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8595" yWindow="600" windowWidth="25440" windowHeight="11760"/>
  </bookViews>
  <sheets>
    <sheet name="knight_awaken_info" sheetId="1" r:id="rId1"/>
    <sheet name="Sheet1" sheetId="2" r:id="rId2"/>
    <sheet name="Sheet2" sheetId="3" r:id="rId3"/>
    <sheet name="备用修改" sheetId="4" r:id="rId4"/>
    <sheet name="觉醒6星表" sheetId="5" r:id="rId5"/>
  </sheets>
  <externalReferences>
    <externalReference r:id="rId6"/>
  </externalReferences>
  <definedNames>
    <definedName name="_xlnm._FilterDatabase" localSheetId="0" hidden="1">knight_awaken_info!$A$6:$AH$2300</definedName>
  </definedNames>
  <calcPr calcId="125725"/>
</workbook>
</file>

<file path=xl/calcChain.xml><?xml version="1.0" encoding="utf-8"?>
<calcChain xmlns="http://schemas.openxmlformats.org/spreadsheetml/2006/main">
  <c r="AC7" i="1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6"/>
  <c r="D2300" i="3" l="1"/>
  <c r="AI2300" s="1"/>
  <c r="D2299"/>
  <c r="AI2299" s="1"/>
  <c r="AJ2298"/>
  <c r="D2298"/>
  <c r="D2297"/>
  <c r="AI2297" s="1"/>
  <c r="D2296"/>
  <c r="AJ2295"/>
  <c r="D2295"/>
  <c r="AI2295" s="1"/>
  <c r="AJ2294"/>
  <c r="D2294"/>
  <c r="D2293"/>
  <c r="AI2293" s="1"/>
  <c r="D2292"/>
  <c r="AJ2291"/>
  <c r="D2291"/>
  <c r="AI2291" s="1"/>
  <c r="D2290"/>
  <c r="D2289"/>
  <c r="AI2289" s="1"/>
  <c r="D2288"/>
  <c r="D2287"/>
  <c r="D2286"/>
  <c r="AI2286" s="1"/>
  <c r="D2285"/>
  <c r="AI2285" s="1"/>
  <c r="D2284"/>
  <c r="D2283"/>
  <c r="AI2283" s="1"/>
  <c r="AJ2282"/>
  <c r="D2282"/>
  <c r="AI2282" s="1"/>
  <c r="D2281"/>
  <c r="AI2281" s="1"/>
  <c r="D2280"/>
  <c r="AI2280" s="1"/>
  <c r="D2279"/>
  <c r="AI2279" s="1"/>
  <c r="AJ2278"/>
  <c r="AI2278"/>
  <c r="D2278"/>
  <c r="D2277"/>
  <c r="D2276"/>
  <c r="AI2276" s="1"/>
  <c r="AJ2275"/>
  <c r="D2275"/>
  <c r="AI2275" s="1"/>
  <c r="D2274"/>
  <c r="D2273"/>
  <c r="AI2273" s="1"/>
  <c r="D2272"/>
  <c r="AI2272" s="1"/>
  <c r="D2271"/>
  <c r="D2270"/>
  <c r="AI2270" s="1"/>
  <c r="D2269"/>
  <c r="AI2269" s="1"/>
  <c r="D2268"/>
  <c r="AI2268" s="1"/>
  <c r="D2267"/>
  <c r="AI2267" s="1"/>
  <c r="AJ2266"/>
  <c r="D2266"/>
  <c r="AI2266" s="1"/>
  <c r="D2265"/>
  <c r="D2264"/>
  <c r="AI2264" s="1"/>
  <c r="D2263"/>
  <c r="AI2263" s="1"/>
  <c r="AJ2262"/>
  <c r="AI2262"/>
  <c r="D2262"/>
  <c r="D2261"/>
  <c r="AI2261" s="1"/>
  <c r="D2260"/>
  <c r="AI2260" s="1"/>
  <c r="AJ2259"/>
  <c r="D2259"/>
  <c r="AI2259" s="1"/>
  <c r="D2258"/>
  <c r="D2257"/>
  <c r="AI2257" s="1"/>
  <c r="D2256"/>
  <c r="AI2256" s="1"/>
  <c r="D2255"/>
  <c r="D2254"/>
  <c r="AI2254" s="1"/>
  <c r="D2253"/>
  <c r="AI2253" s="1"/>
  <c r="D2252"/>
  <c r="AI2252" s="1"/>
  <c r="D2251"/>
  <c r="AI2251" s="1"/>
  <c r="AJ2250"/>
  <c r="D2250"/>
  <c r="AI2250" s="1"/>
  <c r="D2249"/>
  <c r="AI2249" s="1"/>
  <c r="D2248"/>
  <c r="AI2248" s="1"/>
  <c r="D2247"/>
  <c r="AJ2247" s="1"/>
  <c r="AJ2246"/>
  <c r="AI2246"/>
  <c r="D2246"/>
  <c r="D2245"/>
  <c r="D2244"/>
  <c r="AI2244" s="1"/>
  <c r="AJ2243"/>
  <c r="D2243"/>
  <c r="D2242"/>
  <c r="D2241"/>
  <c r="D2240"/>
  <c r="AI2240" s="1"/>
  <c r="D2239"/>
  <c r="D2238"/>
  <c r="AI2238" s="1"/>
  <c r="D2237"/>
  <c r="D2236"/>
  <c r="AI2236" s="1"/>
  <c r="D2235"/>
  <c r="AI2235" s="1"/>
  <c r="AJ2234"/>
  <c r="D2234"/>
  <c r="AI2234" s="1"/>
  <c r="D2233"/>
  <c r="D2232"/>
  <c r="AI2232" s="1"/>
  <c r="D2231"/>
  <c r="AI2231" s="1"/>
  <c r="AJ2230"/>
  <c r="AI2230"/>
  <c r="D2230"/>
  <c r="D2229"/>
  <c r="AI2229" s="1"/>
  <c r="D2228"/>
  <c r="AI2228" s="1"/>
  <c r="AJ2227"/>
  <c r="D2227"/>
  <c r="AI2227" s="1"/>
  <c r="D2226"/>
  <c r="D2225"/>
  <c r="AI2225" s="1"/>
  <c r="D2224"/>
  <c r="AI2224" s="1"/>
  <c r="D2223"/>
  <c r="D2222"/>
  <c r="AI2222" s="1"/>
  <c r="D2221"/>
  <c r="AI2221" s="1"/>
  <c r="D2220"/>
  <c r="AI2220" s="1"/>
  <c r="D2219"/>
  <c r="AI2219" s="1"/>
  <c r="AJ2218"/>
  <c r="D2218"/>
  <c r="AI2218" s="1"/>
  <c r="D2217"/>
  <c r="D2216"/>
  <c r="AI2216" s="1"/>
  <c r="D2215"/>
  <c r="AI2215" s="1"/>
  <c r="AJ2214"/>
  <c r="D2214"/>
  <c r="D2213"/>
  <c r="D2212"/>
  <c r="AI2212" s="1"/>
  <c r="AJ2211"/>
  <c r="D2211"/>
  <c r="AI2211" s="1"/>
  <c r="D2210"/>
  <c r="D2209"/>
  <c r="D2208"/>
  <c r="AI2208" s="1"/>
  <c r="D2207"/>
  <c r="D2206"/>
  <c r="AI2206" s="1"/>
  <c r="D2205"/>
  <c r="D2204"/>
  <c r="AI2204" s="1"/>
  <c r="D2203"/>
  <c r="AI2203" s="1"/>
  <c r="AJ2202"/>
  <c r="D2202"/>
  <c r="AI2202" s="1"/>
  <c r="D2201"/>
  <c r="D2200"/>
  <c r="AI2200" s="1"/>
  <c r="D2199"/>
  <c r="AI2199" s="1"/>
  <c r="AJ2198"/>
  <c r="AI2198"/>
  <c r="D2198"/>
  <c r="D2197"/>
  <c r="D2196"/>
  <c r="AJ2195"/>
  <c r="D2195"/>
  <c r="AI2195" s="1"/>
  <c r="D2194"/>
  <c r="D2193"/>
  <c r="AJ2193" s="1"/>
  <c r="D2192"/>
  <c r="AJ2191"/>
  <c r="D2191"/>
  <c r="AI2191" s="1"/>
  <c r="D2190"/>
  <c r="D2189"/>
  <c r="AJ2189" s="1"/>
  <c r="D2188"/>
  <c r="AJ2187"/>
  <c r="D2187"/>
  <c r="AI2187" s="1"/>
  <c r="D2186"/>
  <c r="D2185"/>
  <c r="AJ2185" s="1"/>
  <c r="D2184"/>
  <c r="AJ2183"/>
  <c r="D2183"/>
  <c r="AI2183" s="1"/>
  <c r="D2182"/>
  <c r="D2181"/>
  <c r="AJ2181" s="1"/>
  <c r="D2180"/>
  <c r="AJ2179"/>
  <c r="D2179"/>
  <c r="AI2179" s="1"/>
  <c r="D2178"/>
  <c r="D2177"/>
  <c r="AJ2177" s="1"/>
  <c r="D2176"/>
  <c r="AJ2175"/>
  <c r="D2175"/>
  <c r="D2174"/>
  <c r="D2173"/>
  <c r="AJ2173" s="1"/>
  <c r="D2172"/>
  <c r="AJ2171"/>
  <c r="D2171"/>
  <c r="AI2171" s="1"/>
  <c r="D2170"/>
  <c r="D2169"/>
  <c r="AJ2169" s="1"/>
  <c r="D2168"/>
  <c r="AJ2167"/>
  <c r="D2167"/>
  <c r="AI2167" s="1"/>
  <c r="D2166"/>
  <c r="D2165"/>
  <c r="AJ2165" s="1"/>
  <c r="D2164"/>
  <c r="AJ2163"/>
  <c r="D2163"/>
  <c r="D2162"/>
  <c r="D2161"/>
  <c r="AJ2161" s="1"/>
  <c r="D2160"/>
  <c r="AJ2159"/>
  <c r="D2159"/>
  <c r="AI2159" s="1"/>
  <c r="D2158"/>
  <c r="D2157"/>
  <c r="AJ2157" s="1"/>
  <c r="D2156"/>
  <c r="AJ2155"/>
  <c r="D2155"/>
  <c r="AI2155" s="1"/>
  <c r="D2154"/>
  <c r="D2153"/>
  <c r="AJ2153" s="1"/>
  <c r="D2152"/>
  <c r="AJ2151"/>
  <c r="D2151"/>
  <c r="AI2151" s="1"/>
  <c r="D2150"/>
  <c r="D2149"/>
  <c r="AJ2149" s="1"/>
  <c r="D2148"/>
  <c r="AJ2147"/>
  <c r="D2147"/>
  <c r="AI2147" s="1"/>
  <c r="D2146"/>
  <c r="D2145"/>
  <c r="AJ2145" s="1"/>
  <c r="D2144"/>
  <c r="AJ2143"/>
  <c r="D2143"/>
  <c r="D2142"/>
  <c r="D2141"/>
  <c r="AJ2141" s="1"/>
  <c r="D2140"/>
  <c r="AJ2139"/>
  <c r="D2139"/>
  <c r="D2138"/>
  <c r="D2137"/>
  <c r="AJ2137" s="1"/>
  <c r="D2136"/>
  <c r="AJ2135"/>
  <c r="D2135"/>
  <c r="D2134"/>
  <c r="D2133"/>
  <c r="AJ2133" s="1"/>
  <c r="D2132"/>
  <c r="AJ2131"/>
  <c r="D2131"/>
  <c r="AJ2130"/>
  <c r="D2130"/>
  <c r="AI2130" s="1"/>
  <c r="AJ2129"/>
  <c r="D2129"/>
  <c r="AI2129" s="1"/>
  <c r="D2128"/>
  <c r="D2127"/>
  <c r="AI2127" s="1"/>
  <c r="AJ2126"/>
  <c r="D2126"/>
  <c r="AI2126" s="1"/>
  <c r="AJ2125"/>
  <c r="D2125"/>
  <c r="AI2125" s="1"/>
  <c r="D2124"/>
  <c r="D2123"/>
  <c r="AI2123" s="1"/>
  <c r="AJ2122"/>
  <c r="D2122"/>
  <c r="AI2122" s="1"/>
  <c r="AJ2121"/>
  <c r="D2121"/>
  <c r="AI2121" s="1"/>
  <c r="D2120"/>
  <c r="D2119"/>
  <c r="AI2119" s="1"/>
  <c r="AJ2118"/>
  <c r="D2118"/>
  <c r="AI2118" s="1"/>
  <c r="AJ2117"/>
  <c r="D2117"/>
  <c r="AI2117" s="1"/>
  <c r="D2116"/>
  <c r="D2115"/>
  <c r="AI2115" s="1"/>
  <c r="AJ2114"/>
  <c r="D2114"/>
  <c r="AI2114" s="1"/>
  <c r="AJ2113"/>
  <c r="D2113"/>
  <c r="AI2113" s="1"/>
  <c r="D2112"/>
  <c r="D2111"/>
  <c r="AI2111" s="1"/>
  <c r="AJ2110"/>
  <c r="D2110"/>
  <c r="AI2110" s="1"/>
  <c r="AJ2109"/>
  <c r="D2109"/>
  <c r="AI2109" s="1"/>
  <c r="D2108"/>
  <c r="D2107"/>
  <c r="AI2107" s="1"/>
  <c r="AJ2106"/>
  <c r="D2106"/>
  <c r="AI2106" s="1"/>
  <c r="AJ2105"/>
  <c r="D2105"/>
  <c r="AI2105" s="1"/>
  <c r="D2104"/>
  <c r="D2103"/>
  <c r="AI2103" s="1"/>
  <c r="AJ2102"/>
  <c r="D2102"/>
  <c r="AI2102" s="1"/>
  <c r="AJ2101"/>
  <c r="D2101"/>
  <c r="AI2101" s="1"/>
  <c r="D2100"/>
  <c r="D2099"/>
  <c r="AI2099" s="1"/>
  <c r="AJ2098"/>
  <c r="D2098"/>
  <c r="AI2098" s="1"/>
  <c r="AJ2097"/>
  <c r="D2097"/>
  <c r="AI2097" s="1"/>
  <c r="D2096"/>
  <c r="D2095"/>
  <c r="AI2095" s="1"/>
  <c r="AJ2094"/>
  <c r="D2094"/>
  <c r="AJ2093"/>
  <c r="D2093"/>
  <c r="AI2093" s="1"/>
  <c r="D2092"/>
  <c r="D2091"/>
  <c r="AJ2090"/>
  <c r="D2090"/>
  <c r="AJ2089"/>
  <c r="D2089"/>
  <c r="AI2089" s="1"/>
  <c r="D2088"/>
  <c r="D2087"/>
  <c r="AJ2086"/>
  <c r="D2086"/>
  <c r="AI2086" s="1"/>
  <c r="AJ2085"/>
  <c r="D2085"/>
  <c r="AI2085" s="1"/>
  <c r="D2084"/>
  <c r="D2083"/>
  <c r="AJ2082"/>
  <c r="D2082"/>
  <c r="AI2082" s="1"/>
  <c r="AJ2081"/>
  <c r="D2081"/>
  <c r="AI2081" s="1"/>
  <c r="D2080"/>
  <c r="D2079"/>
  <c r="AJ2078"/>
  <c r="D2078"/>
  <c r="AI2078" s="1"/>
  <c r="AJ2077"/>
  <c r="D2077"/>
  <c r="AI2077" s="1"/>
  <c r="D2076"/>
  <c r="D2075"/>
  <c r="AJ2074"/>
  <c r="D2074"/>
  <c r="AI2074" s="1"/>
  <c r="AJ2073"/>
  <c r="D2073"/>
  <c r="D2072"/>
  <c r="D2071"/>
  <c r="AJ2070"/>
  <c r="D2070"/>
  <c r="AI2070" s="1"/>
  <c r="AJ2069"/>
  <c r="D2069"/>
  <c r="AI2069" s="1"/>
  <c r="D2068"/>
  <c r="D2067"/>
  <c r="AJ2066"/>
  <c r="D2066"/>
  <c r="AI2066" s="1"/>
  <c r="AJ2065"/>
  <c r="D2065"/>
  <c r="AI2065" s="1"/>
  <c r="D2064"/>
  <c r="D2063"/>
  <c r="AJ2062"/>
  <c r="D2062"/>
  <c r="AI2062" s="1"/>
  <c r="AJ2061"/>
  <c r="D2061"/>
  <c r="D2060"/>
  <c r="D2059"/>
  <c r="D2058"/>
  <c r="AI2058" s="1"/>
  <c r="AJ2057"/>
  <c r="D2057"/>
  <c r="AI2057" s="1"/>
  <c r="D2056"/>
  <c r="D2055"/>
  <c r="D2054"/>
  <c r="AI2054" s="1"/>
  <c r="AJ2053"/>
  <c r="D2053"/>
  <c r="AI2053" s="1"/>
  <c r="D2052"/>
  <c r="D2051"/>
  <c r="D2050"/>
  <c r="AI2050" s="1"/>
  <c r="AJ2049"/>
  <c r="D2049"/>
  <c r="AI2049" s="1"/>
  <c r="D2048"/>
  <c r="D2047"/>
  <c r="D2046"/>
  <c r="AI2046" s="1"/>
  <c r="AJ2045"/>
  <c r="D2045"/>
  <c r="AI2045" s="1"/>
  <c r="D2044"/>
  <c r="D2043"/>
  <c r="D2042"/>
  <c r="AI2042" s="1"/>
  <c r="AJ2041"/>
  <c r="D2041"/>
  <c r="D2040"/>
  <c r="D2039"/>
  <c r="D2038"/>
  <c r="AI2038" s="1"/>
  <c r="AJ2037"/>
  <c r="D2037"/>
  <c r="D2036"/>
  <c r="D2035"/>
  <c r="D2034"/>
  <c r="AI2034" s="1"/>
  <c r="AJ2033"/>
  <c r="D2033"/>
  <c r="D2032"/>
  <c r="D2031"/>
  <c r="D2030"/>
  <c r="AI2030" s="1"/>
  <c r="AJ2029"/>
  <c r="D2029"/>
  <c r="D2028"/>
  <c r="D2027"/>
  <c r="D2026"/>
  <c r="AI2026" s="1"/>
  <c r="AJ2025"/>
  <c r="D2025"/>
  <c r="AI2025" s="1"/>
  <c r="D2024"/>
  <c r="D2023"/>
  <c r="D2022"/>
  <c r="AJ2022" s="1"/>
  <c r="AJ2021"/>
  <c r="D2021"/>
  <c r="AI2021" s="1"/>
  <c r="D2020"/>
  <c r="D2019"/>
  <c r="D2018"/>
  <c r="AI2018" s="1"/>
  <c r="AJ2017"/>
  <c r="D2017"/>
  <c r="AI2017" s="1"/>
  <c r="D2016"/>
  <c r="D2015"/>
  <c r="D2014"/>
  <c r="AI2014" s="1"/>
  <c r="AJ2013"/>
  <c r="D2013"/>
  <c r="AI2013" s="1"/>
  <c r="D2012"/>
  <c r="D2011"/>
  <c r="D2010"/>
  <c r="AJ2010" s="1"/>
  <c r="AJ2009"/>
  <c r="D2009"/>
  <c r="AI2009" s="1"/>
  <c r="D2008"/>
  <c r="D2007"/>
  <c r="D2006"/>
  <c r="AI2006" s="1"/>
  <c r="AJ2005"/>
  <c r="D2005"/>
  <c r="AI2005" s="1"/>
  <c r="D2004"/>
  <c r="D2003"/>
  <c r="D2002"/>
  <c r="AI2002" s="1"/>
  <c r="AJ2001"/>
  <c r="D2001"/>
  <c r="AI2001" s="1"/>
  <c r="D2000"/>
  <c r="D1999"/>
  <c r="D1998"/>
  <c r="AI1998" s="1"/>
  <c r="AJ1997"/>
  <c r="D1997"/>
  <c r="AI1997" s="1"/>
  <c r="D1996"/>
  <c r="D1995"/>
  <c r="D1994"/>
  <c r="AI1994" s="1"/>
  <c r="AJ1993"/>
  <c r="D1993"/>
  <c r="AI1993" s="1"/>
  <c r="D1992"/>
  <c r="D1991"/>
  <c r="D1990"/>
  <c r="AJ1990" s="1"/>
  <c r="AJ1989"/>
  <c r="D1989"/>
  <c r="AI1989" s="1"/>
  <c r="D1988"/>
  <c r="D1987"/>
  <c r="D1986"/>
  <c r="AJ1986" s="1"/>
  <c r="AJ1985"/>
  <c r="D1985"/>
  <c r="AI1985" s="1"/>
  <c r="AJ1984"/>
  <c r="AI1984"/>
  <c r="D1984"/>
  <c r="D1983"/>
  <c r="AJ1983" s="1"/>
  <c r="D1982"/>
  <c r="D1981"/>
  <c r="AI1981" s="1"/>
  <c r="D1980"/>
  <c r="AI1980" s="1"/>
  <c r="D1979"/>
  <c r="AJ1979" s="1"/>
  <c r="D1978"/>
  <c r="AJ1978" s="1"/>
  <c r="AJ1977"/>
  <c r="D1977"/>
  <c r="AI1977" s="1"/>
  <c r="AJ1976"/>
  <c r="AI1976"/>
  <c r="D1976"/>
  <c r="D1975"/>
  <c r="AJ1975" s="1"/>
  <c r="D1974"/>
  <c r="AI1974" s="1"/>
  <c r="D1973"/>
  <c r="AI1973" s="1"/>
  <c r="D1972"/>
  <c r="AI1972" s="1"/>
  <c r="D1971"/>
  <c r="AJ1971" s="1"/>
  <c r="D1970"/>
  <c r="AI1970" s="1"/>
  <c r="AJ1969"/>
  <c r="D1969"/>
  <c r="AI1969" s="1"/>
  <c r="AJ1968"/>
  <c r="AI1968"/>
  <c r="D1968"/>
  <c r="D1967"/>
  <c r="AJ1967" s="1"/>
  <c r="D1966"/>
  <c r="AI1966" s="1"/>
  <c r="D1965"/>
  <c r="AI1965" s="1"/>
  <c r="D1964"/>
  <c r="AI1964" s="1"/>
  <c r="D1963"/>
  <c r="AJ1963" s="1"/>
  <c r="D1962"/>
  <c r="AI1962" s="1"/>
  <c r="AJ1961"/>
  <c r="D1961"/>
  <c r="AI1961" s="1"/>
  <c r="AJ1960"/>
  <c r="AI1960"/>
  <c r="D1960"/>
  <c r="D1959"/>
  <c r="AJ1959" s="1"/>
  <c r="D1958"/>
  <c r="AI1958" s="1"/>
  <c r="D1957"/>
  <c r="AI1957" s="1"/>
  <c r="D1956"/>
  <c r="AI1956" s="1"/>
  <c r="D1955"/>
  <c r="AJ1955" s="1"/>
  <c r="D1954"/>
  <c r="AI1954" s="1"/>
  <c r="AJ1953"/>
  <c r="D1953"/>
  <c r="AI1953" s="1"/>
  <c r="AJ1952"/>
  <c r="AI1952"/>
  <c r="D1952"/>
  <c r="D1951"/>
  <c r="AJ1951" s="1"/>
  <c r="D1950"/>
  <c r="AI1950" s="1"/>
  <c r="D1949"/>
  <c r="AI1949" s="1"/>
  <c r="D1948"/>
  <c r="AI1948" s="1"/>
  <c r="D1947"/>
  <c r="AJ1947" s="1"/>
  <c r="D1946"/>
  <c r="AI1946" s="1"/>
  <c r="AJ1945"/>
  <c r="D1945"/>
  <c r="AI1945" s="1"/>
  <c r="AJ1944"/>
  <c r="AI1944"/>
  <c r="D1944"/>
  <c r="D1943"/>
  <c r="AJ1943" s="1"/>
  <c r="D1942"/>
  <c r="AI1942" s="1"/>
  <c r="D1941"/>
  <c r="AI1941" s="1"/>
  <c r="D1940"/>
  <c r="AI1940" s="1"/>
  <c r="D1939"/>
  <c r="AJ1939" s="1"/>
  <c r="D1938"/>
  <c r="AI1938" s="1"/>
  <c r="AJ1937"/>
  <c r="D1937"/>
  <c r="AI1937" s="1"/>
  <c r="AJ1936"/>
  <c r="AI1936"/>
  <c r="D1936"/>
  <c r="D1935"/>
  <c r="AJ1935" s="1"/>
  <c r="D1934"/>
  <c r="AI1934" s="1"/>
  <c r="D1933"/>
  <c r="AI1933" s="1"/>
  <c r="D1932"/>
  <c r="AI1932" s="1"/>
  <c r="D1931"/>
  <c r="AI1931" s="1"/>
  <c r="D1930"/>
  <c r="D1929"/>
  <c r="AI1929" s="1"/>
  <c r="D1928"/>
  <c r="AI1928" s="1"/>
  <c r="D1927"/>
  <c r="AI1927" s="1"/>
  <c r="D1926"/>
  <c r="D1925"/>
  <c r="AI1925" s="1"/>
  <c r="D1924"/>
  <c r="AI1924" s="1"/>
  <c r="D1923"/>
  <c r="AI1923" s="1"/>
  <c r="D1922"/>
  <c r="D1921"/>
  <c r="AI1921" s="1"/>
  <c r="D1920"/>
  <c r="AI1920" s="1"/>
  <c r="D1919"/>
  <c r="AI1919" s="1"/>
  <c r="D1918"/>
  <c r="D1917"/>
  <c r="AI1917" s="1"/>
  <c r="D1916"/>
  <c r="AI1916" s="1"/>
  <c r="D1915"/>
  <c r="AI1915" s="1"/>
  <c r="D1914"/>
  <c r="D1913"/>
  <c r="AI1913" s="1"/>
  <c r="D1912"/>
  <c r="AI1912" s="1"/>
  <c r="D1911"/>
  <c r="AI1911" s="1"/>
  <c r="D1910"/>
  <c r="D1909"/>
  <c r="AI1909" s="1"/>
  <c r="D1908"/>
  <c r="AI1908" s="1"/>
  <c r="D1907"/>
  <c r="AI1907" s="1"/>
  <c r="D1906"/>
  <c r="D1905"/>
  <c r="AI1905" s="1"/>
  <c r="D1904"/>
  <c r="AI1904" s="1"/>
  <c r="D1903"/>
  <c r="AI1903" s="1"/>
  <c r="D1902"/>
  <c r="D1901"/>
  <c r="AI1901" s="1"/>
  <c r="D1900"/>
  <c r="AI1900" s="1"/>
  <c r="D1899"/>
  <c r="AI1899" s="1"/>
  <c r="D1898"/>
  <c r="D1897"/>
  <c r="AI1897" s="1"/>
  <c r="D1896"/>
  <c r="AI1896" s="1"/>
  <c r="D1895"/>
  <c r="AI1895" s="1"/>
  <c r="D1894"/>
  <c r="D1893"/>
  <c r="AI1893" s="1"/>
  <c r="D1892"/>
  <c r="AI1892" s="1"/>
  <c r="D1891"/>
  <c r="AI1891" s="1"/>
  <c r="D1890"/>
  <c r="D1889"/>
  <c r="AI1889" s="1"/>
  <c r="D1888"/>
  <c r="D1887"/>
  <c r="AI1887" s="1"/>
  <c r="D1886"/>
  <c r="D1885"/>
  <c r="AI1885" s="1"/>
  <c r="D1884"/>
  <c r="D1883"/>
  <c r="AI1883" s="1"/>
  <c r="D1882"/>
  <c r="D1881"/>
  <c r="AI1881" s="1"/>
  <c r="D1880"/>
  <c r="D1879"/>
  <c r="AI1879" s="1"/>
  <c r="D1878"/>
  <c r="D1877"/>
  <c r="AI1877" s="1"/>
  <c r="D1876"/>
  <c r="D1875"/>
  <c r="AI1875" s="1"/>
  <c r="D1874"/>
  <c r="D1873"/>
  <c r="AI1873" s="1"/>
  <c r="D1872"/>
  <c r="D1871"/>
  <c r="AI1871" s="1"/>
  <c r="D1870"/>
  <c r="D1869"/>
  <c r="D1868"/>
  <c r="D1867"/>
  <c r="AI1867" s="1"/>
  <c r="D1866"/>
  <c r="D1865"/>
  <c r="AI1865" s="1"/>
  <c r="D1864"/>
  <c r="D1863"/>
  <c r="AI1863" s="1"/>
  <c r="D1862"/>
  <c r="D1861"/>
  <c r="AI1861" s="1"/>
  <c r="D1860"/>
  <c r="D1859"/>
  <c r="AI1859" s="1"/>
  <c r="D1858"/>
  <c r="D1857"/>
  <c r="D1856"/>
  <c r="D1855"/>
  <c r="AI1855" s="1"/>
  <c r="D1854"/>
  <c r="D1853"/>
  <c r="AI1853" s="1"/>
  <c r="D1852"/>
  <c r="D1851"/>
  <c r="AI1851" s="1"/>
  <c r="D1850"/>
  <c r="D1849"/>
  <c r="AI1849" s="1"/>
  <c r="D1848"/>
  <c r="D1847"/>
  <c r="AI1847" s="1"/>
  <c r="D1846"/>
  <c r="D1845"/>
  <c r="AI1845" s="1"/>
  <c r="D1844"/>
  <c r="D1843"/>
  <c r="AI1843" s="1"/>
  <c r="AJ1842"/>
  <c r="AI1842"/>
  <c r="AK1842" s="1"/>
  <c r="AN1842" s="1"/>
  <c r="D1842"/>
  <c r="D1841"/>
  <c r="D1840"/>
  <c r="D1839"/>
  <c r="AJ1838"/>
  <c r="AI1838"/>
  <c r="D1838"/>
  <c r="D1837"/>
  <c r="D1836"/>
  <c r="D1835"/>
  <c r="AJ1834"/>
  <c r="AI1834"/>
  <c r="D1834"/>
  <c r="D1833"/>
  <c r="D1832"/>
  <c r="D1831"/>
  <c r="AI1831" s="1"/>
  <c r="AJ1830"/>
  <c r="AI1830"/>
  <c r="D1830"/>
  <c r="D1829"/>
  <c r="D1828"/>
  <c r="D1827"/>
  <c r="AI1827" s="1"/>
  <c r="AJ1826"/>
  <c r="AI1826"/>
  <c r="D1826"/>
  <c r="D1825"/>
  <c r="D1824"/>
  <c r="D1823"/>
  <c r="AI1823" s="1"/>
  <c r="AJ1822"/>
  <c r="AI1822"/>
  <c r="D1822"/>
  <c r="D1821"/>
  <c r="D1820"/>
  <c r="D1819"/>
  <c r="AI1819" s="1"/>
  <c r="AJ1818"/>
  <c r="D1818"/>
  <c r="D1817"/>
  <c r="D1816"/>
  <c r="D1815"/>
  <c r="AI1815" s="1"/>
  <c r="AJ1814"/>
  <c r="AI1814"/>
  <c r="D1814"/>
  <c r="D1813"/>
  <c r="D1812"/>
  <c r="D1811"/>
  <c r="AI1811" s="1"/>
  <c r="AJ1810"/>
  <c r="AI1810"/>
  <c r="D1810"/>
  <c r="D1809"/>
  <c r="D1808"/>
  <c r="AJ1808" s="1"/>
  <c r="D1807"/>
  <c r="AJ1806"/>
  <c r="D1806"/>
  <c r="D1805"/>
  <c r="D1804"/>
  <c r="AJ1804" s="1"/>
  <c r="D1803"/>
  <c r="AJ1802"/>
  <c r="D1802"/>
  <c r="AI1802" s="1"/>
  <c r="AJ1801"/>
  <c r="AI1801"/>
  <c r="D1801"/>
  <c r="D1800"/>
  <c r="AJ1800" s="1"/>
  <c r="D1799"/>
  <c r="AJ1798"/>
  <c r="D1798"/>
  <c r="AI1798" s="1"/>
  <c r="AJ1797"/>
  <c r="AI1797"/>
  <c r="D1797"/>
  <c r="D1796"/>
  <c r="AJ1796" s="1"/>
  <c r="D1795"/>
  <c r="D1794"/>
  <c r="AI1794" s="1"/>
  <c r="AJ1793"/>
  <c r="D1793"/>
  <c r="AI1793" s="1"/>
  <c r="D1792"/>
  <c r="AJ1792" s="1"/>
  <c r="D1791"/>
  <c r="D1790"/>
  <c r="AI1790" s="1"/>
  <c r="AJ1789"/>
  <c r="D1789"/>
  <c r="AI1789" s="1"/>
  <c r="D1788"/>
  <c r="D1787"/>
  <c r="D1786"/>
  <c r="D1785"/>
  <c r="AI1785" s="1"/>
  <c r="D1784"/>
  <c r="AJ1784" s="1"/>
  <c r="D1783"/>
  <c r="AI1783" s="1"/>
  <c r="AJ1782"/>
  <c r="AI1782"/>
  <c r="D1782"/>
  <c r="D1781"/>
  <c r="D1780"/>
  <c r="AJ1780" s="1"/>
  <c r="D1779"/>
  <c r="AI1779" s="1"/>
  <c r="AJ1778"/>
  <c r="D1778"/>
  <c r="AI1778" s="1"/>
  <c r="D1777"/>
  <c r="D1776"/>
  <c r="AJ1776" s="1"/>
  <c r="D1775"/>
  <c r="AI1775" s="1"/>
  <c r="AJ1774"/>
  <c r="D1774"/>
  <c r="AI1774" s="1"/>
  <c r="AJ1773"/>
  <c r="AI1773"/>
  <c r="D1773"/>
  <c r="D1772"/>
  <c r="AJ1772" s="1"/>
  <c r="D1771"/>
  <c r="D1770"/>
  <c r="AI1770" s="1"/>
  <c r="AI1769"/>
  <c r="D1769"/>
  <c r="AJ1769" s="1"/>
  <c r="D1768"/>
  <c r="AJ1768" s="1"/>
  <c r="D1767"/>
  <c r="D1766"/>
  <c r="AI1766" s="1"/>
  <c r="AJ1765"/>
  <c r="D1765"/>
  <c r="AI1765" s="1"/>
  <c r="D1764"/>
  <c r="AJ1764" s="1"/>
  <c r="AJ1763"/>
  <c r="D1763"/>
  <c r="AI1763" s="1"/>
  <c r="D1762"/>
  <c r="D1761"/>
  <c r="AJ1761" s="1"/>
  <c r="D1760"/>
  <c r="AJ1760" s="1"/>
  <c r="AJ1759"/>
  <c r="D1759"/>
  <c r="AI1759" s="1"/>
  <c r="D1758"/>
  <c r="D1757"/>
  <c r="AI1757" s="1"/>
  <c r="D1756"/>
  <c r="AJ1756" s="1"/>
  <c r="D1755"/>
  <c r="AI1755" s="1"/>
  <c r="AJ1754"/>
  <c r="AI1754"/>
  <c r="D1754"/>
  <c r="D1753"/>
  <c r="AJ1753" s="1"/>
  <c r="AI1752"/>
  <c r="D1752"/>
  <c r="AJ1752" s="1"/>
  <c r="D1751"/>
  <c r="AI1751" s="1"/>
  <c r="AJ1750"/>
  <c r="D1750"/>
  <c r="AI1750" s="1"/>
  <c r="AJ1749"/>
  <c r="AI1749"/>
  <c r="D1749"/>
  <c r="D1748"/>
  <c r="AJ1748" s="1"/>
  <c r="D1747"/>
  <c r="D1746"/>
  <c r="AI1746" s="1"/>
  <c r="AI1745"/>
  <c r="D1745"/>
  <c r="AJ1745" s="1"/>
  <c r="D1744"/>
  <c r="AJ1744" s="1"/>
  <c r="AJ1743"/>
  <c r="D1743"/>
  <c r="AI1743" s="1"/>
  <c r="D1742"/>
  <c r="D1741"/>
  <c r="AI1741" s="1"/>
  <c r="D1740"/>
  <c r="AJ1740" s="1"/>
  <c r="D1739"/>
  <c r="AI1739" s="1"/>
  <c r="AJ1738"/>
  <c r="AI1738"/>
  <c r="D1738"/>
  <c r="D1737"/>
  <c r="AJ1737" s="1"/>
  <c r="AI1736"/>
  <c r="D1736"/>
  <c r="AJ1736" s="1"/>
  <c r="D1735"/>
  <c r="AJ1735" s="1"/>
  <c r="AJ1734"/>
  <c r="D1734"/>
  <c r="AI1734" s="1"/>
  <c r="AJ1733"/>
  <c r="D1733"/>
  <c r="D1732"/>
  <c r="AJ1732" s="1"/>
  <c r="D1731"/>
  <c r="D1730"/>
  <c r="AI1730" s="1"/>
  <c r="D1729"/>
  <c r="AI1729" s="1"/>
  <c r="D1728"/>
  <c r="AJ1728" s="1"/>
  <c r="D1727"/>
  <c r="D1726"/>
  <c r="AI1726" s="1"/>
  <c r="AJ1725"/>
  <c r="D1725"/>
  <c r="AI1725" s="1"/>
  <c r="D1724"/>
  <c r="AJ1724" s="1"/>
  <c r="D1723"/>
  <c r="D1722"/>
  <c r="AI1722" s="1"/>
  <c r="D1721"/>
  <c r="AI1721" s="1"/>
  <c r="D1720"/>
  <c r="AJ1720" s="1"/>
  <c r="D1719"/>
  <c r="D1718"/>
  <c r="AI1718" s="1"/>
  <c r="AJ1717"/>
  <c r="D1717"/>
  <c r="AI1717" s="1"/>
  <c r="D1716"/>
  <c r="AJ1716" s="1"/>
  <c r="D1715"/>
  <c r="AI1715" s="1"/>
  <c r="D1714"/>
  <c r="AI1714" s="1"/>
  <c r="D1713"/>
  <c r="AI1713" s="1"/>
  <c r="D1712"/>
  <c r="AJ1712" s="1"/>
  <c r="D1711"/>
  <c r="D1710"/>
  <c r="AI1710" s="1"/>
  <c r="AJ1709"/>
  <c r="D1709"/>
  <c r="AI1709" s="1"/>
  <c r="D1708"/>
  <c r="AJ1708" s="1"/>
  <c r="D1707"/>
  <c r="AI1707" s="1"/>
  <c r="D1706"/>
  <c r="AI1706" s="1"/>
  <c r="D1705"/>
  <c r="AI1705" s="1"/>
  <c r="D1704"/>
  <c r="AJ1704" s="1"/>
  <c r="D1703"/>
  <c r="D1702"/>
  <c r="AI1702" s="1"/>
  <c r="AJ1701"/>
  <c r="D1701"/>
  <c r="AI1701" s="1"/>
  <c r="D1700"/>
  <c r="AJ1700" s="1"/>
  <c r="D1699"/>
  <c r="AI1699" s="1"/>
  <c r="D1698"/>
  <c r="AI1698" s="1"/>
  <c r="D1697"/>
  <c r="AI1697" s="1"/>
  <c r="D1696"/>
  <c r="AJ1696" s="1"/>
  <c r="D1695"/>
  <c r="D1694"/>
  <c r="AI1694" s="1"/>
  <c r="AJ1693"/>
  <c r="D1693"/>
  <c r="AI1693" s="1"/>
  <c r="D1692"/>
  <c r="AJ1692" s="1"/>
  <c r="AI1691"/>
  <c r="D1691"/>
  <c r="AJ1691" s="1"/>
  <c r="D1690"/>
  <c r="AI1690" s="1"/>
  <c r="D1689"/>
  <c r="D1688"/>
  <c r="AI1688" s="1"/>
  <c r="AI1687"/>
  <c r="D1687"/>
  <c r="AJ1687" s="1"/>
  <c r="D1686"/>
  <c r="D1685"/>
  <c r="D1684"/>
  <c r="AI1683"/>
  <c r="D1683"/>
  <c r="AJ1683" s="1"/>
  <c r="D1682"/>
  <c r="D1681"/>
  <c r="D1680"/>
  <c r="AI1679"/>
  <c r="D1679"/>
  <c r="AJ1679" s="1"/>
  <c r="D1678"/>
  <c r="AI1678" s="1"/>
  <c r="D1677"/>
  <c r="D1676"/>
  <c r="AI1675"/>
  <c r="D1675"/>
  <c r="AJ1675" s="1"/>
  <c r="D1674"/>
  <c r="AI1674" s="1"/>
  <c r="D1673"/>
  <c r="D1672"/>
  <c r="AI1671"/>
  <c r="D1671"/>
  <c r="AJ1671" s="1"/>
  <c r="D1670"/>
  <c r="AI1670" s="1"/>
  <c r="D1669"/>
  <c r="D1668"/>
  <c r="AI1668" s="1"/>
  <c r="AI1667"/>
  <c r="D1667"/>
  <c r="AJ1667" s="1"/>
  <c r="D1666"/>
  <c r="AI1666" s="1"/>
  <c r="D1665"/>
  <c r="D1664"/>
  <c r="AI1664" s="1"/>
  <c r="AI1663"/>
  <c r="D1663"/>
  <c r="AJ1663" s="1"/>
  <c r="D1662"/>
  <c r="AI1662" s="1"/>
  <c r="D1661"/>
  <c r="D1660"/>
  <c r="AI1660" s="1"/>
  <c r="AI1659"/>
  <c r="D1659"/>
  <c r="AJ1659" s="1"/>
  <c r="D1658"/>
  <c r="AI1658" s="1"/>
  <c r="D1657"/>
  <c r="AI1657" s="1"/>
  <c r="D1656"/>
  <c r="AI1655"/>
  <c r="D1655"/>
  <c r="AJ1655" s="1"/>
  <c r="D1654"/>
  <c r="AI1654" s="1"/>
  <c r="D1653"/>
  <c r="D1652"/>
  <c r="AI1651"/>
  <c r="D1651"/>
  <c r="AJ1651" s="1"/>
  <c r="D1650"/>
  <c r="AI1650" s="1"/>
  <c r="D1649"/>
  <c r="AI1649" s="1"/>
  <c r="D1648"/>
  <c r="AI1647"/>
  <c r="D1647"/>
  <c r="AJ1647" s="1"/>
  <c r="D1646"/>
  <c r="AI1646" s="1"/>
  <c r="D1645"/>
  <c r="D1644"/>
  <c r="AI1643"/>
  <c r="D1643"/>
  <c r="AJ1643" s="1"/>
  <c r="D1642"/>
  <c r="AI1642" s="1"/>
  <c r="D1641"/>
  <c r="AI1641" s="1"/>
  <c r="D1640"/>
  <c r="AI1639"/>
  <c r="D1639"/>
  <c r="AJ1639" s="1"/>
  <c r="D1638"/>
  <c r="AI1638" s="1"/>
  <c r="D1637"/>
  <c r="D1636"/>
  <c r="D1635"/>
  <c r="AJ1635" s="1"/>
  <c r="D1634"/>
  <c r="AI1634" s="1"/>
  <c r="D1633"/>
  <c r="AJ1633" s="1"/>
  <c r="D1632"/>
  <c r="D1631"/>
  <c r="AJ1631" s="1"/>
  <c r="D1630"/>
  <c r="AI1630" s="1"/>
  <c r="D1629"/>
  <c r="D1628"/>
  <c r="AI1627"/>
  <c r="D1627"/>
  <c r="AJ1627" s="1"/>
  <c r="D1626"/>
  <c r="AI1626" s="1"/>
  <c r="D1625"/>
  <c r="AJ1625" s="1"/>
  <c r="D1624"/>
  <c r="AI1623"/>
  <c r="D1623"/>
  <c r="AJ1623" s="1"/>
  <c r="D1622"/>
  <c r="AI1622" s="1"/>
  <c r="D1621"/>
  <c r="D1620"/>
  <c r="AI1619"/>
  <c r="D1619"/>
  <c r="AJ1619" s="1"/>
  <c r="D1618"/>
  <c r="AI1618" s="1"/>
  <c r="D1617"/>
  <c r="AI1617" s="1"/>
  <c r="D1616"/>
  <c r="AI1615"/>
  <c r="D1615"/>
  <c r="AJ1615" s="1"/>
  <c r="D1614"/>
  <c r="D1613"/>
  <c r="D1612"/>
  <c r="AI1611"/>
  <c r="D1611"/>
  <c r="AJ1611" s="1"/>
  <c r="D1610"/>
  <c r="AI1610" s="1"/>
  <c r="D1609"/>
  <c r="AI1609" s="1"/>
  <c r="D1608"/>
  <c r="AI1607"/>
  <c r="D1607"/>
  <c r="AJ1607" s="1"/>
  <c r="D1606"/>
  <c r="AI1606" s="1"/>
  <c r="D1605"/>
  <c r="D1604"/>
  <c r="AI1603"/>
  <c r="D1603"/>
  <c r="AJ1603" s="1"/>
  <c r="D1602"/>
  <c r="D1601"/>
  <c r="AI1601" s="1"/>
  <c r="D1600"/>
  <c r="AI1599"/>
  <c r="D1599"/>
  <c r="AJ1599" s="1"/>
  <c r="D1598"/>
  <c r="AI1598" s="1"/>
  <c r="D1597"/>
  <c r="D1596"/>
  <c r="AI1595"/>
  <c r="D1595"/>
  <c r="AJ1595" s="1"/>
  <c r="D1594"/>
  <c r="AI1594" s="1"/>
  <c r="D1593"/>
  <c r="AI1593" s="1"/>
  <c r="D1592"/>
  <c r="AI1591"/>
  <c r="D1591"/>
  <c r="AJ1591" s="1"/>
  <c r="D1590"/>
  <c r="AI1590" s="1"/>
  <c r="D1589"/>
  <c r="D1588"/>
  <c r="AI1587"/>
  <c r="D1587"/>
  <c r="AJ1587" s="1"/>
  <c r="D1586"/>
  <c r="AI1586" s="1"/>
  <c r="D1585"/>
  <c r="AI1585" s="1"/>
  <c r="D1584"/>
  <c r="AI1583"/>
  <c r="D1583"/>
  <c r="AJ1583" s="1"/>
  <c r="D1582"/>
  <c r="D1581"/>
  <c r="D1580"/>
  <c r="AI1579"/>
  <c r="D1579"/>
  <c r="AJ1579" s="1"/>
  <c r="D1578"/>
  <c r="D1577"/>
  <c r="AI1577" s="1"/>
  <c r="D1576"/>
  <c r="AI1575"/>
  <c r="D1575"/>
  <c r="AJ1575" s="1"/>
  <c r="D1574"/>
  <c r="D1573"/>
  <c r="D1572"/>
  <c r="AI1571"/>
  <c r="D1571"/>
  <c r="AJ1571" s="1"/>
  <c r="D1570"/>
  <c r="D1569"/>
  <c r="AI1569" s="1"/>
  <c r="D1568"/>
  <c r="AI1567"/>
  <c r="D1567"/>
  <c r="AJ1567" s="1"/>
  <c r="D1566"/>
  <c r="D1565"/>
  <c r="D1564"/>
  <c r="D1563"/>
  <c r="AJ1563" s="1"/>
  <c r="D1562"/>
  <c r="D1561"/>
  <c r="AI1561" s="1"/>
  <c r="D1560"/>
  <c r="AI1559"/>
  <c r="D1559"/>
  <c r="AJ1559" s="1"/>
  <c r="D1558"/>
  <c r="D1557"/>
  <c r="D1556"/>
  <c r="AI1555"/>
  <c r="D1555"/>
  <c r="AJ1555" s="1"/>
  <c r="D1554"/>
  <c r="D1553"/>
  <c r="AI1553" s="1"/>
  <c r="D1552"/>
  <c r="D1551"/>
  <c r="AJ1551" s="1"/>
  <c r="D1550"/>
  <c r="D1549"/>
  <c r="D1548"/>
  <c r="AI1547"/>
  <c r="D1547"/>
  <c r="AJ1547" s="1"/>
  <c r="D1546"/>
  <c r="D1545"/>
  <c r="AI1545" s="1"/>
  <c r="D1544"/>
  <c r="AI1543"/>
  <c r="D1543"/>
  <c r="AJ1543" s="1"/>
  <c r="D1542"/>
  <c r="D1541"/>
  <c r="D1540"/>
  <c r="AI1539"/>
  <c r="D1539"/>
  <c r="AJ1539" s="1"/>
  <c r="D1538"/>
  <c r="D1537"/>
  <c r="AI1537" s="1"/>
  <c r="D1536"/>
  <c r="AI1535"/>
  <c r="D1535"/>
  <c r="AJ1535" s="1"/>
  <c r="D1534"/>
  <c r="D1533"/>
  <c r="D1532"/>
  <c r="AJ1532" s="1"/>
  <c r="D1531"/>
  <c r="AJ1531" s="1"/>
  <c r="D1530"/>
  <c r="AJ1529"/>
  <c r="D1529"/>
  <c r="AI1528"/>
  <c r="D1528"/>
  <c r="AJ1528" s="1"/>
  <c r="D1527"/>
  <c r="AJ1527" s="1"/>
  <c r="D1526"/>
  <c r="D1525"/>
  <c r="AI1525" s="1"/>
  <c r="D1524"/>
  <c r="D1523"/>
  <c r="AJ1523" s="1"/>
  <c r="D1522"/>
  <c r="AJ1521"/>
  <c r="D1521"/>
  <c r="AI1521" s="1"/>
  <c r="AI1520"/>
  <c r="D1520"/>
  <c r="AJ1520" s="1"/>
  <c r="D1519"/>
  <c r="AJ1519" s="1"/>
  <c r="D1518"/>
  <c r="D1517"/>
  <c r="D1516"/>
  <c r="AJ1516" s="1"/>
  <c r="AI1515"/>
  <c r="D1515"/>
  <c r="AJ1515" s="1"/>
  <c r="D1514"/>
  <c r="AJ1513"/>
  <c r="D1513"/>
  <c r="AI1513" s="1"/>
  <c r="D1512"/>
  <c r="AJ1512" s="1"/>
  <c r="AI1511"/>
  <c r="D1511"/>
  <c r="AJ1511" s="1"/>
  <c r="D1510"/>
  <c r="D1509"/>
  <c r="AI1509" s="1"/>
  <c r="D1508"/>
  <c r="AI1507"/>
  <c r="D1507"/>
  <c r="AJ1507" s="1"/>
  <c r="D1506"/>
  <c r="AJ1505"/>
  <c r="D1505"/>
  <c r="AI1505" s="1"/>
  <c r="AI1504"/>
  <c r="D1504"/>
  <c r="AJ1504" s="1"/>
  <c r="AI1503"/>
  <c r="D1503"/>
  <c r="AJ1503" s="1"/>
  <c r="D1502"/>
  <c r="D1501"/>
  <c r="D1500"/>
  <c r="AJ1500" s="1"/>
  <c r="AI1499"/>
  <c r="D1499"/>
  <c r="AJ1499" s="1"/>
  <c r="D1498"/>
  <c r="AJ1497"/>
  <c r="D1497"/>
  <c r="AI1497" s="1"/>
  <c r="AI1496"/>
  <c r="D1496"/>
  <c r="AJ1496" s="1"/>
  <c r="AI1495"/>
  <c r="D1495"/>
  <c r="AJ1495" s="1"/>
  <c r="D1494"/>
  <c r="D1493"/>
  <c r="AI1493" s="1"/>
  <c r="D1492"/>
  <c r="AI1491"/>
  <c r="D1491"/>
  <c r="AJ1491" s="1"/>
  <c r="D1490"/>
  <c r="AJ1489"/>
  <c r="D1489"/>
  <c r="AI1489" s="1"/>
  <c r="AI1488"/>
  <c r="D1488"/>
  <c r="AJ1488" s="1"/>
  <c r="AI1487"/>
  <c r="D1487"/>
  <c r="AJ1487" s="1"/>
  <c r="D1486"/>
  <c r="D1485"/>
  <c r="D1484"/>
  <c r="AJ1484" s="1"/>
  <c r="AI1483"/>
  <c r="D1483"/>
  <c r="AJ1483" s="1"/>
  <c r="D1482"/>
  <c r="AJ1481"/>
  <c r="D1481"/>
  <c r="AI1481" s="1"/>
  <c r="D1480"/>
  <c r="AJ1480" s="1"/>
  <c r="AI1479"/>
  <c r="D1479"/>
  <c r="AJ1479" s="1"/>
  <c r="D1478"/>
  <c r="D1477"/>
  <c r="AI1477" s="1"/>
  <c r="D1476"/>
  <c r="AI1475"/>
  <c r="D1475"/>
  <c r="AJ1475" s="1"/>
  <c r="D1474"/>
  <c r="AJ1473"/>
  <c r="D1473"/>
  <c r="AI1473" s="1"/>
  <c r="D1472"/>
  <c r="AJ1472" s="1"/>
  <c r="AI1471"/>
  <c r="D1471"/>
  <c r="AJ1471" s="1"/>
  <c r="D1470"/>
  <c r="D1469"/>
  <c r="D1468"/>
  <c r="AJ1468" s="1"/>
  <c r="AI1467"/>
  <c r="D1467"/>
  <c r="AJ1467" s="1"/>
  <c r="D1466"/>
  <c r="AJ1465"/>
  <c r="D1465"/>
  <c r="AI1465" s="1"/>
  <c r="AI1464"/>
  <c r="D1464"/>
  <c r="AJ1464" s="1"/>
  <c r="AI1463"/>
  <c r="D1463"/>
  <c r="AJ1463" s="1"/>
  <c r="D1462"/>
  <c r="D1461"/>
  <c r="AJ1461" s="1"/>
  <c r="D1460"/>
  <c r="AI1459"/>
  <c r="D1459"/>
  <c r="AJ1459" s="1"/>
  <c r="D1458"/>
  <c r="AJ1457"/>
  <c r="D1457"/>
  <c r="AI1457" s="1"/>
  <c r="AI1456"/>
  <c r="D1456"/>
  <c r="AJ1456" s="1"/>
  <c r="AJ1455"/>
  <c r="D1455"/>
  <c r="AI1455" s="1"/>
  <c r="D1454"/>
  <c r="D1453"/>
  <c r="AI1453" s="1"/>
  <c r="AI1452"/>
  <c r="D1452"/>
  <c r="AJ1452" s="1"/>
  <c r="D1451"/>
  <c r="AI1451" s="1"/>
  <c r="D1450"/>
  <c r="AJ1450" s="1"/>
  <c r="AJ1449"/>
  <c r="D1449"/>
  <c r="D1448"/>
  <c r="AJ1448" s="1"/>
  <c r="AJ1447"/>
  <c r="D1447"/>
  <c r="AI1447" s="1"/>
  <c r="AI1446"/>
  <c r="D1446"/>
  <c r="AJ1446" s="1"/>
  <c r="D1445"/>
  <c r="D1444"/>
  <c r="AJ1444" s="1"/>
  <c r="D1443"/>
  <c r="AJ1442"/>
  <c r="AI1442"/>
  <c r="D1442"/>
  <c r="D1441"/>
  <c r="AI1440"/>
  <c r="D1440"/>
  <c r="AJ1440" s="1"/>
  <c r="D1439"/>
  <c r="D1438"/>
  <c r="AI1438" s="1"/>
  <c r="D1437"/>
  <c r="AI1437" s="1"/>
  <c r="AI1436"/>
  <c r="D1436"/>
  <c r="AJ1436" s="1"/>
  <c r="D1435"/>
  <c r="AI1435" s="1"/>
  <c r="AJ1434"/>
  <c r="AI1434"/>
  <c r="D1434"/>
  <c r="AJ1433"/>
  <c r="D1433"/>
  <c r="AI1433" s="1"/>
  <c r="AI1432"/>
  <c r="D1432"/>
  <c r="AJ1432" s="1"/>
  <c r="AJ1431"/>
  <c r="D1431"/>
  <c r="AI1431" s="1"/>
  <c r="AJ1430"/>
  <c r="D1430"/>
  <c r="AI1430" s="1"/>
  <c r="AJ1429"/>
  <c r="D1429"/>
  <c r="AI1429" s="1"/>
  <c r="D1428"/>
  <c r="D1427"/>
  <c r="D1426"/>
  <c r="AJ1425"/>
  <c r="D1425"/>
  <c r="AI1425" s="1"/>
  <c r="D1424"/>
  <c r="AJ1423"/>
  <c r="D1423"/>
  <c r="AI1423" s="1"/>
  <c r="AJ1422"/>
  <c r="AI1422"/>
  <c r="D1422"/>
  <c r="D1421"/>
  <c r="AI1421" s="1"/>
  <c r="D1420"/>
  <c r="D1419"/>
  <c r="AI1419" s="1"/>
  <c r="AI1418"/>
  <c r="D1418"/>
  <c r="AJ1418" s="1"/>
  <c r="AJ1417"/>
  <c r="D1417"/>
  <c r="AI1417" s="1"/>
  <c r="AI1416"/>
  <c r="D1416"/>
  <c r="AJ1416" s="1"/>
  <c r="AJ1415"/>
  <c r="D1415"/>
  <c r="AI1415" s="1"/>
  <c r="D1414"/>
  <c r="D1413"/>
  <c r="AI1412"/>
  <c r="D1412"/>
  <c r="AJ1412" s="1"/>
  <c r="D1411"/>
  <c r="AJ1410"/>
  <c r="AI1410"/>
  <c r="D1410"/>
  <c r="AJ1409"/>
  <c r="D1409"/>
  <c r="AI1409" s="1"/>
  <c r="AI1408"/>
  <c r="D1408"/>
  <c r="AJ1408" s="1"/>
  <c r="AJ1407"/>
  <c r="D1407"/>
  <c r="AI1407" s="1"/>
  <c r="AJ1406"/>
  <c r="D1406"/>
  <c r="AI1406" s="1"/>
  <c r="D1405"/>
  <c r="AI1405" s="1"/>
  <c r="AI1404"/>
  <c r="D1404"/>
  <c r="AJ1404" s="1"/>
  <c r="D1403"/>
  <c r="AI1403" s="1"/>
  <c r="AJ1402"/>
  <c r="AI1402"/>
  <c r="D1402"/>
  <c r="D1401"/>
  <c r="AI1400"/>
  <c r="D1400"/>
  <c r="AJ1400" s="1"/>
  <c r="D1399"/>
  <c r="D1398"/>
  <c r="D1397"/>
  <c r="D1396"/>
  <c r="AJ1395"/>
  <c r="D1395"/>
  <c r="AI1395" s="1"/>
  <c r="AI1394"/>
  <c r="D1394"/>
  <c r="AJ1394" s="1"/>
  <c r="AJ1393"/>
  <c r="D1393"/>
  <c r="AI1393" s="1"/>
  <c r="AI1392"/>
  <c r="D1392"/>
  <c r="AJ1392" s="1"/>
  <c r="AJ1391"/>
  <c r="D1391"/>
  <c r="AI1391" s="1"/>
  <c r="AJ1390"/>
  <c r="D1390"/>
  <c r="AI1390" s="1"/>
  <c r="D1389"/>
  <c r="AI1389" s="1"/>
  <c r="AI1388"/>
  <c r="D1388"/>
  <c r="AJ1388" s="1"/>
  <c r="D1387"/>
  <c r="AI1387" s="1"/>
  <c r="D1386"/>
  <c r="AJ1385"/>
  <c r="D1385"/>
  <c r="AI1385" s="1"/>
  <c r="D1384"/>
  <c r="AJ1383"/>
  <c r="D1383"/>
  <c r="AI1383" s="1"/>
  <c r="AJ1382"/>
  <c r="AI1382"/>
  <c r="D1382"/>
  <c r="D1381"/>
  <c r="D1380"/>
  <c r="D1379"/>
  <c r="AJ1378"/>
  <c r="D1378"/>
  <c r="D1377"/>
  <c r="D1376"/>
  <c r="AJ1376" s="1"/>
  <c r="D1375"/>
  <c r="D1374"/>
  <c r="D1373"/>
  <c r="AI1373" s="1"/>
  <c r="AI1372"/>
  <c r="D1372"/>
  <c r="AJ1372" s="1"/>
  <c r="D1371"/>
  <c r="AI1371" s="1"/>
  <c r="AJ1370"/>
  <c r="D1370"/>
  <c r="AJ1369"/>
  <c r="D1369"/>
  <c r="AI1369" s="1"/>
  <c r="AI1368"/>
  <c r="D1368"/>
  <c r="AJ1368" s="1"/>
  <c r="D1367"/>
  <c r="AI1367" s="1"/>
  <c r="AJ1366"/>
  <c r="D1366"/>
  <c r="AJ1365"/>
  <c r="D1365"/>
  <c r="AI1365" s="1"/>
  <c r="AI1364"/>
  <c r="D1364"/>
  <c r="AJ1364" s="1"/>
  <c r="D1363"/>
  <c r="AI1363" s="1"/>
  <c r="AJ1362"/>
  <c r="AI1362"/>
  <c r="D1362"/>
  <c r="D1361"/>
  <c r="AJ1361" s="1"/>
  <c r="D1360"/>
  <c r="D1359"/>
  <c r="AJ1358"/>
  <c r="D1358"/>
  <c r="AI1358" s="1"/>
  <c r="D1357"/>
  <c r="AI1356"/>
  <c r="D1356"/>
  <c r="AJ1356" s="1"/>
  <c r="D1355"/>
  <c r="AI1355" s="1"/>
  <c r="AJ1354"/>
  <c r="AI1354"/>
  <c r="D1354"/>
  <c r="D1353"/>
  <c r="AJ1353" s="1"/>
  <c r="D1352"/>
  <c r="D1351"/>
  <c r="AI1351" s="1"/>
  <c r="AI1350"/>
  <c r="D1350"/>
  <c r="AJ1350" s="1"/>
  <c r="AJ1349"/>
  <c r="D1349"/>
  <c r="AI1349" s="1"/>
  <c r="AI1348"/>
  <c r="D1348"/>
  <c r="AJ1348" s="1"/>
  <c r="D1347"/>
  <c r="D1346"/>
  <c r="D1345"/>
  <c r="AJ1345" s="1"/>
  <c r="D1344"/>
  <c r="D1343"/>
  <c r="AI1343" s="1"/>
  <c r="AJ1342"/>
  <c r="D1342"/>
  <c r="AI1342" s="1"/>
  <c r="AJ1341"/>
  <c r="D1341"/>
  <c r="AI1341" s="1"/>
  <c r="D1340"/>
  <c r="D1339"/>
  <c r="AI1339" s="1"/>
  <c r="AJ1338"/>
  <c r="D1338"/>
  <c r="AI1338" s="1"/>
  <c r="D1337"/>
  <c r="AJ1337" s="1"/>
  <c r="AI1336"/>
  <c r="D1336"/>
  <c r="AJ1336" s="1"/>
  <c r="D1335"/>
  <c r="AI1335" s="1"/>
  <c r="AJ1334"/>
  <c r="AI1334"/>
  <c r="D1334"/>
  <c r="D1333"/>
  <c r="D1332"/>
  <c r="D1331"/>
  <c r="AI1331" s="1"/>
  <c r="AJ1330"/>
  <c r="D1330"/>
  <c r="AI1330" s="1"/>
  <c r="D1329"/>
  <c r="AJ1329" s="1"/>
  <c r="AI1328"/>
  <c r="D1328"/>
  <c r="AJ1328" s="1"/>
  <c r="D1327"/>
  <c r="AJ1326"/>
  <c r="AI1326"/>
  <c r="D1326"/>
  <c r="AJ1325"/>
  <c r="D1325"/>
  <c r="AI1324"/>
  <c r="D1324"/>
  <c r="AJ1324" s="1"/>
  <c r="D1323"/>
  <c r="AJ1323" s="1"/>
  <c r="D1322"/>
  <c r="AJ1322" s="1"/>
  <c r="D1321"/>
  <c r="AJ1320"/>
  <c r="D1320"/>
  <c r="AI1320" s="1"/>
  <c r="D1319"/>
  <c r="D1318"/>
  <c r="AJ1318" s="1"/>
  <c r="D1317"/>
  <c r="AJ1316"/>
  <c r="D1316"/>
  <c r="AI1316" s="1"/>
  <c r="D1315"/>
  <c r="D1314"/>
  <c r="AJ1314" s="1"/>
  <c r="AI1313"/>
  <c r="D1313"/>
  <c r="AJ1313" s="1"/>
  <c r="AJ1312"/>
  <c r="D1312"/>
  <c r="AI1312" s="1"/>
  <c r="AI1311"/>
  <c r="D1311"/>
  <c r="AJ1311" s="1"/>
  <c r="D1310"/>
  <c r="AJ1310" s="1"/>
  <c r="AI1309"/>
  <c r="D1309"/>
  <c r="AJ1309" s="1"/>
  <c r="AJ1308"/>
  <c r="D1308"/>
  <c r="AI1307"/>
  <c r="D1307"/>
  <c r="AJ1307" s="1"/>
  <c r="D1306"/>
  <c r="AJ1306" s="1"/>
  <c r="D1305"/>
  <c r="AJ1305" s="1"/>
  <c r="AJ1304"/>
  <c r="D1304"/>
  <c r="AI1304" s="1"/>
  <c r="D1303"/>
  <c r="AJ1303" s="1"/>
  <c r="D1302"/>
  <c r="AJ1302" s="1"/>
  <c r="D1301"/>
  <c r="AJ1300"/>
  <c r="D1300"/>
  <c r="AI1300" s="1"/>
  <c r="D1299"/>
  <c r="D1298"/>
  <c r="AJ1298" s="1"/>
  <c r="AI1297"/>
  <c r="D1297"/>
  <c r="AJ1297" s="1"/>
  <c r="AJ1296"/>
  <c r="D1296"/>
  <c r="AI1295"/>
  <c r="D1295"/>
  <c r="AJ1295" s="1"/>
  <c r="D1294"/>
  <c r="AJ1294" s="1"/>
  <c r="AI1293"/>
  <c r="D1293"/>
  <c r="AJ1293" s="1"/>
  <c r="D1292"/>
  <c r="D1291"/>
  <c r="D1290"/>
  <c r="AJ1290" s="1"/>
  <c r="D1289"/>
  <c r="D1288"/>
  <c r="AI1287"/>
  <c r="D1287"/>
  <c r="AJ1287" s="1"/>
  <c r="D1286"/>
  <c r="AJ1286" s="1"/>
  <c r="AJ1285"/>
  <c r="AI1285"/>
  <c r="D1285"/>
  <c r="D1284"/>
  <c r="D1283"/>
  <c r="AJ1283" s="1"/>
  <c r="D1282"/>
  <c r="AJ1282" s="1"/>
  <c r="AJ1281"/>
  <c r="D1281"/>
  <c r="AI1281" s="1"/>
  <c r="AK1281" s="1"/>
  <c r="AN1281" s="1"/>
  <c r="D1280"/>
  <c r="AI1279"/>
  <c r="D1279"/>
  <c r="AJ1279" s="1"/>
  <c r="D1278"/>
  <c r="AJ1278" s="1"/>
  <c r="AI1277"/>
  <c r="D1277"/>
  <c r="AJ1277" s="1"/>
  <c r="D1276"/>
  <c r="D1275"/>
  <c r="D1274"/>
  <c r="AJ1274" s="1"/>
  <c r="D1273"/>
  <c r="D1272"/>
  <c r="AI1271"/>
  <c r="D1271"/>
  <c r="AJ1271" s="1"/>
  <c r="D1270"/>
  <c r="AJ1270" s="1"/>
  <c r="AJ1269"/>
  <c r="AI1269"/>
  <c r="D1269"/>
  <c r="D1268"/>
  <c r="D1267"/>
  <c r="AJ1267" s="1"/>
  <c r="D1266"/>
  <c r="AJ1266" s="1"/>
  <c r="AJ1265"/>
  <c r="D1265"/>
  <c r="AI1265" s="1"/>
  <c r="D1264"/>
  <c r="AI1263"/>
  <c r="D1263"/>
  <c r="AJ1263" s="1"/>
  <c r="D1262"/>
  <c r="AJ1262" s="1"/>
  <c r="AI1261"/>
  <c r="D1261"/>
  <c r="AJ1261" s="1"/>
  <c r="D1260"/>
  <c r="D1259"/>
  <c r="D1258"/>
  <c r="AJ1258" s="1"/>
  <c r="D1257"/>
  <c r="D1256"/>
  <c r="AI1255"/>
  <c r="D1255"/>
  <c r="AJ1255" s="1"/>
  <c r="D1254"/>
  <c r="AJ1254" s="1"/>
  <c r="AJ1253"/>
  <c r="AI1253"/>
  <c r="D1253"/>
  <c r="D1252"/>
  <c r="D1251"/>
  <c r="AJ1251" s="1"/>
  <c r="D1250"/>
  <c r="AJ1250" s="1"/>
  <c r="AJ1249"/>
  <c r="D1249"/>
  <c r="AI1249" s="1"/>
  <c r="D1248"/>
  <c r="AI1247"/>
  <c r="D1247"/>
  <c r="AJ1247" s="1"/>
  <c r="D1246"/>
  <c r="AJ1246" s="1"/>
  <c r="D1245"/>
  <c r="AJ1245" s="1"/>
  <c r="D1244"/>
  <c r="D1243"/>
  <c r="D1242"/>
  <c r="AJ1242" s="1"/>
  <c r="D1241"/>
  <c r="D1240"/>
  <c r="AI1239"/>
  <c r="D1239"/>
  <c r="AJ1239" s="1"/>
  <c r="D1238"/>
  <c r="AJ1238" s="1"/>
  <c r="AJ1237"/>
  <c r="AI1237"/>
  <c r="D1237"/>
  <c r="D1236"/>
  <c r="D1235"/>
  <c r="AJ1235" s="1"/>
  <c r="D1234"/>
  <c r="AJ1234" s="1"/>
  <c r="AJ1233"/>
  <c r="D1233"/>
  <c r="AI1233" s="1"/>
  <c r="D1232"/>
  <c r="AI1231"/>
  <c r="D1231"/>
  <c r="AJ1231" s="1"/>
  <c r="D1230"/>
  <c r="AJ1230" s="1"/>
  <c r="AI1229"/>
  <c r="D1229"/>
  <c r="AJ1229" s="1"/>
  <c r="D1228"/>
  <c r="D1227"/>
  <c r="D1226"/>
  <c r="AJ1226" s="1"/>
  <c r="D1225"/>
  <c r="D1224"/>
  <c r="AI1223"/>
  <c r="D1223"/>
  <c r="AJ1223" s="1"/>
  <c r="D1222"/>
  <c r="AJ1222" s="1"/>
  <c r="AJ1221"/>
  <c r="AI1221"/>
  <c r="D1221"/>
  <c r="D1220"/>
  <c r="D1219"/>
  <c r="AJ1219" s="1"/>
  <c r="D1218"/>
  <c r="AJ1218" s="1"/>
  <c r="AJ1217"/>
  <c r="D1217"/>
  <c r="AI1217" s="1"/>
  <c r="D1216"/>
  <c r="AI1215"/>
  <c r="D1215"/>
  <c r="AJ1215" s="1"/>
  <c r="D1214"/>
  <c r="AJ1214" s="1"/>
  <c r="AI1213"/>
  <c r="D1213"/>
  <c r="AJ1213" s="1"/>
  <c r="D1212"/>
  <c r="D1211"/>
  <c r="D1210"/>
  <c r="AJ1210" s="1"/>
  <c r="D1209"/>
  <c r="D1208"/>
  <c r="AI1207"/>
  <c r="D1207"/>
  <c r="AJ1207" s="1"/>
  <c r="D1206"/>
  <c r="AJ1205"/>
  <c r="AI1205"/>
  <c r="D1205"/>
  <c r="D1204"/>
  <c r="D1203"/>
  <c r="AJ1203" s="1"/>
  <c r="D1202"/>
  <c r="AJ1201"/>
  <c r="D1201"/>
  <c r="AI1201" s="1"/>
  <c r="D1200"/>
  <c r="AI1199"/>
  <c r="D1199"/>
  <c r="AJ1199" s="1"/>
  <c r="D1198"/>
  <c r="AI1197"/>
  <c r="D1197"/>
  <c r="AJ1197" s="1"/>
  <c r="D1196"/>
  <c r="D1195"/>
  <c r="D1194"/>
  <c r="D1193"/>
  <c r="D1192"/>
  <c r="AI1191"/>
  <c r="D1191"/>
  <c r="AJ1191" s="1"/>
  <c r="D1190"/>
  <c r="AJ1189"/>
  <c r="AI1189"/>
  <c r="D1189"/>
  <c r="D1188"/>
  <c r="D1187"/>
  <c r="AJ1187" s="1"/>
  <c r="D1186"/>
  <c r="AJ1185"/>
  <c r="D1185"/>
  <c r="AI1185" s="1"/>
  <c r="D1184"/>
  <c r="AI1183"/>
  <c r="D1183"/>
  <c r="AJ1183" s="1"/>
  <c r="D1182"/>
  <c r="AI1181"/>
  <c r="D1181"/>
  <c r="AJ1181" s="1"/>
  <c r="D1180"/>
  <c r="D1179"/>
  <c r="D1178"/>
  <c r="D1177"/>
  <c r="D1176"/>
  <c r="AI1175"/>
  <c r="D1175"/>
  <c r="AJ1175" s="1"/>
  <c r="D1174"/>
  <c r="AJ1173"/>
  <c r="AI1173"/>
  <c r="D1173"/>
  <c r="D1172"/>
  <c r="D1171"/>
  <c r="AJ1171" s="1"/>
  <c r="D1170"/>
  <c r="AJ1169"/>
  <c r="D1169"/>
  <c r="AI1169" s="1"/>
  <c r="D1168"/>
  <c r="AI1167"/>
  <c r="D1167"/>
  <c r="AJ1167" s="1"/>
  <c r="D1166"/>
  <c r="AI1165"/>
  <c r="D1165"/>
  <c r="AJ1165" s="1"/>
  <c r="D1164"/>
  <c r="D1163"/>
  <c r="D1162"/>
  <c r="D1161"/>
  <c r="D1160"/>
  <c r="AI1159"/>
  <c r="D1159"/>
  <c r="AJ1159" s="1"/>
  <c r="D1158"/>
  <c r="AJ1157"/>
  <c r="AI1157"/>
  <c r="D1157"/>
  <c r="AJ1156"/>
  <c r="D1156"/>
  <c r="AI1156" s="1"/>
  <c r="D1155"/>
  <c r="D1154"/>
  <c r="AI1154" s="1"/>
  <c r="D1153"/>
  <c r="AI1153" s="1"/>
  <c r="D1152"/>
  <c r="AJ1152" s="1"/>
  <c r="D1151"/>
  <c r="AJ1151" s="1"/>
  <c r="D1150"/>
  <c r="AJ1149"/>
  <c r="AI1149"/>
  <c r="D1149"/>
  <c r="AJ1148"/>
  <c r="AI1148"/>
  <c r="D1148"/>
  <c r="D1147"/>
  <c r="D1146"/>
  <c r="AI1146" s="1"/>
  <c r="AJ1145"/>
  <c r="D1145"/>
  <c r="AI1145" s="1"/>
  <c r="D1144"/>
  <c r="AJ1144" s="1"/>
  <c r="D1143"/>
  <c r="AJ1143" s="1"/>
  <c r="D1142"/>
  <c r="AJ1141"/>
  <c r="AI1141"/>
  <c r="D1141"/>
  <c r="D1140"/>
  <c r="D1139"/>
  <c r="D1138"/>
  <c r="AI1138" s="1"/>
  <c r="D1137"/>
  <c r="D1136"/>
  <c r="AJ1136" s="1"/>
  <c r="D1135"/>
  <c r="AJ1135" s="1"/>
  <c r="D1134"/>
  <c r="AJ1133"/>
  <c r="AI1133"/>
  <c r="D1133"/>
  <c r="AI1132"/>
  <c r="D1132"/>
  <c r="AJ1132" s="1"/>
  <c r="D1131"/>
  <c r="D1130"/>
  <c r="AI1130" s="1"/>
  <c r="AJ1129"/>
  <c r="D1129"/>
  <c r="AI1129" s="1"/>
  <c r="D1128"/>
  <c r="AJ1128" s="1"/>
  <c r="D1127"/>
  <c r="AJ1127" s="1"/>
  <c r="D1126"/>
  <c r="AJ1125"/>
  <c r="D1125"/>
  <c r="AJ1124"/>
  <c r="D1124"/>
  <c r="AI1124" s="1"/>
  <c r="D1123"/>
  <c r="D1122"/>
  <c r="AI1122" s="1"/>
  <c r="D1121"/>
  <c r="AJ1121" s="1"/>
  <c r="D1120"/>
  <c r="AJ1120" s="1"/>
  <c r="D1119"/>
  <c r="AJ1119" s="1"/>
  <c r="D1118"/>
  <c r="AJ1117"/>
  <c r="AI1117"/>
  <c r="D1117"/>
  <c r="AJ1116"/>
  <c r="AI1116"/>
  <c r="D1116"/>
  <c r="D1115"/>
  <c r="D1114"/>
  <c r="AI1114" s="1"/>
  <c r="AJ1113"/>
  <c r="D1113"/>
  <c r="AI1113" s="1"/>
  <c r="D1112"/>
  <c r="AJ1112" s="1"/>
  <c r="D1111"/>
  <c r="AJ1111" s="1"/>
  <c r="D1110"/>
  <c r="AJ1109"/>
  <c r="AI1109"/>
  <c r="D1109"/>
  <c r="D1108"/>
  <c r="D1107"/>
  <c r="D1106"/>
  <c r="AI1106" s="1"/>
  <c r="D1105"/>
  <c r="D1104"/>
  <c r="AJ1104" s="1"/>
  <c r="D1103"/>
  <c r="AJ1103" s="1"/>
  <c r="D1102"/>
  <c r="AJ1101"/>
  <c r="AI1101"/>
  <c r="D1101"/>
  <c r="AI1100"/>
  <c r="D1100"/>
  <c r="AJ1100" s="1"/>
  <c r="D1099"/>
  <c r="D1098"/>
  <c r="AI1098" s="1"/>
  <c r="AJ1097"/>
  <c r="D1097"/>
  <c r="AI1097" s="1"/>
  <c r="D1096"/>
  <c r="AJ1096" s="1"/>
  <c r="D1095"/>
  <c r="AJ1095" s="1"/>
  <c r="D1094"/>
  <c r="AJ1093"/>
  <c r="AI1093"/>
  <c r="D1093"/>
  <c r="AJ1092"/>
  <c r="D1092"/>
  <c r="D1091"/>
  <c r="D1090"/>
  <c r="AI1090" s="1"/>
  <c r="D1089"/>
  <c r="AI1089" s="1"/>
  <c r="D1088"/>
  <c r="AJ1088" s="1"/>
  <c r="D1087"/>
  <c r="AJ1087" s="1"/>
  <c r="D1086"/>
  <c r="AJ1085"/>
  <c r="AI1085"/>
  <c r="D1085"/>
  <c r="AJ1084"/>
  <c r="AI1084"/>
  <c r="D1084"/>
  <c r="D1083"/>
  <c r="D1082"/>
  <c r="AI1082" s="1"/>
  <c r="AJ1081"/>
  <c r="D1081"/>
  <c r="AI1081" s="1"/>
  <c r="D1080"/>
  <c r="AJ1080" s="1"/>
  <c r="D1079"/>
  <c r="AJ1079" s="1"/>
  <c r="D1078"/>
  <c r="AJ1077"/>
  <c r="AI1077"/>
  <c r="D1077"/>
  <c r="D1076"/>
  <c r="D1075"/>
  <c r="D1074"/>
  <c r="D1073"/>
  <c r="D1072"/>
  <c r="AJ1072" s="1"/>
  <c r="D1071"/>
  <c r="AJ1071" s="1"/>
  <c r="D1070"/>
  <c r="AJ1069"/>
  <c r="AI1069"/>
  <c r="D1069"/>
  <c r="D1068"/>
  <c r="AJ1068" s="1"/>
  <c r="D1067"/>
  <c r="D1066"/>
  <c r="AI1066" s="1"/>
  <c r="AJ1065"/>
  <c r="D1065"/>
  <c r="AI1065" s="1"/>
  <c r="D1064"/>
  <c r="AJ1064" s="1"/>
  <c r="D1063"/>
  <c r="AJ1063" s="1"/>
  <c r="D1062"/>
  <c r="AJ1061"/>
  <c r="AI1061"/>
  <c r="D1061"/>
  <c r="AJ1060"/>
  <c r="D1060"/>
  <c r="D1059"/>
  <c r="D1058"/>
  <c r="AI1058" s="1"/>
  <c r="D1057"/>
  <c r="AI1057" s="1"/>
  <c r="D1056"/>
  <c r="AJ1056" s="1"/>
  <c r="D1055"/>
  <c r="AJ1055" s="1"/>
  <c r="D1054"/>
  <c r="D1053"/>
  <c r="AJ1053" s="1"/>
  <c r="D1052"/>
  <c r="AJ1051"/>
  <c r="AI1051"/>
  <c r="D1051"/>
  <c r="D1050"/>
  <c r="AI1050" s="1"/>
  <c r="D1049"/>
  <c r="AJ1049" s="1"/>
  <c r="AJ1048"/>
  <c r="D1048"/>
  <c r="AI1048" s="1"/>
  <c r="AJ1047"/>
  <c r="AI1047"/>
  <c r="D1047"/>
  <c r="D1046"/>
  <c r="AI1046" s="1"/>
  <c r="D1045"/>
  <c r="AJ1045" s="1"/>
  <c r="D1044"/>
  <c r="AI1044" s="1"/>
  <c r="AJ1043"/>
  <c r="AI1043"/>
  <c r="D1043"/>
  <c r="D1042"/>
  <c r="AI1042" s="1"/>
  <c r="D1041"/>
  <c r="AJ1041" s="1"/>
  <c r="AJ1040"/>
  <c r="D1040"/>
  <c r="AI1040" s="1"/>
  <c r="AJ1039"/>
  <c r="AI1039"/>
  <c r="D1039"/>
  <c r="D1038"/>
  <c r="AI1038" s="1"/>
  <c r="D1037"/>
  <c r="AJ1037" s="1"/>
  <c r="D1036"/>
  <c r="AJ1035"/>
  <c r="AI1035"/>
  <c r="D1035"/>
  <c r="D1034"/>
  <c r="AI1034" s="1"/>
  <c r="D1033"/>
  <c r="AJ1033" s="1"/>
  <c r="AJ1032"/>
  <c r="D1032"/>
  <c r="AI1032" s="1"/>
  <c r="AJ1031"/>
  <c r="AI1031"/>
  <c r="D1031"/>
  <c r="D1030"/>
  <c r="AI1030" s="1"/>
  <c r="D1029"/>
  <c r="AJ1029" s="1"/>
  <c r="D1028"/>
  <c r="AI1028" s="1"/>
  <c r="AJ1027"/>
  <c r="AI1027"/>
  <c r="D1027"/>
  <c r="D1026"/>
  <c r="AI1026" s="1"/>
  <c r="D1025"/>
  <c r="AJ1025" s="1"/>
  <c r="AJ1024"/>
  <c r="D1024"/>
  <c r="AI1024" s="1"/>
  <c r="AJ1023"/>
  <c r="AI1023"/>
  <c r="D1023"/>
  <c r="D1022"/>
  <c r="AI1022" s="1"/>
  <c r="D1021"/>
  <c r="AJ1021" s="1"/>
  <c r="D1020"/>
  <c r="AJ1019"/>
  <c r="AI1019"/>
  <c r="D1019"/>
  <c r="D1018"/>
  <c r="AI1018" s="1"/>
  <c r="D1017"/>
  <c r="AJ1017" s="1"/>
  <c r="AJ1016"/>
  <c r="D1016"/>
  <c r="AI1016" s="1"/>
  <c r="AJ1015"/>
  <c r="AI1015"/>
  <c r="D1015"/>
  <c r="D1014"/>
  <c r="AI1014" s="1"/>
  <c r="D1013"/>
  <c r="AJ1013" s="1"/>
  <c r="D1012"/>
  <c r="AI1012" s="1"/>
  <c r="AJ1011"/>
  <c r="AI1011"/>
  <c r="D1011"/>
  <c r="D1010"/>
  <c r="AI1010" s="1"/>
  <c r="D1009"/>
  <c r="AJ1009" s="1"/>
  <c r="AJ1008"/>
  <c r="D1008"/>
  <c r="AI1008" s="1"/>
  <c r="AJ1007"/>
  <c r="AI1007"/>
  <c r="D1007"/>
  <c r="D1006"/>
  <c r="AI1006" s="1"/>
  <c r="D1005"/>
  <c r="AJ1005" s="1"/>
  <c r="D1004"/>
  <c r="AJ1003"/>
  <c r="AI1003"/>
  <c r="D1003"/>
  <c r="D1002"/>
  <c r="AI1002" s="1"/>
  <c r="D1001"/>
  <c r="AJ1001" s="1"/>
  <c r="AJ1000"/>
  <c r="D1000"/>
  <c r="AI1000" s="1"/>
  <c r="AJ999"/>
  <c r="AI999"/>
  <c r="D999"/>
  <c r="D998"/>
  <c r="AI998" s="1"/>
  <c r="D997"/>
  <c r="AJ997" s="1"/>
  <c r="D996"/>
  <c r="AI996" s="1"/>
  <c r="AJ995"/>
  <c r="AI995"/>
  <c r="D995"/>
  <c r="D994"/>
  <c r="AI994" s="1"/>
  <c r="D993"/>
  <c r="AJ993" s="1"/>
  <c r="AJ992"/>
  <c r="D992"/>
  <c r="AI992" s="1"/>
  <c r="AJ991"/>
  <c r="AI991"/>
  <c r="D991"/>
  <c r="D990"/>
  <c r="AI990" s="1"/>
  <c r="D989"/>
  <c r="AJ989" s="1"/>
  <c r="D988"/>
  <c r="AJ987"/>
  <c r="AI987"/>
  <c r="D987"/>
  <c r="D986"/>
  <c r="AI986" s="1"/>
  <c r="D985"/>
  <c r="AJ985" s="1"/>
  <c r="AJ984"/>
  <c r="D984"/>
  <c r="AI984" s="1"/>
  <c r="AJ983"/>
  <c r="AI983"/>
  <c r="D983"/>
  <c r="D982"/>
  <c r="AI982" s="1"/>
  <c r="D981"/>
  <c r="AJ981" s="1"/>
  <c r="D980"/>
  <c r="AI980" s="1"/>
  <c r="AJ979"/>
  <c r="AI979"/>
  <c r="D979"/>
  <c r="D978"/>
  <c r="AI978" s="1"/>
  <c r="D977"/>
  <c r="AJ977" s="1"/>
  <c r="AJ976"/>
  <c r="D976"/>
  <c r="AI976" s="1"/>
  <c r="AJ975"/>
  <c r="AI975"/>
  <c r="D975"/>
  <c r="D974"/>
  <c r="AI974" s="1"/>
  <c r="D973"/>
  <c r="AJ973" s="1"/>
  <c r="D972"/>
  <c r="AJ971"/>
  <c r="AI971"/>
  <c r="D971"/>
  <c r="D970"/>
  <c r="D969"/>
  <c r="AJ969" s="1"/>
  <c r="AJ968"/>
  <c r="D968"/>
  <c r="AJ967"/>
  <c r="AI967"/>
  <c r="D967"/>
  <c r="D966"/>
  <c r="D965"/>
  <c r="AJ965" s="1"/>
  <c r="D964"/>
  <c r="AI964" s="1"/>
  <c r="AJ963"/>
  <c r="AI963"/>
  <c r="D963"/>
  <c r="D962"/>
  <c r="D961"/>
  <c r="AJ961" s="1"/>
  <c r="AJ960"/>
  <c r="D960"/>
  <c r="AI960" s="1"/>
  <c r="AJ959"/>
  <c r="AI959"/>
  <c r="D959"/>
  <c r="D958"/>
  <c r="D957"/>
  <c r="AJ957" s="1"/>
  <c r="D956"/>
  <c r="AJ955"/>
  <c r="AI955"/>
  <c r="D955"/>
  <c r="D954"/>
  <c r="AI954" s="1"/>
  <c r="D953"/>
  <c r="AJ953" s="1"/>
  <c r="AJ952"/>
  <c r="D952"/>
  <c r="AI952" s="1"/>
  <c r="AJ951"/>
  <c r="D951"/>
  <c r="D950"/>
  <c r="AI950" s="1"/>
  <c r="D949"/>
  <c r="AJ949" s="1"/>
  <c r="D948"/>
  <c r="AI948" s="1"/>
  <c r="AJ947"/>
  <c r="AI947"/>
  <c r="D947"/>
  <c r="D946"/>
  <c r="AI946" s="1"/>
  <c r="D945"/>
  <c r="AJ945" s="1"/>
  <c r="AJ944"/>
  <c r="D944"/>
  <c r="AI944" s="1"/>
  <c r="AJ943"/>
  <c r="AI943"/>
  <c r="D943"/>
  <c r="D942"/>
  <c r="AI942" s="1"/>
  <c r="D941"/>
  <c r="AJ941" s="1"/>
  <c r="D940"/>
  <c r="AJ939"/>
  <c r="D939"/>
  <c r="D938"/>
  <c r="AI938" s="1"/>
  <c r="D937"/>
  <c r="AJ937" s="1"/>
  <c r="AJ936"/>
  <c r="D936"/>
  <c r="AI936" s="1"/>
  <c r="AJ935"/>
  <c r="AI935"/>
  <c r="D935"/>
  <c r="D934"/>
  <c r="AI934" s="1"/>
  <c r="D933"/>
  <c r="AJ933" s="1"/>
  <c r="D932"/>
  <c r="AI932" s="1"/>
  <c r="AJ931"/>
  <c r="AI931"/>
  <c r="D931"/>
  <c r="D930"/>
  <c r="AI930" s="1"/>
  <c r="D929"/>
  <c r="AJ929" s="1"/>
  <c r="AJ928"/>
  <c r="D928"/>
  <c r="AI928" s="1"/>
  <c r="AJ927"/>
  <c r="AI927"/>
  <c r="D927"/>
  <c r="D926"/>
  <c r="AI926" s="1"/>
  <c r="D925"/>
  <c r="AJ925" s="1"/>
  <c r="AI924"/>
  <c r="AK924" s="1"/>
  <c r="AN924" s="1"/>
  <c r="D924"/>
  <c r="AJ924" s="1"/>
  <c r="AJ923"/>
  <c r="D923"/>
  <c r="AI923" s="1"/>
  <c r="D922"/>
  <c r="AI922" s="1"/>
  <c r="D921"/>
  <c r="AJ921" s="1"/>
  <c r="AI920"/>
  <c r="D920"/>
  <c r="AJ920" s="1"/>
  <c r="AJ919"/>
  <c r="D919"/>
  <c r="D918"/>
  <c r="AI918" s="1"/>
  <c r="D917"/>
  <c r="AJ917" s="1"/>
  <c r="AI916"/>
  <c r="D916"/>
  <c r="AJ916" s="1"/>
  <c r="AJ915"/>
  <c r="D915"/>
  <c r="D914"/>
  <c r="AI914" s="1"/>
  <c r="D913"/>
  <c r="AJ913" s="1"/>
  <c r="AI912"/>
  <c r="D912"/>
  <c r="AJ912" s="1"/>
  <c r="AJ911"/>
  <c r="D911"/>
  <c r="D910"/>
  <c r="AI910" s="1"/>
  <c r="D909"/>
  <c r="AJ909" s="1"/>
  <c r="AI908"/>
  <c r="D908"/>
  <c r="AJ908" s="1"/>
  <c r="AJ907"/>
  <c r="D907"/>
  <c r="D906"/>
  <c r="AI906" s="1"/>
  <c r="D905"/>
  <c r="AJ905" s="1"/>
  <c r="AI904"/>
  <c r="D904"/>
  <c r="AJ904" s="1"/>
  <c r="AJ903"/>
  <c r="D903"/>
  <c r="AI903" s="1"/>
  <c r="D902"/>
  <c r="AI902" s="1"/>
  <c r="D901"/>
  <c r="AJ901" s="1"/>
  <c r="D900"/>
  <c r="AJ900" s="1"/>
  <c r="AJ899"/>
  <c r="D899"/>
  <c r="AI899" s="1"/>
  <c r="D898"/>
  <c r="AI898" s="1"/>
  <c r="D897"/>
  <c r="AJ897" s="1"/>
  <c r="AI896"/>
  <c r="D896"/>
  <c r="AJ896" s="1"/>
  <c r="AJ895"/>
  <c r="D895"/>
  <c r="AI895" s="1"/>
  <c r="D894"/>
  <c r="AI894" s="1"/>
  <c r="D893"/>
  <c r="AJ893" s="1"/>
  <c r="AI892"/>
  <c r="D892"/>
  <c r="AJ892" s="1"/>
  <c r="AJ891"/>
  <c r="D891"/>
  <c r="AI891" s="1"/>
  <c r="D890"/>
  <c r="AI890" s="1"/>
  <c r="D889"/>
  <c r="AJ889" s="1"/>
  <c r="D888"/>
  <c r="AJ888" s="1"/>
  <c r="AJ887"/>
  <c r="D887"/>
  <c r="AI887" s="1"/>
  <c r="D886"/>
  <c r="AI886" s="1"/>
  <c r="D885"/>
  <c r="AJ885" s="1"/>
  <c r="AI884"/>
  <c r="D884"/>
  <c r="AJ884" s="1"/>
  <c r="AJ883"/>
  <c r="D883"/>
  <c r="AI883" s="1"/>
  <c r="D882"/>
  <c r="AI882" s="1"/>
  <c r="D881"/>
  <c r="AJ881" s="1"/>
  <c r="AI880"/>
  <c r="D880"/>
  <c r="AJ880" s="1"/>
  <c r="AJ879"/>
  <c r="D879"/>
  <c r="AI879" s="1"/>
  <c r="D878"/>
  <c r="AI878" s="1"/>
  <c r="D877"/>
  <c r="AJ877" s="1"/>
  <c r="AI876"/>
  <c r="D876"/>
  <c r="AJ876" s="1"/>
  <c r="AJ875"/>
  <c r="D875"/>
  <c r="AI875" s="1"/>
  <c r="D874"/>
  <c r="AI874" s="1"/>
  <c r="D873"/>
  <c r="AJ873" s="1"/>
  <c r="AI872"/>
  <c r="D872"/>
  <c r="AJ872" s="1"/>
  <c r="AJ871"/>
  <c r="D871"/>
  <c r="AI871" s="1"/>
  <c r="D870"/>
  <c r="D869"/>
  <c r="AJ869" s="1"/>
  <c r="D868"/>
  <c r="AJ868" s="1"/>
  <c r="AJ867"/>
  <c r="D867"/>
  <c r="AI867" s="1"/>
  <c r="D866"/>
  <c r="D865"/>
  <c r="AJ865" s="1"/>
  <c r="D864"/>
  <c r="AJ864" s="1"/>
  <c r="AJ863"/>
  <c r="D863"/>
  <c r="AI863" s="1"/>
  <c r="D862"/>
  <c r="AI862" s="1"/>
  <c r="D861"/>
  <c r="AJ861" s="1"/>
  <c r="D860"/>
  <c r="AJ860" s="1"/>
  <c r="AJ859"/>
  <c r="D859"/>
  <c r="AI859" s="1"/>
  <c r="D858"/>
  <c r="AI858" s="1"/>
  <c r="D857"/>
  <c r="AJ857" s="1"/>
  <c r="D856"/>
  <c r="AJ856" s="1"/>
  <c r="AJ855"/>
  <c r="D855"/>
  <c r="AI855" s="1"/>
  <c r="D854"/>
  <c r="AI854" s="1"/>
  <c r="D853"/>
  <c r="AJ853" s="1"/>
  <c r="AI852"/>
  <c r="D852"/>
  <c r="AJ852" s="1"/>
  <c r="AJ851"/>
  <c r="D851"/>
  <c r="AI851" s="1"/>
  <c r="D850"/>
  <c r="AI850" s="1"/>
  <c r="D849"/>
  <c r="AJ849" s="1"/>
  <c r="AI848"/>
  <c r="D848"/>
  <c r="AJ848" s="1"/>
  <c r="AJ847"/>
  <c r="D847"/>
  <c r="AI847" s="1"/>
  <c r="D846"/>
  <c r="AI846" s="1"/>
  <c r="D845"/>
  <c r="AJ845" s="1"/>
  <c r="AI844"/>
  <c r="D844"/>
  <c r="AJ844" s="1"/>
  <c r="AJ843"/>
  <c r="D843"/>
  <c r="AI843" s="1"/>
  <c r="D842"/>
  <c r="AI842" s="1"/>
  <c r="D841"/>
  <c r="AJ841" s="1"/>
  <c r="AI840"/>
  <c r="D840"/>
  <c r="AJ840" s="1"/>
  <c r="AJ839"/>
  <c r="D839"/>
  <c r="AI839" s="1"/>
  <c r="D838"/>
  <c r="AI838" s="1"/>
  <c r="D837"/>
  <c r="AJ837" s="1"/>
  <c r="AI836"/>
  <c r="D836"/>
  <c r="AJ836" s="1"/>
  <c r="AJ835"/>
  <c r="D835"/>
  <c r="AI835" s="1"/>
  <c r="D834"/>
  <c r="D833"/>
  <c r="AJ833" s="1"/>
  <c r="AI832"/>
  <c r="D832"/>
  <c r="AJ832" s="1"/>
  <c r="AJ831"/>
  <c r="D831"/>
  <c r="AI831" s="1"/>
  <c r="D830"/>
  <c r="D829"/>
  <c r="AJ829" s="1"/>
  <c r="AI828"/>
  <c r="D828"/>
  <c r="AJ828" s="1"/>
  <c r="AJ827"/>
  <c r="D827"/>
  <c r="AI827" s="1"/>
  <c r="D826"/>
  <c r="D825"/>
  <c r="AJ825" s="1"/>
  <c r="AI824"/>
  <c r="D824"/>
  <c r="AJ824" s="1"/>
  <c r="AJ823"/>
  <c r="D823"/>
  <c r="AI823" s="1"/>
  <c r="D822"/>
  <c r="D821"/>
  <c r="AJ821" s="1"/>
  <c r="AI820"/>
  <c r="D820"/>
  <c r="AJ820" s="1"/>
  <c r="AJ819"/>
  <c r="D819"/>
  <c r="D818"/>
  <c r="D817"/>
  <c r="AJ817" s="1"/>
  <c r="AI816"/>
  <c r="D816"/>
  <c r="AJ816" s="1"/>
  <c r="AJ815"/>
  <c r="D815"/>
  <c r="D814"/>
  <c r="D813"/>
  <c r="AJ813" s="1"/>
  <c r="AI812"/>
  <c r="D812"/>
  <c r="AJ812" s="1"/>
  <c r="AJ811"/>
  <c r="D811"/>
  <c r="AI811" s="1"/>
  <c r="D810"/>
  <c r="D809"/>
  <c r="AJ809" s="1"/>
  <c r="AI808"/>
  <c r="D808"/>
  <c r="AJ808" s="1"/>
  <c r="AJ807"/>
  <c r="D807"/>
  <c r="AI807" s="1"/>
  <c r="D806"/>
  <c r="D805"/>
  <c r="AJ805" s="1"/>
  <c r="AI804"/>
  <c r="D804"/>
  <c r="AJ804" s="1"/>
  <c r="AJ803"/>
  <c r="D803"/>
  <c r="AI803" s="1"/>
  <c r="D802"/>
  <c r="D801"/>
  <c r="AJ801" s="1"/>
  <c r="AI800"/>
  <c r="D800"/>
  <c r="AJ800" s="1"/>
  <c r="AJ799"/>
  <c r="D799"/>
  <c r="AI799" s="1"/>
  <c r="D798"/>
  <c r="D797"/>
  <c r="AJ797" s="1"/>
  <c r="AI796"/>
  <c r="D796"/>
  <c r="AJ796" s="1"/>
  <c r="AJ795"/>
  <c r="D795"/>
  <c r="AI795" s="1"/>
  <c r="D794"/>
  <c r="D793"/>
  <c r="AJ793" s="1"/>
  <c r="AI792"/>
  <c r="D792"/>
  <c r="AJ792" s="1"/>
  <c r="AJ791"/>
  <c r="D791"/>
  <c r="AI791" s="1"/>
  <c r="D790"/>
  <c r="D789"/>
  <c r="AJ789" s="1"/>
  <c r="AI788"/>
  <c r="D788"/>
  <c r="AJ788" s="1"/>
  <c r="AJ787"/>
  <c r="D787"/>
  <c r="AI787" s="1"/>
  <c r="D786"/>
  <c r="D785"/>
  <c r="AJ785" s="1"/>
  <c r="AI784"/>
  <c r="D784"/>
  <c r="AJ784" s="1"/>
  <c r="AJ783"/>
  <c r="D783"/>
  <c r="AI783" s="1"/>
  <c r="D782"/>
  <c r="D781"/>
  <c r="AJ781" s="1"/>
  <c r="AI780"/>
  <c r="D780"/>
  <c r="AJ780" s="1"/>
  <c r="AJ779"/>
  <c r="D779"/>
  <c r="AI779" s="1"/>
  <c r="D778"/>
  <c r="D777"/>
  <c r="AJ777" s="1"/>
  <c r="AI776"/>
  <c r="D776"/>
  <c r="AJ776" s="1"/>
  <c r="AJ775"/>
  <c r="D775"/>
  <c r="AI775" s="1"/>
  <c r="D774"/>
  <c r="D773"/>
  <c r="AJ773" s="1"/>
  <c r="AI772"/>
  <c r="D772"/>
  <c r="AJ772" s="1"/>
  <c r="AJ771"/>
  <c r="D771"/>
  <c r="AI771" s="1"/>
  <c r="D770"/>
  <c r="D769"/>
  <c r="AJ769" s="1"/>
  <c r="D768"/>
  <c r="AJ768" s="1"/>
  <c r="AJ767"/>
  <c r="D767"/>
  <c r="AI767" s="1"/>
  <c r="D766"/>
  <c r="D765"/>
  <c r="AJ765" s="1"/>
  <c r="D764"/>
  <c r="AJ764" s="1"/>
  <c r="AJ763"/>
  <c r="D763"/>
  <c r="AI763" s="1"/>
  <c r="D762"/>
  <c r="D761"/>
  <c r="AJ761" s="1"/>
  <c r="AI760"/>
  <c r="D760"/>
  <c r="AJ760" s="1"/>
  <c r="AJ759"/>
  <c r="D759"/>
  <c r="AI759" s="1"/>
  <c r="D758"/>
  <c r="D757"/>
  <c r="AJ757" s="1"/>
  <c r="AI756"/>
  <c r="D756"/>
  <c r="AJ756" s="1"/>
  <c r="AJ755"/>
  <c r="D755"/>
  <c r="AI755" s="1"/>
  <c r="D754"/>
  <c r="D753"/>
  <c r="AJ753" s="1"/>
  <c r="AI752"/>
  <c r="D752"/>
  <c r="AJ752" s="1"/>
  <c r="AJ751"/>
  <c r="D751"/>
  <c r="AI751" s="1"/>
  <c r="D750"/>
  <c r="D749"/>
  <c r="AJ749" s="1"/>
  <c r="AI748"/>
  <c r="D748"/>
  <c r="AJ748" s="1"/>
  <c r="AJ747"/>
  <c r="D747"/>
  <c r="AI746"/>
  <c r="D746"/>
  <c r="AJ746" s="1"/>
  <c r="D745"/>
  <c r="AI744"/>
  <c r="D744"/>
  <c r="AJ744" s="1"/>
  <c r="AI743"/>
  <c r="D743"/>
  <c r="AJ743" s="1"/>
  <c r="D742"/>
  <c r="AJ742" s="1"/>
  <c r="D741"/>
  <c r="D740"/>
  <c r="AI739"/>
  <c r="D739"/>
  <c r="AJ739" s="1"/>
  <c r="D738"/>
  <c r="AJ738" s="1"/>
  <c r="D737"/>
  <c r="AJ736"/>
  <c r="AI736"/>
  <c r="D736"/>
  <c r="D735"/>
  <c r="AJ735" s="1"/>
  <c r="AI734"/>
  <c r="D734"/>
  <c r="AJ734" s="1"/>
  <c r="D733"/>
  <c r="AJ732"/>
  <c r="AI732"/>
  <c r="D732"/>
  <c r="AJ731"/>
  <c r="AI731"/>
  <c r="D731"/>
  <c r="D730"/>
  <c r="D729"/>
  <c r="AJ728"/>
  <c r="D728"/>
  <c r="AI728" s="1"/>
  <c r="AJ727"/>
  <c r="AI727"/>
  <c r="D727"/>
  <c r="D726"/>
  <c r="AJ726" s="1"/>
  <c r="D725"/>
  <c r="AJ724"/>
  <c r="D724"/>
  <c r="AI724" s="1"/>
  <c r="AJ723"/>
  <c r="AI723"/>
  <c r="D723"/>
  <c r="D722"/>
  <c r="AJ722" s="1"/>
  <c r="D721"/>
  <c r="AI720"/>
  <c r="AK720" s="1"/>
  <c r="AN720" s="1"/>
  <c r="D720"/>
  <c r="AJ720" s="1"/>
  <c r="AJ719"/>
  <c r="D719"/>
  <c r="AI719" s="1"/>
  <c r="AI718"/>
  <c r="D718"/>
  <c r="AJ718" s="1"/>
  <c r="D717"/>
  <c r="AI716"/>
  <c r="D716"/>
  <c r="AJ716" s="1"/>
  <c r="D715"/>
  <c r="AJ715" s="1"/>
  <c r="AI714"/>
  <c r="D714"/>
  <c r="AJ714" s="1"/>
  <c r="D713"/>
  <c r="AI712"/>
  <c r="D712"/>
  <c r="AJ712" s="1"/>
  <c r="D711"/>
  <c r="D710"/>
  <c r="AJ710" s="1"/>
  <c r="AJ709"/>
  <c r="D709"/>
  <c r="AI709" s="1"/>
  <c r="D708"/>
  <c r="D707"/>
  <c r="AJ707" s="1"/>
  <c r="D706"/>
  <c r="D705"/>
  <c r="AI705" s="1"/>
  <c r="D704"/>
  <c r="D703"/>
  <c r="D702"/>
  <c r="AJ702" s="1"/>
  <c r="D701"/>
  <c r="AJ700"/>
  <c r="AI700"/>
  <c r="D700"/>
  <c r="AI699"/>
  <c r="D699"/>
  <c r="AJ699" s="1"/>
  <c r="AI698"/>
  <c r="D698"/>
  <c r="AJ698" s="1"/>
  <c r="D697"/>
  <c r="AI697" s="1"/>
  <c r="AJ696"/>
  <c r="D696"/>
  <c r="D695"/>
  <c r="AI695" s="1"/>
  <c r="D694"/>
  <c r="AJ694" s="1"/>
  <c r="AJ693"/>
  <c r="D693"/>
  <c r="AI693" s="1"/>
  <c r="AJ692"/>
  <c r="AI692"/>
  <c r="D692"/>
  <c r="D691"/>
  <c r="AI690"/>
  <c r="D690"/>
  <c r="AJ690" s="1"/>
  <c r="D689"/>
  <c r="AI689" s="1"/>
  <c r="AJ688"/>
  <c r="AI688"/>
  <c r="D688"/>
  <c r="D687"/>
  <c r="AI687" s="1"/>
  <c r="D686"/>
  <c r="AJ686" s="1"/>
  <c r="AJ685"/>
  <c r="D685"/>
  <c r="AI685" s="1"/>
  <c r="D684"/>
  <c r="AJ684" s="1"/>
  <c r="AI683"/>
  <c r="D683"/>
  <c r="AJ683" s="1"/>
  <c r="AI682"/>
  <c r="D682"/>
  <c r="AJ682" s="1"/>
  <c r="D681"/>
  <c r="AI681" s="1"/>
  <c r="AI680"/>
  <c r="D680"/>
  <c r="AJ680" s="1"/>
  <c r="AJ679"/>
  <c r="D679"/>
  <c r="AI679" s="1"/>
  <c r="D678"/>
  <c r="AJ678" s="1"/>
  <c r="AJ677"/>
  <c r="D677"/>
  <c r="AI677" s="1"/>
  <c r="AI676"/>
  <c r="D676"/>
  <c r="AJ676" s="1"/>
  <c r="AI675"/>
  <c r="D675"/>
  <c r="AJ675" s="1"/>
  <c r="AI674"/>
  <c r="D674"/>
  <c r="AJ674" s="1"/>
  <c r="D673"/>
  <c r="AI673" s="1"/>
  <c r="AI672"/>
  <c r="D672"/>
  <c r="AJ672" s="1"/>
  <c r="AJ671"/>
  <c r="D671"/>
  <c r="AI671" s="1"/>
  <c r="D670"/>
  <c r="AJ670" s="1"/>
  <c r="AJ669"/>
  <c r="D669"/>
  <c r="AI669" s="1"/>
  <c r="AI668"/>
  <c r="D668"/>
  <c r="AJ668" s="1"/>
  <c r="AI667"/>
  <c r="D667"/>
  <c r="AJ667" s="1"/>
  <c r="AI666"/>
  <c r="D666"/>
  <c r="AJ666" s="1"/>
  <c r="D665"/>
  <c r="AI665" s="1"/>
  <c r="AI664"/>
  <c r="D664"/>
  <c r="AJ664" s="1"/>
  <c r="AJ663"/>
  <c r="D663"/>
  <c r="AI663" s="1"/>
  <c r="D662"/>
  <c r="AJ662" s="1"/>
  <c r="AJ661"/>
  <c r="D661"/>
  <c r="AI661" s="1"/>
  <c r="AI660"/>
  <c r="D660"/>
  <c r="AJ660" s="1"/>
  <c r="AI659"/>
  <c r="D659"/>
  <c r="AJ659" s="1"/>
  <c r="AI658"/>
  <c r="D658"/>
  <c r="AJ658" s="1"/>
  <c r="D657"/>
  <c r="AI657" s="1"/>
  <c r="AI656"/>
  <c r="D656"/>
  <c r="AJ656" s="1"/>
  <c r="AJ655"/>
  <c r="D655"/>
  <c r="AI655" s="1"/>
  <c r="D654"/>
  <c r="AJ654" s="1"/>
  <c r="AJ653"/>
  <c r="D653"/>
  <c r="AI653" s="1"/>
  <c r="AI652"/>
  <c r="D652"/>
  <c r="AJ652" s="1"/>
  <c r="AI651"/>
  <c r="D651"/>
  <c r="AJ651" s="1"/>
  <c r="AI650"/>
  <c r="D650"/>
  <c r="AJ650" s="1"/>
  <c r="D649"/>
  <c r="AI649" s="1"/>
  <c r="AI648"/>
  <c r="D648"/>
  <c r="AJ648" s="1"/>
  <c r="AJ647"/>
  <c r="D647"/>
  <c r="AI647" s="1"/>
  <c r="D646"/>
  <c r="AJ646" s="1"/>
  <c r="AJ645"/>
  <c r="D645"/>
  <c r="AI645" s="1"/>
  <c r="AI644"/>
  <c r="D644"/>
  <c r="AJ644" s="1"/>
  <c r="AI643"/>
  <c r="D643"/>
  <c r="AJ643" s="1"/>
  <c r="AI642"/>
  <c r="D642"/>
  <c r="AJ642" s="1"/>
  <c r="D641"/>
  <c r="AI641" s="1"/>
  <c r="AI640"/>
  <c r="D640"/>
  <c r="AJ640" s="1"/>
  <c r="AJ639"/>
  <c r="D639"/>
  <c r="AI639" s="1"/>
  <c r="D638"/>
  <c r="AJ638" s="1"/>
  <c r="AJ637"/>
  <c r="D637"/>
  <c r="AI637" s="1"/>
  <c r="AI636"/>
  <c r="D636"/>
  <c r="AJ636" s="1"/>
  <c r="AI635"/>
  <c r="D635"/>
  <c r="AJ635" s="1"/>
  <c r="AI634"/>
  <c r="D634"/>
  <c r="AJ634" s="1"/>
  <c r="D633"/>
  <c r="AI633" s="1"/>
  <c r="AI632"/>
  <c r="D632"/>
  <c r="AJ632" s="1"/>
  <c r="AJ631"/>
  <c r="D631"/>
  <c r="AI631" s="1"/>
  <c r="D630"/>
  <c r="AJ630" s="1"/>
  <c r="AJ629"/>
  <c r="D629"/>
  <c r="AI629" s="1"/>
  <c r="AI628"/>
  <c r="D628"/>
  <c r="AJ628" s="1"/>
  <c r="AI627"/>
  <c r="D627"/>
  <c r="AJ627" s="1"/>
  <c r="AI626"/>
  <c r="D626"/>
  <c r="AJ626" s="1"/>
  <c r="D625"/>
  <c r="AI625" s="1"/>
  <c r="AI624"/>
  <c r="D624"/>
  <c r="AJ624" s="1"/>
  <c r="AJ623"/>
  <c r="D623"/>
  <c r="AI623" s="1"/>
  <c r="D622"/>
  <c r="AJ622" s="1"/>
  <c r="AJ621"/>
  <c r="D621"/>
  <c r="AI621" s="1"/>
  <c r="AI620"/>
  <c r="D620"/>
  <c r="AJ620" s="1"/>
  <c r="AI619"/>
  <c r="D619"/>
  <c r="AJ619" s="1"/>
  <c r="AI618"/>
  <c r="AK618" s="1"/>
  <c r="AN618" s="1"/>
  <c r="D618"/>
  <c r="AJ618" s="1"/>
  <c r="AL618" s="1"/>
  <c r="AO618" s="1"/>
  <c r="D617"/>
  <c r="AI617" s="1"/>
  <c r="AJ616"/>
  <c r="AI616"/>
  <c r="D616"/>
  <c r="AJ615"/>
  <c r="D615"/>
  <c r="D614"/>
  <c r="AJ614" s="1"/>
  <c r="D613"/>
  <c r="AJ612"/>
  <c r="AI612"/>
  <c r="D612"/>
  <c r="D611"/>
  <c r="AJ611" s="1"/>
  <c r="AI610"/>
  <c r="D610"/>
  <c r="AJ610" s="1"/>
  <c r="D609"/>
  <c r="AJ608"/>
  <c r="AI608"/>
  <c r="D608"/>
  <c r="AJ607"/>
  <c r="D607"/>
  <c r="AI607" s="1"/>
  <c r="D606"/>
  <c r="AJ606" s="1"/>
  <c r="D605"/>
  <c r="AJ604"/>
  <c r="AI604"/>
  <c r="D604"/>
  <c r="AI603"/>
  <c r="D603"/>
  <c r="AJ603" s="1"/>
  <c r="AI602"/>
  <c r="D602"/>
  <c r="AJ602" s="1"/>
  <c r="D601"/>
  <c r="AJ600"/>
  <c r="AI600"/>
  <c r="D600"/>
  <c r="AJ599"/>
  <c r="D599"/>
  <c r="AI599" s="1"/>
  <c r="D598"/>
  <c r="AJ598" s="1"/>
  <c r="D597"/>
  <c r="AJ596"/>
  <c r="AI596"/>
  <c r="D596"/>
  <c r="AI595"/>
  <c r="D595"/>
  <c r="AJ595" s="1"/>
  <c r="D594"/>
  <c r="AJ594" s="1"/>
  <c r="D593"/>
  <c r="AI593" s="1"/>
  <c r="AJ592"/>
  <c r="AI592"/>
  <c r="D592"/>
  <c r="AJ591"/>
  <c r="D591"/>
  <c r="AI591" s="1"/>
  <c r="D590"/>
  <c r="AJ590" s="1"/>
  <c r="D589"/>
  <c r="AJ588"/>
  <c r="AI588"/>
  <c r="D588"/>
  <c r="AI587"/>
  <c r="D587"/>
  <c r="AJ587" s="1"/>
  <c r="AI586"/>
  <c r="D586"/>
  <c r="AJ586" s="1"/>
  <c r="D585"/>
  <c r="AI585" s="1"/>
  <c r="AJ584"/>
  <c r="AI584"/>
  <c r="D584"/>
  <c r="AJ583"/>
  <c r="D583"/>
  <c r="AI583" s="1"/>
  <c r="D582"/>
  <c r="AJ582" s="1"/>
  <c r="D581"/>
  <c r="AJ580"/>
  <c r="AI580"/>
  <c r="D580"/>
  <c r="AI579"/>
  <c r="D579"/>
  <c r="AJ579" s="1"/>
  <c r="AI578"/>
  <c r="D578"/>
  <c r="AJ578" s="1"/>
  <c r="D577"/>
  <c r="AI577" s="1"/>
  <c r="AJ576"/>
  <c r="AI576"/>
  <c r="D576"/>
  <c r="AJ575"/>
  <c r="D575"/>
  <c r="AI575" s="1"/>
  <c r="D574"/>
  <c r="AJ574" s="1"/>
  <c r="D573"/>
  <c r="AJ572"/>
  <c r="AI572"/>
  <c r="D572"/>
  <c r="AI571"/>
  <c r="D571"/>
  <c r="AJ571" s="1"/>
  <c r="AI570"/>
  <c r="D570"/>
  <c r="AJ570" s="1"/>
  <c r="D569"/>
  <c r="AI569" s="1"/>
  <c r="AJ568"/>
  <c r="AI568"/>
  <c r="D568"/>
  <c r="AJ567"/>
  <c r="AL567" s="1"/>
  <c r="AO567" s="1"/>
  <c r="D567"/>
  <c r="AI567" s="1"/>
  <c r="D566"/>
  <c r="AJ566" s="1"/>
  <c r="AJ565"/>
  <c r="D565"/>
  <c r="AI565" s="1"/>
  <c r="D564"/>
  <c r="AI563"/>
  <c r="D563"/>
  <c r="AJ563" s="1"/>
  <c r="D562"/>
  <c r="D561"/>
  <c r="AI561" s="1"/>
  <c r="D560"/>
  <c r="AJ559"/>
  <c r="D559"/>
  <c r="AI559" s="1"/>
  <c r="D558"/>
  <c r="AJ558" s="1"/>
  <c r="AJ557"/>
  <c r="D557"/>
  <c r="AI557" s="1"/>
  <c r="D556"/>
  <c r="AI555"/>
  <c r="D555"/>
  <c r="AJ555" s="1"/>
  <c r="D554"/>
  <c r="D553"/>
  <c r="AI553" s="1"/>
  <c r="D552"/>
  <c r="AJ551"/>
  <c r="D551"/>
  <c r="AI551" s="1"/>
  <c r="D550"/>
  <c r="AJ550" s="1"/>
  <c r="AJ549"/>
  <c r="D549"/>
  <c r="AI549" s="1"/>
  <c r="D548"/>
  <c r="AI547"/>
  <c r="D547"/>
  <c r="AJ547" s="1"/>
  <c r="D546"/>
  <c r="D545"/>
  <c r="AI545" s="1"/>
  <c r="D544"/>
  <c r="AJ543"/>
  <c r="D543"/>
  <c r="D542"/>
  <c r="AJ542" s="1"/>
  <c r="AJ541"/>
  <c r="D541"/>
  <c r="AI541" s="1"/>
  <c r="D540"/>
  <c r="AI539"/>
  <c r="D539"/>
  <c r="AJ539" s="1"/>
  <c r="D538"/>
  <c r="D537"/>
  <c r="AI537" s="1"/>
  <c r="D536"/>
  <c r="AJ535"/>
  <c r="D535"/>
  <c r="AI535" s="1"/>
  <c r="D534"/>
  <c r="AJ534" s="1"/>
  <c r="AJ533"/>
  <c r="D533"/>
  <c r="AI533" s="1"/>
  <c r="D532"/>
  <c r="D531"/>
  <c r="AJ531" s="1"/>
  <c r="D530"/>
  <c r="D529"/>
  <c r="AI529" s="1"/>
  <c r="D528"/>
  <c r="AJ527"/>
  <c r="D527"/>
  <c r="AI527" s="1"/>
  <c r="D526"/>
  <c r="AJ526" s="1"/>
  <c r="AJ525"/>
  <c r="D525"/>
  <c r="AI525" s="1"/>
  <c r="D524"/>
  <c r="AI523"/>
  <c r="D523"/>
  <c r="AJ523" s="1"/>
  <c r="D522"/>
  <c r="D521"/>
  <c r="AI521" s="1"/>
  <c r="D520"/>
  <c r="AJ519"/>
  <c r="D519"/>
  <c r="AI519" s="1"/>
  <c r="D518"/>
  <c r="AJ518" s="1"/>
  <c r="AJ517"/>
  <c r="D517"/>
  <c r="AI517" s="1"/>
  <c r="D516"/>
  <c r="AJ515"/>
  <c r="AI515"/>
  <c r="D515"/>
  <c r="AI514"/>
  <c r="D514"/>
  <c r="AJ514" s="1"/>
  <c r="D513"/>
  <c r="D512"/>
  <c r="AJ511"/>
  <c r="D511"/>
  <c r="AI510"/>
  <c r="D510"/>
  <c r="AJ510" s="1"/>
  <c r="D509"/>
  <c r="D508"/>
  <c r="AJ507"/>
  <c r="D507"/>
  <c r="AI506"/>
  <c r="D506"/>
  <c r="AJ506" s="1"/>
  <c r="D505"/>
  <c r="AI505" s="1"/>
  <c r="D504"/>
  <c r="AJ503"/>
  <c r="D503"/>
  <c r="AI502"/>
  <c r="D502"/>
  <c r="AJ502" s="1"/>
  <c r="D501"/>
  <c r="AI501" s="1"/>
  <c r="D500"/>
  <c r="AJ499"/>
  <c r="D499"/>
  <c r="AI498"/>
  <c r="D498"/>
  <c r="AJ498" s="1"/>
  <c r="D497"/>
  <c r="AI497" s="1"/>
  <c r="D496"/>
  <c r="AJ495"/>
  <c r="AI495"/>
  <c r="D495"/>
  <c r="D494"/>
  <c r="AJ494" s="1"/>
  <c r="D493"/>
  <c r="AI493" s="1"/>
  <c r="D492"/>
  <c r="AJ491"/>
  <c r="AI491"/>
  <c r="D491"/>
  <c r="D490"/>
  <c r="AJ490" s="1"/>
  <c r="D489"/>
  <c r="AI489" s="1"/>
  <c r="D488"/>
  <c r="AJ487"/>
  <c r="AI487"/>
  <c r="D487"/>
  <c r="D486"/>
  <c r="AJ486" s="1"/>
  <c r="D485"/>
  <c r="AI485" s="1"/>
  <c r="D484"/>
  <c r="AJ483"/>
  <c r="AI483"/>
  <c r="D483"/>
  <c r="AI482"/>
  <c r="D482"/>
  <c r="AJ482" s="1"/>
  <c r="D481"/>
  <c r="AI481" s="1"/>
  <c r="D480"/>
  <c r="AJ479"/>
  <c r="AI479"/>
  <c r="D479"/>
  <c r="D478"/>
  <c r="AJ478" s="1"/>
  <c r="D477"/>
  <c r="AI477" s="1"/>
  <c r="D476"/>
  <c r="AJ475"/>
  <c r="AI475"/>
  <c r="D475"/>
  <c r="D474"/>
  <c r="AJ474" s="1"/>
  <c r="D473"/>
  <c r="AI473" s="1"/>
  <c r="D472"/>
  <c r="AJ471"/>
  <c r="AI471"/>
  <c r="D471"/>
  <c r="D470"/>
  <c r="AJ470" s="1"/>
  <c r="D469"/>
  <c r="D468"/>
  <c r="AJ467"/>
  <c r="AI467"/>
  <c r="D467"/>
  <c r="D466"/>
  <c r="AJ466" s="1"/>
  <c r="D465"/>
  <c r="AJ464"/>
  <c r="D464"/>
  <c r="AI464" s="1"/>
  <c r="AJ463"/>
  <c r="AI463"/>
  <c r="D463"/>
  <c r="D462"/>
  <c r="AJ462" s="1"/>
  <c r="D461"/>
  <c r="AJ460"/>
  <c r="D460"/>
  <c r="D459"/>
  <c r="AJ459" s="1"/>
  <c r="D458"/>
  <c r="AJ458" s="1"/>
  <c r="D457"/>
  <c r="D456"/>
  <c r="D455"/>
  <c r="D454"/>
  <c r="AJ454" s="1"/>
  <c r="D453"/>
  <c r="D452"/>
  <c r="AJ451"/>
  <c r="AI451"/>
  <c r="D451"/>
  <c r="D450"/>
  <c r="AJ450" s="1"/>
  <c r="D449"/>
  <c r="AJ448"/>
  <c r="D448"/>
  <c r="AJ447"/>
  <c r="AI447"/>
  <c r="D447"/>
  <c r="D446"/>
  <c r="AJ446" s="1"/>
  <c r="D445"/>
  <c r="AJ444"/>
  <c r="D444"/>
  <c r="AI444" s="1"/>
  <c r="D443"/>
  <c r="AJ443" s="1"/>
  <c r="D442"/>
  <c r="AJ442" s="1"/>
  <c r="D441"/>
  <c r="D440"/>
  <c r="AI440" s="1"/>
  <c r="D439"/>
  <c r="D438"/>
  <c r="AJ438" s="1"/>
  <c r="D437"/>
  <c r="D436"/>
  <c r="AJ435"/>
  <c r="AI435"/>
  <c r="D435"/>
  <c r="D434"/>
  <c r="AJ434" s="1"/>
  <c r="D433"/>
  <c r="AJ432"/>
  <c r="D432"/>
  <c r="AI432" s="1"/>
  <c r="AJ431"/>
  <c r="AI431"/>
  <c r="D431"/>
  <c r="D430"/>
  <c r="AJ430" s="1"/>
  <c r="D429"/>
  <c r="AJ428"/>
  <c r="D428"/>
  <c r="AI428" s="1"/>
  <c r="D427"/>
  <c r="AJ427" s="1"/>
  <c r="D426"/>
  <c r="AJ426" s="1"/>
  <c r="D425"/>
  <c r="D424"/>
  <c r="AI424" s="1"/>
  <c r="D423"/>
  <c r="D422"/>
  <c r="AJ422" s="1"/>
  <c r="D421"/>
  <c r="D420"/>
  <c r="AJ419"/>
  <c r="AI419"/>
  <c r="D419"/>
  <c r="D418"/>
  <c r="AJ418" s="1"/>
  <c r="D417"/>
  <c r="AJ416"/>
  <c r="D416"/>
  <c r="AI416" s="1"/>
  <c r="AJ415"/>
  <c r="AI415"/>
  <c r="D415"/>
  <c r="D414"/>
  <c r="AJ414" s="1"/>
  <c r="AL414" s="1"/>
  <c r="AO414" s="1"/>
  <c r="D413"/>
  <c r="AJ412"/>
  <c r="D412"/>
  <c r="AI412" s="1"/>
  <c r="AJ411"/>
  <c r="D411"/>
  <c r="D410"/>
  <c r="AJ410" s="1"/>
  <c r="D409"/>
  <c r="AJ408"/>
  <c r="D408"/>
  <c r="AI408" s="1"/>
  <c r="D407"/>
  <c r="AJ407" s="1"/>
  <c r="AI406"/>
  <c r="D406"/>
  <c r="AJ406" s="1"/>
  <c r="D405"/>
  <c r="AJ404"/>
  <c r="D404"/>
  <c r="AI404" s="1"/>
  <c r="D403"/>
  <c r="AJ403" s="1"/>
  <c r="AI402"/>
  <c r="D402"/>
  <c r="AJ402" s="1"/>
  <c r="D401"/>
  <c r="AJ400"/>
  <c r="D400"/>
  <c r="AI400" s="1"/>
  <c r="AI399"/>
  <c r="D399"/>
  <c r="AJ399" s="1"/>
  <c r="AI398"/>
  <c r="D398"/>
  <c r="AJ398" s="1"/>
  <c r="D397"/>
  <c r="AJ396"/>
  <c r="D396"/>
  <c r="AI396" s="1"/>
  <c r="D395"/>
  <c r="AJ395" s="1"/>
  <c r="AI394"/>
  <c r="D394"/>
  <c r="AJ394" s="1"/>
  <c r="D393"/>
  <c r="AJ392"/>
  <c r="D392"/>
  <c r="AI392" s="1"/>
  <c r="D391"/>
  <c r="AJ391" s="1"/>
  <c r="D390"/>
  <c r="AJ390" s="1"/>
  <c r="D389"/>
  <c r="AJ388"/>
  <c r="D388"/>
  <c r="AI388" s="1"/>
  <c r="AI387"/>
  <c r="D387"/>
  <c r="AJ387" s="1"/>
  <c r="AI386"/>
  <c r="D386"/>
  <c r="AJ386" s="1"/>
  <c r="D385"/>
  <c r="AJ384"/>
  <c r="D384"/>
  <c r="AI384" s="1"/>
  <c r="D383"/>
  <c r="AJ383" s="1"/>
  <c r="AI382"/>
  <c r="D382"/>
  <c r="AJ382" s="1"/>
  <c r="D381"/>
  <c r="AJ380"/>
  <c r="D380"/>
  <c r="AI380" s="1"/>
  <c r="D379"/>
  <c r="AJ379" s="1"/>
  <c r="D378"/>
  <c r="AJ378" s="1"/>
  <c r="D377"/>
  <c r="AJ376"/>
  <c r="D376"/>
  <c r="AI376" s="1"/>
  <c r="AI375"/>
  <c r="D375"/>
  <c r="AJ375" s="1"/>
  <c r="AI374"/>
  <c r="D374"/>
  <c r="AJ374" s="1"/>
  <c r="D373"/>
  <c r="AJ372"/>
  <c r="D372"/>
  <c r="AI372" s="1"/>
  <c r="D371"/>
  <c r="AJ371" s="1"/>
  <c r="AI370"/>
  <c r="D370"/>
  <c r="AJ370" s="1"/>
  <c r="D369"/>
  <c r="AJ368"/>
  <c r="D368"/>
  <c r="AI368" s="1"/>
  <c r="D367"/>
  <c r="AJ367" s="1"/>
  <c r="AI366"/>
  <c r="D366"/>
  <c r="AJ366" s="1"/>
  <c r="D365"/>
  <c r="AJ364"/>
  <c r="D364"/>
  <c r="AI364" s="1"/>
  <c r="D363"/>
  <c r="AJ363" s="1"/>
  <c r="AI362"/>
  <c r="D362"/>
  <c r="AJ362" s="1"/>
  <c r="D361"/>
  <c r="AJ360"/>
  <c r="D360"/>
  <c r="AI360" s="1"/>
  <c r="AI359"/>
  <c r="D359"/>
  <c r="AJ359" s="1"/>
  <c r="AI358"/>
  <c r="D358"/>
  <c r="AJ358" s="1"/>
  <c r="D357"/>
  <c r="AJ356"/>
  <c r="D356"/>
  <c r="AI356" s="1"/>
  <c r="D355"/>
  <c r="AJ355" s="1"/>
  <c r="AI354"/>
  <c r="D354"/>
  <c r="AJ354" s="1"/>
  <c r="D353"/>
  <c r="AJ352"/>
  <c r="D352"/>
  <c r="AI352" s="1"/>
  <c r="D351"/>
  <c r="AJ351" s="1"/>
  <c r="AI350"/>
  <c r="D350"/>
  <c r="AJ350" s="1"/>
  <c r="D349"/>
  <c r="AJ348"/>
  <c r="D348"/>
  <c r="AI348" s="1"/>
  <c r="D347"/>
  <c r="AJ347" s="1"/>
  <c r="AI346"/>
  <c r="D346"/>
  <c r="AJ346" s="1"/>
  <c r="D345"/>
  <c r="AJ345" s="1"/>
  <c r="D344"/>
  <c r="AI344" s="1"/>
  <c r="AI343"/>
  <c r="D343"/>
  <c r="AJ343" s="1"/>
  <c r="D342"/>
  <c r="AI342" s="1"/>
  <c r="D341"/>
  <c r="AJ341" s="1"/>
  <c r="AJ340"/>
  <c r="D340"/>
  <c r="AI340" s="1"/>
  <c r="D339"/>
  <c r="AI338"/>
  <c r="D338"/>
  <c r="AJ338" s="1"/>
  <c r="D337"/>
  <c r="D336"/>
  <c r="AI336" s="1"/>
  <c r="D335"/>
  <c r="D334"/>
  <c r="AI334" s="1"/>
  <c r="D333"/>
  <c r="AJ333" s="1"/>
  <c r="D332"/>
  <c r="AI332" s="1"/>
  <c r="AJ331"/>
  <c r="AI331"/>
  <c r="D331"/>
  <c r="D330"/>
  <c r="D329"/>
  <c r="AI329" s="1"/>
  <c r="D328"/>
  <c r="AI328" s="1"/>
  <c r="D327"/>
  <c r="AJ327" s="1"/>
  <c r="AI326"/>
  <c r="D326"/>
  <c r="AJ326" s="1"/>
  <c r="D325"/>
  <c r="AI325" s="1"/>
  <c r="D324"/>
  <c r="AI324" s="1"/>
  <c r="D323"/>
  <c r="AI322"/>
  <c r="D322"/>
  <c r="AJ322" s="1"/>
  <c r="D321"/>
  <c r="AI321" s="1"/>
  <c r="D320"/>
  <c r="AI320" s="1"/>
  <c r="D319"/>
  <c r="AI318"/>
  <c r="D318"/>
  <c r="AJ318" s="1"/>
  <c r="D317"/>
  <c r="AI317" s="1"/>
  <c r="D316"/>
  <c r="AI316" s="1"/>
  <c r="D315"/>
  <c r="AI314"/>
  <c r="D314"/>
  <c r="AJ314" s="1"/>
  <c r="D313"/>
  <c r="AI313" s="1"/>
  <c r="D312"/>
  <c r="AI312" s="1"/>
  <c r="D311"/>
  <c r="AI310"/>
  <c r="D310"/>
  <c r="AJ310" s="1"/>
  <c r="D309"/>
  <c r="D308"/>
  <c r="AI308" s="1"/>
  <c r="D307"/>
  <c r="AI306"/>
  <c r="D306"/>
  <c r="AJ306" s="1"/>
  <c r="D305"/>
  <c r="D304"/>
  <c r="AI304" s="1"/>
  <c r="D303"/>
  <c r="AI302"/>
  <c r="D302"/>
  <c r="AJ302" s="1"/>
  <c r="D301"/>
  <c r="AI301" s="1"/>
  <c r="D300"/>
  <c r="AI300" s="1"/>
  <c r="D299"/>
  <c r="AI298"/>
  <c r="D298"/>
  <c r="AJ298" s="1"/>
  <c r="D297"/>
  <c r="AI297" s="1"/>
  <c r="D296"/>
  <c r="AI296" s="1"/>
  <c r="D295"/>
  <c r="AJ295" s="1"/>
  <c r="D294"/>
  <c r="AJ294" s="1"/>
  <c r="D293"/>
  <c r="AI293" s="1"/>
  <c r="D292"/>
  <c r="AI292" s="1"/>
  <c r="AJ291"/>
  <c r="D291"/>
  <c r="AI291" s="1"/>
  <c r="D290"/>
  <c r="AJ290" s="1"/>
  <c r="D289"/>
  <c r="AI289" s="1"/>
  <c r="D288"/>
  <c r="AJ288" s="1"/>
  <c r="D287"/>
  <c r="AI287" s="1"/>
  <c r="D286"/>
  <c r="AJ286" s="1"/>
  <c r="D285"/>
  <c r="AI285" s="1"/>
  <c r="AJ284"/>
  <c r="D284"/>
  <c r="AI284" s="1"/>
  <c r="D283"/>
  <c r="AI283" s="1"/>
  <c r="AI282"/>
  <c r="D282"/>
  <c r="AJ282" s="1"/>
  <c r="D281"/>
  <c r="AI281" s="1"/>
  <c r="D280"/>
  <c r="AI280" s="1"/>
  <c r="D279"/>
  <c r="AI279" s="1"/>
  <c r="D278"/>
  <c r="AJ278" s="1"/>
  <c r="D277"/>
  <c r="AI277" s="1"/>
  <c r="D276"/>
  <c r="AJ276" s="1"/>
  <c r="AJ275"/>
  <c r="D275"/>
  <c r="AI275" s="1"/>
  <c r="D274"/>
  <c r="AJ274" s="1"/>
  <c r="D273"/>
  <c r="AI273" s="1"/>
  <c r="D272"/>
  <c r="AI272" s="1"/>
  <c r="D271"/>
  <c r="AI271" s="1"/>
  <c r="D270"/>
  <c r="AJ270" s="1"/>
  <c r="D269"/>
  <c r="AI269" s="1"/>
  <c r="AJ268"/>
  <c r="D268"/>
  <c r="AI268" s="1"/>
  <c r="D267"/>
  <c r="AI267" s="1"/>
  <c r="AI266"/>
  <c r="D266"/>
  <c r="AJ266" s="1"/>
  <c r="D265"/>
  <c r="AI265" s="1"/>
  <c r="D264"/>
  <c r="AI264" s="1"/>
  <c r="D263"/>
  <c r="AI263" s="1"/>
  <c r="D262"/>
  <c r="AJ262" s="1"/>
  <c r="D261"/>
  <c r="AI261" s="1"/>
  <c r="D260"/>
  <c r="AI260" s="1"/>
  <c r="AJ259"/>
  <c r="D259"/>
  <c r="AI259" s="1"/>
  <c r="D258"/>
  <c r="AJ258" s="1"/>
  <c r="D257"/>
  <c r="AI257" s="1"/>
  <c r="D256"/>
  <c r="AJ256" s="1"/>
  <c r="D255"/>
  <c r="AI255" s="1"/>
  <c r="D254"/>
  <c r="AJ254" s="1"/>
  <c r="D253"/>
  <c r="AI253" s="1"/>
  <c r="AJ252"/>
  <c r="D252"/>
  <c r="D251"/>
  <c r="AI251" s="1"/>
  <c r="AI250"/>
  <c r="D250"/>
  <c r="AJ250" s="1"/>
  <c r="D249"/>
  <c r="AI249" s="1"/>
  <c r="D248"/>
  <c r="D247"/>
  <c r="AI247" s="1"/>
  <c r="D246"/>
  <c r="AJ246" s="1"/>
  <c r="D245"/>
  <c r="AI245" s="1"/>
  <c r="D244"/>
  <c r="AJ244" s="1"/>
  <c r="AJ243"/>
  <c r="D243"/>
  <c r="AI243" s="1"/>
  <c r="D242"/>
  <c r="AJ242" s="1"/>
  <c r="D241"/>
  <c r="AI241" s="1"/>
  <c r="D240"/>
  <c r="AI240" s="1"/>
  <c r="D239"/>
  <c r="AI239" s="1"/>
  <c r="D238"/>
  <c r="AJ238" s="1"/>
  <c r="D237"/>
  <c r="AJ236"/>
  <c r="D236"/>
  <c r="AI236" s="1"/>
  <c r="D235"/>
  <c r="AI235" s="1"/>
  <c r="AI234"/>
  <c r="D234"/>
  <c r="AJ234" s="1"/>
  <c r="D233"/>
  <c r="AI233" s="1"/>
  <c r="D232"/>
  <c r="AI232" s="1"/>
  <c r="D231"/>
  <c r="AI231" s="1"/>
  <c r="D230"/>
  <c r="AJ230" s="1"/>
  <c r="D229"/>
  <c r="AI229" s="1"/>
  <c r="D228"/>
  <c r="AI228" s="1"/>
  <c r="AJ227"/>
  <c r="D227"/>
  <c r="AI227" s="1"/>
  <c r="D226"/>
  <c r="AJ226" s="1"/>
  <c r="D225"/>
  <c r="D224"/>
  <c r="AI224" s="1"/>
  <c r="D223"/>
  <c r="AI223" s="1"/>
  <c r="D222"/>
  <c r="AJ222" s="1"/>
  <c r="D221"/>
  <c r="AI221" s="1"/>
  <c r="AJ220"/>
  <c r="D220"/>
  <c r="AI220" s="1"/>
  <c r="D219"/>
  <c r="AI219" s="1"/>
  <c r="AI218"/>
  <c r="D218"/>
  <c r="AJ218" s="1"/>
  <c r="D217"/>
  <c r="AI217" s="1"/>
  <c r="D216"/>
  <c r="AI216" s="1"/>
  <c r="D215"/>
  <c r="AI215" s="1"/>
  <c r="D214"/>
  <c r="AJ214" s="1"/>
  <c r="D213"/>
  <c r="AI213" s="1"/>
  <c r="D212"/>
  <c r="AI212" s="1"/>
  <c r="AJ211"/>
  <c r="D211"/>
  <c r="AI211" s="1"/>
  <c r="D210"/>
  <c r="AJ210" s="1"/>
  <c r="D209"/>
  <c r="AI209" s="1"/>
  <c r="D208"/>
  <c r="AI208" s="1"/>
  <c r="D207"/>
  <c r="D206"/>
  <c r="AJ206" s="1"/>
  <c r="D205"/>
  <c r="AJ204"/>
  <c r="D204"/>
  <c r="AI204" s="1"/>
  <c r="D203"/>
  <c r="AJ203" s="1"/>
  <c r="AI202"/>
  <c r="D202"/>
  <c r="AJ202" s="1"/>
  <c r="D201"/>
  <c r="D200"/>
  <c r="AI200" s="1"/>
  <c r="D199"/>
  <c r="AI199" s="1"/>
  <c r="D198"/>
  <c r="AJ198" s="1"/>
  <c r="D197"/>
  <c r="D196"/>
  <c r="AI196" s="1"/>
  <c r="AJ195"/>
  <c r="D195"/>
  <c r="AI195" s="1"/>
  <c r="D194"/>
  <c r="AJ194" s="1"/>
  <c r="D193"/>
  <c r="D192"/>
  <c r="AI192" s="1"/>
  <c r="D191"/>
  <c r="AI191" s="1"/>
  <c r="D190"/>
  <c r="AJ190" s="1"/>
  <c r="D189"/>
  <c r="AI189" s="1"/>
  <c r="AJ188"/>
  <c r="D188"/>
  <c r="AI188" s="1"/>
  <c r="D187"/>
  <c r="AI187" s="1"/>
  <c r="D186"/>
  <c r="AJ186" s="1"/>
  <c r="D185"/>
  <c r="AI185" s="1"/>
  <c r="D184"/>
  <c r="AI184" s="1"/>
  <c r="D183"/>
  <c r="AI183" s="1"/>
  <c r="D182"/>
  <c r="AJ182" s="1"/>
  <c r="D181"/>
  <c r="AI181" s="1"/>
  <c r="D180"/>
  <c r="AI180" s="1"/>
  <c r="AJ179"/>
  <c r="D179"/>
  <c r="AI179" s="1"/>
  <c r="D178"/>
  <c r="AJ178" s="1"/>
  <c r="D177"/>
  <c r="AI177" s="1"/>
  <c r="D176"/>
  <c r="AI176" s="1"/>
  <c r="D175"/>
  <c r="AI175" s="1"/>
  <c r="D174"/>
  <c r="AJ174" s="1"/>
  <c r="D173"/>
  <c r="AI173" s="1"/>
  <c r="AJ172"/>
  <c r="D172"/>
  <c r="AI172" s="1"/>
  <c r="D171"/>
  <c r="AI171" s="1"/>
  <c r="AI170"/>
  <c r="D170"/>
  <c r="AJ170" s="1"/>
  <c r="D169"/>
  <c r="AI169" s="1"/>
  <c r="D168"/>
  <c r="AI168" s="1"/>
  <c r="D167"/>
  <c r="AI167" s="1"/>
  <c r="D166"/>
  <c r="AJ166" s="1"/>
  <c r="D165"/>
  <c r="AI165" s="1"/>
  <c r="D164"/>
  <c r="AI164" s="1"/>
  <c r="AJ163"/>
  <c r="D163"/>
  <c r="AI163" s="1"/>
  <c r="D162"/>
  <c r="AJ162" s="1"/>
  <c r="D161"/>
  <c r="AI161" s="1"/>
  <c r="D160"/>
  <c r="AI160" s="1"/>
  <c r="D159"/>
  <c r="AI159" s="1"/>
  <c r="D158"/>
  <c r="AJ158" s="1"/>
  <c r="D157"/>
  <c r="AI157" s="1"/>
  <c r="AJ156"/>
  <c r="D156"/>
  <c r="D155"/>
  <c r="AI155" s="1"/>
  <c r="D154"/>
  <c r="AJ154" s="1"/>
  <c r="D153"/>
  <c r="AI153" s="1"/>
  <c r="D152"/>
  <c r="D151"/>
  <c r="AI151" s="1"/>
  <c r="D150"/>
  <c r="AJ150" s="1"/>
  <c r="D149"/>
  <c r="AI149" s="1"/>
  <c r="D148"/>
  <c r="AI148" s="1"/>
  <c r="AJ147"/>
  <c r="D147"/>
  <c r="AI147" s="1"/>
  <c r="D146"/>
  <c r="AJ146" s="1"/>
  <c r="D145"/>
  <c r="AI145" s="1"/>
  <c r="D144"/>
  <c r="AI144" s="1"/>
  <c r="D143"/>
  <c r="AI143" s="1"/>
  <c r="D142"/>
  <c r="AJ142" s="1"/>
  <c r="D141"/>
  <c r="AI141" s="1"/>
  <c r="AJ140"/>
  <c r="D140"/>
  <c r="AI140" s="1"/>
  <c r="D139"/>
  <c r="AI139" s="1"/>
  <c r="AI138"/>
  <c r="D138"/>
  <c r="AJ138" s="1"/>
  <c r="D137"/>
  <c r="AI137" s="1"/>
  <c r="D136"/>
  <c r="AI136" s="1"/>
  <c r="D135"/>
  <c r="AJ135" s="1"/>
  <c r="D134"/>
  <c r="AJ134" s="1"/>
  <c r="D133"/>
  <c r="AI133" s="1"/>
  <c r="D132"/>
  <c r="AI132" s="1"/>
  <c r="AJ131"/>
  <c r="D131"/>
  <c r="AI131" s="1"/>
  <c r="D130"/>
  <c r="AJ130" s="1"/>
  <c r="D129"/>
  <c r="AI129" s="1"/>
  <c r="D128"/>
  <c r="AI128" s="1"/>
  <c r="D127"/>
  <c r="AI127" s="1"/>
  <c r="D126"/>
  <c r="AJ126" s="1"/>
  <c r="D125"/>
  <c r="AI125" s="1"/>
  <c r="AJ124"/>
  <c r="D124"/>
  <c r="AI124" s="1"/>
  <c r="D123"/>
  <c r="AJ123" s="1"/>
  <c r="AI122"/>
  <c r="D122"/>
  <c r="AJ122" s="1"/>
  <c r="D121"/>
  <c r="AI121" s="1"/>
  <c r="D120"/>
  <c r="AI120" s="1"/>
  <c r="D119"/>
  <c r="AI119" s="1"/>
  <c r="D118"/>
  <c r="AJ118" s="1"/>
  <c r="D117"/>
  <c r="AI117" s="1"/>
  <c r="D116"/>
  <c r="AI116" s="1"/>
  <c r="AJ115"/>
  <c r="D115"/>
  <c r="AI115" s="1"/>
  <c r="D114"/>
  <c r="AJ114" s="1"/>
  <c r="D113"/>
  <c r="AI113" s="1"/>
  <c r="D112"/>
  <c r="AI112" s="1"/>
  <c r="D111"/>
  <c r="AI111" s="1"/>
  <c r="D110"/>
  <c r="AJ110" s="1"/>
  <c r="D109"/>
  <c r="AI109" s="1"/>
  <c r="AJ108"/>
  <c r="D108"/>
  <c r="AI108" s="1"/>
  <c r="D107"/>
  <c r="AI107" s="1"/>
  <c r="AI106"/>
  <c r="D106"/>
  <c r="AJ106" s="1"/>
  <c r="D105"/>
  <c r="AI105" s="1"/>
  <c r="D104"/>
  <c r="AI104" s="1"/>
  <c r="D103"/>
  <c r="AI103" s="1"/>
  <c r="D102"/>
  <c r="AJ102" s="1"/>
  <c r="D101"/>
  <c r="AI101" s="1"/>
  <c r="D100"/>
  <c r="AI100" s="1"/>
  <c r="AJ99"/>
  <c r="D99"/>
  <c r="AI99" s="1"/>
  <c r="D98"/>
  <c r="AJ98" s="1"/>
  <c r="D97"/>
  <c r="AI97" s="1"/>
  <c r="D96"/>
  <c r="AI96" s="1"/>
  <c r="D95"/>
  <c r="AI95" s="1"/>
  <c r="D94"/>
  <c r="AJ94" s="1"/>
  <c r="D93"/>
  <c r="AI93" s="1"/>
  <c r="AJ92"/>
  <c r="D92"/>
  <c r="AI92" s="1"/>
  <c r="D91"/>
  <c r="AI91" s="1"/>
  <c r="AI90"/>
  <c r="D90"/>
  <c r="AJ90" s="1"/>
  <c r="D89"/>
  <c r="AI89" s="1"/>
  <c r="D88"/>
  <c r="AI88" s="1"/>
  <c r="D87"/>
  <c r="AI87" s="1"/>
  <c r="D86"/>
  <c r="AJ86" s="1"/>
  <c r="D85"/>
  <c r="AI85" s="1"/>
  <c r="D84"/>
  <c r="AI84" s="1"/>
  <c r="AJ83"/>
  <c r="D83"/>
  <c r="AI83" s="1"/>
  <c r="D82"/>
  <c r="AJ82" s="1"/>
  <c r="D81"/>
  <c r="AI81" s="1"/>
  <c r="D80"/>
  <c r="AI80" s="1"/>
  <c r="D79"/>
  <c r="AI79" s="1"/>
  <c r="D78"/>
  <c r="AJ78" s="1"/>
  <c r="D77"/>
  <c r="AI77" s="1"/>
  <c r="AJ76"/>
  <c r="D76"/>
  <c r="AI76" s="1"/>
  <c r="D75"/>
  <c r="AI75" s="1"/>
  <c r="AI74"/>
  <c r="D74"/>
  <c r="AJ74" s="1"/>
  <c r="D73"/>
  <c r="AI73" s="1"/>
  <c r="D72"/>
  <c r="AI72" s="1"/>
  <c r="D71"/>
  <c r="AI71" s="1"/>
  <c r="D70"/>
  <c r="AJ70" s="1"/>
  <c r="D69"/>
  <c r="AI69" s="1"/>
  <c r="D68"/>
  <c r="AI68" s="1"/>
  <c r="AJ67"/>
  <c r="D67"/>
  <c r="AI67" s="1"/>
  <c r="D66"/>
  <c r="AJ66" s="1"/>
  <c r="D65"/>
  <c r="AI65" s="1"/>
  <c r="D64"/>
  <c r="AI64" s="1"/>
  <c r="D63"/>
  <c r="AI63" s="1"/>
  <c r="D62"/>
  <c r="AJ62" s="1"/>
  <c r="D61"/>
  <c r="AI61" s="1"/>
  <c r="AJ60"/>
  <c r="D60"/>
  <c r="AI60" s="1"/>
  <c r="D59"/>
  <c r="AI59" s="1"/>
  <c r="AI58"/>
  <c r="D58"/>
  <c r="AJ58" s="1"/>
  <c r="D57"/>
  <c r="AI57" s="1"/>
  <c r="AJ56"/>
  <c r="AI56"/>
  <c r="T56"/>
  <c r="AJ55"/>
  <c r="AI55"/>
  <c r="AC55"/>
  <c r="T55"/>
  <c r="AJ54"/>
  <c r="AI54"/>
  <c r="AC54"/>
  <c r="T54"/>
  <c r="AJ53"/>
  <c r="AI53"/>
  <c r="AC53"/>
  <c r="T53"/>
  <c r="AJ52"/>
  <c r="AI52"/>
  <c r="AC52"/>
  <c r="T52"/>
  <c r="AJ51"/>
  <c r="AI51"/>
  <c r="AC51"/>
  <c r="T51"/>
  <c r="AJ50"/>
  <c r="AI50"/>
  <c r="AC50"/>
  <c r="T50"/>
  <c r="AJ49"/>
  <c r="AI49"/>
  <c r="AC49"/>
  <c r="T49"/>
  <c r="AJ48"/>
  <c r="AI48"/>
  <c r="AC48"/>
  <c r="T48"/>
  <c r="AJ47"/>
  <c r="AI47"/>
  <c r="AC47"/>
  <c r="T47"/>
  <c r="AJ46"/>
  <c r="AI46"/>
  <c r="AC46"/>
  <c r="T46"/>
  <c r="AJ45"/>
  <c r="AI45"/>
  <c r="AC45"/>
  <c r="T45"/>
  <c r="AJ44"/>
  <c r="AI44"/>
  <c r="AC44"/>
  <c r="T44"/>
  <c r="AJ43"/>
  <c r="AI43"/>
  <c r="AC43"/>
  <c r="T43"/>
  <c r="AJ42"/>
  <c r="AI42"/>
  <c r="AC42"/>
  <c r="T42"/>
  <c r="AJ41"/>
  <c r="AI41"/>
  <c r="AC41"/>
  <c r="T41"/>
  <c r="AJ40"/>
  <c r="AI40"/>
  <c r="AC40"/>
  <c r="T40"/>
  <c r="AJ39"/>
  <c r="AI39"/>
  <c r="AC39"/>
  <c r="T39"/>
  <c r="AJ38"/>
  <c r="AI38"/>
  <c r="AC38"/>
  <c r="T38"/>
  <c r="AJ37"/>
  <c r="AI37"/>
  <c r="AC37"/>
  <c r="T37"/>
  <c r="AJ36"/>
  <c r="AI36"/>
  <c r="AC36"/>
  <c r="T36"/>
  <c r="AJ35"/>
  <c r="AI35"/>
  <c r="AC35"/>
  <c r="T35"/>
  <c r="AJ34"/>
  <c r="AI34"/>
  <c r="AC34"/>
  <c r="T34"/>
  <c r="AJ33"/>
  <c r="AI33"/>
  <c r="AC33"/>
  <c r="T33"/>
  <c r="AJ32"/>
  <c r="AI32"/>
  <c r="AC32"/>
  <c r="T32"/>
  <c r="AJ31"/>
  <c r="AI31"/>
  <c r="AC31"/>
  <c r="T31"/>
  <c r="F31"/>
  <c r="F41" s="1"/>
  <c r="F51" s="1"/>
  <c r="AJ30"/>
  <c r="AI30"/>
  <c r="AC30"/>
  <c r="T30"/>
  <c r="F30"/>
  <c r="F40" s="1"/>
  <c r="F50" s="1"/>
  <c r="AJ29"/>
  <c r="AI29"/>
  <c r="AC29"/>
  <c r="T29"/>
  <c r="AJ28"/>
  <c r="AI28"/>
  <c r="AC28"/>
  <c r="T28"/>
  <c r="AJ27"/>
  <c r="AI27"/>
  <c r="AC27"/>
  <c r="T27"/>
  <c r="AJ26"/>
  <c r="AI26"/>
  <c r="AC26"/>
  <c r="T26"/>
  <c r="AJ25"/>
  <c r="AI25"/>
  <c r="AC25"/>
  <c r="T25"/>
  <c r="F25"/>
  <c r="F35" s="1"/>
  <c r="F45" s="1"/>
  <c r="F55" s="1"/>
  <c r="AJ24"/>
  <c r="AI24"/>
  <c r="AC24"/>
  <c r="T24"/>
  <c r="F24"/>
  <c r="F34" s="1"/>
  <c r="F44" s="1"/>
  <c r="F54" s="1"/>
  <c r="AJ23"/>
  <c r="AI23"/>
  <c r="AC23"/>
  <c r="T23"/>
  <c r="F23"/>
  <c r="F33" s="1"/>
  <c r="F43" s="1"/>
  <c r="F53" s="1"/>
  <c r="AJ22"/>
  <c r="AI22"/>
  <c r="AC22"/>
  <c r="T22"/>
  <c r="F22"/>
  <c r="F32" s="1"/>
  <c r="F42" s="1"/>
  <c r="F52" s="1"/>
  <c r="AJ21"/>
  <c r="AI21"/>
  <c r="AC21"/>
  <c r="T21"/>
  <c r="F21"/>
  <c r="AJ20"/>
  <c r="AI20"/>
  <c r="AC20"/>
  <c r="T20"/>
  <c r="F20"/>
  <c r="AJ19"/>
  <c r="AI19"/>
  <c r="AC19"/>
  <c r="T19"/>
  <c r="F19"/>
  <c r="F29" s="1"/>
  <c r="F39" s="1"/>
  <c r="F49" s="1"/>
  <c r="AJ18"/>
  <c r="AI18"/>
  <c r="AC18"/>
  <c r="T18"/>
  <c r="F18"/>
  <c r="F28" s="1"/>
  <c r="F38" s="1"/>
  <c r="F48" s="1"/>
  <c r="AJ17"/>
  <c r="AI17"/>
  <c r="AC17"/>
  <c r="T17"/>
  <c r="F17"/>
  <c r="F27" s="1"/>
  <c r="F37" s="1"/>
  <c r="F47" s="1"/>
  <c r="AJ16"/>
  <c r="AI16"/>
  <c r="AC16"/>
  <c r="T16"/>
  <c r="F16"/>
  <c r="F26" s="1"/>
  <c r="F36" s="1"/>
  <c r="F46" s="1"/>
  <c r="AJ15"/>
  <c r="AI15"/>
  <c r="AC15"/>
  <c r="T15"/>
  <c r="AJ14"/>
  <c r="AI14"/>
  <c r="AC14"/>
  <c r="T14"/>
  <c r="AJ13"/>
  <c r="AI13"/>
  <c r="AC13"/>
  <c r="T13"/>
  <c r="AJ12"/>
  <c r="AI12"/>
  <c r="AC12"/>
  <c r="T12"/>
  <c r="AJ11"/>
  <c r="AI11"/>
  <c r="AC11"/>
  <c r="T11"/>
  <c r="AJ10"/>
  <c r="AI10"/>
  <c r="AC10"/>
  <c r="T10"/>
  <c r="AJ9"/>
  <c r="AI9"/>
  <c r="AC9"/>
  <c r="T9"/>
  <c r="AJ8"/>
  <c r="AI8"/>
  <c r="AC8"/>
  <c r="T8"/>
  <c r="AJ7"/>
  <c r="AI7"/>
  <c r="AC7"/>
  <c r="T7"/>
  <c r="AJ6"/>
  <c r="AI6"/>
  <c r="AC6"/>
  <c r="T6"/>
  <c r="AI420" l="1"/>
  <c r="AJ420"/>
  <c r="AI436"/>
  <c r="AJ436"/>
  <c r="AJ452"/>
  <c r="AI468"/>
  <c r="AJ468"/>
  <c r="AI484"/>
  <c r="AJ484"/>
  <c r="AI516"/>
  <c r="AK516" s="1"/>
  <c r="AN516" s="1"/>
  <c r="AJ516"/>
  <c r="AJ522"/>
  <c r="AI522"/>
  <c r="AI540"/>
  <c r="AJ540"/>
  <c r="AJ546"/>
  <c r="AI546"/>
  <c r="AJ560"/>
  <c r="AI704"/>
  <c r="AJ704"/>
  <c r="AI708"/>
  <c r="AJ708"/>
  <c r="AI940"/>
  <c r="AJ940"/>
  <c r="AI1076"/>
  <c r="AJ1076"/>
  <c r="AI1094"/>
  <c r="AJ1094"/>
  <c r="AJ1115"/>
  <c r="AI1137"/>
  <c r="AJ1137"/>
  <c r="AJ1301"/>
  <c r="AI1301"/>
  <c r="AI1333"/>
  <c r="AJ1333"/>
  <c r="AJ1352"/>
  <c r="AI1352"/>
  <c r="AJ1360"/>
  <c r="AI1360"/>
  <c r="AI1742"/>
  <c r="AJ1742"/>
  <c r="AI1758"/>
  <c r="AJ1758"/>
  <c r="AI1767"/>
  <c r="AJ1767"/>
  <c r="AJ1788"/>
  <c r="AI1788"/>
  <c r="AJ303"/>
  <c r="AI311"/>
  <c r="AJ311"/>
  <c r="AI319"/>
  <c r="AJ319"/>
  <c r="AJ337"/>
  <c r="AI337"/>
  <c r="AI423"/>
  <c r="AJ423"/>
  <c r="AI439"/>
  <c r="AJ439"/>
  <c r="AI455"/>
  <c r="AJ455"/>
  <c r="AI472"/>
  <c r="AJ472"/>
  <c r="AI488"/>
  <c r="AJ488"/>
  <c r="AI500"/>
  <c r="AJ500"/>
  <c r="AI508"/>
  <c r="AJ508"/>
  <c r="AI524"/>
  <c r="AJ524"/>
  <c r="AJ530"/>
  <c r="AI530"/>
  <c r="AI536"/>
  <c r="AJ536"/>
  <c r="AI548"/>
  <c r="AJ548"/>
  <c r="AJ554"/>
  <c r="AI573"/>
  <c r="AK573" s="1"/>
  <c r="AN573" s="1"/>
  <c r="AJ573"/>
  <c r="AI597"/>
  <c r="AJ597"/>
  <c r="AJ691"/>
  <c r="AI691"/>
  <c r="AJ972"/>
  <c r="AI1004"/>
  <c r="AJ1004"/>
  <c r="AI1036"/>
  <c r="AJ1036"/>
  <c r="AI1105"/>
  <c r="AJ1105"/>
  <c r="AI1140"/>
  <c r="AJ1140"/>
  <c r="AI1158"/>
  <c r="AJ1158"/>
  <c r="AI1161"/>
  <c r="AJ1161"/>
  <c r="AJ1179"/>
  <c r="AI1179"/>
  <c r="AI1188"/>
  <c r="AJ1188"/>
  <c r="AI1193"/>
  <c r="AJ1193"/>
  <c r="AJ1211"/>
  <c r="AI1211"/>
  <c r="AI1220"/>
  <c r="AJ1220"/>
  <c r="AI1225"/>
  <c r="AJ1225"/>
  <c r="AJ1243"/>
  <c r="AI1243"/>
  <c r="AI1252"/>
  <c r="AJ1252"/>
  <c r="AJ1257"/>
  <c r="AJ1275"/>
  <c r="AI1275"/>
  <c r="AI1284"/>
  <c r="AJ1284"/>
  <c r="AI1289"/>
  <c r="AJ1289"/>
  <c r="AI62"/>
  <c r="AJ64"/>
  <c r="AJ71"/>
  <c r="AI78"/>
  <c r="AJ80"/>
  <c r="AJ87"/>
  <c r="AI94"/>
  <c r="AJ96"/>
  <c r="AJ103"/>
  <c r="AI110"/>
  <c r="AJ112"/>
  <c r="AJ119"/>
  <c r="AI126"/>
  <c r="AJ128"/>
  <c r="AJ144"/>
  <c r="AJ151"/>
  <c r="AI158"/>
  <c r="AJ160"/>
  <c r="AJ167"/>
  <c r="AJ176"/>
  <c r="AJ183"/>
  <c r="AI190"/>
  <c r="AJ192"/>
  <c r="AJ199"/>
  <c r="AI206"/>
  <c r="AJ208"/>
  <c r="AJ215"/>
  <c r="AI222"/>
  <c r="AJ224"/>
  <c r="AJ231"/>
  <c r="AI238"/>
  <c r="AJ240"/>
  <c r="AJ247"/>
  <c r="AJ263"/>
  <c r="AI270"/>
  <c r="AJ272"/>
  <c r="AJ279"/>
  <c r="AI286"/>
  <c r="AJ300"/>
  <c r="AJ308"/>
  <c r="AJ316"/>
  <c r="AI327"/>
  <c r="AI345"/>
  <c r="AI347"/>
  <c r="AI363"/>
  <c r="AI403"/>
  <c r="AI470"/>
  <c r="AI486"/>
  <c r="AJ330"/>
  <c r="AI330"/>
  <c r="AI339"/>
  <c r="AJ339"/>
  <c r="AI476"/>
  <c r="AJ476"/>
  <c r="AJ492"/>
  <c r="AI520"/>
  <c r="AJ520"/>
  <c r="AI544"/>
  <c r="AJ544"/>
  <c r="AI556"/>
  <c r="AJ556"/>
  <c r="AJ562"/>
  <c r="AI581"/>
  <c r="AJ581"/>
  <c r="AJ605"/>
  <c r="AJ706"/>
  <c r="AI706"/>
  <c r="AI740"/>
  <c r="AJ740"/>
  <c r="AI1062"/>
  <c r="AJ1062"/>
  <c r="AJ1083"/>
  <c r="AI1083"/>
  <c r="AI1108"/>
  <c r="AJ1108"/>
  <c r="AJ1319"/>
  <c r="AI1377"/>
  <c r="AJ1377"/>
  <c r="AJ1380"/>
  <c r="AI1397"/>
  <c r="AJ1397"/>
  <c r="AI1411"/>
  <c r="AJ1411"/>
  <c r="AI1414"/>
  <c r="AJ1414"/>
  <c r="AJ1524"/>
  <c r="AI1524"/>
  <c r="AJ59"/>
  <c r="AI66"/>
  <c r="AJ68"/>
  <c r="AJ75"/>
  <c r="AI82"/>
  <c r="AJ84"/>
  <c r="AJ91"/>
  <c r="AI98"/>
  <c r="AJ100"/>
  <c r="AJ107"/>
  <c r="AI114"/>
  <c r="AJ116"/>
  <c r="AI130"/>
  <c r="AJ132"/>
  <c r="AJ139"/>
  <c r="AJ148"/>
  <c r="AJ155"/>
  <c r="AI162"/>
  <c r="AJ164"/>
  <c r="AJ171"/>
  <c r="AI178"/>
  <c r="AJ180"/>
  <c r="AJ187"/>
  <c r="AI194"/>
  <c r="AJ196"/>
  <c r="AI210"/>
  <c r="AJ212"/>
  <c r="AL212" s="1"/>
  <c r="AO212" s="1"/>
  <c r="AJ219"/>
  <c r="AI226"/>
  <c r="AJ228"/>
  <c r="AJ235"/>
  <c r="AI242"/>
  <c r="AJ251"/>
  <c r="AJ260"/>
  <c r="AJ267"/>
  <c r="AI274"/>
  <c r="AJ283"/>
  <c r="AI290"/>
  <c r="AJ292"/>
  <c r="AI351"/>
  <c r="AI367"/>
  <c r="AI379"/>
  <c r="AI391"/>
  <c r="AI474"/>
  <c r="AI490"/>
  <c r="AL519"/>
  <c r="AO519" s="1"/>
  <c r="AJ299"/>
  <c r="AJ307"/>
  <c r="AI315"/>
  <c r="AJ315"/>
  <c r="AI323"/>
  <c r="AJ323"/>
  <c r="AI335"/>
  <c r="AJ335"/>
  <c r="AJ480"/>
  <c r="AI496"/>
  <c r="AJ496"/>
  <c r="AI504"/>
  <c r="AJ504"/>
  <c r="AI512"/>
  <c r="AJ512"/>
  <c r="AI528"/>
  <c r="AJ528"/>
  <c r="AI532"/>
  <c r="AJ532"/>
  <c r="AJ538"/>
  <c r="AI538"/>
  <c r="AI552"/>
  <c r="AJ552"/>
  <c r="AJ564"/>
  <c r="AI589"/>
  <c r="AJ589"/>
  <c r="AJ613"/>
  <c r="AI701"/>
  <c r="AJ701"/>
  <c r="AI956"/>
  <c r="AJ956"/>
  <c r="AI988"/>
  <c r="AJ988"/>
  <c r="AI1020"/>
  <c r="AJ1020"/>
  <c r="AI1052"/>
  <c r="AJ1052"/>
  <c r="AI1073"/>
  <c r="AJ1073"/>
  <c r="AI1126"/>
  <c r="AJ1126"/>
  <c r="AJ1147"/>
  <c r="AI1147"/>
  <c r="AJ1163"/>
  <c r="AI1163"/>
  <c r="AJ1172"/>
  <c r="AI1177"/>
  <c r="AJ1177"/>
  <c r="AJ1195"/>
  <c r="AI1195"/>
  <c r="AI1204"/>
  <c r="AJ1204"/>
  <c r="AI1209"/>
  <c r="AJ1209"/>
  <c r="AJ1227"/>
  <c r="AI1227"/>
  <c r="AI1236"/>
  <c r="AJ1236"/>
  <c r="AI1241"/>
  <c r="AJ1241"/>
  <c r="AJ1259"/>
  <c r="AI1259"/>
  <c r="AJ1268"/>
  <c r="AI1273"/>
  <c r="AJ1273"/>
  <c r="AJ1291"/>
  <c r="AI1291"/>
  <c r="AJ1321"/>
  <c r="AI1321"/>
  <c r="AI1454"/>
  <c r="AJ1454"/>
  <c r="AI1573"/>
  <c r="AJ1573"/>
  <c r="AI1589"/>
  <c r="AJ1589"/>
  <c r="AI1605"/>
  <c r="AJ1605"/>
  <c r="AJ1621"/>
  <c r="AJ63"/>
  <c r="AI70"/>
  <c r="AJ72"/>
  <c r="AJ79"/>
  <c r="AI86"/>
  <c r="AJ88"/>
  <c r="AJ95"/>
  <c r="AI102"/>
  <c r="AJ104"/>
  <c r="AJ111"/>
  <c r="AI118"/>
  <c r="AJ120"/>
  <c r="AJ127"/>
  <c r="AI134"/>
  <c r="AJ136"/>
  <c r="AJ143"/>
  <c r="AJ152"/>
  <c r="AJ159"/>
  <c r="AI166"/>
  <c r="AK172" s="1"/>
  <c r="AN172" s="1"/>
  <c r="AJ168"/>
  <c r="AJ175"/>
  <c r="AI182"/>
  <c r="AJ184"/>
  <c r="AJ191"/>
  <c r="AI198"/>
  <c r="AJ200"/>
  <c r="AJ207"/>
  <c r="AI214"/>
  <c r="AK223" s="1"/>
  <c r="AN223" s="1"/>
  <c r="AJ216"/>
  <c r="AJ223"/>
  <c r="AI230"/>
  <c r="AJ232"/>
  <c r="AJ239"/>
  <c r="AI246"/>
  <c r="AJ248"/>
  <c r="AJ255"/>
  <c r="AI262"/>
  <c r="AJ264"/>
  <c r="AJ271"/>
  <c r="AI278"/>
  <c r="AJ280"/>
  <c r="AJ287"/>
  <c r="AI294"/>
  <c r="AJ296"/>
  <c r="AJ304"/>
  <c r="AJ312"/>
  <c r="AJ320"/>
  <c r="AI355"/>
  <c r="AI371"/>
  <c r="AI383"/>
  <c r="AI395"/>
  <c r="AJ424"/>
  <c r="AI427"/>
  <c r="AJ440"/>
  <c r="AI443"/>
  <c r="AJ456"/>
  <c r="AI459"/>
  <c r="AI478"/>
  <c r="AI494"/>
  <c r="AI1054"/>
  <c r="AJ1054"/>
  <c r="AJ1075"/>
  <c r="AI1075"/>
  <c r="AI1086"/>
  <c r="AJ1086"/>
  <c r="AJ1107"/>
  <c r="AI1107"/>
  <c r="AI1118"/>
  <c r="AJ1118"/>
  <c r="AJ1139"/>
  <c r="AI1139"/>
  <c r="AI1150"/>
  <c r="AJ1150"/>
  <c r="AI1160"/>
  <c r="AJ1160"/>
  <c r="AJ1176"/>
  <c r="AI1192"/>
  <c r="AJ1192"/>
  <c r="AI1208"/>
  <c r="AJ1208"/>
  <c r="AI1224"/>
  <c r="AJ1224"/>
  <c r="AI1240"/>
  <c r="AJ1240"/>
  <c r="AI1256"/>
  <c r="AJ1256"/>
  <c r="AJ1272"/>
  <c r="AI1288"/>
  <c r="AJ1288"/>
  <c r="AJ1315"/>
  <c r="AJ1332"/>
  <c r="AL1332" s="1"/>
  <c r="AO1332" s="1"/>
  <c r="AI1332"/>
  <c r="AK1332" s="1"/>
  <c r="AN1332" s="1"/>
  <c r="AJ1340"/>
  <c r="AI1340"/>
  <c r="AJ1346"/>
  <c r="AI1346"/>
  <c r="AJ1384"/>
  <c r="AI1384"/>
  <c r="AJ1420"/>
  <c r="AI1420"/>
  <c r="AJ1428"/>
  <c r="AI1428"/>
  <c r="AI1445"/>
  <c r="AJ1445"/>
  <c r="AI1469"/>
  <c r="AJ1469"/>
  <c r="AJ1533"/>
  <c r="AI1549"/>
  <c r="AJ1549"/>
  <c r="AI1637"/>
  <c r="AJ1637"/>
  <c r="AJ1653"/>
  <c r="AJ932"/>
  <c r="AJ948"/>
  <c r="AJ964"/>
  <c r="AJ980"/>
  <c r="AJ996"/>
  <c r="AJ1012"/>
  <c r="AJ1028"/>
  <c r="AJ1044"/>
  <c r="AJ1057"/>
  <c r="AJ1089"/>
  <c r="AJ1153"/>
  <c r="AI1171"/>
  <c r="AI1187"/>
  <c r="AI1203"/>
  <c r="AI1219"/>
  <c r="AI1235"/>
  <c r="AI1251"/>
  <c r="AI1267"/>
  <c r="AI1283"/>
  <c r="AI1303"/>
  <c r="AI1305"/>
  <c r="AJ717"/>
  <c r="AJ1067"/>
  <c r="AI1067"/>
  <c r="AI1078"/>
  <c r="AK1078" s="1"/>
  <c r="AN1078" s="1"/>
  <c r="AJ1078"/>
  <c r="AJ1099"/>
  <c r="AI1099"/>
  <c r="AI1110"/>
  <c r="AJ1110"/>
  <c r="AJ1131"/>
  <c r="AI1131"/>
  <c r="AI1142"/>
  <c r="AJ1142"/>
  <c r="AI1164"/>
  <c r="AJ1164"/>
  <c r="AI1180"/>
  <c r="AJ1180"/>
  <c r="AI1196"/>
  <c r="AJ1196"/>
  <c r="AI1212"/>
  <c r="AJ1212"/>
  <c r="AI1228"/>
  <c r="AJ1228"/>
  <c r="AI1244"/>
  <c r="AJ1244"/>
  <c r="AI1260"/>
  <c r="AJ1260"/>
  <c r="AJ1276"/>
  <c r="AI1292"/>
  <c r="AJ1292"/>
  <c r="AJ1317"/>
  <c r="AI1317"/>
  <c r="AI1375"/>
  <c r="AJ1375"/>
  <c r="AJ1386"/>
  <c r="AL1386" s="1"/>
  <c r="AO1386" s="1"/>
  <c r="AI1386"/>
  <c r="AI1399"/>
  <c r="AJ1399"/>
  <c r="AJ1424"/>
  <c r="AI1424"/>
  <c r="AI1427"/>
  <c r="AJ1427"/>
  <c r="AI1439"/>
  <c r="AK1439" s="1"/>
  <c r="AN1439" s="1"/>
  <c r="AJ1439"/>
  <c r="AJ1460"/>
  <c r="AI1460"/>
  <c r="AI1485"/>
  <c r="AK1485" s="1"/>
  <c r="AN1485" s="1"/>
  <c r="AJ1485"/>
  <c r="AI1501"/>
  <c r="AJ1501"/>
  <c r="AI1517"/>
  <c r="AJ1517"/>
  <c r="AI1565"/>
  <c r="AJ1565"/>
  <c r="AI1581"/>
  <c r="AJ1581"/>
  <c r="AI1597"/>
  <c r="AJ1597"/>
  <c r="AI1613"/>
  <c r="AJ1613"/>
  <c r="AJ1629"/>
  <c r="AJ2000"/>
  <c r="AI2000"/>
  <c r="AJ2016"/>
  <c r="AI2016"/>
  <c r="AJ2032"/>
  <c r="AI2032"/>
  <c r="AJ2048"/>
  <c r="AI2048"/>
  <c r="AI2142"/>
  <c r="AJ2142"/>
  <c r="AI2158"/>
  <c r="AJ2158"/>
  <c r="AI2174"/>
  <c r="AJ2174"/>
  <c r="AJ2190"/>
  <c r="AJ730"/>
  <c r="AI730"/>
  <c r="AJ1059"/>
  <c r="AI1059"/>
  <c r="AJ1070"/>
  <c r="AJ1091"/>
  <c r="AI1091"/>
  <c r="AI1102"/>
  <c r="AJ1102"/>
  <c r="AJ1123"/>
  <c r="AI1134"/>
  <c r="AJ1134"/>
  <c r="AJ1155"/>
  <c r="AI1168"/>
  <c r="AJ1168"/>
  <c r="AI1184"/>
  <c r="AJ1184"/>
  <c r="AI1200"/>
  <c r="AJ1200"/>
  <c r="AI1216"/>
  <c r="AJ1216"/>
  <c r="AI1232"/>
  <c r="AJ1232"/>
  <c r="AL1232" s="1"/>
  <c r="AO1232" s="1"/>
  <c r="AI1248"/>
  <c r="AJ1248"/>
  <c r="AJ1264"/>
  <c r="AI1280"/>
  <c r="AJ1280"/>
  <c r="AJ1299"/>
  <c r="AI1299"/>
  <c r="AJ1344"/>
  <c r="AI1344"/>
  <c r="AJ1374"/>
  <c r="AI1381"/>
  <c r="AJ1381"/>
  <c r="AI1398"/>
  <c r="AJ1398"/>
  <c r="AI1401"/>
  <c r="AJ1401"/>
  <c r="AJ1426"/>
  <c r="AI1426"/>
  <c r="AI1441"/>
  <c r="AJ1441"/>
  <c r="AJ1476"/>
  <c r="AJ1492"/>
  <c r="AI1492"/>
  <c r="AJ1508"/>
  <c r="AI1508"/>
  <c r="AI1541"/>
  <c r="AJ1541"/>
  <c r="AI1557"/>
  <c r="AJ1557"/>
  <c r="AI1645"/>
  <c r="AJ1645"/>
  <c r="AI1661"/>
  <c r="AJ1661"/>
  <c r="AI1677"/>
  <c r="AJ1677"/>
  <c r="AI1703"/>
  <c r="AJ1703"/>
  <c r="AL25"/>
  <c r="AO25" s="1"/>
  <c r="AK30"/>
  <c r="AN30" s="1"/>
  <c r="AI1379"/>
  <c r="AJ1379"/>
  <c r="AJ1396"/>
  <c r="AI1396"/>
  <c r="AK1412" s="1"/>
  <c r="AN1412" s="1"/>
  <c r="AI1413"/>
  <c r="AJ1413"/>
  <c r="AI1540"/>
  <c r="AJ1540"/>
  <c r="AI1548"/>
  <c r="AJ1548"/>
  <c r="AI1556"/>
  <c r="AJ1556"/>
  <c r="AI1564"/>
  <c r="AJ1564"/>
  <c r="AI1572"/>
  <c r="AJ1572"/>
  <c r="AJ1580"/>
  <c r="AI1588"/>
  <c r="AJ1588"/>
  <c r="AI1596"/>
  <c r="AJ1596"/>
  <c r="AI1604"/>
  <c r="AJ1604"/>
  <c r="AI1612"/>
  <c r="AJ1612"/>
  <c r="AI1620"/>
  <c r="AJ1620"/>
  <c r="AI1628"/>
  <c r="AJ1628"/>
  <c r="AI1636"/>
  <c r="AJ1636"/>
  <c r="AI1644"/>
  <c r="AJ1644"/>
  <c r="AI1652"/>
  <c r="AJ1652"/>
  <c r="AI1673"/>
  <c r="AJ1673"/>
  <c r="AI1689"/>
  <c r="AJ1689"/>
  <c r="AI1695"/>
  <c r="AJ1695"/>
  <c r="AJ1727"/>
  <c r="AJ1731"/>
  <c r="AI1747"/>
  <c r="AJ1747"/>
  <c r="AI1781"/>
  <c r="AJ1781"/>
  <c r="AI1809"/>
  <c r="AJ1809"/>
  <c r="AI1817"/>
  <c r="AJ1817"/>
  <c r="AJ1825"/>
  <c r="AJ1833"/>
  <c r="AI1841"/>
  <c r="AJ1841"/>
  <c r="AJ1996"/>
  <c r="AI1996"/>
  <c r="AJ2012"/>
  <c r="AI2012"/>
  <c r="AJ2028"/>
  <c r="AI2028"/>
  <c r="AJ2044"/>
  <c r="AI2044"/>
  <c r="AJ2060"/>
  <c r="AI2060"/>
  <c r="AJ2068"/>
  <c r="AI2068"/>
  <c r="AJ2076"/>
  <c r="AI2076"/>
  <c r="AJ2084"/>
  <c r="AJ2092"/>
  <c r="AJ2100"/>
  <c r="AI2100"/>
  <c r="AJ2108"/>
  <c r="AI2108"/>
  <c r="AJ2116"/>
  <c r="AI2116"/>
  <c r="AJ2124"/>
  <c r="AI2138"/>
  <c r="AJ2138"/>
  <c r="AI2154"/>
  <c r="AJ2154"/>
  <c r="AI2170"/>
  <c r="AJ2170"/>
  <c r="AJ2186"/>
  <c r="AJ1438"/>
  <c r="AI1444"/>
  <c r="AI1448"/>
  <c r="AI1450"/>
  <c r="AJ1477"/>
  <c r="AI1484"/>
  <c r="AJ1493"/>
  <c r="AJ1509"/>
  <c r="AI1516"/>
  <c r="AJ1525"/>
  <c r="AI1532"/>
  <c r="AJ1537"/>
  <c r="AJ1545"/>
  <c r="AJ1553"/>
  <c r="AJ1561"/>
  <c r="AJ1569"/>
  <c r="AJ1577"/>
  <c r="AJ1585"/>
  <c r="AJ1593"/>
  <c r="AJ1601"/>
  <c r="AJ1609"/>
  <c r="AJ1617"/>
  <c r="AJ1641"/>
  <c r="AJ1649"/>
  <c r="AJ1657"/>
  <c r="AI1669"/>
  <c r="AJ1669"/>
  <c r="AI1685"/>
  <c r="AJ1685"/>
  <c r="AI1719"/>
  <c r="AJ1719"/>
  <c r="AJ1777"/>
  <c r="AI1777"/>
  <c r="AI1786"/>
  <c r="AJ1786"/>
  <c r="AI1846"/>
  <c r="AJ1846"/>
  <c r="AI1850"/>
  <c r="AJ1850"/>
  <c r="AI1854"/>
  <c r="AJ1854"/>
  <c r="AI1858"/>
  <c r="AJ1858"/>
  <c r="AI1862"/>
  <c r="AJ1862"/>
  <c r="AI1866"/>
  <c r="AJ1866"/>
  <c r="AI1870"/>
  <c r="AJ1870"/>
  <c r="AI1874"/>
  <c r="AJ1874"/>
  <c r="AI1878"/>
  <c r="AJ1878"/>
  <c r="AI1882"/>
  <c r="AJ1882"/>
  <c r="AJ1886"/>
  <c r="AJ1890"/>
  <c r="AI1894"/>
  <c r="AJ1894"/>
  <c r="AI1898"/>
  <c r="AK1900" s="1"/>
  <c r="AN1900" s="1"/>
  <c r="AJ1898"/>
  <c r="AI1902"/>
  <c r="AJ1902"/>
  <c r="AI1906"/>
  <c r="AJ1906"/>
  <c r="AI1910"/>
  <c r="AJ1910"/>
  <c r="AI1914"/>
  <c r="AJ1914"/>
  <c r="AI1918"/>
  <c r="AJ1918"/>
  <c r="AI1922"/>
  <c r="AJ1922"/>
  <c r="AI1926"/>
  <c r="AJ1926"/>
  <c r="AI1930"/>
  <c r="AJ1930"/>
  <c r="AJ1992"/>
  <c r="AJ2008"/>
  <c r="AI2008"/>
  <c r="AJ2024"/>
  <c r="AI2024"/>
  <c r="AJ2040"/>
  <c r="AI2040"/>
  <c r="AJ2056"/>
  <c r="AI2056"/>
  <c r="AI2134"/>
  <c r="AJ2134"/>
  <c r="AI2150"/>
  <c r="AJ2150"/>
  <c r="AI2166"/>
  <c r="AJ2166"/>
  <c r="AJ2182"/>
  <c r="AI2207"/>
  <c r="AJ2207"/>
  <c r="AI2223"/>
  <c r="AJ2223"/>
  <c r="AI2239"/>
  <c r="AJ2239"/>
  <c r="AI2255"/>
  <c r="AK2257" s="1"/>
  <c r="AN2257" s="1"/>
  <c r="AJ2255"/>
  <c r="AI2271"/>
  <c r="AJ2271"/>
  <c r="AI2287"/>
  <c r="AJ2287"/>
  <c r="AI1357"/>
  <c r="AJ1357"/>
  <c r="AI1443"/>
  <c r="AJ1443"/>
  <c r="AI1536"/>
  <c r="AJ1536"/>
  <c r="AL1536" s="1"/>
  <c r="AO1536" s="1"/>
  <c r="AI1544"/>
  <c r="AJ1544"/>
  <c r="AI1552"/>
  <c r="AJ1552"/>
  <c r="AI1560"/>
  <c r="AJ1560"/>
  <c r="AI1568"/>
  <c r="AJ1568"/>
  <c r="AI1576"/>
  <c r="AJ1576"/>
  <c r="AJ1584"/>
  <c r="AI1592"/>
  <c r="AJ1592"/>
  <c r="AI1600"/>
  <c r="AJ1600"/>
  <c r="AI1608"/>
  <c r="AJ1608"/>
  <c r="AI1616"/>
  <c r="AJ1616"/>
  <c r="AI1624"/>
  <c r="AJ1624"/>
  <c r="AI1632"/>
  <c r="AJ1632"/>
  <c r="AI1640"/>
  <c r="AJ1640"/>
  <c r="AI1648"/>
  <c r="AJ1648"/>
  <c r="AI1656"/>
  <c r="AJ1656"/>
  <c r="AJ1665"/>
  <c r="AI1681"/>
  <c r="AJ1681"/>
  <c r="AI1711"/>
  <c r="AJ1711"/>
  <c r="AI1762"/>
  <c r="AJ1762"/>
  <c r="AI1771"/>
  <c r="AJ1771"/>
  <c r="AI1805"/>
  <c r="AJ1805"/>
  <c r="AI1813"/>
  <c r="AJ1813"/>
  <c r="AI1821"/>
  <c r="AJ1821"/>
  <c r="AJ1829"/>
  <c r="AJ1837"/>
  <c r="AJ1988"/>
  <c r="AJ2004"/>
  <c r="AI2004"/>
  <c r="AJ2020"/>
  <c r="AI2020"/>
  <c r="AJ2036"/>
  <c r="AI2036"/>
  <c r="AJ2052"/>
  <c r="AI2052"/>
  <c r="AJ2064"/>
  <c r="AI2064"/>
  <c r="AJ2072"/>
  <c r="AI2072"/>
  <c r="AJ2080"/>
  <c r="AJ2088"/>
  <c r="AJ2096"/>
  <c r="AI2096"/>
  <c r="AJ2104"/>
  <c r="AI2104"/>
  <c r="AK2109" s="1"/>
  <c r="AN2109" s="1"/>
  <c r="AJ2112"/>
  <c r="AJ2120"/>
  <c r="AI2120"/>
  <c r="AJ2128"/>
  <c r="AI2128"/>
  <c r="AI2146"/>
  <c r="AJ2146"/>
  <c r="AI2162"/>
  <c r="AJ2162"/>
  <c r="AI2178"/>
  <c r="AJ2178"/>
  <c r="AJ2194"/>
  <c r="AI2210"/>
  <c r="AJ2210"/>
  <c r="AJ2226"/>
  <c r="AI2242"/>
  <c r="AJ2242"/>
  <c r="AI2258"/>
  <c r="AJ2258"/>
  <c r="AI2274"/>
  <c r="AJ2274"/>
  <c r="AI2290"/>
  <c r="AJ2290"/>
  <c r="AJ1660"/>
  <c r="AJ1664"/>
  <c r="AJ1668"/>
  <c r="AJ1672"/>
  <c r="AJ1676"/>
  <c r="AJ1680"/>
  <c r="AJ1684"/>
  <c r="AJ1688"/>
  <c r="AJ1694"/>
  <c r="AI1696"/>
  <c r="AJ1698"/>
  <c r="AJ1702"/>
  <c r="AJ1706"/>
  <c r="AJ1710"/>
  <c r="AI1712"/>
  <c r="AJ1714"/>
  <c r="AJ1718"/>
  <c r="AI1720"/>
  <c r="AJ1722"/>
  <c r="AJ1726"/>
  <c r="AI1728"/>
  <c r="AJ1730"/>
  <c r="AJ1739"/>
  <c r="AJ1741"/>
  <c r="AL1744" s="1"/>
  <c r="AO1744" s="1"/>
  <c r="AJ1746"/>
  <c r="AJ1755"/>
  <c r="AJ1757"/>
  <c r="AI1761"/>
  <c r="AJ1766"/>
  <c r="AJ1770"/>
  <c r="AJ1783"/>
  <c r="AJ1785"/>
  <c r="AJ1790"/>
  <c r="AJ1794"/>
  <c r="AI1804"/>
  <c r="AJ1845"/>
  <c r="AJ1849"/>
  <c r="AJ1853"/>
  <c r="AJ1857"/>
  <c r="AJ1861"/>
  <c r="AJ1865"/>
  <c r="AJ1869"/>
  <c r="AJ1873"/>
  <c r="AJ1877"/>
  <c r="AJ1881"/>
  <c r="AJ1885"/>
  <c r="AJ1889"/>
  <c r="AJ1893"/>
  <c r="AL1893" s="1"/>
  <c r="AO1893" s="1"/>
  <c r="AJ1897"/>
  <c r="AJ1901"/>
  <c r="AJ1905"/>
  <c r="AJ1909"/>
  <c r="AJ1913"/>
  <c r="AJ1917"/>
  <c r="AJ1921"/>
  <c r="AJ1925"/>
  <c r="AJ1929"/>
  <c r="AJ1933"/>
  <c r="AJ1941"/>
  <c r="AJ1949"/>
  <c r="AJ1957"/>
  <c r="AJ1965"/>
  <c r="AJ1973"/>
  <c r="AJ1981"/>
  <c r="AI2133"/>
  <c r="AI2137"/>
  <c r="AI2149"/>
  <c r="AI2153"/>
  <c r="AI2157"/>
  <c r="AI2161"/>
  <c r="AI2165"/>
  <c r="AI2169"/>
  <c r="AI2173"/>
  <c r="AI2177"/>
  <c r="AI2181"/>
  <c r="AI2185"/>
  <c r="AI2189"/>
  <c r="AI2193"/>
  <c r="AJ2199"/>
  <c r="AJ2206"/>
  <c r="AJ2215"/>
  <c r="AJ2222"/>
  <c r="AJ2231"/>
  <c r="AJ2238"/>
  <c r="AJ2254"/>
  <c r="AJ2263"/>
  <c r="AJ2270"/>
  <c r="AJ2279"/>
  <c r="AJ2286"/>
  <c r="AI1744"/>
  <c r="AJ1751"/>
  <c r="AI1753"/>
  <c r="AJ1775"/>
  <c r="AJ1779"/>
  <c r="AI1796"/>
  <c r="AI1935"/>
  <c r="AJ1938"/>
  <c r="AI1943"/>
  <c r="AJ1946"/>
  <c r="AI1951"/>
  <c r="AJ1954"/>
  <c r="AJ1962"/>
  <c r="AI1967"/>
  <c r="AJ1970"/>
  <c r="AI1975"/>
  <c r="AI1983"/>
  <c r="AJ1994"/>
  <c r="AJ1998"/>
  <c r="AJ2002"/>
  <c r="AJ2006"/>
  <c r="AJ2014"/>
  <c r="AJ2018"/>
  <c r="AJ2026"/>
  <c r="AJ2030"/>
  <c r="AJ2034"/>
  <c r="AJ2038"/>
  <c r="AJ2042"/>
  <c r="AJ2046"/>
  <c r="AJ2050"/>
  <c r="AJ2054"/>
  <c r="AJ2058"/>
  <c r="AJ2203"/>
  <c r="AJ2219"/>
  <c r="AJ2235"/>
  <c r="AJ2251"/>
  <c r="AL2251" s="1"/>
  <c r="AO2251" s="1"/>
  <c r="AJ2267"/>
  <c r="AJ2283"/>
  <c r="AJ2299"/>
  <c r="AK55"/>
  <c r="AN55" s="1"/>
  <c r="AK1077"/>
  <c r="AN1077" s="1"/>
  <c r="AK168"/>
  <c r="AN168" s="1"/>
  <c r="AK164"/>
  <c r="AN164" s="1"/>
  <c r="AK160"/>
  <c r="AN160" s="1"/>
  <c r="AK324"/>
  <c r="AN324" s="1"/>
  <c r="AK320"/>
  <c r="AN320" s="1"/>
  <c r="AK316"/>
  <c r="AN316" s="1"/>
  <c r="AK312"/>
  <c r="AN312" s="1"/>
  <c r="AK327"/>
  <c r="AN327" s="1"/>
  <c r="AK319"/>
  <c r="AN319" s="1"/>
  <c r="AK315"/>
  <c r="AN315" s="1"/>
  <c r="AK330"/>
  <c r="AN330" s="1"/>
  <c r="AK322"/>
  <c r="AN322" s="1"/>
  <c r="AK318"/>
  <c r="AN318" s="1"/>
  <c r="AK314"/>
  <c r="AN314" s="1"/>
  <c r="AK321"/>
  <c r="AN321" s="1"/>
  <c r="AK317"/>
  <c r="AN317" s="1"/>
  <c r="AK313"/>
  <c r="AN313" s="1"/>
  <c r="AL211"/>
  <c r="AO211" s="1"/>
  <c r="AL210"/>
  <c r="AO210" s="1"/>
  <c r="AK120"/>
  <c r="AN120" s="1"/>
  <c r="AK115"/>
  <c r="AN115" s="1"/>
  <c r="AK114"/>
  <c r="AN114" s="1"/>
  <c r="AK109"/>
  <c r="AN109" s="1"/>
  <c r="AK108"/>
  <c r="AN108" s="1"/>
  <c r="AK92"/>
  <c r="AN92" s="1"/>
  <c r="AK79"/>
  <c r="AN79" s="1"/>
  <c r="AK63"/>
  <c r="AN63" s="1"/>
  <c r="AK59"/>
  <c r="AN59" s="1"/>
  <c r="AK86"/>
  <c r="AN86" s="1"/>
  <c r="AK70"/>
  <c r="AN70" s="1"/>
  <c r="AK58"/>
  <c r="AN58" s="1"/>
  <c r="AK65"/>
  <c r="AN65" s="1"/>
  <c r="AK61"/>
  <c r="AN61" s="1"/>
  <c r="AK80"/>
  <c r="AN80" s="1"/>
  <c r="AK77"/>
  <c r="AN77" s="1"/>
  <c r="AK57"/>
  <c r="AN57" s="1"/>
  <c r="AK76"/>
  <c r="AN76" s="1"/>
  <c r="AK60"/>
  <c r="AN60" s="1"/>
  <c r="AK268"/>
  <c r="AN268" s="1"/>
  <c r="AK264"/>
  <c r="AN264" s="1"/>
  <c r="AK271"/>
  <c r="AN271" s="1"/>
  <c r="AK267"/>
  <c r="AN267" s="1"/>
  <c r="AK263"/>
  <c r="AN263" s="1"/>
  <c r="AK266"/>
  <c r="AN266" s="1"/>
  <c r="AK262"/>
  <c r="AN262" s="1"/>
  <c r="AK269"/>
  <c r="AN269" s="1"/>
  <c r="AK265"/>
  <c r="AN265" s="1"/>
  <c r="AK261"/>
  <c r="AN261" s="1"/>
  <c r="AL416"/>
  <c r="AO416" s="1"/>
  <c r="AL415"/>
  <c r="AO415" s="1"/>
  <c r="AI469"/>
  <c r="AJ469"/>
  <c r="AL29"/>
  <c r="AO29" s="1"/>
  <c r="AL33"/>
  <c r="AO33" s="1"/>
  <c r="AK34"/>
  <c r="AN34" s="1"/>
  <c r="AL37"/>
  <c r="AO37" s="1"/>
  <c r="AK38"/>
  <c r="AN38" s="1"/>
  <c r="AL53"/>
  <c r="AO53" s="1"/>
  <c r="AK54"/>
  <c r="AN54" s="1"/>
  <c r="AK56"/>
  <c r="AN56" s="1"/>
  <c r="AK45"/>
  <c r="AN45" s="1"/>
  <c r="AK49"/>
  <c r="AN49" s="1"/>
  <c r="AK161"/>
  <c r="AN161" s="1"/>
  <c r="AK213"/>
  <c r="AN213" s="1"/>
  <c r="AJ324"/>
  <c r="AJ328"/>
  <c r="AJ332"/>
  <c r="AJ334"/>
  <c r="AJ342"/>
  <c r="AK571"/>
  <c r="AN571" s="1"/>
  <c r="AK567"/>
  <c r="AN567" s="1"/>
  <c r="AK572"/>
  <c r="AN572" s="1"/>
  <c r="AK570"/>
  <c r="AN570" s="1"/>
  <c r="AK568"/>
  <c r="AN568" s="1"/>
  <c r="AK569"/>
  <c r="AN569" s="1"/>
  <c r="AL17"/>
  <c r="AO17" s="1"/>
  <c r="AK18"/>
  <c r="AN18" s="1"/>
  <c r="AL45"/>
  <c r="AO45" s="1"/>
  <c r="AK46"/>
  <c r="AN46" s="1"/>
  <c r="AL16"/>
  <c r="AO16" s="1"/>
  <c r="AK21"/>
  <c r="AN21" s="1"/>
  <c r="AK25"/>
  <c r="AN25" s="1"/>
  <c r="AK29"/>
  <c r="AN29" s="1"/>
  <c r="AK33"/>
  <c r="AN33" s="1"/>
  <c r="AK37"/>
  <c r="AN37" s="1"/>
  <c r="AL40"/>
  <c r="AO40" s="1"/>
  <c r="AL44"/>
  <c r="AO44" s="1"/>
  <c r="AK53"/>
  <c r="AN53" s="1"/>
  <c r="AK165"/>
  <c r="AN165" s="1"/>
  <c r="AK173"/>
  <c r="AN173" s="1"/>
  <c r="AL6"/>
  <c r="AO6" s="1"/>
  <c r="AL7"/>
  <c r="AO7" s="1"/>
  <c r="AL8"/>
  <c r="AO8" s="1"/>
  <c r="AL9"/>
  <c r="AO9" s="1"/>
  <c r="AL10"/>
  <c r="AO10" s="1"/>
  <c r="AL11"/>
  <c r="AO11" s="1"/>
  <c r="AL12"/>
  <c r="AO12" s="1"/>
  <c r="AL13"/>
  <c r="AO13" s="1"/>
  <c r="AL14"/>
  <c r="AO14" s="1"/>
  <c r="AL15"/>
  <c r="AO15" s="1"/>
  <c r="AK16"/>
  <c r="AN16" s="1"/>
  <c r="AL19"/>
  <c r="AO19" s="1"/>
  <c r="AK20"/>
  <c r="AN20" s="1"/>
  <c r="AL23"/>
  <c r="AO23" s="1"/>
  <c r="AK24"/>
  <c r="AN24" s="1"/>
  <c r="AL27"/>
  <c r="AO27" s="1"/>
  <c r="AK28"/>
  <c r="AN28" s="1"/>
  <c r="AL31"/>
  <c r="AO31" s="1"/>
  <c r="AK32"/>
  <c r="AN32" s="1"/>
  <c r="AL35"/>
  <c r="AO35" s="1"/>
  <c r="AK36"/>
  <c r="AN36" s="1"/>
  <c r="AL39"/>
  <c r="AO39" s="1"/>
  <c r="AK40"/>
  <c r="AN40" s="1"/>
  <c r="AL43"/>
  <c r="AO43" s="1"/>
  <c r="AK44"/>
  <c r="AN44" s="1"/>
  <c r="AL47"/>
  <c r="AO47" s="1"/>
  <c r="AK48"/>
  <c r="AN48" s="1"/>
  <c r="AL51"/>
  <c r="AO51" s="1"/>
  <c r="AK52"/>
  <c r="AN52" s="1"/>
  <c r="AL55"/>
  <c r="AO55" s="1"/>
  <c r="AJ57"/>
  <c r="AJ61"/>
  <c r="AJ65"/>
  <c r="AJ69"/>
  <c r="AJ73"/>
  <c r="AJ77"/>
  <c r="AJ81"/>
  <c r="AJ85"/>
  <c r="AJ89"/>
  <c r="AJ93"/>
  <c r="AJ97"/>
  <c r="AJ101"/>
  <c r="AJ105"/>
  <c r="AJ109"/>
  <c r="AL110" s="1"/>
  <c r="AO110" s="1"/>
  <c r="AJ113"/>
  <c r="AJ117"/>
  <c r="AJ121"/>
  <c r="AJ125"/>
  <c r="AJ129"/>
  <c r="AJ133"/>
  <c r="AJ137"/>
  <c r="AJ141"/>
  <c r="AJ145"/>
  <c r="AJ149"/>
  <c r="AJ153"/>
  <c r="AJ157"/>
  <c r="AJ161"/>
  <c r="AK162"/>
  <c r="AN162" s="1"/>
  <c r="AJ165"/>
  <c r="AK166"/>
  <c r="AN166" s="1"/>
  <c r="AJ169"/>
  <c r="AJ173"/>
  <c r="AJ177"/>
  <c r="AJ181"/>
  <c r="AJ185"/>
  <c r="AJ189"/>
  <c r="AJ193"/>
  <c r="AJ197"/>
  <c r="AJ201"/>
  <c r="AJ205"/>
  <c r="AJ209"/>
  <c r="AK210"/>
  <c r="AN210" s="1"/>
  <c r="AJ213"/>
  <c r="AJ217"/>
  <c r="AJ221"/>
  <c r="AJ225"/>
  <c r="AJ229"/>
  <c r="AJ233"/>
  <c r="AJ237"/>
  <c r="AJ241"/>
  <c r="AJ245"/>
  <c r="AJ249"/>
  <c r="AJ253"/>
  <c r="AJ257"/>
  <c r="AJ261"/>
  <c r="AJ265"/>
  <c r="AJ269"/>
  <c r="AJ273"/>
  <c r="AJ277"/>
  <c r="AJ281"/>
  <c r="AJ285"/>
  <c r="AJ289"/>
  <c r="AJ293"/>
  <c r="AJ297"/>
  <c r="AJ301"/>
  <c r="AJ305"/>
  <c r="AJ309"/>
  <c r="AJ313"/>
  <c r="AJ317"/>
  <c r="AJ321"/>
  <c r="AJ325"/>
  <c r="AJ329"/>
  <c r="AJ336"/>
  <c r="AJ344"/>
  <c r="AK364"/>
  <c r="AN364" s="1"/>
  <c r="AL364"/>
  <c r="AO364" s="1"/>
  <c r="AL363"/>
  <c r="AO363" s="1"/>
  <c r="AL623"/>
  <c r="AO623" s="1"/>
  <c r="AL622"/>
  <c r="AO622" s="1"/>
  <c r="AL41"/>
  <c r="AO41" s="1"/>
  <c r="AK42"/>
  <c r="AN42" s="1"/>
  <c r="AL49"/>
  <c r="AO49" s="1"/>
  <c r="AK50"/>
  <c r="AN50" s="1"/>
  <c r="AK17"/>
  <c r="AN17" s="1"/>
  <c r="AL20"/>
  <c r="AO20" s="1"/>
  <c r="AL24"/>
  <c r="AO24" s="1"/>
  <c r="AL28"/>
  <c r="AO28" s="1"/>
  <c r="AL32"/>
  <c r="AO32" s="1"/>
  <c r="AL36"/>
  <c r="AO36" s="1"/>
  <c r="AK41"/>
  <c r="AN41" s="1"/>
  <c r="AL48"/>
  <c r="AO48" s="1"/>
  <c r="AL52"/>
  <c r="AO52" s="1"/>
  <c r="AK6"/>
  <c r="AN6" s="1"/>
  <c r="AK7"/>
  <c r="AN7" s="1"/>
  <c r="AK8"/>
  <c r="AN8" s="1"/>
  <c r="AK9"/>
  <c r="AN9" s="1"/>
  <c r="AK10"/>
  <c r="AN10" s="1"/>
  <c r="AK11"/>
  <c r="AN11" s="1"/>
  <c r="AK12"/>
  <c r="AN12" s="1"/>
  <c r="AK13"/>
  <c r="AN13" s="1"/>
  <c r="AK14"/>
  <c r="AN14" s="1"/>
  <c r="AK15"/>
  <c r="AN15" s="1"/>
  <c r="AL18"/>
  <c r="AO18" s="1"/>
  <c r="AK19"/>
  <c r="AN19" s="1"/>
  <c r="AL22"/>
  <c r="AO22" s="1"/>
  <c r="AK23"/>
  <c r="AN23" s="1"/>
  <c r="AL26"/>
  <c r="AO26" s="1"/>
  <c r="AK27"/>
  <c r="AN27" s="1"/>
  <c r="AL30"/>
  <c r="AO30" s="1"/>
  <c r="AK31"/>
  <c r="AN31" s="1"/>
  <c r="AL34"/>
  <c r="AO34" s="1"/>
  <c r="AK35"/>
  <c r="AN35" s="1"/>
  <c r="AL38"/>
  <c r="AO38" s="1"/>
  <c r="AK39"/>
  <c r="AN39" s="1"/>
  <c r="AL42"/>
  <c r="AO42" s="1"/>
  <c r="AK43"/>
  <c r="AN43" s="1"/>
  <c r="AL46"/>
  <c r="AO46" s="1"/>
  <c r="AK47"/>
  <c r="AN47" s="1"/>
  <c r="AL50"/>
  <c r="AO50" s="1"/>
  <c r="AK51"/>
  <c r="AN51" s="1"/>
  <c r="AL54"/>
  <c r="AO54" s="1"/>
  <c r="AL56"/>
  <c r="AO56" s="1"/>
  <c r="AL108"/>
  <c r="AO108" s="1"/>
  <c r="AK159"/>
  <c r="AN159" s="1"/>
  <c r="AK163"/>
  <c r="AN163" s="1"/>
  <c r="AK211"/>
  <c r="AN211" s="1"/>
  <c r="AL312"/>
  <c r="AO312" s="1"/>
  <c r="AI333"/>
  <c r="AI341"/>
  <c r="AI349"/>
  <c r="AJ349"/>
  <c r="AI353"/>
  <c r="AJ353"/>
  <c r="AI357"/>
  <c r="AJ357"/>
  <c r="AI361"/>
  <c r="AJ361"/>
  <c r="AK363"/>
  <c r="AN363" s="1"/>
  <c r="AI365"/>
  <c r="AK365" s="1"/>
  <c r="AN365" s="1"/>
  <c r="AJ365"/>
  <c r="AI369"/>
  <c r="AJ369"/>
  <c r="AI373"/>
  <c r="AJ373"/>
  <c r="AI377"/>
  <c r="AJ377"/>
  <c r="AI381"/>
  <c r="AJ381"/>
  <c r="AI385"/>
  <c r="AJ385"/>
  <c r="AI389"/>
  <c r="AJ389"/>
  <c r="AI393"/>
  <c r="AJ393"/>
  <c r="AJ397"/>
  <c r="AJ401"/>
  <c r="AJ405"/>
  <c r="AJ409"/>
  <c r="AI413"/>
  <c r="AJ413"/>
  <c r="AI417"/>
  <c r="AJ417"/>
  <c r="AI421"/>
  <c r="AJ421"/>
  <c r="AI425"/>
  <c r="AJ425"/>
  <c r="AJ429"/>
  <c r="AI433"/>
  <c r="AJ433"/>
  <c r="AI437"/>
  <c r="AJ437"/>
  <c r="AJ441"/>
  <c r="AI445"/>
  <c r="AJ445"/>
  <c r="AI449"/>
  <c r="AJ449"/>
  <c r="AI453"/>
  <c r="AJ453"/>
  <c r="AI457"/>
  <c r="AJ457"/>
  <c r="AI461"/>
  <c r="AJ461"/>
  <c r="AI465"/>
  <c r="AJ465"/>
  <c r="AL21"/>
  <c r="AO21" s="1"/>
  <c r="AK22"/>
  <c r="AN22" s="1"/>
  <c r="AK26"/>
  <c r="AN26" s="1"/>
  <c r="AK212"/>
  <c r="AN212" s="1"/>
  <c r="AI410"/>
  <c r="AI414"/>
  <c r="AI418"/>
  <c r="AI422"/>
  <c r="AI426"/>
  <c r="AI430"/>
  <c r="AI434"/>
  <c r="AI438"/>
  <c r="AI442"/>
  <c r="AI446"/>
  <c r="AI450"/>
  <c r="AI454"/>
  <c r="AI466"/>
  <c r="AL516"/>
  <c r="AO516" s="1"/>
  <c r="AL568"/>
  <c r="AO568" s="1"/>
  <c r="AK619"/>
  <c r="AN619" s="1"/>
  <c r="AJ729"/>
  <c r="AI729"/>
  <c r="AJ745"/>
  <c r="AI745"/>
  <c r="AK772"/>
  <c r="AN772" s="1"/>
  <c r="AK771"/>
  <c r="AN771" s="1"/>
  <c r="AL1129"/>
  <c r="AO1129" s="1"/>
  <c r="AL1128"/>
  <c r="AO1128" s="1"/>
  <c r="AL518"/>
  <c r="AO518" s="1"/>
  <c r="AL670"/>
  <c r="AO670" s="1"/>
  <c r="AJ687"/>
  <c r="AJ695"/>
  <c r="AJ703"/>
  <c r="AJ711"/>
  <c r="AL624"/>
  <c r="AO624" s="1"/>
  <c r="AL620"/>
  <c r="AO620" s="1"/>
  <c r="AL720"/>
  <c r="AO720" s="1"/>
  <c r="AJ725"/>
  <c r="AI725"/>
  <c r="AJ741"/>
  <c r="AI741"/>
  <c r="AK1026"/>
  <c r="AN1026" s="1"/>
  <c r="AK1028"/>
  <c r="AN1028" s="1"/>
  <c r="AK1027"/>
  <c r="AN1027" s="1"/>
  <c r="AJ473"/>
  <c r="AJ477"/>
  <c r="AJ481"/>
  <c r="AJ485"/>
  <c r="AJ489"/>
  <c r="AJ493"/>
  <c r="AJ497"/>
  <c r="AJ501"/>
  <c r="AJ505"/>
  <c r="AJ509"/>
  <c r="AJ513"/>
  <c r="AL517"/>
  <c r="AO517" s="1"/>
  <c r="AJ521"/>
  <c r="AL521" s="1"/>
  <c r="AO521" s="1"/>
  <c r="AJ529"/>
  <c r="AJ537"/>
  <c r="AJ545"/>
  <c r="AJ553"/>
  <c r="AJ561"/>
  <c r="AJ569"/>
  <c r="AJ577"/>
  <c r="AJ585"/>
  <c r="AJ593"/>
  <c r="AJ601"/>
  <c r="AJ609"/>
  <c r="AJ617"/>
  <c r="AL619"/>
  <c r="AO619" s="1"/>
  <c r="AL621"/>
  <c r="AO621" s="1"/>
  <c r="AJ625"/>
  <c r="AL627" s="1"/>
  <c r="AO627" s="1"/>
  <c r="AJ633"/>
  <c r="AJ641"/>
  <c r="AJ649"/>
  <c r="AJ657"/>
  <c r="AJ665"/>
  <c r="AL669"/>
  <c r="AO669" s="1"/>
  <c r="AJ673"/>
  <c r="AL675" s="1"/>
  <c r="AO675" s="1"/>
  <c r="AJ681"/>
  <c r="AJ689"/>
  <c r="AJ697"/>
  <c r="AJ705"/>
  <c r="AJ713"/>
  <c r="AI726"/>
  <c r="AI742"/>
  <c r="AJ721"/>
  <c r="AL723" s="1"/>
  <c r="AO723" s="1"/>
  <c r="AI721"/>
  <c r="AJ737"/>
  <c r="AI737"/>
  <c r="AK517"/>
  <c r="AN517" s="1"/>
  <c r="AI518"/>
  <c r="AI526"/>
  <c r="AI534"/>
  <c r="AI542"/>
  <c r="AI566"/>
  <c r="AI574"/>
  <c r="AI590"/>
  <c r="AI598"/>
  <c r="AI606"/>
  <c r="AI614"/>
  <c r="AK621"/>
  <c r="AN621" s="1"/>
  <c r="AI622"/>
  <c r="AK626" s="1"/>
  <c r="AN626" s="1"/>
  <c r="AI630"/>
  <c r="AI638"/>
  <c r="AI646"/>
  <c r="AI654"/>
  <c r="AI662"/>
  <c r="AK669"/>
  <c r="AN669" s="1"/>
  <c r="AI670"/>
  <c r="AL674"/>
  <c r="AO674" s="1"/>
  <c r="AI678"/>
  <c r="AI686"/>
  <c r="AI694"/>
  <c r="AI702"/>
  <c r="AI710"/>
  <c r="AI722"/>
  <c r="AI738"/>
  <c r="AL680"/>
  <c r="AO680" s="1"/>
  <c r="AL672"/>
  <c r="AO672" s="1"/>
  <c r="AJ733"/>
  <c r="AI733"/>
  <c r="AI750"/>
  <c r="AJ750"/>
  <c r="AJ754"/>
  <c r="AJ758"/>
  <c r="AJ762"/>
  <c r="AJ766"/>
  <c r="AI770"/>
  <c r="AJ770"/>
  <c r="AI774"/>
  <c r="AJ774"/>
  <c r="AL777" s="1"/>
  <c r="AO777" s="1"/>
  <c r="AI778"/>
  <c r="AJ778"/>
  <c r="AI782"/>
  <c r="AJ782"/>
  <c r="AJ786"/>
  <c r="AI790"/>
  <c r="AJ790"/>
  <c r="AI794"/>
  <c r="AJ794"/>
  <c r="AJ798"/>
  <c r="AI802"/>
  <c r="AJ802"/>
  <c r="AI806"/>
  <c r="AJ806"/>
  <c r="AI810"/>
  <c r="AJ810"/>
  <c r="AI814"/>
  <c r="AJ814"/>
  <c r="AI818"/>
  <c r="AJ818"/>
  <c r="AI822"/>
  <c r="AJ822"/>
  <c r="AI826"/>
  <c r="AJ826"/>
  <c r="AI830"/>
  <c r="AJ830"/>
  <c r="AI834"/>
  <c r="AJ834"/>
  <c r="AL873"/>
  <c r="AO873" s="1"/>
  <c r="AK620"/>
  <c r="AN620" s="1"/>
  <c r="AL671"/>
  <c r="AO671" s="1"/>
  <c r="AL673"/>
  <c r="AO673" s="1"/>
  <c r="AJ1162"/>
  <c r="AJ1166"/>
  <c r="AJ1170"/>
  <c r="AJ1174"/>
  <c r="AJ1178"/>
  <c r="AI1178"/>
  <c r="AJ1182"/>
  <c r="AI1182"/>
  <c r="AK1183" s="1"/>
  <c r="AN1183" s="1"/>
  <c r="AJ1186"/>
  <c r="AI1186"/>
  <c r="AJ1190"/>
  <c r="AI1190"/>
  <c r="AJ1194"/>
  <c r="AI1194"/>
  <c r="AJ1198"/>
  <c r="AI1198"/>
  <c r="AJ1202"/>
  <c r="AI1202"/>
  <c r="AJ1206"/>
  <c r="AI1206"/>
  <c r="AI749"/>
  <c r="AI753"/>
  <c r="AI757"/>
  <c r="AI761"/>
  <c r="AI765"/>
  <c r="AI769"/>
  <c r="AL772"/>
  <c r="AO772" s="1"/>
  <c r="AI773"/>
  <c r="AI777"/>
  <c r="AI781"/>
  <c r="AI785"/>
  <c r="AI789"/>
  <c r="AI793"/>
  <c r="AI797"/>
  <c r="AI801"/>
  <c r="AI821"/>
  <c r="AI825"/>
  <c r="AI829"/>
  <c r="AI833"/>
  <c r="AJ838"/>
  <c r="AI841"/>
  <c r="AJ842"/>
  <c r="AI845"/>
  <c r="AJ846"/>
  <c r="AJ850"/>
  <c r="AI853"/>
  <c r="AJ854"/>
  <c r="AI857"/>
  <c r="AJ858"/>
  <c r="AI861"/>
  <c r="AJ862"/>
  <c r="AI865"/>
  <c r="AJ866"/>
  <c r="AI869"/>
  <c r="AJ870"/>
  <c r="AI873"/>
  <c r="AJ874"/>
  <c r="AI877"/>
  <c r="AJ878"/>
  <c r="AI881"/>
  <c r="AJ882"/>
  <c r="AI885"/>
  <c r="AJ886"/>
  <c r="AI889"/>
  <c r="AJ890"/>
  <c r="AI893"/>
  <c r="AJ894"/>
  <c r="AI897"/>
  <c r="AJ898"/>
  <c r="AI901"/>
  <c r="AJ902"/>
  <c r="AI905"/>
  <c r="AJ906"/>
  <c r="AI909"/>
  <c r="AJ910"/>
  <c r="AI913"/>
  <c r="AJ914"/>
  <c r="AJ918"/>
  <c r="AJ922"/>
  <c r="AL924"/>
  <c r="AO924" s="1"/>
  <c r="AI925"/>
  <c r="AJ926"/>
  <c r="AL929" s="1"/>
  <c r="AO929" s="1"/>
  <c r="AI929"/>
  <c r="AJ930"/>
  <c r="AI933"/>
  <c r="AJ934"/>
  <c r="AI937"/>
  <c r="AJ938"/>
  <c r="AI941"/>
  <c r="AJ942"/>
  <c r="AI945"/>
  <c r="AJ946"/>
  <c r="AI949"/>
  <c r="AJ950"/>
  <c r="AI953"/>
  <c r="AJ954"/>
  <c r="AI957"/>
  <c r="AJ958"/>
  <c r="AI961"/>
  <c r="AJ962"/>
  <c r="AI965"/>
  <c r="AJ966"/>
  <c r="AI969"/>
  <c r="AJ970"/>
  <c r="AI973"/>
  <c r="AJ974"/>
  <c r="AK975"/>
  <c r="AN975" s="1"/>
  <c r="AL976"/>
  <c r="AO976" s="1"/>
  <c r="AI977"/>
  <c r="AK980" s="1"/>
  <c r="AN980" s="1"/>
  <c r="AJ978"/>
  <c r="AL978" s="1"/>
  <c r="AO978" s="1"/>
  <c r="AI981"/>
  <c r="AJ982"/>
  <c r="AI985"/>
  <c r="AJ986"/>
  <c r="AI989"/>
  <c r="AJ990"/>
  <c r="AI993"/>
  <c r="AJ994"/>
  <c r="AI997"/>
  <c r="AJ998"/>
  <c r="AI1001"/>
  <c r="AJ1002"/>
  <c r="AI1005"/>
  <c r="AJ1006"/>
  <c r="AI1009"/>
  <c r="AJ1010"/>
  <c r="AI1013"/>
  <c r="AJ1014"/>
  <c r="AI1017"/>
  <c r="AJ1018"/>
  <c r="AI1021"/>
  <c r="AJ1022"/>
  <c r="AI1025"/>
  <c r="AJ1026"/>
  <c r="AI1029"/>
  <c r="AJ1030"/>
  <c r="AI1033"/>
  <c r="AJ1034"/>
  <c r="AI1037"/>
  <c r="AJ1038"/>
  <c r="AJ1042"/>
  <c r="AI1045"/>
  <c r="AJ1046"/>
  <c r="AI1049"/>
  <c r="AJ1050"/>
  <c r="AI1056"/>
  <c r="AJ1058"/>
  <c r="AJ1066"/>
  <c r="AJ1074"/>
  <c r="AL1078"/>
  <c r="AO1078" s="1"/>
  <c r="AI1080"/>
  <c r="AJ1082"/>
  <c r="AL1083" s="1"/>
  <c r="AO1083" s="1"/>
  <c r="AI1088"/>
  <c r="AJ1090"/>
  <c r="AI1096"/>
  <c r="AJ1098"/>
  <c r="AJ1106"/>
  <c r="AI1112"/>
  <c r="AJ1114"/>
  <c r="AI1120"/>
  <c r="AJ1122"/>
  <c r="AI1128"/>
  <c r="AJ1130"/>
  <c r="AI1136"/>
  <c r="AJ1138"/>
  <c r="AI1144"/>
  <c r="AJ1146"/>
  <c r="AI1152"/>
  <c r="AJ1154"/>
  <c r="AK1179"/>
  <c r="AN1179" s="1"/>
  <c r="AK1180"/>
  <c r="AN1180" s="1"/>
  <c r="AL1306"/>
  <c r="AO1306" s="1"/>
  <c r="AL1290"/>
  <c r="AO1290" s="1"/>
  <c r="AL1282"/>
  <c r="AO1282" s="1"/>
  <c r="AL773"/>
  <c r="AO773" s="1"/>
  <c r="AL925"/>
  <c r="AO925" s="1"/>
  <c r="AK976"/>
  <c r="AN976" s="1"/>
  <c r="AL977"/>
  <c r="AO977" s="1"/>
  <c r="AI1055"/>
  <c r="AI1063"/>
  <c r="AI1071"/>
  <c r="AI1079"/>
  <c r="AI1087"/>
  <c r="AI1095"/>
  <c r="AI1103"/>
  <c r="AI1127"/>
  <c r="AI1135"/>
  <c r="AI1151"/>
  <c r="AK1181"/>
  <c r="AN1181" s="1"/>
  <c r="AK1185"/>
  <c r="AN1185" s="1"/>
  <c r="AL1179"/>
  <c r="AO1179" s="1"/>
  <c r="AL1235"/>
  <c r="AO1235" s="1"/>
  <c r="AL1231"/>
  <c r="AO1231" s="1"/>
  <c r="AL1230"/>
  <c r="AO1230" s="1"/>
  <c r="AL1233"/>
  <c r="AO1233" s="1"/>
  <c r="AL1080"/>
  <c r="AO1080" s="1"/>
  <c r="AL1081"/>
  <c r="AO1081" s="1"/>
  <c r="AL1077"/>
  <c r="AO1077" s="1"/>
  <c r="AL771"/>
  <c r="AO771" s="1"/>
  <c r="AL975"/>
  <c r="AO975" s="1"/>
  <c r="AL1079"/>
  <c r="AO1079" s="1"/>
  <c r="AI1210"/>
  <c r="AI1214"/>
  <c r="AI1218"/>
  <c r="AI1222"/>
  <c r="AI1226"/>
  <c r="AI1230"/>
  <c r="AI1234"/>
  <c r="AI1238"/>
  <c r="AI1242"/>
  <c r="AI1246"/>
  <c r="AI1250"/>
  <c r="AI1254"/>
  <c r="AI1258"/>
  <c r="AI1262"/>
  <c r="AI1266"/>
  <c r="AI1270"/>
  <c r="AL1281"/>
  <c r="AO1281" s="1"/>
  <c r="AI1282"/>
  <c r="AL1285"/>
  <c r="AO1285" s="1"/>
  <c r="AI1286"/>
  <c r="AI1290"/>
  <c r="AL1293"/>
  <c r="AO1293" s="1"/>
  <c r="AI1294"/>
  <c r="AI1298"/>
  <c r="AL1301"/>
  <c r="AO1301" s="1"/>
  <c r="AI1302"/>
  <c r="AI1306"/>
  <c r="AL1309"/>
  <c r="AO1309" s="1"/>
  <c r="AI1310"/>
  <c r="AI1314"/>
  <c r="AI1318"/>
  <c r="AI1322"/>
  <c r="AJ1331"/>
  <c r="AI1337"/>
  <c r="AJ1339"/>
  <c r="AI1345"/>
  <c r="AJ1347"/>
  <c r="AI1353"/>
  <c r="AJ1355"/>
  <c r="AI1361"/>
  <c r="AJ1363"/>
  <c r="AJ1371"/>
  <c r="AJ1373"/>
  <c r="AL1383"/>
  <c r="AO1383" s="1"/>
  <c r="AK1384"/>
  <c r="AN1384" s="1"/>
  <c r="AL1385"/>
  <c r="AO1385" s="1"/>
  <c r="AJ1387"/>
  <c r="AJ1389"/>
  <c r="AJ1403"/>
  <c r="AJ1405"/>
  <c r="AJ1419"/>
  <c r="AJ1421"/>
  <c r="AJ1435"/>
  <c r="AJ1437"/>
  <c r="AJ1451"/>
  <c r="AJ1453"/>
  <c r="AL1384"/>
  <c r="AO1384" s="1"/>
  <c r="AK1441"/>
  <c r="AN1441" s="1"/>
  <c r="AK1437"/>
  <c r="AN1437" s="1"/>
  <c r="AK1435"/>
  <c r="AN1435" s="1"/>
  <c r="AL1314"/>
  <c r="AO1314" s="1"/>
  <c r="AK1383"/>
  <c r="AN1383" s="1"/>
  <c r="AL1283"/>
  <c r="AO1283" s="1"/>
  <c r="AL1299"/>
  <c r="AO1299" s="1"/>
  <c r="AL1315"/>
  <c r="AO1315" s="1"/>
  <c r="AJ1327"/>
  <c r="AJ1335"/>
  <c r="AJ1343"/>
  <c r="AJ1351"/>
  <c r="AJ1359"/>
  <c r="AJ1367"/>
  <c r="AK1438"/>
  <c r="AN1438" s="1"/>
  <c r="AI1566"/>
  <c r="AJ1566"/>
  <c r="AL1300"/>
  <c r="AO1300" s="1"/>
  <c r="AL1316"/>
  <c r="AO1316" s="1"/>
  <c r="AK1434"/>
  <c r="AN1434" s="1"/>
  <c r="AK1436"/>
  <c r="AN1436" s="1"/>
  <c r="AL1587"/>
  <c r="AO1587" s="1"/>
  <c r="AK1638"/>
  <c r="AN1638" s="1"/>
  <c r="AK1649"/>
  <c r="AN1649" s="1"/>
  <c r="AK1644"/>
  <c r="AN1644" s="1"/>
  <c r="AK1639"/>
  <c r="AN1639" s="1"/>
  <c r="AL1485"/>
  <c r="AO1485" s="1"/>
  <c r="AL1434"/>
  <c r="AO1434" s="1"/>
  <c r="AI1458"/>
  <c r="AJ1458"/>
  <c r="AI1462"/>
  <c r="AJ1462"/>
  <c r="AI1466"/>
  <c r="AJ1466"/>
  <c r="AI1470"/>
  <c r="AJ1470"/>
  <c r="AI1474"/>
  <c r="AJ1474"/>
  <c r="AJ1478"/>
  <c r="AJ1482"/>
  <c r="AI1486"/>
  <c r="AJ1486"/>
  <c r="AI1490"/>
  <c r="AJ1490"/>
  <c r="AI1494"/>
  <c r="AJ1494"/>
  <c r="AI1498"/>
  <c r="AJ1498"/>
  <c r="AI1502"/>
  <c r="AJ1502"/>
  <c r="AI1506"/>
  <c r="AJ1506"/>
  <c r="AI1510"/>
  <c r="AJ1510"/>
  <c r="AI1514"/>
  <c r="AJ1514"/>
  <c r="AI1518"/>
  <c r="AJ1518"/>
  <c r="AI1522"/>
  <c r="AJ1522"/>
  <c r="AI1526"/>
  <c r="AJ1526"/>
  <c r="AI1530"/>
  <c r="AJ1530"/>
  <c r="AI1534"/>
  <c r="AJ1534"/>
  <c r="AI1538"/>
  <c r="AJ1538"/>
  <c r="AI1542"/>
  <c r="AJ1542"/>
  <c r="AI1546"/>
  <c r="AJ1546"/>
  <c r="AI1550"/>
  <c r="AJ1550"/>
  <c r="AI1554"/>
  <c r="AJ1554"/>
  <c r="AI1558"/>
  <c r="AJ1558"/>
  <c r="AI1562"/>
  <c r="AJ1562"/>
  <c r="AK1690"/>
  <c r="AN1690" s="1"/>
  <c r="AK1689"/>
  <c r="AN1689" s="1"/>
  <c r="AK1691"/>
  <c r="AN1691" s="1"/>
  <c r="AI1791"/>
  <c r="AJ1791"/>
  <c r="AI1807"/>
  <c r="AJ1807"/>
  <c r="AI1844"/>
  <c r="AJ1844"/>
  <c r="AI1848"/>
  <c r="AJ1848"/>
  <c r="AI1852"/>
  <c r="AJ1852"/>
  <c r="AI1856"/>
  <c r="AJ1856"/>
  <c r="AI1860"/>
  <c r="AJ1860"/>
  <c r="AI1864"/>
  <c r="AJ1864"/>
  <c r="AI1868"/>
  <c r="AJ1868"/>
  <c r="AI1872"/>
  <c r="AJ1872"/>
  <c r="AJ1876"/>
  <c r="AJ1880"/>
  <c r="AJ1884"/>
  <c r="AJ1570"/>
  <c r="AJ1574"/>
  <c r="AJ1578"/>
  <c r="AJ1582"/>
  <c r="AJ1586"/>
  <c r="AK1587"/>
  <c r="AN1587" s="1"/>
  <c r="AJ1590"/>
  <c r="AK1591"/>
  <c r="AN1591" s="1"/>
  <c r="AJ1594"/>
  <c r="AJ1598"/>
  <c r="AJ1602"/>
  <c r="AJ1606"/>
  <c r="AJ1610"/>
  <c r="AJ1614"/>
  <c r="AJ1618"/>
  <c r="AJ1622"/>
  <c r="AJ1626"/>
  <c r="AJ1630"/>
  <c r="AJ1634"/>
  <c r="AJ1638"/>
  <c r="AJ1642"/>
  <c r="AJ1646"/>
  <c r="AJ1650"/>
  <c r="AJ1654"/>
  <c r="AJ1658"/>
  <c r="AJ1662"/>
  <c r="AJ1666"/>
  <c r="AJ1670"/>
  <c r="AJ1674"/>
  <c r="AJ1678"/>
  <c r="AJ1682"/>
  <c r="AJ1686"/>
  <c r="AJ1690"/>
  <c r="AL1691" s="1"/>
  <c r="AO1691" s="1"/>
  <c r="AI1692"/>
  <c r="AJ1697"/>
  <c r="AI1700"/>
  <c r="AJ1705"/>
  <c r="AI1708"/>
  <c r="AJ1713"/>
  <c r="AJ1721"/>
  <c r="AI1724"/>
  <c r="AJ1729"/>
  <c r="AI1732"/>
  <c r="AI1740"/>
  <c r="AI1748"/>
  <c r="AI1756"/>
  <c r="AI1764"/>
  <c r="AI1772"/>
  <c r="AI1780"/>
  <c r="AI1792"/>
  <c r="AI1808"/>
  <c r="AL1742"/>
  <c r="AO1742" s="1"/>
  <c r="AI1787"/>
  <c r="AJ1787"/>
  <c r="AI1803"/>
  <c r="AJ1803"/>
  <c r="AI1812"/>
  <c r="AJ1812"/>
  <c r="AI1816"/>
  <c r="AJ1816"/>
  <c r="AI1820"/>
  <c r="AJ1820"/>
  <c r="AI1824"/>
  <c r="AJ1824"/>
  <c r="AI1828"/>
  <c r="AJ1828"/>
  <c r="AI1832"/>
  <c r="AJ1832"/>
  <c r="AI1836"/>
  <c r="AJ1836"/>
  <c r="AI1840"/>
  <c r="AJ1840"/>
  <c r="AL1842"/>
  <c r="AO1842" s="1"/>
  <c r="AK1588"/>
  <c r="AN1588" s="1"/>
  <c r="AK1596"/>
  <c r="AN1596" s="1"/>
  <c r="AJ1699"/>
  <c r="AJ1707"/>
  <c r="AJ1715"/>
  <c r="AJ1723"/>
  <c r="AK1843"/>
  <c r="AN1843" s="1"/>
  <c r="AI1799"/>
  <c r="AJ1799"/>
  <c r="AK1589"/>
  <c r="AN1589" s="1"/>
  <c r="AK1597"/>
  <c r="AN1597" s="1"/>
  <c r="AL1740"/>
  <c r="AO1740" s="1"/>
  <c r="AI1760"/>
  <c r="AI1768"/>
  <c r="AI1776"/>
  <c r="AI1784"/>
  <c r="AI1800"/>
  <c r="AI1795"/>
  <c r="AJ1795"/>
  <c r="AK1590"/>
  <c r="AN1590" s="1"/>
  <c r="AJ1811"/>
  <c r="AJ1815"/>
  <c r="AJ1819"/>
  <c r="AJ1823"/>
  <c r="AJ1827"/>
  <c r="AJ1831"/>
  <c r="AJ1835"/>
  <c r="AJ1839"/>
  <c r="AJ1843"/>
  <c r="AJ1847"/>
  <c r="AJ1851"/>
  <c r="AJ1855"/>
  <c r="AJ1859"/>
  <c r="AJ1863"/>
  <c r="AJ1867"/>
  <c r="AJ1871"/>
  <c r="AJ1875"/>
  <c r="AJ1879"/>
  <c r="AJ1883"/>
  <c r="AJ1887"/>
  <c r="AJ1891"/>
  <c r="AJ1895"/>
  <c r="AK1896"/>
  <c r="AN1896" s="1"/>
  <c r="AJ1899"/>
  <c r="AJ1903"/>
  <c r="AK1904"/>
  <c r="AN1904" s="1"/>
  <c r="AJ1907"/>
  <c r="AJ1911"/>
  <c r="AK1912"/>
  <c r="AN1912" s="1"/>
  <c r="AJ1915"/>
  <c r="AJ1919"/>
  <c r="AK1920"/>
  <c r="AN1920" s="1"/>
  <c r="AJ1923"/>
  <c r="AJ1927"/>
  <c r="AK1928"/>
  <c r="AN1928" s="1"/>
  <c r="AJ1931"/>
  <c r="AJ1940"/>
  <c r="AL1947"/>
  <c r="AO1947" s="1"/>
  <c r="AJ1948"/>
  <c r="AJ1956"/>
  <c r="AJ1964"/>
  <c r="AJ1972"/>
  <c r="AJ1980"/>
  <c r="AI2063"/>
  <c r="AJ2063"/>
  <c r="AI2067"/>
  <c r="AJ2067"/>
  <c r="AI2071"/>
  <c r="AJ2071"/>
  <c r="AI2075"/>
  <c r="AJ2075"/>
  <c r="AI2079"/>
  <c r="AJ2079"/>
  <c r="AI2083"/>
  <c r="AJ2083"/>
  <c r="AI2087"/>
  <c r="AJ2087"/>
  <c r="AI2091"/>
  <c r="AJ2091"/>
  <c r="AJ1888"/>
  <c r="AJ1892"/>
  <c r="AK1893"/>
  <c r="AN1893" s="1"/>
  <c r="AJ1896"/>
  <c r="AK1897"/>
  <c r="AN1897" s="1"/>
  <c r="AJ1900"/>
  <c r="AJ1904"/>
  <c r="AJ1908"/>
  <c r="AJ1912"/>
  <c r="AJ1916"/>
  <c r="AJ1920"/>
  <c r="AJ1924"/>
  <c r="AJ1928"/>
  <c r="AJ1932"/>
  <c r="AJ1934"/>
  <c r="AJ1942"/>
  <c r="AL1944"/>
  <c r="AO1944" s="1"/>
  <c r="AL1946"/>
  <c r="AO1946" s="1"/>
  <c r="AJ1950"/>
  <c r="AJ1958"/>
  <c r="AJ1966"/>
  <c r="AJ1974"/>
  <c r="AJ1982"/>
  <c r="AK2046"/>
  <c r="AN2046" s="1"/>
  <c r="AL1945"/>
  <c r="AO1945" s="1"/>
  <c r="AL2046"/>
  <c r="AO2046" s="1"/>
  <c r="AK2098"/>
  <c r="AN2098" s="1"/>
  <c r="AK1894"/>
  <c r="AN1894" s="1"/>
  <c r="AK1906"/>
  <c r="AN1906" s="1"/>
  <c r="AK1922"/>
  <c r="AN1922" s="1"/>
  <c r="AI1939"/>
  <c r="AK1946"/>
  <c r="AN1946" s="1"/>
  <c r="AI1947"/>
  <c r="AI1955"/>
  <c r="AI1963"/>
  <c r="AI1979"/>
  <c r="AK1944"/>
  <c r="AN1944" s="1"/>
  <c r="AI1987"/>
  <c r="AJ1987"/>
  <c r="AI1991"/>
  <c r="AJ1991"/>
  <c r="AI1995"/>
  <c r="AJ1995"/>
  <c r="AI1999"/>
  <c r="AJ1999"/>
  <c r="AI2003"/>
  <c r="AJ2003"/>
  <c r="AI2007"/>
  <c r="AJ2007"/>
  <c r="AI2011"/>
  <c r="AJ2011"/>
  <c r="AI2015"/>
  <c r="AJ2015"/>
  <c r="AI2019"/>
  <c r="AJ2019"/>
  <c r="AI2023"/>
  <c r="AJ2023"/>
  <c r="AI2027"/>
  <c r="AJ2027"/>
  <c r="AI2031"/>
  <c r="AJ2031"/>
  <c r="AI2035"/>
  <c r="AJ2035"/>
  <c r="AJ2039"/>
  <c r="AJ2043"/>
  <c r="AI2047"/>
  <c r="AK2047" s="1"/>
  <c r="AN2047" s="1"/>
  <c r="AJ2047"/>
  <c r="AI2051"/>
  <c r="AJ2051"/>
  <c r="AI2055"/>
  <c r="AJ2055"/>
  <c r="AI2059"/>
  <c r="AJ2059"/>
  <c r="AK1895"/>
  <c r="AN1895" s="1"/>
  <c r="AK1903"/>
  <c r="AN1903" s="1"/>
  <c r="AK1919"/>
  <c r="AN1919" s="1"/>
  <c r="AK1937"/>
  <c r="AN1937" s="1"/>
  <c r="AK1945"/>
  <c r="AN1945" s="1"/>
  <c r="AK2199"/>
  <c r="AN2199" s="1"/>
  <c r="AI2205"/>
  <c r="AJ2205"/>
  <c r="AJ2095"/>
  <c r="AL2097"/>
  <c r="AO2097" s="1"/>
  <c r="AJ2099"/>
  <c r="AJ2103"/>
  <c r="AJ2107"/>
  <c r="AJ2111"/>
  <c r="AJ2115"/>
  <c r="AJ2119"/>
  <c r="AJ2123"/>
  <c r="AJ2127"/>
  <c r="AK2200"/>
  <c r="AN2200" s="1"/>
  <c r="AI2209"/>
  <c r="AJ2209"/>
  <c r="AK2097"/>
  <c r="AN2097" s="1"/>
  <c r="AL2098"/>
  <c r="AO2098" s="1"/>
  <c r="AK2101"/>
  <c r="AN2101" s="1"/>
  <c r="AI2132"/>
  <c r="AJ2132"/>
  <c r="AI2136"/>
  <c r="AJ2136"/>
  <c r="AI2140"/>
  <c r="AJ2140"/>
  <c r="AI2144"/>
  <c r="AJ2144"/>
  <c r="AI2148"/>
  <c r="AJ2148"/>
  <c r="AI2152"/>
  <c r="AJ2152"/>
  <c r="AI2156"/>
  <c r="AJ2156"/>
  <c r="AI2160"/>
  <c r="AJ2160"/>
  <c r="AI2164"/>
  <c r="AJ2164"/>
  <c r="AI2168"/>
  <c r="AJ2168"/>
  <c r="AI2172"/>
  <c r="AJ2172"/>
  <c r="AI2176"/>
  <c r="AJ2176"/>
  <c r="AI2180"/>
  <c r="AJ2180"/>
  <c r="AI2184"/>
  <c r="AJ2184"/>
  <c r="AI2188"/>
  <c r="AJ2188"/>
  <c r="AJ2192"/>
  <c r="AI2197"/>
  <c r="AJ2197"/>
  <c r="AI2213"/>
  <c r="AJ2213"/>
  <c r="AL2199"/>
  <c r="AO2199" s="1"/>
  <c r="AI2201"/>
  <c r="AJ2201"/>
  <c r="AI2217"/>
  <c r="AJ2217"/>
  <c r="AK2099"/>
  <c r="AN2099" s="1"/>
  <c r="AK2103"/>
  <c r="AN2103" s="1"/>
  <c r="AJ2196"/>
  <c r="AJ2200"/>
  <c r="AJ2204"/>
  <c r="AJ2208"/>
  <c r="AJ2212"/>
  <c r="AJ2216"/>
  <c r="AJ2220"/>
  <c r="AJ2224"/>
  <c r="AJ2228"/>
  <c r="AJ2232"/>
  <c r="AJ2236"/>
  <c r="AJ2240"/>
  <c r="AJ2244"/>
  <c r="AJ2248"/>
  <c r="AL2250"/>
  <c r="AO2250" s="1"/>
  <c r="AJ2252"/>
  <c r="AK2253"/>
  <c r="AN2253" s="1"/>
  <c r="AJ2256"/>
  <c r="AJ2260"/>
  <c r="AJ2264"/>
  <c r="AJ2268"/>
  <c r="AJ2272"/>
  <c r="AJ2276"/>
  <c r="AJ2280"/>
  <c r="AJ2284"/>
  <c r="AJ2288"/>
  <c r="AJ2292"/>
  <c r="AJ2296"/>
  <c r="AJ2300"/>
  <c r="AJ2221"/>
  <c r="AJ2225"/>
  <c r="AJ2229"/>
  <c r="AJ2233"/>
  <c r="AJ2237"/>
  <c r="AJ2241"/>
  <c r="AJ2245"/>
  <c r="AJ2249"/>
  <c r="AK2250"/>
  <c r="AN2250" s="1"/>
  <c r="AJ2253"/>
  <c r="AK2254"/>
  <c r="AN2254" s="1"/>
  <c r="AJ2257"/>
  <c r="AK2258"/>
  <c r="AN2258" s="1"/>
  <c r="AJ2261"/>
  <c r="AK2262"/>
  <c r="AN2262" s="1"/>
  <c r="AJ2265"/>
  <c r="AJ2269"/>
  <c r="AJ2273"/>
  <c r="AJ2277"/>
  <c r="AJ2281"/>
  <c r="AJ2285"/>
  <c r="AJ2289"/>
  <c r="AJ2293"/>
  <c r="AJ2297"/>
  <c r="AK2251"/>
  <c r="AN2251" s="1"/>
  <c r="AK2255"/>
  <c r="AN2255" s="1"/>
  <c r="AK2259"/>
  <c r="AN2259" s="1"/>
  <c r="AK2263"/>
  <c r="AN2263" s="1"/>
  <c r="AK2252"/>
  <c r="AN2252" s="1"/>
  <c r="AK2256"/>
  <c r="AN2256" s="1"/>
  <c r="AK2260"/>
  <c r="AN2260" s="1"/>
  <c r="AK2264"/>
  <c r="AN2264" s="1"/>
  <c r="K96" i="2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95"/>
  <c r="AK1186" i="3" l="1"/>
  <c r="AN1186" s="1"/>
  <c r="AL1757"/>
  <c r="AO1757" s="1"/>
  <c r="AK2110"/>
  <c r="AN2110" s="1"/>
  <c r="AL1317"/>
  <c r="AO1317" s="1"/>
  <c r="AL1292"/>
  <c r="AO1292" s="1"/>
  <c r="AK272"/>
  <c r="AN272" s="1"/>
  <c r="AK101"/>
  <c r="AN101" s="1"/>
  <c r="AK2261"/>
  <c r="AN2261" s="1"/>
  <c r="AK1931"/>
  <c r="AN1931" s="1"/>
  <c r="AK1915"/>
  <c r="AN1915" s="1"/>
  <c r="AK1899"/>
  <c r="AN1899" s="1"/>
  <c r="AK1918"/>
  <c r="AN1918" s="1"/>
  <c r="AK1902"/>
  <c r="AN1902" s="1"/>
  <c r="AK2102"/>
  <c r="AN2102" s="1"/>
  <c r="AK1929"/>
  <c r="AN1929" s="1"/>
  <c r="AK1921"/>
  <c r="AN1921" s="1"/>
  <c r="AK1913"/>
  <c r="AN1913" s="1"/>
  <c r="AK1905"/>
  <c r="AN1905" s="1"/>
  <c r="AK1934"/>
  <c r="AN1934" s="1"/>
  <c r="AK1333"/>
  <c r="AN1333" s="1"/>
  <c r="AK1338"/>
  <c r="AN1338" s="1"/>
  <c r="AL1324"/>
  <c r="AO1324" s="1"/>
  <c r="AK215"/>
  <c r="AN215" s="1"/>
  <c r="AK270"/>
  <c r="AN270" s="1"/>
  <c r="AK1938"/>
  <c r="AN1938" s="1"/>
  <c r="AK1595"/>
  <c r="AN1595" s="1"/>
  <c r="AK2107"/>
  <c r="AN2107" s="1"/>
  <c r="AK2104"/>
  <c r="AN2104" s="1"/>
  <c r="AK1923"/>
  <c r="AN1923" s="1"/>
  <c r="AK1907"/>
  <c r="AN1907" s="1"/>
  <c r="AK1926"/>
  <c r="AN1926" s="1"/>
  <c r="AK1910"/>
  <c r="AN1910" s="1"/>
  <c r="AK1933"/>
  <c r="AN1933" s="1"/>
  <c r="AK1925"/>
  <c r="AN1925" s="1"/>
  <c r="AK1917"/>
  <c r="AN1917" s="1"/>
  <c r="AK1909"/>
  <c r="AN1909" s="1"/>
  <c r="AK1901"/>
  <c r="AN1901" s="1"/>
  <c r="AL1747"/>
  <c r="AO1747" s="1"/>
  <c r="AK1442"/>
  <c r="AN1442" s="1"/>
  <c r="AL1325"/>
  <c r="AO1325" s="1"/>
  <c r="AL2252"/>
  <c r="AO2252" s="1"/>
  <c r="AK2111"/>
  <c r="AN2111" s="1"/>
  <c r="AK1927"/>
  <c r="AN1927" s="1"/>
  <c r="AK1911"/>
  <c r="AN1911" s="1"/>
  <c r="AK1930"/>
  <c r="AN1930" s="1"/>
  <c r="AK1914"/>
  <c r="AN1914" s="1"/>
  <c r="AK1898"/>
  <c r="AN1898" s="1"/>
  <c r="AK1932"/>
  <c r="AN1932" s="1"/>
  <c r="AK1924"/>
  <c r="AN1924" s="1"/>
  <c r="AK1916"/>
  <c r="AN1916" s="1"/>
  <c r="AK1908"/>
  <c r="AN1908" s="1"/>
  <c r="AK1440"/>
  <c r="AN1440" s="1"/>
  <c r="AL1234"/>
  <c r="AO1234" s="1"/>
  <c r="AK224"/>
  <c r="AN224" s="1"/>
  <c r="AK1652"/>
  <c r="AN1652" s="1"/>
  <c r="AK328"/>
  <c r="AN328" s="1"/>
  <c r="AK102"/>
  <c r="AN102" s="1"/>
  <c r="AK119"/>
  <c r="AN119" s="1"/>
  <c r="AL1310"/>
  <c r="AO1310" s="1"/>
  <c r="AL1276"/>
  <c r="AO1276" s="1"/>
  <c r="AL1180"/>
  <c r="AO1180" s="1"/>
  <c r="AK1942"/>
  <c r="AN1942" s="1"/>
  <c r="AL1769"/>
  <c r="AO1769" s="1"/>
  <c r="AK1594"/>
  <c r="AN1594" s="1"/>
  <c r="AK1601"/>
  <c r="AN1601" s="1"/>
  <c r="AL1775"/>
  <c r="AO1775" s="1"/>
  <c r="AK1600"/>
  <c r="AN1600" s="1"/>
  <c r="AL1786"/>
  <c r="AO1786" s="1"/>
  <c r="AL1776"/>
  <c r="AO1776" s="1"/>
  <c r="AK1640"/>
  <c r="AN1640" s="1"/>
  <c r="AK1645"/>
  <c r="AN1645" s="1"/>
  <c r="AK1646"/>
  <c r="AN1646" s="1"/>
  <c r="AL1320"/>
  <c r="AO1320" s="1"/>
  <c r="AL1304"/>
  <c r="AO1304" s="1"/>
  <c r="AL1319"/>
  <c r="AO1319" s="1"/>
  <c r="AL1303"/>
  <c r="AO1303" s="1"/>
  <c r="AL1287"/>
  <c r="AO1287" s="1"/>
  <c r="AL1326"/>
  <c r="AO1326" s="1"/>
  <c r="AL1318"/>
  <c r="AO1318" s="1"/>
  <c r="AL1334"/>
  <c r="AO1334" s="1"/>
  <c r="AL1181"/>
  <c r="AO1181" s="1"/>
  <c r="AL1286"/>
  <c r="AO1286" s="1"/>
  <c r="AL1302"/>
  <c r="AO1302" s="1"/>
  <c r="AL1288"/>
  <c r="AO1288" s="1"/>
  <c r="AK167"/>
  <c r="AN167" s="1"/>
  <c r="AK169"/>
  <c r="AN169" s="1"/>
  <c r="AK121"/>
  <c r="AN121" s="1"/>
  <c r="AK110"/>
  <c r="AN110" s="1"/>
  <c r="AK111"/>
  <c r="AN111" s="1"/>
  <c r="AK116"/>
  <c r="AN116" s="1"/>
  <c r="AK329"/>
  <c r="AN329" s="1"/>
  <c r="AK326"/>
  <c r="AN326" s="1"/>
  <c r="AK323"/>
  <c r="AN323" s="1"/>
  <c r="AK1598"/>
  <c r="AN1598" s="1"/>
  <c r="AL1772"/>
  <c r="AO1772" s="1"/>
  <c r="AL1741"/>
  <c r="AO1741" s="1"/>
  <c r="AL1788"/>
  <c r="AO1788" s="1"/>
  <c r="AL1766"/>
  <c r="AO1766" s="1"/>
  <c r="AL1760"/>
  <c r="AO1760" s="1"/>
  <c r="AK1647"/>
  <c r="AN1647" s="1"/>
  <c r="AK1641"/>
  <c r="AN1641" s="1"/>
  <c r="AK1642"/>
  <c r="AN1642" s="1"/>
  <c r="AL1308"/>
  <c r="AO1308" s="1"/>
  <c r="AL1323"/>
  <c r="AO1323" s="1"/>
  <c r="AL1307"/>
  <c r="AO1307" s="1"/>
  <c r="AL1291"/>
  <c r="AO1291" s="1"/>
  <c r="AK1399"/>
  <c r="AN1399" s="1"/>
  <c r="AL1322"/>
  <c r="AO1322" s="1"/>
  <c r="AL1333"/>
  <c r="AO1333" s="1"/>
  <c r="AL1321"/>
  <c r="AO1321" s="1"/>
  <c r="AL1313"/>
  <c r="AO1313" s="1"/>
  <c r="AL1305"/>
  <c r="AO1305" s="1"/>
  <c r="AL1297"/>
  <c r="AO1297" s="1"/>
  <c r="AL1289"/>
  <c r="AO1289" s="1"/>
  <c r="AL1298"/>
  <c r="AO1298" s="1"/>
  <c r="AL1284"/>
  <c r="AO1284" s="1"/>
  <c r="AL1183"/>
  <c r="AO1183" s="1"/>
  <c r="AK171"/>
  <c r="AN171" s="1"/>
  <c r="AK170"/>
  <c r="AN170" s="1"/>
  <c r="AK113"/>
  <c r="AN113" s="1"/>
  <c r="AK117"/>
  <c r="AN117" s="1"/>
  <c r="AK122"/>
  <c r="AN122" s="1"/>
  <c r="AK112"/>
  <c r="AN112" s="1"/>
  <c r="AK325"/>
  <c r="AN325" s="1"/>
  <c r="AL2102"/>
  <c r="AO2102" s="1"/>
  <c r="AK1935"/>
  <c r="AN1935" s="1"/>
  <c r="AK1936"/>
  <c r="AN1936" s="1"/>
  <c r="AK1954"/>
  <c r="AN1954" s="1"/>
  <c r="AL1894"/>
  <c r="AO1894" s="1"/>
  <c r="AL1745"/>
  <c r="AO1745" s="1"/>
  <c r="AL1756"/>
  <c r="AO1756" s="1"/>
  <c r="AK1593"/>
  <c r="AN1593" s="1"/>
  <c r="AL1743"/>
  <c r="AO1743" s="1"/>
  <c r="AK1592"/>
  <c r="AN1592" s="1"/>
  <c r="AL1746"/>
  <c r="AO1746" s="1"/>
  <c r="AK1643"/>
  <c r="AN1643" s="1"/>
  <c r="AL1312"/>
  <c r="AO1312" s="1"/>
  <c r="AL1296"/>
  <c r="AO1296" s="1"/>
  <c r="AL1328"/>
  <c r="AO1328" s="1"/>
  <c r="AL1311"/>
  <c r="AO1311" s="1"/>
  <c r="AL1295"/>
  <c r="AO1295" s="1"/>
  <c r="AK1284"/>
  <c r="AN1284" s="1"/>
  <c r="AL1182"/>
  <c r="AO1182" s="1"/>
  <c r="AL1294"/>
  <c r="AO1294" s="1"/>
  <c r="AK118"/>
  <c r="AN118" s="1"/>
  <c r="AL1396"/>
  <c r="AO1396" s="1"/>
  <c r="AL1389"/>
  <c r="AO1389" s="1"/>
  <c r="AK1446"/>
  <c r="AN1446" s="1"/>
  <c r="AK1413"/>
  <c r="AN1413" s="1"/>
  <c r="AL1896"/>
  <c r="AO1896" s="1"/>
  <c r="AK1021"/>
  <c r="AN1021" s="1"/>
  <c r="AK1287"/>
  <c r="AN1287" s="1"/>
  <c r="AL2103"/>
  <c r="AO2103" s="1"/>
  <c r="AL1912"/>
  <c r="AO1912" s="1"/>
  <c r="AL1752"/>
  <c r="AO1752" s="1"/>
  <c r="AK95"/>
  <c r="AN95" s="1"/>
  <c r="AK727"/>
  <c r="AN727" s="1"/>
  <c r="AL332"/>
  <c r="AO332" s="1"/>
  <c r="AL1693"/>
  <c r="AO1693" s="1"/>
  <c r="AL926"/>
  <c r="AO926" s="1"/>
  <c r="AL1221"/>
  <c r="AO1221" s="1"/>
  <c r="AK1193"/>
  <c r="AN1193" s="1"/>
  <c r="AL803"/>
  <c r="AO803" s="1"/>
  <c r="AK217"/>
  <c r="AN217" s="1"/>
  <c r="AK275"/>
  <c r="AN275" s="1"/>
  <c r="AL1202"/>
  <c r="AO1202" s="1"/>
  <c r="AL679"/>
  <c r="AO679" s="1"/>
  <c r="AL676"/>
  <c r="AO676" s="1"/>
  <c r="AK722"/>
  <c r="AN722" s="1"/>
  <c r="AL682"/>
  <c r="AO682" s="1"/>
  <c r="AL2111"/>
  <c r="AO2111" s="1"/>
  <c r="AL1393"/>
  <c r="AO1393" s="1"/>
  <c r="AL1001"/>
  <c r="AO1001" s="1"/>
  <c r="AL934"/>
  <c r="AO934" s="1"/>
  <c r="AL1189"/>
  <c r="AO1189" s="1"/>
  <c r="AL1763"/>
  <c r="AO1763" s="1"/>
  <c r="AL1773"/>
  <c r="AO1773" s="1"/>
  <c r="AL1751"/>
  <c r="AO1751" s="1"/>
  <c r="AL1750"/>
  <c r="AO1750" s="1"/>
  <c r="AL1770"/>
  <c r="AO1770" s="1"/>
  <c r="AL1186"/>
  <c r="AO1186" s="1"/>
  <c r="AL1237"/>
  <c r="AO1237" s="1"/>
  <c r="AL1238"/>
  <c r="AO1238" s="1"/>
  <c r="AL1239"/>
  <c r="AO1239" s="1"/>
  <c r="AL1192"/>
  <c r="AO1192" s="1"/>
  <c r="AL695"/>
  <c r="AO695" s="1"/>
  <c r="AK220"/>
  <c r="AN220" s="1"/>
  <c r="AK222"/>
  <c r="AN222" s="1"/>
  <c r="AK214"/>
  <c r="AN214" s="1"/>
  <c r="AK273"/>
  <c r="AN273" s="1"/>
  <c r="AK274"/>
  <c r="AN274" s="1"/>
  <c r="AK104"/>
  <c r="AN104" s="1"/>
  <c r="AL1955"/>
  <c r="AO1955" s="1"/>
  <c r="AL1777"/>
  <c r="AO1777" s="1"/>
  <c r="AL1753"/>
  <c r="AO1753" s="1"/>
  <c r="AL1783"/>
  <c r="AO1783" s="1"/>
  <c r="AL1759"/>
  <c r="AO1759" s="1"/>
  <c r="AL1762"/>
  <c r="AO1762" s="1"/>
  <c r="AL1782"/>
  <c r="AO1782" s="1"/>
  <c r="AK1339"/>
  <c r="AN1339" s="1"/>
  <c r="AK1443"/>
  <c r="AN1443" s="1"/>
  <c r="AL1236"/>
  <c r="AO1236" s="1"/>
  <c r="AL1205"/>
  <c r="AO1205" s="1"/>
  <c r="AL1195"/>
  <c r="AO1195" s="1"/>
  <c r="AL787"/>
  <c r="AO787" s="1"/>
  <c r="AL666"/>
  <c r="AO666" s="1"/>
  <c r="AK219"/>
  <c r="AN219" s="1"/>
  <c r="AK218"/>
  <c r="AN218" s="1"/>
  <c r="AK221"/>
  <c r="AN221" s="1"/>
  <c r="AL1779"/>
  <c r="AO1779" s="1"/>
  <c r="AL1761"/>
  <c r="AO1761" s="1"/>
  <c r="AL1780"/>
  <c r="AO1780" s="1"/>
  <c r="AL1764"/>
  <c r="AO1764" s="1"/>
  <c r="AL1784"/>
  <c r="AO1784" s="1"/>
  <c r="AL1767"/>
  <c r="AO1767" s="1"/>
  <c r="AL1785"/>
  <c r="AO1785" s="1"/>
  <c r="AL1754"/>
  <c r="AO1754" s="1"/>
  <c r="AL1778"/>
  <c r="AO1778" s="1"/>
  <c r="AL1768"/>
  <c r="AO1768" s="1"/>
  <c r="AL1090"/>
  <c r="AO1090" s="1"/>
  <c r="AL1269"/>
  <c r="AO1269" s="1"/>
  <c r="AL1250"/>
  <c r="AO1250" s="1"/>
  <c r="AL650"/>
  <c r="AO650" s="1"/>
  <c r="AL609"/>
  <c r="AO609" s="1"/>
  <c r="AK216"/>
  <c r="AN216" s="1"/>
  <c r="AL112"/>
  <c r="AO112" s="1"/>
  <c r="AL1920"/>
  <c r="AO1920" s="1"/>
  <c r="AK934"/>
  <c r="AN934" s="1"/>
  <c r="AL1966"/>
  <c r="AO1966" s="1"/>
  <c r="AL1715"/>
  <c r="AO1715" s="1"/>
  <c r="AK1856"/>
  <c r="AN1856" s="1"/>
  <c r="AK652"/>
  <c r="AN652" s="1"/>
  <c r="AL529"/>
  <c r="AO529" s="1"/>
  <c r="AL2110"/>
  <c r="AO2110" s="1"/>
  <c r="AL1904"/>
  <c r="AO1904" s="1"/>
  <c r="AK978"/>
  <c r="AN978" s="1"/>
  <c r="AK926"/>
  <c r="AN926" s="1"/>
  <c r="AK985"/>
  <c r="AN985" s="1"/>
  <c r="AK1024"/>
  <c r="AN1024" s="1"/>
  <c r="AK1196"/>
  <c r="AN1196" s="1"/>
  <c r="AK1199"/>
  <c r="AN1199" s="1"/>
  <c r="AL1907"/>
  <c r="AO1907" s="1"/>
  <c r="AK1853"/>
  <c r="AN1853" s="1"/>
  <c r="AK1855"/>
  <c r="AN1855" s="1"/>
  <c r="AL1391"/>
  <c r="AO1391" s="1"/>
  <c r="AK990"/>
  <c r="AN990" s="1"/>
  <c r="AK930"/>
  <c r="AN930" s="1"/>
  <c r="AK993"/>
  <c r="AN993" s="1"/>
  <c r="AL593"/>
  <c r="AO593" s="1"/>
  <c r="AL1934"/>
  <c r="AO1934" s="1"/>
  <c r="AL1724"/>
  <c r="AO1724" s="1"/>
  <c r="AL1387"/>
  <c r="AO1387" s="1"/>
  <c r="AK1010"/>
  <c r="AN1010" s="1"/>
  <c r="AK1001"/>
  <c r="AN1001" s="1"/>
  <c r="AK977"/>
  <c r="AN977" s="1"/>
  <c r="AK992"/>
  <c r="AN992" s="1"/>
  <c r="AK1398"/>
  <c r="AN1398" s="1"/>
  <c r="AL1395"/>
  <c r="AO1395" s="1"/>
  <c r="AK1288"/>
  <c r="AN1288" s="1"/>
  <c r="AL1983"/>
  <c r="AO1983" s="1"/>
  <c r="AL1440"/>
  <c r="AO1440" s="1"/>
  <c r="AL1423"/>
  <c r="AO1423" s="1"/>
  <c r="AL714"/>
  <c r="AO714" s="1"/>
  <c r="AL999"/>
  <c r="AO999" s="1"/>
  <c r="AL949"/>
  <c r="AO949" s="1"/>
  <c r="AL643"/>
  <c r="AO643" s="1"/>
  <c r="AL2106"/>
  <c r="AO2106" s="1"/>
  <c r="AL1936"/>
  <c r="AO1936" s="1"/>
  <c r="AL1718"/>
  <c r="AO1718" s="1"/>
  <c r="AL1403"/>
  <c r="AO1403" s="1"/>
  <c r="AL983"/>
  <c r="AO983" s="1"/>
  <c r="AL1093"/>
  <c r="AO1093" s="1"/>
  <c r="AL982"/>
  <c r="AO982" s="1"/>
  <c r="AL1102"/>
  <c r="AO1102" s="1"/>
  <c r="AL1436"/>
  <c r="AO1436" s="1"/>
  <c r="AL1419"/>
  <c r="AO1419" s="1"/>
  <c r="AL1407"/>
  <c r="AO1407" s="1"/>
  <c r="AL1103"/>
  <c r="AO1103" s="1"/>
  <c r="AL985"/>
  <c r="AO985" s="1"/>
  <c r="AL984"/>
  <c r="AO984" s="1"/>
  <c r="AL1454"/>
  <c r="AO1454" s="1"/>
  <c r="AL1082"/>
  <c r="AO1082" s="1"/>
  <c r="AL1448"/>
  <c r="AO1448" s="1"/>
  <c r="AL1914"/>
  <c r="AO1914" s="1"/>
  <c r="AL1394"/>
  <c r="AO1394" s="1"/>
  <c r="AL677"/>
  <c r="AO677" s="1"/>
  <c r="AL2133"/>
  <c r="AO2133" s="1"/>
  <c r="AL2127"/>
  <c r="AO2127" s="1"/>
  <c r="AL1915"/>
  <c r="AO1915" s="1"/>
  <c r="AL1951"/>
  <c r="AO1951" s="1"/>
  <c r="AL1360"/>
  <c r="AO1360" s="1"/>
  <c r="AL1412"/>
  <c r="AO1412" s="1"/>
  <c r="AL972"/>
  <c r="AO972" s="1"/>
  <c r="AL969"/>
  <c r="AO969" s="1"/>
  <c r="AL809"/>
  <c r="AO809" s="1"/>
  <c r="AK1948"/>
  <c r="AN1948" s="1"/>
  <c r="AL1923"/>
  <c r="AO1923" s="1"/>
  <c r="AK1195"/>
  <c r="AN1195" s="1"/>
  <c r="AL692"/>
  <c r="AO692" s="1"/>
  <c r="AL637"/>
  <c r="AO637" s="1"/>
  <c r="AL599"/>
  <c r="AO599" s="1"/>
  <c r="AL1537"/>
  <c r="AO1537" s="1"/>
  <c r="AL1208"/>
  <c r="AO1208" s="1"/>
  <c r="AL1113"/>
  <c r="AO1113" s="1"/>
  <c r="AL2126"/>
  <c r="AO2126" s="1"/>
  <c r="AL2109"/>
  <c r="AO2109" s="1"/>
  <c r="AL1388"/>
  <c r="AO1388" s="1"/>
  <c r="AL1402"/>
  <c r="AO1402" s="1"/>
  <c r="AL426"/>
  <c r="AO426" s="1"/>
  <c r="AL173"/>
  <c r="AO173" s="1"/>
  <c r="AL559"/>
  <c r="AO559" s="1"/>
  <c r="AL1994"/>
  <c r="AO1994" s="1"/>
  <c r="AK1215"/>
  <c r="AN1215" s="1"/>
  <c r="AL144"/>
  <c r="AO144" s="1"/>
  <c r="AL319"/>
  <c r="AO319" s="1"/>
  <c r="AL328"/>
  <c r="AO328" s="1"/>
  <c r="AL344"/>
  <c r="AO344" s="1"/>
  <c r="AL327"/>
  <c r="AO327" s="1"/>
  <c r="AL324"/>
  <c r="AO324" s="1"/>
  <c r="AL337"/>
  <c r="AO337" s="1"/>
  <c r="AL342"/>
  <c r="AO342" s="1"/>
  <c r="AL315"/>
  <c r="AO315" s="1"/>
  <c r="AL338"/>
  <c r="AO338" s="1"/>
  <c r="AL320"/>
  <c r="AO320" s="1"/>
  <c r="AK1447"/>
  <c r="AN1447" s="1"/>
  <c r="AK1444"/>
  <c r="AN1444" s="1"/>
  <c r="AL1280"/>
  <c r="AO1280" s="1"/>
  <c r="AL1264"/>
  <c r="AO1264" s="1"/>
  <c r="AL1248"/>
  <c r="AO1248" s="1"/>
  <c r="AL1267"/>
  <c r="AO1267" s="1"/>
  <c r="AL1251"/>
  <c r="AO1251" s="1"/>
  <c r="AL1270"/>
  <c r="AO1270" s="1"/>
  <c r="AL1254"/>
  <c r="AO1254" s="1"/>
  <c r="AL1273"/>
  <c r="AO1273" s="1"/>
  <c r="AL1257"/>
  <c r="AO1257" s="1"/>
  <c r="AL1241"/>
  <c r="AO1241" s="1"/>
  <c r="AL1268"/>
  <c r="AO1268" s="1"/>
  <c r="AL1252"/>
  <c r="AO1252" s="1"/>
  <c r="AL1271"/>
  <c r="AO1271" s="1"/>
  <c r="AL1255"/>
  <c r="AO1255" s="1"/>
  <c r="AL1274"/>
  <c r="AO1274" s="1"/>
  <c r="AL1258"/>
  <c r="AO1258" s="1"/>
  <c r="AL1242"/>
  <c r="AO1242" s="1"/>
  <c r="AL1277"/>
  <c r="AO1277" s="1"/>
  <c r="AL1261"/>
  <c r="AO1261" s="1"/>
  <c r="AL1245"/>
  <c r="AO1245" s="1"/>
  <c r="AL1272"/>
  <c r="AO1272" s="1"/>
  <c r="AL1256"/>
  <c r="AO1256" s="1"/>
  <c r="AL1240"/>
  <c r="AO1240" s="1"/>
  <c r="AL1275"/>
  <c r="AO1275" s="1"/>
  <c r="AL1259"/>
  <c r="AO1259" s="1"/>
  <c r="AL1243"/>
  <c r="AO1243" s="1"/>
  <c r="AL1278"/>
  <c r="AO1278" s="1"/>
  <c r="AL1262"/>
  <c r="AO1262" s="1"/>
  <c r="AL1246"/>
  <c r="AO1246" s="1"/>
  <c r="AL1265"/>
  <c r="AO1265" s="1"/>
  <c r="AL1249"/>
  <c r="AO1249" s="1"/>
  <c r="AL2105"/>
  <c r="AO2105" s="1"/>
  <c r="AL2134"/>
  <c r="AO2134" s="1"/>
  <c r="AL2100"/>
  <c r="AO2100" s="1"/>
  <c r="AL2108"/>
  <c r="AO2108" s="1"/>
  <c r="AL964"/>
  <c r="AO964" s="1"/>
  <c r="AL941"/>
  <c r="AO941" s="1"/>
  <c r="AL965"/>
  <c r="AO965" s="1"/>
  <c r="AL930"/>
  <c r="AO930" s="1"/>
  <c r="AL950"/>
  <c r="AO950" s="1"/>
  <c r="AL974"/>
  <c r="AO974" s="1"/>
  <c r="AL931"/>
  <c r="AO931" s="1"/>
  <c r="AL939"/>
  <c r="AO939" s="1"/>
  <c r="AL948"/>
  <c r="AO948" s="1"/>
  <c r="AL937"/>
  <c r="AO937" s="1"/>
  <c r="AL957"/>
  <c r="AO957" s="1"/>
  <c r="AL946"/>
  <c r="AO946" s="1"/>
  <c r="AL966"/>
  <c r="AO966" s="1"/>
  <c r="AL947"/>
  <c r="AO947" s="1"/>
  <c r="AK1207"/>
  <c r="AN1207" s="1"/>
  <c r="AK1194"/>
  <c r="AN1194" s="1"/>
  <c r="AK1204"/>
  <c r="AN1204" s="1"/>
  <c r="AK1191"/>
  <c r="AN1191" s="1"/>
  <c r="AK1198"/>
  <c r="AN1198" s="1"/>
  <c r="AK1208"/>
  <c r="AN1208" s="1"/>
  <c r="AK1188"/>
  <c r="AN1188" s="1"/>
  <c r="AK1201"/>
  <c r="AN1201" s="1"/>
  <c r="AL774"/>
  <c r="AO774" s="1"/>
  <c r="AL780"/>
  <c r="AO780" s="1"/>
  <c r="AL788"/>
  <c r="AO788" s="1"/>
  <c r="AL796"/>
  <c r="AO796" s="1"/>
  <c r="AL804"/>
  <c r="AO804" s="1"/>
  <c r="AL812"/>
  <c r="AO812" s="1"/>
  <c r="AL820"/>
  <c r="AO820" s="1"/>
  <c r="AL789"/>
  <c r="AO789" s="1"/>
  <c r="AL805"/>
  <c r="AO805" s="1"/>
  <c r="AL821"/>
  <c r="AO821" s="1"/>
  <c r="AL783"/>
  <c r="AO783" s="1"/>
  <c r="AL799"/>
  <c r="AO799" s="1"/>
  <c r="AL815"/>
  <c r="AO815" s="1"/>
  <c r="AL819"/>
  <c r="AO819" s="1"/>
  <c r="AL785"/>
  <c r="AO785" s="1"/>
  <c r="AL801"/>
  <c r="AO801" s="1"/>
  <c r="AL817"/>
  <c r="AO817" s="1"/>
  <c r="AL779"/>
  <c r="AO779" s="1"/>
  <c r="AL795"/>
  <c r="AO795" s="1"/>
  <c r="AL811"/>
  <c r="AO811" s="1"/>
  <c r="AL776"/>
  <c r="AO776" s="1"/>
  <c r="AL784"/>
  <c r="AO784" s="1"/>
  <c r="AL792"/>
  <c r="AO792" s="1"/>
  <c r="AL800"/>
  <c r="AO800" s="1"/>
  <c r="AL808"/>
  <c r="AO808" s="1"/>
  <c r="AL816"/>
  <c r="AO816" s="1"/>
  <c r="AL781"/>
  <c r="AO781" s="1"/>
  <c r="AL797"/>
  <c r="AO797" s="1"/>
  <c r="AL813"/>
  <c r="AO813" s="1"/>
  <c r="AL775"/>
  <c r="AO775" s="1"/>
  <c r="AL791"/>
  <c r="AO791" s="1"/>
  <c r="AL807"/>
  <c r="AO807" s="1"/>
  <c r="AL1774"/>
  <c r="AO1774" s="1"/>
  <c r="AL1758"/>
  <c r="AO1758" s="1"/>
  <c r="AL1749"/>
  <c r="AO1749" s="1"/>
  <c r="AL1765"/>
  <c r="AO1765" s="1"/>
  <c r="AL1781"/>
  <c r="AO1781" s="1"/>
  <c r="AL1748"/>
  <c r="AO1748" s="1"/>
  <c r="AL1755"/>
  <c r="AO1755" s="1"/>
  <c r="AL1771"/>
  <c r="AO1771" s="1"/>
  <c r="AL1228"/>
  <c r="AO1228" s="1"/>
  <c r="AL1212"/>
  <c r="AO1212" s="1"/>
  <c r="AL1196"/>
  <c r="AO1196" s="1"/>
  <c r="AL1215"/>
  <c r="AO1215" s="1"/>
  <c r="AL1199"/>
  <c r="AO1199" s="1"/>
  <c r="AL1218"/>
  <c r="AO1218" s="1"/>
  <c r="AL1225"/>
  <c r="AO1225" s="1"/>
  <c r="AL1209"/>
  <c r="AO1209" s="1"/>
  <c r="AL1193"/>
  <c r="AO1193" s="1"/>
  <c r="AL1198"/>
  <c r="AO1198" s="1"/>
  <c r="AL1216"/>
  <c r="AO1216" s="1"/>
  <c r="AL1200"/>
  <c r="AO1200" s="1"/>
  <c r="AL1184"/>
  <c r="AO1184" s="1"/>
  <c r="AL1219"/>
  <c r="AO1219" s="1"/>
  <c r="AL1203"/>
  <c r="AO1203" s="1"/>
  <c r="AL1187"/>
  <c r="AO1187" s="1"/>
  <c r="AL1222"/>
  <c r="AO1222" s="1"/>
  <c r="AL1229"/>
  <c r="AO1229" s="1"/>
  <c r="AL1213"/>
  <c r="AO1213" s="1"/>
  <c r="AL1197"/>
  <c r="AO1197" s="1"/>
  <c r="AL1194"/>
  <c r="AO1194" s="1"/>
  <c r="AL1220"/>
  <c r="AO1220" s="1"/>
  <c r="AL1204"/>
  <c r="AO1204" s="1"/>
  <c r="AL1188"/>
  <c r="AO1188" s="1"/>
  <c r="AL1223"/>
  <c r="AO1223" s="1"/>
  <c r="AL1207"/>
  <c r="AO1207" s="1"/>
  <c r="AL1191"/>
  <c r="AO1191" s="1"/>
  <c r="AL1226"/>
  <c r="AO1226" s="1"/>
  <c r="AL1210"/>
  <c r="AO1210" s="1"/>
  <c r="AL1217"/>
  <c r="AO1217" s="1"/>
  <c r="AL1201"/>
  <c r="AO1201" s="1"/>
  <c r="AL1185"/>
  <c r="AO1185" s="1"/>
  <c r="AL1190"/>
  <c r="AO1190" s="1"/>
  <c r="AL1206"/>
  <c r="AO1206" s="1"/>
  <c r="AL1086"/>
  <c r="AO1086" s="1"/>
  <c r="AL1091"/>
  <c r="AO1091" s="1"/>
  <c r="AL1107"/>
  <c r="AO1107" s="1"/>
  <c r="AL1106"/>
  <c r="AO1106" s="1"/>
  <c r="AL1121"/>
  <c r="AO1121" s="1"/>
  <c r="AL1097"/>
  <c r="AO1097" s="1"/>
  <c r="AL1095"/>
  <c r="AO1095" s="1"/>
  <c r="AL1098"/>
  <c r="AO1098" s="1"/>
  <c r="AL1125"/>
  <c r="AO1125" s="1"/>
  <c r="AL1105"/>
  <c r="AO1105" s="1"/>
  <c r="AL1087"/>
  <c r="AO1087" s="1"/>
  <c r="AL1119"/>
  <c r="AO1119" s="1"/>
  <c r="AL159"/>
  <c r="AO159" s="1"/>
  <c r="AL164"/>
  <c r="AO164" s="1"/>
  <c r="AL172"/>
  <c r="AO172" s="1"/>
  <c r="AL180"/>
  <c r="AO180" s="1"/>
  <c r="AL188"/>
  <c r="AO188" s="1"/>
  <c r="AL196"/>
  <c r="AO196" s="1"/>
  <c r="AL204"/>
  <c r="AO204" s="1"/>
  <c r="AL169"/>
  <c r="AO169" s="1"/>
  <c r="AL185"/>
  <c r="AO185" s="1"/>
  <c r="AL193"/>
  <c r="AO193" s="1"/>
  <c r="AL201"/>
  <c r="AO201" s="1"/>
  <c r="AL171"/>
  <c r="AO171" s="1"/>
  <c r="AL165"/>
  <c r="AO165" s="1"/>
  <c r="AL181"/>
  <c r="AO181" s="1"/>
  <c r="AL160"/>
  <c r="AO160" s="1"/>
  <c r="AL168"/>
  <c r="AO168" s="1"/>
  <c r="AL176"/>
  <c r="AO176" s="1"/>
  <c r="AL184"/>
  <c r="AO184" s="1"/>
  <c r="AL192"/>
  <c r="AO192" s="1"/>
  <c r="AL200"/>
  <c r="AO200" s="1"/>
  <c r="AL208"/>
  <c r="AO208" s="1"/>
  <c r="AL161"/>
  <c r="AO161" s="1"/>
  <c r="AL177"/>
  <c r="AO177" s="1"/>
  <c r="AL189"/>
  <c r="AO189" s="1"/>
  <c r="AL197"/>
  <c r="AO197" s="1"/>
  <c r="AL205"/>
  <c r="AO205" s="1"/>
  <c r="AL591"/>
  <c r="AO591" s="1"/>
  <c r="AL607"/>
  <c r="AO607" s="1"/>
  <c r="AL605"/>
  <c r="AO605" s="1"/>
  <c r="AL601"/>
  <c r="AO601" s="1"/>
  <c r="AL617"/>
  <c r="AO617" s="1"/>
  <c r="AK99"/>
  <c r="AN99" s="1"/>
  <c r="AK83"/>
  <c r="AN83" s="1"/>
  <c r="AK67"/>
  <c r="AN67" s="1"/>
  <c r="AK81"/>
  <c r="AN81" s="1"/>
  <c r="AK106"/>
  <c r="AN106" s="1"/>
  <c r="AK90"/>
  <c r="AN90" s="1"/>
  <c r="AK74"/>
  <c r="AN74" s="1"/>
  <c r="AK73"/>
  <c r="AN73" s="1"/>
  <c r="AK84"/>
  <c r="AN84" s="1"/>
  <c r="AK97"/>
  <c r="AN97" s="1"/>
  <c r="AK100"/>
  <c r="AN100" s="1"/>
  <c r="AK103"/>
  <c r="AN103" s="1"/>
  <c r="AK87"/>
  <c r="AN87" s="1"/>
  <c r="AK71"/>
  <c r="AN71" s="1"/>
  <c r="AK85"/>
  <c r="AN85" s="1"/>
  <c r="AK64"/>
  <c r="AN64" s="1"/>
  <c r="AK94"/>
  <c r="AN94" s="1"/>
  <c r="AK78"/>
  <c r="AN78" s="1"/>
  <c r="AK62"/>
  <c r="AN62" s="1"/>
  <c r="AK89"/>
  <c r="AN89" s="1"/>
  <c r="AK96"/>
  <c r="AN96" s="1"/>
  <c r="AK105"/>
  <c r="AN105" s="1"/>
  <c r="AK107"/>
  <c r="AN107" s="1"/>
  <c r="AK91"/>
  <c r="AN91" s="1"/>
  <c r="AK75"/>
  <c r="AN75" s="1"/>
  <c r="AK88"/>
  <c r="AN88" s="1"/>
  <c r="AK98"/>
  <c r="AN98" s="1"/>
  <c r="AK82"/>
  <c r="AN82" s="1"/>
  <c r="AK66"/>
  <c r="AN66" s="1"/>
  <c r="AK93"/>
  <c r="AN93" s="1"/>
  <c r="AK72"/>
  <c r="AN72" s="1"/>
  <c r="AK69"/>
  <c r="AN69" s="1"/>
  <c r="AK68"/>
  <c r="AN68" s="1"/>
  <c r="AK1448"/>
  <c r="AN1448" s="1"/>
  <c r="AL2116"/>
  <c r="AO2116" s="1"/>
  <c r="AL2104"/>
  <c r="AO2104" s="1"/>
  <c r="AK1951"/>
  <c r="AN1951" s="1"/>
  <c r="AL1967"/>
  <c r="AO1967" s="1"/>
  <c r="AL1931"/>
  <c r="AO1931" s="1"/>
  <c r="AL1899"/>
  <c r="AO1899" s="1"/>
  <c r="AL1930"/>
  <c r="AO1930" s="1"/>
  <c r="AL1892"/>
  <c r="AO1892" s="1"/>
  <c r="AK1848"/>
  <c r="AN1848" s="1"/>
  <c r="AL1723"/>
  <c r="AO1723" s="1"/>
  <c r="AL1710"/>
  <c r="AO1710" s="1"/>
  <c r="AL1353"/>
  <c r="AO1353" s="1"/>
  <c r="AK1397"/>
  <c r="AN1397" s="1"/>
  <c r="AK1445"/>
  <c r="AN1445" s="1"/>
  <c r="AK1430"/>
  <c r="AN1430" s="1"/>
  <c r="AK1009"/>
  <c r="AN1009" s="1"/>
  <c r="AL1253"/>
  <c r="AO1253" s="1"/>
  <c r="AL1279"/>
  <c r="AO1279" s="1"/>
  <c r="AL1260"/>
  <c r="AO1260" s="1"/>
  <c r="AK1012"/>
  <c r="AN1012" s="1"/>
  <c r="AL1000"/>
  <c r="AO1000" s="1"/>
  <c r="AL713"/>
  <c r="AO713" s="1"/>
  <c r="AL537"/>
  <c r="AO537" s="1"/>
  <c r="AL128"/>
  <c r="AO128" s="1"/>
  <c r="AK1847"/>
  <c r="AN1847" s="1"/>
  <c r="AK1844"/>
  <c r="AN1844" s="1"/>
  <c r="AK1852"/>
  <c r="AN1852" s="1"/>
  <c r="AL1950"/>
  <c r="AO1950" s="1"/>
  <c r="AL1980"/>
  <c r="AO1980" s="1"/>
  <c r="AK1082"/>
  <c r="AN1082" s="1"/>
  <c r="AK979"/>
  <c r="AN979" s="1"/>
  <c r="AK988"/>
  <c r="AN988" s="1"/>
  <c r="AK1000"/>
  <c r="AN1000" s="1"/>
  <c r="AK1020"/>
  <c r="AN1020" s="1"/>
  <c r="AK986"/>
  <c r="AN986" s="1"/>
  <c r="AK998"/>
  <c r="AN998" s="1"/>
  <c r="AK1018"/>
  <c r="AN1018" s="1"/>
  <c r="AK996"/>
  <c r="AN996" s="1"/>
  <c r="AK1008"/>
  <c r="AN1008" s="1"/>
  <c r="AK981"/>
  <c r="AN981" s="1"/>
  <c r="AK989"/>
  <c r="AN989" s="1"/>
  <c r="AK997"/>
  <c r="AN997" s="1"/>
  <c r="AK1005"/>
  <c r="AN1005" s="1"/>
  <c r="AK1017"/>
  <c r="AN1017" s="1"/>
  <c r="AK994"/>
  <c r="AN994" s="1"/>
  <c r="AK1006"/>
  <c r="AN1006" s="1"/>
  <c r="AK984"/>
  <c r="AN984" s="1"/>
  <c r="AK1004"/>
  <c r="AN1004" s="1"/>
  <c r="AK1016"/>
  <c r="AN1016" s="1"/>
  <c r="AK1025"/>
  <c r="AN1025" s="1"/>
  <c r="AK982"/>
  <c r="AN982" s="1"/>
  <c r="AK1002"/>
  <c r="AN1002" s="1"/>
  <c r="AK1014"/>
  <c r="AN1014" s="1"/>
  <c r="AL1895"/>
  <c r="AO1895" s="1"/>
  <c r="AL1903"/>
  <c r="AO1903" s="1"/>
  <c r="AL1911"/>
  <c r="AO1911" s="1"/>
  <c r="AL1919"/>
  <c r="AO1919" s="1"/>
  <c r="AL1927"/>
  <c r="AO1927" s="1"/>
  <c r="AK2106"/>
  <c r="AN2106" s="1"/>
  <c r="AK2100"/>
  <c r="AN2100" s="1"/>
  <c r="AK2108"/>
  <c r="AN2108" s="1"/>
  <c r="AK2105"/>
  <c r="AN2105" s="1"/>
  <c r="AK1599"/>
  <c r="AN1599" s="1"/>
  <c r="AL1009"/>
  <c r="AO1009" s="1"/>
  <c r="AL990"/>
  <c r="AO990" s="1"/>
  <c r="AL998"/>
  <c r="AO998" s="1"/>
  <c r="AL1006"/>
  <c r="AO1006" s="1"/>
  <c r="AL1018"/>
  <c r="AO1018" s="1"/>
  <c r="AL1007"/>
  <c r="AO1007" s="1"/>
  <c r="AL1016"/>
  <c r="AO1016" s="1"/>
  <c r="AL1017"/>
  <c r="AO1017" s="1"/>
  <c r="AL1015"/>
  <c r="AO1015" s="1"/>
  <c r="AL1418"/>
  <c r="AO1418" s="1"/>
  <c r="AL1420"/>
  <c r="AO1420" s="1"/>
  <c r="AL1411"/>
  <c r="AO1411" s="1"/>
  <c r="AL1427"/>
  <c r="AO1427" s="1"/>
  <c r="AL1409"/>
  <c r="AO1409" s="1"/>
  <c r="AL1425"/>
  <c r="AO1425" s="1"/>
  <c r="AL1405"/>
  <c r="AO1405" s="1"/>
  <c r="AL1421"/>
  <c r="AO1421" s="1"/>
  <c r="AL520"/>
  <c r="AO520" s="1"/>
  <c r="AL530"/>
  <c r="AO530" s="1"/>
  <c r="AL546"/>
  <c r="AO546" s="1"/>
  <c r="AL527"/>
  <c r="AO527" s="1"/>
  <c r="AL535"/>
  <c r="AO535" s="1"/>
  <c r="AL545"/>
  <c r="AO545" s="1"/>
  <c r="AL562"/>
  <c r="AO562" s="1"/>
  <c r="AL543"/>
  <c r="AO543" s="1"/>
  <c r="AL553"/>
  <c r="AO553" s="1"/>
  <c r="AL522"/>
  <c r="AO522" s="1"/>
  <c r="AL538"/>
  <c r="AO538" s="1"/>
  <c r="AL551"/>
  <c r="AO551" s="1"/>
  <c r="AL561"/>
  <c r="AO561" s="1"/>
  <c r="AK1291"/>
  <c r="AN1291" s="1"/>
  <c r="AL2292"/>
  <c r="AO2292" s="1"/>
  <c r="AL2131"/>
  <c r="AO2131" s="1"/>
  <c r="AL2118"/>
  <c r="AO2118" s="1"/>
  <c r="AK1953"/>
  <c r="AN1953" s="1"/>
  <c r="AL1916"/>
  <c r="AO1916" s="1"/>
  <c r="AL1908"/>
  <c r="AO1908" s="1"/>
  <c r="AL1900"/>
  <c r="AO1900" s="1"/>
  <c r="AL1969"/>
  <c r="AO1969" s="1"/>
  <c r="AL1731"/>
  <c r="AO1731" s="1"/>
  <c r="AL1702"/>
  <c r="AO1702" s="1"/>
  <c r="AL1708"/>
  <c r="AO1708" s="1"/>
  <c r="AK1854"/>
  <c r="AN1854" s="1"/>
  <c r="AL1525"/>
  <c r="AO1525" s="1"/>
  <c r="AK1431"/>
  <c r="AN1431" s="1"/>
  <c r="AK1414"/>
  <c r="AN1414" s="1"/>
  <c r="AL963"/>
  <c r="AO963" s="1"/>
  <c r="AL1112"/>
  <c r="AO1112" s="1"/>
  <c r="AL958"/>
  <c r="AO958" s="1"/>
  <c r="AL1263"/>
  <c r="AO1263" s="1"/>
  <c r="AL1244"/>
  <c r="AO1244" s="1"/>
  <c r="AL1227"/>
  <c r="AO1227" s="1"/>
  <c r="AL1224"/>
  <c r="AO1224" s="1"/>
  <c r="AL793"/>
  <c r="AO793" s="1"/>
  <c r="AL323"/>
  <c r="AO323" s="1"/>
  <c r="AK1950"/>
  <c r="AN1950" s="1"/>
  <c r="AK1956"/>
  <c r="AN1956" s="1"/>
  <c r="AK938"/>
  <c r="AN938" s="1"/>
  <c r="AK642"/>
  <c r="AN642" s="1"/>
  <c r="AK634"/>
  <c r="AN634" s="1"/>
  <c r="AK668"/>
  <c r="AN668" s="1"/>
  <c r="AL1341"/>
  <c r="AO1341" s="1"/>
  <c r="AL1336"/>
  <c r="AO1336" s="1"/>
  <c r="AL1377"/>
  <c r="AO1377" s="1"/>
  <c r="AL1352"/>
  <c r="AO1352" s="1"/>
  <c r="AL1337"/>
  <c r="AO1337" s="1"/>
  <c r="AL1347"/>
  <c r="AO1347" s="1"/>
  <c r="AL1344"/>
  <c r="AO1344" s="1"/>
  <c r="AK524"/>
  <c r="AN524" s="1"/>
  <c r="AK522"/>
  <c r="AN522" s="1"/>
  <c r="AK530"/>
  <c r="AN530" s="1"/>
  <c r="AK723"/>
  <c r="AN723" s="1"/>
  <c r="AK734"/>
  <c r="AN734" s="1"/>
  <c r="AK730"/>
  <c r="AN730" s="1"/>
  <c r="AK731"/>
  <c r="AN731" s="1"/>
  <c r="AK726"/>
  <c r="AN726" s="1"/>
  <c r="AL686"/>
  <c r="AO686" s="1"/>
  <c r="AL698"/>
  <c r="AO698" s="1"/>
  <c r="AL700"/>
  <c r="AO700" s="1"/>
  <c r="AL689"/>
  <c r="AO689" s="1"/>
  <c r="AL711"/>
  <c r="AO711" s="1"/>
  <c r="AL708"/>
  <c r="AO708" s="1"/>
  <c r="AL681"/>
  <c r="AO681" s="1"/>
  <c r="AL705"/>
  <c r="AO705" s="1"/>
  <c r="AL716"/>
  <c r="AO716" s="1"/>
  <c r="AL684"/>
  <c r="AO684" s="1"/>
  <c r="AL697"/>
  <c r="AO697" s="1"/>
  <c r="AL124"/>
  <c r="AO124" s="1"/>
  <c r="AL140"/>
  <c r="AO140" s="1"/>
  <c r="AL156"/>
  <c r="AO156" s="1"/>
  <c r="AL120"/>
  <c r="AO120" s="1"/>
  <c r="AL136"/>
  <c r="AO136" s="1"/>
  <c r="AL152"/>
  <c r="AO152" s="1"/>
  <c r="AK1650"/>
  <c r="AN1650" s="1"/>
  <c r="AK1648"/>
  <c r="AN1648" s="1"/>
  <c r="AK1651"/>
  <c r="AN1651" s="1"/>
  <c r="AK1537"/>
  <c r="AN1537" s="1"/>
  <c r="AK1536"/>
  <c r="AN1536" s="1"/>
  <c r="AL1689"/>
  <c r="AO1689" s="1"/>
  <c r="AL1726"/>
  <c r="AO1726" s="1"/>
  <c r="AL1694"/>
  <c r="AO1694" s="1"/>
  <c r="AL1707"/>
  <c r="AO1707" s="1"/>
  <c r="AL1739"/>
  <c r="AO1739" s="1"/>
  <c r="AL1588"/>
  <c r="AO1588" s="1"/>
  <c r="AL1589"/>
  <c r="AO1589" s="1"/>
  <c r="AL1446"/>
  <c r="AO1446" s="1"/>
  <c r="AL1442"/>
  <c r="AO1442" s="1"/>
  <c r="AK1433"/>
  <c r="AN1433" s="1"/>
  <c r="AK1417"/>
  <c r="AN1417" s="1"/>
  <c r="AK1401"/>
  <c r="AN1401" s="1"/>
  <c r="AK1385"/>
  <c r="AN1385" s="1"/>
  <c r="AK1419"/>
  <c r="AN1419" s="1"/>
  <c r="AK1403"/>
  <c r="AN1403" s="1"/>
  <c r="AK1387"/>
  <c r="AN1387" s="1"/>
  <c r="AK1390"/>
  <c r="AN1390" s="1"/>
  <c r="AK1406"/>
  <c r="AN1406" s="1"/>
  <c r="AK1422"/>
  <c r="AN1422" s="1"/>
  <c r="AK1386"/>
  <c r="AN1386" s="1"/>
  <c r="AK1402"/>
  <c r="AN1402" s="1"/>
  <c r="AK1418"/>
  <c r="AN1418" s="1"/>
  <c r="AK1394"/>
  <c r="AN1394" s="1"/>
  <c r="AK1410"/>
  <c r="AN1410" s="1"/>
  <c r="AK1426"/>
  <c r="AN1426" s="1"/>
  <c r="AK1421"/>
  <c r="AN1421" s="1"/>
  <c r="AK1405"/>
  <c r="AN1405" s="1"/>
  <c r="AK1389"/>
  <c r="AN1389" s="1"/>
  <c r="AK1423"/>
  <c r="AN1423" s="1"/>
  <c r="AK1407"/>
  <c r="AN1407" s="1"/>
  <c r="AK1391"/>
  <c r="AN1391" s="1"/>
  <c r="AK1428"/>
  <c r="AN1428" s="1"/>
  <c r="AK1400"/>
  <c r="AN1400" s="1"/>
  <c r="AK1416"/>
  <c r="AN1416" s="1"/>
  <c r="AK1432"/>
  <c r="AN1432" s="1"/>
  <c r="AK1425"/>
  <c r="AN1425" s="1"/>
  <c r="AK1409"/>
  <c r="AN1409" s="1"/>
  <c r="AK1393"/>
  <c r="AN1393" s="1"/>
  <c r="AK1427"/>
  <c r="AN1427" s="1"/>
  <c r="AK1411"/>
  <c r="AN1411" s="1"/>
  <c r="AK1395"/>
  <c r="AN1395" s="1"/>
  <c r="AK1392"/>
  <c r="AN1392" s="1"/>
  <c r="AK1408"/>
  <c r="AN1408" s="1"/>
  <c r="AK1424"/>
  <c r="AN1424" s="1"/>
  <c r="AK1388"/>
  <c r="AN1388" s="1"/>
  <c r="AK1404"/>
  <c r="AN1404" s="1"/>
  <c r="AK1420"/>
  <c r="AN1420" s="1"/>
  <c r="AK331"/>
  <c r="AN331" s="1"/>
  <c r="AK332"/>
  <c r="AN332" s="1"/>
  <c r="AL2276"/>
  <c r="AO2276" s="1"/>
  <c r="AL2260"/>
  <c r="AO2260" s="1"/>
  <c r="AL2268"/>
  <c r="AO2268" s="1"/>
  <c r="AL2124"/>
  <c r="AO2124" s="1"/>
  <c r="AL2117"/>
  <c r="AO2117" s="1"/>
  <c r="AL1958"/>
  <c r="AO1958" s="1"/>
  <c r="AL1942"/>
  <c r="AO1942" s="1"/>
  <c r="AL1992"/>
  <c r="AO1992" s="1"/>
  <c r="AK1952"/>
  <c r="AN1952" s="1"/>
  <c r="AK1845"/>
  <c r="AN1845" s="1"/>
  <c r="AL1883"/>
  <c r="AO1883" s="1"/>
  <c r="AL1699"/>
  <c r="AO1699" s="1"/>
  <c r="AL1734"/>
  <c r="AO1734" s="1"/>
  <c r="AK1850"/>
  <c r="AN1850" s="1"/>
  <c r="AK1851"/>
  <c r="AN1851" s="1"/>
  <c r="AK1415"/>
  <c r="AN1415" s="1"/>
  <c r="AK1429"/>
  <c r="AN1429" s="1"/>
  <c r="AK1396"/>
  <c r="AN1396" s="1"/>
  <c r="AL1266"/>
  <c r="AO1266" s="1"/>
  <c r="AL1247"/>
  <c r="AO1247" s="1"/>
  <c r="AL1214"/>
  <c r="AO1214" s="1"/>
  <c r="AL1211"/>
  <c r="AO1211" s="1"/>
  <c r="AL1118"/>
  <c r="AO1118" s="1"/>
  <c r="AK645"/>
  <c r="AN645" s="1"/>
  <c r="AL358"/>
  <c r="AO358" s="1"/>
  <c r="AL350"/>
  <c r="AO350" s="1"/>
  <c r="AL316"/>
  <c r="AO316" s="1"/>
  <c r="AL2259"/>
  <c r="AO2259" s="1"/>
  <c r="AL1719"/>
  <c r="AO1719" s="1"/>
  <c r="AL1438"/>
  <c r="AO1438" s="1"/>
  <c r="AK1283"/>
  <c r="AN1283" s="1"/>
  <c r="AL1331"/>
  <c r="AO1331" s="1"/>
  <c r="AK1282"/>
  <c r="AN1282" s="1"/>
  <c r="AL1413"/>
  <c r="AO1413" s="1"/>
  <c r="AL1397"/>
  <c r="AO1397" s="1"/>
  <c r="AK1343"/>
  <c r="AN1343" s="1"/>
  <c r="AL1404"/>
  <c r="AO1404" s="1"/>
  <c r="AL1111"/>
  <c r="AO1111" s="1"/>
  <c r="AL991"/>
  <c r="AO991" s="1"/>
  <c r="AL955"/>
  <c r="AO955" s="1"/>
  <c r="AL935"/>
  <c r="AO935" s="1"/>
  <c r="AL927"/>
  <c r="AO927" s="1"/>
  <c r="AL1089"/>
  <c r="AO1089" s="1"/>
  <c r="AL1109"/>
  <c r="AO1109" s="1"/>
  <c r="AL1114"/>
  <c r="AO1114" s="1"/>
  <c r="AL1096"/>
  <c r="AO1096" s="1"/>
  <c r="AL1010"/>
  <c r="AO1010" s="1"/>
  <c r="AL1002"/>
  <c r="AO1002" s="1"/>
  <c r="AL994"/>
  <c r="AO994" s="1"/>
  <c r="AL986"/>
  <c r="AO986" s="1"/>
  <c r="AL962"/>
  <c r="AO962" s="1"/>
  <c r="AL942"/>
  <c r="AO942" s="1"/>
  <c r="AK1197"/>
  <c r="AN1197" s="1"/>
  <c r="AL993"/>
  <c r="AO993" s="1"/>
  <c r="AL953"/>
  <c r="AO953" s="1"/>
  <c r="AL933"/>
  <c r="AO933" s="1"/>
  <c r="AK1192"/>
  <c r="AN1192" s="1"/>
  <c r="AK1182"/>
  <c r="AN1182" s="1"/>
  <c r="AK1202"/>
  <c r="AN1202" s="1"/>
  <c r="AL1094"/>
  <c r="AO1094" s="1"/>
  <c r="AL988"/>
  <c r="AO988" s="1"/>
  <c r="AL932"/>
  <c r="AO932" s="1"/>
  <c r="AK660"/>
  <c r="AN660" s="1"/>
  <c r="AK628"/>
  <c r="AN628" s="1"/>
  <c r="AL615"/>
  <c r="AO615" s="1"/>
  <c r="AL701"/>
  <c r="AO701" s="1"/>
  <c r="AL579"/>
  <c r="AO579" s="1"/>
  <c r="AL148"/>
  <c r="AO148" s="1"/>
  <c r="AL132"/>
  <c r="AO132" s="1"/>
  <c r="AL116"/>
  <c r="AO116" s="1"/>
  <c r="AL203"/>
  <c r="AO203" s="1"/>
  <c r="AK1341"/>
  <c r="AN1341" s="1"/>
  <c r="AL1363"/>
  <c r="AO1363" s="1"/>
  <c r="AK1340"/>
  <c r="AN1340" s="1"/>
  <c r="AL1428"/>
  <c r="AO1428" s="1"/>
  <c r="AL1410"/>
  <c r="AO1410" s="1"/>
  <c r="AK1344"/>
  <c r="AN1344" s="1"/>
  <c r="AK1336"/>
  <c r="AN1336" s="1"/>
  <c r="AL1126"/>
  <c r="AO1126" s="1"/>
  <c r="AL1110"/>
  <c r="AO1110" s="1"/>
  <c r="AL1004"/>
  <c r="AO1004" s="1"/>
  <c r="AL707"/>
  <c r="AO707" s="1"/>
  <c r="AL558"/>
  <c r="AO558" s="1"/>
  <c r="AL187"/>
  <c r="AO187" s="1"/>
  <c r="AK1335"/>
  <c r="AN1335" s="1"/>
  <c r="AK1337"/>
  <c r="AN1337" s="1"/>
  <c r="AK1342"/>
  <c r="AN1342" s="1"/>
  <c r="AK1334"/>
  <c r="AN1334" s="1"/>
  <c r="AK1346"/>
  <c r="AN1346" s="1"/>
  <c r="AL1024"/>
  <c r="AO1024" s="1"/>
  <c r="AL943"/>
  <c r="AO943" s="1"/>
  <c r="AL915"/>
  <c r="AO915" s="1"/>
  <c r="AL589"/>
  <c r="AO589" s="1"/>
  <c r="AL542"/>
  <c r="AO542" s="1"/>
  <c r="AL2297"/>
  <c r="AO2297" s="1"/>
  <c r="AL2059"/>
  <c r="AO2059" s="1"/>
  <c r="AL1953"/>
  <c r="AO1953" s="1"/>
  <c r="AL1937"/>
  <c r="AO1937" s="1"/>
  <c r="AL1970"/>
  <c r="AO1970" s="1"/>
  <c r="AK1947"/>
  <c r="AN1947" s="1"/>
  <c r="AL1905"/>
  <c r="AO1905" s="1"/>
  <c r="AL1720"/>
  <c r="AO1720" s="1"/>
  <c r="AL1849"/>
  <c r="AO1849" s="1"/>
  <c r="AL1881"/>
  <c r="AO1881" s="1"/>
  <c r="AL1862"/>
  <c r="AO1862" s="1"/>
  <c r="AL1843"/>
  <c r="AO1843" s="1"/>
  <c r="AL1875"/>
  <c r="AO1875" s="1"/>
  <c r="AK1539"/>
  <c r="AN1539" s="1"/>
  <c r="AL1477"/>
  <c r="AO1477" s="1"/>
  <c r="AL1504"/>
  <c r="AO1504" s="1"/>
  <c r="AL1517"/>
  <c r="AO1517" s="1"/>
  <c r="AL1433"/>
  <c r="AO1433" s="1"/>
  <c r="AL1172"/>
  <c r="AO1172" s="1"/>
  <c r="AL1020"/>
  <c r="AO1020" s="1"/>
  <c r="AL968"/>
  <c r="AO968" s="1"/>
  <c r="AL952"/>
  <c r="AO952" s="1"/>
  <c r="AL959"/>
  <c r="AO959" s="1"/>
  <c r="AL936"/>
  <c r="AO936" s="1"/>
  <c r="AL923"/>
  <c r="AO923" s="1"/>
  <c r="AL908"/>
  <c r="AO908" s="1"/>
  <c r="AL921"/>
  <c r="AO921" s="1"/>
  <c r="AL875"/>
  <c r="AO875" s="1"/>
  <c r="AL786"/>
  <c r="AO786" s="1"/>
  <c r="AL798"/>
  <c r="AO798" s="1"/>
  <c r="AL718"/>
  <c r="AO718" s="1"/>
  <c r="AL653"/>
  <c r="AO653" s="1"/>
  <c r="AL668"/>
  <c r="AO668" s="1"/>
  <c r="AL565"/>
  <c r="AO565" s="1"/>
  <c r="AL539"/>
  <c r="AO539" s="1"/>
  <c r="AL523"/>
  <c r="AO523" s="1"/>
  <c r="AL737"/>
  <c r="AO737" s="1"/>
  <c r="AL413"/>
  <c r="AO413" s="1"/>
  <c r="AK373"/>
  <c r="AN373" s="1"/>
  <c r="AL245"/>
  <c r="AO245" s="1"/>
  <c r="AL2284"/>
  <c r="AO2284" s="1"/>
  <c r="AL2209"/>
  <c r="AO2209" s="1"/>
  <c r="AL2147"/>
  <c r="AO2147" s="1"/>
  <c r="AK2056"/>
  <c r="AN2056" s="1"/>
  <c r="AK2051"/>
  <c r="AN2051" s="1"/>
  <c r="AK2050"/>
  <c r="AN2050" s="1"/>
  <c r="AL1906"/>
  <c r="AO1906" s="1"/>
  <c r="AL1873"/>
  <c r="AO1873" s="1"/>
  <c r="AL1854"/>
  <c r="AO1854" s="1"/>
  <c r="AL1886"/>
  <c r="AO1886" s="1"/>
  <c r="AL1867"/>
  <c r="AO1867" s="1"/>
  <c r="AL1789"/>
  <c r="AO1789" s="1"/>
  <c r="AK1544"/>
  <c r="AN1544" s="1"/>
  <c r="AL1496"/>
  <c r="AO1496" s="1"/>
  <c r="AL1528"/>
  <c r="AO1528" s="1"/>
  <c r="AL1509"/>
  <c r="AO1509" s="1"/>
  <c r="AL1357"/>
  <c r="AO1357" s="1"/>
  <c r="AL1373"/>
  <c r="AO1373" s="1"/>
  <c r="AL1426"/>
  <c r="AO1426" s="1"/>
  <c r="AL1473"/>
  <c r="AO1473" s="1"/>
  <c r="AL1014"/>
  <c r="AO1014" s="1"/>
  <c r="AK1219"/>
  <c r="AN1219" s="1"/>
  <c r="AL892"/>
  <c r="AO892" s="1"/>
  <c r="AL905"/>
  <c r="AO905" s="1"/>
  <c r="AL918"/>
  <c r="AO918" s="1"/>
  <c r="AL806"/>
  <c r="AO806" s="1"/>
  <c r="AL616"/>
  <c r="AO616" s="1"/>
  <c r="AL564"/>
  <c r="AO564" s="1"/>
  <c r="AL526"/>
  <c r="AO526" s="1"/>
  <c r="AK374"/>
  <c r="AN374" s="1"/>
  <c r="AK377"/>
  <c r="AN377" s="1"/>
  <c r="AK359"/>
  <c r="AN359" s="1"/>
  <c r="AL354"/>
  <c r="AO354" s="1"/>
  <c r="AL356"/>
  <c r="AO356" s="1"/>
  <c r="AL2291"/>
  <c r="AO2291" s="1"/>
  <c r="AL2213"/>
  <c r="AO2213" s="1"/>
  <c r="AL2101"/>
  <c r="AO2101" s="1"/>
  <c r="AK2205"/>
  <c r="AN2205" s="1"/>
  <c r="AK2048"/>
  <c r="AN2048" s="1"/>
  <c r="AK2055"/>
  <c r="AN2055" s="1"/>
  <c r="AL1985"/>
  <c r="AO1985" s="1"/>
  <c r="AK2054"/>
  <c r="AN2054" s="1"/>
  <c r="AL1976"/>
  <c r="AO1976" s="1"/>
  <c r="AL1928"/>
  <c r="AO1928" s="1"/>
  <c r="AL1898"/>
  <c r="AO1898" s="1"/>
  <c r="AL1974"/>
  <c r="AO1974" s="1"/>
  <c r="AL1733"/>
  <c r="AO1733" s="1"/>
  <c r="AL1709"/>
  <c r="AO1709" s="1"/>
  <c r="AL1865"/>
  <c r="AO1865" s="1"/>
  <c r="AL1846"/>
  <c r="AO1846" s="1"/>
  <c r="AL1878"/>
  <c r="AO1878" s="1"/>
  <c r="AL1859"/>
  <c r="AO1859" s="1"/>
  <c r="AL1704"/>
  <c r="AO1704" s="1"/>
  <c r="AL1575"/>
  <c r="AO1575" s="1"/>
  <c r="AL1471"/>
  <c r="AO1471" s="1"/>
  <c r="AL1535"/>
  <c r="AO1535" s="1"/>
  <c r="AL1488"/>
  <c r="AO1488" s="1"/>
  <c r="AL1520"/>
  <c r="AO1520" s="1"/>
  <c r="AL1501"/>
  <c r="AO1501" s="1"/>
  <c r="AL1533"/>
  <c r="AO1533" s="1"/>
  <c r="AL1012"/>
  <c r="AO1012" s="1"/>
  <c r="AL996"/>
  <c r="AO996" s="1"/>
  <c r="AL980"/>
  <c r="AO980" s="1"/>
  <c r="AL960"/>
  <c r="AO960" s="1"/>
  <c r="AL944"/>
  <c r="AO944" s="1"/>
  <c r="AL928"/>
  <c r="AO928" s="1"/>
  <c r="AL919"/>
  <c r="AO919" s="1"/>
  <c r="AL876"/>
  <c r="AO876" s="1"/>
  <c r="AL889"/>
  <c r="AO889" s="1"/>
  <c r="AL902"/>
  <c r="AO902" s="1"/>
  <c r="AL899"/>
  <c r="AO899" s="1"/>
  <c r="AL778"/>
  <c r="AO778" s="1"/>
  <c r="AL814"/>
  <c r="AO814" s="1"/>
  <c r="AL782"/>
  <c r="AO782" s="1"/>
  <c r="AK677"/>
  <c r="AN677" s="1"/>
  <c r="AK644"/>
  <c r="AN644" s="1"/>
  <c r="AL663"/>
  <c r="AO663" s="1"/>
  <c r="AL573"/>
  <c r="AO573" s="1"/>
  <c r="AL533"/>
  <c r="AO533" s="1"/>
  <c r="AL430"/>
  <c r="AO430" s="1"/>
  <c r="AK366"/>
  <c r="AN366" s="1"/>
  <c r="AK371"/>
  <c r="AN371" s="1"/>
  <c r="AL353"/>
  <c r="AO353" s="1"/>
  <c r="AL331"/>
  <c r="AO331" s="1"/>
  <c r="AL122"/>
  <c r="AO122" s="1"/>
  <c r="AL2300"/>
  <c r="AO2300" s="1"/>
  <c r="AK2204"/>
  <c r="AN2204" s="1"/>
  <c r="AK2201"/>
  <c r="AN2201" s="1"/>
  <c r="AK2202"/>
  <c r="AN2202" s="1"/>
  <c r="AK2053"/>
  <c r="AN2053" s="1"/>
  <c r="AK2059"/>
  <c r="AN2059" s="1"/>
  <c r="AK2058"/>
  <c r="AN2058" s="1"/>
  <c r="AL1938"/>
  <c r="AO1938" s="1"/>
  <c r="AL1857"/>
  <c r="AO1857" s="1"/>
  <c r="AL1870"/>
  <c r="AO1870" s="1"/>
  <c r="AL1851"/>
  <c r="AO1851" s="1"/>
  <c r="AL1627"/>
  <c r="AO1627" s="1"/>
  <c r="AK1547"/>
  <c r="AN1547" s="1"/>
  <c r="AL1512"/>
  <c r="AO1512" s="1"/>
  <c r="AL1493"/>
  <c r="AO1493" s="1"/>
  <c r="AK1292"/>
  <c r="AN1292" s="1"/>
  <c r="AL1122"/>
  <c r="AO1122" s="1"/>
  <c r="AL1025"/>
  <c r="AO1025" s="1"/>
  <c r="AK1013"/>
  <c r="AN1013" s="1"/>
  <c r="AL1008"/>
  <c r="AO1008" s="1"/>
  <c r="AL992"/>
  <c r="AO992" s="1"/>
  <c r="AL956"/>
  <c r="AO956" s="1"/>
  <c r="AL940"/>
  <c r="AO940" s="1"/>
  <c r="AL886"/>
  <c r="AO886" s="1"/>
  <c r="AL883"/>
  <c r="AO883" s="1"/>
  <c r="AL750"/>
  <c r="AO750" s="1"/>
  <c r="AL790"/>
  <c r="AO790" s="1"/>
  <c r="AK656"/>
  <c r="AN656" s="1"/>
  <c r="AK525"/>
  <c r="AN525" s="1"/>
  <c r="AL595"/>
  <c r="AO595" s="1"/>
  <c r="AL552"/>
  <c r="AO552" s="1"/>
  <c r="AK367"/>
  <c r="AN367" s="1"/>
  <c r="AK369"/>
  <c r="AN369" s="1"/>
  <c r="AL340"/>
  <c r="AO340" s="1"/>
  <c r="AL186"/>
  <c r="AO186" s="1"/>
  <c r="AK2162"/>
  <c r="AN2162" s="1"/>
  <c r="AK2158"/>
  <c r="AN2158" s="1"/>
  <c r="AK2154"/>
  <c r="AN2154" s="1"/>
  <c r="AK2150"/>
  <c r="AN2150" s="1"/>
  <c r="AK2161"/>
  <c r="AN2161" s="1"/>
  <c r="AK2157"/>
  <c r="AN2157" s="1"/>
  <c r="AK2153"/>
  <c r="AN2153" s="1"/>
  <c r="AK2149"/>
  <c r="AN2149" s="1"/>
  <c r="AK2160"/>
  <c r="AN2160" s="1"/>
  <c r="AK2156"/>
  <c r="AN2156" s="1"/>
  <c r="AK2152"/>
  <c r="AN2152" s="1"/>
  <c r="AK2148"/>
  <c r="AN2148" s="1"/>
  <c r="AK2159"/>
  <c r="AN2159" s="1"/>
  <c r="AK2155"/>
  <c r="AN2155" s="1"/>
  <c r="AK2151"/>
  <c r="AN2151" s="1"/>
  <c r="AL2042"/>
  <c r="AO2042" s="1"/>
  <c r="AL2038"/>
  <c r="AO2038" s="1"/>
  <c r="AL2034"/>
  <c r="AO2034" s="1"/>
  <c r="AL2030"/>
  <c r="AO2030" s="1"/>
  <c r="AL2026"/>
  <c r="AO2026" s="1"/>
  <c r="AL2022"/>
  <c r="AO2022" s="1"/>
  <c r="AL2018"/>
  <c r="AO2018" s="1"/>
  <c r="AL2014"/>
  <c r="AO2014" s="1"/>
  <c r="AL2010"/>
  <c r="AO2010" s="1"/>
  <c r="AL2006"/>
  <c r="AO2006" s="1"/>
  <c r="AL2002"/>
  <c r="AO2002" s="1"/>
  <c r="AL1998"/>
  <c r="AO1998" s="1"/>
  <c r="AL2045"/>
  <c r="AO2045" s="1"/>
  <c r="AL2041"/>
  <c r="AO2041" s="1"/>
  <c r="AL2037"/>
  <c r="AO2037" s="1"/>
  <c r="AL2033"/>
  <c r="AO2033" s="1"/>
  <c r="AL2029"/>
  <c r="AO2029" s="1"/>
  <c r="AL2025"/>
  <c r="AO2025" s="1"/>
  <c r="AL2021"/>
  <c r="AO2021" s="1"/>
  <c r="AL2017"/>
  <c r="AO2017" s="1"/>
  <c r="AL2013"/>
  <c r="AO2013" s="1"/>
  <c r="AL2009"/>
  <c r="AO2009" s="1"/>
  <c r="AL2005"/>
  <c r="AO2005" s="1"/>
  <c r="AL2001"/>
  <c r="AO2001" s="1"/>
  <c r="AL1997"/>
  <c r="AO1997" s="1"/>
  <c r="AL2044"/>
  <c r="AO2044" s="1"/>
  <c r="AL2040"/>
  <c r="AO2040" s="1"/>
  <c r="AL2036"/>
  <c r="AO2036" s="1"/>
  <c r="AL2032"/>
  <c r="AO2032" s="1"/>
  <c r="AL2028"/>
  <c r="AO2028" s="1"/>
  <c r="AL2024"/>
  <c r="AO2024" s="1"/>
  <c r="AL2020"/>
  <c r="AO2020" s="1"/>
  <c r="AL2016"/>
  <c r="AO2016" s="1"/>
  <c r="AL2012"/>
  <c r="AO2012" s="1"/>
  <c r="AL2008"/>
  <c r="AO2008" s="1"/>
  <c r="AL2004"/>
  <c r="AO2004" s="1"/>
  <c r="AL2000"/>
  <c r="AO2000" s="1"/>
  <c r="AL1996"/>
  <c r="AO1996" s="1"/>
  <c r="AL2043"/>
  <c r="AO2043" s="1"/>
  <c r="AL2039"/>
  <c r="AO2039" s="1"/>
  <c r="AL2035"/>
  <c r="AO2035" s="1"/>
  <c r="AL2031"/>
  <c r="AO2031" s="1"/>
  <c r="AL2027"/>
  <c r="AO2027" s="1"/>
  <c r="AL2023"/>
  <c r="AO2023" s="1"/>
  <c r="AL2019"/>
  <c r="AO2019" s="1"/>
  <c r="AL2015"/>
  <c r="AO2015" s="1"/>
  <c r="AL2011"/>
  <c r="AO2011" s="1"/>
  <c r="AL2007"/>
  <c r="AO2007" s="1"/>
  <c r="AL2003"/>
  <c r="AO2003" s="1"/>
  <c r="AL1999"/>
  <c r="AO1999" s="1"/>
  <c r="AL1995"/>
  <c r="AO1995" s="1"/>
  <c r="AL1884"/>
  <c r="AO1884" s="1"/>
  <c r="AL1880"/>
  <c r="AO1880" s="1"/>
  <c r="AL1876"/>
  <c r="AO1876" s="1"/>
  <c r="AL1872"/>
  <c r="AO1872" s="1"/>
  <c r="AL1868"/>
  <c r="AO1868" s="1"/>
  <c r="AL1864"/>
  <c r="AO1864" s="1"/>
  <c r="AL1860"/>
  <c r="AO1860" s="1"/>
  <c r="AL1856"/>
  <c r="AO1856" s="1"/>
  <c r="AL1852"/>
  <c r="AO1852" s="1"/>
  <c r="AL1848"/>
  <c r="AO1848" s="1"/>
  <c r="AL1844"/>
  <c r="AO1844" s="1"/>
  <c r="AL1692"/>
  <c r="AO1692" s="1"/>
  <c r="AL1690"/>
  <c r="AO1690" s="1"/>
  <c r="AL1839"/>
  <c r="AO1839" s="1"/>
  <c r="AL1835"/>
  <c r="AO1835" s="1"/>
  <c r="AL1831"/>
  <c r="AO1831" s="1"/>
  <c r="AL1827"/>
  <c r="AO1827" s="1"/>
  <c r="AL1823"/>
  <c r="AO1823" s="1"/>
  <c r="AL1819"/>
  <c r="AO1819" s="1"/>
  <c r="AL1815"/>
  <c r="AO1815" s="1"/>
  <c r="AL1811"/>
  <c r="AO1811" s="1"/>
  <c r="AL1838"/>
  <c r="AO1838" s="1"/>
  <c r="AL1834"/>
  <c r="AO1834" s="1"/>
  <c r="AL1830"/>
  <c r="AO1830" s="1"/>
  <c r="AL1826"/>
  <c r="AO1826" s="1"/>
  <c r="AL1822"/>
  <c r="AO1822" s="1"/>
  <c r="AL1818"/>
  <c r="AO1818" s="1"/>
  <c r="AL1814"/>
  <c r="AO1814" s="1"/>
  <c r="AL1810"/>
  <c r="AO1810" s="1"/>
  <c r="AL1806"/>
  <c r="AO1806" s="1"/>
  <c r="AL1802"/>
  <c r="AO1802" s="1"/>
  <c r="AL1798"/>
  <c r="AO1798" s="1"/>
  <c r="AL1794"/>
  <c r="AO1794" s="1"/>
  <c r="AL1841"/>
  <c r="AO1841" s="1"/>
  <c r="AL1837"/>
  <c r="AO1837" s="1"/>
  <c r="AL1833"/>
  <c r="AO1833" s="1"/>
  <c r="AL1829"/>
  <c r="AO1829" s="1"/>
  <c r="AL1825"/>
  <c r="AO1825" s="1"/>
  <c r="AL1821"/>
  <c r="AO1821" s="1"/>
  <c r="AL1817"/>
  <c r="AO1817" s="1"/>
  <c r="AL1813"/>
  <c r="AO1813" s="1"/>
  <c r="AL1809"/>
  <c r="AO1809" s="1"/>
  <c r="AL1805"/>
  <c r="AO1805" s="1"/>
  <c r="AL1801"/>
  <c r="AO1801" s="1"/>
  <c r="AL1797"/>
  <c r="AO1797" s="1"/>
  <c r="AL1793"/>
  <c r="AO1793" s="1"/>
  <c r="AL1808"/>
  <c r="AO1808" s="1"/>
  <c r="AL1803"/>
  <c r="AO1803" s="1"/>
  <c r="AL1792"/>
  <c r="AO1792" s="1"/>
  <c r="AL1807"/>
  <c r="AO1807" s="1"/>
  <c r="AL1796"/>
  <c r="AO1796" s="1"/>
  <c r="AL1791"/>
  <c r="AO1791" s="1"/>
  <c r="AL1800"/>
  <c r="AO1800" s="1"/>
  <c r="AL1795"/>
  <c r="AO1795" s="1"/>
  <c r="AL1840"/>
  <c r="AO1840" s="1"/>
  <c r="AL1836"/>
  <c r="AO1836" s="1"/>
  <c r="AL1832"/>
  <c r="AO1832" s="1"/>
  <c r="AL1828"/>
  <c r="AO1828" s="1"/>
  <c r="AL1824"/>
  <c r="AO1824" s="1"/>
  <c r="AL1820"/>
  <c r="AO1820" s="1"/>
  <c r="AL1816"/>
  <c r="AO1816" s="1"/>
  <c r="AL1812"/>
  <c r="AO1812" s="1"/>
  <c r="AL1804"/>
  <c r="AO1804" s="1"/>
  <c r="AL1799"/>
  <c r="AO1799" s="1"/>
  <c r="AK1549"/>
  <c r="AN1549" s="1"/>
  <c r="AK1545"/>
  <c r="AN1545" s="1"/>
  <c r="AK1541"/>
  <c r="AN1541" s="1"/>
  <c r="AL1534"/>
  <c r="AO1534" s="1"/>
  <c r="AL1530"/>
  <c r="AO1530" s="1"/>
  <c r="AL1526"/>
  <c r="AO1526" s="1"/>
  <c r="AL1522"/>
  <c r="AO1522" s="1"/>
  <c r="AL1518"/>
  <c r="AO1518" s="1"/>
  <c r="AL1514"/>
  <c r="AO1514" s="1"/>
  <c r="AL1510"/>
  <c r="AO1510" s="1"/>
  <c r="AL1506"/>
  <c r="AO1506" s="1"/>
  <c r="AL1502"/>
  <c r="AO1502" s="1"/>
  <c r="AL1498"/>
  <c r="AO1498" s="1"/>
  <c r="AL1494"/>
  <c r="AO1494" s="1"/>
  <c r="AL1490"/>
  <c r="AO1490" s="1"/>
  <c r="AL1486"/>
  <c r="AO1486" s="1"/>
  <c r="AL1455"/>
  <c r="AO1455" s="1"/>
  <c r="AL1453"/>
  <c r="AO1453" s="1"/>
  <c r="AL1451"/>
  <c r="AO1451" s="1"/>
  <c r="AL1437"/>
  <c r="AO1437" s="1"/>
  <c r="AL1435"/>
  <c r="AO1435" s="1"/>
  <c r="AL1441"/>
  <c r="AO1441" s="1"/>
  <c r="AL1439"/>
  <c r="AO1439" s="1"/>
  <c r="AL1482"/>
  <c r="AO1482" s="1"/>
  <c r="AL1478"/>
  <c r="AO1478" s="1"/>
  <c r="AL1474"/>
  <c r="AO1474" s="1"/>
  <c r="AL1470"/>
  <c r="AO1470" s="1"/>
  <c r="AL1466"/>
  <c r="AO1466" s="1"/>
  <c r="AL1462"/>
  <c r="AO1462" s="1"/>
  <c r="AL1458"/>
  <c r="AO1458" s="1"/>
  <c r="AL1445"/>
  <c r="AO1445" s="1"/>
  <c r="AL1443"/>
  <c r="AO1443" s="1"/>
  <c r="AL1449"/>
  <c r="AO1449" s="1"/>
  <c r="AL1447"/>
  <c r="AO1447" s="1"/>
  <c r="AK1293"/>
  <c r="AN1293" s="1"/>
  <c r="AK1289"/>
  <c r="AN1289" s="1"/>
  <c r="AK1285"/>
  <c r="AN1285" s="1"/>
  <c r="AK1091"/>
  <c r="AN1091" s="1"/>
  <c r="AK1085"/>
  <c r="AN1085" s="1"/>
  <c r="AK1083"/>
  <c r="AN1083" s="1"/>
  <c r="AK1086"/>
  <c r="AN1086" s="1"/>
  <c r="AK937"/>
  <c r="AN937" s="1"/>
  <c r="AK933"/>
  <c r="AN933" s="1"/>
  <c r="AK929"/>
  <c r="AN929" s="1"/>
  <c r="AK925"/>
  <c r="AN925" s="1"/>
  <c r="AK936"/>
  <c r="AN936" s="1"/>
  <c r="AK932"/>
  <c r="AN932" s="1"/>
  <c r="AK928"/>
  <c r="AN928" s="1"/>
  <c r="AL746"/>
  <c r="AO746" s="1"/>
  <c r="AL741"/>
  <c r="AO741" s="1"/>
  <c r="AL730"/>
  <c r="AO730" s="1"/>
  <c r="AL725"/>
  <c r="AO725" s="1"/>
  <c r="AL734"/>
  <c r="AO734" s="1"/>
  <c r="AL729"/>
  <c r="AO729" s="1"/>
  <c r="AL726"/>
  <c r="AO726" s="1"/>
  <c r="AL721"/>
  <c r="AO721" s="1"/>
  <c r="AK476"/>
  <c r="AN476" s="1"/>
  <c r="AK472"/>
  <c r="AN472" s="1"/>
  <c r="AK479"/>
  <c r="AN479" s="1"/>
  <c r="AK475"/>
  <c r="AN475" s="1"/>
  <c r="AK471"/>
  <c r="AN471" s="1"/>
  <c r="AK467"/>
  <c r="AN467" s="1"/>
  <c r="AK478"/>
  <c r="AN478" s="1"/>
  <c r="AK474"/>
  <c r="AN474" s="1"/>
  <c r="AK470"/>
  <c r="AN470" s="1"/>
  <c r="AK466"/>
  <c r="AN466" s="1"/>
  <c r="AK477"/>
  <c r="AN477" s="1"/>
  <c r="AK473"/>
  <c r="AN473" s="1"/>
  <c r="AK469"/>
  <c r="AN469" s="1"/>
  <c r="AK465"/>
  <c r="AN465" s="1"/>
  <c r="AK468"/>
  <c r="AN468" s="1"/>
  <c r="AL97"/>
  <c r="AO97" s="1"/>
  <c r="AL85"/>
  <c r="AO85" s="1"/>
  <c r="AL77"/>
  <c r="AO77" s="1"/>
  <c r="AL57"/>
  <c r="AO57" s="1"/>
  <c r="AL104"/>
  <c r="AO104" s="1"/>
  <c r="AL100"/>
  <c r="AO100" s="1"/>
  <c r="AL96"/>
  <c r="AO96" s="1"/>
  <c r="AL92"/>
  <c r="AO92" s="1"/>
  <c r="AL88"/>
  <c r="AO88" s="1"/>
  <c r="AL84"/>
  <c r="AO84" s="1"/>
  <c r="AL80"/>
  <c r="AO80" s="1"/>
  <c r="AL76"/>
  <c r="AO76" s="1"/>
  <c r="AL72"/>
  <c r="AO72" s="1"/>
  <c r="AL68"/>
  <c r="AO68" s="1"/>
  <c r="AL64"/>
  <c r="AO64" s="1"/>
  <c r="AL60"/>
  <c r="AO60" s="1"/>
  <c r="AL86"/>
  <c r="AO86" s="1"/>
  <c r="AL82"/>
  <c r="AO82" s="1"/>
  <c r="AL78"/>
  <c r="AO78" s="1"/>
  <c r="AL66"/>
  <c r="AO66" s="1"/>
  <c r="AL93"/>
  <c r="AO93" s="1"/>
  <c r="AL107"/>
  <c r="AO107" s="1"/>
  <c r="AL103"/>
  <c r="AO103" s="1"/>
  <c r="AL99"/>
  <c r="AO99" s="1"/>
  <c r="AL95"/>
  <c r="AO95" s="1"/>
  <c r="AL91"/>
  <c r="AO91" s="1"/>
  <c r="AL87"/>
  <c r="AO87" s="1"/>
  <c r="AL83"/>
  <c r="AO83" s="1"/>
  <c r="AL79"/>
  <c r="AO79" s="1"/>
  <c r="AL75"/>
  <c r="AO75" s="1"/>
  <c r="AL71"/>
  <c r="AO71" s="1"/>
  <c r="AL67"/>
  <c r="AO67" s="1"/>
  <c r="AL63"/>
  <c r="AO63" s="1"/>
  <c r="AL59"/>
  <c r="AO59" s="1"/>
  <c r="AL106"/>
  <c r="AO106" s="1"/>
  <c r="AL98"/>
  <c r="AO98" s="1"/>
  <c r="AL70"/>
  <c r="AO70" s="1"/>
  <c r="AL62"/>
  <c r="AO62" s="1"/>
  <c r="AL58"/>
  <c r="AO58" s="1"/>
  <c r="AL101"/>
  <c r="AO101" s="1"/>
  <c r="AL69"/>
  <c r="AO69" s="1"/>
  <c r="AL61"/>
  <c r="AO61" s="1"/>
  <c r="AL102"/>
  <c r="AO102" s="1"/>
  <c r="AL94"/>
  <c r="AO94" s="1"/>
  <c r="AL90"/>
  <c r="AO90" s="1"/>
  <c r="AL74"/>
  <c r="AO74" s="1"/>
  <c r="AL105"/>
  <c r="AO105" s="1"/>
  <c r="AL89"/>
  <c r="AO89" s="1"/>
  <c r="AL81"/>
  <c r="AO81" s="1"/>
  <c r="AL73"/>
  <c r="AO73" s="1"/>
  <c r="AL65"/>
  <c r="AO65" s="1"/>
  <c r="AL2210"/>
  <c r="AO2210" s="1"/>
  <c r="AL2207"/>
  <c r="AO2207" s="1"/>
  <c r="AL2220"/>
  <c r="AO2220" s="1"/>
  <c r="AL2237"/>
  <c r="AO2237" s="1"/>
  <c r="AL2293"/>
  <c r="AO2293" s="1"/>
  <c r="AL2285"/>
  <c r="AO2285" s="1"/>
  <c r="AL2277"/>
  <c r="AO2277" s="1"/>
  <c r="AL2269"/>
  <c r="AO2269" s="1"/>
  <c r="AL2261"/>
  <c r="AO2261" s="1"/>
  <c r="AL2287"/>
  <c r="AO2287" s="1"/>
  <c r="AL2271"/>
  <c r="AO2271" s="1"/>
  <c r="AL2255"/>
  <c r="AO2255" s="1"/>
  <c r="AL2290"/>
  <c r="AO2290" s="1"/>
  <c r="AL2274"/>
  <c r="AO2274" s="1"/>
  <c r="AL2258"/>
  <c r="AO2258" s="1"/>
  <c r="AL2206"/>
  <c r="AO2206" s="1"/>
  <c r="AL2222"/>
  <c r="AO2222" s="1"/>
  <c r="AL2238"/>
  <c r="AO2238" s="1"/>
  <c r="AL2203"/>
  <c r="AO2203" s="1"/>
  <c r="AL2219"/>
  <c r="AO2219" s="1"/>
  <c r="AL2235"/>
  <c r="AO2235" s="1"/>
  <c r="AL2200"/>
  <c r="AO2200" s="1"/>
  <c r="AL2216"/>
  <c r="AO2216" s="1"/>
  <c r="AL2232"/>
  <c r="AO2232" s="1"/>
  <c r="AL2248"/>
  <c r="AO2248" s="1"/>
  <c r="AL2233"/>
  <c r="AO2233" s="1"/>
  <c r="AL2249"/>
  <c r="AO2249" s="1"/>
  <c r="AL2115"/>
  <c r="AO2115" s="1"/>
  <c r="AL2099"/>
  <c r="AO2099" s="1"/>
  <c r="AL2146"/>
  <c r="AO2146" s="1"/>
  <c r="AL2143"/>
  <c r="AO2143" s="1"/>
  <c r="AL2144"/>
  <c r="AO2144" s="1"/>
  <c r="AL2136"/>
  <c r="AO2136" s="1"/>
  <c r="AL2129"/>
  <c r="AO2129" s="1"/>
  <c r="AL2113"/>
  <c r="AO2113" s="1"/>
  <c r="AK2211"/>
  <c r="AN2211" s="1"/>
  <c r="AK1943"/>
  <c r="AN1943" s="1"/>
  <c r="AK2060"/>
  <c r="AN2060" s="1"/>
  <c r="AK2057"/>
  <c r="AN2057" s="1"/>
  <c r="AL2056"/>
  <c r="AO2056" s="1"/>
  <c r="AL2048"/>
  <c r="AO2048" s="1"/>
  <c r="AL1975"/>
  <c r="AO1975" s="1"/>
  <c r="AL1943"/>
  <c r="AO1943" s="1"/>
  <c r="AL2049"/>
  <c r="AO2049" s="1"/>
  <c r="AL2065"/>
  <c r="AO2065" s="1"/>
  <c r="AL2081"/>
  <c r="AO2081" s="1"/>
  <c r="AL2062"/>
  <c r="AO2062" s="1"/>
  <c r="AL2078"/>
  <c r="AO2078" s="1"/>
  <c r="AL2094"/>
  <c r="AO2094" s="1"/>
  <c r="AL2072"/>
  <c r="AO2072" s="1"/>
  <c r="AL2088"/>
  <c r="AO2088" s="1"/>
  <c r="AL1949"/>
  <c r="AO1949" s="1"/>
  <c r="AL1965"/>
  <c r="AO1965" s="1"/>
  <c r="AL1981"/>
  <c r="AO1981" s="1"/>
  <c r="AL1990"/>
  <c r="AO1990" s="1"/>
  <c r="AL1941"/>
  <c r="AO1941" s="1"/>
  <c r="AL2051"/>
  <c r="AO2051" s="1"/>
  <c r="AL1984"/>
  <c r="AO1984" s="1"/>
  <c r="AL1978"/>
  <c r="AO1978" s="1"/>
  <c r="AL1952"/>
  <c r="AO1952" s="1"/>
  <c r="AK1939"/>
  <c r="AN1939" s="1"/>
  <c r="AL1926"/>
  <c r="AO1926" s="1"/>
  <c r="AL1910"/>
  <c r="AO1910" s="1"/>
  <c r="AL2217"/>
  <c r="AO2217" s="1"/>
  <c r="AL2083"/>
  <c r="AO2083" s="1"/>
  <c r="AL2067"/>
  <c r="AO2067" s="1"/>
  <c r="AL1979"/>
  <c r="AO1979" s="1"/>
  <c r="AL1917"/>
  <c r="AO1917" s="1"/>
  <c r="AL1901"/>
  <c r="AO1901" s="1"/>
  <c r="AL1729"/>
  <c r="AO1729" s="1"/>
  <c r="AL1713"/>
  <c r="AO1713" s="1"/>
  <c r="AL1697"/>
  <c r="AO1697" s="1"/>
  <c r="AL1698"/>
  <c r="AO1698" s="1"/>
  <c r="AL1714"/>
  <c r="AO1714" s="1"/>
  <c r="AL1730"/>
  <c r="AO1730" s="1"/>
  <c r="AL1991"/>
  <c r="AO1991" s="1"/>
  <c r="AL1700"/>
  <c r="AO1700" s="1"/>
  <c r="AL1735"/>
  <c r="AO1735" s="1"/>
  <c r="AL1711"/>
  <c r="AO1711" s="1"/>
  <c r="AL1701"/>
  <c r="AO1701" s="1"/>
  <c r="AL1853"/>
  <c r="AO1853" s="1"/>
  <c r="AL1869"/>
  <c r="AO1869" s="1"/>
  <c r="AL1885"/>
  <c r="AO1885" s="1"/>
  <c r="AL1850"/>
  <c r="AO1850" s="1"/>
  <c r="AL1866"/>
  <c r="AO1866" s="1"/>
  <c r="AL1882"/>
  <c r="AO1882" s="1"/>
  <c r="AL1847"/>
  <c r="AO1847" s="1"/>
  <c r="AL1863"/>
  <c r="AO1863" s="1"/>
  <c r="AL1879"/>
  <c r="AO1879" s="1"/>
  <c r="AL1888"/>
  <c r="AO1888" s="1"/>
  <c r="AL1790"/>
  <c r="AO1790" s="1"/>
  <c r="AL1712"/>
  <c r="AO1712" s="1"/>
  <c r="AK1698"/>
  <c r="AN1698" s="1"/>
  <c r="AK1695"/>
  <c r="AN1695" s="1"/>
  <c r="AK1694"/>
  <c r="AN1694" s="1"/>
  <c r="AK1697"/>
  <c r="AN1697" s="1"/>
  <c r="AK1548"/>
  <c r="AN1548" s="1"/>
  <c r="AK1495"/>
  <c r="AN1495" s="1"/>
  <c r="AK1492"/>
  <c r="AN1492" s="1"/>
  <c r="AK1546"/>
  <c r="AN1546" s="1"/>
  <c r="AK1538"/>
  <c r="AN1538" s="1"/>
  <c r="AL1527"/>
  <c r="AO1527" s="1"/>
  <c r="AL1519"/>
  <c r="AO1519" s="1"/>
  <c r="AL1511"/>
  <c r="AO1511" s="1"/>
  <c r="AL1503"/>
  <c r="AO1503" s="1"/>
  <c r="AL1495"/>
  <c r="AO1495" s="1"/>
  <c r="AL1487"/>
  <c r="AO1487" s="1"/>
  <c r="AL1475"/>
  <c r="AO1475" s="1"/>
  <c r="AL1459"/>
  <c r="AO1459" s="1"/>
  <c r="AL1540"/>
  <c r="AO1540" s="1"/>
  <c r="AL1556"/>
  <c r="AO1556" s="1"/>
  <c r="AL1572"/>
  <c r="AO1572" s="1"/>
  <c r="AL1553"/>
  <c r="AO1553" s="1"/>
  <c r="AL1569"/>
  <c r="AO1569" s="1"/>
  <c r="AL1585"/>
  <c r="AO1585" s="1"/>
  <c r="AL1582"/>
  <c r="AO1582" s="1"/>
  <c r="AL1492"/>
  <c r="AO1492" s="1"/>
  <c r="AL1508"/>
  <c r="AO1508" s="1"/>
  <c r="AL1524"/>
  <c r="AO1524" s="1"/>
  <c r="AL1489"/>
  <c r="AO1489" s="1"/>
  <c r="AL1505"/>
  <c r="AO1505" s="1"/>
  <c r="AL1521"/>
  <c r="AO1521" s="1"/>
  <c r="AL1452"/>
  <c r="AO1452" s="1"/>
  <c r="AL1600"/>
  <c r="AO1600" s="1"/>
  <c r="AL1616"/>
  <c r="AO1616" s="1"/>
  <c r="AL1632"/>
  <c r="AO1632" s="1"/>
  <c r="AL1597"/>
  <c r="AO1597" s="1"/>
  <c r="AL1613"/>
  <c r="AO1613" s="1"/>
  <c r="AL1629"/>
  <c r="AO1629" s="1"/>
  <c r="AL1594"/>
  <c r="AO1594" s="1"/>
  <c r="AL1610"/>
  <c r="AO1610" s="1"/>
  <c r="AL1626"/>
  <c r="AO1626" s="1"/>
  <c r="AL1591"/>
  <c r="AO1591" s="1"/>
  <c r="AL1607"/>
  <c r="AO1607" s="1"/>
  <c r="AL1623"/>
  <c r="AO1623" s="1"/>
  <c r="AL1456"/>
  <c r="AO1456" s="1"/>
  <c r="AL1472"/>
  <c r="AO1472" s="1"/>
  <c r="AL1457"/>
  <c r="AO1457" s="1"/>
  <c r="AL1371"/>
  <c r="AO1371" s="1"/>
  <c r="AL1361"/>
  <c r="AO1361" s="1"/>
  <c r="AL1355"/>
  <c r="AO1355" s="1"/>
  <c r="AL1329"/>
  <c r="AO1329" s="1"/>
  <c r="AK1290"/>
  <c r="AN1290" s="1"/>
  <c r="AL1330"/>
  <c r="AO1330" s="1"/>
  <c r="AL1429"/>
  <c r="AO1429" s="1"/>
  <c r="AL1364"/>
  <c r="AO1364" s="1"/>
  <c r="AL1348"/>
  <c r="AO1348" s="1"/>
  <c r="AL1392"/>
  <c r="AO1392" s="1"/>
  <c r="AL1408"/>
  <c r="AO1408" s="1"/>
  <c r="AL1424"/>
  <c r="AO1424" s="1"/>
  <c r="AL1390"/>
  <c r="AO1390" s="1"/>
  <c r="AL1406"/>
  <c r="AO1406" s="1"/>
  <c r="AL1422"/>
  <c r="AO1422" s="1"/>
  <c r="AL1415"/>
  <c r="AO1415" s="1"/>
  <c r="AL1401"/>
  <c r="AO1401" s="1"/>
  <c r="AL1369"/>
  <c r="AO1369" s="1"/>
  <c r="AL1359"/>
  <c r="AO1359" s="1"/>
  <c r="AL1343"/>
  <c r="AO1343" s="1"/>
  <c r="AL1327"/>
  <c r="AO1327" s="1"/>
  <c r="AL1368"/>
  <c r="AO1368" s="1"/>
  <c r="AL1350"/>
  <c r="AO1350" s="1"/>
  <c r="AL1366"/>
  <c r="AO1366" s="1"/>
  <c r="AL1382"/>
  <c r="AO1382" s="1"/>
  <c r="AL1115"/>
  <c r="AO1115" s="1"/>
  <c r="AK1224"/>
  <c r="AN1224" s="1"/>
  <c r="AK1217"/>
  <c r="AN1217" s="1"/>
  <c r="AK1214"/>
  <c r="AN1214" s="1"/>
  <c r="AK1211"/>
  <c r="AN1211" s="1"/>
  <c r="AK1227"/>
  <c r="AN1227" s="1"/>
  <c r="AL1124"/>
  <c r="AO1124" s="1"/>
  <c r="AL1108"/>
  <c r="AO1108" s="1"/>
  <c r="AL1092"/>
  <c r="AO1092" s="1"/>
  <c r="AK1087"/>
  <c r="AN1087" s="1"/>
  <c r="AK1081"/>
  <c r="AN1081" s="1"/>
  <c r="AK666"/>
  <c r="AN666" s="1"/>
  <c r="AK650"/>
  <c r="AN650" s="1"/>
  <c r="AL888"/>
  <c r="AO888" s="1"/>
  <c r="AL904"/>
  <c r="AO904" s="1"/>
  <c r="AL920"/>
  <c r="AO920" s="1"/>
  <c r="AL885"/>
  <c r="AO885" s="1"/>
  <c r="AL901"/>
  <c r="AO901" s="1"/>
  <c r="AL917"/>
  <c r="AO917" s="1"/>
  <c r="AL882"/>
  <c r="AO882" s="1"/>
  <c r="AL898"/>
  <c r="AO898" s="1"/>
  <c r="AL914"/>
  <c r="AO914" s="1"/>
  <c r="AL879"/>
  <c r="AO879" s="1"/>
  <c r="AL895"/>
  <c r="AO895" s="1"/>
  <c r="AL911"/>
  <c r="AO911" s="1"/>
  <c r="AL696"/>
  <c r="AO696" s="1"/>
  <c r="AL712"/>
  <c r="AO712" s="1"/>
  <c r="AL1023"/>
  <c r="AO1023" s="1"/>
  <c r="AL802"/>
  <c r="AO802" s="1"/>
  <c r="AL770"/>
  <c r="AO770" s="1"/>
  <c r="AL754"/>
  <c r="AO754" s="1"/>
  <c r="AL690"/>
  <c r="AO690" s="1"/>
  <c r="AL658"/>
  <c r="AO658" s="1"/>
  <c r="AK637"/>
  <c r="AN637" s="1"/>
  <c r="AL602"/>
  <c r="AO602" s="1"/>
  <c r="AL586"/>
  <c r="AO586" s="1"/>
  <c r="AL570"/>
  <c r="AO570" s="1"/>
  <c r="AL733"/>
  <c r="AO733" s="1"/>
  <c r="AL715"/>
  <c r="AO715" s="1"/>
  <c r="AL709"/>
  <c r="AO709" s="1"/>
  <c r="AL683"/>
  <c r="AO683" s="1"/>
  <c r="AK670"/>
  <c r="AN670" s="1"/>
  <c r="AK664"/>
  <c r="AN664" s="1"/>
  <c r="AL651"/>
  <c r="AO651" s="1"/>
  <c r="AL645"/>
  <c r="AO645" s="1"/>
  <c r="AK638"/>
  <c r="AN638" s="1"/>
  <c r="AK632"/>
  <c r="AN632" s="1"/>
  <c r="AL597"/>
  <c r="AO597" s="1"/>
  <c r="AL587"/>
  <c r="AO587" s="1"/>
  <c r="AL547"/>
  <c r="AO547" s="1"/>
  <c r="AL541"/>
  <c r="AO541" s="1"/>
  <c r="AK528"/>
  <c r="AN528" s="1"/>
  <c r="AK1031"/>
  <c r="AN1031" s="1"/>
  <c r="AK1037"/>
  <c r="AN1037" s="1"/>
  <c r="AK1034"/>
  <c r="AN1034" s="1"/>
  <c r="AL728"/>
  <c r="AO728" s="1"/>
  <c r="AL744"/>
  <c r="AO744" s="1"/>
  <c r="AL760"/>
  <c r="AO760" s="1"/>
  <c r="AL753"/>
  <c r="AO753" s="1"/>
  <c r="AL769"/>
  <c r="AO769" s="1"/>
  <c r="AL735"/>
  <c r="AO735" s="1"/>
  <c r="AL751"/>
  <c r="AO751" s="1"/>
  <c r="AL767"/>
  <c r="AO767" s="1"/>
  <c r="AL632"/>
  <c r="AO632" s="1"/>
  <c r="AL648"/>
  <c r="AO648" s="1"/>
  <c r="AL664"/>
  <c r="AO664" s="1"/>
  <c r="AK527"/>
  <c r="AN527" s="1"/>
  <c r="AK773"/>
  <c r="AN773" s="1"/>
  <c r="AL710"/>
  <c r="AO710" s="1"/>
  <c r="AK673"/>
  <c r="AN673" s="1"/>
  <c r="AL654"/>
  <c r="AO654" s="1"/>
  <c r="AK625"/>
  <c r="AN625" s="1"/>
  <c r="AL590"/>
  <c r="AO590" s="1"/>
  <c r="AK529"/>
  <c r="AN529" s="1"/>
  <c r="AL1132"/>
  <c r="AO1132" s="1"/>
  <c r="AL1148"/>
  <c r="AO1148" s="1"/>
  <c r="AL1139"/>
  <c r="AO1139" s="1"/>
  <c r="AL1130"/>
  <c r="AO1130" s="1"/>
  <c r="AL1146"/>
  <c r="AO1146" s="1"/>
  <c r="AL1160"/>
  <c r="AO1160" s="1"/>
  <c r="AL1162"/>
  <c r="AO1162" s="1"/>
  <c r="AL1178"/>
  <c r="AO1178" s="1"/>
  <c r="AL1141"/>
  <c r="AO1141" s="1"/>
  <c r="AL1157"/>
  <c r="AO1157" s="1"/>
  <c r="AL1173"/>
  <c r="AO1173" s="1"/>
  <c r="AL1167"/>
  <c r="AO1167" s="1"/>
  <c r="AL1168"/>
  <c r="AO1168" s="1"/>
  <c r="AK775"/>
  <c r="AN775" s="1"/>
  <c r="AK683"/>
  <c r="AN683" s="1"/>
  <c r="AK623"/>
  <c r="AN623" s="1"/>
  <c r="AK639"/>
  <c r="AN639" s="1"/>
  <c r="AK655"/>
  <c r="AN655" s="1"/>
  <c r="AL584"/>
  <c r="AO584" s="1"/>
  <c r="AL600"/>
  <c r="AO600" s="1"/>
  <c r="AL528"/>
  <c r="AO528" s="1"/>
  <c r="AL544"/>
  <c r="AO544" s="1"/>
  <c r="AL560"/>
  <c r="AO560" s="1"/>
  <c r="AK370"/>
  <c r="AN370" s="1"/>
  <c r="AL662"/>
  <c r="AO662" s="1"/>
  <c r="AL450"/>
  <c r="AO450" s="1"/>
  <c r="AL434"/>
  <c r="AO434" s="1"/>
  <c r="AL410"/>
  <c r="AO410" s="1"/>
  <c r="AL402"/>
  <c r="AO402" s="1"/>
  <c r="AL394"/>
  <c r="AO394" s="1"/>
  <c r="AL386"/>
  <c r="AO386" s="1"/>
  <c r="AL378"/>
  <c r="AO378" s="1"/>
  <c r="AL370"/>
  <c r="AO370" s="1"/>
  <c r="AL362"/>
  <c r="AO362" s="1"/>
  <c r="AL345"/>
  <c r="AO345" s="1"/>
  <c r="AL646"/>
  <c r="AO646" s="1"/>
  <c r="AL625"/>
  <c r="AO625" s="1"/>
  <c r="AL641"/>
  <c r="AO641" s="1"/>
  <c r="AL657"/>
  <c r="AO657" s="1"/>
  <c r="AL367"/>
  <c r="AO367" s="1"/>
  <c r="AL383"/>
  <c r="AO383" s="1"/>
  <c r="AL399"/>
  <c r="AO399" s="1"/>
  <c r="AL380"/>
  <c r="AO380" s="1"/>
  <c r="AL396"/>
  <c r="AO396" s="1"/>
  <c r="AL412"/>
  <c r="AO412" s="1"/>
  <c r="AL453"/>
  <c r="AO453" s="1"/>
  <c r="AL437"/>
  <c r="AO437" s="1"/>
  <c r="AL421"/>
  <c r="AO421" s="1"/>
  <c r="AK376"/>
  <c r="AN376" s="1"/>
  <c r="AK368"/>
  <c r="AN368" s="1"/>
  <c r="AL357"/>
  <c r="AO357" s="1"/>
  <c r="AL346"/>
  <c r="AO346" s="1"/>
  <c r="AL199"/>
  <c r="AO199" s="1"/>
  <c r="AL183"/>
  <c r="AO183" s="1"/>
  <c r="AL167"/>
  <c r="AO167" s="1"/>
  <c r="AL155"/>
  <c r="AO155" s="1"/>
  <c r="AL147"/>
  <c r="AO147" s="1"/>
  <c r="AL139"/>
  <c r="AO139" s="1"/>
  <c r="AL131"/>
  <c r="AO131" s="1"/>
  <c r="AL123"/>
  <c r="AO123" s="1"/>
  <c r="AL115"/>
  <c r="AO115" s="1"/>
  <c r="AL178"/>
  <c r="AO178" s="1"/>
  <c r="AL162"/>
  <c r="AO162" s="1"/>
  <c r="AL130"/>
  <c r="AO130" s="1"/>
  <c r="AK574"/>
  <c r="AN574" s="1"/>
  <c r="AK578"/>
  <c r="AN578" s="1"/>
  <c r="AK575"/>
  <c r="AN575" s="1"/>
  <c r="AL742"/>
  <c r="AO742" s="1"/>
  <c r="AL341"/>
  <c r="AO341" s="1"/>
  <c r="AL330"/>
  <c r="AO330" s="1"/>
  <c r="AL322"/>
  <c r="AO322" s="1"/>
  <c r="AL206"/>
  <c r="AO206" s="1"/>
  <c r="AL198"/>
  <c r="AO198" s="1"/>
  <c r="AL166"/>
  <c r="AO166" s="1"/>
  <c r="AL142"/>
  <c r="AO142" s="1"/>
  <c r="AL427"/>
  <c r="AO427" s="1"/>
  <c r="AL443"/>
  <c r="AO443" s="1"/>
  <c r="AL459"/>
  <c r="AO459" s="1"/>
  <c r="AL424"/>
  <c r="AO424" s="1"/>
  <c r="AL440"/>
  <c r="AO440" s="1"/>
  <c r="AL456"/>
  <c r="AO456" s="1"/>
  <c r="AL339"/>
  <c r="AO339" s="1"/>
  <c r="AL355"/>
  <c r="AO355" s="1"/>
  <c r="AL360"/>
  <c r="AO360" s="1"/>
  <c r="AL218"/>
  <c r="AO218" s="1"/>
  <c r="AL234"/>
  <c r="AO234" s="1"/>
  <c r="AL250"/>
  <c r="AO250" s="1"/>
  <c r="AL215"/>
  <c r="AO215" s="1"/>
  <c r="AL231"/>
  <c r="AO231" s="1"/>
  <c r="AL247"/>
  <c r="AO247" s="1"/>
  <c r="AL228"/>
  <c r="AO228" s="1"/>
  <c r="AL244"/>
  <c r="AO244" s="1"/>
  <c r="AL260"/>
  <c r="AO260" s="1"/>
  <c r="AL225"/>
  <c r="AO225" s="1"/>
  <c r="AL241"/>
  <c r="AO241" s="1"/>
  <c r="AL257"/>
  <c r="AO257" s="1"/>
  <c r="AK336"/>
  <c r="AN336" s="1"/>
  <c r="AK335"/>
  <c r="AN335" s="1"/>
  <c r="AK356"/>
  <c r="AN356" s="1"/>
  <c r="AK348"/>
  <c r="AN348" s="1"/>
  <c r="AK361"/>
  <c r="AN361" s="1"/>
  <c r="AK339"/>
  <c r="AN339" s="1"/>
  <c r="AK338"/>
  <c r="AN338" s="1"/>
  <c r="AK354"/>
  <c r="AN354" s="1"/>
  <c r="AK355"/>
  <c r="AN355" s="1"/>
  <c r="AL2196"/>
  <c r="AO2196" s="1"/>
  <c r="AL2195"/>
  <c r="AO2195" s="1"/>
  <c r="AL2191"/>
  <c r="AO2191" s="1"/>
  <c r="AL2187"/>
  <c r="AO2187" s="1"/>
  <c r="AL2183"/>
  <c r="AO2183" s="1"/>
  <c r="AL2179"/>
  <c r="AO2179" s="1"/>
  <c r="AL2175"/>
  <c r="AO2175" s="1"/>
  <c r="AL2171"/>
  <c r="AO2171" s="1"/>
  <c r="AL2167"/>
  <c r="AO2167" s="1"/>
  <c r="AL2163"/>
  <c r="AO2163" s="1"/>
  <c r="AL2159"/>
  <c r="AO2159" s="1"/>
  <c r="AL2155"/>
  <c r="AO2155" s="1"/>
  <c r="AL2151"/>
  <c r="AO2151" s="1"/>
  <c r="AL2198"/>
  <c r="AO2198" s="1"/>
  <c r="AL2194"/>
  <c r="AO2194" s="1"/>
  <c r="AL2190"/>
  <c r="AO2190" s="1"/>
  <c r="AL2186"/>
  <c r="AO2186" s="1"/>
  <c r="AL2182"/>
  <c r="AO2182" s="1"/>
  <c r="AL2178"/>
  <c r="AO2178" s="1"/>
  <c r="AL2174"/>
  <c r="AO2174" s="1"/>
  <c r="AL2170"/>
  <c r="AO2170" s="1"/>
  <c r="AL2166"/>
  <c r="AO2166" s="1"/>
  <c r="AL2162"/>
  <c r="AO2162" s="1"/>
  <c r="AL2158"/>
  <c r="AO2158" s="1"/>
  <c r="AL2154"/>
  <c r="AO2154" s="1"/>
  <c r="AL2150"/>
  <c r="AO2150" s="1"/>
  <c r="AL2197"/>
  <c r="AO2197" s="1"/>
  <c r="AL2193"/>
  <c r="AO2193" s="1"/>
  <c r="AL2189"/>
  <c r="AO2189" s="1"/>
  <c r="AL2185"/>
  <c r="AO2185" s="1"/>
  <c r="AL2181"/>
  <c r="AO2181" s="1"/>
  <c r="AL2177"/>
  <c r="AO2177" s="1"/>
  <c r="AL2173"/>
  <c r="AO2173" s="1"/>
  <c r="AL2169"/>
  <c r="AO2169" s="1"/>
  <c r="AL2165"/>
  <c r="AO2165" s="1"/>
  <c r="AL2161"/>
  <c r="AO2161" s="1"/>
  <c r="AL2157"/>
  <c r="AO2157" s="1"/>
  <c r="AL2153"/>
  <c r="AO2153" s="1"/>
  <c r="AL2149"/>
  <c r="AO2149" s="1"/>
  <c r="AL2192"/>
  <c r="AO2192" s="1"/>
  <c r="AL2188"/>
  <c r="AO2188" s="1"/>
  <c r="AL2184"/>
  <c r="AO2184" s="1"/>
  <c r="AL2180"/>
  <c r="AO2180" s="1"/>
  <c r="AL2176"/>
  <c r="AO2176" s="1"/>
  <c r="AL2172"/>
  <c r="AO2172" s="1"/>
  <c r="AL2168"/>
  <c r="AO2168" s="1"/>
  <c r="AL2164"/>
  <c r="AO2164" s="1"/>
  <c r="AL2160"/>
  <c r="AO2160" s="1"/>
  <c r="AL2156"/>
  <c r="AO2156" s="1"/>
  <c r="AL2152"/>
  <c r="AO2152" s="1"/>
  <c r="AL2148"/>
  <c r="AO2148" s="1"/>
  <c r="AL1562"/>
  <c r="AO1562" s="1"/>
  <c r="AL1558"/>
  <c r="AO1558" s="1"/>
  <c r="AL1554"/>
  <c r="AO1554" s="1"/>
  <c r="AL1550"/>
  <c r="AO1550" s="1"/>
  <c r="AL1546"/>
  <c r="AO1546" s="1"/>
  <c r="AL1542"/>
  <c r="AO1542" s="1"/>
  <c r="AL1538"/>
  <c r="AO1538" s="1"/>
  <c r="AL1073"/>
  <c r="AO1073" s="1"/>
  <c r="AL1069"/>
  <c r="AO1069" s="1"/>
  <c r="AL1065"/>
  <c r="AO1065" s="1"/>
  <c r="AL1061"/>
  <c r="AO1061" s="1"/>
  <c r="AL1057"/>
  <c r="AO1057" s="1"/>
  <c r="AL1053"/>
  <c r="AO1053" s="1"/>
  <c r="AL1071"/>
  <c r="AO1071" s="1"/>
  <c r="AL1063"/>
  <c r="AO1063" s="1"/>
  <c r="AL1055"/>
  <c r="AO1055" s="1"/>
  <c r="AL1051"/>
  <c r="AO1051" s="1"/>
  <c r="AL1047"/>
  <c r="AO1047" s="1"/>
  <c r="AL1043"/>
  <c r="AO1043" s="1"/>
  <c r="AL1039"/>
  <c r="AO1039" s="1"/>
  <c r="AL1035"/>
  <c r="AO1035" s="1"/>
  <c r="AL1031"/>
  <c r="AO1031" s="1"/>
  <c r="AL1027"/>
  <c r="AO1027" s="1"/>
  <c r="AL1074"/>
  <c r="AO1074" s="1"/>
  <c r="AL1072"/>
  <c r="AO1072" s="1"/>
  <c r="AL1066"/>
  <c r="AO1066" s="1"/>
  <c r="AL1064"/>
  <c r="AO1064" s="1"/>
  <c r="AL1058"/>
  <c r="AO1058" s="1"/>
  <c r="AL1056"/>
  <c r="AO1056" s="1"/>
  <c r="AL1050"/>
  <c r="AO1050" s="1"/>
  <c r="AL1046"/>
  <c r="AO1046" s="1"/>
  <c r="AL1042"/>
  <c r="AO1042" s="1"/>
  <c r="AL1038"/>
  <c r="AO1038" s="1"/>
  <c r="AL1034"/>
  <c r="AO1034" s="1"/>
  <c r="AL1030"/>
  <c r="AO1030" s="1"/>
  <c r="AL1026"/>
  <c r="AO1026" s="1"/>
  <c r="AL1075"/>
  <c r="AO1075" s="1"/>
  <c r="AL1067"/>
  <c r="AO1067" s="1"/>
  <c r="AL1059"/>
  <c r="AO1059" s="1"/>
  <c r="AL1049"/>
  <c r="AO1049" s="1"/>
  <c r="AL1045"/>
  <c r="AO1045" s="1"/>
  <c r="AL1041"/>
  <c r="AO1041" s="1"/>
  <c r="AL1037"/>
  <c r="AO1037" s="1"/>
  <c r="AL1033"/>
  <c r="AO1033" s="1"/>
  <c r="AL1029"/>
  <c r="AO1029" s="1"/>
  <c r="AL1076"/>
  <c r="AO1076" s="1"/>
  <c r="AL1070"/>
  <c r="AO1070" s="1"/>
  <c r="AL1068"/>
  <c r="AO1068" s="1"/>
  <c r="AL1062"/>
  <c r="AO1062" s="1"/>
  <c r="AL1060"/>
  <c r="AO1060" s="1"/>
  <c r="AL1054"/>
  <c r="AO1054" s="1"/>
  <c r="AL1052"/>
  <c r="AO1052" s="1"/>
  <c r="AL1048"/>
  <c r="AO1048" s="1"/>
  <c r="AL1044"/>
  <c r="AO1044" s="1"/>
  <c r="AL1040"/>
  <c r="AO1040" s="1"/>
  <c r="AL1036"/>
  <c r="AO1036" s="1"/>
  <c r="AL1032"/>
  <c r="AO1032" s="1"/>
  <c r="AL1028"/>
  <c r="AO1028" s="1"/>
  <c r="AK886"/>
  <c r="AN886" s="1"/>
  <c r="AK882"/>
  <c r="AN882" s="1"/>
  <c r="AK878"/>
  <c r="AN878" s="1"/>
  <c r="AK874"/>
  <c r="AN874" s="1"/>
  <c r="AK885"/>
  <c r="AN885" s="1"/>
  <c r="AK881"/>
  <c r="AN881" s="1"/>
  <c r="AK877"/>
  <c r="AN877" s="1"/>
  <c r="AK873"/>
  <c r="AN873" s="1"/>
  <c r="AK884"/>
  <c r="AN884" s="1"/>
  <c r="AK880"/>
  <c r="AN880" s="1"/>
  <c r="AK876"/>
  <c r="AN876" s="1"/>
  <c r="AK887"/>
  <c r="AN887" s="1"/>
  <c r="AK883"/>
  <c r="AN883" s="1"/>
  <c r="AK879"/>
  <c r="AN879" s="1"/>
  <c r="AK875"/>
  <c r="AN875" s="1"/>
  <c r="AK834"/>
  <c r="AN834" s="1"/>
  <c r="AK830"/>
  <c r="AN830" s="1"/>
  <c r="AK826"/>
  <c r="AN826" s="1"/>
  <c r="AK822"/>
  <c r="AN822" s="1"/>
  <c r="AK836"/>
  <c r="AN836" s="1"/>
  <c r="AK832"/>
  <c r="AN832" s="1"/>
  <c r="AK828"/>
  <c r="AN828" s="1"/>
  <c r="AK824"/>
  <c r="AN824" s="1"/>
  <c r="AK835"/>
  <c r="AN835" s="1"/>
  <c r="AK831"/>
  <c r="AN831" s="1"/>
  <c r="AK827"/>
  <c r="AN827" s="1"/>
  <c r="AK823"/>
  <c r="AN823" s="1"/>
  <c r="AK833"/>
  <c r="AN833" s="1"/>
  <c r="AK829"/>
  <c r="AN829" s="1"/>
  <c r="AK825"/>
  <c r="AN825" s="1"/>
  <c r="AK682"/>
  <c r="AN682" s="1"/>
  <c r="AK676"/>
  <c r="AN676" s="1"/>
  <c r="AK674"/>
  <c r="AN674" s="1"/>
  <c r="AK729"/>
  <c r="AN729" s="1"/>
  <c r="AK724"/>
  <c r="AN724" s="1"/>
  <c r="AK733"/>
  <c r="AN733" s="1"/>
  <c r="AK728"/>
  <c r="AN728" s="1"/>
  <c r="AK732"/>
  <c r="AN732" s="1"/>
  <c r="AK721"/>
  <c r="AN721" s="1"/>
  <c r="AK725"/>
  <c r="AN725" s="1"/>
  <c r="AL585"/>
  <c r="AO585" s="1"/>
  <c r="AL583"/>
  <c r="AO583" s="1"/>
  <c r="AL577"/>
  <c r="AO577" s="1"/>
  <c r="AL575"/>
  <c r="AO575" s="1"/>
  <c r="AL569"/>
  <c r="AO569" s="1"/>
  <c r="AK427"/>
  <c r="AN427" s="1"/>
  <c r="AK423"/>
  <c r="AN423" s="1"/>
  <c r="AK419"/>
  <c r="AN419" s="1"/>
  <c r="AK415"/>
  <c r="AN415" s="1"/>
  <c r="AK426"/>
  <c r="AN426" s="1"/>
  <c r="AK422"/>
  <c r="AN422" s="1"/>
  <c r="AK418"/>
  <c r="AN418" s="1"/>
  <c r="AK414"/>
  <c r="AN414" s="1"/>
  <c r="AK425"/>
  <c r="AN425" s="1"/>
  <c r="AK421"/>
  <c r="AN421" s="1"/>
  <c r="AK417"/>
  <c r="AN417" s="1"/>
  <c r="AK428"/>
  <c r="AN428" s="1"/>
  <c r="AK424"/>
  <c r="AN424" s="1"/>
  <c r="AK420"/>
  <c r="AN420" s="1"/>
  <c r="AK416"/>
  <c r="AN416" s="1"/>
  <c r="AL513"/>
  <c r="AO513" s="1"/>
  <c r="AL509"/>
  <c r="AO509" s="1"/>
  <c r="AL505"/>
  <c r="AO505" s="1"/>
  <c r="AL501"/>
  <c r="AO501" s="1"/>
  <c r="AL497"/>
  <c r="AO497" s="1"/>
  <c r="AL493"/>
  <c r="AO493" s="1"/>
  <c r="AL489"/>
  <c r="AO489" s="1"/>
  <c r="AL485"/>
  <c r="AO485" s="1"/>
  <c r="AL481"/>
  <c r="AO481" s="1"/>
  <c r="AL477"/>
  <c r="AO477" s="1"/>
  <c r="AL473"/>
  <c r="AO473" s="1"/>
  <c r="AL512"/>
  <c r="AO512" s="1"/>
  <c r="AL508"/>
  <c r="AO508" s="1"/>
  <c r="AL504"/>
  <c r="AO504" s="1"/>
  <c r="AL500"/>
  <c r="AO500" s="1"/>
  <c r="AL496"/>
  <c r="AO496" s="1"/>
  <c r="AL492"/>
  <c r="AO492" s="1"/>
  <c r="AL488"/>
  <c r="AO488" s="1"/>
  <c r="AL484"/>
  <c r="AO484" s="1"/>
  <c r="AL480"/>
  <c r="AO480" s="1"/>
  <c r="AL476"/>
  <c r="AO476" s="1"/>
  <c r="AL472"/>
  <c r="AO472" s="1"/>
  <c r="AL468"/>
  <c r="AO468" s="1"/>
  <c r="AL515"/>
  <c r="AO515" s="1"/>
  <c r="AL511"/>
  <c r="AO511" s="1"/>
  <c r="AL507"/>
  <c r="AO507" s="1"/>
  <c r="AL503"/>
  <c r="AO503" s="1"/>
  <c r="AL499"/>
  <c r="AO499" s="1"/>
  <c r="AL495"/>
  <c r="AO495" s="1"/>
  <c r="AL491"/>
  <c r="AO491" s="1"/>
  <c r="AL487"/>
  <c r="AO487" s="1"/>
  <c r="AL483"/>
  <c r="AO483" s="1"/>
  <c r="AL479"/>
  <c r="AO479" s="1"/>
  <c r="AL475"/>
  <c r="AO475" s="1"/>
  <c r="AL471"/>
  <c r="AO471" s="1"/>
  <c r="AL467"/>
  <c r="AO467" s="1"/>
  <c r="AL514"/>
  <c r="AO514" s="1"/>
  <c r="AL510"/>
  <c r="AO510" s="1"/>
  <c r="AL506"/>
  <c r="AO506" s="1"/>
  <c r="AL502"/>
  <c r="AO502" s="1"/>
  <c r="AL498"/>
  <c r="AO498" s="1"/>
  <c r="AL494"/>
  <c r="AO494" s="1"/>
  <c r="AL490"/>
  <c r="AO490" s="1"/>
  <c r="AL486"/>
  <c r="AO486" s="1"/>
  <c r="AL482"/>
  <c r="AO482" s="1"/>
  <c r="AL478"/>
  <c r="AO478" s="1"/>
  <c r="AL474"/>
  <c r="AO474" s="1"/>
  <c r="AL470"/>
  <c r="AO470" s="1"/>
  <c r="AL469"/>
  <c r="AO469" s="1"/>
  <c r="AL466"/>
  <c r="AO466" s="1"/>
  <c r="AL465"/>
  <c r="AO465" s="1"/>
  <c r="AL309"/>
  <c r="AO309" s="1"/>
  <c r="AL305"/>
  <c r="AO305" s="1"/>
  <c r="AL301"/>
  <c r="AO301" s="1"/>
  <c r="AL297"/>
  <c r="AO297" s="1"/>
  <c r="AL293"/>
  <c r="AO293" s="1"/>
  <c r="AL289"/>
  <c r="AO289" s="1"/>
  <c r="AL285"/>
  <c r="AO285" s="1"/>
  <c r="AL281"/>
  <c r="AO281" s="1"/>
  <c r="AL277"/>
  <c r="AO277" s="1"/>
  <c r="AL273"/>
  <c r="AO273" s="1"/>
  <c r="AL269"/>
  <c r="AO269" s="1"/>
  <c r="AL265"/>
  <c r="AO265" s="1"/>
  <c r="AL261"/>
  <c r="AO261" s="1"/>
  <c r="AL308"/>
  <c r="AO308" s="1"/>
  <c r="AL304"/>
  <c r="AO304" s="1"/>
  <c r="AL300"/>
  <c r="AO300" s="1"/>
  <c r="AL296"/>
  <c r="AO296" s="1"/>
  <c r="AL292"/>
  <c r="AO292" s="1"/>
  <c r="AL288"/>
  <c r="AO288" s="1"/>
  <c r="AL284"/>
  <c r="AO284" s="1"/>
  <c r="AL280"/>
  <c r="AO280" s="1"/>
  <c r="AL276"/>
  <c r="AO276" s="1"/>
  <c r="AL272"/>
  <c r="AO272" s="1"/>
  <c r="AL268"/>
  <c r="AO268" s="1"/>
  <c r="AL264"/>
  <c r="AO264" s="1"/>
  <c r="AL311"/>
  <c r="AO311" s="1"/>
  <c r="AL307"/>
  <c r="AO307" s="1"/>
  <c r="AL303"/>
  <c r="AO303" s="1"/>
  <c r="AL299"/>
  <c r="AO299" s="1"/>
  <c r="AL295"/>
  <c r="AO295" s="1"/>
  <c r="AL291"/>
  <c r="AO291" s="1"/>
  <c r="AL287"/>
  <c r="AO287" s="1"/>
  <c r="AL283"/>
  <c r="AO283" s="1"/>
  <c r="AL279"/>
  <c r="AO279" s="1"/>
  <c r="AL275"/>
  <c r="AO275" s="1"/>
  <c r="AL271"/>
  <c r="AO271" s="1"/>
  <c r="AL267"/>
  <c r="AO267" s="1"/>
  <c r="AL263"/>
  <c r="AO263" s="1"/>
  <c r="AL310"/>
  <c r="AO310" s="1"/>
  <c r="AL306"/>
  <c r="AO306" s="1"/>
  <c r="AL302"/>
  <c r="AO302" s="1"/>
  <c r="AL298"/>
  <c r="AO298" s="1"/>
  <c r="AL294"/>
  <c r="AO294" s="1"/>
  <c r="AL290"/>
  <c r="AO290" s="1"/>
  <c r="AL286"/>
  <c r="AO286" s="1"/>
  <c r="AL282"/>
  <c r="AO282" s="1"/>
  <c r="AL278"/>
  <c r="AO278" s="1"/>
  <c r="AL274"/>
  <c r="AO274" s="1"/>
  <c r="AL270"/>
  <c r="AO270" s="1"/>
  <c r="AL266"/>
  <c r="AO266" s="1"/>
  <c r="AL262"/>
  <c r="AO262" s="1"/>
  <c r="AL153"/>
  <c r="AO153" s="1"/>
  <c r="AL149"/>
  <c r="AO149" s="1"/>
  <c r="AL145"/>
  <c r="AO145" s="1"/>
  <c r="AL141"/>
  <c r="AO141" s="1"/>
  <c r="AL137"/>
  <c r="AO137" s="1"/>
  <c r="AL133"/>
  <c r="AO133" s="1"/>
  <c r="AL129"/>
  <c r="AO129" s="1"/>
  <c r="AL125"/>
  <c r="AO125" s="1"/>
  <c r="AL121"/>
  <c r="AO121" s="1"/>
  <c r="AL117"/>
  <c r="AO117" s="1"/>
  <c r="AL113"/>
  <c r="AO113" s="1"/>
  <c r="AL109"/>
  <c r="AO109" s="1"/>
  <c r="AL2223"/>
  <c r="AO2223" s="1"/>
  <c r="AL2296"/>
  <c r="AO2296" s="1"/>
  <c r="AL2280"/>
  <c r="AO2280" s="1"/>
  <c r="AL2264"/>
  <c r="AO2264" s="1"/>
  <c r="AL2299"/>
  <c r="AO2299" s="1"/>
  <c r="AL2283"/>
  <c r="AO2283" s="1"/>
  <c r="AL2267"/>
  <c r="AO2267" s="1"/>
  <c r="AL2218"/>
  <c r="AO2218" s="1"/>
  <c r="AL2234"/>
  <c r="AO2234" s="1"/>
  <c r="AL2215"/>
  <c r="AO2215" s="1"/>
  <c r="AL2228"/>
  <c r="AO2228" s="1"/>
  <c r="AK2210"/>
  <c r="AN2210" s="1"/>
  <c r="AL2145"/>
  <c r="AO2145" s="1"/>
  <c r="AL2061"/>
  <c r="AO2061" s="1"/>
  <c r="AL2077"/>
  <c r="AO2077" s="1"/>
  <c r="AL2093"/>
  <c r="AO2093" s="1"/>
  <c r="AL2058"/>
  <c r="AO2058" s="1"/>
  <c r="AL2074"/>
  <c r="AO2074" s="1"/>
  <c r="AL2090"/>
  <c r="AO2090" s="1"/>
  <c r="AL2068"/>
  <c r="AO2068" s="1"/>
  <c r="AL2084"/>
  <c r="AO2084" s="1"/>
  <c r="AL1961"/>
  <c r="AO1961" s="1"/>
  <c r="AL1977"/>
  <c r="AO1977" s="1"/>
  <c r="AL1993"/>
  <c r="AO1993" s="1"/>
  <c r="AL1986"/>
  <c r="AO1986" s="1"/>
  <c r="AL1960"/>
  <c r="AO1960" s="1"/>
  <c r="AL1954"/>
  <c r="AO1954" s="1"/>
  <c r="AK1941"/>
  <c r="AN1941" s="1"/>
  <c r="AL1922"/>
  <c r="AO1922" s="1"/>
  <c r="AL2087"/>
  <c r="AO2087" s="1"/>
  <c r="AL2071"/>
  <c r="AO2071" s="1"/>
  <c r="AL1971"/>
  <c r="AO1971" s="1"/>
  <c r="AK1958"/>
  <c r="AN1958" s="1"/>
  <c r="AL1939"/>
  <c r="AO1939" s="1"/>
  <c r="AL1929"/>
  <c r="AO1929" s="1"/>
  <c r="AL1913"/>
  <c r="AO1913" s="1"/>
  <c r="AL1897"/>
  <c r="AO1897" s="1"/>
  <c r="AL1924"/>
  <c r="AO1924" s="1"/>
  <c r="AL1725"/>
  <c r="AO1725" s="1"/>
  <c r="AL1703"/>
  <c r="AO1703" s="1"/>
  <c r="AL1891"/>
  <c r="AO1891" s="1"/>
  <c r="AL1736"/>
  <c r="AO1736" s="1"/>
  <c r="AK1696"/>
  <c r="AN1696" s="1"/>
  <c r="AK1692"/>
  <c r="AN1692" s="1"/>
  <c r="AK1693"/>
  <c r="AN1693" s="1"/>
  <c r="AK1491"/>
  <c r="AN1491" s="1"/>
  <c r="AK1488"/>
  <c r="AN1488" s="1"/>
  <c r="AL1563"/>
  <c r="AO1563" s="1"/>
  <c r="AL1555"/>
  <c r="AO1555" s="1"/>
  <c r="AL1547"/>
  <c r="AO1547" s="1"/>
  <c r="AL1539"/>
  <c r="AO1539" s="1"/>
  <c r="AK1498"/>
  <c r="AN1498" s="1"/>
  <c r="AK1490"/>
  <c r="AN1490" s="1"/>
  <c r="AL1479"/>
  <c r="AO1479" s="1"/>
  <c r="AL1463"/>
  <c r="AO1463" s="1"/>
  <c r="AL1552"/>
  <c r="AO1552" s="1"/>
  <c r="AL1568"/>
  <c r="AO1568" s="1"/>
  <c r="AL1584"/>
  <c r="AO1584" s="1"/>
  <c r="AL1549"/>
  <c r="AO1549" s="1"/>
  <c r="AL1565"/>
  <c r="AO1565" s="1"/>
  <c r="AL1581"/>
  <c r="AO1581" s="1"/>
  <c r="AL1578"/>
  <c r="AO1578" s="1"/>
  <c r="AL1571"/>
  <c r="AO1571" s="1"/>
  <c r="AL1596"/>
  <c r="AO1596" s="1"/>
  <c r="AL1612"/>
  <c r="AO1612" s="1"/>
  <c r="AL1628"/>
  <c r="AO1628" s="1"/>
  <c r="AL1593"/>
  <c r="AO1593" s="1"/>
  <c r="AL1609"/>
  <c r="AO1609" s="1"/>
  <c r="AL1625"/>
  <c r="AO1625" s="1"/>
  <c r="AL1590"/>
  <c r="AO1590" s="1"/>
  <c r="AL1606"/>
  <c r="AO1606" s="1"/>
  <c r="AL1622"/>
  <c r="AO1622" s="1"/>
  <c r="AL1603"/>
  <c r="AO1603" s="1"/>
  <c r="AL1619"/>
  <c r="AO1619" s="1"/>
  <c r="AL1635"/>
  <c r="AO1635" s="1"/>
  <c r="AL1468"/>
  <c r="AO1468" s="1"/>
  <c r="AL1484"/>
  <c r="AO1484" s="1"/>
  <c r="AL1469"/>
  <c r="AO1469" s="1"/>
  <c r="AL1566"/>
  <c r="AO1566" s="1"/>
  <c r="AL1381"/>
  <c r="AO1381" s="1"/>
  <c r="AL1365"/>
  <c r="AO1365" s="1"/>
  <c r="AL1349"/>
  <c r="AO1349" s="1"/>
  <c r="AL1380"/>
  <c r="AO1380" s="1"/>
  <c r="AL1346"/>
  <c r="AO1346" s="1"/>
  <c r="AL1362"/>
  <c r="AO1362" s="1"/>
  <c r="AL1378"/>
  <c r="AO1378" s="1"/>
  <c r="AK1220"/>
  <c r="AN1220" s="1"/>
  <c r="AK1213"/>
  <c r="AN1213" s="1"/>
  <c r="AK1229"/>
  <c r="AN1229" s="1"/>
  <c r="AK1210"/>
  <c r="AN1210" s="1"/>
  <c r="AK1226"/>
  <c r="AN1226" s="1"/>
  <c r="AK1223"/>
  <c r="AN1223" s="1"/>
  <c r="AK1088"/>
  <c r="AN1088" s="1"/>
  <c r="AK1022"/>
  <c r="AN1022" s="1"/>
  <c r="AL884"/>
  <c r="AO884" s="1"/>
  <c r="AL900"/>
  <c r="AO900" s="1"/>
  <c r="AL916"/>
  <c r="AO916" s="1"/>
  <c r="AL881"/>
  <c r="AO881" s="1"/>
  <c r="AL897"/>
  <c r="AO897" s="1"/>
  <c r="AL913"/>
  <c r="AO913" s="1"/>
  <c r="AL878"/>
  <c r="AO878" s="1"/>
  <c r="AL894"/>
  <c r="AO894" s="1"/>
  <c r="AL910"/>
  <c r="AO910" s="1"/>
  <c r="AL891"/>
  <c r="AO891" s="1"/>
  <c r="AL907"/>
  <c r="AO907" s="1"/>
  <c r="AL1123"/>
  <c r="AO1123" s="1"/>
  <c r="AL758"/>
  <c r="AO758" s="1"/>
  <c r="AK661"/>
  <c r="AN661" s="1"/>
  <c r="AL738"/>
  <c r="AO738" s="1"/>
  <c r="AL717"/>
  <c r="AO717" s="1"/>
  <c r="AL691"/>
  <c r="AO691" s="1"/>
  <c r="AL685"/>
  <c r="AO685" s="1"/>
  <c r="AK678"/>
  <c r="AN678" s="1"/>
  <c r="AK672"/>
  <c r="AN672" s="1"/>
  <c r="AL659"/>
  <c r="AO659" s="1"/>
  <c r="AK646"/>
  <c r="AN646" s="1"/>
  <c r="AK640"/>
  <c r="AN640" s="1"/>
  <c r="AL611"/>
  <c r="AO611" s="1"/>
  <c r="AL555"/>
  <c r="AO555" s="1"/>
  <c r="AL549"/>
  <c r="AO549" s="1"/>
  <c r="AK1040"/>
  <c r="AN1040" s="1"/>
  <c r="AK1033"/>
  <c r="AN1033" s="1"/>
  <c r="AK1030"/>
  <c r="AN1030" s="1"/>
  <c r="AL724"/>
  <c r="AO724" s="1"/>
  <c r="AL740"/>
  <c r="AO740" s="1"/>
  <c r="AL756"/>
  <c r="AO756" s="1"/>
  <c r="AL749"/>
  <c r="AO749" s="1"/>
  <c r="AL765"/>
  <c r="AO765" s="1"/>
  <c r="AL731"/>
  <c r="AO731" s="1"/>
  <c r="AL747"/>
  <c r="AO747" s="1"/>
  <c r="AL763"/>
  <c r="AO763" s="1"/>
  <c r="AL628"/>
  <c r="AO628" s="1"/>
  <c r="AL644"/>
  <c r="AO644" s="1"/>
  <c r="AL660"/>
  <c r="AO660" s="1"/>
  <c r="AK523"/>
  <c r="AN523" s="1"/>
  <c r="AL971"/>
  <c r="AO971" s="1"/>
  <c r="AK777"/>
  <c r="AN777" s="1"/>
  <c r="AL702"/>
  <c r="AO702" s="1"/>
  <c r="AL678"/>
  <c r="AO678" s="1"/>
  <c r="AK657"/>
  <c r="AN657" s="1"/>
  <c r="AK633"/>
  <c r="AN633" s="1"/>
  <c r="AL598"/>
  <c r="AO598" s="1"/>
  <c r="AL566"/>
  <c r="AO566" s="1"/>
  <c r="AL550"/>
  <c r="AO550" s="1"/>
  <c r="AL534"/>
  <c r="AO534" s="1"/>
  <c r="AL1142"/>
  <c r="AO1142" s="1"/>
  <c r="AL1131"/>
  <c r="AO1131" s="1"/>
  <c r="AL1144"/>
  <c r="AO1144" s="1"/>
  <c r="AL1158"/>
  <c r="AO1158" s="1"/>
  <c r="AL1151"/>
  <c r="AO1151" s="1"/>
  <c r="AL1174"/>
  <c r="AO1174" s="1"/>
  <c r="AL1137"/>
  <c r="AO1137" s="1"/>
  <c r="AL1153"/>
  <c r="AO1153" s="1"/>
  <c r="AL1169"/>
  <c r="AO1169" s="1"/>
  <c r="AL1163"/>
  <c r="AO1163" s="1"/>
  <c r="AL1164"/>
  <c r="AO1164" s="1"/>
  <c r="AK784"/>
  <c r="AN784" s="1"/>
  <c r="AK782"/>
  <c r="AN782" s="1"/>
  <c r="AK679"/>
  <c r="AN679" s="1"/>
  <c r="AK635"/>
  <c r="AN635" s="1"/>
  <c r="AK651"/>
  <c r="AN651" s="1"/>
  <c r="AK667"/>
  <c r="AN667" s="1"/>
  <c r="AL580"/>
  <c r="AO580" s="1"/>
  <c r="AL596"/>
  <c r="AO596" s="1"/>
  <c r="AL612"/>
  <c r="AO612" s="1"/>
  <c r="AL524"/>
  <c r="AO524" s="1"/>
  <c r="AL540"/>
  <c r="AO540" s="1"/>
  <c r="AL556"/>
  <c r="AO556" s="1"/>
  <c r="AL454"/>
  <c r="AO454" s="1"/>
  <c r="AL438"/>
  <c r="AO438" s="1"/>
  <c r="AL418"/>
  <c r="AO418" s="1"/>
  <c r="AL638"/>
  <c r="AO638" s="1"/>
  <c r="AL639"/>
  <c r="AO639" s="1"/>
  <c r="AL655"/>
  <c r="AO655" s="1"/>
  <c r="AL379"/>
  <c r="AO379" s="1"/>
  <c r="AL395"/>
  <c r="AO395" s="1"/>
  <c r="AL411"/>
  <c r="AO411" s="1"/>
  <c r="AL376"/>
  <c r="AO376" s="1"/>
  <c r="AL392"/>
  <c r="AO392" s="1"/>
  <c r="AL408"/>
  <c r="AO408" s="1"/>
  <c r="AL457"/>
  <c r="AO457" s="1"/>
  <c r="AL441"/>
  <c r="AO441" s="1"/>
  <c r="AL425"/>
  <c r="AO425" s="1"/>
  <c r="AL409"/>
  <c r="AO409" s="1"/>
  <c r="AL401"/>
  <c r="AO401" s="1"/>
  <c r="AL393"/>
  <c r="AO393" s="1"/>
  <c r="AL385"/>
  <c r="AO385" s="1"/>
  <c r="AL377"/>
  <c r="AO377" s="1"/>
  <c r="AL369"/>
  <c r="AO369" s="1"/>
  <c r="AL361"/>
  <c r="AO361" s="1"/>
  <c r="AL348"/>
  <c r="AO348" s="1"/>
  <c r="AL195"/>
  <c r="AO195" s="1"/>
  <c r="AL179"/>
  <c r="AO179" s="1"/>
  <c r="AL163"/>
  <c r="AO163" s="1"/>
  <c r="AL194"/>
  <c r="AO194" s="1"/>
  <c r="AL138"/>
  <c r="AO138" s="1"/>
  <c r="AL818"/>
  <c r="AO818" s="1"/>
  <c r="AL190"/>
  <c r="AO190" s="1"/>
  <c r="AL182"/>
  <c r="AO182" s="1"/>
  <c r="AL150"/>
  <c r="AO150" s="1"/>
  <c r="AL118"/>
  <c r="AO118" s="1"/>
  <c r="AL423"/>
  <c r="AO423" s="1"/>
  <c r="AL439"/>
  <c r="AO439" s="1"/>
  <c r="AL455"/>
  <c r="AO455" s="1"/>
  <c r="AL420"/>
  <c r="AO420" s="1"/>
  <c r="AL436"/>
  <c r="AO436" s="1"/>
  <c r="AL452"/>
  <c r="AO452" s="1"/>
  <c r="AL335"/>
  <c r="AO335" s="1"/>
  <c r="AL351"/>
  <c r="AO351" s="1"/>
  <c r="AL209"/>
  <c r="AO209" s="1"/>
  <c r="AL214"/>
  <c r="AO214" s="1"/>
  <c r="AL230"/>
  <c r="AO230" s="1"/>
  <c r="AL246"/>
  <c r="AO246" s="1"/>
  <c r="AL227"/>
  <c r="AO227" s="1"/>
  <c r="AL243"/>
  <c r="AO243" s="1"/>
  <c r="AL259"/>
  <c r="AO259" s="1"/>
  <c r="AL224"/>
  <c r="AO224" s="1"/>
  <c r="AL240"/>
  <c r="AO240" s="1"/>
  <c r="AL256"/>
  <c r="AO256" s="1"/>
  <c r="AL221"/>
  <c r="AO221" s="1"/>
  <c r="AL237"/>
  <c r="AO237" s="1"/>
  <c r="AL253"/>
  <c r="AO253" s="1"/>
  <c r="AK333"/>
  <c r="AN333" s="1"/>
  <c r="AK352"/>
  <c r="AN352" s="1"/>
  <c r="AK340"/>
  <c r="AN340" s="1"/>
  <c r="AK357"/>
  <c r="AN357" s="1"/>
  <c r="AK337"/>
  <c r="AN337" s="1"/>
  <c r="AK334"/>
  <c r="AN334" s="1"/>
  <c r="AK350"/>
  <c r="AN350" s="1"/>
  <c r="AK351"/>
  <c r="AN351" s="1"/>
  <c r="AK1789"/>
  <c r="AN1789" s="1"/>
  <c r="AK1785"/>
  <c r="AN1785" s="1"/>
  <c r="AK1781"/>
  <c r="AN1781" s="1"/>
  <c r="AK1777"/>
  <c r="AN1777" s="1"/>
  <c r="AK1773"/>
  <c r="AN1773" s="1"/>
  <c r="AK1769"/>
  <c r="AN1769" s="1"/>
  <c r="AK1765"/>
  <c r="AN1765" s="1"/>
  <c r="AK1761"/>
  <c r="AN1761" s="1"/>
  <c r="AK1757"/>
  <c r="AN1757" s="1"/>
  <c r="AK1753"/>
  <c r="AN1753" s="1"/>
  <c r="AK1749"/>
  <c r="AN1749" s="1"/>
  <c r="AK1745"/>
  <c r="AN1745" s="1"/>
  <c r="AK1741"/>
  <c r="AN1741" s="1"/>
  <c r="AK1788"/>
  <c r="AN1788" s="1"/>
  <c r="AK1784"/>
  <c r="AN1784" s="1"/>
  <c r="AK1786"/>
  <c r="AN1786" s="1"/>
  <c r="AK1782"/>
  <c r="AN1782" s="1"/>
  <c r="AK1780"/>
  <c r="AN1780" s="1"/>
  <c r="AK1774"/>
  <c r="AN1774" s="1"/>
  <c r="AK1772"/>
  <c r="AN1772" s="1"/>
  <c r="AK1766"/>
  <c r="AN1766" s="1"/>
  <c r="AK1764"/>
  <c r="AN1764" s="1"/>
  <c r="AK1758"/>
  <c r="AN1758" s="1"/>
  <c r="AK1756"/>
  <c r="AN1756" s="1"/>
  <c r="AK1750"/>
  <c r="AN1750" s="1"/>
  <c r="AK1748"/>
  <c r="AN1748" s="1"/>
  <c r="AK1742"/>
  <c r="AN1742" s="1"/>
  <c r="AK1740"/>
  <c r="AN1740" s="1"/>
  <c r="AK1790"/>
  <c r="AN1790" s="1"/>
  <c r="AK1783"/>
  <c r="AN1783" s="1"/>
  <c r="AK1775"/>
  <c r="AN1775" s="1"/>
  <c r="AK1767"/>
  <c r="AN1767" s="1"/>
  <c r="AK1759"/>
  <c r="AN1759" s="1"/>
  <c r="AK1751"/>
  <c r="AN1751" s="1"/>
  <c r="AK1743"/>
  <c r="AN1743" s="1"/>
  <c r="AK1778"/>
  <c r="AN1778" s="1"/>
  <c r="AK1776"/>
  <c r="AN1776" s="1"/>
  <c r="AK1770"/>
  <c r="AN1770" s="1"/>
  <c r="AK1768"/>
  <c r="AN1768" s="1"/>
  <c r="AK1762"/>
  <c r="AN1762" s="1"/>
  <c r="AK1760"/>
  <c r="AN1760" s="1"/>
  <c r="AK1754"/>
  <c r="AN1754" s="1"/>
  <c r="AK1752"/>
  <c r="AN1752" s="1"/>
  <c r="AK1746"/>
  <c r="AN1746" s="1"/>
  <c r="AK1744"/>
  <c r="AN1744" s="1"/>
  <c r="AK1787"/>
  <c r="AN1787" s="1"/>
  <c r="AK1779"/>
  <c r="AN1779" s="1"/>
  <c r="AK1771"/>
  <c r="AN1771" s="1"/>
  <c r="AK1763"/>
  <c r="AN1763" s="1"/>
  <c r="AK1755"/>
  <c r="AN1755" s="1"/>
  <c r="AK1747"/>
  <c r="AN1747" s="1"/>
  <c r="AK1243"/>
  <c r="AN1243" s="1"/>
  <c r="AK1239"/>
  <c r="AN1239" s="1"/>
  <c r="AK1235"/>
  <c r="AN1235" s="1"/>
  <c r="AK1231"/>
  <c r="AN1231" s="1"/>
  <c r="AK1242"/>
  <c r="AN1242" s="1"/>
  <c r="AK1238"/>
  <c r="AN1238" s="1"/>
  <c r="AK1234"/>
  <c r="AN1234" s="1"/>
  <c r="AK1230"/>
  <c r="AN1230" s="1"/>
  <c r="AK1241"/>
  <c r="AN1241" s="1"/>
  <c r="AK1237"/>
  <c r="AN1237" s="1"/>
  <c r="AK1233"/>
  <c r="AN1233" s="1"/>
  <c r="AK1244"/>
  <c r="AN1244" s="1"/>
  <c r="AK1240"/>
  <c r="AN1240" s="1"/>
  <c r="AK1236"/>
  <c r="AN1236" s="1"/>
  <c r="AK1232"/>
  <c r="AN1232" s="1"/>
  <c r="AL871"/>
  <c r="AO871" s="1"/>
  <c r="AL867"/>
  <c r="AO867" s="1"/>
  <c r="AL863"/>
  <c r="AO863" s="1"/>
  <c r="AL859"/>
  <c r="AO859" s="1"/>
  <c r="AL855"/>
  <c r="AO855" s="1"/>
  <c r="AL851"/>
  <c r="AO851" s="1"/>
  <c r="AL847"/>
  <c r="AO847" s="1"/>
  <c r="AL843"/>
  <c r="AO843" s="1"/>
  <c r="AL839"/>
  <c r="AO839" s="1"/>
  <c r="AL835"/>
  <c r="AO835" s="1"/>
  <c r="AL831"/>
  <c r="AO831" s="1"/>
  <c r="AL827"/>
  <c r="AO827" s="1"/>
  <c r="AL823"/>
  <c r="AO823" s="1"/>
  <c r="AL870"/>
  <c r="AO870" s="1"/>
  <c r="AL866"/>
  <c r="AO866" s="1"/>
  <c r="AL862"/>
  <c r="AO862" s="1"/>
  <c r="AL858"/>
  <c r="AO858" s="1"/>
  <c r="AL854"/>
  <c r="AO854" s="1"/>
  <c r="AL850"/>
  <c r="AO850" s="1"/>
  <c r="AL846"/>
  <c r="AO846" s="1"/>
  <c r="AL842"/>
  <c r="AO842" s="1"/>
  <c r="AL838"/>
  <c r="AO838" s="1"/>
  <c r="AL869"/>
  <c r="AO869" s="1"/>
  <c r="AL865"/>
  <c r="AO865" s="1"/>
  <c r="AL861"/>
  <c r="AO861" s="1"/>
  <c r="AL857"/>
  <c r="AO857" s="1"/>
  <c r="AL853"/>
  <c r="AO853" s="1"/>
  <c r="AL849"/>
  <c r="AO849" s="1"/>
  <c r="AL845"/>
  <c r="AO845" s="1"/>
  <c r="AL841"/>
  <c r="AO841" s="1"/>
  <c r="AL837"/>
  <c r="AO837" s="1"/>
  <c r="AL833"/>
  <c r="AO833" s="1"/>
  <c r="AL829"/>
  <c r="AO829" s="1"/>
  <c r="AL825"/>
  <c r="AO825" s="1"/>
  <c r="AL872"/>
  <c r="AO872" s="1"/>
  <c r="AL868"/>
  <c r="AO868" s="1"/>
  <c r="AL864"/>
  <c r="AO864" s="1"/>
  <c r="AL860"/>
  <c r="AO860" s="1"/>
  <c r="AL856"/>
  <c r="AO856" s="1"/>
  <c r="AL852"/>
  <c r="AO852" s="1"/>
  <c r="AL848"/>
  <c r="AO848" s="1"/>
  <c r="AL844"/>
  <c r="AO844" s="1"/>
  <c r="AL840"/>
  <c r="AO840" s="1"/>
  <c r="AL836"/>
  <c r="AO836" s="1"/>
  <c r="AL832"/>
  <c r="AO832" s="1"/>
  <c r="AL828"/>
  <c r="AO828" s="1"/>
  <c r="AL824"/>
  <c r="AO824" s="1"/>
  <c r="AL834"/>
  <c r="AO834" s="1"/>
  <c r="AL830"/>
  <c r="AO830" s="1"/>
  <c r="AL826"/>
  <c r="AO826" s="1"/>
  <c r="AL822"/>
  <c r="AO822" s="1"/>
  <c r="AL336"/>
  <c r="AO336" s="1"/>
  <c r="AL334"/>
  <c r="AO334" s="1"/>
  <c r="AL329"/>
  <c r="AO329" s="1"/>
  <c r="AL325"/>
  <c r="AO325" s="1"/>
  <c r="AL321"/>
  <c r="AO321" s="1"/>
  <c r="AL317"/>
  <c r="AO317" s="1"/>
  <c r="AL313"/>
  <c r="AO313" s="1"/>
  <c r="AL2275"/>
  <c r="AO2275" s="1"/>
  <c r="AL2294"/>
  <c r="AO2294" s="1"/>
  <c r="AL2278"/>
  <c r="AO2278" s="1"/>
  <c r="AL2242"/>
  <c r="AO2242" s="1"/>
  <c r="AL2239"/>
  <c r="AO2239" s="1"/>
  <c r="AL2236"/>
  <c r="AO2236" s="1"/>
  <c r="AL2141"/>
  <c r="AO2141" s="1"/>
  <c r="AL2253"/>
  <c r="AO2253" s="1"/>
  <c r="AL2288"/>
  <c r="AO2288" s="1"/>
  <c r="AL2272"/>
  <c r="AO2272" s="1"/>
  <c r="AL2256"/>
  <c r="AO2256" s="1"/>
  <c r="AL2286"/>
  <c r="AO2286" s="1"/>
  <c r="AL2270"/>
  <c r="AO2270" s="1"/>
  <c r="AL2254"/>
  <c r="AO2254" s="1"/>
  <c r="AL2201"/>
  <c r="AO2201" s="1"/>
  <c r="AL2128"/>
  <c r="AO2128" s="1"/>
  <c r="AL2120"/>
  <c r="AO2120" s="1"/>
  <c r="AL2112"/>
  <c r="AO2112" s="1"/>
  <c r="AL2202"/>
  <c r="AO2202" s="1"/>
  <c r="AL2231"/>
  <c r="AO2231" s="1"/>
  <c r="AL2247"/>
  <c r="AO2247" s="1"/>
  <c r="AL2212"/>
  <c r="AO2212" s="1"/>
  <c r="AL2244"/>
  <c r="AO2244" s="1"/>
  <c r="AL2229"/>
  <c r="AO2229" s="1"/>
  <c r="AL2245"/>
  <c r="AO2245" s="1"/>
  <c r="AL2119"/>
  <c r="AO2119" s="1"/>
  <c r="AL2142"/>
  <c r="AO2142" s="1"/>
  <c r="AL2139"/>
  <c r="AO2139" s="1"/>
  <c r="AL2137"/>
  <c r="AO2137" s="1"/>
  <c r="AL2130"/>
  <c r="AO2130" s="1"/>
  <c r="AL2122"/>
  <c r="AO2122" s="1"/>
  <c r="AL2114"/>
  <c r="AO2114" s="1"/>
  <c r="AL2125"/>
  <c r="AO2125" s="1"/>
  <c r="AK2213"/>
  <c r="AN2213" s="1"/>
  <c r="AK2207"/>
  <c r="AN2207" s="1"/>
  <c r="AL2289"/>
  <c r="AO2289" s="1"/>
  <c r="AL2281"/>
  <c r="AO2281" s="1"/>
  <c r="AL2273"/>
  <c r="AO2273" s="1"/>
  <c r="AL2265"/>
  <c r="AO2265" s="1"/>
  <c r="AL2295"/>
  <c r="AO2295" s="1"/>
  <c r="AL2279"/>
  <c r="AO2279" s="1"/>
  <c r="AL2263"/>
  <c r="AO2263" s="1"/>
  <c r="AL2298"/>
  <c r="AO2298" s="1"/>
  <c r="AL2282"/>
  <c r="AO2282" s="1"/>
  <c r="AL2266"/>
  <c r="AO2266" s="1"/>
  <c r="AL2205"/>
  <c r="AO2205" s="1"/>
  <c r="AK2208"/>
  <c r="AN2208" s="1"/>
  <c r="AL2214"/>
  <c r="AO2214" s="1"/>
  <c r="AL2230"/>
  <c r="AO2230" s="1"/>
  <c r="AL2246"/>
  <c r="AO2246" s="1"/>
  <c r="AL2211"/>
  <c r="AO2211" s="1"/>
  <c r="AL2227"/>
  <c r="AO2227" s="1"/>
  <c r="AL2243"/>
  <c r="AO2243" s="1"/>
  <c r="AL2208"/>
  <c r="AO2208" s="1"/>
  <c r="AL2224"/>
  <c r="AO2224" s="1"/>
  <c r="AL2240"/>
  <c r="AO2240" s="1"/>
  <c r="AL2225"/>
  <c r="AO2225" s="1"/>
  <c r="AL2241"/>
  <c r="AO2241" s="1"/>
  <c r="AL2123"/>
  <c r="AO2123" s="1"/>
  <c r="AL2107"/>
  <c r="AO2107" s="1"/>
  <c r="AL2138"/>
  <c r="AO2138" s="1"/>
  <c r="AL2135"/>
  <c r="AO2135" s="1"/>
  <c r="AL2257"/>
  <c r="AO2257" s="1"/>
  <c r="AL2140"/>
  <c r="AO2140" s="1"/>
  <c r="AL2132"/>
  <c r="AO2132" s="1"/>
  <c r="AL2121"/>
  <c r="AO2121" s="1"/>
  <c r="AK2209"/>
  <c r="AN2209" s="1"/>
  <c r="AK2206"/>
  <c r="AN2206" s="1"/>
  <c r="AK2203"/>
  <c r="AN2203" s="1"/>
  <c r="AK2212"/>
  <c r="AN2212" s="1"/>
  <c r="AL1982"/>
  <c r="AO1982" s="1"/>
  <c r="AL1972"/>
  <c r="AO1972" s="1"/>
  <c r="AL1964"/>
  <c r="AO1964" s="1"/>
  <c r="AL1956"/>
  <c r="AO1956" s="1"/>
  <c r="AL1948"/>
  <c r="AO1948" s="1"/>
  <c r="AL1940"/>
  <c r="AO1940" s="1"/>
  <c r="AL1932"/>
  <c r="AO1932" s="1"/>
  <c r="AK2052"/>
  <c r="AN2052" s="1"/>
  <c r="AK2049"/>
  <c r="AN2049" s="1"/>
  <c r="AK1940"/>
  <c r="AN1940" s="1"/>
  <c r="AL2060"/>
  <c r="AO2060" s="1"/>
  <c r="AL2052"/>
  <c r="AO2052" s="1"/>
  <c r="AL1988"/>
  <c r="AO1988" s="1"/>
  <c r="AL1959"/>
  <c r="AO1959" s="1"/>
  <c r="AL1935"/>
  <c r="AO1935" s="1"/>
  <c r="AL2057"/>
  <c r="AO2057" s="1"/>
  <c r="AL2073"/>
  <c r="AO2073" s="1"/>
  <c r="AL2089"/>
  <c r="AO2089" s="1"/>
  <c r="AL2054"/>
  <c r="AO2054" s="1"/>
  <c r="AL2070"/>
  <c r="AO2070" s="1"/>
  <c r="AL2086"/>
  <c r="AO2086" s="1"/>
  <c r="AL2064"/>
  <c r="AO2064" s="1"/>
  <c r="AL2080"/>
  <c r="AO2080" s="1"/>
  <c r="AL2096"/>
  <c r="AO2096" s="1"/>
  <c r="AL1957"/>
  <c r="AO1957" s="1"/>
  <c r="AL1973"/>
  <c r="AO1973" s="1"/>
  <c r="AL1989"/>
  <c r="AO1989" s="1"/>
  <c r="AL1933"/>
  <c r="AO1933" s="1"/>
  <c r="AL2055"/>
  <c r="AO2055" s="1"/>
  <c r="AL2047"/>
  <c r="AO2047" s="1"/>
  <c r="AL1987"/>
  <c r="AO1987" s="1"/>
  <c r="AL1968"/>
  <c r="AO1968" s="1"/>
  <c r="AL1962"/>
  <c r="AO1962" s="1"/>
  <c r="AK1955"/>
  <c r="AN1955" s="1"/>
  <c r="AK1949"/>
  <c r="AN1949" s="1"/>
  <c r="AL1918"/>
  <c r="AO1918" s="1"/>
  <c r="AL1902"/>
  <c r="AO1902" s="1"/>
  <c r="AK1849"/>
  <c r="AN1849" s="1"/>
  <c r="AL2091"/>
  <c r="AO2091" s="1"/>
  <c r="AL2075"/>
  <c r="AO2075" s="1"/>
  <c r="AL1963"/>
  <c r="AO1963" s="1"/>
  <c r="AL1925"/>
  <c r="AO1925" s="1"/>
  <c r="AL1909"/>
  <c r="AO1909" s="1"/>
  <c r="AL1787"/>
  <c r="AO1787" s="1"/>
  <c r="AL1737"/>
  <c r="AO1737" s="1"/>
  <c r="AL1721"/>
  <c r="AO1721" s="1"/>
  <c r="AL1705"/>
  <c r="AO1705" s="1"/>
  <c r="AL1706"/>
  <c r="AO1706" s="1"/>
  <c r="AL1722"/>
  <c r="AO1722" s="1"/>
  <c r="AL1738"/>
  <c r="AO1738" s="1"/>
  <c r="AL1716"/>
  <c r="AO1716" s="1"/>
  <c r="AK1846"/>
  <c r="AN1846" s="1"/>
  <c r="AL1727"/>
  <c r="AO1727" s="1"/>
  <c r="AL1717"/>
  <c r="AO1717" s="1"/>
  <c r="AL1695"/>
  <c r="AO1695" s="1"/>
  <c r="AL1845"/>
  <c r="AO1845" s="1"/>
  <c r="AL1861"/>
  <c r="AO1861" s="1"/>
  <c r="AL1877"/>
  <c r="AO1877" s="1"/>
  <c r="AL1858"/>
  <c r="AO1858" s="1"/>
  <c r="AL1874"/>
  <c r="AO1874" s="1"/>
  <c r="AL1890"/>
  <c r="AO1890" s="1"/>
  <c r="AL1855"/>
  <c r="AO1855" s="1"/>
  <c r="AL1871"/>
  <c r="AO1871" s="1"/>
  <c r="AL1887"/>
  <c r="AO1887" s="1"/>
  <c r="AL1728"/>
  <c r="AO1728" s="1"/>
  <c r="AL1696"/>
  <c r="AO1696" s="1"/>
  <c r="AK1702"/>
  <c r="AN1702" s="1"/>
  <c r="AK1543"/>
  <c r="AN1543" s="1"/>
  <c r="AK1540"/>
  <c r="AN1540" s="1"/>
  <c r="AK1487"/>
  <c r="AN1487" s="1"/>
  <c r="AK1550"/>
  <c r="AN1550" s="1"/>
  <c r="AK1542"/>
  <c r="AN1542" s="1"/>
  <c r="AL1531"/>
  <c r="AO1531" s="1"/>
  <c r="AL1523"/>
  <c r="AO1523" s="1"/>
  <c r="AL1515"/>
  <c r="AO1515" s="1"/>
  <c r="AL1507"/>
  <c r="AO1507" s="1"/>
  <c r="AL1499"/>
  <c r="AO1499" s="1"/>
  <c r="AL1491"/>
  <c r="AO1491" s="1"/>
  <c r="AL1483"/>
  <c r="AO1483" s="1"/>
  <c r="AL1467"/>
  <c r="AO1467" s="1"/>
  <c r="AL1450"/>
  <c r="AO1450" s="1"/>
  <c r="AL1548"/>
  <c r="AO1548" s="1"/>
  <c r="AL1564"/>
  <c r="AO1564" s="1"/>
  <c r="AL1580"/>
  <c r="AO1580" s="1"/>
  <c r="AL1545"/>
  <c r="AO1545" s="1"/>
  <c r="AL1561"/>
  <c r="AO1561" s="1"/>
  <c r="AL1577"/>
  <c r="AO1577" s="1"/>
  <c r="AL1574"/>
  <c r="AO1574" s="1"/>
  <c r="AL1567"/>
  <c r="AO1567" s="1"/>
  <c r="AL1583"/>
  <c r="AO1583" s="1"/>
  <c r="AL1500"/>
  <c r="AO1500" s="1"/>
  <c r="AL1516"/>
  <c r="AO1516" s="1"/>
  <c r="AL1532"/>
  <c r="AO1532" s="1"/>
  <c r="AL1497"/>
  <c r="AO1497" s="1"/>
  <c r="AL1513"/>
  <c r="AO1513" s="1"/>
  <c r="AL1529"/>
  <c r="AO1529" s="1"/>
  <c r="AL1444"/>
  <c r="AO1444" s="1"/>
  <c r="AL1592"/>
  <c r="AO1592" s="1"/>
  <c r="AL1608"/>
  <c r="AO1608" s="1"/>
  <c r="AL1624"/>
  <c r="AO1624" s="1"/>
  <c r="AL1605"/>
  <c r="AO1605" s="1"/>
  <c r="AL1621"/>
  <c r="AO1621" s="1"/>
  <c r="AL1637"/>
  <c r="AO1637" s="1"/>
  <c r="AL1602"/>
  <c r="AO1602" s="1"/>
  <c r="AL1618"/>
  <c r="AO1618" s="1"/>
  <c r="AL1634"/>
  <c r="AO1634" s="1"/>
  <c r="AL1599"/>
  <c r="AO1599" s="1"/>
  <c r="AL1615"/>
  <c r="AO1615" s="1"/>
  <c r="AL1631"/>
  <c r="AO1631" s="1"/>
  <c r="AL1464"/>
  <c r="AO1464" s="1"/>
  <c r="AL1480"/>
  <c r="AO1480" s="1"/>
  <c r="AL1465"/>
  <c r="AO1465" s="1"/>
  <c r="AL1481"/>
  <c r="AO1481" s="1"/>
  <c r="AK1295"/>
  <c r="AN1295" s="1"/>
  <c r="AK1345"/>
  <c r="AN1345" s="1"/>
  <c r="AL1375"/>
  <c r="AO1375" s="1"/>
  <c r="AL1345"/>
  <c r="AO1345" s="1"/>
  <c r="AL1339"/>
  <c r="AO1339" s="1"/>
  <c r="AK1294"/>
  <c r="AN1294" s="1"/>
  <c r="AK1286"/>
  <c r="AN1286" s="1"/>
  <c r="AL1356"/>
  <c r="AO1356" s="1"/>
  <c r="AL1340"/>
  <c r="AO1340" s="1"/>
  <c r="AL1400"/>
  <c r="AO1400" s="1"/>
  <c r="AL1416"/>
  <c r="AO1416" s="1"/>
  <c r="AL1432"/>
  <c r="AO1432" s="1"/>
  <c r="AL1398"/>
  <c r="AO1398" s="1"/>
  <c r="AL1414"/>
  <c r="AO1414" s="1"/>
  <c r="AL1430"/>
  <c r="AO1430" s="1"/>
  <c r="AL1431"/>
  <c r="AO1431" s="1"/>
  <c r="AL1417"/>
  <c r="AO1417" s="1"/>
  <c r="AL1399"/>
  <c r="AO1399" s="1"/>
  <c r="AL1367"/>
  <c r="AO1367" s="1"/>
  <c r="AL1351"/>
  <c r="AO1351" s="1"/>
  <c r="AL1335"/>
  <c r="AO1335" s="1"/>
  <c r="AL1376"/>
  <c r="AO1376" s="1"/>
  <c r="AL1342"/>
  <c r="AO1342" s="1"/>
  <c r="AL1358"/>
  <c r="AO1358" s="1"/>
  <c r="AL1374"/>
  <c r="AO1374" s="1"/>
  <c r="AL1127"/>
  <c r="AO1127" s="1"/>
  <c r="AK1090"/>
  <c r="AN1090" s="1"/>
  <c r="AL1019"/>
  <c r="AO1019" s="1"/>
  <c r="AL1011"/>
  <c r="AO1011" s="1"/>
  <c r="AL1003"/>
  <c r="AO1003" s="1"/>
  <c r="AL995"/>
  <c r="AO995" s="1"/>
  <c r="AL987"/>
  <c r="AO987" s="1"/>
  <c r="AL979"/>
  <c r="AO979" s="1"/>
  <c r="AL967"/>
  <c r="AO967" s="1"/>
  <c r="AL951"/>
  <c r="AO951" s="1"/>
  <c r="AL1085"/>
  <c r="AO1085" s="1"/>
  <c r="AL1101"/>
  <c r="AO1101" s="1"/>
  <c r="AL1117"/>
  <c r="AO1117" s="1"/>
  <c r="AL1120"/>
  <c r="AO1120" s="1"/>
  <c r="AL1104"/>
  <c r="AO1104" s="1"/>
  <c r="AL1088"/>
  <c r="AO1088" s="1"/>
  <c r="AL1022"/>
  <c r="AO1022" s="1"/>
  <c r="AL970"/>
  <c r="AO970" s="1"/>
  <c r="AL954"/>
  <c r="AO954" s="1"/>
  <c r="AL938"/>
  <c r="AO938" s="1"/>
  <c r="AK1205"/>
  <c r="AN1205" s="1"/>
  <c r="AK1189"/>
  <c r="AN1189" s="1"/>
  <c r="AL1099"/>
  <c r="AO1099" s="1"/>
  <c r="AL1021"/>
  <c r="AO1021" s="1"/>
  <c r="AL1013"/>
  <c r="AO1013" s="1"/>
  <c r="AL1005"/>
  <c r="AO1005" s="1"/>
  <c r="AL997"/>
  <c r="AO997" s="1"/>
  <c r="AL989"/>
  <c r="AO989" s="1"/>
  <c r="AL981"/>
  <c r="AO981" s="1"/>
  <c r="AL973"/>
  <c r="AO973" s="1"/>
  <c r="AL961"/>
  <c r="AO961" s="1"/>
  <c r="AL945"/>
  <c r="AO945" s="1"/>
  <c r="AK1184"/>
  <c r="AN1184" s="1"/>
  <c r="AK1200"/>
  <c r="AN1200" s="1"/>
  <c r="AK1216"/>
  <c r="AN1216" s="1"/>
  <c r="AK1209"/>
  <c r="AN1209" s="1"/>
  <c r="AK1225"/>
  <c r="AN1225" s="1"/>
  <c r="AK1190"/>
  <c r="AN1190" s="1"/>
  <c r="AK1206"/>
  <c r="AN1206" s="1"/>
  <c r="AK1222"/>
  <c r="AN1222" s="1"/>
  <c r="AK1187"/>
  <c r="AN1187" s="1"/>
  <c r="AK1203"/>
  <c r="AN1203" s="1"/>
  <c r="AL1116"/>
  <c r="AO1116" s="1"/>
  <c r="AL1100"/>
  <c r="AO1100" s="1"/>
  <c r="AK1089"/>
  <c r="AN1089" s="1"/>
  <c r="AL1084"/>
  <c r="AO1084" s="1"/>
  <c r="AK1079"/>
  <c r="AN1079" s="1"/>
  <c r="AK1023"/>
  <c r="AN1023" s="1"/>
  <c r="AK1019"/>
  <c r="AN1019" s="1"/>
  <c r="AK1015"/>
  <c r="AN1015" s="1"/>
  <c r="AK1011"/>
  <c r="AN1011" s="1"/>
  <c r="AK1007"/>
  <c r="AN1007" s="1"/>
  <c r="AK1003"/>
  <c r="AN1003" s="1"/>
  <c r="AK999"/>
  <c r="AN999" s="1"/>
  <c r="AK995"/>
  <c r="AN995" s="1"/>
  <c r="AK991"/>
  <c r="AN991" s="1"/>
  <c r="AK987"/>
  <c r="AN987" s="1"/>
  <c r="AK983"/>
  <c r="AN983" s="1"/>
  <c r="AK935"/>
  <c r="AN935" s="1"/>
  <c r="AK931"/>
  <c r="AN931" s="1"/>
  <c r="AK927"/>
  <c r="AN927" s="1"/>
  <c r="AK1084"/>
  <c r="AN1084" s="1"/>
  <c r="AL703"/>
  <c r="AO703" s="1"/>
  <c r="AL687"/>
  <c r="AO687" s="1"/>
  <c r="AK658"/>
  <c r="AN658" s="1"/>
  <c r="AK636"/>
  <c r="AN636" s="1"/>
  <c r="AL880"/>
  <c r="AO880" s="1"/>
  <c r="AL896"/>
  <c r="AO896" s="1"/>
  <c r="AL912"/>
  <c r="AO912" s="1"/>
  <c r="AL877"/>
  <c r="AO877" s="1"/>
  <c r="AL893"/>
  <c r="AO893" s="1"/>
  <c r="AL909"/>
  <c r="AO909" s="1"/>
  <c r="AL874"/>
  <c r="AO874" s="1"/>
  <c r="AL890"/>
  <c r="AO890" s="1"/>
  <c r="AL906"/>
  <c r="AO906" s="1"/>
  <c r="AL922"/>
  <c r="AO922" s="1"/>
  <c r="AL887"/>
  <c r="AO887" s="1"/>
  <c r="AL903"/>
  <c r="AO903" s="1"/>
  <c r="AL688"/>
  <c r="AO688" s="1"/>
  <c r="AL704"/>
  <c r="AO704" s="1"/>
  <c r="AL719"/>
  <c r="AO719" s="1"/>
  <c r="AL810"/>
  <c r="AO810" s="1"/>
  <c r="AL794"/>
  <c r="AO794" s="1"/>
  <c r="AL762"/>
  <c r="AO762" s="1"/>
  <c r="AL745"/>
  <c r="AO745" s="1"/>
  <c r="AL706"/>
  <c r="AO706" s="1"/>
  <c r="AK653"/>
  <c r="AN653" s="1"/>
  <c r="AL642"/>
  <c r="AO642" s="1"/>
  <c r="AK629"/>
  <c r="AN629" s="1"/>
  <c r="AL610"/>
  <c r="AO610" s="1"/>
  <c r="AL594"/>
  <c r="AO594" s="1"/>
  <c r="AL578"/>
  <c r="AO578" s="1"/>
  <c r="AL554"/>
  <c r="AO554" s="1"/>
  <c r="AL722"/>
  <c r="AO722" s="1"/>
  <c r="AL699"/>
  <c r="AO699" s="1"/>
  <c r="AL693"/>
  <c r="AO693" s="1"/>
  <c r="AK680"/>
  <c r="AN680" s="1"/>
  <c r="AL667"/>
  <c r="AO667" s="1"/>
  <c r="AL661"/>
  <c r="AO661" s="1"/>
  <c r="AK654"/>
  <c r="AN654" s="1"/>
  <c r="AK648"/>
  <c r="AN648" s="1"/>
  <c r="AL635"/>
  <c r="AO635" s="1"/>
  <c r="AL629"/>
  <c r="AO629" s="1"/>
  <c r="AK622"/>
  <c r="AN622" s="1"/>
  <c r="AL613"/>
  <c r="AO613" s="1"/>
  <c r="AL603"/>
  <c r="AO603" s="1"/>
  <c r="AL581"/>
  <c r="AO581" s="1"/>
  <c r="AL571"/>
  <c r="AO571" s="1"/>
  <c r="AL563"/>
  <c r="AO563" s="1"/>
  <c r="AL557"/>
  <c r="AO557" s="1"/>
  <c r="AL531"/>
  <c r="AO531" s="1"/>
  <c r="AL525"/>
  <c r="AO525" s="1"/>
  <c r="AK518"/>
  <c r="AN518" s="1"/>
  <c r="AK1039"/>
  <c r="AN1039" s="1"/>
  <c r="AK1036"/>
  <c r="AN1036" s="1"/>
  <c r="AK1029"/>
  <c r="AN1029" s="1"/>
  <c r="AL736"/>
  <c r="AO736" s="1"/>
  <c r="AL752"/>
  <c r="AO752" s="1"/>
  <c r="AL768"/>
  <c r="AO768" s="1"/>
  <c r="AL761"/>
  <c r="AO761" s="1"/>
  <c r="AL727"/>
  <c r="AO727" s="1"/>
  <c r="AL743"/>
  <c r="AO743" s="1"/>
  <c r="AL759"/>
  <c r="AO759" s="1"/>
  <c r="AL640"/>
  <c r="AO640" s="1"/>
  <c r="AL656"/>
  <c r="AO656" s="1"/>
  <c r="AK519"/>
  <c r="AN519" s="1"/>
  <c r="AK781"/>
  <c r="AN781" s="1"/>
  <c r="AL694"/>
  <c r="AO694" s="1"/>
  <c r="AK681"/>
  <c r="AN681" s="1"/>
  <c r="AK665"/>
  <c r="AN665" s="1"/>
  <c r="AK641"/>
  <c r="AN641" s="1"/>
  <c r="AL606"/>
  <c r="AO606" s="1"/>
  <c r="AL574"/>
  <c r="AO574" s="1"/>
  <c r="AK521"/>
  <c r="AN521" s="1"/>
  <c r="AL1140"/>
  <c r="AO1140" s="1"/>
  <c r="AL1156"/>
  <c r="AO1156" s="1"/>
  <c r="AL1155"/>
  <c r="AO1155" s="1"/>
  <c r="AL1138"/>
  <c r="AO1138" s="1"/>
  <c r="AL1154"/>
  <c r="AO1154" s="1"/>
  <c r="AL1143"/>
  <c r="AO1143" s="1"/>
  <c r="AL1170"/>
  <c r="AO1170" s="1"/>
  <c r="AL1133"/>
  <c r="AO1133" s="1"/>
  <c r="AL1149"/>
  <c r="AO1149" s="1"/>
  <c r="AL1165"/>
  <c r="AO1165" s="1"/>
  <c r="AL1159"/>
  <c r="AO1159" s="1"/>
  <c r="AL1175"/>
  <c r="AO1175" s="1"/>
  <c r="AL1176"/>
  <c r="AO1176" s="1"/>
  <c r="AK783"/>
  <c r="AN783" s="1"/>
  <c r="AK780"/>
  <c r="AN780" s="1"/>
  <c r="AK778"/>
  <c r="AN778" s="1"/>
  <c r="AK675"/>
  <c r="AN675" s="1"/>
  <c r="AK631"/>
  <c r="AN631" s="1"/>
  <c r="AK647"/>
  <c r="AN647" s="1"/>
  <c r="AK663"/>
  <c r="AN663" s="1"/>
  <c r="AL576"/>
  <c r="AO576" s="1"/>
  <c r="AL592"/>
  <c r="AO592" s="1"/>
  <c r="AL608"/>
  <c r="AO608" s="1"/>
  <c r="AL536"/>
  <c r="AO536" s="1"/>
  <c r="AK375"/>
  <c r="AN375" s="1"/>
  <c r="AL458"/>
  <c r="AO458" s="1"/>
  <c r="AL442"/>
  <c r="AO442" s="1"/>
  <c r="AL422"/>
  <c r="AO422" s="1"/>
  <c r="AL406"/>
  <c r="AO406" s="1"/>
  <c r="AL398"/>
  <c r="AO398" s="1"/>
  <c r="AL390"/>
  <c r="AO390" s="1"/>
  <c r="AL382"/>
  <c r="AO382" s="1"/>
  <c r="AL374"/>
  <c r="AO374" s="1"/>
  <c r="AL366"/>
  <c r="AO366" s="1"/>
  <c r="AL630"/>
  <c r="AO630" s="1"/>
  <c r="AL634"/>
  <c r="AO634" s="1"/>
  <c r="AL633"/>
  <c r="AO633" s="1"/>
  <c r="AL649"/>
  <c r="AO649" s="1"/>
  <c r="AL665"/>
  <c r="AO665" s="1"/>
  <c r="AL375"/>
  <c r="AO375" s="1"/>
  <c r="AL391"/>
  <c r="AO391" s="1"/>
  <c r="AL407"/>
  <c r="AO407" s="1"/>
  <c r="AL372"/>
  <c r="AO372" s="1"/>
  <c r="AL388"/>
  <c r="AO388" s="1"/>
  <c r="AL404"/>
  <c r="AO404" s="1"/>
  <c r="AL461"/>
  <c r="AO461" s="1"/>
  <c r="AL445"/>
  <c r="AO445" s="1"/>
  <c r="AL429"/>
  <c r="AO429" s="1"/>
  <c r="AK372"/>
  <c r="AN372" s="1"/>
  <c r="AL349"/>
  <c r="AO349" s="1"/>
  <c r="AL207"/>
  <c r="AO207" s="1"/>
  <c r="AL191"/>
  <c r="AO191" s="1"/>
  <c r="AL175"/>
  <c r="AO175" s="1"/>
  <c r="AL151"/>
  <c r="AO151" s="1"/>
  <c r="AL143"/>
  <c r="AO143" s="1"/>
  <c r="AL135"/>
  <c r="AO135" s="1"/>
  <c r="AL127"/>
  <c r="AO127" s="1"/>
  <c r="AL119"/>
  <c r="AO119" s="1"/>
  <c r="AL111"/>
  <c r="AO111" s="1"/>
  <c r="AL170"/>
  <c r="AO170" s="1"/>
  <c r="AL146"/>
  <c r="AO146" s="1"/>
  <c r="AL114"/>
  <c r="AO114" s="1"/>
  <c r="AL333"/>
  <c r="AO333" s="1"/>
  <c r="AL326"/>
  <c r="AO326" s="1"/>
  <c r="AL314"/>
  <c r="AO314" s="1"/>
  <c r="AL202"/>
  <c r="AO202" s="1"/>
  <c r="AL174"/>
  <c r="AO174" s="1"/>
  <c r="AL158"/>
  <c r="AO158" s="1"/>
  <c r="AL126"/>
  <c r="AO126" s="1"/>
  <c r="AL419"/>
  <c r="AO419" s="1"/>
  <c r="AL435"/>
  <c r="AO435" s="1"/>
  <c r="AL451"/>
  <c r="AO451" s="1"/>
  <c r="AL432"/>
  <c r="AO432" s="1"/>
  <c r="AL448"/>
  <c r="AO448" s="1"/>
  <c r="AL464"/>
  <c r="AO464" s="1"/>
  <c r="AL347"/>
  <c r="AO347" s="1"/>
  <c r="AL352"/>
  <c r="AO352" s="1"/>
  <c r="AL226"/>
  <c r="AO226" s="1"/>
  <c r="AL242"/>
  <c r="AO242" s="1"/>
  <c r="AL258"/>
  <c r="AO258" s="1"/>
  <c r="AL223"/>
  <c r="AO223" s="1"/>
  <c r="AL239"/>
  <c r="AO239" s="1"/>
  <c r="AL255"/>
  <c r="AO255" s="1"/>
  <c r="AL220"/>
  <c r="AO220" s="1"/>
  <c r="AL236"/>
  <c r="AO236" s="1"/>
  <c r="AL252"/>
  <c r="AO252" s="1"/>
  <c r="AL217"/>
  <c r="AO217" s="1"/>
  <c r="AL233"/>
  <c r="AO233" s="1"/>
  <c r="AL249"/>
  <c r="AO249" s="1"/>
  <c r="AL157"/>
  <c r="AO157" s="1"/>
  <c r="AK343"/>
  <c r="AN343" s="1"/>
  <c r="AK353"/>
  <c r="AN353" s="1"/>
  <c r="AK347"/>
  <c r="AN347" s="1"/>
  <c r="AK346"/>
  <c r="AN346" s="1"/>
  <c r="AK362"/>
  <c r="AN362" s="1"/>
  <c r="AK2009"/>
  <c r="AN2009" s="1"/>
  <c r="AK2005"/>
  <c r="AN2005" s="1"/>
  <c r="AK2001"/>
  <c r="AN2001" s="1"/>
  <c r="AK1997"/>
  <c r="AN1997" s="1"/>
  <c r="AK2008"/>
  <c r="AN2008" s="1"/>
  <c r="AK2004"/>
  <c r="AN2004" s="1"/>
  <c r="AK2000"/>
  <c r="AN2000" s="1"/>
  <c r="AK1996"/>
  <c r="AN1996" s="1"/>
  <c r="AK2007"/>
  <c r="AN2007" s="1"/>
  <c r="AK2003"/>
  <c r="AN2003" s="1"/>
  <c r="AK1999"/>
  <c r="AN1999" s="1"/>
  <c r="AK1995"/>
  <c r="AN1995" s="1"/>
  <c r="AK2006"/>
  <c r="AN2006" s="1"/>
  <c r="AK2002"/>
  <c r="AN2002" s="1"/>
  <c r="AK1998"/>
  <c r="AN1998" s="1"/>
  <c r="AL1687"/>
  <c r="AO1687" s="1"/>
  <c r="AL1683"/>
  <c r="AO1683" s="1"/>
  <c r="AL1679"/>
  <c r="AO1679" s="1"/>
  <c r="AL1675"/>
  <c r="AO1675" s="1"/>
  <c r="AL1671"/>
  <c r="AO1671" s="1"/>
  <c r="AL1667"/>
  <c r="AO1667" s="1"/>
  <c r="AL1663"/>
  <c r="AO1663" s="1"/>
  <c r="AL1659"/>
  <c r="AO1659" s="1"/>
  <c r="AL1655"/>
  <c r="AO1655" s="1"/>
  <c r="AL1651"/>
  <c r="AO1651" s="1"/>
  <c r="AL1647"/>
  <c r="AO1647" s="1"/>
  <c r="AL1643"/>
  <c r="AO1643" s="1"/>
  <c r="AL1639"/>
  <c r="AO1639" s="1"/>
  <c r="AL1686"/>
  <c r="AO1686" s="1"/>
  <c r="AL1682"/>
  <c r="AO1682" s="1"/>
  <c r="AL1678"/>
  <c r="AO1678" s="1"/>
  <c r="AL1674"/>
  <c r="AO1674" s="1"/>
  <c r="AL1670"/>
  <c r="AO1670" s="1"/>
  <c r="AL1666"/>
  <c r="AO1666" s="1"/>
  <c r="AL1662"/>
  <c r="AO1662" s="1"/>
  <c r="AL1658"/>
  <c r="AO1658" s="1"/>
  <c r="AL1654"/>
  <c r="AO1654" s="1"/>
  <c r="AL1650"/>
  <c r="AO1650" s="1"/>
  <c r="AL1646"/>
  <c r="AO1646" s="1"/>
  <c r="AL1642"/>
  <c r="AO1642" s="1"/>
  <c r="AL1638"/>
  <c r="AO1638" s="1"/>
  <c r="AL1685"/>
  <c r="AO1685" s="1"/>
  <c r="AL1681"/>
  <c r="AO1681" s="1"/>
  <c r="AL1677"/>
  <c r="AO1677" s="1"/>
  <c r="AL1673"/>
  <c r="AO1673" s="1"/>
  <c r="AL1669"/>
  <c r="AO1669" s="1"/>
  <c r="AL1665"/>
  <c r="AO1665" s="1"/>
  <c r="AL1661"/>
  <c r="AO1661" s="1"/>
  <c r="AL1657"/>
  <c r="AO1657" s="1"/>
  <c r="AL1653"/>
  <c r="AO1653" s="1"/>
  <c r="AL1649"/>
  <c r="AO1649" s="1"/>
  <c r="AL1645"/>
  <c r="AO1645" s="1"/>
  <c r="AL1641"/>
  <c r="AO1641" s="1"/>
  <c r="AL1688"/>
  <c r="AO1688" s="1"/>
  <c r="AL1684"/>
  <c r="AO1684" s="1"/>
  <c r="AL1680"/>
  <c r="AO1680" s="1"/>
  <c r="AL1676"/>
  <c r="AO1676" s="1"/>
  <c r="AL1672"/>
  <c r="AO1672" s="1"/>
  <c r="AL1668"/>
  <c r="AO1668" s="1"/>
  <c r="AL1664"/>
  <c r="AO1664" s="1"/>
  <c r="AL1660"/>
  <c r="AO1660" s="1"/>
  <c r="AL1656"/>
  <c r="AO1656" s="1"/>
  <c r="AL1652"/>
  <c r="AO1652" s="1"/>
  <c r="AL1648"/>
  <c r="AO1648" s="1"/>
  <c r="AL1644"/>
  <c r="AO1644" s="1"/>
  <c r="AL1640"/>
  <c r="AO1640" s="1"/>
  <c r="AK1805"/>
  <c r="AN1805" s="1"/>
  <c r="AK1801"/>
  <c r="AN1801" s="1"/>
  <c r="AK1797"/>
  <c r="AN1797" s="1"/>
  <c r="AK1793"/>
  <c r="AN1793" s="1"/>
  <c r="AK1804"/>
  <c r="AN1804" s="1"/>
  <c r="AK1800"/>
  <c r="AN1800" s="1"/>
  <c r="AK1796"/>
  <c r="AN1796" s="1"/>
  <c r="AK1792"/>
  <c r="AN1792" s="1"/>
  <c r="AK1802"/>
  <c r="AN1802" s="1"/>
  <c r="AK1791"/>
  <c r="AN1791" s="1"/>
  <c r="AK1795"/>
  <c r="AN1795" s="1"/>
  <c r="AK1799"/>
  <c r="AN1799" s="1"/>
  <c r="AK1794"/>
  <c r="AN1794" s="1"/>
  <c r="AK1803"/>
  <c r="AN1803" s="1"/>
  <c r="AK1798"/>
  <c r="AN1798" s="1"/>
  <c r="AK1497"/>
  <c r="AN1497" s="1"/>
  <c r="AK1493"/>
  <c r="AN1493" s="1"/>
  <c r="AK1489"/>
  <c r="AN1489" s="1"/>
  <c r="AK1140"/>
  <c r="AN1140" s="1"/>
  <c r="AK1136"/>
  <c r="AN1136" s="1"/>
  <c r="AK1132"/>
  <c r="AN1132" s="1"/>
  <c r="AK1128"/>
  <c r="AN1128" s="1"/>
  <c r="AK1138"/>
  <c r="AN1138" s="1"/>
  <c r="AK1130"/>
  <c r="AN1130" s="1"/>
  <c r="AK1141"/>
  <c r="AN1141" s="1"/>
  <c r="AK1139"/>
  <c r="AN1139" s="1"/>
  <c r="AK1133"/>
  <c r="AN1133" s="1"/>
  <c r="AK1131"/>
  <c r="AN1131" s="1"/>
  <c r="AK1142"/>
  <c r="AN1142" s="1"/>
  <c r="AK1134"/>
  <c r="AN1134" s="1"/>
  <c r="AK1137"/>
  <c r="AN1137" s="1"/>
  <c r="AK1135"/>
  <c r="AN1135" s="1"/>
  <c r="AK1129"/>
  <c r="AN1129" s="1"/>
  <c r="AL2262"/>
  <c r="AO2262" s="1"/>
  <c r="AL2226"/>
  <c r="AO2226" s="1"/>
  <c r="AL2204"/>
  <c r="AO2204" s="1"/>
  <c r="AL2221"/>
  <c r="AO2221" s="1"/>
  <c r="AL2053"/>
  <c r="AO2053" s="1"/>
  <c r="AL2069"/>
  <c r="AO2069" s="1"/>
  <c r="AL2085"/>
  <c r="AO2085" s="1"/>
  <c r="AL2050"/>
  <c r="AO2050" s="1"/>
  <c r="AL2066"/>
  <c r="AO2066" s="1"/>
  <c r="AL2082"/>
  <c r="AO2082" s="1"/>
  <c r="AL2095"/>
  <c r="AO2095" s="1"/>
  <c r="AL2076"/>
  <c r="AO2076" s="1"/>
  <c r="AL2092"/>
  <c r="AO2092" s="1"/>
  <c r="AK1957"/>
  <c r="AN1957" s="1"/>
  <c r="AL2079"/>
  <c r="AO2079" s="1"/>
  <c r="AL2063"/>
  <c r="AO2063" s="1"/>
  <c r="AL1921"/>
  <c r="AO1921" s="1"/>
  <c r="AL1889"/>
  <c r="AO1889" s="1"/>
  <c r="AK1699"/>
  <c r="AN1699" s="1"/>
  <c r="AK1703"/>
  <c r="AN1703" s="1"/>
  <c r="AK1700"/>
  <c r="AN1700" s="1"/>
  <c r="AK1701"/>
  <c r="AN1701" s="1"/>
  <c r="AK1499"/>
  <c r="AN1499" s="1"/>
  <c r="AK1496"/>
  <c r="AN1496" s="1"/>
  <c r="AL1732"/>
  <c r="AO1732" s="1"/>
  <c r="AL1559"/>
  <c r="AO1559" s="1"/>
  <c r="AL1551"/>
  <c r="AO1551" s="1"/>
  <c r="AL1543"/>
  <c r="AO1543" s="1"/>
  <c r="AK1494"/>
  <c r="AN1494" s="1"/>
  <c r="AK1486"/>
  <c r="AN1486" s="1"/>
  <c r="AL1544"/>
  <c r="AO1544" s="1"/>
  <c r="AL1560"/>
  <c r="AO1560" s="1"/>
  <c r="AL1576"/>
  <c r="AO1576" s="1"/>
  <c r="AL1541"/>
  <c r="AO1541" s="1"/>
  <c r="AL1557"/>
  <c r="AO1557" s="1"/>
  <c r="AL1573"/>
  <c r="AO1573" s="1"/>
  <c r="AL1570"/>
  <c r="AO1570" s="1"/>
  <c r="AL1586"/>
  <c r="AO1586" s="1"/>
  <c r="AL1579"/>
  <c r="AO1579" s="1"/>
  <c r="AL1604"/>
  <c r="AO1604" s="1"/>
  <c r="AL1620"/>
  <c r="AO1620" s="1"/>
  <c r="AL1636"/>
  <c r="AO1636" s="1"/>
  <c r="AL1601"/>
  <c r="AO1601" s="1"/>
  <c r="AL1617"/>
  <c r="AO1617" s="1"/>
  <c r="AL1633"/>
  <c r="AO1633" s="1"/>
  <c r="AL1598"/>
  <c r="AO1598" s="1"/>
  <c r="AL1614"/>
  <c r="AO1614" s="1"/>
  <c r="AL1630"/>
  <c r="AO1630" s="1"/>
  <c r="AL1595"/>
  <c r="AO1595" s="1"/>
  <c r="AL1611"/>
  <c r="AO1611" s="1"/>
  <c r="AL1460"/>
  <c r="AO1460" s="1"/>
  <c r="AL1476"/>
  <c r="AO1476" s="1"/>
  <c r="AL1461"/>
  <c r="AO1461" s="1"/>
  <c r="AL1379"/>
  <c r="AO1379" s="1"/>
  <c r="AL1372"/>
  <c r="AO1372" s="1"/>
  <c r="AL1338"/>
  <c r="AO1338" s="1"/>
  <c r="AL1354"/>
  <c r="AO1354" s="1"/>
  <c r="AL1370"/>
  <c r="AO1370" s="1"/>
  <c r="AK1212"/>
  <c r="AN1212" s="1"/>
  <c r="AK1228"/>
  <c r="AN1228" s="1"/>
  <c r="AK1221"/>
  <c r="AN1221" s="1"/>
  <c r="AK1218"/>
  <c r="AN1218" s="1"/>
  <c r="AK1080"/>
  <c r="AN1080" s="1"/>
  <c r="AL766"/>
  <c r="AO766" s="1"/>
  <c r="AK662"/>
  <c r="AN662" s="1"/>
  <c r="AK630"/>
  <c r="AN630" s="1"/>
  <c r="AK624"/>
  <c r="AN624" s="1"/>
  <c r="AK526"/>
  <c r="AN526" s="1"/>
  <c r="AK520"/>
  <c r="AN520" s="1"/>
  <c r="AK1035"/>
  <c r="AN1035" s="1"/>
  <c r="AK1032"/>
  <c r="AN1032" s="1"/>
  <c r="AK1038"/>
  <c r="AN1038" s="1"/>
  <c r="AL732"/>
  <c r="AO732" s="1"/>
  <c r="AL748"/>
  <c r="AO748" s="1"/>
  <c r="AL764"/>
  <c r="AO764" s="1"/>
  <c r="AL757"/>
  <c r="AO757" s="1"/>
  <c r="AL739"/>
  <c r="AO739" s="1"/>
  <c r="AL755"/>
  <c r="AO755" s="1"/>
  <c r="AL636"/>
  <c r="AO636" s="1"/>
  <c r="AL652"/>
  <c r="AO652" s="1"/>
  <c r="AK785"/>
  <c r="AN785" s="1"/>
  <c r="AK649"/>
  <c r="AN649" s="1"/>
  <c r="AL614"/>
  <c r="AO614" s="1"/>
  <c r="AL582"/>
  <c r="AO582" s="1"/>
  <c r="AL1134"/>
  <c r="AO1134" s="1"/>
  <c r="AL1150"/>
  <c r="AO1150" s="1"/>
  <c r="AL1147"/>
  <c r="AO1147" s="1"/>
  <c r="AL1136"/>
  <c r="AO1136" s="1"/>
  <c r="AL1152"/>
  <c r="AO1152" s="1"/>
  <c r="AL1135"/>
  <c r="AO1135" s="1"/>
  <c r="AL1166"/>
  <c r="AO1166" s="1"/>
  <c r="AL1145"/>
  <c r="AO1145" s="1"/>
  <c r="AL1161"/>
  <c r="AO1161" s="1"/>
  <c r="AL1177"/>
  <c r="AO1177" s="1"/>
  <c r="AL1171"/>
  <c r="AO1171" s="1"/>
  <c r="AK779"/>
  <c r="AN779" s="1"/>
  <c r="AK776"/>
  <c r="AN776" s="1"/>
  <c r="AK774"/>
  <c r="AN774" s="1"/>
  <c r="AK671"/>
  <c r="AN671" s="1"/>
  <c r="AK627"/>
  <c r="AN627" s="1"/>
  <c r="AK643"/>
  <c r="AN643" s="1"/>
  <c r="AK659"/>
  <c r="AN659" s="1"/>
  <c r="AL572"/>
  <c r="AO572" s="1"/>
  <c r="AL588"/>
  <c r="AO588" s="1"/>
  <c r="AL604"/>
  <c r="AO604" s="1"/>
  <c r="AL532"/>
  <c r="AO532" s="1"/>
  <c r="AL548"/>
  <c r="AO548" s="1"/>
  <c r="AL462"/>
  <c r="AO462" s="1"/>
  <c r="AL446"/>
  <c r="AO446" s="1"/>
  <c r="AL626"/>
  <c r="AO626" s="1"/>
  <c r="AL631"/>
  <c r="AO631" s="1"/>
  <c r="AL647"/>
  <c r="AO647" s="1"/>
  <c r="AL371"/>
  <c r="AO371" s="1"/>
  <c r="AL387"/>
  <c r="AO387" s="1"/>
  <c r="AL403"/>
  <c r="AO403" s="1"/>
  <c r="AL368"/>
  <c r="AO368" s="1"/>
  <c r="AL384"/>
  <c r="AO384" s="1"/>
  <c r="AL400"/>
  <c r="AO400" s="1"/>
  <c r="AL449"/>
  <c r="AO449" s="1"/>
  <c r="AL433"/>
  <c r="AO433" s="1"/>
  <c r="AL417"/>
  <c r="AO417" s="1"/>
  <c r="AL405"/>
  <c r="AO405" s="1"/>
  <c r="AL397"/>
  <c r="AO397" s="1"/>
  <c r="AL389"/>
  <c r="AO389" s="1"/>
  <c r="AL381"/>
  <c r="AO381" s="1"/>
  <c r="AL373"/>
  <c r="AO373" s="1"/>
  <c r="AL365"/>
  <c r="AO365" s="1"/>
  <c r="AL154"/>
  <c r="AO154" s="1"/>
  <c r="AK577"/>
  <c r="AN577" s="1"/>
  <c r="AK576"/>
  <c r="AN576" s="1"/>
  <c r="AK581"/>
  <c r="AN581" s="1"/>
  <c r="AK580"/>
  <c r="AN580" s="1"/>
  <c r="AK579"/>
  <c r="AN579" s="1"/>
  <c r="AL318"/>
  <c r="AO318" s="1"/>
  <c r="AL134"/>
  <c r="AO134" s="1"/>
  <c r="AL431"/>
  <c r="AO431" s="1"/>
  <c r="AL447"/>
  <c r="AO447" s="1"/>
  <c r="AL463"/>
  <c r="AO463" s="1"/>
  <c r="AL428"/>
  <c r="AO428" s="1"/>
  <c r="AL444"/>
  <c r="AO444" s="1"/>
  <c r="AL460"/>
  <c r="AO460" s="1"/>
  <c r="AL343"/>
  <c r="AO343" s="1"/>
  <c r="AL359"/>
  <c r="AO359" s="1"/>
  <c r="AL222"/>
  <c r="AO222" s="1"/>
  <c r="AL238"/>
  <c r="AO238" s="1"/>
  <c r="AL254"/>
  <c r="AO254" s="1"/>
  <c r="AL219"/>
  <c r="AO219" s="1"/>
  <c r="AL235"/>
  <c r="AO235" s="1"/>
  <c r="AL251"/>
  <c r="AO251" s="1"/>
  <c r="AL216"/>
  <c r="AO216" s="1"/>
  <c r="AL232"/>
  <c r="AO232" s="1"/>
  <c r="AL248"/>
  <c r="AO248" s="1"/>
  <c r="AL213"/>
  <c r="AO213" s="1"/>
  <c r="AL229"/>
  <c r="AO229" s="1"/>
  <c r="AK344"/>
  <c r="AN344" s="1"/>
  <c r="AK341"/>
  <c r="AN341" s="1"/>
  <c r="AK360"/>
  <c r="AN360" s="1"/>
  <c r="AK349"/>
  <c r="AN349" s="1"/>
  <c r="AK345"/>
  <c r="AN345" s="1"/>
  <c r="AK342"/>
  <c r="AN342" s="1"/>
  <c r="AK358"/>
  <c r="AN358" s="1"/>
  <c r="H22" i="2"/>
  <c r="G22"/>
  <c r="G28"/>
  <c r="G30"/>
  <c r="G32"/>
  <c r="G34"/>
  <c r="G36"/>
  <c r="G38"/>
  <c r="G40"/>
  <c r="G26"/>
  <c r="H16"/>
  <c r="G16"/>
  <c r="H14"/>
  <c r="G14"/>
  <c r="AI2214" i="3" l="1"/>
  <c r="AI1806"/>
  <c r="AI1551"/>
  <c r="AI939"/>
  <c r="AI888"/>
  <c r="AI378"/>
  <c r="AI531"/>
  <c r="AI1245"/>
  <c r="AI735"/>
  <c r="AI684"/>
  <c r="AI1347"/>
  <c r="AI1653"/>
  <c r="AI1500"/>
  <c r="AI2112"/>
  <c r="AI2265"/>
  <c r="AI1041"/>
  <c r="AI1092"/>
  <c r="AI1857"/>
  <c r="AI2163"/>
  <c r="AI1602"/>
  <c r="AI429"/>
  <c r="AI174"/>
  <c r="AI480"/>
  <c r="AI123"/>
  <c r="AI1296"/>
  <c r="AI1704"/>
  <c r="AI1959"/>
  <c r="AI2010"/>
  <c r="AI582"/>
  <c r="AI786"/>
  <c r="AI276"/>
  <c r="AI837"/>
  <c r="AI2061"/>
  <c r="AI1449"/>
  <c r="AI225"/>
  <c r="AI1143"/>
  <c r="AI1376"/>
  <c r="AI1733"/>
  <c r="AI2294"/>
  <c r="AI1631"/>
  <c r="AI611"/>
  <c r="AI764"/>
  <c r="AI815"/>
  <c r="AI1886"/>
  <c r="AI2141"/>
  <c r="AI2243"/>
  <c r="AI2090"/>
  <c r="AI1478"/>
  <c r="AI560"/>
  <c r="AI152"/>
  <c r="AI305"/>
  <c r="AI968"/>
  <c r="AI866"/>
  <c r="AI254"/>
  <c r="AI407"/>
  <c r="AI1172"/>
  <c r="AI203"/>
  <c r="AI1070"/>
  <c r="AI1580"/>
  <c r="AI1988"/>
  <c r="AI1835"/>
  <c r="AI458"/>
  <c r="AI2039"/>
  <c r="AI917"/>
  <c r="AI1274"/>
  <c r="AI1325"/>
  <c r="AI1121"/>
  <c r="AI509"/>
  <c r="AI2192"/>
  <c r="AI713"/>
  <c r="AI1529"/>
  <c r="AI1682"/>
  <c r="AI1818"/>
  <c r="AI1563"/>
  <c r="AI696"/>
  <c r="AI594"/>
  <c r="AI390"/>
  <c r="AI1512"/>
  <c r="AI951"/>
  <c r="AI186"/>
  <c r="AI900"/>
  <c r="AI2073"/>
  <c r="AI1869"/>
  <c r="AI1359"/>
  <c r="AI1614"/>
  <c r="AI798"/>
  <c r="AI1257"/>
  <c r="AI135"/>
  <c r="AI2124"/>
  <c r="AI2226"/>
  <c r="AI1308"/>
  <c r="AI2175"/>
  <c r="AI2022"/>
  <c r="AI849"/>
  <c r="AI492"/>
  <c r="AI288"/>
  <c r="AI543"/>
  <c r="AI237"/>
  <c r="AI747"/>
  <c r="AI1461"/>
  <c r="AI2277"/>
  <c r="AI1053"/>
  <c r="AI1104"/>
  <c r="AI1665"/>
  <c r="AI441"/>
  <c r="AI1716"/>
  <c r="AI1971"/>
  <c r="AI1155"/>
  <c r="AI1527"/>
  <c r="AI507"/>
  <c r="AI864"/>
  <c r="AI1068"/>
  <c r="AI1323"/>
  <c r="AI1272"/>
  <c r="AI711"/>
  <c r="AI1680"/>
  <c r="AI1986"/>
  <c r="AI303"/>
  <c r="AI150"/>
  <c r="AI1476"/>
  <c r="AI201"/>
  <c r="AI2037"/>
  <c r="AI2139"/>
  <c r="AI2241"/>
  <c r="AI405"/>
  <c r="AI609"/>
  <c r="AI1374"/>
  <c r="AI966"/>
  <c r="AI1731"/>
  <c r="AI1833"/>
  <c r="AI2088"/>
  <c r="AI558"/>
  <c r="AI762"/>
  <c r="AI1119"/>
  <c r="AI915"/>
  <c r="AI1578"/>
  <c r="AI1884"/>
  <c r="AI252"/>
  <c r="AI1629"/>
  <c r="AI2190"/>
  <c r="AI2292"/>
  <c r="AI1170"/>
  <c r="AI813"/>
  <c r="AI456"/>
  <c r="AI1531"/>
  <c r="AI1378"/>
  <c r="AI511"/>
  <c r="AI715"/>
  <c r="AI1480"/>
  <c r="AI154"/>
  <c r="AI868"/>
  <c r="AI256"/>
  <c r="AI460"/>
  <c r="AI205"/>
  <c r="AI2041"/>
  <c r="AI1633"/>
  <c r="AI766"/>
  <c r="AI1327"/>
  <c r="AI562"/>
  <c r="AI1276"/>
  <c r="AI2092"/>
  <c r="AI1837"/>
  <c r="AI2194"/>
  <c r="AI1174"/>
  <c r="AI817"/>
  <c r="AI1072"/>
  <c r="AI970"/>
  <c r="AI307"/>
  <c r="AI613"/>
  <c r="AI919"/>
  <c r="AI1888"/>
  <c r="AI1684"/>
  <c r="AI1582"/>
  <c r="AI2245"/>
  <c r="AI1735"/>
  <c r="AI2143"/>
  <c r="AI1123"/>
  <c r="AI409"/>
  <c r="AI2296"/>
  <c r="AI1990"/>
  <c r="AI1519"/>
  <c r="AI499"/>
  <c r="AI856"/>
  <c r="AI1366"/>
  <c r="AI1621"/>
  <c r="AI2029"/>
  <c r="AI907"/>
  <c r="AI1825"/>
  <c r="AI1468"/>
  <c r="AI2182"/>
  <c r="AI2080"/>
  <c r="AI142"/>
  <c r="AI1060"/>
  <c r="AI703"/>
  <c r="AI2131"/>
  <c r="AI1570"/>
  <c r="AI1978"/>
  <c r="AI2233"/>
  <c r="AI397"/>
  <c r="AI601"/>
  <c r="AI244"/>
  <c r="AI1264"/>
  <c r="AI1723"/>
  <c r="AI754"/>
  <c r="AI1315"/>
  <c r="AI550"/>
  <c r="AI1162"/>
  <c r="AI1876"/>
  <c r="AI295"/>
  <c r="AI448"/>
  <c r="AI1672"/>
  <c r="AI1111"/>
  <c r="AI958"/>
  <c r="AI2284"/>
  <c r="AI805"/>
  <c r="AI193"/>
  <c r="AI2298"/>
  <c r="AI1635"/>
  <c r="AI1125"/>
  <c r="AI768"/>
  <c r="AI411"/>
  <c r="AI207"/>
  <c r="AI1176"/>
  <c r="AI1074"/>
  <c r="AI309"/>
  <c r="AI1329"/>
  <c r="AI1380"/>
  <c r="AI717"/>
  <c r="AI513"/>
  <c r="AI819"/>
  <c r="AI1737"/>
  <c r="AI1839"/>
  <c r="AI2247"/>
  <c r="AI921"/>
  <c r="AI156"/>
  <c r="AI564"/>
  <c r="AI1533"/>
  <c r="AI615"/>
  <c r="AI870"/>
  <c r="AI1890"/>
  <c r="AI2145"/>
  <c r="AI1686"/>
  <c r="AI2196"/>
  <c r="AI462"/>
  <c r="AI1278"/>
  <c r="AI1482"/>
  <c r="AI2043"/>
  <c r="AI972"/>
  <c r="AI258"/>
  <c r="AI1584"/>
  <c r="AI1992"/>
  <c r="AI2094"/>
  <c r="AI1472"/>
  <c r="AI1523"/>
  <c r="AI503"/>
  <c r="AI1370"/>
  <c r="AI707"/>
  <c r="AI860"/>
  <c r="AI1115"/>
  <c r="AI248"/>
  <c r="AI299"/>
  <c r="AI1268"/>
  <c r="AI1727"/>
  <c r="AI1574"/>
  <c r="AI2288"/>
  <c r="AI758"/>
  <c r="AI1319"/>
  <c r="AI962"/>
  <c r="AI1982"/>
  <c r="AI1676"/>
  <c r="AI1625"/>
  <c r="AI1166"/>
  <c r="AI809"/>
  <c r="AI1880"/>
  <c r="AI554"/>
  <c r="AI605"/>
  <c r="AI197"/>
  <c r="AI2186"/>
  <c r="AI452"/>
  <c r="AI2084"/>
  <c r="AI1829"/>
  <c r="AI911"/>
  <c r="AI401"/>
  <c r="AI1064"/>
  <c r="AI2033"/>
  <c r="AI146"/>
  <c r="AI2237"/>
  <c r="AI2135"/>
  <c r="V5" i="2"/>
  <c r="V6"/>
  <c r="V7"/>
  <c r="V8"/>
  <c r="V9"/>
  <c r="V10"/>
  <c r="V11"/>
  <c r="V12"/>
  <c r="V14"/>
  <c r="V15"/>
  <c r="V16"/>
  <c r="V17"/>
  <c r="V19"/>
  <c r="V20"/>
  <c r="V21"/>
  <c r="V22"/>
  <c r="V24"/>
  <c r="V25"/>
  <c r="V26"/>
  <c r="V28"/>
  <c r="V29"/>
  <c r="V31"/>
  <c r="V32"/>
  <c r="V34"/>
  <c r="V36"/>
  <c r="V38"/>
  <c r="V40"/>
  <c r="V42"/>
  <c r="V55"/>
  <c r="V56"/>
  <c r="V57"/>
  <c r="V58"/>
  <c r="V59"/>
  <c r="V60"/>
  <c r="V61"/>
  <c r="V62"/>
  <c r="V63"/>
  <c r="V65"/>
  <c r="V66"/>
  <c r="V67"/>
  <c r="V68"/>
  <c r="V70"/>
  <c r="V71"/>
  <c r="V72"/>
  <c r="V73"/>
  <c r="V75"/>
  <c r="V76"/>
  <c r="V77"/>
  <c r="V79"/>
  <c r="V80"/>
  <c r="V82"/>
  <c r="V83"/>
  <c r="V85"/>
  <c r="V87"/>
  <c r="V89"/>
  <c r="V91"/>
  <c r="V93"/>
  <c r="V106"/>
  <c r="V107"/>
  <c r="V108"/>
  <c r="V109"/>
  <c r="V110"/>
  <c r="V111"/>
  <c r="V112"/>
  <c r="V113"/>
  <c r="V114"/>
  <c r="V116"/>
  <c r="V117"/>
  <c r="V118"/>
  <c r="V119"/>
  <c r="V121"/>
  <c r="V122"/>
  <c r="V123"/>
  <c r="V124"/>
  <c r="V126"/>
  <c r="V127"/>
  <c r="V128"/>
  <c r="V130"/>
  <c r="V131"/>
  <c r="V133"/>
  <c r="V134"/>
  <c r="V136"/>
  <c r="V138"/>
  <c r="V140"/>
  <c r="V142"/>
  <c r="V144"/>
  <c r="V157"/>
  <c r="V158"/>
  <c r="V159"/>
  <c r="V160"/>
  <c r="V161"/>
  <c r="V162"/>
  <c r="V163"/>
  <c r="V164"/>
  <c r="V165"/>
  <c r="V167"/>
  <c r="V168"/>
  <c r="V169"/>
  <c r="V170"/>
  <c r="V172"/>
  <c r="V173"/>
  <c r="V174"/>
  <c r="V175"/>
  <c r="V177"/>
  <c r="V178"/>
  <c r="V179"/>
  <c r="V181"/>
  <c r="V182"/>
  <c r="V184"/>
  <c r="V185"/>
  <c r="V187"/>
  <c r="V189"/>
  <c r="V191"/>
  <c r="V193"/>
  <c r="V195"/>
  <c r="V208"/>
  <c r="V209"/>
  <c r="V210"/>
  <c r="V211"/>
  <c r="V212"/>
  <c r="V213"/>
  <c r="V214"/>
  <c r="V215"/>
  <c r="V216"/>
  <c r="V218"/>
  <c r="V219"/>
  <c r="V220"/>
  <c r="V221"/>
  <c r="V223"/>
  <c r="V224"/>
  <c r="V225"/>
  <c r="V226"/>
  <c r="V228"/>
  <c r="V229"/>
  <c r="V230"/>
  <c r="V232"/>
  <c r="V233"/>
  <c r="V235"/>
  <c r="V236"/>
  <c r="V238"/>
  <c r="V240"/>
  <c r="V242"/>
  <c r="V244"/>
  <c r="V246"/>
  <c r="V259"/>
  <c r="V260"/>
  <c r="V261"/>
  <c r="V262"/>
  <c r="V263"/>
  <c r="V264"/>
  <c r="V265"/>
  <c r="V266"/>
  <c r="V267"/>
  <c r="V269"/>
  <c r="V270"/>
  <c r="V271"/>
  <c r="V272"/>
  <c r="V274"/>
  <c r="V275"/>
  <c r="V276"/>
  <c r="V277"/>
  <c r="V279"/>
  <c r="V280"/>
  <c r="V281"/>
  <c r="V283"/>
  <c r="V284"/>
  <c r="V286"/>
  <c r="V287"/>
  <c r="V289"/>
  <c r="V291"/>
  <c r="V293"/>
  <c r="V295"/>
  <c r="V297"/>
  <c r="V310"/>
  <c r="V311"/>
  <c r="V312"/>
  <c r="V313"/>
  <c r="V314"/>
  <c r="V315"/>
  <c r="V316"/>
  <c r="V317"/>
  <c r="V318"/>
  <c r="V320"/>
  <c r="V321"/>
  <c r="V322"/>
  <c r="V323"/>
  <c r="V325"/>
  <c r="V326"/>
  <c r="V327"/>
  <c r="V328"/>
  <c r="V330"/>
  <c r="V331"/>
  <c r="V332"/>
  <c r="V334"/>
  <c r="V335"/>
  <c r="V337"/>
  <c r="V338"/>
  <c r="V340"/>
  <c r="V342"/>
  <c r="V344"/>
  <c r="V346"/>
  <c r="V348"/>
  <c r="V361"/>
  <c r="V362"/>
  <c r="V363"/>
  <c r="V364"/>
  <c r="V365"/>
  <c r="V366"/>
  <c r="V367"/>
  <c r="V368"/>
  <c r="V369"/>
  <c r="V371"/>
  <c r="V372"/>
  <c r="V373"/>
  <c r="V374"/>
  <c r="V376"/>
  <c r="V377"/>
  <c r="V378"/>
  <c r="V379"/>
  <c r="V381"/>
  <c r="V382"/>
  <c r="V383"/>
  <c r="V385"/>
  <c r="V386"/>
  <c r="V388"/>
  <c r="V389"/>
  <c r="V391"/>
  <c r="V393"/>
  <c r="V395"/>
  <c r="V397"/>
  <c r="V399"/>
  <c r="V412"/>
  <c r="V413"/>
  <c r="V414"/>
  <c r="V415"/>
  <c r="V416"/>
  <c r="V417"/>
  <c r="V418"/>
  <c r="V419"/>
  <c r="V420"/>
  <c r="V422"/>
  <c r="V423"/>
  <c r="V424"/>
  <c r="V425"/>
  <c r="V427"/>
  <c r="V428"/>
  <c r="V429"/>
  <c r="V430"/>
  <c r="V432"/>
  <c r="V433"/>
  <c r="V434"/>
  <c r="V436"/>
  <c r="V437"/>
  <c r="V439"/>
  <c r="V440"/>
  <c r="V442"/>
  <c r="V444"/>
  <c r="V446"/>
  <c r="V448"/>
  <c r="V450"/>
  <c r="V463"/>
  <c r="V464"/>
  <c r="V465"/>
  <c r="V466"/>
  <c r="V467"/>
  <c r="V468"/>
  <c r="V469"/>
  <c r="V470"/>
  <c r="V471"/>
  <c r="V473"/>
  <c r="V474"/>
  <c r="V475"/>
  <c r="V476"/>
  <c r="V478"/>
  <c r="V479"/>
  <c r="V480"/>
  <c r="V481"/>
  <c r="V483"/>
  <c r="V484"/>
  <c r="V485"/>
  <c r="V487"/>
  <c r="V488"/>
  <c r="V490"/>
  <c r="V491"/>
  <c r="V493"/>
  <c r="V495"/>
  <c r="V497"/>
  <c r="V499"/>
  <c r="V501"/>
  <c r="V514"/>
  <c r="V515"/>
  <c r="V516"/>
  <c r="V517"/>
  <c r="V518"/>
  <c r="V519"/>
  <c r="V520"/>
  <c r="V521"/>
  <c r="V522"/>
  <c r="V524"/>
  <c r="V525"/>
  <c r="V526"/>
  <c r="V527"/>
  <c r="V529"/>
  <c r="V530"/>
  <c r="V531"/>
  <c r="V532"/>
  <c r="V534"/>
  <c r="V535"/>
  <c r="V536"/>
  <c r="V538"/>
  <c r="V539"/>
  <c r="V541"/>
  <c r="V542"/>
  <c r="V544"/>
  <c r="V546"/>
  <c r="V548"/>
  <c r="V550"/>
  <c r="V552"/>
  <c r="V565"/>
  <c r="V566"/>
  <c r="V567"/>
  <c r="V568"/>
  <c r="V569"/>
  <c r="V570"/>
  <c r="V571"/>
  <c r="V572"/>
  <c r="V573"/>
  <c r="V575"/>
  <c r="V576"/>
  <c r="V577"/>
  <c r="V578"/>
  <c r="V580"/>
  <c r="V581"/>
  <c r="V582"/>
  <c r="V583"/>
  <c r="V585"/>
  <c r="V586"/>
  <c r="V587"/>
  <c r="V589"/>
  <c r="V590"/>
  <c r="V592"/>
  <c r="V593"/>
  <c r="V595"/>
  <c r="V597"/>
  <c r="V599"/>
  <c r="V601"/>
  <c r="V603"/>
  <c r="V616"/>
  <c r="V617"/>
  <c r="V618"/>
  <c r="V619"/>
  <c r="V620"/>
  <c r="V621"/>
  <c r="V622"/>
  <c r="V623"/>
  <c r="V624"/>
  <c r="V626"/>
  <c r="V627"/>
  <c r="V628"/>
  <c r="V629"/>
  <c r="V631"/>
  <c r="V632"/>
  <c r="V633"/>
  <c r="V634"/>
  <c r="V636"/>
  <c r="V637"/>
  <c r="V638"/>
  <c r="V640"/>
  <c r="V641"/>
  <c r="V643"/>
  <c r="V644"/>
  <c r="V646"/>
  <c r="V648"/>
  <c r="V650"/>
  <c r="V652"/>
  <c r="V654"/>
  <c r="V667"/>
  <c r="V668"/>
  <c r="V669"/>
  <c r="V670"/>
  <c r="V671"/>
  <c r="V672"/>
  <c r="V673"/>
  <c r="V674"/>
  <c r="V675"/>
  <c r="V677"/>
  <c r="V678"/>
  <c r="V679"/>
  <c r="V680"/>
  <c r="V682"/>
  <c r="V683"/>
  <c r="V684"/>
  <c r="V685"/>
  <c r="V687"/>
  <c r="V688"/>
  <c r="V689"/>
  <c r="V691"/>
  <c r="V692"/>
  <c r="V694"/>
  <c r="V695"/>
  <c r="V697"/>
  <c r="V699"/>
  <c r="V701"/>
  <c r="V703"/>
  <c r="V705"/>
  <c r="V718"/>
  <c r="V719"/>
  <c r="V720"/>
  <c r="V721"/>
  <c r="V722"/>
  <c r="V723"/>
  <c r="V724"/>
  <c r="V725"/>
  <c r="V726"/>
  <c r="V728"/>
  <c r="V729"/>
  <c r="V730"/>
  <c r="V731"/>
  <c r="V733"/>
  <c r="V734"/>
  <c r="V735"/>
  <c r="V736"/>
  <c r="V738"/>
  <c r="V739"/>
  <c r="V740"/>
  <c r="V742"/>
  <c r="V743"/>
  <c r="V745"/>
  <c r="V746"/>
  <c r="V748"/>
  <c r="V750"/>
  <c r="V752"/>
  <c r="V754"/>
  <c r="V756"/>
  <c r="V769"/>
  <c r="V770"/>
  <c r="V771"/>
  <c r="V772"/>
  <c r="V773"/>
  <c r="V774"/>
  <c r="V775"/>
  <c r="V776"/>
  <c r="V777"/>
  <c r="V779"/>
  <c r="V780"/>
  <c r="V781"/>
  <c r="V782"/>
  <c r="V784"/>
  <c r="V785"/>
  <c r="V786"/>
  <c r="V787"/>
  <c r="V789"/>
  <c r="V790"/>
  <c r="V791"/>
  <c r="V793"/>
  <c r="V794"/>
  <c r="V796"/>
  <c r="V797"/>
  <c r="V799"/>
  <c r="V801"/>
  <c r="V803"/>
  <c r="V805"/>
  <c r="V807"/>
  <c r="V820"/>
  <c r="V821"/>
  <c r="V822"/>
  <c r="V823"/>
  <c r="V824"/>
  <c r="V825"/>
  <c r="V826"/>
  <c r="V827"/>
  <c r="V828"/>
  <c r="V830"/>
  <c r="V831"/>
  <c r="V832"/>
  <c r="V833"/>
  <c r="V835"/>
  <c r="V836"/>
  <c r="V837"/>
  <c r="V838"/>
  <c r="V840"/>
  <c r="V841"/>
  <c r="V842"/>
  <c r="V844"/>
  <c r="V845"/>
  <c r="V847"/>
  <c r="V848"/>
  <c r="V850"/>
  <c r="V852"/>
  <c r="V854"/>
  <c r="V856"/>
  <c r="V858"/>
  <c r="V871"/>
  <c r="V872"/>
  <c r="V873"/>
  <c r="V874"/>
  <c r="V875"/>
  <c r="V876"/>
  <c r="V877"/>
  <c r="V878"/>
  <c r="V879"/>
  <c r="V881"/>
  <c r="V882"/>
  <c r="V883"/>
  <c r="V884"/>
  <c r="V886"/>
  <c r="V887"/>
  <c r="V888"/>
  <c r="V889"/>
  <c r="V891"/>
  <c r="V892"/>
  <c r="V893"/>
  <c r="V895"/>
  <c r="V896"/>
  <c r="V898"/>
  <c r="V899"/>
  <c r="V901"/>
  <c r="V903"/>
  <c r="V905"/>
  <c r="V907"/>
  <c r="V909"/>
  <c r="V922"/>
  <c r="V923"/>
  <c r="V924"/>
  <c r="V925"/>
  <c r="V926"/>
  <c r="V927"/>
  <c r="V928"/>
  <c r="V929"/>
  <c r="V930"/>
  <c r="V932"/>
  <c r="V933"/>
  <c r="V934"/>
  <c r="V935"/>
  <c r="V937"/>
  <c r="V938"/>
  <c r="V939"/>
  <c r="V940"/>
  <c r="V942"/>
  <c r="V943"/>
  <c r="V944"/>
  <c r="V946"/>
  <c r="V947"/>
  <c r="V949"/>
  <c r="V950"/>
  <c r="V952"/>
  <c r="V954"/>
  <c r="V956"/>
  <c r="V958"/>
  <c r="V960"/>
  <c r="V973"/>
  <c r="V974"/>
  <c r="V975"/>
  <c r="V976"/>
  <c r="V977"/>
  <c r="V978"/>
  <c r="V979"/>
  <c r="V980"/>
  <c r="V981"/>
  <c r="V983"/>
  <c r="V984"/>
  <c r="V985"/>
  <c r="V986"/>
  <c r="V988"/>
  <c r="V989"/>
  <c r="V990"/>
  <c r="V991"/>
  <c r="V993"/>
  <c r="V994"/>
  <c r="V995"/>
  <c r="V997"/>
  <c r="V998"/>
  <c r="V1000"/>
  <c r="V1001"/>
  <c r="V1003"/>
  <c r="V1005"/>
  <c r="V1007"/>
  <c r="V1009"/>
  <c r="V1011"/>
  <c r="V1024"/>
  <c r="V1025"/>
  <c r="V1026"/>
  <c r="V1027"/>
  <c r="V1028"/>
  <c r="V1029"/>
  <c r="V1030"/>
  <c r="V1031"/>
  <c r="V1032"/>
  <c r="V1034"/>
  <c r="V1035"/>
  <c r="V1036"/>
  <c r="V1037"/>
  <c r="V1039"/>
  <c r="V1040"/>
  <c r="V1041"/>
  <c r="V1042"/>
  <c r="V1044"/>
  <c r="V1045"/>
  <c r="V1046"/>
  <c r="V1048"/>
  <c r="V1049"/>
  <c r="V1051"/>
  <c r="V1052"/>
  <c r="V1054"/>
  <c r="V1056"/>
  <c r="V1058"/>
  <c r="V1060"/>
  <c r="V1062"/>
  <c r="V1075"/>
  <c r="V1076"/>
  <c r="V1077"/>
  <c r="V1078"/>
  <c r="V1079"/>
  <c r="V1080"/>
  <c r="V1081"/>
  <c r="V1082"/>
  <c r="V1083"/>
  <c r="V1085"/>
  <c r="V1086"/>
  <c r="V1087"/>
  <c r="V1088"/>
  <c r="V1090"/>
  <c r="V1091"/>
  <c r="V1092"/>
  <c r="V1093"/>
  <c r="V1095"/>
  <c r="V1096"/>
  <c r="V1097"/>
  <c r="V1099"/>
  <c r="V1100"/>
  <c r="V1102"/>
  <c r="V1103"/>
  <c r="V1105"/>
  <c r="V1107"/>
  <c r="V1109"/>
  <c r="V1111"/>
  <c r="V1113"/>
  <c r="V1126"/>
  <c r="V1127"/>
  <c r="V1128"/>
  <c r="V1129"/>
  <c r="V1130"/>
  <c r="V1131"/>
  <c r="V1132"/>
  <c r="V1133"/>
  <c r="V1134"/>
  <c r="V1136"/>
  <c r="V1137"/>
  <c r="V1138"/>
  <c r="V1139"/>
  <c r="V1141"/>
  <c r="V1142"/>
  <c r="V1143"/>
  <c r="V1144"/>
  <c r="V1146"/>
  <c r="V1147"/>
  <c r="V1148"/>
  <c r="V1150"/>
  <c r="V1151"/>
  <c r="V1153"/>
  <c r="V1154"/>
  <c r="V1156"/>
  <c r="V1158"/>
  <c r="V1160"/>
  <c r="V1162"/>
  <c r="V1164"/>
  <c r="V1177"/>
  <c r="V1178"/>
  <c r="V1179"/>
  <c r="V1180"/>
  <c r="V1181"/>
  <c r="V1182"/>
  <c r="V1183"/>
  <c r="V1184"/>
  <c r="V1185"/>
  <c r="V1187"/>
  <c r="V1188"/>
  <c r="V1189"/>
  <c r="V1190"/>
  <c r="V1192"/>
  <c r="V1193"/>
  <c r="V1194"/>
  <c r="V1195"/>
  <c r="V1197"/>
  <c r="V1198"/>
  <c r="V1199"/>
  <c r="V1201"/>
  <c r="V1202"/>
  <c r="V1204"/>
  <c r="V1205"/>
  <c r="V1207"/>
  <c r="V1209"/>
  <c r="V1211"/>
  <c r="V1213"/>
  <c r="V1215"/>
  <c r="V1228"/>
  <c r="V1229"/>
  <c r="V1230"/>
  <c r="V1231"/>
  <c r="V1232"/>
  <c r="V1233"/>
  <c r="V1234"/>
  <c r="V1235"/>
  <c r="V1236"/>
  <c r="V1238"/>
  <c r="V1239"/>
  <c r="V1240"/>
  <c r="V1241"/>
  <c r="V1243"/>
  <c r="V1244"/>
  <c r="V1245"/>
  <c r="V1246"/>
  <c r="V1248"/>
  <c r="V1249"/>
  <c r="V1250"/>
  <c r="V1252"/>
  <c r="V1253"/>
  <c r="V1255"/>
  <c r="V1256"/>
  <c r="V1258"/>
  <c r="V1260"/>
  <c r="V1262"/>
  <c r="V1264"/>
  <c r="V1266"/>
  <c r="V1279"/>
  <c r="V1280"/>
  <c r="V1281"/>
  <c r="V1282"/>
  <c r="V1283"/>
  <c r="V1284"/>
  <c r="V1285"/>
  <c r="V1286"/>
  <c r="V1287"/>
  <c r="V1289"/>
  <c r="V1290"/>
  <c r="V1291"/>
  <c r="V1292"/>
  <c r="V1294"/>
  <c r="V1295"/>
  <c r="V1296"/>
  <c r="V1297"/>
  <c r="V1299"/>
  <c r="V1300"/>
  <c r="V1301"/>
  <c r="V1303"/>
  <c r="V1304"/>
  <c r="V1306"/>
  <c r="V1307"/>
  <c r="V1309"/>
  <c r="V1311"/>
  <c r="V1313"/>
  <c r="V1315"/>
  <c r="V1317"/>
  <c r="V1330"/>
  <c r="V1331"/>
  <c r="V1332"/>
  <c r="V1333"/>
  <c r="V1334"/>
  <c r="V1335"/>
  <c r="V1336"/>
  <c r="V1337"/>
  <c r="V1338"/>
  <c r="V1340"/>
  <c r="V1341"/>
  <c r="V1342"/>
  <c r="V1343"/>
  <c r="V1345"/>
  <c r="V1346"/>
  <c r="V1347"/>
  <c r="V1348"/>
  <c r="V1350"/>
  <c r="V1351"/>
  <c r="V1352"/>
  <c r="V1354"/>
  <c r="V1355"/>
  <c r="V1357"/>
  <c r="V1358"/>
  <c r="V1360"/>
  <c r="V1362"/>
  <c r="V1364"/>
  <c r="V1366"/>
  <c r="V1368"/>
  <c r="V1381"/>
  <c r="V1382"/>
  <c r="V1383"/>
  <c r="V1384"/>
  <c r="V1385"/>
  <c r="V1386"/>
  <c r="V1387"/>
  <c r="V1388"/>
  <c r="V1389"/>
  <c r="V1391"/>
  <c r="V1392"/>
  <c r="V1393"/>
  <c r="V1394"/>
  <c r="V1396"/>
  <c r="V1397"/>
  <c r="V1398"/>
  <c r="V1399"/>
  <c r="V1401"/>
  <c r="V1402"/>
  <c r="V1403"/>
  <c r="V1405"/>
  <c r="V1406"/>
  <c r="V1408"/>
  <c r="V1409"/>
  <c r="V1411"/>
  <c r="V1413"/>
  <c r="V1415"/>
  <c r="V1417"/>
  <c r="V1419"/>
  <c r="V1432"/>
  <c r="V1433"/>
  <c r="V1434"/>
  <c r="V1435"/>
  <c r="V1436"/>
  <c r="V1437"/>
  <c r="V1438"/>
  <c r="V1439"/>
  <c r="V1440"/>
  <c r="V1442"/>
  <c r="V1443"/>
  <c r="V1444"/>
  <c r="V1445"/>
  <c r="V1447"/>
  <c r="V1448"/>
  <c r="V1449"/>
  <c r="V1450"/>
  <c r="V1452"/>
  <c r="V1453"/>
  <c r="V1454"/>
  <c r="V1456"/>
  <c r="V1457"/>
  <c r="V1459"/>
  <c r="V1460"/>
  <c r="V1462"/>
  <c r="V1464"/>
  <c r="V1466"/>
  <c r="V1468"/>
  <c r="V1470"/>
  <c r="V1483"/>
  <c r="V1484"/>
  <c r="V1485"/>
  <c r="V1486"/>
  <c r="V1487"/>
  <c r="V1488"/>
  <c r="V1489"/>
  <c r="V1490"/>
  <c r="V1491"/>
  <c r="V1493"/>
  <c r="V1494"/>
  <c r="V1495"/>
  <c r="V1496"/>
  <c r="V1498"/>
  <c r="V1499"/>
  <c r="V1500"/>
  <c r="V1501"/>
  <c r="V1503"/>
  <c r="V1504"/>
  <c r="V1505"/>
  <c r="V1507"/>
  <c r="V1508"/>
  <c r="V1510"/>
  <c r="V1511"/>
  <c r="V1513"/>
  <c r="V1515"/>
  <c r="V1517"/>
  <c r="V1519"/>
  <c r="V1521"/>
  <c r="V1534"/>
  <c r="V1535"/>
  <c r="V1536"/>
  <c r="V1537"/>
  <c r="V1538"/>
  <c r="V1539"/>
  <c r="V1540"/>
  <c r="V1541"/>
  <c r="V1542"/>
  <c r="V1544"/>
  <c r="V1545"/>
  <c r="V1546"/>
  <c r="V1547"/>
  <c r="V1549"/>
  <c r="V1550"/>
  <c r="V1551"/>
  <c r="V1552"/>
  <c r="V1554"/>
  <c r="V1555"/>
  <c r="V1556"/>
  <c r="V1558"/>
  <c r="V1559"/>
  <c r="V1561"/>
  <c r="V1562"/>
  <c r="V1564"/>
  <c r="V1566"/>
  <c r="V1568"/>
  <c r="V1570"/>
  <c r="V1572"/>
  <c r="V1585"/>
  <c r="V1586"/>
  <c r="V1587"/>
  <c r="V1588"/>
  <c r="V1589"/>
  <c r="V1590"/>
  <c r="V1591"/>
  <c r="V1592"/>
  <c r="V1593"/>
  <c r="V1595"/>
  <c r="V1596"/>
  <c r="V1597"/>
  <c r="V1598"/>
  <c r="V1600"/>
  <c r="V1601"/>
  <c r="V1602"/>
  <c r="V1603"/>
  <c r="V1605"/>
  <c r="V1606"/>
  <c r="V1607"/>
  <c r="V1609"/>
  <c r="V1610"/>
  <c r="V1612"/>
  <c r="V1613"/>
  <c r="V1615"/>
  <c r="V1617"/>
  <c r="V1619"/>
  <c r="V1621"/>
  <c r="V1623"/>
  <c r="V1636"/>
  <c r="V1637"/>
  <c r="V1638"/>
  <c r="V1639"/>
  <c r="V1640"/>
  <c r="V1641"/>
  <c r="V1642"/>
  <c r="V1643"/>
  <c r="V1644"/>
  <c r="V1646"/>
  <c r="V1647"/>
  <c r="V1648"/>
  <c r="V1649"/>
  <c r="V1651"/>
  <c r="V1652"/>
  <c r="V1653"/>
  <c r="V1654"/>
  <c r="V1656"/>
  <c r="V1657"/>
  <c r="V1658"/>
  <c r="V1660"/>
  <c r="V1661"/>
  <c r="V1663"/>
  <c r="V1664"/>
  <c r="V1666"/>
  <c r="V1668"/>
  <c r="V1670"/>
  <c r="V1672"/>
  <c r="V1674"/>
  <c r="V1687"/>
  <c r="V1688"/>
  <c r="V1689"/>
  <c r="V1690"/>
  <c r="V1691"/>
  <c r="V1692"/>
  <c r="V1693"/>
  <c r="V1694"/>
  <c r="V1695"/>
  <c r="V1697"/>
  <c r="V1698"/>
  <c r="V1699"/>
  <c r="V1700"/>
  <c r="V1702"/>
  <c r="V1703"/>
  <c r="V1704"/>
  <c r="V1705"/>
  <c r="V1707"/>
  <c r="V1708"/>
  <c r="V1709"/>
  <c r="V1711"/>
  <c r="V1712"/>
  <c r="V1714"/>
  <c r="V1715"/>
  <c r="V1717"/>
  <c r="V1719"/>
  <c r="V1721"/>
  <c r="V1723"/>
  <c r="V1725"/>
  <c r="V1738"/>
  <c r="V1739"/>
  <c r="V1740"/>
  <c r="V1741"/>
  <c r="V1742"/>
  <c r="V1743"/>
  <c r="V1744"/>
  <c r="V1745"/>
  <c r="V1746"/>
  <c r="V1748"/>
  <c r="V1749"/>
  <c r="V1750"/>
  <c r="V1751"/>
  <c r="V1753"/>
  <c r="V1754"/>
  <c r="V1755"/>
  <c r="V1756"/>
  <c r="V1758"/>
  <c r="V1759"/>
  <c r="V1760"/>
  <c r="V1762"/>
  <c r="V1763"/>
  <c r="V1765"/>
  <c r="V1766"/>
  <c r="V1768"/>
  <c r="V1770"/>
  <c r="V1772"/>
  <c r="V1774"/>
  <c r="V1776"/>
  <c r="V1789"/>
  <c r="V1790"/>
  <c r="V1791"/>
  <c r="V1792"/>
  <c r="V1793"/>
  <c r="V1794"/>
  <c r="V1795"/>
  <c r="V1796"/>
  <c r="V1797"/>
  <c r="V1799"/>
  <c r="V1800"/>
  <c r="V1801"/>
  <c r="V1802"/>
  <c r="V1804"/>
  <c r="V1805"/>
  <c r="V1806"/>
  <c r="V1807"/>
  <c r="V1809"/>
  <c r="V1810"/>
  <c r="V1811"/>
  <c r="V1813"/>
  <c r="V1814"/>
  <c r="V1816"/>
  <c r="V1817"/>
  <c r="V1819"/>
  <c r="V1821"/>
  <c r="V1823"/>
  <c r="V1825"/>
  <c r="V1827"/>
  <c r="V1840"/>
  <c r="V1841"/>
  <c r="V1842"/>
  <c r="V1843"/>
  <c r="V1844"/>
  <c r="V1845"/>
  <c r="V1846"/>
  <c r="V1847"/>
  <c r="V1848"/>
  <c r="V1850"/>
  <c r="V1851"/>
  <c r="V1852"/>
  <c r="V1853"/>
  <c r="V1855"/>
  <c r="V1856"/>
  <c r="V1857"/>
  <c r="V1858"/>
  <c r="V1860"/>
  <c r="V1861"/>
  <c r="V1862"/>
  <c r="V1864"/>
  <c r="V1865"/>
  <c r="V1867"/>
  <c r="V1868"/>
  <c r="V1870"/>
  <c r="V1872"/>
  <c r="V1874"/>
  <c r="V1876"/>
  <c r="V1878"/>
  <c r="V1891"/>
  <c r="V1892"/>
  <c r="V1893"/>
  <c r="V1894"/>
  <c r="V1895"/>
  <c r="V1896"/>
  <c r="V1897"/>
  <c r="V1898"/>
  <c r="V1899"/>
  <c r="V1901"/>
  <c r="V1902"/>
  <c r="V1903"/>
  <c r="V1904"/>
  <c r="V1906"/>
  <c r="V1907"/>
  <c r="V1908"/>
  <c r="V1909"/>
  <c r="V1911"/>
  <c r="V1912"/>
  <c r="V1913"/>
  <c r="V1915"/>
  <c r="V1916"/>
  <c r="V1918"/>
  <c r="V1919"/>
  <c r="V1921"/>
  <c r="V1923"/>
  <c r="V1925"/>
  <c r="V1927"/>
  <c r="V1929"/>
  <c r="V1942"/>
  <c r="V1943"/>
  <c r="V1944"/>
  <c r="V1945"/>
  <c r="V1946"/>
  <c r="V1947"/>
  <c r="V1948"/>
  <c r="V1949"/>
  <c r="V1950"/>
  <c r="V1952"/>
  <c r="V1953"/>
  <c r="V1954"/>
  <c r="V1955"/>
  <c r="V1957"/>
  <c r="V1958"/>
  <c r="V1959"/>
  <c r="V1960"/>
  <c r="V1962"/>
  <c r="V1963"/>
  <c r="V1964"/>
  <c r="V1966"/>
  <c r="V1967"/>
  <c r="V1969"/>
  <c r="V1970"/>
  <c r="V1972"/>
  <c r="V1974"/>
  <c r="V1976"/>
  <c r="V1978"/>
  <c r="V1980"/>
  <c r="V1993"/>
  <c r="V1994"/>
  <c r="V1995"/>
  <c r="V1996"/>
  <c r="V1997"/>
  <c r="V1998"/>
  <c r="V1999"/>
  <c r="V2000"/>
  <c r="V2001"/>
  <c r="V2003"/>
  <c r="V2004"/>
  <c r="V2005"/>
  <c r="V2006"/>
  <c r="V2008"/>
  <c r="V2009"/>
  <c r="V2010"/>
  <c r="V2011"/>
  <c r="V2013"/>
  <c r="V2014"/>
  <c r="V2015"/>
  <c r="V2017"/>
  <c r="V2018"/>
  <c r="V2020"/>
  <c r="V2021"/>
  <c r="V2023"/>
  <c r="V2025"/>
  <c r="V2027"/>
  <c r="V2029"/>
  <c r="V2031"/>
  <c r="V2044"/>
  <c r="V2045"/>
  <c r="V2046"/>
  <c r="V2047"/>
  <c r="V2048"/>
  <c r="V2049"/>
  <c r="V2050"/>
  <c r="V2051"/>
  <c r="V2052"/>
  <c r="V2054"/>
  <c r="V2055"/>
  <c r="V2056"/>
  <c r="V2057"/>
  <c r="V2059"/>
  <c r="V2060"/>
  <c r="V2061"/>
  <c r="V2062"/>
  <c r="V2064"/>
  <c r="V2065"/>
  <c r="V2066"/>
  <c r="V2068"/>
  <c r="V2069"/>
  <c r="V2071"/>
  <c r="V2072"/>
  <c r="V2074"/>
  <c r="V2076"/>
  <c r="V2078"/>
  <c r="V2080"/>
  <c r="V2082"/>
  <c r="V2095"/>
  <c r="V2096"/>
  <c r="V2097"/>
  <c r="V2098"/>
  <c r="V2099"/>
  <c r="V2100"/>
  <c r="V2101"/>
  <c r="V2102"/>
  <c r="V2103"/>
  <c r="V2105"/>
  <c r="V2106"/>
  <c r="V2107"/>
  <c r="V2108"/>
  <c r="V2110"/>
  <c r="V2111"/>
  <c r="V2112"/>
  <c r="V2113"/>
  <c r="V2115"/>
  <c r="V2116"/>
  <c r="V2117"/>
  <c r="V2119"/>
  <c r="V2120"/>
  <c r="V2122"/>
  <c r="V2123"/>
  <c r="V2125"/>
  <c r="V2127"/>
  <c r="V2129"/>
  <c r="V2131"/>
  <c r="V2133"/>
  <c r="V2146"/>
  <c r="V2147"/>
  <c r="V2148"/>
  <c r="V2149"/>
  <c r="V2150"/>
  <c r="V2151"/>
  <c r="V2152"/>
  <c r="V2153"/>
  <c r="V2154"/>
  <c r="V2156"/>
  <c r="V2157"/>
  <c r="V2158"/>
  <c r="V2159"/>
  <c r="V2161"/>
  <c r="V2162"/>
  <c r="V2163"/>
  <c r="V2164"/>
  <c r="V2166"/>
  <c r="V2167"/>
  <c r="V2168"/>
  <c r="V2170"/>
  <c r="V2171"/>
  <c r="V2173"/>
  <c r="V2174"/>
  <c r="V2176"/>
  <c r="V2178"/>
  <c r="V2180"/>
  <c r="V2182"/>
  <c r="V2184"/>
  <c r="V2197"/>
  <c r="V2198"/>
  <c r="V2199"/>
  <c r="V2200"/>
  <c r="V2201"/>
  <c r="V2202"/>
  <c r="V2203"/>
  <c r="V2204"/>
  <c r="V2205"/>
  <c r="V2207"/>
  <c r="V2208"/>
  <c r="V2209"/>
  <c r="V2210"/>
  <c r="V2212"/>
  <c r="V2213"/>
  <c r="V2214"/>
  <c r="V2215"/>
  <c r="V2217"/>
  <c r="V2218"/>
  <c r="V2219"/>
  <c r="V2221"/>
  <c r="V2222"/>
  <c r="V2224"/>
  <c r="V2225"/>
  <c r="V2227"/>
  <c r="V2229"/>
  <c r="V2231"/>
  <c r="V2233"/>
  <c r="V2235"/>
  <c r="V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4"/>
  <c r="T5"/>
  <c r="T6"/>
  <c r="T7"/>
  <c r="T8"/>
  <c r="T9"/>
  <c r="T10"/>
  <c r="T11"/>
  <c r="T12"/>
  <c r="T13"/>
  <c r="V13" s="1"/>
  <c r="T14"/>
  <c r="T15"/>
  <c r="T16"/>
  <c r="T17"/>
  <c r="T18"/>
  <c r="V18" s="1"/>
  <c r="T19"/>
  <c r="T20"/>
  <c r="T21"/>
  <c r="T22"/>
  <c r="T23"/>
  <c r="V23" s="1"/>
  <c r="T24"/>
  <c r="T25"/>
  <c r="T26"/>
  <c r="T27"/>
  <c r="V27" s="1"/>
  <c r="T28"/>
  <c r="T29"/>
  <c r="T30"/>
  <c r="V30" s="1"/>
  <c r="T31"/>
  <c r="T32"/>
  <c r="T33"/>
  <c r="V33" s="1"/>
  <c r="T34"/>
  <c r="T35"/>
  <c r="V35" s="1"/>
  <c r="T36"/>
  <c r="T37"/>
  <c r="V37" s="1"/>
  <c r="T38"/>
  <c r="T39"/>
  <c r="V39" s="1"/>
  <c r="T40"/>
  <c r="T41"/>
  <c r="V41" s="1"/>
  <c r="T42"/>
  <c r="T43"/>
  <c r="V43" s="1"/>
  <c r="T44"/>
  <c r="V44" s="1"/>
  <c r="T45"/>
  <c r="V45" s="1"/>
  <c r="T46"/>
  <c r="V46" s="1"/>
  <c r="T47"/>
  <c r="V47" s="1"/>
  <c r="T48"/>
  <c r="V48" s="1"/>
  <c r="T49"/>
  <c r="V49" s="1"/>
  <c r="T50"/>
  <c r="V50" s="1"/>
  <c r="T51"/>
  <c r="V51" s="1"/>
  <c r="T52"/>
  <c r="V52" s="1"/>
  <c r="T53"/>
  <c r="V53" s="1"/>
  <c r="T54"/>
  <c r="V54" s="1"/>
  <c r="T55"/>
  <c r="T56"/>
  <c r="T57"/>
  <c r="T58"/>
  <c r="T59"/>
  <c r="T60"/>
  <c r="T61"/>
  <c r="T62"/>
  <c r="T63"/>
  <c r="T64"/>
  <c r="V64" s="1"/>
  <c r="T65"/>
  <c r="T66"/>
  <c r="T67"/>
  <c r="T68"/>
  <c r="T69"/>
  <c r="V69" s="1"/>
  <c r="T70"/>
  <c r="T71"/>
  <c r="T72"/>
  <c r="T73"/>
  <c r="T74"/>
  <c r="V74" s="1"/>
  <c r="T75"/>
  <c r="T76"/>
  <c r="T77"/>
  <c r="T78"/>
  <c r="V78" s="1"/>
  <c r="T79"/>
  <c r="T80"/>
  <c r="T81"/>
  <c r="V81" s="1"/>
  <c r="T82"/>
  <c r="T83"/>
  <c r="T84"/>
  <c r="V84" s="1"/>
  <c r="T85"/>
  <c r="T86"/>
  <c r="V86" s="1"/>
  <c r="T87"/>
  <c r="T88"/>
  <c r="V88" s="1"/>
  <c r="T89"/>
  <c r="T90"/>
  <c r="V90" s="1"/>
  <c r="T91"/>
  <c r="T92"/>
  <c r="V92" s="1"/>
  <c r="T93"/>
  <c r="T94"/>
  <c r="V94" s="1"/>
  <c r="T95"/>
  <c r="V95" s="1"/>
  <c r="T96"/>
  <c r="V96" s="1"/>
  <c r="T97"/>
  <c r="V97" s="1"/>
  <c r="T98"/>
  <c r="V98" s="1"/>
  <c r="T99"/>
  <c r="V99" s="1"/>
  <c r="T100"/>
  <c r="V100" s="1"/>
  <c r="T101"/>
  <c r="V101" s="1"/>
  <c r="T102"/>
  <c r="V102" s="1"/>
  <c r="T103"/>
  <c r="V103" s="1"/>
  <c r="T104"/>
  <c r="V104" s="1"/>
  <c r="T105"/>
  <c r="V105" s="1"/>
  <c r="T106"/>
  <c r="T107"/>
  <c r="T108"/>
  <c r="T109"/>
  <c r="T110"/>
  <c r="T111"/>
  <c r="T112"/>
  <c r="T113"/>
  <c r="T114"/>
  <c r="T115"/>
  <c r="V115" s="1"/>
  <c r="T116"/>
  <c r="T117"/>
  <c r="T118"/>
  <c r="T119"/>
  <c r="T120"/>
  <c r="V120" s="1"/>
  <c r="T121"/>
  <c r="T122"/>
  <c r="T123"/>
  <c r="T124"/>
  <c r="T125"/>
  <c r="V125" s="1"/>
  <c r="T126"/>
  <c r="T127"/>
  <c r="T128"/>
  <c r="T129"/>
  <c r="V129" s="1"/>
  <c r="T130"/>
  <c r="T131"/>
  <c r="T132"/>
  <c r="V132" s="1"/>
  <c r="T133"/>
  <c r="T134"/>
  <c r="T135"/>
  <c r="V135" s="1"/>
  <c r="T136"/>
  <c r="T137"/>
  <c r="V137" s="1"/>
  <c r="T138"/>
  <c r="T139"/>
  <c r="V139" s="1"/>
  <c r="T140"/>
  <c r="T141"/>
  <c r="V141" s="1"/>
  <c r="T142"/>
  <c r="T143"/>
  <c r="V143" s="1"/>
  <c r="T144"/>
  <c r="T145"/>
  <c r="V145" s="1"/>
  <c r="T146"/>
  <c r="V146" s="1"/>
  <c r="T147"/>
  <c r="V147" s="1"/>
  <c r="T148"/>
  <c r="V148" s="1"/>
  <c r="T149"/>
  <c r="V149" s="1"/>
  <c r="T150"/>
  <c r="V150" s="1"/>
  <c r="T151"/>
  <c r="V151" s="1"/>
  <c r="T152"/>
  <c r="V152" s="1"/>
  <c r="T153"/>
  <c r="V153" s="1"/>
  <c r="T154"/>
  <c r="V154" s="1"/>
  <c r="T155"/>
  <c r="V155" s="1"/>
  <c r="T156"/>
  <c r="V156" s="1"/>
  <c r="T157"/>
  <c r="T158"/>
  <c r="T159"/>
  <c r="T160"/>
  <c r="T161"/>
  <c r="T162"/>
  <c r="T163"/>
  <c r="T164"/>
  <c r="T165"/>
  <c r="T166"/>
  <c r="V166" s="1"/>
  <c r="T167"/>
  <c r="T168"/>
  <c r="T169"/>
  <c r="T170"/>
  <c r="T171"/>
  <c r="V171" s="1"/>
  <c r="T172"/>
  <c r="T173"/>
  <c r="T174"/>
  <c r="T175"/>
  <c r="T176"/>
  <c r="V176" s="1"/>
  <c r="T177"/>
  <c r="T178"/>
  <c r="T179"/>
  <c r="T180"/>
  <c r="V180" s="1"/>
  <c r="T181"/>
  <c r="T182"/>
  <c r="T183"/>
  <c r="V183" s="1"/>
  <c r="T184"/>
  <c r="T185"/>
  <c r="T186"/>
  <c r="V186" s="1"/>
  <c r="T187"/>
  <c r="T188"/>
  <c r="V188" s="1"/>
  <c r="T189"/>
  <c r="T190"/>
  <c r="V190" s="1"/>
  <c r="T191"/>
  <c r="T192"/>
  <c r="V192" s="1"/>
  <c r="T193"/>
  <c r="T194"/>
  <c r="V194" s="1"/>
  <c r="T195"/>
  <c r="T196"/>
  <c r="V196" s="1"/>
  <c r="T197"/>
  <c r="V197" s="1"/>
  <c r="T198"/>
  <c r="V198" s="1"/>
  <c r="T199"/>
  <c r="V199" s="1"/>
  <c r="T200"/>
  <c r="V200" s="1"/>
  <c r="T201"/>
  <c r="V201" s="1"/>
  <c r="T202"/>
  <c r="V202" s="1"/>
  <c r="T203"/>
  <c r="V203" s="1"/>
  <c r="T204"/>
  <c r="V204" s="1"/>
  <c r="T205"/>
  <c r="V205" s="1"/>
  <c r="T206"/>
  <c r="V206" s="1"/>
  <c r="T207"/>
  <c r="V207" s="1"/>
  <c r="T208"/>
  <c r="T209"/>
  <c r="T210"/>
  <c r="T211"/>
  <c r="T212"/>
  <c r="T213"/>
  <c r="T214"/>
  <c r="T215"/>
  <c r="T216"/>
  <c r="T217"/>
  <c r="V217" s="1"/>
  <c r="T218"/>
  <c r="T219"/>
  <c r="T220"/>
  <c r="T221"/>
  <c r="T222"/>
  <c r="V222" s="1"/>
  <c r="T223"/>
  <c r="T224"/>
  <c r="T225"/>
  <c r="T226"/>
  <c r="T227"/>
  <c r="V227" s="1"/>
  <c r="T228"/>
  <c r="T229"/>
  <c r="T230"/>
  <c r="T231"/>
  <c r="V231" s="1"/>
  <c r="T232"/>
  <c r="T233"/>
  <c r="T234"/>
  <c r="V234" s="1"/>
  <c r="T235"/>
  <c r="T236"/>
  <c r="T237"/>
  <c r="V237" s="1"/>
  <c r="T238"/>
  <c r="T239"/>
  <c r="V239" s="1"/>
  <c r="T240"/>
  <c r="T241"/>
  <c r="V241" s="1"/>
  <c r="T242"/>
  <c r="T243"/>
  <c r="V243" s="1"/>
  <c r="T244"/>
  <c r="T245"/>
  <c r="V245" s="1"/>
  <c r="T246"/>
  <c r="T247"/>
  <c r="V247" s="1"/>
  <c r="T248"/>
  <c r="V248" s="1"/>
  <c r="T249"/>
  <c r="V249" s="1"/>
  <c r="T250"/>
  <c r="V250" s="1"/>
  <c r="T251"/>
  <c r="V251" s="1"/>
  <c r="T252"/>
  <c r="V252" s="1"/>
  <c r="T253"/>
  <c r="V253" s="1"/>
  <c r="T254"/>
  <c r="V254" s="1"/>
  <c r="T255"/>
  <c r="V255" s="1"/>
  <c r="T256"/>
  <c r="V256" s="1"/>
  <c r="T257"/>
  <c r="V257" s="1"/>
  <c r="T258"/>
  <c r="V258" s="1"/>
  <c r="T259"/>
  <c r="T260"/>
  <c r="T261"/>
  <c r="T262"/>
  <c r="T263"/>
  <c r="T264"/>
  <c r="T265"/>
  <c r="T266"/>
  <c r="T267"/>
  <c r="T268"/>
  <c r="V268" s="1"/>
  <c r="T269"/>
  <c r="T270"/>
  <c r="T271"/>
  <c r="T272"/>
  <c r="T273"/>
  <c r="V273" s="1"/>
  <c r="T274"/>
  <c r="T275"/>
  <c r="T276"/>
  <c r="T277"/>
  <c r="T278"/>
  <c r="V278" s="1"/>
  <c r="T279"/>
  <c r="T280"/>
  <c r="T281"/>
  <c r="T282"/>
  <c r="V282" s="1"/>
  <c r="T283"/>
  <c r="T284"/>
  <c r="T285"/>
  <c r="V285" s="1"/>
  <c r="T286"/>
  <c r="T287"/>
  <c r="T288"/>
  <c r="V288" s="1"/>
  <c r="T289"/>
  <c r="T290"/>
  <c r="V290" s="1"/>
  <c r="T291"/>
  <c r="T292"/>
  <c r="V292" s="1"/>
  <c r="T293"/>
  <c r="T294"/>
  <c r="V294" s="1"/>
  <c r="T295"/>
  <c r="T296"/>
  <c r="V296" s="1"/>
  <c r="T297"/>
  <c r="T298"/>
  <c r="V298" s="1"/>
  <c r="T299"/>
  <c r="V299" s="1"/>
  <c r="T300"/>
  <c r="V300" s="1"/>
  <c r="T301"/>
  <c r="V301" s="1"/>
  <c r="T302"/>
  <c r="V302" s="1"/>
  <c r="T303"/>
  <c r="V303" s="1"/>
  <c r="T304"/>
  <c r="V304" s="1"/>
  <c r="T305"/>
  <c r="V305" s="1"/>
  <c r="T306"/>
  <c r="V306" s="1"/>
  <c r="T307"/>
  <c r="V307" s="1"/>
  <c r="T308"/>
  <c r="V308" s="1"/>
  <c r="T309"/>
  <c r="V309" s="1"/>
  <c r="T310"/>
  <c r="T311"/>
  <c r="T312"/>
  <c r="T313"/>
  <c r="T314"/>
  <c r="T315"/>
  <c r="T316"/>
  <c r="T317"/>
  <c r="T318"/>
  <c r="T319"/>
  <c r="V319" s="1"/>
  <c r="T320"/>
  <c r="T321"/>
  <c r="T322"/>
  <c r="T323"/>
  <c r="T324"/>
  <c r="V324" s="1"/>
  <c r="T325"/>
  <c r="T326"/>
  <c r="T327"/>
  <c r="T328"/>
  <c r="T329"/>
  <c r="V329" s="1"/>
  <c r="T330"/>
  <c r="T331"/>
  <c r="T332"/>
  <c r="T333"/>
  <c r="V333" s="1"/>
  <c r="T334"/>
  <c r="T335"/>
  <c r="T336"/>
  <c r="V336" s="1"/>
  <c r="T337"/>
  <c r="T338"/>
  <c r="T339"/>
  <c r="V339" s="1"/>
  <c r="T340"/>
  <c r="T341"/>
  <c r="V341" s="1"/>
  <c r="T342"/>
  <c r="T343"/>
  <c r="V343" s="1"/>
  <c r="T344"/>
  <c r="T345"/>
  <c r="V345" s="1"/>
  <c r="T346"/>
  <c r="T347"/>
  <c r="V347" s="1"/>
  <c r="T348"/>
  <c r="T349"/>
  <c r="V349" s="1"/>
  <c r="T350"/>
  <c r="V350" s="1"/>
  <c r="T351"/>
  <c r="V351" s="1"/>
  <c r="T352"/>
  <c r="V352" s="1"/>
  <c r="T353"/>
  <c r="V353" s="1"/>
  <c r="T354"/>
  <c r="V354" s="1"/>
  <c r="T355"/>
  <c r="V355" s="1"/>
  <c r="T356"/>
  <c r="V356" s="1"/>
  <c r="T357"/>
  <c r="V357" s="1"/>
  <c r="T358"/>
  <c r="V358" s="1"/>
  <c r="T359"/>
  <c r="V359" s="1"/>
  <c r="T360"/>
  <c r="V360" s="1"/>
  <c r="T361"/>
  <c r="T362"/>
  <c r="T363"/>
  <c r="T364"/>
  <c r="T365"/>
  <c r="T366"/>
  <c r="T367"/>
  <c r="T368"/>
  <c r="T369"/>
  <c r="T370"/>
  <c r="V370" s="1"/>
  <c r="T371"/>
  <c r="T372"/>
  <c r="T373"/>
  <c r="T374"/>
  <c r="T375"/>
  <c r="V375" s="1"/>
  <c r="T376"/>
  <c r="T377"/>
  <c r="T378"/>
  <c r="T379"/>
  <c r="T380"/>
  <c r="V380" s="1"/>
  <c r="T381"/>
  <c r="T382"/>
  <c r="T383"/>
  <c r="T384"/>
  <c r="V384" s="1"/>
  <c r="T385"/>
  <c r="T386"/>
  <c r="T387"/>
  <c r="V387" s="1"/>
  <c r="T388"/>
  <c r="T389"/>
  <c r="T390"/>
  <c r="V390" s="1"/>
  <c r="T391"/>
  <c r="T392"/>
  <c r="V392" s="1"/>
  <c r="T393"/>
  <c r="T394"/>
  <c r="V394" s="1"/>
  <c r="T395"/>
  <c r="T396"/>
  <c r="V396" s="1"/>
  <c r="T397"/>
  <c r="T398"/>
  <c r="V398" s="1"/>
  <c r="T399"/>
  <c r="T400"/>
  <c r="V400" s="1"/>
  <c r="T401"/>
  <c r="V401" s="1"/>
  <c r="T402"/>
  <c r="V402" s="1"/>
  <c r="T403"/>
  <c r="V403" s="1"/>
  <c r="T404"/>
  <c r="V404" s="1"/>
  <c r="T405"/>
  <c r="V405" s="1"/>
  <c r="T406"/>
  <c r="V406" s="1"/>
  <c r="T407"/>
  <c r="V407" s="1"/>
  <c r="T408"/>
  <c r="V408" s="1"/>
  <c r="T409"/>
  <c r="V409" s="1"/>
  <c r="T410"/>
  <c r="V410" s="1"/>
  <c r="T411"/>
  <c r="V411" s="1"/>
  <c r="T412"/>
  <c r="T413"/>
  <c r="T414"/>
  <c r="T415"/>
  <c r="T416"/>
  <c r="T417"/>
  <c r="T418"/>
  <c r="T419"/>
  <c r="T420"/>
  <c r="T421"/>
  <c r="V421" s="1"/>
  <c r="T422"/>
  <c r="T423"/>
  <c r="T424"/>
  <c r="T425"/>
  <c r="T426"/>
  <c r="V426" s="1"/>
  <c r="T427"/>
  <c r="T428"/>
  <c r="T429"/>
  <c r="T430"/>
  <c r="T431"/>
  <c r="V431" s="1"/>
  <c r="T432"/>
  <c r="T433"/>
  <c r="T434"/>
  <c r="T435"/>
  <c r="V435" s="1"/>
  <c r="T436"/>
  <c r="T437"/>
  <c r="T438"/>
  <c r="V438" s="1"/>
  <c r="T439"/>
  <c r="T440"/>
  <c r="T441"/>
  <c r="V441" s="1"/>
  <c r="T442"/>
  <c r="T443"/>
  <c r="V443" s="1"/>
  <c r="T444"/>
  <c r="T445"/>
  <c r="V445" s="1"/>
  <c r="T446"/>
  <c r="T447"/>
  <c r="V447" s="1"/>
  <c r="T448"/>
  <c r="T449"/>
  <c r="V449" s="1"/>
  <c r="T450"/>
  <c r="T451"/>
  <c r="V451" s="1"/>
  <c r="T452"/>
  <c r="V452" s="1"/>
  <c r="T453"/>
  <c r="V453" s="1"/>
  <c r="T454"/>
  <c r="V454" s="1"/>
  <c r="T455"/>
  <c r="V455" s="1"/>
  <c r="T456"/>
  <c r="V456" s="1"/>
  <c r="T457"/>
  <c r="V457" s="1"/>
  <c r="T458"/>
  <c r="V458" s="1"/>
  <c r="T459"/>
  <c r="V459" s="1"/>
  <c r="T460"/>
  <c r="V460" s="1"/>
  <c r="T461"/>
  <c r="V461" s="1"/>
  <c r="T462"/>
  <c r="V462" s="1"/>
  <c r="T463"/>
  <c r="T464"/>
  <c r="T465"/>
  <c r="T466"/>
  <c r="T467"/>
  <c r="T468"/>
  <c r="T469"/>
  <c r="T470"/>
  <c r="T471"/>
  <c r="T472"/>
  <c r="V472" s="1"/>
  <c r="T473"/>
  <c r="T474"/>
  <c r="T475"/>
  <c r="T476"/>
  <c r="T477"/>
  <c r="V477" s="1"/>
  <c r="T478"/>
  <c r="T479"/>
  <c r="T480"/>
  <c r="T481"/>
  <c r="T482"/>
  <c r="V482" s="1"/>
  <c r="T483"/>
  <c r="T484"/>
  <c r="T485"/>
  <c r="T486"/>
  <c r="V486" s="1"/>
  <c r="T487"/>
  <c r="T488"/>
  <c r="T489"/>
  <c r="V489" s="1"/>
  <c r="T490"/>
  <c r="T491"/>
  <c r="T492"/>
  <c r="V492" s="1"/>
  <c r="T493"/>
  <c r="T494"/>
  <c r="V494" s="1"/>
  <c r="T495"/>
  <c r="T496"/>
  <c r="V496" s="1"/>
  <c r="T497"/>
  <c r="T498"/>
  <c r="V498" s="1"/>
  <c r="T499"/>
  <c r="T500"/>
  <c r="V500" s="1"/>
  <c r="T501"/>
  <c r="T502"/>
  <c r="V502" s="1"/>
  <c r="T503"/>
  <c r="V503" s="1"/>
  <c r="T504"/>
  <c r="V504" s="1"/>
  <c r="T505"/>
  <c r="V505" s="1"/>
  <c r="T506"/>
  <c r="V506" s="1"/>
  <c r="T507"/>
  <c r="V507" s="1"/>
  <c r="T508"/>
  <c r="V508" s="1"/>
  <c r="T509"/>
  <c r="V509" s="1"/>
  <c r="T510"/>
  <c r="V510" s="1"/>
  <c r="T511"/>
  <c r="V511" s="1"/>
  <c r="T512"/>
  <c r="V512" s="1"/>
  <c r="T513"/>
  <c r="V513" s="1"/>
  <c r="T514"/>
  <c r="T515"/>
  <c r="T516"/>
  <c r="T517"/>
  <c r="T518"/>
  <c r="T519"/>
  <c r="T520"/>
  <c r="T521"/>
  <c r="T522"/>
  <c r="T523"/>
  <c r="V523" s="1"/>
  <c r="T524"/>
  <c r="T525"/>
  <c r="T526"/>
  <c r="T527"/>
  <c r="T528"/>
  <c r="V528" s="1"/>
  <c r="T529"/>
  <c r="T530"/>
  <c r="T531"/>
  <c r="T532"/>
  <c r="T533"/>
  <c r="V533" s="1"/>
  <c r="T534"/>
  <c r="T535"/>
  <c r="T536"/>
  <c r="T537"/>
  <c r="V537" s="1"/>
  <c r="T538"/>
  <c r="T539"/>
  <c r="T540"/>
  <c r="V540" s="1"/>
  <c r="T541"/>
  <c r="T542"/>
  <c r="T543"/>
  <c r="V543" s="1"/>
  <c r="T544"/>
  <c r="T545"/>
  <c r="V545" s="1"/>
  <c r="T546"/>
  <c r="T547"/>
  <c r="V547" s="1"/>
  <c r="T548"/>
  <c r="T549"/>
  <c r="V549" s="1"/>
  <c r="T550"/>
  <c r="T551"/>
  <c r="V551" s="1"/>
  <c r="T552"/>
  <c r="T553"/>
  <c r="V553" s="1"/>
  <c r="T554"/>
  <c r="V554" s="1"/>
  <c r="T555"/>
  <c r="V555" s="1"/>
  <c r="T556"/>
  <c r="V556" s="1"/>
  <c r="T557"/>
  <c r="V557" s="1"/>
  <c r="T558"/>
  <c r="V558" s="1"/>
  <c r="T559"/>
  <c r="V559" s="1"/>
  <c r="T560"/>
  <c r="V560" s="1"/>
  <c r="T561"/>
  <c r="V561" s="1"/>
  <c r="T562"/>
  <c r="V562" s="1"/>
  <c r="T563"/>
  <c r="V563" s="1"/>
  <c r="T564"/>
  <c r="V564" s="1"/>
  <c r="T565"/>
  <c r="T566"/>
  <c r="T567"/>
  <c r="T568"/>
  <c r="T569"/>
  <c r="T570"/>
  <c r="T571"/>
  <c r="T572"/>
  <c r="T573"/>
  <c r="T574"/>
  <c r="V574" s="1"/>
  <c r="T575"/>
  <c r="T576"/>
  <c r="T577"/>
  <c r="T578"/>
  <c r="T579"/>
  <c r="V579" s="1"/>
  <c r="T580"/>
  <c r="T581"/>
  <c r="T582"/>
  <c r="T583"/>
  <c r="T584"/>
  <c r="V584" s="1"/>
  <c r="T585"/>
  <c r="T586"/>
  <c r="T587"/>
  <c r="T588"/>
  <c r="V588" s="1"/>
  <c r="T589"/>
  <c r="T590"/>
  <c r="T591"/>
  <c r="V591" s="1"/>
  <c r="T592"/>
  <c r="T593"/>
  <c r="T594"/>
  <c r="V594" s="1"/>
  <c r="T595"/>
  <c r="T596"/>
  <c r="V596" s="1"/>
  <c r="T597"/>
  <c r="T598"/>
  <c r="V598" s="1"/>
  <c r="T599"/>
  <c r="T600"/>
  <c r="V600" s="1"/>
  <c r="T601"/>
  <c r="T602"/>
  <c r="V602" s="1"/>
  <c r="T603"/>
  <c r="T604"/>
  <c r="V604" s="1"/>
  <c r="T605"/>
  <c r="V605" s="1"/>
  <c r="T606"/>
  <c r="V606" s="1"/>
  <c r="T607"/>
  <c r="V607" s="1"/>
  <c r="T608"/>
  <c r="V608" s="1"/>
  <c r="T609"/>
  <c r="V609" s="1"/>
  <c r="T610"/>
  <c r="V610" s="1"/>
  <c r="T611"/>
  <c r="V611" s="1"/>
  <c r="T612"/>
  <c r="V612" s="1"/>
  <c r="T613"/>
  <c r="V613" s="1"/>
  <c r="T614"/>
  <c r="V614" s="1"/>
  <c r="T615"/>
  <c r="V615" s="1"/>
  <c r="T616"/>
  <c r="T617"/>
  <c r="T618"/>
  <c r="T619"/>
  <c r="T620"/>
  <c r="T621"/>
  <c r="T622"/>
  <c r="T623"/>
  <c r="T624"/>
  <c r="T625"/>
  <c r="V625" s="1"/>
  <c r="T626"/>
  <c r="T627"/>
  <c r="T628"/>
  <c r="T629"/>
  <c r="T630"/>
  <c r="V630" s="1"/>
  <c r="T631"/>
  <c r="T632"/>
  <c r="T633"/>
  <c r="T634"/>
  <c r="T635"/>
  <c r="V635" s="1"/>
  <c r="T636"/>
  <c r="T637"/>
  <c r="T638"/>
  <c r="T639"/>
  <c r="V639" s="1"/>
  <c r="T640"/>
  <c r="T641"/>
  <c r="T642"/>
  <c r="V642" s="1"/>
  <c r="T643"/>
  <c r="T644"/>
  <c r="T645"/>
  <c r="V645" s="1"/>
  <c r="T646"/>
  <c r="T647"/>
  <c r="V647" s="1"/>
  <c r="T648"/>
  <c r="T649"/>
  <c r="V649" s="1"/>
  <c r="T650"/>
  <c r="T651"/>
  <c r="V651" s="1"/>
  <c r="T652"/>
  <c r="T653"/>
  <c r="V653" s="1"/>
  <c r="T654"/>
  <c r="T655"/>
  <c r="V655" s="1"/>
  <c r="T656"/>
  <c r="V656" s="1"/>
  <c r="T657"/>
  <c r="V657" s="1"/>
  <c r="T658"/>
  <c r="V658" s="1"/>
  <c r="T659"/>
  <c r="V659" s="1"/>
  <c r="T660"/>
  <c r="V660" s="1"/>
  <c r="T661"/>
  <c r="V661" s="1"/>
  <c r="T662"/>
  <c r="V662" s="1"/>
  <c r="T663"/>
  <c r="V663" s="1"/>
  <c r="T664"/>
  <c r="V664" s="1"/>
  <c r="T665"/>
  <c r="V665" s="1"/>
  <c r="T666"/>
  <c r="V666" s="1"/>
  <c r="T667"/>
  <c r="T668"/>
  <c r="T669"/>
  <c r="T670"/>
  <c r="T671"/>
  <c r="T672"/>
  <c r="T673"/>
  <c r="T674"/>
  <c r="T675"/>
  <c r="T676"/>
  <c r="V676" s="1"/>
  <c r="T677"/>
  <c r="T678"/>
  <c r="T679"/>
  <c r="T680"/>
  <c r="T681"/>
  <c r="V681" s="1"/>
  <c r="T682"/>
  <c r="T683"/>
  <c r="T684"/>
  <c r="T685"/>
  <c r="T686"/>
  <c r="V686" s="1"/>
  <c r="T687"/>
  <c r="T688"/>
  <c r="T689"/>
  <c r="T690"/>
  <c r="V690" s="1"/>
  <c r="T691"/>
  <c r="T692"/>
  <c r="T693"/>
  <c r="V693" s="1"/>
  <c r="T694"/>
  <c r="T695"/>
  <c r="T696"/>
  <c r="V696" s="1"/>
  <c r="T697"/>
  <c r="T698"/>
  <c r="V698" s="1"/>
  <c r="T699"/>
  <c r="T700"/>
  <c r="V700" s="1"/>
  <c r="T701"/>
  <c r="T702"/>
  <c r="V702" s="1"/>
  <c r="T703"/>
  <c r="T704"/>
  <c r="V704" s="1"/>
  <c r="T705"/>
  <c r="T706"/>
  <c r="V706" s="1"/>
  <c r="T707"/>
  <c r="V707" s="1"/>
  <c r="T708"/>
  <c r="V708" s="1"/>
  <c r="T709"/>
  <c r="V709" s="1"/>
  <c r="T710"/>
  <c r="V710" s="1"/>
  <c r="T711"/>
  <c r="V711" s="1"/>
  <c r="T712"/>
  <c r="V712" s="1"/>
  <c r="T713"/>
  <c r="V713" s="1"/>
  <c r="T714"/>
  <c r="V714" s="1"/>
  <c r="T715"/>
  <c r="V715" s="1"/>
  <c r="T716"/>
  <c r="V716" s="1"/>
  <c r="T717"/>
  <c r="V717" s="1"/>
  <c r="T718"/>
  <c r="T719"/>
  <c r="T720"/>
  <c r="T721"/>
  <c r="T722"/>
  <c r="T723"/>
  <c r="T724"/>
  <c r="T725"/>
  <c r="T726"/>
  <c r="T727"/>
  <c r="V727" s="1"/>
  <c r="T728"/>
  <c r="T729"/>
  <c r="T730"/>
  <c r="T731"/>
  <c r="T732"/>
  <c r="V732" s="1"/>
  <c r="T733"/>
  <c r="T734"/>
  <c r="T735"/>
  <c r="T736"/>
  <c r="T737"/>
  <c r="V737" s="1"/>
  <c r="T738"/>
  <c r="T739"/>
  <c r="T740"/>
  <c r="T741"/>
  <c r="V741" s="1"/>
  <c r="T742"/>
  <c r="T743"/>
  <c r="T744"/>
  <c r="V744" s="1"/>
  <c r="T745"/>
  <c r="T746"/>
  <c r="T747"/>
  <c r="V747" s="1"/>
  <c r="T748"/>
  <c r="T749"/>
  <c r="V749" s="1"/>
  <c r="T750"/>
  <c r="T751"/>
  <c r="V751" s="1"/>
  <c r="T752"/>
  <c r="T753"/>
  <c r="V753" s="1"/>
  <c r="T754"/>
  <c r="T755"/>
  <c r="V755" s="1"/>
  <c r="T756"/>
  <c r="T757"/>
  <c r="V757" s="1"/>
  <c r="T758"/>
  <c r="V758" s="1"/>
  <c r="T759"/>
  <c r="V759" s="1"/>
  <c r="T760"/>
  <c r="V760" s="1"/>
  <c r="T761"/>
  <c r="V761" s="1"/>
  <c r="T762"/>
  <c r="V762" s="1"/>
  <c r="T763"/>
  <c r="V763" s="1"/>
  <c r="T764"/>
  <c r="V764" s="1"/>
  <c r="T765"/>
  <c r="V765" s="1"/>
  <c r="T766"/>
  <c r="V766" s="1"/>
  <c r="T767"/>
  <c r="V767" s="1"/>
  <c r="T768"/>
  <c r="V768" s="1"/>
  <c r="T769"/>
  <c r="T770"/>
  <c r="T771"/>
  <c r="T772"/>
  <c r="T773"/>
  <c r="T774"/>
  <c r="T775"/>
  <c r="T776"/>
  <c r="T777"/>
  <c r="T778"/>
  <c r="V778" s="1"/>
  <c r="T779"/>
  <c r="T780"/>
  <c r="T781"/>
  <c r="T782"/>
  <c r="T783"/>
  <c r="V783" s="1"/>
  <c r="T784"/>
  <c r="T785"/>
  <c r="T786"/>
  <c r="T787"/>
  <c r="T788"/>
  <c r="V788" s="1"/>
  <c r="T789"/>
  <c r="T790"/>
  <c r="T791"/>
  <c r="T792"/>
  <c r="V792" s="1"/>
  <c r="T793"/>
  <c r="T794"/>
  <c r="T795"/>
  <c r="V795" s="1"/>
  <c r="T796"/>
  <c r="T797"/>
  <c r="T798"/>
  <c r="V798" s="1"/>
  <c r="T799"/>
  <c r="T800"/>
  <c r="V800" s="1"/>
  <c r="T801"/>
  <c r="T802"/>
  <c r="V802" s="1"/>
  <c r="T803"/>
  <c r="T804"/>
  <c r="V804" s="1"/>
  <c r="T805"/>
  <c r="T806"/>
  <c r="V806" s="1"/>
  <c r="T807"/>
  <c r="T808"/>
  <c r="V808" s="1"/>
  <c r="T809"/>
  <c r="V809" s="1"/>
  <c r="T810"/>
  <c r="V810" s="1"/>
  <c r="T811"/>
  <c r="V811" s="1"/>
  <c r="T812"/>
  <c r="V812" s="1"/>
  <c r="T813"/>
  <c r="V813" s="1"/>
  <c r="T814"/>
  <c r="V814" s="1"/>
  <c r="T815"/>
  <c r="V815" s="1"/>
  <c r="T816"/>
  <c r="V816" s="1"/>
  <c r="T817"/>
  <c r="V817" s="1"/>
  <c r="T818"/>
  <c r="V818" s="1"/>
  <c r="T819"/>
  <c r="V819" s="1"/>
  <c r="T820"/>
  <c r="T821"/>
  <c r="T822"/>
  <c r="T823"/>
  <c r="T824"/>
  <c r="T825"/>
  <c r="T826"/>
  <c r="T827"/>
  <c r="T828"/>
  <c r="T829"/>
  <c r="V829" s="1"/>
  <c r="T830"/>
  <c r="T831"/>
  <c r="T832"/>
  <c r="T833"/>
  <c r="T834"/>
  <c r="V834" s="1"/>
  <c r="T835"/>
  <c r="T836"/>
  <c r="T837"/>
  <c r="T838"/>
  <c r="T839"/>
  <c r="V839" s="1"/>
  <c r="T840"/>
  <c r="T841"/>
  <c r="T842"/>
  <c r="T843"/>
  <c r="V843" s="1"/>
  <c r="T844"/>
  <c r="T845"/>
  <c r="T846"/>
  <c r="V846" s="1"/>
  <c r="T847"/>
  <c r="T848"/>
  <c r="T849"/>
  <c r="V849" s="1"/>
  <c r="T850"/>
  <c r="T851"/>
  <c r="V851" s="1"/>
  <c r="T852"/>
  <c r="T853"/>
  <c r="V853" s="1"/>
  <c r="T854"/>
  <c r="T855"/>
  <c r="V855" s="1"/>
  <c r="T856"/>
  <c r="T857"/>
  <c r="V857" s="1"/>
  <c r="T858"/>
  <c r="T859"/>
  <c r="V859" s="1"/>
  <c r="T860"/>
  <c r="V860" s="1"/>
  <c r="T861"/>
  <c r="V861" s="1"/>
  <c r="T862"/>
  <c r="V862" s="1"/>
  <c r="T863"/>
  <c r="V863" s="1"/>
  <c r="T864"/>
  <c r="V864" s="1"/>
  <c r="T865"/>
  <c r="V865" s="1"/>
  <c r="T866"/>
  <c r="V866" s="1"/>
  <c r="T867"/>
  <c r="V867" s="1"/>
  <c r="T868"/>
  <c r="V868" s="1"/>
  <c r="T869"/>
  <c r="V869" s="1"/>
  <c r="T870"/>
  <c r="V870" s="1"/>
  <c r="T871"/>
  <c r="T872"/>
  <c r="T873"/>
  <c r="T874"/>
  <c r="T875"/>
  <c r="T876"/>
  <c r="T877"/>
  <c r="T878"/>
  <c r="T879"/>
  <c r="T880"/>
  <c r="V880" s="1"/>
  <c r="T881"/>
  <c r="T882"/>
  <c r="T883"/>
  <c r="T884"/>
  <c r="T885"/>
  <c r="V885" s="1"/>
  <c r="T886"/>
  <c r="T887"/>
  <c r="T888"/>
  <c r="T889"/>
  <c r="T890"/>
  <c r="V890" s="1"/>
  <c r="T891"/>
  <c r="T892"/>
  <c r="T893"/>
  <c r="T894"/>
  <c r="V894" s="1"/>
  <c r="T895"/>
  <c r="T896"/>
  <c r="T897"/>
  <c r="V897" s="1"/>
  <c r="T898"/>
  <c r="T899"/>
  <c r="T900"/>
  <c r="V900" s="1"/>
  <c r="T901"/>
  <c r="T902"/>
  <c r="V902" s="1"/>
  <c r="T903"/>
  <c r="T904"/>
  <c r="V904" s="1"/>
  <c r="T905"/>
  <c r="T906"/>
  <c r="V906" s="1"/>
  <c r="T907"/>
  <c r="T908"/>
  <c r="V908" s="1"/>
  <c r="T909"/>
  <c r="T910"/>
  <c r="V910" s="1"/>
  <c r="T911"/>
  <c r="V911" s="1"/>
  <c r="T912"/>
  <c r="V912" s="1"/>
  <c r="T913"/>
  <c r="V913" s="1"/>
  <c r="T914"/>
  <c r="V914" s="1"/>
  <c r="T915"/>
  <c r="V915" s="1"/>
  <c r="T916"/>
  <c r="V916" s="1"/>
  <c r="T917"/>
  <c r="V917" s="1"/>
  <c r="T918"/>
  <c r="V918" s="1"/>
  <c r="T919"/>
  <c r="V919" s="1"/>
  <c r="T920"/>
  <c r="V920" s="1"/>
  <c r="T921"/>
  <c r="V921" s="1"/>
  <c r="T922"/>
  <c r="T923"/>
  <c r="T924"/>
  <c r="T925"/>
  <c r="T926"/>
  <c r="T927"/>
  <c r="T928"/>
  <c r="T929"/>
  <c r="T930"/>
  <c r="T931"/>
  <c r="V931" s="1"/>
  <c r="T932"/>
  <c r="T933"/>
  <c r="T934"/>
  <c r="T935"/>
  <c r="T936"/>
  <c r="V936" s="1"/>
  <c r="T937"/>
  <c r="T938"/>
  <c r="T939"/>
  <c r="T940"/>
  <c r="T941"/>
  <c r="V941" s="1"/>
  <c r="T942"/>
  <c r="T943"/>
  <c r="T944"/>
  <c r="T945"/>
  <c r="V945" s="1"/>
  <c r="T946"/>
  <c r="T947"/>
  <c r="T948"/>
  <c r="V948" s="1"/>
  <c r="T949"/>
  <c r="T950"/>
  <c r="T951"/>
  <c r="V951" s="1"/>
  <c r="T952"/>
  <c r="T953"/>
  <c r="V953" s="1"/>
  <c r="T954"/>
  <c r="T955"/>
  <c r="V955" s="1"/>
  <c r="T956"/>
  <c r="T957"/>
  <c r="V957" s="1"/>
  <c r="T958"/>
  <c r="T959"/>
  <c r="V959" s="1"/>
  <c r="T960"/>
  <c r="T961"/>
  <c r="V961" s="1"/>
  <c r="T962"/>
  <c r="V962" s="1"/>
  <c r="T963"/>
  <c r="V963" s="1"/>
  <c r="T964"/>
  <c r="V964" s="1"/>
  <c r="T965"/>
  <c r="V965" s="1"/>
  <c r="T966"/>
  <c r="V966" s="1"/>
  <c r="T967"/>
  <c r="V967" s="1"/>
  <c r="T968"/>
  <c r="V968" s="1"/>
  <c r="T969"/>
  <c r="V969" s="1"/>
  <c r="T970"/>
  <c r="V970" s="1"/>
  <c r="T971"/>
  <c r="V971" s="1"/>
  <c r="T972"/>
  <c r="V972" s="1"/>
  <c r="T973"/>
  <c r="T974"/>
  <c r="T975"/>
  <c r="T976"/>
  <c r="T977"/>
  <c r="T978"/>
  <c r="T979"/>
  <c r="T980"/>
  <c r="T981"/>
  <c r="T982"/>
  <c r="V982" s="1"/>
  <c r="T983"/>
  <c r="T984"/>
  <c r="T985"/>
  <c r="T986"/>
  <c r="T987"/>
  <c r="V987" s="1"/>
  <c r="T988"/>
  <c r="T989"/>
  <c r="T990"/>
  <c r="T991"/>
  <c r="T992"/>
  <c r="V992" s="1"/>
  <c r="T993"/>
  <c r="T994"/>
  <c r="T995"/>
  <c r="T996"/>
  <c r="V996" s="1"/>
  <c r="T997"/>
  <c r="T998"/>
  <c r="T999"/>
  <c r="V999" s="1"/>
  <c r="T1000"/>
  <c r="T1001"/>
  <c r="T1002"/>
  <c r="V1002" s="1"/>
  <c r="T1003"/>
  <c r="T1004"/>
  <c r="V1004" s="1"/>
  <c r="T1005"/>
  <c r="T1006"/>
  <c r="V1006" s="1"/>
  <c r="T1007"/>
  <c r="T1008"/>
  <c r="V1008" s="1"/>
  <c r="T1009"/>
  <c r="T1010"/>
  <c r="V1010" s="1"/>
  <c r="T1011"/>
  <c r="T1012"/>
  <c r="V1012" s="1"/>
  <c r="T1013"/>
  <c r="V1013" s="1"/>
  <c r="T1014"/>
  <c r="V1014" s="1"/>
  <c r="T1015"/>
  <c r="V1015" s="1"/>
  <c r="T1016"/>
  <c r="V1016" s="1"/>
  <c r="T1017"/>
  <c r="V1017" s="1"/>
  <c r="T1018"/>
  <c r="V1018" s="1"/>
  <c r="T1019"/>
  <c r="V1019" s="1"/>
  <c r="T1020"/>
  <c r="V1020" s="1"/>
  <c r="T1021"/>
  <c r="V1021" s="1"/>
  <c r="T1022"/>
  <c r="V1022" s="1"/>
  <c r="T1023"/>
  <c r="V1023" s="1"/>
  <c r="T1024"/>
  <c r="T1025"/>
  <c r="T1026"/>
  <c r="T1027"/>
  <c r="T1028"/>
  <c r="T1029"/>
  <c r="T1030"/>
  <c r="T1031"/>
  <c r="T1032"/>
  <c r="T1033"/>
  <c r="V1033" s="1"/>
  <c r="T1034"/>
  <c r="T1035"/>
  <c r="T1036"/>
  <c r="T1037"/>
  <c r="T1038"/>
  <c r="V1038" s="1"/>
  <c r="T1039"/>
  <c r="T1040"/>
  <c r="T1041"/>
  <c r="T1042"/>
  <c r="T1043"/>
  <c r="V1043" s="1"/>
  <c r="T1044"/>
  <c r="T1045"/>
  <c r="T1046"/>
  <c r="T1047"/>
  <c r="V1047" s="1"/>
  <c r="T1048"/>
  <c r="T1049"/>
  <c r="T1050"/>
  <c r="V1050" s="1"/>
  <c r="T1051"/>
  <c r="T1052"/>
  <c r="T1053"/>
  <c r="V1053" s="1"/>
  <c r="T1054"/>
  <c r="T1055"/>
  <c r="V1055" s="1"/>
  <c r="T1056"/>
  <c r="T1057"/>
  <c r="V1057" s="1"/>
  <c r="T1058"/>
  <c r="T1059"/>
  <c r="V1059" s="1"/>
  <c r="T1060"/>
  <c r="T1061"/>
  <c r="V1061" s="1"/>
  <c r="T1062"/>
  <c r="T1063"/>
  <c r="V1063" s="1"/>
  <c r="T1064"/>
  <c r="V1064" s="1"/>
  <c r="T1065"/>
  <c r="V1065" s="1"/>
  <c r="T1066"/>
  <c r="V1066" s="1"/>
  <c r="T1067"/>
  <c r="V1067" s="1"/>
  <c r="T1068"/>
  <c r="V1068" s="1"/>
  <c r="T1069"/>
  <c r="V1069" s="1"/>
  <c r="T1070"/>
  <c r="V1070" s="1"/>
  <c r="T1071"/>
  <c r="V1071" s="1"/>
  <c r="T1072"/>
  <c r="V1072" s="1"/>
  <c r="T1073"/>
  <c r="V1073" s="1"/>
  <c r="T1074"/>
  <c r="V1074" s="1"/>
  <c r="T1075"/>
  <c r="T1076"/>
  <c r="T1077"/>
  <c r="T1078"/>
  <c r="T1079"/>
  <c r="T1080"/>
  <c r="T1081"/>
  <c r="T1082"/>
  <c r="T1083"/>
  <c r="T1084"/>
  <c r="V1084" s="1"/>
  <c r="T1085"/>
  <c r="T1086"/>
  <c r="T1087"/>
  <c r="T1088"/>
  <c r="T1089"/>
  <c r="V1089" s="1"/>
  <c r="T1090"/>
  <c r="T1091"/>
  <c r="T1092"/>
  <c r="T1093"/>
  <c r="T1094"/>
  <c r="V1094" s="1"/>
  <c r="T1095"/>
  <c r="T1096"/>
  <c r="T1097"/>
  <c r="T1098"/>
  <c r="V1098" s="1"/>
  <c r="T1099"/>
  <c r="T1100"/>
  <c r="T1101"/>
  <c r="V1101" s="1"/>
  <c r="T1102"/>
  <c r="T1103"/>
  <c r="T1104"/>
  <c r="V1104" s="1"/>
  <c r="T1105"/>
  <c r="T1106"/>
  <c r="V1106" s="1"/>
  <c r="T1107"/>
  <c r="T1108"/>
  <c r="V1108" s="1"/>
  <c r="T1109"/>
  <c r="T1110"/>
  <c r="V1110" s="1"/>
  <c r="T1111"/>
  <c r="T1112"/>
  <c r="V1112" s="1"/>
  <c r="T1113"/>
  <c r="T1114"/>
  <c r="V1114" s="1"/>
  <c r="T1115"/>
  <c r="V1115" s="1"/>
  <c r="T1116"/>
  <c r="V1116" s="1"/>
  <c r="T1117"/>
  <c r="V1117" s="1"/>
  <c r="T1118"/>
  <c r="V1118" s="1"/>
  <c r="T1119"/>
  <c r="V1119" s="1"/>
  <c r="T1120"/>
  <c r="V1120" s="1"/>
  <c r="T1121"/>
  <c r="V1121" s="1"/>
  <c r="T1122"/>
  <c r="V1122" s="1"/>
  <c r="T1123"/>
  <c r="V1123" s="1"/>
  <c r="T1124"/>
  <c r="V1124" s="1"/>
  <c r="T1125"/>
  <c r="V1125" s="1"/>
  <c r="T1126"/>
  <c r="T1127"/>
  <c r="T1128"/>
  <c r="T1129"/>
  <c r="T1130"/>
  <c r="T1131"/>
  <c r="T1132"/>
  <c r="T1133"/>
  <c r="T1134"/>
  <c r="T1135"/>
  <c r="V1135" s="1"/>
  <c r="T1136"/>
  <c r="T1137"/>
  <c r="T1138"/>
  <c r="T1139"/>
  <c r="T1140"/>
  <c r="V1140" s="1"/>
  <c r="T1141"/>
  <c r="T1142"/>
  <c r="T1143"/>
  <c r="T1144"/>
  <c r="T1145"/>
  <c r="V1145" s="1"/>
  <c r="T1146"/>
  <c r="T1147"/>
  <c r="T1148"/>
  <c r="T1149"/>
  <c r="V1149" s="1"/>
  <c r="T1150"/>
  <c r="T1151"/>
  <c r="T1152"/>
  <c r="V1152" s="1"/>
  <c r="T1153"/>
  <c r="T1154"/>
  <c r="T1155"/>
  <c r="V1155" s="1"/>
  <c r="T1156"/>
  <c r="T1157"/>
  <c r="V1157" s="1"/>
  <c r="T1158"/>
  <c r="T1159"/>
  <c r="V1159" s="1"/>
  <c r="T1160"/>
  <c r="T1161"/>
  <c r="V1161" s="1"/>
  <c r="T1162"/>
  <c r="T1163"/>
  <c r="V1163" s="1"/>
  <c r="T1164"/>
  <c r="T1165"/>
  <c r="V1165" s="1"/>
  <c r="T1166"/>
  <c r="V1166" s="1"/>
  <c r="T1167"/>
  <c r="V1167" s="1"/>
  <c r="T1168"/>
  <c r="V1168" s="1"/>
  <c r="T1169"/>
  <c r="V1169" s="1"/>
  <c r="T1170"/>
  <c r="V1170" s="1"/>
  <c r="T1171"/>
  <c r="V1171" s="1"/>
  <c r="T1172"/>
  <c r="V1172" s="1"/>
  <c r="T1173"/>
  <c r="V1173" s="1"/>
  <c r="T1174"/>
  <c r="V1174" s="1"/>
  <c r="T1175"/>
  <c r="V1175" s="1"/>
  <c r="T1176"/>
  <c r="V1176" s="1"/>
  <c r="T1177"/>
  <c r="T1178"/>
  <c r="T1179"/>
  <c r="T1180"/>
  <c r="T1181"/>
  <c r="T1182"/>
  <c r="T1183"/>
  <c r="T1184"/>
  <c r="T1185"/>
  <c r="T1186"/>
  <c r="V1186" s="1"/>
  <c r="T1187"/>
  <c r="T1188"/>
  <c r="T1189"/>
  <c r="T1190"/>
  <c r="T1191"/>
  <c r="V1191" s="1"/>
  <c r="T1192"/>
  <c r="T1193"/>
  <c r="T1194"/>
  <c r="T1195"/>
  <c r="T1196"/>
  <c r="V1196" s="1"/>
  <c r="T1197"/>
  <c r="T1198"/>
  <c r="T1199"/>
  <c r="T1200"/>
  <c r="V1200" s="1"/>
  <c r="T1201"/>
  <c r="T1202"/>
  <c r="T1203"/>
  <c r="V1203" s="1"/>
  <c r="T1204"/>
  <c r="T1205"/>
  <c r="T1206"/>
  <c r="V1206" s="1"/>
  <c r="T1207"/>
  <c r="T1208"/>
  <c r="V1208" s="1"/>
  <c r="T1209"/>
  <c r="T1210"/>
  <c r="V1210" s="1"/>
  <c r="T1211"/>
  <c r="T1212"/>
  <c r="V1212" s="1"/>
  <c r="T1213"/>
  <c r="T1214"/>
  <c r="V1214" s="1"/>
  <c r="T1215"/>
  <c r="T1216"/>
  <c r="V1216" s="1"/>
  <c r="T1217"/>
  <c r="V1217" s="1"/>
  <c r="T1218"/>
  <c r="V1218" s="1"/>
  <c r="T1219"/>
  <c r="V1219" s="1"/>
  <c r="T1220"/>
  <c r="V1220" s="1"/>
  <c r="T1221"/>
  <c r="V1221" s="1"/>
  <c r="T1222"/>
  <c r="V1222" s="1"/>
  <c r="T1223"/>
  <c r="V1223" s="1"/>
  <c r="T1224"/>
  <c r="V1224" s="1"/>
  <c r="T1225"/>
  <c r="V1225" s="1"/>
  <c r="T1226"/>
  <c r="V1226" s="1"/>
  <c r="T1227"/>
  <c r="V1227" s="1"/>
  <c r="T1228"/>
  <c r="T1229"/>
  <c r="T1230"/>
  <c r="T1231"/>
  <c r="T1232"/>
  <c r="T1233"/>
  <c r="T1234"/>
  <c r="T1235"/>
  <c r="T1236"/>
  <c r="T1237"/>
  <c r="V1237" s="1"/>
  <c r="T1238"/>
  <c r="T1239"/>
  <c r="T1240"/>
  <c r="T1241"/>
  <c r="T1242"/>
  <c r="V1242" s="1"/>
  <c r="T1243"/>
  <c r="T1244"/>
  <c r="T1245"/>
  <c r="T1246"/>
  <c r="T1247"/>
  <c r="V1247" s="1"/>
  <c r="T1248"/>
  <c r="T1249"/>
  <c r="T1250"/>
  <c r="T1251"/>
  <c r="V1251" s="1"/>
  <c r="T1252"/>
  <c r="T1253"/>
  <c r="T1254"/>
  <c r="V1254" s="1"/>
  <c r="T1255"/>
  <c r="T1256"/>
  <c r="T1257"/>
  <c r="V1257" s="1"/>
  <c r="T1258"/>
  <c r="T1259"/>
  <c r="V1259" s="1"/>
  <c r="T1260"/>
  <c r="T1261"/>
  <c r="V1261" s="1"/>
  <c r="T1262"/>
  <c r="T1263"/>
  <c r="V1263" s="1"/>
  <c r="T1264"/>
  <c r="T1265"/>
  <c r="V1265" s="1"/>
  <c r="T1266"/>
  <c r="T1267"/>
  <c r="V1267" s="1"/>
  <c r="T1268"/>
  <c r="V1268" s="1"/>
  <c r="T1269"/>
  <c r="V1269" s="1"/>
  <c r="T1270"/>
  <c r="V1270" s="1"/>
  <c r="T1271"/>
  <c r="V1271" s="1"/>
  <c r="T1272"/>
  <c r="V1272" s="1"/>
  <c r="T1273"/>
  <c r="V1273" s="1"/>
  <c r="T1274"/>
  <c r="V1274" s="1"/>
  <c r="T1275"/>
  <c r="V1275" s="1"/>
  <c r="T1276"/>
  <c r="V1276" s="1"/>
  <c r="T1277"/>
  <c r="V1277" s="1"/>
  <c r="T1278"/>
  <c r="V1278" s="1"/>
  <c r="T1279"/>
  <c r="T1280"/>
  <c r="T1281"/>
  <c r="T1282"/>
  <c r="T1283"/>
  <c r="T1284"/>
  <c r="T1285"/>
  <c r="T1286"/>
  <c r="T1287"/>
  <c r="T1288"/>
  <c r="V1288" s="1"/>
  <c r="T1289"/>
  <c r="T1290"/>
  <c r="T1291"/>
  <c r="T1292"/>
  <c r="T1293"/>
  <c r="V1293" s="1"/>
  <c r="T1294"/>
  <c r="T1295"/>
  <c r="T1296"/>
  <c r="T1297"/>
  <c r="T1298"/>
  <c r="V1298" s="1"/>
  <c r="T1299"/>
  <c r="T1300"/>
  <c r="T1301"/>
  <c r="T1302"/>
  <c r="V1302" s="1"/>
  <c r="T1303"/>
  <c r="T1304"/>
  <c r="T1305"/>
  <c r="V1305" s="1"/>
  <c r="T1306"/>
  <c r="T1307"/>
  <c r="T1308"/>
  <c r="V1308" s="1"/>
  <c r="T1309"/>
  <c r="T1310"/>
  <c r="V1310" s="1"/>
  <c r="T1311"/>
  <c r="T1312"/>
  <c r="V1312" s="1"/>
  <c r="T1313"/>
  <c r="T1314"/>
  <c r="V1314" s="1"/>
  <c r="T1315"/>
  <c r="T1316"/>
  <c r="V1316" s="1"/>
  <c r="T1317"/>
  <c r="T1318"/>
  <c r="V1318" s="1"/>
  <c r="T1319"/>
  <c r="V1319" s="1"/>
  <c r="T1320"/>
  <c r="V1320" s="1"/>
  <c r="T1321"/>
  <c r="V1321" s="1"/>
  <c r="T1322"/>
  <c r="V1322" s="1"/>
  <c r="T1323"/>
  <c r="V1323" s="1"/>
  <c r="T1324"/>
  <c r="V1324" s="1"/>
  <c r="T1325"/>
  <c r="V1325" s="1"/>
  <c r="T1326"/>
  <c r="V1326" s="1"/>
  <c r="T1327"/>
  <c r="V1327" s="1"/>
  <c r="T1328"/>
  <c r="V1328" s="1"/>
  <c r="T1329"/>
  <c r="V1329" s="1"/>
  <c r="T1330"/>
  <c r="T1331"/>
  <c r="T1332"/>
  <c r="T1333"/>
  <c r="T1334"/>
  <c r="T1335"/>
  <c r="T1336"/>
  <c r="T1337"/>
  <c r="T1338"/>
  <c r="T1339"/>
  <c r="V1339" s="1"/>
  <c r="T1340"/>
  <c r="T1341"/>
  <c r="T1342"/>
  <c r="T1343"/>
  <c r="T1344"/>
  <c r="V1344" s="1"/>
  <c r="T1345"/>
  <c r="T1346"/>
  <c r="T1347"/>
  <c r="T1348"/>
  <c r="T1349"/>
  <c r="V1349" s="1"/>
  <c r="T1350"/>
  <c r="T1351"/>
  <c r="T1352"/>
  <c r="T1353"/>
  <c r="V1353" s="1"/>
  <c r="T1354"/>
  <c r="T1355"/>
  <c r="T1356"/>
  <c r="V1356" s="1"/>
  <c r="T1357"/>
  <c r="T1358"/>
  <c r="T1359"/>
  <c r="V1359" s="1"/>
  <c r="T1360"/>
  <c r="T1361"/>
  <c r="V1361" s="1"/>
  <c r="T1362"/>
  <c r="T1363"/>
  <c r="V1363" s="1"/>
  <c r="T1364"/>
  <c r="T1365"/>
  <c r="V1365" s="1"/>
  <c r="T1366"/>
  <c r="T1367"/>
  <c r="V1367" s="1"/>
  <c r="T1368"/>
  <c r="T1369"/>
  <c r="V1369" s="1"/>
  <c r="T1370"/>
  <c r="V1370" s="1"/>
  <c r="T1371"/>
  <c r="V1371" s="1"/>
  <c r="T1372"/>
  <c r="V1372" s="1"/>
  <c r="T1373"/>
  <c r="V1373" s="1"/>
  <c r="T1374"/>
  <c r="V1374" s="1"/>
  <c r="T1375"/>
  <c r="V1375" s="1"/>
  <c r="T1376"/>
  <c r="V1376" s="1"/>
  <c r="T1377"/>
  <c r="V1377" s="1"/>
  <c r="T1378"/>
  <c r="V1378" s="1"/>
  <c r="T1379"/>
  <c r="V1379" s="1"/>
  <c r="T1380"/>
  <c r="V1380" s="1"/>
  <c r="T1381"/>
  <c r="T1382"/>
  <c r="T1383"/>
  <c r="T1384"/>
  <c r="T1385"/>
  <c r="T1386"/>
  <c r="T1387"/>
  <c r="T1388"/>
  <c r="T1389"/>
  <c r="T1390"/>
  <c r="V1390" s="1"/>
  <c r="T1391"/>
  <c r="T1392"/>
  <c r="T1393"/>
  <c r="T1394"/>
  <c r="T1395"/>
  <c r="V1395" s="1"/>
  <c r="T1396"/>
  <c r="T1397"/>
  <c r="T1398"/>
  <c r="T1399"/>
  <c r="T1400"/>
  <c r="V1400" s="1"/>
  <c r="T1401"/>
  <c r="T1402"/>
  <c r="T1403"/>
  <c r="T1404"/>
  <c r="V1404" s="1"/>
  <c r="T1405"/>
  <c r="T1406"/>
  <c r="T1407"/>
  <c r="V1407" s="1"/>
  <c r="T1408"/>
  <c r="T1409"/>
  <c r="T1410"/>
  <c r="V1410" s="1"/>
  <c r="T1411"/>
  <c r="T1412"/>
  <c r="V1412" s="1"/>
  <c r="T1413"/>
  <c r="T1414"/>
  <c r="V1414" s="1"/>
  <c r="T1415"/>
  <c r="T1416"/>
  <c r="V1416" s="1"/>
  <c r="T1417"/>
  <c r="T1418"/>
  <c r="V1418" s="1"/>
  <c r="T1419"/>
  <c r="T1420"/>
  <c r="V1420" s="1"/>
  <c r="T1421"/>
  <c r="V1421" s="1"/>
  <c r="T1422"/>
  <c r="V1422" s="1"/>
  <c r="T1423"/>
  <c r="V1423" s="1"/>
  <c r="T1424"/>
  <c r="V1424" s="1"/>
  <c r="T1425"/>
  <c r="V1425" s="1"/>
  <c r="T1426"/>
  <c r="V1426" s="1"/>
  <c r="T1427"/>
  <c r="V1427" s="1"/>
  <c r="T1428"/>
  <c r="V1428" s="1"/>
  <c r="T1429"/>
  <c r="V1429" s="1"/>
  <c r="T1430"/>
  <c r="V1430" s="1"/>
  <c r="T1431"/>
  <c r="V1431" s="1"/>
  <c r="T1432"/>
  <c r="T1433"/>
  <c r="T1434"/>
  <c r="T1435"/>
  <c r="T1436"/>
  <c r="T1437"/>
  <c r="T1438"/>
  <c r="T1439"/>
  <c r="T1440"/>
  <c r="T1441"/>
  <c r="V1441" s="1"/>
  <c r="T1442"/>
  <c r="T1443"/>
  <c r="T1444"/>
  <c r="T1445"/>
  <c r="T1446"/>
  <c r="V1446" s="1"/>
  <c r="T1447"/>
  <c r="T1448"/>
  <c r="T1449"/>
  <c r="T1450"/>
  <c r="T1451"/>
  <c r="V1451" s="1"/>
  <c r="T1452"/>
  <c r="T1453"/>
  <c r="T1454"/>
  <c r="T1455"/>
  <c r="V1455" s="1"/>
  <c r="T1456"/>
  <c r="T1457"/>
  <c r="T1458"/>
  <c r="V1458" s="1"/>
  <c r="T1459"/>
  <c r="T1460"/>
  <c r="T1461"/>
  <c r="V1461" s="1"/>
  <c r="T1462"/>
  <c r="T1463"/>
  <c r="V1463" s="1"/>
  <c r="T1464"/>
  <c r="T1465"/>
  <c r="V1465" s="1"/>
  <c r="T1466"/>
  <c r="T1467"/>
  <c r="V1467" s="1"/>
  <c r="T1468"/>
  <c r="T1469"/>
  <c r="V1469" s="1"/>
  <c r="T1470"/>
  <c r="T1471"/>
  <c r="V1471" s="1"/>
  <c r="T1472"/>
  <c r="V1472" s="1"/>
  <c r="T1473"/>
  <c r="V1473" s="1"/>
  <c r="T1474"/>
  <c r="V1474" s="1"/>
  <c r="T1475"/>
  <c r="V1475" s="1"/>
  <c r="T1476"/>
  <c r="V1476" s="1"/>
  <c r="T1477"/>
  <c r="V1477" s="1"/>
  <c r="T1478"/>
  <c r="V1478" s="1"/>
  <c r="T1479"/>
  <c r="V1479" s="1"/>
  <c r="T1480"/>
  <c r="V1480" s="1"/>
  <c r="T1481"/>
  <c r="V1481" s="1"/>
  <c r="T1482"/>
  <c r="V1482" s="1"/>
  <c r="T1483"/>
  <c r="T1484"/>
  <c r="T1485"/>
  <c r="T1486"/>
  <c r="T1487"/>
  <c r="T1488"/>
  <c r="T1489"/>
  <c r="T1490"/>
  <c r="T1491"/>
  <c r="T1492"/>
  <c r="V1492" s="1"/>
  <c r="T1493"/>
  <c r="T1494"/>
  <c r="T1495"/>
  <c r="T1496"/>
  <c r="T1497"/>
  <c r="V1497" s="1"/>
  <c r="T1498"/>
  <c r="T1499"/>
  <c r="T1500"/>
  <c r="T1501"/>
  <c r="T1502"/>
  <c r="V1502" s="1"/>
  <c r="T1503"/>
  <c r="T1504"/>
  <c r="T1505"/>
  <c r="T1506"/>
  <c r="V1506" s="1"/>
  <c r="T1507"/>
  <c r="T1508"/>
  <c r="T1509"/>
  <c r="V1509" s="1"/>
  <c r="T1510"/>
  <c r="T1511"/>
  <c r="T1512"/>
  <c r="V1512" s="1"/>
  <c r="T1513"/>
  <c r="T1514"/>
  <c r="V1514" s="1"/>
  <c r="T1515"/>
  <c r="T1516"/>
  <c r="V1516" s="1"/>
  <c r="T1517"/>
  <c r="T1518"/>
  <c r="V1518" s="1"/>
  <c r="T1519"/>
  <c r="T1520"/>
  <c r="V1520" s="1"/>
  <c r="T1521"/>
  <c r="T1522"/>
  <c r="V1522" s="1"/>
  <c r="T1523"/>
  <c r="V1523" s="1"/>
  <c r="T1524"/>
  <c r="V1524" s="1"/>
  <c r="T1525"/>
  <c r="V1525" s="1"/>
  <c r="T1526"/>
  <c r="V1526" s="1"/>
  <c r="T1527"/>
  <c r="V1527" s="1"/>
  <c r="T1528"/>
  <c r="V1528" s="1"/>
  <c r="T1529"/>
  <c r="V1529" s="1"/>
  <c r="T1530"/>
  <c r="V1530" s="1"/>
  <c r="T1531"/>
  <c r="V1531" s="1"/>
  <c r="T1532"/>
  <c r="V1532" s="1"/>
  <c r="T1533"/>
  <c r="V1533" s="1"/>
  <c r="T1534"/>
  <c r="T1535"/>
  <c r="T1536"/>
  <c r="T1537"/>
  <c r="T1538"/>
  <c r="T1539"/>
  <c r="T1540"/>
  <c r="T1541"/>
  <c r="T1542"/>
  <c r="T1543"/>
  <c r="V1543" s="1"/>
  <c r="T1544"/>
  <c r="T1545"/>
  <c r="T1546"/>
  <c r="T1547"/>
  <c r="T1548"/>
  <c r="V1548" s="1"/>
  <c r="T1549"/>
  <c r="T1550"/>
  <c r="T1551"/>
  <c r="T1552"/>
  <c r="T1553"/>
  <c r="V1553" s="1"/>
  <c r="T1554"/>
  <c r="T1555"/>
  <c r="T1556"/>
  <c r="T1557"/>
  <c r="V1557" s="1"/>
  <c r="T1558"/>
  <c r="T1559"/>
  <c r="T1560"/>
  <c r="V1560" s="1"/>
  <c r="T1561"/>
  <c r="T1562"/>
  <c r="T1563"/>
  <c r="V1563" s="1"/>
  <c r="T1564"/>
  <c r="T1565"/>
  <c r="V1565" s="1"/>
  <c r="T1566"/>
  <c r="T1567"/>
  <c r="V1567" s="1"/>
  <c r="T1568"/>
  <c r="T1569"/>
  <c r="V1569" s="1"/>
  <c r="T1570"/>
  <c r="T1571"/>
  <c r="V1571" s="1"/>
  <c r="T1572"/>
  <c r="T1573"/>
  <c r="V1573" s="1"/>
  <c r="T1574"/>
  <c r="V1574" s="1"/>
  <c r="T1575"/>
  <c r="V1575" s="1"/>
  <c r="T1576"/>
  <c r="V1576" s="1"/>
  <c r="T1577"/>
  <c r="V1577" s="1"/>
  <c r="T1578"/>
  <c r="V1578" s="1"/>
  <c r="T1579"/>
  <c r="V1579" s="1"/>
  <c r="T1580"/>
  <c r="V1580" s="1"/>
  <c r="T1581"/>
  <c r="V1581" s="1"/>
  <c r="T1582"/>
  <c r="V1582" s="1"/>
  <c r="T1583"/>
  <c r="V1583" s="1"/>
  <c r="T1584"/>
  <c r="V1584" s="1"/>
  <c r="T1585"/>
  <c r="T1586"/>
  <c r="T1587"/>
  <c r="T1588"/>
  <c r="T1589"/>
  <c r="T1590"/>
  <c r="T1591"/>
  <c r="T1592"/>
  <c r="T1593"/>
  <c r="T1594"/>
  <c r="V1594" s="1"/>
  <c r="T1595"/>
  <c r="T1596"/>
  <c r="T1597"/>
  <c r="T1598"/>
  <c r="T1599"/>
  <c r="V1599" s="1"/>
  <c r="T1600"/>
  <c r="T1601"/>
  <c r="T1602"/>
  <c r="T1603"/>
  <c r="T1604"/>
  <c r="V1604" s="1"/>
  <c r="T1605"/>
  <c r="T1606"/>
  <c r="T1607"/>
  <c r="T1608"/>
  <c r="V1608" s="1"/>
  <c r="T1609"/>
  <c r="T1610"/>
  <c r="T1611"/>
  <c r="V1611" s="1"/>
  <c r="T1612"/>
  <c r="T1613"/>
  <c r="T1614"/>
  <c r="V1614" s="1"/>
  <c r="T1615"/>
  <c r="T1616"/>
  <c r="V1616" s="1"/>
  <c r="T1617"/>
  <c r="T1618"/>
  <c r="V1618" s="1"/>
  <c r="T1619"/>
  <c r="T1620"/>
  <c r="V1620" s="1"/>
  <c r="T1621"/>
  <c r="T1622"/>
  <c r="V1622" s="1"/>
  <c r="T1623"/>
  <c r="T1624"/>
  <c r="V1624" s="1"/>
  <c r="T1625"/>
  <c r="V1625" s="1"/>
  <c r="T1626"/>
  <c r="V1626" s="1"/>
  <c r="T1627"/>
  <c r="V1627" s="1"/>
  <c r="T1628"/>
  <c r="V1628" s="1"/>
  <c r="T1629"/>
  <c r="V1629" s="1"/>
  <c r="T1630"/>
  <c r="V1630" s="1"/>
  <c r="T1631"/>
  <c r="V1631" s="1"/>
  <c r="T1632"/>
  <c r="V1632" s="1"/>
  <c r="T1633"/>
  <c r="V1633" s="1"/>
  <c r="T1634"/>
  <c r="V1634" s="1"/>
  <c r="T1635"/>
  <c r="V1635" s="1"/>
  <c r="T1636"/>
  <c r="T1637"/>
  <c r="T1638"/>
  <c r="T1639"/>
  <c r="T1640"/>
  <c r="T1641"/>
  <c r="T1642"/>
  <c r="T1643"/>
  <c r="T1644"/>
  <c r="T1645"/>
  <c r="V1645" s="1"/>
  <c r="T1646"/>
  <c r="T1647"/>
  <c r="T1648"/>
  <c r="T1649"/>
  <c r="T1650"/>
  <c r="V1650" s="1"/>
  <c r="T1651"/>
  <c r="T1652"/>
  <c r="T1653"/>
  <c r="T1654"/>
  <c r="T1655"/>
  <c r="V1655" s="1"/>
  <c r="T1656"/>
  <c r="T1657"/>
  <c r="T1658"/>
  <c r="T1659"/>
  <c r="V1659" s="1"/>
  <c r="T1660"/>
  <c r="T1661"/>
  <c r="T1662"/>
  <c r="V1662" s="1"/>
  <c r="T1663"/>
  <c r="T1664"/>
  <c r="T1665"/>
  <c r="V1665" s="1"/>
  <c r="T1666"/>
  <c r="T1667"/>
  <c r="V1667" s="1"/>
  <c r="T1668"/>
  <c r="T1669"/>
  <c r="V1669" s="1"/>
  <c r="T1670"/>
  <c r="T1671"/>
  <c r="V1671" s="1"/>
  <c r="T1672"/>
  <c r="T1673"/>
  <c r="V1673" s="1"/>
  <c r="T1674"/>
  <c r="T1675"/>
  <c r="V1675" s="1"/>
  <c r="T1676"/>
  <c r="V1676" s="1"/>
  <c r="T1677"/>
  <c r="V1677" s="1"/>
  <c r="T1678"/>
  <c r="V1678" s="1"/>
  <c r="T1679"/>
  <c r="V1679" s="1"/>
  <c r="T1680"/>
  <c r="V1680" s="1"/>
  <c r="T1681"/>
  <c r="V1681" s="1"/>
  <c r="T1682"/>
  <c r="V1682" s="1"/>
  <c r="T1683"/>
  <c r="V1683" s="1"/>
  <c r="T1684"/>
  <c r="V1684" s="1"/>
  <c r="T1685"/>
  <c r="V1685" s="1"/>
  <c r="T1686"/>
  <c r="V1686" s="1"/>
  <c r="T1687"/>
  <c r="T1688"/>
  <c r="T1689"/>
  <c r="T1690"/>
  <c r="T1691"/>
  <c r="T1692"/>
  <c r="T1693"/>
  <c r="T1694"/>
  <c r="T1695"/>
  <c r="T1696"/>
  <c r="V1696" s="1"/>
  <c r="T1697"/>
  <c r="T1698"/>
  <c r="T1699"/>
  <c r="T1700"/>
  <c r="T1701"/>
  <c r="V1701" s="1"/>
  <c r="T1702"/>
  <c r="T1703"/>
  <c r="T1704"/>
  <c r="T1705"/>
  <c r="T1706"/>
  <c r="V1706" s="1"/>
  <c r="T1707"/>
  <c r="T1708"/>
  <c r="T1709"/>
  <c r="T1710"/>
  <c r="V1710" s="1"/>
  <c r="T1711"/>
  <c r="T1712"/>
  <c r="T1713"/>
  <c r="V1713" s="1"/>
  <c r="T1714"/>
  <c r="T1715"/>
  <c r="T1716"/>
  <c r="V1716" s="1"/>
  <c r="T1717"/>
  <c r="T1718"/>
  <c r="V1718" s="1"/>
  <c r="T1719"/>
  <c r="T1720"/>
  <c r="V1720" s="1"/>
  <c r="T1721"/>
  <c r="T1722"/>
  <c r="V1722" s="1"/>
  <c r="T1723"/>
  <c r="T1724"/>
  <c r="V1724" s="1"/>
  <c r="T1725"/>
  <c r="T1726"/>
  <c r="V1726" s="1"/>
  <c r="T1727"/>
  <c r="V1727" s="1"/>
  <c r="T1728"/>
  <c r="V1728" s="1"/>
  <c r="T1729"/>
  <c r="V1729" s="1"/>
  <c r="T1730"/>
  <c r="V1730" s="1"/>
  <c r="T1731"/>
  <c r="V1731" s="1"/>
  <c r="T1732"/>
  <c r="V1732" s="1"/>
  <c r="T1733"/>
  <c r="V1733" s="1"/>
  <c r="T1734"/>
  <c r="V1734" s="1"/>
  <c r="T1735"/>
  <c r="V1735" s="1"/>
  <c r="T1736"/>
  <c r="V1736" s="1"/>
  <c r="T1737"/>
  <c r="V1737" s="1"/>
  <c r="T1738"/>
  <c r="T1739"/>
  <c r="T1740"/>
  <c r="T1741"/>
  <c r="T1742"/>
  <c r="T1743"/>
  <c r="T1744"/>
  <c r="T1745"/>
  <c r="T1746"/>
  <c r="T1747"/>
  <c r="V1747" s="1"/>
  <c r="T1748"/>
  <c r="T1749"/>
  <c r="T1750"/>
  <c r="T1751"/>
  <c r="T1752"/>
  <c r="V1752" s="1"/>
  <c r="T1753"/>
  <c r="T1754"/>
  <c r="T1755"/>
  <c r="T1756"/>
  <c r="T1757"/>
  <c r="V1757" s="1"/>
  <c r="T1758"/>
  <c r="T1759"/>
  <c r="T1760"/>
  <c r="T1761"/>
  <c r="V1761" s="1"/>
  <c r="T1762"/>
  <c r="T1763"/>
  <c r="T1764"/>
  <c r="V1764" s="1"/>
  <c r="T1765"/>
  <c r="T1766"/>
  <c r="T1767"/>
  <c r="V1767" s="1"/>
  <c r="T1768"/>
  <c r="T1769"/>
  <c r="V1769" s="1"/>
  <c r="T1770"/>
  <c r="T1771"/>
  <c r="V1771" s="1"/>
  <c r="T1772"/>
  <c r="T1773"/>
  <c r="V1773" s="1"/>
  <c r="T1774"/>
  <c r="T1775"/>
  <c r="V1775" s="1"/>
  <c r="T1776"/>
  <c r="T1777"/>
  <c r="V1777" s="1"/>
  <c r="T1778"/>
  <c r="V1778" s="1"/>
  <c r="T1779"/>
  <c r="V1779" s="1"/>
  <c r="T1780"/>
  <c r="V1780" s="1"/>
  <c r="T1781"/>
  <c r="V1781" s="1"/>
  <c r="T1782"/>
  <c r="V1782" s="1"/>
  <c r="T1783"/>
  <c r="V1783" s="1"/>
  <c r="T1784"/>
  <c r="V1784" s="1"/>
  <c r="T1785"/>
  <c r="V1785" s="1"/>
  <c r="T1786"/>
  <c r="V1786" s="1"/>
  <c r="T1787"/>
  <c r="V1787" s="1"/>
  <c r="T1788"/>
  <c r="V1788" s="1"/>
  <c r="T1789"/>
  <c r="T1790"/>
  <c r="T1791"/>
  <c r="T1792"/>
  <c r="T1793"/>
  <c r="T1794"/>
  <c r="T1795"/>
  <c r="T1796"/>
  <c r="T1797"/>
  <c r="T1798"/>
  <c r="V1798" s="1"/>
  <c r="T1799"/>
  <c r="T1800"/>
  <c r="T1801"/>
  <c r="T1802"/>
  <c r="T1803"/>
  <c r="V1803" s="1"/>
  <c r="T1804"/>
  <c r="T1805"/>
  <c r="T1806"/>
  <c r="T1807"/>
  <c r="T1808"/>
  <c r="V1808" s="1"/>
  <c r="T1809"/>
  <c r="T1810"/>
  <c r="T1811"/>
  <c r="T1812"/>
  <c r="V1812" s="1"/>
  <c r="T1813"/>
  <c r="T1814"/>
  <c r="T1815"/>
  <c r="V1815" s="1"/>
  <c r="T1816"/>
  <c r="T1817"/>
  <c r="T1818"/>
  <c r="V1818" s="1"/>
  <c r="T1819"/>
  <c r="T1820"/>
  <c r="V1820" s="1"/>
  <c r="T1821"/>
  <c r="T1822"/>
  <c r="V1822" s="1"/>
  <c r="T1823"/>
  <c r="T1824"/>
  <c r="V1824" s="1"/>
  <c r="T1825"/>
  <c r="T1826"/>
  <c r="V1826" s="1"/>
  <c r="T1827"/>
  <c r="T1828"/>
  <c r="V1828" s="1"/>
  <c r="T1829"/>
  <c r="V1829" s="1"/>
  <c r="T1830"/>
  <c r="V1830" s="1"/>
  <c r="T1831"/>
  <c r="V1831" s="1"/>
  <c r="T1832"/>
  <c r="V1832" s="1"/>
  <c r="T1833"/>
  <c r="V1833" s="1"/>
  <c r="T1834"/>
  <c r="V1834" s="1"/>
  <c r="T1835"/>
  <c r="V1835" s="1"/>
  <c r="T1836"/>
  <c r="V1836" s="1"/>
  <c r="T1837"/>
  <c r="V1837" s="1"/>
  <c r="T1838"/>
  <c r="V1838" s="1"/>
  <c r="T1839"/>
  <c r="V1839" s="1"/>
  <c r="T1840"/>
  <c r="T1841"/>
  <c r="T1842"/>
  <c r="T1843"/>
  <c r="T1844"/>
  <c r="T1845"/>
  <c r="T1846"/>
  <c r="T1847"/>
  <c r="T1848"/>
  <c r="T1849"/>
  <c r="V1849" s="1"/>
  <c r="T1850"/>
  <c r="T1851"/>
  <c r="T1852"/>
  <c r="T1853"/>
  <c r="T1854"/>
  <c r="V1854" s="1"/>
  <c r="T1855"/>
  <c r="T1856"/>
  <c r="T1857"/>
  <c r="T1858"/>
  <c r="T1859"/>
  <c r="V1859" s="1"/>
  <c r="T1860"/>
  <c r="T1861"/>
  <c r="T1862"/>
  <c r="T1863"/>
  <c r="V1863" s="1"/>
  <c r="T1864"/>
  <c r="T1865"/>
  <c r="T1866"/>
  <c r="V1866" s="1"/>
  <c r="T1867"/>
  <c r="T1868"/>
  <c r="T1869"/>
  <c r="V1869" s="1"/>
  <c r="T1870"/>
  <c r="T1871"/>
  <c r="V1871" s="1"/>
  <c r="T1872"/>
  <c r="T1873"/>
  <c r="V1873" s="1"/>
  <c r="T1874"/>
  <c r="T1875"/>
  <c r="V1875" s="1"/>
  <c r="T1876"/>
  <c r="T1877"/>
  <c r="V1877" s="1"/>
  <c r="T1878"/>
  <c r="T1879"/>
  <c r="V1879" s="1"/>
  <c r="T1880"/>
  <c r="V1880" s="1"/>
  <c r="T1881"/>
  <c r="V1881" s="1"/>
  <c r="T1882"/>
  <c r="V1882" s="1"/>
  <c r="T1883"/>
  <c r="V1883" s="1"/>
  <c r="T1884"/>
  <c r="V1884" s="1"/>
  <c r="T1885"/>
  <c r="V1885" s="1"/>
  <c r="T1886"/>
  <c r="V1886" s="1"/>
  <c r="T1887"/>
  <c r="V1887" s="1"/>
  <c r="T1888"/>
  <c r="V1888" s="1"/>
  <c r="T1889"/>
  <c r="V1889" s="1"/>
  <c r="T1890"/>
  <c r="V1890" s="1"/>
  <c r="T1891"/>
  <c r="T1892"/>
  <c r="T1893"/>
  <c r="T1894"/>
  <c r="T1895"/>
  <c r="T1896"/>
  <c r="T1897"/>
  <c r="T1898"/>
  <c r="T1899"/>
  <c r="T1900"/>
  <c r="V1900" s="1"/>
  <c r="T1901"/>
  <c r="T1902"/>
  <c r="T1903"/>
  <c r="T1904"/>
  <c r="T1905"/>
  <c r="V1905" s="1"/>
  <c r="T1906"/>
  <c r="T1907"/>
  <c r="T1908"/>
  <c r="T1909"/>
  <c r="T1910"/>
  <c r="V1910" s="1"/>
  <c r="T1911"/>
  <c r="T1912"/>
  <c r="T1913"/>
  <c r="T1914"/>
  <c r="V1914" s="1"/>
  <c r="T1915"/>
  <c r="T1916"/>
  <c r="T1917"/>
  <c r="V1917" s="1"/>
  <c r="T1918"/>
  <c r="T1919"/>
  <c r="T1920"/>
  <c r="V1920" s="1"/>
  <c r="T1921"/>
  <c r="T1922"/>
  <c r="V1922" s="1"/>
  <c r="T1923"/>
  <c r="T1924"/>
  <c r="V1924" s="1"/>
  <c r="T1925"/>
  <c r="T1926"/>
  <c r="V1926" s="1"/>
  <c r="T1927"/>
  <c r="T1928"/>
  <c r="V1928" s="1"/>
  <c r="T1929"/>
  <c r="T1930"/>
  <c r="V1930" s="1"/>
  <c r="T1931"/>
  <c r="V1931" s="1"/>
  <c r="T1932"/>
  <c r="V1932" s="1"/>
  <c r="T1933"/>
  <c r="V1933" s="1"/>
  <c r="T1934"/>
  <c r="V1934" s="1"/>
  <c r="T1935"/>
  <c r="V1935" s="1"/>
  <c r="T1936"/>
  <c r="V1936" s="1"/>
  <c r="T1937"/>
  <c r="V1937" s="1"/>
  <c r="T1938"/>
  <c r="V1938" s="1"/>
  <c r="T1939"/>
  <c r="V1939" s="1"/>
  <c r="T1940"/>
  <c r="V1940" s="1"/>
  <c r="T1941"/>
  <c r="V1941" s="1"/>
  <c r="T1942"/>
  <c r="T1943"/>
  <c r="T1944"/>
  <c r="T1945"/>
  <c r="T1946"/>
  <c r="T1947"/>
  <c r="T1948"/>
  <c r="T1949"/>
  <c r="T1950"/>
  <c r="T1951"/>
  <c r="V1951" s="1"/>
  <c r="T1952"/>
  <c r="T1953"/>
  <c r="T1954"/>
  <c r="T1955"/>
  <c r="T1956"/>
  <c r="V1956" s="1"/>
  <c r="T1957"/>
  <c r="T1958"/>
  <c r="T1959"/>
  <c r="T1960"/>
  <c r="T1961"/>
  <c r="V1961" s="1"/>
  <c r="T1962"/>
  <c r="T1963"/>
  <c r="T1964"/>
  <c r="T1965"/>
  <c r="V1965" s="1"/>
  <c r="T1966"/>
  <c r="T1967"/>
  <c r="T1968"/>
  <c r="V1968" s="1"/>
  <c r="T1969"/>
  <c r="T1970"/>
  <c r="T1971"/>
  <c r="V1971" s="1"/>
  <c r="T1972"/>
  <c r="T1973"/>
  <c r="V1973" s="1"/>
  <c r="T1974"/>
  <c r="T1975"/>
  <c r="V1975" s="1"/>
  <c r="T1976"/>
  <c r="T1977"/>
  <c r="V1977" s="1"/>
  <c r="T1978"/>
  <c r="T1979"/>
  <c r="V1979" s="1"/>
  <c r="T1980"/>
  <c r="T1981"/>
  <c r="V1981" s="1"/>
  <c r="T1982"/>
  <c r="V1982" s="1"/>
  <c r="T1983"/>
  <c r="V1983" s="1"/>
  <c r="T1984"/>
  <c r="V1984" s="1"/>
  <c r="T1985"/>
  <c r="V1985" s="1"/>
  <c r="T1986"/>
  <c r="V1986" s="1"/>
  <c r="T1987"/>
  <c r="V1987" s="1"/>
  <c r="T1988"/>
  <c r="V1988" s="1"/>
  <c r="T1989"/>
  <c r="V1989" s="1"/>
  <c r="T1990"/>
  <c r="V1990" s="1"/>
  <c r="T1991"/>
  <c r="V1991" s="1"/>
  <c r="T1992"/>
  <c r="V1992" s="1"/>
  <c r="T1993"/>
  <c r="T1994"/>
  <c r="T1995"/>
  <c r="T1996"/>
  <c r="T1997"/>
  <c r="T1998"/>
  <c r="T1999"/>
  <c r="T2000"/>
  <c r="T2001"/>
  <c r="T2002"/>
  <c r="V2002" s="1"/>
  <c r="T2003"/>
  <c r="T2004"/>
  <c r="T2005"/>
  <c r="T2006"/>
  <c r="T2007"/>
  <c r="V2007" s="1"/>
  <c r="T2008"/>
  <c r="T2009"/>
  <c r="T2010"/>
  <c r="T2011"/>
  <c r="T2012"/>
  <c r="V2012" s="1"/>
  <c r="T2013"/>
  <c r="T2014"/>
  <c r="T2015"/>
  <c r="T2016"/>
  <c r="V2016" s="1"/>
  <c r="T2017"/>
  <c r="T2018"/>
  <c r="T2019"/>
  <c r="V2019" s="1"/>
  <c r="T2020"/>
  <c r="T2021"/>
  <c r="T2022"/>
  <c r="V2022" s="1"/>
  <c r="T2023"/>
  <c r="T2024"/>
  <c r="V2024" s="1"/>
  <c r="T2025"/>
  <c r="T2026"/>
  <c r="V2026" s="1"/>
  <c r="T2027"/>
  <c r="T2028"/>
  <c r="V2028" s="1"/>
  <c r="T2029"/>
  <c r="T2030"/>
  <c r="V2030" s="1"/>
  <c r="T2031"/>
  <c r="T2032"/>
  <c r="V2032" s="1"/>
  <c r="T2033"/>
  <c r="V2033" s="1"/>
  <c r="T2034"/>
  <c r="V2034" s="1"/>
  <c r="T2035"/>
  <c r="V2035" s="1"/>
  <c r="T2036"/>
  <c r="V2036" s="1"/>
  <c r="T2037"/>
  <c r="V2037" s="1"/>
  <c r="T2038"/>
  <c r="V2038" s="1"/>
  <c r="T2039"/>
  <c r="V2039" s="1"/>
  <c r="T2040"/>
  <c r="V2040" s="1"/>
  <c r="T2041"/>
  <c r="V2041" s="1"/>
  <c r="T2042"/>
  <c r="V2042" s="1"/>
  <c r="T2043"/>
  <c r="V2043" s="1"/>
  <c r="T2044"/>
  <c r="T2045"/>
  <c r="T2046"/>
  <c r="T2047"/>
  <c r="T2048"/>
  <c r="T2049"/>
  <c r="T2050"/>
  <c r="T2051"/>
  <c r="T2052"/>
  <c r="T2053"/>
  <c r="V2053" s="1"/>
  <c r="T2054"/>
  <c r="T2055"/>
  <c r="T2056"/>
  <c r="T2057"/>
  <c r="T2058"/>
  <c r="V2058" s="1"/>
  <c r="T2059"/>
  <c r="T2060"/>
  <c r="T2061"/>
  <c r="T2062"/>
  <c r="T2063"/>
  <c r="V2063" s="1"/>
  <c r="T2064"/>
  <c r="T2065"/>
  <c r="T2066"/>
  <c r="T2067"/>
  <c r="V2067" s="1"/>
  <c r="T2068"/>
  <c r="T2069"/>
  <c r="T2070"/>
  <c r="V2070" s="1"/>
  <c r="T2071"/>
  <c r="T2072"/>
  <c r="T2073"/>
  <c r="V2073" s="1"/>
  <c r="T2074"/>
  <c r="T2075"/>
  <c r="V2075" s="1"/>
  <c r="T2076"/>
  <c r="T2077"/>
  <c r="V2077" s="1"/>
  <c r="T2078"/>
  <c r="T2079"/>
  <c r="V2079" s="1"/>
  <c r="T2080"/>
  <c r="T2081"/>
  <c r="V2081" s="1"/>
  <c r="T2082"/>
  <c r="T2083"/>
  <c r="V2083" s="1"/>
  <c r="T2084"/>
  <c r="V2084" s="1"/>
  <c r="T2085"/>
  <c r="V2085" s="1"/>
  <c r="T2086"/>
  <c r="V2086" s="1"/>
  <c r="T2087"/>
  <c r="V2087" s="1"/>
  <c r="T2088"/>
  <c r="V2088" s="1"/>
  <c r="T2089"/>
  <c r="V2089" s="1"/>
  <c r="T2090"/>
  <c r="V2090" s="1"/>
  <c r="T2091"/>
  <c r="V2091" s="1"/>
  <c r="T2092"/>
  <c r="V2092" s="1"/>
  <c r="T2093"/>
  <c r="V2093" s="1"/>
  <c r="T2094"/>
  <c r="V2094" s="1"/>
  <c r="T2095"/>
  <c r="T2096"/>
  <c r="T2097"/>
  <c r="T2098"/>
  <c r="T2099"/>
  <c r="T2100"/>
  <c r="T2101"/>
  <c r="T2102"/>
  <c r="T2103"/>
  <c r="T2104"/>
  <c r="V2104" s="1"/>
  <c r="T2105"/>
  <c r="T2106"/>
  <c r="T2107"/>
  <c r="T2108"/>
  <c r="T2109"/>
  <c r="V2109" s="1"/>
  <c r="T2110"/>
  <c r="T2111"/>
  <c r="T2112"/>
  <c r="T2113"/>
  <c r="T2114"/>
  <c r="V2114" s="1"/>
  <c r="T2115"/>
  <c r="T2116"/>
  <c r="T2117"/>
  <c r="T2118"/>
  <c r="V2118" s="1"/>
  <c r="T2119"/>
  <c r="T2120"/>
  <c r="T2121"/>
  <c r="V2121" s="1"/>
  <c r="T2122"/>
  <c r="T2123"/>
  <c r="T2124"/>
  <c r="V2124" s="1"/>
  <c r="T2125"/>
  <c r="T2126"/>
  <c r="V2126" s="1"/>
  <c r="T2127"/>
  <c r="T2128"/>
  <c r="V2128" s="1"/>
  <c r="T2129"/>
  <c r="T2130"/>
  <c r="V2130" s="1"/>
  <c r="T2131"/>
  <c r="T2132"/>
  <c r="V2132" s="1"/>
  <c r="T2133"/>
  <c r="T2134"/>
  <c r="V2134" s="1"/>
  <c r="T2135"/>
  <c r="V2135" s="1"/>
  <c r="T2136"/>
  <c r="V2136" s="1"/>
  <c r="T2137"/>
  <c r="V2137" s="1"/>
  <c r="T2138"/>
  <c r="V2138" s="1"/>
  <c r="T2139"/>
  <c r="V2139" s="1"/>
  <c r="T2140"/>
  <c r="V2140" s="1"/>
  <c r="T2141"/>
  <c r="V2141" s="1"/>
  <c r="T2142"/>
  <c r="V2142" s="1"/>
  <c r="T2143"/>
  <c r="V2143" s="1"/>
  <c r="T2144"/>
  <c r="V2144" s="1"/>
  <c r="T2145"/>
  <c r="V2145" s="1"/>
  <c r="T2146"/>
  <c r="T2147"/>
  <c r="T2148"/>
  <c r="T2149"/>
  <c r="T2150"/>
  <c r="T2151"/>
  <c r="T2152"/>
  <c r="T2153"/>
  <c r="T2154"/>
  <c r="T2155"/>
  <c r="V2155" s="1"/>
  <c r="T2156"/>
  <c r="T2157"/>
  <c r="T2158"/>
  <c r="T2159"/>
  <c r="T2160"/>
  <c r="V2160" s="1"/>
  <c r="T2161"/>
  <c r="T2162"/>
  <c r="T2163"/>
  <c r="T2164"/>
  <c r="T2165"/>
  <c r="V2165" s="1"/>
  <c r="T2166"/>
  <c r="T2167"/>
  <c r="T2168"/>
  <c r="T2169"/>
  <c r="V2169" s="1"/>
  <c r="T2170"/>
  <c r="T2171"/>
  <c r="T2172"/>
  <c r="V2172" s="1"/>
  <c r="T2173"/>
  <c r="T2174"/>
  <c r="T2175"/>
  <c r="V2175" s="1"/>
  <c r="T2176"/>
  <c r="T2177"/>
  <c r="V2177" s="1"/>
  <c r="T2178"/>
  <c r="T2179"/>
  <c r="V2179" s="1"/>
  <c r="T2180"/>
  <c r="T2181"/>
  <c r="V2181" s="1"/>
  <c r="T2182"/>
  <c r="T2183"/>
  <c r="V2183" s="1"/>
  <c r="T2184"/>
  <c r="T2185"/>
  <c r="V2185" s="1"/>
  <c r="T2186"/>
  <c r="V2186" s="1"/>
  <c r="T2187"/>
  <c r="V2187" s="1"/>
  <c r="T2188"/>
  <c r="V2188" s="1"/>
  <c r="T2189"/>
  <c r="V2189" s="1"/>
  <c r="T2190"/>
  <c r="V2190" s="1"/>
  <c r="T2191"/>
  <c r="V2191" s="1"/>
  <c r="T2192"/>
  <c r="V2192" s="1"/>
  <c r="T2193"/>
  <c r="V2193" s="1"/>
  <c r="T2194"/>
  <c r="V2194" s="1"/>
  <c r="T2195"/>
  <c r="V2195" s="1"/>
  <c r="T2196"/>
  <c r="V2196" s="1"/>
  <c r="T2197"/>
  <c r="T2198"/>
  <c r="T2199"/>
  <c r="T2200"/>
  <c r="T2201"/>
  <c r="T2202"/>
  <c r="T2203"/>
  <c r="T2204"/>
  <c r="T2205"/>
  <c r="T2206"/>
  <c r="V2206" s="1"/>
  <c r="T2207"/>
  <c r="T2208"/>
  <c r="T2209"/>
  <c r="T2210"/>
  <c r="T2211"/>
  <c r="V2211" s="1"/>
  <c r="T2212"/>
  <c r="T2213"/>
  <c r="T2214"/>
  <c r="T2215"/>
  <c r="T2216"/>
  <c r="V2216" s="1"/>
  <c r="T2217"/>
  <c r="T2218"/>
  <c r="T2219"/>
  <c r="T2220"/>
  <c r="V2220" s="1"/>
  <c r="T2221"/>
  <c r="T2222"/>
  <c r="T2223"/>
  <c r="V2223" s="1"/>
  <c r="T2224"/>
  <c r="T2225"/>
  <c r="T2226"/>
  <c r="V2226" s="1"/>
  <c r="T2227"/>
  <c r="T2228"/>
  <c r="V2228" s="1"/>
  <c r="T2229"/>
  <c r="T2230"/>
  <c r="V2230" s="1"/>
  <c r="T2231"/>
  <c r="T2232"/>
  <c r="V2232" s="1"/>
  <c r="T2233"/>
  <c r="T2234"/>
  <c r="V2234" s="1"/>
  <c r="T2235"/>
  <c r="T2236"/>
  <c r="V2236" s="1"/>
  <c r="T2237"/>
  <c r="V2237" s="1"/>
  <c r="T2238"/>
  <c r="V2238" s="1"/>
  <c r="T2239"/>
  <c r="V2239" s="1"/>
  <c r="T2240"/>
  <c r="V2240" s="1"/>
  <c r="T2241"/>
  <c r="V2241" s="1"/>
  <c r="T2242"/>
  <c r="V2242" s="1"/>
  <c r="T2243"/>
  <c r="V2243" s="1"/>
  <c r="T2244"/>
  <c r="V2244" s="1"/>
  <c r="T2245"/>
  <c r="V2245" s="1"/>
  <c r="T2246"/>
  <c r="V2246" s="1"/>
  <c r="T2247"/>
  <c r="V2247" s="1"/>
  <c r="T4"/>
  <c r="AK2077" i="3" l="1"/>
  <c r="AN2077" s="1"/>
  <c r="AK2069"/>
  <c r="AN2069" s="1"/>
  <c r="AK2061"/>
  <c r="AN2061" s="1"/>
  <c r="AK2079"/>
  <c r="AN2079" s="1"/>
  <c r="AK2083"/>
  <c r="AN2083" s="1"/>
  <c r="AK2082"/>
  <c r="AN2082" s="1"/>
  <c r="AK2090"/>
  <c r="AN2090" s="1"/>
  <c r="AK2065"/>
  <c r="AN2065" s="1"/>
  <c r="AK2091"/>
  <c r="AN2091" s="1"/>
  <c r="AK2096"/>
  <c r="AN2096" s="1"/>
  <c r="AK2088"/>
  <c r="AN2088" s="1"/>
  <c r="AK2070"/>
  <c r="AN2070" s="1"/>
  <c r="AK2080"/>
  <c r="AN2080" s="1"/>
  <c r="AK2078"/>
  <c r="AN2078" s="1"/>
  <c r="AK2085"/>
  <c r="AN2085" s="1"/>
  <c r="AK2092"/>
  <c r="AN2092" s="1"/>
  <c r="AK2067"/>
  <c r="AN2067" s="1"/>
  <c r="AK2075"/>
  <c r="AN2075" s="1"/>
  <c r="AK2066"/>
  <c r="AN2066" s="1"/>
  <c r="AK2068"/>
  <c r="AN2068" s="1"/>
  <c r="AK2064"/>
  <c r="AN2064" s="1"/>
  <c r="AK2062"/>
  <c r="AN2062" s="1"/>
  <c r="AK2095"/>
  <c r="AN2095" s="1"/>
  <c r="AK2087"/>
  <c r="AN2087" s="1"/>
  <c r="AK2076"/>
  <c r="AN2076" s="1"/>
  <c r="AK2089"/>
  <c r="AN2089" s="1"/>
  <c r="AK2084"/>
  <c r="AN2084" s="1"/>
  <c r="AK2094"/>
  <c r="AN2094" s="1"/>
  <c r="AK2071"/>
  <c r="AN2071" s="1"/>
  <c r="AK2063"/>
  <c r="AN2063" s="1"/>
  <c r="AK2093"/>
  <c r="AN2093" s="1"/>
  <c r="AK2072"/>
  <c r="AN2072" s="1"/>
  <c r="AK2086"/>
  <c r="AN2086" s="1"/>
  <c r="AK2073"/>
  <c r="AN2073" s="1"/>
  <c r="AK2081"/>
  <c r="AN2081" s="1"/>
  <c r="AK2074"/>
  <c r="AN2074" s="1"/>
  <c r="AK606"/>
  <c r="AN606" s="1"/>
  <c r="AK610"/>
  <c r="AN610" s="1"/>
  <c r="AK600"/>
  <c r="AN600" s="1"/>
  <c r="AK604"/>
  <c r="AN604" s="1"/>
  <c r="AK582"/>
  <c r="AN582" s="1"/>
  <c r="AK586"/>
  <c r="AN586" s="1"/>
  <c r="AK615"/>
  <c r="AN615" s="1"/>
  <c r="AK608"/>
  <c r="AN608" s="1"/>
  <c r="AK596"/>
  <c r="AN596" s="1"/>
  <c r="AK598"/>
  <c r="AN598" s="1"/>
  <c r="AK611"/>
  <c r="AN611" s="1"/>
  <c r="AK590"/>
  <c r="AN590" s="1"/>
  <c r="AK594"/>
  <c r="AN594" s="1"/>
  <c r="AK607"/>
  <c r="AN607" s="1"/>
  <c r="AK584"/>
  <c r="AN584" s="1"/>
  <c r="AK588"/>
  <c r="AN588" s="1"/>
  <c r="AK617"/>
  <c r="AN617" s="1"/>
  <c r="AK589"/>
  <c r="AN589" s="1"/>
  <c r="AK599"/>
  <c r="AN599" s="1"/>
  <c r="AK592"/>
  <c r="AN592" s="1"/>
  <c r="AK595"/>
  <c r="AN595" s="1"/>
  <c r="AK601"/>
  <c r="AN601" s="1"/>
  <c r="AK609"/>
  <c r="AN609" s="1"/>
  <c r="AK612"/>
  <c r="AN612" s="1"/>
  <c r="AK591"/>
  <c r="AN591" s="1"/>
  <c r="AK593"/>
  <c r="AN593" s="1"/>
  <c r="AK597"/>
  <c r="AN597" s="1"/>
  <c r="AK603"/>
  <c r="AN603" s="1"/>
  <c r="AK585"/>
  <c r="AN585" s="1"/>
  <c r="AK614"/>
  <c r="AN614" s="1"/>
  <c r="AK583"/>
  <c r="AN583" s="1"/>
  <c r="AK613"/>
  <c r="AN613" s="1"/>
  <c r="AK605"/>
  <c r="AN605" s="1"/>
  <c r="AK616"/>
  <c r="AN616" s="1"/>
  <c r="AK587"/>
  <c r="AN587" s="1"/>
  <c r="AK602"/>
  <c r="AN602" s="1"/>
  <c r="AK1327"/>
  <c r="AN1327" s="1"/>
  <c r="AK1329"/>
  <c r="AN1329" s="1"/>
  <c r="AK1300"/>
  <c r="AN1300" s="1"/>
  <c r="AK1328"/>
  <c r="AN1328" s="1"/>
  <c r="AK1306"/>
  <c r="AN1306" s="1"/>
  <c r="AK1303"/>
  <c r="AN1303" s="1"/>
  <c r="AK1318"/>
  <c r="AN1318" s="1"/>
  <c r="AK1312"/>
  <c r="AN1312" s="1"/>
  <c r="AK1331"/>
  <c r="AN1331" s="1"/>
  <c r="AK1296"/>
  <c r="AN1296" s="1"/>
  <c r="AK1321"/>
  <c r="AN1321" s="1"/>
  <c r="AK1305"/>
  <c r="AN1305" s="1"/>
  <c r="AK1314"/>
  <c r="AN1314" s="1"/>
  <c r="AK1301"/>
  <c r="AN1301" s="1"/>
  <c r="AK1304"/>
  <c r="AN1304" s="1"/>
  <c r="AK1311"/>
  <c r="AN1311" s="1"/>
  <c r="AK1324"/>
  <c r="AN1324" s="1"/>
  <c r="AK1309"/>
  <c r="AN1309" s="1"/>
  <c r="AK1310"/>
  <c r="AN1310" s="1"/>
  <c r="AK1317"/>
  <c r="AN1317" s="1"/>
  <c r="AK1313"/>
  <c r="AN1313" s="1"/>
  <c r="AK1316"/>
  <c r="AN1316" s="1"/>
  <c r="AK1299"/>
  <c r="AN1299" s="1"/>
  <c r="AK1323"/>
  <c r="AN1323" s="1"/>
  <c r="AK1322"/>
  <c r="AN1322" s="1"/>
  <c r="AK1320"/>
  <c r="AN1320" s="1"/>
  <c r="AK1319"/>
  <c r="AN1319" s="1"/>
  <c r="AK1302"/>
  <c r="AN1302" s="1"/>
  <c r="AK1326"/>
  <c r="AN1326" s="1"/>
  <c r="AK1307"/>
  <c r="AN1307" s="1"/>
  <c r="AK1315"/>
  <c r="AN1315" s="1"/>
  <c r="AK1330"/>
  <c r="AN1330" s="1"/>
  <c r="AK1308"/>
  <c r="AN1308" s="1"/>
  <c r="AK1325"/>
  <c r="AN1325" s="1"/>
  <c r="AK1297"/>
  <c r="AN1297" s="1"/>
  <c r="AK1298"/>
  <c r="AN1298" s="1"/>
  <c r="AK463"/>
  <c r="AN463" s="1"/>
  <c r="AK447"/>
  <c r="AN447" s="1"/>
  <c r="AK431"/>
  <c r="AN431" s="1"/>
  <c r="AK450"/>
  <c r="AN450" s="1"/>
  <c r="AK434"/>
  <c r="AN434" s="1"/>
  <c r="AK453"/>
  <c r="AN453" s="1"/>
  <c r="AK437"/>
  <c r="AN437" s="1"/>
  <c r="AK456"/>
  <c r="AN456" s="1"/>
  <c r="AK440"/>
  <c r="AN440" s="1"/>
  <c r="AK452"/>
  <c r="AN452" s="1"/>
  <c r="AK451"/>
  <c r="AN451" s="1"/>
  <c r="AK435"/>
  <c r="AN435" s="1"/>
  <c r="AK454"/>
  <c r="AN454" s="1"/>
  <c r="AK438"/>
  <c r="AN438" s="1"/>
  <c r="AK457"/>
  <c r="AN457" s="1"/>
  <c r="AK441"/>
  <c r="AN441" s="1"/>
  <c r="AK460"/>
  <c r="AN460" s="1"/>
  <c r="AK444"/>
  <c r="AN444" s="1"/>
  <c r="AK459"/>
  <c r="AN459" s="1"/>
  <c r="AK443"/>
  <c r="AN443" s="1"/>
  <c r="AK462"/>
  <c r="AN462" s="1"/>
  <c r="AK446"/>
  <c r="AN446" s="1"/>
  <c r="AK455"/>
  <c r="AN455" s="1"/>
  <c r="AK439"/>
  <c r="AN439" s="1"/>
  <c r="AK458"/>
  <c r="AN458" s="1"/>
  <c r="AK442"/>
  <c r="AN442" s="1"/>
  <c r="AK461"/>
  <c r="AN461" s="1"/>
  <c r="AK445"/>
  <c r="AN445" s="1"/>
  <c r="AK429"/>
  <c r="AN429" s="1"/>
  <c r="AK464"/>
  <c r="AN464" s="1"/>
  <c r="AK448"/>
  <c r="AN448" s="1"/>
  <c r="AK432"/>
  <c r="AN432" s="1"/>
  <c r="AK430"/>
  <c r="AN430" s="1"/>
  <c r="AK449"/>
  <c r="AN449" s="1"/>
  <c r="AK433"/>
  <c r="AN433" s="1"/>
  <c r="AK436"/>
  <c r="AN436" s="1"/>
  <c r="AK1115"/>
  <c r="AN1115" s="1"/>
  <c r="AK1099"/>
  <c r="AN1099" s="1"/>
  <c r="AK1114"/>
  <c r="AN1114" s="1"/>
  <c r="AK1119"/>
  <c r="AN1119" s="1"/>
  <c r="AK1097"/>
  <c r="AN1097" s="1"/>
  <c r="AK1108"/>
  <c r="AN1108" s="1"/>
  <c r="AK1104"/>
  <c r="AN1104" s="1"/>
  <c r="AK1121"/>
  <c r="AN1121" s="1"/>
  <c r="AK1116"/>
  <c r="AN1116" s="1"/>
  <c r="AK1096"/>
  <c r="AN1096" s="1"/>
  <c r="AK1095"/>
  <c r="AN1095" s="1"/>
  <c r="AK1112"/>
  <c r="AN1112" s="1"/>
  <c r="AK1102"/>
  <c r="AN1102" s="1"/>
  <c r="AK1094"/>
  <c r="AN1094" s="1"/>
  <c r="AK1117"/>
  <c r="AN1117" s="1"/>
  <c r="AK1101"/>
  <c r="AN1101" s="1"/>
  <c r="AK1103"/>
  <c r="AN1103" s="1"/>
  <c r="AK1092"/>
  <c r="AN1092" s="1"/>
  <c r="AK1106"/>
  <c r="AN1106" s="1"/>
  <c r="AK1127"/>
  <c r="AN1127" s="1"/>
  <c r="AK1105"/>
  <c r="AN1105" s="1"/>
  <c r="AK1100"/>
  <c r="AN1100" s="1"/>
  <c r="AK1122"/>
  <c r="AN1122" s="1"/>
  <c r="AK1109"/>
  <c r="AN1109" s="1"/>
  <c r="AK1110"/>
  <c r="AN1110" s="1"/>
  <c r="AK1098"/>
  <c r="AN1098" s="1"/>
  <c r="AK1126"/>
  <c r="AN1126" s="1"/>
  <c r="AK1123"/>
  <c r="AN1123" s="1"/>
  <c r="AK1107"/>
  <c r="AN1107" s="1"/>
  <c r="AK1111"/>
  <c r="AN1111" s="1"/>
  <c r="AK1125"/>
  <c r="AN1125" s="1"/>
  <c r="AK1093"/>
  <c r="AN1093" s="1"/>
  <c r="AK1113"/>
  <c r="AN1113" s="1"/>
  <c r="AK1124"/>
  <c r="AN1124" s="1"/>
  <c r="AK1120"/>
  <c r="AN1120" s="1"/>
  <c r="AK1508"/>
  <c r="AN1508" s="1"/>
  <c r="AK1522"/>
  <c r="AN1522" s="1"/>
  <c r="AK1503"/>
  <c r="AN1503" s="1"/>
  <c r="AK1516"/>
  <c r="AN1516" s="1"/>
  <c r="AK1533"/>
  <c r="AN1533" s="1"/>
  <c r="AK1517"/>
  <c r="AN1517" s="1"/>
  <c r="AK1501"/>
  <c r="AN1501" s="1"/>
  <c r="AK1512"/>
  <c r="AN1512" s="1"/>
  <c r="AK1510"/>
  <c r="AN1510" s="1"/>
  <c r="AK1504"/>
  <c r="AN1504" s="1"/>
  <c r="AK1529"/>
  <c r="AN1529" s="1"/>
  <c r="AK1515"/>
  <c r="AN1515" s="1"/>
  <c r="AK1502"/>
  <c r="AN1502" s="1"/>
  <c r="AK1532"/>
  <c r="AN1532" s="1"/>
  <c r="AK1523"/>
  <c r="AN1523" s="1"/>
  <c r="AK1530"/>
  <c r="AN1530" s="1"/>
  <c r="AK1500"/>
  <c r="AN1500" s="1"/>
  <c r="AK1521"/>
  <c r="AN1521" s="1"/>
  <c r="AK1505"/>
  <c r="AN1505" s="1"/>
  <c r="AK1518"/>
  <c r="AN1518" s="1"/>
  <c r="AK1534"/>
  <c r="AN1534" s="1"/>
  <c r="AK1524"/>
  <c r="AN1524" s="1"/>
  <c r="AK1519"/>
  <c r="AN1519" s="1"/>
  <c r="AK1513"/>
  <c r="AN1513" s="1"/>
  <c r="AK1528"/>
  <c r="AN1528" s="1"/>
  <c r="AK1527"/>
  <c r="AN1527" s="1"/>
  <c r="AK1507"/>
  <c r="AN1507" s="1"/>
  <c r="AK1520"/>
  <c r="AN1520" s="1"/>
  <c r="AK1506"/>
  <c r="AN1506" s="1"/>
  <c r="AK1535"/>
  <c r="AN1535" s="1"/>
  <c r="AK1525"/>
  <c r="AN1525" s="1"/>
  <c r="AK1509"/>
  <c r="AN1509" s="1"/>
  <c r="AK1531"/>
  <c r="AN1531" s="1"/>
  <c r="AK1526"/>
  <c r="AN1526" s="1"/>
  <c r="AK1511"/>
  <c r="AN1511" s="1"/>
  <c r="AK1514"/>
  <c r="AN1514" s="1"/>
  <c r="AK756"/>
  <c r="AN756" s="1"/>
  <c r="AK738"/>
  <c r="AN738" s="1"/>
  <c r="AK739"/>
  <c r="AN739" s="1"/>
  <c r="AK766"/>
  <c r="AN766" s="1"/>
  <c r="AK746"/>
  <c r="AN746" s="1"/>
  <c r="AK770"/>
  <c r="AN770" s="1"/>
  <c r="AK767"/>
  <c r="AN767" s="1"/>
  <c r="AK745"/>
  <c r="AN745" s="1"/>
  <c r="AK744"/>
  <c r="AN744" s="1"/>
  <c r="AK761"/>
  <c r="AN761" s="1"/>
  <c r="AK741"/>
  <c r="AN741" s="1"/>
  <c r="AK764"/>
  <c r="AN764" s="1"/>
  <c r="AK763"/>
  <c r="AN763" s="1"/>
  <c r="AK743"/>
  <c r="AN743" s="1"/>
  <c r="AK750"/>
  <c r="AN750" s="1"/>
  <c r="AK760"/>
  <c r="AN760" s="1"/>
  <c r="AK748"/>
  <c r="AN748" s="1"/>
  <c r="AK737"/>
  <c r="AN737" s="1"/>
  <c r="AK765"/>
  <c r="AN765" s="1"/>
  <c r="AK749"/>
  <c r="AN749" s="1"/>
  <c r="AK759"/>
  <c r="AN759" s="1"/>
  <c r="AK755"/>
  <c r="AN755" s="1"/>
  <c r="AK768"/>
  <c r="AN768" s="1"/>
  <c r="AK758"/>
  <c r="AN758" s="1"/>
  <c r="AK747"/>
  <c r="AN747" s="1"/>
  <c r="AK751"/>
  <c r="AN751" s="1"/>
  <c r="AK769"/>
  <c r="AN769" s="1"/>
  <c r="AK753"/>
  <c r="AN753" s="1"/>
  <c r="AK754"/>
  <c r="AN754" s="1"/>
  <c r="AK752"/>
  <c r="AN752" s="1"/>
  <c r="AK735"/>
  <c r="AN735" s="1"/>
  <c r="AK762"/>
  <c r="AN762" s="1"/>
  <c r="AK742"/>
  <c r="AN742" s="1"/>
  <c r="AK740"/>
  <c r="AN740" s="1"/>
  <c r="AK757"/>
  <c r="AN757" s="1"/>
  <c r="AK736"/>
  <c r="AN736" s="1"/>
  <c r="AK918"/>
  <c r="AN918" s="1"/>
  <c r="AK902"/>
  <c r="AN902" s="1"/>
  <c r="AK921"/>
  <c r="AN921" s="1"/>
  <c r="AK905"/>
  <c r="AN905" s="1"/>
  <c r="AK889"/>
  <c r="AN889" s="1"/>
  <c r="AK908"/>
  <c r="AN908" s="1"/>
  <c r="AK892"/>
  <c r="AN892" s="1"/>
  <c r="AK911"/>
  <c r="AN911" s="1"/>
  <c r="AK895"/>
  <c r="AN895" s="1"/>
  <c r="AK922"/>
  <c r="AN922" s="1"/>
  <c r="AK906"/>
  <c r="AN906" s="1"/>
  <c r="AK890"/>
  <c r="AN890" s="1"/>
  <c r="AK909"/>
  <c r="AN909" s="1"/>
  <c r="AK893"/>
  <c r="AN893" s="1"/>
  <c r="AK912"/>
  <c r="AN912" s="1"/>
  <c r="AK896"/>
  <c r="AN896" s="1"/>
  <c r="AK915"/>
  <c r="AN915" s="1"/>
  <c r="AK899"/>
  <c r="AN899" s="1"/>
  <c r="AK898"/>
  <c r="AN898" s="1"/>
  <c r="AK901"/>
  <c r="AN901" s="1"/>
  <c r="AK920"/>
  <c r="AN920" s="1"/>
  <c r="AK923"/>
  <c r="AN923" s="1"/>
  <c r="AK891"/>
  <c r="AN891" s="1"/>
  <c r="AK910"/>
  <c r="AN910" s="1"/>
  <c r="AK894"/>
  <c r="AN894" s="1"/>
  <c r="AK913"/>
  <c r="AN913" s="1"/>
  <c r="AK897"/>
  <c r="AN897" s="1"/>
  <c r="AK916"/>
  <c r="AN916" s="1"/>
  <c r="AK900"/>
  <c r="AN900" s="1"/>
  <c r="AK919"/>
  <c r="AN919" s="1"/>
  <c r="AK903"/>
  <c r="AN903" s="1"/>
  <c r="AK914"/>
  <c r="AN914" s="1"/>
  <c r="AK917"/>
  <c r="AN917" s="1"/>
  <c r="AK904"/>
  <c r="AN904" s="1"/>
  <c r="AK888"/>
  <c r="AN888" s="1"/>
  <c r="AK907"/>
  <c r="AN907" s="1"/>
  <c r="AK2232"/>
  <c r="AN2232" s="1"/>
  <c r="AK2234"/>
  <c r="AN2234" s="1"/>
  <c r="AK2218"/>
  <c r="AN2218" s="1"/>
  <c r="AK2215"/>
  <c r="AN2215" s="1"/>
  <c r="AK2216"/>
  <c r="AN2216" s="1"/>
  <c r="AK2214"/>
  <c r="AN2214" s="1"/>
  <c r="AK2227"/>
  <c r="AN2227" s="1"/>
  <c r="AK2229"/>
  <c r="AN2229" s="1"/>
  <c r="AK2224"/>
  <c r="AN2224" s="1"/>
  <c r="AK2226"/>
  <c r="AN2226" s="1"/>
  <c r="AK2219"/>
  <c r="AN2219" s="1"/>
  <c r="AK2248"/>
  <c r="AN2248" s="1"/>
  <c r="AK2237"/>
  <c r="AN2237" s="1"/>
  <c r="AK2221"/>
  <c r="AN2221" s="1"/>
  <c r="AK2249"/>
  <c r="AN2249" s="1"/>
  <c r="AK2244"/>
  <c r="AN2244" s="1"/>
  <c r="AK2223"/>
  <c r="AN2223" s="1"/>
  <c r="AK2245"/>
  <c r="AN2245" s="1"/>
  <c r="AK2241"/>
  <c r="AN2241" s="1"/>
  <c r="AK2236"/>
  <c r="AN2236" s="1"/>
  <c r="AK2247"/>
  <c r="AN2247" s="1"/>
  <c r="AK2230"/>
  <c r="AN2230" s="1"/>
  <c r="AK2235"/>
  <c r="AN2235" s="1"/>
  <c r="AK2239"/>
  <c r="AN2239" s="1"/>
  <c r="AK2233"/>
  <c r="AN2233" s="1"/>
  <c r="AK2246"/>
  <c r="AN2246" s="1"/>
  <c r="AK2228"/>
  <c r="AN2228" s="1"/>
  <c r="AK2242"/>
  <c r="AN2242" s="1"/>
  <c r="AK2225"/>
  <c r="AN2225" s="1"/>
  <c r="AK2238"/>
  <c r="AN2238" s="1"/>
  <c r="AK2220"/>
  <c r="AN2220" s="1"/>
  <c r="AK2231"/>
  <c r="AN2231" s="1"/>
  <c r="AK2217"/>
  <c r="AN2217" s="1"/>
  <c r="AK2243"/>
  <c r="AN2243" s="1"/>
  <c r="AK2240"/>
  <c r="AN2240" s="1"/>
  <c r="AK2222"/>
  <c r="AN2222" s="1"/>
  <c r="AK1451"/>
  <c r="AN1451" s="1"/>
  <c r="AK1457"/>
  <c r="AN1457" s="1"/>
  <c r="AK1465"/>
  <c r="AN1465" s="1"/>
  <c r="AK1458"/>
  <c r="AN1458" s="1"/>
  <c r="AK1464"/>
  <c r="AN1464" s="1"/>
  <c r="AK1460"/>
  <c r="AN1460" s="1"/>
  <c r="AK1466"/>
  <c r="AN1466" s="1"/>
  <c r="AK1483"/>
  <c r="AN1483" s="1"/>
  <c r="AK1476"/>
  <c r="AN1476" s="1"/>
  <c r="AK1468"/>
  <c r="AN1468" s="1"/>
  <c r="AK1455"/>
  <c r="AN1455" s="1"/>
  <c r="AK1456"/>
  <c r="AN1456" s="1"/>
  <c r="AK1450"/>
  <c r="AN1450" s="1"/>
  <c r="AK1461"/>
  <c r="AN1461" s="1"/>
  <c r="AK1481"/>
  <c r="AN1481" s="1"/>
  <c r="AK1479"/>
  <c r="AN1479" s="1"/>
  <c r="AK1475"/>
  <c r="AN1475" s="1"/>
  <c r="AK1472"/>
  <c r="AN1472" s="1"/>
  <c r="AK1467"/>
  <c r="AN1467" s="1"/>
  <c r="AK1482"/>
  <c r="AN1482" s="1"/>
  <c r="AK1462"/>
  <c r="AN1462" s="1"/>
  <c r="AK1449"/>
  <c r="AN1449" s="1"/>
  <c r="AK1452"/>
  <c r="AN1452" s="1"/>
  <c r="AK1454"/>
  <c r="AN1454" s="1"/>
  <c r="AK1477"/>
  <c r="AN1477" s="1"/>
  <c r="AK1484"/>
  <c r="AN1484" s="1"/>
  <c r="AK1463"/>
  <c r="AN1463" s="1"/>
  <c r="AK1459"/>
  <c r="AN1459" s="1"/>
  <c r="AK1473"/>
  <c r="AN1473" s="1"/>
  <c r="AK1471"/>
  <c r="AN1471" s="1"/>
  <c r="AK1478"/>
  <c r="AN1478" s="1"/>
  <c r="AK1453"/>
  <c r="AN1453" s="1"/>
  <c r="AK1469"/>
  <c r="AN1469" s="1"/>
  <c r="AK1474"/>
  <c r="AN1474" s="1"/>
  <c r="AK1480"/>
  <c r="AN1480" s="1"/>
  <c r="AK1470"/>
  <c r="AN1470" s="1"/>
  <c r="AK821"/>
  <c r="AN821" s="1"/>
  <c r="AK807"/>
  <c r="AN807" s="1"/>
  <c r="AK786"/>
  <c r="AN786" s="1"/>
  <c r="AK798"/>
  <c r="AN798" s="1"/>
  <c r="AK813"/>
  <c r="AN813" s="1"/>
  <c r="AK815"/>
  <c r="AN815" s="1"/>
  <c r="AK795"/>
  <c r="AN795" s="1"/>
  <c r="AK808"/>
  <c r="AN808" s="1"/>
  <c r="AK800"/>
  <c r="AN800" s="1"/>
  <c r="AK817"/>
  <c r="AN817" s="1"/>
  <c r="AK791"/>
  <c r="AN791" s="1"/>
  <c r="AK820"/>
  <c r="AN820" s="1"/>
  <c r="AK793"/>
  <c r="AN793" s="1"/>
  <c r="AK819"/>
  <c r="AN819" s="1"/>
  <c r="AK799"/>
  <c r="AN799" s="1"/>
  <c r="AK812"/>
  <c r="AN812" s="1"/>
  <c r="AK792"/>
  <c r="AN792" s="1"/>
  <c r="AK787"/>
  <c r="AN787" s="1"/>
  <c r="AK811"/>
  <c r="AN811" s="1"/>
  <c r="AK789"/>
  <c r="AN789" s="1"/>
  <c r="AK804"/>
  <c r="AN804" s="1"/>
  <c r="AK818"/>
  <c r="AN818" s="1"/>
  <c r="AK809"/>
  <c r="AN809" s="1"/>
  <c r="AK803"/>
  <c r="AN803" s="1"/>
  <c r="AK816"/>
  <c r="AN816" s="1"/>
  <c r="AK796"/>
  <c r="AN796" s="1"/>
  <c r="AK810"/>
  <c r="AN810" s="1"/>
  <c r="AK801"/>
  <c r="AN801" s="1"/>
  <c r="AK790"/>
  <c r="AN790" s="1"/>
  <c r="AK806"/>
  <c r="AN806" s="1"/>
  <c r="AK805"/>
  <c r="AN805" s="1"/>
  <c r="AK788"/>
  <c r="AN788" s="1"/>
  <c r="AK802"/>
  <c r="AN802" s="1"/>
  <c r="AK814"/>
  <c r="AN814" s="1"/>
  <c r="AK797"/>
  <c r="AN797" s="1"/>
  <c r="AK794"/>
  <c r="AN794" s="1"/>
  <c r="AK1723"/>
  <c r="AN1723" s="1"/>
  <c r="AK1726"/>
  <c r="AN1726" s="1"/>
  <c r="AK1712"/>
  <c r="AN1712" s="1"/>
  <c r="AK1708"/>
  <c r="AN1708" s="1"/>
  <c r="AK1725"/>
  <c r="AN1725" s="1"/>
  <c r="AK1706"/>
  <c r="AN1706" s="1"/>
  <c r="AK1721"/>
  <c r="AN1721" s="1"/>
  <c r="AK1736"/>
  <c r="AN1736" s="1"/>
  <c r="AK1716"/>
  <c r="AN1716" s="1"/>
  <c r="AK1728"/>
  <c r="AN1728" s="1"/>
  <c r="AK1732"/>
  <c r="AN1732" s="1"/>
  <c r="AK1730"/>
  <c r="AN1730" s="1"/>
  <c r="AK1710"/>
  <c r="AN1710" s="1"/>
  <c r="AK1729"/>
  <c r="AN1729" s="1"/>
  <c r="AK1709"/>
  <c r="AN1709" s="1"/>
  <c r="AK1739"/>
  <c r="AN1739" s="1"/>
  <c r="AK1711"/>
  <c r="AN1711" s="1"/>
  <c r="AK1705"/>
  <c r="AN1705" s="1"/>
  <c r="AK1720"/>
  <c r="AN1720" s="1"/>
  <c r="AK1717"/>
  <c r="AN1717" s="1"/>
  <c r="AK1724"/>
  <c r="AN1724" s="1"/>
  <c r="AK1718"/>
  <c r="AN1718" s="1"/>
  <c r="AK1731"/>
  <c r="AN1731" s="1"/>
  <c r="AK1733"/>
  <c r="AN1733" s="1"/>
  <c r="AK1714"/>
  <c r="AN1714" s="1"/>
  <c r="AK1713"/>
  <c r="AN1713" s="1"/>
  <c r="AK1715"/>
  <c r="AN1715" s="1"/>
  <c r="AK1719"/>
  <c r="AN1719" s="1"/>
  <c r="AK1707"/>
  <c r="AN1707" s="1"/>
  <c r="AK1738"/>
  <c r="AN1738" s="1"/>
  <c r="AK1734"/>
  <c r="AN1734" s="1"/>
  <c r="AK1704"/>
  <c r="AN1704" s="1"/>
  <c r="AK1735"/>
  <c r="AN1735" s="1"/>
  <c r="AK1727"/>
  <c r="AN1727" s="1"/>
  <c r="AK1722"/>
  <c r="AN1722" s="1"/>
  <c r="AK1737"/>
  <c r="AN1737" s="1"/>
  <c r="AK180"/>
  <c r="AN180" s="1"/>
  <c r="AK177"/>
  <c r="AN177" s="1"/>
  <c r="AK193"/>
  <c r="AN193" s="1"/>
  <c r="AK209"/>
  <c r="AN209" s="1"/>
  <c r="AK184"/>
  <c r="AN184" s="1"/>
  <c r="AK208"/>
  <c r="AN208" s="1"/>
  <c r="AK189"/>
  <c r="AN189" s="1"/>
  <c r="AK205"/>
  <c r="AN205" s="1"/>
  <c r="AK178"/>
  <c r="AN178" s="1"/>
  <c r="AK186"/>
  <c r="AN186" s="1"/>
  <c r="AK194"/>
  <c r="AN194" s="1"/>
  <c r="AK202"/>
  <c r="AN202" s="1"/>
  <c r="AK179"/>
  <c r="AN179" s="1"/>
  <c r="AK187"/>
  <c r="AN187" s="1"/>
  <c r="AK195"/>
  <c r="AN195" s="1"/>
  <c r="AK203"/>
  <c r="AN203" s="1"/>
  <c r="AK192"/>
  <c r="AN192" s="1"/>
  <c r="AK200"/>
  <c r="AN200" s="1"/>
  <c r="AK185"/>
  <c r="AN185" s="1"/>
  <c r="AK201"/>
  <c r="AN201" s="1"/>
  <c r="AK190"/>
  <c r="AN190" s="1"/>
  <c r="AK175"/>
  <c r="AN175" s="1"/>
  <c r="AK207"/>
  <c r="AN207" s="1"/>
  <c r="AK196"/>
  <c r="AN196" s="1"/>
  <c r="AK204"/>
  <c r="AN204" s="1"/>
  <c r="AK198"/>
  <c r="AN198" s="1"/>
  <c r="AK199"/>
  <c r="AN199" s="1"/>
  <c r="AK188"/>
  <c r="AN188" s="1"/>
  <c r="AK176"/>
  <c r="AN176" s="1"/>
  <c r="AK197"/>
  <c r="AN197" s="1"/>
  <c r="AK174"/>
  <c r="AN174" s="1"/>
  <c r="AK206"/>
  <c r="AN206" s="1"/>
  <c r="AK191"/>
  <c r="AN191" s="1"/>
  <c r="AK181"/>
  <c r="AN181" s="1"/>
  <c r="AK182"/>
  <c r="AN182" s="1"/>
  <c r="AK183"/>
  <c r="AN183" s="1"/>
  <c r="AK1888"/>
  <c r="AN1888" s="1"/>
  <c r="AK1885"/>
  <c r="AN1885" s="1"/>
  <c r="AK1874"/>
  <c r="AN1874" s="1"/>
  <c r="AK1870"/>
  <c r="AN1870" s="1"/>
  <c r="AK1884"/>
  <c r="AN1884" s="1"/>
  <c r="AK1878"/>
  <c r="AN1878" s="1"/>
  <c r="AK1865"/>
  <c r="AN1865" s="1"/>
  <c r="AK1882"/>
  <c r="AN1882" s="1"/>
  <c r="AK1880"/>
  <c r="AN1880" s="1"/>
  <c r="AK1858"/>
  <c r="AN1858" s="1"/>
  <c r="AK1876"/>
  <c r="AN1876" s="1"/>
  <c r="AK1877"/>
  <c r="AN1877" s="1"/>
  <c r="AK1886"/>
  <c r="AN1886" s="1"/>
  <c r="AK1872"/>
  <c r="AN1872" s="1"/>
  <c r="AK1873"/>
  <c r="AN1873" s="1"/>
  <c r="AK1879"/>
  <c r="AN1879" s="1"/>
  <c r="AK1883"/>
  <c r="AN1883" s="1"/>
  <c r="AK1881"/>
  <c r="AN1881" s="1"/>
  <c r="AK1875"/>
  <c r="AN1875" s="1"/>
  <c r="AK1862"/>
  <c r="AN1862" s="1"/>
  <c r="AK1861"/>
  <c r="AN1861" s="1"/>
  <c r="AK1866"/>
  <c r="AN1866" s="1"/>
  <c r="AK1868"/>
  <c r="AN1868" s="1"/>
  <c r="AK1857"/>
  <c r="AN1857" s="1"/>
  <c r="AK1869"/>
  <c r="AN1869" s="1"/>
  <c r="AK1890"/>
  <c r="AN1890" s="1"/>
  <c r="AK1887"/>
  <c r="AN1887" s="1"/>
  <c r="AK1891"/>
  <c r="AN1891" s="1"/>
  <c r="AK1863"/>
  <c r="AN1863" s="1"/>
  <c r="AK1867"/>
  <c r="AN1867" s="1"/>
  <c r="AK1860"/>
  <c r="AN1860" s="1"/>
  <c r="AK1892"/>
  <c r="AN1892" s="1"/>
  <c r="AK1889"/>
  <c r="AN1889" s="1"/>
  <c r="AK1871"/>
  <c r="AN1871" s="1"/>
  <c r="AK1864"/>
  <c r="AN1864" s="1"/>
  <c r="AK1859"/>
  <c r="AN1859" s="1"/>
  <c r="AK2118"/>
  <c r="AN2118" s="1"/>
  <c r="AK2121"/>
  <c r="AN2121" s="1"/>
  <c r="AK2134"/>
  <c r="AN2134" s="1"/>
  <c r="AK2114"/>
  <c r="AN2114" s="1"/>
  <c r="AK2128"/>
  <c r="AN2128" s="1"/>
  <c r="AK2145"/>
  <c r="AN2145" s="1"/>
  <c r="AK2115"/>
  <c r="AN2115" s="1"/>
  <c r="AK2127"/>
  <c r="AN2127" s="1"/>
  <c r="AK2126"/>
  <c r="AN2126" s="1"/>
  <c r="AK2112"/>
  <c r="AN2112" s="1"/>
  <c r="AK2142"/>
  <c r="AN2142" s="1"/>
  <c r="AK2123"/>
  <c r="AN2123" s="1"/>
  <c r="AK2130"/>
  <c r="AN2130" s="1"/>
  <c r="AK2120"/>
  <c r="AN2120" s="1"/>
  <c r="AK2131"/>
  <c r="AN2131" s="1"/>
  <c r="AK2117"/>
  <c r="AN2117" s="1"/>
  <c r="AK2129"/>
  <c r="AN2129" s="1"/>
  <c r="AK2133"/>
  <c r="AN2133" s="1"/>
  <c r="AK2113"/>
  <c r="AN2113" s="1"/>
  <c r="AK2119"/>
  <c r="AN2119" s="1"/>
  <c r="AK2143"/>
  <c r="AN2143" s="1"/>
  <c r="AK2144"/>
  <c r="AN2144" s="1"/>
  <c r="AK2140"/>
  <c r="AN2140" s="1"/>
  <c r="AK2141"/>
  <c r="AN2141" s="1"/>
  <c r="AK2136"/>
  <c r="AN2136" s="1"/>
  <c r="AK2137"/>
  <c r="AN2137" s="1"/>
  <c r="AK2132"/>
  <c r="AN2132" s="1"/>
  <c r="AK2124"/>
  <c r="AN2124" s="1"/>
  <c r="AK2146"/>
  <c r="AN2146" s="1"/>
  <c r="AK2138"/>
  <c r="AN2138" s="1"/>
  <c r="AK2122"/>
  <c r="AN2122" s="1"/>
  <c r="AK2116"/>
  <c r="AN2116" s="1"/>
  <c r="AK2125"/>
  <c r="AN2125" s="1"/>
  <c r="AK2139"/>
  <c r="AN2139" s="1"/>
  <c r="AK2147"/>
  <c r="AN2147" s="1"/>
  <c r="AK2135"/>
  <c r="AN2135" s="1"/>
  <c r="AK699"/>
  <c r="AN699" s="1"/>
  <c r="AK698"/>
  <c r="AN698" s="1"/>
  <c r="AK693"/>
  <c r="AN693" s="1"/>
  <c r="AK711"/>
  <c r="AN711" s="1"/>
  <c r="AK717"/>
  <c r="AN717" s="1"/>
  <c r="AK686"/>
  <c r="AN686" s="1"/>
  <c r="AK691"/>
  <c r="AN691" s="1"/>
  <c r="AK694"/>
  <c r="AN694" s="1"/>
  <c r="AK705"/>
  <c r="AN705" s="1"/>
  <c r="AK687"/>
  <c r="AN687" s="1"/>
  <c r="AK714"/>
  <c r="AN714" s="1"/>
  <c r="AK709"/>
  <c r="AN709" s="1"/>
  <c r="AK700"/>
  <c r="AN700" s="1"/>
  <c r="AK684"/>
  <c r="AN684" s="1"/>
  <c r="AK695"/>
  <c r="AN695" s="1"/>
  <c r="AK713"/>
  <c r="AN713" s="1"/>
  <c r="AK702"/>
  <c r="AN702" s="1"/>
  <c r="AK712"/>
  <c r="AN712" s="1"/>
  <c r="AK707"/>
  <c r="AN707" s="1"/>
  <c r="AK703"/>
  <c r="AN703" s="1"/>
  <c r="AK715"/>
  <c r="AN715" s="1"/>
  <c r="AK701"/>
  <c r="AN701" s="1"/>
  <c r="AK696"/>
  <c r="AN696" s="1"/>
  <c r="AK706"/>
  <c r="AN706" s="1"/>
  <c r="AK690"/>
  <c r="AN690" s="1"/>
  <c r="AK704"/>
  <c r="AN704" s="1"/>
  <c r="AK689"/>
  <c r="AN689" s="1"/>
  <c r="AK685"/>
  <c r="AN685" s="1"/>
  <c r="AK718"/>
  <c r="AN718" s="1"/>
  <c r="AK719"/>
  <c r="AN719" s="1"/>
  <c r="AK716"/>
  <c r="AN716" s="1"/>
  <c r="AK688"/>
  <c r="AN688" s="1"/>
  <c r="AK697"/>
  <c r="AN697" s="1"/>
  <c r="AK708"/>
  <c r="AN708" s="1"/>
  <c r="AK692"/>
  <c r="AN692" s="1"/>
  <c r="AK710"/>
  <c r="AN710" s="1"/>
  <c r="AK387"/>
  <c r="AN387" s="1"/>
  <c r="AK405"/>
  <c r="AN405" s="1"/>
  <c r="AK399"/>
  <c r="AN399" s="1"/>
  <c r="AK409"/>
  <c r="AN409" s="1"/>
  <c r="AK395"/>
  <c r="AN395" s="1"/>
  <c r="AK383"/>
  <c r="AN383" s="1"/>
  <c r="AK384"/>
  <c r="AN384" s="1"/>
  <c r="AK410"/>
  <c r="AN410" s="1"/>
  <c r="AK404"/>
  <c r="AN404" s="1"/>
  <c r="AK411"/>
  <c r="AN411" s="1"/>
  <c r="AK382"/>
  <c r="AN382" s="1"/>
  <c r="AK379"/>
  <c r="AN379" s="1"/>
  <c r="AK398"/>
  <c r="AN398" s="1"/>
  <c r="AK381"/>
  <c r="AN381" s="1"/>
  <c r="AK402"/>
  <c r="AN402" s="1"/>
  <c r="AK392"/>
  <c r="AN392" s="1"/>
  <c r="AK394"/>
  <c r="AN394" s="1"/>
  <c r="AK407"/>
  <c r="AN407" s="1"/>
  <c r="AK412"/>
  <c r="AN412" s="1"/>
  <c r="AK380"/>
  <c r="AN380" s="1"/>
  <c r="AK408"/>
  <c r="AN408" s="1"/>
  <c r="AK406"/>
  <c r="AN406" s="1"/>
  <c r="AK397"/>
  <c r="AN397" s="1"/>
  <c r="AK390"/>
  <c r="AN390" s="1"/>
  <c r="AK385"/>
  <c r="AN385" s="1"/>
  <c r="AK386"/>
  <c r="AN386" s="1"/>
  <c r="AK400"/>
  <c r="AN400" s="1"/>
  <c r="AK378"/>
  <c r="AN378" s="1"/>
  <c r="AK391"/>
  <c r="AN391" s="1"/>
  <c r="AK388"/>
  <c r="AN388" s="1"/>
  <c r="AK389"/>
  <c r="AN389" s="1"/>
  <c r="AK393"/>
  <c r="AN393" s="1"/>
  <c r="AK403"/>
  <c r="AN403" s="1"/>
  <c r="AK413"/>
  <c r="AN413" s="1"/>
  <c r="AK401"/>
  <c r="AN401" s="1"/>
  <c r="AK396"/>
  <c r="AN396" s="1"/>
  <c r="AK1826"/>
  <c r="AN1826" s="1"/>
  <c r="AK1841"/>
  <c r="AN1841" s="1"/>
  <c r="AK1825"/>
  <c r="AN1825" s="1"/>
  <c r="AK1809"/>
  <c r="AN1809" s="1"/>
  <c r="AK1828"/>
  <c r="AN1828" s="1"/>
  <c r="AK1812"/>
  <c r="AN1812" s="1"/>
  <c r="AK1827"/>
  <c r="AN1827" s="1"/>
  <c r="AK1811"/>
  <c r="AN1811" s="1"/>
  <c r="AK1822"/>
  <c r="AN1822" s="1"/>
  <c r="AK1823"/>
  <c r="AN1823" s="1"/>
  <c r="AK1830"/>
  <c r="AN1830" s="1"/>
  <c r="AK1814"/>
  <c r="AN1814" s="1"/>
  <c r="AK1829"/>
  <c r="AN1829" s="1"/>
  <c r="AK1813"/>
  <c r="AN1813" s="1"/>
  <c r="AK1832"/>
  <c r="AN1832" s="1"/>
  <c r="AK1816"/>
  <c r="AN1816" s="1"/>
  <c r="AK1831"/>
  <c r="AN1831" s="1"/>
  <c r="AK1815"/>
  <c r="AN1815" s="1"/>
  <c r="AK1810"/>
  <c r="AN1810" s="1"/>
  <c r="AK1837"/>
  <c r="AN1837" s="1"/>
  <c r="AK1824"/>
  <c r="AN1824" s="1"/>
  <c r="AK1834"/>
  <c r="AN1834" s="1"/>
  <c r="AK1818"/>
  <c r="AN1818" s="1"/>
  <c r="AK1833"/>
  <c r="AN1833" s="1"/>
  <c r="AK1817"/>
  <c r="AN1817" s="1"/>
  <c r="AK1836"/>
  <c r="AN1836" s="1"/>
  <c r="AK1820"/>
  <c r="AN1820" s="1"/>
  <c r="AK1807"/>
  <c r="AN1807" s="1"/>
  <c r="AK1835"/>
  <c r="AN1835" s="1"/>
  <c r="AK1819"/>
  <c r="AN1819" s="1"/>
  <c r="AK1838"/>
  <c r="AN1838" s="1"/>
  <c r="AK1821"/>
  <c r="AN1821" s="1"/>
  <c r="AK1840"/>
  <c r="AN1840" s="1"/>
  <c r="AK1808"/>
  <c r="AN1808" s="1"/>
  <c r="AK1839"/>
  <c r="AN1839" s="1"/>
  <c r="AK1806"/>
  <c r="AN1806" s="1"/>
  <c r="AK260"/>
  <c r="AN260" s="1"/>
  <c r="AK225"/>
  <c r="AN225" s="1"/>
  <c r="AK241"/>
  <c r="AN241" s="1"/>
  <c r="AK257"/>
  <c r="AN257" s="1"/>
  <c r="AK231"/>
  <c r="AN231" s="1"/>
  <c r="AK247"/>
  <c r="AN247" s="1"/>
  <c r="AK232"/>
  <c r="AN232" s="1"/>
  <c r="AK248"/>
  <c r="AN248" s="1"/>
  <c r="AK237"/>
  <c r="AN237" s="1"/>
  <c r="AK253"/>
  <c r="AN253" s="1"/>
  <c r="AK226"/>
  <c r="AN226" s="1"/>
  <c r="AK234"/>
  <c r="AN234" s="1"/>
  <c r="AK242"/>
  <c r="AN242" s="1"/>
  <c r="AK250"/>
  <c r="AN250" s="1"/>
  <c r="AK258"/>
  <c r="AN258" s="1"/>
  <c r="AK227"/>
  <c r="AN227" s="1"/>
  <c r="AK243"/>
  <c r="AN243" s="1"/>
  <c r="AK259"/>
  <c r="AN259" s="1"/>
  <c r="AK228"/>
  <c r="AN228" s="1"/>
  <c r="AK244"/>
  <c r="AN244" s="1"/>
  <c r="AK233"/>
  <c r="AN233" s="1"/>
  <c r="AK249"/>
  <c r="AN249" s="1"/>
  <c r="AK239"/>
  <c r="AN239" s="1"/>
  <c r="AK255"/>
  <c r="AN255" s="1"/>
  <c r="AK240"/>
  <c r="AN240" s="1"/>
  <c r="AK256"/>
  <c r="AN256" s="1"/>
  <c r="AK238"/>
  <c r="AN238" s="1"/>
  <c r="AK245"/>
  <c r="AN245" s="1"/>
  <c r="AK246"/>
  <c r="AN246" s="1"/>
  <c r="AK252"/>
  <c r="AN252" s="1"/>
  <c r="AK229"/>
  <c r="AN229" s="1"/>
  <c r="AK254"/>
  <c r="AN254" s="1"/>
  <c r="AK251"/>
  <c r="AN251" s="1"/>
  <c r="AK236"/>
  <c r="AN236" s="1"/>
  <c r="AK230"/>
  <c r="AN230" s="1"/>
  <c r="AK235"/>
  <c r="AN235" s="1"/>
  <c r="AK308"/>
  <c r="AN308" s="1"/>
  <c r="AK292"/>
  <c r="AN292" s="1"/>
  <c r="AK276"/>
  <c r="AN276" s="1"/>
  <c r="AK311"/>
  <c r="AN311" s="1"/>
  <c r="AK295"/>
  <c r="AN295" s="1"/>
  <c r="AK279"/>
  <c r="AN279" s="1"/>
  <c r="AK298"/>
  <c r="AN298" s="1"/>
  <c r="AK282"/>
  <c r="AN282" s="1"/>
  <c r="AK301"/>
  <c r="AN301" s="1"/>
  <c r="AK285"/>
  <c r="AN285" s="1"/>
  <c r="AK296"/>
  <c r="AN296" s="1"/>
  <c r="AK280"/>
  <c r="AN280" s="1"/>
  <c r="AK299"/>
  <c r="AN299" s="1"/>
  <c r="AK283"/>
  <c r="AN283" s="1"/>
  <c r="AK302"/>
  <c r="AN302" s="1"/>
  <c r="AK286"/>
  <c r="AN286" s="1"/>
  <c r="AK305"/>
  <c r="AN305" s="1"/>
  <c r="AK289"/>
  <c r="AN289" s="1"/>
  <c r="AK300"/>
  <c r="AN300" s="1"/>
  <c r="AK284"/>
  <c r="AN284" s="1"/>
  <c r="AK303"/>
  <c r="AN303" s="1"/>
  <c r="AK287"/>
  <c r="AN287" s="1"/>
  <c r="AK306"/>
  <c r="AN306" s="1"/>
  <c r="AK290"/>
  <c r="AN290" s="1"/>
  <c r="AK309"/>
  <c r="AN309" s="1"/>
  <c r="AK293"/>
  <c r="AN293" s="1"/>
  <c r="AK277"/>
  <c r="AN277" s="1"/>
  <c r="AK310"/>
  <c r="AN310" s="1"/>
  <c r="AK281"/>
  <c r="AN281" s="1"/>
  <c r="AK291"/>
  <c r="AN291" s="1"/>
  <c r="AK297"/>
  <c r="AN297" s="1"/>
  <c r="AK288"/>
  <c r="AN288" s="1"/>
  <c r="AK307"/>
  <c r="AN307" s="1"/>
  <c r="AK278"/>
  <c r="AN278" s="1"/>
  <c r="AK304"/>
  <c r="AN304" s="1"/>
  <c r="AK294"/>
  <c r="AN294" s="1"/>
  <c r="AK1985"/>
  <c r="AN1985" s="1"/>
  <c r="AK1986"/>
  <c r="AN1986" s="1"/>
  <c r="AK1971"/>
  <c r="AN1971" s="1"/>
  <c r="AK1989"/>
  <c r="AN1989" s="1"/>
  <c r="AK1981"/>
  <c r="AN1981" s="1"/>
  <c r="AK1982"/>
  <c r="AN1982" s="1"/>
  <c r="AK1990"/>
  <c r="AN1990" s="1"/>
  <c r="AK1970"/>
  <c r="AN1970" s="1"/>
  <c r="AK1963"/>
  <c r="AN1963" s="1"/>
  <c r="AK1974"/>
  <c r="AN1974" s="1"/>
  <c r="AK1961"/>
  <c r="AN1961" s="1"/>
  <c r="AK1959"/>
  <c r="AN1959" s="1"/>
  <c r="AK1993"/>
  <c r="AN1993" s="1"/>
  <c r="AK1980"/>
  <c r="AN1980" s="1"/>
  <c r="AK1973"/>
  <c r="AN1973" s="1"/>
  <c r="AK1992"/>
  <c r="AN1992" s="1"/>
  <c r="AK1994"/>
  <c r="AN1994" s="1"/>
  <c r="AK1960"/>
  <c r="AN1960" s="1"/>
  <c r="AK1969"/>
  <c r="AN1969" s="1"/>
  <c r="AK1972"/>
  <c r="AN1972" s="1"/>
  <c r="AK1983"/>
  <c r="AN1983" s="1"/>
  <c r="AK1991"/>
  <c r="AN1991" s="1"/>
  <c r="AK1967"/>
  <c r="AN1967" s="1"/>
  <c r="AK1984"/>
  <c r="AN1984" s="1"/>
  <c r="AK1966"/>
  <c r="AN1966" s="1"/>
  <c r="AK1979"/>
  <c r="AN1979" s="1"/>
  <c r="AK1976"/>
  <c r="AN1976" s="1"/>
  <c r="AK1975"/>
  <c r="AN1975" s="1"/>
  <c r="AK1964"/>
  <c r="AN1964" s="1"/>
  <c r="AK1988"/>
  <c r="AN1988" s="1"/>
  <c r="AK1978"/>
  <c r="AN1978" s="1"/>
  <c r="AK1962"/>
  <c r="AN1962" s="1"/>
  <c r="AK1977"/>
  <c r="AN1977" s="1"/>
  <c r="AK1968"/>
  <c r="AN1968" s="1"/>
  <c r="AK1965"/>
  <c r="AN1965" s="1"/>
  <c r="AK1987"/>
  <c r="AN1987" s="1"/>
  <c r="AK504"/>
  <c r="AN504" s="1"/>
  <c r="AK488"/>
  <c r="AN488" s="1"/>
  <c r="AK503"/>
  <c r="AN503" s="1"/>
  <c r="AK487"/>
  <c r="AN487" s="1"/>
  <c r="AK506"/>
  <c r="AN506" s="1"/>
  <c r="AK490"/>
  <c r="AN490" s="1"/>
  <c r="AK509"/>
  <c r="AN509" s="1"/>
  <c r="AK493"/>
  <c r="AN493" s="1"/>
  <c r="AK508"/>
  <c r="AN508" s="1"/>
  <c r="AK492"/>
  <c r="AN492" s="1"/>
  <c r="AK507"/>
  <c r="AN507" s="1"/>
  <c r="AK491"/>
  <c r="AN491" s="1"/>
  <c r="AK510"/>
  <c r="AN510" s="1"/>
  <c r="AK494"/>
  <c r="AN494" s="1"/>
  <c r="AK513"/>
  <c r="AN513" s="1"/>
  <c r="AK497"/>
  <c r="AN497" s="1"/>
  <c r="AK481"/>
  <c r="AN481" s="1"/>
  <c r="AK500"/>
  <c r="AN500" s="1"/>
  <c r="AK515"/>
  <c r="AN515" s="1"/>
  <c r="AK483"/>
  <c r="AN483" s="1"/>
  <c r="AK502"/>
  <c r="AN502" s="1"/>
  <c r="AK505"/>
  <c r="AN505" s="1"/>
  <c r="AK512"/>
  <c r="AN512" s="1"/>
  <c r="AK496"/>
  <c r="AN496" s="1"/>
  <c r="AK480"/>
  <c r="AN480" s="1"/>
  <c r="AK511"/>
  <c r="AN511" s="1"/>
  <c r="AK495"/>
  <c r="AN495" s="1"/>
  <c r="AK514"/>
  <c r="AN514" s="1"/>
  <c r="AK498"/>
  <c r="AN498" s="1"/>
  <c r="AK482"/>
  <c r="AN482" s="1"/>
  <c r="AK501"/>
  <c r="AN501" s="1"/>
  <c r="AK485"/>
  <c r="AN485" s="1"/>
  <c r="AK484"/>
  <c r="AN484" s="1"/>
  <c r="AK499"/>
  <c r="AN499" s="1"/>
  <c r="AK486"/>
  <c r="AN486" s="1"/>
  <c r="AK489"/>
  <c r="AN489" s="1"/>
  <c r="AK2194"/>
  <c r="AN2194" s="1"/>
  <c r="AK2178"/>
  <c r="AN2178" s="1"/>
  <c r="AK2197"/>
  <c r="AN2197" s="1"/>
  <c r="AK2181"/>
  <c r="AN2181" s="1"/>
  <c r="AK2165"/>
  <c r="AN2165" s="1"/>
  <c r="AK2184"/>
  <c r="AN2184" s="1"/>
  <c r="AK2168"/>
  <c r="AN2168" s="1"/>
  <c r="AK2183"/>
  <c r="AN2183" s="1"/>
  <c r="AK2167"/>
  <c r="AN2167" s="1"/>
  <c r="AK2198"/>
  <c r="AN2198" s="1"/>
  <c r="AK2182"/>
  <c r="AN2182" s="1"/>
  <c r="AK2166"/>
  <c r="AN2166" s="1"/>
  <c r="AK2185"/>
  <c r="AN2185" s="1"/>
  <c r="AK2169"/>
  <c r="AN2169" s="1"/>
  <c r="AK2188"/>
  <c r="AN2188" s="1"/>
  <c r="AK2172"/>
  <c r="AN2172" s="1"/>
  <c r="AK2187"/>
  <c r="AN2187" s="1"/>
  <c r="AK2171"/>
  <c r="AN2171" s="1"/>
  <c r="AK2195"/>
  <c r="AN2195" s="1"/>
  <c r="AK2186"/>
  <c r="AN2186" s="1"/>
  <c r="AK2170"/>
  <c r="AN2170" s="1"/>
  <c r="AK2189"/>
  <c r="AN2189" s="1"/>
  <c r="AK2173"/>
  <c r="AN2173" s="1"/>
  <c r="AK2192"/>
  <c r="AN2192" s="1"/>
  <c r="AK2176"/>
  <c r="AN2176" s="1"/>
  <c r="AK2191"/>
  <c r="AN2191" s="1"/>
  <c r="AK2175"/>
  <c r="AN2175" s="1"/>
  <c r="AK2190"/>
  <c r="AN2190" s="1"/>
  <c r="AK2174"/>
  <c r="AN2174" s="1"/>
  <c r="AK2193"/>
  <c r="AN2193" s="1"/>
  <c r="AK2177"/>
  <c r="AN2177" s="1"/>
  <c r="AK2196"/>
  <c r="AN2196" s="1"/>
  <c r="AK2180"/>
  <c r="AN2180" s="1"/>
  <c r="AK2164"/>
  <c r="AN2164" s="1"/>
  <c r="AK2179"/>
  <c r="AN2179" s="1"/>
  <c r="AK2163"/>
  <c r="AN2163" s="1"/>
  <c r="AK2269"/>
  <c r="AN2269" s="1"/>
  <c r="AK2277"/>
  <c r="AN2277" s="1"/>
  <c r="AK2285"/>
  <c r="AN2285" s="1"/>
  <c r="AK2293"/>
  <c r="AN2293" s="1"/>
  <c r="AK2267"/>
  <c r="AN2267" s="1"/>
  <c r="AK2279"/>
  <c r="AN2279" s="1"/>
  <c r="AK2272"/>
  <c r="AN2272" s="1"/>
  <c r="AK2288"/>
  <c r="AN2288" s="1"/>
  <c r="AK2300"/>
  <c r="AN2300" s="1"/>
  <c r="AK2265"/>
  <c r="AN2265" s="1"/>
  <c r="AK2297"/>
  <c r="AN2297" s="1"/>
  <c r="AK2295"/>
  <c r="AN2295" s="1"/>
  <c r="AK2280"/>
  <c r="AN2280" s="1"/>
  <c r="AK2270"/>
  <c r="AN2270" s="1"/>
  <c r="AK2278"/>
  <c r="AN2278" s="1"/>
  <c r="AK2294"/>
  <c r="AN2294" s="1"/>
  <c r="AK2273"/>
  <c r="AN2273" s="1"/>
  <c r="AK2266"/>
  <c r="AN2266" s="1"/>
  <c r="AK2274"/>
  <c r="AN2274" s="1"/>
  <c r="AK2282"/>
  <c r="AN2282" s="1"/>
  <c r="AK2290"/>
  <c r="AN2290" s="1"/>
  <c r="AK2298"/>
  <c r="AN2298" s="1"/>
  <c r="AK2275"/>
  <c r="AN2275" s="1"/>
  <c r="AK2291"/>
  <c r="AN2291" s="1"/>
  <c r="AK2276"/>
  <c r="AN2276" s="1"/>
  <c r="AK2296"/>
  <c r="AN2296" s="1"/>
  <c r="AK2289"/>
  <c r="AN2289" s="1"/>
  <c r="AK2286"/>
  <c r="AN2286" s="1"/>
  <c r="AK2283"/>
  <c r="AN2283" s="1"/>
  <c r="AK2299"/>
  <c r="AN2299" s="1"/>
  <c r="AK2284"/>
  <c r="AN2284" s="1"/>
  <c r="AK2281"/>
  <c r="AN2281" s="1"/>
  <c r="AK2271"/>
  <c r="AN2271" s="1"/>
  <c r="AK2287"/>
  <c r="AN2287" s="1"/>
  <c r="AK2268"/>
  <c r="AN2268" s="1"/>
  <c r="AK2292"/>
  <c r="AN2292" s="1"/>
  <c r="AK1353"/>
  <c r="AN1353" s="1"/>
  <c r="AK1375"/>
  <c r="AN1375" s="1"/>
  <c r="AK1356"/>
  <c r="AN1356" s="1"/>
  <c r="AK1365"/>
  <c r="AN1365" s="1"/>
  <c r="AK1351"/>
  <c r="AN1351" s="1"/>
  <c r="AK1381"/>
  <c r="AN1381" s="1"/>
  <c r="AK1360"/>
  <c r="AN1360" s="1"/>
  <c r="AK1347"/>
  <c r="AN1347" s="1"/>
  <c r="AK1361"/>
  <c r="AN1361" s="1"/>
  <c r="AK1358"/>
  <c r="AN1358" s="1"/>
  <c r="AK1377"/>
  <c r="AN1377" s="1"/>
  <c r="AK1359"/>
  <c r="AN1359" s="1"/>
  <c r="AK1373"/>
  <c r="AN1373" s="1"/>
  <c r="AK1374"/>
  <c r="AN1374" s="1"/>
  <c r="AK1357"/>
  <c r="AN1357" s="1"/>
  <c r="AK1368"/>
  <c r="AN1368" s="1"/>
  <c r="AK1354"/>
  <c r="AN1354" s="1"/>
  <c r="AK1363"/>
  <c r="AN1363" s="1"/>
  <c r="AK1364"/>
  <c r="AN1364" s="1"/>
  <c r="AK1367"/>
  <c r="AN1367" s="1"/>
  <c r="AK1369"/>
  <c r="AN1369" s="1"/>
  <c r="AK1371"/>
  <c r="AN1371" s="1"/>
  <c r="AK1348"/>
  <c r="AN1348" s="1"/>
  <c r="AK1350"/>
  <c r="AN1350" s="1"/>
  <c r="AK1378"/>
  <c r="AN1378" s="1"/>
  <c r="AK1362"/>
  <c r="AN1362" s="1"/>
  <c r="AK1379"/>
  <c r="AN1379" s="1"/>
  <c r="AK1370"/>
  <c r="AN1370" s="1"/>
  <c r="AK1349"/>
  <c r="AN1349" s="1"/>
  <c r="AK1380"/>
  <c r="AN1380" s="1"/>
  <c r="AK1372"/>
  <c r="AN1372" s="1"/>
  <c r="AK1355"/>
  <c r="AN1355" s="1"/>
  <c r="AK1366"/>
  <c r="AN1366" s="1"/>
  <c r="AK1382"/>
  <c r="AN1382" s="1"/>
  <c r="AK1352"/>
  <c r="AN1352" s="1"/>
  <c r="AK1376"/>
  <c r="AN1376" s="1"/>
  <c r="AK554"/>
  <c r="AN554" s="1"/>
  <c r="AK557"/>
  <c r="AN557" s="1"/>
  <c r="AK566"/>
  <c r="AN566" s="1"/>
  <c r="AK534"/>
  <c r="AN534" s="1"/>
  <c r="AK555"/>
  <c r="AN555" s="1"/>
  <c r="AK540"/>
  <c r="AN540" s="1"/>
  <c r="AK544"/>
  <c r="AN544" s="1"/>
  <c r="AK558"/>
  <c r="AN558" s="1"/>
  <c r="AK547"/>
  <c r="AN547" s="1"/>
  <c r="AK565"/>
  <c r="AN565" s="1"/>
  <c r="AK564"/>
  <c r="AN564" s="1"/>
  <c r="AK563"/>
  <c r="AN563" s="1"/>
  <c r="AK562"/>
  <c r="AN562" s="1"/>
  <c r="AK559"/>
  <c r="AN559" s="1"/>
  <c r="AK545"/>
  <c r="AN545" s="1"/>
  <c r="AK539"/>
  <c r="AN539" s="1"/>
  <c r="AK548"/>
  <c r="AN548" s="1"/>
  <c r="AK533"/>
  <c r="AN533" s="1"/>
  <c r="AK550"/>
  <c r="AN550" s="1"/>
  <c r="AK537"/>
  <c r="AN537" s="1"/>
  <c r="AK531"/>
  <c r="AN531" s="1"/>
  <c r="AK546"/>
  <c r="AN546" s="1"/>
  <c r="AK532"/>
  <c r="AN532" s="1"/>
  <c r="AK538"/>
  <c r="AN538" s="1"/>
  <c r="AK543"/>
  <c r="AN543" s="1"/>
  <c r="AK561"/>
  <c r="AN561" s="1"/>
  <c r="AK541"/>
  <c r="AN541" s="1"/>
  <c r="AK536"/>
  <c r="AN536" s="1"/>
  <c r="AK556"/>
  <c r="AN556" s="1"/>
  <c r="AK551"/>
  <c r="AN551" s="1"/>
  <c r="AK553"/>
  <c r="AN553" s="1"/>
  <c r="AK552"/>
  <c r="AN552" s="1"/>
  <c r="AK549"/>
  <c r="AN549" s="1"/>
  <c r="AK560"/>
  <c r="AN560" s="1"/>
  <c r="AK542"/>
  <c r="AN542" s="1"/>
  <c r="AK535"/>
  <c r="AN535" s="1"/>
  <c r="AK1586"/>
  <c r="AN1586" s="1"/>
  <c r="AK1552"/>
  <c r="AN1552" s="1"/>
  <c r="AK1555"/>
  <c r="AN1555" s="1"/>
  <c r="AK1560"/>
  <c r="AN1560" s="1"/>
  <c r="AK1561"/>
  <c r="AN1561" s="1"/>
  <c r="AK1551"/>
  <c r="AN1551" s="1"/>
  <c r="AK1564"/>
  <c r="AN1564" s="1"/>
  <c r="AK1575"/>
  <c r="AN1575" s="1"/>
  <c r="AK1573"/>
  <c r="AN1573" s="1"/>
  <c r="AK1566"/>
  <c r="AN1566" s="1"/>
  <c r="AK1571"/>
  <c r="AN1571" s="1"/>
  <c r="AK1563"/>
  <c r="AN1563" s="1"/>
  <c r="AK1579"/>
  <c r="AN1579" s="1"/>
  <c r="AK1574"/>
  <c r="AN1574" s="1"/>
  <c r="AK1554"/>
  <c r="AN1554" s="1"/>
  <c r="AK1559"/>
  <c r="AN1559" s="1"/>
  <c r="AK1572"/>
  <c r="AN1572" s="1"/>
  <c r="AK1567"/>
  <c r="AN1567" s="1"/>
  <c r="AK1578"/>
  <c r="AN1578" s="1"/>
  <c r="AK1570"/>
  <c r="AN1570" s="1"/>
  <c r="AK1585"/>
  <c r="AN1585" s="1"/>
  <c r="AK1553"/>
  <c r="AN1553" s="1"/>
  <c r="AK1583"/>
  <c r="AN1583" s="1"/>
  <c r="AK1581"/>
  <c r="AN1581" s="1"/>
  <c r="AK1562"/>
  <c r="AN1562" s="1"/>
  <c r="AK1569"/>
  <c r="AN1569" s="1"/>
  <c r="AK1556"/>
  <c r="AN1556" s="1"/>
  <c r="AK1582"/>
  <c r="AN1582" s="1"/>
  <c r="AK1558"/>
  <c r="AN1558" s="1"/>
  <c r="AK1584"/>
  <c r="AN1584" s="1"/>
  <c r="AK1576"/>
  <c r="AN1576" s="1"/>
  <c r="AK1568"/>
  <c r="AN1568" s="1"/>
  <c r="AK1577"/>
  <c r="AN1577" s="1"/>
  <c r="AK1557"/>
  <c r="AN1557" s="1"/>
  <c r="AK1580"/>
  <c r="AN1580" s="1"/>
  <c r="AK1565"/>
  <c r="AN1565" s="1"/>
  <c r="AK1175"/>
  <c r="AN1175" s="1"/>
  <c r="AK1178"/>
  <c r="AN1178" s="1"/>
  <c r="AK1162"/>
  <c r="AN1162" s="1"/>
  <c r="AK1168"/>
  <c r="AN1168" s="1"/>
  <c r="AK1152"/>
  <c r="AN1152" s="1"/>
  <c r="AK1146"/>
  <c r="AN1146" s="1"/>
  <c r="AK1157"/>
  <c r="AN1157" s="1"/>
  <c r="AK1177"/>
  <c r="AN1177" s="1"/>
  <c r="AK1161"/>
  <c r="AN1161" s="1"/>
  <c r="AK1153"/>
  <c r="AN1153" s="1"/>
  <c r="AK1174"/>
  <c r="AN1174" s="1"/>
  <c r="AK1163"/>
  <c r="AN1163" s="1"/>
  <c r="AK1166"/>
  <c r="AN1166" s="1"/>
  <c r="AK1172"/>
  <c r="AN1172" s="1"/>
  <c r="AK1156"/>
  <c r="AN1156" s="1"/>
  <c r="AK1154"/>
  <c r="AN1154" s="1"/>
  <c r="AK1159"/>
  <c r="AN1159" s="1"/>
  <c r="AK1147"/>
  <c r="AN1147" s="1"/>
  <c r="AK1165"/>
  <c r="AN1165" s="1"/>
  <c r="AK1143"/>
  <c r="AN1143" s="1"/>
  <c r="AK1171"/>
  <c r="AN1171" s="1"/>
  <c r="AK1148"/>
  <c r="AN1148" s="1"/>
  <c r="AK1155"/>
  <c r="AN1155" s="1"/>
  <c r="AK1150"/>
  <c r="AN1150" s="1"/>
  <c r="AK1167"/>
  <c r="AN1167" s="1"/>
  <c r="AK1170"/>
  <c r="AN1170" s="1"/>
  <c r="AK1176"/>
  <c r="AN1176" s="1"/>
  <c r="AK1160"/>
  <c r="AN1160" s="1"/>
  <c r="AK1144"/>
  <c r="AN1144" s="1"/>
  <c r="AK1149"/>
  <c r="AN1149" s="1"/>
  <c r="AK1169"/>
  <c r="AN1169" s="1"/>
  <c r="AK1145"/>
  <c r="AN1145" s="1"/>
  <c r="AK1158"/>
  <c r="AN1158" s="1"/>
  <c r="AK1164"/>
  <c r="AN1164" s="1"/>
  <c r="AK1173"/>
  <c r="AN1173" s="1"/>
  <c r="AK1151"/>
  <c r="AN1151" s="1"/>
  <c r="AK862"/>
  <c r="AN862" s="1"/>
  <c r="AK846"/>
  <c r="AN846" s="1"/>
  <c r="AK865"/>
  <c r="AN865" s="1"/>
  <c r="AK849"/>
  <c r="AN849" s="1"/>
  <c r="AK872"/>
  <c r="AN872" s="1"/>
  <c r="AK856"/>
  <c r="AN856" s="1"/>
  <c r="AK840"/>
  <c r="AN840" s="1"/>
  <c r="AK859"/>
  <c r="AN859" s="1"/>
  <c r="AK843"/>
  <c r="AN843" s="1"/>
  <c r="AK866"/>
  <c r="AN866" s="1"/>
  <c r="AK850"/>
  <c r="AN850" s="1"/>
  <c r="AK869"/>
  <c r="AN869" s="1"/>
  <c r="AK853"/>
  <c r="AN853" s="1"/>
  <c r="AK837"/>
  <c r="AN837" s="1"/>
  <c r="AK860"/>
  <c r="AN860" s="1"/>
  <c r="AK844"/>
  <c r="AN844" s="1"/>
  <c r="AK863"/>
  <c r="AN863" s="1"/>
  <c r="AK847"/>
  <c r="AN847" s="1"/>
  <c r="AK858"/>
  <c r="AN858" s="1"/>
  <c r="AK861"/>
  <c r="AN861" s="1"/>
  <c r="AK845"/>
  <c r="AN845" s="1"/>
  <c r="AK852"/>
  <c r="AN852" s="1"/>
  <c r="AK871"/>
  <c r="AN871" s="1"/>
  <c r="AK870"/>
  <c r="AN870" s="1"/>
  <c r="AK854"/>
  <c r="AN854" s="1"/>
  <c r="AK838"/>
  <c r="AN838" s="1"/>
  <c r="AK857"/>
  <c r="AN857" s="1"/>
  <c r="AK841"/>
  <c r="AN841" s="1"/>
  <c r="AK864"/>
  <c r="AN864" s="1"/>
  <c r="AK848"/>
  <c r="AN848" s="1"/>
  <c r="AK867"/>
  <c r="AN867" s="1"/>
  <c r="AK851"/>
  <c r="AN851" s="1"/>
  <c r="AK842"/>
  <c r="AN842" s="1"/>
  <c r="AK868"/>
  <c r="AN868" s="1"/>
  <c r="AK855"/>
  <c r="AN855" s="1"/>
  <c r="AK839"/>
  <c r="AN839" s="1"/>
  <c r="AK2041"/>
  <c r="AN2041" s="1"/>
  <c r="AK2025"/>
  <c r="AN2025" s="1"/>
  <c r="AK2044"/>
  <c r="AN2044" s="1"/>
  <c r="AK2028"/>
  <c r="AN2028" s="1"/>
  <c r="AK2012"/>
  <c r="AN2012" s="1"/>
  <c r="AK2031"/>
  <c r="AN2031" s="1"/>
  <c r="AK2015"/>
  <c r="AN2015" s="1"/>
  <c r="AK2034"/>
  <c r="AN2034" s="1"/>
  <c r="AK2018"/>
  <c r="AN2018" s="1"/>
  <c r="AK2027"/>
  <c r="AN2027" s="1"/>
  <c r="AK2030"/>
  <c r="AN2030" s="1"/>
  <c r="AK2045"/>
  <c r="AN2045" s="1"/>
  <c r="AK2029"/>
  <c r="AN2029" s="1"/>
  <c r="AK2013"/>
  <c r="AN2013" s="1"/>
  <c r="AK2032"/>
  <c r="AN2032" s="1"/>
  <c r="AK2016"/>
  <c r="AN2016" s="1"/>
  <c r="AK2035"/>
  <c r="AN2035" s="1"/>
  <c r="AK2019"/>
  <c r="AN2019" s="1"/>
  <c r="AK2038"/>
  <c r="AN2038" s="1"/>
  <c r="AK2022"/>
  <c r="AN2022" s="1"/>
  <c r="AK2021"/>
  <c r="AN2021" s="1"/>
  <c r="AK2014"/>
  <c r="AN2014" s="1"/>
  <c r="AK2033"/>
  <c r="AN2033" s="1"/>
  <c r="AK2017"/>
  <c r="AN2017" s="1"/>
  <c r="AK2036"/>
  <c r="AN2036" s="1"/>
  <c r="AK2020"/>
  <c r="AN2020" s="1"/>
  <c r="AK2039"/>
  <c r="AN2039" s="1"/>
  <c r="AK2023"/>
  <c r="AN2023" s="1"/>
  <c r="AK2042"/>
  <c r="AN2042" s="1"/>
  <c r="AK2026"/>
  <c r="AN2026" s="1"/>
  <c r="AK2010"/>
  <c r="AN2010" s="1"/>
  <c r="AK2037"/>
  <c r="AN2037" s="1"/>
  <c r="AK2040"/>
  <c r="AN2040" s="1"/>
  <c r="AK2024"/>
  <c r="AN2024" s="1"/>
  <c r="AK2043"/>
  <c r="AN2043" s="1"/>
  <c r="AK2011"/>
  <c r="AN2011" s="1"/>
  <c r="AK148"/>
  <c r="AN148" s="1"/>
  <c r="AK132"/>
  <c r="AN132" s="1"/>
  <c r="AK147"/>
  <c r="AN147" s="1"/>
  <c r="AK131"/>
  <c r="AN131" s="1"/>
  <c r="AK150"/>
  <c r="AN150" s="1"/>
  <c r="AK134"/>
  <c r="AN134" s="1"/>
  <c r="AK149"/>
  <c r="AN149" s="1"/>
  <c r="AK141"/>
  <c r="AN141" s="1"/>
  <c r="AK152"/>
  <c r="AN152" s="1"/>
  <c r="AK136"/>
  <c r="AN136" s="1"/>
  <c r="AK151"/>
  <c r="AN151" s="1"/>
  <c r="AK135"/>
  <c r="AN135" s="1"/>
  <c r="AK154"/>
  <c r="AN154" s="1"/>
  <c r="AK138"/>
  <c r="AN138" s="1"/>
  <c r="AK157"/>
  <c r="AN157" s="1"/>
  <c r="AK145"/>
  <c r="AN145" s="1"/>
  <c r="AK156"/>
  <c r="AN156" s="1"/>
  <c r="AK140"/>
  <c r="AN140" s="1"/>
  <c r="AK124"/>
  <c r="AN124" s="1"/>
  <c r="AK155"/>
  <c r="AN155" s="1"/>
  <c r="AK139"/>
  <c r="AN139" s="1"/>
  <c r="AK123"/>
  <c r="AN123" s="1"/>
  <c r="AK158"/>
  <c r="AN158" s="1"/>
  <c r="AK142"/>
  <c r="AN142" s="1"/>
  <c r="AK126"/>
  <c r="AN126" s="1"/>
  <c r="AK125"/>
  <c r="AN125" s="1"/>
  <c r="AK153"/>
  <c r="AN153" s="1"/>
  <c r="AK129"/>
  <c r="AN129" s="1"/>
  <c r="AK144"/>
  <c r="AN144" s="1"/>
  <c r="AK133"/>
  <c r="AN133" s="1"/>
  <c r="AK137"/>
  <c r="AN137" s="1"/>
  <c r="AK130"/>
  <c r="AN130" s="1"/>
  <c r="AK127"/>
  <c r="AN127" s="1"/>
  <c r="AK146"/>
  <c r="AN146" s="1"/>
  <c r="AK128"/>
  <c r="AN128" s="1"/>
  <c r="AK143"/>
  <c r="AN143" s="1"/>
  <c r="AK1619"/>
  <c r="AN1619" s="1"/>
  <c r="AK1620"/>
  <c r="AN1620" s="1"/>
  <c r="AK1625"/>
  <c r="AN1625" s="1"/>
  <c r="AK1618"/>
  <c r="AN1618" s="1"/>
  <c r="AK1611"/>
  <c r="AN1611" s="1"/>
  <c r="AK1629"/>
  <c r="AN1629" s="1"/>
  <c r="AK1622"/>
  <c r="AN1622" s="1"/>
  <c r="AK1627"/>
  <c r="AN1627" s="1"/>
  <c r="AK1616"/>
  <c r="AN1616" s="1"/>
  <c r="AK1636"/>
  <c r="AN1636" s="1"/>
  <c r="AK1617"/>
  <c r="AN1617" s="1"/>
  <c r="AK1614"/>
  <c r="AN1614" s="1"/>
  <c r="AK1604"/>
  <c r="AN1604" s="1"/>
  <c r="AK1628"/>
  <c r="AN1628" s="1"/>
  <c r="AK1609"/>
  <c r="AN1609" s="1"/>
  <c r="AK1602"/>
  <c r="AN1602" s="1"/>
  <c r="AK1603"/>
  <c r="AN1603" s="1"/>
  <c r="AK1635"/>
  <c r="AN1635" s="1"/>
  <c r="AK1612"/>
  <c r="AN1612" s="1"/>
  <c r="AK1632"/>
  <c r="AN1632" s="1"/>
  <c r="AK1613"/>
  <c r="AN1613" s="1"/>
  <c r="AK1633"/>
  <c r="AN1633" s="1"/>
  <c r="AK1606"/>
  <c r="AN1606" s="1"/>
  <c r="AK1630"/>
  <c r="AN1630" s="1"/>
  <c r="AK1615"/>
  <c r="AN1615" s="1"/>
  <c r="AK1624"/>
  <c r="AN1624" s="1"/>
  <c r="AK1610"/>
  <c r="AN1610" s="1"/>
  <c r="AK1607"/>
  <c r="AN1607" s="1"/>
  <c r="AK1608"/>
  <c r="AN1608" s="1"/>
  <c r="AK1637"/>
  <c r="AN1637" s="1"/>
  <c r="AK1631"/>
  <c r="AN1631" s="1"/>
  <c r="AK1621"/>
  <c r="AN1621" s="1"/>
  <c r="AK1634"/>
  <c r="AN1634" s="1"/>
  <c r="AK1623"/>
  <c r="AN1623" s="1"/>
  <c r="AK1605"/>
  <c r="AN1605" s="1"/>
  <c r="AK1626"/>
  <c r="AN1626" s="1"/>
  <c r="AK1076"/>
  <c r="AN1076" s="1"/>
  <c r="AK1063"/>
  <c r="AN1063" s="1"/>
  <c r="AK1053"/>
  <c r="AN1053" s="1"/>
  <c r="AK1056"/>
  <c r="AN1056" s="1"/>
  <c r="AK1057"/>
  <c r="AN1057" s="1"/>
  <c r="AK1046"/>
  <c r="AN1046" s="1"/>
  <c r="AK1052"/>
  <c r="AN1052" s="1"/>
  <c r="AK1042"/>
  <c r="AN1042" s="1"/>
  <c r="AK1051"/>
  <c r="AN1051" s="1"/>
  <c r="AK1070"/>
  <c r="AN1070" s="1"/>
  <c r="AK1055"/>
  <c r="AN1055" s="1"/>
  <c r="AK1058"/>
  <c r="AN1058" s="1"/>
  <c r="AK1047"/>
  <c r="AN1047" s="1"/>
  <c r="AK1050"/>
  <c r="AN1050" s="1"/>
  <c r="AK1043"/>
  <c r="AN1043" s="1"/>
  <c r="AK1054"/>
  <c r="AN1054" s="1"/>
  <c r="AK1061"/>
  <c r="AN1061" s="1"/>
  <c r="AK1048"/>
  <c r="AN1048" s="1"/>
  <c r="AK1075"/>
  <c r="AN1075" s="1"/>
  <c r="AK1044"/>
  <c r="AN1044" s="1"/>
  <c r="AK1049"/>
  <c r="AN1049" s="1"/>
  <c r="AK1065"/>
  <c r="AN1065" s="1"/>
  <c r="AK1041"/>
  <c r="AN1041" s="1"/>
  <c r="AK1062"/>
  <c r="AN1062" s="1"/>
  <c r="AK1067"/>
  <c r="AN1067" s="1"/>
  <c r="AK1068"/>
  <c r="AN1068" s="1"/>
  <c r="AK1071"/>
  <c r="AN1071" s="1"/>
  <c r="AK1045"/>
  <c r="AN1045" s="1"/>
  <c r="AK1064"/>
  <c r="AN1064" s="1"/>
  <c r="AK1059"/>
  <c r="AN1059" s="1"/>
  <c r="AK1060"/>
  <c r="AN1060" s="1"/>
  <c r="AK1069"/>
  <c r="AN1069" s="1"/>
  <c r="AK1072"/>
  <c r="AN1072" s="1"/>
  <c r="AK1073"/>
  <c r="AN1073" s="1"/>
  <c r="AK1074"/>
  <c r="AN1074" s="1"/>
  <c r="AK1066"/>
  <c r="AN1066" s="1"/>
  <c r="AK1668"/>
  <c r="AN1668" s="1"/>
  <c r="AK1687"/>
  <c r="AN1687" s="1"/>
  <c r="AK1671"/>
  <c r="AN1671" s="1"/>
  <c r="AK1665"/>
  <c r="AN1665" s="1"/>
  <c r="AK1684"/>
  <c r="AN1684" s="1"/>
  <c r="AK1678"/>
  <c r="AN1678" s="1"/>
  <c r="AK1662"/>
  <c r="AN1662" s="1"/>
  <c r="AK1681"/>
  <c r="AN1681" s="1"/>
  <c r="AK1655"/>
  <c r="AN1655" s="1"/>
  <c r="AK1682"/>
  <c r="AN1682" s="1"/>
  <c r="AK1669"/>
  <c r="AN1669" s="1"/>
  <c r="AK1656"/>
  <c r="AN1656" s="1"/>
  <c r="AK1670"/>
  <c r="AN1670" s="1"/>
  <c r="AK1676"/>
  <c r="AN1676" s="1"/>
  <c r="AK1674"/>
  <c r="AN1674" s="1"/>
  <c r="AK1680"/>
  <c r="AN1680" s="1"/>
  <c r="AK1667"/>
  <c r="AN1667" s="1"/>
  <c r="AK1685"/>
  <c r="AN1685" s="1"/>
  <c r="AK1672"/>
  <c r="AN1672" s="1"/>
  <c r="AK1686"/>
  <c r="AN1686" s="1"/>
  <c r="AK1657"/>
  <c r="AN1657" s="1"/>
  <c r="AK1663"/>
  <c r="AN1663" s="1"/>
  <c r="AK1661"/>
  <c r="AN1661" s="1"/>
  <c r="AK1683"/>
  <c r="AN1683" s="1"/>
  <c r="AK1688"/>
  <c r="AN1688" s="1"/>
  <c r="AK1659"/>
  <c r="AN1659" s="1"/>
  <c r="AK1673"/>
  <c r="AN1673" s="1"/>
  <c r="AK1679"/>
  <c r="AN1679" s="1"/>
  <c r="AK1677"/>
  <c r="AN1677" s="1"/>
  <c r="AK1666"/>
  <c r="AN1666" s="1"/>
  <c r="AK1653"/>
  <c r="AN1653" s="1"/>
  <c r="AK1675"/>
  <c r="AN1675" s="1"/>
  <c r="AK1654"/>
  <c r="AN1654" s="1"/>
  <c r="AK1660"/>
  <c r="AN1660" s="1"/>
  <c r="AK1658"/>
  <c r="AN1658" s="1"/>
  <c r="AK1664"/>
  <c r="AN1664" s="1"/>
  <c r="AK1279"/>
  <c r="AN1279" s="1"/>
  <c r="AK1263"/>
  <c r="AN1263" s="1"/>
  <c r="AK1247"/>
  <c r="AN1247" s="1"/>
  <c r="AK1266"/>
  <c r="AN1266" s="1"/>
  <c r="AK1250"/>
  <c r="AN1250" s="1"/>
  <c r="AK1269"/>
  <c r="AN1269" s="1"/>
  <c r="AK1253"/>
  <c r="AN1253" s="1"/>
  <c r="AK1272"/>
  <c r="AN1272" s="1"/>
  <c r="AK1256"/>
  <c r="AN1256" s="1"/>
  <c r="AK1278"/>
  <c r="AN1278" s="1"/>
  <c r="AK1268"/>
  <c r="AN1268" s="1"/>
  <c r="AK1267"/>
  <c r="AN1267" s="1"/>
  <c r="AK1251"/>
  <c r="AN1251" s="1"/>
  <c r="AK1270"/>
  <c r="AN1270" s="1"/>
  <c r="AK1254"/>
  <c r="AN1254" s="1"/>
  <c r="AK1273"/>
  <c r="AN1273" s="1"/>
  <c r="AK1257"/>
  <c r="AN1257" s="1"/>
  <c r="AK1276"/>
  <c r="AN1276" s="1"/>
  <c r="AK1260"/>
  <c r="AN1260" s="1"/>
  <c r="AK1259"/>
  <c r="AN1259" s="1"/>
  <c r="AK1262"/>
  <c r="AN1262" s="1"/>
  <c r="AK1265"/>
  <c r="AN1265" s="1"/>
  <c r="AK1252"/>
  <c r="AN1252" s="1"/>
  <c r="AK1271"/>
  <c r="AN1271" s="1"/>
  <c r="AK1255"/>
  <c r="AN1255" s="1"/>
  <c r="AK1274"/>
  <c r="AN1274" s="1"/>
  <c r="AK1258"/>
  <c r="AN1258" s="1"/>
  <c r="AK1277"/>
  <c r="AN1277" s="1"/>
  <c r="AK1261"/>
  <c r="AN1261" s="1"/>
  <c r="AK1245"/>
  <c r="AN1245" s="1"/>
  <c r="AK1280"/>
  <c r="AN1280" s="1"/>
  <c r="AK1264"/>
  <c r="AN1264" s="1"/>
  <c r="AK1248"/>
  <c r="AN1248" s="1"/>
  <c r="AK1275"/>
  <c r="AN1275" s="1"/>
  <c r="AK1246"/>
  <c r="AN1246" s="1"/>
  <c r="AK1249"/>
  <c r="AN1249" s="1"/>
  <c r="AK942"/>
  <c r="AN942" s="1"/>
  <c r="AK950"/>
  <c r="AN950" s="1"/>
  <c r="AK970"/>
  <c r="AN970" s="1"/>
  <c r="AK966"/>
  <c r="AN966" s="1"/>
  <c r="AK965"/>
  <c r="AN965" s="1"/>
  <c r="AK949"/>
  <c r="AN949" s="1"/>
  <c r="AK964"/>
  <c r="AN964" s="1"/>
  <c r="AK948"/>
  <c r="AN948" s="1"/>
  <c r="AK971"/>
  <c r="AN971" s="1"/>
  <c r="AK955"/>
  <c r="AN955" s="1"/>
  <c r="AK939"/>
  <c r="AN939" s="1"/>
  <c r="AK954"/>
  <c r="AN954" s="1"/>
  <c r="AK958"/>
  <c r="AN958" s="1"/>
  <c r="AK969"/>
  <c r="AN969" s="1"/>
  <c r="AK953"/>
  <c r="AN953" s="1"/>
  <c r="AK968"/>
  <c r="AN968" s="1"/>
  <c r="AK952"/>
  <c r="AN952" s="1"/>
  <c r="AK959"/>
  <c r="AN959" s="1"/>
  <c r="AK943"/>
  <c r="AN943" s="1"/>
  <c r="AK974"/>
  <c r="AN974" s="1"/>
  <c r="AK961"/>
  <c r="AN961" s="1"/>
  <c r="AK967"/>
  <c r="AN967" s="1"/>
  <c r="AK951"/>
  <c r="AN951" s="1"/>
  <c r="AK972"/>
  <c r="AN972" s="1"/>
  <c r="AK946"/>
  <c r="AN946" s="1"/>
  <c r="AK973"/>
  <c r="AN973" s="1"/>
  <c r="AK957"/>
  <c r="AN957" s="1"/>
  <c r="AK941"/>
  <c r="AN941" s="1"/>
  <c r="AK956"/>
  <c r="AN956" s="1"/>
  <c r="AK940"/>
  <c r="AN940" s="1"/>
  <c r="AK963"/>
  <c r="AN963" s="1"/>
  <c r="AK947"/>
  <c r="AN947" s="1"/>
  <c r="AK962"/>
  <c r="AN962" s="1"/>
  <c r="AK945"/>
  <c r="AN945" s="1"/>
  <c r="AK960"/>
  <c r="AN960" s="1"/>
  <c r="AK944"/>
  <c r="AN944" s="1"/>
  <c r="AK1118"/>
  <c r="AN1118" s="1"/>
  <c r="C1" i="2"/>
  <c r="M6"/>
  <c r="M7"/>
  <c r="M8"/>
  <c r="M9"/>
  <c r="M10"/>
  <c r="M11"/>
  <c r="M12"/>
  <c r="M13"/>
  <c r="M14"/>
  <c r="M15"/>
  <c r="L16"/>
  <c r="L21" s="1"/>
  <c r="L17"/>
  <c r="M17" s="1"/>
  <c r="L18"/>
  <c r="L23" s="1"/>
  <c r="L19"/>
  <c r="M19" s="1"/>
  <c r="L20"/>
  <c r="L25" s="1"/>
  <c r="L22" l="1"/>
  <c r="L27" s="1"/>
  <c r="M27" s="1"/>
  <c r="L24"/>
  <c r="L29" s="1"/>
  <c r="L34" s="1"/>
  <c r="L30"/>
  <c r="M25"/>
  <c r="L28"/>
  <c r="M23"/>
  <c r="M29"/>
  <c r="L26"/>
  <c r="M21"/>
  <c r="M20"/>
  <c r="M18"/>
  <c r="M16"/>
  <c r="L32" l="1"/>
  <c r="M32" s="1"/>
  <c r="M22"/>
  <c r="M24"/>
  <c r="L39"/>
  <c r="M34"/>
  <c r="L31"/>
  <c r="M26"/>
  <c r="L33"/>
  <c r="M28"/>
  <c r="L35"/>
  <c r="M30"/>
  <c r="L37" l="1"/>
  <c r="L42" s="1"/>
  <c r="L38"/>
  <c r="M33"/>
  <c r="M37"/>
  <c r="L40"/>
  <c r="M35"/>
  <c r="L36"/>
  <c r="M31"/>
  <c r="L44"/>
  <c r="M39"/>
  <c r="L49" l="1"/>
  <c r="M44"/>
  <c r="L45"/>
  <c r="M40"/>
  <c r="L43"/>
  <c r="M38"/>
  <c r="L41"/>
  <c r="M36"/>
  <c r="L47"/>
  <c r="M42"/>
  <c r="L46" l="1"/>
  <c r="M41"/>
  <c r="L50"/>
  <c r="M45"/>
  <c r="L52"/>
  <c r="M52" s="1"/>
  <c r="M47"/>
  <c r="L48"/>
  <c r="M43"/>
  <c r="L54"/>
  <c r="M54" s="1"/>
  <c r="M49"/>
  <c r="L53" l="1"/>
  <c r="M53" s="1"/>
  <c r="M48"/>
  <c r="L55"/>
  <c r="M55" s="1"/>
  <c r="M50"/>
  <c r="L51"/>
  <c r="M51" s="1"/>
  <c r="M46"/>
</calcChain>
</file>

<file path=xl/comments1.xml><?xml version="1.0" encoding="utf-8"?>
<comments xmlns="http://schemas.openxmlformats.org/spreadsheetml/2006/main">
  <authors>
    <author>作者</author>
    <author>赵冰心</author>
    <author>莫怀远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L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P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时为</t>
        </r>
        <r>
          <rPr>
            <sz val="9"/>
            <color indexed="81"/>
            <rFont val="Tahoma"/>
            <family val="2"/>
          </rPr>
          <t xml:space="preserve">0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时为道具</t>
        </r>
        <r>
          <rPr>
            <sz val="9"/>
            <color indexed="81"/>
            <rFont val="Tahoma"/>
            <family val="2"/>
          </rPr>
          <t>id</t>
        </r>
      </text>
    </comment>
    <comment ref="S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T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U3" authorId="2">
      <text>
        <r>
          <rPr>
            <b/>
            <sz val="9"/>
            <color indexed="81"/>
            <rFont val="宋体"/>
            <family val="3"/>
            <charset val="134"/>
          </rPr>
          <t>莫怀远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0.</t>
        </r>
        <r>
          <rPr>
            <sz val="9"/>
            <color indexed="81"/>
            <rFont val="宋体"/>
            <family val="3"/>
            <charset val="134"/>
          </rPr>
          <t xml:space="preserve">无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宋体"/>
            <family val="3"/>
            <charset val="134"/>
          </rPr>
          <t xml:space="preserve">物理攻击；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宋体"/>
            <family val="3"/>
            <charset val="134"/>
          </rPr>
          <t xml:space="preserve">魔法攻击；
</t>
        </r>
        <r>
          <rPr>
            <sz val="9"/>
            <color indexed="81"/>
            <rFont val="Tahoma"/>
            <family val="2"/>
          </rPr>
          <t xml:space="preserve">3. </t>
        </r>
        <r>
          <rPr>
            <sz val="9"/>
            <color indexed="81"/>
            <rFont val="宋体"/>
            <family val="3"/>
            <charset val="134"/>
          </rPr>
          <t xml:space="preserve">物理防御；
</t>
        </r>
        <r>
          <rPr>
            <sz val="9"/>
            <color indexed="81"/>
            <rFont val="Tahoma"/>
            <family val="2"/>
          </rPr>
          <t xml:space="preserve">4. </t>
        </r>
        <r>
          <rPr>
            <sz val="9"/>
            <color indexed="81"/>
            <rFont val="宋体"/>
            <family val="3"/>
            <charset val="134"/>
          </rPr>
          <t xml:space="preserve">魔法防御；
</t>
        </r>
        <r>
          <rPr>
            <sz val="9"/>
            <color indexed="81"/>
            <rFont val="Tahoma"/>
            <family val="2"/>
          </rPr>
          <t xml:space="preserve">5. HP
6. </t>
        </r>
        <r>
          <rPr>
            <sz val="9"/>
            <color indexed="81"/>
            <rFont val="宋体"/>
            <family val="3"/>
            <charset val="134"/>
          </rPr>
          <t xml:space="preserve">同时增加物理攻击和魔法攻击
</t>
        </r>
        <r>
          <rPr>
            <sz val="9"/>
            <color indexed="81"/>
            <rFont val="Tahoma"/>
            <family val="2"/>
          </rPr>
          <t xml:space="preserve">7. </t>
        </r>
        <r>
          <rPr>
            <sz val="9"/>
            <color indexed="81"/>
            <rFont val="宋体"/>
            <family val="3"/>
            <charset val="134"/>
          </rPr>
          <t xml:space="preserve">物理攻击百分比；
</t>
        </r>
        <r>
          <rPr>
            <sz val="9"/>
            <color indexed="81"/>
            <rFont val="Tahoma"/>
            <family val="2"/>
          </rPr>
          <t xml:space="preserve">8. </t>
        </r>
        <r>
          <rPr>
            <sz val="9"/>
            <color indexed="81"/>
            <rFont val="宋体"/>
            <family val="3"/>
            <charset val="134"/>
          </rPr>
          <t xml:space="preserve">魔法攻击百分比；
</t>
        </r>
        <r>
          <rPr>
            <sz val="9"/>
            <color indexed="81"/>
            <rFont val="Tahoma"/>
            <family val="2"/>
          </rPr>
          <t xml:space="preserve">9. </t>
        </r>
        <r>
          <rPr>
            <sz val="9"/>
            <color indexed="81"/>
            <rFont val="宋体"/>
            <family val="3"/>
            <charset val="134"/>
          </rPr>
          <t xml:space="preserve">物理防御百分比；
</t>
        </r>
        <r>
          <rPr>
            <sz val="9"/>
            <color indexed="81"/>
            <rFont val="Tahoma"/>
            <family val="2"/>
          </rPr>
          <t>10.</t>
        </r>
        <r>
          <rPr>
            <sz val="9"/>
            <color indexed="81"/>
            <rFont val="宋体"/>
            <family val="3"/>
            <charset val="134"/>
          </rPr>
          <t xml:space="preserve">魔法防御百分比；
</t>
        </r>
        <r>
          <rPr>
            <sz val="9"/>
            <color indexed="81"/>
            <rFont val="Tahoma"/>
            <family val="2"/>
          </rPr>
          <t>11. HP</t>
        </r>
        <r>
          <rPr>
            <sz val="9"/>
            <color indexed="81"/>
            <rFont val="宋体"/>
            <family val="3"/>
            <charset val="134"/>
          </rPr>
          <t xml:space="preserve">百分比；
</t>
        </r>
        <r>
          <rPr>
            <sz val="9"/>
            <color indexed="81"/>
            <rFont val="Tahoma"/>
            <family val="2"/>
          </rPr>
          <t xml:space="preserve">12. </t>
        </r>
        <r>
          <rPr>
            <sz val="9"/>
            <color indexed="81"/>
            <rFont val="宋体"/>
            <family val="3"/>
            <charset val="134"/>
          </rPr>
          <t xml:space="preserve">同时增加物攻和魔攻百分比；
</t>
        </r>
        <r>
          <rPr>
            <sz val="9"/>
            <color indexed="81"/>
            <rFont val="Tahoma"/>
            <family val="2"/>
          </rPr>
          <t xml:space="preserve">13. </t>
        </r>
        <r>
          <rPr>
            <sz val="9"/>
            <color indexed="81"/>
            <rFont val="宋体"/>
            <family val="3"/>
            <charset val="134"/>
          </rPr>
          <t xml:space="preserve">命中率；
</t>
        </r>
        <r>
          <rPr>
            <sz val="9"/>
            <color indexed="81"/>
            <rFont val="Tahoma"/>
            <family val="2"/>
          </rPr>
          <t xml:space="preserve">14. </t>
        </r>
        <r>
          <rPr>
            <sz val="9"/>
            <color indexed="81"/>
            <rFont val="宋体"/>
            <family val="3"/>
            <charset val="134"/>
          </rPr>
          <t xml:space="preserve">闪避率；
</t>
        </r>
        <r>
          <rPr>
            <sz val="9"/>
            <color indexed="81"/>
            <rFont val="Tahoma"/>
            <family val="2"/>
          </rPr>
          <t xml:space="preserve">15. </t>
        </r>
        <r>
          <rPr>
            <sz val="9"/>
            <color indexed="81"/>
            <rFont val="宋体"/>
            <family val="3"/>
            <charset val="134"/>
          </rPr>
          <t xml:space="preserve">暴击率；
</t>
        </r>
        <r>
          <rPr>
            <sz val="9"/>
            <color indexed="81"/>
            <rFont val="Tahoma"/>
            <family val="2"/>
          </rPr>
          <t xml:space="preserve">16. </t>
        </r>
        <r>
          <rPr>
            <sz val="9"/>
            <color indexed="81"/>
            <rFont val="宋体"/>
            <family val="3"/>
            <charset val="134"/>
          </rPr>
          <t xml:space="preserve">韧性率；
</t>
        </r>
        <r>
          <rPr>
            <sz val="9"/>
            <color indexed="81"/>
            <rFont val="Tahoma"/>
            <family val="2"/>
          </rPr>
          <t xml:space="preserve">17. </t>
        </r>
        <r>
          <rPr>
            <sz val="9"/>
            <color indexed="81"/>
            <rFont val="宋体"/>
            <family val="3"/>
            <charset val="134"/>
          </rPr>
          <t xml:space="preserve">伤害加成百分比；
</t>
        </r>
        <r>
          <rPr>
            <sz val="9"/>
            <color indexed="81"/>
            <rFont val="Tahoma"/>
            <family val="2"/>
          </rPr>
          <t xml:space="preserve">18. </t>
        </r>
        <r>
          <rPr>
            <sz val="9"/>
            <color indexed="81"/>
            <rFont val="宋体"/>
            <family val="3"/>
            <charset val="134"/>
          </rPr>
          <t xml:space="preserve">免伤加成百分比；
</t>
        </r>
        <r>
          <rPr>
            <sz val="9"/>
            <color indexed="81"/>
            <rFont val="Tahoma"/>
            <family val="2"/>
          </rPr>
          <t xml:space="preserve">19. </t>
        </r>
        <r>
          <rPr>
            <sz val="9"/>
            <color indexed="81"/>
            <rFont val="宋体"/>
            <family val="3"/>
            <charset val="134"/>
          </rPr>
          <t xml:space="preserve">基础怒气值。
</t>
        </r>
        <r>
          <rPr>
            <sz val="9"/>
            <color indexed="81"/>
            <rFont val="Tahoma"/>
            <family val="2"/>
          </rPr>
          <t xml:space="preserve">20. </t>
        </r>
        <r>
          <rPr>
            <sz val="9"/>
            <color indexed="81"/>
            <rFont val="宋体"/>
            <family val="3"/>
            <charset val="134"/>
          </rPr>
          <t xml:space="preserve">怒气恢复值。
</t>
        </r>
        <r>
          <rPr>
            <sz val="9"/>
            <color indexed="81"/>
            <rFont val="Tahoma"/>
            <family val="2"/>
          </rPr>
          <t xml:space="preserve">21. </t>
        </r>
        <r>
          <rPr>
            <sz val="9"/>
            <color indexed="81"/>
            <rFont val="宋体"/>
            <family val="3"/>
            <charset val="134"/>
          </rPr>
          <t>同时增加物防和魔防绝对值。</t>
        </r>
      </text>
    </comment>
    <comment ref="V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W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X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Z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A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B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赵冰心</author>
    <author>莫怀远</author>
  </authors>
  <commentLis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L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P3" authorId="1">
      <text>
        <r>
          <rPr>
            <b/>
            <sz val="9"/>
            <color indexed="81"/>
            <rFont val="宋体"/>
            <family val="3"/>
            <charset val="134"/>
          </rPr>
          <t>赵冰心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宋体"/>
            <family val="3"/>
            <charset val="134"/>
          </rPr>
          <t>时为</t>
        </r>
        <r>
          <rPr>
            <sz val="9"/>
            <color indexed="81"/>
            <rFont val="Tahoma"/>
            <family val="2"/>
          </rPr>
          <t xml:space="preserve">0
</t>
        </r>
        <r>
          <rPr>
            <sz val="9"/>
            <color indexed="81"/>
            <rFont val="宋体"/>
            <family val="3"/>
            <charset val="134"/>
          </rPr>
          <t>类型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时为道具</t>
        </r>
        <r>
          <rPr>
            <sz val="9"/>
            <color indexed="81"/>
            <rFont val="Tahoma"/>
            <family val="2"/>
          </rPr>
          <t>id</t>
        </r>
      </text>
    </comment>
    <comment ref="S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T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U3" authorId="2">
      <text>
        <r>
          <rPr>
            <b/>
            <sz val="9"/>
            <color indexed="81"/>
            <rFont val="宋体"/>
            <family val="3"/>
            <charset val="134"/>
          </rPr>
          <t>莫怀远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0.</t>
        </r>
        <r>
          <rPr>
            <sz val="9"/>
            <color indexed="81"/>
            <rFont val="宋体"/>
            <family val="3"/>
            <charset val="134"/>
          </rPr>
          <t xml:space="preserve">无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宋体"/>
            <family val="3"/>
            <charset val="134"/>
          </rPr>
          <t xml:space="preserve">物理攻击；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宋体"/>
            <family val="3"/>
            <charset val="134"/>
          </rPr>
          <t xml:space="preserve">魔法攻击；
</t>
        </r>
        <r>
          <rPr>
            <sz val="9"/>
            <color indexed="81"/>
            <rFont val="Tahoma"/>
            <family val="2"/>
          </rPr>
          <t xml:space="preserve">3. </t>
        </r>
        <r>
          <rPr>
            <sz val="9"/>
            <color indexed="81"/>
            <rFont val="宋体"/>
            <family val="3"/>
            <charset val="134"/>
          </rPr>
          <t xml:space="preserve">物理防御；
</t>
        </r>
        <r>
          <rPr>
            <sz val="9"/>
            <color indexed="81"/>
            <rFont val="Tahoma"/>
            <family val="2"/>
          </rPr>
          <t xml:space="preserve">4. </t>
        </r>
        <r>
          <rPr>
            <sz val="9"/>
            <color indexed="81"/>
            <rFont val="宋体"/>
            <family val="3"/>
            <charset val="134"/>
          </rPr>
          <t xml:space="preserve">魔法防御；
</t>
        </r>
        <r>
          <rPr>
            <sz val="9"/>
            <color indexed="81"/>
            <rFont val="Tahoma"/>
            <family val="2"/>
          </rPr>
          <t xml:space="preserve">5. HP
6. </t>
        </r>
        <r>
          <rPr>
            <sz val="9"/>
            <color indexed="81"/>
            <rFont val="宋体"/>
            <family val="3"/>
            <charset val="134"/>
          </rPr>
          <t xml:space="preserve">同时增加物理攻击和魔法攻击
</t>
        </r>
        <r>
          <rPr>
            <sz val="9"/>
            <color indexed="81"/>
            <rFont val="Tahoma"/>
            <family val="2"/>
          </rPr>
          <t xml:space="preserve">7. </t>
        </r>
        <r>
          <rPr>
            <sz val="9"/>
            <color indexed="81"/>
            <rFont val="宋体"/>
            <family val="3"/>
            <charset val="134"/>
          </rPr>
          <t xml:space="preserve">物理攻击百分比；
</t>
        </r>
        <r>
          <rPr>
            <sz val="9"/>
            <color indexed="81"/>
            <rFont val="Tahoma"/>
            <family val="2"/>
          </rPr>
          <t xml:space="preserve">8. </t>
        </r>
        <r>
          <rPr>
            <sz val="9"/>
            <color indexed="81"/>
            <rFont val="宋体"/>
            <family val="3"/>
            <charset val="134"/>
          </rPr>
          <t xml:space="preserve">魔法攻击百分比；
</t>
        </r>
        <r>
          <rPr>
            <sz val="9"/>
            <color indexed="81"/>
            <rFont val="Tahoma"/>
            <family val="2"/>
          </rPr>
          <t xml:space="preserve">9. </t>
        </r>
        <r>
          <rPr>
            <sz val="9"/>
            <color indexed="81"/>
            <rFont val="宋体"/>
            <family val="3"/>
            <charset val="134"/>
          </rPr>
          <t xml:space="preserve">物理防御百分比；
</t>
        </r>
        <r>
          <rPr>
            <sz val="9"/>
            <color indexed="81"/>
            <rFont val="Tahoma"/>
            <family val="2"/>
          </rPr>
          <t>10.</t>
        </r>
        <r>
          <rPr>
            <sz val="9"/>
            <color indexed="81"/>
            <rFont val="宋体"/>
            <family val="3"/>
            <charset val="134"/>
          </rPr>
          <t xml:space="preserve">魔法防御百分比；
</t>
        </r>
        <r>
          <rPr>
            <sz val="9"/>
            <color indexed="81"/>
            <rFont val="Tahoma"/>
            <family val="2"/>
          </rPr>
          <t>11. HP</t>
        </r>
        <r>
          <rPr>
            <sz val="9"/>
            <color indexed="81"/>
            <rFont val="宋体"/>
            <family val="3"/>
            <charset val="134"/>
          </rPr>
          <t xml:space="preserve">百分比；
</t>
        </r>
        <r>
          <rPr>
            <sz val="9"/>
            <color indexed="81"/>
            <rFont val="Tahoma"/>
            <family val="2"/>
          </rPr>
          <t xml:space="preserve">12. </t>
        </r>
        <r>
          <rPr>
            <sz val="9"/>
            <color indexed="81"/>
            <rFont val="宋体"/>
            <family val="3"/>
            <charset val="134"/>
          </rPr>
          <t xml:space="preserve">同时增加物攻和魔攻百分比；
</t>
        </r>
        <r>
          <rPr>
            <sz val="9"/>
            <color indexed="81"/>
            <rFont val="Tahoma"/>
            <family val="2"/>
          </rPr>
          <t xml:space="preserve">13. </t>
        </r>
        <r>
          <rPr>
            <sz val="9"/>
            <color indexed="81"/>
            <rFont val="宋体"/>
            <family val="3"/>
            <charset val="134"/>
          </rPr>
          <t xml:space="preserve">命中率；
</t>
        </r>
        <r>
          <rPr>
            <sz val="9"/>
            <color indexed="81"/>
            <rFont val="Tahoma"/>
            <family val="2"/>
          </rPr>
          <t xml:space="preserve">14. </t>
        </r>
        <r>
          <rPr>
            <sz val="9"/>
            <color indexed="81"/>
            <rFont val="宋体"/>
            <family val="3"/>
            <charset val="134"/>
          </rPr>
          <t xml:space="preserve">闪避率；
</t>
        </r>
        <r>
          <rPr>
            <sz val="9"/>
            <color indexed="81"/>
            <rFont val="Tahoma"/>
            <family val="2"/>
          </rPr>
          <t xml:space="preserve">15. </t>
        </r>
        <r>
          <rPr>
            <sz val="9"/>
            <color indexed="81"/>
            <rFont val="宋体"/>
            <family val="3"/>
            <charset val="134"/>
          </rPr>
          <t xml:space="preserve">暴击率；
</t>
        </r>
        <r>
          <rPr>
            <sz val="9"/>
            <color indexed="81"/>
            <rFont val="Tahoma"/>
            <family val="2"/>
          </rPr>
          <t xml:space="preserve">16. </t>
        </r>
        <r>
          <rPr>
            <sz val="9"/>
            <color indexed="81"/>
            <rFont val="宋体"/>
            <family val="3"/>
            <charset val="134"/>
          </rPr>
          <t xml:space="preserve">韧性率；
</t>
        </r>
        <r>
          <rPr>
            <sz val="9"/>
            <color indexed="81"/>
            <rFont val="Tahoma"/>
            <family val="2"/>
          </rPr>
          <t xml:space="preserve">17. </t>
        </r>
        <r>
          <rPr>
            <sz val="9"/>
            <color indexed="81"/>
            <rFont val="宋体"/>
            <family val="3"/>
            <charset val="134"/>
          </rPr>
          <t xml:space="preserve">伤害加成百分比；
</t>
        </r>
        <r>
          <rPr>
            <sz val="9"/>
            <color indexed="81"/>
            <rFont val="Tahoma"/>
            <family val="2"/>
          </rPr>
          <t xml:space="preserve">18. </t>
        </r>
        <r>
          <rPr>
            <sz val="9"/>
            <color indexed="81"/>
            <rFont val="宋体"/>
            <family val="3"/>
            <charset val="134"/>
          </rPr>
          <t xml:space="preserve">免伤加成百分比；
</t>
        </r>
        <r>
          <rPr>
            <sz val="9"/>
            <color indexed="81"/>
            <rFont val="Tahoma"/>
            <family val="2"/>
          </rPr>
          <t xml:space="preserve">19. </t>
        </r>
        <r>
          <rPr>
            <sz val="9"/>
            <color indexed="81"/>
            <rFont val="宋体"/>
            <family val="3"/>
            <charset val="134"/>
          </rPr>
          <t xml:space="preserve">基础怒气值。
</t>
        </r>
        <r>
          <rPr>
            <sz val="9"/>
            <color indexed="81"/>
            <rFont val="Tahoma"/>
            <family val="2"/>
          </rPr>
          <t xml:space="preserve">20. </t>
        </r>
        <r>
          <rPr>
            <sz val="9"/>
            <color indexed="81"/>
            <rFont val="宋体"/>
            <family val="3"/>
            <charset val="134"/>
          </rPr>
          <t xml:space="preserve">怒气恢复值。
</t>
        </r>
        <r>
          <rPr>
            <sz val="9"/>
            <color indexed="81"/>
            <rFont val="Tahoma"/>
            <family val="2"/>
          </rPr>
          <t xml:space="preserve">21. </t>
        </r>
        <r>
          <rPr>
            <sz val="9"/>
            <color indexed="81"/>
            <rFont val="宋体"/>
            <family val="3"/>
            <charset val="134"/>
          </rPr>
          <t>同时增加物防和魔防绝对值。</t>
        </r>
      </text>
    </comment>
    <comment ref="V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W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X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Y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Z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A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  <comment ref="AB3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passive_skill_info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走</t>
        </r>
        <r>
          <rPr>
            <sz val="9"/>
            <color indexed="81"/>
            <rFont val="Tahoma"/>
            <family val="2"/>
          </rPr>
          <t>item_awaken_info</t>
        </r>
      </text>
    </comment>
    <comment ref="K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1=</t>
        </r>
        <r>
          <rPr>
            <sz val="9"/>
            <color indexed="81"/>
            <rFont val="宋体"/>
            <family val="3"/>
            <charset val="134"/>
          </rPr>
          <t>武将，走</t>
        </r>
        <r>
          <rPr>
            <sz val="9"/>
            <color indexed="81"/>
            <rFont val="Tahoma"/>
            <family val="2"/>
          </rPr>
          <t>knight_info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2=</t>
        </r>
        <r>
          <rPr>
            <sz val="9"/>
            <color indexed="81"/>
            <rFont val="宋体"/>
            <family val="3"/>
            <charset val="134"/>
          </rPr>
          <t>道具，走</t>
        </r>
        <r>
          <rPr>
            <sz val="9"/>
            <color indexed="81"/>
            <rFont val="Tahoma"/>
            <family val="2"/>
          </rPr>
          <t>item_info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觉醒到下一阶需要的值</t>
        </r>
      </text>
    </comment>
  </commentList>
</comments>
</file>

<file path=xl/sharedStrings.xml><?xml version="1.0" encoding="utf-8"?>
<sst xmlns="http://schemas.openxmlformats.org/spreadsheetml/2006/main" count="28418" uniqueCount="252">
  <si>
    <t>item_id_4</t>
  </si>
  <si>
    <t>item_id_3</t>
  </si>
  <si>
    <t>Both</t>
  </si>
  <si>
    <t>Both</t>
    <phoneticPr fontId="1" type="noConversion"/>
  </si>
  <si>
    <t>下阶觉醒id</t>
    <phoneticPr fontId="1" type="noConversion"/>
  </si>
  <si>
    <t>增加属性4类型值</t>
    <phoneticPr fontId="1" type="noConversion"/>
  </si>
  <si>
    <t>增加属性4类型</t>
    <phoneticPr fontId="1" type="noConversion"/>
  </si>
  <si>
    <t>增加属性3类型值</t>
    <phoneticPr fontId="1" type="noConversion"/>
  </si>
  <si>
    <t>增加属性3类型</t>
    <phoneticPr fontId="1" type="noConversion"/>
  </si>
  <si>
    <t>增加属性2类型值</t>
    <phoneticPr fontId="1" type="noConversion"/>
  </si>
  <si>
    <t>增加属性2类型</t>
    <phoneticPr fontId="1" type="noConversion"/>
  </si>
  <si>
    <t>增加属性1类型值</t>
    <phoneticPr fontId="1" type="noConversion"/>
  </si>
  <si>
    <t>觉醒天赋id</t>
    <phoneticPr fontId="1" type="noConversion"/>
  </si>
  <si>
    <t>消耗银两数量</t>
    <phoneticPr fontId="1" type="noConversion"/>
  </si>
  <si>
    <t>消耗2数量</t>
    <phoneticPr fontId="1" type="noConversion"/>
  </si>
  <si>
    <t>消耗2类型值</t>
    <phoneticPr fontId="1" type="noConversion"/>
  </si>
  <si>
    <t>消耗2类型</t>
    <phoneticPr fontId="1" type="noConversion"/>
  </si>
  <si>
    <t>消耗1数量</t>
    <phoneticPr fontId="1" type="noConversion"/>
  </si>
  <si>
    <t>消耗1类型值</t>
    <phoneticPr fontId="1" type="noConversion"/>
  </si>
  <si>
    <t>消耗1类型</t>
    <phoneticPr fontId="1" type="noConversion"/>
  </si>
  <si>
    <t>道具4id</t>
    <phoneticPr fontId="1" type="noConversion"/>
  </si>
  <si>
    <t>道具3id</t>
    <phoneticPr fontId="1" type="noConversion"/>
  </si>
  <si>
    <t>道具2id</t>
    <phoneticPr fontId="1" type="noConversion"/>
  </si>
  <si>
    <t>道具1id</t>
    <phoneticPr fontId="1" type="noConversion"/>
  </si>
  <si>
    <t>道具槽数量</t>
    <phoneticPr fontId="1" type="noConversion"/>
  </si>
  <si>
    <t>觉醒阶数</t>
    <phoneticPr fontId="1" type="noConversion"/>
  </si>
  <si>
    <t>觉醒id</t>
    <phoneticPr fontId="1" type="noConversion"/>
  </si>
  <si>
    <t>int</t>
    <phoneticPr fontId="1" type="noConversion"/>
  </si>
  <si>
    <t>回收返还神魂</t>
    <phoneticPr fontId="1" type="noConversion"/>
  </si>
  <si>
    <t>觉醒码</t>
    <phoneticPr fontId="1" type="noConversion"/>
  </si>
  <si>
    <t>awaken_code,awaken_level</t>
    <phoneticPr fontId="1" type="noConversion"/>
  </si>
  <si>
    <t>增加属性1类型</t>
    <phoneticPr fontId="1" type="noConversion"/>
  </si>
  <si>
    <t>Client</t>
  </si>
  <si>
    <t>显示觉醒天赋id</t>
    <phoneticPr fontId="1" type="noConversion"/>
  </si>
  <si>
    <t>下阶等级限制</t>
    <phoneticPr fontId="1" type="noConversion"/>
  </si>
  <si>
    <t>回收返还银两</t>
    <phoneticPr fontId="1" type="noConversion"/>
  </si>
  <si>
    <t>Excluded</t>
  </si>
  <si>
    <t>武将名</t>
    <phoneticPr fontId="1" type="noConversion"/>
  </si>
  <si>
    <t>string</t>
    <phoneticPr fontId="1" type="noConversion"/>
  </si>
  <si>
    <t>曹操</t>
  </si>
  <si>
    <t>曹仁</t>
  </si>
  <si>
    <t>夏侯惇</t>
  </si>
  <si>
    <t>夏侯渊</t>
  </si>
  <si>
    <t>张辽</t>
  </si>
  <si>
    <t>荀彧</t>
  </si>
  <si>
    <t>郭嘉</t>
  </si>
  <si>
    <t>贾诩</t>
  </si>
  <si>
    <t>司马懿</t>
  </si>
  <si>
    <t>张郃</t>
  </si>
  <si>
    <t>乐进</t>
  </si>
  <si>
    <t>关羽</t>
  </si>
  <si>
    <t>张飞</t>
  </si>
  <si>
    <t>赵云</t>
  </si>
  <si>
    <t>马超</t>
  </si>
  <si>
    <t>黄忠</t>
  </si>
  <si>
    <t>魏延</t>
  </si>
  <si>
    <t>刘备</t>
  </si>
  <si>
    <t>诸葛亮</t>
  </si>
  <si>
    <t>庞统</t>
  </si>
  <si>
    <t>姜维</t>
  </si>
  <si>
    <t>徐庶</t>
  </si>
  <si>
    <t>孙坚</t>
  </si>
  <si>
    <t>孙策</t>
  </si>
  <si>
    <t>孙权</t>
  </si>
  <si>
    <t>太史慈</t>
  </si>
  <si>
    <t>周瑜</t>
  </si>
  <si>
    <t>鲁肃</t>
  </si>
  <si>
    <t>吕蒙</t>
  </si>
  <si>
    <t>陆逊</t>
  </si>
  <si>
    <t>甘宁</t>
  </si>
  <si>
    <t>大乔</t>
  </si>
  <si>
    <t>小乔</t>
  </si>
  <si>
    <t>吕布</t>
  </si>
  <si>
    <t>袁绍</t>
  </si>
  <si>
    <t>貂蝉</t>
  </si>
  <si>
    <t>左慈</t>
  </si>
  <si>
    <t>于吉</t>
  </si>
  <si>
    <t>卢植</t>
  </si>
  <si>
    <t>董卓</t>
  </si>
  <si>
    <t>华雄</t>
  </si>
  <si>
    <t>公孙瓒</t>
  </si>
  <si>
    <t>华佗</t>
  </si>
  <si>
    <t>张角</t>
  </si>
  <si>
    <t>awaken_id</t>
  </si>
  <si>
    <t>awaken_code</t>
  </si>
  <si>
    <t>knight_name</t>
  </si>
  <si>
    <t>awaken_level</t>
  </si>
  <si>
    <t>level_ban</t>
  </si>
  <si>
    <t>item_num</t>
  </si>
  <si>
    <t>item_id_1</t>
  </si>
  <si>
    <t>item_id_2</t>
  </si>
  <si>
    <t>cost_1_type</t>
  </si>
  <si>
    <t>cost_1_value</t>
  </si>
  <si>
    <t>cost_1_size</t>
  </si>
  <si>
    <t>cost_2_type</t>
  </si>
  <si>
    <t>cost_2_value</t>
  </si>
  <si>
    <t>cost_2_size</t>
  </si>
  <si>
    <t>money_cost</t>
  </si>
  <si>
    <t>ability_id</t>
  </si>
  <si>
    <t>ability_id_show</t>
  </si>
  <si>
    <t>strength_type_1</t>
  </si>
  <si>
    <t>strength_value_1</t>
  </si>
  <si>
    <t>strength_type_2</t>
  </si>
  <si>
    <t>strength_value_2</t>
  </si>
  <si>
    <t>strength_type_3</t>
  </si>
  <si>
    <t>strength_value_3</t>
  </si>
  <si>
    <t>strength_type_4</t>
  </si>
  <si>
    <t>strength_value_4</t>
  </si>
  <si>
    <t>next_awaken_id</t>
  </si>
  <si>
    <t>money_return</t>
  </si>
  <si>
    <t>主角</t>
    <phoneticPr fontId="1" type="noConversion"/>
  </si>
  <si>
    <t>item_return</t>
    <phoneticPr fontId="1" type="noConversion"/>
  </si>
  <si>
    <t>觉醒丹</t>
    <phoneticPr fontId="1" type="noConversion"/>
  </si>
  <si>
    <t>卡</t>
    <phoneticPr fontId="1" type="noConversion"/>
  </si>
  <si>
    <t>节点标题</t>
    <phoneticPr fontId="1" type="noConversion"/>
  </si>
  <si>
    <t>节点内容</t>
    <phoneticPr fontId="1" type="noConversion"/>
  </si>
  <si>
    <t>Client</t>
    <phoneticPr fontId="1" type="noConversion"/>
  </si>
  <si>
    <t>spark_title</t>
    <phoneticPr fontId="1" type="noConversion"/>
  </si>
  <si>
    <t>spark_directions</t>
    <phoneticPr fontId="1" type="noConversion"/>
  </si>
  <si>
    <t>资质</t>
    <phoneticPr fontId="1" type="noConversion"/>
  </si>
  <si>
    <t>生命</t>
    <phoneticPr fontId="1" type="noConversion"/>
  </si>
  <si>
    <t>防御</t>
    <phoneticPr fontId="1" type="noConversion"/>
  </si>
  <si>
    <t>补充生命</t>
    <phoneticPr fontId="1" type="noConversion"/>
  </si>
  <si>
    <t>补充防御</t>
    <phoneticPr fontId="1" type="noConversion"/>
  </si>
  <si>
    <t>觉醒等级</t>
    <phoneticPr fontId="1" type="noConversion"/>
  </si>
  <si>
    <t>20资质补充点</t>
    <phoneticPr fontId="1" type="noConversion"/>
  </si>
  <si>
    <t>23资质补充点</t>
    <phoneticPr fontId="1" type="noConversion"/>
  </si>
  <si>
    <t>资质</t>
    <phoneticPr fontId="1" type="noConversion"/>
  </si>
  <si>
    <t>25资质补充点</t>
    <phoneticPr fontId="1" type="noConversion"/>
  </si>
  <si>
    <t>生命补充</t>
    <phoneticPr fontId="1" type="noConversion"/>
  </si>
  <si>
    <t>防御补充</t>
    <phoneticPr fontId="1" type="noConversion"/>
  </si>
  <si>
    <t>觉醒至X星X阶</t>
    <phoneticPr fontId="1" type="noConversion"/>
  </si>
  <si>
    <t>防御额外增加XX</t>
    <phoneticPr fontId="1" type="noConversion"/>
  </si>
  <si>
    <t>生命额外增加XX</t>
    <phoneticPr fontId="1" type="noConversion"/>
  </si>
  <si>
    <t>攻击、防御、生命最大值各增加4%</t>
  </si>
  <si>
    <t>攻击、防御、生命最大值各增加5%</t>
  </si>
  <si>
    <t>攻击、防御、生命最大值各增加6%</t>
  </si>
  <si>
    <t>觉醒至1星0阶</t>
  </si>
  <si>
    <t>觉醒至1星5阶</t>
  </si>
  <si>
    <t>觉醒至2星0阶</t>
  </si>
  <si>
    <t>觉醒至2星4阶</t>
  </si>
  <si>
    <t>觉醒至2星7阶</t>
  </si>
  <si>
    <t>觉醒至3星0阶</t>
  </si>
  <si>
    <t>觉醒至3星2阶</t>
  </si>
  <si>
    <t>觉醒至3星4阶</t>
  </si>
  <si>
    <t>觉醒至3星6阶</t>
  </si>
  <si>
    <t>觉醒至3星8阶</t>
  </si>
  <si>
    <t>觉醒至4星0阶</t>
  </si>
  <si>
    <t>觉醒至4星1阶</t>
  </si>
  <si>
    <t>觉醒至4星2阶</t>
  </si>
  <si>
    <t>觉醒至4星3阶</t>
  </si>
  <si>
    <t>觉醒至4星4阶</t>
  </si>
  <si>
    <t>觉醒至4星5阶</t>
  </si>
  <si>
    <t>觉醒至4星6阶</t>
  </si>
  <si>
    <t>觉醒至4星7阶</t>
  </si>
  <si>
    <t>觉醒至4星8阶</t>
  </si>
  <si>
    <t>觉醒至4星9阶</t>
  </si>
  <si>
    <t>觉醒至5星0阶</t>
  </si>
  <si>
    <t>生命额外增加17400</t>
  </si>
  <si>
    <t>防御额外增加860</t>
  </si>
  <si>
    <t>累计生命补充</t>
    <phoneticPr fontId="1" type="noConversion"/>
  </si>
  <si>
    <t>累计防御补充</t>
    <phoneticPr fontId="1" type="noConversion"/>
  </si>
  <si>
    <t>觉醒至1星0级</t>
  </si>
  <si>
    <t>觉醒至1星5级</t>
  </si>
  <si>
    <t>觉醒至2星0级</t>
  </si>
  <si>
    <t>觉醒至2星4级</t>
  </si>
  <si>
    <t>觉醒至2星7级</t>
  </si>
  <si>
    <t>觉醒至3星0级</t>
  </si>
  <si>
    <t>觉醒至3星2级</t>
  </si>
  <si>
    <t>觉醒至3星4级</t>
  </si>
  <si>
    <t>觉醒至3星6级</t>
  </si>
  <si>
    <t>觉醒至3星8级</t>
  </si>
  <si>
    <t>觉醒至4星0级</t>
  </si>
  <si>
    <t>觉醒至4星1级</t>
  </si>
  <si>
    <t>觉醒至4星2级</t>
  </si>
  <si>
    <t>觉醒至4星3级</t>
  </si>
  <si>
    <t>觉醒至4星4级</t>
  </si>
  <si>
    <t>觉醒至4星5级</t>
  </si>
  <si>
    <t>觉醒至4星6级</t>
  </si>
  <si>
    <t>觉醒至4星7级</t>
  </si>
  <si>
    <t>觉醒至4星8级</t>
  </si>
  <si>
    <t>觉醒至4星9级</t>
  </si>
  <si>
    <t>觉醒至5星0级</t>
  </si>
  <si>
    <t>爆点</t>
    <phoneticPr fontId="1" type="noConversion"/>
  </si>
  <si>
    <t>point</t>
    <phoneticPr fontId="1" type="noConversion"/>
  </si>
  <si>
    <t>int</t>
    <phoneticPr fontId="1" type="noConversion"/>
  </si>
  <si>
    <t>主角</t>
  </si>
  <si>
    <t>觉醒至5星2级</t>
  </si>
  <si>
    <t>觉醒至5星3级</t>
  </si>
  <si>
    <t>觉醒至5星4级</t>
  </si>
  <si>
    <t>觉醒至5星5级</t>
  </si>
  <si>
    <t>觉醒至5星6级</t>
  </si>
  <si>
    <t>觉醒至5星7级</t>
  </si>
  <si>
    <t>觉醒至5星8级</t>
  </si>
  <si>
    <t>觉醒至5星9级</t>
  </si>
  <si>
    <t>觉醒至6星0级</t>
  </si>
  <si>
    <t>觉醒至5星1级</t>
  </si>
  <si>
    <t>觉醒id</t>
    <phoneticPr fontId="1" type="noConversion"/>
  </si>
  <si>
    <t>觉醒码</t>
    <phoneticPr fontId="1" type="noConversion"/>
  </si>
  <si>
    <t>武将名称</t>
    <phoneticPr fontId="1" type="noConversion"/>
  </si>
  <si>
    <t>觉醒阶数</t>
    <phoneticPr fontId="1" type="noConversion"/>
  </si>
  <si>
    <t>等级限制</t>
    <phoneticPr fontId="1" type="noConversion"/>
  </si>
  <si>
    <t>槽数</t>
    <phoneticPr fontId="1" type="noConversion"/>
  </si>
  <si>
    <t>道具1id</t>
    <phoneticPr fontId="1" type="noConversion"/>
  </si>
  <si>
    <t>道具2id</t>
    <phoneticPr fontId="1" type="noConversion"/>
  </si>
  <si>
    <t>道具3id</t>
    <phoneticPr fontId="1" type="noConversion"/>
  </si>
  <si>
    <t>道具4id</t>
    <phoneticPr fontId="1" type="noConversion"/>
  </si>
  <si>
    <t>消耗1类型</t>
    <phoneticPr fontId="1" type="noConversion"/>
  </si>
  <si>
    <t>消耗1类型值</t>
    <phoneticPr fontId="1" type="noConversion"/>
  </si>
  <si>
    <t>消耗1数量</t>
    <phoneticPr fontId="1" type="noConversion"/>
  </si>
  <si>
    <t>Both</t>
    <phoneticPr fontId="1" type="noConversion"/>
  </si>
  <si>
    <t>awaken_code,awaken_level</t>
  </si>
  <si>
    <t>int</t>
  </si>
  <si>
    <t>string</t>
  </si>
  <si>
    <t>觉醒id</t>
  </si>
  <si>
    <t>觉醒码</t>
  </si>
  <si>
    <t>武将名</t>
  </si>
  <si>
    <t>资质</t>
  </si>
  <si>
    <t>觉醒阶数</t>
  </si>
  <si>
    <t>下阶等级限制</t>
  </si>
  <si>
    <t>道具槽数量</t>
  </si>
  <si>
    <t>道具1id</t>
  </si>
  <si>
    <t>道具2id</t>
  </si>
  <si>
    <t>道具3id</t>
  </si>
  <si>
    <t>道具4id</t>
  </si>
  <si>
    <t>消耗1类型</t>
  </si>
  <si>
    <t>消耗1类型值</t>
  </si>
  <si>
    <t>消耗1数量</t>
  </si>
  <si>
    <t>消耗2类型</t>
  </si>
  <si>
    <t>消耗2类型值</t>
  </si>
  <si>
    <t>消耗2数量</t>
  </si>
  <si>
    <t>消耗银两数量</t>
  </si>
  <si>
    <t>觉醒天赋id</t>
  </si>
  <si>
    <t>显示觉醒天赋id</t>
  </si>
  <si>
    <t>增加属性1类型</t>
  </si>
  <si>
    <t>增加属性1类型值</t>
  </si>
  <si>
    <t>增加属性2类型</t>
  </si>
  <si>
    <t>增加属性2类型值</t>
  </si>
  <si>
    <t>增加属性3类型</t>
  </si>
  <si>
    <t>增加属性3类型值</t>
  </si>
  <si>
    <t>增加属性4类型</t>
  </si>
  <si>
    <t>增加属性4类型值</t>
  </si>
  <si>
    <t>下阶觉醒id</t>
  </si>
  <si>
    <t>回收返还神魂</t>
  </si>
  <si>
    <t>回收返还银两</t>
  </si>
  <si>
    <t>节点标题</t>
  </si>
  <si>
    <t>节点内容</t>
  </si>
  <si>
    <t>爆点</t>
  </si>
  <si>
    <t>item_return</t>
  </si>
  <si>
    <t>spark_title</t>
  </si>
  <si>
    <t>spark_directions</t>
  </si>
  <si>
    <t>point</t>
  </si>
</sst>
</file>

<file path=xl/styles.xml><?xml version="1.0" encoding="utf-8"?>
<styleSheet xmlns="http://schemas.openxmlformats.org/spreadsheetml/2006/main">
  <numFmts count="2">
    <numFmt numFmtId="176" formatCode="0_);[Red]\(0\)"/>
    <numFmt numFmtId="177" formatCode="0.00_ "/>
  </numFmts>
  <fonts count="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/>
    </xf>
    <xf numFmtId="176" fontId="0" fillId="3" borderId="0" xfId="0" applyNumberFormat="1" applyFill="1">
      <alignment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center"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 applyAlignment="1">
      <alignment horizontal="center" vertical="center"/>
    </xf>
    <xf numFmtId="0" fontId="2" fillId="2" borderId="1" xfId="0" applyNumberFormat="1" applyFont="1" applyFill="1" applyBorder="1" applyAlignment="1">
      <alignment horizontal="center"/>
    </xf>
    <xf numFmtId="0" fontId="0" fillId="3" borderId="0" xfId="0" applyNumberFormat="1" applyFill="1" applyAlignment="1">
      <alignment horizontal="center" vertical="center"/>
    </xf>
    <xf numFmtId="0" fontId="0" fillId="0" borderId="0" xfId="0" applyNumberFormat="1" applyFill="1" applyBorder="1">
      <alignment vertical="center"/>
    </xf>
    <xf numFmtId="0" fontId="0" fillId="4" borderId="0" xfId="0" applyNumberFormat="1" applyFill="1">
      <alignment vertical="center"/>
    </xf>
    <xf numFmtId="176" fontId="7" fillId="0" borderId="0" xfId="0" applyNumberFormat="1" applyFont="1" applyAlignment="1">
      <alignment horizontal="center" vertical="center"/>
    </xf>
    <xf numFmtId="176" fontId="7" fillId="5" borderId="0" xfId="0" applyNumberFormat="1" applyFont="1" applyFill="1" applyAlignment="1">
      <alignment horizontal="center" vertical="center"/>
    </xf>
    <xf numFmtId="176" fontId="7" fillId="6" borderId="0" xfId="0" applyNumberFormat="1" applyFont="1" applyFill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8" fillId="2" borderId="1" xfId="0" applyFont="1" applyFill="1" applyBorder="1" applyAlignment="1">
      <alignment horizontal="center"/>
    </xf>
  </cellXfs>
  <cellStyles count="1">
    <cellStyle name="常规" xfId="0" builtinId="0"/>
  </cellStyles>
  <dxfs count="2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night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原版"/>
      <sheetName val="Sheet6"/>
      <sheetName val="Sheet7"/>
      <sheetName val="Sheet10"/>
      <sheetName val="Sheet8"/>
      <sheetName val="Sheet9"/>
    </sheetNames>
    <sheetDataSet>
      <sheetData sheetId="0">
        <row r="453">
          <cell r="B453" t="str">
            <v>道士</v>
          </cell>
          <cell r="C453">
            <v>14043</v>
          </cell>
          <cell r="D453">
            <v>70</v>
          </cell>
          <cell r="E453">
            <v>0</v>
          </cell>
          <cell r="F453">
            <v>8</v>
          </cell>
          <cell r="G453">
            <v>50086</v>
          </cell>
        </row>
        <row r="454">
          <cell r="B454" t="str">
            <v>佩刀步兵</v>
          </cell>
          <cell r="C454">
            <v>11054</v>
          </cell>
          <cell r="D454">
            <v>70</v>
          </cell>
          <cell r="E454">
            <v>0</v>
          </cell>
          <cell r="F454">
            <v>8</v>
          </cell>
          <cell r="G454">
            <v>50087</v>
          </cell>
        </row>
        <row r="455">
          <cell r="B455" t="str">
            <v>长枪步兵</v>
          </cell>
          <cell r="C455">
            <v>11053</v>
          </cell>
          <cell r="D455">
            <v>70</v>
          </cell>
          <cell r="E455">
            <v>0</v>
          </cell>
          <cell r="F455">
            <v>8</v>
          </cell>
          <cell r="G455">
            <v>50088</v>
          </cell>
        </row>
        <row r="456">
          <cell r="B456" t="str">
            <v>刀骑兵</v>
          </cell>
          <cell r="C456">
            <v>13036</v>
          </cell>
          <cell r="D456">
            <v>70</v>
          </cell>
          <cell r="E456">
            <v>0</v>
          </cell>
          <cell r="F456">
            <v>8</v>
          </cell>
          <cell r="G456">
            <v>50089</v>
          </cell>
        </row>
        <row r="457">
          <cell r="B457" t="str">
            <v>弓弩手</v>
          </cell>
          <cell r="C457">
            <v>14050</v>
          </cell>
          <cell r="D457">
            <v>70</v>
          </cell>
          <cell r="E457">
            <v>0</v>
          </cell>
          <cell r="F457">
            <v>8</v>
          </cell>
          <cell r="G457">
            <v>50090</v>
          </cell>
        </row>
        <row r="458">
          <cell r="B458" t="str">
            <v>重甲巨斧兵</v>
          </cell>
          <cell r="C458">
            <v>14047</v>
          </cell>
          <cell r="D458">
            <v>70</v>
          </cell>
          <cell r="E458">
            <v>0</v>
          </cell>
          <cell r="F458">
            <v>8</v>
          </cell>
          <cell r="G458">
            <v>50091</v>
          </cell>
        </row>
        <row r="459">
          <cell r="B459" t="str">
            <v>刀盾兵</v>
          </cell>
          <cell r="C459">
            <v>14046</v>
          </cell>
          <cell r="D459">
            <v>70</v>
          </cell>
          <cell r="E459">
            <v>0</v>
          </cell>
          <cell r="F459">
            <v>8</v>
          </cell>
          <cell r="G459">
            <v>50092</v>
          </cell>
        </row>
        <row r="460">
          <cell r="B460" t="str">
            <v>医生</v>
          </cell>
          <cell r="C460">
            <v>14044</v>
          </cell>
          <cell r="D460">
            <v>70</v>
          </cell>
          <cell r="E460">
            <v>0</v>
          </cell>
          <cell r="F460">
            <v>8</v>
          </cell>
          <cell r="G460">
            <v>50093</v>
          </cell>
        </row>
        <row r="461">
          <cell r="B461" t="str">
            <v>弓手</v>
          </cell>
          <cell r="C461">
            <v>14050</v>
          </cell>
          <cell r="D461">
            <v>70</v>
          </cell>
          <cell r="E461">
            <v>0</v>
          </cell>
          <cell r="F461">
            <v>8</v>
          </cell>
          <cell r="G461">
            <v>50094</v>
          </cell>
        </row>
        <row r="462">
          <cell r="B462" t="str">
            <v>舞娘</v>
          </cell>
          <cell r="C462">
            <v>11042</v>
          </cell>
          <cell r="D462">
            <v>70</v>
          </cell>
          <cell r="E462">
            <v>0</v>
          </cell>
          <cell r="F462">
            <v>8</v>
          </cell>
          <cell r="G462">
            <v>50095</v>
          </cell>
        </row>
        <row r="463">
          <cell r="B463" t="str">
            <v>文官</v>
          </cell>
          <cell r="C463">
            <v>14045</v>
          </cell>
          <cell r="D463">
            <v>70</v>
          </cell>
          <cell r="E463">
            <v>0</v>
          </cell>
          <cell r="F463">
            <v>8</v>
          </cell>
          <cell r="G463">
            <v>50096</v>
          </cell>
        </row>
        <row r="464">
          <cell r="B464" t="str">
            <v>黄巾党</v>
          </cell>
          <cell r="C464">
            <v>14049</v>
          </cell>
          <cell r="D464">
            <v>80</v>
          </cell>
          <cell r="E464">
            <v>0</v>
          </cell>
          <cell r="F464">
            <v>8</v>
          </cell>
          <cell r="G464">
            <v>50097</v>
          </cell>
        </row>
        <row r="465">
          <cell r="B465" t="str">
            <v>道士</v>
          </cell>
          <cell r="C465">
            <v>14043</v>
          </cell>
          <cell r="D465">
            <v>80</v>
          </cell>
          <cell r="E465">
            <v>0</v>
          </cell>
          <cell r="F465">
            <v>8</v>
          </cell>
          <cell r="G465">
            <v>50098</v>
          </cell>
        </row>
        <row r="466">
          <cell r="B466" t="str">
            <v>佩刀步兵</v>
          </cell>
          <cell r="C466">
            <v>11054</v>
          </cell>
          <cell r="D466">
            <v>80</v>
          </cell>
          <cell r="E466">
            <v>0</v>
          </cell>
          <cell r="F466">
            <v>8</v>
          </cell>
          <cell r="G466">
            <v>50099</v>
          </cell>
        </row>
        <row r="467">
          <cell r="B467" t="str">
            <v>长枪步兵</v>
          </cell>
          <cell r="C467">
            <v>11053</v>
          </cell>
          <cell r="D467">
            <v>80</v>
          </cell>
          <cell r="E467">
            <v>0</v>
          </cell>
          <cell r="F467">
            <v>8</v>
          </cell>
          <cell r="G467">
            <v>50100</v>
          </cell>
        </row>
        <row r="468">
          <cell r="B468" t="str">
            <v>刀骑兵</v>
          </cell>
          <cell r="C468">
            <v>13036</v>
          </cell>
          <cell r="D468">
            <v>80</v>
          </cell>
          <cell r="E468">
            <v>0</v>
          </cell>
          <cell r="F468">
            <v>8</v>
          </cell>
          <cell r="G468">
            <v>50101</v>
          </cell>
        </row>
        <row r="469">
          <cell r="B469" t="str">
            <v>弓弩手</v>
          </cell>
          <cell r="C469">
            <v>14050</v>
          </cell>
          <cell r="D469">
            <v>80</v>
          </cell>
          <cell r="E469">
            <v>0</v>
          </cell>
          <cell r="F469">
            <v>8</v>
          </cell>
          <cell r="G469">
            <v>50102</v>
          </cell>
        </row>
        <row r="470">
          <cell r="B470" t="str">
            <v>重甲巨斧兵</v>
          </cell>
          <cell r="C470">
            <v>14047</v>
          </cell>
          <cell r="D470">
            <v>80</v>
          </cell>
          <cell r="E470">
            <v>0</v>
          </cell>
          <cell r="F470">
            <v>8</v>
          </cell>
          <cell r="G470">
            <v>50103</v>
          </cell>
        </row>
        <row r="471">
          <cell r="B471" t="str">
            <v>刀盾兵</v>
          </cell>
          <cell r="C471">
            <v>14046</v>
          </cell>
          <cell r="D471">
            <v>80</v>
          </cell>
          <cell r="E471">
            <v>0</v>
          </cell>
          <cell r="F471">
            <v>8</v>
          </cell>
          <cell r="G471">
            <v>50104</v>
          </cell>
        </row>
        <row r="472">
          <cell r="B472" t="str">
            <v>医生</v>
          </cell>
          <cell r="C472">
            <v>14044</v>
          </cell>
          <cell r="D472">
            <v>80</v>
          </cell>
          <cell r="E472">
            <v>0</v>
          </cell>
          <cell r="F472">
            <v>8</v>
          </cell>
          <cell r="G472">
            <v>50105</v>
          </cell>
        </row>
        <row r="473">
          <cell r="B473" t="str">
            <v>弓手</v>
          </cell>
          <cell r="C473">
            <v>14050</v>
          </cell>
          <cell r="D473">
            <v>80</v>
          </cell>
          <cell r="E473">
            <v>0</v>
          </cell>
          <cell r="F473">
            <v>8</v>
          </cell>
          <cell r="G473">
            <v>50106</v>
          </cell>
        </row>
        <row r="474">
          <cell r="B474" t="str">
            <v>舞娘</v>
          </cell>
          <cell r="C474">
            <v>11042</v>
          </cell>
          <cell r="D474">
            <v>80</v>
          </cell>
          <cell r="E474">
            <v>0</v>
          </cell>
          <cell r="F474">
            <v>8</v>
          </cell>
          <cell r="G474">
            <v>50107</v>
          </cell>
        </row>
        <row r="475">
          <cell r="B475" t="str">
            <v>文官</v>
          </cell>
          <cell r="C475">
            <v>14045</v>
          </cell>
          <cell r="D475">
            <v>80</v>
          </cell>
          <cell r="E475">
            <v>0</v>
          </cell>
          <cell r="F475">
            <v>8</v>
          </cell>
          <cell r="G475">
            <v>50108</v>
          </cell>
        </row>
        <row r="476">
          <cell r="B476" t="str">
            <v>黄巾党</v>
          </cell>
          <cell r="C476">
            <v>14049</v>
          </cell>
          <cell r="D476">
            <v>90</v>
          </cell>
          <cell r="E476">
            <v>0</v>
          </cell>
          <cell r="F476">
            <v>8</v>
          </cell>
          <cell r="G476">
            <v>50109</v>
          </cell>
        </row>
        <row r="477">
          <cell r="B477" t="str">
            <v>道士</v>
          </cell>
          <cell r="C477">
            <v>14043</v>
          </cell>
          <cell r="D477">
            <v>90</v>
          </cell>
          <cell r="E477">
            <v>0</v>
          </cell>
          <cell r="F477">
            <v>8</v>
          </cell>
          <cell r="G477">
            <v>50110</v>
          </cell>
        </row>
        <row r="478">
          <cell r="B478" t="str">
            <v>佩刀步兵</v>
          </cell>
          <cell r="C478">
            <v>11054</v>
          </cell>
          <cell r="D478">
            <v>90</v>
          </cell>
          <cell r="E478">
            <v>0</v>
          </cell>
          <cell r="F478">
            <v>8</v>
          </cell>
          <cell r="G478">
            <v>50111</v>
          </cell>
        </row>
        <row r="479">
          <cell r="B479" t="str">
            <v>长枪步兵</v>
          </cell>
          <cell r="C479">
            <v>11053</v>
          </cell>
          <cell r="D479">
            <v>90</v>
          </cell>
          <cell r="E479">
            <v>0</v>
          </cell>
          <cell r="F479">
            <v>8</v>
          </cell>
          <cell r="G479">
            <v>50112</v>
          </cell>
        </row>
        <row r="480">
          <cell r="B480" t="str">
            <v>刀骑兵</v>
          </cell>
          <cell r="C480">
            <v>13036</v>
          </cell>
          <cell r="D480">
            <v>90</v>
          </cell>
          <cell r="E480">
            <v>0</v>
          </cell>
          <cell r="F480">
            <v>8</v>
          </cell>
          <cell r="G480">
            <v>50113</v>
          </cell>
        </row>
        <row r="481">
          <cell r="B481" t="str">
            <v>弓弩手</v>
          </cell>
          <cell r="C481">
            <v>14050</v>
          </cell>
          <cell r="D481">
            <v>90</v>
          </cell>
          <cell r="E481">
            <v>0</v>
          </cell>
          <cell r="F481">
            <v>8</v>
          </cell>
          <cell r="G481">
            <v>50114</v>
          </cell>
        </row>
        <row r="482">
          <cell r="B482" t="str">
            <v>重甲巨斧兵</v>
          </cell>
          <cell r="C482">
            <v>14047</v>
          </cell>
          <cell r="D482">
            <v>90</v>
          </cell>
          <cell r="E482">
            <v>0</v>
          </cell>
          <cell r="F482">
            <v>8</v>
          </cell>
          <cell r="G482">
            <v>50115</v>
          </cell>
        </row>
        <row r="483">
          <cell r="B483" t="str">
            <v>刀盾兵</v>
          </cell>
          <cell r="C483">
            <v>14046</v>
          </cell>
          <cell r="D483">
            <v>90</v>
          </cell>
          <cell r="E483">
            <v>0</v>
          </cell>
          <cell r="F483">
            <v>8</v>
          </cell>
          <cell r="G483">
            <v>50116</v>
          </cell>
        </row>
        <row r="484">
          <cell r="B484" t="str">
            <v>医生</v>
          </cell>
          <cell r="C484">
            <v>14044</v>
          </cell>
          <cell r="D484">
            <v>90</v>
          </cell>
          <cell r="E484">
            <v>0</v>
          </cell>
          <cell r="F484">
            <v>8</v>
          </cell>
          <cell r="G484">
            <v>50117</v>
          </cell>
        </row>
        <row r="485">
          <cell r="B485" t="str">
            <v>弓手</v>
          </cell>
          <cell r="C485">
            <v>14050</v>
          </cell>
          <cell r="D485">
            <v>90</v>
          </cell>
          <cell r="E485">
            <v>0</v>
          </cell>
          <cell r="F485">
            <v>8</v>
          </cell>
          <cell r="G485">
            <v>50118</v>
          </cell>
        </row>
        <row r="486">
          <cell r="B486" t="str">
            <v>舞娘</v>
          </cell>
          <cell r="C486">
            <v>11042</v>
          </cell>
          <cell r="D486">
            <v>90</v>
          </cell>
          <cell r="E486">
            <v>0</v>
          </cell>
          <cell r="F486">
            <v>8</v>
          </cell>
          <cell r="G486">
            <v>50119</v>
          </cell>
        </row>
        <row r="487">
          <cell r="B487" t="str">
            <v>文官</v>
          </cell>
          <cell r="C487">
            <v>14045</v>
          </cell>
          <cell r="D487">
            <v>90</v>
          </cell>
          <cell r="E487">
            <v>0</v>
          </cell>
          <cell r="F487">
            <v>8</v>
          </cell>
          <cell r="G487">
            <v>50120</v>
          </cell>
        </row>
        <row r="488">
          <cell r="B488" t="str">
            <v>黄巾党</v>
          </cell>
          <cell r="C488">
            <v>14049</v>
          </cell>
          <cell r="D488">
            <v>100</v>
          </cell>
          <cell r="E488">
            <v>0</v>
          </cell>
          <cell r="F488">
            <v>8</v>
          </cell>
          <cell r="G488">
            <v>50121</v>
          </cell>
        </row>
        <row r="489">
          <cell r="B489" t="str">
            <v>道士</v>
          </cell>
          <cell r="C489">
            <v>14043</v>
          </cell>
          <cell r="D489">
            <v>100</v>
          </cell>
          <cell r="E489">
            <v>0</v>
          </cell>
          <cell r="F489">
            <v>8</v>
          </cell>
          <cell r="G489">
            <v>50122</v>
          </cell>
        </row>
        <row r="490">
          <cell r="B490" t="str">
            <v>佩刀步兵</v>
          </cell>
          <cell r="C490">
            <v>11054</v>
          </cell>
          <cell r="D490">
            <v>100</v>
          </cell>
          <cell r="E490">
            <v>0</v>
          </cell>
          <cell r="F490">
            <v>8</v>
          </cell>
          <cell r="G490">
            <v>50123</v>
          </cell>
        </row>
        <row r="491">
          <cell r="B491" t="str">
            <v>长枪步兵</v>
          </cell>
          <cell r="C491">
            <v>11053</v>
          </cell>
          <cell r="D491">
            <v>100</v>
          </cell>
          <cell r="E491">
            <v>0</v>
          </cell>
          <cell r="F491">
            <v>8</v>
          </cell>
          <cell r="G491">
            <v>50124</v>
          </cell>
        </row>
        <row r="492">
          <cell r="B492" t="str">
            <v>刀骑兵</v>
          </cell>
          <cell r="C492">
            <v>13036</v>
          </cell>
          <cell r="D492">
            <v>100</v>
          </cell>
          <cell r="E492">
            <v>0</v>
          </cell>
          <cell r="F492">
            <v>8</v>
          </cell>
          <cell r="G492">
            <v>50125</v>
          </cell>
        </row>
        <row r="493">
          <cell r="B493" t="str">
            <v>弓弩手</v>
          </cell>
          <cell r="C493">
            <v>14050</v>
          </cell>
          <cell r="D493">
            <v>100</v>
          </cell>
          <cell r="E493">
            <v>0</v>
          </cell>
          <cell r="F493">
            <v>8</v>
          </cell>
          <cell r="G493">
            <v>50126</v>
          </cell>
        </row>
        <row r="494">
          <cell r="B494" t="str">
            <v>重甲巨斧兵</v>
          </cell>
          <cell r="C494">
            <v>14047</v>
          </cell>
          <cell r="D494">
            <v>100</v>
          </cell>
          <cell r="E494">
            <v>0</v>
          </cell>
          <cell r="F494">
            <v>8</v>
          </cell>
          <cell r="G494">
            <v>50127</v>
          </cell>
        </row>
        <row r="495">
          <cell r="B495" t="str">
            <v>刀盾兵</v>
          </cell>
          <cell r="C495">
            <v>14046</v>
          </cell>
          <cell r="D495">
            <v>100</v>
          </cell>
          <cell r="E495">
            <v>0</v>
          </cell>
          <cell r="F495">
            <v>8</v>
          </cell>
          <cell r="G495">
            <v>50128</v>
          </cell>
        </row>
        <row r="496">
          <cell r="B496" t="str">
            <v>医生</v>
          </cell>
          <cell r="C496">
            <v>14044</v>
          </cell>
          <cell r="D496">
            <v>100</v>
          </cell>
          <cell r="E496">
            <v>0</v>
          </cell>
          <cell r="F496">
            <v>8</v>
          </cell>
          <cell r="G496">
            <v>50129</v>
          </cell>
        </row>
        <row r="497">
          <cell r="B497" t="str">
            <v>弓手</v>
          </cell>
          <cell r="C497">
            <v>14050</v>
          </cell>
          <cell r="D497">
            <v>100</v>
          </cell>
          <cell r="E497">
            <v>0</v>
          </cell>
          <cell r="F497">
            <v>8</v>
          </cell>
          <cell r="G497">
            <v>50130</v>
          </cell>
        </row>
        <row r="498">
          <cell r="B498" t="str">
            <v>舞娘</v>
          </cell>
          <cell r="C498">
            <v>11042</v>
          </cell>
          <cell r="D498">
            <v>100</v>
          </cell>
          <cell r="E498">
            <v>0</v>
          </cell>
          <cell r="F498">
            <v>8</v>
          </cell>
          <cell r="G498">
            <v>50131</v>
          </cell>
        </row>
        <row r="499">
          <cell r="B499" t="str">
            <v>文官</v>
          </cell>
          <cell r="C499">
            <v>14045</v>
          </cell>
          <cell r="D499">
            <v>100</v>
          </cell>
          <cell r="E499">
            <v>0</v>
          </cell>
          <cell r="F499">
            <v>8</v>
          </cell>
          <cell r="G499">
            <v>50132</v>
          </cell>
        </row>
        <row r="500">
          <cell r="B500" t="str">
            <v>黄巾党</v>
          </cell>
          <cell r="C500">
            <v>14049</v>
          </cell>
          <cell r="D500">
            <v>110</v>
          </cell>
          <cell r="E500">
            <v>0</v>
          </cell>
          <cell r="F500">
            <v>8</v>
          </cell>
          <cell r="G500">
            <v>50133</v>
          </cell>
        </row>
        <row r="501">
          <cell r="B501" t="str">
            <v>道士</v>
          </cell>
          <cell r="C501">
            <v>14043</v>
          </cell>
          <cell r="D501">
            <v>110</v>
          </cell>
          <cell r="E501">
            <v>0</v>
          </cell>
          <cell r="F501">
            <v>8</v>
          </cell>
          <cell r="G501">
            <v>50134</v>
          </cell>
        </row>
        <row r="502">
          <cell r="B502" t="str">
            <v>佩刀步兵</v>
          </cell>
          <cell r="C502">
            <v>11054</v>
          </cell>
          <cell r="D502">
            <v>110</v>
          </cell>
          <cell r="E502">
            <v>0</v>
          </cell>
          <cell r="F502">
            <v>8</v>
          </cell>
          <cell r="G502">
            <v>50135</v>
          </cell>
        </row>
        <row r="503">
          <cell r="B503" t="str">
            <v>长枪步兵</v>
          </cell>
          <cell r="C503">
            <v>11053</v>
          </cell>
          <cell r="D503">
            <v>110</v>
          </cell>
          <cell r="E503">
            <v>0</v>
          </cell>
          <cell r="F503">
            <v>8</v>
          </cell>
          <cell r="G503">
            <v>50136</v>
          </cell>
        </row>
        <row r="504">
          <cell r="B504" t="str">
            <v>刀骑兵</v>
          </cell>
          <cell r="C504">
            <v>13036</v>
          </cell>
          <cell r="D504">
            <v>110</v>
          </cell>
          <cell r="E504">
            <v>0</v>
          </cell>
          <cell r="F504">
            <v>8</v>
          </cell>
          <cell r="G504">
            <v>50137</v>
          </cell>
        </row>
        <row r="505">
          <cell r="B505" t="str">
            <v>弓弩手</v>
          </cell>
          <cell r="C505">
            <v>14050</v>
          </cell>
          <cell r="D505">
            <v>110</v>
          </cell>
          <cell r="E505">
            <v>0</v>
          </cell>
          <cell r="F505">
            <v>8</v>
          </cell>
          <cell r="G505">
            <v>50138</v>
          </cell>
        </row>
        <row r="506">
          <cell r="B506" t="str">
            <v>重甲巨斧兵</v>
          </cell>
          <cell r="C506">
            <v>14047</v>
          </cell>
          <cell r="D506">
            <v>110</v>
          </cell>
          <cell r="E506">
            <v>0</v>
          </cell>
          <cell r="F506">
            <v>8</v>
          </cell>
          <cell r="G506">
            <v>50139</v>
          </cell>
        </row>
        <row r="507">
          <cell r="B507" t="str">
            <v>刀盾兵</v>
          </cell>
          <cell r="C507">
            <v>14046</v>
          </cell>
          <cell r="D507">
            <v>110</v>
          </cell>
          <cell r="E507">
            <v>0</v>
          </cell>
          <cell r="F507">
            <v>8</v>
          </cell>
          <cell r="G507">
            <v>50140</v>
          </cell>
        </row>
        <row r="508">
          <cell r="B508" t="str">
            <v>医生</v>
          </cell>
          <cell r="C508">
            <v>14044</v>
          </cell>
          <cell r="D508">
            <v>110</v>
          </cell>
          <cell r="E508">
            <v>0</v>
          </cell>
          <cell r="F508">
            <v>8</v>
          </cell>
          <cell r="G508">
            <v>50141</v>
          </cell>
        </row>
        <row r="509">
          <cell r="B509" t="str">
            <v>弓手</v>
          </cell>
          <cell r="C509">
            <v>14050</v>
          </cell>
          <cell r="D509">
            <v>110</v>
          </cell>
          <cell r="E509">
            <v>0</v>
          </cell>
          <cell r="F509">
            <v>8</v>
          </cell>
          <cell r="G509">
            <v>50142</v>
          </cell>
        </row>
        <row r="510">
          <cell r="B510" t="str">
            <v>舞娘</v>
          </cell>
          <cell r="C510">
            <v>11042</v>
          </cell>
          <cell r="D510">
            <v>110</v>
          </cell>
          <cell r="E510">
            <v>0</v>
          </cell>
          <cell r="F510">
            <v>8</v>
          </cell>
          <cell r="G510">
            <v>50143</v>
          </cell>
        </row>
        <row r="511">
          <cell r="B511" t="str">
            <v>文官</v>
          </cell>
          <cell r="C511">
            <v>14045</v>
          </cell>
          <cell r="D511">
            <v>110</v>
          </cell>
          <cell r="E511">
            <v>0</v>
          </cell>
          <cell r="F511">
            <v>8</v>
          </cell>
          <cell r="G511">
            <v>50144</v>
          </cell>
        </row>
        <row r="512">
          <cell r="B512" t="str">
            <v>黄巾党</v>
          </cell>
          <cell r="C512">
            <v>14049</v>
          </cell>
          <cell r="D512">
            <v>120</v>
          </cell>
          <cell r="E512">
            <v>0</v>
          </cell>
          <cell r="F512">
            <v>8</v>
          </cell>
          <cell r="G512">
            <v>50145</v>
          </cell>
        </row>
        <row r="513">
          <cell r="B513" t="str">
            <v>道士</v>
          </cell>
          <cell r="C513">
            <v>14043</v>
          </cell>
          <cell r="D513">
            <v>120</v>
          </cell>
          <cell r="E513">
            <v>0</v>
          </cell>
          <cell r="F513">
            <v>8</v>
          </cell>
          <cell r="G513">
            <v>50146</v>
          </cell>
        </row>
        <row r="514">
          <cell r="B514" t="str">
            <v>佩刀步兵</v>
          </cell>
          <cell r="C514">
            <v>11054</v>
          </cell>
          <cell r="D514">
            <v>120</v>
          </cell>
          <cell r="E514">
            <v>0</v>
          </cell>
          <cell r="F514">
            <v>8</v>
          </cell>
          <cell r="G514">
            <v>50147</v>
          </cell>
        </row>
        <row r="515">
          <cell r="B515" t="str">
            <v>长枪步兵</v>
          </cell>
          <cell r="C515">
            <v>11053</v>
          </cell>
          <cell r="D515">
            <v>120</v>
          </cell>
          <cell r="E515">
            <v>0</v>
          </cell>
          <cell r="F515">
            <v>8</v>
          </cell>
          <cell r="G515">
            <v>50148</v>
          </cell>
        </row>
        <row r="516">
          <cell r="B516" t="str">
            <v>刀骑兵</v>
          </cell>
          <cell r="C516">
            <v>13036</v>
          </cell>
          <cell r="D516">
            <v>120</v>
          </cell>
          <cell r="E516">
            <v>0</v>
          </cell>
          <cell r="F516">
            <v>8</v>
          </cell>
          <cell r="G516">
            <v>50149</v>
          </cell>
        </row>
        <row r="517">
          <cell r="B517" t="str">
            <v>弓弩手</v>
          </cell>
          <cell r="C517">
            <v>14050</v>
          </cell>
          <cell r="D517">
            <v>120</v>
          </cell>
          <cell r="E517">
            <v>0</v>
          </cell>
          <cell r="F517">
            <v>8</v>
          </cell>
          <cell r="G517">
            <v>50150</v>
          </cell>
        </row>
        <row r="518">
          <cell r="B518" t="str">
            <v>重甲巨斧兵</v>
          </cell>
          <cell r="C518">
            <v>14047</v>
          </cell>
          <cell r="D518">
            <v>120</v>
          </cell>
          <cell r="E518">
            <v>0</v>
          </cell>
          <cell r="F518">
            <v>8</v>
          </cell>
          <cell r="G518">
            <v>50151</v>
          </cell>
        </row>
        <row r="519">
          <cell r="B519" t="str">
            <v>刀盾兵</v>
          </cell>
          <cell r="C519">
            <v>14046</v>
          </cell>
          <cell r="D519">
            <v>120</v>
          </cell>
          <cell r="E519">
            <v>0</v>
          </cell>
          <cell r="F519">
            <v>8</v>
          </cell>
          <cell r="G519">
            <v>50152</v>
          </cell>
        </row>
        <row r="520">
          <cell r="B520" t="str">
            <v>医生</v>
          </cell>
          <cell r="C520">
            <v>14044</v>
          </cell>
          <cell r="D520">
            <v>120</v>
          </cell>
          <cell r="E520">
            <v>0</v>
          </cell>
          <cell r="F520">
            <v>8</v>
          </cell>
          <cell r="G520">
            <v>50153</v>
          </cell>
        </row>
        <row r="521">
          <cell r="B521" t="str">
            <v>弓手</v>
          </cell>
          <cell r="C521">
            <v>14050</v>
          </cell>
          <cell r="D521">
            <v>120</v>
          </cell>
          <cell r="E521">
            <v>0</v>
          </cell>
          <cell r="F521">
            <v>8</v>
          </cell>
          <cell r="G521">
            <v>50154</v>
          </cell>
        </row>
        <row r="522">
          <cell r="B522" t="str">
            <v>舞娘</v>
          </cell>
          <cell r="C522">
            <v>11042</v>
          </cell>
          <cell r="D522">
            <v>120</v>
          </cell>
          <cell r="E522">
            <v>0</v>
          </cell>
          <cell r="F522">
            <v>8</v>
          </cell>
          <cell r="G522">
            <v>50155</v>
          </cell>
        </row>
        <row r="523">
          <cell r="B523" t="str">
            <v>文官</v>
          </cell>
          <cell r="C523">
            <v>14045</v>
          </cell>
          <cell r="D523">
            <v>120</v>
          </cell>
          <cell r="E523">
            <v>0</v>
          </cell>
          <cell r="F523">
            <v>8</v>
          </cell>
          <cell r="G523">
            <v>50156</v>
          </cell>
        </row>
        <row r="524">
          <cell r="B524" t="str">
            <v>黄巾党</v>
          </cell>
          <cell r="C524">
            <v>14049</v>
          </cell>
          <cell r="D524">
            <v>130</v>
          </cell>
          <cell r="E524">
            <v>0</v>
          </cell>
          <cell r="F524">
            <v>8</v>
          </cell>
          <cell r="G524">
            <v>50145</v>
          </cell>
        </row>
        <row r="525">
          <cell r="B525" t="str">
            <v>道士</v>
          </cell>
          <cell r="C525">
            <v>14043</v>
          </cell>
          <cell r="D525">
            <v>130</v>
          </cell>
          <cell r="E525">
            <v>0</v>
          </cell>
          <cell r="F525">
            <v>8</v>
          </cell>
          <cell r="G525">
            <v>50146</v>
          </cell>
        </row>
        <row r="526">
          <cell r="B526" t="str">
            <v>佩刀步兵</v>
          </cell>
          <cell r="C526">
            <v>11054</v>
          </cell>
          <cell r="D526">
            <v>130</v>
          </cell>
          <cell r="E526">
            <v>0</v>
          </cell>
          <cell r="F526">
            <v>8</v>
          </cell>
          <cell r="G526">
            <v>50147</v>
          </cell>
        </row>
        <row r="527">
          <cell r="B527" t="str">
            <v>长枪步兵</v>
          </cell>
          <cell r="C527">
            <v>11053</v>
          </cell>
          <cell r="D527">
            <v>130</v>
          </cell>
          <cell r="E527">
            <v>0</v>
          </cell>
          <cell r="F527">
            <v>8</v>
          </cell>
          <cell r="G527">
            <v>50148</v>
          </cell>
        </row>
        <row r="528">
          <cell r="B528" t="str">
            <v>刀骑兵</v>
          </cell>
          <cell r="C528">
            <v>13036</v>
          </cell>
          <cell r="D528">
            <v>130</v>
          </cell>
          <cell r="E528">
            <v>0</v>
          </cell>
          <cell r="F528">
            <v>8</v>
          </cell>
          <cell r="G528">
            <v>50149</v>
          </cell>
        </row>
        <row r="529">
          <cell r="B529" t="str">
            <v>弓弩手</v>
          </cell>
          <cell r="C529">
            <v>14050</v>
          </cell>
          <cell r="D529">
            <v>130</v>
          </cell>
          <cell r="E529">
            <v>0</v>
          </cell>
          <cell r="F529">
            <v>8</v>
          </cell>
          <cell r="G529">
            <v>50150</v>
          </cell>
        </row>
        <row r="530">
          <cell r="B530" t="str">
            <v>重甲巨斧兵</v>
          </cell>
          <cell r="C530">
            <v>14047</v>
          </cell>
          <cell r="D530">
            <v>130</v>
          </cell>
          <cell r="E530">
            <v>0</v>
          </cell>
          <cell r="F530">
            <v>8</v>
          </cell>
          <cell r="G530">
            <v>50151</v>
          </cell>
        </row>
        <row r="531">
          <cell r="B531" t="str">
            <v>刀盾兵</v>
          </cell>
          <cell r="C531">
            <v>14046</v>
          </cell>
          <cell r="D531">
            <v>130</v>
          </cell>
          <cell r="E531">
            <v>0</v>
          </cell>
          <cell r="F531">
            <v>8</v>
          </cell>
          <cell r="G531">
            <v>50152</v>
          </cell>
        </row>
        <row r="532">
          <cell r="B532" t="str">
            <v>医生</v>
          </cell>
          <cell r="C532">
            <v>14044</v>
          </cell>
          <cell r="D532">
            <v>130</v>
          </cell>
          <cell r="E532">
            <v>0</v>
          </cell>
          <cell r="F532">
            <v>8</v>
          </cell>
          <cell r="G532">
            <v>50153</v>
          </cell>
        </row>
        <row r="533">
          <cell r="B533" t="str">
            <v>弓手</v>
          </cell>
          <cell r="C533">
            <v>14050</v>
          </cell>
          <cell r="D533">
            <v>130</v>
          </cell>
          <cell r="E533">
            <v>0</v>
          </cell>
          <cell r="F533">
            <v>8</v>
          </cell>
          <cell r="G533">
            <v>50154</v>
          </cell>
        </row>
        <row r="534">
          <cell r="B534" t="str">
            <v>舞娘</v>
          </cell>
          <cell r="C534">
            <v>11042</v>
          </cell>
          <cell r="D534">
            <v>130</v>
          </cell>
          <cell r="E534">
            <v>0</v>
          </cell>
          <cell r="F534">
            <v>8</v>
          </cell>
          <cell r="G534">
            <v>50155</v>
          </cell>
        </row>
        <row r="535">
          <cell r="B535" t="str">
            <v>文官</v>
          </cell>
          <cell r="C535">
            <v>14045</v>
          </cell>
          <cell r="D535">
            <v>130</v>
          </cell>
          <cell r="E535">
            <v>0</v>
          </cell>
          <cell r="F535">
            <v>8</v>
          </cell>
          <cell r="G535">
            <v>50156</v>
          </cell>
        </row>
        <row r="536">
          <cell r="B536" t="str">
            <v>黄巾党</v>
          </cell>
          <cell r="C536">
            <v>14049</v>
          </cell>
          <cell r="D536">
            <v>140</v>
          </cell>
          <cell r="E536">
            <v>0</v>
          </cell>
          <cell r="F536">
            <v>8</v>
          </cell>
          <cell r="G536">
            <v>50145</v>
          </cell>
        </row>
        <row r="537">
          <cell r="B537" t="str">
            <v>道士</v>
          </cell>
          <cell r="C537">
            <v>14043</v>
          </cell>
          <cell r="D537">
            <v>140</v>
          </cell>
          <cell r="E537">
            <v>0</v>
          </cell>
          <cell r="F537">
            <v>8</v>
          </cell>
          <cell r="G537">
            <v>50146</v>
          </cell>
        </row>
        <row r="538">
          <cell r="B538" t="str">
            <v>佩刀步兵</v>
          </cell>
          <cell r="C538">
            <v>11054</v>
          </cell>
          <cell r="D538">
            <v>140</v>
          </cell>
          <cell r="E538">
            <v>0</v>
          </cell>
          <cell r="F538">
            <v>8</v>
          </cell>
          <cell r="G538">
            <v>50147</v>
          </cell>
        </row>
        <row r="539">
          <cell r="B539" t="str">
            <v>长枪步兵</v>
          </cell>
          <cell r="C539">
            <v>11053</v>
          </cell>
          <cell r="D539">
            <v>140</v>
          </cell>
          <cell r="E539">
            <v>0</v>
          </cell>
          <cell r="F539">
            <v>8</v>
          </cell>
          <cell r="G539">
            <v>50148</v>
          </cell>
        </row>
        <row r="540">
          <cell r="B540" t="str">
            <v>刀骑兵</v>
          </cell>
          <cell r="C540">
            <v>13036</v>
          </cell>
          <cell r="D540">
            <v>140</v>
          </cell>
          <cell r="E540">
            <v>0</v>
          </cell>
          <cell r="F540">
            <v>8</v>
          </cell>
          <cell r="G540">
            <v>50149</v>
          </cell>
        </row>
        <row r="541">
          <cell r="B541" t="str">
            <v>弓弩手</v>
          </cell>
          <cell r="C541">
            <v>14050</v>
          </cell>
          <cell r="D541">
            <v>140</v>
          </cell>
          <cell r="E541">
            <v>0</v>
          </cell>
          <cell r="F541">
            <v>8</v>
          </cell>
          <cell r="G541">
            <v>50150</v>
          </cell>
        </row>
        <row r="542">
          <cell r="B542" t="str">
            <v>重甲巨斧兵</v>
          </cell>
          <cell r="C542">
            <v>14047</v>
          </cell>
          <cell r="D542">
            <v>140</v>
          </cell>
          <cell r="E542">
            <v>0</v>
          </cell>
          <cell r="F542">
            <v>8</v>
          </cell>
          <cell r="G542">
            <v>50151</v>
          </cell>
        </row>
        <row r="543">
          <cell r="B543" t="str">
            <v>刀盾兵</v>
          </cell>
          <cell r="C543">
            <v>14046</v>
          </cell>
          <cell r="D543">
            <v>140</v>
          </cell>
          <cell r="E543">
            <v>0</v>
          </cell>
          <cell r="F543">
            <v>8</v>
          </cell>
          <cell r="G543">
            <v>50152</v>
          </cell>
        </row>
        <row r="544">
          <cell r="B544" t="str">
            <v>医生</v>
          </cell>
          <cell r="C544">
            <v>14044</v>
          </cell>
          <cell r="D544">
            <v>140</v>
          </cell>
          <cell r="E544">
            <v>0</v>
          </cell>
          <cell r="F544">
            <v>8</v>
          </cell>
          <cell r="G544">
            <v>50153</v>
          </cell>
        </row>
        <row r="545">
          <cell r="B545" t="str">
            <v>弓手</v>
          </cell>
          <cell r="C545">
            <v>14050</v>
          </cell>
          <cell r="D545">
            <v>140</v>
          </cell>
          <cell r="E545">
            <v>0</v>
          </cell>
          <cell r="F545">
            <v>8</v>
          </cell>
          <cell r="G545">
            <v>50154</v>
          </cell>
        </row>
        <row r="546">
          <cell r="B546" t="str">
            <v>舞娘</v>
          </cell>
          <cell r="C546">
            <v>11042</v>
          </cell>
          <cell r="D546">
            <v>140</v>
          </cell>
          <cell r="E546">
            <v>0</v>
          </cell>
          <cell r="F546">
            <v>8</v>
          </cell>
          <cell r="G546">
            <v>50155</v>
          </cell>
        </row>
        <row r="547">
          <cell r="B547" t="str">
            <v>文官</v>
          </cell>
          <cell r="C547">
            <v>14045</v>
          </cell>
          <cell r="D547">
            <v>140</v>
          </cell>
          <cell r="E547">
            <v>0</v>
          </cell>
          <cell r="F547">
            <v>8</v>
          </cell>
          <cell r="G547">
            <v>50156</v>
          </cell>
        </row>
        <row r="548">
          <cell r="B548" t="str">
            <v>黄巾党</v>
          </cell>
          <cell r="C548">
            <v>14049</v>
          </cell>
          <cell r="D548">
            <v>150</v>
          </cell>
          <cell r="E548">
            <v>0</v>
          </cell>
          <cell r="F548">
            <v>8</v>
          </cell>
          <cell r="G548">
            <v>50145</v>
          </cell>
        </row>
        <row r="549">
          <cell r="B549" t="str">
            <v>道士</v>
          </cell>
          <cell r="C549">
            <v>14043</v>
          </cell>
          <cell r="D549">
            <v>150</v>
          </cell>
          <cell r="E549">
            <v>0</v>
          </cell>
          <cell r="F549">
            <v>8</v>
          </cell>
          <cell r="G549">
            <v>50146</v>
          </cell>
        </row>
        <row r="550">
          <cell r="B550" t="str">
            <v>佩刀步兵</v>
          </cell>
          <cell r="C550">
            <v>11054</v>
          </cell>
          <cell r="D550">
            <v>150</v>
          </cell>
          <cell r="E550">
            <v>0</v>
          </cell>
          <cell r="F550">
            <v>8</v>
          </cell>
          <cell r="G550">
            <v>50147</v>
          </cell>
        </row>
        <row r="551">
          <cell r="B551" t="str">
            <v>长枪步兵</v>
          </cell>
          <cell r="C551">
            <v>11053</v>
          </cell>
          <cell r="D551">
            <v>150</v>
          </cell>
          <cell r="E551">
            <v>0</v>
          </cell>
          <cell r="F551">
            <v>8</v>
          </cell>
          <cell r="G551">
            <v>50148</v>
          </cell>
        </row>
        <row r="552">
          <cell r="B552" t="str">
            <v>刀骑兵</v>
          </cell>
          <cell r="C552">
            <v>13036</v>
          </cell>
          <cell r="D552">
            <v>150</v>
          </cell>
          <cell r="E552">
            <v>0</v>
          </cell>
          <cell r="F552">
            <v>8</v>
          </cell>
          <cell r="G552">
            <v>50149</v>
          </cell>
        </row>
        <row r="553">
          <cell r="B553" t="str">
            <v>弓弩手</v>
          </cell>
          <cell r="C553">
            <v>14050</v>
          </cell>
          <cell r="D553">
            <v>150</v>
          </cell>
          <cell r="E553">
            <v>0</v>
          </cell>
          <cell r="F553">
            <v>8</v>
          </cell>
          <cell r="G553">
            <v>50150</v>
          </cell>
        </row>
        <row r="554">
          <cell r="B554" t="str">
            <v>重甲巨斧兵</v>
          </cell>
          <cell r="C554">
            <v>14047</v>
          </cell>
          <cell r="D554">
            <v>150</v>
          </cell>
          <cell r="E554">
            <v>0</v>
          </cell>
          <cell r="F554">
            <v>8</v>
          </cell>
          <cell r="G554">
            <v>50151</v>
          </cell>
        </row>
        <row r="555">
          <cell r="B555" t="str">
            <v>刀盾兵</v>
          </cell>
          <cell r="C555">
            <v>14046</v>
          </cell>
          <cell r="D555">
            <v>150</v>
          </cell>
          <cell r="E555">
            <v>0</v>
          </cell>
          <cell r="F555">
            <v>8</v>
          </cell>
          <cell r="G555">
            <v>50152</v>
          </cell>
        </row>
        <row r="556">
          <cell r="B556" t="str">
            <v>医生</v>
          </cell>
          <cell r="C556">
            <v>14044</v>
          </cell>
          <cell r="D556">
            <v>150</v>
          </cell>
          <cell r="E556">
            <v>0</v>
          </cell>
          <cell r="F556">
            <v>8</v>
          </cell>
          <cell r="G556">
            <v>50153</v>
          </cell>
        </row>
        <row r="557">
          <cell r="B557" t="str">
            <v>弓手</v>
          </cell>
          <cell r="C557">
            <v>14050</v>
          </cell>
          <cell r="D557">
            <v>150</v>
          </cell>
          <cell r="E557">
            <v>0</v>
          </cell>
          <cell r="F557">
            <v>8</v>
          </cell>
          <cell r="G557">
            <v>50154</v>
          </cell>
        </row>
        <row r="558">
          <cell r="B558" t="str">
            <v>舞娘</v>
          </cell>
          <cell r="C558">
            <v>11042</v>
          </cell>
          <cell r="D558">
            <v>150</v>
          </cell>
          <cell r="E558">
            <v>0</v>
          </cell>
          <cell r="F558">
            <v>8</v>
          </cell>
          <cell r="G558">
            <v>50155</v>
          </cell>
        </row>
        <row r="559">
          <cell r="B559" t="str">
            <v>文官</v>
          </cell>
          <cell r="C559">
            <v>14045</v>
          </cell>
          <cell r="D559">
            <v>150</v>
          </cell>
          <cell r="E559">
            <v>0</v>
          </cell>
          <cell r="F559">
            <v>8</v>
          </cell>
          <cell r="G559">
            <v>50156</v>
          </cell>
        </row>
        <row r="560">
          <cell r="B560" t="str">
            <v>李典</v>
          </cell>
          <cell r="C560">
            <v>11021</v>
          </cell>
          <cell r="D560">
            <v>1</v>
          </cell>
          <cell r="E560">
            <v>0</v>
          </cell>
          <cell r="F560">
            <v>13</v>
          </cell>
          <cell r="G560">
            <v>80001</v>
          </cell>
        </row>
        <row r="561">
          <cell r="B561" t="str">
            <v>满宠</v>
          </cell>
          <cell r="C561">
            <v>11022</v>
          </cell>
          <cell r="D561">
            <v>1</v>
          </cell>
          <cell r="E561">
            <v>0</v>
          </cell>
          <cell r="F561">
            <v>13</v>
          </cell>
          <cell r="G561">
            <v>80002</v>
          </cell>
        </row>
        <row r="562">
          <cell r="B562" t="str">
            <v>曹洪</v>
          </cell>
          <cell r="C562">
            <v>11023</v>
          </cell>
          <cell r="D562">
            <v>1</v>
          </cell>
          <cell r="E562">
            <v>0</v>
          </cell>
          <cell r="F562">
            <v>13</v>
          </cell>
          <cell r="G562">
            <v>80003</v>
          </cell>
        </row>
        <row r="563">
          <cell r="B563" t="str">
            <v>曹纯</v>
          </cell>
          <cell r="C563">
            <v>11024</v>
          </cell>
          <cell r="D563">
            <v>1</v>
          </cell>
          <cell r="E563">
            <v>0</v>
          </cell>
          <cell r="F563">
            <v>13</v>
          </cell>
          <cell r="G563">
            <v>80004</v>
          </cell>
        </row>
        <row r="564">
          <cell r="B564" t="str">
            <v>文聘</v>
          </cell>
          <cell r="C564">
            <v>11028</v>
          </cell>
          <cell r="D564">
            <v>1</v>
          </cell>
          <cell r="E564">
            <v>0</v>
          </cell>
          <cell r="F564">
            <v>13</v>
          </cell>
          <cell r="G564">
            <v>80005</v>
          </cell>
        </row>
        <row r="565">
          <cell r="B565" t="str">
            <v>关平</v>
          </cell>
          <cell r="C565">
            <v>12020</v>
          </cell>
          <cell r="D565">
            <v>1</v>
          </cell>
          <cell r="E565">
            <v>0</v>
          </cell>
          <cell r="F565">
            <v>13</v>
          </cell>
          <cell r="G565">
            <v>80006</v>
          </cell>
        </row>
        <row r="566">
          <cell r="B566" t="str">
            <v>关索</v>
          </cell>
          <cell r="C566">
            <v>12021</v>
          </cell>
          <cell r="D566">
            <v>1</v>
          </cell>
          <cell r="E566">
            <v>0</v>
          </cell>
          <cell r="F566">
            <v>13</v>
          </cell>
          <cell r="G566">
            <v>80007</v>
          </cell>
        </row>
        <row r="567">
          <cell r="B567" t="str">
            <v>关银屏</v>
          </cell>
          <cell r="C567">
            <v>12022</v>
          </cell>
          <cell r="D567">
            <v>1</v>
          </cell>
          <cell r="E567">
            <v>0</v>
          </cell>
          <cell r="F567">
            <v>13</v>
          </cell>
          <cell r="G567">
            <v>80008</v>
          </cell>
        </row>
        <row r="568">
          <cell r="B568" t="str">
            <v>张星彩</v>
          </cell>
          <cell r="C568">
            <v>12023</v>
          </cell>
          <cell r="D568">
            <v>1</v>
          </cell>
          <cell r="E568">
            <v>0</v>
          </cell>
          <cell r="F568">
            <v>13</v>
          </cell>
          <cell r="G568">
            <v>80009</v>
          </cell>
        </row>
        <row r="569">
          <cell r="B569" t="str">
            <v>鲍三娘</v>
          </cell>
          <cell r="C569">
            <v>12024</v>
          </cell>
          <cell r="D569">
            <v>1</v>
          </cell>
          <cell r="E569">
            <v>0</v>
          </cell>
          <cell r="F569">
            <v>13</v>
          </cell>
          <cell r="G569">
            <v>80010</v>
          </cell>
        </row>
        <row r="570">
          <cell r="B570" t="str">
            <v>韩当</v>
          </cell>
          <cell r="C570">
            <v>13020</v>
          </cell>
          <cell r="D570">
            <v>1</v>
          </cell>
          <cell r="E570">
            <v>0</v>
          </cell>
          <cell r="F570">
            <v>13</v>
          </cell>
          <cell r="G570">
            <v>80011</v>
          </cell>
        </row>
        <row r="571">
          <cell r="B571" t="str">
            <v>潘璋</v>
          </cell>
          <cell r="C571">
            <v>13021</v>
          </cell>
          <cell r="D571">
            <v>1</v>
          </cell>
          <cell r="E571">
            <v>0</v>
          </cell>
          <cell r="F571">
            <v>13</v>
          </cell>
          <cell r="G571">
            <v>80012</v>
          </cell>
        </row>
        <row r="572">
          <cell r="B572" t="str">
            <v>蒋钦</v>
          </cell>
          <cell r="C572">
            <v>12031</v>
          </cell>
          <cell r="D572">
            <v>1</v>
          </cell>
          <cell r="E572">
            <v>0</v>
          </cell>
          <cell r="F572">
            <v>13</v>
          </cell>
          <cell r="G572">
            <v>80013</v>
          </cell>
        </row>
        <row r="573">
          <cell r="B573" t="str">
            <v>丁奉</v>
          </cell>
          <cell r="C573">
            <v>11023</v>
          </cell>
          <cell r="D573">
            <v>1</v>
          </cell>
          <cell r="E573">
            <v>0</v>
          </cell>
          <cell r="F573">
            <v>13</v>
          </cell>
          <cell r="G573">
            <v>80014</v>
          </cell>
        </row>
        <row r="574">
          <cell r="B574" t="str">
            <v>凌统</v>
          </cell>
          <cell r="C574">
            <v>13023</v>
          </cell>
          <cell r="D574">
            <v>1</v>
          </cell>
          <cell r="E574">
            <v>0</v>
          </cell>
          <cell r="F574">
            <v>13</v>
          </cell>
          <cell r="G574">
            <v>80015</v>
          </cell>
        </row>
        <row r="575">
          <cell r="B575" t="str">
            <v>李儒</v>
          </cell>
          <cell r="C575">
            <v>14020</v>
          </cell>
          <cell r="D575">
            <v>1</v>
          </cell>
          <cell r="E575">
            <v>0</v>
          </cell>
          <cell r="F575">
            <v>13</v>
          </cell>
          <cell r="G575">
            <v>80016</v>
          </cell>
        </row>
        <row r="576">
          <cell r="B576" t="str">
            <v>皇甫嵩</v>
          </cell>
          <cell r="C576">
            <v>14021</v>
          </cell>
          <cell r="D576">
            <v>1</v>
          </cell>
          <cell r="E576">
            <v>0</v>
          </cell>
          <cell r="F576">
            <v>13</v>
          </cell>
          <cell r="G576">
            <v>80017</v>
          </cell>
        </row>
        <row r="577">
          <cell r="B577" t="str">
            <v>刘表</v>
          </cell>
          <cell r="C577">
            <v>14022</v>
          </cell>
          <cell r="D577">
            <v>1</v>
          </cell>
          <cell r="E577">
            <v>0</v>
          </cell>
          <cell r="F577">
            <v>13</v>
          </cell>
          <cell r="G577">
            <v>80018</v>
          </cell>
        </row>
        <row r="578">
          <cell r="B578" t="str">
            <v>张绣</v>
          </cell>
          <cell r="C578">
            <v>12031</v>
          </cell>
          <cell r="D578">
            <v>1</v>
          </cell>
          <cell r="E578">
            <v>0</v>
          </cell>
          <cell r="F578">
            <v>13</v>
          </cell>
          <cell r="G578">
            <v>80019</v>
          </cell>
        </row>
        <row r="579">
          <cell r="B579" t="str">
            <v>马腾</v>
          </cell>
          <cell r="C579">
            <v>12031</v>
          </cell>
          <cell r="D579">
            <v>1</v>
          </cell>
          <cell r="E579">
            <v>0</v>
          </cell>
          <cell r="F579">
            <v>13</v>
          </cell>
          <cell r="G579">
            <v>80020</v>
          </cell>
        </row>
        <row r="580">
          <cell r="B580" t="str">
            <v>荀攸</v>
          </cell>
          <cell r="C580">
            <v>11008</v>
          </cell>
          <cell r="D580">
            <v>1</v>
          </cell>
          <cell r="E580">
            <v>0</v>
          </cell>
          <cell r="F580">
            <v>18</v>
          </cell>
          <cell r="G580">
            <v>80021</v>
          </cell>
        </row>
        <row r="581">
          <cell r="B581" t="str">
            <v>程昱</v>
          </cell>
          <cell r="C581">
            <v>11010</v>
          </cell>
          <cell r="D581">
            <v>1</v>
          </cell>
          <cell r="E581">
            <v>0</v>
          </cell>
          <cell r="F581">
            <v>18</v>
          </cell>
          <cell r="G581">
            <v>80022</v>
          </cell>
        </row>
        <row r="582">
          <cell r="B582" t="str">
            <v>于禁</v>
          </cell>
          <cell r="C582">
            <v>11013</v>
          </cell>
          <cell r="D582">
            <v>1</v>
          </cell>
          <cell r="E582">
            <v>0</v>
          </cell>
          <cell r="F582">
            <v>18</v>
          </cell>
          <cell r="G582">
            <v>80023</v>
          </cell>
        </row>
        <row r="583">
          <cell r="B583" t="str">
            <v>徐晃</v>
          </cell>
          <cell r="C583">
            <v>11015</v>
          </cell>
          <cell r="D583">
            <v>1</v>
          </cell>
          <cell r="E583">
            <v>0</v>
          </cell>
          <cell r="F583">
            <v>18</v>
          </cell>
          <cell r="G583">
            <v>80024</v>
          </cell>
        </row>
        <row r="584">
          <cell r="B584" t="str">
            <v>许褚</v>
          </cell>
          <cell r="C584">
            <v>11016</v>
          </cell>
          <cell r="D584">
            <v>1</v>
          </cell>
          <cell r="E584">
            <v>0</v>
          </cell>
          <cell r="F584">
            <v>18</v>
          </cell>
          <cell r="G584">
            <v>80025</v>
          </cell>
        </row>
        <row r="585">
          <cell r="B585" t="str">
            <v>法正</v>
          </cell>
          <cell r="C585">
            <v>12011</v>
          </cell>
          <cell r="D585">
            <v>1</v>
          </cell>
          <cell r="E585">
            <v>0</v>
          </cell>
          <cell r="F585">
            <v>18</v>
          </cell>
          <cell r="G585">
            <v>80026</v>
          </cell>
        </row>
        <row r="586">
          <cell r="B586" t="str">
            <v>马良</v>
          </cell>
          <cell r="C586">
            <v>12013</v>
          </cell>
          <cell r="D586">
            <v>1</v>
          </cell>
          <cell r="E586">
            <v>0</v>
          </cell>
          <cell r="F586">
            <v>18</v>
          </cell>
          <cell r="G586">
            <v>80027</v>
          </cell>
        </row>
        <row r="587">
          <cell r="B587" t="str">
            <v>夏侯涓</v>
          </cell>
          <cell r="C587">
            <v>12014</v>
          </cell>
          <cell r="D587">
            <v>1</v>
          </cell>
          <cell r="E587">
            <v>0</v>
          </cell>
          <cell r="F587">
            <v>18</v>
          </cell>
          <cell r="G587">
            <v>80028</v>
          </cell>
        </row>
        <row r="588">
          <cell r="B588" t="str">
            <v>黄月英</v>
          </cell>
          <cell r="C588">
            <v>12015</v>
          </cell>
          <cell r="D588">
            <v>1</v>
          </cell>
          <cell r="E588">
            <v>0</v>
          </cell>
          <cell r="F588">
            <v>18</v>
          </cell>
          <cell r="G588">
            <v>80029</v>
          </cell>
        </row>
        <row r="589">
          <cell r="B589" t="str">
            <v>关兴</v>
          </cell>
          <cell r="C589">
            <v>12017</v>
          </cell>
          <cell r="D589">
            <v>1</v>
          </cell>
          <cell r="E589">
            <v>0</v>
          </cell>
          <cell r="F589">
            <v>18</v>
          </cell>
          <cell r="G589">
            <v>80030</v>
          </cell>
        </row>
        <row r="590">
          <cell r="B590" t="str">
            <v>程普</v>
          </cell>
          <cell r="C590">
            <v>13011</v>
          </cell>
          <cell r="D590">
            <v>1</v>
          </cell>
          <cell r="E590">
            <v>0</v>
          </cell>
          <cell r="F590">
            <v>18</v>
          </cell>
          <cell r="G590">
            <v>80031</v>
          </cell>
        </row>
        <row r="591">
          <cell r="B591" t="str">
            <v>孙尚香</v>
          </cell>
          <cell r="C591">
            <v>13012</v>
          </cell>
          <cell r="D591">
            <v>1</v>
          </cell>
          <cell r="E591">
            <v>0</v>
          </cell>
          <cell r="F591">
            <v>18</v>
          </cell>
          <cell r="G591">
            <v>80032</v>
          </cell>
        </row>
        <row r="592">
          <cell r="B592" t="str">
            <v>步练师</v>
          </cell>
          <cell r="C592">
            <v>13013</v>
          </cell>
          <cell r="D592">
            <v>1</v>
          </cell>
          <cell r="E592">
            <v>0</v>
          </cell>
          <cell r="F592">
            <v>18</v>
          </cell>
          <cell r="G592">
            <v>80033</v>
          </cell>
        </row>
        <row r="593">
          <cell r="B593" t="str">
            <v>周泰</v>
          </cell>
          <cell r="C593">
            <v>13015</v>
          </cell>
          <cell r="D593">
            <v>1</v>
          </cell>
          <cell r="E593">
            <v>0</v>
          </cell>
          <cell r="F593">
            <v>18</v>
          </cell>
          <cell r="G593">
            <v>80034</v>
          </cell>
        </row>
        <row r="594">
          <cell r="B594" t="str">
            <v>黄盖</v>
          </cell>
          <cell r="C594">
            <v>13016</v>
          </cell>
          <cell r="D594">
            <v>1</v>
          </cell>
          <cell r="E594">
            <v>0</v>
          </cell>
          <cell r="F594">
            <v>18</v>
          </cell>
          <cell r="G594">
            <v>80035</v>
          </cell>
        </row>
        <row r="595">
          <cell r="B595" t="str">
            <v>蔡文姬</v>
          </cell>
          <cell r="C595">
            <v>14008</v>
          </cell>
          <cell r="D595">
            <v>1</v>
          </cell>
          <cell r="E595">
            <v>0</v>
          </cell>
          <cell r="F595">
            <v>18</v>
          </cell>
          <cell r="G595">
            <v>80036</v>
          </cell>
        </row>
        <row r="596">
          <cell r="B596" t="str">
            <v>高顺</v>
          </cell>
          <cell r="C596">
            <v>14010</v>
          </cell>
          <cell r="D596">
            <v>1</v>
          </cell>
          <cell r="E596">
            <v>0</v>
          </cell>
          <cell r="F596">
            <v>18</v>
          </cell>
          <cell r="G596">
            <v>80037</v>
          </cell>
        </row>
        <row r="597">
          <cell r="B597" t="str">
            <v>陈宫</v>
          </cell>
          <cell r="C597">
            <v>14001</v>
          </cell>
          <cell r="D597">
            <v>1</v>
          </cell>
          <cell r="E597">
            <v>0</v>
          </cell>
          <cell r="F597">
            <v>18</v>
          </cell>
          <cell r="G597">
            <v>80038</v>
          </cell>
        </row>
        <row r="598">
          <cell r="B598" t="str">
            <v>田丰</v>
          </cell>
          <cell r="C598">
            <v>14011</v>
          </cell>
          <cell r="D598">
            <v>1</v>
          </cell>
          <cell r="E598">
            <v>0</v>
          </cell>
          <cell r="F598">
            <v>18</v>
          </cell>
          <cell r="G598">
            <v>80039</v>
          </cell>
        </row>
        <row r="599">
          <cell r="B599" t="str">
            <v>沮授</v>
          </cell>
          <cell r="C599">
            <v>14012</v>
          </cell>
          <cell r="D599">
            <v>1</v>
          </cell>
          <cell r="E599">
            <v>0</v>
          </cell>
          <cell r="F599">
            <v>18</v>
          </cell>
          <cell r="G599">
            <v>80040</v>
          </cell>
        </row>
        <row r="600">
          <cell r="B600" t="str">
            <v>曹仁</v>
          </cell>
          <cell r="C600">
            <v>11003</v>
          </cell>
          <cell r="D600">
            <v>1</v>
          </cell>
          <cell r="E600">
            <v>0</v>
          </cell>
          <cell r="F600">
            <v>20</v>
          </cell>
          <cell r="G600">
            <v>80041</v>
          </cell>
        </row>
        <row r="601">
          <cell r="B601" t="str">
            <v>张辽</v>
          </cell>
          <cell r="C601">
            <v>11006</v>
          </cell>
          <cell r="D601">
            <v>1</v>
          </cell>
          <cell r="E601">
            <v>0</v>
          </cell>
          <cell r="F601">
            <v>20</v>
          </cell>
          <cell r="G601">
            <v>80042</v>
          </cell>
        </row>
        <row r="602">
          <cell r="B602" t="str">
            <v>司马懿</v>
          </cell>
          <cell r="C602">
            <v>11011</v>
          </cell>
          <cell r="D602">
            <v>1</v>
          </cell>
          <cell r="E602">
            <v>0</v>
          </cell>
          <cell r="F602">
            <v>20</v>
          </cell>
          <cell r="G602">
            <v>80043</v>
          </cell>
        </row>
        <row r="603">
          <cell r="B603" t="str">
            <v>张飞</v>
          </cell>
          <cell r="C603">
            <v>12004</v>
          </cell>
          <cell r="D603">
            <v>1</v>
          </cell>
          <cell r="E603">
            <v>0</v>
          </cell>
          <cell r="F603">
            <v>20</v>
          </cell>
          <cell r="G603">
            <v>80044</v>
          </cell>
        </row>
        <row r="604">
          <cell r="B604" t="str">
            <v>赵云</v>
          </cell>
          <cell r="C604">
            <v>12001</v>
          </cell>
          <cell r="D604">
            <v>1</v>
          </cell>
          <cell r="E604">
            <v>0</v>
          </cell>
          <cell r="F604">
            <v>20</v>
          </cell>
          <cell r="G604">
            <v>80045</v>
          </cell>
        </row>
        <row r="605">
          <cell r="B605" t="str">
            <v>庞统</v>
          </cell>
          <cell r="C605">
            <v>12010</v>
          </cell>
          <cell r="D605">
            <v>1</v>
          </cell>
          <cell r="E605">
            <v>0</v>
          </cell>
          <cell r="F605">
            <v>20</v>
          </cell>
          <cell r="G605">
            <v>80046</v>
          </cell>
        </row>
        <row r="606">
          <cell r="B606" t="str">
            <v>太史慈</v>
          </cell>
          <cell r="C606">
            <v>13006</v>
          </cell>
          <cell r="D606">
            <v>1</v>
          </cell>
          <cell r="E606">
            <v>0</v>
          </cell>
          <cell r="F606">
            <v>20</v>
          </cell>
          <cell r="G606">
            <v>80047</v>
          </cell>
        </row>
        <row r="607">
          <cell r="B607" t="str">
            <v>吕蒙</v>
          </cell>
          <cell r="C607">
            <v>13008</v>
          </cell>
          <cell r="D607">
            <v>1</v>
          </cell>
          <cell r="E607">
            <v>0</v>
          </cell>
          <cell r="F607">
            <v>20</v>
          </cell>
          <cell r="G607">
            <v>80048</v>
          </cell>
        </row>
        <row r="608">
          <cell r="B608" t="str">
            <v>卢植</v>
          </cell>
          <cell r="C608">
            <v>14015</v>
          </cell>
          <cell r="D608">
            <v>1</v>
          </cell>
          <cell r="E608">
            <v>0</v>
          </cell>
          <cell r="F608">
            <v>20</v>
          </cell>
          <cell r="G608">
            <v>80049</v>
          </cell>
        </row>
        <row r="609">
          <cell r="B609" t="str">
            <v>张角</v>
          </cell>
          <cell r="C609">
            <v>14019</v>
          </cell>
          <cell r="D609">
            <v>1</v>
          </cell>
          <cell r="E609">
            <v>0</v>
          </cell>
          <cell r="F609">
            <v>20</v>
          </cell>
          <cell r="G609">
            <v>80050</v>
          </cell>
        </row>
        <row r="610">
          <cell r="B610" t="str">
            <v>主角</v>
          </cell>
          <cell r="C610">
            <v>10011</v>
          </cell>
          <cell r="D610">
            <v>1</v>
          </cell>
          <cell r="E610">
            <v>0</v>
          </cell>
          <cell r="F610">
            <v>13</v>
          </cell>
          <cell r="G610">
            <v>1</v>
          </cell>
        </row>
        <row r="611">
          <cell r="B611" t="str">
            <v>主角</v>
          </cell>
          <cell r="C611">
            <v>12009</v>
          </cell>
          <cell r="D611">
            <v>1</v>
          </cell>
          <cell r="E611">
            <v>0</v>
          </cell>
          <cell r="F611">
            <v>13</v>
          </cell>
          <cell r="G611">
            <v>2</v>
          </cell>
        </row>
        <row r="612">
          <cell r="B612" t="str">
            <v>主角</v>
          </cell>
          <cell r="C612">
            <v>10021</v>
          </cell>
          <cell r="D612">
            <v>1</v>
          </cell>
          <cell r="E612">
            <v>0</v>
          </cell>
          <cell r="F612">
            <v>13</v>
          </cell>
          <cell r="G612">
            <v>3</v>
          </cell>
        </row>
        <row r="613">
          <cell r="B613" t="str">
            <v>主角</v>
          </cell>
          <cell r="C613">
            <v>10041</v>
          </cell>
          <cell r="D613">
            <v>1</v>
          </cell>
          <cell r="E613">
            <v>0</v>
          </cell>
          <cell r="F613">
            <v>13</v>
          </cell>
          <cell r="G613">
            <v>4</v>
          </cell>
        </row>
        <row r="614">
          <cell r="B614" t="str">
            <v>主角</v>
          </cell>
          <cell r="C614">
            <v>10011</v>
          </cell>
          <cell r="D614">
            <v>1</v>
          </cell>
          <cell r="E614">
            <v>0</v>
          </cell>
          <cell r="F614">
            <v>18</v>
          </cell>
          <cell r="G614">
            <v>45</v>
          </cell>
        </row>
        <row r="615">
          <cell r="B615" t="str">
            <v>主角</v>
          </cell>
          <cell r="C615">
            <v>12009</v>
          </cell>
          <cell r="D615">
            <v>1</v>
          </cell>
          <cell r="E615">
            <v>0</v>
          </cell>
          <cell r="F615">
            <v>18</v>
          </cell>
          <cell r="G615">
            <v>56</v>
          </cell>
        </row>
        <row r="616">
          <cell r="B616" t="str">
            <v>主角</v>
          </cell>
          <cell r="C616">
            <v>10021</v>
          </cell>
          <cell r="D616">
            <v>1</v>
          </cell>
          <cell r="E616">
            <v>0</v>
          </cell>
          <cell r="F616">
            <v>18</v>
          </cell>
          <cell r="G616">
            <v>67</v>
          </cell>
        </row>
        <row r="617">
          <cell r="B617" t="str">
            <v>主角</v>
          </cell>
          <cell r="C617">
            <v>10041</v>
          </cell>
          <cell r="D617">
            <v>1</v>
          </cell>
          <cell r="E617">
            <v>0</v>
          </cell>
          <cell r="F617">
            <v>18</v>
          </cell>
          <cell r="G617">
            <v>78</v>
          </cell>
        </row>
        <row r="618">
          <cell r="B618" t="str">
            <v>主角</v>
          </cell>
          <cell r="C618">
            <v>10011</v>
          </cell>
          <cell r="D618">
            <v>1</v>
          </cell>
          <cell r="E618">
            <v>0</v>
          </cell>
          <cell r="F618">
            <v>20</v>
          </cell>
          <cell r="G618">
            <v>89</v>
          </cell>
        </row>
        <row r="619">
          <cell r="B619" t="str">
            <v>主角</v>
          </cell>
          <cell r="C619">
            <v>12009</v>
          </cell>
          <cell r="D619">
            <v>1</v>
          </cell>
          <cell r="E619">
            <v>0</v>
          </cell>
          <cell r="F619">
            <v>20</v>
          </cell>
          <cell r="G619">
            <v>100</v>
          </cell>
        </row>
        <row r="620">
          <cell r="B620" t="str">
            <v>主角</v>
          </cell>
          <cell r="C620">
            <v>10021</v>
          </cell>
          <cell r="D620">
            <v>1</v>
          </cell>
          <cell r="E620">
            <v>0</v>
          </cell>
          <cell r="F620">
            <v>20</v>
          </cell>
          <cell r="G620">
            <v>111</v>
          </cell>
        </row>
        <row r="621">
          <cell r="B621" t="str">
            <v>主角</v>
          </cell>
          <cell r="C621">
            <v>10041</v>
          </cell>
          <cell r="D621">
            <v>1</v>
          </cell>
          <cell r="E621">
            <v>0</v>
          </cell>
          <cell r="F621">
            <v>20</v>
          </cell>
          <cell r="G621">
            <v>122</v>
          </cell>
        </row>
        <row r="622">
          <cell r="B622" t="str">
            <v>主角</v>
          </cell>
          <cell r="C622">
            <v>10011</v>
          </cell>
          <cell r="D622">
            <v>1</v>
          </cell>
          <cell r="E622">
            <v>0</v>
          </cell>
          <cell r="F622">
            <v>23</v>
          </cell>
          <cell r="G622">
            <v>133</v>
          </cell>
        </row>
        <row r="623">
          <cell r="B623" t="str">
            <v>主角</v>
          </cell>
          <cell r="C623">
            <v>12009</v>
          </cell>
          <cell r="D623">
            <v>1</v>
          </cell>
          <cell r="E623">
            <v>0</v>
          </cell>
          <cell r="F623">
            <v>23</v>
          </cell>
          <cell r="G623">
            <v>144</v>
          </cell>
        </row>
        <row r="624">
          <cell r="B624" t="str">
            <v>主角</v>
          </cell>
          <cell r="C624">
            <v>10021</v>
          </cell>
          <cell r="D624">
            <v>1</v>
          </cell>
          <cell r="E624">
            <v>0</v>
          </cell>
          <cell r="F624">
            <v>23</v>
          </cell>
          <cell r="G624">
            <v>155</v>
          </cell>
        </row>
        <row r="625">
          <cell r="B625" t="str">
            <v>主角</v>
          </cell>
          <cell r="C625">
            <v>10041</v>
          </cell>
          <cell r="D625">
            <v>1</v>
          </cell>
          <cell r="E625">
            <v>0</v>
          </cell>
          <cell r="F625">
            <v>23</v>
          </cell>
          <cell r="G625">
            <v>166</v>
          </cell>
        </row>
        <row r="626">
          <cell r="B626" t="str">
            <v>主角</v>
          </cell>
          <cell r="C626">
            <v>10011</v>
          </cell>
          <cell r="D626">
            <v>1</v>
          </cell>
          <cell r="E626">
            <v>0</v>
          </cell>
          <cell r="F626">
            <v>25</v>
          </cell>
          <cell r="G626">
            <v>177</v>
          </cell>
        </row>
        <row r="627">
          <cell r="B627" t="str">
            <v>主角</v>
          </cell>
          <cell r="C627">
            <v>12009</v>
          </cell>
          <cell r="D627">
            <v>1</v>
          </cell>
          <cell r="E627">
            <v>0</v>
          </cell>
          <cell r="F627">
            <v>25</v>
          </cell>
          <cell r="G627">
            <v>188</v>
          </cell>
        </row>
        <row r="628">
          <cell r="B628" t="str">
            <v>主角</v>
          </cell>
          <cell r="C628">
            <v>10021</v>
          </cell>
          <cell r="D628">
            <v>1</v>
          </cell>
          <cell r="E628">
            <v>0</v>
          </cell>
          <cell r="F628">
            <v>25</v>
          </cell>
          <cell r="G628">
            <v>199</v>
          </cell>
        </row>
        <row r="629">
          <cell r="B629" t="str">
            <v>主角</v>
          </cell>
          <cell r="C629">
            <v>10041</v>
          </cell>
          <cell r="D629">
            <v>1</v>
          </cell>
          <cell r="E629">
            <v>0</v>
          </cell>
          <cell r="F629">
            <v>25</v>
          </cell>
          <cell r="G629">
            <v>210</v>
          </cell>
        </row>
        <row r="630">
          <cell r="B630" t="str">
            <v>曹操</v>
          </cell>
          <cell r="C630">
            <v>11002</v>
          </cell>
          <cell r="D630">
            <v>1</v>
          </cell>
          <cell r="E630">
            <v>0</v>
          </cell>
          <cell r="F630">
            <v>23</v>
          </cell>
          <cell r="G630">
            <v>10001</v>
          </cell>
        </row>
        <row r="631">
          <cell r="B631" t="str">
            <v>曹仁</v>
          </cell>
          <cell r="C631">
            <v>11003</v>
          </cell>
          <cell r="D631">
            <v>1</v>
          </cell>
          <cell r="E631">
            <v>0</v>
          </cell>
          <cell r="F631">
            <v>20</v>
          </cell>
          <cell r="G631">
            <v>10012</v>
          </cell>
        </row>
        <row r="632">
          <cell r="B632" t="str">
            <v>夏侯惇</v>
          </cell>
          <cell r="C632">
            <v>11004</v>
          </cell>
          <cell r="D632">
            <v>1</v>
          </cell>
          <cell r="E632">
            <v>0</v>
          </cell>
          <cell r="F632">
            <v>20</v>
          </cell>
          <cell r="G632">
            <v>10023</v>
          </cell>
        </row>
        <row r="633">
          <cell r="B633" t="str">
            <v>夏侯渊</v>
          </cell>
          <cell r="C633">
            <v>11005</v>
          </cell>
          <cell r="D633">
            <v>1</v>
          </cell>
          <cell r="E633">
            <v>0</v>
          </cell>
          <cell r="F633">
            <v>20</v>
          </cell>
          <cell r="G633">
            <v>10034</v>
          </cell>
        </row>
        <row r="634">
          <cell r="B634" t="str">
            <v>张辽</v>
          </cell>
          <cell r="C634">
            <v>11006</v>
          </cell>
          <cell r="D634">
            <v>1</v>
          </cell>
          <cell r="E634">
            <v>0</v>
          </cell>
          <cell r="F634">
            <v>20</v>
          </cell>
          <cell r="G634">
            <v>10045</v>
          </cell>
        </row>
        <row r="635">
          <cell r="B635" t="str">
            <v>荀彧</v>
          </cell>
          <cell r="C635">
            <v>11007</v>
          </cell>
          <cell r="D635">
            <v>1</v>
          </cell>
          <cell r="E635">
            <v>0</v>
          </cell>
          <cell r="F635">
            <v>23</v>
          </cell>
          <cell r="G635">
            <v>10056</v>
          </cell>
        </row>
        <row r="636">
          <cell r="B636" t="str">
            <v>郭嘉</v>
          </cell>
          <cell r="C636">
            <v>11001</v>
          </cell>
          <cell r="D636">
            <v>1</v>
          </cell>
          <cell r="E636">
            <v>0</v>
          </cell>
          <cell r="F636">
            <v>20</v>
          </cell>
          <cell r="G636">
            <v>10067</v>
          </cell>
        </row>
        <row r="637">
          <cell r="B637" t="str">
            <v>荀攸</v>
          </cell>
          <cell r="C637">
            <v>11008</v>
          </cell>
          <cell r="D637">
            <v>1</v>
          </cell>
          <cell r="E637">
            <v>0</v>
          </cell>
          <cell r="F637">
            <v>18</v>
          </cell>
          <cell r="G637">
            <v>10078</v>
          </cell>
        </row>
        <row r="638">
          <cell r="B638" t="str">
            <v>贾诩</v>
          </cell>
          <cell r="C638">
            <v>11009</v>
          </cell>
          <cell r="D638">
            <v>1</v>
          </cell>
          <cell r="E638">
            <v>0</v>
          </cell>
          <cell r="F638">
            <v>20</v>
          </cell>
          <cell r="G638">
            <v>10089</v>
          </cell>
        </row>
        <row r="639">
          <cell r="B639" t="str">
            <v>程昱</v>
          </cell>
          <cell r="C639">
            <v>11010</v>
          </cell>
          <cell r="D639">
            <v>1</v>
          </cell>
          <cell r="E639">
            <v>0</v>
          </cell>
          <cell r="F639">
            <v>18</v>
          </cell>
          <cell r="G639">
            <v>10100</v>
          </cell>
        </row>
        <row r="640">
          <cell r="B640" t="str">
            <v>司马懿</v>
          </cell>
          <cell r="C640">
            <v>11011</v>
          </cell>
          <cell r="D640">
            <v>1</v>
          </cell>
          <cell r="E640">
            <v>0</v>
          </cell>
          <cell r="F640">
            <v>20</v>
          </cell>
          <cell r="G640">
            <v>10111</v>
          </cell>
        </row>
        <row r="641">
          <cell r="B641" t="str">
            <v>张郃</v>
          </cell>
          <cell r="C641">
            <v>11012</v>
          </cell>
          <cell r="D641">
            <v>1</v>
          </cell>
          <cell r="E641">
            <v>0</v>
          </cell>
          <cell r="F641">
            <v>20</v>
          </cell>
          <cell r="G641">
            <v>10122</v>
          </cell>
        </row>
        <row r="642">
          <cell r="B642" t="str">
            <v>于禁</v>
          </cell>
          <cell r="C642">
            <v>11013</v>
          </cell>
          <cell r="D642">
            <v>1</v>
          </cell>
          <cell r="E642">
            <v>0</v>
          </cell>
          <cell r="F642">
            <v>18</v>
          </cell>
          <cell r="G642">
            <v>10133</v>
          </cell>
        </row>
        <row r="643">
          <cell r="B643" t="str">
            <v>乐进</v>
          </cell>
          <cell r="C643">
            <v>11014</v>
          </cell>
          <cell r="D643">
            <v>1</v>
          </cell>
          <cell r="E643">
            <v>0</v>
          </cell>
          <cell r="F643">
            <v>20</v>
          </cell>
          <cell r="G643">
            <v>10144</v>
          </cell>
        </row>
        <row r="644">
          <cell r="B644" t="str">
            <v>徐晃</v>
          </cell>
          <cell r="C644">
            <v>11015</v>
          </cell>
          <cell r="D644">
            <v>1</v>
          </cell>
          <cell r="E644">
            <v>0</v>
          </cell>
          <cell r="F644">
            <v>18</v>
          </cell>
          <cell r="G644">
            <v>10155</v>
          </cell>
        </row>
        <row r="645">
          <cell r="B645" t="str">
            <v>许褚</v>
          </cell>
          <cell r="C645">
            <v>11016</v>
          </cell>
          <cell r="D645">
            <v>1</v>
          </cell>
          <cell r="E645">
            <v>0</v>
          </cell>
          <cell r="F645">
            <v>18</v>
          </cell>
          <cell r="G645">
            <v>10166</v>
          </cell>
        </row>
        <row r="646">
          <cell r="B646" t="str">
            <v>典韦</v>
          </cell>
          <cell r="C646">
            <v>11017</v>
          </cell>
          <cell r="D646">
            <v>1</v>
          </cell>
          <cell r="E646">
            <v>0</v>
          </cell>
          <cell r="F646">
            <v>18</v>
          </cell>
          <cell r="G646">
            <v>10177</v>
          </cell>
        </row>
        <row r="647">
          <cell r="B647" t="str">
            <v>甄姬</v>
          </cell>
          <cell r="C647">
            <v>11018</v>
          </cell>
          <cell r="D647">
            <v>1</v>
          </cell>
          <cell r="E647">
            <v>0</v>
          </cell>
          <cell r="F647">
            <v>18</v>
          </cell>
          <cell r="G647">
            <v>10188</v>
          </cell>
        </row>
        <row r="648">
          <cell r="B648" t="str">
            <v>庞德</v>
          </cell>
          <cell r="C648">
            <v>11019</v>
          </cell>
          <cell r="D648">
            <v>1</v>
          </cell>
          <cell r="E648">
            <v>0</v>
          </cell>
          <cell r="F648">
            <v>18</v>
          </cell>
          <cell r="G648">
            <v>10199</v>
          </cell>
        </row>
        <row r="649">
          <cell r="B649" t="str">
            <v>曹丕</v>
          </cell>
          <cell r="C649">
            <v>11020</v>
          </cell>
          <cell r="D649">
            <v>1</v>
          </cell>
          <cell r="E649">
            <v>0</v>
          </cell>
          <cell r="F649">
            <v>18</v>
          </cell>
          <cell r="G649">
            <v>10210</v>
          </cell>
        </row>
        <row r="650">
          <cell r="B650" t="str">
            <v>李典</v>
          </cell>
          <cell r="C650">
            <v>11021</v>
          </cell>
          <cell r="D650">
            <v>1</v>
          </cell>
          <cell r="E650">
            <v>0</v>
          </cell>
          <cell r="F650">
            <v>13</v>
          </cell>
          <cell r="G650">
            <v>10221</v>
          </cell>
        </row>
        <row r="651">
          <cell r="B651" t="str">
            <v>满宠</v>
          </cell>
          <cell r="C651">
            <v>11022</v>
          </cell>
          <cell r="D651">
            <v>1</v>
          </cell>
          <cell r="E651">
            <v>0</v>
          </cell>
          <cell r="F651">
            <v>13</v>
          </cell>
          <cell r="G651">
            <v>10232</v>
          </cell>
        </row>
        <row r="652">
          <cell r="B652" t="str">
            <v>曹洪</v>
          </cell>
          <cell r="C652">
            <v>11023</v>
          </cell>
          <cell r="D652">
            <v>1</v>
          </cell>
          <cell r="E652">
            <v>0</v>
          </cell>
          <cell r="F652">
            <v>13</v>
          </cell>
          <cell r="G652">
            <v>10243</v>
          </cell>
        </row>
        <row r="653">
          <cell r="B653" t="str">
            <v>曹纯</v>
          </cell>
          <cell r="C653">
            <v>11024</v>
          </cell>
          <cell r="D653">
            <v>1</v>
          </cell>
          <cell r="E653">
            <v>0</v>
          </cell>
          <cell r="F653">
            <v>13</v>
          </cell>
          <cell r="G653">
            <v>10254</v>
          </cell>
        </row>
        <row r="654">
          <cell r="B654" t="str">
            <v>曹昂</v>
          </cell>
          <cell r="C654">
            <v>11025</v>
          </cell>
          <cell r="D654">
            <v>1</v>
          </cell>
          <cell r="E654">
            <v>0</v>
          </cell>
          <cell r="F654">
            <v>12</v>
          </cell>
          <cell r="G654">
            <v>10265</v>
          </cell>
        </row>
        <row r="655">
          <cell r="B655" t="str">
            <v>刘晔</v>
          </cell>
          <cell r="C655">
            <v>11026</v>
          </cell>
          <cell r="D655">
            <v>1</v>
          </cell>
          <cell r="E655">
            <v>0</v>
          </cell>
          <cell r="F655">
            <v>12</v>
          </cell>
          <cell r="G655">
            <v>10276</v>
          </cell>
        </row>
        <row r="656">
          <cell r="B656" t="str">
            <v>董昭</v>
          </cell>
          <cell r="C656">
            <v>11027</v>
          </cell>
          <cell r="D656">
            <v>1</v>
          </cell>
          <cell r="E656">
            <v>0</v>
          </cell>
          <cell r="F656">
            <v>12</v>
          </cell>
          <cell r="G656">
            <v>10287</v>
          </cell>
        </row>
        <row r="657">
          <cell r="B657" t="str">
            <v>文聘</v>
          </cell>
          <cell r="C657">
            <v>11028</v>
          </cell>
          <cell r="D657">
            <v>1</v>
          </cell>
          <cell r="E657">
            <v>0</v>
          </cell>
          <cell r="F657">
            <v>13</v>
          </cell>
          <cell r="G657">
            <v>10298</v>
          </cell>
        </row>
        <row r="658">
          <cell r="B658" t="str">
            <v>许攸</v>
          </cell>
          <cell r="C658">
            <v>11029</v>
          </cell>
          <cell r="D658">
            <v>1</v>
          </cell>
          <cell r="E658">
            <v>0</v>
          </cell>
          <cell r="F658">
            <v>13</v>
          </cell>
          <cell r="G658">
            <v>10309</v>
          </cell>
        </row>
        <row r="659">
          <cell r="B659" t="str">
            <v>曹休</v>
          </cell>
          <cell r="C659">
            <v>11030</v>
          </cell>
          <cell r="D659">
            <v>1</v>
          </cell>
          <cell r="E659">
            <v>0</v>
          </cell>
          <cell r="F659">
            <v>13</v>
          </cell>
          <cell r="G659">
            <v>10320</v>
          </cell>
        </row>
        <row r="660">
          <cell r="B660" t="str">
            <v>曹真</v>
          </cell>
          <cell r="C660">
            <v>11031</v>
          </cell>
          <cell r="D660">
            <v>1</v>
          </cell>
          <cell r="E660">
            <v>0</v>
          </cell>
          <cell r="F660">
            <v>13</v>
          </cell>
          <cell r="G660">
            <v>10331</v>
          </cell>
        </row>
        <row r="661">
          <cell r="B661" t="str">
            <v>杨修</v>
          </cell>
          <cell r="C661">
            <v>11032</v>
          </cell>
          <cell r="D661">
            <v>1</v>
          </cell>
          <cell r="E661">
            <v>0</v>
          </cell>
          <cell r="F661">
            <v>13</v>
          </cell>
          <cell r="G661">
            <v>10342</v>
          </cell>
        </row>
        <row r="662">
          <cell r="B662" t="str">
            <v>曹冲</v>
          </cell>
          <cell r="C662">
            <v>11033</v>
          </cell>
          <cell r="D662">
            <v>1</v>
          </cell>
          <cell r="E662">
            <v>0</v>
          </cell>
          <cell r="F662">
            <v>13</v>
          </cell>
          <cell r="G662">
            <v>10353</v>
          </cell>
        </row>
        <row r="663">
          <cell r="B663" t="str">
            <v>王朗</v>
          </cell>
          <cell r="C663">
            <v>11034</v>
          </cell>
          <cell r="D663">
            <v>1</v>
          </cell>
          <cell r="E663">
            <v>0</v>
          </cell>
          <cell r="F663">
            <v>13</v>
          </cell>
          <cell r="G663">
            <v>10364</v>
          </cell>
        </row>
        <row r="664">
          <cell r="B664" t="str">
            <v>钟繇</v>
          </cell>
          <cell r="C664">
            <v>11034</v>
          </cell>
          <cell r="D664">
            <v>1</v>
          </cell>
          <cell r="E664">
            <v>0</v>
          </cell>
          <cell r="F664">
            <v>12</v>
          </cell>
          <cell r="G664">
            <v>10375</v>
          </cell>
        </row>
        <row r="665">
          <cell r="B665" t="str">
            <v>华歆</v>
          </cell>
          <cell r="C665">
            <v>14020</v>
          </cell>
          <cell r="D665">
            <v>1</v>
          </cell>
          <cell r="E665">
            <v>0</v>
          </cell>
          <cell r="F665">
            <v>12</v>
          </cell>
          <cell r="G665">
            <v>10386</v>
          </cell>
        </row>
        <row r="666">
          <cell r="B666" t="str">
            <v>曹植</v>
          </cell>
          <cell r="C666">
            <v>11037</v>
          </cell>
          <cell r="D666">
            <v>1</v>
          </cell>
          <cell r="E666">
            <v>0</v>
          </cell>
          <cell r="F666">
            <v>13</v>
          </cell>
          <cell r="G666">
            <v>10397</v>
          </cell>
        </row>
        <row r="667">
          <cell r="B667" t="str">
            <v>钟会</v>
          </cell>
          <cell r="C667">
            <v>11038</v>
          </cell>
          <cell r="D667">
            <v>1</v>
          </cell>
          <cell r="E667">
            <v>0</v>
          </cell>
          <cell r="F667">
            <v>13</v>
          </cell>
          <cell r="G667">
            <v>10408</v>
          </cell>
        </row>
        <row r="668">
          <cell r="B668" t="str">
            <v>司马昭</v>
          </cell>
          <cell r="C668">
            <v>11039</v>
          </cell>
          <cell r="D668">
            <v>1</v>
          </cell>
          <cell r="E668">
            <v>0</v>
          </cell>
          <cell r="F668">
            <v>13</v>
          </cell>
          <cell r="G668">
            <v>10419</v>
          </cell>
        </row>
        <row r="669">
          <cell r="B669" t="str">
            <v>张春华</v>
          </cell>
          <cell r="C669">
            <v>11040</v>
          </cell>
          <cell r="D669">
            <v>1</v>
          </cell>
          <cell r="E669">
            <v>0</v>
          </cell>
          <cell r="F669">
            <v>13</v>
          </cell>
          <cell r="G669">
            <v>10430</v>
          </cell>
        </row>
        <row r="670">
          <cell r="B670" t="str">
            <v>王异</v>
          </cell>
          <cell r="C670">
            <v>11041</v>
          </cell>
          <cell r="D670">
            <v>1</v>
          </cell>
          <cell r="E670">
            <v>0</v>
          </cell>
          <cell r="F670">
            <v>13</v>
          </cell>
          <cell r="G670">
            <v>10441</v>
          </cell>
        </row>
        <row r="671">
          <cell r="B671" t="str">
            <v>辛宪英</v>
          </cell>
          <cell r="C671">
            <v>11042</v>
          </cell>
          <cell r="D671">
            <v>1</v>
          </cell>
          <cell r="E671">
            <v>0</v>
          </cell>
          <cell r="F671">
            <v>13</v>
          </cell>
          <cell r="G671">
            <v>10452</v>
          </cell>
        </row>
        <row r="672">
          <cell r="B672" t="str">
            <v>郭女王</v>
          </cell>
          <cell r="C672">
            <v>11043</v>
          </cell>
          <cell r="D672">
            <v>1</v>
          </cell>
          <cell r="E672">
            <v>0</v>
          </cell>
          <cell r="F672">
            <v>12</v>
          </cell>
          <cell r="G672">
            <v>10463</v>
          </cell>
        </row>
        <row r="673">
          <cell r="B673" t="str">
            <v>司马师</v>
          </cell>
          <cell r="C673">
            <v>11044</v>
          </cell>
          <cell r="D673">
            <v>1</v>
          </cell>
          <cell r="E673">
            <v>0</v>
          </cell>
          <cell r="F673">
            <v>13</v>
          </cell>
          <cell r="G673">
            <v>10474</v>
          </cell>
        </row>
        <row r="674">
          <cell r="B674" t="str">
            <v>卞夫人</v>
          </cell>
          <cell r="C674">
            <v>11045</v>
          </cell>
          <cell r="D674">
            <v>1</v>
          </cell>
          <cell r="E674">
            <v>0</v>
          </cell>
          <cell r="F674">
            <v>12</v>
          </cell>
          <cell r="G674">
            <v>10485</v>
          </cell>
        </row>
        <row r="675">
          <cell r="B675" t="str">
            <v>陈泰</v>
          </cell>
          <cell r="C675">
            <v>11023</v>
          </cell>
          <cell r="D675">
            <v>1</v>
          </cell>
          <cell r="E675">
            <v>0</v>
          </cell>
          <cell r="F675">
            <v>12</v>
          </cell>
          <cell r="G675">
            <v>10496</v>
          </cell>
        </row>
        <row r="676">
          <cell r="B676" t="str">
            <v>郝昭</v>
          </cell>
          <cell r="C676">
            <v>11023</v>
          </cell>
          <cell r="D676">
            <v>1</v>
          </cell>
          <cell r="E676">
            <v>0</v>
          </cell>
          <cell r="F676">
            <v>12</v>
          </cell>
          <cell r="G676">
            <v>10507</v>
          </cell>
        </row>
        <row r="677">
          <cell r="B677" t="str">
            <v>郭淮</v>
          </cell>
          <cell r="C677">
            <v>11038</v>
          </cell>
          <cell r="D677">
            <v>1</v>
          </cell>
          <cell r="E677">
            <v>0</v>
          </cell>
          <cell r="F677">
            <v>13</v>
          </cell>
          <cell r="G677">
            <v>10518</v>
          </cell>
        </row>
        <row r="678">
          <cell r="B678" t="str">
            <v>蔡瑁</v>
          </cell>
          <cell r="C678">
            <v>11038</v>
          </cell>
          <cell r="D678">
            <v>1</v>
          </cell>
          <cell r="E678">
            <v>0</v>
          </cell>
          <cell r="F678">
            <v>12</v>
          </cell>
          <cell r="G678">
            <v>10529</v>
          </cell>
        </row>
        <row r="679">
          <cell r="B679" t="str">
            <v>张允</v>
          </cell>
          <cell r="C679">
            <v>14050</v>
          </cell>
          <cell r="D679">
            <v>1</v>
          </cell>
          <cell r="E679">
            <v>0</v>
          </cell>
          <cell r="F679">
            <v>12</v>
          </cell>
          <cell r="G679">
            <v>10540</v>
          </cell>
        </row>
        <row r="680">
          <cell r="B680" t="str">
            <v>高览</v>
          </cell>
          <cell r="C680">
            <v>11023</v>
          </cell>
          <cell r="D680">
            <v>1</v>
          </cell>
          <cell r="E680">
            <v>0</v>
          </cell>
          <cell r="F680">
            <v>12</v>
          </cell>
          <cell r="G680">
            <v>10551</v>
          </cell>
        </row>
        <row r="681">
          <cell r="B681" t="str">
            <v>韩浩</v>
          </cell>
          <cell r="C681">
            <v>11023</v>
          </cell>
          <cell r="D681">
            <v>1</v>
          </cell>
          <cell r="E681">
            <v>0</v>
          </cell>
          <cell r="F681">
            <v>12</v>
          </cell>
          <cell r="G681">
            <v>10562</v>
          </cell>
        </row>
        <row r="682">
          <cell r="B682" t="str">
            <v>张虎</v>
          </cell>
          <cell r="C682">
            <v>12031</v>
          </cell>
          <cell r="D682">
            <v>1</v>
          </cell>
          <cell r="E682">
            <v>0</v>
          </cell>
          <cell r="F682">
            <v>12</v>
          </cell>
          <cell r="G682">
            <v>10573</v>
          </cell>
        </row>
        <row r="683">
          <cell r="B683" t="str">
            <v>典满</v>
          </cell>
          <cell r="C683">
            <v>11048</v>
          </cell>
          <cell r="D683">
            <v>1</v>
          </cell>
          <cell r="E683">
            <v>0</v>
          </cell>
          <cell r="F683">
            <v>12</v>
          </cell>
          <cell r="G683">
            <v>10584</v>
          </cell>
        </row>
        <row r="684">
          <cell r="B684" t="str">
            <v>许仪</v>
          </cell>
          <cell r="C684">
            <v>11048</v>
          </cell>
          <cell r="D684">
            <v>1</v>
          </cell>
          <cell r="E684">
            <v>0</v>
          </cell>
          <cell r="F684">
            <v>12</v>
          </cell>
          <cell r="G684">
            <v>10595</v>
          </cell>
        </row>
        <row r="685">
          <cell r="B685" t="str">
            <v>孔秀</v>
          </cell>
          <cell r="C685">
            <v>11048</v>
          </cell>
          <cell r="D685">
            <v>1</v>
          </cell>
          <cell r="E685">
            <v>0</v>
          </cell>
          <cell r="F685">
            <v>12</v>
          </cell>
          <cell r="G685">
            <v>10606</v>
          </cell>
        </row>
        <row r="686">
          <cell r="B686" t="str">
            <v>吕虔</v>
          </cell>
          <cell r="C686">
            <v>11023</v>
          </cell>
          <cell r="D686">
            <v>1</v>
          </cell>
          <cell r="E686">
            <v>0</v>
          </cell>
          <cell r="F686">
            <v>12</v>
          </cell>
          <cell r="G686">
            <v>10617</v>
          </cell>
        </row>
        <row r="687">
          <cell r="B687" t="str">
            <v>臧霸</v>
          </cell>
          <cell r="C687">
            <v>14046</v>
          </cell>
          <cell r="D687">
            <v>1</v>
          </cell>
          <cell r="E687">
            <v>0</v>
          </cell>
          <cell r="F687">
            <v>12</v>
          </cell>
          <cell r="G687">
            <v>10628</v>
          </cell>
        </row>
        <row r="688">
          <cell r="B688" t="str">
            <v>夏侯恩</v>
          </cell>
          <cell r="C688">
            <v>11053</v>
          </cell>
          <cell r="D688">
            <v>1</v>
          </cell>
          <cell r="E688">
            <v>0</v>
          </cell>
          <cell r="F688">
            <v>12</v>
          </cell>
          <cell r="G688">
            <v>10639</v>
          </cell>
        </row>
        <row r="689">
          <cell r="B689" t="str">
            <v>夏侯杰</v>
          </cell>
          <cell r="C689">
            <v>11053</v>
          </cell>
          <cell r="D689">
            <v>1</v>
          </cell>
          <cell r="E689">
            <v>0</v>
          </cell>
          <cell r="F689">
            <v>12</v>
          </cell>
          <cell r="G689">
            <v>10650</v>
          </cell>
        </row>
        <row r="690">
          <cell r="B690" t="str">
            <v>吕旷</v>
          </cell>
          <cell r="C690">
            <v>11054</v>
          </cell>
          <cell r="D690">
            <v>1</v>
          </cell>
          <cell r="E690">
            <v>0</v>
          </cell>
          <cell r="F690">
            <v>12</v>
          </cell>
          <cell r="G690">
            <v>10661</v>
          </cell>
        </row>
        <row r="691">
          <cell r="B691" t="str">
            <v>吕翔</v>
          </cell>
          <cell r="C691">
            <v>11054</v>
          </cell>
          <cell r="D691">
            <v>1</v>
          </cell>
          <cell r="E691">
            <v>0</v>
          </cell>
          <cell r="F691">
            <v>12</v>
          </cell>
          <cell r="G691">
            <v>10672</v>
          </cell>
        </row>
        <row r="692">
          <cell r="B692" t="str">
            <v>关羽</v>
          </cell>
          <cell r="C692">
            <v>12003</v>
          </cell>
          <cell r="D692">
            <v>1</v>
          </cell>
          <cell r="E692">
            <v>0</v>
          </cell>
          <cell r="F692">
            <v>23</v>
          </cell>
          <cell r="G692">
            <v>20001</v>
          </cell>
        </row>
        <row r="693">
          <cell r="B693" t="str">
            <v>张飞</v>
          </cell>
          <cell r="C693">
            <v>12004</v>
          </cell>
          <cell r="D693">
            <v>1</v>
          </cell>
          <cell r="E693">
            <v>0</v>
          </cell>
          <cell r="F693">
            <v>20</v>
          </cell>
          <cell r="G693">
            <v>20012</v>
          </cell>
        </row>
        <row r="694">
          <cell r="B694" t="str">
            <v>赵云</v>
          </cell>
          <cell r="C694">
            <v>12001</v>
          </cell>
          <cell r="D694">
            <v>1</v>
          </cell>
          <cell r="E694">
            <v>0</v>
          </cell>
          <cell r="F694">
            <v>20</v>
          </cell>
          <cell r="G694">
            <v>20023</v>
          </cell>
        </row>
        <row r="695">
          <cell r="B695" t="str">
            <v>马超</v>
          </cell>
          <cell r="C695">
            <v>12005</v>
          </cell>
          <cell r="D695">
            <v>1</v>
          </cell>
          <cell r="E695">
            <v>0</v>
          </cell>
          <cell r="F695">
            <v>20</v>
          </cell>
          <cell r="G695">
            <v>20034</v>
          </cell>
        </row>
        <row r="696">
          <cell r="B696" t="str">
            <v>黄忠</v>
          </cell>
          <cell r="C696">
            <v>12006</v>
          </cell>
          <cell r="D696">
            <v>1</v>
          </cell>
          <cell r="E696">
            <v>0</v>
          </cell>
          <cell r="F696">
            <v>20</v>
          </cell>
          <cell r="G696">
            <v>20045</v>
          </cell>
        </row>
        <row r="697">
          <cell r="B697" t="str">
            <v>魏延</v>
          </cell>
          <cell r="C697">
            <v>12007</v>
          </cell>
          <cell r="D697">
            <v>1</v>
          </cell>
          <cell r="E697">
            <v>0</v>
          </cell>
          <cell r="F697">
            <v>20</v>
          </cell>
          <cell r="G697">
            <v>20056</v>
          </cell>
        </row>
        <row r="698">
          <cell r="B698" t="str">
            <v>刘备</v>
          </cell>
          <cell r="C698">
            <v>12008</v>
          </cell>
          <cell r="D698">
            <v>1</v>
          </cell>
          <cell r="E698">
            <v>0</v>
          </cell>
          <cell r="F698">
            <v>20</v>
          </cell>
          <cell r="G698">
            <v>20067</v>
          </cell>
        </row>
        <row r="699">
          <cell r="B699" t="str">
            <v>诸葛亮</v>
          </cell>
          <cell r="C699">
            <v>12009</v>
          </cell>
          <cell r="D699">
            <v>1</v>
          </cell>
          <cell r="E699">
            <v>0</v>
          </cell>
          <cell r="F699">
            <v>23</v>
          </cell>
          <cell r="G699">
            <v>20078</v>
          </cell>
        </row>
        <row r="700">
          <cell r="B700" t="str">
            <v>庞统</v>
          </cell>
          <cell r="C700">
            <v>12010</v>
          </cell>
          <cell r="D700">
            <v>1</v>
          </cell>
          <cell r="E700">
            <v>0</v>
          </cell>
          <cell r="F700">
            <v>20</v>
          </cell>
          <cell r="G700">
            <v>20089</v>
          </cell>
        </row>
        <row r="701">
          <cell r="B701" t="str">
            <v>法正</v>
          </cell>
          <cell r="C701">
            <v>12011</v>
          </cell>
          <cell r="D701">
            <v>1</v>
          </cell>
          <cell r="E701">
            <v>0</v>
          </cell>
          <cell r="F701">
            <v>18</v>
          </cell>
          <cell r="G701">
            <v>20100</v>
          </cell>
        </row>
        <row r="702">
          <cell r="B702" t="str">
            <v>姜维</v>
          </cell>
          <cell r="C702">
            <v>12012</v>
          </cell>
          <cell r="D702">
            <v>1</v>
          </cell>
          <cell r="E702">
            <v>0</v>
          </cell>
          <cell r="F702">
            <v>20</v>
          </cell>
          <cell r="G702">
            <v>20111</v>
          </cell>
        </row>
        <row r="703">
          <cell r="B703" t="str">
            <v>马良</v>
          </cell>
          <cell r="C703">
            <v>12013</v>
          </cell>
          <cell r="D703">
            <v>1</v>
          </cell>
          <cell r="E703">
            <v>0</v>
          </cell>
          <cell r="F703">
            <v>18</v>
          </cell>
          <cell r="G703">
            <v>20122</v>
          </cell>
        </row>
        <row r="704">
          <cell r="B704" t="str">
            <v>夏侯涓</v>
          </cell>
          <cell r="C704">
            <v>12014</v>
          </cell>
          <cell r="D704">
            <v>1</v>
          </cell>
          <cell r="E704">
            <v>0</v>
          </cell>
          <cell r="F704">
            <v>18</v>
          </cell>
          <cell r="G704">
            <v>20133</v>
          </cell>
        </row>
        <row r="705">
          <cell r="B705" t="str">
            <v>黄月英</v>
          </cell>
          <cell r="C705">
            <v>12015</v>
          </cell>
          <cell r="D705">
            <v>1</v>
          </cell>
          <cell r="E705">
            <v>0</v>
          </cell>
          <cell r="F705">
            <v>18</v>
          </cell>
          <cell r="G705">
            <v>20144</v>
          </cell>
        </row>
        <row r="706">
          <cell r="B706" t="str">
            <v>徐庶</v>
          </cell>
          <cell r="C706">
            <v>12016</v>
          </cell>
          <cell r="D706">
            <v>1</v>
          </cell>
          <cell r="E706">
            <v>0</v>
          </cell>
          <cell r="F706">
            <v>20</v>
          </cell>
          <cell r="G706">
            <v>20155</v>
          </cell>
        </row>
        <row r="707">
          <cell r="B707" t="str">
            <v>关兴</v>
          </cell>
          <cell r="C707">
            <v>12017</v>
          </cell>
          <cell r="D707">
            <v>1</v>
          </cell>
          <cell r="E707">
            <v>0</v>
          </cell>
          <cell r="F707">
            <v>18</v>
          </cell>
          <cell r="G707">
            <v>20166</v>
          </cell>
        </row>
        <row r="708">
          <cell r="B708" t="str">
            <v>张苞</v>
          </cell>
          <cell r="C708">
            <v>12018</v>
          </cell>
          <cell r="D708">
            <v>1</v>
          </cell>
          <cell r="E708">
            <v>0</v>
          </cell>
          <cell r="F708">
            <v>18</v>
          </cell>
          <cell r="G708">
            <v>20177</v>
          </cell>
        </row>
        <row r="709">
          <cell r="B709" t="str">
            <v>孟获</v>
          </cell>
          <cell r="C709">
            <v>12019</v>
          </cell>
          <cell r="D709">
            <v>1</v>
          </cell>
          <cell r="E709">
            <v>0</v>
          </cell>
          <cell r="F709">
            <v>18</v>
          </cell>
          <cell r="G709">
            <v>20188</v>
          </cell>
        </row>
        <row r="710">
          <cell r="B710" t="str">
            <v>祝融</v>
          </cell>
          <cell r="C710">
            <v>12002</v>
          </cell>
          <cell r="D710">
            <v>1</v>
          </cell>
          <cell r="E710">
            <v>0</v>
          </cell>
          <cell r="F710">
            <v>18</v>
          </cell>
          <cell r="G710">
            <v>20199</v>
          </cell>
        </row>
        <row r="711">
          <cell r="B711" t="str">
            <v>关平</v>
          </cell>
          <cell r="C711">
            <v>12020</v>
          </cell>
          <cell r="D711">
            <v>1</v>
          </cell>
          <cell r="E711">
            <v>0</v>
          </cell>
          <cell r="F711">
            <v>13</v>
          </cell>
          <cell r="G711">
            <v>20210</v>
          </cell>
        </row>
        <row r="712">
          <cell r="B712" t="str">
            <v>关索</v>
          </cell>
          <cell r="C712">
            <v>12021</v>
          </cell>
          <cell r="D712">
            <v>1</v>
          </cell>
          <cell r="E712">
            <v>0</v>
          </cell>
          <cell r="F712">
            <v>13</v>
          </cell>
          <cell r="G712">
            <v>20221</v>
          </cell>
        </row>
        <row r="713">
          <cell r="B713" t="str">
            <v>关银屏</v>
          </cell>
          <cell r="C713">
            <v>12022</v>
          </cell>
          <cell r="D713">
            <v>1</v>
          </cell>
          <cell r="E713">
            <v>0</v>
          </cell>
          <cell r="F713">
            <v>13</v>
          </cell>
          <cell r="G713">
            <v>20232</v>
          </cell>
        </row>
        <row r="714">
          <cell r="B714" t="str">
            <v>张星彩</v>
          </cell>
          <cell r="C714">
            <v>12023</v>
          </cell>
          <cell r="D714">
            <v>1</v>
          </cell>
          <cell r="E714">
            <v>0</v>
          </cell>
          <cell r="F714">
            <v>13</v>
          </cell>
          <cell r="G714">
            <v>20243</v>
          </cell>
        </row>
        <row r="715">
          <cell r="B715" t="str">
            <v>鲍三娘</v>
          </cell>
          <cell r="C715">
            <v>12024</v>
          </cell>
          <cell r="D715">
            <v>1</v>
          </cell>
          <cell r="E715">
            <v>0</v>
          </cell>
          <cell r="F715">
            <v>13</v>
          </cell>
          <cell r="G715">
            <v>20254</v>
          </cell>
        </row>
        <row r="716">
          <cell r="B716" t="str">
            <v>马谡</v>
          </cell>
          <cell r="C716">
            <v>12025</v>
          </cell>
          <cell r="D716">
            <v>1</v>
          </cell>
          <cell r="E716">
            <v>0</v>
          </cell>
          <cell r="F716">
            <v>13</v>
          </cell>
          <cell r="G716">
            <v>20265</v>
          </cell>
        </row>
        <row r="717">
          <cell r="B717" t="str">
            <v>蒋琬</v>
          </cell>
          <cell r="C717">
            <v>12026</v>
          </cell>
          <cell r="D717">
            <v>1</v>
          </cell>
          <cell r="E717">
            <v>0</v>
          </cell>
          <cell r="F717">
            <v>13</v>
          </cell>
          <cell r="G717">
            <v>20276</v>
          </cell>
        </row>
        <row r="718">
          <cell r="B718" t="str">
            <v>费祎</v>
          </cell>
          <cell r="C718">
            <v>12026</v>
          </cell>
          <cell r="D718">
            <v>1</v>
          </cell>
          <cell r="E718">
            <v>0</v>
          </cell>
          <cell r="F718">
            <v>12</v>
          </cell>
          <cell r="G718">
            <v>20287</v>
          </cell>
        </row>
        <row r="719">
          <cell r="B719" t="str">
            <v>廖化</v>
          </cell>
          <cell r="C719">
            <v>12027</v>
          </cell>
          <cell r="D719">
            <v>1</v>
          </cell>
          <cell r="E719">
            <v>0</v>
          </cell>
          <cell r="F719">
            <v>13</v>
          </cell>
          <cell r="G719">
            <v>20298</v>
          </cell>
        </row>
        <row r="720">
          <cell r="B720" t="str">
            <v>李严</v>
          </cell>
          <cell r="C720">
            <v>11038</v>
          </cell>
          <cell r="D720">
            <v>1</v>
          </cell>
          <cell r="E720">
            <v>0</v>
          </cell>
          <cell r="F720">
            <v>13</v>
          </cell>
          <cell r="G720">
            <v>20309</v>
          </cell>
        </row>
        <row r="721">
          <cell r="B721" t="str">
            <v>严颜</v>
          </cell>
          <cell r="C721">
            <v>14042</v>
          </cell>
          <cell r="D721">
            <v>1</v>
          </cell>
          <cell r="E721">
            <v>0</v>
          </cell>
          <cell r="F721">
            <v>13</v>
          </cell>
          <cell r="G721">
            <v>20320</v>
          </cell>
        </row>
        <row r="722">
          <cell r="B722" t="str">
            <v>王平</v>
          </cell>
          <cell r="C722">
            <v>13036</v>
          </cell>
          <cell r="D722">
            <v>1</v>
          </cell>
          <cell r="E722">
            <v>0</v>
          </cell>
          <cell r="F722">
            <v>13</v>
          </cell>
          <cell r="G722">
            <v>20331</v>
          </cell>
        </row>
        <row r="723">
          <cell r="B723" t="str">
            <v>霍峻</v>
          </cell>
          <cell r="C723">
            <v>14047</v>
          </cell>
          <cell r="D723">
            <v>1</v>
          </cell>
          <cell r="E723">
            <v>0</v>
          </cell>
          <cell r="F723">
            <v>12</v>
          </cell>
          <cell r="G723">
            <v>20342</v>
          </cell>
        </row>
        <row r="724">
          <cell r="B724" t="str">
            <v>黄权</v>
          </cell>
          <cell r="C724">
            <v>12031</v>
          </cell>
          <cell r="D724">
            <v>1</v>
          </cell>
          <cell r="E724">
            <v>0</v>
          </cell>
          <cell r="F724">
            <v>12</v>
          </cell>
          <cell r="G724">
            <v>20353</v>
          </cell>
        </row>
        <row r="725">
          <cell r="B725" t="str">
            <v>刘禅</v>
          </cell>
          <cell r="C725">
            <v>12032</v>
          </cell>
          <cell r="D725">
            <v>1</v>
          </cell>
          <cell r="E725">
            <v>0</v>
          </cell>
          <cell r="F725">
            <v>13</v>
          </cell>
          <cell r="G725">
            <v>20364</v>
          </cell>
        </row>
        <row r="726">
          <cell r="B726" t="str">
            <v>糜竺</v>
          </cell>
          <cell r="C726">
            <v>12033</v>
          </cell>
          <cell r="D726">
            <v>1</v>
          </cell>
          <cell r="E726">
            <v>0</v>
          </cell>
          <cell r="F726">
            <v>13</v>
          </cell>
          <cell r="G726">
            <v>20375</v>
          </cell>
        </row>
        <row r="727">
          <cell r="B727" t="str">
            <v>简雍</v>
          </cell>
          <cell r="C727">
            <v>11034</v>
          </cell>
          <cell r="D727">
            <v>1</v>
          </cell>
          <cell r="E727">
            <v>0</v>
          </cell>
          <cell r="F727">
            <v>13</v>
          </cell>
          <cell r="G727">
            <v>20386</v>
          </cell>
        </row>
        <row r="728">
          <cell r="B728" t="str">
            <v>许靖</v>
          </cell>
          <cell r="C728">
            <v>14020</v>
          </cell>
          <cell r="D728">
            <v>1</v>
          </cell>
          <cell r="E728">
            <v>0</v>
          </cell>
          <cell r="F728">
            <v>12</v>
          </cell>
          <cell r="G728">
            <v>20397</v>
          </cell>
        </row>
        <row r="729">
          <cell r="B729" t="str">
            <v>孙乾</v>
          </cell>
          <cell r="C729">
            <v>14029</v>
          </cell>
          <cell r="D729">
            <v>1</v>
          </cell>
          <cell r="E729">
            <v>0</v>
          </cell>
          <cell r="F729">
            <v>12</v>
          </cell>
          <cell r="G729">
            <v>20408</v>
          </cell>
        </row>
        <row r="730">
          <cell r="B730" t="str">
            <v>伊籍</v>
          </cell>
          <cell r="C730">
            <v>14045</v>
          </cell>
          <cell r="D730">
            <v>1</v>
          </cell>
          <cell r="E730">
            <v>0</v>
          </cell>
          <cell r="F730">
            <v>13</v>
          </cell>
          <cell r="G730">
            <v>20419</v>
          </cell>
        </row>
        <row r="731">
          <cell r="B731" t="str">
            <v>邓芝</v>
          </cell>
          <cell r="C731">
            <v>14045</v>
          </cell>
          <cell r="D731">
            <v>1</v>
          </cell>
          <cell r="E731">
            <v>0</v>
          </cell>
          <cell r="F731">
            <v>13</v>
          </cell>
          <cell r="G731">
            <v>20430</v>
          </cell>
        </row>
        <row r="732">
          <cell r="B732" t="str">
            <v>甘夫人</v>
          </cell>
          <cell r="C732">
            <v>12039</v>
          </cell>
          <cell r="D732">
            <v>1</v>
          </cell>
          <cell r="E732">
            <v>0</v>
          </cell>
          <cell r="F732">
            <v>13</v>
          </cell>
          <cell r="G732">
            <v>20441</v>
          </cell>
        </row>
        <row r="733">
          <cell r="B733" t="str">
            <v>糜夫人</v>
          </cell>
          <cell r="C733">
            <v>12040</v>
          </cell>
          <cell r="D733">
            <v>1</v>
          </cell>
          <cell r="E733">
            <v>0</v>
          </cell>
          <cell r="F733">
            <v>12</v>
          </cell>
          <cell r="G733">
            <v>20452</v>
          </cell>
        </row>
        <row r="734">
          <cell r="B734" t="str">
            <v>周仓</v>
          </cell>
          <cell r="C734">
            <v>12041</v>
          </cell>
          <cell r="D734">
            <v>1</v>
          </cell>
          <cell r="E734">
            <v>0</v>
          </cell>
          <cell r="F734">
            <v>13</v>
          </cell>
          <cell r="G734">
            <v>20463</v>
          </cell>
        </row>
        <row r="735">
          <cell r="B735" t="str">
            <v>马岱</v>
          </cell>
          <cell r="C735">
            <v>12042</v>
          </cell>
          <cell r="D735">
            <v>1</v>
          </cell>
          <cell r="E735">
            <v>0</v>
          </cell>
          <cell r="F735">
            <v>13</v>
          </cell>
          <cell r="G735">
            <v>20474</v>
          </cell>
        </row>
        <row r="736">
          <cell r="B736" t="str">
            <v>刘封</v>
          </cell>
          <cell r="C736">
            <v>12031</v>
          </cell>
          <cell r="D736">
            <v>1</v>
          </cell>
          <cell r="E736">
            <v>0</v>
          </cell>
          <cell r="F736">
            <v>12</v>
          </cell>
          <cell r="G736">
            <v>20485</v>
          </cell>
        </row>
        <row r="737">
          <cell r="B737" t="str">
            <v>糜芳</v>
          </cell>
          <cell r="C737">
            <v>12031</v>
          </cell>
          <cell r="D737">
            <v>1</v>
          </cell>
          <cell r="E737">
            <v>0</v>
          </cell>
          <cell r="F737">
            <v>12</v>
          </cell>
          <cell r="G737">
            <v>20496</v>
          </cell>
        </row>
        <row r="738">
          <cell r="B738" t="str">
            <v>李恢</v>
          </cell>
          <cell r="C738">
            <v>11048</v>
          </cell>
          <cell r="D738">
            <v>1</v>
          </cell>
          <cell r="E738">
            <v>0</v>
          </cell>
          <cell r="F738">
            <v>12</v>
          </cell>
          <cell r="G738">
            <v>20507</v>
          </cell>
        </row>
        <row r="739">
          <cell r="B739" t="str">
            <v>张翼</v>
          </cell>
          <cell r="C739">
            <v>12031</v>
          </cell>
          <cell r="D739">
            <v>1</v>
          </cell>
          <cell r="E739">
            <v>0</v>
          </cell>
          <cell r="F739">
            <v>12</v>
          </cell>
          <cell r="G739">
            <v>20518</v>
          </cell>
        </row>
        <row r="740">
          <cell r="B740" t="str">
            <v>郭攸之</v>
          </cell>
          <cell r="C740">
            <v>12026</v>
          </cell>
          <cell r="D740">
            <v>1</v>
          </cell>
          <cell r="E740">
            <v>0</v>
          </cell>
          <cell r="F740">
            <v>12</v>
          </cell>
          <cell r="G740">
            <v>20529</v>
          </cell>
        </row>
        <row r="741">
          <cell r="B741" t="str">
            <v>张松</v>
          </cell>
          <cell r="C741">
            <v>12044</v>
          </cell>
          <cell r="D741">
            <v>1</v>
          </cell>
          <cell r="E741">
            <v>0</v>
          </cell>
          <cell r="F741">
            <v>12</v>
          </cell>
          <cell r="G741">
            <v>20540</v>
          </cell>
        </row>
        <row r="742">
          <cell r="B742" t="str">
            <v>黄皓</v>
          </cell>
          <cell r="C742">
            <v>12045</v>
          </cell>
          <cell r="D742">
            <v>1</v>
          </cell>
          <cell r="E742">
            <v>0</v>
          </cell>
          <cell r="F742">
            <v>12</v>
          </cell>
          <cell r="G742">
            <v>20551</v>
          </cell>
        </row>
        <row r="743">
          <cell r="B743" t="str">
            <v>孙坚</v>
          </cell>
          <cell r="C743">
            <v>13003</v>
          </cell>
          <cell r="D743">
            <v>1</v>
          </cell>
          <cell r="E743">
            <v>0</v>
          </cell>
          <cell r="F743">
            <v>23</v>
          </cell>
          <cell r="G743">
            <v>30001</v>
          </cell>
        </row>
        <row r="744">
          <cell r="B744" t="str">
            <v>孙策</v>
          </cell>
          <cell r="C744">
            <v>13004</v>
          </cell>
          <cell r="D744">
            <v>1</v>
          </cell>
          <cell r="E744">
            <v>0</v>
          </cell>
          <cell r="F744">
            <v>20</v>
          </cell>
          <cell r="G744">
            <v>30012</v>
          </cell>
        </row>
        <row r="745">
          <cell r="B745" t="str">
            <v>孙权</v>
          </cell>
          <cell r="C745">
            <v>13005</v>
          </cell>
          <cell r="D745">
            <v>1</v>
          </cell>
          <cell r="E745">
            <v>0</v>
          </cell>
          <cell r="F745">
            <v>20</v>
          </cell>
          <cell r="G745">
            <v>30023</v>
          </cell>
        </row>
        <row r="746">
          <cell r="B746" t="str">
            <v>太史慈</v>
          </cell>
          <cell r="C746">
            <v>13006</v>
          </cell>
          <cell r="D746">
            <v>1</v>
          </cell>
          <cell r="E746">
            <v>0</v>
          </cell>
          <cell r="F746">
            <v>20</v>
          </cell>
          <cell r="G746">
            <v>30034</v>
          </cell>
        </row>
        <row r="747">
          <cell r="B747" t="str">
            <v>周瑜</v>
          </cell>
          <cell r="C747">
            <v>13007</v>
          </cell>
          <cell r="D747">
            <v>1</v>
          </cell>
          <cell r="E747">
            <v>0</v>
          </cell>
          <cell r="F747">
            <v>23</v>
          </cell>
          <cell r="G747">
            <v>30045</v>
          </cell>
        </row>
        <row r="748">
          <cell r="B748" t="str">
            <v>鲁肃</v>
          </cell>
          <cell r="C748">
            <v>13002</v>
          </cell>
          <cell r="D748">
            <v>1</v>
          </cell>
          <cell r="E748">
            <v>0</v>
          </cell>
          <cell r="F748">
            <v>20</v>
          </cell>
          <cell r="G748">
            <v>30056</v>
          </cell>
        </row>
        <row r="749">
          <cell r="B749" t="str">
            <v>吕蒙</v>
          </cell>
          <cell r="C749">
            <v>13008</v>
          </cell>
          <cell r="D749">
            <v>1</v>
          </cell>
          <cell r="E749">
            <v>0</v>
          </cell>
          <cell r="F749">
            <v>20</v>
          </cell>
          <cell r="G749">
            <v>30067</v>
          </cell>
        </row>
        <row r="750">
          <cell r="B750" t="str">
            <v>陆逊</v>
          </cell>
          <cell r="C750">
            <v>13009</v>
          </cell>
          <cell r="D750">
            <v>1</v>
          </cell>
          <cell r="E750">
            <v>0</v>
          </cell>
          <cell r="F750">
            <v>20</v>
          </cell>
          <cell r="G750">
            <v>30078</v>
          </cell>
        </row>
        <row r="751">
          <cell r="B751" t="str">
            <v>甘宁</v>
          </cell>
          <cell r="C751">
            <v>13010</v>
          </cell>
          <cell r="D751">
            <v>1</v>
          </cell>
          <cell r="E751">
            <v>0</v>
          </cell>
          <cell r="F751">
            <v>20</v>
          </cell>
          <cell r="G751">
            <v>30089</v>
          </cell>
        </row>
        <row r="752">
          <cell r="B752" t="str">
            <v>程普</v>
          </cell>
          <cell r="C752">
            <v>13011</v>
          </cell>
          <cell r="D752">
            <v>1</v>
          </cell>
          <cell r="E752">
            <v>0</v>
          </cell>
          <cell r="F752">
            <v>18</v>
          </cell>
          <cell r="G752">
            <v>30100</v>
          </cell>
        </row>
        <row r="753">
          <cell r="B753" t="str">
            <v>孙尚香</v>
          </cell>
          <cell r="C753">
            <v>13012</v>
          </cell>
          <cell r="D753">
            <v>1</v>
          </cell>
          <cell r="E753">
            <v>0</v>
          </cell>
          <cell r="F753">
            <v>18</v>
          </cell>
          <cell r="G753">
            <v>30111</v>
          </cell>
        </row>
        <row r="754">
          <cell r="B754" t="str">
            <v>步练师</v>
          </cell>
          <cell r="C754">
            <v>13013</v>
          </cell>
          <cell r="D754">
            <v>1</v>
          </cell>
          <cell r="E754">
            <v>0</v>
          </cell>
          <cell r="F754">
            <v>18</v>
          </cell>
          <cell r="G754">
            <v>30122</v>
          </cell>
        </row>
        <row r="755">
          <cell r="B755" t="str">
            <v>大乔</v>
          </cell>
          <cell r="C755">
            <v>13001</v>
          </cell>
          <cell r="D755">
            <v>1</v>
          </cell>
          <cell r="E755">
            <v>0</v>
          </cell>
          <cell r="F755">
            <v>20</v>
          </cell>
          <cell r="G755">
            <v>30133</v>
          </cell>
        </row>
        <row r="756">
          <cell r="B756" t="str">
            <v>小乔</v>
          </cell>
          <cell r="C756">
            <v>13014</v>
          </cell>
          <cell r="D756">
            <v>1</v>
          </cell>
          <cell r="E756">
            <v>0</v>
          </cell>
          <cell r="F756">
            <v>20</v>
          </cell>
          <cell r="G756">
            <v>30144</v>
          </cell>
        </row>
        <row r="757">
          <cell r="B757" t="str">
            <v>周泰</v>
          </cell>
          <cell r="C757">
            <v>13015</v>
          </cell>
          <cell r="D757">
            <v>1</v>
          </cell>
          <cell r="E757">
            <v>0</v>
          </cell>
          <cell r="F757">
            <v>18</v>
          </cell>
          <cell r="G757">
            <v>30155</v>
          </cell>
        </row>
        <row r="758">
          <cell r="B758" t="str">
            <v>黄盖</v>
          </cell>
          <cell r="C758">
            <v>13016</v>
          </cell>
          <cell r="D758">
            <v>1</v>
          </cell>
          <cell r="E758">
            <v>0</v>
          </cell>
          <cell r="F758">
            <v>18</v>
          </cell>
          <cell r="G758">
            <v>30166</v>
          </cell>
        </row>
        <row r="759">
          <cell r="B759" t="str">
            <v>徐盛</v>
          </cell>
          <cell r="C759">
            <v>13017</v>
          </cell>
          <cell r="D759">
            <v>1</v>
          </cell>
          <cell r="E759">
            <v>0</v>
          </cell>
          <cell r="F759">
            <v>18</v>
          </cell>
          <cell r="G759">
            <v>30177</v>
          </cell>
        </row>
        <row r="760">
          <cell r="B760" t="str">
            <v>张昭</v>
          </cell>
          <cell r="C760">
            <v>13018</v>
          </cell>
          <cell r="D760">
            <v>1</v>
          </cell>
          <cell r="E760">
            <v>0</v>
          </cell>
          <cell r="F760">
            <v>18</v>
          </cell>
          <cell r="G760">
            <v>30188</v>
          </cell>
        </row>
        <row r="761">
          <cell r="B761" t="str">
            <v>张纮</v>
          </cell>
          <cell r="C761">
            <v>13019</v>
          </cell>
          <cell r="D761">
            <v>1</v>
          </cell>
          <cell r="E761">
            <v>0</v>
          </cell>
          <cell r="F761">
            <v>18</v>
          </cell>
          <cell r="G761">
            <v>30199</v>
          </cell>
        </row>
        <row r="762">
          <cell r="B762" t="str">
            <v>韩当</v>
          </cell>
          <cell r="C762">
            <v>13020</v>
          </cell>
          <cell r="D762">
            <v>1</v>
          </cell>
          <cell r="E762">
            <v>0</v>
          </cell>
          <cell r="F762">
            <v>13</v>
          </cell>
          <cell r="G762">
            <v>30210</v>
          </cell>
        </row>
        <row r="763">
          <cell r="B763" t="str">
            <v>潘璋</v>
          </cell>
          <cell r="C763">
            <v>13021</v>
          </cell>
          <cell r="D763">
            <v>1</v>
          </cell>
          <cell r="E763">
            <v>0</v>
          </cell>
          <cell r="F763">
            <v>13</v>
          </cell>
          <cell r="G763">
            <v>30221</v>
          </cell>
        </row>
        <row r="764">
          <cell r="B764" t="str">
            <v>蒋钦</v>
          </cell>
          <cell r="C764">
            <v>12031</v>
          </cell>
          <cell r="D764">
            <v>1</v>
          </cell>
          <cell r="E764">
            <v>0</v>
          </cell>
          <cell r="F764">
            <v>13</v>
          </cell>
          <cell r="G764">
            <v>30232</v>
          </cell>
        </row>
        <row r="765">
          <cell r="B765" t="str">
            <v>丁奉</v>
          </cell>
          <cell r="C765">
            <v>11023</v>
          </cell>
          <cell r="D765">
            <v>1</v>
          </cell>
          <cell r="E765">
            <v>0</v>
          </cell>
          <cell r="F765">
            <v>13</v>
          </cell>
          <cell r="G765">
            <v>30243</v>
          </cell>
        </row>
        <row r="766">
          <cell r="B766" t="str">
            <v>董袭</v>
          </cell>
          <cell r="C766">
            <v>13021</v>
          </cell>
          <cell r="D766">
            <v>1</v>
          </cell>
          <cell r="E766">
            <v>0</v>
          </cell>
          <cell r="F766">
            <v>12</v>
          </cell>
          <cell r="G766">
            <v>30254</v>
          </cell>
        </row>
        <row r="767">
          <cell r="B767" t="str">
            <v>陈武</v>
          </cell>
          <cell r="C767">
            <v>13021</v>
          </cell>
          <cell r="D767">
            <v>1</v>
          </cell>
          <cell r="E767">
            <v>0</v>
          </cell>
          <cell r="F767">
            <v>12</v>
          </cell>
          <cell r="G767">
            <v>30265</v>
          </cell>
        </row>
        <row r="768">
          <cell r="B768" t="str">
            <v>凌统</v>
          </cell>
          <cell r="C768">
            <v>13023</v>
          </cell>
          <cell r="D768">
            <v>1</v>
          </cell>
          <cell r="E768">
            <v>0</v>
          </cell>
          <cell r="F768">
            <v>13</v>
          </cell>
          <cell r="G768">
            <v>30276</v>
          </cell>
        </row>
        <row r="769">
          <cell r="B769" t="str">
            <v>凌操</v>
          </cell>
          <cell r="C769">
            <v>12031</v>
          </cell>
          <cell r="D769">
            <v>1</v>
          </cell>
          <cell r="E769">
            <v>0</v>
          </cell>
          <cell r="F769">
            <v>12</v>
          </cell>
          <cell r="G769">
            <v>30287</v>
          </cell>
        </row>
        <row r="770">
          <cell r="B770" t="str">
            <v>朱桓</v>
          </cell>
          <cell r="C770">
            <v>14046</v>
          </cell>
          <cell r="D770">
            <v>1</v>
          </cell>
          <cell r="E770">
            <v>0</v>
          </cell>
          <cell r="F770">
            <v>13</v>
          </cell>
          <cell r="G770">
            <v>30298</v>
          </cell>
        </row>
        <row r="771">
          <cell r="B771" t="str">
            <v>诸葛瑾</v>
          </cell>
          <cell r="C771">
            <v>13025</v>
          </cell>
          <cell r="D771">
            <v>1</v>
          </cell>
          <cell r="E771">
            <v>0</v>
          </cell>
          <cell r="F771">
            <v>13</v>
          </cell>
          <cell r="G771">
            <v>30309</v>
          </cell>
        </row>
        <row r="772">
          <cell r="B772" t="str">
            <v>朱治</v>
          </cell>
          <cell r="C772">
            <v>13036</v>
          </cell>
          <cell r="D772">
            <v>1</v>
          </cell>
          <cell r="E772">
            <v>0</v>
          </cell>
          <cell r="F772">
            <v>13</v>
          </cell>
          <cell r="G772">
            <v>30320</v>
          </cell>
        </row>
        <row r="773">
          <cell r="B773" t="str">
            <v>全琮</v>
          </cell>
          <cell r="C773">
            <v>14046</v>
          </cell>
          <cell r="D773">
            <v>1</v>
          </cell>
          <cell r="E773">
            <v>0</v>
          </cell>
          <cell r="F773">
            <v>13</v>
          </cell>
          <cell r="G773">
            <v>30331</v>
          </cell>
        </row>
        <row r="774">
          <cell r="B774" t="str">
            <v>朱然</v>
          </cell>
          <cell r="C774">
            <v>14047</v>
          </cell>
          <cell r="D774">
            <v>1</v>
          </cell>
          <cell r="E774">
            <v>0</v>
          </cell>
          <cell r="F774">
            <v>13</v>
          </cell>
          <cell r="G774">
            <v>30342</v>
          </cell>
        </row>
        <row r="775">
          <cell r="B775" t="str">
            <v>吕范</v>
          </cell>
          <cell r="C775">
            <v>14050</v>
          </cell>
          <cell r="D775">
            <v>1</v>
          </cell>
          <cell r="E775">
            <v>0</v>
          </cell>
          <cell r="F775">
            <v>13</v>
          </cell>
          <cell r="G775">
            <v>30353</v>
          </cell>
        </row>
        <row r="776">
          <cell r="B776" t="str">
            <v>虞翻</v>
          </cell>
          <cell r="C776">
            <v>14043</v>
          </cell>
          <cell r="D776">
            <v>1</v>
          </cell>
          <cell r="E776">
            <v>0</v>
          </cell>
          <cell r="F776">
            <v>12</v>
          </cell>
          <cell r="G776">
            <v>30364</v>
          </cell>
        </row>
        <row r="777">
          <cell r="B777" t="str">
            <v>陆绩</v>
          </cell>
          <cell r="C777">
            <v>14043</v>
          </cell>
          <cell r="D777">
            <v>1</v>
          </cell>
          <cell r="E777">
            <v>0</v>
          </cell>
          <cell r="F777">
            <v>13</v>
          </cell>
          <cell r="G777">
            <v>30375</v>
          </cell>
        </row>
        <row r="778">
          <cell r="B778" t="str">
            <v>诸葛恪</v>
          </cell>
          <cell r="C778">
            <v>13032</v>
          </cell>
          <cell r="D778">
            <v>1</v>
          </cell>
          <cell r="E778">
            <v>0</v>
          </cell>
          <cell r="F778">
            <v>13</v>
          </cell>
          <cell r="G778">
            <v>30386</v>
          </cell>
        </row>
        <row r="779">
          <cell r="B779" t="str">
            <v>吴国太</v>
          </cell>
          <cell r="C779">
            <v>13033</v>
          </cell>
          <cell r="D779">
            <v>1</v>
          </cell>
          <cell r="E779">
            <v>0</v>
          </cell>
          <cell r="F779">
            <v>13</v>
          </cell>
          <cell r="G779">
            <v>30397</v>
          </cell>
        </row>
        <row r="780">
          <cell r="B780" t="str">
            <v>顾雍</v>
          </cell>
          <cell r="C780">
            <v>13034</v>
          </cell>
          <cell r="D780">
            <v>1</v>
          </cell>
          <cell r="E780">
            <v>0</v>
          </cell>
          <cell r="F780">
            <v>13</v>
          </cell>
          <cell r="G780">
            <v>30408</v>
          </cell>
        </row>
        <row r="781">
          <cell r="B781" t="str">
            <v>孙静</v>
          </cell>
          <cell r="C781">
            <v>13036</v>
          </cell>
          <cell r="D781">
            <v>1</v>
          </cell>
          <cell r="E781">
            <v>0</v>
          </cell>
          <cell r="F781">
            <v>13</v>
          </cell>
          <cell r="G781">
            <v>30419</v>
          </cell>
        </row>
        <row r="782">
          <cell r="B782" t="str">
            <v>孙韶</v>
          </cell>
          <cell r="C782">
            <v>13036</v>
          </cell>
          <cell r="D782">
            <v>1</v>
          </cell>
          <cell r="E782">
            <v>0</v>
          </cell>
          <cell r="F782">
            <v>12</v>
          </cell>
          <cell r="G782">
            <v>30430</v>
          </cell>
        </row>
        <row r="783">
          <cell r="B783" t="str">
            <v>步骘</v>
          </cell>
          <cell r="C783">
            <v>14045</v>
          </cell>
          <cell r="D783">
            <v>1</v>
          </cell>
          <cell r="E783">
            <v>0</v>
          </cell>
          <cell r="F783">
            <v>13</v>
          </cell>
          <cell r="G783">
            <v>30441</v>
          </cell>
        </row>
        <row r="784">
          <cell r="B784" t="str">
            <v>张承</v>
          </cell>
          <cell r="C784">
            <v>13036</v>
          </cell>
          <cell r="D784">
            <v>1</v>
          </cell>
          <cell r="E784">
            <v>0</v>
          </cell>
          <cell r="F784">
            <v>13</v>
          </cell>
          <cell r="G784">
            <v>30452</v>
          </cell>
        </row>
        <row r="785">
          <cell r="B785" t="str">
            <v>阚泽</v>
          </cell>
          <cell r="C785">
            <v>13038</v>
          </cell>
          <cell r="D785">
            <v>1</v>
          </cell>
          <cell r="E785">
            <v>0</v>
          </cell>
          <cell r="F785">
            <v>12</v>
          </cell>
          <cell r="G785">
            <v>30463</v>
          </cell>
        </row>
        <row r="786">
          <cell r="B786" t="str">
            <v>严畯</v>
          </cell>
          <cell r="C786">
            <v>14045</v>
          </cell>
          <cell r="D786">
            <v>1</v>
          </cell>
          <cell r="E786">
            <v>0</v>
          </cell>
          <cell r="F786">
            <v>13</v>
          </cell>
          <cell r="G786">
            <v>30474</v>
          </cell>
        </row>
        <row r="787">
          <cell r="B787" t="str">
            <v>马忠</v>
          </cell>
          <cell r="C787">
            <v>13036</v>
          </cell>
          <cell r="D787">
            <v>1</v>
          </cell>
          <cell r="E787">
            <v>0</v>
          </cell>
          <cell r="F787">
            <v>12</v>
          </cell>
          <cell r="G787">
            <v>30485</v>
          </cell>
        </row>
        <row r="788">
          <cell r="B788" t="str">
            <v>楼玄</v>
          </cell>
          <cell r="C788">
            <v>14045</v>
          </cell>
          <cell r="D788">
            <v>1</v>
          </cell>
          <cell r="E788">
            <v>0</v>
          </cell>
          <cell r="F788">
            <v>12</v>
          </cell>
          <cell r="G788">
            <v>30496</v>
          </cell>
        </row>
        <row r="789">
          <cell r="B789" t="str">
            <v>孙登</v>
          </cell>
          <cell r="C789">
            <v>14039</v>
          </cell>
          <cell r="D789">
            <v>1</v>
          </cell>
          <cell r="E789">
            <v>0</v>
          </cell>
          <cell r="F789">
            <v>12</v>
          </cell>
          <cell r="G789">
            <v>30507</v>
          </cell>
        </row>
        <row r="790">
          <cell r="B790" t="str">
            <v>孙翊</v>
          </cell>
          <cell r="C790">
            <v>13036</v>
          </cell>
          <cell r="D790">
            <v>1</v>
          </cell>
          <cell r="E790">
            <v>0</v>
          </cell>
          <cell r="F790">
            <v>12</v>
          </cell>
          <cell r="G790">
            <v>30518</v>
          </cell>
        </row>
        <row r="791">
          <cell r="B791" t="str">
            <v>薛综</v>
          </cell>
          <cell r="C791">
            <v>11034</v>
          </cell>
          <cell r="D791">
            <v>1</v>
          </cell>
          <cell r="E791">
            <v>0</v>
          </cell>
          <cell r="F791">
            <v>12</v>
          </cell>
          <cell r="G791">
            <v>30529</v>
          </cell>
        </row>
        <row r="792">
          <cell r="B792" t="str">
            <v>徐氏</v>
          </cell>
          <cell r="C792">
            <v>11042</v>
          </cell>
          <cell r="D792">
            <v>1</v>
          </cell>
          <cell r="E792">
            <v>0</v>
          </cell>
          <cell r="F792">
            <v>12</v>
          </cell>
          <cell r="G792">
            <v>30540</v>
          </cell>
        </row>
        <row r="793">
          <cell r="B793" t="str">
            <v>吕布</v>
          </cell>
          <cell r="C793">
            <v>14005</v>
          </cell>
          <cell r="D793">
            <v>1</v>
          </cell>
          <cell r="E793">
            <v>0</v>
          </cell>
          <cell r="F793">
            <v>23</v>
          </cell>
          <cell r="G793">
            <v>40001</v>
          </cell>
        </row>
        <row r="794">
          <cell r="B794" t="str">
            <v>袁绍</v>
          </cell>
          <cell r="C794">
            <v>14006</v>
          </cell>
          <cell r="D794">
            <v>1</v>
          </cell>
          <cell r="E794">
            <v>0</v>
          </cell>
          <cell r="F794">
            <v>20</v>
          </cell>
          <cell r="G794">
            <v>40012</v>
          </cell>
        </row>
        <row r="795">
          <cell r="B795" t="str">
            <v>貂蝉</v>
          </cell>
          <cell r="C795">
            <v>14007</v>
          </cell>
          <cell r="D795">
            <v>1</v>
          </cell>
          <cell r="E795">
            <v>0</v>
          </cell>
          <cell r="F795">
            <v>20</v>
          </cell>
          <cell r="G795">
            <v>40023</v>
          </cell>
        </row>
        <row r="796">
          <cell r="B796" t="str">
            <v>蔡文姬</v>
          </cell>
          <cell r="C796">
            <v>14008</v>
          </cell>
          <cell r="D796">
            <v>1</v>
          </cell>
          <cell r="E796">
            <v>0</v>
          </cell>
          <cell r="F796">
            <v>18</v>
          </cell>
          <cell r="G796">
            <v>40034</v>
          </cell>
        </row>
        <row r="797">
          <cell r="B797" t="str">
            <v>左慈</v>
          </cell>
          <cell r="C797">
            <v>14003</v>
          </cell>
          <cell r="D797">
            <v>1</v>
          </cell>
          <cell r="E797">
            <v>0</v>
          </cell>
          <cell r="F797">
            <v>23</v>
          </cell>
          <cell r="G797">
            <v>40045</v>
          </cell>
        </row>
        <row r="798">
          <cell r="B798" t="str">
            <v>于吉</v>
          </cell>
          <cell r="C798">
            <v>14009</v>
          </cell>
          <cell r="D798">
            <v>1</v>
          </cell>
          <cell r="E798">
            <v>0</v>
          </cell>
          <cell r="F798">
            <v>20</v>
          </cell>
          <cell r="G798">
            <v>40056</v>
          </cell>
        </row>
        <row r="799">
          <cell r="B799" t="str">
            <v>高顺</v>
          </cell>
          <cell r="C799">
            <v>14010</v>
          </cell>
          <cell r="D799">
            <v>1</v>
          </cell>
          <cell r="E799">
            <v>0</v>
          </cell>
          <cell r="F799">
            <v>18</v>
          </cell>
          <cell r="G799">
            <v>40067</v>
          </cell>
        </row>
        <row r="800">
          <cell r="B800" t="str">
            <v>陈宫</v>
          </cell>
          <cell r="C800">
            <v>14001</v>
          </cell>
          <cell r="D800">
            <v>1</v>
          </cell>
          <cell r="E800">
            <v>0</v>
          </cell>
          <cell r="F800">
            <v>18</v>
          </cell>
          <cell r="G800">
            <v>40078</v>
          </cell>
        </row>
        <row r="801">
          <cell r="B801" t="str">
            <v>田丰</v>
          </cell>
          <cell r="C801">
            <v>14011</v>
          </cell>
          <cell r="D801">
            <v>1</v>
          </cell>
          <cell r="E801">
            <v>0</v>
          </cell>
          <cell r="F801">
            <v>18</v>
          </cell>
          <cell r="G801">
            <v>40089</v>
          </cell>
        </row>
        <row r="802">
          <cell r="B802" t="str">
            <v>沮授</v>
          </cell>
          <cell r="C802">
            <v>14012</v>
          </cell>
          <cell r="D802">
            <v>1</v>
          </cell>
          <cell r="E802">
            <v>0</v>
          </cell>
          <cell r="F802">
            <v>18</v>
          </cell>
          <cell r="G802">
            <v>40100</v>
          </cell>
        </row>
        <row r="803">
          <cell r="B803" t="str">
            <v>颜良</v>
          </cell>
          <cell r="C803">
            <v>14013</v>
          </cell>
          <cell r="D803">
            <v>1</v>
          </cell>
          <cell r="E803">
            <v>0</v>
          </cell>
          <cell r="F803">
            <v>18</v>
          </cell>
          <cell r="G803">
            <v>40111</v>
          </cell>
        </row>
        <row r="804">
          <cell r="B804" t="str">
            <v>文丑</v>
          </cell>
          <cell r="C804">
            <v>14014</v>
          </cell>
          <cell r="D804">
            <v>1</v>
          </cell>
          <cell r="E804">
            <v>0</v>
          </cell>
          <cell r="F804">
            <v>18</v>
          </cell>
          <cell r="G804">
            <v>40122</v>
          </cell>
        </row>
        <row r="805">
          <cell r="B805" t="str">
            <v>卢植</v>
          </cell>
          <cell r="C805">
            <v>14015</v>
          </cell>
          <cell r="D805">
            <v>1</v>
          </cell>
          <cell r="E805">
            <v>0</v>
          </cell>
          <cell r="F805">
            <v>20</v>
          </cell>
          <cell r="G805">
            <v>40133</v>
          </cell>
        </row>
        <row r="806">
          <cell r="B806" t="str">
            <v>董卓</v>
          </cell>
          <cell r="C806">
            <v>14016</v>
          </cell>
          <cell r="D806">
            <v>1</v>
          </cell>
          <cell r="E806">
            <v>0</v>
          </cell>
          <cell r="F806">
            <v>20</v>
          </cell>
          <cell r="G806">
            <v>40144</v>
          </cell>
        </row>
        <row r="807">
          <cell r="B807" t="str">
            <v>华雄</v>
          </cell>
          <cell r="C807">
            <v>14017</v>
          </cell>
          <cell r="D807">
            <v>1</v>
          </cell>
          <cell r="E807">
            <v>0</v>
          </cell>
          <cell r="F807">
            <v>20</v>
          </cell>
          <cell r="G807">
            <v>40155</v>
          </cell>
        </row>
        <row r="808">
          <cell r="B808" t="str">
            <v>公孙瓒</v>
          </cell>
          <cell r="C808">
            <v>14002</v>
          </cell>
          <cell r="D808">
            <v>1</v>
          </cell>
          <cell r="E808">
            <v>0</v>
          </cell>
          <cell r="F808">
            <v>20</v>
          </cell>
          <cell r="G808">
            <v>40166</v>
          </cell>
        </row>
        <row r="809">
          <cell r="B809" t="str">
            <v>华佗</v>
          </cell>
          <cell r="C809">
            <v>14018</v>
          </cell>
          <cell r="D809">
            <v>1</v>
          </cell>
          <cell r="E809">
            <v>0</v>
          </cell>
          <cell r="F809">
            <v>20</v>
          </cell>
          <cell r="G809">
            <v>40177</v>
          </cell>
        </row>
        <row r="810">
          <cell r="B810" t="str">
            <v>张角</v>
          </cell>
          <cell r="C810">
            <v>14019</v>
          </cell>
          <cell r="D810">
            <v>1</v>
          </cell>
          <cell r="E810">
            <v>0</v>
          </cell>
          <cell r="F810">
            <v>20</v>
          </cell>
          <cell r="G810">
            <v>40188</v>
          </cell>
        </row>
        <row r="811">
          <cell r="B811" t="str">
            <v>李儒</v>
          </cell>
          <cell r="C811">
            <v>14020</v>
          </cell>
          <cell r="D811">
            <v>1</v>
          </cell>
          <cell r="E811">
            <v>0</v>
          </cell>
          <cell r="F811">
            <v>13</v>
          </cell>
          <cell r="G811">
            <v>40199</v>
          </cell>
        </row>
        <row r="812">
          <cell r="B812" t="str">
            <v>皇甫嵩</v>
          </cell>
          <cell r="C812">
            <v>14021</v>
          </cell>
          <cell r="D812">
            <v>1</v>
          </cell>
          <cell r="E812">
            <v>0</v>
          </cell>
          <cell r="F812">
            <v>13</v>
          </cell>
          <cell r="G812">
            <v>40210</v>
          </cell>
        </row>
        <row r="813">
          <cell r="B813" t="str">
            <v>刘表</v>
          </cell>
          <cell r="C813">
            <v>14022</v>
          </cell>
          <cell r="D813">
            <v>1</v>
          </cell>
          <cell r="E813">
            <v>0</v>
          </cell>
          <cell r="F813">
            <v>13</v>
          </cell>
          <cell r="G813">
            <v>40221</v>
          </cell>
        </row>
        <row r="814">
          <cell r="B814" t="str">
            <v>张绣</v>
          </cell>
          <cell r="C814">
            <v>12031</v>
          </cell>
          <cell r="D814">
            <v>1</v>
          </cell>
          <cell r="E814">
            <v>0</v>
          </cell>
          <cell r="F814">
            <v>13</v>
          </cell>
          <cell r="G814">
            <v>40232</v>
          </cell>
        </row>
        <row r="815">
          <cell r="B815" t="str">
            <v>马腾</v>
          </cell>
          <cell r="C815">
            <v>12031</v>
          </cell>
          <cell r="D815">
            <v>1</v>
          </cell>
          <cell r="E815">
            <v>0</v>
          </cell>
          <cell r="F815">
            <v>13</v>
          </cell>
          <cell r="G815">
            <v>40243</v>
          </cell>
        </row>
        <row r="816">
          <cell r="B816" t="str">
            <v>丁原</v>
          </cell>
          <cell r="C816">
            <v>11034</v>
          </cell>
          <cell r="D816">
            <v>1</v>
          </cell>
          <cell r="E816">
            <v>0</v>
          </cell>
          <cell r="F816">
            <v>13</v>
          </cell>
          <cell r="G816">
            <v>40254</v>
          </cell>
        </row>
        <row r="817">
          <cell r="B817" t="str">
            <v>张宝</v>
          </cell>
          <cell r="C817">
            <v>14025</v>
          </cell>
          <cell r="D817">
            <v>1</v>
          </cell>
          <cell r="E817">
            <v>0</v>
          </cell>
          <cell r="F817">
            <v>13</v>
          </cell>
          <cell r="G817">
            <v>40265</v>
          </cell>
        </row>
        <row r="818">
          <cell r="B818" t="str">
            <v>张梁</v>
          </cell>
          <cell r="C818">
            <v>14026</v>
          </cell>
          <cell r="D818">
            <v>1</v>
          </cell>
          <cell r="E818">
            <v>0</v>
          </cell>
          <cell r="F818">
            <v>13</v>
          </cell>
          <cell r="G818">
            <v>40276</v>
          </cell>
        </row>
        <row r="819">
          <cell r="B819" t="str">
            <v>袁术</v>
          </cell>
          <cell r="C819">
            <v>14027</v>
          </cell>
          <cell r="D819">
            <v>1</v>
          </cell>
          <cell r="E819">
            <v>0</v>
          </cell>
          <cell r="F819">
            <v>13</v>
          </cell>
          <cell r="G819">
            <v>40287</v>
          </cell>
        </row>
        <row r="820">
          <cell r="B820" t="str">
            <v>何皇后</v>
          </cell>
          <cell r="C820">
            <v>14028</v>
          </cell>
          <cell r="D820">
            <v>1</v>
          </cell>
          <cell r="E820">
            <v>0</v>
          </cell>
          <cell r="F820">
            <v>12</v>
          </cell>
          <cell r="G820">
            <v>40298</v>
          </cell>
        </row>
        <row r="821">
          <cell r="B821" t="str">
            <v>王允</v>
          </cell>
          <cell r="C821">
            <v>14029</v>
          </cell>
          <cell r="D821">
            <v>1</v>
          </cell>
          <cell r="E821">
            <v>0</v>
          </cell>
          <cell r="F821">
            <v>13</v>
          </cell>
          <cell r="G821">
            <v>40309</v>
          </cell>
        </row>
        <row r="822">
          <cell r="B822" t="str">
            <v>张燕</v>
          </cell>
          <cell r="C822">
            <v>14030</v>
          </cell>
          <cell r="D822">
            <v>1</v>
          </cell>
          <cell r="E822">
            <v>0</v>
          </cell>
          <cell r="F822">
            <v>13</v>
          </cell>
          <cell r="G822">
            <v>40320</v>
          </cell>
        </row>
        <row r="823">
          <cell r="B823" t="str">
            <v>蒯越</v>
          </cell>
          <cell r="C823">
            <v>11034</v>
          </cell>
          <cell r="D823">
            <v>1</v>
          </cell>
          <cell r="E823">
            <v>0</v>
          </cell>
          <cell r="F823">
            <v>12</v>
          </cell>
          <cell r="G823">
            <v>40331</v>
          </cell>
        </row>
        <row r="824">
          <cell r="B824" t="str">
            <v>刘繇</v>
          </cell>
          <cell r="C824">
            <v>14030</v>
          </cell>
          <cell r="D824">
            <v>1</v>
          </cell>
          <cell r="E824">
            <v>0</v>
          </cell>
          <cell r="F824">
            <v>12</v>
          </cell>
          <cell r="G824">
            <v>40342</v>
          </cell>
        </row>
        <row r="825">
          <cell r="B825" t="str">
            <v>审配</v>
          </cell>
          <cell r="C825">
            <v>14043</v>
          </cell>
          <cell r="D825">
            <v>1</v>
          </cell>
          <cell r="E825">
            <v>0</v>
          </cell>
          <cell r="F825">
            <v>12</v>
          </cell>
          <cell r="G825">
            <v>40353</v>
          </cell>
        </row>
        <row r="826">
          <cell r="B826" t="str">
            <v>张鲁</v>
          </cell>
          <cell r="C826">
            <v>14032</v>
          </cell>
          <cell r="D826">
            <v>1</v>
          </cell>
          <cell r="E826">
            <v>0</v>
          </cell>
          <cell r="F826">
            <v>13</v>
          </cell>
          <cell r="G826">
            <v>40364</v>
          </cell>
        </row>
        <row r="827">
          <cell r="B827" t="str">
            <v>蒯良</v>
          </cell>
          <cell r="C827">
            <v>14045</v>
          </cell>
          <cell r="D827">
            <v>1</v>
          </cell>
          <cell r="E827">
            <v>0</v>
          </cell>
          <cell r="F827">
            <v>12</v>
          </cell>
          <cell r="G827">
            <v>40375</v>
          </cell>
        </row>
        <row r="828">
          <cell r="B828" t="str">
            <v>纪灵</v>
          </cell>
          <cell r="C828">
            <v>14030</v>
          </cell>
          <cell r="D828">
            <v>1</v>
          </cell>
          <cell r="E828">
            <v>0</v>
          </cell>
          <cell r="F828">
            <v>13</v>
          </cell>
          <cell r="G828">
            <v>40386</v>
          </cell>
        </row>
        <row r="829">
          <cell r="B829" t="str">
            <v>潘凤</v>
          </cell>
          <cell r="C829">
            <v>14034</v>
          </cell>
          <cell r="D829">
            <v>1</v>
          </cell>
          <cell r="E829">
            <v>0</v>
          </cell>
          <cell r="F829">
            <v>13</v>
          </cell>
          <cell r="G829">
            <v>40397</v>
          </cell>
        </row>
        <row r="830">
          <cell r="B830" t="str">
            <v>刘虞</v>
          </cell>
          <cell r="C830">
            <v>14022</v>
          </cell>
          <cell r="D830">
            <v>1</v>
          </cell>
          <cell r="E830">
            <v>0</v>
          </cell>
          <cell r="F830">
            <v>13</v>
          </cell>
          <cell r="G830">
            <v>40408</v>
          </cell>
        </row>
        <row r="831">
          <cell r="B831" t="str">
            <v>严白虎</v>
          </cell>
          <cell r="C831">
            <v>14030</v>
          </cell>
          <cell r="D831">
            <v>1</v>
          </cell>
          <cell r="E831">
            <v>0</v>
          </cell>
          <cell r="F831">
            <v>13</v>
          </cell>
          <cell r="G831">
            <v>40419</v>
          </cell>
        </row>
        <row r="832">
          <cell r="B832" t="str">
            <v>孔融</v>
          </cell>
          <cell r="C832">
            <v>14036</v>
          </cell>
          <cell r="D832">
            <v>1</v>
          </cell>
          <cell r="E832">
            <v>0</v>
          </cell>
          <cell r="F832">
            <v>13</v>
          </cell>
          <cell r="G832">
            <v>40430</v>
          </cell>
        </row>
        <row r="833">
          <cell r="B833" t="str">
            <v>韩遂</v>
          </cell>
          <cell r="C833">
            <v>14030</v>
          </cell>
          <cell r="D833">
            <v>1</v>
          </cell>
          <cell r="E833">
            <v>0</v>
          </cell>
          <cell r="F833">
            <v>13</v>
          </cell>
          <cell r="G833">
            <v>40441</v>
          </cell>
        </row>
        <row r="834">
          <cell r="B834" t="str">
            <v>伏皇后</v>
          </cell>
          <cell r="C834">
            <v>14037</v>
          </cell>
          <cell r="D834">
            <v>1</v>
          </cell>
          <cell r="E834">
            <v>0</v>
          </cell>
          <cell r="F834">
            <v>12</v>
          </cell>
          <cell r="G834">
            <v>40452</v>
          </cell>
        </row>
        <row r="835">
          <cell r="B835" t="str">
            <v>武安国</v>
          </cell>
          <cell r="C835">
            <v>11048</v>
          </cell>
          <cell r="D835">
            <v>1</v>
          </cell>
          <cell r="E835">
            <v>0</v>
          </cell>
          <cell r="F835">
            <v>12</v>
          </cell>
          <cell r="G835">
            <v>40463</v>
          </cell>
        </row>
        <row r="836">
          <cell r="B836" t="str">
            <v>何进</v>
          </cell>
          <cell r="C836">
            <v>14038</v>
          </cell>
          <cell r="D836">
            <v>1</v>
          </cell>
          <cell r="E836">
            <v>0</v>
          </cell>
          <cell r="F836">
            <v>12</v>
          </cell>
          <cell r="G836">
            <v>40474</v>
          </cell>
        </row>
        <row r="837">
          <cell r="B837" t="str">
            <v>汉献帝</v>
          </cell>
          <cell r="C837">
            <v>14039</v>
          </cell>
          <cell r="D837">
            <v>1</v>
          </cell>
          <cell r="E837">
            <v>0</v>
          </cell>
          <cell r="F837">
            <v>12</v>
          </cell>
          <cell r="G837">
            <v>40485</v>
          </cell>
        </row>
        <row r="838">
          <cell r="B838" t="str">
            <v>公孙渊</v>
          </cell>
          <cell r="C838">
            <v>14045</v>
          </cell>
          <cell r="D838">
            <v>1</v>
          </cell>
          <cell r="E838">
            <v>0</v>
          </cell>
          <cell r="F838">
            <v>12</v>
          </cell>
          <cell r="G838">
            <v>40496</v>
          </cell>
        </row>
        <row r="839">
          <cell r="B839" t="str">
            <v>少年张飞</v>
          </cell>
          <cell r="C839">
            <v>12004</v>
          </cell>
          <cell r="D839">
            <v>1</v>
          </cell>
          <cell r="E839">
            <v>0</v>
          </cell>
          <cell r="F839">
            <v>12</v>
          </cell>
          <cell r="G839">
            <v>90001</v>
          </cell>
        </row>
        <row r="840">
          <cell r="B840" t="str">
            <v>少年关羽</v>
          </cell>
          <cell r="C840">
            <v>12003</v>
          </cell>
          <cell r="D840">
            <v>1</v>
          </cell>
          <cell r="E840">
            <v>0</v>
          </cell>
          <cell r="F840">
            <v>12</v>
          </cell>
          <cell r="G840">
            <v>90002</v>
          </cell>
        </row>
        <row r="841">
          <cell r="B841" t="str">
            <v>少年刘备</v>
          </cell>
          <cell r="C841">
            <v>12008</v>
          </cell>
          <cell r="D841">
            <v>1</v>
          </cell>
          <cell r="E841">
            <v>0</v>
          </cell>
          <cell r="F841">
            <v>12</v>
          </cell>
          <cell r="G841">
            <v>90003</v>
          </cell>
        </row>
        <row r="842">
          <cell r="B842" t="str">
            <v>西凉军精锐</v>
          </cell>
          <cell r="C842">
            <v>14047</v>
          </cell>
          <cell r="D842">
            <v>1</v>
          </cell>
          <cell r="E842">
            <v>0</v>
          </cell>
          <cell r="F842">
            <v>12</v>
          </cell>
          <cell r="G842">
            <v>90011</v>
          </cell>
        </row>
        <row r="843">
          <cell r="B843" t="str">
            <v>西凉军统领</v>
          </cell>
          <cell r="C843">
            <v>12007</v>
          </cell>
          <cell r="D843">
            <v>1</v>
          </cell>
          <cell r="E843">
            <v>0</v>
          </cell>
          <cell r="F843">
            <v>12</v>
          </cell>
          <cell r="G843">
            <v>90012</v>
          </cell>
        </row>
        <row r="844">
          <cell r="B844" t="str">
            <v>西凉军精锐</v>
          </cell>
          <cell r="C844">
            <v>14047</v>
          </cell>
          <cell r="D844">
            <v>1</v>
          </cell>
          <cell r="E844">
            <v>0</v>
          </cell>
          <cell r="F844">
            <v>12</v>
          </cell>
          <cell r="G844">
            <v>90013</v>
          </cell>
        </row>
        <row r="845">
          <cell r="B845" t="str">
            <v>西凉铁骑</v>
          </cell>
          <cell r="C845">
            <v>11014</v>
          </cell>
          <cell r="D845">
            <v>1</v>
          </cell>
          <cell r="E845">
            <v>0</v>
          </cell>
          <cell r="F845">
            <v>12</v>
          </cell>
          <cell r="G845">
            <v>90014</v>
          </cell>
        </row>
        <row r="846">
          <cell r="B846" t="str">
            <v>董卓</v>
          </cell>
          <cell r="C846">
            <v>14016</v>
          </cell>
          <cell r="D846">
            <v>1</v>
          </cell>
          <cell r="E846">
            <v>0</v>
          </cell>
          <cell r="F846">
            <v>12</v>
          </cell>
          <cell r="G846">
            <v>90015</v>
          </cell>
        </row>
        <row r="847">
          <cell r="B847" t="str">
            <v>董卓侍妾</v>
          </cell>
          <cell r="C847">
            <v>14028</v>
          </cell>
          <cell r="D847">
            <v>1</v>
          </cell>
          <cell r="E847">
            <v>0</v>
          </cell>
          <cell r="F847">
            <v>12</v>
          </cell>
          <cell r="G847">
            <v>90016</v>
          </cell>
        </row>
        <row r="848">
          <cell r="B848" t="str">
            <v>主角</v>
          </cell>
          <cell r="C848">
            <v>10011</v>
          </cell>
          <cell r="D848">
            <v>1</v>
          </cell>
          <cell r="E848">
            <v>0</v>
          </cell>
          <cell r="F848">
            <v>13</v>
          </cell>
          <cell r="G848">
            <v>1</v>
          </cell>
        </row>
        <row r="849">
          <cell r="B849" t="str">
            <v>主角</v>
          </cell>
          <cell r="C849">
            <v>12009</v>
          </cell>
          <cell r="D849">
            <v>1</v>
          </cell>
          <cell r="E849">
            <v>0</v>
          </cell>
          <cell r="F849">
            <v>13</v>
          </cell>
          <cell r="G849">
            <v>2</v>
          </cell>
        </row>
        <row r="850">
          <cell r="B850" t="str">
            <v>主角</v>
          </cell>
          <cell r="C850">
            <v>10021</v>
          </cell>
          <cell r="D850">
            <v>1</v>
          </cell>
          <cell r="E850">
            <v>0</v>
          </cell>
          <cell r="F850">
            <v>13</v>
          </cell>
          <cell r="G850">
            <v>3</v>
          </cell>
        </row>
        <row r="851">
          <cell r="B851" t="str">
            <v>主角</v>
          </cell>
          <cell r="C851">
            <v>10041</v>
          </cell>
          <cell r="D851">
            <v>1</v>
          </cell>
          <cell r="E851">
            <v>0</v>
          </cell>
          <cell r="F851">
            <v>13</v>
          </cell>
          <cell r="G851">
            <v>4</v>
          </cell>
        </row>
        <row r="852">
          <cell r="B852" t="str">
            <v>主角</v>
          </cell>
          <cell r="C852">
            <v>10011</v>
          </cell>
          <cell r="D852">
            <v>1</v>
          </cell>
          <cell r="E852">
            <v>0</v>
          </cell>
          <cell r="F852">
            <v>18</v>
          </cell>
          <cell r="G852">
            <v>45</v>
          </cell>
        </row>
        <row r="853">
          <cell r="B853" t="str">
            <v>主角</v>
          </cell>
          <cell r="C853">
            <v>12009</v>
          </cell>
          <cell r="D853">
            <v>1</v>
          </cell>
          <cell r="E853">
            <v>0</v>
          </cell>
          <cell r="F853">
            <v>18</v>
          </cell>
          <cell r="G853">
            <v>56</v>
          </cell>
        </row>
        <row r="854">
          <cell r="B854" t="str">
            <v>主角</v>
          </cell>
          <cell r="C854">
            <v>10021</v>
          </cell>
          <cell r="D854">
            <v>1</v>
          </cell>
          <cell r="E854">
            <v>0</v>
          </cell>
          <cell r="F854">
            <v>18</v>
          </cell>
          <cell r="G854">
            <v>67</v>
          </cell>
        </row>
        <row r="855">
          <cell r="B855" t="str">
            <v>主角</v>
          </cell>
          <cell r="C855">
            <v>10041</v>
          </cell>
          <cell r="D855">
            <v>1</v>
          </cell>
          <cell r="E855">
            <v>0</v>
          </cell>
          <cell r="F855">
            <v>18</v>
          </cell>
          <cell r="G855">
            <v>78</v>
          </cell>
        </row>
        <row r="856">
          <cell r="B856" t="str">
            <v>主角</v>
          </cell>
          <cell r="C856">
            <v>10011</v>
          </cell>
          <cell r="D856">
            <v>1</v>
          </cell>
          <cell r="E856">
            <v>0</v>
          </cell>
          <cell r="F856">
            <v>20</v>
          </cell>
          <cell r="G856">
            <v>89</v>
          </cell>
        </row>
        <row r="857">
          <cell r="B857" t="str">
            <v>主角</v>
          </cell>
          <cell r="C857">
            <v>12009</v>
          </cell>
          <cell r="D857">
            <v>1</v>
          </cell>
          <cell r="E857">
            <v>0</v>
          </cell>
          <cell r="F857">
            <v>20</v>
          </cell>
          <cell r="G857">
            <v>100</v>
          </cell>
        </row>
        <row r="858">
          <cell r="B858" t="str">
            <v>主角</v>
          </cell>
          <cell r="C858">
            <v>10021</v>
          </cell>
          <cell r="D858">
            <v>1</v>
          </cell>
          <cell r="E858">
            <v>0</v>
          </cell>
          <cell r="F858">
            <v>20</v>
          </cell>
          <cell r="G858">
            <v>111</v>
          </cell>
        </row>
        <row r="859">
          <cell r="B859" t="str">
            <v>主角</v>
          </cell>
          <cell r="C859">
            <v>10041</v>
          </cell>
          <cell r="D859">
            <v>1</v>
          </cell>
          <cell r="E859">
            <v>0</v>
          </cell>
          <cell r="F859">
            <v>20</v>
          </cell>
          <cell r="G859">
            <v>122</v>
          </cell>
        </row>
        <row r="860">
          <cell r="B860" t="str">
            <v>主角</v>
          </cell>
          <cell r="C860">
            <v>10011</v>
          </cell>
          <cell r="D860">
            <v>1</v>
          </cell>
          <cell r="E860">
            <v>0</v>
          </cell>
          <cell r="F860">
            <v>23</v>
          </cell>
          <cell r="G860">
            <v>133</v>
          </cell>
        </row>
        <row r="861">
          <cell r="B861" t="str">
            <v>主角</v>
          </cell>
          <cell r="C861">
            <v>12009</v>
          </cell>
          <cell r="D861">
            <v>1</v>
          </cell>
          <cell r="E861">
            <v>0</v>
          </cell>
          <cell r="F861">
            <v>23</v>
          </cell>
          <cell r="G861">
            <v>144</v>
          </cell>
        </row>
        <row r="862">
          <cell r="B862" t="str">
            <v>主角</v>
          </cell>
          <cell r="C862">
            <v>10021</v>
          </cell>
          <cell r="D862">
            <v>1</v>
          </cell>
          <cell r="E862">
            <v>0</v>
          </cell>
          <cell r="F862">
            <v>23</v>
          </cell>
          <cell r="G862">
            <v>155</v>
          </cell>
        </row>
        <row r="863">
          <cell r="B863" t="str">
            <v>主角</v>
          </cell>
          <cell r="C863">
            <v>10041</v>
          </cell>
          <cell r="D863">
            <v>1</v>
          </cell>
          <cell r="E863">
            <v>0</v>
          </cell>
          <cell r="F863">
            <v>23</v>
          </cell>
          <cell r="G863">
            <v>166</v>
          </cell>
        </row>
        <row r="864">
          <cell r="B864" t="str">
            <v>主角</v>
          </cell>
          <cell r="C864">
            <v>10011</v>
          </cell>
          <cell r="D864">
            <v>1</v>
          </cell>
          <cell r="E864">
            <v>0</v>
          </cell>
          <cell r="F864">
            <v>25</v>
          </cell>
          <cell r="G864">
            <v>177</v>
          </cell>
        </row>
        <row r="865">
          <cell r="B865" t="str">
            <v>主角</v>
          </cell>
          <cell r="C865">
            <v>12009</v>
          </cell>
          <cell r="D865">
            <v>1</v>
          </cell>
          <cell r="E865">
            <v>0</v>
          </cell>
          <cell r="F865">
            <v>25</v>
          </cell>
          <cell r="G865">
            <v>188</v>
          </cell>
        </row>
        <row r="866">
          <cell r="B866" t="str">
            <v>主角</v>
          </cell>
          <cell r="C866">
            <v>10021</v>
          </cell>
          <cell r="D866">
            <v>1</v>
          </cell>
          <cell r="E866">
            <v>0</v>
          </cell>
          <cell r="F866">
            <v>25</v>
          </cell>
          <cell r="G866">
            <v>199</v>
          </cell>
        </row>
        <row r="867">
          <cell r="B867" t="str">
            <v>主角</v>
          </cell>
          <cell r="C867">
            <v>10041</v>
          </cell>
          <cell r="D867">
            <v>1</v>
          </cell>
          <cell r="E867">
            <v>0</v>
          </cell>
          <cell r="F867">
            <v>25</v>
          </cell>
          <cell r="G867">
            <v>210</v>
          </cell>
        </row>
        <row r="868">
          <cell r="B868" t="str">
            <v>曹操</v>
          </cell>
          <cell r="C868">
            <v>11002</v>
          </cell>
          <cell r="D868">
            <v>1</v>
          </cell>
          <cell r="E868">
            <v>0</v>
          </cell>
          <cell r="F868">
            <v>23</v>
          </cell>
          <cell r="G868">
            <v>10001</v>
          </cell>
        </row>
        <row r="869">
          <cell r="B869" t="str">
            <v>曹仁</v>
          </cell>
          <cell r="C869">
            <v>11003</v>
          </cell>
          <cell r="D869">
            <v>1</v>
          </cell>
          <cell r="E869">
            <v>0</v>
          </cell>
          <cell r="F869">
            <v>20</v>
          </cell>
          <cell r="G869">
            <v>10012</v>
          </cell>
        </row>
        <row r="870">
          <cell r="B870" t="str">
            <v>夏侯惇</v>
          </cell>
          <cell r="C870">
            <v>11004</v>
          </cell>
          <cell r="D870">
            <v>1</v>
          </cell>
          <cell r="E870">
            <v>0</v>
          </cell>
          <cell r="F870">
            <v>20</v>
          </cell>
          <cell r="G870">
            <v>10023</v>
          </cell>
        </row>
        <row r="871">
          <cell r="B871" t="str">
            <v>夏侯渊</v>
          </cell>
          <cell r="C871">
            <v>11005</v>
          </cell>
          <cell r="D871">
            <v>1</v>
          </cell>
          <cell r="E871">
            <v>0</v>
          </cell>
          <cell r="F871">
            <v>20</v>
          </cell>
          <cell r="G871">
            <v>10034</v>
          </cell>
        </row>
        <row r="872">
          <cell r="B872" t="str">
            <v>张辽</v>
          </cell>
          <cell r="C872">
            <v>11006</v>
          </cell>
          <cell r="D872">
            <v>1</v>
          </cell>
          <cell r="E872">
            <v>0</v>
          </cell>
          <cell r="F872">
            <v>20</v>
          </cell>
          <cell r="G872">
            <v>10045</v>
          </cell>
        </row>
        <row r="873">
          <cell r="B873" t="str">
            <v>荀彧</v>
          </cell>
          <cell r="C873">
            <v>11007</v>
          </cell>
          <cell r="D873">
            <v>1</v>
          </cell>
          <cell r="E873">
            <v>0</v>
          </cell>
          <cell r="F873">
            <v>23</v>
          </cell>
          <cell r="G873">
            <v>10056</v>
          </cell>
        </row>
        <row r="874">
          <cell r="B874" t="str">
            <v>郭嘉</v>
          </cell>
          <cell r="C874">
            <v>11001</v>
          </cell>
          <cell r="D874">
            <v>1</v>
          </cell>
          <cell r="E874">
            <v>0</v>
          </cell>
          <cell r="F874">
            <v>20</v>
          </cell>
          <cell r="G874">
            <v>10067</v>
          </cell>
        </row>
        <row r="875">
          <cell r="B875" t="str">
            <v>荀攸</v>
          </cell>
          <cell r="C875">
            <v>11008</v>
          </cell>
          <cell r="D875">
            <v>1</v>
          </cell>
          <cell r="E875">
            <v>0</v>
          </cell>
          <cell r="F875">
            <v>18</v>
          </cell>
          <cell r="G875">
            <v>10078</v>
          </cell>
        </row>
        <row r="876">
          <cell r="B876" t="str">
            <v>贾诩</v>
          </cell>
          <cell r="C876">
            <v>11009</v>
          </cell>
          <cell r="D876">
            <v>1</v>
          </cell>
          <cell r="E876">
            <v>0</v>
          </cell>
          <cell r="F876">
            <v>20</v>
          </cell>
          <cell r="G876">
            <v>10089</v>
          </cell>
        </row>
        <row r="877">
          <cell r="B877" t="str">
            <v>程昱</v>
          </cell>
          <cell r="C877">
            <v>11010</v>
          </cell>
          <cell r="D877">
            <v>1</v>
          </cell>
          <cell r="E877">
            <v>0</v>
          </cell>
          <cell r="F877">
            <v>18</v>
          </cell>
          <cell r="G877">
            <v>10100</v>
          </cell>
        </row>
        <row r="878">
          <cell r="B878" t="str">
            <v>司马懿</v>
          </cell>
          <cell r="C878">
            <v>11011</v>
          </cell>
          <cell r="D878">
            <v>1</v>
          </cell>
          <cell r="E878">
            <v>0</v>
          </cell>
          <cell r="F878">
            <v>20</v>
          </cell>
          <cell r="G878">
            <v>10111</v>
          </cell>
        </row>
        <row r="879">
          <cell r="B879" t="str">
            <v>张郃</v>
          </cell>
          <cell r="C879">
            <v>11012</v>
          </cell>
          <cell r="D879">
            <v>1</v>
          </cell>
          <cell r="E879">
            <v>0</v>
          </cell>
          <cell r="F879">
            <v>20</v>
          </cell>
          <cell r="G879">
            <v>10122</v>
          </cell>
        </row>
        <row r="880">
          <cell r="B880" t="str">
            <v>于禁</v>
          </cell>
          <cell r="C880">
            <v>11013</v>
          </cell>
          <cell r="D880">
            <v>1</v>
          </cell>
          <cell r="E880">
            <v>0</v>
          </cell>
          <cell r="F880">
            <v>18</v>
          </cell>
          <cell r="G880">
            <v>10133</v>
          </cell>
        </row>
        <row r="881">
          <cell r="B881" t="str">
            <v>乐进</v>
          </cell>
          <cell r="C881">
            <v>11014</v>
          </cell>
          <cell r="D881">
            <v>1</v>
          </cell>
          <cell r="E881">
            <v>0</v>
          </cell>
          <cell r="F881">
            <v>20</v>
          </cell>
          <cell r="G881">
            <v>10144</v>
          </cell>
        </row>
        <row r="882">
          <cell r="B882" t="str">
            <v>徐晃</v>
          </cell>
          <cell r="C882">
            <v>11015</v>
          </cell>
          <cell r="D882">
            <v>1</v>
          </cell>
          <cell r="E882">
            <v>0</v>
          </cell>
          <cell r="F882">
            <v>18</v>
          </cell>
          <cell r="G882">
            <v>10155</v>
          </cell>
        </row>
        <row r="883">
          <cell r="B883" t="str">
            <v>许褚</v>
          </cell>
          <cell r="C883">
            <v>11016</v>
          </cell>
          <cell r="D883">
            <v>1</v>
          </cell>
          <cell r="E883">
            <v>0</v>
          </cell>
          <cell r="F883">
            <v>18</v>
          </cell>
          <cell r="G883">
            <v>10166</v>
          </cell>
        </row>
        <row r="884">
          <cell r="B884" t="str">
            <v>典韦</v>
          </cell>
          <cell r="C884">
            <v>11017</v>
          </cell>
          <cell r="D884">
            <v>1</v>
          </cell>
          <cell r="E884">
            <v>0</v>
          </cell>
          <cell r="F884">
            <v>18</v>
          </cell>
          <cell r="G884">
            <v>10177</v>
          </cell>
        </row>
        <row r="885">
          <cell r="B885" t="str">
            <v>甄姬</v>
          </cell>
          <cell r="C885">
            <v>11018</v>
          </cell>
          <cell r="D885">
            <v>1</v>
          </cell>
          <cell r="E885">
            <v>0</v>
          </cell>
          <cell r="F885">
            <v>18</v>
          </cell>
          <cell r="G885">
            <v>10188</v>
          </cell>
        </row>
        <row r="886">
          <cell r="B886" t="str">
            <v>庞德</v>
          </cell>
          <cell r="C886">
            <v>11019</v>
          </cell>
          <cell r="D886">
            <v>1</v>
          </cell>
          <cell r="E886">
            <v>0</v>
          </cell>
          <cell r="F886">
            <v>18</v>
          </cell>
          <cell r="G886">
            <v>10199</v>
          </cell>
        </row>
        <row r="887">
          <cell r="B887" t="str">
            <v>曹丕</v>
          </cell>
          <cell r="C887">
            <v>11020</v>
          </cell>
          <cell r="D887">
            <v>1</v>
          </cell>
          <cell r="E887">
            <v>0</v>
          </cell>
          <cell r="F887">
            <v>18</v>
          </cell>
          <cell r="G887">
            <v>10210</v>
          </cell>
        </row>
        <row r="888">
          <cell r="B888" t="str">
            <v>李典</v>
          </cell>
          <cell r="C888">
            <v>11021</v>
          </cell>
          <cell r="D888">
            <v>1</v>
          </cell>
          <cell r="E888">
            <v>0</v>
          </cell>
          <cell r="F888">
            <v>13</v>
          </cell>
          <cell r="G888">
            <v>10221</v>
          </cell>
        </row>
        <row r="889">
          <cell r="B889" t="str">
            <v>满宠</v>
          </cell>
          <cell r="C889">
            <v>11022</v>
          </cell>
          <cell r="D889">
            <v>1</v>
          </cell>
          <cell r="E889">
            <v>0</v>
          </cell>
          <cell r="F889">
            <v>13</v>
          </cell>
          <cell r="G889">
            <v>10232</v>
          </cell>
        </row>
        <row r="890">
          <cell r="B890" t="str">
            <v>曹洪</v>
          </cell>
          <cell r="C890">
            <v>11023</v>
          </cell>
          <cell r="D890">
            <v>1</v>
          </cell>
          <cell r="E890">
            <v>0</v>
          </cell>
          <cell r="F890">
            <v>13</v>
          </cell>
          <cell r="G890">
            <v>10243</v>
          </cell>
        </row>
        <row r="891">
          <cell r="B891" t="str">
            <v>曹纯</v>
          </cell>
          <cell r="C891">
            <v>11024</v>
          </cell>
          <cell r="D891">
            <v>1</v>
          </cell>
          <cell r="E891">
            <v>0</v>
          </cell>
          <cell r="F891">
            <v>13</v>
          </cell>
          <cell r="G891">
            <v>10254</v>
          </cell>
        </row>
        <row r="892">
          <cell r="B892" t="str">
            <v>曹昂</v>
          </cell>
          <cell r="C892">
            <v>11025</v>
          </cell>
          <cell r="D892">
            <v>1</v>
          </cell>
          <cell r="E892">
            <v>0</v>
          </cell>
          <cell r="F892">
            <v>12</v>
          </cell>
          <cell r="G892">
            <v>10265</v>
          </cell>
        </row>
        <row r="893">
          <cell r="B893" t="str">
            <v>刘晔</v>
          </cell>
          <cell r="C893">
            <v>11026</v>
          </cell>
          <cell r="D893">
            <v>1</v>
          </cell>
          <cell r="E893">
            <v>0</v>
          </cell>
          <cell r="F893">
            <v>12</v>
          </cell>
          <cell r="G893">
            <v>10276</v>
          </cell>
        </row>
        <row r="894">
          <cell r="B894" t="str">
            <v>董昭</v>
          </cell>
          <cell r="C894">
            <v>11027</v>
          </cell>
          <cell r="D894">
            <v>1</v>
          </cell>
          <cell r="E894">
            <v>0</v>
          </cell>
          <cell r="F894">
            <v>12</v>
          </cell>
          <cell r="G894">
            <v>10287</v>
          </cell>
        </row>
        <row r="895">
          <cell r="B895" t="str">
            <v>文聘</v>
          </cell>
          <cell r="C895">
            <v>11028</v>
          </cell>
          <cell r="D895">
            <v>1</v>
          </cell>
          <cell r="E895">
            <v>0</v>
          </cell>
          <cell r="F895">
            <v>13</v>
          </cell>
          <cell r="G895">
            <v>10298</v>
          </cell>
        </row>
        <row r="896">
          <cell r="B896" t="str">
            <v>许攸</v>
          </cell>
          <cell r="C896">
            <v>11029</v>
          </cell>
          <cell r="D896">
            <v>1</v>
          </cell>
          <cell r="E896">
            <v>0</v>
          </cell>
          <cell r="F896">
            <v>13</v>
          </cell>
          <cell r="G896">
            <v>10309</v>
          </cell>
        </row>
        <row r="897">
          <cell r="B897" t="str">
            <v>曹休</v>
          </cell>
          <cell r="C897">
            <v>11030</v>
          </cell>
          <cell r="D897">
            <v>1</v>
          </cell>
          <cell r="E897">
            <v>0</v>
          </cell>
          <cell r="F897">
            <v>13</v>
          </cell>
          <cell r="G897">
            <v>10320</v>
          </cell>
        </row>
        <row r="898">
          <cell r="B898" t="str">
            <v>曹真</v>
          </cell>
          <cell r="C898">
            <v>11031</v>
          </cell>
          <cell r="D898">
            <v>1</v>
          </cell>
          <cell r="E898">
            <v>0</v>
          </cell>
          <cell r="F898">
            <v>13</v>
          </cell>
          <cell r="G898">
            <v>10331</v>
          </cell>
        </row>
        <row r="899">
          <cell r="B899" t="str">
            <v>杨修</v>
          </cell>
          <cell r="C899">
            <v>11032</v>
          </cell>
          <cell r="D899">
            <v>1</v>
          </cell>
          <cell r="E899">
            <v>0</v>
          </cell>
          <cell r="F899">
            <v>13</v>
          </cell>
          <cell r="G899">
            <v>10342</v>
          </cell>
        </row>
        <row r="900">
          <cell r="B900" t="str">
            <v>曹冲</v>
          </cell>
          <cell r="C900">
            <v>11033</v>
          </cell>
          <cell r="D900">
            <v>1</v>
          </cell>
          <cell r="E900">
            <v>0</v>
          </cell>
          <cell r="F900">
            <v>13</v>
          </cell>
          <cell r="G900">
            <v>10353</v>
          </cell>
        </row>
        <row r="901">
          <cell r="B901" t="str">
            <v>王朗</v>
          </cell>
          <cell r="C901">
            <v>11034</v>
          </cell>
          <cell r="D901">
            <v>1</v>
          </cell>
          <cell r="E901">
            <v>0</v>
          </cell>
          <cell r="F901">
            <v>13</v>
          </cell>
          <cell r="G901">
            <v>10364</v>
          </cell>
        </row>
        <row r="902">
          <cell r="B902" t="str">
            <v>钟繇</v>
          </cell>
          <cell r="C902">
            <v>11034</v>
          </cell>
          <cell r="D902">
            <v>1</v>
          </cell>
          <cell r="E902">
            <v>0</v>
          </cell>
          <cell r="F902">
            <v>12</v>
          </cell>
          <cell r="G902">
            <v>10375</v>
          </cell>
        </row>
        <row r="903">
          <cell r="B903" t="str">
            <v>华歆</v>
          </cell>
          <cell r="C903">
            <v>14020</v>
          </cell>
          <cell r="D903">
            <v>1</v>
          </cell>
          <cell r="E903">
            <v>0</v>
          </cell>
          <cell r="F903">
            <v>12</v>
          </cell>
          <cell r="G903">
            <v>10386</v>
          </cell>
        </row>
        <row r="904">
          <cell r="B904" t="str">
            <v>曹植</v>
          </cell>
          <cell r="C904">
            <v>11037</v>
          </cell>
          <cell r="D904">
            <v>1</v>
          </cell>
          <cell r="E904">
            <v>0</v>
          </cell>
          <cell r="F904">
            <v>13</v>
          </cell>
          <cell r="G904">
            <v>10397</v>
          </cell>
        </row>
        <row r="905">
          <cell r="B905" t="str">
            <v>钟会</v>
          </cell>
          <cell r="C905">
            <v>11038</v>
          </cell>
          <cell r="D905">
            <v>1</v>
          </cell>
          <cell r="E905">
            <v>0</v>
          </cell>
          <cell r="F905">
            <v>13</v>
          </cell>
          <cell r="G905">
            <v>10408</v>
          </cell>
        </row>
        <row r="906">
          <cell r="B906" t="str">
            <v>司马昭</v>
          </cell>
          <cell r="C906">
            <v>11039</v>
          </cell>
          <cell r="D906">
            <v>1</v>
          </cell>
          <cell r="E906">
            <v>0</v>
          </cell>
          <cell r="F906">
            <v>13</v>
          </cell>
          <cell r="G906">
            <v>10419</v>
          </cell>
        </row>
        <row r="907">
          <cell r="B907" t="str">
            <v>张春华</v>
          </cell>
          <cell r="C907">
            <v>11040</v>
          </cell>
          <cell r="D907">
            <v>1</v>
          </cell>
          <cell r="E907">
            <v>0</v>
          </cell>
          <cell r="F907">
            <v>13</v>
          </cell>
          <cell r="G907">
            <v>10430</v>
          </cell>
        </row>
        <row r="908">
          <cell r="B908" t="str">
            <v>王异</v>
          </cell>
          <cell r="C908">
            <v>11041</v>
          </cell>
          <cell r="D908">
            <v>1</v>
          </cell>
          <cell r="E908">
            <v>0</v>
          </cell>
          <cell r="F908">
            <v>13</v>
          </cell>
          <cell r="G908">
            <v>10441</v>
          </cell>
        </row>
        <row r="909">
          <cell r="B909" t="str">
            <v>辛宪英</v>
          </cell>
          <cell r="C909">
            <v>11042</v>
          </cell>
          <cell r="D909">
            <v>1</v>
          </cell>
          <cell r="E909">
            <v>0</v>
          </cell>
          <cell r="F909">
            <v>13</v>
          </cell>
          <cell r="G909">
            <v>10452</v>
          </cell>
        </row>
        <row r="910">
          <cell r="B910" t="str">
            <v>郭女王</v>
          </cell>
          <cell r="C910">
            <v>11043</v>
          </cell>
          <cell r="D910">
            <v>1</v>
          </cell>
          <cell r="E910">
            <v>0</v>
          </cell>
          <cell r="F910">
            <v>12</v>
          </cell>
          <cell r="G910">
            <v>10463</v>
          </cell>
        </row>
        <row r="911">
          <cell r="B911" t="str">
            <v>司马师</v>
          </cell>
          <cell r="C911">
            <v>11044</v>
          </cell>
          <cell r="D911">
            <v>1</v>
          </cell>
          <cell r="E911">
            <v>0</v>
          </cell>
          <cell r="F911">
            <v>13</v>
          </cell>
          <cell r="G911">
            <v>10474</v>
          </cell>
        </row>
        <row r="912">
          <cell r="B912" t="str">
            <v>卞夫人</v>
          </cell>
          <cell r="C912">
            <v>11045</v>
          </cell>
          <cell r="D912">
            <v>1</v>
          </cell>
          <cell r="E912">
            <v>0</v>
          </cell>
          <cell r="F912">
            <v>12</v>
          </cell>
          <cell r="G912">
            <v>10485</v>
          </cell>
        </row>
        <row r="913">
          <cell r="B913" t="str">
            <v>陈泰</v>
          </cell>
          <cell r="C913">
            <v>11023</v>
          </cell>
          <cell r="D913">
            <v>1</v>
          </cell>
          <cell r="E913">
            <v>0</v>
          </cell>
          <cell r="F913">
            <v>12</v>
          </cell>
          <cell r="G913">
            <v>10496</v>
          </cell>
        </row>
        <row r="914">
          <cell r="B914" t="str">
            <v>郝昭</v>
          </cell>
          <cell r="C914">
            <v>11023</v>
          </cell>
          <cell r="D914">
            <v>1</v>
          </cell>
          <cell r="E914">
            <v>0</v>
          </cell>
          <cell r="F914">
            <v>12</v>
          </cell>
          <cell r="G914">
            <v>10507</v>
          </cell>
        </row>
        <row r="915">
          <cell r="B915" t="str">
            <v>郭淮</v>
          </cell>
          <cell r="C915">
            <v>11038</v>
          </cell>
          <cell r="D915">
            <v>1</v>
          </cell>
          <cell r="E915">
            <v>0</v>
          </cell>
          <cell r="F915">
            <v>13</v>
          </cell>
          <cell r="G915">
            <v>10518</v>
          </cell>
        </row>
        <row r="916">
          <cell r="B916" t="str">
            <v>蔡瑁</v>
          </cell>
          <cell r="C916">
            <v>11038</v>
          </cell>
          <cell r="D916">
            <v>1</v>
          </cell>
          <cell r="E916">
            <v>0</v>
          </cell>
          <cell r="F916">
            <v>12</v>
          </cell>
          <cell r="G916">
            <v>10529</v>
          </cell>
        </row>
        <row r="917">
          <cell r="B917" t="str">
            <v>张允</v>
          </cell>
          <cell r="C917">
            <v>14050</v>
          </cell>
          <cell r="D917">
            <v>1</v>
          </cell>
          <cell r="E917">
            <v>0</v>
          </cell>
          <cell r="F917">
            <v>12</v>
          </cell>
          <cell r="G917">
            <v>10540</v>
          </cell>
        </row>
        <row r="918">
          <cell r="B918" t="str">
            <v>高览</v>
          </cell>
          <cell r="C918">
            <v>11023</v>
          </cell>
          <cell r="D918">
            <v>1</v>
          </cell>
          <cell r="E918">
            <v>0</v>
          </cell>
          <cell r="F918">
            <v>12</v>
          </cell>
          <cell r="G918">
            <v>10551</v>
          </cell>
        </row>
        <row r="919">
          <cell r="B919" t="str">
            <v>韩浩</v>
          </cell>
          <cell r="C919">
            <v>11023</v>
          </cell>
          <cell r="D919">
            <v>1</v>
          </cell>
          <cell r="E919">
            <v>0</v>
          </cell>
          <cell r="F919">
            <v>12</v>
          </cell>
          <cell r="G919">
            <v>10562</v>
          </cell>
        </row>
        <row r="920">
          <cell r="B920" t="str">
            <v>张虎</v>
          </cell>
          <cell r="C920">
            <v>12031</v>
          </cell>
          <cell r="D920">
            <v>1</v>
          </cell>
          <cell r="E920">
            <v>0</v>
          </cell>
          <cell r="F920">
            <v>12</v>
          </cell>
          <cell r="G920">
            <v>10573</v>
          </cell>
        </row>
        <row r="921">
          <cell r="B921" t="str">
            <v>典满</v>
          </cell>
          <cell r="C921">
            <v>11048</v>
          </cell>
          <cell r="D921">
            <v>1</v>
          </cell>
          <cell r="E921">
            <v>0</v>
          </cell>
          <cell r="F921">
            <v>12</v>
          </cell>
          <cell r="G921">
            <v>10584</v>
          </cell>
        </row>
        <row r="922">
          <cell r="B922" t="str">
            <v>许仪</v>
          </cell>
          <cell r="C922">
            <v>11048</v>
          </cell>
          <cell r="D922">
            <v>1</v>
          </cell>
          <cell r="E922">
            <v>0</v>
          </cell>
          <cell r="F922">
            <v>12</v>
          </cell>
          <cell r="G922">
            <v>10595</v>
          </cell>
        </row>
        <row r="923">
          <cell r="B923" t="str">
            <v>孔秀</v>
          </cell>
          <cell r="C923">
            <v>11048</v>
          </cell>
          <cell r="D923">
            <v>1</v>
          </cell>
          <cell r="E923">
            <v>0</v>
          </cell>
          <cell r="F923">
            <v>12</v>
          </cell>
          <cell r="G923">
            <v>10606</v>
          </cell>
        </row>
        <row r="924">
          <cell r="B924" t="str">
            <v>吕虔</v>
          </cell>
          <cell r="C924">
            <v>11023</v>
          </cell>
          <cell r="D924">
            <v>1</v>
          </cell>
          <cell r="E924">
            <v>0</v>
          </cell>
          <cell r="F924">
            <v>12</v>
          </cell>
          <cell r="G924">
            <v>10617</v>
          </cell>
        </row>
        <row r="925">
          <cell r="B925" t="str">
            <v>臧霸</v>
          </cell>
          <cell r="C925">
            <v>14046</v>
          </cell>
          <cell r="D925">
            <v>1</v>
          </cell>
          <cell r="E925">
            <v>0</v>
          </cell>
          <cell r="F925">
            <v>12</v>
          </cell>
          <cell r="G925">
            <v>10628</v>
          </cell>
        </row>
        <row r="926">
          <cell r="B926" t="str">
            <v>夏侯恩</v>
          </cell>
          <cell r="C926">
            <v>11053</v>
          </cell>
          <cell r="D926">
            <v>1</v>
          </cell>
          <cell r="E926">
            <v>0</v>
          </cell>
          <cell r="F926">
            <v>12</v>
          </cell>
          <cell r="G926">
            <v>10639</v>
          </cell>
        </row>
        <row r="927">
          <cell r="B927" t="str">
            <v>夏侯杰</v>
          </cell>
          <cell r="C927">
            <v>11053</v>
          </cell>
          <cell r="D927">
            <v>1</v>
          </cell>
          <cell r="E927">
            <v>0</v>
          </cell>
          <cell r="F927">
            <v>12</v>
          </cell>
          <cell r="G927">
            <v>10650</v>
          </cell>
        </row>
        <row r="928">
          <cell r="B928" t="str">
            <v>吕旷</v>
          </cell>
          <cell r="C928">
            <v>11054</v>
          </cell>
          <cell r="D928">
            <v>1</v>
          </cell>
          <cell r="E928">
            <v>0</v>
          </cell>
          <cell r="F928">
            <v>12</v>
          </cell>
          <cell r="G928">
            <v>10661</v>
          </cell>
        </row>
        <row r="929">
          <cell r="B929" t="str">
            <v>吕翔</v>
          </cell>
          <cell r="C929">
            <v>11054</v>
          </cell>
          <cell r="D929">
            <v>1</v>
          </cell>
          <cell r="E929">
            <v>0</v>
          </cell>
          <cell r="F929">
            <v>12</v>
          </cell>
          <cell r="G929">
            <v>10672</v>
          </cell>
        </row>
        <row r="930">
          <cell r="B930" t="str">
            <v>关羽</v>
          </cell>
          <cell r="C930">
            <v>12003</v>
          </cell>
          <cell r="D930">
            <v>1</v>
          </cell>
          <cell r="E930">
            <v>0</v>
          </cell>
          <cell r="F930">
            <v>23</v>
          </cell>
          <cell r="G930">
            <v>20001</v>
          </cell>
        </row>
        <row r="931">
          <cell r="B931" t="str">
            <v>张飞</v>
          </cell>
          <cell r="C931">
            <v>12004</v>
          </cell>
          <cell r="D931">
            <v>1</v>
          </cell>
          <cell r="E931">
            <v>0</v>
          </cell>
          <cell r="F931">
            <v>20</v>
          </cell>
          <cell r="G931">
            <v>20012</v>
          </cell>
        </row>
        <row r="932">
          <cell r="B932" t="str">
            <v>赵云</v>
          </cell>
          <cell r="C932">
            <v>12001</v>
          </cell>
          <cell r="D932">
            <v>1</v>
          </cell>
          <cell r="E932">
            <v>0</v>
          </cell>
          <cell r="F932">
            <v>20</v>
          </cell>
          <cell r="G932">
            <v>20023</v>
          </cell>
        </row>
        <row r="933">
          <cell r="B933" t="str">
            <v>马超</v>
          </cell>
          <cell r="C933">
            <v>12005</v>
          </cell>
          <cell r="D933">
            <v>1</v>
          </cell>
          <cell r="E933">
            <v>0</v>
          </cell>
          <cell r="F933">
            <v>20</v>
          </cell>
          <cell r="G933">
            <v>20034</v>
          </cell>
        </row>
        <row r="934">
          <cell r="B934" t="str">
            <v>黄忠</v>
          </cell>
          <cell r="C934">
            <v>12006</v>
          </cell>
          <cell r="D934">
            <v>1</v>
          </cell>
          <cell r="E934">
            <v>0</v>
          </cell>
          <cell r="F934">
            <v>20</v>
          </cell>
          <cell r="G934">
            <v>20045</v>
          </cell>
        </row>
        <row r="935">
          <cell r="B935" t="str">
            <v>魏延</v>
          </cell>
          <cell r="C935">
            <v>12007</v>
          </cell>
          <cell r="D935">
            <v>1</v>
          </cell>
          <cell r="E935">
            <v>0</v>
          </cell>
          <cell r="F935">
            <v>20</v>
          </cell>
          <cell r="G935">
            <v>20056</v>
          </cell>
        </row>
        <row r="936">
          <cell r="B936" t="str">
            <v>刘备</v>
          </cell>
          <cell r="C936">
            <v>12008</v>
          </cell>
          <cell r="D936">
            <v>1</v>
          </cell>
          <cell r="E936">
            <v>0</v>
          </cell>
          <cell r="F936">
            <v>20</v>
          </cell>
          <cell r="G936">
            <v>20067</v>
          </cell>
        </row>
        <row r="937">
          <cell r="B937" t="str">
            <v>诸葛亮</v>
          </cell>
          <cell r="C937">
            <v>12009</v>
          </cell>
          <cell r="D937">
            <v>1</v>
          </cell>
          <cell r="E937">
            <v>0</v>
          </cell>
          <cell r="F937">
            <v>23</v>
          </cell>
          <cell r="G937">
            <v>20078</v>
          </cell>
        </row>
        <row r="938">
          <cell r="B938" t="str">
            <v>庞统</v>
          </cell>
          <cell r="C938">
            <v>12010</v>
          </cell>
          <cell r="D938">
            <v>1</v>
          </cell>
          <cell r="E938">
            <v>0</v>
          </cell>
          <cell r="F938">
            <v>20</v>
          </cell>
          <cell r="G938">
            <v>20089</v>
          </cell>
        </row>
        <row r="939">
          <cell r="B939" t="str">
            <v>法正</v>
          </cell>
          <cell r="C939">
            <v>12011</v>
          </cell>
          <cell r="D939">
            <v>1</v>
          </cell>
          <cell r="E939">
            <v>0</v>
          </cell>
          <cell r="F939">
            <v>18</v>
          </cell>
          <cell r="G939">
            <v>20100</v>
          </cell>
        </row>
        <row r="940">
          <cell r="B940" t="str">
            <v>姜维</v>
          </cell>
          <cell r="C940">
            <v>12012</v>
          </cell>
          <cell r="D940">
            <v>1</v>
          </cell>
          <cell r="E940">
            <v>0</v>
          </cell>
          <cell r="F940">
            <v>20</v>
          </cell>
          <cell r="G940">
            <v>20111</v>
          </cell>
        </row>
        <row r="941">
          <cell r="B941" t="str">
            <v>马良</v>
          </cell>
          <cell r="C941">
            <v>12013</v>
          </cell>
          <cell r="D941">
            <v>1</v>
          </cell>
          <cell r="E941">
            <v>0</v>
          </cell>
          <cell r="F941">
            <v>18</v>
          </cell>
          <cell r="G941">
            <v>20122</v>
          </cell>
        </row>
        <row r="942">
          <cell r="B942" t="str">
            <v>夏侯涓</v>
          </cell>
          <cell r="C942">
            <v>12014</v>
          </cell>
          <cell r="D942">
            <v>1</v>
          </cell>
          <cell r="E942">
            <v>0</v>
          </cell>
          <cell r="F942">
            <v>18</v>
          </cell>
          <cell r="G942">
            <v>20133</v>
          </cell>
        </row>
        <row r="943">
          <cell r="B943" t="str">
            <v>黄月英</v>
          </cell>
          <cell r="C943">
            <v>12015</v>
          </cell>
          <cell r="D943">
            <v>1</v>
          </cell>
          <cell r="E943">
            <v>0</v>
          </cell>
          <cell r="F943">
            <v>18</v>
          </cell>
          <cell r="G943">
            <v>20144</v>
          </cell>
        </row>
        <row r="944">
          <cell r="B944" t="str">
            <v>徐庶</v>
          </cell>
          <cell r="C944">
            <v>12016</v>
          </cell>
          <cell r="D944">
            <v>1</v>
          </cell>
          <cell r="E944">
            <v>0</v>
          </cell>
          <cell r="F944">
            <v>20</v>
          </cell>
          <cell r="G944">
            <v>20155</v>
          </cell>
        </row>
        <row r="945">
          <cell r="B945" t="str">
            <v>关兴</v>
          </cell>
          <cell r="C945">
            <v>12017</v>
          </cell>
          <cell r="D945">
            <v>1</v>
          </cell>
          <cell r="E945">
            <v>0</v>
          </cell>
          <cell r="F945">
            <v>18</v>
          </cell>
          <cell r="G945">
            <v>20166</v>
          </cell>
        </row>
        <row r="946">
          <cell r="B946" t="str">
            <v>张苞</v>
          </cell>
          <cell r="C946">
            <v>12018</v>
          </cell>
          <cell r="D946">
            <v>1</v>
          </cell>
          <cell r="E946">
            <v>0</v>
          </cell>
          <cell r="F946">
            <v>18</v>
          </cell>
          <cell r="G946">
            <v>20177</v>
          </cell>
        </row>
        <row r="947">
          <cell r="B947" t="str">
            <v>孟获</v>
          </cell>
          <cell r="C947">
            <v>12019</v>
          </cell>
          <cell r="D947">
            <v>1</v>
          </cell>
          <cell r="E947">
            <v>0</v>
          </cell>
          <cell r="F947">
            <v>18</v>
          </cell>
          <cell r="G947">
            <v>20188</v>
          </cell>
        </row>
        <row r="948">
          <cell r="B948" t="str">
            <v>祝融</v>
          </cell>
          <cell r="C948">
            <v>12002</v>
          </cell>
          <cell r="D948">
            <v>1</v>
          </cell>
          <cell r="E948">
            <v>0</v>
          </cell>
          <cell r="F948">
            <v>18</v>
          </cell>
          <cell r="G948">
            <v>20199</v>
          </cell>
        </row>
        <row r="949">
          <cell r="B949" t="str">
            <v>关平</v>
          </cell>
          <cell r="C949">
            <v>12020</v>
          </cell>
          <cell r="D949">
            <v>1</v>
          </cell>
          <cell r="E949">
            <v>0</v>
          </cell>
          <cell r="F949">
            <v>13</v>
          </cell>
          <cell r="G949">
            <v>20210</v>
          </cell>
        </row>
        <row r="950">
          <cell r="B950" t="str">
            <v>关索</v>
          </cell>
          <cell r="C950">
            <v>12021</v>
          </cell>
          <cell r="D950">
            <v>1</v>
          </cell>
          <cell r="E950">
            <v>0</v>
          </cell>
          <cell r="F950">
            <v>13</v>
          </cell>
          <cell r="G950">
            <v>20221</v>
          </cell>
        </row>
        <row r="951">
          <cell r="B951" t="str">
            <v>关银屏</v>
          </cell>
          <cell r="C951">
            <v>12022</v>
          </cell>
          <cell r="D951">
            <v>1</v>
          </cell>
          <cell r="E951">
            <v>0</v>
          </cell>
          <cell r="F951">
            <v>13</v>
          </cell>
          <cell r="G951">
            <v>20232</v>
          </cell>
        </row>
        <row r="952">
          <cell r="B952" t="str">
            <v>张星彩</v>
          </cell>
          <cell r="C952">
            <v>12023</v>
          </cell>
          <cell r="D952">
            <v>1</v>
          </cell>
          <cell r="E952">
            <v>0</v>
          </cell>
          <cell r="F952">
            <v>13</v>
          </cell>
          <cell r="G952">
            <v>20243</v>
          </cell>
        </row>
        <row r="953">
          <cell r="B953" t="str">
            <v>鲍三娘</v>
          </cell>
          <cell r="C953">
            <v>12024</v>
          </cell>
          <cell r="D953">
            <v>1</v>
          </cell>
          <cell r="E953">
            <v>0</v>
          </cell>
          <cell r="F953">
            <v>13</v>
          </cell>
          <cell r="G953">
            <v>20254</v>
          </cell>
        </row>
        <row r="954">
          <cell r="B954" t="str">
            <v>马谡</v>
          </cell>
          <cell r="C954">
            <v>12025</v>
          </cell>
          <cell r="D954">
            <v>1</v>
          </cell>
          <cell r="E954">
            <v>0</v>
          </cell>
          <cell r="F954">
            <v>13</v>
          </cell>
          <cell r="G954">
            <v>20265</v>
          </cell>
        </row>
        <row r="955">
          <cell r="B955" t="str">
            <v>蒋琬</v>
          </cell>
          <cell r="C955">
            <v>12026</v>
          </cell>
          <cell r="D955">
            <v>1</v>
          </cell>
          <cell r="E955">
            <v>0</v>
          </cell>
          <cell r="F955">
            <v>13</v>
          </cell>
          <cell r="G955">
            <v>20276</v>
          </cell>
        </row>
        <row r="956">
          <cell r="B956" t="str">
            <v>费祎</v>
          </cell>
          <cell r="C956">
            <v>12026</v>
          </cell>
          <cell r="D956">
            <v>1</v>
          </cell>
          <cell r="E956">
            <v>0</v>
          </cell>
          <cell r="F956">
            <v>12</v>
          </cell>
          <cell r="G956">
            <v>20287</v>
          </cell>
        </row>
        <row r="957">
          <cell r="B957" t="str">
            <v>廖化</v>
          </cell>
          <cell r="C957">
            <v>12027</v>
          </cell>
          <cell r="D957">
            <v>1</v>
          </cell>
          <cell r="E957">
            <v>0</v>
          </cell>
          <cell r="F957">
            <v>13</v>
          </cell>
          <cell r="G957">
            <v>20298</v>
          </cell>
        </row>
        <row r="958">
          <cell r="B958" t="str">
            <v>李严</v>
          </cell>
          <cell r="C958">
            <v>11038</v>
          </cell>
          <cell r="D958">
            <v>1</v>
          </cell>
          <cell r="E958">
            <v>0</v>
          </cell>
          <cell r="F958">
            <v>13</v>
          </cell>
          <cell r="G958">
            <v>20309</v>
          </cell>
        </row>
        <row r="959">
          <cell r="B959" t="str">
            <v>严颜</v>
          </cell>
          <cell r="C959">
            <v>14042</v>
          </cell>
          <cell r="D959">
            <v>1</v>
          </cell>
          <cell r="E959">
            <v>0</v>
          </cell>
          <cell r="F959">
            <v>13</v>
          </cell>
          <cell r="G959">
            <v>20320</v>
          </cell>
        </row>
        <row r="960">
          <cell r="B960" t="str">
            <v>王平</v>
          </cell>
          <cell r="C960">
            <v>13036</v>
          </cell>
          <cell r="D960">
            <v>1</v>
          </cell>
          <cell r="E960">
            <v>0</v>
          </cell>
          <cell r="F960">
            <v>13</v>
          </cell>
          <cell r="G960">
            <v>20331</v>
          </cell>
        </row>
        <row r="961">
          <cell r="B961" t="str">
            <v>霍峻</v>
          </cell>
          <cell r="C961">
            <v>14047</v>
          </cell>
          <cell r="D961">
            <v>1</v>
          </cell>
          <cell r="E961">
            <v>0</v>
          </cell>
          <cell r="F961">
            <v>12</v>
          </cell>
          <cell r="G961">
            <v>20342</v>
          </cell>
        </row>
        <row r="962">
          <cell r="B962" t="str">
            <v>黄权</v>
          </cell>
          <cell r="C962">
            <v>12031</v>
          </cell>
          <cell r="D962">
            <v>1</v>
          </cell>
          <cell r="E962">
            <v>0</v>
          </cell>
          <cell r="F962">
            <v>12</v>
          </cell>
          <cell r="G962">
            <v>20353</v>
          </cell>
        </row>
        <row r="963">
          <cell r="B963" t="str">
            <v>刘禅</v>
          </cell>
          <cell r="C963">
            <v>12032</v>
          </cell>
          <cell r="D963">
            <v>1</v>
          </cell>
          <cell r="E963">
            <v>0</v>
          </cell>
          <cell r="F963">
            <v>13</v>
          </cell>
          <cell r="G963">
            <v>20364</v>
          </cell>
        </row>
        <row r="964">
          <cell r="B964" t="str">
            <v>糜竺</v>
          </cell>
          <cell r="C964">
            <v>12033</v>
          </cell>
          <cell r="D964">
            <v>1</v>
          </cell>
          <cell r="E964">
            <v>0</v>
          </cell>
          <cell r="F964">
            <v>13</v>
          </cell>
          <cell r="G964">
            <v>20375</v>
          </cell>
        </row>
        <row r="965">
          <cell r="B965" t="str">
            <v>简雍</v>
          </cell>
          <cell r="C965">
            <v>11034</v>
          </cell>
          <cell r="D965">
            <v>1</v>
          </cell>
          <cell r="E965">
            <v>0</v>
          </cell>
          <cell r="F965">
            <v>13</v>
          </cell>
          <cell r="G965">
            <v>20386</v>
          </cell>
        </row>
        <row r="966">
          <cell r="B966" t="str">
            <v>许靖</v>
          </cell>
          <cell r="C966">
            <v>14020</v>
          </cell>
          <cell r="D966">
            <v>1</v>
          </cell>
          <cell r="E966">
            <v>0</v>
          </cell>
          <cell r="F966">
            <v>12</v>
          </cell>
          <cell r="G966">
            <v>20397</v>
          </cell>
        </row>
        <row r="967">
          <cell r="B967" t="str">
            <v>孙乾</v>
          </cell>
          <cell r="C967">
            <v>14029</v>
          </cell>
          <cell r="D967">
            <v>1</v>
          </cell>
          <cell r="E967">
            <v>0</v>
          </cell>
          <cell r="F967">
            <v>12</v>
          </cell>
          <cell r="G967">
            <v>20408</v>
          </cell>
        </row>
        <row r="968">
          <cell r="B968" t="str">
            <v>伊籍</v>
          </cell>
          <cell r="C968">
            <v>14045</v>
          </cell>
          <cell r="D968">
            <v>1</v>
          </cell>
          <cell r="E968">
            <v>0</v>
          </cell>
          <cell r="F968">
            <v>13</v>
          </cell>
          <cell r="G968">
            <v>20419</v>
          </cell>
        </row>
        <row r="969">
          <cell r="B969" t="str">
            <v>邓芝</v>
          </cell>
          <cell r="C969">
            <v>14045</v>
          </cell>
          <cell r="D969">
            <v>1</v>
          </cell>
          <cell r="E969">
            <v>0</v>
          </cell>
          <cell r="F969">
            <v>13</v>
          </cell>
          <cell r="G969">
            <v>20430</v>
          </cell>
        </row>
        <row r="970">
          <cell r="B970" t="str">
            <v>甘夫人</v>
          </cell>
          <cell r="C970">
            <v>12039</v>
          </cell>
          <cell r="D970">
            <v>1</v>
          </cell>
          <cell r="E970">
            <v>0</v>
          </cell>
          <cell r="F970">
            <v>13</v>
          </cell>
          <cell r="G970">
            <v>20441</v>
          </cell>
        </row>
        <row r="971">
          <cell r="B971" t="str">
            <v>糜夫人</v>
          </cell>
          <cell r="C971">
            <v>12040</v>
          </cell>
          <cell r="D971">
            <v>1</v>
          </cell>
          <cell r="E971">
            <v>0</v>
          </cell>
          <cell r="F971">
            <v>12</v>
          </cell>
          <cell r="G971">
            <v>20452</v>
          </cell>
        </row>
        <row r="972">
          <cell r="B972" t="str">
            <v>周仓</v>
          </cell>
          <cell r="C972">
            <v>12041</v>
          </cell>
          <cell r="D972">
            <v>1</v>
          </cell>
          <cell r="E972">
            <v>0</v>
          </cell>
          <cell r="F972">
            <v>13</v>
          </cell>
          <cell r="G972">
            <v>20463</v>
          </cell>
        </row>
        <row r="973">
          <cell r="B973" t="str">
            <v>马岱</v>
          </cell>
          <cell r="C973">
            <v>12042</v>
          </cell>
          <cell r="D973">
            <v>1</v>
          </cell>
          <cell r="E973">
            <v>0</v>
          </cell>
          <cell r="F973">
            <v>13</v>
          </cell>
          <cell r="G973">
            <v>20474</v>
          </cell>
        </row>
        <row r="974">
          <cell r="B974" t="str">
            <v>刘封</v>
          </cell>
          <cell r="C974">
            <v>12031</v>
          </cell>
          <cell r="D974">
            <v>1</v>
          </cell>
          <cell r="E974">
            <v>0</v>
          </cell>
          <cell r="F974">
            <v>12</v>
          </cell>
          <cell r="G974">
            <v>20485</v>
          </cell>
        </row>
        <row r="975">
          <cell r="B975" t="str">
            <v>糜芳</v>
          </cell>
          <cell r="C975">
            <v>12031</v>
          </cell>
          <cell r="D975">
            <v>1</v>
          </cell>
          <cell r="E975">
            <v>0</v>
          </cell>
          <cell r="F975">
            <v>12</v>
          </cell>
          <cell r="G975">
            <v>20496</v>
          </cell>
        </row>
        <row r="976">
          <cell r="B976" t="str">
            <v>李恢</v>
          </cell>
          <cell r="C976">
            <v>11048</v>
          </cell>
          <cell r="D976">
            <v>1</v>
          </cell>
          <cell r="E976">
            <v>0</v>
          </cell>
          <cell r="F976">
            <v>12</v>
          </cell>
          <cell r="G976">
            <v>20507</v>
          </cell>
        </row>
        <row r="977">
          <cell r="B977" t="str">
            <v>张翼</v>
          </cell>
          <cell r="C977">
            <v>12031</v>
          </cell>
          <cell r="D977">
            <v>1</v>
          </cell>
          <cell r="E977">
            <v>0</v>
          </cell>
          <cell r="F977">
            <v>12</v>
          </cell>
          <cell r="G977">
            <v>20518</v>
          </cell>
        </row>
        <row r="978">
          <cell r="B978" t="str">
            <v>郭攸之</v>
          </cell>
          <cell r="C978">
            <v>12026</v>
          </cell>
          <cell r="D978">
            <v>1</v>
          </cell>
          <cell r="E978">
            <v>0</v>
          </cell>
          <cell r="F978">
            <v>12</v>
          </cell>
          <cell r="G978">
            <v>20529</v>
          </cell>
        </row>
        <row r="979">
          <cell r="B979" t="str">
            <v>张松</v>
          </cell>
          <cell r="C979">
            <v>12044</v>
          </cell>
          <cell r="D979">
            <v>1</v>
          </cell>
          <cell r="E979">
            <v>0</v>
          </cell>
          <cell r="F979">
            <v>12</v>
          </cell>
          <cell r="G979">
            <v>20540</v>
          </cell>
        </row>
        <row r="980">
          <cell r="B980" t="str">
            <v>黄皓</v>
          </cell>
          <cell r="C980">
            <v>12045</v>
          </cell>
          <cell r="D980">
            <v>1</v>
          </cell>
          <cell r="E980">
            <v>0</v>
          </cell>
          <cell r="F980">
            <v>12</v>
          </cell>
          <cell r="G980">
            <v>20551</v>
          </cell>
        </row>
        <row r="981">
          <cell r="B981" t="str">
            <v>孙坚</v>
          </cell>
          <cell r="C981">
            <v>13003</v>
          </cell>
          <cell r="D981">
            <v>1</v>
          </cell>
          <cell r="E981">
            <v>0</v>
          </cell>
          <cell r="F981">
            <v>23</v>
          </cell>
          <cell r="G981">
            <v>30001</v>
          </cell>
        </row>
        <row r="982">
          <cell r="B982" t="str">
            <v>孙策</v>
          </cell>
          <cell r="C982">
            <v>13004</v>
          </cell>
          <cell r="D982">
            <v>1</v>
          </cell>
          <cell r="E982">
            <v>0</v>
          </cell>
          <cell r="F982">
            <v>20</v>
          </cell>
          <cell r="G982">
            <v>30012</v>
          </cell>
        </row>
        <row r="983">
          <cell r="B983" t="str">
            <v>孙权</v>
          </cell>
          <cell r="C983">
            <v>13005</v>
          </cell>
          <cell r="D983">
            <v>1</v>
          </cell>
          <cell r="E983">
            <v>0</v>
          </cell>
          <cell r="F983">
            <v>20</v>
          </cell>
          <cell r="G983">
            <v>30023</v>
          </cell>
        </row>
        <row r="984">
          <cell r="B984" t="str">
            <v>太史慈</v>
          </cell>
          <cell r="C984">
            <v>13006</v>
          </cell>
          <cell r="D984">
            <v>1</v>
          </cell>
          <cell r="E984">
            <v>0</v>
          </cell>
          <cell r="F984">
            <v>20</v>
          </cell>
          <cell r="G984">
            <v>30034</v>
          </cell>
        </row>
        <row r="985">
          <cell r="B985" t="str">
            <v>周瑜</v>
          </cell>
          <cell r="C985">
            <v>13007</v>
          </cell>
          <cell r="D985">
            <v>1</v>
          </cell>
          <cell r="E985">
            <v>0</v>
          </cell>
          <cell r="F985">
            <v>23</v>
          </cell>
          <cell r="G985">
            <v>30045</v>
          </cell>
        </row>
        <row r="986">
          <cell r="B986" t="str">
            <v>鲁肃</v>
          </cell>
          <cell r="C986">
            <v>13002</v>
          </cell>
          <cell r="D986">
            <v>1</v>
          </cell>
          <cell r="E986">
            <v>0</v>
          </cell>
          <cell r="F986">
            <v>20</v>
          </cell>
          <cell r="G986">
            <v>30056</v>
          </cell>
        </row>
        <row r="987">
          <cell r="B987" t="str">
            <v>吕蒙</v>
          </cell>
          <cell r="C987">
            <v>13008</v>
          </cell>
          <cell r="D987">
            <v>1</v>
          </cell>
          <cell r="E987">
            <v>0</v>
          </cell>
          <cell r="F987">
            <v>20</v>
          </cell>
          <cell r="G987">
            <v>30067</v>
          </cell>
        </row>
        <row r="988">
          <cell r="B988" t="str">
            <v>陆逊</v>
          </cell>
          <cell r="C988">
            <v>13009</v>
          </cell>
          <cell r="D988">
            <v>1</v>
          </cell>
          <cell r="E988">
            <v>0</v>
          </cell>
          <cell r="F988">
            <v>20</v>
          </cell>
          <cell r="G988">
            <v>30078</v>
          </cell>
        </row>
        <row r="989">
          <cell r="B989" t="str">
            <v>甘宁</v>
          </cell>
          <cell r="C989">
            <v>13010</v>
          </cell>
          <cell r="D989">
            <v>1</v>
          </cell>
          <cell r="E989">
            <v>0</v>
          </cell>
          <cell r="F989">
            <v>20</v>
          </cell>
          <cell r="G989">
            <v>30089</v>
          </cell>
        </row>
        <row r="990">
          <cell r="B990" t="str">
            <v>程普</v>
          </cell>
          <cell r="C990">
            <v>13011</v>
          </cell>
          <cell r="D990">
            <v>1</v>
          </cell>
          <cell r="E990">
            <v>0</v>
          </cell>
          <cell r="F990">
            <v>18</v>
          </cell>
          <cell r="G990">
            <v>30100</v>
          </cell>
        </row>
        <row r="991">
          <cell r="B991" t="str">
            <v>孙尚香</v>
          </cell>
          <cell r="C991">
            <v>13012</v>
          </cell>
          <cell r="D991">
            <v>1</v>
          </cell>
          <cell r="E991">
            <v>0</v>
          </cell>
          <cell r="F991">
            <v>18</v>
          </cell>
          <cell r="G991">
            <v>30111</v>
          </cell>
        </row>
        <row r="992">
          <cell r="B992" t="str">
            <v>步练师</v>
          </cell>
          <cell r="C992">
            <v>13013</v>
          </cell>
          <cell r="D992">
            <v>1</v>
          </cell>
          <cell r="E992">
            <v>0</v>
          </cell>
          <cell r="F992">
            <v>18</v>
          </cell>
          <cell r="G992">
            <v>30122</v>
          </cell>
        </row>
        <row r="993">
          <cell r="B993" t="str">
            <v>大乔</v>
          </cell>
          <cell r="C993">
            <v>13001</v>
          </cell>
          <cell r="D993">
            <v>1</v>
          </cell>
          <cell r="E993">
            <v>0</v>
          </cell>
          <cell r="F993">
            <v>20</v>
          </cell>
          <cell r="G993">
            <v>30133</v>
          </cell>
        </row>
        <row r="994">
          <cell r="B994" t="str">
            <v>小乔</v>
          </cell>
          <cell r="C994">
            <v>13014</v>
          </cell>
          <cell r="D994">
            <v>1</v>
          </cell>
          <cell r="E994">
            <v>0</v>
          </cell>
          <cell r="F994">
            <v>20</v>
          </cell>
          <cell r="G994">
            <v>30144</v>
          </cell>
        </row>
        <row r="995">
          <cell r="B995" t="str">
            <v>周泰</v>
          </cell>
          <cell r="C995">
            <v>13015</v>
          </cell>
          <cell r="D995">
            <v>1</v>
          </cell>
          <cell r="E995">
            <v>0</v>
          </cell>
          <cell r="F995">
            <v>18</v>
          </cell>
          <cell r="G995">
            <v>30155</v>
          </cell>
        </row>
        <row r="996">
          <cell r="B996" t="str">
            <v>黄盖</v>
          </cell>
          <cell r="C996">
            <v>13016</v>
          </cell>
          <cell r="D996">
            <v>1</v>
          </cell>
          <cell r="E996">
            <v>0</v>
          </cell>
          <cell r="F996">
            <v>18</v>
          </cell>
          <cell r="G996">
            <v>30166</v>
          </cell>
        </row>
        <row r="997">
          <cell r="B997" t="str">
            <v>徐盛</v>
          </cell>
          <cell r="C997">
            <v>13017</v>
          </cell>
          <cell r="D997">
            <v>1</v>
          </cell>
          <cell r="E997">
            <v>0</v>
          </cell>
          <cell r="F997">
            <v>18</v>
          </cell>
          <cell r="G997">
            <v>30177</v>
          </cell>
        </row>
        <row r="998">
          <cell r="B998" t="str">
            <v>张昭</v>
          </cell>
          <cell r="C998">
            <v>13018</v>
          </cell>
          <cell r="D998">
            <v>1</v>
          </cell>
          <cell r="E998">
            <v>0</v>
          </cell>
          <cell r="F998">
            <v>18</v>
          </cell>
          <cell r="G998">
            <v>30188</v>
          </cell>
        </row>
        <row r="999">
          <cell r="B999" t="str">
            <v>张纮</v>
          </cell>
          <cell r="C999">
            <v>13019</v>
          </cell>
          <cell r="D999">
            <v>1</v>
          </cell>
          <cell r="E999">
            <v>0</v>
          </cell>
          <cell r="F999">
            <v>18</v>
          </cell>
          <cell r="G999">
            <v>30199</v>
          </cell>
        </row>
        <row r="1000">
          <cell r="B1000" t="str">
            <v>韩当</v>
          </cell>
          <cell r="C1000">
            <v>13020</v>
          </cell>
          <cell r="D1000">
            <v>1</v>
          </cell>
          <cell r="E1000">
            <v>0</v>
          </cell>
          <cell r="F1000">
            <v>13</v>
          </cell>
          <cell r="G1000">
            <v>30210</v>
          </cell>
        </row>
        <row r="1001">
          <cell r="B1001" t="str">
            <v>潘璋</v>
          </cell>
          <cell r="C1001">
            <v>13021</v>
          </cell>
          <cell r="D1001">
            <v>1</v>
          </cell>
          <cell r="E1001">
            <v>0</v>
          </cell>
          <cell r="F1001">
            <v>13</v>
          </cell>
          <cell r="G1001">
            <v>30221</v>
          </cell>
        </row>
        <row r="1002">
          <cell r="B1002" t="str">
            <v>蒋钦</v>
          </cell>
          <cell r="C1002">
            <v>12031</v>
          </cell>
          <cell r="D1002">
            <v>1</v>
          </cell>
          <cell r="E1002">
            <v>0</v>
          </cell>
          <cell r="F1002">
            <v>13</v>
          </cell>
          <cell r="G1002">
            <v>30232</v>
          </cell>
        </row>
        <row r="1003">
          <cell r="B1003" t="str">
            <v>丁奉</v>
          </cell>
          <cell r="C1003">
            <v>11023</v>
          </cell>
          <cell r="D1003">
            <v>1</v>
          </cell>
          <cell r="E1003">
            <v>0</v>
          </cell>
          <cell r="F1003">
            <v>13</v>
          </cell>
          <cell r="G1003">
            <v>30243</v>
          </cell>
        </row>
        <row r="1004">
          <cell r="B1004" t="str">
            <v>董袭</v>
          </cell>
          <cell r="C1004">
            <v>13021</v>
          </cell>
          <cell r="D1004">
            <v>1</v>
          </cell>
          <cell r="E1004">
            <v>0</v>
          </cell>
          <cell r="F1004">
            <v>12</v>
          </cell>
          <cell r="G1004">
            <v>30254</v>
          </cell>
        </row>
        <row r="1005">
          <cell r="B1005" t="str">
            <v>陈武</v>
          </cell>
          <cell r="C1005">
            <v>13021</v>
          </cell>
          <cell r="D1005">
            <v>1</v>
          </cell>
          <cell r="E1005">
            <v>0</v>
          </cell>
          <cell r="F1005">
            <v>12</v>
          </cell>
          <cell r="G1005">
            <v>30265</v>
          </cell>
        </row>
        <row r="1006">
          <cell r="B1006" t="str">
            <v>凌统</v>
          </cell>
          <cell r="C1006">
            <v>13023</v>
          </cell>
          <cell r="D1006">
            <v>1</v>
          </cell>
          <cell r="E1006">
            <v>0</v>
          </cell>
          <cell r="F1006">
            <v>13</v>
          </cell>
          <cell r="G1006">
            <v>30276</v>
          </cell>
        </row>
        <row r="1007">
          <cell r="B1007" t="str">
            <v>凌操</v>
          </cell>
          <cell r="C1007">
            <v>12031</v>
          </cell>
          <cell r="D1007">
            <v>1</v>
          </cell>
          <cell r="E1007">
            <v>0</v>
          </cell>
          <cell r="F1007">
            <v>12</v>
          </cell>
          <cell r="G1007">
            <v>30287</v>
          </cell>
        </row>
        <row r="1008">
          <cell r="B1008" t="str">
            <v>朱桓</v>
          </cell>
          <cell r="C1008">
            <v>14046</v>
          </cell>
          <cell r="D1008">
            <v>1</v>
          </cell>
          <cell r="E1008">
            <v>0</v>
          </cell>
          <cell r="F1008">
            <v>13</v>
          </cell>
          <cell r="G1008">
            <v>30298</v>
          </cell>
        </row>
        <row r="1009">
          <cell r="B1009" t="str">
            <v>诸葛瑾</v>
          </cell>
          <cell r="C1009">
            <v>13025</v>
          </cell>
          <cell r="D1009">
            <v>1</v>
          </cell>
          <cell r="E1009">
            <v>0</v>
          </cell>
          <cell r="F1009">
            <v>13</v>
          </cell>
          <cell r="G1009">
            <v>30309</v>
          </cell>
        </row>
        <row r="1010">
          <cell r="B1010" t="str">
            <v>朱治</v>
          </cell>
          <cell r="C1010">
            <v>13036</v>
          </cell>
          <cell r="D1010">
            <v>1</v>
          </cell>
          <cell r="E1010">
            <v>0</v>
          </cell>
          <cell r="F1010">
            <v>13</v>
          </cell>
          <cell r="G1010">
            <v>30320</v>
          </cell>
        </row>
        <row r="1011">
          <cell r="B1011" t="str">
            <v>全琮</v>
          </cell>
          <cell r="C1011">
            <v>14046</v>
          </cell>
          <cell r="D1011">
            <v>1</v>
          </cell>
          <cell r="E1011">
            <v>0</v>
          </cell>
          <cell r="F1011">
            <v>13</v>
          </cell>
          <cell r="G1011">
            <v>30331</v>
          </cell>
        </row>
        <row r="1012">
          <cell r="B1012" t="str">
            <v>朱然</v>
          </cell>
          <cell r="C1012">
            <v>14047</v>
          </cell>
          <cell r="D1012">
            <v>1</v>
          </cell>
          <cell r="E1012">
            <v>0</v>
          </cell>
          <cell r="F1012">
            <v>13</v>
          </cell>
          <cell r="G1012">
            <v>30342</v>
          </cell>
        </row>
        <row r="1013">
          <cell r="B1013" t="str">
            <v>吕范</v>
          </cell>
          <cell r="C1013">
            <v>14050</v>
          </cell>
          <cell r="D1013">
            <v>1</v>
          </cell>
          <cell r="E1013">
            <v>0</v>
          </cell>
          <cell r="F1013">
            <v>13</v>
          </cell>
          <cell r="G1013">
            <v>30353</v>
          </cell>
        </row>
        <row r="1014">
          <cell r="B1014" t="str">
            <v>虞翻</v>
          </cell>
          <cell r="C1014">
            <v>14043</v>
          </cell>
          <cell r="D1014">
            <v>1</v>
          </cell>
          <cell r="E1014">
            <v>0</v>
          </cell>
          <cell r="F1014">
            <v>12</v>
          </cell>
          <cell r="G1014">
            <v>30364</v>
          </cell>
        </row>
        <row r="1015">
          <cell r="B1015" t="str">
            <v>陆绩</v>
          </cell>
          <cell r="C1015">
            <v>14043</v>
          </cell>
          <cell r="D1015">
            <v>1</v>
          </cell>
          <cell r="E1015">
            <v>0</v>
          </cell>
          <cell r="F1015">
            <v>13</v>
          </cell>
          <cell r="G1015">
            <v>30375</v>
          </cell>
        </row>
        <row r="1016">
          <cell r="B1016" t="str">
            <v>诸葛恪</v>
          </cell>
          <cell r="C1016">
            <v>13032</v>
          </cell>
          <cell r="D1016">
            <v>1</v>
          </cell>
          <cell r="E1016">
            <v>0</v>
          </cell>
          <cell r="F1016">
            <v>13</v>
          </cell>
          <cell r="G1016">
            <v>30386</v>
          </cell>
        </row>
        <row r="1017">
          <cell r="B1017" t="str">
            <v>吴国太</v>
          </cell>
          <cell r="C1017">
            <v>13033</v>
          </cell>
          <cell r="D1017">
            <v>1</v>
          </cell>
          <cell r="E1017">
            <v>0</v>
          </cell>
          <cell r="F1017">
            <v>13</v>
          </cell>
          <cell r="G1017">
            <v>30397</v>
          </cell>
        </row>
        <row r="1018">
          <cell r="B1018" t="str">
            <v>顾雍</v>
          </cell>
          <cell r="C1018">
            <v>13034</v>
          </cell>
          <cell r="D1018">
            <v>1</v>
          </cell>
          <cell r="E1018">
            <v>0</v>
          </cell>
          <cell r="F1018">
            <v>13</v>
          </cell>
          <cell r="G1018">
            <v>30408</v>
          </cell>
        </row>
        <row r="1019">
          <cell r="B1019" t="str">
            <v>孙静</v>
          </cell>
          <cell r="C1019">
            <v>13036</v>
          </cell>
          <cell r="D1019">
            <v>1</v>
          </cell>
          <cell r="E1019">
            <v>0</v>
          </cell>
          <cell r="F1019">
            <v>13</v>
          </cell>
          <cell r="G1019">
            <v>30419</v>
          </cell>
        </row>
        <row r="1020">
          <cell r="B1020" t="str">
            <v>孙韶</v>
          </cell>
          <cell r="C1020">
            <v>13036</v>
          </cell>
          <cell r="D1020">
            <v>1</v>
          </cell>
          <cell r="E1020">
            <v>0</v>
          </cell>
          <cell r="F1020">
            <v>12</v>
          </cell>
          <cell r="G1020">
            <v>30430</v>
          </cell>
        </row>
        <row r="1021">
          <cell r="B1021" t="str">
            <v>步骘</v>
          </cell>
          <cell r="C1021">
            <v>14045</v>
          </cell>
          <cell r="D1021">
            <v>1</v>
          </cell>
          <cell r="E1021">
            <v>0</v>
          </cell>
          <cell r="F1021">
            <v>13</v>
          </cell>
          <cell r="G1021">
            <v>30441</v>
          </cell>
        </row>
        <row r="1022">
          <cell r="B1022" t="str">
            <v>张承</v>
          </cell>
          <cell r="C1022">
            <v>13036</v>
          </cell>
          <cell r="D1022">
            <v>1</v>
          </cell>
          <cell r="E1022">
            <v>0</v>
          </cell>
          <cell r="F1022">
            <v>13</v>
          </cell>
          <cell r="G1022">
            <v>30452</v>
          </cell>
        </row>
        <row r="1023">
          <cell r="B1023" t="str">
            <v>阚泽</v>
          </cell>
          <cell r="C1023">
            <v>13038</v>
          </cell>
          <cell r="D1023">
            <v>1</v>
          </cell>
          <cell r="E1023">
            <v>0</v>
          </cell>
          <cell r="F1023">
            <v>12</v>
          </cell>
          <cell r="G1023">
            <v>30463</v>
          </cell>
        </row>
        <row r="1024">
          <cell r="B1024" t="str">
            <v>严畯</v>
          </cell>
          <cell r="C1024">
            <v>14045</v>
          </cell>
          <cell r="D1024">
            <v>1</v>
          </cell>
          <cell r="E1024">
            <v>0</v>
          </cell>
          <cell r="F1024">
            <v>13</v>
          </cell>
          <cell r="G1024">
            <v>30474</v>
          </cell>
        </row>
        <row r="1025">
          <cell r="B1025" t="str">
            <v>马忠</v>
          </cell>
          <cell r="C1025">
            <v>13036</v>
          </cell>
          <cell r="D1025">
            <v>1</v>
          </cell>
          <cell r="E1025">
            <v>0</v>
          </cell>
          <cell r="F1025">
            <v>12</v>
          </cell>
          <cell r="G1025">
            <v>30485</v>
          </cell>
        </row>
        <row r="1026">
          <cell r="B1026" t="str">
            <v>楼玄</v>
          </cell>
          <cell r="C1026">
            <v>14045</v>
          </cell>
          <cell r="D1026">
            <v>1</v>
          </cell>
          <cell r="E1026">
            <v>0</v>
          </cell>
          <cell r="F1026">
            <v>12</v>
          </cell>
          <cell r="G1026">
            <v>30496</v>
          </cell>
        </row>
        <row r="1027">
          <cell r="B1027" t="str">
            <v>孙登</v>
          </cell>
          <cell r="C1027">
            <v>14039</v>
          </cell>
          <cell r="D1027">
            <v>1</v>
          </cell>
          <cell r="E1027">
            <v>0</v>
          </cell>
          <cell r="F1027">
            <v>12</v>
          </cell>
          <cell r="G1027">
            <v>30507</v>
          </cell>
        </row>
        <row r="1028">
          <cell r="B1028" t="str">
            <v>孙翊</v>
          </cell>
          <cell r="C1028">
            <v>13036</v>
          </cell>
          <cell r="D1028">
            <v>1</v>
          </cell>
          <cell r="E1028">
            <v>0</v>
          </cell>
          <cell r="F1028">
            <v>12</v>
          </cell>
          <cell r="G1028">
            <v>30518</v>
          </cell>
        </row>
        <row r="1029">
          <cell r="B1029" t="str">
            <v>薛综</v>
          </cell>
          <cell r="C1029">
            <v>11034</v>
          </cell>
          <cell r="D1029">
            <v>1</v>
          </cell>
          <cell r="E1029">
            <v>0</v>
          </cell>
          <cell r="F1029">
            <v>12</v>
          </cell>
          <cell r="G1029">
            <v>30529</v>
          </cell>
        </row>
        <row r="1030">
          <cell r="B1030" t="str">
            <v>徐氏</v>
          </cell>
          <cell r="C1030">
            <v>11042</v>
          </cell>
          <cell r="D1030">
            <v>1</v>
          </cell>
          <cell r="E1030">
            <v>0</v>
          </cell>
          <cell r="F1030">
            <v>12</v>
          </cell>
          <cell r="G1030">
            <v>30540</v>
          </cell>
        </row>
        <row r="1031">
          <cell r="B1031" t="str">
            <v>吕布</v>
          </cell>
          <cell r="C1031">
            <v>14005</v>
          </cell>
          <cell r="D1031">
            <v>1</v>
          </cell>
          <cell r="E1031">
            <v>0</v>
          </cell>
          <cell r="F1031">
            <v>23</v>
          </cell>
          <cell r="G1031">
            <v>40001</v>
          </cell>
        </row>
        <row r="1032">
          <cell r="B1032" t="str">
            <v>袁绍</v>
          </cell>
          <cell r="C1032">
            <v>14006</v>
          </cell>
          <cell r="D1032">
            <v>1</v>
          </cell>
          <cell r="E1032">
            <v>0</v>
          </cell>
          <cell r="F1032">
            <v>20</v>
          </cell>
          <cell r="G1032">
            <v>40012</v>
          </cell>
        </row>
        <row r="1033">
          <cell r="B1033" t="str">
            <v>貂蝉</v>
          </cell>
          <cell r="C1033">
            <v>14007</v>
          </cell>
          <cell r="D1033">
            <v>1</v>
          </cell>
          <cell r="E1033">
            <v>0</v>
          </cell>
          <cell r="F1033">
            <v>20</v>
          </cell>
          <cell r="G1033">
            <v>40023</v>
          </cell>
        </row>
        <row r="1034">
          <cell r="B1034" t="str">
            <v>蔡文姬</v>
          </cell>
          <cell r="C1034">
            <v>14008</v>
          </cell>
          <cell r="D1034">
            <v>1</v>
          </cell>
          <cell r="E1034">
            <v>0</v>
          </cell>
          <cell r="F1034">
            <v>18</v>
          </cell>
          <cell r="G1034">
            <v>40034</v>
          </cell>
        </row>
        <row r="1035">
          <cell r="B1035" t="str">
            <v>左慈</v>
          </cell>
          <cell r="C1035">
            <v>14003</v>
          </cell>
          <cell r="D1035">
            <v>1</v>
          </cell>
          <cell r="E1035">
            <v>0</v>
          </cell>
          <cell r="F1035">
            <v>23</v>
          </cell>
          <cell r="G1035">
            <v>40045</v>
          </cell>
        </row>
        <row r="1036">
          <cell r="B1036" t="str">
            <v>于吉</v>
          </cell>
          <cell r="C1036">
            <v>14009</v>
          </cell>
          <cell r="D1036">
            <v>1</v>
          </cell>
          <cell r="E1036">
            <v>0</v>
          </cell>
          <cell r="F1036">
            <v>20</v>
          </cell>
          <cell r="G1036">
            <v>40056</v>
          </cell>
        </row>
        <row r="1037">
          <cell r="B1037" t="str">
            <v>高顺</v>
          </cell>
          <cell r="C1037">
            <v>14010</v>
          </cell>
          <cell r="D1037">
            <v>1</v>
          </cell>
          <cell r="E1037">
            <v>0</v>
          </cell>
          <cell r="F1037">
            <v>18</v>
          </cell>
          <cell r="G1037">
            <v>40067</v>
          </cell>
        </row>
        <row r="1038">
          <cell r="B1038" t="str">
            <v>陈宫</v>
          </cell>
          <cell r="C1038">
            <v>14001</v>
          </cell>
          <cell r="D1038">
            <v>1</v>
          </cell>
          <cell r="E1038">
            <v>0</v>
          </cell>
          <cell r="F1038">
            <v>18</v>
          </cell>
          <cell r="G1038">
            <v>40078</v>
          </cell>
        </row>
        <row r="1039">
          <cell r="B1039" t="str">
            <v>田丰</v>
          </cell>
          <cell r="C1039">
            <v>14011</v>
          </cell>
          <cell r="D1039">
            <v>1</v>
          </cell>
          <cell r="E1039">
            <v>0</v>
          </cell>
          <cell r="F1039">
            <v>18</v>
          </cell>
          <cell r="G1039">
            <v>40089</v>
          </cell>
        </row>
        <row r="1040">
          <cell r="B1040" t="str">
            <v>沮授</v>
          </cell>
          <cell r="C1040">
            <v>14012</v>
          </cell>
          <cell r="D1040">
            <v>1</v>
          </cell>
          <cell r="E1040">
            <v>0</v>
          </cell>
          <cell r="F1040">
            <v>18</v>
          </cell>
          <cell r="G1040">
            <v>40100</v>
          </cell>
        </row>
        <row r="1041">
          <cell r="B1041" t="str">
            <v>颜良</v>
          </cell>
          <cell r="C1041">
            <v>14013</v>
          </cell>
          <cell r="D1041">
            <v>1</v>
          </cell>
          <cell r="E1041">
            <v>0</v>
          </cell>
          <cell r="F1041">
            <v>18</v>
          </cell>
          <cell r="G1041">
            <v>40111</v>
          </cell>
        </row>
        <row r="1042">
          <cell r="B1042" t="str">
            <v>文丑</v>
          </cell>
          <cell r="C1042">
            <v>14014</v>
          </cell>
          <cell r="D1042">
            <v>1</v>
          </cell>
          <cell r="E1042">
            <v>0</v>
          </cell>
          <cell r="F1042">
            <v>18</v>
          </cell>
          <cell r="G1042">
            <v>40122</v>
          </cell>
        </row>
        <row r="1043">
          <cell r="B1043" t="str">
            <v>卢植</v>
          </cell>
          <cell r="C1043">
            <v>14015</v>
          </cell>
          <cell r="D1043">
            <v>1</v>
          </cell>
          <cell r="E1043">
            <v>0</v>
          </cell>
          <cell r="F1043">
            <v>20</v>
          </cell>
          <cell r="G1043">
            <v>40133</v>
          </cell>
        </row>
        <row r="1044">
          <cell r="B1044" t="str">
            <v>董卓</v>
          </cell>
          <cell r="C1044">
            <v>14016</v>
          </cell>
          <cell r="D1044">
            <v>1</v>
          </cell>
          <cell r="E1044">
            <v>0</v>
          </cell>
          <cell r="F1044">
            <v>20</v>
          </cell>
          <cell r="G1044">
            <v>40144</v>
          </cell>
        </row>
        <row r="1045">
          <cell r="B1045" t="str">
            <v>华雄</v>
          </cell>
          <cell r="C1045">
            <v>14017</v>
          </cell>
          <cell r="D1045">
            <v>1</v>
          </cell>
          <cell r="E1045">
            <v>0</v>
          </cell>
          <cell r="F1045">
            <v>20</v>
          </cell>
          <cell r="G1045">
            <v>40155</v>
          </cell>
        </row>
        <row r="1046">
          <cell r="B1046" t="str">
            <v>公孙瓒</v>
          </cell>
          <cell r="C1046">
            <v>14002</v>
          </cell>
          <cell r="D1046">
            <v>1</v>
          </cell>
          <cell r="E1046">
            <v>0</v>
          </cell>
          <cell r="F1046">
            <v>20</v>
          </cell>
          <cell r="G1046">
            <v>40166</v>
          </cell>
        </row>
        <row r="1047">
          <cell r="B1047" t="str">
            <v>华佗</v>
          </cell>
          <cell r="C1047">
            <v>14018</v>
          </cell>
          <cell r="D1047">
            <v>1</v>
          </cell>
          <cell r="E1047">
            <v>0</v>
          </cell>
          <cell r="F1047">
            <v>20</v>
          </cell>
          <cell r="G1047">
            <v>40177</v>
          </cell>
        </row>
        <row r="1048">
          <cell r="B1048" t="str">
            <v>张角</v>
          </cell>
          <cell r="C1048">
            <v>14019</v>
          </cell>
          <cell r="D1048">
            <v>1</v>
          </cell>
          <cell r="E1048">
            <v>0</v>
          </cell>
          <cell r="F1048">
            <v>20</v>
          </cell>
          <cell r="G1048">
            <v>40188</v>
          </cell>
        </row>
        <row r="1049">
          <cell r="B1049" t="str">
            <v>李儒</v>
          </cell>
          <cell r="C1049">
            <v>14020</v>
          </cell>
          <cell r="D1049">
            <v>1</v>
          </cell>
          <cell r="E1049">
            <v>0</v>
          </cell>
          <cell r="F1049">
            <v>13</v>
          </cell>
          <cell r="G1049">
            <v>40199</v>
          </cell>
        </row>
        <row r="1050">
          <cell r="B1050" t="str">
            <v>皇甫嵩</v>
          </cell>
          <cell r="C1050">
            <v>14021</v>
          </cell>
          <cell r="D1050">
            <v>1</v>
          </cell>
          <cell r="E1050">
            <v>0</v>
          </cell>
          <cell r="F1050">
            <v>13</v>
          </cell>
          <cell r="G1050">
            <v>40210</v>
          </cell>
        </row>
        <row r="1051">
          <cell r="B1051" t="str">
            <v>刘表</v>
          </cell>
          <cell r="C1051">
            <v>14022</v>
          </cell>
          <cell r="D1051">
            <v>1</v>
          </cell>
          <cell r="E1051">
            <v>0</v>
          </cell>
          <cell r="F1051">
            <v>13</v>
          </cell>
          <cell r="G1051">
            <v>40221</v>
          </cell>
        </row>
        <row r="1052">
          <cell r="B1052" t="str">
            <v>张绣</v>
          </cell>
          <cell r="C1052">
            <v>12031</v>
          </cell>
          <cell r="D1052">
            <v>1</v>
          </cell>
          <cell r="E1052">
            <v>0</v>
          </cell>
          <cell r="F1052">
            <v>13</v>
          </cell>
          <cell r="G1052">
            <v>40232</v>
          </cell>
        </row>
        <row r="1053">
          <cell r="B1053" t="str">
            <v>马腾</v>
          </cell>
          <cell r="C1053">
            <v>12031</v>
          </cell>
          <cell r="D1053">
            <v>1</v>
          </cell>
          <cell r="E1053">
            <v>0</v>
          </cell>
          <cell r="F1053">
            <v>13</v>
          </cell>
          <cell r="G1053">
            <v>40243</v>
          </cell>
        </row>
        <row r="1054">
          <cell r="B1054" t="str">
            <v>丁原</v>
          </cell>
          <cell r="C1054">
            <v>11034</v>
          </cell>
          <cell r="D1054">
            <v>1</v>
          </cell>
          <cell r="E1054">
            <v>0</v>
          </cell>
          <cell r="F1054">
            <v>13</v>
          </cell>
          <cell r="G1054">
            <v>40254</v>
          </cell>
        </row>
        <row r="1055">
          <cell r="B1055" t="str">
            <v>张宝</v>
          </cell>
          <cell r="C1055">
            <v>14025</v>
          </cell>
          <cell r="D1055">
            <v>1</v>
          </cell>
          <cell r="E1055">
            <v>0</v>
          </cell>
          <cell r="F1055">
            <v>13</v>
          </cell>
          <cell r="G1055">
            <v>40265</v>
          </cell>
        </row>
        <row r="1056">
          <cell r="B1056" t="str">
            <v>张梁</v>
          </cell>
          <cell r="C1056">
            <v>14026</v>
          </cell>
          <cell r="D1056">
            <v>1</v>
          </cell>
          <cell r="E1056">
            <v>0</v>
          </cell>
          <cell r="F1056">
            <v>13</v>
          </cell>
          <cell r="G1056">
            <v>40276</v>
          </cell>
        </row>
        <row r="1057">
          <cell r="B1057" t="str">
            <v>袁术</v>
          </cell>
          <cell r="C1057">
            <v>14027</v>
          </cell>
          <cell r="D1057">
            <v>1</v>
          </cell>
          <cell r="E1057">
            <v>0</v>
          </cell>
          <cell r="F1057">
            <v>13</v>
          </cell>
          <cell r="G1057">
            <v>40287</v>
          </cell>
        </row>
        <row r="1058">
          <cell r="B1058" t="str">
            <v>何皇后</v>
          </cell>
          <cell r="C1058">
            <v>14028</v>
          </cell>
          <cell r="D1058">
            <v>1</v>
          </cell>
          <cell r="E1058">
            <v>0</v>
          </cell>
          <cell r="F1058">
            <v>12</v>
          </cell>
          <cell r="G1058">
            <v>40298</v>
          </cell>
        </row>
        <row r="1059">
          <cell r="B1059" t="str">
            <v>王允</v>
          </cell>
          <cell r="C1059">
            <v>14029</v>
          </cell>
          <cell r="D1059">
            <v>1</v>
          </cell>
          <cell r="E1059">
            <v>0</v>
          </cell>
          <cell r="F1059">
            <v>13</v>
          </cell>
          <cell r="G1059">
            <v>40309</v>
          </cell>
        </row>
        <row r="1060">
          <cell r="B1060" t="str">
            <v>张燕</v>
          </cell>
          <cell r="C1060">
            <v>14030</v>
          </cell>
          <cell r="D1060">
            <v>1</v>
          </cell>
          <cell r="E1060">
            <v>0</v>
          </cell>
          <cell r="F1060">
            <v>13</v>
          </cell>
          <cell r="G1060">
            <v>40320</v>
          </cell>
        </row>
        <row r="1061">
          <cell r="B1061" t="str">
            <v>蒯越</v>
          </cell>
          <cell r="C1061">
            <v>11034</v>
          </cell>
          <cell r="D1061">
            <v>1</v>
          </cell>
          <cell r="E1061">
            <v>0</v>
          </cell>
          <cell r="F1061">
            <v>12</v>
          </cell>
          <cell r="G1061">
            <v>40331</v>
          </cell>
        </row>
        <row r="1062">
          <cell r="B1062" t="str">
            <v>刘繇</v>
          </cell>
          <cell r="C1062">
            <v>14030</v>
          </cell>
          <cell r="D1062">
            <v>1</v>
          </cell>
          <cell r="E1062">
            <v>0</v>
          </cell>
          <cell r="F1062">
            <v>12</v>
          </cell>
          <cell r="G1062">
            <v>40342</v>
          </cell>
        </row>
        <row r="1063">
          <cell r="B1063" t="str">
            <v>审配</v>
          </cell>
          <cell r="C1063">
            <v>14043</v>
          </cell>
          <cell r="D1063">
            <v>1</v>
          </cell>
          <cell r="E1063">
            <v>0</v>
          </cell>
          <cell r="F1063">
            <v>12</v>
          </cell>
          <cell r="G1063">
            <v>40353</v>
          </cell>
        </row>
        <row r="1064">
          <cell r="B1064" t="str">
            <v>张鲁</v>
          </cell>
          <cell r="C1064">
            <v>14032</v>
          </cell>
          <cell r="D1064">
            <v>1</v>
          </cell>
          <cell r="E1064">
            <v>0</v>
          </cell>
          <cell r="F1064">
            <v>13</v>
          </cell>
          <cell r="G1064">
            <v>40364</v>
          </cell>
        </row>
        <row r="1065">
          <cell r="B1065" t="str">
            <v>蒯良</v>
          </cell>
          <cell r="C1065">
            <v>14045</v>
          </cell>
          <cell r="D1065">
            <v>1</v>
          </cell>
          <cell r="E1065">
            <v>0</v>
          </cell>
          <cell r="F1065">
            <v>12</v>
          </cell>
          <cell r="G1065">
            <v>40375</v>
          </cell>
        </row>
        <row r="1066">
          <cell r="B1066" t="str">
            <v>纪灵</v>
          </cell>
          <cell r="C1066">
            <v>14030</v>
          </cell>
          <cell r="D1066">
            <v>1</v>
          </cell>
          <cell r="E1066">
            <v>0</v>
          </cell>
          <cell r="F1066">
            <v>13</v>
          </cell>
          <cell r="G1066">
            <v>40386</v>
          </cell>
        </row>
        <row r="1067">
          <cell r="B1067" t="str">
            <v>潘凤</v>
          </cell>
          <cell r="C1067">
            <v>14034</v>
          </cell>
          <cell r="D1067">
            <v>1</v>
          </cell>
          <cell r="E1067">
            <v>0</v>
          </cell>
          <cell r="F1067">
            <v>13</v>
          </cell>
          <cell r="G1067">
            <v>40397</v>
          </cell>
        </row>
        <row r="1068">
          <cell r="B1068" t="str">
            <v>刘虞</v>
          </cell>
          <cell r="C1068">
            <v>14022</v>
          </cell>
          <cell r="D1068">
            <v>1</v>
          </cell>
          <cell r="E1068">
            <v>0</v>
          </cell>
          <cell r="F1068">
            <v>13</v>
          </cell>
          <cell r="G1068">
            <v>40408</v>
          </cell>
        </row>
        <row r="1069">
          <cell r="B1069" t="str">
            <v>严白虎</v>
          </cell>
          <cell r="C1069">
            <v>14030</v>
          </cell>
          <cell r="D1069">
            <v>1</v>
          </cell>
          <cell r="E1069">
            <v>0</v>
          </cell>
          <cell r="F1069">
            <v>13</v>
          </cell>
          <cell r="G1069">
            <v>40419</v>
          </cell>
        </row>
        <row r="1070">
          <cell r="B1070" t="str">
            <v>孔融</v>
          </cell>
          <cell r="C1070">
            <v>14036</v>
          </cell>
          <cell r="D1070">
            <v>1</v>
          </cell>
          <cell r="E1070">
            <v>0</v>
          </cell>
          <cell r="F1070">
            <v>13</v>
          </cell>
          <cell r="G1070">
            <v>40430</v>
          </cell>
        </row>
        <row r="1071">
          <cell r="B1071" t="str">
            <v>韩遂</v>
          </cell>
          <cell r="C1071">
            <v>14030</v>
          </cell>
          <cell r="D1071">
            <v>1</v>
          </cell>
          <cell r="E1071">
            <v>0</v>
          </cell>
          <cell r="F1071">
            <v>13</v>
          </cell>
          <cell r="G1071">
            <v>40441</v>
          </cell>
        </row>
        <row r="1072">
          <cell r="B1072" t="str">
            <v>伏皇后</v>
          </cell>
          <cell r="C1072">
            <v>14037</v>
          </cell>
          <cell r="D1072">
            <v>1</v>
          </cell>
          <cell r="E1072">
            <v>0</v>
          </cell>
          <cell r="F1072">
            <v>12</v>
          </cell>
          <cell r="G1072">
            <v>40452</v>
          </cell>
        </row>
        <row r="1073">
          <cell r="B1073" t="str">
            <v>武安国</v>
          </cell>
          <cell r="C1073">
            <v>11048</v>
          </cell>
          <cell r="D1073">
            <v>1</v>
          </cell>
          <cell r="E1073">
            <v>0</v>
          </cell>
          <cell r="F1073">
            <v>12</v>
          </cell>
          <cell r="G1073">
            <v>40463</v>
          </cell>
        </row>
        <row r="1074">
          <cell r="B1074" t="str">
            <v>何进</v>
          </cell>
          <cell r="C1074">
            <v>14038</v>
          </cell>
          <cell r="D1074">
            <v>1</v>
          </cell>
          <cell r="E1074">
            <v>0</v>
          </cell>
          <cell r="F1074">
            <v>12</v>
          </cell>
          <cell r="G1074">
            <v>40474</v>
          </cell>
        </row>
        <row r="1075">
          <cell r="B1075" t="str">
            <v>汉献帝</v>
          </cell>
          <cell r="C1075">
            <v>14039</v>
          </cell>
          <cell r="D1075">
            <v>1</v>
          </cell>
          <cell r="E1075">
            <v>0</v>
          </cell>
          <cell r="F1075">
            <v>12</v>
          </cell>
          <cell r="G1075">
            <v>40485</v>
          </cell>
        </row>
        <row r="1076">
          <cell r="B1076" t="str">
            <v>公孙渊</v>
          </cell>
          <cell r="C1076">
            <v>14045</v>
          </cell>
          <cell r="D1076">
            <v>1</v>
          </cell>
          <cell r="E1076">
            <v>0</v>
          </cell>
          <cell r="F1076">
            <v>12</v>
          </cell>
          <cell r="G1076">
            <v>40496</v>
          </cell>
        </row>
        <row r="1077">
          <cell r="B1077" t="str">
            <v>主角</v>
          </cell>
          <cell r="C1077">
            <v>10012</v>
          </cell>
          <cell r="D1077">
            <v>1</v>
          </cell>
          <cell r="E1077">
            <v>0</v>
          </cell>
          <cell r="F1077">
            <v>13</v>
          </cell>
          <cell r="G1077">
            <v>1</v>
          </cell>
        </row>
        <row r="1078">
          <cell r="B1078" t="str">
            <v>主角</v>
          </cell>
          <cell r="C1078">
            <v>12009</v>
          </cell>
          <cell r="D1078">
            <v>1</v>
          </cell>
          <cell r="E1078">
            <v>0</v>
          </cell>
          <cell r="F1078">
            <v>13</v>
          </cell>
          <cell r="G1078">
            <v>2</v>
          </cell>
        </row>
        <row r="1079">
          <cell r="B1079" t="str">
            <v>主角</v>
          </cell>
          <cell r="C1079">
            <v>10021</v>
          </cell>
          <cell r="D1079">
            <v>1</v>
          </cell>
          <cell r="E1079">
            <v>0</v>
          </cell>
          <cell r="F1079">
            <v>13</v>
          </cell>
          <cell r="G1079">
            <v>3</v>
          </cell>
        </row>
        <row r="1080">
          <cell r="B1080" t="str">
            <v>主角</v>
          </cell>
          <cell r="C1080">
            <v>10042</v>
          </cell>
          <cell r="D1080">
            <v>1</v>
          </cell>
          <cell r="E1080">
            <v>0</v>
          </cell>
          <cell r="F1080">
            <v>13</v>
          </cell>
          <cell r="G1080">
            <v>4</v>
          </cell>
        </row>
        <row r="1081">
          <cell r="B1081" t="str">
            <v>主角</v>
          </cell>
          <cell r="C1081">
            <v>10012</v>
          </cell>
          <cell r="D1081">
            <v>1</v>
          </cell>
          <cell r="E1081">
            <v>0</v>
          </cell>
          <cell r="F1081">
            <v>18</v>
          </cell>
          <cell r="G1081">
            <v>45</v>
          </cell>
        </row>
        <row r="1082">
          <cell r="B1082" t="str">
            <v>主角</v>
          </cell>
          <cell r="C1082">
            <v>12009</v>
          </cell>
          <cell r="D1082">
            <v>1</v>
          </cell>
          <cell r="E1082">
            <v>0</v>
          </cell>
          <cell r="F1082">
            <v>18</v>
          </cell>
          <cell r="G1082">
            <v>56</v>
          </cell>
        </row>
        <row r="1083">
          <cell r="B1083" t="str">
            <v>主角</v>
          </cell>
          <cell r="C1083">
            <v>10021</v>
          </cell>
          <cell r="D1083">
            <v>1</v>
          </cell>
          <cell r="E1083">
            <v>0</v>
          </cell>
          <cell r="F1083">
            <v>18</v>
          </cell>
          <cell r="G1083">
            <v>67</v>
          </cell>
        </row>
        <row r="1084">
          <cell r="B1084" t="str">
            <v>主角</v>
          </cell>
          <cell r="C1084">
            <v>10042</v>
          </cell>
          <cell r="D1084">
            <v>1</v>
          </cell>
          <cell r="E1084">
            <v>0</v>
          </cell>
          <cell r="F1084">
            <v>18</v>
          </cell>
          <cell r="G1084">
            <v>78</v>
          </cell>
        </row>
        <row r="1085">
          <cell r="B1085" t="str">
            <v>主角</v>
          </cell>
          <cell r="C1085">
            <v>10012</v>
          </cell>
          <cell r="D1085">
            <v>1</v>
          </cell>
          <cell r="E1085">
            <v>0</v>
          </cell>
          <cell r="F1085">
            <v>20</v>
          </cell>
          <cell r="G1085">
            <v>89</v>
          </cell>
        </row>
        <row r="1086">
          <cell r="B1086" t="str">
            <v>主角</v>
          </cell>
          <cell r="C1086">
            <v>12009</v>
          </cell>
          <cell r="D1086">
            <v>1</v>
          </cell>
          <cell r="E1086">
            <v>0</v>
          </cell>
          <cell r="F1086">
            <v>20</v>
          </cell>
          <cell r="G1086">
            <v>100</v>
          </cell>
        </row>
        <row r="1087">
          <cell r="B1087" t="str">
            <v>主角</v>
          </cell>
          <cell r="C1087">
            <v>10021</v>
          </cell>
          <cell r="D1087">
            <v>1</v>
          </cell>
          <cell r="E1087">
            <v>0</v>
          </cell>
          <cell r="F1087">
            <v>20</v>
          </cell>
          <cell r="G1087">
            <v>111</v>
          </cell>
        </row>
        <row r="1088">
          <cell r="B1088" t="str">
            <v>主角</v>
          </cell>
          <cell r="C1088">
            <v>10042</v>
          </cell>
          <cell r="D1088">
            <v>1</v>
          </cell>
          <cell r="E1088">
            <v>0</v>
          </cell>
          <cell r="F1088">
            <v>20</v>
          </cell>
          <cell r="G1088">
            <v>122</v>
          </cell>
        </row>
        <row r="1089">
          <cell r="B1089" t="str">
            <v>主角</v>
          </cell>
          <cell r="C1089">
            <v>10012</v>
          </cell>
          <cell r="D1089">
            <v>1</v>
          </cell>
          <cell r="E1089">
            <v>0</v>
          </cell>
          <cell r="F1089">
            <v>23</v>
          </cell>
          <cell r="G1089">
            <v>133</v>
          </cell>
        </row>
        <row r="1090">
          <cell r="B1090" t="str">
            <v>主角</v>
          </cell>
          <cell r="C1090">
            <v>12009</v>
          </cell>
          <cell r="D1090">
            <v>1</v>
          </cell>
          <cell r="E1090">
            <v>0</v>
          </cell>
          <cell r="F1090">
            <v>23</v>
          </cell>
          <cell r="G1090">
            <v>144</v>
          </cell>
        </row>
        <row r="1091">
          <cell r="B1091" t="str">
            <v>主角</v>
          </cell>
          <cell r="C1091">
            <v>10021</v>
          </cell>
          <cell r="D1091">
            <v>1</v>
          </cell>
          <cell r="E1091">
            <v>0</v>
          </cell>
          <cell r="F1091">
            <v>23</v>
          </cell>
          <cell r="G1091">
            <v>155</v>
          </cell>
        </row>
        <row r="1092">
          <cell r="B1092" t="str">
            <v>主角</v>
          </cell>
          <cell r="C1092">
            <v>10042</v>
          </cell>
          <cell r="D1092">
            <v>1</v>
          </cell>
          <cell r="E1092">
            <v>0</v>
          </cell>
          <cell r="F1092">
            <v>23</v>
          </cell>
          <cell r="G1092">
            <v>166</v>
          </cell>
        </row>
        <row r="1093">
          <cell r="B1093" t="str">
            <v>主角</v>
          </cell>
          <cell r="C1093">
            <v>10012</v>
          </cell>
          <cell r="D1093">
            <v>1</v>
          </cell>
          <cell r="E1093">
            <v>0</v>
          </cell>
          <cell r="F1093">
            <v>25</v>
          </cell>
          <cell r="G1093">
            <v>177</v>
          </cell>
        </row>
        <row r="1094">
          <cell r="B1094" t="str">
            <v>主角</v>
          </cell>
          <cell r="C1094">
            <v>12009</v>
          </cell>
          <cell r="D1094">
            <v>1</v>
          </cell>
          <cell r="E1094">
            <v>0</v>
          </cell>
          <cell r="F1094">
            <v>25</v>
          </cell>
          <cell r="G1094">
            <v>188</v>
          </cell>
        </row>
        <row r="1095">
          <cell r="B1095" t="str">
            <v>主角</v>
          </cell>
          <cell r="C1095">
            <v>10021</v>
          </cell>
          <cell r="D1095">
            <v>1</v>
          </cell>
          <cell r="E1095">
            <v>0</v>
          </cell>
          <cell r="F1095">
            <v>25</v>
          </cell>
          <cell r="G1095">
            <v>199</v>
          </cell>
        </row>
        <row r="1096">
          <cell r="B1096" t="str">
            <v>主角</v>
          </cell>
          <cell r="C1096">
            <v>10042</v>
          </cell>
          <cell r="D1096">
            <v>1</v>
          </cell>
          <cell r="E1096">
            <v>0</v>
          </cell>
          <cell r="F1096">
            <v>25</v>
          </cell>
          <cell r="G1096">
            <v>210</v>
          </cell>
        </row>
        <row r="1097">
          <cell r="B1097" t="str">
            <v>真·曹操</v>
          </cell>
          <cell r="C1097">
            <v>110022</v>
          </cell>
          <cell r="D1097">
            <v>1</v>
          </cell>
          <cell r="E1097">
            <v>0</v>
          </cell>
          <cell r="F1097">
            <v>23</v>
          </cell>
          <cell r="G1097">
            <v>10001</v>
          </cell>
        </row>
        <row r="1098">
          <cell r="B1098" t="str">
            <v>真·曹仁</v>
          </cell>
          <cell r="C1098">
            <v>110032</v>
          </cell>
          <cell r="D1098">
            <v>1</v>
          </cell>
          <cell r="E1098">
            <v>0</v>
          </cell>
          <cell r="F1098">
            <v>20</v>
          </cell>
          <cell r="G1098">
            <v>10012</v>
          </cell>
        </row>
        <row r="1099">
          <cell r="B1099" t="str">
            <v>真·夏侯惇</v>
          </cell>
          <cell r="C1099">
            <v>110042</v>
          </cell>
          <cell r="D1099">
            <v>1</v>
          </cell>
          <cell r="E1099">
            <v>0</v>
          </cell>
          <cell r="F1099">
            <v>20</v>
          </cell>
          <cell r="G1099">
            <v>10023</v>
          </cell>
        </row>
        <row r="1100">
          <cell r="B1100" t="str">
            <v>真·夏侯渊</v>
          </cell>
          <cell r="C1100">
            <v>11005</v>
          </cell>
          <cell r="D1100">
            <v>1</v>
          </cell>
          <cell r="E1100">
            <v>0</v>
          </cell>
          <cell r="F1100">
            <v>20</v>
          </cell>
          <cell r="G1100">
            <v>10034</v>
          </cell>
        </row>
        <row r="1101">
          <cell r="B1101" t="str">
            <v>真·张辽</v>
          </cell>
          <cell r="C1101">
            <v>110062</v>
          </cell>
          <cell r="D1101">
            <v>1</v>
          </cell>
          <cell r="E1101">
            <v>0</v>
          </cell>
          <cell r="F1101">
            <v>20</v>
          </cell>
          <cell r="G1101">
            <v>10045</v>
          </cell>
        </row>
        <row r="1102">
          <cell r="B1102" t="str">
            <v>真·荀彧</v>
          </cell>
          <cell r="C1102">
            <v>110072</v>
          </cell>
          <cell r="D1102">
            <v>1</v>
          </cell>
          <cell r="E1102">
            <v>0</v>
          </cell>
          <cell r="F1102">
            <v>23</v>
          </cell>
          <cell r="G1102">
            <v>10056</v>
          </cell>
        </row>
        <row r="1103">
          <cell r="B1103" t="str">
            <v>真·郭嘉</v>
          </cell>
          <cell r="C1103">
            <v>110012</v>
          </cell>
          <cell r="D1103">
            <v>1</v>
          </cell>
          <cell r="E1103">
            <v>0</v>
          </cell>
          <cell r="F1103">
            <v>20</v>
          </cell>
          <cell r="G1103">
            <v>10067</v>
          </cell>
        </row>
        <row r="1104">
          <cell r="B1104" t="str">
            <v>真·荀攸</v>
          </cell>
          <cell r="C1104">
            <v>11008</v>
          </cell>
          <cell r="D1104">
            <v>1</v>
          </cell>
          <cell r="E1104">
            <v>0</v>
          </cell>
          <cell r="F1104">
            <v>18</v>
          </cell>
          <cell r="G1104">
            <v>10078</v>
          </cell>
        </row>
        <row r="1105">
          <cell r="B1105" t="str">
            <v>真·贾诩</v>
          </cell>
          <cell r="C1105">
            <v>11009</v>
          </cell>
          <cell r="D1105">
            <v>1</v>
          </cell>
          <cell r="E1105">
            <v>0</v>
          </cell>
          <cell r="F1105">
            <v>20</v>
          </cell>
          <cell r="G1105">
            <v>10089</v>
          </cell>
        </row>
        <row r="1106">
          <cell r="B1106" t="str">
            <v>真·程昱</v>
          </cell>
          <cell r="C1106">
            <v>11010</v>
          </cell>
          <cell r="D1106">
            <v>1</v>
          </cell>
          <cell r="E1106">
            <v>0</v>
          </cell>
          <cell r="F1106">
            <v>18</v>
          </cell>
          <cell r="G1106">
            <v>10100</v>
          </cell>
        </row>
        <row r="1107">
          <cell r="B1107" t="str">
            <v>真·司马懿</v>
          </cell>
          <cell r="C1107">
            <v>110112</v>
          </cell>
          <cell r="D1107">
            <v>1</v>
          </cell>
          <cell r="E1107">
            <v>0</v>
          </cell>
          <cell r="F1107">
            <v>20</v>
          </cell>
          <cell r="G1107">
            <v>10111</v>
          </cell>
        </row>
        <row r="1108">
          <cell r="B1108" t="str">
            <v>真·张郃</v>
          </cell>
          <cell r="C1108">
            <v>11012</v>
          </cell>
          <cell r="D1108">
            <v>1</v>
          </cell>
          <cell r="E1108">
            <v>0</v>
          </cell>
          <cell r="F1108">
            <v>20</v>
          </cell>
          <cell r="G1108">
            <v>10122</v>
          </cell>
        </row>
        <row r="1109">
          <cell r="B1109" t="str">
            <v>真·于禁</v>
          </cell>
          <cell r="C1109">
            <v>11013</v>
          </cell>
          <cell r="D1109">
            <v>1</v>
          </cell>
          <cell r="E1109">
            <v>0</v>
          </cell>
          <cell r="F1109">
            <v>18</v>
          </cell>
          <cell r="G1109">
            <v>10133</v>
          </cell>
        </row>
        <row r="1110">
          <cell r="B1110" t="str">
            <v>真·乐进</v>
          </cell>
          <cell r="C1110">
            <v>11014</v>
          </cell>
          <cell r="D1110">
            <v>1</v>
          </cell>
          <cell r="E1110">
            <v>0</v>
          </cell>
          <cell r="F1110">
            <v>20</v>
          </cell>
          <cell r="G1110">
            <v>10144</v>
          </cell>
        </row>
        <row r="1111">
          <cell r="B1111" t="str">
            <v>真·徐晃</v>
          </cell>
          <cell r="C1111">
            <v>11015</v>
          </cell>
          <cell r="D1111">
            <v>1</v>
          </cell>
          <cell r="E1111">
            <v>0</v>
          </cell>
          <cell r="F1111">
            <v>18</v>
          </cell>
          <cell r="G1111">
            <v>10155</v>
          </cell>
        </row>
        <row r="1112">
          <cell r="B1112" t="str">
            <v>真·许褚</v>
          </cell>
          <cell r="C1112">
            <v>11016</v>
          </cell>
          <cell r="D1112">
            <v>1</v>
          </cell>
          <cell r="E1112">
            <v>0</v>
          </cell>
          <cell r="F1112">
            <v>18</v>
          </cell>
          <cell r="G1112">
            <v>10166</v>
          </cell>
        </row>
        <row r="1113">
          <cell r="B1113" t="str">
            <v>真·典韦</v>
          </cell>
          <cell r="C1113">
            <v>11017</v>
          </cell>
          <cell r="D1113">
            <v>1</v>
          </cell>
          <cell r="E1113">
            <v>0</v>
          </cell>
          <cell r="F1113">
            <v>18</v>
          </cell>
          <cell r="G1113">
            <v>10177</v>
          </cell>
        </row>
        <row r="1114">
          <cell r="B1114" t="str">
            <v>真·甄姬</v>
          </cell>
          <cell r="C1114">
            <v>11018</v>
          </cell>
          <cell r="D1114">
            <v>1</v>
          </cell>
          <cell r="E1114">
            <v>0</v>
          </cell>
          <cell r="F1114">
            <v>18</v>
          </cell>
          <cell r="G1114">
            <v>10188</v>
          </cell>
        </row>
        <row r="1115">
          <cell r="B1115" t="str">
            <v>真·庞德</v>
          </cell>
          <cell r="C1115">
            <v>11019</v>
          </cell>
          <cell r="D1115">
            <v>1</v>
          </cell>
          <cell r="E1115">
            <v>0</v>
          </cell>
          <cell r="F1115">
            <v>18</v>
          </cell>
          <cell r="G1115">
            <v>10199</v>
          </cell>
        </row>
        <row r="1116">
          <cell r="B1116" t="str">
            <v>真·曹丕</v>
          </cell>
          <cell r="C1116">
            <v>11020</v>
          </cell>
          <cell r="D1116">
            <v>1</v>
          </cell>
          <cell r="E1116">
            <v>0</v>
          </cell>
          <cell r="F1116">
            <v>18</v>
          </cell>
          <cell r="G1116">
            <v>10210</v>
          </cell>
        </row>
        <row r="1117">
          <cell r="B1117" t="str">
            <v>真·李典</v>
          </cell>
          <cell r="C1117">
            <v>11021</v>
          </cell>
          <cell r="D1117">
            <v>1</v>
          </cell>
          <cell r="E1117">
            <v>0</v>
          </cell>
          <cell r="F1117">
            <v>13</v>
          </cell>
          <cell r="G1117">
            <v>10221</v>
          </cell>
        </row>
        <row r="1118">
          <cell r="B1118" t="str">
            <v>真·满宠</v>
          </cell>
          <cell r="C1118">
            <v>11022</v>
          </cell>
          <cell r="D1118">
            <v>1</v>
          </cell>
          <cell r="E1118">
            <v>0</v>
          </cell>
          <cell r="F1118">
            <v>13</v>
          </cell>
          <cell r="G1118">
            <v>10232</v>
          </cell>
        </row>
        <row r="1119">
          <cell r="B1119" t="str">
            <v>真·曹洪</v>
          </cell>
          <cell r="C1119">
            <v>11023</v>
          </cell>
          <cell r="D1119">
            <v>1</v>
          </cell>
          <cell r="E1119">
            <v>0</v>
          </cell>
          <cell r="F1119">
            <v>13</v>
          </cell>
          <cell r="G1119">
            <v>10243</v>
          </cell>
        </row>
        <row r="1120">
          <cell r="B1120" t="str">
            <v>真·曹纯</v>
          </cell>
          <cell r="C1120">
            <v>11024</v>
          </cell>
          <cell r="D1120">
            <v>1</v>
          </cell>
          <cell r="E1120">
            <v>0</v>
          </cell>
          <cell r="F1120">
            <v>13</v>
          </cell>
          <cell r="G1120">
            <v>10254</v>
          </cell>
        </row>
        <row r="1121">
          <cell r="B1121" t="str">
            <v>真·曹昂</v>
          </cell>
          <cell r="C1121">
            <v>11025</v>
          </cell>
          <cell r="D1121">
            <v>1</v>
          </cell>
          <cell r="E1121">
            <v>0</v>
          </cell>
          <cell r="F1121">
            <v>12</v>
          </cell>
          <cell r="G1121">
            <v>10265</v>
          </cell>
        </row>
        <row r="1122">
          <cell r="B1122" t="str">
            <v>真·刘晔</v>
          </cell>
          <cell r="C1122">
            <v>11026</v>
          </cell>
          <cell r="D1122">
            <v>1</v>
          </cell>
          <cell r="E1122">
            <v>0</v>
          </cell>
          <cell r="F1122">
            <v>12</v>
          </cell>
          <cell r="G1122">
            <v>10276</v>
          </cell>
        </row>
        <row r="1123">
          <cell r="B1123" t="str">
            <v>真·董昭</v>
          </cell>
          <cell r="C1123">
            <v>11027</v>
          </cell>
          <cell r="D1123">
            <v>1</v>
          </cell>
          <cell r="E1123">
            <v>0</v>
          </cell>
          <cell r="F1123">
            <v>12</v>
          </cell>
          <cell r="G1123">
            <v>10287</v>
          </cell>
        </row>
        <row r="1124">
          <cell r="B1124" t="str">
            <v>真·文聘</v>
          </cell>
          <cell r="C1124">
            <v>11028</v>
          </cell>
          <cell r="D1124">
            <v>1</v>
          </cell>
          <cell r="E1124">
            <v>0</v>
          </cell>
          <cell r="F1124">
            <v>13</v>
          </cell>
          <cell r="G1124">
            <v>10298</v>
          </cell>
        </row>
        <row r="1125">
          <cell r="B1125" t="str">
            <v>真·许攸</v>
          </cell>
          <cell r="C1125">
            <v>11029</v>
          </cell>
          <cell r="D1125">
            <v>1</v>
          </cell>
          <cell r="E1125">
            <v>0</v>
          </cell>
          <cell r="F1125">
            <v>13</v>
          </cell>
          <cell r="G1125">
            <v>10309</v>
          </cell>
        </row>
        <row r="1126">
          <cell r="B1126" t="str">
            <v>真·曹休</v>
          </cell>
          <cell r="C1126">
            <v>11030</v>
          </cell>
          <cell r="D1126">
            <v>1</v>
          </cell>
          <cell r="E1126">
            <v>0</v>
          </cell>
          <cell r="F1126">
            <v>13</v>
          </cell>
          <cell r="G1126">
            <v>10320</v>
          </cell>
        </row>
        <row r="1127">
          <cell r="B1127" t="str">
            <v>真·曹真</v>
          </cell>
          <cell r="C1127">
            <v>11031</v>
          </cell>
          <cell r="D1127">
            <v>1</v>
          </cell>
          <cell r="E1127">
            <v>0</v>
          </cell>
          <cell r="F1127">
            <v>13</v>
          </cell>
          <cell r="G1127">
            <v>10331</v>
          </cell>
        </row>
        <row r="1128">
          <cell r="B1128" t="str">
            <v>真·杨修</v>
          </cell>
          <cell r="C1128">
            <v>11032</v>
          </cell>
          <cell r="D1128">
            <v>1</v>
          </cell>
          <cell r="E1128">
            <v>0</v>
          </cell>
          <cell r="F1128">
            <v>13</v>
          </cell>
          <cell r="G1128">
            <v>10342</v>
          </cell>
        </row>
        <row r="1129">
          <cell r="B1129" t="str">
            <v>真·曹冲</v>
          </cell>
          <cell r="C1129">
            <v>11033</v>
          </cell>
          <cell r="D1129">
            <v>1</v>
          </cell>
          <cell r="E1129">
            <v>0</v>
          </cell>
          <cell r="F1129">
            <v>13</v>
          </cell>
          <cell r="G1129">
            <v>10353</v>
          </cell>
        </row>
        <row r="1130">
          <cell r="B1130" t="str">
            <v>真·王朗</v>
          </cell>
          <cell r="C1130">
            <v>11034</v>
          </cell>
          <cell r="D1130">
            <v>1</v>
          </cell>
          <cell r="E1130">
            <v>0</v>
          </cell>
          <cell r="F1130">
            <v>13</v>
          </cell>
          <cell r="G1130">
            <v>10364</v>
          </cell>
        </row>
        <row r="1131">
          <cell r="B1131" t="str">
            <v>真·钟繇</v>
          </cell>
          <cell r="C1131">
            <v>11034</v>
          </cell>
          <cell r="D1131">
            <v>1</v>
          </cell>
          <cell r="E1131">
            <v>0</v>
          </cell>
          <cell r="F1131">
            <v>12</v>
          </cell>
          <cell r="G1131">
            <v>10375</v>
          </cell>
        </row>
        <row r="1132">
          <cell r="B1132" t="str">
            <v>真·华歆</v>
          </cell>
          <cell r="C1132">
            <v>14020</v>
          </cell>
          <cell r="D1132">
            <v>1</v>
          </cell>
          <cell r="E1132">
            <v>0</v>
          </cell>
          <cell r="F1132">
            <v>12</v>
          </cell>
          <cell r="G1132">
            <v>10386</v>
          </cell>
        </row>
        <row r="1133">
          <cell r="B1133" t="str">
            <v>真·曹植</v>
          </cell>
          <cell r="C1133">
            <v>11037</v>
          </cell>
          <cell r="D1133">
            <v>1</v>
          </cell>
          <cell r="E1133">
            <v>0</v>
          </cell>
          <cell r="F1133">
            <v>13</v>
          </cell>
          <cell r="G1133">
            <v>10397</v>
          </cell>
        </row>
        <row r="1134">
          <cell r="B1134" t="str">
            <v>真·钟会</v>
          </cell>
          <cell r="C1134">
            <v>11038</v>
          </cell>
          <cell r="D1134">
            <v>1</v>
          </cell>
          <cell r="E1134">
            <v>0</v>
          </cell>
          <cell r="F1134">
            <v>13</v>
          </cell>
          <cell r="G1134">
            <v>10408</v>
          </cell>
        </row>
        <row r="1135">
          <cell r="B1135" t="str">
            <v>真·司马昭</v>
          </cell>
          <cell r="C1135">
            <v>11039</v>
          </cell>
          <cell r="D1135">
            <v>1</v>
          </cell>
          <cell r="E1135">
            <v>0</v>
          </cell>
          <cell r="F1135">
            <v>13</v>
          </cell>
          <cell r="G1135">
            <v>10419</v>
          </cell>
        </row>
        <row r="1136">
          <cell r="B1136" t="str">
            <v>真·张春华</v>
          </cell>
          <cell r="C1136">
            <v>11040</v>
          </cell>
          <cell r="D1136">
            <v>1</v>
          </cell>
          <cell r="E1136">
            <v>0</v>
          </cell>
          <cell r="F1136">
            <v>13</v>
          </cell>
          <cell r="G1136">
            <v>10430</v>
          </cell>
        </row>
        <row r="1137">
          <cell r="B1137" t="str">
            <v>真·王异</v>
          </cell>
          <cell r="C1137">
            <v>11041</v>
          </cell>
          <cell r="D1137">
            <v>1</v>
          </cell>
          <cell r="E1137">
            <v>0</v>
          </cell>
          <cell r="F1137">
            <v>13</v>
          </cell>
          <cell r="G1137">
            <v>10441</v>
          </cell>
        </row>
        <row r="1138">
          <cell r="B1138" t="str">
            <v>真·辛宪英</v>
          </cell>
          <cell r="C1138">
            <v>11042</v>
          </cell>
          <cell r="D1138">
            <v>1</v>
          </cell>
          <cell r="E1138">
            <v>0</v>
          </cell>
          <cell r="F1138">
            <v>13</v>
          </cell>
          <cell r="G1138">
            <v>10452</v>
          </cell>
        </row>
        <row r="1139">
          <cell r="B1139" t="str">
            <v>真·郭女王</v>
          </cell>
          <cell r="C1139">
            <v>11043</v>
          </cell>
          <cell r="D1139">
            <v>1</v>
          </cell>
          <cell r="E1139">
            <v>0</v>
          </cell>
          <cell r="F1139">
            <v>12</v>
          </cell>
          <cell r="G1139">
            <v>10463</v>
          </cell>
        </row>
        <row r="1140">
          <cell r="B1140" t="str">
            <v>真·司马师</v>
          </cell>
          <cell r="C1140">
            <v>11044</v>
          </cell>
          <cell r="D1140">
            <v>1</v>
          </cell>
          <cell r="E1140">
            <v>0</v>
          </cell>
          <cell r="F1140">
            <v>13</v>
          </cell>
          <cell r="G1140">
            <v>10474</v>
          </cell>
        </row>
        <row r="1141">
          <cell r="B1141" t="str">
            <v>真·卞夫人</v>
          </cell>
          <cell r="C1141">
            <v>11045</v>
          </cell>
          <cell r="D1141">
            <v>1</v>
          </cell>
          <cell r="E1141">
            <v>0</v>
          </cell>
          <cell r="F1141">
            <v>12</v>
          </cell>
          <cell r="G1141">
            <v>10485</v>
          </cell>
        </row>
        <row r="1142">
          <cell r="B1142" t="str">
            <v>真·陈泰</v>
          </cell>
          <cell r="C1142">
            <v>11023</v>
          </cell>
          <cell r="D1142">
            <v>1</v>
          </cell>
          <cell r="E1142">
            <v>0</v>
          </cell>
          <cell r="F1142">
            <v>12</v>
          </cell>
          <cell r="G1142">
            <v>10496</v>
          </cell>
        </row>
        <row r="1143">
          <cell r="B1143" t="str">
            <v>真·郝昭</v>
          </cell>
          <cell r="C1143">
            <v>11023</v>
          </cell>
          <cell r="D1143">
            <v>1</v>
          </cell>
          <cell r="E1143">
            <v>0</v>
          </cell>
          <cell r="F1143">
            <v>12</v>
          </cell>
          <cell r="G1143">
            <v>10507</v>
          </cell>
        </row>
        <row r="1144">
          <cell r="B1144" t="str">
            <v>真·郭淮</v>
          </cell>
          <cell r="C1144">
            <v>11038</v>
          </cell>
          <cell r="D1144">
            <v>1</v>
          </cell>
          <cell r="E1144">
            <v>0</v>
          </cell>
          <cell r="F1144">
            <v>13</v>
          </cell>
          <cell r="G1144">
            <v>10518</v>
          </cell>
        </row>
        <row r="1145">
          <cell r="B1145" t="str">
            <v>真·蔡瑁</v>
          </cell>
          <cell r="C1145">
            <v>11038</v>
          </cell>
          <cell r="D1145">
            <v>1</v>
          </cell>
          <cell r="E1145">
            <v>0</v>
          </cell>
          <cell r="F1145">
            <v>12</v>
          </cell>
          <cell r="G1145">
            <v>10529</v>
          </cell>
        </row>
        <row r="1146">
          <cell r="B1146" t="str">
            <v>真·张允</v>
          </cell>
          <cell r="C1146">
            <v>14050</v>
          </cell>
          <cell r="D1146">
            <v>1</v>
          </cell>
          <cell r="E1146">
            <v>0</v>
          </cell>
          <cell r="F1146">
            <v>12</v>
          </cell>
          <cell r="G1146">
            <v>10540</v>
          </cell>
        </row>
        <row r="1147">
          <cell r="B1147" t="str">
            <v>真·高览</v>
          </cell>
          <cell r="C1147">
            <v>11023</v>
          </cell>
          <cell r="D1147">
            <v>1</v>
          </cell>
          <cell r="E1147">
            <v>0</v>
          </cell>
          <cell r="F1147">
            <v>12</v>
          </cell>
          <cell r="G1147">
            <v>10551</v>
          </cell>
        </row>
        <row r="1148">
          <cell r="B1148" t="str">
            <v>真·韩浩</v>
          </cell>
          <cell r="C1148">
            <v>11023</v>
          </cell>
          <cell r="D1148">
            <v>1</v>
          </cell>
          <cell r="E1148">
            <v>0</v>
          </cell>
          <cell r="F1148">
            <v>12</v>
          </cell>
          <cell r="G1148">
            <v>10562</v>
          </cell>
        </row>
        <row r="1149">
          <cell r="B1149" t="str">
            <v>真·张虎</v>
          </cell>
          <cell r="C1149">
            <v>12031</v>
          </cell>
          <cell r="D1149">
            <v>1</v>
          </cell>
          <cell r="E1149">
            <v>0</v>
          </cell>
          <cell r="F1149">
            <v>12</v>
          </cell>
          <cell r="G1149">
            <v>10573</v>
          </cell>
        </row>
        <row r="1150">
          <cell r="B1150" t="str">
            <v>真·典满</v>
          </cell>
          <cell r="C1150">
            <v>11048</v>
          </cell>
          <cell r="D1150">
            <v>1</v>
          </cell>
          <cell r="E1150">
            <v>0</v>
          </cell>
          <cell r="F1150">
            <v>12</v>
          </cell>
          <cell r="G1150">
            <v>10584</v>
          </cell>
        </row>
        <row r="1151">
          <cell r="B1151" t="str">
            <v>真·许仪</v>
          </cell>
          <cell r="C1151">
            <v>11048</v>
          </cell>
          <cell r="D1151">
            <v>1</v>
          </cell>
          <cell r="E1151">
            <v>0</v>
          </cell>
          <cell r="F1151">
            <v>12</v>
          </cell>
          <cell r="G1151">
            <v>10595</v>
          </cell>
        </row>
        <row r="1152">
          <cell r="B1152" t="str">
            <v>真·孔秀</v>
          </cell>
          <cell r="C1152">
            <v>11048</v>
          </cell>
          <cell r="D1152">
            <v>1</v>
          </cell>
          <cell r="E1152">
            <v>0</v>
          </cell>
          <cell r="F1152">
            <v>12</v>
          </cell>
          <cell r="G1152">
            <v>10606</v>
          </cell>
        </row>
        <row r="1153">
          <cell r="B1153" t="str">
            <v>真·吕虔</v>
          </cell>
          <cell r="C1153">
            <v>11023</v>
          </cell>
          <cell r="D1153">
            <v>1</v>
          </cell>
          <cell r="E1153">
            <v>0</v>
          </cell>
          <cell r="F1153">
            <v>12</v>
          </cell>
          <cell r="G1153">
            <v>10617</v>
          </cell>
        </row>
        <row r="1154">
          <cell r="B1154" t="str">
            <v>真·臧霸</v>
          </cell>
          <cell r="C1154">
            <v>14046</v>
          </cell>
          <cell r="D1154">
            <v>1</v>
          </cell>
          <cell r="E1154">
            <v>0</v>
          </cell>
          <cell r="F1154">
            <v>12</v>
          </cell>
          <cell r="G1154">
            <v>10628</v>
          </cell>
        </row>
        <row r="1155">
          <cell r="B1155" t="str">
            <v>真·夏侯恩</v>
          </cell>
          <cell r="C1155">
            <v>11053</v>
          </cell>
          <cell r="D1155">
            <v>1</v>
          </cell>
          <cell r="E1155">
            <v>0</v>
          </cell>
          <cell r="F1155">
            <v>12</v>
          </cell>
          <cell r="G1155">
            <v>10639</v>
          </cell>
        </row>
        <row r="1156">
          <cell r="B1156" t="str">
            <v>真·夏侯杰</v>
          </cell>
          <cell r="C1156">
            <v>11053</v>
          </cell>
          <cell r="D1156">
            <v>1</v>
          </cell>
          <cell r="E1156">
            <v>0</v>
          </cell>
          <cell r="F1156">
            <v>12</v>
          </cell>
          <cell r="G1156">
            <v>10650</v>
          </cell>
        </row>
        <row r="1157">
          <cell r="B1157" t="str">
            <v>真·吕旷</v>
          </cell>
          <cell r="C1157">
            <v>11054</v>
          </cell>
          <cell r="D1157">
            <v>1</v>
          </cell>
          <cell r="E1157">
            <v>0</v>
          </cell>
          <cell r="F1157">
            <v>12</v>
          </cell>
          <cell r="G1157">
            <v>10661</v>
          </cell>
        </row>
        <row r="1158">
          <cell r="B1158" t="str">
            <v>真·吕翔</v>
          </cell>
          <cell r="C1158">
            <v>11054</v>
          </cell>
          <cell r="D1158">
            <v>1</v>
          </cell>
          <cell r="E1158">
            <v>0</v>
          </cell>
          <cell r="F1158">
            <v>12</v>
          </cell>
          <cell r="G1158">
            <v>10672</v>
          </cell>
        </row>
        <row r="1159">
          <cell r="B1159" t="str">
            <v>真·关羽</v>
          </cell>
          <cell r="C1159">
            <v>120032</v>
          </cell>
          <cell r="D1159">
            <v>1</v>
          </cell>
          <cell r="E1159">
            <v>0</v>
          </cell>
          <cell r="F1159">
            <v>23</v>
          </cell>
          <cell r="G1159">
            <v>20001</v>
          </cell>
        </row>
        <row r="1160">
          <cell r="B1160" t="str">
            <v>真·张飞</v>
          </cell>
          <cell r="C1160">
            <v>120042</v>
          </cell>
          <cell r="D1160">
            <v>1</v>
          </cell>
          <cell r="E1160">
            <v>0</v>
          </cell>
          <cell r="F1160">
            <v>20</v>
          </cell>
          <cell r="G1160">
            <v>20012</v>
          </cell>
        </row>
        <row r="1161">
          <cell r="B1161" t="str">
            <v>真·赵云</v>
          </cell>
          <cell r="C1161">
            <v>120012</v>
          </cell>
          <cell r="D1161">
            <v>1</v>
          </cell>
          <cell r="E1161">
            <v>0</v>
          </cell>
          <cell r="F1161">
            <v>20</v>
          </cell>
          <cell r="G1161">
            <v>20023</v>
          </cell>
        </row>
        <row r="1162">
          <cell r="B1162" t="str">
            <v>真·马超</v>
          </cell>
          <cell r="C1162">
            <v>120052</v>
          </cell>
          <cell r="D1162">
            <v>1</v>
          </cell>
          <cell r="E1162">
            <v>0</v>
          </cell>
          <cell r="F1162">
            <v>20</v>
          </cell>
          <cell r="G1162">
            <v>20034</v>
          </cell>
        </row>
        <row r="1163">
          <cell r="B1163" t="str">
            <v>真·黄忠</v>
          </cell>
          <cell r="C1163">
            <v>120062</v>
          </cell>
          <cell r="D1163">
            <v>1</v>
          </cell>
          <cell r="E1163">
            <v>0</v>
          </cell>
          <cell r="F1163">
            <v>20</v>
          </cell>
          <cell r="G1163">
            <v>20045</v>
          </cell>
        </row>
        <row r="1164">
          <cell r="B1164" t="str">
            <v>真·魏延</v>
          </cell>
          <cell r="C1164">
            <v>12007</v>
          </cell>
          <cell r="D1164">
            <v>1</v>
          </cell>
          <cell r="E1164">
            <v>0</v>
          </cell>
          <cell r="F1164">
            <v>20</v>
          </cell>
          <cell r="G1164">
            <v>20056</v>
          </cell>
        </row>
        <row r="1165">
          <cell r="B1165" t="str">
            <v>真·刘备</v>
          </cell>
          <cell r="C1165">
            <v>120082</v>
          </cell>
          <cell r="D1165">
            <v>1</v>
          </cell>
          <cell r="E1165">
            <v>0</v>
          </cell>
          <cell r="F1165">
            <v>20</v>
          </cell>
          <cell r="G1165">
            <v>20067</v>
          </cell>
        </row>
        <row r="1166">
          <cell r="B1166" t="str">
            <v>真·诸葛亮</v>
          </cell>
          <cell r="C1166">
            <v>120092</v>
          </cell>
          <cell r="D1166">
            <v>1</v>
          </cell>
          <cell r="E1166">
            <v>0</v>
          </cell>
          <cell r="F1166">
            <v>23</v>
          </cell>
          <cell r="G1166">
            <v>20078</v>
          </cell>
        </row>
        <row r="1167">
          <cell r="B1167" t="str">
            <v>真·庞统</v>
          </cell>
          <cell r="C1167">
            <v>12010</v>
          </cell>
          <cell r="D1167">
            <v>1</v>
          </cell>
          <cell r="E1167">
            <v>0</v>
          </cell>
          <cell r="F1167">
            <v>20</v>
          </cell>
          <cell r="G1167">
            <v>20089</v>
          </cell>
        </row>
        <row r="1168">
          <cell r="B1168" t="str">
            <v>真·法正</v>
          </cell>
          <cell r="C1168">
            <v>12011</v>
          </cell>
          <cell r="D1168">
            <v>1</v>
          </cell>
          <cell r="E1168">
            <v>0</v>
          </cell>
          <cell r="F1168">
            <v>18</v>
          </cell>
          <cell r="G1168">
            <v>20100</v>
          </cell>
        </row>
        <row r="1169">
          <cell r="B1169" t="str">
            <v>真·姜维</v>
          </cell>
          <cell r="C1169">
            <v>12012</v>
          </cell>
          <cell r="D1169">
            <v>1</v>
          </cell>
          <cell r="E1169">
            <v>0</v>
          </cell>
          <cell r="F1169">
            <v>20</v>
          </cell>
          <cell r="G1169">
            <v>20111</v>
          </cell>
        </row>
        <row r="1170">
          <cell r="B1170" t="str">
            <v>真·马良</v>
          </cell>
          <cell r="C1170">
            <v>12013</v>
          </cell>
          <cell r="D1170">
            <v>1</v>
          </cell>
          <cell r="E1170">
            <v>0</v>
          </cell>
          <cell r="F1170">
            <v>18</v>
          </cell>
          <cell r="G1170">
            <v>20122</v>
          </cell>
        </row>
        <row r="1171">
          <cell r="B1171" t="str">
            <v>真·夏侯涓</v>
          </cell>
          <cell r="C1171">
            <v>12014</v>
          </cell>
          <cell r="D1171">
            <v>1</v>
          </cell>
          <cell r="E1171">
            <v>0</v>
          </cell>
          <cell r="F1171">
            <v>18</v>
          </cell>
          <cell r="G1171">
            <v>20133</v>
          </cell>
        </row>
        <row r="1172">
          <cell r="B1172" t="str">
            <v>真·黄月英</v>
          </cell>
          <cell r="C1172">
            <v>12015</v>
          </cell>
          <cell r="D1172">
            <v>1</v>
          </cell>
          <cell r="E1172">
            <v>0</v>
          </cell>
          <cell r="F1172">
            <v>18</v>
          </cell>
          <cell r="G1172">
            <v>20144</v>
          </cell>
        </row>
        <row r="1173">
          <cell r="B1173" t="str">
            <v>真·徐庶</v>
          </cell>
          <cell r="C1173">
            <v>12016</v>
          </cell>
          <cell r="D1173">
            <v>1</v>
          </cell>
          <cell r="E1173">
            <v>0</v>
          </cell>
          <cell r="F1173">
            <v>20</v>
          </cell>
          <cell r="G1173">
            <v>20155</v>
          </cell>
        </row>
        <row r="1174">
          <cell r="B1174" t="str">
            <v>真·关兴</v>
          </cell>
          <cell r="C1174">
            <v>12017</v>
          </cell>
          <cell r="D1174">
            <v>1</v>
          </cell>
          <cell r="E1174">
            <v>0</v>
          </cell>
          <cell r="F1174">
            <v>18</v>
          </cell>
          <cell r="G1174">
            <v>20166</v>
          </cell>
        </row>
        <row r="1175">
          <cell r="B1175" t="str">
            <v>真·张苞</v>
          </cell>
          <cell r="C1175">
            <v>12018</v>
          </cell>
          <cell r="D1175">
            <v>1</v>
          </cell>
          <cell r="E1175">
            <v>0</v>
          </cell>
          <cell r="F1175">
            <v>18</v>
          </cell>
          <cell r="G1175">
            <v>20177</v>
          </cell>
        </row>
        <row r="1176">
          <cell r="B1176" t="str">
            <v>真·孟获</v>
          </cell>
          <cell r="C1176">
            <v>12019</v>
          </cell>
          <cell r="D1176">
            <v>1</v>
          </cell>
          <cell r="E1176">
            <v>0</v>
          </cell>
          <cell r="F1176">
            <v>18</v>
          </cell>
          <cell r="G1176">
            <v>20188</v>
          </cell>
        </row>
        <row r="1177">
          <cell r="B1177" t="str">
            <v>真·祝融</v>
          </cell>
          <cell r="C1177">
            <v>12002</v>
          </cell>
          <cell r="D1177">
            <v>1</v>
          </cell>
          <cell r="E1177">
            <v>0</v>
          </cell>
          <cell r="F1177">
            <v>18</v>
          </cell>
          <cell r="G1177">
            <v>20199</v>
          </cell>
        </row>
        <row r="1178">
          <cell r="B1178" t="str">
            <v>真·关平</v>
          </cell>
          <cell r="C1178">
            <v>12020</v>
          </cell>
          <cell r="D1178">
            <v>1</v>
          </cell>
          <cell r="E1178">
            <v>0</v>
          </cell>
          <cell r="F1178">
            <v>13</v>
          </cell>
          <cell r="G1178">
            <v>20210</v>
          </cell>
        </row>
        <row r="1179">
          <cell r="B1179" t="str">
            <v>真·关索</v>
          </cell>
          <cell r="C1179">
            <v>12021</v>
          </cell>
          <cell r="D1179">
            <v>1</v>
          </cell>
          <cell r="E1179">
            <v>0</v>
          </cell>
          <cell r="F1179">
            <v>13</v>
          </cell>
          <cell r="G1179">
            <v>20221</v>
          </cell>
        </row>
        <row r="1180">
          <cell r="B1180" t="str">
            <v>真·关银屏</v>
          </cell>
          <cell r="C1180">
            <v>12022</v>
          </cell>
          <cell r="D1180">
            <v>1</v>
          </cell>
          <cell r="E1180">
            <v>0</v>
          </cell>
          <cell r="F1180">
            <v>13</v>
          </cell>
          <cell r="G1180">
            <v>20232</v>
          </cell>
        </row>
        <row r="1181">
          <cell r="B1181" t="str">
            <v>真·张星彩</v>
          </cell>
          <cell r="C1181">
            <v>12023</v>
          </cell>
          <cell r="D1181">
            <v>1</v>
          </cell>
          <cell r="E1181">
            <v>0</v>
          </cell>
          <cell r="F1181">
            <v>13</v>
          </cell>
          <cell r="G1181">
            <v>20243</v>
          </cell>
        </row>
        <row r="1182">
          <cell r="B1182" t="str">
            <v>真·鲍三娘</v>
          </cell>
          <cell r="C1182">
            <v>12024</v>
          </cell>
          <cell r="D1182">
            <v>1</v>
          </cell>
          <cell r="E1182">
            <v>0</v>
          </cell>
          <cell r="F1182">
            <v>13</v>
          </cell>
          <cell r="G1182">
            <v>20254</v>
          </cell>
        </row>
        <row r="1183">
          <cell r="B1183" t="str">
            <v>真·马谡</v>
          </cell>
          <cell r="C1183">
            <v>12025</v>
          </cell>
          <cell r="D1183">
            <v>1</v>
          </cell>
          <cell r="E1183">
            <v>0</v>
          </cell>
          <cell r="F1183">
            <v>13</v>
          </cell>
          <cell r="G1183">
            <v>20265</v>
          </cell>
        </row>
        <row r="1184">
          <cell r="B1184" t="str">
            <v>真·蒋琬</v>
          </cell>
          <cell r="C1184">
            <v>12026</v>
          </cell>
          <cell r="D1184">
            <v>1</v>
          </cell>
          <cell r="E1184">
            <v>0</v>
          </cell>
          <cell r="F1184">
            <v>13</v>
          </cell>
          <cell r="G1184">
            <v>20276</v>
          </cell>
        </row>
        <row r="1185">
          <cell r="B1185" t="str">
            <v>真·费祎</v>
          </cell>
          <cell r="C1185">
            <v>12026</v>
          </cell>
          <cell r="D1185">
            <v>1</v>
          </cell>
          <cell r="E1185">
            <v>0</v>
          </cell>
          <cell r="F1185">
            <v>12</v>
          </cell>
          <cell r="G1185">
            <v>20287</v>
          </cell>
        </row>
        <row r="1186">
          <cell r="B1186" t="str">
            <v>真·廖化</v>
          </cell>
          <cell r="C1186">
            <v>12027</v>
          </cell>
          <cell r="D1186">
            <v>1</v>
          </cell>
          <cell r="E1186">
            <v>0</v>
          </cell>
          <cell r="F1186">
            <v>13</v>
          </cell>
          <cell r="G1186">
            <v>20298</v>
          </cell>
        </row>
        <row r="1187">
          <cell r="B1187" t="str">
            <v>真·李严</v>
          </cell>
          <cell r="C1187">
            <v>11038</v>
          </cell>
          <cell r="D1187">
            <v>1</v>
          </cell>
          <cell r="E1187">
            <v>0</v>
          </cell>
          <cell r="F1187">
            <v>13</v>
          </cell>
          <cell r="G1187">
            <v>20309</v>
          </cell>
        </row>
        <row r="1188">
          <cell r="B1188" t="str">
            <v>真·严颜</v>
          </cell>
          <cell r="C1188">
            <v>14042</v>
          </cell>
          <cell r="D1188">
            <v>1</v>
          </cell>
          <cell r="E1188">
            <v>0</v>
          </cell>
          <cell r="F1188">
            <v>13</v>
          </cell>
          <cell r="G1188">
            <v>20320</v>
          </cell>
        </row>
        <row r="1189">
          <cell r="B1189" t="str">
            <v>真·王平</v>
          </cell>
          <cell r="C1189">
            <v>13036</v>
          </cell>
          <cell r="D1189">
            <v>1</v>
          </cell>
          <cell r="E1189">
            <v>0</v>
          </cell>
          <cell r="F1189">
            <v>13</v>
          </cell>
          <cell r="G1189">
            <v>20331</v>
          </cell>
        </row>
        <row r="1190">
          <cell r="B1190" t="str">
            <v>真·霍峻</v>
          </cell>
          <cell r="C1190">
            <v>14047</v>
          </cell>
          <cell r="D1190">
            <v>1</v>
          </cell>
          <cell r="E1190">
            <v>0</v>
          </cell>
          <cell r="F1190">
            <v>12</v>
          </cell>
          <cell r="G1190">
            <v>20342</v>
          </cell>
        </row>
        <row r="1191">
          <cell r="B1191" t="str">
            <v>真·黄权</v>
          </cell>
          <cell r="C1191">
            <v>12031</v>
          </cell>
          <cell r="D1191">
            <v>1</v>
          </cell>
          <cell r="E1191">
            <v>0</v>
          </cell>
          <cell r="F1191">
            <v>12</v>
          </cell>
          <cell r="G1191">
            <v>20353</v>
          </cell>
        </row>
        <row r="1192">
          <cell r="B1192" t="str">
            <v>真·刘禅</v>
          </cell>
          <cell r="C1192">
            <v>12032</v>
          </cell>
          <cell r="D1192">
            <v>1</v>
          </cell>
          <cell r="E1192">
            <v>0</v>
          </cell>
          <cell r="F1192">
            <v>13</v>
          </cell>
          <cell r="G1192">
            <v>20364</v>
          </cell>
        </row>
        <row r="1193">
          <cell r="B1193" t="str">
            <v>真·糜竺</v>
          </cell>
          <cell r="C1193">
            <v>12033</v>
          </cell>
          <cell r="D1193">
            <v>1</v>
          </cell>
          <cell r="E1193">
            <v>0</v>
          </cell>
          <cell r="F1193">
            <v>13</v>
          </cell>
          <cell r="G1193">
            <v>20375</v>
          </cell>
        </row>
        <row r="1194">
          <cell r="B1194" t="str">
            <v>真·简雍</v>
          </cell>
          <cell r="C1194">
            <v>11034</v>
          </cell>
          <cell r="D1194">
            <v>1</v>
          </cell>
          <cell r="E1194">
            <v>0</v>
          </cell>
          <cell r="F1194">
            <v>13</v>
          </cell>
          <cell r="G1194">
            <v>20386</v>
          </cell>
        </row>
        <row r="1195">
          <cell r="B1195" t="str">
            <v>真·许靖</v>
          </cell>
          <cell r="C1195">
            <v>14020</v>
          </cell>
          <cell r="D1195">
            <v>1</v>
          </cell>
          <cell r="E1195">
            <v>0</v>
          </cell>
          <cell r="F1195">
            <v>12</v>
          </cell>
          <cell r="G1195">
            <v>20397</v>
          </cell>
        </row>
        <row r="1196">
          <cell r="B1196" t="str">
            <v>真·孙乾</v>
          </cell>
          <cell r="C1196">
            <v>14029</v>
          </cell>
          <cell r="D1196">
            <v>1</v>
          </cell>
          <cell r="E1196">
            <v>0</v>
          </cell>
          <cell r="F1196">
            <v>12</v>
          </cell>
          <cell r="G1196">
            <v>20408</v>
          </cell>
        </row>
        <row r="1197">
          <cell r="B1197" t="str">
            <v>真·伊籍</v>
          </cell>
          <cell r="C1197">
            <v>14045</v>
          </cell>
          <cell r="D1197">
            <v>1</v>
          </cell>
          <cell r="E1197">
            <v>0</v>
          </cell>
          <cell r="F1197">
            <v>13</v>
          </cell>
          <cell r="G1197">
            <v>20419</v>
          </cell>
        </row>
        <row r="1198">
          <cell r="B1198" t="str">
            <v>真·邓芝</v>
          </cell>
          <cell r="C1198">
            <v>14045</v>
          </cell>
          <cell r="D1198">
            <v>1</v>
          </cell>
          <cell r="E1198">
            <v>0</v>
          </cell>
          <cell r="F1198">
            <v>13</v>
          </cell>
          <cell r="G1198">
            <v>20430</v>
          </cell>
        </row>
        <row r="1199">
          <cell r="B1199" t="str">
            <v>真·甘夫人</v>
          </cell>
          <cell r="C1199">
            <v>12039</v>
          </cell>
          <cell r="D1199">
            <v>1</v>
          </cell>
          <cell r="E1199">
            <v>0</v>
          </cell>
          <cell r="F1199">
            <v>13</v>
          </cell>
          <cell r="G1199">
            <v>20441</v>
          </cell>
        </row>
        <row r="1200">
          <cell r="B1200" t="str">
            <v>真·糜夫人</v>
          </cell>
          <cell r="C1200">
            <v>12040</v>
          </cell>
          <cell r="D1200">
            <v>1</v>
          </cell>
          <cell r="E1200">
            <v>0</v>
          </cell>
          <cell r="F1200">
            <v>12</v>
          </cell>
          <cell r="G1200">
            <v>20452</v>
          </cell>
        </row>
        <row r="1201">
          <cell r="B1201" t="str">
            <v>真·周仓</v>
          </cell>
          <cell r="C1201">
            <v>12041</v>
          </cell>
          <cell r="D1201">
            <v>1</v>
          </cell>
          <cell r="E1201">
            <v>0</v>
          </cell>
          <cell r="F1201">
            <v>13</v>
          </cell>
          <cell r="G1201">
            <v>20463</v>
          </cell>
        </row>
        <row r="1202">
          <cell r="B1202" t="str">
            <v>真·马岱</v>
          </cell>
          <cell r="C1202">
            <v>12042</v>
          </cell>
          <cell r="D1202">
            <v>1</v>
          </cell>
          <cell r="E1202">
            <v>0</v>
          </cell>
          <cell r="F1202">
            <v>13</v>
          </cell>
          <cell r="G1202">
            <v>20474</v>
          </cell>
        </row>
        <row r="1203">
          <cell r="B1203" t="str">
            <v>真·刘封</v>
          </cell>
          <cell r="C1203">
            <v>12031</v>
          </cell>
          <cell r="D1203">
            <v>1</v>
          </cell>
          <cell r="E1203">
            <v>0</v>
          </cell>
          <cell r="F1203">
            <v>12</v>
          </cell>
          <cell r="G1203">
            <v>20485</v>
          </cell>
        </row>
        <row r="1204">
          <cell r="B1204" t="str">
            <v>真·糜芳</v>
          </cell>
          <cell r="C1204">
            <v>12031</v>
          </cell>
          <cell r="D1204">
            <v>1</v>
          </cell>
          <cell r="E1204">
            <v>0</v>
          </cell>
          <cell r="F1204">
            <v>12</v>
          </cell>
          <cell r="G1204">
            <v>20496</v>
          </cell>
        </row>
        <row r="1205">
          <cell r="B1205" t="str">
            <v>真·李恢</v>
          </cell>
          <cell r="C1205">
            <v>11048</v>
          </cell>
          <cell r="D1205">
            <v>1</v>
          </cell>
          <cell r="E1205">
            <v>0</v>
          </cell>
          <cell r="F1205">
            <v>12</v>
          </cell>
          <cell r="G1205">
            <v>20507</v>
          </cell>
        </row>
        <row r="1206">
          <cell r="B1206" t="str">
            <v>真·张翼</v>
          </cell>
          <cell r="C1206">
            <v>12031</v>
          </cell>
          <cell r="D1206">
            <v>1</v>
          </cell>
          <cell r="E1206">
            <v>0</v>
          </cell>
          <cell r="F1206">
            <v>12</v>
          </cell>
          <cell r="G1206">
            <v>20518</v>
          </cell>
        </row>
        <row r="1207">
          <cell r="B1207" t="str">
            <v>真·郭攸之</v>
          </cell>
          <cell r="C1207">
            <v>12026</v>
          </cell>
          <cell r="D1207">
            <v>1</v>
          </cell>
          <cell r="E1207">
            <v>0</v>
          </cell>
          <cell r="F1207">
            <v>12</v>
          </cell>
          <cell r="G1207">
            <v>20529</v>
          </cell>
        </row>
        <row r="1208">
          <cell r="B1208" t="str">
            <v>真·张松</v>
          </cell>
          <cell r="C1208">
            <v>12044</v>
          </cell>
          <cell r="D1208">
            <v>1</v>
          </cell>
          <cell r="E1208">
            <v>0</v>
          </cell>
          <cell r="F1208">
            <v>12</v>
          </cell>
          <cell r="G1208">
            <v>20540</v>
          </cell>
        </row>
        <row r="1209">
          <cell r="B1209" t="str">
            <v>真·黄皓</v>
          </cell>
          <cell r="C1209">
            <v>12045</v>
          </cell>
          <cell r="D1209">
            <v>1</v>
          </cell>
          <cell r="E1209">
            <v>0</v>
          </cell>
          <cell r="F1209">
            <v>12</v>
          </cell>
          <cell r="G1209">
            <v>20551</v>
          </cell>
        </row>
        <row r="1210">
          <cell r="B1210" t="str">
            <v>真·孙坚</v>
          </cell>
          <cell r="C1210">
            <v>130032</v>
          </cell>
          <cell r="D1210">
            <v>1</v>
          </cell>
          <cell r="E1210">
            <v>0</v>
          </cell>
          <cell r="F1210">
            <v>23</v>
          </cell>
          <cell r="G1210">
            <v>30001</v>
          </cell>
        </row>
        <row r="1211">
          <cell r="B1211" t="str">
            <v>真·孙策</v>
          </cell>
          <cell r="C1211">
            <v>130042</v>
          </cell>
          <cell r="D1211">
            <v>1</v>
          </cell>
          <cell r="E1211">
            <v>0</v>
          </cell>
          <cell r="F1211">
            <v>20</v>
          </cell>
          <cell r="G1211">
            <v>30012</v>
          </cell>
        </row>
        <row r="1212">
          <cell r="B1212" t="str">
            <v>真·孙权</v>
          </cell>
          <cell r="C1212">
            <v>130052</v>
          </cell>
          <cell r="D1212">
            <v>1</v>
          </cell>
          <cell r="E1212">
            <v>0</v>
          </cell>
          <cell r="F1212">
            <v>20</v>
          </cell>
          <cell r="G1212">
            <v>30023</v>
          </cell>
        </row>
        <row r="1213">
          <cell r="B1213" t="str">
            <v>真·太史慈</v>
          </cell>
          <cell r="C1213">
            <v>13006</v>
          </cell>
          <cell r="D1213">
            <v>1</v>
          </cell>
          <cell r="E1213">
            <v>0</v>
          </cell>
          <cell r="F1213">
            <v>20</v>
          </cell>
          <cell r="G1213">
            <v>30034</v>
          </cell>
        </row>
        <row r="1214">
          <cell r="B1214" t="str">
            <v>真·周瑜</v>
          </cell>
          <cell r="C1214">
            <v>130072</v>
          </cell>
          <cell r="D1214">
            <v>1</v>
          </cell>
          <cell r="E1214">
            <v>0</v>
          </cell>
          <cell r="F1214">
            <v>23</v>
          </cell>
          <cell r="G1214">
            <v>30045</v>
          </cell>
        </row>
        <row r="1215">
          <cell r="B1215" t="str">
            <v>真·鲁肃</v>
          </cell>
          <cell r="C1215">
            <v>130022</v>
          </cell>
          <cell r="D1215">
            <v>1</v>
          </cell>
          <cell r="E1215">
            <v>0</v>
          </cell>
          <cell r="F1215">
            <v>20</v>
          </cell>
          <cell r="G1215">
            <v>30056</v>
          </cell>
        </row>
        <row r="1216">
          <cell r="B1216" t="str">
            <v>真·吕蒙</v>
          </cell>
          <cell r="C1216">
            <v>130082</v>
          </cell>
          <cell r="D1216">
            <v>1</v>
          </cell>
          <cell r="E1216">
            <v>0</v>
          </cell>
          <cell r="F1216">
            <v>20</v>
          </cell>
          <cell r="G1216">
            <v>30067</v>
          </cell>
        </row>
        <row r="1217">
          <cell r="B1217" t="str">
            <v>真·陆逊</v>
          </cell>
          <cell r="C1217">
            <v>130092</v>
          </cell>
          <cell r="D1217">
            <v>1</v>
          </cell>
          <cell r="E1217">
            <v>0</v>
          </cell>
          <cell r="F1217">
            <v>20</v>
          </cell>
          <cell r="G1217">
            <v>30078</v>
          </cell>
        </row>
        <row r="1218">
          <cell r="B1218" t="str">
            <v>真·甘宁</v>
          </cell>
          <cell r="C1218">
            <v>13010</v>
          </cell>
          <cell r="D1218">
            <v>1</v>
          </cell>
          <cell r="E1218">
            <v>0</v>
          </cell>
          <cell r="F1218">
            <v>20</v>
          </cell>
          <cell r="G1218">
            <v>30089</v>
          </cell>
        </row>
        <row r="1219">
          <cell r="B1219" t="str">
            <v>真·程普</v>
          </cell>
          <cell r="C1219">
            <v>13011</v>
          </cell>
          <cell r="D1219">
            <v>1</v>
          </cell>
          <cell r="E1219">
            <v>0</v>
          </cell>
          <cell r="F1219">
            <v>18</v>
          </cell>
          <cell r="G1219">
            <v>30100</v>
          </cell>
        </row>
        <row r="1220">
          <cell r="B1220" t="str">
            <v>真·孙尚香</v>
          </cell>
          <cell r="C1220">
            <v>13012</v>
          </cell>
          <cell r="D1220">
            <v>1</v>
          </cell>
          <cell r="E1220">
            <v>0</v>
          </cell>
          <cell r="F1220">
            <v>18</v>
          </cell>
          <cell r="G1220">
            <v>30111</v>
          </cell>
        </row>
        <row r="1221">
          <cell r="B1221" t="str">
            <v>真·步练师</v>
          </cell>
          <cell r="C1221">
            <v>13013</v>
          </cell>
          <cell r="D1221">
            <v>1</v>
          </cell>
          <cell r="E1221">
            <v>0</v>
          </cell>
          <cell r="F1221">
            <v>18</v>
          </cell>
          <cell r="G1221">
            <v>30122</v>
          </cell>
        </row>
        <row r="1222">
          <cell r="B1222" t="str">
            <v>真·大乔</v>
          </cell>
          <cell r="C1222">
            <v>13001</v>
          </cell>
          <cell r="D1222">
            <v>1</v>
          </cell>
          <cell r="E1222">
            <v>0</v>
          </cell>
          <cell r="F1222">
            <v>20</v>
          </cell>
          <cell r="G1222">
            <v>30133</v>
          </cell>
        </row>
        <row r="1223">
          <cell r="B1223" t="str">
            <v>真·小乔</v>
          </cell>
          <cell r="C1223">
            <v>130142</v>
          </cell>
          <cell r="D1223">
            <v>1</v>
          </cell>
          <cell r="E1223">
            <v>0</v>
          </cell>
          <cell r="F1223">
            <v>20</v>
          </cell>
          <cell r="G1223">
            <v>30144</v>
          </cell>
        </row>
        <row r="1224">
          <cell r="B1224" t="str">
            <v>真·周泰</v>
          </cell>
          <cell r="C1224">
            <v>13015</v>
          </cell>
          <cell r="D1224">
            <v>1</v>
          </cell>
          <cell r="E1224">
            <v>0</v>
          </cell>
          <cell r="F1224">
            <v>18</v>
          </cell>
          <cell r="G1224">
            <v>30155</v>
          </cell>
        </row>
        <row r="1225">
          <cell r="B1225" t="str">
            <v>真·黄盖</v>
          </cell>
          <cell r="C1225">
            <v>13016</v>
          </cell>
          <cell r="D1225">
            <v>1</v>
          </cell>
          <cell r="E1225">
            <v>0</v>
          </cell>
          <cell r="F1225">
            <v>18</v>
          </cell>
          <cell r="G1225">
            <v>30166</v>
          </cell>
        </row>
        <row r="1226">
          <cell r="B1226" t="str">
            <v>真·徐盛</v>
          </cell>
          <cell r="C1226">
            <v>13017</v>
          </cell>
          <cell r="D1226">
            <v>1</v>
          </cell>
          <cell r="E1226">
            <v>0</v>
          </cell>
          <cell r="F1226">
            <v>18</v>
          </cell>
          <cell r="G1226">
            <v>30177</v>
          </cell>
        </row>
        <row r="1227">
          <cell r="B1227" t="str">
            <v>真·张昭</v>
          </cell>
          <cell r="C1227">
            <v>13018</v>
          </cell>
          <cell r="D1227">
            <v>1</v>
          </cell>
          <cell r="E1227">
            <v>0</v>
          </cell>
          <cell r="F1227">
            <v>18</v>
          </cell>
          <cell r="G1227">
            <v>30188</v>
          </cell>
        </row>
        <row r="1228">
          <cell r="B1228" t="str">
            <v>真·张纮</v>
          </cell>
          <cell r="C1228">
            <v>13019</v>
          </cell>
          <cell r="D1228">
            <v>1</v>
          </cell>
          <cell r="E1228">
            <v>0</v>
          </cell>
          <cell r="F1228">
            <v>18</v>
          </cell>
          <cell r="G1228">
            <v>30199</v>
          </cell>
        </row>
        <row r="1229">
          <cell r="B1229" t="str">
            <v>真·韩当</v>
          </cell>
          <cell r="C1229">
            <v>13020</v>
          </cell>
          <cell r="D1229">
            <v>1</v>
          </cell>
          <cell r="E1229">
            <v>0</v>
          </cell>
          <cell r="F1229">
            <v>13</v>
          </cell>
          <cell r="G1229">
            <v>30210</v>
          </cell>
        </row>
        <row r="1230">
          <cell r="B1230" t="str">
            <v>真·潘璋</v>
          </cell>
          <cell r="C1230">
            <v>13021</v>
          </cell>
          <cell r="D1230">
            <v>1</v>
          </cell>
          <cell r="E1230">
            <v>0</v>
          </cell>
          <cell r="F1230">
            <v>13</v>
          </cell>
          <cell r="G1230">
            <v>30221</v>
          </cell>
        </row>
        <row r="1231">
          <cell r="B1231" t="str">
            <v>真·蒋钦</v>
          </cell>
          <cell r="C1231">
            <v>12031</v>
          </cell>
          <cell r="D1231">
            <v>1</v>
          </cell>
          <cell r="E1231">
            <v>0</v>
          </cell>
          <cell r="F1231">
            <v>13</v>
          </cell>
          <cell r="G1231">
            <v>30232</v>
          </cell>
        </row>
        <row r="1232">
          <cell r="B1232" t="str">
            <v>真·丁奉</v>
          </cell>
          <cell r="C1232">
            <v>11023</v>
          </cell>
          <cell r="D1232">
            <v>1</v>
          </cell>
          <cell r="E1232">
            <v>0</v>
          </cell>
          <cell r="F1232">
            <v>13</v>
          </cell>
          <cell r="G1232">
            <v>30243</v>
          </cell>
        </row>
        <row r="1233">
          <cell r="B1233" t="str">
            <v>真·董袭</v>
          </cell>
          <cell r="C1233">
            <v>13021</v>
          </cell>
          <cell r="D1233">
            <v>1</v>
          </cell>
          <cell r="E1233">
            <v>0</v>
          </cell>
          <cell r="F1233">
            <v>12</v>
          </cell>
          <cell r="G1233">
            <v>30254</v>
          </cell>
        </row>
        <row r="1234">
          <cell r="B1234" t="str">
            <v>真·陈武</v>
          </cell>
          <cell r="C1234">
            <v>13021</v>
          </cell>
          <cell r="D1234">
            <v>1</v>
          </cell>
          <cell r="E1234">
            <v>0</v>
          </cell>
          <cell r="F1234">
            <v>12</v>
          </cell>
          <cell r="G1234">
            <v>30265</v>
          </cell>
        </row>
        <row r="1235">
          <cell r="B1235" t="str">
            <v>真·凌统</v>
          </cell>
          <cell r="C1235">
            <v>13023</v>
          </cell>
          <cell r="D1235">
            <v>1</v>
          </cell>
          <cell r="E1235">
            <v>0</v>
          </cell>
          <cell r="F1235">
            <v>13</v>
          </cell>
          <cell r="G1235">
            <v>30276</v>
          </cell>
        </row>
        <row r="1236">
          <cell r="B1236" t="str">
            <v>真·凌操</v>
          </cell>
          <cell r="C1236">
            <v>12031</v>
          </cell>
          <cell r="D1236">
            <v>1</v>
          </cell>
          <cell r="E1236">
            <v>0</v>
          </cell>
          <cell r="F1236">
            <v>12</v>
          </cell>
          <cell r="G1236">
            <v>30287</v>
          </cell>
        </row>
        <row r="1237">
          <cell r="B1237" t="str">
            <v>真·朱桓</v>
          </cell>
          <cell r="C1237">
            <v>14046</v>
          </cell>
          <cell r="D1237">
            <v>1</v>
          </cell>
          <cell r="E1237">
            <v>0</v>
          </cell>
          <cell r="F1237">
            <v>13</v>
          </cell>
          <cell r="G1237">
            <v>30298</v>
          </cell>
        </row>
        <row r="1238">
          <cell r="B1238" t="str">
            <v>真·诸葛瑾</v>
          </cell>
          <cell r="C1238">
            <v>13025</v>
          </cell>
          <cell r="D1238">
            <v>1</v>
          </cell>
          <cell r="E1238">
            <v>0</v>
          </cell>
          <cell r="F1238">
            <v>13</v>
          </cell>
          <cell r="G1238">
            <v>30309</v>
          </cell>
        </row>
        <row r="1239">
          <cell r="B1239" t="str">
            <v>真·朱治</v>
          </cell>
          <cell r="C1239">
            <v>13036</v>
          </cell>
          <cell r="D1239">
            <v>1</v>
          </cell>
          <cell r="E1239">
            <v>0</v>
          </cell>
          <cell r="F1239">
            <v>13</v>
          </cell>
          <cell r="G1239">
            <v>30320</v>
          </cell>
        </row>
        <row r="1240">
          <cell r="B1240" t="str">
            <v>真·全琮</v>
          </cell>
          <cell r="C1240">
            <v>14046</v>
          </cell>
          <cell r="D1240">
            <v>1</v>
          </cell>
          <cell r="E1240">
            <v>0</v>
          </cell>
          <cell r="F1240">
            <v>13</v>
          </cell>
          <cell r="G1240">
            <v>30331</v>
          </cell>
        </row>
        <row r="1241">
          <cell r="B1241" t="str">
            <v>真·朱然</v>
          </cell>
          <cell r="C1241">
            <v>14047</v>
          </cell>
          <cell r="D1241">
            <v>1</v>
          </cell>
          <cell r="E1241">
            <v>0</v>
          </cell>
          <cell r="F1241">
            <v>13</v>
          </cell>
          <cell r="G1241">
            <v>30342</v>
          </cell>
        </row>
        <row r="1242">
          <cell r="B1242" t="str">
            <v>真·吕范</v>
          </cell>
          <cell r="C1242">
            <v>14050</v>
          </cell>
          <cell r="D1242">
            <v>1</v>
          </cell>
          <cell r="E1242">
            <v>0</v>
          </cell>
          <cell r="F1242">
            <v>13</v>
          </cell>
          <cell r="G1242">
            <v>30353</v>
          </cell>
        </row>
        <row r="1243">
          <cell r="B1243" t="str">
            <v>真·虞翻</v>
          </cell>
          <cell r="C1243">
            <v>14043</v>
          </cell>
          <cell r="D1243">
            <v>1</v>
          </cell>
          <cell r="E1243">
            <v>0</v>
          </cell>
          <cell r="F1243">
            <v>12</v>
          </cell>
          <cell r="G1243">
            <v>30364</v>
          </cell>
        </row>
        <row r="1244">
          <cell r="B1244" t="str">
            <v>真·陆绩</v>
          </cell>
          <cell r="C1244">
            <v>14043</v>
          </cell>
          <cell r="D1244">
            <v>1</v>
          </cell>
          <cell r="E1244">
            <v>0</v>
          </cell>
          <cell r="F1244">
            <v>13</v>
          </cell>
          <cell r="G1244">
            <v>30375</v>
          </cell>
        </row>
        <row r="1245">
          <cell r="B1245" t="str">
            <v>真·诸葛恪</v>
          </cell>
          <cell r="C1245">
            <v>13032</v>
          </cell>
          <cell r="D1245">
            <v>1</v>
          </cell>
          <cell r="E1245">
            <v>0</v>
          </cell>
          <cell r="F1245">
            <v>13</v>
          </cell>
          <cell r="G1245">
            <v>30386</v>
          </cell>
        </row>
        <row r="1246">
          <cell r="B1246" t="str">
            <v>真·吴国太</v>
          </cell>
          <cell r="C1246">
            <v>13033</v>
          </cell>
          <cell r="D1246">
            <v>1</v>
          </cell>
          <cell r="E1246">
            <v>0</v>
          </cell>
          <cell r="F1246">
            <v>13</v>
          </cell>
          <cell r="G1246">
            <v>30397</v>
          </cell>
        </row>
        <row r="1247">
          <cell r="B1247" t="str">
            <v>真·顾雍</v>
          </cell>
          <cell r="C1247">
            <v>13034</v>
          </cell>
          <cell r="D1247">
            <v>1</v>
          </cell>
          <cell r="E1247">
            <v>0</v>
          </cell>
          <cell r="F1247">
            <v>13</v>
          </cell>
          <cell r="G1247">
            <v>30408</v>
          </cell>
        </row>
        <row r="1248">
          <cell r="B1248" t="str">
            <v>真·孙静</v>
          </cell>
          <cell r="C1248">
            <v>13036</v>
          </cell>
          <cell r="D1248">
            <v>1</v>
          </cell>
          <cell r="E1248">
            <v>0</v>
          </cell>
          <cell r="F1248">
            <v>13</v>
          </cell>
          <cell r="G1248">
            <v>30419</v>
          </cell>
        </row>
        <row r="1249">
          <cell r="B1249" t="str">
            <v>真·孙韶</v>
          </cell>
          <cell r="C1249">
            <v>13036</v>
          </cell>
          <cell r="D1249">
            <v>1</v>
          </cell>
          <cell r="E1249">
            <v>0</v>
          </cell>
          <cell r="F1249">
            <v>12</v>
          </cell>
          <cell r="G1249">
            <v>30430</v>
          </cell>
        </row>
        <row r="1250">
          <cell r="B1250" t="str">
            <v>真·步骘</v>
          </cell>
          <cell r="C1250">
            <v>14045</v>
          </cell>
          <cell r="D1250">
            <v>1</v>
          </cell>
          <cell r="E1250">
            <v>0</v>
          </cell>
          <cell r="F1250">
            <v>13</v>
          </cell>
          <cell r="G1250">
            <v>30441</v>
          </cell>
        </row>
        <row r="1251">
          <cell r="B1251" t="str">
            <v>真·张承</v>
          </cell>
          <cell r="C1251">
            <v>13036</v>
          </cell>
          <cell r="D1251">
            <v>1</v>
          </cell>
          <cell r="E1251">
            <v>0</v>
          </cell>
          <cell r="F1251">
            <v>13</v>
          </cell>
          <cell r="G1251">
            <v>30452</v>
          </cell>
        </row>
        <row r="1252">
          <cell r="B1252" t="str">
            <v>真·阚泽</v>
          </cell>
          <cell r="C1252">
            <v>13038</v>
          </cell>
          <cell r="D1252">
            <v>1</v>
          </cell>
          <cell r="E1252">
            <v>0</v>
          </cell>
          <cell r="F1252">
            <v>12</v>
          </cell>
          <cell r="G1252">
            <v>30463</v>
          </cell>
        </row>
        <row r="1253">
          <cell r="B1253" t="str">
            <v>真·严畯</v>
          </cell>
          <cell r="C1253">
            <v>14045</v>
          </cell>
          <cell r="D1253">
            <v>1</v>
          </cell>
          <cell r="E1253">
            <v>0</v>
          </cell>
          <cell r="F1253">
            <v>13</v>
          </cell>
          <cell r="G1253">
            <v>30474</v>
          </cell>
        </row>
        <row r="1254">
          <cell r="B1254" t="str">
            <v>真·马忠</v>
          </cell>
          <cell r="C1254">
            <v>13036</v>
          </cell>
          <cell r="D1254">
            <v>1</v>
          </cell>
          <cell r="E1254">
            <v>0</v>
          </cell>
          <cell r="F1254">
            <v>12</v>
          </cell>
          <cell r="G1254">
            <v>30485</v>
          </cell>
        </row>
        <row r="1255">
          <cell r="B1255" t="str">
            <v>真·楼玄</v>
          </cell>
          <cell r="C1255">
            <v>14045</v>
          </cell>
          <cell r="D1255">
            <v>1</v>
          </cell>
          <cell r="E1255">
            <v>0</v>
          </cell>
          <cell r="F1255">
            <v>12</v>
          </cell>
          <cell r="G1255">
            <v>30496</v>
          </cell>
        </row>
        <row r="1256">
          <cell r="B1256" t="str">
            <v>真·孙登</v>
          </cell>
          <cell r="C1256">
            <v>14039</v>
          </cell>
          <cell r="D1256">
            <v>1</v>
          </cell>
          <cell r="E1256">
            <v>0</v>
          </cell>
          <cell r="F1256">
            <v>12</v>
          </cell>
          <cell r="G1256">
            <v>30507</v>
          </cell>
        </row>
        <row r="1257">
          <cell r="B1257" t="str">
            <v>真·孙翊</v>
          </cell>
          <cell r="C1257">
            <v>13036</v>
          </cell>
          <cell r="D1257">
            <v>1</v>
          </cell>
          <cell r="E1257">
            <v>0</v>
          </cell>
          <cell r="F1257">
            <v>12</v>
          </cell>
          <cell r="G1257">
            <v>30518</v>
          </cell>
        </row>
        <row r="1258">
          <cell r="B1258" t="str">
            <v>真·薛综</v>
          </cell>
          <cell r="C1258">
            <v>11034</v>
          </cell>
          <cell r="D1258">
            <v>1</v>
          </cell>
          <cell r="E1258">
            <v>0</v>
          </cell>
          <cell r="F1258">
            <v>12</v>
          </cell>
          <cell r="G1258">
            <v>30529</v>
          </cell>
        </row>
        <row r="1259">
          <cell r="B1259" t="str">
            <v>真·徐氏</v>
          </cell>
          <cell r="C1259">
            <v>11042</v>
          </cell>
          <cell r="D1259">
            <v>1</v>
          </cell>
          <cell r="E1259">
            <v>0</v>
          </cell>
          <cell r="F1259">
            <v>12</v>
          </cell>
          <cell r="G1259">
            <v>30540</v>
          </cell>
        </row>
        <row r="1260">
          <cell r="B1260" t="str">
            <v>真·吕布</v>
          </cell>
          <cell r="C1260">
            <v>140052</v>
          </cell>
          <cell r="D1260">
            <v>1</v>
          </cell>
          <cell r="E1260">
            <v>0</v>
          </cell>
          <cell r="F1260">
            <v>23</v>
          </cell>
          <cell r="G1260">
            <v>40001</v>
          </cell>
        </row>
        <row r="1261">
          <cell r="B1261" t="str">
            <v>真·袁绍</v>
          </cell>
          <cell r="C1261">
            <v>14006</v>
          </cell>
          <cell r="D1261">
            <v>1</v>
          </cell>
          <cell r="E1261">
            <v>0</v>
          </cell>
          <cell r="F1261">
            <v>20</v>
          </cell>
          <cell r="G1261">
            <v>40012</v>
          </cell>
        </row>
        <row r="1262">
          <cell r="B1262" t="str">
            <v>真·貂蝉</v>
          </cell>
          <cell r="C1262">
            <v>14007</v>
          </cell>
          <cell r="D1262">
            <v>1</v>
          </cell>
          <cell r="E1262">
            <v>0</v>
          </cell>
          <cell r="F1262">
            <v>20</v>
          </cell>
          <cell r="G1262">
            <v>40023</v>
          </cell>
        </row>
        <row r="1263">
          <cell r="B1263" t="str">
            <v>真·蔡文姬</v>
          </cell>
          <cell r="C1263">
            <v>140082</v>
          </cell>
          <cell r="D1263">
            <v>1</v>
          </cell>
          <cell r="E1263">
            <v>0</v>
          </cell>
          <cell r="F1263">
            <v>18</v>
          </cell>
          <cell r="G1263">
            <v>40034</v>
          </cell>
        </row>
        <row r="1264">
          <cell r="B1264" t="str">
            <v>真·左慈</v>
          </cell>
          <cell r="C1264">
            <v>140032</v>
          </cell>
          <cell r="D1264">
            <v>1</v>
          </cell>
          <cell r="E1264">
            <v>0</v>
          </cell>
          <cell r="F1264">
            <v>23</v>
          </cell>
          <cell r="G1264">
            <v>40045</v>
          </cell>
        </row>
        <row r="1265">
          <cell r="B1265" t="str">
            <v>真·于吉</v>
          </cell>
          <cell r="C1265">
            <v>14009</v>
          </cell>
          <cell r="D1265">
            <v>1</v>
          </cell>
          <cell r="E1265">
            <v>0</v>
          </cell>
          <cell r="F1265">
            <v>20</v>
          </cell>
          <cell r="G1265">
            <v>40056</v>
          </cell>
        </row>
        <row r="1266">
          <cell r="B1266" t="str">
            <v>真·高顺</v>
          </cell>
          <cell r="C1266">
            <v>14010</v>
          </cell>
          <cell r="D1266">
            <v>1</v>
          </cell>
          <cell r="E1266">
            <v>0</v>
          </cell>
          <cell r="F1266">
            <v>18</v>
          </cell>
          <cell r="G1266">
            <v>40067</v>
          </cell>
        </row>
        <row r="1267">
          <cell r="B1267" t="str">
            <v>真·陈宫</v>
          </cell>
          <cell r="C1267">
            <v>14001</v>
          </cell>
          <cell r="D1267">
            <v>1</v>
          </cell>
          <cell r="E1267">
            <v>0</v>
          </cell>
          <cell r="F1267">
            <v>18</v>
          </cell>
          <cell r="G1267">
            <v>40078</v>
          </cell>
        </row>
        <row r="1268">
          <cell r="B1268" t="str">
            <v>真·田丰</v>
          </cell>
          <cell r="C1268">
            <v>14011</v>
          </cell>
          <cell r="D1268">
            <v>1</v>
          </cell>
          <cell r="E1268">
            <v>0</v>
          </cell>
          <cell r="F1268">
            <v>18</v>
          </cell>
          <cell r="G1268">
            <v>40089</v>
          </cell>
        </row>
        <row r="1269">
          <cell r="B1269" t="str">
            <v>真·沮授</v>
          </cell>
          <cell r="C1269">
            <v>14012</v>
          </cell>
          <cell r="D1269">
            <v>1</v>
          </cell>
          <cell r="E1269">
            <v>0</v>
          </cell>
          <cell r="F1269">
            <v>18</v>
          </cell>
          <cell r="G1269">
            <v>40100</v>
          </cell>
        </row>
        <row r="1270">
          <cell r="B1270" t="str">
            <v>真·颜良</v>
          </cell>
          <cell r="C1270">
            <v>14013</v>
          </cell>
          <cell r="D1270">
            <v>1</v>
          </cell>
          <cell r="E1270">
            <v>0</v>
          </cell>
          <cell r="F1270">
            <v>18</v>
          </cell>
          <cell r="G1270">
            <v>40111</v>
          </cell>
        </row>
        <row r="1271">
          <cell r="B1271" t="str">
            <v>真·文丑</v>
          </cell>
          <cell r="C1271">
            <v>14014</v>
          </cell>
          <cell r="D1271">
            <v>1</v>
          </cell>
          <cell r="E1271">
            <v>0</v>
          </cell>
          <cell r="F1271">
            <v>18</v>
          </cell>
          <cell r="G1271">
            <v>40122</v>
          </cell>
        </row>
        <row r="1272">
          <cell r="B1272" t="str">
            <v>真·卢植</v>
          </cell>
          <cell r="C1272">
            <v>140152</v>
          </cell>
          <cell r="D1272">
            <v>1</v>
          </cell>
          <cell r="E1272">
            <v>0</v>
          </cell>
          <cell r="F1272">
            <v>20</v>
          </cell>
          <cell r="G1272">
            <v>40133</v>
          </cell>
        </row>
        <row r="1273">
          <cell r="B1273" t="str">
            <v>真·董卓</v>
          </cell>
          <cell r="C1273">
            <v>14016</v>
          </cell>
          <cell r="D1273">
            <v>1</v>
          </cell>
          <cell r="E1273">
            <v>0</v>
          </cell>
          <cell r="F1273">
            <v>20</v>
          </cell>
          <cell r="G1273">
            <v>40144</v>
          </cell>
        </row>
        <row r="1274">
          <cell r="B1274" t="str">
            <v>真·华雄</v>
          </cell>
          <cell r="C1274">
            <v>14017</v>
          </cell>
          <cell r="D1274">
            <v>1</v>
          </cell>
          <cell r="E1274">
            <v>0</v>
          </cell>
          <cell r="F1274">
            <v>20</v>
          </cell>
          <cell r="G1274">
            <v>40155</v>
          </cell>
        </row>
        <row r="1275">
          <cell r="B1275" t="str">
            <v>真·公孙瓒</v>
          </cell>
          <cell r="C1275">
            <v>14002</v>
          </cell>
          <cell r="D1275">
            <v>1</v>
          </cell>
          <cell r="E1275">
            <v>0</v>
          </cell>
          <cell r="F1275">
            <v>20</v>
          </cell>
          <cell r="G1275">
            <v>40166</v>
          </cell>
        </row>
        <row r="1276">
          <cell r="B1276" t="str">
            <v>真·华佗</v>
          </cell>
          <cell r="C1276">
            <v>140182</v>
          </cell>
          <cell r="D1276">
            <v>1</v>
          </cell>
          <cell r="E1276">
            <v>0</v>
          </cell>
          <cell r="F1276">
            <v>20</v>
          </cell>
          <cell r="G1276">
            <v>40177</v>
          </cell>
        </row>
        <row r="1277">
          <cell r="B1277" t="str">
            <v>真·张角</v>
          </cell>
          <cell r="C1277">
            <v>140192</v>
          </cell>
          <cell r="D1277">
            <v>1</v>
          </cell>
          <cell r="E1277">
            <v>0</v>
          </cell>
          <cell r="F1277">
            <v>20</v>
          </cell>
          <cell r="G1277">
            <v>40188</v>
          </cell>
        </row>
        <row r="1278">
          <cell r="B1278" t="str">
            <v>真·李儒</v>
          </cell>
          <cell r="C1278">
            <v>14020</v>
          </cell>
          <cell r="D1278">
            <v>1</v>
          </cell>
          <cell r="E1278">
            <v>0</v>
          </cell>
          <cell r="F1278">
            <v>13</v>
          </cell>
          <cell r="G1278">
            <v>40199</v>
          </cell>
        </row>
        <row r="1279">
          <cell r="B1279" t="str">
            <v>真·皇甫嵩</v>
          </cell>
          <cell r="C1279">
            <v>14021</v>
          </cell>
          <cell r="D1279">
            <v>1</v>
          </cell>
          <cell r="E1279">
            <v>0</v>
          </cell>
          <cell r="F1279">
            <v>13</v>
          </cell>
          <cell r="G1279">
            <v>40210</v>
          </cell>
        </row>
        <row r="1280">
          <cell r="B1280" t="str">
            <v>真·刘表</v>
          </cell>
          <cell r="C1280">
            <v>14022</v>
          </cell>
          <cell r="D1280">
            <v>1</v>
          </cell>
          <cell r="E1280">
            <v>0</v>
          </cell>
          <cell r="F1280">
            <v>13</v>
          </cell>
          <cell r="G1280">
            <v>40221</v>
          </cell>
        </row>
        <row r="1281">
          <cell r="B1281" t="str">
            <v>真·张绣</v>
          </cell>
          <cell r="C1281">
            <v>12031</v>
          </cell>
          <cell r="D1281">
            <v>1</v>
          </cell>
          <cell r="E1281">
            <v>0</v>
          </cell>
          <cell r="F1281">
            <v>13</v>
          </cell>
          <cell r="G1281">
            <v>40232</v>
          </cell>
        </row>
        <row r="1282">
          <cell r="B1282" t="str">
            <v>真·马腾</v>
          </cell>
          <cell r="C1282">
            <v>12031</v>
          </cell>
          <cell r="D1282">
            <v>1</v>
          </cell>
          <cell r="E1282">
            <v>0</v>
          </cell>
          <cell r="F1282">
            <v>13</v>
          </cell>
          <cell r="G1282">
            <v>40243</v>
          </cell>
        </row>
        <row r="1283">
          <cell r="B1283" t="str">
            <v>真·丁原</v>
          </cell>
          <cell r="C1283">
            <v>11034</v>
          </cell>
          <cell r="D1283">
            <v>1</v>
          </cell>
          <cell r="E1283">
            <v>0</v>
          </cell>
          <cell r="F1283">
            <v>13</v>
          </cell>
          <cell r="G1283">
            <v>40254</v>
          </cell>
        </row>
        <row r="1284">
          <cell r="B1284" t="str">
            <v>真·张宝</v>
          </cell>
          <cell r="C1284">
            <v>14025</v>
          </cell>
          <cell r="D1284">
            <v>1</v>
          </cell>
          <cell r="E1284">
            <v>0</v>
          </cell>
          <cell r="F1284">
            <v>13</v>
          </cell>
          <cell r="G1284">
            <v>40265</v>
          </cell>
        </row>
        <row r="1285">
          <cell r="B1285" t="str">
            <v>真·张梁</v>
          </cell>
          <cell r="C1285">
            <v>14026</v>
          </cell>
          <cell r="D1285">
            <v>1</v>
          </cell>
          <cell r="E1285">
            <v>0</v>
          </cell>
          <cell r="F1285">
            <v>13</v>
          </cell>
          <cell r="G1285">
            <v>40276</v>
          </cell>
        </row>
        <row r="1286">
          <cell r="B1286" t="str">
            <v>真·袁术</v>
          </cell>
          <cell r="C1286">
            <v>14027</v>
          </cell>
          <cell r="D1286">
            <v>1</v>
          </cell>
          <cell r="E1286">
            <v>0</v>
          </cell>
          <cell r="F1286">
            <v>13</v>
          </cell>
          <cell r="G1286">
            <v>40287</v>
          </cell>
        </row>
        <row r="1287">
          <cell r="B1287" t="str">
            <v>真·何皇后</v>
          </cell>
          <cell r="C1287">
            <v>14028</v>
          </cell>
          <cell r="D1287">
            <v>1</v>
          </cell>
          <cell r="E1287">
            <v>0</v>
          </cell>
          <cell r="F1287">
            <v>12</v>
          </cell>
          <cell r="G1287">
            <v>40298</v>
          </cell>
        </row>
        <row r="1288">
          <cell r="B1288" t="str">
            <v>真·王允</v>
          </cell>
          <cell r="C1288">
            <v>14029</v>
          </cell>
          <cell r="D1288">
            <v>1</v>
          </cell>
          <cell r="E1288">
            <v>0</v>
          </cell>
          <cell r="F1288">
            <v>13</v>
          </cell>
          <cell r="G1288">
            <v>40309</v>
          </cell>
        </row>
        <row r="1289">
          <cell r="B1289" t="str">
            <v>真·张燕</v>
          </cell>
          <cell r="C1289">
            <v>14030</v>
          </cell>
          <cell r="D1289">
            <v>1</v>
          </cell>
          <cell r="E1289">
            <v>0</v>
          </cell>
          <cell r="F1289">
            <v>13</v>
          </cell>
          <cell r="G1289">
            <v>40320</v>
          </cell>
        </row>
        <row r="1290">
          <cell r="B1290" t="str">
            <v>真·蒯越</v>
          </cell>
          <cell r="C1290">
            <v>11034</v>
          </cell>
          <cell r="D1290">
            <v>1</v>
          </cell>
          <cell r="E1290">
            <v>0</v>
          </cell>
          <cell r="F1290">
            <v>12</v>
          </cell>
          <cell r="G1290">
            <v>40331</v>
          </cell>
        </row>
        <row r="1291">
          <cell r="B1291" t="str">
            <v>真·刘繇</v>
          </cell>
          <cell r="C1291">
            <v>14030</v>
          </cell>
          <cell r="D1291">
            <v>1</v>
          </cell>
          <cell r="E1291">
            <v>0</v>
          </cell>
          <cell r="F1291">
            <v>12</v>
          </cell>
          <cell r="G1291">
            <v>40342</v>
          </cell>
        </row>
        <row r="1292">
          <cell r="B1292" t="str">
            <v>真·审配</v>
          </cell>
          <cell r="C1292">
            <v>14043</v>
          </cell>
          <cell r="D1292">
            <v>1</v>
          </cell>
          <cell r="E1292">
            <v>0</v>
          </cell>
          <cell r="F1292">
            <v>12</v>
          </cell>
          <cell r="G1292">
            <v>40353</v>
          </cell>
        </row>
        <row r="1293">
          <cell r="B1293" t="str">
            <v>真·张鲁</v>
          </cell>
          <cell r="C1293">
            <v>14032</v>
          </cell>
          <cell r="D1293">
            <v>1</v>
          </cell>
          <cell r="E1293">
            <v>0</v>
          </cell>
          <cell r="F1293">
            <v>13</v>
          </cell>
          <cell r="G1293">
            <v>40364</v>
          </cell>
        </row>
        <row r="1294">
          <cell r="B1294" t="str">
            <v>真·蒯良</v>
          </cell>
          <cell r="C1294">
            <v>14045</v>
          </cell>
          <cell r="D1294">
            <v>1</v>
          </cell>
          <cell r="E1294">
            <v>0</v>
          </cell>
          <cell r="F1294">
            <v>12</v>
          </cell>
          <cell r="G1294">
            <v>40375</v>
          </cell>
        </row>
        <row r="1295">
          <cell r="B1295" t="str">
            <v>真·纪灵</v>
          </cell>
          <cell r="C1295">
            <v>14030</v>
          </cell>
          <cell r="D1295">
            <v>1</v>
          </cell>
          <cell r="E1295">
            <v>0</v>
          </cell>
          <cell r="F1295">
            <v>13</v>
          </cell>
          <cell r="G1295">
            <v>40386</v>
          </cell>
        </row>
        <row r="1296">
          <cell r="B1296" t="str">
            <v>真·潘凤</v>
          </cell>
          <cell r="C1296">
            <v>14034</v>
          </cell>
          <cell r="D1296">
            <v>1</v>
          </cell>
          <cell r="E1296">
            <v>0</v>
          </cell>
          <cell r="F1296">
            <v>13</v>
          </cell>
          <cell r="G1296">
            <v>40397</v>
          </cell>
        </row>
        <row r="1297">
          <cell r="B1297" t="str">
            <v>真·刘虞</v>
          </cell>
          <cell r="C1297">
            <v>14022</v>
          </cell>
          <cell r="D1297">
            <v>1</v>
          </cell>
          <cell r="E1297">
            <v>0</v>
          </cell>
          <cell r="F1297">
            <v>13</v>
          </cell>
          <cell r="G1297">
            <v>40408</v>
          </cell>
        </row>
        <row r="1298">
          <cell r="B1298" t="str">
            <v>真·严白虎</v>
          </cell>
          <cell r="C1298">
            <v>14030</v>
          </cell>
          <cell r="D1298">
            <v>1</v>
          </cell>
          <cell r="E1298">
            <v>0</v>
          </cell>
          <cell r="F1298">
            <v>13</v>
          </cell>
          <cell r="G1298">
            <v>40419</v>
          </cell>
        </row>
        <row r="1299">
          <cell r="B1299" t="str">
            <v>真·孔融</v>
          </cell>
          <cell r="C1299">
            <v>14036</v>
          </cell>
          <cell r="D1299">
            <v>1</v>
          </cell>
          <cell r="E1299">
            <v>0</v>
          </cell>
          <cell r="F1299">
            <v>13</v>
          </cell>
          <cell r="G1299">
            <v>40430</v>
          </cell>
        </row>
        <row r="1300">
          <cell r="B1300" t="str">
            <v>真·韩遂</v>
          </cell>
          <cell r="C1300">
            <v>14030</v>
          </cell>
          <cell r="D1300">
            <v>1</v>
          </cell>
          <cell r="E1300">
            <v>0</v>
          </cell>
          <cell r="F1300">
            <v>13</v>
          </cell>
          <cell r="G1300">
            <v>40441</v>
          </cell>
        </row>
        <row r="1301">
          <cell r="B1301" t="str">
            <v>真·伏皇后</v>
          </cell>
          <cell r="C1301">
            <v>14037</v>
          </cell>
          <cell r="D1301">
            <v>1</v>
          </cell>
          <cell r="E1301">
            <v>0</v>
          </cell>
          <cell r="F1301">
            <v>12</v>
          </cell>
          <cell r="G1301">
            <v>40452</v>
          </cell>
        </row>
        <row r="1302">
          <cell r="B1302" t="str">
            <v>真·武安国</v>
          </cell>
          <cell r="C1302">
            <v>11048</v>
          </cell>
          <cell r="D1302">
            <v>1</v>
          </cell>
          <cell r="E1302">
            <v>0</v>
          </cell>
          <cell r="F1302">
            <v>12</v>
          </cell>
          <cell r="G1302">
            <v>40463</v>
          </cell>
        </row>
        <row r="1303">
          <cell r="B1303" t="str">
            <v>真·何进</v>
          </cell>
          <cell r="C1303">
            <v>14038</v>
          </cell>
          <cell r="D1303">
            <v>1</v>
          </cell>
          <cell r="E1303">
            <v>0</v>
          </cell>
          <cell r="F1303">
            <v>12</v>
          </cell>
          <cell r="G1303">
            <v>40474</v>
          </cell>
        </row>
        <row r="1304">
          <cell r="B1304" t="str">
            <v>真·汉献帝</v>
          </cell>
          <cell r="C1304">
            <v>14039</v>
          </cell>
          <cell r="D1304">
            <v>1</v>
          </cell>
          <cell r="E1304">
            <v>0</v>
          </cell>
          <cell r="F1304">
            <v>12</v>
          </cell>
          <cell r="G1304">
            <v>40485</v>
          </cell>
        </row>
        <row r="1305">
          <cell r="B1305" t="str">
            <v>真·公孙渊</v>
          </cell>
          <cell r="C1305">
            <v>14045</v>
          </cell>
          <cell r="D1305">
            <v>1</v>
          </cell>
          <cell r="E1305">
            <v>0</v>
          </cell>
          <cell r="F1305">
            <v>12</v>
          </cell>
          <cell r="G1305">
            <v>40496</v>
          </cell>
        </row>
        <row r="1306">
          <cell r="B1306" t="str">
            <v>主角</v>
          </cell>
          <cell r="C1306">
            <v>10012</v>
          </cell>
          <cell r="D1306">
            <v>1</v>
          </cell>
          <cell r="E1306">
            <v>0</v>
          </cell>
          <cell r="F1306">
            <v>13</v>
          </cell>
          <cell r="G1306">
            <v>1</v>
          </cell>
        </row>
        <row r="1307">
          <cell r="B1307" t="str">
            <v>主角</v>
          </cell>
          <cell r="C1307">
            <v>12009</v>
          </cell>
          <cell r="D1307">
            <v>1</v>
          </cell>
          <cell r="E1307">
            <v>0</v>
          </cell>
          <cell r="F1307">
            <v>13</v>
          </cell>
          <cell r="G1307">
            <v>2</v>
          </cell>
        </row>
        <row r="1308">
          <cell r="B1308" t="str">
            <v>主角</v>
          </cell>
          <cell r="C1308">
            <v>10021</v>
          </cell>
          <cell r="D1308">
            <v>1</v>
          </cell>
          <cell r="E1308">
            <v>0</v>
          </cell>
          <cell r="F1308">
            <v>13</v>
          </cell>
          <cell r="G1308">
            <v>3</v>
          </cell>
        </row>
        <row r="1309">
          <cell r="B1309" t="str">
            <v>主角</v>
          </cell>
          <cell r="C1309">
            <v>10042</v>
          </cell>
          <cell r="D1309">
            <v>1</v>
          </cell>
          <cell r="E1309">
            <v>0</v>
          </cell>
          <cell r="F1309">
            <v>13</v>
          </cell>
          <cell r="G1309">
            <v>4</v>
          </cell>
        </row>
        <row r="1310">
          <cell r="B1310" t="str">
            <v>主角</v>
          </cell>
          <cell r="C1310">
            <v>10012</v>
          </cell>
          <cell r="D1310">
            <v>1</v>
          </cell>
          <cell r="E1310">
            <v>0</v>
          </cell>
          <cell r="F1310">
            <v>18</v>
          </cell>
          <cell r="G1310">
            <v>45</v>
          </cell>
        </row>
        <row r="1311">
          <cell r="B1311" t="str">
            <v>主角</v>
          </cell>
          <cell r="C1311">
            <v>12009</v>
          </cell>
          <cell r="D1311">
            <v>1</v>
          </cell>
          <cell r="E1311">
            <v>0</v>
          </cell>
          <cell r="F1311">
            <v>18</v>
          </cell>
          <cell r="G1311">
            <v>56</v>
          </cell>
        </row>
        <row r="1312">
          <cell r="B1312" t="str">
            <v>主角</v>
          </cell>
          <cell r="C1312">
            <v>10021</v>
          </cell>
          <cell r="D1312">
            <v>1</v>
          </cell>
          <cell r="E1312">
            <v>0</v>
          </cell>
          <cell r="F1312">
            <v>18</v>
          </cell>
          <cell r="G1312">
            <v>67</v>
          </cell>
        </row>
        <row r="1313">
          <cell r="B1313" t="str">
            <v>主角</v>
          </cell>
          <cell r="C1313">
            <v>10042</v>
          </cell>
          <cell r="D1313">
            <v>1</v>
          </cell>
          <cell r="E1313">
            <v>0</v>
          </cell>
          <cell r="F1313">
            <v>18</v>
          </cell>
          <cell r="G1313">
            <v>78</v>
          </cell>
        </row>
        <row r="1314">
          <cell r="B1314" t="str">
            <v>主角</v>
          </cell>
          <cell r="C1314">
            <v>10012</v>
          </cell>
          <cell r="D1314">
            <v>1</v>
          </cell>
          <cell r="E1314">
            <v>0</v>
          </cell>
          <cell r="F1314">
            <v>20</v>
          </cell>
          <cell r="G1314">
            <v>89</v>
          </cell>
        </row>
        <row r="1315">
          <cell r="B1315" t="str">
            <v>主角</v>
          </cell>
          <cell r="C1315">
            <v>12009</v>
          </cell>
          <cell r="D1315">
            <v>1</v>
          </cell>
          <cell r="E1315">
            <v>0</v>
          </cell>
          <cell r="F1315">
            <v>20</v>
          </cell>
          <cell r="G1315">
            <v>100</v>
          </cell>
        </row>
        <row r="1316">
          <cell r="B1316" t="str">
            <v>主角</v>
          </cell>
          <cell r="C1316">
            <v>10021</v>
          </cell>
          <cell r="D1316">
            <v>1</v>
          </cell>
          <cell r="E1316">
            <v>0</v>
          </cell>
          <cell r="F1316">
            <v>20</v>
          </cell>
          <cell r="G1316">
            <v>111</v>
          </cell>
        </row>
        <row r="1317">
          <cell r="B1317" t="str">
            <v>主角</v>
          </cell>
          <cell r="C1317">
            <v>10042</v>
          </cell>
          <cell r="D1317">
            <v>1</v>
          </cell>
          <cell r="E1317">
            <v>0</v>
          </cell>
          <cell r="F1317">
            <v>20</v>
          </cell>
          <cell r="G1317">
            <v>122</v>
          </cell>
        </row>
        <row r="1318">
          <cell r="B1318" t="str">
            <v>主角</v>
          </cell>
          <cell r="C1318">
            <v>10012</v>
          </cell>
          <cell r="D1318">
            <v>1</v>
          </cell>
          <cell r="E1318">
            <v>0</v>
          </cell>
          <cell r="F1318">
            <v>23</v>
          </cell>
          <cell r="G1318">
            <v>133</v>
          </cell>
        </row>
        <row r="1319">
          <cell r="B1319" t="str">
            <v>主角</v>
          </cell>
          <cell r="C1319">
            <v>12009</v>
          </cell>
          <cell r="D1319">
            <v>1</v>
          </cell>
          <cell r="E1319">
            <v>0</v>
          </cell>
          <cell r="F1319">
            <v>23</v>
          </cell>
          <cell r="G1319">
            <v>144</v>
          </cell>
        </row>
        <row r="1320">
          <cell r="B1320" t="str">
            <v>主角</v>
          </cell>
          <cell r="C1320">
            <v>10021</v>
          </cell>
          <cell r="D1320">
            <v>1</v>
          </cell>
          <cell r="E1320">
            <v>0</v>
          </cell>
          <cell r="F1320">
            <v>23</v>
          </cell>
          <cell r="G1320">
            <v>155</v>
          </cell>
        </row>
        <row r="1321">
          <cell r="B1321" t="str">
            <v>主角</v>
          </cell>
          <cell r="C1321">
            <v>10042</v>
          </cell>
          <cell r="D1321">
            <v>1</v>
          </cell>
          <cell r="E1321">
            <v>0</v>
          </cell>
          <cell r="F1321">
            <v>23</v>
          </cell>
          <cell r="G1321">
            <v>166</v>
          </cell>
        </row>
        <row r="1322">
          <cell r="B1322" t="str">
            <v>主角</v>
          </cell>
          <cell r="C1322">
            <v>10012</v>
          </cell>
          <cell r="D1322">
            <v>1</v>
          </cell>
          <cell r="E1322">
            <v>0</v>
          </cell>
          <cell r="F1322">
            <v>25</v>
          </cell>
          <cell r="G1322">
            <v>177</v>
          </cell>
        </row>
        <row r="1323">
          <cell r="B1323" t="str">
            <v>主角</v>
          </cell>
          <cell r="C1323">
            <v>12009</v>
          </cell>
          <cell r="D1323">
            <v>1</v>
          </cell>
          <cell r="E1323">
            <v>0</v>
          </cell>
          <cell r="F1323">
            <v>25</v>
          </cell>
          <cell r="G1323">
            <v>188</v>
          </cell>
        </row>
        <row r="1324">
          <cell r="B1324" t="str">
            <v>主角</v>
          </cell>
          <cell r="C1324">
            <v>10021</v>
          </cell>
          <cell r="D1324">
            <v>1</v>
          </cell>
          <cell r="E1324">
            <v>0</v>
          </cell>
          <cell r="F1324">
            <v>25</v>
          </cell>
          <cell r="G1324">
            <v>199</v>
          </cell>
        </row>
        <row r="1325">
          <cell r="B1325" t="str">
            <v>主角</v>
          </cell>
          <cell r="C1325">
            <v>10042</v>
          </cell>
          <cell r="D1325">
            <v>1</v>
          </cell>
          <cell r="E1325">
            <v>0</v>
          </cell>
          <cell r="F1325">
            <v>25</v>
          </cell>
          <cell r="G1325">
            <v>210</v>
          </cell>
        </row>
        <row r="1326">
          <cell r="B1326" t="str">
            <v>真·曹操</v>
          </cell>
          <cell r="C1326">
            <v>110022</v>
          </cell>
          <cell r="D1326">
            <v>1</v>
          </cell>
          <cell r="E1326">
            <v>0</v>
          </cell>
          <cell r="F1326">
            <v>23</v>
          </cell>
          <cell r="G1326">
            <v>10001</v>
          </cell>
        </row>
        <row r="1327">
          <cell r="B1327" t="str">
            <v>真·曹仁</v>
          </cell>
          <cell r="C1327">
            <v>110032</v>
          </cell>
          <cell r="D1327">
            <v>1</v>
          </cell>
          <cell r="E1327">
            <v>0</v>
          </cell>
          <cell r="F1327">
            <v>20</v>
          </cell>
          <cell r="G1327">
            <v>10012</v>
          </cell>
        </row>
        <row r="1328">
          <cell r="B1328" t="str">
            <v>真·夏侯惇</v>
          </cell>
          <cell r="C1328">
            <v>110042</v>
          </cell>
          <cell r="D1328">
            <v>1</v>
          </cell>
          <cell r="E1328">
            <v>0</v>
          </cell>
          <cell r="F1328">
            <v>20</v>
          </cell>
          <cell r="G1328">
            <v>10023</v>
          </cell>
        </row>
        <row r="1329">
          <cell r="B1329" t="str">
            <v>真·夏侯渊</v>
          </cell>
          <cell r="C1329">
            <v>11005</v>
          </cell>
          <cell r="D1329">
            <v>1</v>
          </cell>
          <cell r="E1329">
            <v>0</v>
          </cell>
          <cell r="F1329">
            <v>20</v>
          </cell>
          <cell r="G1329">
            <v>10034</v>
          </cell>
        </row>
        <row r="1330">
          <cell r="B1330" t="str">
            <v>真·张辽</v>
          </cell>
          <cell r="C1330">
            <v>110062</v>
          </cell>
          <cell r="D1330">
            <v>1</v>
          </cell>
          <cell r="E1330">
            <v>0</v>
          </cell>
          <cell r="F1330">
            <v>20</v>
          </cell>
          <cell r="G1330">
            <v>10045</v>
          </cell>
        </row>
        <row r="1331">
          <cell r="B1331" t="str">
            <v>真·荀彧</v>
          </cell>
          <cell r="C1331">
            <v>110072</v>
          </cell>
          <cell r="D1331">
            <v>1</v>
          </cell>
          <cell r="E1331">
            <v>0</v>
          </cell>
          <cell r="F1331">
            <v>23</v>
          </cell>
          <cell r="G1331">
            <v>10056</v>
          </cell>
        </row>
        <row r="1332">
          <cell r="B1332" t="str">
            <v>真·郭嘉</v>
          </cell>
          <cell r="C1332">
            <v>110012</v>
          </cell>
          <cell r="D1332">
            <v>1</v>
          </cell>
          <cell r="E1332">
            <v>0</v>
          </cell>
          <cell r="F1332">
            <v>20</v>
          </cell>
          <cell r="G1332">
            <v>10067</v>
          </cell>
        </row>
        <row r="1333">
          <cell r="B1333" t="str">
            <v>真·荀攸</v>
          </cell>
          <cell r="C1333">
            <v>11008</v>
          </cell>
          <cell r="D1333">
            <v>1</v>
          </cell>
          <cell r="E1333">
            <v>0</v>
          </cell>
          <cell r="F1333">
            <v>18</v>
          </cell>
          <cell r="G1333">
            <v>10078</v>
          </cell>
        </row>
        <row r="1334">
          <cell r="B1334" t="str">
            <v>真·贾诩</v>
          </cell>
          <cell r="C1334">
            <v>11009</v>
          </cell>
          <cell r="D1334">
            <v>1</v>
          </cell>
          <cell r="E1334">
            <v>0</v>
          </cell>
          <cell r="F1334">
            <v>20</v>
          </cell>
          <cell r="G1334">
            <v>10089</v>
          </cell>
        </row>
        <row r="1335">
          <cell r="B1335" t="str">
            <v>真·程昱</v>
          </cell>
          <cell r="C1335">
            <v>11010</v>
          </cell>
          <cell r="D1335">
            <v>1</v>
          </cell>
          <cell r="E1335">
            <v>0</v>
          </cell>
          <cell r="F1335">
            <v>18</v>
          </cell>
          <cell r="G1335">
            <v>10100</v>
          </cell>
        </row>
        <row r="1336">
          <cell r="B1336" t="str">
            <v>真·司马懿</v>
          </cell>
          <cell r="C1336">
            <v>110112</v>
          </cell>
          <cell r="D1336">
            <v>1</v>
          </cell>
          <cell r="E1336">
            <v>0</v>
          </cell>
          <cell r="F1336">
            <v>20</v>
          </cell>
          <cell r="G1336">
            <v>10111</v>
          </cell>
        </row>
        <row r="1337">
          <cell r="B1337" t="str">
            <v>真·张郃</v>
          </cell>
          <cell r="C1337">
            <v>11012</v>
          </cell>
          <cell r="D1337">
            <v>1</v>
          </cell>
          <cell r="E1337">
            <v>0</v>
          </cell>
          <cell r="F1337">
            <v>20</v>
          </cell>
          <cell r="G1337">
            <v>10122</v>
          </cell>
        </row>
        <row r="1338">
          <cell r="B1338" t="str">
            <v>真·于禁</v>
          </cell>
          <cell r="C1338">
            <v>11013</v>
          </cell>
          <cell r="D1338">
            <v>1</v>
          </cell>
          <cell r="E1338">
            <v>0</v>
          </cell>
          <cell r="F1338">
            <v>18</v>
          </cell>
          <cell r="G1338">
            <v>10133</v>
          </cell>
        </row>
        <row r="1339">
          <cell r="B1339" t="str">
            <v>真·乐进</v>
          </cell>
          <cell r="C1339">
            <v>11014</v>
          </cell>
          <cell r="D1339">
            <v>1</v>
          </cell>
          <cell r="E1339">
            <v>0</v>
          </cell>
          <cell r="F1339">
            <v>20</v>
          </cell>
          <cell r="G1339">
            <v>10144</v>
          </cell>
        </row>
        <row r="1340">
          <cell r="B1340" t="str">
            <v>真·徐晃</v>
          </cell>
          <cell r="C1340">
            <v>11015</v>
          </cell>
          <cell r="D1340">
            <v>1</v>
          </cell>
          <cell r="E1340">
            <v>0</v>
          </cell>
          <cell r="F1340">
            <v>18</v>
          </cell>
          <cell r="G1340">
            <v>10155</v>
          </cell>
        </row>
        <row r="1341">
          <cell r="B1341" t="str">
            <v>真·许褚</v>
          </cell>
          <cell r="C1341">
            <v>11016</v>
          </cell>
          <cell r="D1341">
            <v>1</v>
          </cell>
          <cell r="E1341">
            <v>0</v>
          </cell>
          <cell r="F1341">
            <v>18</v>
          </cell>
          <cell r="G1341">
            <v>10166</v>
          </cell>
        </row>
        <row r="1342">
          <cell r="B1342" t="str">
            <v>真·典韦</v>
          </cell>
          <cell r="C1342">
            <v>11017</v>
          </cell>
          <cell r="D1342">
            <v>1</v>
          </cell>
          <cell r="E1342">
            <v>0</v>
          </cell>
          <cell r="F1342">
            <v>18</v>
          </cell>
          <cell r="G1342">
            <v>10177</v>
          </cell>
        </row>
        <row r="1343">
          <cell r="B1343" t="str">
            <v>真·甄姬</v>
          </cell>
          <cell r="C1343">
            <v>11018</v>
          </cell>
          <cell r="D1343">
            <v>1</v>
          </cell>
          <cell r="E1343">
            <v>0</v>
          </cell>
          <cell r="F1343">
            <v>18</v>
          </cell>
          <cell r="G1343">
            <v>10188</v>
          </cell>
        </row>
        <row r="1344">
          <cell r="B1344" t="str">
            <v>真·庞德</v>
          </cell>
          <cell r="C1344">
            <v>11019</v>
          </cell>
          <cell r="D1344">
            <v>1</v>
          </cell>
          <cell r="E1344">
            <v>0</v>
          </cell>
          <cell r="F1344">
            <v>18</v>
          </cell>
          <cell r="G1344">
            <v>10199</v>
          </cell>
        </row>
        <row r="1345">
          <cell r="B1345" t="str">
            <v>真·曹丕</v>
          </cell>
          <cell r="C1345">
            <v>11020</v>
          </cell>
          <cell r="D1345">
            <v>1</v>
          </cell>
          <cell r="E1345">
            <v>0</v>
          </cell>
          <cell r="F1345">
            <v>18</v>
          </cell>
          <cell r="G1345">
            <v>10210</v>
          </cell>
        </row>
        <row r="1346">
          <cell r="B1346" t="str">
            <v>真·李典</v>
          </cell>
          <cell r="C1346">
            <v>11021</v>
          </cell>
          <cell r="D1346">
            <v>1</v>
          </cell>
          <cell r="E1346">
            <v>0</v>
          </cell>
          <cell r="F1346">
            <v>13</v>
          </cell>
          <cell r="G1346">
            <v>10221</v>
          </cell>
        </row>
        <row r="1347">
          <cell r="B1347" t="str">
            <v>真·满宠</v>
          </cell>
          <cell r="C1347">
            <v>11022</v>
          </cell>
          <cell r="D1347">
            <v>1</v>
          </cell>
          <cell r="E1347">
            <v>0</v>
          </cell>
          <cell r="F1347">
            <v>13</v>
          </cell>
          <cell r="G1347">
            <v>10232</v>
          </cell>
        </row>
        <row r="1348">
          <cell r="B1348" t="str">
            <v>真·曹洪</v>
          </cell>
          <cell r="C1348">
            <v>11023</v>
          </cell>
          <cell r="D1348">
            <v>1</v>
          </cell>
          <cell r="E1348">
            <v>0</v>
          </cell>
          <cell r="F1348">
            <v>13</v>
          </cell>
          <cell r="G1348">
            <v>10243</v>
          </cell>
        </row>
        <row r="1349">
          <cell r="B1349" t="str">
            <v>真·曹纯</v>
          </cell>
          <cell r="C1349">
            <v>11024</v>
          </cell>
          <cell r="D1349">
            <v>1</v>
          </cell>
          <cell r="E1349">
            <v>0</v>
          </cell>
          <cell r="F1349">
            <v>13</v>
          </cell>
          <cell r="G1349">
            <v>10254</v>
          </cell>
        </row>
        <row r="1350">
          <cell r="B1350" t="str">
            <v>真·曹昂</v>
          </cell>
          <cell r="C1350">
            <v>11025</v>
          </cell>
          <cell r="D1350">
            <v>1</v>
          </cell>
          <cell r="E1350">
            <v>0</v>
          </cell>
          <cell r="F1350">
            <v>12</v>
          </cell>
          <cell r="G1350">
            <v>10265</v>
          </cell>
        </row>
        <row r="1351">
          <cell r="B1351" t="str">
            <v>真·刘晔</v>
          </cell>
          <cell r="C1351">
            <v>11026</v>
          </cell>
          <cell r="D1351">
            <v>1</v>
          </cell>
          <cell r="E1351">
            <v>0</v>
          </cell>
          <cell r="F1351">
            <v>12</v>
          </cell>
          <cell r="G1351">
            <v>10276</v>
          </cell>
        </row>
        <row r="1352">
          <cell r="B1352" t="str">
            <v>真·董昭</v>
          </cell>
          <cell r="C1352">
            <v>11027</v>
          </cell>
          <cell r="D1352">
            <v>1</v>
          </cell>
          <cell r="E1352">
            <v>0</v>
          </cell>
          <cell r="F1352">
            <v>12</v>
          </cell>
          <cell r="G1352">
            <v>10287</v>
          </cell>
        </row>
        <row r="1353">
          <cell r="B1353" t="str">
            <v>真·文聘</v>
          </cell>
          <cell r="C1353">
            <v>11028</v>
          </cell>
          <cell r="D1353">
            <v>1</v>
          </cell>
          <cell r="E1353">
            <v>0</v>
          </cell>
          <cell r="F1353">
            <v>13</v>
          </cell>
          <cell r="G1353">
            <v>10298</v>
          </cell>
        </row>
        <row r="1354">
          <cell r="B1354" t="str">
            <v>真·许攸</v>
          </cell>
          <cell r="C1354">
            <v>11029</v>
          </cell>
          <cell r="D1354">
            <v>1</v>
          </cell>
          <cell r="E1354">
            <v>0</v>
          </cell>
          <cell r="F1354">
            <v>13</v>
          </cell>
          <cell r="G1354">
            <v>10309</v>
          </cell>
        </row>
        <row r="1355">
          <cell r="B1355" t="str">
            <v>真·曹休</v>
          </cell>
          <cell r="C1355">
            <v>11030</v>
          </cell>
          <cell r="D1355">
            <v>1</v>
          </cell>
          <cell r="E1355">
            <v>0</v>
          </cell>
          <cell r="F1355">
            <v>13</v>
          </cell>
          <cell r="G1355">
            <v>10320</v>
          </cell>
        </row>
        <row r="1356">
          <cell r="B1356" t="str">
            <v>真·曹真</v>
          </cell>
          <cell r="C1356">
            <v>11031</v>
          </cell>
          <cell r="D1356">
            <v>1</v>
          </cell>
          <cell r="E1356">
            <v>0</v>
          </cell>
          <cell r="F1356">
            <v>13</v>
          </cell>
          <cell r="G1356">
            <v>10331</v>
          </cell>
        </row>
        <row r="1357">
          <cell r="B1357" t="str">
            <v>真·杨修</v>
          </cell>
          <cell r="C1357">
            <v>11032</v>
          </cell>
          <cell r="D1357">
            <v>1</v>
          </cell>
          <cell r="E1357">
            <v>0</v>
          </cell>
          <cell r="F1357">
            <v>13</v>
          </cell>
          <cell r="G1357">
            <v>10342</v>
          </cell>
        </row>
        <row r="1358">
          <cell r="B1358" t="str">
            <v>真·曹冲</v>
          </cell>
          <cell r="C1358">
            <v>11033</v>
          </cell>
          <cell r="D1358">
            <v>1</v>
          </cell>
          <cell r="E1358">
            <v>0</v>
          </cell>
          <cell r="F1358">
            <v>13</v>
          </cell>
          <cell r="G1358">
            <v>10353</v>
          </cell>
        </row>
        <row r="1359">
          <cell r="B1359" t="str">
            <v>真·王朗</v>
          </cell>
          <cell r="C1359">
            <v>11034</v>
          </cell>
          <cell r="D1359">
            <v>1</v>
          </cell>
          <cell r="E1359">
            <v>0</v>
          </cell>
          <cell r="F1359">
            <v>13</v>
          </cell>
          <cell r="G1359">
            <v>10364</v>
          </cell>
        </row>
        <row r="1360">
          <cell r="B1360" t="str">
            <v>真·钟繇</v>
          </cell>
          <cell r="C1360">
            <v>11034</v>
          </cell>
          <cell r="D1360">
            <v>1</v>
          </cell>
          <cell r="E1360">
            <v>0</v>
          </cell>
          <cell r="F1360">
            <v>12</v>
          </cell>
          <cell r="G1360">
            <v>10375</v>
          </cell>
        </row>
        <row r="1361">
          <cell r="B1361" t="str">
            <v>真·华歆</v>
          </cell>
          <cell r="C1361">
            <v>14020</v>
          </cell>
          <cell r="D1361">
            <v>1</v>
          </cell>
          <cell r="E1361">
            <v>0</v>
          </cell>
          <cell r="F1361">
            <v>12</v>
          </cell>
          <cell r="G1361">
            <v>10386</v>
          </cell>
        </row>
        <row r="1362">
          <cell r="B1362" t="str">
            <v>真·曹植</v>
          </cell>
          <cell r="C1362">
            <v>11037</v>
          </cell>
          <cell r="D1362">
            <v>1</v>
          </cell>
          <cell r="E1362">
            <v>0</v>
          </cell>
          <cell r="F1362">
            <v>13</v>
          </cell>
          <cell r="G1362">
            <v>10397</v>
          </cell>
        </row>
        <row r="1363">
          <cell r="B1363" t="str">
            <v>真·钟会</v>
          </cell>
          <cell r="C1363">
            <v>11038</v>
          </cell>
          <cell r="D1363">
            <v>1</v>
          </cell>
          <cell r="E1363">
            <v>0</v>
          </cell>
          <cell r="F1363">
            <v>13</v>
          </cell>
          <cell r="G1363">
            <v>10408</v>
          </cell>
        </row>
        <row r="1364">
          <cell r="B1364" t="str">
            <v>真·司马昭</v>
          </cell>
          <cell r="C1364">
            <v>11039</v>
          </cell>
          <cell r="D1364">
            <v>1</v>
          </cell>
          <cell r="E1364">
            <v>0</v>
          </cell>
          <cell r="F1364">
            <v>13</v>
          </cell>
          <cell r="G1364">
            <v>10419</v>
          </cell>
        </row>
        <row r="1365">
          <cell r="B1365" t="str">
            <v>真·张春华</v>
          </cell>
          <cell r="C1365">
            <v>11040</v>
          </cell>
          <cell r="D1365">
            <v>1</v>
          </cell>
          <cell r="E1365">
            <v>0</v>
          </cell>
          <cell r="F1365">
            <v>13</v>
          </cell>
          <cell r="G1365">
            <v>10430</v>
          </cell>
        </row>
        <row r="1366">
          <cell r="B1366" t="str">
            <v>真·王异</v>
          </cell>
          <cell r="C1366">
            <v>11041</v>
          </cell>
          <cell r="D1366">
            <v>1</v>
          </cell>
          <cell r="E1366">
            <v>0</v>
          </cell>
          <cell r="F1366">
            <v>13</v>
          </cell>
          <cell r="G1366">
            <v>10441</v>
          </cell>
        </row>
        <row r="1367">
          <cell r="B1367" t="str">
            <v>真·辛宪英</v>
          </cell>
          <cell r="C1367">
            <v>11042</v>
          </cell>
          <cell r="D1367">
            <v>1</v>
          </cell>
          <cell r="E1367">
            <v>0</v>
          </cell>
          <cell r="F1367">
            <v>13</v>
          </cell>
          <cell r="G1367">
            <v>10452</v>
          </cell>
        </row>
        <row r="1368">
          <cell r="B1368" t="str">
            <v>真·郭女王</v>
          </cell>
          <cell r="C1368">
            <v>11043</v>
          </cell>
          <cell r="D1368">
            <v>1</v>
          </cell>
          <cell r="E1368">
            <v>0</v>
          </cell>
          <cell r="F1368">
            <v>12</v>
          </cell>
          <cell r="G1368">
            <v>10463</v>
          </cell>
        </row>
        <row r="1369">
          <cell r="B1369" t="str">
            <v>真·司马师</v>
          </cell>
          <cell r="C1369">
            <v>11044</v>
          </cell>
          <cell r="D1369">
            <v>1</v>
          </cell>
          <cell r="E1369">
            <v>0</v>
          </cell>
          <cell r="F1369">
            <v>13</v>
          </cell>
          <cell r="G1369">
            <v>10474</v>
          </cell>
        </row>
        <row r="1370">
          <cell r="B1370" t="str">
            <v>真·卞夫人</v>
          </cell>
          <cell r="C1370">
            <v>11045</v>
          </cell>
          <cell r="D1370">
            <v>1</v>
          </cell>
          <cell r="E1370">
            <v>0</v>
          </cell>
          <cell r="F1370">
            <v>12</v>
          </cell>
          <cell r="G1370">
            <v>10485</v>
          </cell>
        </row>
        <row r="1371">
          <cell r="B1371" t="str">
            <v>真·陈泰</v>
          </cell>
          <cell r="C1371">
            <v>11023</v>
          </cell>
          <cell r="D1371">
            <v>1</v>
          </cell>
          <cell r="E1371">
            <v>0</v>
          </cell>
          <cell r="F1371">
            <v>12</v>
          </cell>
          <cell r="G1371">
            <v>10496</v>
          </cell>
        </row>
        <row r="1372">
          <cell r="B1372" t="str">
            <v>真·郝昭</v>
          </cell>
          <cell r="C1372">
            <v>11023</v>
          </cell>
          <cell r="D1372">
            <v>1</v>
          </cell>
          <cell r="E1372">
            <v>0</v>
          </cell>
          <cell r="F1372">
            <v>12</v>
          </cell>
          <cell r="G1372">
            <v>10507</v>
          </cell>
        </row>
        <row r="1373">
          <cell r="B1373" t="str">
            <v>真·郭淮</v>
          </cell>
          <cell r="C1373">
            <v>11038</v>
          </cell>
          <cell r="D1373">
            <v>1</v>
          </cell>
          <cell r="E1373">
            <v>0</v>
          </cell>
          <cell r="F1373">
            <v>13</v>
          </cell>
          <cell r="G1373">
            <v>10518</v>
          </cell>
        </row>
        <row r="1374">
          <cell r="B1374" t="str">
            <v>真·蔡瑁</v>
          </cell>
          <cell r="C1374">
            <v>11038</v>
          </cell>
          <cell r="D1374">
            <v>1</v>
          </cell>
          <cell r="E1374">
            <v>0</v>
          </cell>
          <cell r="F1374">
            <v>12</v>
          </cell>
          <cell r="G1374">
            <v>10529</v>
          </cell>
        </row>
        <row r="1375">
          <cell r="B1375" t="str">
            <v>真·张允</v>
          </cell>
          <cell r="C1375">
            <v>14050</v>
          </cell>
          <cell r="D1375">
            <v>1</v>
          </cell>
          <cell r="E1375">
            <v>0</v>
          </cell>
          <cell r="F1375">
            <v>12</v>
          </cell>
          <cell r="G1375">
            <v>10540</v>
          </cell>
        </row>
        <row r="1376">
          <cell r="B1376" t="str">
            <v>真·高览</v>
          </cell>
          <cell r="C1376">
            <v>11023</v>
          </cell>
          <cell r="D1376">
            <v>1</v>
          </cell>
          <cell r="E1376">
            <v>0</v>
          </cell>
          <cell r="F1376">
            <v>12</v>
          </cell>
          <cell r="G1376">
            <v>10551</v>
          </cell>
        </row>
        <row r="1377">
          <cell r="B1377" t="str">
            <v>真·韩浩</v>
          </cell>
          <cell r="C1377">
            <v>11023</v>
          </cell>
          <cell r="D1377">
            <v>1</v>
          </cell>
          <cell r="E1377">
            <v>0</v>
          </cell>
          <cell r="F1377">
            <v>12</v>
          </cell>
          <cell r="G1377">
            <v>10562</v>
          </cell>
        </row>
        <row r="1378">
          <cell r="B1378" t="str">
            <v>真·张虎</v>
          </cell>
          <cell r="C1378">
            <v>12031</v>
          </cell>
          <cell r="D1378">
            <v>1</v>
          </cell>
          <cell r="E1378">
            <v>0</v>
          </cell>
          <cell r="F1378">
            <v>12</v>
          </cell>
          <cell r="G1378">
            <v>10573</v>
          </cell>
        </row>
        <row r="1379">
          <cell r="B1379" t="str">
            <v>真·典满</v>
          </cell>
          <cell r="C1379">
            <v>11048</v>
          </cell>
          <cell r="D1379">
            <v>1</v>
          </cell>
          <cell r="E1379">
            <v>0</v>
          </cell>
          <cell r="F1379">
            <v>12</v>
          </cell>
          <cell r="G1379">
            <v>10584</v>
          </cell>
        </row>
        <row r="1380">
          <cell r="B1380" t="str">
            <v>真·许仪</v>
          </cell>
          <cell r="C1380">
            <v>11048</v>
          </cell>
          <cell r="D1380">
            <v>1</v>
          </cell>
          <cell r="E1380">
            <v>0</v>
          </cell>
          <cell r="F1380">
            <v>12</v>
          </cell>
          <cell r="G1380">
            <v>10595</v>
          </cell>
        </row>
        <row r="1381">
          <cell r="B1381" t="str">
            <v>真·孔秀</v>
          </cell>
          <cell r="C1381">
            <v>11048</v>
          </cell>
          <cell r="D1381">
            <v>1</v>
          </cell>
          <cell r="E1381">
            <v>0</v>
          </cell>
          <cell r="F1381">
            <v>12</v>
          </cell>
          <cell r="G1381">
            <v>10606</v>
          </cell>
        </row>
        <row r="1382">
          <cell r="B1382" t="str">
            <v>真·吕虔</v>
          </cell>
          <cell r="C1382">
            <v>11023</v>
          </cell>
          <cell r="D1382">
            <v>1</v>
          </cell>
          <cell r="E1382">
            <v>0</v>
          </cell>
          <cell r="F1382">
            <v>12</v>
          </cell>
          <cell r="G1382">
            <v>10617</v>
          </cell>
        </row>
        <row r="1383">
          <cell r="B1383" t="str">
            <v>真·臧霸</v>
          </cell>
          <cell r="C1383">
            <v>14046</v>
          </cell>
          <cell r="D1383">
            <v>1</v>
          </cell>
          <cell r="E1383">
            <v>0</v>
          </cell>
          <cell r="F1383">
            <v>12</v>
          </cell>
          <cell r="G1383">
            <v>10628</v>
          </cell>
        </row>
        <row r="1384">
          <cell r="B1384" t="str">
            <v>真·夏侯恩</v>
          </cell>
          <cell r="C1384">
            <v>11053</v>
          </cell>
          <cell r="D1384">
            <v>1</v>
          </cell>
          <cell r="E1384">
            <v>0</v>
          </cell>
          <cell r="F1384">
            <v>12</v>
          </cell>
          <cell r="G1384">
            <v>10639</v>
          </cell>
        </row>
        <row r="1385">
          <cell r="B1385" t="str">
            <v>真·夏侯杰</v>
          </cell>
          <cell r="C1385">
            <v>11053</v>
          </cell>
          <cell r="D1385">
            <v>1</v>
          </cell>
          <cell r="E1385">
            <v>0</v>
          </cell>
          <cell r="F1385">
            <v>12</v>
          </cell>
          <cell r="G1385">
            <v>10650</v>
          </cell>
        </row>
        <row r="1386">
          <cell r="B1386" t="str">
            <v>真·吕旷</v>
          </cell>
          <cell r="C1386">
            <v>11054</v>
          </cell>
          <cell r="D1386">
            <v>1</v>
          </cell>
          <cell r="E1386">
            <v>0</v>
          </cell>
          <cell r="F1386">
            <v>12</v>
          </cell>
          <cell r="G1386">
            <v>10661</v>
          </cell>
        </row>
        <row r="1387">
          <cell r="B1387" t="str">
            <v>真·吕翔</v>
          </cell>
          <cell r="C1387">
            <v>11054</v>
          </cell>
          <cell r="D1387">
            <v>1</v>
          </cell>
          <cell r="E1387">
            <v>0</v>
          </cell>
          <cell r="F1387">
            <v>12</v>
          </cell>
          <cell r="G1387">
            <v>10672</v>
          </cell>
        </row>
        <row r="1388">
          <cell r="B1388" t="str">
            <v>真·关羽</v>
          </cell>
          <cell r="C1388">
            <v>120032</v>
          </cell>
          <cell r="D1388">
            <v>1</v>
          </cell>
          <cell r="E1388">
            <v>0</v>
          </cell>
          <cell r="F1388">
            <v>23</v>
          </cell>
          <cell r="G1388">
            <v>20001</v>
          </cell>
        </row>
        <row r="1389">
          <cell r="B1389" t="str">
            <v>真·张飞</v>
          </cell>
          <cell r="C1389">
            <v>120042</v>
          </cell>
          <cell r="D1389">
            <v>1</v>
          </cell>
          <cell r="E1389">
            <v>0</v>
          </cell>
          <cell r="F1389">
            <v>20</v>
          </cell>
          <cell r="G1389">
            <v>20012</v>
          </cell>
        </row>
        <row r="1390">
          <cell r="B1390" t="str">
            <v>真·赵云</v>
          </cell>
          <cell r="C1390">
            <v>120012</v>
          </cell>
          <cell r="D1390">
            <v>1</v>
          </cell>
          <cell r="E1390">
            <v>0</v>
          </cell>
          <cell r="F1390">
            <v>20</v>
          </cell>
          <cell r="G1390">
            <v>20023</v>
          </cell>
        </row>
        <row r="1391">
          <cell r="B1391" t="str">
            <v>真·马超</v>
          </cell>
          <cell r="C1391">
            <v>120052</v>
          </cell>
          <cell r="D1391">
            <v>1</v>
          </cell>
          <cell r="E1391">
            <v>0</v>
          </cell>
          <cell r="F1391">
            <v>20</v>
          </cell>
          <cell r="G1391">
            <v>20034</v>
          </cell>
        </row>
        <row r="1392">
          <cell r="B1392" t="str">
            <v>真·黄忠</v>
          </cell>
          <cell r="C1392">
            <v>120062</v>
          </cell>
          <cell r="D1392">
            <v>1</v>
          </cell>
          <cell r="E1392">
            <v>0</v>
          </cell>
          <cell r="F1392">
            <v>20</v>
          </cell>
          <cell r="G1392">
            <v>20045</v>
          </cell>
        </row>
        <row r="1393">
          <cell r="B1393" t="str">
            <v>真·魏延</v>
          </cell>
          <cell r="C1393">
            <v>12007</v>
          </cell>
          <cell r="D1393">
            <v>1</v>
          </cell>
          <cell r="E1393">
            <v>0</v>
          </cell>
          <cell r="F1393">
            <v>20</v>
          </cell>
          <cell r="G1393">
            <v>20056</v>
          </cell>
        </row>
        <row r="1394">
          <cell r="B1394" t="str">
            <v>真·刘备</v>
          </cell>
          <cell r="C1394">
            <v>120082</v>
          </cell>
          <cell r="D1394">
            <v>1</v>
          </cell>
          <cell r="E1394">
            <v>0</v>
          </cell>
          <cell r="F1394">
            <v>20</v>
          </cell>
          <cell r="G1394">
            <v>20067</v>
          </cell>
        </row>
        <row r="1395">
          <cell r="B1395" t="str">
            <v>真·诸葛亮</v>
          </cell>
          <cell r="C1395">
            <v>120092</v>
          </cell>
          <cell r="D1395">
            <v>1</v>
          </cell>
          <cell r="E1395">
            <v>0</v>
          </cell>
          <cell r="F1395">
            <v>23</v>
          </cell>
          <cell r="G1395">
            <v>20078</v>
          </cell>
        </row>
        <row r="1396">
          <cell r="B1396" t="str">
            <v>真·庞统</v>
          </cell>
          <cell r="C1396">
            <v>12010</v>
          </cell>
          <cell r="D1396">
            <v>1</v>
          </cell>
          <cell r="E1396">
            <v>0</v>
          </cell>
          <cell r="F1396">
            <v>20</v>
          </cell>
          <cell r="G1396">
            <v>20089</v>
          </cell>
        </row>
        <row r="1397">
          <cell r="B1397" t="str">
            <v>真·法正</v>
          </cell>
          <cell r="C1397">
            <v>12011</v>
          </cell>
          <cell r="D1397">
            <v>1</v>
          </cell>
          <cell r="E1397">
            <v>0</v>
          </cell>
          <cell r="F1397">
            <v>18</v>
          </cell>
          <cell r="G1397">
            <v>20100</v>
          </cell>
        </row>
        <row r="1398">
          <cell r="B1398" t="str">
            <v>真·姜维</v>
          </cell>
          <cell r="C1398">
            <v>12012</v>
          </cell>
          <cell r="D1398">
            <v>1</v>
          </cell>
          <cell r="E1398">
            <v>0</v>
          </cell>
          <cell r="F1398">
            <v>20</v>
          </cell>
          <cell r="G1398">
            <v>20111</v>
          </cell>
        </row>
        <row r="1399">
          <cell r="B1399" t="str">
            <v>真·马良</v>
          </cell>
          <cell r="C1399">
            <v>12013</v>
          </cell>
          <cell r="D1399">
            <v>1</v>
          </cell>
          <cell r="E1399">
            <v>0</v>
          </cell>
          <cell r="F1399">
            <v>18</v>
          </cell>
          <cell r="G1399">
            <v>20122</v>
          </cell>
        </row>
        <row r="1400">
          <cell r="B1400" t="str">
            <v>真·夏侯涓</v>
          </cell>
          <cell r="C1400">
            <v>12014</v>
          </cell>
          <cell r="D1400">
            <v>1</v>
          </cell>
          <cell r="E1400">
            <v>0</v>
          </cell>
          <cell r="F1400">
            <v>18</v>
          </cell>
          <cell r="G1400">
            <v>20133</v>
          </cell>
        </row>
        <row r="1401">
          <cell r="B1401" t="str">
            <v>真·黄月英</v>
          </cell>
          <cell r="C1401">
            <v>12015</v>
          </cell>
          <cell r="D1401">
            <v>1</v>
          </cell>
          <cell r="E1401">
            <v>0</v>
          </cell>
          <cell r="F1401">
            <v>18</v>
          </cell>
          <cell r="G1401">
            <v>20144</v>
          </cell>
        </row>
        <row r="1402">
          <cell r="B1402" t="str">
            <v>真·徐庶</v>
          </cell>
          <cell r="C1402">
            <v>12016</v>
          </cell>
          <cell r="D1402">
            <v>1</v>
          </cell>
          <cell r="E1402">
            <v>0</v>
          </cell>
          <cell r="F1402">
            <v>20</v>
          </cell>
          <cell r="G1402">
            <v>20155</v>
          </cell>
        </row>
        <row r="1403">
          <cell r="B1403" t="str">
            <v>真·关兴</v>
          </cell>
          <cell r="C1403">
            <v>12017</v>
          </cell>
          <cell r="D1403">
            <v>1</v>
          </cell>
          <cell r="E1403">
            <v>0</v>
          </cell>
          <cell r="F1403">
            <v>18</v>
          </cell>
          <cell r="G1403">
            <v>20166</v>
          </cell>
        </row>
        <row r="1404">
          <cell r="B1404" t="str">
            <v>真·张苞</v>
          </cell>
          <cell r="C1404">
            <v>12018</v>
          </cell>
          <cell r="D1404">
            <v>1</v>
          </cell>
          <cell r="E1404">
            <v>0</v>
          </cell>
          <cell r="F1404">
            <v>18</v>
          </cell>
          <cell r="G1404">
            <v>20177</v>
          </cell>
        </row>
        <row r="1405">
          <cell r="B1405" t="str">
            <v>真·孟获</v>
          </cell>
          <cell r="C1405">
            <v>12019</v>
          </cell>
          <cell r="D1405">
            <v>1</v>
          </cell>
          <cell r="E1405">
            <v>0</v>
          </cell>
          <cell r="F1405">
            <v>18</v>
          </cell>
          <cell r="G1405">
            <v>20188</v>
          </cell>
        </row>
        <row r="1406">
          <cell r="B1406" t="str">
            <v>真·祝融</v>
          </cell>
          <cell r="C1406">
            <v>12002</v>
          </cell>
          <cell r="D1406">
            <v>1</v>
          </cell>
          <cell r="E1406">
            <v>0</v>
          </cell>
          <cell r="F1406">
            <v>18</v>
          </cell>
          <cell r="G1406">
            <v>20199</v>
          </cell>
        </row>
        <row r="1407">
          <cell r="B1407" t="str">
            <v>真·关平</v>
          </cell>
          <cell r="C1407">
            <v>12020</v>
          </cell>
          <cell r="D1407">
            <v>1</v>
          </cell>
          <cell r="E1407">
            <v>0</v>
          </cell>
          <cell r="F1407">
            <v>13</v>
          </cell>
          <cell r="G1407">
            <v>20210</v>
          </cell>
        </row>
        <row r="1408">
          <cell r="B1408" t="str">
            <v>真·关索</v>
          </cell>
          <cell r="C1408">
            <v>12021</v>
          </cell>
          <cell r="D1408">
            <v>1</v>
          </cell>
          <cell r="E1408">
            <v>0</v>
          </cell>
          <cell r="F1408">
            <v>13</v>
          </cell>
          <cell r="G1408">
            <v>20221</v>
          </cell>
        </row>
        <row r="1409">
          <cell r="B1409" t="str">
            <v>真·关银屏</v>
          </cell>
          <cell r="C1409">
            <v>12022</v>
          </cell>
          <cell r="D1409">
            <v>1</v>
          </cell>
          <cell r="E1409">
            <v>0</v>
          </cell>
          <cell r="F1409">
            <v>13</v>
          </cell>
          <cell r="G1409">
            <v>20232</v>
          </cell>
        </row>
        <row r="1410">
          <cell r="B1410" t="str">
            <v>真·张星彩</v>
          </cell>
          <cell r="C1410">
            <v>12023</v>
          </cell>
          <cell r="D1410">
            <v>1</v>
          </cell>
          <cell r="E1410">
            <v>0</v>
          </cell>
          <cell r="F1410">
            <v>13</v>
          </cell>
          <cell r="G1410">
            <v>20243</v>
          </cell>
        </row>
        <row r="1411">
          <cell r="B1411" t="str">
            <v>真·鲍三娘</v>
          </cell>
          <cell r="C1411">
            <v>12024</v>
          </cell>
          <cell r="D1411">
            <v>1</v>
          </cell>
          <cell r="E1411">
            <v>0</v>
          </cell>
          <cell r="F1411">
            <v>13</v>
          </cell>
          <cell r="G1411">
            <v>20254</v>
          </cell>
        </row>
        <row r="1412">
          <cell r="B1412" t="str">
            <v>真·马谡</v>
          </cell>
          <cell r="C1412">
            <v>12025</v>
          </cell>
          <cell r="D1412">
            <v>1</v>
          </cell>
          <cell r="E1412">
            <v>0</v>
          </cell>
          <cell r="F1412">
            <v>13</v>
          </cell>
          <cell r="G1412">
            <v>20265</v>
          </cell>
        </row>
        <row r="1413">
          <cell r="B1413" t="str">
            <v>真·蒋琬</v>
          </cell>
          <cell r="C1413">
            <v>12026</v>
          </cell>
          <cell r="D1413">
            <v>1</v>
          </cell>
          <cell r="E1413">
            <v>0</v>
          </cell>
          <cell r="F1413">
            <v>13</v>
          </cell>
          <cell r="G1413">
            <v>20276</v>
          </cell>
        </row>
        <row r="1414">
          <cell r="B1414" t="str">
            <v>真·费祎</v>
          </cell>
          <cell r="C1414">
            <v>12026</v>
          </cell>
          <cell r="D1414">
            <v>1</v>
          </cell>
          <cell r="E1414">
            <v>0</v>
          </cell>
          <cell r="F1414">
            <v>12</v>
          </cell>
          <cell r="G1414">
            <v>20287</v>
          </cell>
        </row>
        <row r="1415">
          <cell r="B1415" t="str">
            <v>真·廖化</v>
          </cell>
          <cell r="C1415">
            <v>12027</v>
          </cell>
          <cell r="D1415">
            <v>1</v>
          </cell>
          <cell r="E1415">
            <v>0</v>
          </cell>
          <cell r="F1415">
            <v>13</v>
          </cell>
          <cell r="G1415">
            <v>20298</v>
          </cell>
        </row>
        <row r="1416">
          <cell r="B1416" t="str">
            <v>真·李严</v>
          </cell>
          <cell r="C1416">
            <v>11038</v>
          </cell>
          <cell r="D1416">
            <v>1</v>
          </cell>
          <cell r="E1416">
            <v>0</v>
          </cell>
          <cell r="F1416">
            <v>13</v>
          </cell>
          <cell r="G1416">
            <v>20309</v>
          </cell>
        </row>
        <row r="1417">
          <cell r="B1417" t="str">
            <v>真·严颜</v>
          </cell>
          <cell r="C1417">
            <v>14042</v>
          </cell>
          <cell r="D1417">
            <v>1</v>
          </cell>
          <cell r="E1417">
            <v>0</v>
          </cell>
          <cell r="F1417">
            <v>13</v>
          </cell>
          <cell r="G1417">
            <v>20320</v>
          </cell>
        </row>
        <row r="1418">
          <cell r="B1418" t="str">
            <v>真·王平</v>
          </cell>
          <cell r="C1418">
            <v>13036</v>
          </cell>
          <cell r="D1418">
            <v>1</v>
          </cell>
          <cell r="E1418">
            <v>0</v>
          </cell>
          <cell r="F1418">
            <v>13</v>
          </cell>
          <cell r="G1418">
            <v>20331</v>
          </cell>
        </row>
        <row r="1419">
          <cell r="B1419" t="str">
            <v>真·霍峻</v>
          </cell>
          <cell r="C1419">
            <v>14047</v>
          </cell>
          <cell r="D1419">
            <v>1</v>
          </cell>
          <cell r="E1419">
            <v>0</v>
          </cell>
          <cell r="F1419">
            <v>12</v>
          </cell>
          <cell r="G1419">
            <v>20342</v>
          </cell>
        </row>
        <row r="1420">
          <cell r="B1420" t="str">
            <v>真·黄权</v>
          </cell>
          <cell r="C1420">
            <v>12031</v>
          </cell>
          <cell r="D1420">
            <v>1</v>
          </cell>
          <cell r="E1420">
            <v>0</v>
          </cell>
          <cell r="F1420">
            <v>12</v>
          </cell>
          <cell r="G1420">
            <v>20353</v>
          </cell>
        </row>
        <row r="1421">
          <cell r="B1421" t="str">
            <v>真·刘禅</v>
          </cell>
          <cell r="C1421">
            <v>12032</v>
          </cell>
          <cell r="D1421">
            <v>1</v>
          </cell>
          <cell r="E1421">
            <v>0</v>
          </cell>
          <cell r="F1421">
            <v>13</v>
          </cell>
          <cell r="G1421">
            <v>20364</v>
          </cell>
        </row>
        <row r="1422">
          <cell r="B1422" t="str">
            <v>真·糜竺</v>
          </cell>
          <cell r="C1422">
            <v>12033</v>
          </cell>
          <cell r="D1422">
            <v>1</v>
          </cell>
          <cell r="E1422">
            <v>0</v>
          </cell>
          <cell r="F1422">
            <v>13</v>
          </cell>
          <cell r="G1422">
            <v>20375</v>
          </cell>
        </row>
        <row r="1423">
          <cell r="B1423" t="str">
            <v>真·简雍</v>
          </cell>
          <cell r="C1423">
            <v>11034</v>
          </cell>
          <cell r="D1423">
            <v>1</v>
          </cell>
          <cell r="E1423">
            <v>0</v>
          </cell>
          <cell r="F1423">
            <v>13</v>
          </cell>
          <cell r="G1423">
            <v>20386</v>
          </cell>
        </row>
        <row r="1424">
          <cell r="B1424" t="str">
            <v>真·许靖</v>
          </cell>
          <cell r="C1424">
            <v>14020</v>
          </cell>
          <cell r="D1424">
            <v>1</v>
          </cell>
          <cell r="E1424">
            <v>0</v>
          </cell>
          <cell r="F1424">
            <v>12</v>
          </cell>
          <cell r="G1424">
            <v>20397</v>
          </cell>
        </row>
        <row r="1425">
          <cell r="B1425" t="str">
            <v>真·孙乾</v>
          </cell>
          <cell r="C1425">
            <v>14029</v>
          </cell>
          <cell r="D1425">
            <v>1</v>
          </cell>
          <cell r="E1425">
            <v>0</v>
          </cell>
          <cell r="F1425">
            <v>12</v>
          </cell>
          <cell r="G1425">
            <v>20408</v>
          </cell>
        </row>
        <row r="1426">
          <cell r="B1426" t="str">
            <v>真·伊籍</v>
          </cell>
          <cell r="C1426">
            <v>14045</v>
          </cell>
          <cell r="D1426">
            <v>1</v>
          </cell>
          <cell r="E1426">
            <v>0</v>
          </cell>
          <cell r="F1426">
            <v>13</v>
          </cell>
          <cell r="G1426">
            <v>20419</v>
          </cell>
        </row>
        <row r="1427">
          <cell r="B1427" t="str">
            <v>真·邓芝</v>
          </cell>
          <cell r="C1427">
            <v>14045</v>
          </cell>
          <cell r="D1427">
            <v>1</v>
          </cell>
          <cell r="E1427">
            <v>0</v>
          </cell>
          <cell r="F1427">
            <v>13</v>
          </cell>
          <cell r="G1427">
            <v>20430</v>
          </cell>
        </row>
        <row r="1428">
          <cell r="B1428" t="str">
            <v>真·甘夫人</v>
          </cell>
          <cell r="C1428">
            <v>12039</v>
          </cell>
          <cell r="D1428">
            <v>1</v>
          </cell>
          <cell r="E1428">
            <v>0</v>
          </cell>
          <cell r="F1428">
            <v>13</v>
          </cell>
          <cell r="G1428">
            <v>20441</v>
          </cell>
        </row>
        <row r="1429">
          <cell r="B1429" t="str">
            <v>真·糜夫人</v>
          </cell>
          <cell r="C1429">
            <v>12040</v>
          </cell>
          <cell r="D1429">
            <v>1</v>
          </cell>
          <cell r="E1429">
            <v>0</v>
          </cell>
          <cell r="F1429">
            <v>12</v>
          </cell>
          <cell r="G1429">
            <v>20452</v>
          </cell>
        </row>
        <row r="1430">
          <cell r="B1430" t="str">
            <v>真·周仓</v>
          </cell>
          <cell r="C1430">
            <v>12041</v>
          </cell>
          <cell r="D1430">
            <v>1</v>
          </cell>
          <cell r="E1430">
            <v>0</v>
          </cell>
          <cell r="F1430">
            <v>13</v>
          </cell>
          <cell r="G1430">
            <v>20463</v>
          </cell>
        </row>
        <row r="1431">
          <cell r="B1431" t="str">
            <v>真·马岱</v>
          </cell>
          <cell r="C1431">
            <v>12042</v>
          </cell>
          <cell r="D1431">
            <v>1</v>
          </cell>
          <cell r="E1431">
            <v>0</v>
          </cell>
          <cell r="F1431">
            <v>13</v>
          </cell>
          <cell r="G1431">
            <v>20474</v>
          </cell>
        </row>
        <row r="1432">
          <cell r="B1432" t="str">
            <v>真·刘封</v>
          </cell>
          <cell r="C1432">
            <v>12031</v>
          </cell>
          <cell r="D1432">
            <v>1</v>
          </cell>
          <cell r="E1432">
            <v>0</v>
          </cell>
          <cell r="F1432">
            <v>12</v>
          </cell>
          <cell r="G1432">
            <v>20485</v>
          </cell>
        </row>
        <row r="1433">
          <cell r="B1433" t="str">
            <v>真·糜芳</v>
          </cell>
          <cell r="C1433">
            <v>12031</v>
          </cell>
          <cell r="D1433">
            <v>1</v>
          </cell>
          <cell r="E1433">
            <v>0</v>
          </cell>
          <cell r="F1433">
            <v>12</v>
          </cell>
          <cell r="G1433">
            <v>20496</v>
          </cell>
        </row>
        <row r="1434">
          <cell r="B1434" t="str">
            <v>真·李恢</v>
          </cell>
          <cell r="C1434">
            <v>11048</v>
          </cell>
          <cell r="D1434">
            <v>1</v>
          </cell>
          <cell r="E1434">
            <v>0</v>
          </cell>
          <cell r="F1434">
            <v>12</v>
          </cell>
          <cell r="G1434">
            <v>20507</v>
          </cell>
        </row>
        <row r="1435">
          <cell r="B1435" t="str">
            <v>真·张翼</v>
          </cell>
          <cell r="C1435">
            <v>12031</v>
          </cell>
          <cell r="D1435">
            <v>1</v>
          </cell>
          <cell r="E1435">
            <v>0</v>
          </cell>
          <cell r="F1435">
            <v>12</v>
          </cell>
          <cell r="G1435">
            <v>20518</v>
          </cell>
        </row>
        <row r="1436">
          <cell r="B1436" t="str">
            <v>真·郭攸之</v>
          </cell>
          <cell r="C1436">
            <v>12026</v>
          </cell>
          <cell r="D1436">
            <v>1</v>
          </cell>
          <cell r="E1436">
            <v>0</v>
          </cell>
          <cell r="F1436">
            <v>12</v>
          </cell>
          <cell r="G1436">
            <v>20529</v>
          </cell>
        </row>
        <row r="1437">
          <cell r="B1437" t="str">
            <v>真·张松</v>
          </cell>
          <cell r="C1437">
            <v>12044</v>
          </cell>
          <cell r="D1437">
            <v>1</v>
          </cell>
          <cell r="E1437">
            <v>0</v>
          </cell>
          <cell r="F1437">
            <v>12</v>
          </cell>
          <cell r="G1437">
            <v>20540</v>
          </cell>
        </row>
        <row r="1438">
          <cell r="B1438" t="str">
            <v>真·黄皓</v>
          </cell>
          <cell r="C1438">
            <v>12045</v>
          </cell>
          <cell r="D1438">
            <v>1</v>
          </cell>
          <cell r="E1438">
            <v>0</v>
          </cell>
          <cell r="F1438">
            <v>12</v>
          </cell>
          <cell r="G1438">
            <v>20551</v>
          </cell>
        </row>
        <row r="1439">
          <cell r="B1439" t="str">
            <v>真·孙坚</v>
          </cell>
          <cell r="C1439">
            <v>130032</v>
          </cell>
          <cell r="D1439">
            <v>1</v>
          </cell>
          <cell r="E1439">
            <v>0</v>
          </cell>
          <cell r="F1439">
            <v>23</v>
          </cell>
          <cell r="G1439">
            <v>30001</v>
          </cell>
        </row>
        <row r="1440">
          <cell r="B1440" t="str">
            <v>真·孙策</v>
          </cell>
          <cell r="C1440">
            <v>130042</v>
          </cell>
          <cell r="D1440">
            <v>1</v>
          </cell>
          <cell r="E1440">
            <v>0</v>
          </cell>
          <cell r="F1440">
            <v>20</v>
          </cell>
          <cell r="G1440">
            <v>30012</v>
          </cell>
        </row>
        <row r="1441">
          <cell r="B1441" t="str">
            <v>真·孙权</v>
          </cell>
          <cell r="C1441">
            <v>130052</v>
          </cell>
          <cell r="D1441">
            <v>1</v>
          </cell>
          <cell r="E1441">
            <v>0</v>
          </cell>
          <cell r="F1441">
            <v>20</v>
          </cell>
          <cell r="G1441">
            <v>30023</v>
          </cell>
        </row>
        <row r="1442">
          <cell r="B1442" t="str">
            <v>真·太史慈</v>
          </cell>
          <cell r="C1442">
            <v>13006</v>
          </cell>
          <cell r="D1442">
            <v>1</v>
          </cell>
          <cell r="E1442">
            <v>0</v>
          </cell>
          <cell r="F1442">
            <v>20</v>
          </cell>
          <cell r="G1442">
            <v>30034</v>
          </cell>
        </row>
        <row r="1443">
          <cell r="B1443" t="str">
            <v>真·周瑜</v>
          </cell>
          <cell r="C1443">
            <v>130072</v>
          </cell>
          <cell r="D1443">
            <v>1</v>
          </cell>
          <cell r="E1443">
            <v>0</v>
          </cell>
          <cell r="F1443">
            <v>23</v>
          </cell>
          <cell r="G1443">
            <v>30045</v>
          </cell>
        </row>
        <row r="1444">
          <cell r="B1444" t="str">
            <v>真·鲁肃</v>
          </cell>
          <cell r="C1444">
            <v>130022</v>
          </cell>
          <cell r="D1444">
            <v>1</v>
          </cell>
          <cell r="E1444">
            <v>0</v>
          </cell>
          <cell r="F1444">
            <v>20</v>
          </cell>
          <cell r="G1444">
            <v>30056</v>
          </cell>
        </row>
        <row r="1445">
          <cell r="B1445" t="str">
            <v>真·吕蒙</v>
          </cell>
          <cell r="C1445">
            <v>130082</v>
          </cell>
          <cell r="D1445">
            <v>1</v>
          </cell>
          <cell r="E1445">
            <v>0</v>
          </cell>
          <cell r="F1445">
            <v>20</v>
          </cell>
          <cell r="G1445">
            <v>30067</v>
          </cell>
        </row>
        <row r="1446">
          <cell r="B1446" t="str">
            <v>真·陆逊</v>
          </cell>
          <cell r="C1446">
            <v>130092</v>
          </cell>
          <cell r="D1446">
            <v>1</v>
          </cell>
          <cell r="E1446">
            <v>0</v>
          </cell>
          <cell r="F1446">
            <v>20</v>
          </cell>
          <cell r="G1446">
            <v>30078</v>
          </cell>
        </row>
        <row r="1447">
          <cell r="B1447" t="str">
            <v>真·甘宁</v>
          </cell>
          <cell r="C1447">
            <v>13010</v>
          </cell>
          <cell r="D1447">
            <v>1</v>
          </cell>
          <cell r="E1447">
            <v>0</v>
          </cell>
          <cell r="F1447">
            <v>20</v>
          </cell>
          <cell r="G1447">
            <v>30089</v>
          </cell>
        </row>
        <row r="1448">
          <cell r="B1448" t="str">
            <v>真·程普</v>
          </cell>
          <cell r="C1448">
            <v>13011</v>
          </cell>
          <cell r="D1448">
            <v>1</v>
          </cell>
          <cell r="E1448">
            <v>0</v>
          </cell>
          <cell r="F1448">
            <v>18</v>
          </cell>
          <cell r="G1448">
            <v>30100</v>
          </cell>
        </row>
        <row r="1449">
          <cell r="B1449" t="str">
            <v>真·孙尚香</v>
          </cell>
          <cell r="C1449">
            <v>13012</v>
          </cell>
          <cell r="D1449">
            <v>1</v>
          </cell>
          <cell r="E1449">
            <v>0</v>
          </cell>
          <cell r="F1449">
            <v>18</v>
          </cell>
          <cell r="G1449">
            <v>30111</v>
          </cell>
        </row>
        <row r="1450">
          <cell r="B1450" t="str">
            <v>真·步练师</v>
          </cell>
          <cell r="C1450">
            <v>13013</v>
          </cell>
          <cell r="D1450">
            <v>1</v>
          </cell>
          <cell r="E1450">
            <v>0</v>
          </cell>
          <cell r="F1450">
            <v>18</v>
          </cell>
          <cell r="G1450">
            <v>30122</v>
          </cell>
        </row>
        <row r="1451">
          <cell r="B1451" t="str">
            <v>真·大乔</v>
          </cell>
          <cell r="C1451">
            <v>13001</v>
          </cell>
          <cell r="D1451">
            <v>1</v>
          </cell>
          <cell r="E1451">
            <v>0</v>
          </cell>
          <cell r="F1451">
            <v>20</v>
          </cell>
          <cell r="G1451">
            <v>30133</v>
          </cell>
        </row>
        <row r="1452">
          <cell r="B1452" t="str">
            <v>真·小乔</v>
          </cell>
          <cell r="C1452">
            <v>130142</v>
          </cell>
          <cell r="D1452">
            <v>1</v>
          </cell>
          <cell r="E1452">
            <v>0</v>
          </cell>
          <cell r="F1452">
            <v>20</v>
          </cell>
          <cell r="G1452">
            <v>30144</v>
          </cell>
        </row>
        <row r="1453">
          <cell r="B1453" t="str">
            <v>真·周泰</v>
          </cell>
          <cell r="C1453">
            <v>13015</v>
          </cell>
          <cell r="D1453">
            <v>1</v>
          </cell>
          <cell r="E1453">
            <v>0</v>
          </cell>
          <cell r="F1453">
            <v>18</v>
          </cell>
          <cell r="G1453">
            <v>30155</v>
          </cell>
        </row>
        <row r="1454">
          <cell r="B1454" t="str">
            <v>真·黄盖</v>
          </cell>
          <cell r="C1454">
            <v>13016</v>
          </cell>
          <cell r="D1454">
            <v>1</v>
          </cell>
          <cell r="E1454">
            <v>0</v>
          </cell>
          <cell r="F1454">
            <v>18</v>
          </cell>
          <cell r="G1454">
            <v>30166</v>
          </cell>
        </row>
        <row r="1455">
          <cell r="B1455" t="str">
            <v>真·徐盛</v>
          </cell>
          <cell r="C1455">
            <v>13017</v>
          </cell>
          <cell r="D1455">
            <v>1</v>
          </cell>
          <cell r="E1455">
            <v>0</v>
          </cell>
          <cell r="F1455">
            <v>18</v>
          </cell>
          <cell r="G1455">
            <v>30177</v>
          </cell>
        </row>
        <row r="1456">
          <cell r="B1456" t="str">
            <v>真·张昭</v>
          </cell>
          <cell r="C1456">
            <v>13018</v>
          </cell>
          <cell r="D1456">
            <v>1</v>
          </cell>
          <cell r="E1456">
            <v>0</v>
          </cell>
          <cell r="F1456">
            <v>18</v>
          </cell>
          <cell r="G1456">
            <v>30188</v>
          </cell>
        </row>
        <row r="1457">
          <cell r="B1457" t="str">
            <v>真·张纮</v>
          </cell>
          <cell r="C1457">
            <v>13019</v>
          </cell>
          <cell r="D1457">
            <v>1</v>
          </cell>
          <cell r="E1457">
            <v>0</v>
          </cell>
          <cell r="F1457">
            <v>18</v>
          </cell>
          <cell r="G1457">
            <v>30199</v>
          </cell>
        </row>
        <row r="1458">
          <cell r="B1458" t="str">
            <v>真·韩当</v>
          </cell>
          <cell r="C1458">
            <v>13020</v>
          </cell>
          <cell r="D1458">
            <v>1</v>
          </cell>
          <cell r="E1458">
            <v>0</v>
          </cell>
          <cell r="F1458">
            <v>13</v>
          </cell>
          <cell r="G1458">
            <v>30210</v>
          </cell>
        </row>
        <row r="1459">
          <cell r="B1459" t="str">
            <v>真·潘璋</v>
          </cell>
          <cell r="C1459">
            <v>13021</v>
          </cell>
          <cell r="D1459">
            <v>1</v>
          </cell>
          <cell r="E1459">
            <v>0</v>
          </cell>
          <cell r="F1459">
            <v>13</v>
          </cell>
          <cell r="G1459">
            <v>30221</v>
          </cell>
        </row>
        <row r="1460">
          <cell r="B1460" t="str">
            <v>真·蒋钦</v>
          </cell>
          <cell r="C1460">
            <v>12031</v>
          </cell>
          <cell r="D1460">
            <v>1</v>
          </cell>
          <cell r="E1460">
            <v>0</v>
          </cell>
          <cell r="F1460">
            <v>13</v>
          </cell>
          <cell r="G1460">
            <v>30232</v>
          </cell>
        </row>
        <row r="1461">
          <cell r="B1461" t="str">
            <v>真·丁奉</v>
          </cell>
          <cell r="C1461">
            <v>11023</v>
          </cell>
          <cell r="D1461">
            <v>1</v>
          </cell>
          <cell r="E1461">
            <v>0</v>
          </cell>
          <cell r="F1461">
            <v>13</v>
          </cell>
          <cell r="G1461">
            <v>30243</v>
          </cell>
        </row>
        <row r="1462">
          <cell r="B1462" t="str">
            <v>真·董袭</v>
          </cell>
          <cell r="C1462">
            <v>13021</v>
          </cell>
          <cell r="D1462">
            <v>1</v>
          </cell>
          <cell r="E1462">
            <v>0</v>
          </cell>
          <cell r="F1462">
            <v>12</v>
          </cell>
          <cell r="G1462">
            <v>30254</v>
          </cell>
        </row>
        <row r="1463">
          <cell r="B1463" t="str">
            <v>真·陈武</v>
          </cell>
          <cell r="C1463">
            <v>13021</v>
          </cell>
          <cell r="D1463">
            <v>1</v>
          </cell>
          <cell r="E1463">
            <v>0</v>
          </cell>
          <cell r="F1463">
            <v>12</v>
          </cell>
          <cell r="G1463">
            <v>30265</v>
          </cell>
        </row>
        <row r="1464">
          <cell r="B1464" t="str">
            <v>真·凌统</v>
          </cell>
          <cell r="C1464">
            <v>13023</v>
          </cell>
          <cell r="D1464">
            <v>1</v>
          </cell>
          <cell r="E1464">
            <v>0</v>
          </cell>
          <cell r="F1464">
            <v>13</v>
          </cell>
          <cell r="G1464">
            <v>30276</v>
          </cell>
        </row>
        <row r="1465">
          <cell r="B1465" t="str">
            <v>真·凌操</v>
          </cell>
          <cell r="C1465">
            <v>12031</v>
          </cell>
          <cell r="D1465">
            <v>1</v>
          </cell>
          <cell r="E1465">
            <v>0</v>
          </cell>
          <cell r="F1465">
            <v>12</v>
          </cell>
          <cell r="G1465">
            <v>30287</v>
          </cell>
        </row>
        <row r="1466">
          <cell r="B1466" t="str">
            <v>真·朱桓</v>
          </cell>
          <cell r="C1466">
            <v>14046</v>
          </cell>
          <cell r="D1466">
            <v>1</v>
          </cell>
          <cell r="E1466">
            <v>0</v>
          </cell>
          <cell r="F1466">
            <v>13</v>
          </cell>
          <cell r="G1466">
            <v>30298</v>
          </cell>
        </row>
        <row r="1467">
          <cell r="B1467" t="str">
            <v>真·诸葛瑾</v>
          </cell>
          <cell r="C1467">
            <v>13025</v>
          </cell>
          <cell r="D1467">
            <v>1</v>
          </cell>
          <cell r="E1467">
            <v>0</v>
          </cell>
          <cell r="F1467">
            <v>13</v>
          </cell>
          <cell r="G1467">
            <v>30309</v>
          </cell>
        </row>
        <row r="1468">
          <cell r="B1468" t="str">
            <v>真·朱治</v>
          </cell>
          <cell r="C1468">
            <v>13036</v>
          </cell>
          <cell r="D1468">
            <v>1</v>
          </cell>
          <cell r="E1468">
            <v>0</v>
          </cell>
          <cell r="F1468">
            <v>13</v>
          </cell>
          <cell r="G1468">
            <v>30320</v>
          </cell>
        </row>
        <row r="1469">
          <cell r="B1469" t="str">
            <v>真·全琮</v>
          </cell>
          <cell r="C1469">
            <v>14046</v>
          </cell>
          <cell r="D1469">
            <v>1</v>
          </cell>
          <cell r="E1469">
            <v>0</v>
          </cell>
          <cell r="F1469">
            <v>13</v>
          </cell>
          <cell r="G1469">
            <v>30331</v>
          </cell>
        </row>
        <row r="1470">
          <cell r="B1470" t="str">
            <v>真·朱然</v>
          </cell>
          <cell r="C1470">
            <v>14047</v>
          </cell>
          <cell r="D1470">
            <v>1</v>
          </cell>
          <cell r="E1470">
            <v>0</v>
          </cell>
          <cell r="F1470">
            <v>13</v>
          </cell>
          <cell r="G1470">
            <v>30342</v>
          </cell>
        </row>
        <row r="1471">
          <cell r="B1471" t="str">
            <v>真·吕范</v>
          </cell>
          <cell r="C1471">
            <v>14050</v>
          </cell>
          <cell r="D1471">
            <v>1</v>
          </cell>
          <cell r="E1471">
            <v>0</v>
          </cell>
          <cell r="F1471">
            <v>13</v>
          </cell>
          <cell r="G1471">
            <v>30353</v>
          </cell>
        </row>
        <row r="1472">
          <cell r="B1472" t="str">
            <v>真·虞翻</v>
          </cell>
          <cell r="C1472">
            <v>14043</v>
          </cell>
          <cell r="D1472">
            <v>1</v>
          </cell>
          <cell r="E1472">
            <v>0</v>
          </cell>
          <cell r="F1472">
            <v>12</v>
          </cell>
          <cell r="G1472">
            <v>30364</v>
          </cell>
        </row>
        <row r="1473">
          <cell r="B1473" t="str">
            <v>真·陆绩</v>
          </cell>
          <cell r="C1473">
            <v>14043</v>
          </cell>
          <cell r="D1473">
            <v>1</v>
          </cell>
          <cell r="E1473">
            <v>0</v>
          </cell>
          <cell r="F1473">
            <v>13</v>
          </cell>
          <cell r="G1473">
            <v>30375</v>
          </cell>
        </row>
        <row r="1474">
          <cell r="B1474" t="str">
            <v>真·诸葛恪</v>
          </cell>
          <cell r="C1474">
            <v>13032</v>
          </cell>
          <cell r="D1474">
            <v>1</v>
          </cell>
          <cell r="E1474">
            <v>0</v>
          </cell>
          <cell r="F1474">
            <v>13</v>
          </cell>
          <cell r="G1474">
            <v>30386</v>
          </cell>
        </row>
        <row r="1475">
          <cell r="B1475" t="str">
            <v>真·吴国太</v>
          </cell>
          <cell r="C1475">
            <v>13033</v>
          </cell>
          <cell r="D1475">
            <v>1</v>
          </cell>
          <cell r="E1475">
            <v>0</v>
          </cell>
          <cell r="F1475">
            <v>13</v>
          </cell>
          <cell r="G1475">
            <v>30397</v>
          </cell>
        </row>
        <row r="1476">
          <cell r="B1476" t="str">
            <v>真·顾雍</v>
          </cell>
          <cell r="C1476">
            <v>13034</v>
          </cell>
          <cell r="D1476">
            <v>1</v>
          </cell>
          <cell r="E1476">
            <v>0</v>
          </cell>
          <cell r="F1476">
            <v>13</v>
          </cell>
          <cell r="G1476">
            <v>30408</v>
          </cell>
        </row>
        <row r="1477">
          <cell r="B1477" t="str">
            <v>真·孙静</v>
          </cell>
          <cell r="C1477">
            <v>13036</v>
          </cell>
          <cell r="D1477">
            <v>1</v>
          </cell>
          <cell r="E1477">
            <v>0</v>
          </cell>
          <cell r="F1477">
            <v>13</v>
          </cell>
          <cell r="G1477">
            <v>30419</v>
          </cell>
        </row>
        <row r="1478">
          <cell r="B1478" t="str">
            <v>真·孙韶</v>
          </cell>
          <cell r="C1478">
            <v>13036</v>
          </cell>
          <cell r="D1478">
            <v>1</v>
          </cell>
          <cell r="E1478">
            <v>0</v>
          </cell>
          <cell r="F1478">
            <v>12</v>
          </cell>
          <cell r="G1478">
            <v>30430</v>
          </cell>
        </row>
        <row r="1479">
          <cell r="B1479" t="str">
            <v>真·步骘</v>
          </cell>
          <cell r="C1479">
            <v>14045</v>
          </cell>
          <cell r="D1479">
            <v>1</v>
          </cell>
          <cell r="E1479">
            <v>0</v>
          </cell>
          <cell r="F1479">
            <v>13</v>
          </cell>
          <cell r="G1479">
            <v>30441</v>
          </cell>
        </row>
        <row r="1480">
          <cell r="B1480" t="str">
            <v>真·张承</v>
          </cell>
          <cell r="C1480">
            <v>13036</v>
          </cell>
          <cell r="D1480">
            <v>1</v>
          </cell>
          <cell r="E1480">
            <v>0</v>
          </cell>
          <cell r="F1480">
            <v>13</v>
          </cell>
          <cell r="G1480">
            <v>30452</v>
          </cell>
        </row>
        <row r="1481">
          <cell r="B1481" t="str">
            <v>真·阚泽</v>
          </cell>
          <cell r="C1481">
            <v>13038</v>
          </cell>
          <cell r="D1481">
            <v>1</v>
          </cell>
          <cell r="E1481">
            <v>0</v>
          </cell>
          <cell r="F1481">
            <v>12</v>
          </cell>
          <cell r="G1481">
            <v>30463</v>
          </cell>
        </row>
        <row r="1482">
          <cell r="B1482" t="str">
            <v>真·严畯</v>
          </cell>
          <cell r="C1482">
            <v>14045</v>
          </cell>
          <cell r="D1482">
            <v>1</v>
          </cell>
          <cell r="E1482">
            <v>0</v>
          </cell>
          <cell r="F1482">
            <v>13</v>
          </cell>
          <cell r="G1482">
            <v>30474</v>
          </cell>
        </row>
        <row r="1483">
          <cell r="B1483" t="str">
            <v>真·马忠</v>
          </cell>
          <cell r="C1483">
            <v>13036</v>
          </cell>
          <cell r="D1483">
            <v>1</v>
          </cell>
          <cell r="E1483">
            <v>0</v>
          </cell>
          <cell r="F1483">
            <v>12</v>
          </cell>
          <cell r="G1483">
            <v>30485</v>
          </cell>
        </row>
        <row r="1484">
          <cell r="B1484" t="str">
            <v>真·楼玄</v>
          </cell>
          <cell r="C1484">
            <v>14045</v>
          </cell>
          <cell r="D1484">
            <v>1</v>
          </cell>
          <cell r="E1484">
            <v>0</v>
          </cell>
          <cell r="F1484">
            <v>12</v>
          </cell>
          <cell r="G1484">
            <v>30496</v>
          </cell>
        </row>
        <row r="1485">
          <cell r="B1485" t="str">
            <v>真·孙登</v>
          </cell>
          <cell r="C1485">
            <v>14039</v>
          </cell>
          <cell r="D1485">
            <v>1</v>
          </cell>
          <cell r="E1485">
            <v>0</v>
          </cell>
          <cell r="F1485">
            <v>12</v>
          </cell>
          <cell r="G1485">
            <v>30507</v>
          </cell>
        </row>
        <row r="1486">
          <cell r="B1486" t="str">
            <v>真·孙翊</v>
          </cell>
          <cell r="C1486">
            <v>13036</v>
          </cell>
          <cell r="D1486">
            <v>1</v>
          </cell>
          <cell r="E1486">
            <v>0</v>
          </cell>
          <cell r="F1486">
            <v>12</v>
          </cell>
          <cell r="G1486">
            <v>30518</v>
          </cell>
        </row>
        <row r="1487">
          <cell r="B1487" t="str">
            <v>真·薛综</v>
          </cell>
          <cell r="C1487">
            <v>11034</v>
          </cell>
          <cell r="D1487">
            <v>1</v>
          </cell>
          <cell r="E1487">
            <v>0</v>
          </cell>
          <cell r="F1487">
            <v>12</v>
          </cell>
          <cell r="G1487">
            <v>30529</v>
          </cell>
        </row>
        <row r="1488">
          <cell r="B1488" t="str">
            <v>真·徐氏</v>
          </cell>
          <cell r="C1488">
            <v>11042</v>
          </cell>
          <cell r="D1488">
            <v>1</v>
          </cell>
          <cell r="E1488">
            <v>0</v>
          </cell>
          <cell r="F1488">
            <v>12</v>
          </cell>
          <cell r="G1488">
            <v>30540</v>
          </cell>
        </row>
        <row r="1489">
          <cell r="B1489" t="str">
            <v>真·吕布</v>
          </cell>
          <cell r="C1489">
            <v>140052</v>
          </cell>
          <cell r="D1489">
            <v>1</v>
          </cell>
          <cell r="E1489">
            <v>0</v>
          </cell>
          <cell r="F1489">
            <v>23</v>
          </cell>
          <cell r="G1489">
            <v>40001</v>
          </cell>
        </row>
        <row r="1490">
          <cell r="B1490" t="str">
            <v>真·袁绍</v>
          </cell>
          <cell r="C1490">
            <v>14006</v>
          </cell>
          <cell r="D1490">
            <v>1</v>
          </cell>
          <cell r="E1490">
            <v>0</v>
          </cell>
          <cell r="F1490">
            <v>20</v>
          </cell>
          <cell r="G1490">
            <v>40012</v>
          </cell>
        </row>
        <row r="1491">
          <cell r="B1491" t="str">
            <v>真·貂蝉</v>
          </cell>
          <cell r="C1491">
            <v>14007</v>
          </cell>
          <cell r="D1491">
            <v>1</v>
          </cell>
          <cell r="E1491">
            <v>0</v>
          </cell>
          <cell r="F1491">
            <v>20</v>
          </cell>
          <cell r="G1491">
            <v>40023</v>
          </cell>
        </row>
        <row r="1492">
          <cell r="B1492" t="str">
            <v>真·蔡文姬</v>
          </cell>
          <cell r="C1492">
            <v>140082</v>
          </cell>
          <cell r="D1492">
            <v>1</v>
          </cell>
          <cell r="E1492">
            <v>0</v>
          </cell>
          <cell r="F1492">
            <v>18</v>
          </cell>
          <cell r="G1492">
            <v>40034</v>
          </cell>
        </row>
        <row r="1493">
          <cell r="B1493" t="str">
            <v>真·左慈</v>
          </cell>
          <cell r="C1493">
            <v>140032</v>
          </cell>
          <cell r="D1493">
            <v>1</v>
          </cell>
          <cell r="E1493">
            <v>0</v>
          </cell>
          <cell r="F1493">
            <v>23</v>
          </cell>
          <cell r="G1493">
            <v>40045</v>
          </cell>
        </row>
        <row r="1494">
          <cell r="B1494" t="str">
            <v>真·于吉</v>
          </cell>
          <cell r="C1494">
            <v>14009</v>
          </cell>
          <cell r="D1494">
            <v>1</v>
          </cell>
          <cell r="E1494">
            <v>0</v>
          </cell>
          <cell r="F1494">
            <v>20</v>
          </cell>
          <cell r="G1494">
            <v>40056</v>
          </cell>
        </row>
        <row r="1495">
          <cell r="B1495" t="str">
            <v>真·高顺</v>
          </cell>
          <cell r="C1495">
            <v>14010</v>
          </cell>
          <cell r="D1495">
            <v>1</v>
          </cell>
          <cell r="E1495">
            <v>0</v>
          </cell>
          <cell r="F1495">
            <v>18</v>
          </cell>
          <cell r="G1495">
            <v>40067</v>
          </cell>
        </row>
        <row r="1496">
          <cell r="B1496" t="str">
            <v>真·陈宫</v>
          </cell>
          <cell r="C1496">
            <v>14001</v>
          </cell>
          <cell r="D1496">
            <v>1</v>
          </cell>
          <cell r="E1496">
            <v>0</v>
          </cell>
          <cell r="F1496">
            <v>18</v>
          </cell>
          <cell r="G1496">
            <v>40078</v>
          </cell>
        </row>
        <row r="1497">
          <cell r="B1497" t="str">
            <v>真·田丰</v>
          </cell>
          <cell r="C1497">
            <v>14011</v>
          </cell>
          <cell r="D1497">
            <v>1</v>
          </cell>
          <cell r="E1497">
            <v>0</v>
          </cell>
          <cell r="F1497">
            <v>18</v>
          </cell>
          <cell r="G1497">
            <v>40089</v>
          </cell>
        </row>
        <row r="1498">
          <cell r="B1498" t="str">
            <v>真·沮授</v>
          </cell>
          <cell r="C1498">
            <v>14012</v>
          </cell>
          <cell r="D1498">
            <v>1</v>
          </cell>
          <cell r="E1498">
            <v>0</v>
          </cell>
          <cell r="F1498">
            <v>18</v>
          </cell>
          <cell r="G1498">
            <v>40100</v>
          </cell>
        </row>
        <row r="1499">
          <cell r="B1499" t="str">
            <v>真·颜良</v>
          </cell>
          <cell r="C1499">
            <v>14013</v>
          </cell>
          <cell r="D1499">
            <v>1</v>
          </cell>
          <cell r="E1499">
            <v>0</v>
          </cell>
          <cell r="F1499">
            <v>18</v>
          </cell>
          <cell r="G1499">
            <v>40111</v>
          </cell>
        </row>
        <row r="1500">
          <cell r="B1500" t="str">
            <v>真·文丑</v>
          </cell>
          <cell r="C1500">
            <v>14014</v>
          </cell>
          <cell r="D1500">
            <v>1</v>
          </cell>
          <cell r="E1500">
            <v>0</v>
          </cell>
          <cell r="F1500">
            <v>18</v>
          </cell>
          <cell r="G1500">
            <v>40122</v>
          </cell>
        </row>
        <row r="1501">
          <cell r="B1501" t="str">
            <v>真·卢植</v>
          </cell>
          <cell r="C1501">
            <v>140152</v>
          </cell>
          <cell r="D1501">
            <v>1</v>
          </cell>
          <cell r="E1501">
            <v>0</v>
          </cell>
          <cell r="F1501">
            <v>20</v>
          </cell>
          <cell r="G1501">
            <v>40133</v>
          </cell>
        </row>
        <row r="1502">
          <cell r="B1502" t="str">
            <v>真·董卓</v>
          </cell>
          <cell r="C1502">
            <v>14016</v>
          </cell>
          <cell r="D1502">
            <v>1</v>
          </cell>
          <cell r="E1502">
            <v>0</v>
          </cell>
          <cell r="F1502">
            <v>20</v>
          </cell>
          <cell r="G1502">
            <v>40144</v>
          </cell>
        </row>
        <row r="1503">
          <cell r="B1503" t="str">
            <v>真·华雄</v>
          </cell>
          <cell r="C1503">
            <v>14017</v>
          </cell>
          <cell r="D1503">
            <v>1</v>
          </cell>
          <cell r="E1503">
            <v>0</v>
          </cell>
          <cell r="F1503">
            <v>20</v>
          </cell>
          <cell r="G1503">
            <v>40155</v>
          </cell>
        </row>
        <row r="1504">
          <cell r="B1504" t="str">
            <v>真·公孙瓒</v>
          </cell>
          <cell r="C1504">
            <v>14002</v>
          </cell>
          <cell r="D1504">
            <v>1</v>
          </cell>
          <cell r="E1504">
            <v>0</v>
          </cell>
          <cell r="F1504">
            <v>20</v>
          </cell>
          <cell r="G1504">
            <v>40166</v>
          </cell>
        </row>
        <row r="1505">
          <cell r="B1505" t="str">
            <v>真·华佗</v>
          </cell>
          <cell r="C1505">
            <v>140182</v>
          </cell>
          <cell r="D1505">
            <v>1</v>
          </cell>
          <cell r="E1505">
            <v>0</v>
          </cell>
          <cell r="F1505">
            <v>20</v>
          </cell>
          <cell r="G1505">
            <v>40177</v>
          </cell>
        </row>
        <row r="1506">
          <cell r="B1506" t="str">
            <v>真·张角</v>
          </cell>
          <cell r="C1506">
            <v>140192</v>
          </cell>
          <cell r="D1506">
            <v>1</v>
          </cell>
          <cell r="E1506">
            <v>0</v>
          </cell>
          <cell r="F1506">
            <v>20</v>
          </cell>
          <cell r="G1506">
            <v>40188</v>
          </cell>
        </row>
        <row r="1507">
          <cell r="B1507" t="str">
            <v>真·李儒</v>
          </cell>
          <cell r="C1507">
            <v>14020</v>
          </cell>
          <cell r="D1507">
            <v>1</v>
          </cell>
          <cell r="E1507">
            <v>0</v>
          </cell>
          <cell r="F1507">
            <v>13</v>
          </cell>
          <cell r="G1507">
            <v>40199</v>
          </cell>
        </row>
        <row r="1508">
          <cell r="B1508" t="str">
            <v>真·皇甫嵩</v>
          </cell>
          <cell r="C1508">
            <v>14021</v>
          </cell>
          <cell r="D1508">
            <v>1</v>
          </cell>
          <cell r="E1508">
            <v>0</v>
          </cell>
          <cell r="F1508">
            <v>13</v>
          </cell>
          <cell r="G1508">
            <v>40210</v>
          </cell>
        </row>
        <row r="1509">
          <cell r="B1509" t="str">
            <v>真·刘表</v>
          </cell>
          <cell r="C1509">
            <v>14022</v>
          </cell>
          <cell r="D1509">
            <v>1</v>
          </cell>
          <cell r="E1509">
            <v>0</v>
          </cell>
          <cell r="F1509">
            <v>13</v>
          </cell>
          <cell r="G1509">
            <v>40221</v>
          </cell>
        </row>
        <row r="1510">
          <cell r="B1510" t="str">
            <v>真·张绣</v>
          </cell>
          <cell r="C1510">
            <v>12031</v>
          </cell>
          <cell r="D1510">
            <v>1</v>
          </cell>
          <cell r="E1510">
            <v>0</v>
          </cell>
          <cell r="F1510">
            <v>13</v>
          </cell>
          <cell r="G1510">
            <v>40232</v>
          </cell>
        </row>
        <row r="1511">
          <cell r="B1511" t="str">
            <v>真·马腾</v>
          </cell>
          <cell r="C1511">
            <v>12031</v>
          </cell>
          <cell r="D1511">
            <v>1</v>
          </cell>
          <cell r="E1511">
            <v>0</v>
          </cell>
          <cell r="F1511">
            <v>13</v>
          </cell>
          <cell r="G1511">
            <v>40243</v>
          </cell>
        </row>
        <row r="1512">
          <cell r="B1512" t="str">
            <v>真·丁原</v>
          </cell>
          <cell r="C1512">
            <v>11034</v>
          </cell>
          <cell r="D1512">
            <v>1</v>
          </cell>
          <cell r="E1512">
            <v>0</v>
          </cell>
          <cell r="F1512">
            <v>13</v>
          </cell>
          <cell r="G1512">
            <v>40254</v>
          </cell>
        </row>
        <row r="1513">
          <cell r="B1513" t="str">
            <v>真·张宝</v>
          </cell>
          <cell r="C1513">
            <v>14025</v>
          </cell>
          <cell r="D1513">
            <v>1</v>
          </cell>
          <cell r="E1513">
            <v>0</v>
          </cell>
          <cell r="F1513">
            <v>13</v>
          </cell>
          <cell r="G1513">
            <v>40265</v>
          </cell>
        </row>
        <row r="1514">
          <cell r="B1514" t="str">
            <v>真·张梁</v>
          </cell>
          <cell r="C1514">
            <v>14026</v>
          </cell>
          <cell r="D1514">
            <v>1</v>
          </cell>
          <cell r="E1514">
            <v>0</v>
          </cell>
          <cell r="F1514">
            <v>13</v>
          </cell>
          <cell r="G1514">
            <v>40276</v>
          </cell>
        </row>
        <row r="1515">
          <cell r="B1515" t="str">
            <v>真·袁术</v>
          </cell>
          <cell r="C1515">
            <v>14027</v>
          </cell>
          <cell r="D1515">
            <v>1</v>
          </cell>
          <cell r="E1515">
            <v>0</v>
          </cell>
          <cell r="F1515">
            <v>13</v>
          </cell>
          <cell r="G1515">
            <v>40287</v>
          </cell>
        </row>
        <row r="1516">
          <cell r="B1516" t="str">
            <v>真·何皇后</v>
          </cell>
          <cell r="C1516">
            <v>14028</v>
          </cell>
          <cell r="D1516">
            <v>1</v>
          </cell>
          <cell r="E1516">
            <v>0</v>
          </cell>
          <cell r="F1516">
            <v>12</v>
          </cell>
          <cell r="G1516">
            <v>40298</v>
          </cell>
        </row>
        <row r="1517">
          <cell r="B1517" t="str">
            <v>真·王允</v>
          </cell>
          <cell r="C1517">
            <v>14029</v>
          </cell>
          <cell r="D1517">
            <v>1</v>
          </cell>
          <cell r="E1517">
            <v>0</v>
          </cell>
          <cell r="F1517">
            <v>13</v>
          </cell>
          <cell r="G1517">
            <v>40309</v>
          </cell>
        </row>
        <row r="1518">
          <cell r="B1518" t="str">
            <v>真·张燕</v>
          </cell>
          <cell r="C1518">
            <v>14030</v>
          </cell>
          <cell r="D1518">
            <v>1</v>
          </cell>
          <cell r="E1518">
            <v>0</v>
          </cell>
          <cell r="F1518">
            <v>13</v>
          </cell>
          <cell r="G1518">
            <v>40320</v>
          </cell>
        </row>
        <row r="1519">
          <cell r="B1519" t="str">
            <v>真·蒯越</v>
          </cell>
          <cell r="C1519">
            <v>11034</v>
          </cell>
          <cell r="D1519">
            <v>1</v>
          </cell>
          <cell r="E1519">
            <v>0</v>
          </cell>
          <cell r="F1519">
            <v>12</v>
          </cell>
          <cell r="G1519">
            <v>40331</v>
          </cell>
        </row>
        <row r="1520">
          <cell r="B1520" t="str">
            <v>真·刘繇</v>
          </cell>
          <cell r="C1520">
            <v>14030</v>
          </cell>
          <cell r="D1520">
            <v>1</v>
          </cell>
          <cell r="E1520">
            <v>0</v>
          </cell>
          <cell r="F1520">
            <v>12</v>
          </cell>
          <cell r="G1520">
            <v>40342</v>
          </cell>
        </row>
        <row r="1521">
          <cell r="B1521" t="str">
            <v>真·审配</v>
          </cell>
          <cell r="C1521">
            <v>14043</v>
          </cell>
          <cell r="D1521">
            <v>1</v>
          </cell>
          <cell r="E1521">
            <v>0</v>
          </cell>
          <cell r="F1521">
            <v>12</v>
          </cell>
          <cell r="G1521">
            <v>40353</v>
          </cell>
        </row>
        <row r="1522">
          <cell r="B1522" t="str">
            <v>真·张鲁</v>
          </cell>
          <cell r="C1522">
            <v>14032</v>
          </cell>
          <cell r="D1522">
            <v>1</v>
          </cell>
          <cell r="E1522">
            <v>0</v>
          </cell>
          <cell r="F1522">
            <v>13</v>
          </cell>
          <cell r="G1522">
            <v>40364</v>
          </cell>
        </row>
        <row r="1523">
          <cell r="B1523" t="str">
            <v>真·蒯良</v>
          </cell>
          <cell r="C1523">
            <v>14045</v>
          </cell>
          <cell r="D1523">
            <v>1</v>
          </cell>
          <cell r="E1523">
            <v>0</v>
          </cell>
          <cell r="F1523">
            <v>12</v>
          </cell>
          <cell r="G1523">
            <v>40375</v>
          </cell>
        </row>
        <row r="1524">
          <cell r="B1524" t="str">
            <v>真·纪灵</v>
          </cell>
          <cell r="C1524">
            <v>14030</v>
          </cell>
          <cell r="D1524">
            <v>1</v>
          </cell>
          <cell r="E1524">
            <v>0</v>
          </cell>
          <cell r="F1524">
            <v>13</v>
          </cell>
          <cell r="G1524">
            <v>40386</v>
          </cell>
        </row>
        <row r="1525">
          <cell r="B1525" t="str">
            <v>真·潘凤</v>
          </cell>
          <cell r="C1525">
            <v>14034</v>
          </cell>
          <cell r="D1525">
            <v>1</v>
          </cell>
          <cell r="E1525">
            <v>0</v>
          </cell>
          <cell r="F1525">
            <v>13</v>
          </cell>
          <cell r="G1525">
            <v>40397</v>
          </cell>
        </row>
        <row r="1526">
          <cell r="B1526" t="str">
            <v>真·刘虞</v>
          </cell>
          <cell r="C1526">
            <v>14022</v>
          </cell>
          <cell r="D1526">
            <v>1</v>
          </cell>
          <cell r="E1526">
            <v>0</v>
          </cell>
          <cell r="F1526">
            <v>13</v>
          </cell>
          <cell r="G1526">
            <v>40408</v>
          </cell>
        </row>
        <row r="1527">
          <cell r="B1527" t="str">
            <v>真·严白虎</v>
          </cell>
          <cell r="C1527">
            <v>14030</v>
          </cell>
          <cell r="D1527">
            <v>1</v>
          </cell>
          <cell r="E1527">
            <v>0</v>
          </cell>
          <cell r="F1527">
            <v>13</v>
          </cell>
          <cell r="G1527">
            <v>40419</v>
          </cell>
        </row>
        <row r="1528">
          <cell r="B1528" t="str">
            <v>真·孔融</v>
          </cell>
          <cell r="C1528">
            <v>14036</v>
          </cell>
          <cell r="D1528">
            <v>1</v>
          </cell>
          <cell r="E1528">
            <v>0</v>
          </cell>
          <cell r="F1528">
            <v>13</v>
          </cell>
          <cell r="G1528">
            <v>40430</v>
          </cell>
        </row>
        <row r="1529">
          <cell r="B1529" t="str">
            <v>真·韩遂</v>
          </cell>
          <cell r="C1529">
            <v>14030</v>
          </cell>
          <cell r="D1529">
            <v>1</v>
          </cell>
          <cell r="E1529">
            <v>0</v>
          </cell>
          <cell r="F1529">
            <v>13</v>
          </cell>
          <cell r="G1529">
            <v>40441</v>
          </cell>
        </row>
        <row r="1530">
          <cell r="B1530" t="str">
            <v>真·伏皇后</v>
          </cell>
          <cell r="C1530">
            <v>14037</v>
          </cell>
          <cell r="D1530">
            <v>1</v>
          </cell>
          <cell r="E1530">
            <v>0</v>
          </cell>
          <cell r="F1530">
            <v>12</v>
          </cell>
          <cell r="G1530">
            <v>40452</v>
          </cell>
        </row>
        <row r="1531">
          <cell r="B1531" t="str">
            <v>真·武安国</v>
          </cell>
          <cell r="C1531">
            <v>11048</v>
          </cell>
          <cell r="D1531">
            <v>1</v>
          </cell>
          <cell r="E1531">
            <v>0</v>
          </cell>
          <cell r="F1531">
            <v>12</v>
          </cell>
          <cell r="G1531">
            <v>40463</v>
          </cell>
        </row>
        <row r="1532">
          <cell r="B1532" t="str">
            <v>真·何进</v>
          </cell>
          <cell r="C1532">
            <v>14038</v>
          </cell>
          <cell r="D1532">
            <v>1</v>
          </cell>
          <cell r="E1532">
            <v>0</v>
          </cell>
          <cell r="F1532">
            <v>12</v>
          </cell>
          <cell r="G1532">
            <v>40474</v>
          </cell>
        </row>
        <row r="1533">
          <cell r="B1533" t="str">
            <v>真·汉献帝</v>
          </cell>
          <cell r="C1533">
            <v>14039</v>
          </cell>
          <cell r="D1533">
            <v>1</v>
          </cell>
          <cell r="E1533">
            <v>0</v>
          </cell>
          <cell r="F1533">
            <v>12</v>
          </cell>
          <cell r="G1533">
            <v>40485</v>
          </cell>
        </row>
        <row r="1534">
          <cell r="B1534" t="str">
            <v>真·公孙渊</v>
          </cell>
          <cell r="C1534">
            <v>14045</v>
          </cell>
          <cell r="D1534">
            <v>1</v>
          </cell>
          <cell r="E1534">
            <v>0</v>
          </cell>
          <cell r="F1534">
            <v>12</v>
          </cell>
          <cell r="G1534">
            <v>40496</v>
          </cell>
        </row>
        <row r="1535">
          <cell r="B1535" t="str">
            <v>主角</v>
          </cell>
          <cell r="C1535">
            <v>10012</v>
          </cell>
          <cell r="D1535">
            <v>1</v>
          </cell>
          <cell r="E1535">
            <v>0</v>
          </cell>
          <cell r="F1535">
            <v>13</v>
          </cell>
          <cell r="G1535">
            <v>1</v>
          </cell>
        </row>
        <row r="1536">
          <cell r="B1536" t="str">
            <v>主角</v>
          </cell>
          <cell r="C1536">
            <v>12009</v>
          </cell>
          <cell r="D1536">
            <v>1</v>
          </cell>
          <cell r="E1536">
            <v>0</v>
          </cell>
          <cell r="F1536">
            <v>13</v>
          </cell>
          <cell r="G1536">
            <v>2</v>
          </cell>
        </row>
        <row r="1537">
          <cell r="B1537" t="str">
            <v>主角</v>
          </cell>
          <cell r="C1537">
            <v>10021</v>
          </cell>
          <cell r="D1537">
            <v>1</v>
          </cell>
          <cell r="E1537">
            <v>0</v>
          </cell>
          <cell r="F1537">
            <v>13</v>
          </cell>
          <cell r="G1537">
            <v>3</v>
          </cell>
        </row>
        <row r="1538">
          <cell r="B1538" t="str">
            <v>主角</v>
          </cell>
          <cell r="C1538">
            <v>10042</v>
          </cell>
          <cell r="D1538">
            <v>1</v>
          </cell>
          <cell r="E1538">
            <v>0</v>
          </cell>
          <cell r="F1538">
            <v>13</v>
          </cell>
          <cell r="G1538">
            <v>4</v>
          </cell>
        </row>
        <row r="1539">
          <cell r="B1539" t="str">
            <v>主角</v>
          </cell>
          <cell r="C1539">
            <v>10012</v>
          </cell>
          <cell r="D1539">
            <v>1</v>
          </cell>
          <cell r="E1539">
            <v>0</v>
          </cell>
          <cell r="F1539">
            <v>18</v>
          </cell>
          <cell r="G1539">
            <v>45</v>
          </cell>
        </row>
        <row r="1540">
          <cell r="B1540" t="str">
            <v>主角</v>
          </cell>
          <cell r="C1540">
            <v>12009</v>
          </cell>
          <cell r="D1540">
            <v>1</v>
          </cell>
          <cell r="E1540">
            <v>0</v>
          </cell>
          <cell r="F1540">
            <v>18</v>
          </cell>
          <cell r="G1540">
            <v>56</v>
          </cell>
        </row>
        <row r="1541">
          <cell r="B1541" t="str">
            <v>主角</v>
          </cell>
          <cell r="C1541">
            <v>10021</v>
          </cell>
          <cell r="D1541">
            <v>1</v>
          </cell>
          <cell r="E1541">
            <v>0</v>
          </cell>
          <cell r="F1541">
            <v>18</v>
          </cell>
          <cell r="G1541">
            <v>67</v>
          </cell>
        </row>
        <row r="1542">
          <cell r="B1542" t="str">
            <v>主角</v>
          </cell>
          <cell r="C1542">
            <v>10042</v>
          </cell>
          <cell r="D1542">
            <v>1</v>
          </cell>
          <cell r="E1542">
            <v>0</v>
          </cell>
          <cell r="F1542">
            <v>18</v>
          </cell>
          <cell r="G1542">
            <v>78</v>
          </cell>
        </row>
        <row r="1543">
          <cell r="B1543" t="str">
            <v>主角</v>
          </cell>
          <cell r="C1543">
            <v>10012</v>
          </cell>
          <cell r="D1543">
            <v>1</v>
          </cell>
          <cell r="E1543">
            <v>0</v>
          </cell>
          <cell r="F1543">
            <v>20</v>
          </cell>
          <cell r="G1543">
            <v>89</v>
          </cell>
        </row>
        <row r="1544">
          <cell r="B1544" t="str">
            <v>主角</v>
          </cell>
          <cell r="C1544">
            <v>12009</v>
          </cell>
          <cell r="D1544">
            <v>1</v>
          </cell>
          <cell r="E1544">
            <v>0</v>
          </cell>
          <cell r="F1544">
            <v>20</v>
          </cell>
          <cell r="G1544">
            <v>100</v>
          </cell>
        </row>
        <row r="1545">
          <cell r="B1545" t="str">
            <v>主角</v>
          </cell>
          <cell r="C1545">
            <v>10021</v>
          </cell>
          <cell r="D1545">
            <v>1</v>
          </cell>
          <cell r="E1545">
            <v>0</v>
          </cell>
          <cell r="F1545">
            <v>20</v>
          </cell>
          <cell r="G1545">
            <v>111</v>
          </cell>
        </row>
        <row r="1546">
          <cell r="B1546" t="str">
            <v>主角</v>
          </cell>
          <cell r="C1546">
            <v>10042</v>
          </cell>
          <cell r="D1546">
            <v>1</v>
          </cell>
          <cell r="E1546">
            <v>0</v>
          </cell>
          <cell r="F1546">
            <v>20</v>
          </cell>
          <cell r="G1546">
            <v>122</v>
          </cell>
        </row>
        <row r="1547">
          <cell r="B1547" t="str">
            <v>主角</v>
          </cell>
          <cell r="C1547">
            <v>10012</v>
          </cell>
          <cell r="D1547">
            <v>1</v>
          </cell>
          <cell r="E1547">
            <v>0</v>
          </cell>
          <cell r="F1547">
            <v>23</v>
          </cell>
          <cell r="G1547">
            <v>133</v>
          </cell>
        </row>
        <row r="1548">
          <cell r="B1548" t="str">
            <v>主角</v>
          </cell>
          <cell r="C1548">
            <v>12009</v>
          </cell>
          <cell r="D1548">
            <v>1</v>
          </cell>
          <cell r="E1548">
            <v>0</v>
          </cell>
          <cell r="F1548">
            <v>23</v>
          </cell>
          <cell r="G1548">
            <v>144</v>
          </cell>
        </row>
        <row r="1549">
          <cell r="B1549" t="str">
            <v>主角</v>
          </cell>
          <cell r="C1549">
            <v>10021</v>
          </cell>
          <cell r="D1549">
            <v>1</v>
          </cell>
          <cell r="E1549">
            <v>0</v>
          </cell>
          <cell r="F1549">
            <v>23</v>
          </cell>
          <cell r="G1549">
            <v>155</v>
          </cell>
        </row>
        <row r="1550">
          <cell r="B1550" t="str">
            <v>主角</v>
          </cell>
          <cell r="C1550">
            <v>10042</v>
          </cell>
          <cell r="D1550">
            <v>1</v>
          </cell>
          <cell r="E1550">
            <v>0</v>
          </cell>
          <cell r="F1550">
            <v>23</v>
          </cell>
          <cell r="G1550">
            <v>166</v>
          </cell>
        </row>
        <row r="1551">
          <cell r="B1551" t="str">
            <v>主角</v>
          </cell>
          <cell r="C1551">
            <v>10012</v>
          </cell>
          <cell r="D1551">
            <v>1</v>
          </cell>
          <cell r="E1551">
            <v>0</v>
          </cell>
          <cell r="F1551">
            <v>25</v>
          </cell>
          <cell r="G1551">
            <v>177</v>
          </cell>
        </row>
        <row r="1552">
          <cell r="B1552" t="str">
            <v>主角</v>
          </cell>
          <cell r="C1552">
            <v>12009</v>
          </cell>
          <cell r="D1552">
            <v>1</v>
          </cell>
          <cell r="E1552">
            <v>0</v>
          </cell>
          <cell r="F1552">
            <v>25</v>
          </cell>
          <cell r="G1552">
            <v>188</v>
          </cell>
        </row>
        <row r="1553">
          <cell r="B1553" t="str">
            <v>主角</v>
          </cell>
          <cell r="C1553">
            <v>10021</v>
          </cell>
          <cell r="D1553">
            <v>1</v>
          </cell>
          <cell r="E1553">
            <v>0</v>
          </cell>
          <cell r="F1553">
            <v>25</v>
          </cell>
          <cell r="G1553">
            <v>199</v>
          </cell>
        </row>
        <row r="1554">
          <cell r="B1554" t="str">
            <v>主角</v>
          </cell>
          <cell r="C1554">
            <v>10042</v>
          </cell>
          <cell r="D1554">
            <v>1</v>
          </cell>
          <cell r="E1554">
            <v>0</v>
          </cell>
          <cell r="F1554">
            <v>25</v>
          </cell>
          <cell r="G1554">
            <v>210</v>
          </cell>
        </row>
        <row r="1555">
          <cell r="B1555" t="str">
            <v>真·曹操</v>
          </cell>
          <cell r="C1555">
            <v>110022</v>
          </cell>
          <cell r="D1555">
            <v>1</v>
          </cell>
          <cell r="E1555">
            <v>0</v>
          </cell>
          <cell r="F1555">
            <v>23</v>
          </cell>
          <cell r="G1555">
            <v>10001</v>
          </cell>
        </row>
        <row r="1556">
          <cell r="B1556" t="str">
            <v>真·曹仁</v>
          </cell>
          <cell r="C1556">
            <v>110032</v>
          </cell>
          <cell r="D1556">
            <v>1</v>
          </cell>
          <cell r="E1556">
            <v>0</v>
          </cell>
          <cell r="F1556">
            <v>20</v>
          </cell>
          <cell r="G1556">
            <v>10012</v>
          </cell>
        </row>
        <row r="1557">
          <cell r="B1557" t="str">
            <v>真·夏侯惇</v>
          </cell>
          <cell r="C1557">
            <v>110042</v>
          </cell>
          <cell r="D1557">
            <v>1</v>
          </cell>
          <cell r="E1557">
            <v>0</v>
          </cell>
          <cell r="F1557">
            <v>20</v>
          </cell>
          <cell r="G1557">
            <v>10023</v>
          </cell>
        </row>
        <row r="1558">
          <cell r="B1558" t="str">
            <v>真·夏侯渊</v>
          </cell>
          <cell r="C1558">
            <v>11005</v>
          </cell>
          <cell r="D1558">
            <v>1</v>
          </cell>
          <cell r="E1558">
            <v>0</v>
          </cell>
          <cell r="F1558">
            <v>20</v>
          </cell>
          <cell r="G1558">
            <v>10034</v>
          </cell>
        </row>
        <row r="1559">
          <cell r="B1559" t="str">
            <v>真·张辽</v>
          </cell>
          <cell r="C1559">
            <v>110062</v>
          </cell>
          <cell r="D1559">
            <v>1</v>
          </cell>
          <cell r="E1559">
            <v>0</v>
          </cell>
          <cell r="F1559">
            <v>20</v>
          </cell>
          <cell r="G1559">
            <v>10045</v>
          </cell>
        </row>
        <row r="1560">
          <cell r="B1560" t="str">
            <v>真·荀彧</v>
          </cell>
          <cell r="C1560">
            <v>110072</v>
          </cell>
          <cell r="D1560">
            <v>1</v>
          </cell>
          <cell r="E1560">
            <v>0</v>
          </cell>
          <cell r="F1560">
            <v>23</v>
          </cell>
          <cell r="G1560">
            <v>10056</v>
          </cell>
        </row>
        <row r="1561">
          <cell r="B1561" t="str">
            <v>真·郭嘉</v>
          </cell>
          <cell r="C1561">
            <v>110012</v>
          </cell>
          <cell r="D1561">
            <v>1</v>
          </cell>
          <cell r="E1561">
            <v>0</v>
          </cell>
          <cell r="F1561">
            <v>20</v>
          </cell>
          <cell r="G1561">
            <v>10067</v>
          </cell>
        </row>
        <row r="1562">
          <cell r="B1562" t="str">
            <v>真·荀攸</v>
          </cell>
          <cell r="C1562">
            <v>11008</v>
          </cell>
          <cell r="D1562">
            <v>1</v>
          </cell>
          <cell r="E1562">
            <v>0</v>
          </cell>
          <cell r="F1562">
            <v>18</v>
          </cell>
          <cell r="G1562">
            <v>10078</v>
          </cell>
        </row>
        <row r="1563">
          <cell r="B1563" t="str">
            <v>真·贾诩</v>
          </cell>
          <cell r="C1563">
            <v>11009</v>
          </cell>
          <cell r="D1563">
            <v>1</v>
          </cell>
          <cell r="E1563">
            <v>0</v>
          </cell>
          <cell r="F1563">
            <v>20</v>
          </cell>
          <cell r="G1563">
            <v>10089</v>
          </cell>
        </row>
        <row r="1564">
          <cell r="B1564" t="str">
            <v>真·程昱</v>
          </cell>
          <cell r="C1564">
            <v>11010</v>
          </cell>
          <cell r="D1564">
            <v>1</v>
          </cell>
          <cell r="E1564">
            <v>0</v>
          </cell>
          <cell r="F1564">
            <v>18</v>
          </cell>
          <cell r="G1564">
            <v>10100</v>
          </cell>
        </row>
        <row r="1565">
          <cell r="B1565" t="str">
            <v>真·司马懿</v>
          </cell>
          <cell r="C1565">
            <v>110112</v>
          </cell>
          <cell r="D1565">
            <v>1</v>
          </cell>
          <cell r="E1565">
            <v>0</v>
          </cell>
          <cell r="F1565">
            <v>20</v>
          </cell>
          <cell r="G1565">
            <v>10111</v>
          </cell>
        </row>
        <row r="1566">
          <cell r="B1566" t="str">
            <v>真·张郃</v>
          </cell>
          <cell r="C1566">
            <v>11012</v>
          </cell>
          <cell r="D1566">
            <v>1</v>
          </cell>
          <cell r="E1566">
            <v>0</v>
          </cell>
          <cell r="F1566">
            <v>20</v>
          </cell>
          <cell r="G1566">
            <v>10122</v>
          </cell>
        </row>
        <row r="1567">
          <cell r="B1567" t="str">
            <v>真·于禁</v>
          </cell>
          <cell r="C1567">
            <v>11013</v>
          </cell>
          <cell r="D1567">
            <v>1</v>
          </cell>
          <cell r="E1567">
            <v>0</v>
          </cell>
          <cell r="F1567">
            <v>18</v>
          </cell>
          <cell r="G1567">
            <v>10133</v>
          </cell>
        </row>
        <row r="1568">
          <cell r="B1568" t="str">
            <v>真·乐进</v>
          </cell>
          <cell r="C1568">
            <v>11014</v>
          </cell>
          <cell r="D1568">
            <v>1</v>
          </cell>
          <cell r="E1568">
            <v>0</v>
          </cell>
          <cell r="F1568">
            <v>20</v>
          </cell>
          <cell r="G1568">
            <v>10144</v>
          </cell>
        </row>
        <row r="1569">
          <cell r="B1569" t="str">
            <v>真·徐晃</v>
          </cell>
          <cell r="C1569">
            <v>11015</v>
          </cell>
          <cell r="D1569">
            <v>1</v>
          </cell>
          <cell r="E1569">
            <v>0</v>
          </cell>
          <cell r="F1569">
            <v>18</v>
          </cell>
          <cell r="G1569">
            <v>10155</v>
          </cell>
        </row>
        <row r="1570">
          <cell r="B1570" t="str">
            <v>真·许褚</v>
          </cell>
          <cell r="C1570">
            <v>11016</v>
          </cell>
          <cell r="D1570">
            <v>1</v>
          </cell>
          <cell r="E1570">
            <v>0</v>
          </cell>
          <cell r="F1570">
            <v>18</v>
          </cell>
          <cell r="G1570">
            <v>10166</v>
          </cell>
        </row>
        <row r="1571">
          <cell r="B1571" t="str">
            <v>真·典韦</v>
          </cell>
          <cell r="C1571">
            <v>11017</v>
          </cell>
          <cell r="D1571">
            <v>1</v>
          </cell>
          <cell r="E1571">
            <v>0</v>
          </cell>
          <cell r="F1571">
            <v>18</v>
          </cell>
          <cell r="G1571">
            <v>10177</v>
          </cell>
        </row>
        <row r="1572">
          <cell r="B1572" t="str">
            <v>真·甄姬</v>
          </cell>
          <cell r="C1572">
            <v>11018</v>
          </cell>
          <cell r="D1572">
            <v>1</v>
          </cell>
          <cell r="E1572">
            <v>0</v>
          </cell>
          <cell r="F1572">
            <v>18</v>
          </cell>
          <cell r="G1572">
            <v>10188</v>
          </cell>
        </row>
        <row r="1573">
          <cell r="B1573" t="str">
            <v>真·庞德</v>
          </cell>
          <cell r="C1573">
            <v>11019</v>
          </cell>
          <cell r="D1573">
            <v>1</v>
          </cell>
          <cell r="E1573">
            <v>0</v>
          </cell>
          <cell r="F1573">
            <v>18</v>
          </cell>
          <cell r="G1573">
            <v>10199</v>
          </cell>
        </row>
        <row r="1574">
          <cell r="B1574" t="str">
            <v>真·曹丕</v>
          </cell>
          <cell r="C1574">
            <v>11020</v>
          </cell>
          <cell r="D1574">
            <v>1</v>
          </cell>
          <cell r="E1574">
            <v>0</v>
          </cell>
          <cell r="F1574">
            <v>18</v>
          </cell>
          <cell r="G1574">
            <v>10210</v>
          </cell>
        </row>
        <row r="1575">
          <cell r="B1575" t="str">
            <v>真·李典</v>
          </cell>
          <cell r="C1575">
            <v>11021</v>
          </cell>
          <cell r="D1575">
            <v>1</v>
          </cell>
          <cell r="E1575">
            <v>0</v>
          </cell>
          <cell r="F1575">
            <v>13</v>
          </cell>
          <cell r="G1575">
            <v>10221</v>
          </cell>
        </row>
        <row r="1576">
          <cell r="B1576" t="str">
            <v>真·满宠</v>
          </cell>
          <cell r="C1576">
            <v>11022</v>
          </cell>
          <cell r="D1576">
            <v>1</v>
          </cell>
          <cell r="E1576">
            <v>0</v>
          </cell>
          <cell r="F1576">
            <v>13</v>
          </cell>
          <cell r="G1576">
            <v>10232</v>
          </cell>
        </row>
        <row r="1577">
          <cell r="B1577" t="str">
            <v>真·曹洪</v>
          </cell>
          <cell r="C1577">
            <v>11023</v>
          </cell>
          <cell r="D1577">
            <v>1</v>
          </cell>
          <cell r="E1577">
            <v>0</v>
          </cell>
          <cell r="F1577">
            <v>13</v>
          </cell>
          <cell r="G1577">
            <v>10243</v>
          </cell>
        </row>
        <row r="1578">
          <cell r="B1578" t="str">
            <v>真·曹纯</v>
          </cell>
          <cell r="C1578">
            <v>11024</v>
          </cell>
          <cell r="D1578">
            <v>1</v>
          </cell>
          <cell r="E1578">
            <v>0</v>
          </cell>
          <cell r="F1578">
            <v>13</v>
          </cell>
          <cell r="G1578">
            <v>10254</v>
          </cell>
        </row>
        <row r="1579">
          <cell r="B1579" t="str">
            <v>真·曹昂</v>
          </cell>
          <cell r="C1579">
            <v>11025</v>
          </cell>
          <cell r="D1579">
            <v>1</v>
          </cell>
          <cell r="E1579">
            <v>0</v>
          </cell>
          <cell r="F1579">
            <v>12</v>
          </cell>
          <cell r="G1579">
            <v>10265</v>
          </cell>
        </row>
        <row r="1580">
          <cell r="B1580" t="str">
            <v>真·刘晔</v>
          </cell>
          <cell r="C1580">
            <v>11026</v>
          </cell>
          <cell r="D1580">
            <v>1</v>
          </cell>
          <cell r="E1580">
            <v>0</v>
          </cell>
          <cell r="F1580">
            <v>12</v>
          </cell>
          <cell r="G1580">
            <v>10276</v>
          </cell>
        </row>
        <row r="1581">
          <cell r="B1581" t="str">
            <v>真·董昭</v>
          </cell>
          <cell r="C1581">
            <v>11027</v>
          </cell>
          <cell r="D1581">
            <v>1</v>
          </cell>
          <cell r="E1581">
            <v>0</v>
          </cell>
          <cell r="F1581">
            <v>12</v>
          </cell>
          <cell r="G1581">
            <v>10287</v>
          </cell>
        </row>
        <row r="1582">
          <cell r="B1582" t="str">
            <v>真·文聘</v>
          </cell>
          <cell r="C1582">
            <v>11028</v>
          </cell>
          <cell r="D1582">
            <v>1</v>
          </cell>
          <cell r="E1582">
            <v>0</v>
          </cell>
          <cell r="F1582">
            <v>13</v>
          </cell>
          <cell r="G1582">
            <v>10298</v>
          </cell>
        </row>
        <row r="1583">
          <cell r="B1583" t="str">
            <v>真·许攸</v>
          </cell>
          <cell r="C1583">
            <v>11029</v>
          </cell>
          <cell r="D1583">
            <v>1</v>
          </cell>
          <cell r="E1583">
            <v>0</v>
          </cell>
          <cell r="F1583">
            <v>13</v>
          </cell>
          <cell r="G1583">
            <v>10309</v>
          </cell>
        </row>
        <row r="1584">
          <cell r="B1584" t="str">
            <v>真·曹休</v>
          </cell>
          <cell r="C1584">
            <v>11030</v>
          </cell>
          <cell r="D1584">
            <v>1</v>
          </cell>
          <cell r="E1584">
            <v>0</v>
          </cell>
          <cell r="F1584">
            <v>13</v>
          </cell>
          <cell r="G1584">
            <v>10320</v>
          </cell>
        </row>
        <row r="1585">
          <cell r="B1585" t="str">
            <v>真·曹真</v>
          </cell>
          <cell r="C1585">
            <v>11031</v>
          </cell>
          <cell r="D1585">
            <v>1</v>
          </cell>
          <cell r="E1585">
            <v>0</v>
          </cell>
          <cell r="F1585">
            <v>13</v>
          </cell>
          <cell r="G1585">
            <v>10331</v>
          </cell>
        </row>
        <row r="1586">
          <cell r="B1586" t="str">
            <v>真·杨修</v>
          </cell>
          <cell r="C1586">
            <v>11032</v>
          </cell>
          <cell r="D1586">
            <v>1</v>
          </cell>
          <cell r="E1586">
            <v>0</v>
          </cell>
          <cell r="F1586">
            <v>13</v>
          </cell>
          <cell r="G1586">
            <v>10342</v>
          </cell>
        </row>
        <row r="1587">
          <cell r="B1587" t="str">
            <v>真·曹冲</v>
          </cell>
          <cell r="C1587">
            <v>11033</v>
          </cell>
          <cell r="D1587">
            <v>1</v>
          </cell>
          <cell r="E1587">
            <v>0</v>
          </cell>
          <cell r="F1587">
            <v>13</v>
          </cell>
          <cell r="G1587">
            <v>10353</v>
          </cell>
        </row>
        <row r="1588">
          <cell r="B1588" t="str">
            <v>真·王朗</v>
          </cell>
          <cell r="C1588">
            <v>11034</v>
          </cell>
          <cell r="D1588">
            <v>1</v>
          </cell>
          <cell r="E1588">
            <v>0</v>
          </cell>
          <cell r="F1588">
            <v>13</v>
          </cell>
          <cell r="G1588">
            <v>10364</v>
          </cell>
        </row>
        <row r="1589">
          <cell r="B1589" t="str">
            <v>真·钟繇</v>
          </cell>
          <cell r="C1589">
            <v>11034</v>
          </cell>
          <cell r="D1589">
            <v>1</v>
          </cell>
          <cell r="E1589">
            <v>0</v>
          </cell>
          <cell r="F1589">
            <v>12</v>
          </cell>
          <cell r="G1589">
            <v>10375</v>
          </cell>
        </row>
        <row r="1590">
          <cell r="B1590" t="str">
            <v>真·华歆</v>
          </cell>
          <cell r="C1590">
            <v>14020</v>
          </cell>
          <cell r="D1590">
            <v>1</v>
          </cell>
          <cell r="E1590">
            <v>0</v>
          </cell>
          <cell r="F1590">
            <v>12</v>
          </cell>
          <cell r="G1590">
            <v>10386</v>
          </cell>
        </row>
        <row r="1591">
          <cell r="B1591" t="str">
            <v>真·曹植</v>
          </cell>
          <cell r="C1591">
            <v>11037</v>
          </cell>
          <cell r="D1591">
            <v>1</v>
          </cell>
          <cell r="E1591">
            <v>0</v>
          </cell>
          <cell r="F1591">
            <v>13</v>
          </cell>
          <cell r="G1591">
            <v>10397</v>
          </cell>
        </row>
        <row r="1592">
          <cell r="B1592" t="str">
            <v>真·钟会</v>
          </cell>
          <cell r="C1592">
            <v>11038</v>
          </cell>
          <cell r="D1592">
            <v>1</v>
          </cell>
          <cell r="E1592">
            <v>0</v>
          </cell>
          <cell r="F1592">
            <v>13</v>
          </cell>
          <cell r="G1592">
            <v>10408</v>
          </cell>
        </row>
        <row r="1593">
          <cell r="B1593" t="str">
            <v>真·司马昭</v>
          </cell>
          <cell r="C1593">
            <v>11039</v>
          </cell>
          <cell r="D1593">
            <v>1</v>
          </cell>
          <cell r="E1593">
            <v>0</v>
          </cell>
          <cell r="F1593">
            <v>13</v>
          </cell>
          <cell r="G1593">
            <v>10419</v>
          </cell>
        </row>
        <row r="1594">
          <cell r="B1594" t="str">
            <v>真·张春华</v>
          </cell>
          <cell r="C1594">
            <v>11040</v>
          </cell>
          <cell r="D1594">
            <v>1</v>
          </cell>
          <cell r="E1594">
            <v>0</v>
          </cell>
          <cell r="F1594">
            <v>13</v>
          </cell>
          <cell r="G1594">
            <v>10430</v>
          </cell>
        </row>
        <row r="1595">
          <cell r="B1595" t="str">
            <v>真·王异</v>
          </cell>
          <cell r="C1595">
            <v>11041</v>
          </cell>
          <cell r="D1595">
            <v>1</v>
          </cell>
          <cell r="E1595">
            <v>0</v>
          </cell>
          <cell r="F1595">
            <v>13</v>
          </cell>
          <cell r="G1595">
            <v>10441</v>
          </cell>
        </row>
        <row r="1596">
          <cell r="B1596" t="str">
            <v>真·辛宪英</v>
          </cell>
          <cell r="C1596">
            <v>11042</v>
          </cell>
          <cell r="D1596">
            <v>1</v>
          </cell>
          <cell r="E1596">
            <v>0</v>
          </cell>
          <cell r="F1596">
            <v>13</v>
          </cell>
          <cell r="G1596">
            <v>10452</v>
          </cell>
        </row>
        <row r="1597">
          <cell r="B1597" t="str">
            <v>真·郭女王</v>
          </cell>
          <cell r="C1597">
            <v>11043</v>
          </cell>
          <cell r="D1597">
            <v>1</v>
          </cell>
          <cell r="E1597">
            <v>0</v>
          </cell>
          <cell r="F1597">
            <v>12</v>
          </cell>
          <cell r="G1597">
            <v>10463</v>
          </cell>
        </row>
        <row r="1598">
          <cell r="B1598" t="str">
            <v>真·司马师</v>
          </cell>
          <cell r="C1598">
            <v>11044</v>
          </cell>
          <cell r="D1598">
            <v>1</v>
          </cell>
          <cell r="E1598">
            <v>0</v>
          </cell>
          <cell r="F1598">
            <v>13</v>
          </cell>
          <cell r="G1598">
            <v>10474</v>
          </cell>
        </row>
        <row r="1599">
          <cell r="B1599" t="str">
            <v>真·卞夫人</v>
          </cell>
          <cell r="C1599">
            <v>11045</v>
          </cell>
          <cell r="D1599">
            <v>1</v>
          </cell>
          <cell r="E1599">
            <v>0</v>
          </cell>
          <cell r="F1599">
            <v>12</v>
          </cell>
          <cell r="G1599">
            <v>10485</v>
          </cell>
        </row>
        <row r="1600">
          <cell r="B1600" t="str">
            <v>真·陈泰</v>
          </cell>
          <cell r="C1600">
            <v>11023</v>
          </cell>
          <cell r="D1600">
            <v>1</v>
          </cell>
          <cell r="E1600">
            <v>0</v>
          </cell>
          <cell r="F1600">
            <v>12</v>
          </cell>
          <cell r="G1600">
            <v>10496</v>
          </cell>
        </row>
        <row r="1601">
          <cell r="B1601" t="str">
            <v>真·郝昭</v>
          </cell>
          <cell r="C1601">
            <v>11023</v>
          </cell>
          <cell r="D1601">
            <v>1</v>
          </cell>
          <cell r="E1601">
            <v>0</v>
          </cell>
          <cell r="F1601">
            <v>12</v>
          </cell>
          <cell r="G1601">
            <v>10507</v>
          </cell>
        </row>
        <row r="1602">
          <cell r="B1602" t="str">
            <v>真·郭淮</v>
          </cell>
          <cell r="C1602">
            <v>11038</v>
          </cell>
          <cell r="D1602">
            <v>1</v>
          </cell>
          <cell r="E1602">
            <v>0</v>
          </cell>
          <cell r="F1602">
            <v>13</v>
          </cell>
          <cell r="G1602">
            <v>10518</v>
          </cell>
        </row>
        <row r="1603">
          <cell r="B1603" t="str">
            <v>真·蔡瑁</v>
          </cell>
          <cell r="C1603">
            <v>11038</v>
          </cell>
          <cell r="D1603">
            <v>1</v>
          </cell>
          <cell r="E1603">
            <v>0</v>
          </cell>
          <cell r="F1603">
            <v>12</v>
          </cell>
          <cell r="G1603">
            <v>10529</v>
          </cell>
        </row>
        <row r="1604">
          <cell r="B1604" t="str">
            <v>真·张允</v>
          </cell>
          <cell r="C1604">
            <v>14050</v>
          </cell>
          <cell r="D1604">
            <v>1</v>
          </cell>
          <cell r="E1604">
            <v>0</v>
          </cell>
          <cell r="F1604">
            <v>12</v>
          </cell>
          <cell r="G1604">
            <v>10540</v>
          </cell>
        </row>
        <row r="1605">
          <cell r="B1605" t="str">
            <v>真·高览</v>
          </cell>
          <cell r="C1605">
            <v>11023</v>
          </cell>
          <cell r="D1605">
            <v>1</v>
          </cell>
          <cell r="E1605">
            <v>0</v>
          </cell>
          <cell r="F1605">
            <v>12</v>
          </cell>
          <cell r="G1605">
            <v>10551</v>
          </cell>
        </row>
        <row r="1606">
          <cell r="B1606" t="str">
            <v>真·韩浩</v>
          </cell>
          <cell r="C1606">
            <v>11023</v>
          </cell>
          <cell r="D1606">
            <v>1</v>
          </cell>
          <cell r="E1606">
            <v>0</v>
          </cell>
          <cell r="F1606">
            <v>12</v>
          </cell>
          <cell r="G1606">
            <v>10562</v>
          </cell>
        </row>
        <row r="1607">
          <cell r="B1607" t="str">
            <v>真·张虎</v>
          </cell>
          <cell r="C1607">
            <v>12031</v>
          </cell>
          <cell r="D1607">
            <v>1</v>
          </cell>
          <cell r="E1607">
            <v>0</v>
          </cell>
          <cell r="F1607">
            <v>12</v>
          </cell>
          <cell r="G1607">
            <v>10573</v>
          </cell>
        </row>
        <row r="1608">
          <cell r="B1608" t="str">
            <v>真·典满</v>
          </cell>
          <cell r="C1608">
            <v>11048</v>
          </cell>
          <cell r="D1608">
            <v>1</v>
          </cell>
          <cell r="E1608">
            <v>0</v>
          </cell>
          <cell r="F1608">
            <v>12</v>
          </cell>
          <cell r="G1608">
            <v>10584</v>
          </cell>
        </row>
        <row r="1609">
          <cell r="B1609" t="str">
            <v>真·许仪</v>
          </cell>
          <cell r="C1609">
            <v>11048</v>
          </cell>
          <cell r="D1609">
            <v>1</v>
          </cell>
          <cell r="E1609">
            <v>0</v>
          </cell>
          <cell r="F1609">
            <v>12</v>
          </cell>
          <cell r="G1609">
            <v>10595</v>
          </cell>
        </row>
        <row r="1610">
          <cell r="B1610" t="str">
            <v>真·孔秀</v>
          </cell>
          <cell r="C1610">
            <v>11048</v>
          </cell>
          <cell r="D1610">
            <v>1</v>
          </cell>
          <cell r="E1610">
            <v>0</v>
          </cell>
          <cell r="F1610">
            <v>12</v>
          </cell>
          <cell r="G1610">
            <v>10606</v>
          </cell>
        </row>
        <row r="1611">
          <cell r="B1611" t="str">
            <v>真·吕虔</v>
          </cell>
          <cell r="C1611">
            <v>11023</v>
          </cell>
          <cell r="D1611">
            <v>1</v>
          </cell>
          <cell r="E1611">
            <v>0</v>
          </cell>
          <cell r="F1611">
            <v>12</v>
          </cell>
          <cell r="G1611">
            <v>10617</v>
          </cell>
        </row>
        <row r="1612">
          <cell r="B1612" t="str">
            <v>真·臧霸</v>
          </cell>
          <cell r="C1612">
            <v>14046</v>
          </cell>
          <cell r="D1612">
            <v>1</v>
          </cell>
          <cell r="E1612">
            <v>0</v>
          </cell>
          <cell r="F1612">
            <v>12</v>
          </cell>
          <cell r="G1612">
            <v>10628</v>
          </cell>
        </row>
        <row r="1613">
          <cell r="B1613" t="str">
            <v>真·夏侯恩</v>
          </cell>
          <cell r="C1613">
            <v>11053</v>
          </cell>
          <cell r="D1613">
            <v>1</v>
          </cell>
          <cell r="E1613">
            <v>0</v>
          </cell>
          <cell r="F1613">
            <v>12</v>
          </cell>
          <cell r="G1613">
            <v>10639</v>
          </cell>
        </row>
        <row r="1614">
          <cell r="B1614" t="str">
            <v>真·夏侯杰</v>
          </cell>
          <cell r="C1614">
            <v>11053</v>
          </cell>
          <cell r="D1614">
            <v>1</v>
          </cell>
          <cell r="E1614">
            <v>0</v>
          </cell>
          <cell r="F1614">
            <v>12</v>
          </cell>
          <cell r="G1614">
            <v>10650</v>
          </cell>
        </row>
        <row r="1615">
          <cell r="B1615" t="str">
            <v>真·吕旷</v>
          </cell>
          <cell r="C1615">
            <v>11054</v>
          </cell>
          <cell r="D1615">
            <v>1</v>
          </cell>
          <cell r="E1615">
            <v>0</v>
          </cell>
          <cell r="F1615">
            <v>12</v>
          </cell>
          <cell r="G1615">
            <v>10661</v>
          </cell>
        </row>
        <row r="1616">
          <cell r="B1616" t="str">
            <v>真·吕翔</v>
          </cell>
          <cell r="C1616">
            <v>11054</v>
          </cell>
          <cell r="D1616">
            <v>1</v>
          </cell>
          <cell r="E1616">
            <v>0</v>
          </cell>
          <cell r="F1616">
            <v>12</v>
          </cell>
          <cell r="G1616">
            <v>10672</v>
          </cell>
        </row>
        <row r="1617">
          <cell r="B1617" t="str">
            <v>真·关羽</v>
          </cell>
          <cell r="C1617">
            <v>120032</v>
          </cell>
          <cell r="D1617">
            <v>1</v>
          </cell>
          <cell r="E1617">
            <v>0</v>
          </cell>
          <cell r="F1617">
            <v>23</v>
          </cell>
          <cell r="G1617">
            <v>20001</v>
          </cell>
        </row>
        <row r="1618">
          <cell r="B1618" t="str">
            <v>真·张飞</v>
          </cell>
          <cell r="C1618">
            <v>120042</v>
          </cell>
          <cell r="D1618">
            <v>1</v>
          </cell>
          <cell r="E1618">
            <v>0</v>
          </cell>
          <cell r="F1618">
            <v>20</v>
          </cell>
          <cell r="G1618">
            <v>20012</v>
          </cell>
        </row>
        <row r="1619">
          <cell r="B1619" t="str">
            <v>真·赵云</v>
          </cell>
          <cell r="C1619">
            <v>120012</v>
          </cell>
          <cell r="D1619">
            <v>1</v>
          </cell>
          <cell r="E1619">
            <v>0</v>
          </cell>
          <cell r="F1619">
            <v>20</v>
          </cell>
          <cell r="G1619">
            <v>20023</v>
          </cell>
        </row>
        <row r="1620">
          <cell r="B1620" t="str">
            <v>真·马超</v>
          </cell>
          <cell r="C1620">
            <v>120052</v>
          </cell>
          <cell r="D1620">
            <v>1</v>
          </cell>
          <cell r="E1620">
            <v>0</v>
          </cell>
          <cell r="F1620">
            <v>20</v>
          </cell>
          <cell r="G1620">
            <v>20034</v>
          </cell>
        </row>
        <row r="1621">
          <cell r="B1621" t="str">
            <v>真·黄忠</v>
          </cell>
          <cell r="C1621">
            <v>120062</v>
          </cell>
          <cell r="D1621">
            <v>1</v>
          </cell>
          <cell r="E1621">
            <v>0</v>
          </cell>
          <cell r="F1621">
            <v>20</v>
          </cell>
          <cell r="G1621">
            <v>20045</v>
          </cell>
        </row>
        <row r="1622">
          <cell r="B1622" t="str">
            <v>真·魏延</v>
          </cell>
          <cell r="C1622">
            <v>12007</v>
          </cell>
          <cell r="D1622">
            <v>1</v>
          </cell>
          <cell r="E1622">
            <v>0</v>
          </cell>
          <cell r="F1622">
            <v>20</v>
          </cell>
          <cell r="G1622">
            <v>20056</v>
          </cell>
        </row>
        <row r="1623">
          <cell r="B1623" t="str">
            <v>真·刘备</v>
          </cell>
          <cell r="C1623">
            <v>120082</v>
          </cell>
          <cell r="D1623">
            <v>1</v>
          </cell>
          <cell r="E1623">
            <v>0</v>
          </cell>
          <cell r="F1623">
            <v>20</v>
          </cell>
          <cell r="G1623">
            <v>20067</v>
          </cell>
        </row>
        <row r="1624">
          <cell r="B1624" t="str">
            <v>真·诸葛亮</v>
          </cell>
          <cell r="C1624">
            <v>120092</v>
          </cell>
          <cell r="D1624">
            <v>1</v>
          </cell>
          <cell r="E1624">
            <v>0</v>
          </cell>
          <cell r="F1624">
            <v>23</v>
          </cell>
          <cell r="G1624">
            <v>20078</v>
          </cell>
        </row>
        <row r="1625">
          <cell r="B1625" t="str">
            <v>真·庞统</v>
          </cell>
          <cell r="C1625">
            <v>12010</v>
          </cell>
          <cell r="D1625">
            <v>1</v>
          </cell>
          <cell r="E1625">
            <v>0</v>
          </cell>
          <cell r="F1625">
            <v>20</v>
          </cell>
          <cell r="G1625">
            <v>20089</v>
          </cell>
        </row>
        <row r="1626">
          <cell r="B1626" t="str">
            <v>真·法正</v>
          </cell>
          <cell r="C1626">
            <v>12011</v>
          </cell>
          <cell r="D1626">
            <v>1</v>
          </cell>
          <cell r="E1626">
            <v>0</v>
          </cell>
          <cell r="F1626">
            <v>18</v>
          </cell>
          <cell r="G1626">
            <v>20100</v>
          </cell>
        </row>
        <row r="1627">
          <cell r="B1627" t="str">
            <v>真·姜维</v>
          </cell>
          <cell r="C1627">
            <v>12012</v>
          </cell>
          <cell r="D1627">
            <v>1</v>
          </cell>
          <cell r="E1627">
            <v>0</v>
          </cell>
          <cell r="F1627">
            <v>20</v>
          </cell>
          <cell r="G1627">
            <v>20111</v>
          </cell>
        </row>
        <row r="1628">
          <cell r="B1628" t="str">
            <v>真·马良</v>
          </cell>
          <cell r="C1628">
            <v>12013</v>
          </cell>
          <cell r="D1628">
            <v>1</v>
          </cell>
          <cell r="E1628">
            <v>0</v>
          </cell>
          <cell r="F1628">
            <v>18</v>
          </cell>
          <cell r="G1628">
            <v>20122</v>
          </cell>
        </row>
        <row r="1629">
          <cell r="B1629" t="str">
            <v>真·夏侯涓</v>
          </cell>
          <cell r="C1629">
            <v>12014</v>
          </cell>
          <cell r="D1629">
            <v>1</v>
          </cell>
          <cell r="E1629">
            <v>0</v>
          </cell>
          <cell r="F1629">
            <v>18</v>
          </cell>
          <cell r="G1629">
            <v>20133</v>
          </cell>
        </row>
        <row r="1630">
          <cell r="B1630" t="str">
            <v>真·黄月英</v>
          </cell>
          <cell r="C1630">
            <v>12015</v>
          </cell>
          <cell r="D1630">
            <v>1</v>
          </cell>
          <cell r="E1630">
            <v>0</v>
          </cell>
          <cell r="F1630">
            <v>18</v>
          </cell>
          <cell r="G1630">
            <v>20144</v>
          </cell>
        </row>
        <row r="1631">
          <cell r="B1631" t="str">
            <v>真·徐庶</v>
          </cell>
          <cell r="C1631">
            <v>12016</v>
          </cell>
          <cell r="D1631">
            <v>1</v>
          </cell>
          <cell r="E1631">
            <v>0</v>
          </cell>
          <cell r="F1631">
            <v>20</v>
          </cell>
          <cell r="G1631">
            <v>20155</v>
          </cell>
        </row>
        <row r="1632">
          <cell r="B1632" t="str">
            <v>真·关兴</v>
          </cell>
          <cell r="C1632">
            <v>12017</v>
          </cell>
          <cell r="D1632">
            <v>1</v>
          </cell>
          <cell r="E1632">
            <v>0</v>
          </cell>
          <cell r="F1632">
            <v>18</v>
          </cell>
          <cell r="G1632">
            <v>20166</v>
          </cell>
        </row>
        <row r="1633">
          <cell r="B1633" t="str">
            <v>真·张苞</v>
          </cell>
          <cell r="C1633">
            <v>12018</v>
          </cell>
          <cell r="D1633">
            <v>1</v>
          </cell>
          <cell r="E1633">
            <v>0</v>
          </cell>
          <cell r="F1633">
            <v>18</v>
          </cell>
          <cell r="G1633">
            <v>20177</v>
          </cell>
        </row>
        <row r="1634">
          <cell r="B1634" t="str">
            <v>真·孟获</v>
          </cell>
          <cell r="C1634">
            <v>12019</v>
          </cell>
          <cell r="D1634">
            <v>1</v>
          </cell>
          <cell r="E1634">
            <v>0</v>
          </cell>
          <cell r="F1634">
            <v>18</v>
          </cell>
          <cell r="G1634">
            <v>20188</v>
          </cell>
        </row>
        <row r="1635">
          <cell r="B1635" t="str">
            <v>真·祝融</v>
          </cell>
          <cell r="C1635">
            <v>12002</v>
          </cell>
          <cell r="D1635">
            <v>1</v>
          </cell>
          <cell r="E1635">
            <v>0</v>
          </cell>
          <cell r="F1635">
            <v>18</v>
          </cell>
          <cell r="G1635">
            <v>20199</v>
          </cell>
        </row>
        <row r="1636">
          <cell r="B1636" t="str">
            <v>真·关平</v>
          </cell>
          <cell r="C1636">
            <v>12020</v>
          </cell>
          <cell r="D1636">
            <v>1</v>
          </cell>
          <cell r="E1636">
            <v>0</v>
          </cell>
          <cell r="F1636">
            <v>13</v>
          </cell>
          <cell r="G1636">
            <v>20210</v>
          </cell>
        </row>
        <row r="1637">
          <cell r="B1637" t="str">
            <v>真·关索</v>
          </cell>
          <cell r="C1637">
            <v>12021</v>
          </cell>
          <cell r="D1637">
            <v>1</v>
          </cell>
          <cell r="E1637">
            <v>0</v>
          </cell>
          <cell r="F1637">
            <v>13</v>
          </cell>
          <cell r="G1637">
            <v>20221</v>
          </cell>
        </row>
        <row r="1638">
          <cell r="B1638" t="str">
            <v>真·关银屏</v>
          </cell>
          <cell r="C1638">
            <v>12022</v>
          </cell>
          <cell r="D1638">
            <v>1</v>
          </cell>
          <cell r="E1638">
            <v>0</v>
          </cell>
          <cell r="F1638">
            <v>13</v>
          </cell>
          <cell r="G1638">
            <v>20232</v>
          </cell>
        </row>
        <row r="1639">
          <cell r="B1639" t="str">
            <v>真·张星彩</v>
          </cell>
          <cell r="C1639">
            <v>12023</v>
          </cell>
          <cell r="D1639">
            <v>1</v>
          </cell>
          <cell r="E1639">
            <v>0</v>
          </cell>
          <cell r="F1639">
            <v>13</v>
          </cell>
          <cell r="G1639">
            <v>20243</v>
          </cell>
        </row>
        <row r="1640">
          <cell r="B1640" t="str">
            <v>真·鲍三娘</v>
          </cell>
          <cell r="C1640">
            <v>12024</v>
          </cell>
          <cell r="D1640">
            <v>1</v>
          </cell>
          <cell r="E1640">
            <v>0</v>
          </cell>
          <cell r="F1640">
            <v>13</v>
          </cell>
          <cell r="G1640">
            <v>20254</v>
          </cell>
        </row>
        <row r="1641">
          <cell r="B1641" t="str">
            <v>真·马谡</v>
          </cell>
          <cell r="C1641">
            <v>12025</v>
          </cell>
          <cell r="D1641">
            <v>1</v>
          </cell>
          <cell r="E1641">
            <v>0</v>
          </cell>
          <cell r="F1641">
            <v>13</v>
          </cell>
          <cell r="G1641">
            <v>20265</v>
          </cell>
        </row>
        <row r="1642">
          <cell r="B1642" t="str">
            <v>真·蒋琬</v>
          </cell>
          <cell r="C1642">
            <v>12026</v>
          </cell>
          <cell r="D1642">
            <v>1</v>
          </cell>
          <cell r="E1642">
            <v>0</v>
          </cell>
          <cell r="F1642">
            <v>13</v>
          </cell>
          <cell r="G1642">
            <v>20276</v>
          </cell>
        </row>
        <row r="1643">
          <cell r="B1643" t="str">
            <v>真·费祎</v>
          </cell>
          <cell r="C1643">
            <v>12026</v>
          </cell>
          <cell r="D1643">
            <v>1</v>
          </cell>
          <cell r="E1643">
            <v>0</v>
          </cell>
          <cell r="F1643">
            <v>12</v>
          </cell>
          <cell r="G1643">
            <v>20287</v>
          </cell>
        </row>
        <row r="1644">
          <cell r="B1644" t="str">
            <v>真·廖化</v>
          </cell>
          <cell r="C1644">
            <v>12027</v>
          </cell>
          <cell r="D1644">
            <v>1</v>
          </cell>
          <cell r="E1644">
            <v>0</v>
          </cell>
          <cell r="F1644">
            <v>13</v>
          </cell>
          <cell r="G1644">
            <v>20298</v>
          </cell>
        </row>
        <row r="1645">
          <cell r="B1645" t="str">
            <v>真·李严</v>
          </cell>
          <cell r="C1645">
            <v>11038</v>
          </cell>
          <cell r="D1645">
            <v>1</v>
          </cell>
          <cell r="E1645">
            <v>0</v>
          </cell>
          <cell r="F1645">
            <v>13</v>
          </cell>
          <cell r="G1645">
            <v>20309</v>
          </cell>
        </row>
        <row r="1646">
          <cell r="B1646" t="str">
            <v>真·严颜</v>
          </cell>
          <cell r="C1646">
            <v>14042</v>
          </cell>
          <cell r="D1646">
            <v>1</v>
          </cell>
          <cell r="E1646">
            <v>0</v>
          </cell>
          <cell r="F1646">
            <v>13</v>
          </cell>
          <cell r="G1646">
            <v>20320</v>
          </cell>
        </row>
        <row r="1647">
          <cell r="B1647" t="str">
            <v>真·王平</v>
          </cell>
          <cell r="C1647">
            <v>13036</v>
          </cell>
          <cell r="D1647">
            <v>1</v>
          </cell>
          <cell r="E1647">
            <v>0</v>
          </cell>
          <cell r="F1647">
            <v>13</v>
          </cell>
          <cell r="G1647">
            <v>20331</v>
          </cell>
        </row>
        <row r="1648">
          <cell r="B1648" t="str">
            <v>真·霍峻</v>
          </cell>
          <cell r="C1648">
            <v>14047</v>
          </cell>
          <cell r="D1648">
            <v>1</v>
          </cell>
          <cell r="E1648">
            <v>0</v>
          </cell>
          <cell r="F1648">
            <v>12</v>
          </cell>
          <cell r="G1648">
            <v>20342</v>
          </cell>
        </row>
        <row r="1649">
          <cell r="B1649" t="str">
            <v>真·黄权</v>
          </cell>
          <cell r="C1649">
            <v>12031</v>
          </cell>
          <cell r="D1649">
            <v>1</v>
          </cell>
          <cell r="E1649">
            <v>0</v>
          </cell>
          <cell r="F1649">
            <v>12</v>
          </cell>
          <cell r="G1649">
            <v>20353</v>
          </cell>
        </row>
        <row r="1650">
          <cell r="B1650" t="str">
            <v>真·刘禅</v>
          </cell>
          <cell r="C1650">
            <v>12032</v>
          </cell>
          <cell r="D1650">
            <v>1</v>
          </cell>
          <cell r="E1650">
            <v>0</v>
          </cell>
          <cell r="F1650">
            <v>13</v>
          </cell>
          <cell r="G1650">
            <v>20364</v>
          </cell>
        </row>
        <row r="1651">
          <cell r="B1651" t="str">
            <v>真·糜竺</v>
          </cell>
          <cell r="C1651">
            <v>12033</v>
          </cell>
          <cell r="D1651">
            <v>1</v>
          </cell>
          <cell r="E1651">
            <v>0</v>
          </cell>
          <cell r="F1651">
            <v>13</v>
          </cell>
          <cell r="G1651">
            <v>20375</v>
          </cell>
        </row>
        <row r="1652">
          <cell r="B1652" t="str">
            <v>真·简雍</v>
          </cell>
          <cell r="C1652">
            <v>11034</v>
          </cell>
          <cell r="D1652">
            <v>1</v>
          </cell>
          <cell r="E1652">
            <v>0</v>
          </cell>
          <cell r="F1652">
            <v>13</v>
          </cell>
          <cell r="G1652">
            <v>20386</v>
          </cell>
        </row>
        <row r="1653">
          <cell r="B1653" t="str">
            <v>真·许靖</v>
          </cell>
          <cell r="C1653">
            <v>14020</v>
          </cell>
          <cell r="D1653">
            <v>1</v>
          </cell>
          <cell r="E1653">
            <v>0</v>
          </cell>
          <cell r="F1653">
            <v>12</v>
          </cell>
          <cell r="G1653">
            <v>20397</v>
          </cell>
        </row>
        <row r="1654">
          <cell r="B1654" t="str">
            <v>真·孙乾</v>
          </cell>
          <cell r="C1654">
            <v>14029</v>
          </cell>
          <cell r="D1654">
            <v>1</v>
          </cell>
          <cell r="E1654">
            <v>0</v>
          </cell>
          <cell r="F1654">
            <v>12</v>
          </cell>
          <cell r="G1654">
            <v>20408</v>
          </cell>
        </row>
        <row r="1655">
          <cell r="B1655" t="str">
            <v>真·伊籍</v>
          </cell>
          <cell r="C1655">
            <v>14045</v>
          </cell>
          <cell r="D1655">
            <v>1</v>
          </cell>
          <cell r="E1655">
            <v>0</v>
          </cell>
          <cell r="F1655">
            <v>13</v>
          </cell>
          <cell r="G1655">
            <v>20419</v>
          </cell>
        </row>
        <row r="1656">
          <cell r="B1656" t="str">
            <v>真·邓芝</v>
          </cell>
          <cell r="C1656">
            <v>14045</v>
          </cell>
          <cell r="D1656">
            <v>1</v>
          </cell>
          <cell r="E1656">
            <v>0</v>
          </cell>
          <cell r="F1656">
            <v>13</v>
          </cell>
          <cell r="G1656">
            <v>20430</v>
          </cell>
        </row>
        <row r="1657">
          <cell r="B1657" t="str">
            <v>真·甘夫人</v>
          </cell>
          <cell r="C1657">
            <v>12039</v>
          </cell>
          <cell r="D1657">
            <v>1</v>
          </cell>
          <cell r="E1657">
            <v>0</v>
          </cell>
          <cell r="F1657">
            <v>13</v>
          </cell>
          <cell r="G1657">
            <v>20441</v>
          </cell>
        </row>
        <row r="1658">
          <cell r="B1658" t="str">
            <v>真·糜夫人</v>
          </cell>
          <cell r="C1658">
            <v>12040</v>
          </cell>
          <cell r="D1658">
            <v>1</v>
          </cell>
          <cell r="E1658">
            <v>0</v>
          </cell>
          <cell r="F1658">
            <v>12</v>
          </cell>
          <cell r="G1658">
            <v>20452</v>
          </cell>
        </row>
        <row r="1659">
          <cell r="B1659" t="str">
            <v>真·周仓</v>
          </cell>
          <cell r="C1659">
            <v>12041</v>
          </cell>
          <cell r="D1659">
            <v>1</v>
          </cell>
          <cell r="E1659">
            <v>0</v>
          </cell>
          <cell r="F1659">
            <v>13</v>
          </cell>
          <cell r="G1659">
            <v>20463</v>
          </cell>
        </row>
        <row r="1660">
          <cell r="B1660" t="str">
            <v>真·马岱</v>
          </cell>
          <cell r="C1660">
            <v>12042</v>
          </cell>
          <cell r="D1660">
            <v>1</v>
          </cell>
          <cell r="E1660">
            <v>0</v>
          </cell>
          <cell r="F1660">
            <v>13</v>
          </cell>
          <cell r="G1660">
            <v>20474</v>
          </cell>
        </row>
        <row r="1661">
          <cell r="B1661" t="str">
            <v>真·刘封</v>
          </cell>
          <cell r="C1661">
            <v>12031</v>
          </cell>
          <cell r="D1661">
            <v>1</v>
          </cell>
          <cell r="E1661">
            <v>0</v>
          </cell>
          <cell r="F1661">
            <v>12</v>
          </cell>
          <cell r="G1661">
            <v>20485</v>
          </cell>
        </row>
        <row r="1662">
          <cell r="B1662" t="str">
            <v>真·糜芳</v>
          </cell>
          <cell r="C1662">
            <v>12031</v>
          </cell>
          <cell r="D1662">
            <v>1</v>
          </cell>
          <cell r="E1662">
            <v>0</v>
          </cell>
          <cell r="F1662">
            <v>12</v>
          </cell>
          <cell r="G1662">
            <v>20496</v>
          </cell>
        </row>
        <row r="1663">
          <cell r="B1663" t="str">
            <v>真·李恢</v>
          </cell>
          <cell r="C1663">
            <v>11048</v>
          </cell>
          <cell r="D1663">
            <v>1</v>
          </cell>
          <cell r="E1663">
            <v>0</v>
          </cell>
          <cell r="F1663">
            <v>12</v>
          </cell>
          <cell r="G1663">
            <v>20507</v>
          </cell>
        </row>
        <row r="1664">
          <cell r="B1664" t="str">
            <v>真·张翼</v>
          </cell>
          <cell r="C1664">
            <v>12031</v>
          </cell>
          <cell r="D1664">
            <v>1</v>
          </cell>
          <cell r="E1664">
            <v>0</v>
          </cell>
          <cell r="F1664">
            <v>12</v>
          </cell>
          <cell r="G1664">
            <v>20518</v>
          </cell>
        </row>
        <row r="1665">
          <cell r="B1665" t="str">
            <v>真·郭攸之</v>
          </cell>
          <cell r="C1665">
            <v>12026</v>
          </cell>
          <cell r="D1665">
            <v>1</v>
          </cell>
          <cell r="E1665">
            <v>0</v>
          </cell>
          <cell r="F1665">
            <v>12</v>
          </cell>
          <cell r="G1665">
            <v>20529</v>
          </cell>
        </row>
        <row r="1666">
          <cell r="B1666" t="str">
            <v>真·张松</v>
          </cell>
          <cell r="C1666">
            <v>12044</v>
          </cell>
          <cell r="D1666">
            <v>1</v>
          </cell>
          <cell r="E1666">
            <v>0</v>
          </cell>
          <cell r="F1666">
            <v>12</v>
          </cell>
          <cell r="G1666">
            <v>20540</v>
          </cell>
        </row>
        <row r="1667">
          <cell r="B1667" t="str">
            <v>真·黄皓</v>
          </cell>
          <cell r="C1667">
            <v>12045</v>
          </cell>
          <cell r="D1667">
            <v>1</v>
          </cell>
          <cell r="E1667">
            <v>0</v>
          </cell>
          <cell r="F1667">
            <v>12</v>
          </cell>
          <cell r="G1667">
            <v>20551</v>
          </cell>
        </row>
        <row r="1668">
          <cell r="B1668" t="str">
            <v>真·孙坚</v>
          </cell>
          <cell r="C1668">
            <v>130032</v>
          </cell>
          <cell r="D1668">
            <v>1</v>
          </cell>
          <cell r="E1668">
            <v>0</v>
          </cell>
          <cell r="F1668">
            <v>23</v>
          </cell>
          <cell r="G1668">
            <v>30001</v>
          </cell>
        </row>
        <row r="1669">
          <cell r="B1669" t="str">
            <v>真·孙策</v>
          </cell>
          <cell r="C1669">
            <v>130042</v>
          </cell>
          <cell r="D1669">
            <v>1</v>
          </cell>
          <cell r="E1669">
            <v>0</v>
          </cell>
          <cell r="F1669">
            <v>20</v>
          </cell>
          <cell r="G1669">
            <v>30012</v>
          </cell>
        </row>
        <row r="1670">
          <cell r="B1670" t="str">
            <v>真·孙权</v>
          </cell>
          <cell r="C1670">
            <v>130052</v>
          </cell>
          <cell r="D1670">
            <v>1</v>
          </cell>
          <cell r="E1670">
            <v>0</v>
          </cell>
          <cell r="F1670">
            <v>20</v>
          </cell>
          <cell r="G1670">
            <v>30023</v>
          </cell>
        </row>
        <row r="1671">
          <cell r="B1671" t="str">
            <v>真·太史慈</v>
          </cell>
          <cell r="C1671">
            <v>13006</v>
          </cell>
          <cell r="D1671">
            <v>1</v>
          </cell>
          <cell r="E1671">
            <v>0</v>
          </cell>
          <cell r="F1671">
            <v>20</v>
          </cell>
          <cell r="G1671">
            <v>30034</v>
          </cell>
        </row>
        <row r="1672">
          <cell r="B1672" t="str">
            <v>真·周瑜</v>
          </cell>
          <cell r="C1672">
            <v>130072</v>
          </cell>
          <cell r="D1672">
            <v>1</v>
          </cell>
          <cell r="E1672">
            <v>0</v>
          </cell>
          <cell r="F1672">
            <v>23</v>
          </cell>
          <cell r="G1672">
            <v>30045</v>
          </cell>
        </row>
        <row r="1673">
          <cell r="B1673" t="str">
            <v>真·鲁肃</v>
          </cell>
          <cell r="C1673">
            <v>130022</v>
          </cell>
          <cell r="D1673">
            <v>1</v>
          </cell>
          <cell r="E1673">
            <v>0</v>
          </cell>
          <cell r="F1673">
            <v>20</v>
          </cell>
          <cell r="G1673">
            <v>30056</v>
          </cell>
        </row>
        <row r="1674">
          <cell r="B1674" t="str">
            <v>真·吕蒙</v>
          </cell>
          <cell r="C1674">
            <v>130082</v>
          </cell>
          <cell r="D1674">
            <v>1</v>
          </cell>
          <cell r="E1674">
            <v>0</v>
          </cell>
          <cell r="F1674">
            <v>20</v>
          </cell>
          <cell r="G1674">
            <v>30067</v>
          </cell>
        </row>
        <row r="1675">
          <cell r="B1675" t="str">
            <v>真·陆逊</v>
          </cell>
          <cell r="C1675">
            <v>130092</v>
          </cell>
          <cell r="D1675">
            <v>1</v>
          </cell>
          <cell r="E1675">
            <v>0</v>
          </cell>
          <cell r="F1675">
            <v>20</v>
          </cell>
          <cell r="G1675">
            <v>30078</v>
          </cell>
        </row>
        <row r="1676">
          <cell r="B1676" t="str">
            <v>真·甘宁</v>
          </cell>
          <cell r="C1676">
            <v>13010</v>
          </cell>
          <cell r="D1676">
            <v>1</v>
          </cell>
          <cell r="E1676">
            <v>0</v>
          </cell>
          <cell r="F1676">
            <v>20</v>
          </cell>
          <cell r="G1676">
            <v>30089</v>
          </cell>
        </row>
        <row r="1677">
          <cell r="B1677" t="str">
            <v>真·程普</v>
          </cell>
          <cell r="C1677">
            <v>13011</v>
          </cell>
          <cell r="D1677">
            <v>1</v>
          </cell>
          <cell r="E1677">
            <v>0</v>
          </cell>
          <cell r="F1677">
            <v>18</v>
          </cell>
          <cell r="G1677">
            <v>30100</v>
          </cell>
        </row>
        <row r="1678">
          <cell r="B1678" t="str">
            <v>真·孙尚香</v>
          </cell>
          <cell r="C1678">
            <v>13012</v>
          </cell>
          <cell r="D1678">
            <v>1</v>
          </cell>
          <cell r="E1678">
            <v>0</v>
          </cell>
          <cell r="F1678">
            <v>18</v>
          </cell>
          <cell r="G1678">
            <v>30111</v>
          </cell>
        </row>
        <row r="1679">
          <cell r="B1679" t="str">
            <v>真·步练师</v>
          </cell>
          <cell r="C1679">
            <v>13013</v>
          </cell>
          <cell r="D1679">
            <v>1</v>
          </cell>
          <cell r="E1679">
            <v>0</v>
          </cell>
          <cell r="F1679">
            <v>18</v>
          </cell>
          <cell r="G1679">
            <v>30122</v>
          </cell>
        </row>
        <row r="1680">
          <cell r="B1680" t="str">
            <v>真·大乔</v>
          </cell>
          <cell r="C1680">
            <v>13001</v>
          </cell>
          <cell r="D1680">
            <v>1</v>
          </cell>
          <cell r="E1680">
            <v>0</v>
          </cell>
          <cell r="F1680">
            <v>20</v>
          </cell>
          <cell r="G1680">
            <v>30133</v>
          </cell>
        </row>
        <row r="1681">
          <cell r="B1681" t="str">
            <v>真·小乔</v>
          </cell>
          <cell r="C1681">
            <v>130142</v>
          </cell>
          <cell r="D1681">
            <v>1</v>
          </cell>
          <cell r="E1681">
            <v>0</v>
          </cell>
          <cell r="F1681">
            <v>20</v>
          </cell>
          <cell r="G1681">
            <v>30144</v>
          </cell>
        </row>
        <row r="1682">
          <cell r="B1682" t="str">
            <v>真·周泰</v>
          </cell>
          <cell r="C1682">
            <v>13015</v>
          </cell>
          <cell r="D1682">
            <v>1</v>
          </cell>
          <cell r="E1682">
            <v>0</v>
          </cell>
          <cell r="F1682">
            <v>18</v>
          </cell>
          <cell r="G1682">
            <v>30155</v>
          </cell>
        </row>
        <row r="1683">
          <cell r="B1683" t="str">
            <v>真·黄盖</v>
          </cell>
          <cell r="C1683">
            <v>13016</v>
          </cell>
          <cell r="D1683">
            <v>1</v>
          </cell>
          <cell r="E1683">
            <v>0</v>
          </cell>
          <cell r="F1683">
            <v>18</v>
          </cell>
          <cell r="G1683">
            <v>30166</v>
          </cell>
        </row>
        <row r="1684">
          <cell r="B1684" t="str">
            <v>真·徐盛</v>
          </cell>
          <cell r="C1684">
            <v>13017</v>
          </cell>
          <cell r="D1684">
            <v>1</v>
          </cell>
          <cell r="E1684">
            <v>0</v>
          </cell>
          <cell r="F1684">
            <v>18</v>
          </cell>
          <cell r="G1684">
            <v>30177</v>
          </cell>
        </row>
        <row r="1685">
          <cell r="B1685" t="str">
            <v>真·张昭</v>
          </cell>
          <cell r="C1685">
            <v>13018</v>
          </cell>
          <cell r="D1685">
            <v>1</v>
          </cell>
          <cell r="E1685">
            <v>0</v>
          </cell>
          <cell r="F1685">
            <v>18</v>
          </cell>
          <cell r="G1685">
            <v>30188</v>
          </cell>
        </row>
        <row r="1686">
          <cell r="B1686" t="str">
            <v>真·张纮</v>
          </cell>
          <cell r="C1686">
            <v>13019</v>
          </cell>
          <cell r="D1686">
            <v>1</v>
          </cell>
          <cell r="E1686">
            <v>0</v>
          </cell>
          <cell r="F1686">
            <v>18</v>
          </cell>
          <cell r="G1686">
            <v>30199</v>
          </cell>
        </row>
        <row r="1687">
          <cell r="B1687" t="str">
            <v>真·韩当</v>
          </cell>
          <cell r="C1687">
            <v>13020</v>
          </cell>
          <cell r="D1687">
            <v>1</v>
          </cell>
          <cell r="E1687">
            <v>0</v>
          </cell>
          <cell r="F1687">
            <v>13</v>
          </cell>
          <cell r="G1687">
            <v>30210</v>
          </cell>
        </row>
        <row r="1688">
          <cell r="B1688" t="str">
            <v>真·潘璋</v>
          </cell>
          <cell r="C1688">
            <v>13021</v>
          </cell>
          <cell r="D1688">
            <v>1</v>
          </cell>
          <cell r="E1688">
            <v>0</v>
          </cell>
          <cell r="F1688">
            <v>13</v>
          </cell>
          <cell r="G1688">
            <v>30221</v>
          </cell>
        </row>
        <row r="1689">
          <cell r="B1689" t="str">
            <v>真·蒋钦</v>
          </cell>
          <cell r="C1689">
            <v>12031</v>
          </cell>
          <cell r="D1689">
            <v>1</v>
          </cell>
          <cell r="E1689">
            <v>0</v>
          </cell>
          <cell r="F1689">
            <v>13</v>
          </cell>
          <cell r="G1689">
            <v>30232</v>
          </cell>
        </row>
        <row r="1690">
          <cell r="B1690" t="str">
            <v>真·丁奉</v>
          </cell>
          <cell r="C1690">
            <v>11023</v>
          </cell>
          <cell r="D1690">
            <v>1</v>
          </cell>
          <cell r="E1690">
            <v>0</v>
          </cell>
          <cell r="F1690">
            <v>13</v>
          </cell>
          <cell r="G1690">
            <v>30243</v>
          </cell>
        </row>
        <row r="1691">
          <cell r="B1691" t="str">
            <v>真·董袭</v>
          </cell>
          <cell r="C1691">
            <v>13021</v>
          </cell>
          <cell r="D1691">
            <v>1</v>
          </cell>
          <cell r="E1691">
            <v>0</v>
          </cell>
          <cell r="F1691">
            <v>12</v>
          </cell>
          <cell r="G1691">
            <v>30254</v>
          </cell>
        </row>
        <row r="1692">
          <cell r="B1692" t="str">
            <v>真·陈武</v>
          </cell>
          <cell r="C1692">
            <v>13021</v>
          </cell>
          <cell r="D1692">
            <v>1</v>
          </cell>
          <cell r="E1692">
            <v>0</v>
          </cell>
          <cell r="F1692">
            <v>12</v>
          </cell>
          <cell r="G1692">
            <v>30265</v>
          </cell>
        </row>
        <row r="1693">
          <cell r="B1693" t="str">
            <v>真·凌统</v>
          </cell>
          <cell r="C1693">
            <v>13023</v>
          </cell>
          <cell r="D1693">
            <v>1</v>
          </cell>
          <cell r="E1693">
            <v>0</v>
          </cell>
          <cell r="F1693">
            <v>13</v>
          </cell>
          <cell r="G1693">
            <v>30276</v>
          </cell>
        </row>
        <row r="1694">
          <cell r="B1694" t="str">
            <v>真·凌操</v>
          </cell>
          <cell r="C1694">
            <v>12031</v>
          </cell>
          <cell r="D1694">
            <v>1</v>
          </cell>
          <cell r="E1694">
            <v>0</v>
          </cell>
          <cell r="F1694">
            <v>12</v>
          </cell>
          <cell r="G1694">
            <v>30287</v>
          </cell>
        </row>
        <row r="1695">
          <cell r="B1695" t="str">
            <v>真·朱桓</v>
          </cell>
          <cell r="C1695">
            <v>14046</v>
          </cell>
          <cell r="D1695">
            <v>1</v>
          </cell>
          <cell r="E1695">
            <v>0</v>
          </cell>
          <cell r="F1695">
            <v>13</v>
          </cell>
          <cell r="G1695">
            <v>30298</v>
          </cell>
        </row>
        <row r="1696">
          <cell r="B1696" t="str">
            <v>真·诸葛瑾</v>
          </cell>
          <cell r="C1696">
            <v>13025</v>
          </cell>
          <cell r="D1696">
            <v>1</v>
          </cell>
          <cell r="E1696">
            <v>0</v>
          </cell>
          <cell r="F1696">
            <v>13</v>
          </cell>
          <cell r="G1696">
            <v>30309</v>
          </cell>
        </row>
        <row r="1697">
          <cell r="B1697" t="str">
            <v>真·朱治</v>
          </cell>
          <cell r="C1697">
            <v>13036</v>
          </cell>
          <cell r="D1697">
            <v>1</v>
          </cell>
          <cell r="E1697">
            <v>0</v>
          </cell>
          <cell r="F1697">
            <v>13</v>
          </cell>
          <cell r="G1697">
            <v>30320</v>
          </cell>
        </row>
        <row r="1698">
          <cell r="B1698" t="str">
            <v>真·全琮</v>
          </cell>
          <cell r="C1698">
            <v>14046</v>
          </cell>
          <cell r="D1698">
            <v>1</v>
          </cell>
          <cell r="E1698">
            <v>0</v>
          </cell>
          <cell r="F1698">
            <v>13</v>
          </cell>
          <cell r="G1698">
            <v>30331</v>
          </cell>
        </row>
        <row r="1699">
          <cell r="B1699" t="str">
            <v>真·朱然</v>
          </cell>
          <cell r="C1699">
            <v>14047</v>
          </cell>
          <cell r="D1699">
            <v>1</v>
          </cell>
          <cell r="E1699">
            <v>0</v>
          </cell>
          <cell r="F1699">
            <v>13</v>
          </cell>
          <cell r="G1699">
            <v>30342</v>
          </cell>
        </row>
        <row r="1700">
          <cell r="B1700" t="str">
            <v>真·吕范</v>
          </cell>
          <cell r="C1700">
            <v>14050</v>
          </cell>
          <cell r="D1700">
            <v>1</v>
          </cell>
          <cell r="E1700">
            <v>0</v>
          </cell>
          <cell r="F1700">
            <v>13</v>
          </cell>
          <cell r="G1700">
            <v>30353</v>
          </cell>
        </row>
        <row r="1701">
          <cell r="B1701" t="str">
            <v>真·虞翻</v>
          </cell>
          <cell r="C1701">
            <v>14043</v>
          </cell>
          <cell r="D1701">
            <v>1</v>
          </cell>
          <cell r="E1701">
            <v>0</v>
          </cell>
          <cell r="F1701">
            <v>12</v>
          </cell>
          <cell r="G1701">
            <v>30364</v>
          </cell>
        </row>
        <row r="1702">
          <cell r="B1702" t="str">
            <v>真·陆绩</v>
          </cell>
          <cell r="C1702">
            <v>14043</v>
          </cell>
          <cell r="D1702">
            <v>1</v>
          </cell>
          <cell r="E1702">
            <v>0</v>
          </cell>
          <cell r="F1702">
            <v>13</v>
          </cell>
          <cell r="G1702">
            <v>30375</v>
          </cell>
        </row>
        <row r="1703">
          <cell r="B1703" t="str">
            <v>真·诸葛恪</v>
          </cell>
          <cell r="C1703">
            <v>13032</v>
          </cell>
          <cell r="D1703">
            <v>1</v>
          </cell>
          <cell r="E1703">
            <v>0</v>
          </cell>
          <cell r="F1703">
            <v>13</v>
          </cell>
          <cell r="G1703">
            <v>30386</v>
          </cell>
        </row>
        <row r="1704">
          <cell r="B1704" t="str">
            <v>真·吴国太</v>
          </cell>
          <cell r="C1704">
            <v>13033</v>
          </cell>
          <cell r="D1704">
            <v>1</v>
          </cell>
          <cell r="E1704">
            <v>0</v>
          </cell>
          <cell r="F1704">
            <v>13</v>
          </cell>
          <cell r="G1704">
            <v>30397</v>
          </cell>
        </row>
        <row r="1705">
          <cell r="B1705" t="str">
            <v>真·顾雍</v>
          </cell>
          <cell r="C1705">
            <v>13034</v>
          </cell>
          <cell r="D1705">
            <v>1</v>
          </cell>
          <cell r="E1705">
            <v>0</v>
          </cell>
          <cell r="F1705">
            <v>13</v>
          </cell>
          <cell r="G1705">
            <v>30408</v>
          </cell>
        </row>
        <row r="1706">
          <cell r="B1706" t="str">
            <v>真·孙静</v>
          </cell>
          <cell r="C1706">
            <v>13036</v>
          </cell>
          <cell r="D1706">
            <v>1</v>
          </cell>
          <cell r="E1706">
            <v>0</v>
          </cell>
          <cell r="F1706">
            <v>13</v>
          </cell>
          <cell r="G1706">
            <v>30419</v>
          </cell>
        </row>
        <row r="1707">
          <cell r="B1707" t="str">
            <v>真·孙韶</v>
          </cell>
          <cell r="C1707">
            <v>13036</v>
          </cell>
          <cell r="D1707">
            <v>1</v>
          </cell>
          <cell r="E1707">
            <v>0</v>
          </cell>
          <cell r="F1707">
            <v>12</v>
          </cell>
          <cell r="G1707">
            <v>30430</v>
          </cell>
        </row>
        <row r="1708">
          <cell r="B1708" t="str">
            <v>真·步骘</v>
          </cell>
          <cell r="C1708">
            <v>14045</v>
          </cell>
          <cell r="D1708">
            <v>1</v>
          </cell>
          <cell r="E1708">
            <v>0</v>
          </cell>
          <cell r="F1708">
            <v>13</v>
          </cell>
          <cell r="G1708">
            <v>30441</v>
          </cell>
        </row>
        <row r="1709">
          <cell r="B1709" t="str">
            <v>真·张承</v>
          </cell>
          <cell r="C1709">
            <v>13036</v>
          </cell>
          <cell r="D1709">
            <v>1</v>
          </cell>
          <cell r="E1709">
            <v>0</v>
          </cell>
          <cell r="F1709">
            <v>13</v>
          </cell>
          <cell r="G1709">
            <v>30452</v>
          </cell>
        </row>
        <row r="1710">
          <cell r="B1710" t="str">
            <v>真·阚泽</v>
          </cell>
          <cell r="C1710">
            <v>13038</v>
          </cell>
          <cell r="D1710">
            <v>1</v>
          </cell>
          <cell r="E1710">
            <v>0</v>
          </cell>
          <cell r="F1710">
            <v>12</v>
          </cell>
          <cell r="G1710">
            <v>30463</v>
          </cell>
        </row>
        <row r="1711">
          <cell r="B1711" t="str">
            <v>真·严畯</v>
          </cell>
          <cell r="C1711">
            <v>14045</v>
          </cell>
          <cell r="D1711">
            <v>1</v>
          </cell>
          <cell r="E1711">
            <v>0</v>
          </cell>
          <cell r="F1711">
            <v>13</v>
          </cell>
          <cell r="G1711">
            <v>30474</v>
          </cell>
        </row>
        <row r="1712">
          <cell r="B1712" t="str">
            <v>真·马忠</v>
          </cell>
          <cell r="C1712">
            <v>13036</v>
          </cell>
          <cell r="D1712">
            <v>1</v>
          </cell>
          <cell r="E1712">
            <v>0</v>
          </cell>
          <cell r="F1712">
            <v>12</v>
          </cell>
          <cell r="G1712">
            <v>30485</v>
          </cell>
        </row>
        <row r="1713">
          <cell r="B1713" t="str">
            <v>真·楼玄</v>
          </cell>
          <cell r="C1713">
            <v>14045</v>
          </cell>
          <cell r="D1713">
            <v>1</v>
          </cell>
          <cell r="E1713">
            <v>0</v>
          </cell>
          <cell r="F1713">
            <v>12</v>
          </cell>
          <cell r="G1713">
            <v>30496</v>
          </cell>
        </row>
        <row r="1714">
          <cell r="B1714" t="str">
            <v>真·孙登</v>
          </cell>
          <cell r="C1714">
            <v>14039</v>
          </cell>
          <cell r="D1714">
            <v>1</v>
          </cell>
          <cell r="E1714">
            <v>0</v>
          </cell>
          <cell r="F1714">
            <v>12</v>
          </cell>
          <cell r="G1714">
            <v>30507</v>
          </cell>
        </row>
        <row r="1715">
          <cell r="B1715" t="str">
            <v>真·孙翊</v>
          </cell>
          <cell r="C1715">
            <v>13036</v>
          </cell>
          <cell r="D1715">
            <v>1</v>
          </cell>
          <cell r="E1715">
            <v>0</v>
          </cell>
          <cell r="F1715">
            <v>12</v>
          </cell>
          <cell r="G1715">
            <v>30518</v>
          </cell>
        </row>
        <row r="1716">
          <cell r="B1716" t="str">
            <v>真·薛综</v>
          </cell>
          <cell r="C1716">
            <v>11034</v>
          </cell>
          <cell r="D1716">
            <v>1</v>
          </cell>
          <cell r="E1716">
            <v>0</v>
          </cell>
          <cell r="F1716">
            <v>12</v>
          </cell>
          <cell r="G1716">
            <v>30529</v>
          </cell>
        </row>
        <row r="1717">
          <cell r="B1717" t="str">
            <v>真·徐氏</v>
          </cell>
          <cell r="C1717">
            <v>11042</v>
          </cell>
          <cell r="D1717">
            <v>1</v>
          </cell>
          <cell r="E1717">
            <v>0</v>
          </cell>
          <cell r="F1717">
            <v>12</v>
          </cell>
          <cell r="G1717">
            <v>30540</v>
          </cell>
        </row>
        <row r="1718">
          <cell r="B1718" t="str">
            <v>真·吕布</v>
          </cell>
          <cell r="C1718">
            <v>140052</v>
          </cell>
          <cell r="D1718">
            <v>1</v>
          </cell>
          <cell r="E1718">
            <v>0</v>
          </cell>
          <cell r="F1718">
            <v>23</v>
          </cell>
          <cell r="G1718">
            <v>40001</v>
          </cell>
        </row>
        <row r="1719">
          <cell r="B1719" t="str">
            <v>真·袁绍</v>
          </cell>
          <cell r="C1719">
            <v>14006</v>
          </cell>
          <cell r="D1719">
            <v>1</v>
          </cell>
          <cell r="E1719">
            <v>0</v>
          </cell>
          <cell r="F1719">
            <v>20</v>
          </cell>
          <cell r="G1719">
            <v>40012</v>
          </cell>
        </row>
        <row r="1720">
          <cell r="B1720" t="str">
            <v>真·貂蝉</v>
          </cell>
          <cell r="C1720">
            <v>14007</v>
          </cell>
          <cell r="D1720">
            <v>1</v>
          </cell>
          <cell r="E1720">
            <v>0</v>
          </cell>
          <cell r="F1720">
            <v>20</v>
          </cell>
          <cell r="G1720">
            <v>40023</v>
          </cell>
        </row>
        <row r="1721">
          <cell r="B1721" t="str">
            <v>真·蔡文姬</v>
          </cell>
          <cell r="C1721">
            <v>140082</v>
          </cell>
          <cell r="D1721">
            <v>1</v>
          </cell>
          <cell r="E1721">
            <v>0</v>
          </cell>
          <cell r="F1721">
            <v>18</v>
          </cell>
          <cell r="G1721">
            <v>40034</v>
          </cell>
        </row>
        <row r="1722">
          <cell r="B1722" t="str">
            <v>真·左慈</v>
          </cell>
          <cell r="C1722">
            <v>140032</v>
          </cell>
          <cell r="D1722">
            <v>1</v>
          </cell>
          <cell r="E1722">
            <v>0</v>
          </cell>
          <cell r="F1722">
            <v>23</v>
          </cell>
          <cell r="G1722">
            <v>40045</v>
          </cell>
        </row>
        <row r="1723">
          <cell r="B1723" t="str">
            <v>真·于吉</v>
          </cell>
          <cell r="C1723">
            <v>14009</v>
          </cell>
          <cell r="D1723">
            <v>1</v>
          </cell>
          <cell r="E1723">
            <v>0</v>
          </cell>
          <cell r="F1723">
            <v>20</v>
          </cell>
          <cell r="G1723">
            <v>40056</v>
          </cell>
        </row>
        <row r="1724">
          <cell r="B1724" t="str">
            <v>真·高顺</v>
          </cell>
          <cell r="C1724">
            <v>14010</v>
          </cell>
          <cell r="D1724">
            <v>1</v>
          </cell>
          <cell r="E1724">
            <v>0</v>
          </cell>
          <cell r="F1724">
            <v>18</v>
          </cell>
          <cell r="G1724">
            <v>40067</v>
          </cell>
        </row>
        <row r="1725">
          <cell r="B1725" t="str">
            <v>真·陈宫</v>
          </cell>
          <cell r="C1725">
            <v>14001</v>
          </cell>
          <cell r="D1725">
            <v>1</v>
          </cell>
          <cell r="E1725">
            <v>0</v>
          </cell>
          <cell r="F1725">
            <v>18</v>
          </cell>
          <cell r="G1725">
            <v>40078</v>
          </cell>
        </row>
        <row r="1726">
          <cell r="B1726" t="str">
            <v>真·田丰</v>
          </cell>
          <cell r="C1726">
            <v>14011</v>
          </cell>
          <cell r="D1726">
            <v>1</v>
          </cell>
          <cell r="E1726">
            <v>0</v>
          </cell>
          <cell r="F1726">
            <v>18</v>
          </cell>
          <cell r="G1726">
            <v>40089</v>
          </cell>
        </row>
        <row r="1727">
          <cell r="B1727" t="str">
            <v>真·沮授</v>
          </cell>
          <cell r="C1727">
            <v>14012</v>
          </cell>
          <cell r="D1727">
            <v>1</v>
          </cell>
          <cell r="E1727">
            <v>0</v>
          </cell>
          <cell r="F1727">
            <v>18</v>
          </cell>
          <cell r="G1727">
            <v>40100</v>
          </cell>
        </row>
        <row r="1728">
          <cell r="B1728" t="str">
            <v>真·颜良</v>
          </cell>
          <cell r="C1728">
            <v>14013</v>
          </cell>
          <cell r="D1728">
            <v>1</v>
          </cell>
          <cell r="E1728">
            <v>0</v>
          </cell>
          <cell r="F1728">
            <v>18</v>
          </cell>
          <cell r="G1728">
            <v>40111</v>
          </cell>
        </row>
        <row r="1729">
          <cell r="B1729" t="str">
            <v>真·文丑</v>
          </cell>
          <cell r="C1729">
            <v>14014</v>
          </cell>
          <cell r="D1729">
            <v>1</v>
          </cell>
          <cell r="E1729">
            <v>0</v>
          </cell>
          <cell r="F1729">
            <v>18</v>
          </cell>
          <cell r="G1729">
            <v>40122</v>
          </cell>
        </row>
        <row r="1730">
          <cell r="B1730" t="str">
            <v>真·卢植</v>
          </cell>
          <cell r="C1730">
            <v>140152</v>
          </cell>
          <cell r="D1730">
            <v>1</v>
          </cell>
          <cell r="E1730">
            <v>0</v>
          </cell>
          <cell r="F1730">
            <v>20</v>
          </cell>
          <cell r="G1730">
            <v>40133</v>
          </cell>
        </row>
        <row r="1731">
          <cell r="B1731" t="str">
            <v>真·董卓</v>
          </cell>
          <cell r="C1731">
            <v>14016</v>
          </cell>
          <cell r="D1731">
            <v>1</v>
          </cell>
          <cell r="E1731">
            <v>0</v>
          </cell>
          <cell r="F1731">
            <v>20</v>
          </cell>
          <cell r="G1731">
            <v>40144</v>
          </cell>
        </row>
        <row r="1732">
          <cell r="B1732" t="str">
            <v>真·华雄</v>
          </cell>
          <cell r="C1732">
            <v>14017</v>
          </cell>
          <cell r="D1732">
            <v>1</v>
          </cell>
          <cell r="E1732">
            <v>0</v>
          </cell>
          <cell r="F1732">
            <v>20</v>
          </cell>
          <cell r="G1732">
            <v>40155</v>
          </cell>
        </row>
        <row r="1733">
          <cell r="B1733" t="str">
            <v>真·公孙瓒</v>
          </cell>
          <cell r="C1733">
            <v>14002</v>
          </cell>
          <cell r="D1733">
            <v>1</v>
          </cell>
          <cell r="E1733">
            <v>0</v>
          </cell>
          <cell r="F1733">
            <v>20</v>
          </cell>
          <cell r="G1733">
            <v>40166</v>
          </cell>
        </row>
        <row r="1734">
          <cell r="B1734" t="str">
            <v>真·华佗</v>
          </cell>
          <cell r="C1734">
            <v>140182</v>
          </cell>
          <cell r="D1734">
            <v>1</v>
          </cell>
          <cell r="E1734">
            <v>0</v>
          </cell>
          <cell r="F1734">
            <v>20</v>
          </cell>
          <cell r="G1734">
            <v>40177</v>
          </cell>
        </row>
        <row r="1735">
          <cell r="B1735" t="str">
            <v>真·张角</v>
          </cell>
          <cell r="C1735">
            <v>140192</v>
          </cell>
          <cell r="D1735">
            <v>1</v>
          </cell>
          <cell r="E1735">
            <v>0</v>
          </cell>
          <cell r="F1735">
            <v>20</v>
          </cell>
          <cell r="G1735">
            <v>40188</v>
          </cell>
        </row>
        <row r="1736">
          <cell r="B1736" t="str">
            <v>真·李儒</v>
          </cell>
          <cell r="C1736">
            <v>14020</v>
          </cell>
          <cell r="D1736">
            <v>1</v>
          </cell>
          <cell r="E1736">
            <v>0</v>
          </cell>
          <cell r="F1736">
            <v>13</v>
          </cell>
          <cell r="G1736">
            <v>40199</v>
          </cell>
        </row>
        <row r="1737">
          <cell r="B1737" t="str">
            <v>真·皇甫嵩</v>
          </cell>
          <cell r="C1737">
            <v>14021</v>
          </cell>
          <cell r="D1737">
            <v>1</v>
          </cell>
          <cell r="E1737">
            <v>0</v>
          </cell>
          <cell r="F1737">
            <v>13</v>
          </cell>
          <cell r="G1737">
            <v>40210</v>
          </cell>
        </row>
        <row r="1738">
          <cell r="B1738" t="str">
            <v>真·刘表</v>
          </cell>
          <cell r="C1738">
            <v>14022</v>
          </cell>
          <cell r="D1738">
            <v>1</v>
          </cell>
          <cell r="E1738">
            <v>0</v>
          </cell>
          <cell r="F1738">
            <v>13</v>
          </cell>
          <cell r="G1738">
            <v>40221</v>
          </cell>
        </row>
        <row r="1739">
          <cell r="B1739" t="str">
            <v>真·张绣</v>
          </cell>
          <cell r="C1739">
            <v>12031</v>
          </cell>
          <cell r="D1739">
            <v>1</v>
          </cell>
          <cell r="E1739">
            <v>0</v>
          </cell>
          <cell r="F1739">
            <v>13</v>
          </cell>
          <cell r="G1739">
            <v>40232</v>
          </cell>
        </row>
        <row r="1740">
          <cell r="B1740" t="str">
            <v>真·马腾</v>
          </cell>
          <cell r="C1740">
            <v>12031</v>
          </cell>
          <cell r="D1740">
            <v>1</v>
          </cell>
          <cell r="E1740">
            <v>0</v>
          </cell>
          <cell r="F1740">
            <v>13</v>
          </cell>
          <cell r="G1740">
            <v>40243</v>
          </cell>
        </row>
        <row r="1741">
          <cell r="B1741" t="str">
            <v>真·丁原</v>
          </cell>
          <cell r="C1741">
            <v>11034</v>
          </cell>
          <cell r="D1741">
            <v>1</v>
          </cell>
          <cell r="E1741">
            <v>0</v>
          </cell>
          <cell r="F1741">
            <v>13</v>
          </cell>
          <cell r="G1741">
            <v>40254</v>
          </cell>
        </row>
        <row r="1742">
          <cell r="B1742" t="str">
            <v>真·张宝</v>
          </cell>
          <cell r="C1742">
            <v>14025</v>
          </cell>
          <cell r="D1742">
            <v>1</v>
          </cell>
          <cell r="E1742">
            <v>0</v>
          </cell>
          <cell r="F1742">
            <v>13</v>
          </cell>
          <cell r="G1742">
            <v>40265</v>
          </cell>
        </row>
        <row r="1743">
          <cell r="B1743" t="str">
            <v>真·张梁</v>
          </cell>
          <cell r="C1743">
            <v>14026</v>
          </cell>
          <cell r="D1743">
            <v>1</v>
          </cell>
          <cell r="E1743">
            <v>0</v>
          </cell>
          <cell r="F1743">
            <v>13</v>
          </cell>
          <cell r="G1743">
            <v>40276</v>
          </cell>
        </row>
        <row r="1744">
          <cell r="B1744" t="str">
            <v>真·袁术</v>
          </cell>
          <cell r="C1744">
            <v>14027</v>
          </cell>
          <cell r="D1744">
            <v>1</v>
          </cell>
          <cell r="E1744">
            <v>0</v>
          </cell>
          <cell r="F1744">
            <v>13</v>
          </cell>
          <cell r="G1744">
            <v>40287</v>
          </cell>
        </row>
        <row r="1745">
          <cell r="B1745" t="str">
            <v>真·何皇后</v>
          </cell>
          <cell r="C1745">
            <v>14028</v>
          </cell>
          <cell r="D1745">
            <v>1</v>
          </cell>
          <cell r="E1745">
            <v>0</v>
          </cell>
          <cell r="F1745">
            <v>12</v>
          </cell>
          <cell r="G1745">
            <v>40298</v>
          </cell>
        </row>
        <row r="1746">
          <cell r="B1746" t="str">
            <v>真·王允</v>
          </cell>
          <cell r="C1746">
            <v>14029</v>
          </cell>
          <cell r="D1746">
            <v>1</v>
          </cell>
          <cell r="E1746">
            <v>0</v>
          </cell>
          <cell r="F1746">
            <v>13</v>
          </cell>
          <cell r="G1746">
            <v>40309</v>
          </cell>
        </row>
        <row r="1747">
          <cell r="B1747" t="str">
            <v>真·张燕</v>
          </cell>
          <cell r="C1747">
            <v>14030</v>
          </cell>
          <cell r="D1747">
            <v>1</v>
          </cell>
          <cell r="E1747">
            <v>0</v>
          </cell>
          <cell r="F1747">
            <v>13</v>
          </cell>
          <cell r="G1747">
            <v>40320</v>
          </cell>
        </row>
        <row r="1748">
          <cell r="B1748" t="str">
            <v>真·蒯越</v>
          </cell>
          <cell r="C1748">
            <v>11034</v>
          </cell>
          <cell r="D1748">
            <v>1</v>
          </cell>
          <cell r="E1748">
            <v>0</v>
          </cell>
          <cell r="F1748">
            <v>12</v>
          </cell>
          <cell r="G1748">
            <v>40331</v>
          </cell>
        </row>
        <row r="1749">
          <cell r="B1749" t="str">
            <v>真·刘繇</v>
          </cell>
          <cell r="C1749">
            <v>14030</v>
          </cell>
          <cell r="D1749">
            <v>1</v>
          </cell>
          <cell r="E1749">
            <v>0</v>
          </cell>
          <cell r="F1749">
            <v>12</v>
          </cell>
          <cell r="G1749">
            <v>40342</v>
          </cell>
        </row>
        <row r="1750">
          <cell r="B1750" t="str">
            <v>真·审配</v>
          </cell>
          <cell r="C1750">
            <v>14043</v>
          </cell>
          <cell r="D1750">
            <v>1</v>
          </cell>
          <cell r="E1750">
            <v>0</v>
          </cell>
          <cell r="F1750">
            <v>12</v>
          </cell>
          <cell r="G1750">
            <v>40353</v>
          </cell>
        </row>
        <row r="1751">
          <cell r="B1751" t="str">
            <v>真·张鲁</v>
          </cell>
          <cell r="C1751">
            <v>14032</v>
          </cell>
          <cell r="D1751">
            <v>1</v>
          </cell>
          <cell r="E1751">
            <v>0</v>
          </cell>
          <cell r="F1751">
            <v>13</v>
          </cell>
          <cell r="G1751">
            <v>40364</v>
          </cell>
        </row>
        <row r="1752">
          <cell r="B1752" t="str">
            <v>真·蒯良</v>
          </cell>
          <cell r="C1752">
            <v>14045</v>
          </cell>
          <cell r="D1752">
            <v>1</v>
          </cell>
          <cell r="E1752">
            <v>0</v>
          </cell>
          <cell r="F1752">
            <v>12</v>
          </cell>
          <cell r="G1752">
            <v>40375</v>
          </cell>
        </row>
        <row r="1753">
          <cell r="B1753" t="str">
            <v>真·纪灵</v>
          </cell>
          <cell r="C1753">
            <v>14030</v>
          </cell>
          <cell r="D1753">
            <v>1</v>
          </cell>
          <cell r="E1753">
            <v>0</v>
          </cell>
          <cell r="F1753">
            <v>13</v>
          </cell>
          <cell r="G1753">
            <v>40386</v>
          </cell>
        </row>
        <row r="1754">
          <cell r="B1754" t="str">
            <v>真·潘凤</v>
          </cell>
          <cell r="C1754">
            <v>14034</v>
          </cell>
          <cell r="D1754">
            <v>1</v>
          </cell>
          <cell r="E1754">
            <v>0</v>
          </cell>
          <cell r="F1754">
            <v>13</v>
          </cell>
          <cell r="G1754">
            <v>40397</v>
          </cell>
        </row>
        <row r="1755">
          <cell r="B1755" t="str">
            <v>真·刘虞</v>
          </cell>
          <cell r="C1755">
            <v>14022</v>
          </cell>
          <cell r="D1755">
            <v>1</v>
          </cell>
          <cell r="E1755">
            <v>0</v>
          </cell>
          <cell r="F1755">
            <v>13</v>
          </cell>
          <cell r="G1755">
            <v>40408</v>
          </cell>
        </row>
        <row r="1756">
          <cell r="B1756" t="str">
            <v>真·严白虎</v>
          </cell>
          <cell r="C1756">
            <v>14030</v>
          </cell>
          <cell r="D1756">
            <v>1</v>
          </cell>
          <cell r="E1756">
            <v>0</v>
          </cell>
          <cell r="F1756">
            <v>13</v>
          </cell>
          <cell r="G1756">
            <v>40419</v>
          </cell>
        </row>
        <row r="1757">
          <cell r="B1757" t="str">
            <v>真·孔融</v>
          </cell>
          <cell r="C1757">
            <v>14036</v>
          </cell>
          <cell r="D1757">
            <v>1</v>
          </cell>
          <cell r="E1757">
            <v>0</v>
          </cell>
          <cell r="F1757">
            <v>13</v>
          </cell>
          <cell r="G1757">
            <v>40430</v>
          </cell>
        </row>
        <row r="1758">
          <cell r="B1758" t="str">
            <v>真·韩遂</v>
          </cell>
          <cell r="C1758">
            <v>14030</v>
          </cell>
          <cell r="D1758">
            <v>1</v>
          </cell>
          <cell r="E1758">
            <v>0</v>
          </cell>
          <cell r="F1758">
            <v>13</v>
          </cell>
          <cell r="G1758">
            <v>40441</v>
          </cell>
        </row>
        <row r="1759">
          <cell r="B1759" t="str">
            <v>真·伏皇后</v>
          </cell>
          <cell r="C1759">
            <v>14037</v>
          </cell>
          <cell r="D1759">
            <v>1</v>
          </cell>
          <cell r="E1759">
            <v>0</v>
          </cell>
          <cell r="F1759">
            <v>12</v>
          </cell>
          <cell r="G1759">
            <v>40452</v>
          </cell>
        </row>
        <row r="1760">
          <cell r="B1760" t="str">
            <v>真·武安国</v>
          </cell>
          <cell r="C1760">
            <v>11048</v>
          </cell>
          <cell r="D1760">
            <v>1</v>
          </cell>
          <cell r="E1760">
            <v>0</v>
          </cell>
          <cell r="F1760">
            <v>12</v>
          </cell>
          <cell r="G1760">
            <v>40463</v>
          </cell>
        </row>
        <row r="1761">
          <cell r="B1761" t="str">
            <v>真·何进</v>
          </cell>
          <cell r="C1761">
            <v>14038</v>
          </cell>
          <cell r="D1761">
            <v>1</v>
          </cell>
          <cell r="E1761">
            <v>0</v>
          </cell>
          <cell r="F1761">
            <v>12</v>
          </cell>
          <cell r="G1761">
            <v>40474</v>
          </cell>
        </row>
        <row r="1762">
          <cell r="B1762" t="str">
            <v>真·汉献帝</v>
          </cell>
          <cell r="C1762">
            <v>14039</v>
          </cell>
          <cell r="D1762">
            <v>1</v>
          </cell>
          <cell r="E1762">
            <v>0</v>
          </cell>
          <cell r="F1762">
            <v>12</v>
          </cell>
          <cell r="G1762">
            <v>40485</v>
          </cell>
        </row>
        <row r="1763">
          <cell r="B1763" t="str">
            <v>真·公孙渊</v>
          </cell>
          <cell r="C1763">
            <v>14045</v>
          </cell>
          <cell r="D1763">
            <v>1</v>
          </cell>
          <cell r="E1763">
            <v>0</v>
          </cell>
          <cell r="F1763">
            <v>12</v>
          </cell>
          <cell r="G1763">
            <v>40496</v>
          </cell>
        </row>
        <row r="1764">
          <cell r="B1764" t="str">
            <v>主角</v>
          </cell>
          <cell r="C1764">
            <v>10012</v>
          </cell>
          <cell r="D1764">
            <v>1</v>
          </cell>
          <cell r="E1764">
            <v>0</v>
          </cell>
          <cell r="F1764">
            <v>13</v>
          </cell>
          <cell r="G1764">
            <v>1</v>
          </cell>
        </row>
        <row r="1765">
          <cell r="B1765" t="str">
            <v>主角</v>
          </cell>
          <cell r="C1765">
            <v>12009</v>
          </cell>
          <cell r="D1765">
            <v>1</v>
          </cell>
          <cell r="E1765">
            <v>0</v>
          </cell>
          <cell r="F1765">
            <v>13</v>
          </cell>
          <cell r="G1765">
            <v>2</v>
          </cell>
        </row>
        <row r="1766">
          <cell r="B1766" t="str">
            <v>主角</v>
          </cell>
          <cell r="C1766">
            <v>10021</v>
          </cell>
          <cell r="D1766">
            <v>1</v>
          </cell>
          <cell r="E1766">
            <v>0</v>
          </cell>
          <cell r="F1766">
            <v>13</v>
          </cell>
          <cell r="G1766">
            <v>3</v>
          </cell>
        </row>
        <row r="1767">
          <cell r="B1767" t="str">
            <v>主角</v>
          </cell>
          <cell r="C1767">
            <v>10042</v>
          </cell>
          <cell r="D1767">
            <v>1</v>
          </cell>
          <cell r="E1767">
            <v>0</v>
          </cell>
          <cell r="F1767">
            <v>13</v>
          </cell>
          <cell r="G1767">
            <v>4</v>
          </cell>
        </row>
        <row r="1768">
          <cell r="B1768" t="str">
            <v>主角</v>
          </cell>
          <cell r="C1768">
            <v>10012</v>
          </cell>
          <cell r="D1768">
            <v>1</v>
          </cell>
          <cell r="E1768">
            <v>0</v>
          </cell>
          <cell r="F1768">
            <v>18</v>
          </cell>
          <cell r="G1768">
            <v>45</v>
          </cell>
        </row>
        <row r="1769">
          <cell r="B1769" t="str">
            <v>主角</v>
          </cell>
          <cell r="C1769">
            <v>12009</v>
          </cell>
          <cell r="D1769">
            <v>1</v>
          </cell>
          <cell r="E1769">
            <v>0</v>
          </cell>
          <cell r="F1769">
            <v>18</v>
          </cell>
          <cell r="G1769">
            <v>56</v>
          </cell>
        </row>
        <row r="1770">
          <cell r="B1770" t="str">
            <v>主角</v>
          </cell>
          <cell r="C1770">
            <v>10021</v>
          </cell>
          <cell r="D1770">
            <v>1</v>
          </cell>
          <cell r="E1770">
            <v>0</v>
          </cell>
          <cell r="F1770">
            <v>18</v>
          </cell>
          <cell r="G1770">
            <v>67</v>
          </cell>
        </row>
        <row r="1771">
          <cell r="B1771" t="str">
            <v>主角</v>
          </cell>
          <cell r="C1771">
            <v>10042</v>
          </cell>
          <cell r="D1771">
            <v>1</v>
          </cell>
          <cell r="E1771">
            <v>0</v>
          </cell>
          <cell r="F1771">
            <v>18</v>
          </cell>
          <cell r="G1771">
            <v>78</v>
          </cell>
        </row>
        <row r="1772">
          <cell r="B1772" t="str">
            <v>主角</v>
          </cell>
          <cell r="C1772">
            <v>10012</v>
          </cell>
          <cell r="D1772">
            <v>1</v>
          </cell>
          <cell r="E1772">
            <v>0</v>
          </cell>
          <cell r="F1772">
            <v>20</v>
          </cell>
          <cell r="G1772">
            <v>89</v>
          </cell>
        </row>
        <row r="1773">
          <cell r="B1773" t="str">
            <v>主角</v>
          </cell>
          <cell r="C1773">
            <v>12009</v>
          </cell>
          <cell r="D1773">
            <v>1</v>
          </cell>
          <cell r="E1773">
            <v>0</v>
          </cell>
          <cell r="F1773">
            <v>20</v>
          </cell>
          <cell r="G1773">
            <v>100</v>
          </cell>
        </row>
        <row r="1774">
          <cell r="B1774" t="str">
            <v>主角</v>
          </cell>
          <cell r="C1774">
            <v>10021</v>
          </cell>
          <cell r="D1774">
            <v>1</v>
          </cell>
          <cell r="E1774">
            <v>0</v>
          </cell>
          <cell r="F1774">
            <v>20</v>
          </cell>
          <cell r="G1774">
            <v>111</v>
          </cell>
        </row>
        <row r="1775">
          <cell r="B1775" t="str">
            <v>主角</v>
          </cell>
          <cell r="C1775">
            <v>10042</v>
          </cell>
          <cell r="D1775">
            <v>1</v>
          </cell>
          <cell r="E1775">
            <v>0</v>
          </cell>
          <cell r="F1775">
            <v>20</v>
          </cell>
          <cell r="G1775">
            <v>122</v>
          </cell>
        </row>
        <row r="1776">
          <cell r="B1776" t="str">
            <v>主角</v>
          </cell>
          <cell r="C1776">
            <v>10012</v>
          </cell>
          <cell r="D1776">
            <v>1</v>
          </cell>
          <cell r="E1776">
            <v>0</v>
          </cell>
          <cell r="F1776">
            <v>23</v>
          </cell>
          <cell r="G1776">
            <v>133</v>
          </cell>
        </row>
        <row r="1777">
          <cell r="B1777" t="str">
            <v>主角</v>
          </cell>
          <cell r="C1777">
            <v>12009</v>
          </cell>
          <cell r="D1777">
            <v>1</v>
          </cell>
          <cell r="E1777">
            <v>0</v>
          </cell>
          <cell r="F1777">
            <v>23</v>
          </cell>
          <cell r="G1777">
            <v>144</v>
          </cell>
        </row>
        <row r="1778">
          <cell r="B1778" t="str">
            <v>主角</v>
          </cell>
          <cell r="C1778">
            <v>10021</v>
          </cell>
          <cell r="D1778">
            <v>1</v>
          </cell>
          <cell r="E1778">
            <v>0</v>
          </cell>
          <cell r="F1778">
            <v>23</v>
          </cell>
          <cell r="G1778">
            <v>155</v>
          </cell>
        </row>
        <row r="1779">
          <cell r="B1779" t="str">
            <v>主角</v>
          </cell>
          <cell r="C1779">
            <v>10042</v>
          </cell>
          <cell r="D1779">
            <v>1</v>
          </cell>
          <cell r="E1779">
            <v>0</v>
          </cell>
          <cell r="F1779">
            <v>23</v>
          </cell>
          <cell r="G1779">
            <v>166</v>
          </cell>
        </row>
        <row r="1780">
          <cell r="B1780" t="str">
            <v>主角</v>
          </cell>
          <cell r="C1780">
            <v>10012</v>
          </cell>
          <cell r="D1780">
            <v>1</v>
          </cell>
          <cell r="E1780">
            <v>0</v>
          </cell>
          <cell r="F1780">
            <v>25</v>
          </cell>
          <cell r="G1780">
            <v>177</v>
          </cell>
        </row>
        <row r="1781">
          <cell r="B1781" t="str">
            <v>主角</v>
          </cell>
          <cell r="C1781">
            <v>12009</v>
          </cell>
          <cell r="D1781">
            <v>1</v>
          </cell>
          <cell r="E1781">
            <v>0</v>
          </cell>
          <cell r="F1781">
            <v>25</v>
          </cell>
          <cell r="G1781">
            <v>188</v>
          </cell>
        </row>
        <row r="1782">
          <cell r="B1782" t="str">
            <v>主角</v>
          </cell>
          <cell r="C1782">
            <v>10021</v>
          </cell>
          <cell r="D1782">
            <v>1</v>
          </cell>
          <cell r="E1782">
            <v>0</v>
          </cell>
          <cell r="F1782">
            <v>25</v>
          </cell>
          <cell r="G1782">
            <v>199</v>
          </cell>
        </row>
        <row r="1783">
          <cell r="B1783" t="str">
            <v>主角</v>
          </cell>
          <cell r="C1783">
            <v>10042</v>
          </cell>
          <cell r="D1783">
            <v>1</v>
          </cell>
          <cell r="E1783">
            <v>0</v>
          </cell>
          <cell r="F1783">
            <v>25</v>
          </cell>
          <cell r="G1783">
            <v>210</v>
          </cell>
        </row>
        <row r="1784">
          <cell r="B1784" t="str">
            <v>无双·曹操</v>
          </cell>
          <cell r="C1784">
            <v>110022</v>
          </cell>
          <cell r="D1784">
            <v>1</v>
          </cell>
          <cell r="E1784">
            <v>0</v>
          </cell>
          <cell r="F1784">
            <v>23</v>
          </cell>
          <cell r="G1784">
            <v>10001</v>
          </cell>
        </row>
        <row r="1785">
          <cell r="B1785" t="str">
            <v>无双·曹仁</v>
          </cell>
          <cell r="C1785">
            <v>110032</v>
          </cell>
          <cell r="D1785">
            <v>1</v>
          </cell>
          <cell r="E1785">
            <v>0</v>
          </cell>
          <cell r="F1785">
            <v>20</v>
          </cell>
          <cell r="G1785">
            <v>10012</v>
          </cell>
        </row>
        <row r="1786">
          <cell r="B1786" t="str">
            <v>无双·夏侯惇</v>
          </cell>
          <cell r="C1786">
            <v>110043</v>
          </cell>
          <cell r="D1786">
            <v>1</v>
          </cell>
          <cell r="E1786">
            <v>0</v>
          </cell>
          <cell r="F1786">
            <v>20</v>
          </cell>
          <cell r="G1786">
            <v>10023</v>
          </cell>
        </row>
        <row r="1787">
          <cell r="B1787" t="str">
            <v>无双·夏侯渊</v>
          </cell>
          <cell r="C1787">
            <v>11005</v>
          </cell>
          <cell r="D1787">
            <v>1</v>
          </cell>
          <cell r="E1787">
            <v>0</v>
          </cell>
          <cell r="F1787">
            <v>20</v>
          </cell>
          <cell r="G1787">
            <v>10034</v>
          </cell>
        </row>
        <row r="1788">
          <cell r="B1788" t="str">
            <v>无双·张辽</v>
          </cell>
          <cell r="C1788">
            <v>110063</v>
          </cell>
          <cell r="D1788">
            <v>1</v>
          </cell>
          <cell r="E1788">
            <v>0</v>
          </cell>
          <cell r="F1788">
            <v>20</v>
          </cell>
          <cell r="G1788">
            <v>10045</v>
          </cell>
        </row>
        <row r="1789">
          <cell r="B1789" t="str">
            <v>无双·荀彧</v>
          </cell>
          <cell r="C1789">
            <v>110072</v>
          </cell>
          <cell r="D1789">
            <v>1</v>
          </cell>
          <cell r="E1789">
            <v>0</v>
          </cell>
          <cell r="F1789">
            <v>23</v>
          </cell>
          <cell r="G1789">
            <v>10056</v>
          </cell>
        </row>
        <row r="1790">
          <cell r="B1790" t="str">
            <v>无双·郭嘉</v>
          </cell>
          <cell r="C1790">
            <v>110012</v>
          </cell>
          <cell r="D1790">
            <v>1</v>
          </cell>
          <cell r="E1790">
            <v>0</v>
          </cell>
          <cell r="F1790">
            <v>20</v>
          </cell>
          <cell r="G1790">
            <v>10067</v>
          </cell>
        </row>
        <row r="1791">
          <cell r="B1791" t="str">
            <v>无双·荀攸</v>
          </cell>
          <cell r="C1791">
            <v>11008</v>
          </cell>
          <cell r="D1791">
            <v>1</v>
          </cell>
          <cell r="E1791">
            <v>0</v>
          </cell>
          <cell r="F1791">
            <v>18</v>
          </cell>
          <cell r="G1791">
            <v>10078</v>
          </cell>
        </row>
        <row r="1792">
          <cell r="B1792" t="str">
            <v>无双·贾诩</v>
          </cell>
          <cell r="C1792">
            <v>11009</v>
          </cell>
          <cell r="D1792">
            <v>1</v>
          </cell>
          <cell r="E1792">
            <v>0</v>
          </cell>
          <cell r="F1792">
            <v>20</v>
          </cell>
          <cell r="G1792">
            <v>10089</v>
          </cell>
        </row>
        <row r="1793">
          <cell r="B1793" t="str">
            <v>无双·程昱</v>
          </cell>
          <cell r="C1793">
            <v>11010</v>
          </cell>
          <cell r="D1793">
            <v>1</v>
          </cell>
          <cell r="E1793">
            <v>0</v>
          </cell>
          <cell r="F1793">
            <v>18</v>
          </cell>
          <cell r="G1793">
            <v>10100</v>
          </cell>
        </row>
        <row r="1794">
          <cell r="B1794" t="str">
            <v>无双·司马懿</v>
          </cell>
          <cell r="C1794">
            <v>110112</v>
          </cell>
          <cell r="D1794">
            <v>1</v>
          </cell>
          <cell r="E1794">
            <v>0</v>
          </cell>
          <cell r="F1794">
            <v>20</v>
          </cell>
          <cell r="G1794">
            <v>10111</v>
          </cell>
        </row>
        <row r="1795">
          <cell r="B1795" t="str">
            <v>无双·张郃</v>
          </cell>
          <cell r="C1795">
            <v>11012</v>
          </cell>
          <cell r="D1795">
            <v>1</v>
          </cell>
          <cell r="E1795">
            <v>0</v>
          </cell>
          <cell r="F1795">
            <v>20</v>
          </cell>
          <cell r="G1795">
            <v>10122</v>
          </cell>
        </row>
        <row r="1796">
          <cell r="B1796" t="str">
            <v>无双·于禁</v>
          </cell>
          <cell r="C1796">
            <v>11013</v>
          </cell>
          <cell r="D1796">
            <v>1</v>
          </cell>
          <cell r="E1796">
            <v>0</v>
          </cell>
          <cell r="F1796">
            <v>18</v>
          </cell>
          <cell r="G1796">
            <v>10133</v>
          </cell>
        </row>
        <row r="1797">
          <cell r="B1797" t="str">
            <v>无双·乐进</v>
          </cell>
          <cell r="C1797">
            <v>11014</v>
          </cell>
          <cell r="D1797">
            <v>1</v>
          </cell>
          <cell r="E1797">
            <v>0</v>
          </cell>
          <cell r="F1797">
            <v>20</v>
          </cell>
          <cell r="G1797">
            <v>10144</v>
          </cell>
        </row>
        <row r="1798">
          <cell r="B1798" t="str">
            <v>无双·徐晃</v>
          </cell>
          <cell r="C1798">
            <v>11015</v>
          </cell>
          <cell r="D1798">
            <v>1</v>
          </cell>
          <cell r="E1798">
            <v>0</v>
          </cell>
          <cell r="F1798">
            <v>18</v>
          </cell>
          <cell r="G1798">
            <v>10155</v>
          </cell>
        </row>
        <row r="1799">
          <cell r="B1799" t="str">
            <v>无双·许褚</v>
          </cell>
          <cell r="C1799">
            <v>11016</v>
          </cell>
          <cell r="D1799">
            <v>1</v>
          </cell>
          <cell r="E1799">
            <v>0</v>
          </cell>
          <cell r="F1799">
            <v>18</v>
          </cell>
          <cell r="G1799">
            <v>10166</v>
          </cell>
        </row>
        <row r="1800">
          <cell r="B1800" t="str">
            <v>无双·典韦</v>
          </cell>
          <cell r="C1800">
            <v>11017</v>
          </cell>
          <cell r="D1800">
            <v>1</v>
          </cell>
          <cell r="E1800">
            <v>0</v>
          </cell>
          <cell r="F1800">
            <v>18</v>
          </cell>
          <cell r="G1800">
            <v>10177</v>
          </cell>
        </row>
        <row r="1801">
          <cell r="B1801" t="str">
            <v>无双·甄姬</v>
          </cell>
          <cell r="C1801">
            <v>11018</v>
          </cell>
          <cell r="D1801">
            <v>1</v>
          </cell>
          <cell r="E1801">
            <v>0</v>
          </cell>
          <cell r="F1801">
            <v>18</v>
          </cell>
          <cell r="G1801">
            <v>10188</v>
          </cell>
        </row>
        <row r="1802">
          <cell r="B1802" t="str">
            <v>无双·庞德</v>
          </cell>
          <cell r="C1802">
            <v>11019</v>
          </cell>
          <cell r="D1802">
            <v>1</v>
          </cell>
          <cell r="E1802">
            <v>0</v>
          </cell>
          <cell r="F1802">
            <v>18</v>
          </cell>
          <cell r="G1802">
            <v>10199</v>
          </cell>
        </row>
        <row r="1803">
          <cell r="B1803" t="str">
            <v>无双·曹丕</v>
          </cell>
          <cell r="C1803">
            <v>11020</v>
          </cell>
          <cell r="D1803">
            <v>1</v>
          </cell>
          <cell r="E1803">
            <v>0</v>
          </cell>
          <cell r="F1803">
            <v>18</v>
          </cell>
          <cell r="G1803">
            <v>10210</v>
          </cell>
        </row>
        <row r="1804">
          <cell r="B1804" t="str">
            <v>无双·李典</v>
          </cell>
          <cell r="C1804">
            <v>11021</v>
          </cell>
          <cell r="D1804">
            <v>1</v>
          </cell>
          <cell r="E1804">
            <v>0</v>
          </cell>
          <cell r="F1804">
            <v>13</v>
          </cell>
          <cell r="G1804">
            <v>10221</v>
          </cell>
        </row>
        <row r="1805">
          <cell r="B1805" t="str">
            <v>无双·满宠</v>
          </cell>
          <cell r="C1805">
            <v>11022</v>
          </cell>
          <cell r="D1805">
            <v>1</v>
          </cell>
          <cell r="E1805">
            <v>0</v>
          </cell>
          <cell r="F1805">
            <v>13</v>
          </cell>
          <cell r="G1805">
            <v>10232</v>
          </cell>
        </row>
        <row r="1806">
          <cell r="B1806" t="str">
            <v>无双·曹洪</v>
          </cell>
          <cell r="C1806">
            <v>11023</v>
          </cell>
          <cell r="D1806">
            <v>1</v>
          </cell>
          <cell r="E1806">
            <v>0</v>
          </cell>
          <cell r="F1806">
            <v>13</v>
          </cell>
          <cell r="G1806">
            <v>10243</v>
          </cell>
        </row>
        <row r="1807">
          <cell r="B1807" t="str">
            <v>无双·曹纯</v>
          </cell>
          <cell r="C1807">
            <v>11024</v>
          </cell>
          <cell r="D1807">
            <v>1</v>
          </cell>
          <cell r="E1807">
            <v>0</v>
          </cell>
          <cell r="F1807">
            <v>13</v>
          </cell>
          <cell r="G1807">
            <v>10254</v>
          </cell>
        </row>
        <row r="1808">
          <cell r="B1808" t="str">
            <v>无双·曹昂</v>
          </cell>
          <cell r="C1808">
            <v>11025</v>
          </cell>
          <cell r="D1808">
            <v>1</v>
          </cell>
          <cell r="E1808">
            <v>0</v>
          </cell>
          <cell r="F1808">
            <v>12</v>
          </cell>
          <cell r="G1808">
            <v>10265</v>
          </cell>
        </row>
        <row r="1809">
          <cell r="B1809" t="str">
            <v>无双·刘晔</v>
          </cell>
          <cell r="C1809">
            <v>11026</v>
          </cell>
          <cell r="D1809">
            <v>1</v>
          </cell>
          <cell r="E1809">
            <v>0</v>
          </cell>
          <cell r="F1809">
            <v>12</v>
          </cell>
          <cell r="G1809">
            <v>10276</v>
          </cell>
        </row>
        <row r="1810">
          <cell r="B1810" t="str">
            <v>无双·董昭</v>
          </cell>
          <cell r="C1810">
            <v>11027</v>
          </cell>
          <cell r="D1810">
            <v>1</v>
          </cell>
          <cell r="E1810">
            <v>0</v>
          </cell>
          <cell r="F1810">
            <v>12</v>
          </cell>
          <cell r="G1810">
            <v>10287</v>
          </cell>
        </row>
        <row r="1811">
          <cell r="B1811" t="str">
            <v>无双·文聘</v>
          </cell>
          <cell r="C1811">
            <v>11028</v>
          </cell>
          <cell r="D1811">
            <v>1</v>
          </cell>
          <cell r="E1811">
            <v>0</v>
          </cell>
          <cell r="F1811">
            <v>13</v>
          </cell>
          <cell r="G1811">
            <v>10298</v>
          </cell>
        </row>
        <row r="1812">
          <cell r="B1812" t="str">
            <v>无双·许攸</v>
          </cell>
          <cell r="C1812">
            <v>11029</v>
          </cell>
          <cell r="D1812">
            <v>1</v>
          </cell>
          <cell r="E1812">
            <v>0</v>
          </cell>
          <cell r="F1812">
            <v>13</v>
          </cell>
          <cell r="G1812">
            <v>10309</v>
          </cell>
        </row>
        <row r="1813">
          <cell r="B1813" t="str">
            <v>无双·曹休</v>
          </cell>
          <cell r="C1813">
            <v>11030</v>
          </cell>
          <cell r="D1813">
            <v>1</v>
          </cell>
          <cell r="E1813">
            <v>0</v>
          </cell>
          <cell r="F1813">
            <v>13</v>
          </cell>
          <cell r="G1813">
            <v>10320</v>
          </cell>
        </row>
        <row r="1814">
          <cell r="B1814" t="str">
            <v>无双·曹真</v>
          </cell>
          <cell r="C1814">
            <v>11031</v>
          </cell>
          <cell r="D1814">
            <v>1</v>
          </cell>
          <cell r="E1814">
            <v>0</v>
          </cell>
          <cell r="F1814">
            <v>13</v>
          </cell>
          <cell r="G1814">
            <v>10331</v>
          </cell>
        </row>
        <row r="1815">
          <cell r="B1815" t="str">
            <v>无双·杨修</v>
          </cell>
          <cell r="C1815">
            <v>11032</v>
          </cell>
          <cell r="D1815">
            <v>1</v>
          </cell>
          <cell r="E1815">
            <v>0</v>
          </cell>
          <cell r="F1815">
            <v>13</v>
          </cell>
          <cell r="G1815">
            <v>10342</v>
          </cell>
        </row>
        <row r="1816">
          <cell r="B1816" t="str">
            <v>无双·曹冲</v>
          </cell>
          <cell r="C1816">
            <v>11033</v>
          </cell>
          <cell r="D1816">
            <v>1</v>
          </cell>
          <cell r="E1816">
            <v>0</v>
          </cell>
          <cell r="F1816">
            <v>13</v>
          </cell>
          <cell r="G1816">
            <v>10353</v>
          </cell>
        </row>
        <row r="1817">
          <cell r="B1817" t="str">
            <v>无双·王朗</v>
          </cell>
          <cell r="C1817">
            <v>11034</v>
          </cell>
          <cell r="D1817">
            <v>1</v>
          </cell>
          <cell r="E1817">
            <v>0</v>
          </cell>
          <cell r="F1817">
            <v>13</v>
          </cell>
          <cell r="G1817">
            <v>10364</v>
          </cell>
        </row>
        <row r="1818">
          <cell r="B1818" t="str">
            <v>无双·钟繇</v>
          </cell>
          <cell r="C1818">
            <v>11034</v>
          </cell>
          <cell r="D1818">
            <v>1</v>
          </cell>
          <cell r="E1818">
            <v>0</v>
          </cell>
          <cell r="F1818">
            <v>12</v>
          </cell>
          <cell r="G1818">
            <v>10375</v>
          </cell>
        </row>
        <row r="1819">
          <cell r="B1819" t="str">
            <v>无双·华歆</v>
          </cell>
          <cell r="C1819">
            <v>14020</v>
          </cell>
          <cell r="D1819">
            <v>1</v>
          </cell>
          <cell r="E1819">
            <v>0</v>
          </cell>
          <cell r="F1819">
            <v>12</v>
          </cell>
          <cell r="G1819">
            <v>10386</v>
          </cell>
        </row>
        <row r="1820">
          <cell r="B1820" t="str">
            <v>无双·曹植</v>
          </cell>
          <cell r="C1820">
            <v>11037</v>
          </cell>
          <cell r="D1820">
            <v>1</v>
          </cell>
          <cell r="E1820">
            <v>0</v>
          </cell>
          <cell r="F1820">
            <v>13</v>
          </cell>
          <cell r="G1820">
            <v>10397</v>
          </cell>
        </row>
        <row r="1821">
          <cell r="B1821" t="str">
            <v>无双·钟会</v>
          </cell>
          <cell r="C1821">
            <v>11038</v>
          </cell>
          <cell r="D1821">
            <v>1</v>
          </cell>
          <cell r="E1821">
            <v>0</v>
          </cell>
          <cell r="F1821">
            <v>13</v>
          </cell>
          <cell r="G1821">
            <v>10408</v>
          </cell>
        </row>
        <row r="1822">
          <cell r="B1822" t="str">
            <v>无双·司马昭</v>
          </cell>
          <cell r="C1822">
            <v>11039</v>
          </cell>
          <cell r="D1822">
            <v>1</v>
          </cell>
          <cell r="E1822">
            <v>0</v>
          </cell>
          <cell r="F1822">
            <v>13</v>
          </cell>
          <cell r="G1822">
            <v>10419</v>
          </cell>
        </row>
        <row r="1823">
          <cell r="B1823" t="str">
            <v>无双·张春华</v>
          </cell>
          <cell r="C1823">
            <v>11040</v>
          </cell>
          <cell r="D1823">
            <v>1</v>
          </cell>
          <cell r="E1823">
            <v>0</v>
          </cell>
          <cell r="F1823">
            <v>13</v>
          </cell>
          <cell r="G1823">
            <v>10430</v>
          </cell>
        </row>
        <row r="1824">
          <cell r="B1824" t="str">
            <v>无双·王异</v>
          </cell>
          <cell r="C1824">
            <v>11041</v>
          </cell>
          <cell r="D1824">
            <v>1</v>
          </cell>
          <cell r="E1824">
            <v>0</v>
          </cell>
          <cell r="F1824">
            <v>13</v>
          </cell>
          <cell r="G1824">
            <v>10441</v>
          </cell>
        </row>
        <row r="1825">
          <cell r="B1825" t="str">
            <v>无双·辛宪英</v>
          </cell>
          <cell r="C1825">
            <v>11042</v>
          </cell>
          <cell r="D1825">
            <v>1</v>
          </cell>
          <cell r="E1825">
            <v>0</v>
          </cell>
          <cell r="F1825">
            <v>13</v>
          </cell>
          <cell r="G1825">
            <v>10452</v>
          </cell>
        </row>
        <row r="1826">
          <cell r="B1826" t="str">
            <v>无双·郭女王</v>
          </cell>
          <cell r="C1826">
            <v>11043</v>
          </cell>
          <cell r="D1826">
            <v>1</v>
          </cell>
          <cell r="E1826">
            <v>0</v>
          </cell>
          <cell r="F1826">
            <v>12</v>
          </cell>
          <cell r="G1826">
            <v>10463</v>
          </cell>
        </row>
        <row r="1827">
          <cell r="B1827" t="str">
            <v>无双·司马师</v>
          </cell>
          <cell r="C1827">
            <v>11044</v>
          </cell>
          <cell r="D1827">
            <v>1</v>
          </cell>
          <cell r="E1827">
            <v>0</v>
          </cell>
          <cell r="F1827">
            <v>13</v>
          </cell>
          <cell r="G1827">
            <v>10474</v>
          </cell>
        </row>
        <row r="1828">
          <cell r="B1828" t="str">
            <v>无双·卞夫人</v>
          </cell>
          <cell r="C1828">
            <v>11045</v>
          </cell>
          <cell r="D1828">
            <v>1</v>
          </cell>
          <cell r="E1828">
            <v>0</v>
          </cell>
          <cell r="F1828">
            <v>12</v>
          </cell>
          <cell r="G1828">
            <v>10485</v>
          </cell>
        </row>
        <row r="1829">
          <cell r="B1829" t="str">
            <v>无双·陈泰</v>
          </cell>
          <cell r="C1829">
            <v>11023</v>
          </cell>
          <cell r="D1829">
            <v>1</v>
          </cell>
          <cell r="E1829">
            <v>0</v>
          </cell>
          <cell r="F1829">
            <v>12</v>
          </cell>
          <cell r="G1829">
            <v>10496</v>
          </cell>
        </row>
        <row r="1830">
          <cell r="B1830" t="str">
            <v>无双·郝昭</v>
          </cell>
          <cell r="C1830">
            <v>11023</v>
          </cell>
          <cell r="D1830">
            <v>1</v>
          </cell>
          <cell r="E1830">
            <v>0</v>
          </cell>
          <cell r="F1830">
            <v>12</v>
          </cell>
          <cell r="G1830">
            <v>10507</v>
          </cell>
        </row>
        <row r="1831">
          <cell r="B1831" t="str">
            <v>无双·郭淮</v>
          </cell>
          <cell r="C1831">
            <v>11038</v>
          </cell>
          <cell r="D1831">
            <v>1</v>
          </cell>
          <cell r="E1831">
            <v>0</v>
          </cell>
          <cell r="F1831">
            <v>13</v>
          </cell>
          <cell r="G1831">
            <v>10518</v>
          </cell>
        </row>
        <row r="1832">
          <cell r="B1832" t="str">
            <v>无双·蔡瑁</v>
          </cell>
          <cell r="C1832">
            <v>11038</v>
          </cell>
          <cell r="D1832">
            <v>1</v>
          </cell>
          <cell r="E1832">
            <v>0</v>
          </cell>
          <cell r="F1832">
            <v>12</v>
          </cell>
          <cell r="G1832">
            <v>10529</v>
          </cell>
        </row>
        <row r="1833">
          <cell r="B1833" t="str">
            <v>无双·张允</v>
          </cell>
          <cell r="C1833">
            <v>14050</v>
          </cell>
          <cell r="D1833">
            <v>1</v>
          </cell>
          <cell r="E1833">
            <v>0</v>
          </cell>
          <cell r="F1833">
            <v>12</v>
          </cell>
          <cell r="G1833">
            <v>10540</v>
          </cell>
        </row>
        <row r="1834">
          <cell r="B1834" t="str">
            <v>无双·高览</v>
          </cell>
          <cell r="C1834">
            <v>11023</v>
          </cell>
          <cell r="D1834">
            <v>1</v>
          </cell>
          <cell r="E1834">
            <v>0</v>
          </cell>
          <cell r="F1834">
            <v>12</v>
          </cell>
          <cell r="G1834">
            <v>10551</v>
          </cell>
        </row>
        <row r="1835">
          <cell r="B1835" t="str">
            <v>无双·韩浩</v>
          </cell>
          <cell r="C1835">
            <v>11023</v>
          </cell>
          <cell r="D1835">
            <v>1</v>
          </cell>
          <cell r="E1835">
            <v>0</v>
          </cell>
          <cell r="F1835">
            <v>12</v>
          </cell>
          <cell r="G1835">
            <v>10562</v>
          </cell>
        </row>
        <row r="1836">
          <cell r="B1836" t="str">
            <v>无双·张虎</v>
          </cell>
          <cell r="C1836">
            <v>12031</v>
          </cell>
          <cell r="D1836">
            <v>1</v>
          </cell>
          <cell r="E1836">
            <v>0</v>
          </cell>
          <cell r="F1836">
            <v>12</v>
          </cell>
          <cell r="G1836">
            <v>10573</v>
          </cell>
        </row>
        <row r="1837">
          <cell r="B1837" t="str">
            <v>无双·典满</v>
          </cell>
          <cell r="C1837">
            <v>11048</v>
          </cell>
          <cell r="D1837">
            <v>1</v>
          </cell>
          <cell r="E1837">
            <v>0</v>
          </cell>
          <cell r="F1837">
            <v>12</v>
          </cell>
          <cell r="G1837">
            <v>10584</v>
          </cell>
        </row>
        <row r="1838">
          <cell r="B1838" t="str">
            <v>无双·许仪</v>
          </cell>
          <cell r="C1838">
            <v>11048</v>
          </cell>
          <cell r="D1838">
            <v>1</v>
          </cell>
          <cell r="E1838">
            <v>0</v>
          </cell>
          <cell r="F1838">
            <v>12</v>
          </cell>
          <cell r="G1838">
            <v>10595</v>
          </cell>
        </row>
        <row r="1839">
          <cell r="B1839" t="str">
            <v>无双·孔秀</v>
          </cell>
          <cell r="C1839">
            <v>11048</v>
          </cell>
          <cell r="D1839">
            <v>1</v>
          </cell>
          <cell r="E1839">
            <v>0</v>
          </cell>
          <cell r="F1839">
            <v>12</v>
          </cell>
          <cell r="G1839">
            <v>10606</v>
          </cell>
        </row>
        <row r="1840">
          <cell r="B1840" t="str">
            <v>无双·吕虔</v>
          </cell>
          <cell r="C1840">
            <v>11023</v>
          </cell>
          <cell r="D1840">
            <v>1</v>
          </cell>
          <cell r="E1840">
            <v>0</v>
          </cell>
          <cell r="F1840">
            <v>12</v>
          </cell>
          <cell r="G1840">
            <v>10617</v>
          </cell>
        </row>
        <row r="1841">
          <cell r="B1841" t="str">
            <v>无双·臧霸</v>
          </cell>
          <cell r="C1841">
            <v>14046</v>
          </cell>
          <cell r="D1841">
            <v>1</v>
          </cell>
          <cell r="E1841">
            <v>0</v>
          </cell>
          <cell r="F1841">
            <v>12</v>
          </cell>
          <cell r="G1841">
            <v>10628</v>
          </cell>
        </row>
        <row r="1842">
          <cell r="B1842" t="str">
            <v>无双·夏侯恩</v>
          </cell>
          <cell r="C1842">
            <v>11053</v>
          </cell>
          <cell r="D1842">
            <v>1</v>
          </cell>
          <cell r="E1842">
            <v>0</v>
          </cell>
          <cell r="F1842">
            <v>12</v>
          </cell>
          <cell r="G1842">
            <v>10639</v>
          </cell>
        </row>
        <row r="1843">
          <cell r="B1843" t="str">
            <v>无双·夏侯杰</v>
          </cell>
          <cell r="C1843">
            <v>11053</v>
          </cell>
          <cell r="D1843">
            <v>1</v>
          </cell>
          <cell r="E1843">
            <v>0</v>
          </cell>
          <cell r="F1843">
            <v>12</v>
          </cell>
          <cell r="G1843">
            <v>10650</v>
          </cell>
        </row>
        <row r="1844">
          <cell r="B1844" t="str">
            <v>无双·吕旷</v>
          </cell>
          <cell r="C1844">
            <v>11054</v>
          </cell>
          <cell r="D1844">
            <v>1</v>
          </cell>
          <cell r="E1844">
            <v>0</v>
          </cell>
          <cell r="F1844">
            <v>12</v>
          </cell>
          <cell r="G1844">
            <v>10661</v>
          </cell>
        </row>
        <row r="1845">
          <cell r="B1845" t="str">
            <v>无双·吕翔</v>
          </cell>
          <cell r="C1845">
            <v>11054</v>
          </cell>
          <cell r="D1845">
            <v>1</v>
          </cell>
          <cell r="E1845">
            <v>0</v>
          </cell>
          <cell r="F1845">
            <v>12</v>
          </cell>
          <cell r="G1845">
            <v>10672</v>
          </cell>
        </row>
        <row r="1846">
          <cell r="B1846" t="str">
            <v>无双·关羽</v>
          </cell>
          <cell r="C1846">
            <v>120032</v>
          </cell>
          <cell r="D1846">
            <v>1</v>
          </cell>
          <cell r="E1846">
            <v>0</v>
          </cell>
          <cell r="F1846">
            <v>23</v>
          </cell>
          <cell r="G1846">
            <v>20001</v>
          </cell>
        </row>
        <row r="1847">
          <cell r="B1847" t="str">
            <v>无双·张飞</v>
          </cell>
          <cell r="C1847">
            <v>120042</v>
          </cell>
          <cell r="D1847">
            <v>1</v>
          </cell>
          <cell r="E1847">
            <v>0</v>
          </cell>
          <cell r="F1847">
            <v>20</v>
          </cell>
          <cell r="G1847">
            <v>20012</v>
          </cell>
        </row>
        <row r="1848">
          <cell r="B1848" t="str">
            <v>无双·赵云</v>
          </cell>
          <cell r="C1848">
            <v>120013</v>
          </cell>
          <cell r="D1848">
            <v>1</v>
          </cell>
          <cell r="E1848">
            <v>0</v>
          </cell>
          <cell r="F1848">
            <v>20</v>
          </cell>
          <cell r="G1848">
            <v>20023</v>
          </cell>
        </row>
        <row r="1849">
          <cell r="B1849" t="str">
            <v>无双·马超</v>
          </cell>
          <cell r="C1849">
            <v>120053</v>
          </cell>
          <cell r="D1849">
            <v>1</v>
          </cell>
          <cell r="E1849">
            <v>0</v>
          </cell>
          <cell r="F1849">
            <v>20</v>
          </cell>
          <cell r="G1849">
            <v>20034</v>
          </cell>
        </row>
        <row r="1850">
          <cell r="B1850" t="str">
            <v>无双·黄忠</v>
          </cell>
          <cell r="C1850">
            <v>120063</v>
          </cell>
          <cell r="D1850">
            <v>1</v>
          </cell>
          <cell r="E1850">
            <v>0</v>
          </cell>
          <cell r="F1850">
            <v>20</v>
          </cell>
          <cell r="G1850">
            <v>20045</v>
          </cell>
        </row>
        <row r="1851">
          <cell r="B1851" t="str">
            <v>无双·魏延</v>
          </cell>
          <cell r="C1851">
            <v>12007</v>
          </cell>
          <cell r="D1851">
            <v>1</v>
          </cell>
          <cell r="E1851">
            <v>0</v>
          </cell>
          <cell r="F1851">
            <v>20</v>
          </cell>
          <cell r="G1851">
            <v>20056</v>
          </cell>
        </row>
        <row r="1852">
          <cell r="B1852" t="str">
            <v>无双·刘备</v>
          </cell>
          <cell r="C1852">
            <v>120082</v>
          </cell>
          <cell r="D1852">
            <v>1</v>
          </cell>
          <cell r="E1852">
            <v>0</v>
          </cell>
          <cell r="F1852">
            <v>20</v>
          </cell>
          <cell r="G1852">
            <v>20067</v>
          </cell>
        </row>
        <row r="1853">
          <cell r="B1853" t="str">
            <v>无双·诸葛亮</v>
          </cell>
          <cell r="C1853">
            <v>120092</v>
          </cell>
          <cell r="D1853">
            <v>1</v>
          </cell>
          <cell r="E1853">
            <v>0</v>
          </cell>
          <cell r="F1853">
            <v>23</v>
          </cell>
          <cell r="G1853">
            <v>20078</v>
          </cell>
        </row>
        <row r="1854">
          <cell r="B1854" t="str">
            <v>无双·庞统</v>
          </cell>
          <cell r="C1854">
            <v>12010</v>
          </cell>
          <cell r="D1854">
            <v>1</v>
          </cell>
          <cell r="E1854">
            <v>0</v>
          </cell>
          <cell r="F1854">
            <v>20</v>
          </cell>
          <cell r="G1854">
            <v>20089</v>
          </cell>
        </row>
        <row r="1855">
          <cell r="B1855" t="str">
            <v>无双·法正</v>
          </cell>
          <cell r="C1855">
            <v>12011</v>
          </cell>
          <cell r="D1855">
            <v>1</v>
          </cell>
          <cell r="E1855">
            <v>0</v>
          </cell>
          <cell r="F1855">
            <v>18</v>
          </cell>
          <cell r="G1855">
            <v>20100</v>
          </cell>
        </row>
        <row r="1856">
          <cell r="B1856" t="str">
            <v>无双·姜维</v>
          </cell>
          <cell r="C1856">
            <v>12012</v>
          </cell>
          <cell r="D1856">
            <v>1</v>
          </cell>
          <cell r="E1856">
            <v>0</v>
          </cell>
          <cell r="F1856">
            <v>20</v>
          </cell>
          <cell r="G1856">
            <v>20111</v>
          </cell>
        </row>
        <row r="1857">
          <cell r="B1857" t="str">
            <v>无双·马良</v>
          </cell>
          <cell r="C1857">
            <v>12013</v>
          </cell>
          <cell r="D1857">
            <v>1</v>
          </cell>
          <cell r="E1857">
            <v>0</v>
          </cell>
          <cell r="F1857">
            <v>18</v>
          </cell>
          <cell r="G1857">
            <v>20122</v>
          </cell>
        </row>
        <row r="1858">
          <cell r="B1858" t="str">
            <v>无双·夏侯涓</v>
          </cell>
          <cell r="C1858">
            <v>12014</v>
          </cell>
          <cell r="D1858">
            <v>1</v>
          </cell>
          <cell r="E1858">
            <v>0</v>
          </cell>
          <cell r="F1858">
            <v>18</v>
          </cell>
          <cell r="G1858">
            <v>20133</v>
          </cell>
        </row>
        <row r="1859">
          <cell r="B1859" t="str">
            <v>无双·黄月英</v>
          </cell>
          <cell r="C1859">
            <v>12015</v>
          </cell>
          <cell r="D1859">
            <v>1</v>
          </cell>
          <cell r="E1859">
            <v>0</v>
          </cell>
          <cell r="F1859">
            <v>18</v>
          </cell>
          <cell r="G1859">
            <v>20144</v>
          </cell>
        </row>
        <row r="1860">
          <cell r="B1860" t="str">
            <v>无双·徐庶</v>
          </cell>
          <cell r="C1860">
            <v>12016</v>
          </cell>
          <cell r="D1860">
            <v>1</v>
          </cell>
          <cell r="E1860">
            <v>0</v>
          </cell>
          <cell r="F1860">
            <v>20</v>
          </cell>
          <cell r="G1860">
            <v>20155</v>
          </cell>
        </row>
        <row r="1861">
          <cell r="B1861" t="str">
            <v>无双·关兴</v>
          </cell>
          <cell r="C1861">
            <v>12017</v>
          </cell>
          <cell r="D1861">
            <v>1</v>
          </cell>
          <cell r="E1861">
            <v>0</v>
          </cell>
          <cell r="F1861">
            <v>18</v>
          </cell>
          <cell r="G1861">
            <v>20166</v>
          </cell>
        </row>
        <row r="1862">
          <cell r="B1862" t="str">
            <v>无双·张苞</v>
          </cell>
          <cell r="C1862">
            <v>12018</v>
          </cell>
          <cell r="D1862">
            <v>1</v>
          </cell>
          <cell r="E1862">
            <v>0</v>
          </cell>
          <cell r="F1862">
            <v>18</v>
          </cell>
          <cell r="G1862">
            <v>20177</v>
          </cell>
        </row>
        <row r="1863">
          <cell r="B1863" t="str">
            <v>无双·孟获</v>
          </cell>
          <cell r="C1863">
            <v>12019</v>
          </cell>
          <cell r="D1863">
            <v>1</v>
          </cell>
          <cell r="E1863">
            <v>0</v>
          </cell>
          <cell r="F1863">
            <v>18</v>
          </cell>
          <cell r="G1863">
            <v>20188</v>
          </cell>
        </row>
        <row r="1864">
          <cell r="B1864" t="str">
            <v>无双·祝融</v>
          </cell>
          <cell r="C1864">
            <v>12002</v>
          </cell>
          <cell r="D1864">
            <v>1</v>
          </cell>
          <cell r="E1864">
            <v>0</v>
          </cell>
          <cell r="F1864">
            <v>18</v>
          </cell>
          <cell r="G1864">
            <v>20199</v>
          </cell>
        </row>
        <row r="1865">
          <cell r="B1865" t="str">
            <v>无双·关平</v>
          </cell>
          <cell r="C1865">
            <v>12020</v>
          </cell>
          <cell r="D1865">
            <v>1</v>
          </cell>
          <cell r="E1865">
            <v>0</v>
          </cell>
          <cell r="F1865">
            <v>13</v>
          </cell>
          <cell r="G1865">
            <v>20210</v>
          </cell>
        </row>
        <row r="1866">
          <cell r="B1866" t="str">
            <v>无双·关索</v>
          </cell>
          <cell r="C1866">
            <v>12021</v>
          </cell>
          <cell r="D1866">
            <v>1</v>
          </cell>
          <cell r="E1866">
            <v>0</v>
          </cell>
          <cell r="F1866">
            <v>13</v>
          </cell>
          <cell r="G1866">
            <v>20221</v>
          </cell>
        </row>
        <row r="1867">
          <cell r="B1867" t="str">
            <v>无双·关银屏</v>
          </cell>
          <cell r="C1867">
            <v>12022</v>
          </cell>
          <cell r="D1867">
            <v>1</v>
          </cell>
          <cell r="E1867">
            <v>0</v>
          </cell>
          <cell r="F1867">
            <v>13</v>
          </cell>
          <cell r="G1867">
            <v>20232</v>
          </cell>
        </row>
        <row r="1868">
          <cell r="B1868" t="str">
            <v>无双·张星彩</v>
          </cell>
          <cell r="C1868">
            <v>12023</v>
          </cell>
          <cell r="D1868">
            <v>1</v>
          </cell>
          <cell r="E1868">
            <v>0</v>
          </cell>
          <cell r="F1868">
            <v>13</v>
          </cell>
          <cell r="G1868">
            <v>20243</v>
          </cell>
        </row>
        <row r="1869">
          <cell r="B1869" t="str">
            <v>无双·鲍三娘</v>
          </cell>
          <cell r="C1869">
            <v>12024</v>
          </cell>
          <cell r="D1869">
            <v>1</v>
          </cell>
          <cell r="E1869">
            <v>0</v>
          </cell>
          <cell r="F1869">
            <v>13</v>
          </cell>
          <cell r="G1869">
            <v>20254</v>
          </cell>
        </row>
        <row r="1870">
          <cell r="B1870" t="str">
            <v>无双·马谡</v>
          </cell>
          <cell r="C1870">
            <v>12025</v>
          </cell>
          <cell r="D1870">
            <v>1</v>
          </cell>
          <cell r="E1870">
            <v>0</v>
          </cell>
          <cell r="F1870">
            <v>13</v>
          </cell>
          <cell r="G1870">
            <v>20265</v>
          </cell>
        </row>
        <row r="1871">
          <cell r="B1871" t="str">
            <v>无双·蒋琬</v>
          </cell>
          <cell r="C1871">
            <v>12026</v>
          </cell>
          <cell r="D1871">
            <v>1</v>
          </cell>
          <cell r="E1871">
            <v>0</v>
          </cell>
          <cell r="F1871">
            <v>13</v>
          </cell>
          <cell r="G1871">
            <v>20276</v>
          </cell>
        </row>
        <row r="1872">
          <cell r="B1872" t="str">
            <v>无双·费祎</v>
          </cell>
          <cell r="C1872">
            <v>12026</v>
          </cell>
          <cell r="D1872">
            <v>1</v>
          </cell>
          <cell r="E1872">
            <v>0</v>
          </cell>
          <cell r="F1872">
            <v>12</v>
          </cell>
          <cell r="G1872">
            <v>20287</v>
          </cell>
        </row>
        <row r="1873">
          <cell r="B1873" t="str">
            <v>无双·廖化</v>
          </cell>
          <cell r="C1873">
            <v>12027</v>
          </cell>
          <cell r="D1873">
            <v>1</v>
          </cell>
          <cell r="E1873">
            <v>0</v>
          </cell>
          <cell r="F1873">
            <v>13</v>
          </cell>
          <cell r="G1873">
            <v>20298</v>
          </cell>
        </row>
        <row r="1874">
          <cell r="B1874" t="str">
            <v>无双·李严</v>
          </cell>
          <cell r="C1874">
            <v>11038</v>
          </cell>
          <cell r="D1874">
            <v>1</v>
          </cell>
          <cell r="E1874">
            <v>0</v>
          </cell>
          <cell r="F1874">
            <v>13</v>
          </cell>
          <cell r="G1874">
            <v>20309</v>
          </cell>
        </row>
        <row r="1875">
          <cell r="B1875" t="str">
            <v>无双·严颜</v>
          </cell>
          <cell r="C1875">
            <v>14042</v>
          </cell>
          <cell r="D1875">
            <v>1</v>
          </cell>
          <cell r="E1875">
            <v>0</v>
          </cell>
          <cell r="F1875">
            <v>13</v>
          </cell>
          <cell r="G1875">
            <v>20320</v>
          </cell>
        </row>
        <row r="1876">
          <cell r="B1876" t="str">
            <v>无双·王平</v>
          </cell>
          <cell r="C1876">
            <v>13036</v>
          </cell>
          <cell r="D1876">
            <v>1</v>
          </cell>
          <cell r="E1876">
            <v>0</v>
          </cell>
          <cell r="F1876">
            <v>13</v>
          </cell>
          <cell r="G1876">
            <v>20331</v>
          </cell>
        </row>
        <row r="1877">
          <cell r="B1877" t="str">
            <v>无双·霍峻</v>
          </cell>
          <cell r="C1877">
            <v>14047</v>
          </cell>
          <cell r="D1877">
            <v>1</v>
          </cell>
          <cell r="E1877">
            <v>0</v>
          </cell>
          <cell r="F1877">
            <v>12</v>
          </cell>
          <cell r="G1877">
            <v>20342</v>
          </cell>
        </row>
        <row r="1878">
          <cell r="B1878" t="str">
            <v>无双·黄权</v>
          </cell>
          <cell r="C1878">
            <v>12031</v>
          </cell>
          <cell r="D1878">
            <v>1</v>
          </cell>
          <cell r="E1878">
            <v>0</v>
          </cell>
          <cell r="F1878">
            <v>12</v>
          </cell>
          <cell r="G1878">
            <v>20353</v>
          </cell>
        </row>
        <row r="1879">
          <cell r="B1879" t="str">
            <v>无双·刘禅</v>
          </cell>
          <cell r="C1879">
            <v>12032</v>
          </cell>
          <cell r="D1879">
            <v>1</v>
          </cell>
          <cell r="E1879">
            <v>0</v>
          </cell>
          <cell r="F1879">
            <v>13</v>
          </cell>
          <cell r="G1879">
            <v>20364</v>
          </cell>
        </row>
        <row r="1880">
          <cell r="B1880" t="str">
            <v>无双·糜竺</v>
          </cell>
          <cell r="C1880">
            <v>12033</v>
          </cell>
          <cell r="D1880">
            <v>1</v>
          </cell>
          <cell r="E1880">
            <v>0</v>
          </cell>
          <cell r="F1880">
            <v>13</v>
          </cell>
          <cell r="G1880">
            <v>20375</v>
          </cell>
        </row>
        <row r="1881">
          <cell r="B1881" t="str">
            <v>无双·简雍</v>
          </cell>
          <cell r="C1881">
            <v>11034</v>
          </cell>
          <cell r="D1881">
            <v>1</v>
          </cell>
          <cell r="E1881">
            <v>0</v>
          </cell>
          <cell r="F1881">
            <v>13</v>
          </cell>
          <cell r="G1881">
            <v>20386</v>
          </cell>
        </row>
        <row r="1882">
          <cell r="B1882" t="str">
            <v>无双·许靖</v>
          </cell>
          <cell r="C1882">
            <v>14020</v>
          </cell>
          <cell r="D1882">
            <v>1</v>
          </cell>
          <cell r="E1882">
            <v>0</v>
          </cell>
          <cell r="F1882">
            <v>12</v>
          </cell>
          <cell r="G1882">
            <v>20397</v>
          </cell>
        </row>
        <row r="1883">
          <cell r="B1883" t="str">
            <v>无双·孙乾</v>
          </cell>
          <cell r="C1883">
            <v>14029</v>
          </cell>
          <cell r="D1883">
            <v>1</v>
          </cell>
          <cell r="E1883">
            <v>0</v>
          </cell>
          <cell r="F1883">
            <v>12</v>
          </cell>
          <cell r="G1883">
            <v>20408</v>
          </cell>
        </row>
        <row r="1884">
          <cell r="B1884" t="str">
            <v>无双·伊籍</v>
          </cell>
          <cell r="C1884">
            <v>14045</v>
          </cell>
          <cell r="D1884">
            <v>1</v>
          </cell>
          <cell r="E1884">
            <v>0</v>
          </cell>
          <cell r="F1884">
            <v>13</v>
          </cell>
          <cell r="G1884">
            <v>20419</v>
          </cell>
        </row>
        <row r="1885">
          <cell r="B1885" t="str">
            <v>无双·邓芝</v>
          </cell>
          <cell r="C1885">
            <v>14045</v>
          </cell>
          <cell r="D1885">
            <v>1</v>
          </cell>
          <cell r="E1885">
            <v>0</v>
          </cell>
          <cell r="F1885">
            <v>13</v>
          </cell>
          <cell r="G1885">
            <v>20430</v>
          </cell>
        </row>
        <row r="1886">
          <cell r="B1886" t="str">
            <v>无双·甘夫人</v>
          </cell>
          <cell r="C1886">
            <v>12039</v>
          </cell>
          <cell r="D1886">
            <v>1</v>
          </cell>
          <cell r="E1886">
            <v>0</v>
          </cell>
          <cell r="F1886">
            <v>13</v>
          </cell>
          <cell r="G1886">
            <v>20441</v>
          </cell>
        </row>
        <row r="1887">
          <cell r="B1887" t="str">
            <v>无双·糜夫人</v>
          </cell>
          <cell r="C1887">
            <v>12040</v>
          </cell>
          <cell r="D1887">
            <v>1</v>
          </cell>
          <cell r="E1887">
            <v>0</v>
          </cell>
          <cell r="F1887">
            <v>12</v>
          </cell>
          <cell r="G1887">
            <v>20452</v>
          </cell>
        </row>
        <row r="1888">
          <cell r="B1888" t="str">
            <v>无双·周仓</v>
          </cell>
          <cell r="C1888">
            <v>12041</v>
          </cell>
          <cell r="D1888">
            <v>1</v>
          </cell>
          <cell r="E1888">
            <v>0</v>
          </cell>
          <cell r="F1888">
            <v>13</v>
          </cell>
          <cell r="G1888">
            <v>20463</v>
          </cell>
        </row>
        <row r="1889">
          <cell r="B1889" t="str">
            <v>无双·马岱</v>
          </cell>
          <cell r="C1889">
            <v>12042</v>
          </cell>
          <cell r="D1889">
            <v>1</v>
          </cell>
          <cell r="E1889">
            <v>0</v>
          </cell>
          <cell r="F1889">
            <v>13</v>
          </cell>
          <cell r="G1889">
            <v>20474</v>
          </cell>
        </row>
        <row r="1890">
          <cell r="B1890" t="str">
            <v>无双·刘封</v>
          </cell>
          <cell r="C1890">
            <v>12031</v>
          </cell>
          <cell r="D1890">
            <v>1</v>
          </cell>
          <cell r="E1890">
            <v>0</v>
          </cell>
          <cell r="F1890">
            <v>12</v>
          </cell>
          <cell r="G1890">
            <v>20485</v>
          </cell>
        </row>
        <row r="1891">
          <cell r="B1891" t="str">
            <v>无双·糜芳</v>
          </cell>
          <cell r="C1891">
            <v>12031</v>
          </cell>
          <cell r="D1891">
            <v>1</v>
          </cell>
          <cell r="E1891">
            <v>0</v>
          </cell>
          <cell r="F1891">
            <v>12</v>
          </cell>
          <cell r="G1891">
            <v>20496</v>
          </cell>
        </row>
        <row r="1892">
          <cell r="B1892" t="str">
            <v>无双·李恢</v>
          </cell>
          <cell r="C1892">
            <v>11048</v>
          </cell>
          <cell r="D1892">
            <v>1</v>
          </cell>
          <cell r="E1892">
            <v>0</v>
          </cell>
          <cell r="F1892">
            <v>12</v>
          </cell>
          <cell r="G1892">
            <v>20507</v>
          </cell>
        </row>
        <row r="1893">
          <cell r="B1893" t="str">
            <v>无双·张翼</v>
          </cell>
          <cell r="C1893">
            <v>12031</v>
          </cell>
          <cell r="D1893">
            <v>1</v>
          </cell>
          <cell r="E1893">
            <v>0</v>
          </cell>
          <cell r="F1893">
            <v>12</v>
          </cell>
          <cell r="G1893">
            <v>20518</v>
          </cell>
        </row>
        <row r="1894">
          <cell r="B1894" t="str">
            <v>无双·郭攸之</v>
          </cell>
          <cell r="C1894">
            <v>12026</v>
          </cell>
          <cell r="D1894">
            <v>1</v>
          </cell>
          <cell r="E1894">
            <v>0</v>
          </cell>
          <cell r="F1894">
            <v>12</v>
          </cell>
          <cell r="G1894">
            <v>20529</v>
          </cell>
        </row>
        <row r="1895">
          <cell r="B1895" t="str">
            <v>无双·张松</v>
          </cell>
          <cell r="C1895">
            <v>12044</v>
          </cell>
          <cell r="D1895">
            <v>1</v>
          </cell>
          <cell r="E1895">
            <v>0</v>
          </cell>
          <cell r="F1895">
            <v>12</v>
          </cell>
          <cell r="G1895">
            <v>20540</v>
          </cell>
        </row>
        <row r="1896">
          <cell r="B1896" t="str">
            <v>无双·黄皓</v>
          </cell>
          <cell r="C1896">
            <v>12045</v>
          </cell>
          <cell r="D1896">
            <v>1</v>
          </cell>
          <cell r="E1896">
            <v>0</v>
          </cell>
          <cell r="F1896">
            <v>12</v>
          </cell>
          <cell r="G1896">
            <v>20551</v>
          </cell>
        </row>
        <row r="1897">
          <cell r="B1897" t="str">
            <v>无双·孙坚</v>
          </cell>
          <cell r="C1897">
            <v>130032</v>
          </cell>
          <cell r="D1897">
            <v>1</v>
          </cell>
          <cell r="E1897">
            <v>0</v>
          </cell>
          <cell r="F1897">
            <v>23</v>
          </cell>
          <cell r="G1897">
            <v>30001</v>
          </cell>
        </row>
        <row r="1898">
          <cell r="B1898" t="str">
            <v>无双·孙策</v>
          </cell>
          <cell r="C1898">
            <v>130042</v>
          </cell>
          <cell r="D1898">
            <v>1</v>
          </cell>
          <cell r="E1898">
            <v>0</v>
          </cell>
          <cell r="F1898">
            <v>20</v>
          </cell>
          <cell r="G1898">
            <v>30012</v>
          </cell>
        </row>
        <row r="1899">
          <cell r="B1899" t="str">
            <v>无双·孙权</v>
          </cell>
          <cell r="C1899">
            <v>130052</v>
          </cell>
          <cell r="D1899">
            <v>1</v>
          </cell>
          <cell r="E1899">
            <v>0</v>
          </cell>
          <cell r="F1899">
            <v>20</v>
          </cell>
          <cell r="G1899">
            <v>30023</v>
          </cell>
        </row>
        <row r="1900">
          <cell r="B1900" t="str">
            <v>无双·太史慈</v>
          </cell>
          <cell r="C1900">
            <v>13006</v>
          </cell>
          <cell r="D1900">
            <v>1</v>
          </cell>
          <cell r="E1900">
            <v>0</v>
          </cell>
          <cell r="F1900">
            <v>20</v>
          </cell>
          <cell r="G1900">
            <v>30034</v>
          </cell>
        </row>
        <row r="1901">
          <cell r="B1901" t="str">
            <v>无双·周瑜</v>
          </cell>
          <cell r="C1901">
            <v>130072</v>
          </cell>
          <cell r="D1901">
            <v>1</v>
          </cell>
          <cell r="E1901">
            <v>0</v>
          </cell>
          <cell r="F1901">
            <v>23</v>
          </cell>
          <cell r="G1901">
            <v>30045</v>
          </cell>
        </row>
        <row r="1902">
          <cell r="B1902" t="str">
            <v>无双·鲁肃</v>
          </cell>
          <cell r="C1902">
            <v>130022</v>
          </cell>
          <cell r="D1902">
            <v>1</v>
          </cell>
          <cell r="E1902">
            <v>0</v>
          </cell>
          <cell r="F1902">
            <v>20</v>
          </cell>
          <cell r="G1902">
            <v>30056</v>
          </cell>
        </row>
        <row r="1903">
          <cell r="B1903" t="str">
            <v>无双·吕蒙</v>
          </cell>
          <cell r="C1903">
            <v>130083</v>
          </cell>
          <cell r="D1903">
            <v>1</v>
          </cell>
          <cell r="E1903">
            <v>0</v>
          </cell>
          <cell r="F1903">
            <v>20</v>
          </cell>
          <cell r="G1903">
            <v>30067</v>
          </cell>
        </row>
        <row r="1904">
          <cell r="B1904" t="str">
            <v>无双·陆逊</v>
          </cell>
          <cell r="C1904">
            <v>130093</v>
          </cell>
          <cell r="D1904">
            <v>1</v>
          </cell>
          <cell r="E1904">
            <v>0</v>
          </cell>
          <cell r="F1904">
            <v>20</v>
          </cell>
          <cell r="G1904">
            <v>30078</v>
          </cell>
        </row>
        <row r="1905">
          <cell r="B1905" t="str">
            <v>无双·甘宁</v>
          </cell>
          <cell r="C1905">
            <v>13010</v>
          </cell>
          <cell r="D1905">
            <v>1</v>
          </cell>
          <cell r="E1905">
            <v>0</v>
          </cell>
          <cell r="F1905">
            <v>20</v>
          </cell>
          <cell r="G1905">
            <v>30089</v>
          </cell>
        </row>
        <row r="1906">
          <cell r="B1906" t="str">
            <v>无双·程普</v>
          </cell>
          <cell r="C1906">
            <v>13011</v>
          </cell>
          <cell r="D1906">
            <v>1</v>
          </cell>
          <cell r="E1906">
            <v>0</v>
          </cell>
          <cell r="F1906">
            <v>18</v>
          </cell>
          <cell r="G1906">
            <v>30100</v>
          </cell>
        </row>
        <row r="1907">
          <cell r="B1907" t="str">
            <v>无双·孙尚香</v>
          </cell>
          <cell r="C1907">
            <v>13012</v>
          </cell>
          <cell r="D1907">
            <v>1</v>
          </cell>
          <cell r="E1907">
            <v>0</v>
          </cell>
          <cell r="F1907">
            <v>18</v>
          </cell>
          <cell r="G1907">
            <v>30111</v>
          </cell>
        </row>
        <row r="1908">
          <cell r="B1908" t="str">
            <v>无双·步练师</v>
          </cell>
          <cell r="C1908">
            <v>13013</v>
          </cell>
          <cell r="D1908">
            <v>1</v>
          </cell>
          <cell r="E1908">
            <v>0</v>
          </cell>
          <cell r="F1908">
            <v>18</v>
          </cell>
          <cell r="G1908">
            <v>30122</v>
          </cell>
        </row>
        <row r="1909">
          <cell r="B1909" t="str">
            <v>无双·大乔</v>
          </cell>
          <cell r="C1909">
            <v>13001</v>
          </cell>
          <cell r="D1909">
            <v>1</v>
          </cell>
          <cell r="E1909">
            <v>0</v>
          </cell>
          <cell r="F1909">
            <v>20</v>
          </cell>
          <cell r="G1909">
            <v>30133</v>
          </cell>
        </row>
        <row r="1910">
          <cell r="B1910" t="str">
            <v>无双·小乔</v>
          </cell>
          <cell r="C1910">
            <v>130143</v>
          </cell>
          <cell r="D1910">
            <v>1</v>
          </cell>
          <cell r="E1910">
            <v>0</v>
          </cell>
          <cell r="F1910">
            <v>20</v>
          </cell>
          <cell r="G1910">
            <v>30144</v>
          </cell>
        </row>
        <row r="1911">
          <cell r="B1911" t="str">
            <v>无双·周泰</v>
          </cell>
          <cell r="C1911">
            <v>13015</v>
          </cell>
          <cell r="D1911">
            <v>1</v>
          </cell>
          <cell r="E1911">
            <v>0</v>
          </cell>
          <cell r="F1911">
            <v>18</v>
          </cell>
          <cell r="G1911">
            <v>30155</v>
          </cell>
        </row>
        <row r="1912">
          <cell r="B1912" t="str">
            <v>无双·黄盖</v>
          </cell>
          <cell r="C1912">
            <v>13016</v>
          </cell>
          <cell r="D1912">
            <v>1</v>
          </cell>
          <cell r="E1912">
            <v>0</v>
          </cell>
          <cell r="F1912">
            <v>18</v>
          </cell>
          <cell r="G1912">
            <v>30166</v>
          </cell>
        </row>
        <row r="1913">
          <cell r="B1913" t="str">
            <v>无双·徐盛</v>
          </cell>
          <cell r="C1913">
            <v>13017</v>
          </cell>
          <cell r="D1913">
            <v>1</v>
          </cell>
          <cell r="E1913">
            <v>0</v>
          </cell>
          <cell r="F1913">
            <v>18</v>
          </cell>
          <cell r="G1913">
            <v>30177</v>
          </cell>
        </row>
        <row r="1914">
          <cell r="B1914" t="str">
            <v>无双·张昭</v>
          </cell>
          <cell r="C1914">
            <v>13018</v>
          </cell>
          <cell r="D1914">
            <v>1</v>
          </cell>
          <cell r="E1914">
            <v>0</v>
          </cell>
          <cell r="F1914">
            <v>18</v>
          </cell>
          <cell r="G1914">
            <v>30188</v>
          </cell>
        </row>
        <row r="1915">
          <cell r="B1915" t="str">
            <v>无双·张纮</v>
          </cell>
          <cell r="C1915">
            <v>13019</v>
          </cell>
          <cell r="D1915">
            <v>1</v>
          </cell>
          <cell r="E1915">
            <v>0</v>
          </cell>
          <cell r="F1915">
            <v>18</v>
          </cell>
          <cell r="G1915">
            <v>30199</v>
          </cell>
        </row>
        <row r="1916">
          <cell r="B1916" t="str">
            <v>无双·韩当</v>
          </cell>
          <cell r="C1916">
            <v>13020</v>
          </cell>
          <cell r="D1916">
            <v>1</v>
          </cell>
          <cell r="E1916">
            <v>0</v>
          </cell>
          <cell r="F1916">
            <v>13</v>
          </cell>
          <cell r="G1916">
            <v>30210</v>
          </cell>
        </row>
        <row r="1917">
          <cell r="B1917" t="str">
            <v>无双·潘璋</v>
          </cell>
          <cell r="C1917">
            <v>13021</v>
          </cell>
          <cell r="D1917">
            <v>1</v>
          </cell>
          <cell r="E1917">
            <v>0</v>
          </cell>
          <cell r="F1917">
            <v>13</v>
          </cell>
          <cell r="G1917">
            <v>30221</v>
          </cell>
        </row>
        <row r="1918">
          <cell r="B1918" t="str">
            <v>无双·蒋钦</v>
          </cell>
          <cell r="C1918">
            <v>12031</v>
          </cell>
          <cell r="D1918">
            <v>1</v>
          </cell>
          <cell r="E1918">
            <v>0</v>
          </cell>
          <cell r="F1918">
            <v>13</v>
          </cell>
          <cell r="G1918">
            <v>30232</v>
          </cell>
        </row>
        <row r="1919">
          <cell r="B1919" t="str">
            <v>无双·丁奉</v>
          </cell>
          <cell r="C1919">
            <v>11023</v>
          </cell>
          <cell r="D1919">
            <v>1</v>
          </cell>
          <cell r="E1919">
            <v>0</v>
          </cell>
          <cell r="F1919">
            <v>13</v>
          </cell>
          <cell r="G1919">
            <v>30243</v>
          </cell>
        </row>
        <row r="1920">
          <cell r="B1920" t="str">
            <v>无双·董袭</v>
          </cell>
          <cell r="C1920">
            <v>13021</v>
          </cell>
          <cell r="D1920">
            <v>1</v>
          </cell>
          <cell r="E1920">
            <v>0</v>
          </cell>
          <cell r="F1920">
            <v>12</v>
          </cell>
          <cell r="G1920">
            <v>30254</v>
          </cell>
        </row>
        <row r="1921">
          <cell r="B1921" t="str">
            <v>无双·陈武</v>
          </cell>
          <cell r="C1921">
            <v>13021</v>
          </cell>
          <cell r="D1921">
            <v>1</v>
          </cell>
          <cell r="E1921">
            <v>0</v>
          </cell>
          <cell r="F1921">
            <v>12</v>
          </cell>
          <cell r="G1921">
            <v>30265</v>
          </cell>
        </row>
        <row r="1922">
          <cell r="B1922" t="str">
            <v>无双·凌统</v>
          </cell>
          <cell r="C1922">
            <v>13023</v>
          </cell>
          <cell r="D1922">
            <v>1</v>
          </cell>
          <cell r="E1922">
            <v>0</v>
          </cell>
          <cell r="F1922">
            <v>13</v>
          </cell>
          <cell r="G1922">
            <v>30276</v>
          </cell>
        </row>
        <row r="1923">
          <cell r="B1923" t="str">
            <v>无双·凌操</v>
          </cell>
          <cell r="C1923">
            <v>12031</v>
          </cell>
          <cell r="D1923">
            <v>1</v>
          </cell>
          <cell r="E1923">
            <v>0</v>
          </cell>
          <cell r="F1923">
            <v>12</v>
          </cell>
          <cell r="G1923">
            <v>30287</v>
          </cell>
        </row>
        <row r="1924">
          <cell r="B1924" t="str">
            <v>无双·朱桓</v>
          </cell>
          <cell r="C1924">
            <v>14046</v>
          </cell>
          <cell r="D1924">
            <v>1</v>
          </cell>
          <cell r="E1924">
            <v>0</v>
          </cell>
          <cell r="F1924">
            <v>13</v>
          </cell>
          <cell r="G1924">
            <v>30298</v>
          </cell>
        </row>
        <row r="1925">
          <cell r="B1925" t="str">
            <v>无双·诸葛瑾</v>
          </cell>
          <cell r="C1925">
            <v>13025</v>
          </cell>
          <cell r="D1925">
            <v>1</v>
          </cell>
          <cell r="E1925">
            <v>0</v>
          </cell>
          <cell r="F1925">
            <v>13</v>
          </cell>
          <cell r="G1925">
            <v>30309</v>
          </cell>
        </row>
        <row r="1926">
          <cell r="B1926" t="str">
            <v>无双·朱治</v>
          </cell>
          <cell r="C1926">
            <v>13036</v>
          </cell>
          <cell r="D1926">
            <v>1</v>
          </cell>
          <cell r="E1926">
            <v>0</v>
          </cell>
          <cell r="F1926">
            <v>13</v>
          </cell>
          <cell r="G1926">
            <v>30320</v>
          </cell>
        </row>
        <row r="1927">
          <cell r="B1927" t="str">
            <v>无双·全琮</v>
          </cell>
          <cell r="C1927">
            <v>14046</v>
          </cell>
          <cell r="D1927">
            <v>1</v>
          </cell>
          <cell r="E1927">
            <v>0</v>
          </cell>
          <cell r="F1927">
            <v>13</v>
          </cell>
          <cell r="G1927">
            <v>30331</v>
          </cell>
        </row>
        <row r="1928">
          <cell r="B1928" t="str">
            <v>无双·朱然</v>
          </cell>
          <cell r="C1928">
            <v>14047</v>
          </cell>
          <cell r="D1928">
            <v>1</v>
          </cell>
          <cell r="E1928">
            <v>0</v>
          </cell>
          <cell r="F1928">
            <v>13</v>
          </cell>
          <cell r="G1928">
            <v>30342</v>
          </cell>
        </row>
        <row r="1929">
          <cell r="B1929" t="str">
            <v>无双·吕范</v>
          </cell>
          <cell r="C1929">
            <v>14050</v>
          </cell>
          <cell r="D1929">
            <v>1</v>
          </cell>
          <cell r="E1929">
            <v>0</v>
          </cell>
          <cell r="F1929">
            <v>13</v>
          </cell>
          <cell r="G1929">
            <v>30353</v>
          </cell>
        </row>
        <row r="1930">
          <cell r="B1930" t="str">
            <v>无双·虞翻</v>
          </cell>
          <cell r="C1930">
            <v>14043</v>
          </cell>
          <cell r="D1930">
            <v>1</v>
          </cell>
          <cell r="E1930">
            <v>0</v>
          </cell>
          <cell r="F1930">
            <v>12</v>
          </cell>
          <cell r="G1930">
            <v>30364</v>
          </cell>
        </row>
        <row r="1931">
          <cell r="B1931" t="str">
            <v>无双·陆绩</v>
          </cell>
          <cell r="C1931">
            <v>14043</v>
          </cell>
          <cell r="D1931">
            <v>1</v>
          </cell>
          <cell r="E1931">
            <v>0</v>
          </cell>
          <cell r="F1931">
            <v>13</v>
          </cell>
          <cell r="G1931">
            <v>30375</v>
          </cell>
        </row>
        <row r="1932">
          <cell r="B1932" t="str">
            <v>无双·诸葛恪</v>
          </cell>
          <cell r="C1932">
            <v>13032</v>
          </cell>
          <cell r="D1932">
            <v>1</v>
          </cell>
          <cell r="E1932">
            <v>0</v>
          </cell>
          <cell r="F1932">
            <v>13</v>
          </cell>
          <cell r="G1932">
            <v>30386</v>
          </cell>
        </row>
        <row r="1933">
          <cell r="B1933" t="str">
            <v>无双·吴国太</v>
          </cell>
          <cell r="C1933">
            <v>13033</v>
          </cell>
          <cell r="D1933">
            <v>1</v>
          </cell>
          <cell r="E1933">
            <v>0</v>
          </cell>
          <cell r="F1933">
            <v>13</v>
          </cell>
          <cell r="G1933">
            <v>30397</v>
          </cell>
        </row>
        <row r="1934">
          <cell r="B1934" t="str">
            <v>无双·顾雍</v>
          </cell>
          <cell r="C1934">
            <v>13034</v>
          </cell>
          <cell r="D1934">
            <v>1</v>
          </cell>
          <cell r="E1934">
            <v>0</v>
          </cell>
          <cell r="F1934">
            <v>13</v>
          </cell>
          <cell r="G1934">
            <v>30408</v>
          </cell>
        </row>
        <row r="1935">
          <cell r="B1935" t="str">
            <v>无双·孙静</v>
          </cell>
          <cell r="C1935">
            <v>13036</v>
          </cell>
          <cell r="D1935">
            <v>1</v>
          </cell>
          <cell r="E1935">
            <v>0</v>
          </cell>
          <cell r="F1935">
            <v>13</v>
          </cell>
          <cell r="G1935">
            <v>30419</v>
          </cell>
        </row>
        <row r="1936">
          <cell r="B1936" t="str">
            <v>无双·孙韶</v>
          </cell>
          <cell r="C1936">
            <v>13036</v>
          </cell>
          <cell r="D1936">
            <v>1</v>
          </cell>
          <cell r="E1936">
            <v>0</v>
          </cell>
          <cell r="F1936">
            <v>12</v>
          </cell>
          <cell r="G1936">
            <v>30430</v>
          </cell>
        </row>
        <row r="1937">
          <cell r="B1937" t="str">
            <v>无双·步骘</v>
          </cell>
          <cell r="C1937">
            <v>14045</v>
          </cell>
          <cell r="D1937">
            <v>1</v>
          </cell>
          <cell r="E1937">
            <v>0</v>
          </cell>
          <cell r="F1937">
            <v>13</v>
          </cell>
          <cell r="G1937">
            <v>30441</v>
          </cell>
        </row>
        <row r="1938">
          <cell r="B1938" t="str">
            <v>无双·张承</v>
          </cell>
          <cell r="C1938">
            <v>13036</v>
          </cell>
          <cell r="D1938">
            <v>1</v>
          </cell>
          <cell r="E1938">
            <v>0</v>
          </cell>
          <cell r="F1938">
            <v>13</v>
          </cell>
          <cell r="G1938">
            <v>30452</v>
          </cell>
        </row>
        <row r="1939">
          <cell r="B1939" t="str">
            <v>无双·阚泽</v>
          </cell>
          <cell r="C1939">
            <v>13038</v>
          </cell>
          <cell r="D1939">
            <v>1</v>
          </cell>
          <cell r="E1939">
            <v>0</v>
          </cell>
          <cell r="F1939">
            <v>12</v>
          </cell>
          <cell r="G1939">
            <v>30463</v>
          </cell>
        </row>
        <row r="1940">
          <cell r="B1940" t="str">
            <v>无双·严畯</v>
          </cell>
          <cell r="C1940">
            <v>14045</v>
          </cell>
          <cell r="D1940">
            <v>1</v>
          </cell>
          <cell r="E1940">
            <v>0</v>
          </cell>
          <cell r="F1940">
            <v>13</v>
          </cell>
          <cell r="G1940">
            <v>30474</v>
          </cell>
        </row>
        <row r="1941">
          <cell r="B1941" t="str">
            <v>无双·马忠</v>
          </cell>
          <cell r="C1941">
            <v>13036</v>
          </cell>
          <cell r="D1941">
            <v>1</v>
          </cell>
          <cell r="E1941">
            <v>0</v>
          </cell>
          <cell r="F1941">
            <v>12</v>
          </cell>
          <cell r="G1941">
            <v>30485</v>
          </cell>
        </row>
        <row r="1942">
          <cell r="B1942" t="str">
            <v>无双·楼玄</v>
          </cell>
          <cell r="C1942">
            <v>14045</v>
          </cell>
          <cell r="D1942">
            <v>1</v>
          </cell>
          <cell r="E1942">
            <v>0</v>
          </cell>
          <cell r="F1942">
            <v>12</v>
          </cell>
          <cell r="G1942">
            <v>30496</v>
          </cell>
        </row>
        <row r="1943">
          <cell r="B1943" t="str">
            <v>无双·孙登</v>
          </cell>
          <cell r="C1943">
            <v>14039</v>
          </cell>
          <cell r="D1943">
            <v>1</v>
          </cell>
          <cell r="E1943">
            <v>0</v>
          </cell>
          <cell r="F1943">
            <v>12</v>
          </cell>
          <cell r="G1943">
            <v>30507</v>
          </cell>
        </row>
        <row r="1944">
          <cell r="B1944" t="str">
            <v>无双·孙翊</v>
          </cell>
          <cell r="C1944">
            <v>13036</v>
          </cell>
          <cell r="D1944">
            <v>1</v>
          </cell>
          <cell r="E1944">
            <v>0</v>
          </cell>
          <cell r="F1944">
            <v>12</v>
          </cell>
          <cell r="G1944">
            <v>30518</v>
          </cell>
        </row>
        <row r="1945">
          <cell r="B1945" t="str">
            <v>无双·薛综</v>
          </cell>
          <cell r="C1945">
            <v>11034</v>
          </cell>
          <cell r="D1945">
            <v>1</v>
          </cell>
          <cell r="E1945">
            <v>0</v>
          </cell>
          <cell r="F1945">
            <v>12</v>
          </cell>
          <cell r="G1945">
            <v>30529</v>
          </cell>
        </row>
        <row r="1946">
          <cell r="B1946" t="str">
            <v>无双·徐氏</v>
          </cell>
          <cell r="C1946">
            <v>11042</v>
          </cell>
          <cell r="D1946">
            <v>1</v>
          </cell>
          <cell r="E1946">
            <v>0</v>
          </cell>
          <cell r="F1946">
            <v>12</v>
          </cell>
          <cell r="G1946">
            <v>30540</v>
          </cell>
        </row>
        <row r="1947">
          <cell r="B1947" t="str">
            <v>无双·吕布</v>
          </cell>
          <cell r="C1947">
            <v>140052</v>
          </cell>
          <cell r="D1947">
            <v>1</v>
          </cell>
          <cell r="E1947">
            <v>0</v>
          </cell>
          <cell r="F1947">
            <v>23</v>
          </cell>
          <cell r="G1947">
            <v>40001</v>
          </cell>
        </row>
        <row r="1948">
          <cell r="B1948" t="str">
            <v>无双·袁绍</v>
          </cell>
          <cell r="C1948">
            <v>14006</v>
          </cell>
          <cell r="D1948">
            <v>1</v>
          </cell>
          <cell r="E1948">
            <v>0</v>
          </cell>
          <cell r="F1948">
            <v>20</v>
          </cell>
          <cell r="G1948">
            <v>40012</v>
          </cell>
        </row>
        <row r="1949">
          <cell r="B1949" t="str">
            <v>无双·貂蝉</v>
          </cell>
          <cell r="C1949">
            <v>14007</v>
          </cell>
          <cell r="D1949">
            <v>1</v>
          </cell>
          <cell r="E1949">
            <v>0</v>
          </cell>
          <cell r="F1949">
            <v>20</v>
          </cell>
          <cell r="G1949">
            <v>40023</v>
          </cell>
        </row>
        <row r="1950">
          <cell r="B1950" t="str">
            <v>无双·蔡文姬</v>
          </cell>
          <cell r="C1950">
            <v>140082</v>
          </cell>
          <cell r="D1950">
            <v>1</v>
          </cell>
          <cell r="E1950">
            <v>0</v>
          </cell>
          <cell r="F1950">
            <v>18</v>
          </cell>
          <cell r="G1950">
            <v>40034</v>
          </cell>
        </row>
        <row r="1951">
          <cell r="B1951" t="str">
            <v>无双·左慈</v>
          </cell>
          <cell r="C1951">
            <v>140032</v>
          </cell>
          <cell r="D1951">
            <v>1</v>
          </cell>
          <cell r="E1951">
            <v>0</v>
          </cell>
          <cell r="F1951">
            <v>23</v>
          </cell>
          <cell r="G1951">
            <v>40045</v>
          </cell>
        </row>
        <row r="1952">
          <cell r="B1952" t="str">
            <v>无双·于吉</v>
          </cell>
          <cell r="C1952">
            <v>14009</v>
          </cell>
          <cell r="D1952">
            <v>1</v>
          </cell>
          <cell r="E1952">
            <v>0</v>
          </cell>
          <cell r="F1952">
            <v>20</v>
          </cell>
          <cell r="G1952">
            <v>40056</v>
          </cell>
        </row>
        <row r="1953">
          <cell r="B1953" t="str">
            <v>无双·高顺</v>
          </cell>
          <cell r="C1953">
            <v>14010</v>
          </cell>
          <cell r="D1953">
            <v>1</v>
          </cell>
          <cell r="E1953">
            <v>0</v>
          </cell>
          <cell r="F1953">
            <v>18</v>
          </cell>
          <cell r="G1953">
            <v>40067</v>
          </cell>
        </row>
        <row r="1954">
          <cell r="B1954" t="str">
            <v>无双·陈宫</v>
          </cell>
          <cell r="C1954">
            <v>14001</v>
          </cell>
          <cell r="D1954">
            <v>1</v>
          </cell>
          <cell r="E1954">
            <v>0</v>
          </cell>
          <cell r="F1954">
            <v>18</v>
          </cell>
          <cell r="G1954">
            <v>40078</v>
          </cell>
        </row>
        <row r="1955">
          <cell r="B1955" t="str">
            <v>无双·田丰</v>
          </cell>
          <cell r="C1955">
            <v>14011</v>
          </cell>
          <cell r="D1955">
            <v>1</v>
          </cell>
          <cell r="E1955">
            <v>0</v>
          </cell>
          <cell r="F1955">
            <v>18</v>
          </cell>
          <cell r="G1955">
            <v>40089</v>
          </cell>
        </row>
        <row r="1956">
          <cell r="B1956" t="str">
            <v>无双·沮授</v>
          </cell>
          <cell r="C1956">
            <v>14012</v>
          </cell>
          <cell r="D1956">
            <v>1</v>
          </cell>
          <cell r="E1956">
            <v>0</v>
          </cell>
          <cell r="F1956">
            <v>18</v>
          </cell>
          <cell r="G1956">
            <v>40100</v>
          </cell>
        </row>
        <row r="1957">
          <cell r="B1957" t="str">
            <v>无双·颜良</v>
          </cell>
          <cell r="C1957">
            <v>14013</v>
          </cell>
          <cell r="D1957">
            <v>1</v>
          </cell>
          <cell r="E1957">
            <v>0</v>
          </cell>
          <cell r="F1957">
            <v>18</v>
          </cell>
          <cell r="G1957">
            <v>40111</v>
          </cell>
        </row>
        <row r="1958">
          <cell r="B1958" t="str">
            <v>无双·文丑</v>
          </cell>
          <cell r="C1958">
            <v>14014</v>
          </cell>
          <cell r="D1958">
            <v>1</v>
          </cell>
          <cell r="E1958">
            <v>0</v>
          </cell>
          <cell r="F1958">
            <v>18</v>
          </cell>
          <cell r="G1958">
            <v>40122</v>
          </cell>
        </row>
        <row r="1959">
          <cell r="B1959" t="str">
            <v>无双·卢植</v>
          </cell>
          <cell r="C1959">
            <v>140152</v>
          </cell>
          <cell r="D1959">
            <v>1</v>
          </cell>
          <cell r="E1959">
            <v>0</v>
          </cell>
          <cell r="F1959">
            <v>20</v>
          </cell>
          <cell r="G1959">
            <v>40133</v>
          </cell>
        </row>
        <row r="1960">
          <cell r="B1960" t="str">
            <v>无双·董卓</v>
          </cell>
          <cell r="C1960">
            <v>14016</v>
          </cell>
          <cell r="D1960">
            <v>1</v>
          </cell>
          <cell r="E1960">
            <v>0</v>
          </cell>
          <cell r="F1960">
            <v>20</v>
          </cell>
          <cell r="G1960">
            <v>40144</v>
          </cell>
        </row>
        <row r="1961">
          <cell r="B1961" t="str">
            <v>无双·华雄</v>
          </cell>
          <cell r="C1961">
            <v>14017</v>
          </cell>
          <cell r="D1961">
            <v>1</v>
          </cell>
          <cell r="E1961">
            <v>0</v>
          </cell>
          <cell r="F1961">
            <v>20</v>
          </cell>
          <cell r="G1961">
            <v>40155</v>
          </cell>
        </row>
        <row r="1962">
          <cell r="B1962" t="str">
            <v>无双·公孙瓒</v>
          </cell>
          <cell r="C1962">
            <v>14002</v>
          </cell>
          <cell r="D1962">
            <v>1</v>
          </cell>
          <cell r="E1962">
            <v>0</v>
          </cell>
          <cell r="F1962">
            <v>20</v>
          </cell>
          <cell r="G1962">
            <v>40166</v>
          </cell>
        </row>
        <row r="1963">
          <cell r="B1963" t="str">
            <v>无双·华佗</v>
          </cell>
          <cell r="C1963">
            <v>140183</v>
          </cell>
          <cell r="D1963">
            <v>1</v>
          </cell>
          <cell r="E1963">
            <v>0</v>
          </cell>
          <cell r="F1963">
            <v>20</v>
          </cell>
          <cell r="G1963">
            <v>40177</v>
          </cell>
        </row>
        <row r="1964">
          <cell r="B1964" t="str">
            <v>无双·张角</v>
          </cell>
          <cell r="C1964">
            <v>140193</v>
          </cell>
          <cell r="D1964">
            <v>1</v>
          </cell>
          <cell r="E1964">
            <v>0</v>
          </cell>
          <cell r="F1964">
            <v>20</v>
          </cell>
          <cell r="G1964">
            <v>40188</v>
          </cell>
        </row>
        <row r="1965">
          <cell r="B1965" t="str">
            <v>无双·李儒</v>
          </cell>
          <cell r="C1965">
            <v>14020</v>
          </cell>
          <cell r="D1965">
            <v>1</v>
          </cell>
          <cell r="E1965">
            <v>0</v>
          </cell>
          <cell r="F1965">
            <v>13</v>
          </cell>
          <cell r="G1965">
            <v>40199</v>
          </cell>
        </row>
        <row r="1966">
          <cell r="B1966" t="str">
            <v>无双·皇甫嵩</v>
          </cell>
          <cell r="C1966">
            <v>14021</v>
          </cell>
          <cell r="D1966">
            <v>1</v>
          </cell>
          <cell r="E1966">
            <v>0</v>
          </cell>
          <cell r="F1966">
            <v>13</v>
          </cell>
          <cell r="G1966">
            <v>40210</v>
          </cell>
        </row>
        <row r="1967">
          <cell r="B1967" t="str">
            <v>无双·刘表</v>
          </cell>
          <cell r="C1967">
            <v>14022</v>
          </cell>
          <cell r="D1967">
            <v>1</v>
          </cell>
          <cell r="E1967">
            <v>0</v>
          </cell>
          <cell r="F1967">
            <v>13</v>
          </cell>
          <cell r="G1967">
            <v>40221</v>
          </cell>
        </row>
        <row r="1968">
          <cell r="B1968" t="str">
            <v>无双·张绣</v>
          </cell>
          <cell r="C1968">
            <v>12031</v>
          </cell>
          <cell r="D1968">
            <v>1</v>
          </cell>
          <cell r="E1968">
            <v>0</v>
          </cell>
          <cell r="F1968">
            <v>13</v>
          </cell>
          <cell r="G1968">
            <v>40232</v>
          </cell>
        </row>
        <row r="1969">
          <cell r="B1969" t="str">
            <v>无双·马腾</v>
          </cell>
          <cell r="C1969">
            <v>12031</v>
          </cell>
          <cell r="D1969">
            <v>1</v>
          </cell>
          <cell r="E1969">
            <v>0</v>
          </cell>
          <cell r="F1969">
            <v>13</v>
          </cell>
          <cell r="G1969">
            <v>40243</v>
          </cell>
        </row>
        <row r="1970">
          <cell r="B1970" t="str">
            <v>无双·丁原</v>
          </cell>
          <cell r="C1970">
            <v>11034</v>
          </cell>
          <cell r="D1970">
            <v>1</v>
          </cell>
          <cell r="E1970">
            <v>0</v>
          </cell>
          <cell r="F1970">
            <v>13</v>
          </cell>
          <cell r="G1970">
            <v>40254</v>
          </cell>
        </row>
        <row r="1971">
          <cell r="B1971" t="str">
            <v>无双·张宝</v>
          </cell>
          <cell r="C1971">
            <v>14025</v>
          </cell>
          <cell r="D1971">
            <v>1</v>
          </cell>
          <cell r="E1971">
            <v>0</v>
          </cell>
          <cell r="F1971">
            <v>13</v>
          </cell>
          <cell r="G1971">
            <v>40265</v>
          </cell>
        </row>
        <row r="1972">
          <cell r="B1972" t="str">
            <v>无双·张梁</v>
          </cell>
          <cell r="C1972">
            <v>14026</v>
          </cell>
          <cell r="D1972">
            <v>1</v>
          </cell>
          <cell r="E1972">
            <v>0</v>
          </cell>
          <cell r="F1972">
            <v>13</v>
          </cell>
          <cell r="G1972">
            <v>40276</v>
          </cell>
        </row>
        <row r="1973">
          <cell r="B1973" t="str">
            <v>无双·袁术</v>
          </cell>
          <cell r="C1973">
            <v>14027</v>
          </cell>
          <cell r="D1973">
            <v>1</v>
          </cell>
          <cell r="E1973">
            <v>0</v>
          </cell>
          <cell r="F1973">
            <v>13</v>
          </cell>
          <cell r="G1973">
            <v>40287</v>
          </cell>
        </row>
        <row r="1974">
          <cell r="B1974" t="str">
            <v>无双·何皇后</v>
          </cell>
          <cell r="C1974">
            <v>14028</v>
          </cell>
          <cell r="D1974">
            <v>1</v>
          </cell>
          <cell r="E1974">
            <v>0</v>
          </cell>
          <cell r="F1974">
            <v>12</v>
          </cell>
          <cell r="G1974">
            <v>40298</v>
          </cell>
        </row>
        <row r="1975">
          <cell r="B1975" t="str">
            <v>无双·王允</v>
          </cell>
          <cell r="C1975">
            <v>14029</v>
          </cell>
          <cell r="D1975">
            <v>1</v>
          </cell>
          <cell r="E1975">
            <v>0</v>
          </cell>
          <cell r="F1975">
            <v>13</v>
          </cell>
          <cell r="G1975">
            <v>40309</v>
          </cell>
        </row>
        <row r="1976">
          <cell r="B1976" t="str">
            <v>无双·张燕</v>
          </cell>
          <cell r="C1976">
            <v>14030</v>
          </cell>
          <cell r="D1976">
            <v>1</v>
          </cell>
          <cell r="E1976">
            <v>0</v>
          </cell>
          <cell r="F1976">
            <v>13</v>
          </cell>
          <cell r="G1976">
            <v>40320</v>
          </cell>
        </row>
        <row r="1977">
          <cell r="B1977" t="str">
            <v>无双·蒯越</v>
          </cell>
          <cell r="C1977">
            <v>11034</v>
          </cell>
          <cell r="D1977">
            <v>1</v>
          </cell>
          <cell r="E1977">
            <v>0</v>
          </cell>
          <cell r="F1977">
            <v>12</v>
          </cell>
          <cell r="G1977">
            <v>40331</v>
          </cell>
        </row>
        <row r="1978">
          <cell r="B1978" t="str">
            <v>无双·刘繇</v>
          </cell>
          <cell r="C1978">
            <v>14030</v>
          </cell>
          <cell r="D1978">
            <v>1</v>
          </cell>
          <cell r="E1978">
            <v>0</v>
          </cell>
          <cell r="F1978">
            <v>12</v>
          </cell>
          <cell r="G1978">
            <v>40342</v>
          </cell>
        </row>
        <row r="1979">
          <cell r="B1979" t="str">
            <v>无双·审配</v>
          </cell>
          <cell r="C1979">
            <v>14043</v>
          </cell>
          <cell r="D1979">
            <v>1</v>
          </cell>
          <cell r="E1979">
            <v>0</v>
          </cell>
          <cell r="F1979">
            <v>12</v>
          </cell>
          <cell r="G1979">
            <v>40353</v>
          </cell>
        </row>
        <row r="1980">
          <cell r="B1980" t="str">
            <v>无双·张鲁</v>
          </cell>
          <cell r="C1980">
            <v>14032</v>
          </cell>
          <cell r="D1980">
            <v>1</v>
          </cell>
          <cell r="E1980">
            <v>0</v>
          </cell>
          <cell r="F1980">
            <v>13</v>
          </cell>
          <cell r="G1980">
            <v>40364</v>
          </cell>
        </row>
        <row r="1981">
          <cell r="B1981" t="str">
            <v>无双·蒯良</v>
          </cell>
          <cell r="C1981">
            <v>14045</v>
          </cell>
          <cell r="D1981">
            <v>1</v>
          </cell>
          <cell r="E1981">
            <v>0</v>
          </cell>
          <cell r="F1981">
            <v>12</v>
          </cell>
          <cell r="G1981">
            <v>40375</v>
          </cell>
        </row>
        <row r="1982">
          <cell r="B1982" t="str">
            <v>无双·纪灵</v>
          </cell>
          <cell r="C1982">
            <v>14030</v>
          </cell>
          <cell r="D1982">
            <v>1</v>
          </cell>
          <cell r="E1982">
            <v>0</v>
          </cell>
          <cell r="F1982">
            <v>13</v>
          </cell>
          <cell r="G1982">
            <v>40386</v>
          </cell>
        </row>
        <row r="1983">
          <cell r="B1983" t="str">
            <v>无双·潘凤</v>
          </cell>
          <cell r="C1983">
            <v>14034</v>
          </cell>
          <cell r="D1983">
            <v>1</v>
          </cell>
          <cell r="E1983">
            <v>0</v>
          </cell>
          <cell r="F1983">
            <v>13</v>
          </cell>
          <cell r="G1983">
            <v>40397</v>
          </cell>
        </row>
        <row r="1984">
          <cell r="B1984" t="str">
            <v>无双·刘虞</v>
          </cell>
          <cell r="C1984">
            <v>14022</v>
          </cell>
          <cell r="D1984">
            <v>1</v>
          </cell>
          <cell r="E1984">
            <v>0</v>
          </cell>
          <cell r="F1984">
            <v>13</v>
          </cell>
          <cell r="G1984">
            <v>40408</v>
          </cell>
        </row>
        <row r="1985">
          <cell r="B1985" t="str">
            <v>无双·严白虎</v>
          </cell>
          <cell r="C1985">
            <v>14030</v>
          </cell>
          <cell r="D1985">
            <v>1</v>
          </cell>
          <cell r="E1985">
            <v>0</v>
          </cell>
          <cell r="F1985">
            <v>13</v>
          </cell>
          <cell r="G1985">
            <v>40419</v>
          </cell>
        </row>
        <row r="1986">
          <cell r="B1986" t="str">
            <v>无双·孔融</v>
          </cell>
          <cell r="C1986">
            <v>14036</v>
          </cell>
          <cell r="D1986">
            <v>1</v>
          </cell>
          <cell r="E1986">
            <v>0</v>
          </cell>
          <cell r="F1986">
            <v>13</v>
          </cell>
          <cell r="G1986">
            <v>40430</v>
          </cell>
        </row>
        <row r="1987">
          <cell r="B1987" t="str">
            <v>无双·韩遂</v>
          </cell>
          <cell r="C1987">
            <v>14030</v>
          </cell>
          <cell r="D1987">
            <v>1</v>
          </cell>
          <cell r="E1987">
            <v>0</v>
          </cell>
          <cell r="F1987">
            <v>13</v>
          </cell>
          <cell r="G1987">
            <v>40441</v>
          </cell>
        </row>
        <row r="1988">
          <cell r="B1988" t="str">
            <v>无双·伏皇后</v>
          </cell>
          <cell r="C1988">
            <v>14037</v>
          </cell>
          <cell r="D1988">
            <v>1</v>
          </cell>
          <cell r="E1988">
            <v>0</v>
          </cell>
          <cell r="F1988">
            <v>12</v>
          </cell>
          <cell r="G1988">
            <v>40452</v>
          </cell>
        </row>
        <row r="1989">
          <cell r="B1989" t="str">
            <v>无双·武安国</v>
          </cell>
          <cell r="C1989">
            <v>11048</v>
          </cell>
          <cell r="D1989">
            <v>1</v>
          </cell>
          <cell r="E1989">
            <v>0</v>
          </cell>
          <cell r="F1989">
            <v>12</v>
          </cell>
          <cell r="G1989">
            <v>40463</v>
          </cell>
        </row>
        <row r="1990">
          <cell r="B1990" t="str">
            <v>无双·何进</v>
          </cell>
          <cell r="C1990">
            <v>14038</v>
          </cell>
          <cell r="D1990">
            <v>1</v>
          </cell>
          <cell r="E1990">
            <v>0</v>
          </cell>
          <cell r="F1990">
            <v>12</v>
          </cell>
          <cell r="G1990">
            <v>40474</v>
          </cell>
        </row>
        <row r="1991">
          <cell r="B1991" t="str">
            <v>无双·汉献帝</v>
          </cell>
          <cell r="C1991">
            <v>14039</v>
          </cell>
          <cell r="D1991">
            <v>1</v>
          </cell>
          <cell r="E1991">
            <v>0</v>
          </cell>
          <cell r="F1991">
            <v>12</v>
          </cell>
          <cell r="G1991">
            <v>40485</v>
          </cell>
        </row>
        <row r="1992">
          <cell r="B1992" t="str">
            <v>无双·公孙渊</v>
          </cell>
          <cell r="C1992">
            <v>14045</v>
          </cell>
          <cell r="D1992">
            <v>1</v>
          </cell>
          <cell r="E1992">
            <v>0</v>
          </cell>
          <cell r="F1992">
            <v>12</v>
          </cell>
          <cell r="G1992">
            <v>40496</v>
          </cell>
        </row>
        <row r="1993">
          <cell r="B1993" t="str">
            <v>主角</v>
          </cell>
          <cell r="C1993">
            <v>10012</v>
          </cell>
          <cell r="D1993">
            <v>1</v>
          </cell>
          <cell r="E1993">
            <v>0</v>
          </cell>
          <cell r="F1993">
            <v>13</v>
          </cell>
          <cell r="G1993">
            <v>1</v>
          </cell>
        </row>
        <row r="1994">
          <cell r="B1994" t="str">
            <v>主角</v>
          </cell>
          <cell r="C1994">
            <v>12009</v>
          </cell>
          <cell r="D1994">
            <v>1</v>
          </cell>
          <cell r="E1994">
            <v>0</v>
          </cell>
          <cell r="F1994">
            <v>13</v>
          </cell>
          <cell r="G1994">
            <v>2</v>
          </cell>
        </row>
        <row r="1995">
          <cell r="B1995" t="str">
            <v>主角</v>
          </cell>
          <cell r="C1995">
            <v>10021</v>
          </cell>
          <cell r="D1995">
            <v>1</v>
          </cell>
          <cell r="E1995">
            <v>0</v>
          </cell>
          <cell r="F1995">
            <v>13</v>
          </cell>
          <cell r="G1995">
            <v>3</v>
          </cell>
        </row>
        <row r="1996">
          <cell r="B1996" t="str">
            <v>主角</v>
          </cell>
          <cell r="C1996">
            <v>10042</v>
          </cell>
          <cell r="D1996">
            <v>1</v>
          </cell>
          <cell r="E1996">
            <v>0</v>
          </cell>
          <cell r="F1996">
            <v>13</v>
          </cell>
          <cell r="G1996">
            <v>4</v>
          </cell>
        </row>
        <row r="1997">
          <cell r="B1997" t="str">
            <v>主角</v>
          </cell>
          <cell r="C1997">
            <v>10012</v>
          </cell>
          <cell r="D1997">
            <v>1</v>
          </cell>
          <cell r="E1997">
            <v>0</v>
          </cell>
          <cell r="F1997">
            <v>18</v>
          </cell>
          <cell r="G1997">
            <v>45</v>
          </cell>
        </row>
        <row r="1998">
          <cell r="B1998" t="str">
            <v>主角</v>
          </cell>
          <cell r="C1998">
            <v>12009</v>
          </cell>
          <cell r="D1998">
            <v>1</v>
          </cell>
          <cell r="E1998">
            <v>0</v>
          </cell>
          <cell r="F1998">
            <v>18</v>
          </cell>
          <cell r="G1998">
            <v>56</v>
          </cell>
        </row>
        <row r="1999">
          <cell r="B1999" t="str">
            <v>主角</v>
          </cell>
          <cell r="C1999">
            <v>10021</v>
          </cell>
          <cell r="D1999">
            <v>1</v>
          </cell>
          <cell r="E1999">
            <v>0</v>
          </cell>
          <cell r="F1999">
            <v>18</v>
          </cell>
          <cell r="G1999">
            <v>67</v>
          </cell>
        </row>
        <row r="2000">
          <cell r="B2000" t="str">
            <v>主角</v>
          </cell>
          <cell r="C2000">
            <v>10042</v>
          </cell>
          <cell r="D2000">
            <v>1</v>
          </cell>
          <cell r="E2000">
            <v>0</v>
          </cell>
          <cell r="F2000">
            <v>18</v>
          </cell>
          <cell r="G2000">
            <v>78</v>
          </cell>
        </row>
        <row r="2001">
          <cell r="B2001" t="str">
            <v>主角</v>
          </cell>
          <cell r="C2001">
            <v>10012</v>
          </cell>
          <cell r="D2001">
            <v>1</v>
          </cell>
          <cell r="E2001">
            <v>0</v>
          </cell>
          <cell r="F2001">
            <v>20</v>
          </cell>
          <cell r="G2001">
            <v>89</v>
          </cell>
        </row>
        <row r="2002">
          <cell r="B2002" t="str">
            <v>主角</v>
          </cell>
          <cell r="C2002">
            <v>12009</v>
          </cell>
          <cell r="D2002">
            <v>1</v>
          </cell>
          <cell r="E2002">
            <v>0</v>
          </cell>
          <cell r="F2002">
            <v>20</v>
          </cell>
          <cell r="G2002">
            <v>100</v>
          </cell>
        </row>
        <row r="2003">
          <cell r="B2003" t="str">
            <v>主角</v>
          </cell>
          <cell r="C2003">
            <v>10021</v>
          </cell>
          <cell r="D2003">
            <v>1</v>
          </cell>
          <cell r="E2003">
            <v>0</v>
          </cell>
          <cell r="F2003">
            <v>20</v>
          </cell>
          <cell r="G2003">
            <v>111</v>
          </cell>
        </row>
        <row r="2004">
          <cell r="B2004" t="str">
            <v>主角</v>
          </cell>
          <cell r="C2004">
            <v>10042</v>
          </cell>
          <cell r="D2004">
            <v>1</v>
          </cell>
          <cell r="E2004">
            <v>0</v>
          </cell>
          <cell r="F2004">
            <v>20</v>
          </cell>
          <cell r="G2004">
            <v>122</v>
          </cell>
        </row>
        <row r="2005">
          <cell r="B2005" t="str">
            <v>主角</v>
          </cell>
          <cell r="C2005">
            <v>10012</v>
          </cell>
          <cell r="D2005">
            <v>1</v>
          </cell>
          <cell r="E2005">
            <v>0</v>
          </cell>
          <cell r="F2005">
            <v>23</v>
          </cell>
          <cell r="G2005">
            <v>133</v>
          </cell>
        </row>
        <row r="2006">
          <cell r="B2006" t="str">
            <v>主角</v>
          </cell>
          <cell r="C2006">
            <v>12009</v>
          </cell>
          <cell r="D2006">
            <v>1</v>
          </cell>
          <cell r="E2006">
            <v>0</v>
          </cell>
          <cell r="F2006">
            <v>23</v>
          </cell>
          <cell r="G2006">
            <v>144</v>
          </cell>
        </row>
        <row r="2007">
          <cell r="B2007" t="str">
            <v>主角</v>
          </cell>
          <cell r="C2007">
            <v>10021</v>
          </cell>
          <cell r="D2007">
            <v>1</v>
          </cell>
          <cell r="E2007">
            <v>0</v>
          </cell>
          <cell r="F2007">
            <v>23</v>
          </cell>
          <cell r="G2007">
            <v>155</v>
          </cell>
        </row>
        <row r="2008">
          <cell r="B2008" t="str">
            <v>主角</v>
          </cell>
          <cell r="C2008">
            <v>10042</v>
          </cell>
          <cell r="D2008">
            <v>1</v>
          </cell>
          <cell r="E2008">
            <v>0</v>
          </cell>
          <cell r="F2008">
            <v>23</v>
          </cell>
          <cell r="G2008">
            <v>166</v>
          </cell>
        </row>
        <row r="2009">
          <cell r="B2009" t="str">
            <v>主角</v>
          </cell>
          <cell r="C2009">
            <v>10012</v>
          </cell>
          <cell r="D2009">
            <v>1</v>
          </cell>
          <cell r="E2009">
            <v>0</v>
          </cell>
          <cell r="F2009">
            <v>25</v>
          </cell>
          <cell r="G2009">
            <v>177</v>
          </cell>
        </row>
        <row r="2010">
          <cell r="B2010" t="str">
            <v>主角</v>
          </cell>
          <cell r="C2010">
            <v>12009</v>
          </cell>
          <cell r="D2010">
            <v>1</v>
          </cell>
          <cell r="E2010">
            <v>0</v>
          </cell>
          <cell r="F2010">
            <v>25</v>
          </cell>
          <cell r="G2010">
            <v>188</v>
          </cell>
        </row>
        <row r="2011">
          <cell r="B2011" t="str">
            <v>主角</v>
          </cell>
          <cell r="C2011">
            <v>10021</v>
          </cell>
          <cell r="D2011">
            <v>1</v>
          </cell>
          <cell r="E2011">
            <v>0</v>
          </cell>
          <cell r="F2011">
            <v>25</v>
          </cell>
          <cell r="G2011">
            <v>199</v>
          </cell>
        </row>
        <row r="2012">
          <cell r="B2012" t="str">
            <v>主角</v>
          </cell>
          <cell r="C2012">
            <v>10042</v>
          </cell>
          <cell r="D2012">
            <v>1</v>
          </cell>
          <cell r="E2012">
            <v>0</v>
          </cell>
          <cell r="F2012">
            <v>25</v>
          </cell>
          <cell r="G2012">
            <v>210</v>
          </cell>
        </row>
        <row r="2013">
          <cell r="B2013" t="str">
            <v>无双·曹操</v>
          </cell>
          <cell r="C2013">
            <v>110022</v>
          </cell>
          <cell r="D2013">
            <v>1</v>
          </cell>
          <cell r="E2013">
            <v>0</v>
          </cell>
          <cell r="F2013">
            <v>23</v>
          </cell>
          <cell r="G2013">
            <v>10001</v>
          </cell>
        </row>
        <row r="2014">
          <cell r="B2014" t="str">
            <v>无双·曹仁</v>
          </cell>
          <cell r="C2014">
            <v>110032</v>
          </cell>
          <cell r="D2014">
            <v>1</v>
          </cell>
          <cell r="E2014">
            <v>0</v>
          </cell>
          <cell r="F2014">
            <v>20</v>
          </cell>
          <cell r="G2014">
            <v>10012</v>
          </cell>
        </row>
        <row r="2015">
          <cell r="B2015" t="str">
            <v>无双·夏侯惇</v>
          </cell>
          <cell r="C2015">
            <v>110043</v>
          </cell>
          <cell r="D2015">
            <v>1</v>
          </cell>
          <cell r="E2015">
            <v>0</v>
          </cell>
          <cell r="F2015">
            <v>20</v>
          </cell>
          <cell r="G2015">
            <v>10023</v>
          </cell>
        </row>
        <row r="2016">
          <cell r="B2016" t="str">
            <v>无双·夏侯渊</v>
          </cell>
          <cell r="C2016">
            <v>11005</v>
          </cell>
          <cell r="D2016">
            <v>1</v>
          </cell>
          <cell r="E2016">
            <v>0</v>
          </cell>
          <cell r="F2016">
            <v>20</v>
          </cell>
          <cell r="G2016">
            <v>10034</v>
          </cell>
        </row>
        <row r="2017">
          <cell r="B2017" t="str">
            <v>无双·张辽</v>
          </cell>
          <cell r="C2017">
            <v>110063</v>
          </cell>
          <cell r="D2017">
            <v>1</v>
          </cell>
          <cell r="E2017">
            <v>0</v>
          </cell>
          <cell r="F2017">
            <v>20</v>
          </cell>
          <cell r="G2017">
            <v>10045</v>
          </cell>
        </row>
        <row r="2018">
          <cell r="B2018" t="str">
            <v>无双·荀彧</v>
          </cell>
          <cell r="C2018">
            <v>110072</v>
          </cell>
          <cell r="D2018">
            <v>1</v>
          </cell>
          <cell r="E2018">
            <v>0</v>
          </cell>
          <cell r="F2018">
            <v>23</v>
          </cell>
          <cell r="G2018">
            <v>10056</v>
          </cell>
        </row>
        <row r="2019">
          <cell r="B2019" t="str">
            <v>无双·郭嘉</v>
          </cell>
          <cell r="C2019">
            <v>110012</v>
          </cell>
          <cell r="D2019">
            <v>1</v>
          </cell>
          <cell r="E2019">
            <v>0</v>
          </cell>
          <cell r="F2019">
            <v>20</v>
          </cell>
          <cell r="G2019">
            <v>10067</v>
          </cell>
        </row>
        <row r="2020">
          <cell r="B2020" t="str">
            <v>无双·荀攸</v>
          </cell>
          <cell r="C2020">
            <v>11008</v>
          </cell>
          <cell r="D2020">
            <v>1</v>
          </cell>
          <cell r="E2020">
            <v>0</v>
          </cell>
          <cell r="F2020">
            <v>18</v>
          </cell>
          <cell r="G2020">
            <v>10078</v>
          </cell>
        </row>
        <row r="2021">
          <cell r="B2021" t="str">
            <v>无双·贾诩</v>
          </cell>
          <cell r="C2021">
            <v>11009</v>
          </cell>
          <cell r="D2021">
            <v>1</v>
          </cell>
          <cell r="E2021">
            <v>0</v>
          </cell>
          <cell r="F2021">
            <v>20</v>
          </cell>
          <cell r="G2021">
            <v>10089</v>
          </cell>
        </row>
        <row r="2022">
          <cell r="B2022" t="str">
            <v>无双·程昱</v>
          </cell>
          <cell r="C2022">
            <v>11010</v>
          </cell>
          <cell r="D2022">
            <v>1</v>
          </cell>
          <cell r="E2022">
            <v>0</v>
          </cell>
          <cell r="F2022">
            <v>18</v>
          </cell>
          <cell r="G2022">
            <v>10100</v>
          </cell>
        </row>
        <row r="2023">
          <cell r="B2023" t="str">
            <v>无双·司马懿</v>
          </cell>
          <cell r="C2023">
            <v>110112</v>
          </cell>
          <cell r="D2023">
            <v>1</v>
          </cell>
          <cell r="E2023">
            <v>0</v>
          </cell>
          <cell r="F2023">
            <v>20</v>
          </cell>
          <cell r="G2023">
            <v>10111</v>
          </cell>
        </row>
        <row r="2024">
          <cell r="B2024" t="str">
            <v>无双·张郃</v>
          </cell>
          <cell r="C2024">
            <v>11012</v>
          </cell>
          <cell r="D2024">
            <v>1</v>
          </cell>
          <cell r="E2024">
            <v>0</v>
          </cell>
          <cell r="F2024">
            <v>20</v>
          </cell>
          <cell r="G2024">
            <v>10122</v>
          </cell>
        </row>
        <row r="2025">
          <cell r="B2025" t="str">
            <v>无双·于禁</v>
          </cell>
          <cell r="C2025">
            <v>11013</v>
          </cell>
          <cell r="D2025">
            <v>1</v>
          </cell>
          <cell r="E2025">
            <v>0</v>
          </cell>
          <cell r="F2025">
            <v>18</v>
          </cell>
          <cell r="G2025">
            <v>10133</v>
          </cell>
        </row>
        <row r="2026">
          <cell r="B2026" t="str">
            <v>无双·乐进</v>
          </cell>
          <cell r="C2026">
            <v>11014</v>
          </cell>
          <cell r="D2026">
            <v>1</v>
          </cell>
          <cell r="E2026">
            <v>0</v>
          </cell>
          <cell r="F2026">
            <v>20</v>
          </cell>
          <cell r="G2026">
            <v>10144</v>
          </cell>
        </row>
        <row r="2027">
          <cell r="B2027" t="str">
            <v>无双·徐晃</v>
          </cell>
          <cell r="C2027">
            <v>11015</v>
          </cell>
          <cell r="D2027">
            <v>1</v>
          </cell>
          <cell r="E2027">
            <v>0</v>
          </cell>
          <cell r="F2027">
            <v>18</v>
          </cell>
          <cell r="G2027">
            <v>10155</v>
          </cell>
        </row>
        <row r="2028">
          <cell r="B2028" t="str">
            <v>无双·许褚</v>
          </cell>
          <cell r="C2028">
            <v>11016</v>
          </cell>
          <cell r="D2028">
            <v>1</v>
          </cell>
          <cell r="E2028">
            <v>0</v>
          </cell>
          <cell r="F2028">
            <v>18</v>
          </cell>
          <cell r="G2028">
            <v>10166</v>
          </cell>
        </row>
        <row r="2029">
          <cell r="B2029" t="str">
            <v>无双·典韦</v>
          </cell>
          <cell r="C2029">
            <v>11017</v>
          </cell>
          <cell r="D2029">
            <v>1</v>
          </cell>
          <cell r="E2029">
            <v>0</v>
          </cell>
          <cell r="F2029">
            <v>18</v>
          </cell>
          <cell r="G2029">
            <v>10177</v>
          </cell>
        </row>
        <row r="2030">
          <cell r="B2030" t="str">
            <v>无双·甄姬</v>
          </cell>
          <cell r="C2030">
            <v>11018</v>
          </cell>
          <cell r="D2030">
            <v>1</v>
          </cell>
          <cell r="E2030">
            <v>0</v>
          </cell>
          <cell r="F2030">
            <v>18</v>
          </cell>
          <cell r="G2030">
            <v>10188</v>
          </cell>
        </row>
        <row r="2031">
          <cell r="B2031" t="str">
            <v>无双·庞德</v>
          </cell>
          <cell r="C2031">
            <v>11019</v>
          </cell>
          <cell r="D2031">
            <v>1</v>
          </cell>
          <cell r="E2031">
            <v>0</v>
          </cell>
          <cell r="F2031">
            <v>18</v>
          </cell>
          <cell r="G2031">
            <v>10199</v>
          </cell>
        </row>
        <row r="2032">
          <cell r="B2032" t="str">
            <v>无双·曹丕</v>
          </cell>
          <cell r="C2032">
            <v>11020</v>
          </cell>
          <cell r="D2032">
            <v>1</v>
          </cell>
          <cell r="E2032">
            <v>0</v>
          </cell>
          <cell r="F2032">
            <v>18</v>
          </cell>
          <cell r="G2032">
            <v>10210</v>
          </cell>
        </row>
        <row r="2033">
          <cell r="B2033" t="str">
            <v>无双·李典</v>
          </cell>
          <cell r="C2033">
            <v>11021</v>
          </cell>
          <cell r="D2033">
            <v>1</v>
          </cell>
          <cell r="E2033">
            <v>0</v>
          </cell>
          <cell r="F2033">
            <v>13</v>
          </cell>
          <cell r="G2033">
            <v>10221</v>
          </cell>
        </row>
        <row r="2034">
          <cell r="B2034" t="str">
            <v>无双·满宠</v>
          </cell>
          <cell r="C2034">
            <v>11022</v>
          </cell>
          <cell r="D2034">
            <v>1</v>
          </cell>
          <cell r="E2034">
            <v>0</v>
          </cell>
          <cell r="F2034">
            <v>13</v>
          </cell>
          <cell r="G2034">
            <v>10232</v>
          </cell>
        </row>
        <row r="2035">
          <cell r="B2035" t="str">
            <v>无双·曹洪</v>
          </cell>
          <cell r="C2035">
            <v>11023</v>
          </cell>
          <cell r="D2035">
            <v>1</v>
          </cell>
          <cell r="E2035">
            <v>0</v>
          </cell>
          <cell r="F2035">
            <v>13</v>
          </cell>
          <cell r="G2035">
            <v>10243</v>
          </cell>
        </row>
        <row r="2036">
          <cell r="B2036" t="str">
            <v>无双·曹纯</v>
          </cell>
          <cell r="C2036">
            <v>11024</v>
          </cell>
          <cell r="D2036">
            <v>1</v>
          </cell>
          <cell r="E2036">
            <v>0</v>
          </cell>
          <cell r="F2036">
            <v>13</v>
          </cell>
          <cell r="G2036">
            <v>10254</v>
          </cell>
        </row>
        <row r="2037">
          <cell r="B2037" t="str">
            <v>无双·曹昂</v>
          </cell>
          <cell r="C2037">
            <v>11025</v>
          </cell>
          <cell r="D2037">
            <v>1</v>
          </cell>
          <cell r="E2037">
            <v>0</v>
          </cell>
          <cell r="F2037">
            <v>12</v>
          </cell>
          <cell r="G2037">
            <v>10265</v>
          </cell>
        </row>
        <row r="2038">
          <cell r="B2038" t="str">
            <v>无双·刘晔</v>
          </cell>
          <cell r="C2038">
            <v>11026</v>
          </cell>
          <cell r="D2038">
            <v>1</v>
          </cell>
          <cell r="E2038">
            <v>0</v>
          </cell>
          <cell r="F2038">
            <v>12</v>
          </cell>
          <cell r="G2038">
            <v>10276</v>
          </cell>
        </row>
        <row r="2039">
          <cell r="B2039" t="str">
            <v>无双·董昭</v>
          </cell>
          <cell r="C2039">
            <v>11027</v>
          </cell>
          <cell r="D2039">
            <v>1</v>
          </cell>
          <cell r="E2039">
            <v>0</v>
          </cell>
          <cell r="F2039">
            <v>12</v>
          </cell>
          <cell r="G2039">
            <v>10287</v>
          </cell>
        </row>
        <row r="2040">
          <cell r="B2040" t="str">
            <v>无双·文聘</v>
          </cell>
          <cell r="C2040">
            <v>11028</v>
          </cell>
          <cell r="D2040">
            <v>1</v>
          </cell>
          <cell r="E2040">
            <v>0</v>
          </cell>
          <cell r="F2040">
            <v>13</v>
          </cell>
          <cell r="G2040">
            <v>10298</v>
          </cell>
        </row>
        <row r="2041">
          <cell r="B2041" t="str">
            <v>无双·许攸</v>
          </cell>
          <cell r="C2041">
            <v>11029</v>
          </cell>
          <cell r="D2041">
            <v>1</v>
          </cell>
          <cell r="E2041">
            <v>0</v>
          </cell>
          <cell r="F2041">
            <v>13</v>
          </cell>
          <cell r="G2041">
            <v>10309</v>
          </cell>
        </row>
        <row r="2042">
          <cell r="B2042" t="str">
            <v>无双·曹休</v>
          </cell>
          <cell r="C2042">
            <v>11030</v>
          </cell>
          <cell r="D2042">
            <v>1</v>
          </cell>
          <cell r="E2042">
            <v>0</v>
          </cell>
          <cell r="F2042">
            <v>13</v>
          </cell>
          <cell r="G2042">
            <v>10320</v>
          </cell>
        </row>
        <row r="2043">
          <cell r="B2043" t="str">
            <v>无双·曹真</v>
          </cell>
          <cell r="C2043">
            <v>11031</v>
          </cell>
          <cell r="D2043">
            <v>1</v>
          </cell>
          <cell r="E2043">
            <v>0</v>
          </cell>
          <cell r="F2043">
            <v>13</v>
          </cell>
          <cell r="G2043">
            <v>10331</v>
          </cell>
        </row>
        <row r="2044">
          <cell r="B2044" t="str">
            <v>无双·杨修</v>
          </cell>
          <cell r="C2044">
            <v>11032</v>
          </cell>
          <cell r="D2044">
            <v>1</v>
          </cell>
          <cell r="E2044">
            <v>0</v>
          </cell>
          <cell r="F2044">
            <v>13</v>
          </cell>
          <cell r="G2044">
            <v>10342</v>
          </cell>
        </row>
        <row r="2045">
          <cell r="B2045" t="str">
            <v>无双·曹冲</v>
          </cell>
          <cell r="C2045">
            <v>11033</v>
          </cell>
          <cell r="D2045">
            <v>1</v>
          </cell>
          <cell r="E2045">
            <v>0</v>
          </cell>
          <cell r="F2045">
            <v>13</v>
          </cell>
          <cell r="G2045">
            <v>10353</v>
          </cell>
        </row>
        <row r="2046">
          <cell r="B2046" t="str">
            <v>无双·王朗</v>
          </cell>
          <cell r="C2046">
            <v>11034</v>
          </cell>
          <cell r="D2046">
            <v>1</v>
          </cell>
          <cell r="E2046">
            <v>0</v>
          </cell>
          <cell r="F2046">
            <v>13</v>
          </cell>
          <cell r="G2046">
            <v>10364</v>
          </cell>
        </row>
        <row r="2047">
          <cell r="B2047" t="str">
            <v>无双·钟繇</v>
          </cell>
          <cell r="C2047">
            <v>11034</v>
          </cell>
          <cell r="D2047">
            <v>1</v>
          </cell>
          <cell r="E2047">
            <v>0</v>
          </cell>
          <cell r="F2047">
            <v>12</v>
          </cell>
          <cell r="G2047">
            <v>10375</v>
          </cell>
        </row>
        <row r="2048">
          <cell r="B2048" t="str">
            <v>无双·华歆</v>
          </cell>
          <cell r="C2048">
            <v>14020</v>
          </cell>
          <cell r="D2048">
            <v>1</v>
          </cell>
          <cell r="E2048">
            <v>0</v>
          </cell>
          <cell r="F2048">
            <v>12</v>
          </cell>
          <cell r="G2048">
            <v>10386</v>
          </cell>
        </row>
        <row r="2049">
          <cell r="B2049" t="str">
            <v>无双·曹植</v>
          </cell>
          <cell r="C2049">
            <v>11037</v>
          </cell>
          <cell r="D2049">
            <v>1</v>
          </cell>
          <cell r="E2049">
            <v>0</v>
          </cell>
          <cell r="F2049">
            <v>13</v>
          </cell>
          <cell r="G2049">
            <v>10397</v>
          </cell>
        </row>
        <row r="2050">
          <cell r="B2050" t="str">
            <v>无双·钟会</v>
          </cell>
          <cell r="C2050">
            <v>11038</v>
          </cell>
          <cell r="D2050">
            <v>1</v>
          </cell>
          <cell r="E2050">
            <v>0</v>
          </cell>
          <cell r="F2050">
            <v>13</v>
          </cell>
          <cell r="G2050">
            <v>10408</v>
          </cell>
        </row>
        <row r="2051">
          <cell r="B2051" t="str">
            <v>无双·司马昭</v>
          </cell>
          <cell r="C2051">
            <v>11039</v>
          </cell>
          <cell r="D2051">
            <v>1</v>
          </cell>
          <cell r="E2051">
            <v>0</v>
          </cell>
          <cell r="F2051">
            <v>13</v>
          </cell>
          <cell r="G2051">
            <v>10419</v>
          </cell>
        </row>
        <row r="2052">
          <cell r="B2052" t="str">
            <v>无双·张春华</v>
          </cell>
          <cell r="C2052">
            <v>11040</v>
          </cell>
          <cell r="D2052">
            <v>1</v>
          </cell>
          <cell r="E2052">
            <v>0</v>
          </cell>
          <cell r="F2052">
            <v>13</v>
          </cell>
          <cell r="G2052">
            <v>10430</v>
          </cell>
        </row>
        <row r="2053">
          <cell r="B2053" t="str">
            <v>无双·王异</v>
          </cell>
          <cell r="C2053">
            <v>11041</v>
          </cell>
          <cell r="D2053">
            <v>1</v>
          </cell>
          <cell r="E2053">
            <v>0</v>
          </cell>
          <cell r="F2053">
            <v>13</v>
          </cell>
          <cell r="G2053">
            <v>10441</v>
          </cell>
        </row>
        <row r="2054">
          <cell r="B2054" t="str">
            <v>无双·辛宪英</v>
          </cell>
          <cell r="C2054">
            <v>11042</v>
          </cell>
          <cell r="D2054">
            <v>1</v>
          </cell>
          <cell r="E2054">
            <v>0</v>
          </cell>
          <cell r="F2054">
            <v>13</v>
          </cell>
          <cell r="G2054">
            <v>10452</v>
          </cell>
        </row>
        <row r="2055">
          <cell r="B2055" t="str">
            <v>无双·郭女王</v>
          </cell>
          <cell r="C2055">
            <v>11043</v>
          </cell>
          <cell r="D2055">
            <v>1</v>
          </cell>
          <cell r="E2055">
            <v>0</v>
          </cell>
          <cell r="F2055">
            <v>12</v>
          </cell>
          <cell r="G2055">
            <v>10463</v>
          </cell>
        </row>
        <row r="2056">
          <cell r="B2056" t="str">
            <v>无双·司马师</v>
          </cell>
          <cell r="C2056">
            <v>11044</v>
          </cell>
          <cell r="D2056">
            <v>1</v>
          </cell>
          <cell r="E2056">
            <v>0</v>
          </cell>
          <cell r="F2056">
            <v>13</v>
          </cell>
          <cell r="G2056">
            <v>10474</v>
          </cell>
        </row>
        <row r="2057">
          <cell r="B2057" t="str">
            <v>无双·卞夫人</v>
          </cell>
          <cell r="C2057">
            <v>11045</v>
          </cell>
          <cell r="D2057">
            <v>1</v>
          </cell>
          <cell r="E2057">
            <v>0</v>
          </cell>
          <cell r="F2057">
            <v>12</v>
          </cell>
          <cell r="G2057">
            <v>10485</v>
          </cell>
        </row>
        <row r="2058">
          <cell r="B2058" t="str">
            <v>无双·陈泰</v>
          </cell>
          <cell r="C2058">
            <v>11023</v>
          </cell>
          <cell r="D2058">
            <v>1</v>
          </cell>
          <cell r="E2058">
            <v>0</v>
          </cell>
          <cell r="F2058">
            <v>12</v>
          </cell>
          <cell r="G2058">
            <v>10496</v>
          </cell>
        </row>
        <row r="2059">
          <cell r="B2059" t="str">
            <v>无双·郝昭</v>
          </cell>
          <cell r="C2059">
            <v>11023</v>
          </cell>
          <cell r="D2059">
            <v>1</v>
          </cell>
          <cell r="E2059">
            <v>0</v>
          </cell>
          <cell r="F2059">
            <v>12</v>
          </cell>
          <cell r="G2059">
            <v>10507</v>
          </cell>
        </row>
        <row r="2060">
          <cell r="B2060" t="str">
            <v>无双·郭淮</v>
          </cell>
          <cell r="C2060">
            <v>11038</v>
          </cell>
          <cell r="D2060">
            <v>1</v>
          </cell>
          <cell r="E2060">
            <v>0</v>
          </cell>
          <cell r="F2060">
            <v>13</v>
          </cell>
          <cell r="G2060">
            <v>10518</v>
          </cell>
        </row>
        <row r="2061">
          <cell r="B2061" t="str">
            <v>无双·蔡瑁</v>
          </cell>
          <cell r="C2061">
            <v>11038</v>
          </cell>
          <cell r="D2061">
            <v>1</v>
          </cell>
          <cell r="E2061">
            <v>0</v>
          </cell>
          <cell r="F2061">
            <v>12</v>
          </cell>
          <cell r="G2061">
            <v>10529</v>
          </cell>
        </row>
        <row r="2062">
          <cell r="B2062" t="str">
            <v>无双·张允</v>
          </cell>
          <cell r="C2062">
            <v>14050</v>
          </cell>
          <cell r="D2062">
            <v>1</v>
          </cell>
          <cell r="E2062">
            <v>0</v>
          </cell>
          <cell r="F2062">
            <v>12</v>
          </cell>
          <cell r="G2062">
            <v>10540</v>
          </cell>
        </row>
        <row r="2063">
          <cell r="B2063" t="str">
            <v>无双·高览</v>
          </cell>
          <cell r="C2063">
            <v>11023</v>
          </cell>
          <cell r="D2063">
            <v>1</v>
          </cell>
          <cell r="E2063">
            <v>0</v>
          </cell>
          <cell r="F2063">
            <v>12</v>
          </cell>
          <cell r="G2063">
            <v>10551</v>
          </cell>
        </row>
        <row r="2064">
          <cell r="B2064" t="str">
            <v>无双·韩浩</v>
          </cell>
          <cell r="C2064">
            <v>11023</v>
          </cell>
          <cell r="D2064">
            <v>1</v>
          </cell>
          <cell r="E2064">
            <v>0</v>
          </cell>
          <cell r="F2064">
            <v>12</v>
          </cell>
          <cell r="G2064">
            <v>10562</v>
          </cell>
        </row>
        <row r="2065">
          <cell r="B2065" t="str">
            <v>无双·张虎</v>
          </cell>
          <cell r="C2065">
            <v>12031</v>
          </cell>
          <cell r="D2065">
            <v>1</v>
          </cell>
          <cell r="E2065">
            <v>0</v>
          </cell>
          <cell r="F2065">
            <v>12</v>
          </cell>
          <cell r="G2065">
            <v>10573</v>
          </cell>
        </row>
        <row r="2066">
          <cell r="B2066" t="str">
            <v>无双·典满</v>
          </cell>
          <cell r="C2066">
            <v>11048</v>
          </cell>
          <cell r="D2066">
            <v>1</v>
          </cell>
          <cell r="E2066">
            <v>0</v>
          </cell>
          <cell r="F2066">
            <v>12</v>
          </cell>
          <cell r="G2066">
            <v>10584</v>
          </cell>
        </row>
        <row r="2067">
          <cell r="B2067" t="str">
            <v>无双·许仪</v>
          </cell>
          <cell r="C2067">
            <v>11048</v>
          </cell>
          <cell r="D2067">
            <v>1</v>
          </cell>
          <cell r="E2067">
            <v>0</v>
          </cell>
          <cell r="F2067">
            <v>12</v>
          </cell>
          <cell r="G2067">
            <v>10595</v>
          </cell>
        </row>
        <row r="2068">
          <cell r="B2068" t="str">
            <v>无双·孔秀</v>
          </cell>
          <cell r="C2068">
            <v>11048</v>
          </cell>
          <cell r="D2068">
            <v>1</v>
          </cell>
          <cell r="E2068">
            <v>0</v>
          </cell>
          <cell r="F2068">
            <v>12</v>
          </cell>
          <cell r="G2068">
            <v>10606</v>
          </cell>
        </row>
        <row r="2069">
          <cell r="B2069" t="str">
            <v>无双·吕虔</v>
          </cell>
          <cell r="C2069">
            <v>11023</v>
          </cell>
          <cell r="D2069">
            <v>1</v>
          </cell>
          <cell r="E2069">
            <v>0</v>
          </cell>
          <cell r="F2069">
            <v>12</v>
          </cell>
          <cell r="G2069">
            <v>10617</v>
          </cell>
        </row>
        <row r="2070">
          <cell r="B2070" t="str">
            <v>无双·臧霸</v>
          </cell>
          <cell r="C2070">
            <v>14046</v>
          </cell>
          <cell r="D2070">
            <v>1</v>
          </cell>
          <cell r="E2070">
            <v>0</v>
          </cell>
          <cell r="F2070">
            <v>12</v>
          </cell>
          <cell r="G2070">
            <v>10628</v>
          </cell>
        </row>
        <row r="2071">
          <cell r="B2071" t="str">
            <v>无双·夏侯恩</v>
          </cell>
          <cell r="C2071">
            <v>11053</v>
          </cell>
          <cell r="D2071">
            <v>1</v>
          </cell>
          <cell r="E2071">
            <v>0</v>
          </cell>
          <cell r="F2071">
            <v>12</v>
          </cell>
          <cell r="G2071">
            <v>10639</v>
          </cell>
        </row>
        <row r="2072">
          <cell r="B2072" t="str">
            <v>无双·夏侯杰</v>
          </cell>
          <cell r="C2072">
            <v>11053</v>
          </cell>
          <cell r="D2072">
            <v>1</v>
          </cell>
          <cell r="E2072">
            <v>0</v>
          </cell>
          <cell r="F2072">
            <v>12</v>
          </cell>
          <cell r="G2072">
            <v>10650</v>
          </cell>
        </row>
        <row r="2073">
          <cell r="B2073" t="str">
            <v>无双·吕旷</v>
          </cell>
          <cell r="C2073">
            <v>11054</v>
          </cell>
          <cell r="D2073">
            <v>1</v>
          </cell>
          <cell r="E2073">
            <v>0</v>
          </cell>
          <cell r="F2073">
            <v>12</v>
          </cell>
          <cell r="G2073">
            <v>10661</v>
          </cell>
        </row>
        <row r="2074">
          <cell r="B2074" t="str">
            <v>无双·吕翔</v>
          </cell>
          <cell r="C2074">
            <v>11054</v>
          </cell>
          <cell r="D2074">
            <v>1</v>
          </cell>
          <cell r="E2074">
            <v>0</v>
          </cell>
          <cell r="F2074">
            <v>12</v>
          </cell>
          <cell r="G2074">
            <v>10672</v>
          </cell>
        </row>
        <row r="2075">
          <cell r="B2075" t="str">
            <v>无双·关羽</v>
          </cell>
          <cell r="C2075">
            <v>120032</v>
          </cell>
          <cell r="D2075">
            <v>1</v>
          </cell>
          <cell r="E2075">
            <v>0</v>
          </cell>
          <cell r="F2075">
            <v>23</v>
          </cell>
          <cell r="G2075">
            <v>20001</v>
          </cell>
        </row>
        <row r="2076">
          <cell r="B2076" t="str">
            <v>无双·张飞</v>
          </cell>
          <cell r="C2076">
            <v>120042</v>
          </cell>
          <cell r="D2076">
            <v>1</v>
          </cell>
          <cell r="E2076">
            <v>0</v>
          </cell>
          <cell r="F2076">
            <v>20</v>
          </cell>
          <cell r="G2076">
            <v>20012</v>
          </cell>
        </row>
        <row r="2077">
          <cell r="B2077" t="str">
            <v>无双·赵云</v>
          </cell>
          <cell r="C2077">
            <v>120013</v>
          </cell>
          <cell r="D2077">
            <v>1</v>
          </cell>
          <cell r="E2077">
            <v>0</v>
          </cell>
          <cell r="F2077">
            <v>20</v>
          </cell>
          <cell r="G2077">
            <v>20023</v>
          </cell>
        </row>
        <row r="2078">
          <cell r="B2078" t="str">
            <v>无双·马超</v>
          </cell>
          <cell r="C2078">
            <v>120053</v>
          </cell>
          <cell r="D2078">
            <v>1</v>
          </cell>
          <cell r="E2078">
            <v>0</v>
          </cell>
          <cell r="F2078">
            <v>20</v>
          </cell>
          <cell r="G2078">
            <v>20034</v>
          </cell>
        </row>
        <row r="2079">
          <cell r="B2079" t="str">
            <v>无双·黄忠</v>
          </cell>
          <cell r="C2079">
            <v>120063</v>
          </cell>
          <cell r="D2079">
            <v>1</v>
          </cell>
          <cell r="E2079">
            <v>0</v>
          </cell>
          <cell r="F2079">
            <v>20</v>
          </cell>
          <cell r="G2079">
            <v>20045</v>
          </cell>
        </row>
        <row r="2080">
          <cell r="B2080" t="str">
            <v>无双·魏延</v>
          </cell>
          <cell r="C2080">
            <v>12007</v>
          </cell>
          <cell r="D2080">
            <v>1</v>
          </cell>
          <cell r="E2080">
            <v>0</v>
          </cell>
          <cell r="F2080">
            <v>20</v>
          </cell>
          <cell r="G2080">
            <v>20056</v>
          </cell>
        </row>
        <row r="2081">
          <cell r="B2081" t="str">
            <v>无双·刘备</v>
          </cell>
          <cell r="C2081">
            <v>120082</v>
          </cell>
          <cell r="D2081">
            <v>1</v>
          </cell>
          <cell r="E2081">
            <v>0</v>
          </cell>
          <cell r="F2081">
            <v>20</v>
          </cell>
          <cell r="G2081">
            <v>20067</v>
          </cell>
        </row>
        <row r="2082">
          <cell r="B2082" t="str">
            <v>无双·诸葛亮</v>
          </cell>
          <cell r="C2082">
            <v>120092</v>
          </cell>
          <cell r="D2082">
            <v>1</v>
          </cell>
          <cell r="E2082">
            <v>0</v>
          </cell>
          <cell r="F2082">
            <v>23</v>
          </cell>
          <cell r="G2082">
            <v>20078</v>
          </cell>
        </row>
        <row r="2083">
          <cell r="B2083" t="str">
            <v>无双·庞统</v>
          </cell>
          <cell r="C2083">
            <v>12010</v>
          </cell>
          <cell r="D2083">
            <v>1</v>
          </cell>
          <cell r="E2083">
            <v>0</v>
          </cell>
          <cell r="F2083">
            <v>20</v>
          </cell>
          <cell r="G2083">
            <v>20089</v>
          </cell>
        </row>
        <row r="2084">
          <cell r="B2084" t="str">
            <v>无双·法正</v>
          </cell>
          <cell r="C2084">
            <v>12011</v>
          </cell>
          <cell r="D2084">
            <v>1</v>
          </cell>
          <cell r="E2084">
            <v>0</v>
          </cell>
          <cell r="F2084">
            <v>18</v>
          </cell>
          <cell r="G2084">
            <v>20100</v>
          </cell>
        </row>
        <row r="2085">
          <cell r="B2085" t="str">
            <v>无双·姜维</v>
          </cell>
          <cell r="C2085">
            <v>12012</v>
          </cell>
          <cell r="D2085">
            <v>1</v>
          </cell>
          <cell r="E2085">
            <v>0</v>
          </cell>
          <cell r="F2085">
            <v>20</v>
          </cell>
          <cell r="G2085">
            <v>20111</v>
          </cell>
        </row>
        <row r="2086">
          <cell r="B2086" t="str">
            <v>无双·马良</v>
          </cell>
          <cell r="C2086">
            <v>12013</v>
          </cell>
          <cell r="D2086">
            <v>1</v>
          </cell>
          <cell r="E2086">
            <v>0</v>
          </cell>
          <cell r="F2086">
            <v>18</v>
          </cell>
          <cell r="G2086">
            <v>20122</v>
          </cell>
        </row>
        <row r="2087">
          <cell r="B2087" t="str">
            <v>无双·夏侯涓</v>
          </cell>
          <cell r="C2087">
            <v>12014</v>
          </cell>
          <cell r="D2087">
            <v>1</v>
          </cell>
          <cell r="E2087">
            <v>0</v>
          </cell>
          <cell r="F2087">
            <v>18</v>
          </cell>
          <cell r="G2087">
            <v>20133</v>
          </cell>
        </row>
        <row r="2088">
          <cell r="B2088" t="str">
            <v>无双·黄月英</v>
          </cell>
          <cell r="C2088">
            <v>12015</v>
          </cell>
          <cell r="D2088">
            <v>1</v>
          </cell>
          <cell r="E2088">
            <v>0</v>
          </cell>
          <cell r="F2088">
            <v>18</v>
          </cell>
          <cell r="G2088">
            <v>20144</v>
          </cell>
        </row>
        <row r="2089">
          <cell r="B2089" t="str">
            <v>无双·徐庶</v>
          </cell>
          <cell r="C2089">
            <v>12016</v>
          </cell>
          <cell r="D2089">
            <v>1</v>
          </cell>
          <cell r="E2089">
            <v>0</v>
          </cell>
          <cell r="F2089">
            <v>20</v>
          </cell>
          <cell r="G2089">
            <v>20155</v>
          </cell>
        </row>
        <row r="2090">
          <cell r="B2090" t="str">
            <v>无双·关兴</v>
          </cell>
          <cell r="C2090">
            <v>12017</v>
          </cell>
          <cell r="D2090">
            <v>1</v>
          </cell>
          <cell r="E2090">
            <v>0</v>
          </cell>
          <cell r="F2090">
            <v>18</v>
          </cell>
          <cell r="G2090">
            <v>20166</v>
          </cell>
        </row>
        <row r="2091">
          <cell r="B2091" t="str">
            <v>无双·张苞</v>
          </cell>
          <cell r="C2091">
            <v>12018</v>
          </cell>
          <cell r="D2091">
            <v>1</v>
          </cell>
          <cell r="E2091">
            <v>0</v>
          </cell>
          <cell r="F2091">
            <v>18</v>
          </cell>
          <cell r="G2091">
            <v>20177</v>
          </cell>
        </row>
        <row r="2092">
          <cell r="B2092" t="str">
            <v>无双·孟获</v>
          </cell>
          <cell r="C2092">
            <v>12019</v>
          </cell>
          <cell r="D2092">
            <v>1</v>
          </cell>
          <cell r="E2092">
            <v>0</v>
          </cell>
          <cell r="F2092">
            <v>18</v>
          </cell>
          <cell r="G2092">
            <v>20188</v>
          </cell>
        </row>
        <row r="2093">
          <cell r="B2093" t="str">
            <v>无双·祝融</v>
          </cell>
          <cell r="C2093">
            <v>12002</v>
          </cell>
          <cell r="D2093">
            <v>1</v>
          </cell>
          <cell r="E2093">
            <v>0</v>
          </cell>
          <cell r="F2093">
            <v>18</v>
          </cell>
          <cell r="G2093">
            <v>20199</v>
          </cell>
        </row>
        <row r="2094">
          <cell r="B2094" t="str">
            <v>无双·关平</v>
          </cell>
          <cell r="C2094">
            <v>12020</v>
          </cell>
          <cell r="D2094">
            <v>1</v>
          </cell>
          <cell r="E2094">
            <v>0</v>
          </cell>
          <cell r="F2094">
            <v>13</v>
          </cell>
          <cell r="G2094">
            <v>20210</v>
          </cell>
        </row>
        <row r="2095">
          <cell r="B2095" t="str">
            <v>无双·关索</v>
          </cell>
          <cell r="C2095">
            <v>12021</v>
          </cell>
          <cell r="D2095">
            <v>1</v>
          </cell>
          <cell r="E2095">
            <v>0</v>
          </cell>
          <cell r="F2095">
            <v>13</v>
          </cell>
          <cell r="G2095">
            <v>20221</v>
          </cell>
        </row>
        <row r="2096">
          <cell r="B2096" t="str">
            <v>无双·关银屏</v>
          </cell>
          <cell r="C2096">
            <v>12022</v>
          </cell>
          <cell r="D2096">
            <v>1</v>
          </cell>
          <cell r="E2096">
            <v>0</v>
          </cell>
          <cell r="F2096">
            <v>13</v>
          </cell>
          <cell r="G2096">
            <v>20232</v>
          </cell>
        </row>
        <row r="2097">
          <cell r="B2097" t="str">
            <v>无双·张星彩</v>
          </cell>
          <cell r="C2097">
            <v>12023</v>
          </cell>
          <cell r="D2097">
            <v>1</v>
          </cell>
          <cell r="E2097">
            <v>0</v>
          </cell>
          <cell r="F2097">
            <v>13</v>
          </cell>
          <cell r="G2097">
            <v>20243</v>
          </cell>
        </row>
        <row r="2098">
          <cell r="B2098" t="str">
            <v>无双·鲍三娘</v>
          </cell>
          <cell r="C2098">
            <v>12024</v>
          </cell>
          <cell r="D2098">
            <v>1</v>
          </cell>
          <cell r="E2098">
            <v>0</v>
          </cell>
          <cell r="F2098">
            <v>13</v>
          </cell>
          <cell r="G2098">
            <v>20254</v>
          </cell>
        </row>
        <row r="2099">
          <cell r="B2099" t="str">
            <v>无双·马谡</v>
          </cell>
          <cell r="C2099">
            <v>12025</v>
          </cell>
          <cell r="D2099">
            <v>1</v>
          </cell>
          <cell r="E2099">
            <v>0</v>
          </cell>
          <cell r="F2099">
            <v>13</v>
          </cell>
          <cell r="G2099">
            <v>20265</v>
          </cell>
        </row>
        <row r="2100">
          <cell r="B2100" t="str">
            <v>无双·蒋琬</v>
          </cell>
          <cell r="C2100">
            <v>12026</v>
          </cell>
          <cell r="D2100">
            <v>1</v>
          </cell>
          <cell r="E2100">
            <v>0</v>
          </cell>
          <cell r="F2100">
            <v>13</v>
          </cell>
          <cell r="G2100">
            <v>20276</v>
          </cell>
        </row>
        <row r="2101">
          <cell r="B2101" t="str">
            <v>无双·费祎</v>
          </cell>
          <cell r="C2101">
            <v>12026</v>
          </cell>
          <cell r="D2101">
            <v>1</v>
          </cell>
          <cell r="E2101">
            <v>0</v>
          </cell>
          <cell r="F2101">
            <v>12</v>
          </cell>
          <cell r="G2101">
            <v>20287</v>
          </cell>
        </row>
        <row r="2102">
          <cell r="B2102" t="str">
            <v>无双·廖化</v>
          </cell>
          <cell r="C2102">
            <v>12027</v>
          </cell>
          <cell r="D2102">
            <v>1</v>
          </cell>
          <cell r="E2102">
            <v>0</v>
          </cell>
          <cell r="F2102">
            <v>13</v>
          </cell>
          <cell r="G2102">
            <v>20298</v>
          </cell>
        </row>
        <row r="2103">
          <cell r="B2103" t="str">
            <v>无双·李严</v>
          </cell>
          <cell r="C2103">
            <v>11038</v>
          </cell>
          <cell r="D2103">
            <v>1</v>
          </cell>
          <cell r="E2103">
            <v>0</v>
          </cell>
          <cell r="F2103">
            <v>13</v>
          </cell>
          <cell r="G2103">
            <v>20309</v>
          </cell>
        </row>
        <row r="2104">
          <cell r="B2104" t="str">
            <v>无双·严颜</v>
          </cell>
          <cell r="C2104">
            <v>14042</v>
          </cell>
          <cell r="D2104">
            <v>1</v>
          </cell>
          <cell r="E2104">
            <v>0</v>
          </cell>
          <cell r="F2104">
            <v>13</v>
          </cell>
          <cell r="G2104">
            <v>20320</v>
          </cell>
        </row>
        <row r="2105">
          <cell r="B2105" t="str">
            <v>无双·王平</v>
          </cell>
          <cell r="C2105">
            <v>13036</v>
          </cell>
          <cell r="D2105">
            <v>1</v>
          </cell>
          <cell r="E2105">
            <v>0</v>
          </cell>
          <cell r="F2105">
            <v>13</v>
          </cell>
          <cell r="G2105">
            <v>20331</v>
          </cell>
        </row>
        <row r="2106">
          <cell r="B2106" t="str">
            <v>无双·霍峻</v>
          </cell>
          <cell r="C2106">
            <v>14047</v>
          </cell>
          <cell r="D2106">
            <v>1</v>
          </cell>
          <cell r="E2106">
            <v>0</v>
          </cell>
          <cell r="F2106">
            <v>12</v>
          </cell>
          <cell r="G2106">
            <v>20342</v>
          </cell>
        </row>
        <row r="2107">
          <cell r="B2107" t="str">
            <v>无双·黄权</v>
          </cell>
          <cell r="C2107">
            <v>12031</v>
          </cell>
          <cell r="D2107">
            <v>1</v>
          </cell>
          <cell r="E2107">
            <v>0</v>
          </cell>
          <cell r="F2107">
            <v>12</v>
          </cell>
          <cell r="G2107">
            <v>20353</v>
          </cell>
        </row>
        <row r="2108">
          <cell r="B2108" t="str">
            <v>无双·刘禅</v>
          </cell>
          <cell r="C2108">
            <v>12032</v>
          </cell>
          <cell r="D2108">
            <v>1</v>
          </cell>
          <cell r="E2108">
            <v>0</v>
          </cell>
          <cell r="F2108">
            <v>13</v>
          </cell>
          <cell r="G2108">
            <v>20364</v>
          </cell>
        </row>
        <row r="2109">
          <cell r="B2109" t="str">
            <v>无双·糜竺</v>
          </cell>
          <cell r="C2109">
            <v>12033</v>
          </cell>
          <cell r="D2109">
            <v>1</v>
          </cell>
          <cell r="E2109">
            <v>0</v>
          </cell>
          <cell r="F2109">
            <v>13</v>
          </cell>
          <cell r="G2109">
            <v>20375</v>
          </cell>
        </row>
        <row r="2110">
          <cell r="B2110" t="str">
            <v>无双·简雍</v>
          </cell>
          <cell r="C2110">
            <v>11034</v>
          </cell>
          <cell r="D2110">
            <v>1</v>
          </cell>
          <cell r="E2110">
            <v>0</v>
          </cell>
          <cell r="F2110">
            <v>13</v>
          </cell>
          <cell r="G2110">
            <v>20386</v>
          </cell>
        </row>
        <row r="2111">
          <cell r="B2111" t="str">
            <v>无双·许靖</v>
          </cell>
          <cell r="C2111">
            <v>14020</v>
          </cell>
          <cell r="D2111">
            <v>1</v>
          </cell>
          <cell r="E2111">
            <v>0</v>
          </cell>
          <cell r="F2111">
            <v>12</v>
          </cell>
          <cell r="G2111">
            <v>20397</v>
          </cell>
        </row>
        <row r="2112">
          <cell r="B2112" t="str">
            <v>无双·孙乾</v>
          </cell>
          <cell r="C2112">
            <v>14029</v>
          </cell>
          <cell r="D2112">
            <v>1</v>
          </cell>
          <cell r="E2112">
            <v>0</v>
          </cell>
          <cell r="F2112">
            <v>12</v>
          </cell>
          <cell r="G2112">
            <v>20408</v>
          </cell>
        </row>
        <row r="2113">
          <cell r="B2113" t="str">
            <v>无双·伊籍</v>
          </cell>
          <cell r="C2113">
            <v>14045</v>
          </cell>
          <cell r="D2113">
            <v>1</v>
          </cell>
          <cell r="E2113">
            <v>0</v>
          </cell>
          <cell r="F2113">
            <v>13</v>
          </cell>
          <cell r="G2113">
            <v>20419</v>
          </cell>
        </row>
        <row r="2114">
          <cell r="B2114" t="str">
            <v>无双·邓芝</v>
          </cell>
          <cell r="C2114">
            <v>14045</v>
          </cell>
          <cell r="D2114">
            <v>1</v>
          </cell>
          <cell r="E2114">
            <v>0</v>
          </cell>
          <cell r="F2114">
            <v>13</v>
          </cell>
          <cell r="G2114">
            <v>20430</v>
          </cell>
        </row>
        <row r="2115">
          <cell r="B2115" t="str">
            <v>无双·甘夫人</v>
          </cell>
          <cell r="C2115">
            <v>12039</v>
          </cell>
          <cell r="D2115">
            <v>1</v>
          </cell>
          <cell r="E2115">
            <v>0</v>
          </cell>
          <cell r="F2115">
            <v>13</v>
          </cell>
          <cell r="G2115">
            <v>20441</v>
          </cell>
        </row>
        <row r="2116">
          <cell r="B2116" t="str">
            <v>无双·糜夫人</v>
          </cell>
          <cell r="C2116">
            <v>12040</v>
          </cell>
          <cell r="D2116">
            <v>1</v>
          </cell>
          <cell r="E2116">
            <v>0</v>
          </cell>
          <cell r="F2116">
            <v>12</v>
          </cell>
          <cell r="G2116">
            <v>20452</v>
          </cell>
        </row>
        <row r="2117">
          <cell r="B2117" t="str">
            <v>无双·周仓</v>
          </cell>
          <cell r="C2117">
            <v>12041</v>
          </cell>
          <cell r="D2117">
            <v>1</v>
          </cell>
          <cell r="E2117">
            <v>0</v>
          </cell>
          <cell r="F2117">
            <v>13</v>
          </cell>
          <cell r="G2117">
            <v>20463</v>
          </cell>
        </row>
        <row r="2118">
          <cell r="B2118" t="str">
            <v>无双·马岱</v>
          </cell>
          <cell r="C2118">
            <v>12042</v>
          </cell>
          <cell r="D2118">
            <v>1</v>
          </cell>
          <cell r="E2118">
            <v>0</v>
          </cell>
          <cell r="F2118">
            <v>13</v>
          </cell>
          <cell r="G2118">
            <v>20474</v>
          </cell>
        </row>
        <row r="2119">
          <cell r="B2119" t="str">
            <v>无双·刘封</v>
          </cell>
          <cell r="C2119">
            <v>12031</v>
          </cell>
          <cell r="D2119">
            <v>1</v>
          </cell>
          <cell r="E2119">
            <v>0</v>
          </cell>
          <cell r="F2119">
            <v>12</v>
          </cell>
          <cell r="G2119">
            <v>20485</v>
          </cell>
        </row>
        <row r="2120">
          <cell r="B2120" t="str">
            <v>无双·糜芳</v>
          </cell>
          <cell r="C2120">
            <v>12031</v>
          </cell>
          <cell r="D2120">
            <v>1</v>
          </cell>
          <cell r="E2120">
            <v>0</v>
          </cell>
          <cell r="F2120">
            <v>12</v>
          </cell>
          <cell r="G2120">
            <v>20496</v>
          </cell>
        </row>
        <row r="2121">
          <cell r="B2121" t="str">
            <v>无双·李恢</v>
          </cell>
          <cell r="C2121">
            <v>11048</v>
          </cell>
          <cell r="D2121">
            <v>1</v>
          </cell>
          <cell r="E2121">
            <v>0</v>
          </cell>
          <cell r="F2121">
            <v>12</v>
          </cell>
          <cell r="G2121">
            <v>20507</v>
          </cell>
        </row>
        <row r="2122">
          <cell r="B2122" t="str">
            <v>无双·张翼</v>
          </cell>
          <cell r="C2122">
            <v>12031</v>
          </cell>
          <cell r="D2122">
            <v>1</v>
          </cell>
          <cell r="E2122">
            <v>0</v>
          </cell>
          <cell r="F2122">
            <v>12</v>
          </cell>
          <cell r="G2122">
            <v>20518</v>
          </cell>
        </row>
        <row r="2123">
          <cell r="B2123" t="str">
            <v>无双·郭攸之</v>
          </cell>
          <cell r="C2123">
            <v>12026</v>
          </cell>
          <cell r="D2123">
            <v>1</v>
          </cell>
          <cell r="E2123">
            <v>0</v>
          </cell>
          <cell r="F2123">
            <v>12</v>
          </cell>
          <cell r="G2123">
            <v>20529</v>
          </cell>
        </row>
        <row r="2124">
          <cell r="B2124" t="str">
            <v>无双·张松</v>
          </cell>
          <cell r="C2124">
            <v>12044</v>
          </cell>
          <cell r="D2124">
            <v>1</v>
          </cell>
          <cell r="E2124">
            <v>0</v>
          </cell>
          <cell r="F2124">
            <v>12</v>
          </cell>
          <cell r="G2124">
            <v>20540</v>
          </cell>
        </row>
        <row r="2125">
          <cell r="B2125" t="str">
            <v>无双·黄皓</v>
          </cell>
          <cell r="C2125">
            <v>12045</v>
          </cell>
          <cell r="D2125">
            <v>1</v>
          </cell>
          <cell r="E2125">
            <v>0</v>
          </cell>
          <cell r="F2125">
            <v>12</v>
          </cell>
          <cell r="G2125">
            <v>20551</v>
          </cell>
        </row>
        <row r="2126">
          <cell r="B2126" t="str">
            <v>无双·孙坚</v>
          </cell>
          <cell r="C2126">
            <v>130032</v>
          </cell>
          <cell r="D2126">
            <v>1</v>
          </cell>
          <cell r="E2126">
            <v>0</v>
          </cell>
          <cell r="F2126">
            <v>23</v>
          </cell>
          <cell r="G2126">
            <v>30001</v>
          </cell>
        </row>
        <row r="2127">
          <cell r="B2127" t="str">
            <v>无双·孙策</v>
          </cell>
          <cell r="C2127">
            <v>130042</v>
          </cell>
          <cell r="D2127">
            <v>1</v>
          </cell>
          <cell r="E2127">
            <v>0</v>
          </cell>
          <cell r="F2127">
            <v>20</v>
          </cell>
          <cell r="G2127">
            <v>30012</v>
          </cell>
        </row>
        <row r="2128">
          <cell r="B2128" t="str">
            <v>无双·孙权</v>
          </cell>
          <cell r="C2128">
            <v>130052</v>
          </cell>
          <cell r="D2128">
            <v>1</v>
          </cell>
          <cell r="E2128">
            <v>0</v>
          </cell>
          <cell r="F2128">
            <v>20</v>
          </cell>
          <cell r="G2128">
            <v>30023</v>
          </cell>
        </row>
        <row r="2129">
          <cell r="B2129" t="str">
            <v>无双·太史慈</v>
          </cell>
          <cell r="C2129">
            <v>13006</v>
          </cell>
          <cell r="D2129">
            <v>1</v>
          </cell>
          <cell r="E2129">
            <v>0</v>
          </cell>
          <cell r="F2129">
            <v>20</v>
          </cell>
          <cell r="G2129">
            <v>30034</v>
          </cell>
        </row>
        <row r="2130">
          <cell r="B2130" t="str">
            <v>无双·周瑜</v>
          </cell>
          <cell r="C2130">
            <v>130072</v>
          </cell>
          <cell r="D2130">
            <v>1</v>
          </cell>
          <cell r="E2130">
            <v>0</v>
          </cell>
          <cell r="F2130">
            <v>23</v>
          </cell>
          <cell r="G2130">
            <v>30045</v>
          </cell>
        </row>
        <row r="2131">
          <cell r="B2131" t="str">
            <v>无双·鲁肃</v>
          </cell>
          <cell r="C2131">
            <v>130022</v>
          </cell>
          <cell r="D2131">
            <v>1</v>
          </cell>
          <cell r="E2131">
            <v>0</v>
          </cell>
          <cell r="F2131">
            <v>20</v>
          </cell>
          <cell r="G2131">
            <v>30056</v>
          </cell>
        </row>
        <row r="2132">
          <cell r="B2132" t="str">
            <v>无双·吕蒙</v>
          </cell>
          <cell r="C2132">
            <v>130083</v>
          </cell>
          <cell r="D2132">
            <v>1</v>
          </cell>
          <cell r="E2132">
            <v>0</v>
          </cell>
          <cell r="F2132">
            <v>20</v>
          </cell>
          <cell r="G2132">
            <v>30067</v>
          </cell>
        </row>
        <row r="2133">
          <cell r="B2133" t="str">
            <v>无双·陆逊</v>
          </cell>
          <cell r="C2133">
            <v>130093</v>
          </cell>
          <cell r="D2133">
            <v>1</v>
          </cell>
          <cell r="E2133">
            <v>0</v>
          </cell>
          <cell r="F2133">
            <v>20</v>
          </cell>
          <cell r="G2133">
            <v>30078</v>
          </cell>
        </row>
        <row r="2134">
          <cell r="B2134" t="str">
            <v>无双·甘宁</v>
          </cell>
          <cell r="C2134">
            <v>13010</v>
          </cell>
          <cell r="D2134">
            <v>1</v>
          </cell>
          <cell r="E2134">
            <v>0</v>
          </cell>
          <cell r="F2134">
            <v>20</v>
          </cell>
          <cell r="G2134">
            <v>30089</v>
          </cell>
        </row>
        <row r="2135">
          <cell r="B2135" t="str">
            <v>无双·程普</v>
          </cell>
          <cell r="C2135">
            <v>13011</v>
          </cell>
          <cell r="D2135">
            <v>1</v>
          </cell>
          <cell r="E2135">
            <v>0</v>
          </cell>
          <cell r="F2135">
            <v>18</v>
          </cell>
          <cell r="G2135">
            <v>30100</v>
          </cell>
        </row>
        <row r="2136">
          <cell r="B2136" t="str">
            <v>无双·孙尚香</v>
          </cell>
          <cell r="C2136">
            <v>13012</v>
          </cell>
          <cell r="D2136">
            <v>1</v>
          </cell>
          <cell r="E2136">
            <v>0</v>
          </cell>
          <cell r="F2136">
            <v>18</v>
          </cell>
          <cell r="G2136">
            <v>30111</v>
          </cell>
        </row>
        <row r="2137">
          <cell r="B2137" t="str">
            <v>无双·步练师</v>
          </cell>
          <cell r="C2137">
            <v>13013</v>
          </cell>
          <cell r="D2137">
            <v>1</v>
          </cell>
          <cell r="E2137">
            <v>0</v>
          </cell>
          <cell r="F2137">
            <v>18</v>
          </cell>
          <cell r="G2137">
            <v>30122</v>
          </cell>
        </row>
        <row r="2138">
          <cell r="B2138" t="str">
            <v>无双·大乔</v>
          </cell>
          <cell r="C2138">
            <v>13001</v>
          </cell>
          <cell r="D2138">
            <v>1</v>
          </cell>
          <cell r="E2138">
            <v>0</v>
          </cell>
          <cell r="F2138">
            <v>20</v>
          </cell>
          <cell r="G2138">
            <v>30133</v>
          </cell>
        </row>
        <row r="2139">
          <cell r="B2139" t="str">
            <v>无双·小乔</v>
          </cell>
          <cell r="C2139">
            <v>130143</v>
          </cell>
          <cell r="D2139">
            <v>1</v>
          </cell>
          <cell r="E2139">
            <v>0</v>
          </cell>
          <cell r="F2139">
            <v>20</v>
          </cell>
          <cell r="G2139">
            <v>30144</v>
          </cell>
        </row>
        <row r="2140">
          <cell r="B2140" t="str">
            <v>无双·周泰</v>
          </cell>
          <cell r="C2140">
            <v>13015</v>
          </cell>
          <cell r="D2140">
            <v>1</v>
          </cell>
          <cell r="E2140">
            <v>0</v>
          </cell>
          <cell r="F2140">
            <v>18</v>
          </cell>
          <cell r="G2140">
            <v>30155</v>
          </cell>
        </row>
        <row r="2141">
          <cell r="B2141" t="str">
            <v>无双·黄盖</v>
          </cell>
          <cell r="C2141">
            <v>13016</v>
          </cell>
          <cell r="D2141">
            <v>1</v>
          </cell>
          <cell r="E2141">
            <v>0</v>
          </cell>
          <cell r="F2141">
            <v>18</v>
          </cell>
          <cell r="G2141">
            <v>30166</v>
          </cell>
        </row>
        <row r="2142">
          <cell r="B2142" t="str">
            <v>无双·徐盛</v>
          </cell>
          <cell r="C2142">
            <v>13017</v>
          </cell>
          <cell r="D2142">
            <v>1</v>
          </cell>
          <cell r="E2142">
            <v>0</v>
          </cell>
          <cell r="F2142">
            <v>18</v>
          </cell>
          <cell r="G2142">
            <v>30177</v>
          </cell>
        </row>
        <row r="2143">
          <cell r="B2143" t="str">
            <v>无双·张昭</v>
          </cell>
          <cell r="C2143">
            <v>13018</v>
          </cell>
          <cell r="D2143">
            <v>1</v>
          </cell>
          <cell r="E2143">
            <v>0</v>
          </cell>
          <cell r="F2143">
            <v>18</v>
          </cell>
          <cell r="G2143">
            <v>30188</v>
          </cell>
        </row>
        <row r="2144">
          <cell r="B2144" t="str">
            <v>无双·张纮</v>
          </cell>
          <cell r="C2144">
            <v>13019</v>
          </cell>
          <cell r="D2144">
            <v>1</v>
          </cell>
          <cell r="E2144">
            <v>0</v>
          </cell>
          <cell r="F2144">
            <v>18</v>
          </cell>
          <cell r="G2144">
            <v>30199</v>
          </cell>
        </row>
        <row r="2145">
          <cell r="B2145" t="str">
            <v>无双·韩当</v>
          </cell>
          <cell r="C2145">
            <v>13020</v>
          </cell>
          <cell r="D2145">
            <v>1</v>
          </cell>
          <cell r="E2145">
            <v>0</v>
          </cell>
          <cell r="F2145">
            <v>13</v>
          </cell>
          <cell r="G2145">
            <v>30210</v>
          </cell>
        </row>
        <row r="2146">
          <cell r="B2146" t="str">
            <v>无双·潘璋</v>
          </cell>
          <cell r="C2146">
            <v>13021</v>
          </cell>
          <cell r="D2146">
            <v>1</v>
          </cell>
          <cell r="E2146">
            <v>0</v>
          </cell>
          <cell r="F2146">
            <v>13</v>
          </cell>
          <cell r="G2146">
            <v>30221</v>
          </cell>
        </row>
        <row r="2147">
          <cell r="B2147" t="str">
            <v>无双·蒋钦</v>
          </cell>
          <cell r="C2147">
            <v>12031</v>
          </cell>
          <cell r="D2147">
            <v>1</v>
          </cell>
          <cell r="E2147">
            <v>0</v>
          </cell>
          <cell r="F2147">
            <v>13</v>
          </cell>
          <cell r="G2147">
            <v>30232</v>
          </cell>
        </row>
        <row r="2148">
          <cell r="B2148" t="str">
            <v>无双·丁奉</v>
          </cell>
          <cell r="C2148">
            <v>11023</v>
          </cell>
          <cell r="D2148">
            <v>1</v>
          </cell>
          <cell r="E2148">
            <v>0</v>
          </cell>
          <cell r="F2148">
            <v>13</v>
          </cell>
          <cell r="G2148">
            <v>30243</v>
          </cell>
        </row>
        <row r="2149">
          <cell r="B2149" t="str">
            <v>无双·董袭</v>
          </cell>
          <cell r="C2149">
            <v>13021</v>
          </cell>
          <cell r="D2149">
            <v>1</v>
          </cell>
          <cell r="E2149">
            <v>0</v>
          </cell>
          <cell r="F2149">
            <v>12</v>
          </cell>
          <cell r="G2149">
            <v>30254</v>
          </cell>
        </row>
        <row r="2150">
          <cell r="B2150" t="str">
            <v>无双·陈武</v>
          </cell>
          <cell r="C2150">
            <v>13021</v>
          </cell>
          <cell r="D2150">
            <v>1</v>
          </cell>
          <cell r="E2150">
            <v>0</v>
          </cell>
          <cell r="F2150">
            <v>12</v>
          </cell>
          <cell r="G2150">
            <v>30265</v>
          </cell>
        </row>
        <row r="2151">
          <cell r="B2151" t="str">
            <v>无双·凌统</v>
          </cell>
          <cell r="C2151">
            <v>13023</v>
          </cell>
          <cell r="D2151">
            <v>1</v>
          </cell>
          <cell r="E2151">
            <v>0</v>
          </cell>
          <cell r="F2151">
            <v>13</v>
          </cell>
          <cell r="G2151">
            <v>30276</v>
          </cell>
        </row>
        <row r="2152">
          <cell r="B2152" t="str">
            <v>无双·凌操</v>
          </cell>
          <cell r="C2152">
            <v>12031</v>
          </cell>
          <cell r="D2152">
            <v>1</v>
          </cell>
          <cell r="E2152">
            <v>0</v>
          </cell>
          <cell r="F2152">
            <v>12</v>
          </cell>
          <cell r="G2152">
            <v>30287</v>
          </cell>
        </row>
        <row r="2153">
          <cell r="B2153" t="str">
            <v>无双·朱桓</v>
          </cell>
          <cell r="C2153">
            <v>14046</v>
          </cell>
          <cell r="D2153">
            <v>1</v>
          </cell>
          <cell r="E2153">
            <v>0</v>
          </cell>
          <cell r="F2153">
            <v>13</v>
          </cell>
          <cell r="G2153">
            <v>30298</v>
          </cell>
        </row>
        <row r="2154">
          <cell r="B2154" t="str">
            <v>无双·诸葛瑾</v>
          </cell>
          <cell r="C2154">
            <v>13025</v>
          </cell>
          <cell r="D2154">
            <v>1</v>
          </cell>
          <cell r="E2154">
            <v>0</v>
          </cell>
          <cell r="F2154">
            <v>13</v>
          </cell>
          <cell r="G2154">
            <v>30309</v>
          </cell>
        </row>
        <row r="2155">
          <cell r="B2155" t="str">
            <v>无双·朱治</v>
          </cell>
          <cell r="C2155">
            <v>13036</v>
          </cell>
          <cell r="D2155">
            <v>1</v>
          </cell>
          <cell r="E2155">
            <v>0</v>
          </cell>
          <cell r="F2155">
            <v>13</v>
          </cell>
          <cell r="G2155">
            <v>30320</v>
          </cell>
        </row>
        <row r="2156">
          <cell r="B2156" t="str">
            <v>无双·全琮</v>
          </cell>
          <cell r="C2156">
            <v>14046</v>
          </cell>
          <cell r="D2156">
            <v>1</v>
          </cell>
          <cell r="E2156">
            <v>0</v>
          </cell>
          <cell r="F2156">
            <v>13</v>
          </cell>
          <cell r="G2156">
            <v>30331</v>
          </cell>
        </row>
        <row r="2157">
          <cell r="B2157" t="str">
            <v>无双·朱然</v>
          </cell>
          <cell r="C2157">
            <v>14047</v>
          </cell>
          <cell r="D2157">
            <v>1</v>
          </cell>
          <cell r="E2157">
            <v>0</v>
          </cell>
          <cell r="F2157">
            <v>13</v>
          </cell>
          <cell r="G2157">
            <v>30342</v>
          </cell>
        </row>
        <row r="2158">
          <cell r="B2158" t="str">
            <v>无双·吕范</v>
          </cell>
          <cell r="C2158">
            <v>14050</v>
          </cell>
          <cell r="D2158">
            <v>1</v>
          </cell>
          <cell r="E2158">
            <v>0</v>
          </cell>
          <cell r="F2158">
            <v>13</v>
          </cell>
          <cell r="G2158">
            <v>30353</v>
          </cell>
        </row>
        <row r="2159">
          <cell r="B2159" t="str">
            <v>无双·虞翻</v>
          </cell>
          <cell r="C2159">
            <v>14043</v>
          </cell>
          <cell r="D2159">
            <v>1</v>
          </cell>
          <cell r="E2159">
            <v>0</v>
          </cell>
          <cell r="F2159">
            <v>12</v>
          </cell>
          <cell r="G2159">
            <v>30364</v>
          </cell>
        </row>
        <row r="2160">
          <cell r="B2160" t="str">
            <v>无双·陆绩</v>
          </cell>
          <cell r="C2160">
            <v>14043</v>
          </cell>
          <cell r="D2160">
            <v>1</v>
          </cell>
          <cell r="E2160">
            <v>0</v>
          </cell>
          <cell r="F2160">
            <v>13</v>
          </cell>
          <cell r="G2160">
            <v>30375</v>
          </cell>
        </row>
        <row r="2161">
          <cell r="B2161" t="str">
            <v>无双·诸葛恪</v>
          </cell>
          <cell r="C2161">
            <v>13032</v>
          </cell>
          <cell r="D2161">
            <v>1</v>
          </cell>
          <cell r="E2161">
            <v>0</v>
          </cell>
          <cell r="F2161">
            <v>13</v>
          </cell>
          <cell r="G2161">
            <v>30386</v>
          </cell>
        </row>
        <row r="2162">
          <cell r="B2162" t="str">
            <v>无双·吴国太</v>
          </cell>
          <cell r="C2162">
            <v>13033</v>
          </cell>
          <cell r="D2162">
            <v>1</v>
          </cell>
          <cell r="E2162">
            <v>0</v>
          </cell>
          <cell r="F2162">
            <v>13</v>
          </cell>
          <cell r="G2162">
            <v>30397</v>
          </cell>
        </row>
        <row r="2163">
          <cell r="B2163" t="str">
            <v>无双·顾雍</v>
          </cell>
          <cell r="C2163">
            <v>13034</v>
          </cell>
          <cell r="D2163">
            <v>1</v>
          </cell>
          <cell r="E2163">
            <v>0</v>
          </cell>
          <cell r="F2163">
            <v>13</v>
          </cell>
          <cell r="G2163">
            <v>30408</v>
          </cell>
        </row>
        <row r="2164">
          <cell r="B2164" t="str">
            <v>无双·孙静</v>
          </cell>
          <cell r="C2164">
            <v>13036</v>
          </cell>
          <cell r="D2164">
            <v>1</v>
          </cell>
          <cell r="E2164">
            <v>0</v>
          </cell>
          <cell r="F2164">
            <v>13</v>
          </cell>
          <cell r="G2164">
            <v>30419</v>
          </cell>
        </row>
        <row r="2165">
          <cell r="B2165" t="str">
            <v>无双·孙韶</v>
          </cell>
          <cell r="C2165">
            <v>13036</v>
          </cell>
          <cell r="D2165">
            <v>1</v>
          </cell>
          <cell r="E2165">
            <v>0</v>
          </cell>
          <cell r="F2165">
            <v>12</v>
          </cell>
          <cell r="G2165">
            <v>30430</v>
          </cell>
        </row>
        <row r="2166">
          <cell r="B2166" t="str">
            <v>无双·步骘</v>
          </cell>
          <cell r="C2166">
            <v>14045</v>
          </cell>
          <cell r="D2166">
            <v>1</v>
          </cell>
          <cell r="E2166">
            <v>0</v>
          </cell>
          <cell r="F2166">
            <v>13</v>
          </cell>
          <cell r="G2166">
            <v>30441</v>
          </cell>
        </row>
        <row r="2167">
          <cell r="B2167" t="str">
            <v>无双·张承</v>
          </cell>
          <cell r="C2167">
            <v>13036</v>
          </cell>
          <cell r="D2167">
            <v>1</v>
          </cell>
          <cell r="E2167">
            <v>0</v>
          </cell>
          <cell r="F2167">
            <v>13</v>
          </cell>
          <cell r="G2167">
            <v>30452</v>
          </cell>
        </row>
        <row r="2168">
          <cell r="B2168" t="str">
            <v>无双·阚泽</v>
          </cell>
          <cell r="C2168">
            <v>13038</v>
          </cell>
          <cell r="D2168">
            <v>1</v>
          </cell>
          <cell r="E2168">
            <v>0</v>
          </cell>
          <cell r="F2168">
            <v>12</v>
          </cell>
          <cell r="G2168">
            <v>30463</v>
          </cell>
        </row>
        <row r="2169">
          <cell r="B2169" t="str">
            <v>无双·严畯</v>
          </cell>
          <cell r="C2169">
            <v>14045</v>
          </cell>
          <cell r="D2169">
            <v>1</v>
          </cell>
          <cell r="E2169">
            <v>0</v>
          </cell>
          <cell r="F2169">
            <v>13</v>
          </cell>
          <cell r="G2169">
            <v>30474</v>
          </cell>
        </row>
        <row r="2170">
          <cell r="B2170" t="str">
            <v>无双·马忠</v>
          </cell>
          <cell r="C2170">
            <v>13036</v>
          </cell>
          <cell r="D2170">
            <v>1</v>
          </cell>
          <cell r="E2170">
            <v>0</v>
          </cell>
          <cell r="F2170">
            <v>12</v>
          </cell>
          <cell r="G2170">
            <v>30485</v>
          </cell>
        </row>
        <row r="2171">
          <cell r="B2171" t="str">
            <v>无双·楼玄</v>
          </cell>
          <cell r="C2171">
            <v>14045</v>
          </cell>
          <cell r="D2171">
            <v>1</v>
          </cell>
          <cell r="E2171">
            <v>0</v>
          </cell>
          <cell r="F2171">
            <v>12</v>
          </cell>
          <cell r="G2171">
            <v>30496</v>
          </cell>
        </row>
        <row r="2172">
          <cell r="B2172" t="str">
            <v>无双·孙登</v>
          </cell>
          <cell r="C2172">
            <v>14039</v>
          </cell>
          <cell r="D2172">
            <v>1</v>
          </cell>
          <cell r="E2172">
            <v>0</v>
          </cell>
          <cell r="F2172">
            <v>12</v>
          </cell>
          <cell r="G2172">
            <v>30507</v>
          </cell>
        </row>
        <row r="2173">
          <cell r="B2173" t="str">
            <v>无双·孙翊</v>
          </cell>
          <cell r="C2173">
            <v>13036</v>
          </cell>
          <cell r="D2173">
            <v>1</v>
          </cell>
          <cell r="E2173">
            <v>0</v>
          </cell>
          <cell r="F2173">
            <v>12</v>
          </cell>
          <cell r="G2173">
            <v>30518</v>
          </cell>
        </row>
        <row r="2174">
          <cell r="B2174" t="str">
            <v>无双·薛综</v>
          </cell>
          <cell r="C2174">
            <v>11034</v>
          </cell>
          <cell r="D2174">
            <v>1</v>
          </cell>
          <cell r="E2174">
            <v>0</v>
          </cell>
          <cell r="F2174">
            <v>12</v>
          </cell>
          <cell r="G2174">
            <v>30529</v>
          </cell>
        </row>
        <row r="2175">
          <cell r="B2175" t="str">
            <v>无双·徐氏</v>
          </cell>
          <cell r="C2175">
            <v>11042</v>
          </cell>
          <cell r="D2175">
            <v>1</v>
          </cell>
          <cell r="E2175">
            <v>0</v>
          </cell>
          <cell r="F2175">
            <v>12</v>
          </cell>
          <cell r="G2175">
            <v>30540</v>
          </cell>
        </row>
        <row r="2176">
          <cell r="B2176" t="str">
            <v>无双·吕布</v>
          </cell>
          <cell r="C2176">
            <v>140052</v>
          </cell>
          <cell r="D2176">
            <v>1</v>
          </cell>
          <cell r="E2176">
            <v>0</v>
          </cell>
          <cell r="F2176">
            <v>23</v>
          </cell>
          <cell r="G2176">
            <v>40001</v>
          </cell>
        </row>
        <row r="2177">
          <cell r="B2177" t="str">
            <v>无双·袁绍</v>
          </cell>
          <cell r="C2177">
            <v>14006</v>
          </cell>
          <cell r="D2177">
            <v>1</v>
          </cell>
          <cell r="E2177">
            <v>0</v>
          </cell>
          <cell r="F2177">
            <v>20</v>
          </cell>
          <cell r="G2177">
            <v>40012</v>
          </cell>
        </row>
        <row r="2178">
          <cell r="B2178" t="str">
            <v>无双·貂蝉</v>
          </cell>
          <cell r="C2178">
            <v>14007</v>
          </cell>
          <cell r="D2178">
            <v>1</v>
          </cell>
          <cell r="E2178">
            <v>0</v>
          </cell>
          <cell r="F2178">
            <v>20</v>
          </cell>
          <cell r="G2178">
            <v>40023</v>
          </cell>
        </row>
        <row r="2179">
          <cell r="B2179" t="str">
            <v>无双·蔡文姬</v>
          </cell>
          <cell r="C2179">
            <v>140082</v>
          </cell>
          <cell r="D2179">
            <v>1</v>
          </cell>
          <cell r="E2179">
            <v>0</v>
          </cell>
          <cell r="F2179">
            <v>18</v>
          </cell>
          <cell r="G2179">
            <v>40034</v>
          </cell>
        </row>
        <row r="2180">
          <cell r="B2180" t="str">
            <v>无双·左慈</v>
          </cell>
          <cell r="C2180">
            <v>140032</v>
          </cell>
          <cell r="D2180">
            <v>1</v>
          </cell>
          <cell r="E2180">
            <v>0</v>
          </cell>
          <cell r="F2180">
            <v>23</v>
          </cell>
          <cell r="G2180">
            <v>40045</v>
          </cell>
        </row>
        <row r="2181">
          <cell r="B2181" t="str">
            <v>无双·于吉</v>
          </cell>
          <cell r="C2181">
            <v>14009</v>
          </cell>
          <cell r="D2181">
            <v>1</v>
          </cell>
          <cell r="E2181">
            <v>0</v>
          </cell>
          <cell r="F2181">
            <v>20</v>
          </cell>
          <cell r="G2181">
            <v>40056</v>
          </cell>
        </row>
        <row r="2182">
          <cell r="B2182" t="str">
            <v>无双·高顺</v>
          </cell>
          <cell r="C2182">
            <v>14010</v>
          </cell>
          <cell r="D2182">
            <v>1</v>
          </cell>
          <cell r="E2182">
            <v>0</v>
          </cell>
          <cell r="F2182">
            <v>18</v>
          </cell>
          <cell r="G2182">
            <v>40067</v>
          </cell>
        </row>
        <row r="2183">
          <cell r="B2183" t="str">
            <v>无双·陈宫</v>
          </cell>
          <cell r="C2183">
            <v>14001</v>
          </cell>
          <cell r="D2183">
            <v>1</v>
          </cell>
          <cell r="E2183">
            <v>0</v>
          </cell>
          <cell r="F2183">
            <v>18</v>
          </cell>
          <cell r="G2183">
            <v>40078</v>
          </cell>
        </row>
        <row r="2184">
          <cell r="B2184" t="str">
            <v>无双·田丰</v>
          </cell>
          <cell r="C2184">
            <v>14011</v>
          </cell>
          <cell r="D2184">
            <v>1</v>
          </cell>
          <cell r="E2184">
            <v>0</v>
          </cell>
          <cell r="F2184">
            <v>18</v>
          </cell>
          <cell r="G2184">
            <v>40089</v>
          </cell>
        </row>
        <row r="2185">
          <cell r="B2185" t="str">
            <v>无双·沮授</v>
          </cell>
          <cell r="C2185">
            <v>14012</v>
          </cell>
          <cell r="D2185">
            <v>1</v>
          </cell>
          <cell r="E2185">
            <v>0</v>
          </cell>
          <cell r="F2185">
            <v>18</v>
          </cell>
          <cell r="G2185">
            <v>40100</v>
          </cell>
        </row>
        <row r="2186">
          <cell r="B2186" t="str">
            <v>无双·颜良</v>
          </cell>
          <cell r="C2186">
            <v>14013</v>
          </cell>
          <cell r="D2186">
            <v>1</v>
          </cell>
          <cell r="E2186">
            <v>0</v>
          </cell>
          <cell r="F2186">
            <v>18</v>
          </cell>
          <cell r="G2186">
            <v>40111</v>
          </cell>
        </row>
        <row r="2187">
          <cell r="B2187" t="str">
            <v>无双·文丑</v>
          </cell>
          <cell r="C2187">
            <v>14014</v>
          </cell>
          <cell r="D2187">
            <v>1</v>
          </cell>
          <cell r="E2187">
            <v>0</v>
          </cell>
          <cell r="F2187">
            <v>18</v>
          </cell>
          <cell r="G2187">
            <v>40122</v>
          </cell>
        </row>
        <row r="2188">
          <cell r="B2188" t="str">
            <v>无双·卢植</v>
          </cell>
          <cell r="C2188">
            <v>140152</v>
          </cell>
          <cell r="D2188">
            <v>1</v>
          </cell>
          <cell r="E2188">
            <v>0</v>
          </cell>
          <cell r="F2188">
            <v>20</v>
          </cell>
          <cell r="G2188">
            <v>40133</v>
          </cell>
        </row>
        <row r="2189">
          <cell r="B2189" t="str">
            <v>无双·董卓</v>
          </cell>
          <cell r="C2189">
            <v>14016</v>
          </cell>
          <cell r="D2189">
            <v>1</v>
          </cell>
          <cell r="E2189">
            <v>0</v>
          </cell>
          <cell r="F2189">
            <v>20</v>
          </cell>
          <cell r="G2189">
            <v>40144</v>
          </cell>
        </row>
        <row r="2190">
          <cell r="B2190" t="str">
            <v>无双·华雄</v>
          </cell>
          <cell r="C2190">
            <v>14017</v>
          </cell>
          <cell r="D2190">
            <v>1</v>
          </cell>
          <cell r="E2190">
            <v>0</v>
          </cell>
          <cell r="F2190">
            <v>20</v>
          </cell>
          <cell r="G2190">
            <v>40155</v>
          </cell>
        </row>
        <row r="2191">
          <cell r="B2191" t="str">
            <v>无双·公孙瓒</v>
          </cell>
          <cell r="C2191">
            <v>14002</v>
          </cell>
          <cell r="D2191">
            <v>1</v>
          </cell>
          <cell r="E2191">
            <v>0</v>
          </cell>
          <cell r="F2191">
            <v>20</v>
          </cell>
          <cell r="G2191">
            <v>40166</v>
          </cell>
        </row>
        <row r="2192">
          <cell r="B2192" t="str">
            <v>无双·华佗</v>
          </cell>
          <cell r="C2192">
            <v>140183</v>
          </cell>
          <cell r="D2192">
            <v>1</v>
          </cell>
          <cell r="E2192">
            <v>0</v>
          </cell>
          <cell r="F2192">
            <v>20</v>
          </cell>
          <cell r="G2192">
            <v>40177</v>
          </cell>
        </row>
        <row r="2193">
          <cell r="B2193" t="str">
            <v>无双·张角</v>
          </cell>
          <cell r="C2193">
            <v>140193</v>
          </cell>
          <cell r="D2193">
            <v>1</v>
          </cell>
          <cell r="E2193">
            <v>0</v>
          </cell>
          <cell r="F2193">
            <v>20</v>
          </cell>
          <cell r="G2193">
            <v>40188</v>
          </cell>
        </row>
        <row r="2194">
          <cell r="B2194" t="str">
            <v>无双·李儒</v>
          </cell>
          <cell r="C2194">
            <v>14020</v>
          </cell>
          <cell r="D2194">
            <v>1</v>
          </cell>
          <cell r="E2194">
            <v>0</v>
          </cell>
          <cell r="F2194">
            <v>13</v>
          </cell>
          <cell r="G2194">
            <v>40199</v>
          </cell>
        </row>
        <row r="2195">
          <cell r="B2195" t="str">
            <v>无双·皇甫嵩</v>
          </cell>
          <cell r="C2195">
            <v>14021</v>
          </cell>
          <cell r="D2195">
            <v>1</v>
          </cell>
          <cell r="E2195">
            <v>0</v>
          </cell>
          <cell r="F2195">
            <v>13</v>
          </cell>
          <cell r="G2195">
            <v>40210</v>
          </cell>
        </row>
        <row r="2196">
          <cell r="B2196" t="str">
            <v>无双·刘表</v>
          </cell>
          <cell r="C2196">
            <v>14022</v>
          </cell>
          <cell r="D2196">
            <v>1</v>
          </cell>
          <cell r="E2196">
            <v>0</v>
          </cell>
          <cell r="F2196">
            <v>13</v>
          </cell>
          <cell r="G2196">
            <v>40221</v>
          </cell>
        </row>
        <row r="2197">
          <cell r="B2197" t="str">
            <v>无双·张绣</v>
          </cell>
          <cell r="C2197">
            <v>12031</v>
          </cell>
          <cell r="D2197">
            <v>1</v>
          </cell>
          <cell r="E2197">
            <v>0</v>
          </cell>
          <cell r="F2197">
            <v>13</v>
          </cell>
          <cell r="G2197">
            <v>40232</v>
          </cell>
        </row>
        <row r="2198">
          <cell r="B2198" t="str">
            <v>无双·马腾</v>
          </cell>
          <cell r="C2198">
            <v>12031</v>
          </cell>
          <cell r="D2198">
            <v>1</v>
          </cell>
          <cell r="E2198">
            <v>0</v>
          </cell>
          <cell r="F2198">
            <v>13</v>
          </cell>
          <cell r="G2198">
            <v>40243</v>
          </cell>
        </row>
        <row r="2199">
          <cell r="B2199" t="str">
            <v>无双·丁原</v>
          </cell>
          <cell r="C2199">
            <v>11034</v>
          </cell>
          <cell r="D2199">
            <v>1</v>
          </cell>
          <cell r="E2199">
            <v>0</v>
          </cell>
          <cell r="F2199">
            <v>13</v>
          </cell>
          <cell r="G2199">
            <v>40254</v>
          </cell>
        </row>
        <row r="2200">
          <cell r="B2200" t="str">
            <v>无双·张宝</v>
          </cell>
          <cell r="C2200">
            <v>14025</v>
          </cell>
          <cell r="D2200">
            <v>1</v>
          </cell>
          <cell r="E2200">
            <v>0</v>
          </cell>
          <cell r="F2200">
            <v>13</v>
          </cell>
          <cell r="G2200">
            <v>40265</v>
          </cell>
        </row>
        <row r="2201">
          <cell r="B2201" t="str">
            <v>无双·张梁</v>
          </cell>
          <cell r="C2201">
            <v>14026</v>
          </cell>
          <cell r="D2201">
            <v>1</v>
          </cell>
          <cell r="E2201">
            <v>0</v>
          </cell>
          <cell r="F2201">
            <v>13</v>
          </cell>
          <cell r="G2201">
            <v>40276</v>
          </cell>
        </row>
        <row r="2202">
          <cell r="B2202" t="str">
            <v>无双·袁术</v>
          </cell>
          <cell r="C2202">
            <v>14027</v>
          </cell>
          <cell r="D2202">
            <v>1</v>
          </cell>
          <cell r="E2202">
            <v>0</v>
          </cell>
          <cell r="F2202">
            <v>13</v>
          </cell>
          <cell r="G2202">
            <v>40287</v>
          </cell>
        </row>
        <row r="2203">
          <cell r="B2203" t="str">
            <v>无双·何皇后</v>
          </cell>
          <cell r="C2203">
            <v>14028</v>
          </cell>
          <cell r="D2203">
            <v>1</v>
          </cell>
          <cell r="E2203">
            <v>0</v>
          </cell>
          <cell r="F2203">
            <v>12</v>
          </cell>
          <cell r="G2203">
            <v>40298</v>
          </cell>
        </row>
        <row r="2204">
          <cell r="B2204" t="str">
            <v>无双·王允</v>
          </cell>
          <cell r="C2204">
            <v>14029</v>
          </cell>
          <cell r="D2204">
            <v>1</v>
          </cell>
          <cell r="E2204">
            <v>0</v>
          </cell>
          <cell r="F2204">
            <v>13</v>
          </cell>
          <cell r="G2204">
            <v>40309</v>
          </cell>
        </row>
        <row r="2205">
          <cell r="B2205" t="str">
            <v>无双·张燕</v>
          </cell>
          <cell r="C2205">
            <v>14030</v>
          </cell>
          <cell r="D2205">
            <v>1</v>
          </cell>
          <cell r="E2205">
            <v>0</v>
          </cell>
          <cell r="F2205">
            <v>13</v>
          </cell>
          <cell r="G2205">
            <v>40320</v>
          </cell>
        </row>
        <row r="2206">
          <cell r="B2206" t="str">
            <v>无双·蒯越</v>
          </cell>
          <cell r="C2206">
            <v>11034</v>
          </cell>
          <cell r="D2206">
            <v>1</v>
          </cell>
          <cell r="E2206">
            <v>0</v>
          </cell>
          <cell r="F2206">
            <v>12</v>
          </cell>
          <cell r="G2206">
            <v>40331</v>
          </cell>
        </row>
        <row r="2207">
          <cell r="B2207" t="str">
            <v>无双·刘繇</v>
          </cell>
          <cell r="C2207">
            <v>14030</v>
          </cell>
          <cell r="D2207">
            <v>1</v>
          </cell>
          <cell r="E2207">
            <v>0</v>
          </cell>
          <cell r="F2207">
            <v>12</v>
          </cell>
          <cell r="G2207">
            <v>40342</v>
          </cell>
        </row>
        <row r="2208">
          <cell r="B2208" t="str">
            <v>无双·审配</v>
          </cell>
          <cell r="C2208">
            <v>14043</v>
          </cell>
          <cell r="D2208">
            <v>1</v>
          </cell>
          <cell r="E2208">
            <v>0</v>
          </cell>
          <cell r="F2208">
            <v>12</v>
          </cell>
          <cell r="G2208">
            <v>40353</v>
          </cell>
        </row>
        <row r="2209">
          <cell r="B2209" t="str">
            <v>无双·张鲁</v>
          </cell>
          <cell r="C2209">
            <v>14032</v>
          </cell>
          <cell r="D2209">
            <v>1</v>
          </cell>
          <cell r="E2209">
            <v>0</v>
          </cell>
          <cell r="F2209">
            <v>13</v>
          </cell>
          <cell r="G2209">
            <v>40364</v>
          </cell>
        </row>
        <row r="2210">
          <cell r="B2210" t="str">
            <v>无双·蒯良</v>
          </cell>
          <cell r="C2210">
            <v>14045</v>
          </cell>
          <cell r="D2210">
            <v>1</v>
          </cell>
          <cell r="E2210">
            <v>0</v>
          </cell>
          <cell r="F2210">
            <v>12</v>
          </cell>
          <cell r="G2210">
            <v>40375</v>
          </cell>
        </row>
        <row r="2211">
          <cell r="B2211" t="str">
            <v>无双·纪灵</v>
          </cell>
          <cell r="C2211">
            <v>14030</v>
          </cell>
          <cell r="D2211">
            <v>1</v>
          </cell>
          <cell r="E2211">
            <v>0</v>
          </cell>
          <cell r="F2211">
            <v>13</v>
          </cell>
          <cell r="G2211">
            <v>40386</v>
          </cell>
        </row>
        <row r="2212">
          <cell r="B2212" t="str">
            <v>无双·潘凤</v>
          </cell>
          <cell r="C2212">
            <v>14034</v>
          </cell>
          <cell r="D2212">
            <v>1</v>
          </cell>
          <cell r="E2212">
            <v>0</v>
          </cell>
          <cell r="F2212">
            <v>13</v>
          </cell>
          <cell r="G2212">
            <v>40397</v>
          </cell>
        </row>
        <row r="2213">
          <cell r="B2213" t="str">
            <v>无双·刘虞</v>
          </cell>
          <cell r="C2213">
            <v>14022</v>
          </cell>
          <cell r="D2213">
            <v>1</v>
          </cell>
          <cell r="E2213">
            <v>0</v>
          </cell>
          <cell r="F2213">
            <v>13</v>
          </cell>
          <cell r="G2213">
            <v>40408</v>
          </cell>
        </row>
        <row r="2214">
          <cell r="B2214" t="str">
            <v>无双·严白虎</v>
          </cell>
          <cell r="C2214">
            <v>14030</v>
          </cell>
          <cell r="D2214">
            <v>1</v>
          </cell>
          <cell r="E2214">
            <v>0</v>
          </cell>
          <cell r="F2214">
            <v>13</v>
          </cell>
          <cell r="G2214">
            <v>40419</v>
          </cell>
        </row>
        <row r="2215">
          <cell r="B2215" t="str">
            <v>无双·孔融</v>
          </cell>
          <cell r="C2215">
            <v>14036</v>
          </cell>
          <cell r="D2215">
            <v>1</v>
          </cell>
          <cell r="E2215">
            <v>0</v>
          </cell>
          <cell r="F2215">
            <v>13</v>
          </cell>
          <cell r="G2215">
            <v>40430</v>
          </cell>
        </row>
        <row r="2216">
          <cell r="B2216" t="str">
            <v>无双·韩遂</v>
          </cell>
          <cell r="C2216">
            <v>14030</v>
          </cell>
          <cell r="D2216">
            <v>1</v>
          </cell>
          <cell r="E2216">
            <v>0</v>
          </cell>
          <cell r="F2216">
            <v>13</v>
          </cell>
          <cell r="G2216">
            <v>40441</v>
          </cell>
        </row>
        <row r="2217">
          <cell r="B2217" t="str">
            <v>无双·伏皇后</v>
          </cell>
          <cell r="C2217">
            <v>14037</v>
          </cell>
          <cell r="D2217">
            <v>1</v>
          </cell>
          <cell r="E2217">
            <v>0</v>
          </cell>
          <cell r="F2217">
            <v>12</v>
          </cell>
          <cell r="G2217">
            <v>40452</v>
          </cell>
        </row>
        <row r="2218">
          <cell r="B2218" t="str">
            <v>无双·武安国</v>
          </cell>
          <cell r="C2218">
            <v>11048</v>
          </cell>
          <cell r="D2218">
            <v>1</v>
          </cell>
          <cell r="E2218">
            <v>0</v>
          </cell>
          <cell r="F2218">
            <v>12</v>
          </cell>
          <cell r="G2218">
            <v>40463</v>
          </cell>
        </row>
        <row r="2219">
          <cell r="B2219" t="str">
            <v>无双·何进</v>
          </cell>
          <cell r="C2219">
            <v>14038</v>
          </cell>
          <cell r="D2219">
            <v>1</v>
          </cell>
          <cell r="E2219">
            <v>0</v>
          </cell>
          <cell r="F2219">
            <v>12</v>
          </cell>
          <cell r="G2219">
            <v>40474</v>
          </cell>
        </row>
        <row r="2220">
          <cell r="B2220" t="str">
            <v>无双·汉献帝</v>
          </cell>
          <cell r="C2220">
            <v>14039</v>
          </cell>
          <cell r="D2220">
            <v>1</v>
          </cell>
          <cell r="E2220">
            <v>0</v>
          </cell>
          <cell r="F2220">
            <v>12</v>
          </cell>
          <cell r="G2220">
            <v>40485</v>
          </cell>
        </row>
        <row r="2221">
          <cell r="B2221" t="str">
            <v>无双·公孙渊</v>
          </cell>
          <cell r="C2221">
            <v>14045</v>
          </cell>
          <cell r="D2221">
            <v>1</v>
          </cell>
          <cell r="E2221">
            <v>0</v>
          </cell>
          <cell r="F2221">
            <v>12</v>
          </cell>
          <cell r="G2221">
            <v>40496</v>
          </cell>
        </row>
        <row r="2222">
          <cell r="B2222" t="str">
            <v>主角</v>
          </cell>
          <cell r="C2222">
            <v>10013</v>
          </cell>
          <cell r="D2222">
            <v>1</v>
          </cell>
          <cell r="E2222">
            <v>0</v>
          </cell>
          <cell r="F2222">
            <v>13</v>
          </cell>
          <cell r="G2222">
            <v>1</v>
          </cell>
        </row>
        <row r="2223">
          <cell r="B2223" t="str">
            <v>主角</v>
          </cell>
          <cell r="C2223">
            <v>12009</v>
          </cell>
          <cell r="D2223">
            <v>1</v>
          </cell>
          <cell r="E2223">
            <v>0</v>
          </cell>
          <cell r="F2223">
            <v>13</v>
          </cell>
          <cell r="G2223">
            <v>2</v>
          </cell>
        </row>
        <row r="2224">
          <cell r="B2224" t="str">
            <v>主角</v>
          </cell>
          <cell r="C2224">
            <v>10021</v>
          </cell>
          <cell r="D2224">
            <v>1</v>
          </cell>
          <cell r="E2224">
            <v>0</v>
          </cell>
          <cell r="F2224">
            <v>13</v>
          </cell>
          <cell r="G2224">
            <v>3</v>
          </cell>
        </row>
        <row r="2225">
          <cell r="B2225" t="str">
            <v>主角</v>
          </cell>
          <cell r="C2225">
            <v>10043</v>
          </cell>
          <cell r="D2225">
            <v>1</v>
          </cell>
          <cell r="E2225">
            <v>0</v>
          </cell>
          <cell r="F2225">
            <v>13</v>
          </cell>
          <cell r="G2225">
            <v>4</v>
          </cell>
        </row>
        <row r="2226">
          <cell r="B2226" t="str">
            <v>主角</v>
          </cell>
          <cell r="C2226">
            <v>10013</v>
          </cell>
          <cell r="D2226">
            <v>1</v>
          </cell>
          <cell r="E2226">
            <v>0</v>
          </cell>
          <cell r="F2226">
            <v>18</v>
          </cell>
          <cell r="G2226">
            <v>45</v>
          </cell>
        </row>
        <row r="2227">
          <cell r="B2227" t="str">
            <v>主角</v>
          </cell>
          <cell r="C2227">
            <v>12009</v>
          </cell>
          <cell r="D2227">
            <v>1</v>
          </cell>
          <cell r="E2227">
            <v>0</v>
          </cell>
          <cell r="F2227">
            <v>18</v>
          </cell>
          <cell r="G2227">
            <v>56</v>
          </cell>
        </row>
        <row r="2228">
          <cell r="B2228" t="str">
            <v>主角</v>
          </cell>
          <cell r="C2228">
            <v>10021</v>
          </cell>
          <cell r="D2228">
            <v>1</v>
          </cell>
          <cell r="E2228">
            <v>0</v>
          </cell>
          <cell r="F2228">
            <v>18</v>
          </cell>
          <cell r="G2228">
            <v>67</v>
          </cell>
        </row>
        <row r="2229">
          <cell r="B2229" t="str">
            <v>主角</v>
          </cell>
          <cell r="C2229">
            <v>10043</v>
          </cell>
          <cell r="D2229">
            <v>1</v>
          </cell>
          <cell r="E2229">
            <v>0</v>
          </cell>
          <cell r="F2229">
            <v>18</v>
          </cell>
          <cell r="G2229">
            <v>78</v>
          </cell>
        </row>
        <row r="2230">
          <cell r="B2230" t="str">
            <v>主角</v>
          </cell>
          <cell r="C2230">
            <v>10013</v>
          </cell>
          <cell r="D2230">
            <v>1</v>
          </cell>
          <cell r="E2230">
            <v>0</v>
          </cell>
          <cell r="F2230">
            <v>20</v>
          </cell>
          <cell r="G2230">
            <v>89</v>
          </cell>
        </row>
        <row r="2231">
          <cell r="B2231" t="str">
            <v>主角</v>
          </cell>
          <cell r="C2231">
            <v>12009</v>
          </cell>
          <cell r="D2231">
            <v>1</v>
          </cell>
          <cell r="E2231">
            <v>0</v>
          </cell>
          <cell r="F2231">
            <v>20</v>
          </cell>
          <cell r="G2231">
            <v>100</v>
          </cell>
        </row>
        <row r="2232">
          <cell r="B2232" t="str">
            <v>主角</v>
          </cell>
          <cell r="C2232">
            <v>10021</v>
          </cell>
          <cell r="D2232">
            <v>1</v>
          </cell>
          <cell r="E2232">
            <v>0</v>
          </cell>
          <cell r="F2232">
            <v>20</v>
          </cell>
          <cell r="G2232">
            <v>111</v>
          </cell>
        </row>
        <row r="2233">
          <cell r="B2233" t="str">
            <v>主角</v>
          </cell>
          <cell r="C2233">
            <v>10043</v>
          </cell>
          <cell r="D2233">
            <v>1</v>
          </cell>
          <cell r="E2233">
            <v>0</v>
          </cell>
          <cell r="F2233">
            <v>20</v>
          </cell>
          <cell r="G2233">
            <v>122</v>
          </cell>
        </row>
        <row r="2234">
          <cell r="B2234" t="str">
            <v>主角</v>
          </cell>
          <cell r="C2234">
            <v>10013</v>
          </cell>
          <cell r="D2234">
            <v>1</v>
          </cell>
          <cell r="E2234">
            <v>0</v>
          </cell>
          <cell r="F2234">
            <v>23</v>
          </cell>
          <cell r="G2234">
            <v>133</v>
          </cell>
        </row>
        <row r="2235">
          <cell r="B2235" t="str">
            <v>主角</v>
          </cell>
          <cell r="C2235">
            <v>12009</v>
          </cell>
          <cell r="D2235">
            <v>1</v>
          </cell>
          <cell r="E2235">
            <v>0</v>
          </cell>
          <cell r="F2235">
            <v>23</v>
          </cell>
          <cell r="G2235">
            <v>144</v>
          </cell>
        </row>
        <row r="2236">
          <cell r="B2236" t="str">
            <v>主角</v>
          </cell>
          <cell r="C2236">
            <v>10021</v>
          </cell>
          <cell r="D2236">
            <v>1</v>
          </cell>
          <cell r="E2236">
            <v>0</v>
          </cell>
          <cell r="F2236">
            <v>23</v>
          </cell>
          <cell r="G2236">
            <v>155</v>
          </cell>
        </row>
        <row r="2237">
          <cell r="B2237" t="str">
            <v>主角</v>
          </cell>
          <cell r="C2237">
            <v>10043</v>
          </cell>
          <cell r="D2237">
            <v>1</v>
          </cell>
          <cell r="E2237">
            <v>0</v>
          </cell>
          <cell r="F2237">
            <v>23</v>
          </cell>
          <cell r="G2237">
            <v>166</v>
          </cell>
        </row>
        <row r="2238">
          <cell r="B2238" t="str">
            <v>主角</v>
          </cell>
          <cell r="C2238">
            <v>10013</v>
          </cell>
          <cell r="D2238">
            <v>1</v>
          </cell>
          <cell r="E2238">
            <v>0</v>
          </cell>
          <cell r="F2238">
            <v>25</v>
          </cell>
          <cell r="G2238">
            <v>177</v>
          </cell>
        </row>
        <row r="2239">
          <cell r="B2239" t="str">
            <v>主角</v>
          </cell>
          <cell r="C2239">
            <v>12009</v>
          </cell>
          <cell r="D2239">
            <v>1</v>
          </cell>
          <cell r="E2239">
            <v>0</v>
          </cell>
          <cell r="F2239">
            <v>25</v>
          </cell>
          <cell r="G2239">
            <v>188</v>
          </cell>
        </row>
        <row r="2240">
          <cell r="B2240" t="str">
            <v>主角</v>
          </cell>
          <cell r="C2240">
            <v>10021</v>
          </cell>
          <cell r="D2240">
            <v>1</v>
          </cell>
          <cell r="E2240">
            <v>0</v>
          </cell>
          <cell r="F2240">
            <v>25</v>
          </cell>
          <cell r="G2240">
            <v>199</v>
          </cell>
        </row>
        <row r="2241">
          <cell r="B2241" t="str">
            <v>主角</v>
          </cell>
          <cell r="C2241">
            <v>10043</v>
          </cell>
          <cell r="D2241">
            <v>1</v>
          </cell>
          <cell r="E2241">
            <v>0</v>
          </cell>
          <cell r="F2241">
            <v>25</v>
          </cell>
          <cell r="G2241">
            <v>210</v>
          </cell>
        </row>
        <row r="2242">
          <cell r="B2242" t="str">
            <v>无双·曹操</v>
          </cell>
          <cell r="C2242">
            <v>110022</v>
          </cell>
          <cell r="D2242">
            <v>1</v>
          </cell>
          <cell r="E2242">
            <v>0</v>
          </cell>
          <cell r="F2242">
            <v>23</v>
          </cell>
          <cell r="G2242">
            <v>10001</v>
          </cell>
        </row>
        <row r="2243">
          <cell r="B2243" t="str">
            <v>无双·曹仁</v>
          </cell>
          <cell r="C2243">
            <v>110033</v>
          </cell>
          <cell r="D2243">
            <v>1</v>
          </cell>
          <cell r="E2243">
            <v>0</v>
          </cell>
          <cell r="F2243">
            <v>20</v>
          </cell>
          <cell r="G2243">
            <v>10012</v>
          </cell>
        </row>
        <row r="2244">
          <cell r="B2244" t="str">
            <v>无双·夏侯惇</v>
          </cell>
          <cell r="C2244">
            <v>110043</v>
          </cell>
          <cell r="D2244">
            <v>1</v>
          </cell>
          <cell r="E2244">
            <v>0</v>
          </cell>
          <cell r="F2244">
            <v>20</v>
          </cell>
          <cell r="G2244">
            <v>10023</v>
          </cell>
        </row>
        <row r="2245">
          <cell r="B2245" t="str">
            <v>无双·夏侯渊</v>
          </cell>
          <cell r="C2245">
            <v>11005</v>
          </cell>
          <cell r="D2245">
            <v>1</v>
          </cell>
          <cell r="E2245">
            <v>0</v>
          </cell>
          <cell r="F2245">
            <v>20</v>
          </cell>
          <cell r="G2245">
            <v>10034</v>
          </cell>
        </row>
        <row r="2246">
          <cell r="B2246" t="str">
            <v>无双·张辽</v>
          </cell>
          <cell r="C2246">
            <v>110063</v>
          </cell>
          <cell r="D2246">
            <v>1</v>
          </cell>
          <cell r="E2246">
            <v>0</v>
          </cell>
          <cell r="F2246">
            <v>20</v>
          </cell>
          <cell r="G2246">
            <v>10045</v>
          </cell>
        </row>
        <row r="2247">
          <cell r="B2247" t="str">
            <v>无双·荀彧</v>
          </cell>
          <cell r="C2247">
            <v>110072</v>
          </cell>
          <cell r="D2247">
            <v>1</v>
          </cell>
          <cell r="E2247">
            <v>0</v>
          </cell>
          <cell r="F2247">
            <v>23</v>
          </cell>
          <cell r="G2247">
            <v>10056</v>
          </cell>
        </row>
        <row r="2248">
          <cell r="B2248" t="str">
            <v>无双·郭嘉</v>
          </cell>
          <cell r="C2248">
            <v>110013</v>
          </cell>
          <cell r="D2248">
            <v>1</v>
          </cell>
          <cell r="E2248">
            <v>0</v>
          </cell>
          <cell r="F2248">
            <v>20</v>
          </cell>
          <cell r="G2248">
            <v>10067</v>
          </cell>
        </row>
        <row r="2249">
          <cell r="B2249" t="str">
            <v>无双·荀攸</v>
          </cell>
          <cell r="C2249">
            <v>11008</v>
          </cell>
          <cell r="D2249">
            <v>1</v>
          </cell>
          <cell r="E2249">
            <v>0</v>
          </cell>
          <cell r="F2249">
            <v>18</v>
          </cell>
          <cell r="G2249">
            <v>10078</v>
          </cell>
        </row>
        <row r="2250">
          <cell r="B2250" t="str">
            <v>无双·贾诩</v>
          </cell>
          <cell r="C2250">
            <v>11009</v>
          </cell>
          <cell r="D2250">
            <v>1</v>
          </cell>
          <cell r="E2250">
            <v>0</v>
          </cell>
          <cell r="F2250">
            <v>20</v>
          </cell>
          <cell r="G2250">
            <v>10089</v>
          </cell>
        </row>
        <row r="2251">
          <cell r="B2251" t="str">
            <v>无双·程昱</v>
          </cell>
          <cell r="C2251">
            <v>11010</v>
          </cell>
          <cell r="D2251">
            <v>1</v>
          </cell>
          <cell r="E2251">
            <v>0</v>
          </cell>
          <cell r="F2251">
            <v>18</v>
          </cell>
          <cell r="G2251">
            <v>10100</v>
          </cell>
        </row>
        <row r="2252">
          <cell r="B2252" t="str">
            <v>无双·司马懿</v>
          </cell>
          <cell r="C2252">
            <v>110113</v>
          </cell>
          <cell r="D2252">
            <v>1</v>
          </cell>
          <cell r="E2252">
            <v>0</v>
          </cell>
          <cell r="F2252">
            <v>20</v>
          </cell>
          <cell r="G2252">
            <v>10111</v>
          </cell>
        </row>
        <row r="2253">
          <cell r="B2253" t="str">
            <v>无双·张郃</v>
          </cell>
          <cell r="C2253">
            <v>11012</v>
          </cell>
          <cell r="D2253">
            <v>1</v>
          </cell>
          <cell r="E2253">
            <v>0</v>
          </cell>
          <cell r="F2253">
            <v>20</v>
          </cell>
          <cell r="G2253">
            <v>10122</v>
          </cell>
        </row>
        <row r="2254">
          <cell r="B2254" t="str">
            <v>无双·于禁</v>
          </cell>
          <cell r="C2254">
            <v>11013</v>
          </cell>
          <cell r="D2254">
            <v>1</v>
          </cell>
          <cell r="E2254">
            <v>0</v>
          </cell>
          <cell r="F2254">
            <v>18</v>
          </cell>
          <cell r="G2254">
            <v>10133</v>
          </cell>
        </row>
        <row r="2255">
          <cell r="B2255" t="str">
            <v>无双·乐进</v>
          </cell>
          <cell r="C2255">
            <v>11014</v>
          </cell>
          <cell r="D2255">
            <v>1</v>
          </cell>
          <cell r="E2255">
            <v>0</v>
          </cell>
          <cell r="F2255">
            <v>20</v>
          </cell>
          <cell r="G2255">
            <v>10144</v>
          </cell>
        </row>
        <row r="2256">
          <cell r="B2256" t="str">
            <v>无双·徐晃</v>
          </cell>
          <cell r="C2256">
            <v>11015</v>
          </cell>
          <cell r="D2256">
            <v>1</v>
          </cell>
          <cell r="E2256">
            <v>0</v>
          </cell>
          <cell r="F2256">
            <v>18</v>
          </cell>
          <cell r="G2256">
            <v>10155</v>
          </cell>
        </row>
        <row r="2257">
          <cell r="B2257" t="str">
            <v>无双·许褚</v>
          </cell>
          <cell r="C2257">
            <v>11016</v>
          </cell>
          <cell r="D2257">
            <v>1</v>
          </cell>
          <cell r="E2257">
            <v>0</v>
          </cell>
          <cell r="F2257">
            <v>18</v>
          </cell>
          <cell r="G2257">
            <v>10166</v>
          </cell>
        </row>
        <row r="2258">
          <cell r="B2258" t="str">
            <v>无双·典韦</v>
          </cell>
          <cell r="C2258">
            <v>11017</v>
          </cell>
          <cell r="D2258">
            <v>1</v>
          </cell>
          <cell r="E2258">
            <v>0</v>
          </cell>
          <cell r="F2258">
            <v>18</v>
          </cell>
          <cell r="G2258">
            <v>10177</v>
          </cell>
        </row>
        <row r="2259">
          <cell r="B2259" t="str">
            <v>无双·甄姬</v>
          </cell>
          <cell r="C2259">
            <v>11018</v>
          </cell>
          <cell r="D2259">
            <v>1</v>
          </cell>
          <cell r="E2259">
            <v>0</v>
          </cell>
          <cell r="F2259">
            <v>18</v>
          </cell>
          <cell r="G2259">
            <v>10188</v>
          </cell>
        </row>
        <row r="2260">
          <cell r="B2260" t="str">
            <v>无双·庞德</v>
          </cell>
          <cell r="C2260">
            <v>11019</v>
          </cell>
          <cell r="D2260">
            <v>1</v>
          </cell>
          <cell r="E2260">
            <v>0</v>
          </cell>
          <cell r="F2260">
            <v>18</v>
          </cell>
          <cell r="G2260">
            <v>10199</v>
          </cell>
        </row>
        <row r="2261">
          <cell r="B2261" t="str">
            <v>无双·曹丕</v>
          </cell>
          <cell r="C2261">
            <v>11020</v>
          </cell>
          <cell r="D2261">
            <v>1</v>
          </cell>
          <cell r="E2261">
            <v>0</v>
          </cell>
          <cell r="F2261">
            <v>18</v>
          </cell>
          <cell r="G2261">
            <v>10210</v>
          </cell>
        </row>
        <row r="2262">
          <cell r="B2262" t="str">
            <v>无双·李典</v>
          </cell>
          <cell r="C2262">
            <v>11021</v>
          </cell>
          <cell r="D2262">
            <v>1</v>
          </cell>
          <cell r="E2262">
            <v>0</v>
          </cell>
          <cell r="F2262">
            <v>13</v>
          </cell>
          <cell r="G2262">
            <v>10221</v>
          </cell>
        </row>
        <row r="2263">
          <cell r="B2263" t="str">
            <v>无双·满宠</v>
          </cell>
          <cell r="C2263">
            <v>11022</v>
          </cell>
          <cell r="D2263">
            <v>1</v>
          </cell>
          <cell r="E2263">
            <v>0</v>
          </cell>
          <cell r="F2263">
            <v>13</v>
          </cell>
          <cell r="G2263">
            <v>10232</v>
          </cell>
        </row>
        <row r="2264">
          <cell r="B2264" t="str">
            <v>无双·曹洪</v>
          </cell>
          <cell r="C2264">
            <v>11023</v>
          </cell>
          <cell r="D2264">
            <v>1</v>
          </cell>
          <cell r="E2264">
            <v>0</v>
          </cell>
          <cell r="F2264">
            <v>13</v>
          </cell>
          <cell r="G2264">
            <v>10243</v>
          </cell>
        </row>
        <row r="2265">
          <cell r="B2265" t="str">
            <v>无双·曹纯</v>
          </cell>
          <cell r="C2265">
            <v>11024</v>
          </cell>
          <cell r="D2265">
            <v>1</v>
          </cell>
          <cell r="E2265">
            <v>0</v>
          </cell>
          <cell r="F2265">
            <v>13</v>
          </cell>
          <cell r="G2265">
            <v>10254</v>
          </cell>
        </row>
        <row r="2266">
          <cell r="B2266" t="str">
            <v>无双·曹昂</v>
          </cell>
          <cell r="C2266">
            <v>11025</v>
          </cell>
          <cell r="D2266">
            <v>1</v>
          </cell>
          <cell r="E2266">
            <v>0</v>
          </cell>
          <cell r="F2266">
            <v>12</v>
          </cell>
          <cell r="G2266">
            <v>10265</v>
          </cell>
        </row>
        <row r="2267">
          <cell r="B2267" t="str">
            <v>无双·刘晔</v>
          </cell>
          <cell r="C2267">
            <v>11026</v>
          </cell>
          <cell r="D2267">
            <v>1</v>
          </cell>
          <cell r="E2267">
            <v>0</v>
          </cell>
          <cell r="F2267">
            <v>12</v>
          </cell>
          <cell r="G2267">
            <v>10276</v>
          </cell>
        </row>
        <row r="2268">
          <cell r="B2268" t="str">
            <v>无双·董昭</v>
          </cell>
          <cell r="C2268">
            <v>11027</v>
          </cell>
          <cell r="D2268">
            <v>1</v>
          </cell>
          <cell r="E2268">
            <v>0</v>
          </cell>
          <cell r="F2268">
            <v>12</v>
          </cell>
          <cell r="G2268">
            <v>10287</v>
          </cell>
        </row>
        <row r="2269">
          <cell r="B2269" t="str">
            <v>无双·文聘</v>
          </cell>
          <cell r="C2269">
            <v>11028</v>
          </cell>
          <cell r="D2269">
            <v>1</v>
          </cell>
          <cell r="E2269">
            <v>0</v>
          </cell>
          <cell r="F2269">
            <v>13</v>
          </cell>
          <cell r="G2269">
            <v>10298</v>
          </cell>
        </row>
        <row r="2270">
          <cell r="B2270" t="str">
            <v>无双·许攸</v>
          </cell>
          <cell r="C2270">
            <v>11029</v>
          </cell>
          <cell r="D2270">
            <v>1</v>
          </cell>
          <cell r="E2270">
            <v>0</v>
          </cell>
          <cell r="F2270">
            <v>13</v>
          </cell>
          <cell r="G2270">
            <v>10309</v>
          </cell>
        </row>
        <row r="2271">
          <cell r="B2271" t="str">
            <v>无双·曹休</v>
          </cell>
          <cell r="C2271">
            <v>11030</v>
          </cell>
          <cell r="D2271">
            <v>1</v>
          </cell>
          <cell r="E2271">
            <v>0</v>
          </cell>
          <cell r="F2271">
            <v>13</v>
          </cell>
          <cell r="G2271">
            <v>10320</v>
          </cell>
        </row>
        <row r="2272">
          <cell r="B2272" t="str">
            <v>无双·曹真</v>
          </cell>
          <cell r="C2272">
            <v>11031</v>
          </cell>
          <cell r="D2272">
            <v>1</v>
          </cell>
          <cell r="E2272">
            <v>0</v>
          </cell>
          <cell r="F2272">
            <v>13</v>
          </cell>
          <cell r="G2272">
            <v>10331</v>
          </cell>
        </row>
        <row r="2273">
          <cell r="B2273" t="str">
            <v>无双·杨修</v>
          </cell>
          <cell r="C2273">
            <v>11032</v>
          </cell>
          <cell r="D2273">
            <v>1</v>
          </cell>
          <cell r="E2273">
            <v>0</v>
          </cell>
          <cell r="F2273">
            <v>13</v>
          </cell>
          <cell r="G2273">
            <v>10342</v>
          </cell>
        </row>
        <row r="2274">
          <cell r="B2274" t="str">
            <v>无双·曹冲</v>
          </cell>
          <cell r="C2274">
            <v>11033</v>
          </cell>
          <cell r="D2274">
            <v>1</v>
          </cell>
          <cell r="E2274">
            <v>0</v>
          </cell>
          <cell r="F2274">
            <v>13</v>
          </cell>
          <cell r="G2274">
            <v>10353</v>
          </cell>
        </row>
        <row r="2275">
          <cell r="B2275" t="str">
            <v>无双·王朗</v>
          </cell>
          <cell r="C2275">
            <v>11034</v>
          </cell>
          <cell r="D2275">
            <v>1</v>
          </cell>
          <cell r="E2275">
            <v>0</v>
          </cell>
          <cell r="F2275">
            <v>13</v>
          </cell>
          <cell r="G2275">
            <v>10364</v>
          </cell>
        </row>
        <row r="2276">
          <cell r="B2276" t="str">
            <v>无双·钟繇</v>
          </cell>
          <cell r="C2276">
            <v>11034</v>
          </cell>
          <cell r="D2276">
            <v>1</v>
          </cell>
          <cell r="E2276">
            <v>0</v>
          </cell>
          <cell r="F2276">
            <v>12</v>
          </cell>
          <cell r="G2276">
            <v>10375</v>
          </cell>
        </row>
        <row r="2277">
          <cell r="B2277" t="str">
            <v>无双·华歆</v>
          </cell>
          <cell r="C2277">
            <v>14020</v>
          </cell>
          <cell r="D2277">
            <v>1</v>
          </cell>
          <cell r="E2277">
            <v>0</v>
          </cell>
          <cell r="F2277">
            <v>12</v>
          </cell>
          <cell r="G2277">
            <v>10386</v>
          </cell>
        </row>
        <row r="2278">
          <cell r="B2278" t="str">
            <v>无双·曹植</v>
          </cell>
          <cell r="C2278">
            <v>11037</v>
          </cell>
          <cell r="D2278">
            <v>1</v>
          </cell>
          <cell r="E2278">
            <v>0</v>
          </cell>
          <cell r="F2278">
            <v>13</v>
          </cell>
          <cell r="G2278">
            <v>10397</v>
          </cell>
        </row>
        <row r="2279">
          <cell r="B2279" t="str">
            <v>无双·钟会</v>
          </cell>
          <cell r="C2279">
            <v>11038</v>
          </cell>
          <cell r="D2279">
            <v>1</v>
          </cell>
          <cell r="E2279">
            <v>0</v>
          </cell>
          <cell r="F2279">
            <v>13</v>
          </cell>
          <cell r="G2279">
            <v>10408</v>
          </cell>
        </row>
        <row r="2280">
          <cell r="B2280" t="str">
            <v>无双·司马昭</v>
          </cell>
          <cell r="C2280">
            <v>11039</v>
          </cell>
          <cell r="D2280">
            <v>1</v>
          </cell>
          <cell r="E2280">
            <v>0</v>
          </cell>
          <cell r="F2280">
            <v>13</v>
          </cell>
          <cell r="G2280">
            <v>10419</v>
          </cell>
        </row>
        <row r="2281">
          <cell r="B2281" t="str">
            <v>无双·张春华</v>
          </cell>
          <cell r="C2281">
            <v>11040</v>
          </cell>
          <cell r="D2281">
            <v>1</v>
          </cell>
          <cell r="E2281">
            <v>0</v>
          </cell>
          <cell r="F2281">
            <v>13</v>
          </cell>
          <cell r="G2281">
            <v>10430</v>
          </cell>
        </row>
        <row r="2282">
          <cell r="B2282" t="str">
            <v>无双·王异</v>
          </cell>
          <cell r="C2282">
            <v>11041</v>
          </cell>
          <cell r="D2282">
            <v>1</v>
          </cell>
          <cell r="E2282">
            <v>0</v>
          </cell>
          <cell r="F2282">
            <v>13</v>
          </cell>
          <cell r="G2282">
            <v>10441</v>
          </cell>
        </row>
        <row r="2283">
          <cell r="B2283" t="str">
            <v>无双·辛宪英</v>
          </cell>
          <cell r="C2283">
            <v>11042</v>
          </cell>
          <cell r="D2283">
            <v>1</v>
          </cell>
          <cell r="E2283">
            <v>0</v>
          </cell>
          <cell r="F2283">
            <v>13</v>
          </cell>
          <cell r="G2283">
            <v>10452</v>
          </cell>
        </row>
        <row r="2284">
          <cell r="B2284" t="str">
            <v>无双·郭女王</v>
          </cell>
          <cell r="C2284">
            <v>11043</v>
          </cell>
          <cell r="D2284">
            <v>1</v>
          </cell>
          <cell r="E2284">
            <v>0</v>
          </cell>
          <cell r="F2284">
            <v>12</v>
          </cell>
          <cell r="G2284">
            <v>10463</v>
          </cell>
        </row>
        <row r="2285">
          <cell r="B2285" t="str">
            <v>无双·司马师</v>
          </cell>
          <cell r="C2285">
            <v>11044</v>
          </cell>
          <cell r="D2285">
            <v>1</v>
          </cell>
          <cell r="E2285">
            <v>0</v>
          </cell>
          <cell r="F2285">
            <v>13</v>
          </cell>
          <cell r="G2285">
            <v>10474</v>
          </cell>
        </row>
        <row r="2286">
          <cell r="B2286" t="str">
            <v>无双·卞夫人</v>
          </cell>
          <cell r="C2286">
            <v>11045</v>
          </cell>
          <cell r="D2286">
            <v>1</v>
          </cell>
          <cell r="E2286">
            <v>0</v>
          </cell>
          <cell r="F2286">
            <v>12</v>
          </cell>
          <cell r="G2286">
            <v>10485</v>
          </cell>
        </row>
        <row r="2287">
          <cell r="B2287" t="str">
            <v>无双·陈泰</v>
          </cell>
          <cell r="C2287">
            <v>11023</v>
          </cell>
          <cell r="D2287">
            <v>1</v>
          </cell>
          <cell r="E2287">
            <v>0</v>
          </cell>
          <cell r="F2287">
            <v>12</v>
          </cell>
          <cell r="G2287">
            <v>10496</v>
          </cell>
        </row>
        <row r="2288">
          <cell r="B2288" t="str">
            <v>无双·郝昭</v>
          </cell>
          <cell r="C2288">
            <v>11023</v>
          </cell>
          <cell r="D2288">
            <v>1</v>
          </cell>
          <cell r="E2288">
            <v>0</v>
          </cell>
          <cell r="F2288">
            <v>12</v>
          </cell>
          <cell r="G2288">
            <v>10507</v>
          </cell>
        </row>
        <row r="2289">
          <cell r="B2289" t="str">
            <v>无双·郭淮</v>
          </cell>
          <cell r="C2289">
            <v>11038</v>
          </cell>
          <cell r="D2289">
            <v>1</v>
          </cell>
          <cell r="E2289">
            <v>0</v>
          </cell>
          <cell r="F2289">
            <v>13</v>
          </cell>
          <cell r="G2289">
            <v>10518</v>
          </cell>
        </row>
        <row r="2290">
          <cell r="B2290" t="str">
            <v>无双·蔡瑁</v>
          </cell>
          <cell r="C2290">
            <v>11038</v>
          </cell>
          <cell r="D2290">
            <v>1</v>
          </cell>
          <cell r="E2290">
            <v>0</v>
          </cell>
          <cell r="F2290">
            <v>12</v>
          </cell>
          <cell r="G2290">
            <v>10529</v>
          </cell>
        </row>
        <row r="2291">
          <cell r="B2291" t="str">
            <v>无双·张允</v>
          </cell>
          <cell r="C2291">
            <v>14050</v>
          </cell>
          <cell r="D2291">
            <v>1</v>
          </cell>
          <cell r="E2291">
            <v>0</v>
          </cell>
          <cell r="F2291">
            <v>12</v>
          </cell>
          <cell r="G2291">
            <v>10540</v>
          </cell>
        </row>
        <row r="2292">
          <cell r="B2292" t="str">
            <v>无双·高览</v>
          </cell>
          <cell r="C2292">
            <v>11023</v>
          </cell>
          <cell r="D2292">
            <v>1</v>
          </cell>
          <cell r="E2292">
            <v>0</v>
          </cell>
          <cell r="F2292">
            <v>12</v>
          </cell>
          <cell r="G2292">
            <v>10551</v>
          </cell>
        </row>
        <row r="2293">
          <cell r="B2293" t="str">
            <v>无双·韩浩</v>
          </cell>
          <cell r="C2293">
            <v>11023</v>
          </cell>
          <cell r="D2293">
            <v>1</v>
          </cell>
          <cell r="E2293">
            <v>0</v>
          </cell>
          <cell r="F2293">
            <v>12</v>
          </cell>
          <cell r="G2293">
            <v>10562</v>
          </cell>
        </row>
        <row r="2294">
          <cell r="B2294" t="str">
            <v>无双·张虎</v>
          </cell>
          <cell r="C2294">
            <v>12031</v>
          </cell>
          <cell r="D2294">
            <v>1</v>
          </cell>
          <cell r="E2294">
            <v>0</v>
          </cell>
          <cell r="F2294">
            <v>12</v>
          </cell>
          <cell r="G2294">
            <v>10573</v>
          </cell>
        </row>
        <row r="2295">
          <cell r="B2295" t="str">
            <v>无双·典满</v>
          </cell>
          <cell r="C2295">
            <v>11048</v>
          </cell>
          <cell r="D2295">
            <v>1</v>
          </cell>
          <cell r="E2295">
            <v>0</v>
          </cell>
          <cell r="F2295">
            <v>12</v>
          </cell>
          <cell r="G2295">
            <v>10584</v>
          </cell>
        </row>
        <row r="2296">
          <cell r="B2296" t="str">
            <v>无双·许仪</v>
          </cell>
          <cell r="C2296">
            <v>11048</v>
          </cell>
          <cell r="D2296">
            <v>1</v>
          </cell>
          <cell r="E2296">
            <v>0</v>
          </cell>
          <cell r="F2296">
            <v>12</v>
          </cell>
          <cell r="G2296">
            <v>10595</v>
          </cell>
        </row>
        <row r="2297">
          <cell r="B2297" t="str">
            <v>无双·孔秀</v>
          </cell>
          <cell r="C2297">
            <v>11048</v>
          </cell>
          <cell r="D2297">
            <v>1</v>
          </cell>
          <cell r="E2297">
            <v>0</v>
          </cell>
          <cell r="F2297">
            <v>12</v>
          </cell>
          <cell r="G2297">
            <v>10606</v>
          </cell>
        </row>
        <row r="2298">
          <cell r="B2298" t="str">
            <v>无双·吕虔</v>
          </cell>
          <cell r="C2298">
            <v>11023</v>
          </cell>
          <cell r="D2298">
            <v>1</v>
          </cell>
          <cell r="E2298">
            <v>0</v>
          </cell>
          <cell r="F2298">
            <v>12</v>
          </cell>
          <cell r="G2298">
            <v>10617</v>
          </cell>
        </row>
        <row r="2299">
          <cell r="B2299" t="str">
            <v>无双·臧霸</v>
          </cell>
          <cell r="C2299">
            <v>14046</v>
          </cell>
          <cell r="D2299">
            <v>1</v>
          </cell>
          <cell r="E2299">
            <v>0</v>
          </cell>
          <cell r="F2299">
            <v>12</v>
          </cell>
          <cell r="G2299">
            <v>10628</v>
          </cell>
        </row>
        <row r="2300">
          <cell r="B2300" t="str">
            <v>无双·夏侯恩</v>
          </cell>
          <cell r="C2300">
            <v>11053</v>
          </cell>
          <cell r="D2300">
            <v>1</v>
          </cell>
          <cell r="E2300">
            <v>0</v>
          </cell>
          <cell r="F2300">
            <v>12</v>
          </cell>
          <cell r="G2300">
            <v>10639</v>
          </cell>
        </row>
        <row r="2301">
          <cell r="B2301" t="str">
            <v>无双·夏侯杰</v>
          </cell>
          <cell r="C2301">
            <v>11053</v>
          </cell>
          <cell r="D2301">
            <v>1</v>
          </cell>
          <cell r="E2301">
            <v>0</v>
          </cell>
          <cell r="F2301">
            <v>12</v>
          </cell>
          <cell r="G2301">
            <v>10650</v>
          </cell>
        </row>
        <row r="2302">
          <cell r="B2302" t="str">
            <v>无双·吕旷</v>
          </cell>
          <cell r="C2302">
            <v>11054</v>
          </cell>
          <cell r="D2302">
            <v>1</v>
          </cell>
          <cell r="E2302">
            <v>0</v>
          </cell>
          <cell r="F2302">
            <v>12</v>
          </cell>
          <cell r="G2302">
            <v>10661</v>
          </cell>
        </row>
        <row r="2303">
          <cell r="B2303" t="str">
            <v>无双·吕翔</v>
          </cell>
          <cell r="C2303">
            <v>11054</v>
          </cell>
          <cell r="D2303">
            <v>1</v>
          </cell>
          <cell r="E2303">
            <v>0</v>
          </cell>
          <cell r="F2303">
            <v>12</v>
          </cell>
          <cell r="G2303">
            <v>10672</v>
          </cell>
        </row>
        <row r="2304">
          <cell r="B2304" t="str">
            <v>无双·关羽</v>
          </cell>
          <cell r="C2304">
            <v>120032</v>
          </cell>
          <cell r="D2304">
            <v>1</v>
          </cell>
          <cell r="E2304">
            <v>0</v>
          </cell>
          <cell r="F2304">
            <v>23</v>
          </cell>
          <cell r="G2304">
            <v>20001</v>
          </cell>
        </row>
        <row r="2305">
          <cell r="B2305" t="str">
            <v>无双·张飞</v>
          </cell>
          <cell r="C2305">
            <v>120043</v>
          </cell>
          <cell r="D2305">
            <v>1</v>
          </cell>
          <cell r="E2305">
            <v>0</v>
          </cell>
          <cell r="F2305">
            <v>20</v>
          </cell>
          <cell r="G2305">
            <v>20012</v>
          </cell>
        </row>
        <row r="2306">
          <cell r="B2306" t="str">
            <v>无双·赵云</v>
          </cell>
          <cell r="C2306">
            <v>120013</v>
          </cell>
          <cell r="D2306">
            <v>1</v>
          </cell>
          <cell r="E2306">
            <v>0</v>
          </cell>
          <cell r="F2306">
            <v>20</v>
          </cell>
          <cell r="G2306">
            <v>20023</v>
          </cell>
        </row>
        <row r="2307">
          <cell r="B2307" t="str">
            <v>无双·马超</v>
          </cell>
          <cell r="C2307">
            <v>120053</v>
          </cell>
          <cell r="D2307">
            <v>1</v>
          </cell>
          <cell r="E2307">
            <v>0</v>
          </cell>
          <cell r="F2307">
            <v>20</v>
          </cell>
          <cell r="G2307">
            <v>20034</v>
          </cell>
        </row>
        <row r="2308">
          <cell r="B2308" t="str">
            <v>无双·黄忠</v>
          </cell>
          <cell r="C2308">
            <v>120063</v>
          </cell>
          <cell r="D2308">
            <v>1</v>
          </cell>
          <cell r="E2308">
            <v>0</v>
          </cell>
          <cell r="F2308">
            <v>20</v>
          </cell>
          <cell r="G2308">
            <v>20045</v>
          </cell>
        </row>
        <row r="2309">
          <cell r="B2309" t="str">
            <v>无双·魏延</v>
          </cell>
          <cell r="C2309">
            <v>12007</v>
          </cell>
          <cell r="D2309">
            <v>1</v>
          </cell>
          <cell r="E2309">
            <v>0</v>
          </cell>
          <cell r="F2309">
            <v>20</v>
          </cell>
          <cell r="G2309">
            <v>20056</v>
          </cell>
        </row>
        <row r="2310">
          <cell r="B2310" t="str">
            <v>无双·刘备</v>
          </cell>
          <cell r="C2310">
            <v>120083</v>
          </cell>
          <cell r="D2310">
            <v>1</v>
          </cell>
          <cell r="E2310">
            <v>0</v>
          </cell>
          <cell r="F2310">
            <v>20</v>
          </cell>
          <cell r="G2310">
            <v>20067</v>
          </cell>
        </row>
        <row r="2311">
          <cell r="B2311" t="str">
            <v>无双·诸葛亮</v>
          </cell>
          <cell r="C2311">
            <v>120092</v>
          </cell>
          <cell r="D2311">
            <v>1</v>
          </cell>
          <cell r="E2311">
            <v>0</v>
          </cell>
          <cell r="F2311">
            <v>23</v>
          </cell>
          <cell r="G2311">
            <v>20078</v>
          </cell>
        </row>
        <row r="2312">
          <cell r="B2312" t="str">
            <v>无双·庞统</v>
          </cell>
          <cell r="C2312">
            <v>12010</v>
          </cell>
          <cell r="D2312">
            <v>1</v>
          </cell>
          <cell r="E2312">
            <v>0</v>
          </cell>
          <cell r="F2312">
            <v>20</v>
          </cell>
          <cell r="G2312">
            <v>20089</v>
          </cell>
        </row>
        <row r="2313">
          <cell r="B2313" t="str">
            <v>无双·法正</v>
          </cell>
          <cell r="C2313">
            <v>12011</v>
          </cell>
          <cell r="D2313">
            <v>1</v>
          </cell>
          <cell r="E2313">
            <v>0</v>
          </cell>
          <cell r="F2313">
            <v>18</v>
          </cell>
          <cell r="G2313">
            <v>20100</v>
          </cell>
        </row>
        <row r="2314">
          <cell r="B2314" t="str">
            <v>无双·姜维</v>
          </cell>
          <cell r="C2314">
            <v>12012</v>
          </cell>
          <cell r="D2314">
            <v>1</v>
          </cell>
          <cell r="E2314">
            <v>0</v>
          </cell>
          <cell r="F2314">
            <v>20</v>
          </cell>
          <cell r="G2314">
            <v>20111</v>
          </cell>
        </row>
        <row r="2315">
          <cell r="B2315" t="str">
            <v>无双·马良</v>
          </cell>
          <cell r="C2315">
            <v>12013</v>
          </cell>
          <cell r="D2315">
            <v>1</v>
          </cell>
          <cell r="E2315">
            <v>0</v>
          </cell>
          <cell r="F2315">
            <v>18</v>
          </cell>
          <cell r="G2315">
            <v>20122</v>
          </cell>
        </row>
        <row r="2316">
          <cell r="B2316" t="str">
            <v>无双·夏侯涓</v>
          </cell>
          <cell r="C2316">
            <v>12014</v>
          </cell>
          <cell r="D2316">
            <v>1</v>
          </cell>
          <cell r="E2316">
            <v>0</v>
          </cell>
          <cell r="F2316">
            <v>18</v>
          </cell>
          <cell r="G2316">
            <v>20133</v>
          </cell>
        </row>
        <row r="2317">
          <cell r="B2317" t="str">
            <v>无双·黄月英</v>
          </cell>
          <cell r="C2317">
            <v>12015</v>
          </cell>
          <cell r="D2317">
            <v>1</v>
          </cell>
          <cell r="E2317">
            <v>0</v>
          </cell>
          <cell r="F2317">
            <v>18</v>
          </cell>
          <cell r="G2317">
            <v>20144</v>
          </cell>
        </row>
        <row r="2318">
          <cell r="B2318" t="str">
            <v>无双·徐庶</v>
          </cell>
          <cell r="C2318">
            <v>12016</v>
          </cell>
          <cell r="D2318">
            <v>1</v>
          </cell>
          <cell r="E2318">
            <v>0</v>
          </cell>
          <cell r="F2318">
            <v>20</v>
          </cell>
          <cell r="G2318">
            <v>20155</v>
          </cell>
        </row>
        <row r="2319">
          <cell r="B2319" t="str">
            <v>无双·关兴</v>
          </cell>
          <cell r="C2319">
            <v>12017</v>
          </cell>
          <cell r="D2319">
            <v>1</v>
          </cell>
          <cell r="E2319">
            <v>0</v>
          </cell>
          <cell r="F2319">
            <v>18</v>
          </cell>
          <cell r="G2319">
            <v>20166</v>
          </cell>
        </row>
        <row r="2320">
          <cell r="B2320" t="str">
            <v>无双·张苞</v>
          </cell>
          <cell r="C2320">
            <v>12018</v>
          </cell>
          <cell r="D2320">
            <v>1</v>
          </cell>
          <cell r="E2320">
            <v>0</v>
          </cell>
          <cell r="F2320">
            <v>18</v>
          </cell>
          <cell r="G2320">
            <v>20177</v>
          </cell>
        </row>
        <row r="2321">
          <cell r="B2321" t="str">
            <v>无双·孟获</v>
          </cell>
          <cell r="C2321">
            <v>12019</v>
          </cell>
          <cell r="D2321">
            <v>1</v>
          </cell>
          <cell r="E2321">
            <v>0</v>
          </cell>
          <cell r="F2321">
            <v>18</v>
          </cell>
          <cell r="G2321">
            <v>20188</v>
          </cell>
        </row>
        <row r="2322">
          <cell r="B2322" t="str">
            <v>无双·祝融</v>
          </cell>
          <cell r="C2322">
            <v>12002</v>
          </cell>
          <cell r="D2322">
            <v>1</v>
          </cell>
          <cell r="E2322">
            <v>0</v>
          </cell>
          <cell r="F2322">
            <v>18</v>
          </cell>
          <cell r="G2322">
            <v>20199</v>
          </cell>
        </row>
        <row r="2323">
          <cell r="B2323" t="str">
            <v>无双·关平</v>
          </cell>
          <cell r="C2323">
            <v>12020</v>
          </cell>
          <cell r="D2323">
            <v>1</v>
          </cell>
          <cell r="E2323">
            <v>0</v>
          </cell>
          <cell r="F2323">
            <v>13</v>
          </cell>
          <cell r="G2323">
            <v>20210</v>
          </cell>
        </row>
        <row r="2324">
          <cell r="B2324" t="str">
            <v>无双·关索</v>
          </cell>
          <cell r="C2324">
            <v>12021</v>
          </cell>
          <cell r="D2324">
            <v>1</v>
          </cell>
          <cell r="E2324">
            <v>0</v>
          </cell>
          <cell r="F2324">
            <v>13</v>
          </cell>
          <cell r="G2324">
            <v>20221</v>
          </cell>
        </row>
        <row r="2325">
          <cell r="B2325" t="str">
            <v>无双·关银屏</v>
          </cell>
          <cell r="C2325">
            <v>12022</v>
          </cell>
          <cell r="D2325">
            <v>1</v>
          </cell>
          <cell r="E2325">
            <v>0</v>
          </cell>
          <cell r="F2325">
            <v>13</v>
          </cell>
          <cell r="G2325">
            <v>20232</v>
          </cell>
        </row>
        <row r="2326">
          <cell r="B2326" t="str">
            <v>无双·张星彩</v>
          </cell>
          <cell r="C2326">
            <v>12023</v>
          </cell>
          <cell r="D2326">
            <v>1</v>
          </cell>
          <cell r="E2326">
            <v>0</v>
          </cell>
          <cell r="F2326">
            <v>13</v>
          </cell>
          <cell r="G2326">
            <v>20243</v>
          </cell>
        </row>
        <row r="2327">
          <cell r="B2327" t="str">
            <v>无双·鲍三娘</v>
          </cell>
          <cell r="C2327">
            <v>12024</v>
          </cell>
          <cell r="D2327">
            <v>1</v>
          </cell>
          <cell r="E2327">
            <v>0</v>
          </cell>
          <cell r="F2327">
            <v>13</v>
          </cell>
          <cell r="G2327">
            <v>20254</v>
          </cell>
        </row>
        <row r="2328">
          <cell r="B2328" t="str">
            <v>无双·马谡</v>
          </cell>
          <cell r="C2328">
            <v>12025</v>
          </cell>
          <cell r="D2328">
            <v>1</v>
          </cell>
          <cell r="E2328">
            <v>0</v>
          </cell>
          <cell r="F2328">
            <v>13</v>
          </cell>
          <cell r="G2328">
            <v>20265</v>
          </cell>
        </row>
        <row r="2329">
          <cell r="B2329" t="str">
            <v>无双·蒋琬</v>
          </cell>
          <cell r="C2329">
            <v>12026</v>
          </cell>
          <cell r="D2329">
            <v>1</v>
          </cell>
          <cell r="E2329">
            <v>0</v>
          </cell>
          <cell r="F2329">
            <v>13</v>
          </cell>
          <cell r="G2329">
            <v>20276</v>
          </cell>
        </row>
        <row r="2330">
          <cell r="B2330" t="str">
            <v>无双·费祎</v>
          </cell>
          <cell r="C2330">
            <v>12026</v>
          </cell>
          <cell r="D2330">
            <v>1</v>
          </cell>
          <cell r="E2330">
            <v>0</v>
          </cell>
          <cell r="F2330">
            <v>12</v>
          </cell>
          <cell r="G2330">
            <v>20287</v>
          </cell>
        </row>
        <row r="2331">
          <cell r="B2331" t="str">
            <v>无双·廖化</v>
          </cell>
          <cell r="C2331">
            <v>12027</v>
          </cell>
          <cell r="D2331">
            <v>1</v>
          </cell>
          <cell r="E2331">
            <v>0</v>
          </cell>
          <cell r="F2331">
            <v>13</v>
          </cell>
          <cell r="G2331">
            <v>20298</v>
          </cell>
        </row>
        <row r="2332">
          <cell r="B2332" t="str">
            <v>无双·李严</v>
          </cell>
          <cell r="C2332">
            <v>11038</v>
          </cell>
          <cell r="D2332">
            <v>1</v>
          </cell>
          <cell r="E2332">
            <v>0</v>
          </cell>
          <cell r="F2332">
            <v>13</v>
          </cell>
          <cell r="G2332">
            <v>20309</v>
          </cell>
        </row>
        <row r="2333">
          <cell r="B2333" t="str">
            <v>无双·严颜</v>
          </cell>
          <cell r="C2333">
            <v>14042</v>
          </cell>
          <cell r="D2333">
            <v>1</v>
          </cell>
          <cell r="E2333">
            <v>0</v>
          </cell>
          <cell r="F2333">
            <v>13</v>
          </cell>
          <cell r="G2333">
            <v>20320</v>
          </cell>
        </row>
        <row r="2334">
          <cell r="B2334" t="str">
            <v>无双·王平</v>
          </cell>
          <cell r="C2334">
            <v>13036</v>
          </cell>
          <cell r="D2334">
            <v>1</v>
          </cell>
          <cell r="E2334">
            <v>0</v>
          </cell>
          <cell r="F2334">
            <v>13</v>
          </cell>
          <cell r="G2334">
            <v>20331</v>
          </cell>
        </row>
        <row r="2335">
          <cell r="B2335" t="str">
            <v>无双·霍峻</v>
          </cell>
          <cell r="C2335">
            <v>14047</v>
          </cell>
          <cell r="D2335">
            <v>1</v>
          </cell>
          <cell r="E2335">
            <v>0</v>
          </cell>
          <cell r="F2335">
            <v>12</v>
          </cell>
          <cell r="G2335">
            <v>20342</v>
          </cell>
        </row>
        <row r="2336">
          <cell r="B2336" t="str">
            <v>无双·黄权</v>
          </cell>
          <cell r="C2336">
            <v>12031</v>
          </cell>
          <cell r="D2336">
            <v>1</v>
          </cell>
          <cell r="E2336">
            <v>0</v>
          </cell>
          <cell r="F2336">
            <v>12</v>
          </cell>
          <cell r="G2336">
            <v>20353</v>
          </cell>
        </row>
        <row r="2337">
          <cell r="B2337" t="str">
            <v>无双·刘禅</v>
          </cell>
          <cell r="C2337">
            <v>12032</v>
          </cell>
          <cell r="D2337">
            <v>1</v>
          </cell>
          <cell r="E2337">
            <v>0</v>
          </cell>
          <cell r="F2337">
            <v>13</v>
          </cell>
          <cell r="G2337">
            <v>20364</v>
          </cell>
        </row>
        <row r="2338">
          <cell r="B2338" t="str">
            <v>无双·糜竺</v>
          </cell>
          <cell r="C2338">
            <v>12033</v>
          </cell>
          <cell r="D2338">
            <v>1</v>
          </cell>
          <cell r="E2338">
            <v>0</v>
          </cell>
          <cell r="F2338">
            <v>13</v>
          </cell>
          <cell r="G2338">
            <v>20375</v>
          </cell>
        </row>
        <row r="2339">
          <cell r="B2339" t="str">
            <v>无双·简雍</v>
          </cell>
          <cell r="C2339">
            <v>11034</v>
          </cell>
          <cell r="D2339">
            <v>1</v>
          </cell>
          <cell r="E2339">
            <v>0</v>
          </cell>
          <cell r="F2339">
            <v>13</v>
          </cell>
          <cell r="G2339">
            <v>20386</v>
          </cell>
        </row>
        <row r="2340">
          <cell r="B2340" t="str">
            <v>无双·许靖</v>
          </cell>
          <cell r="C2340">
            <v>14020</v>
          </cell>
          <cell r="D2340">
            <v>1</v>
          </cell>
          <cell r="E2340">
            <v>0</v>
          </cell>
          <cell r="F2340">
            <v>12</v>
          </cell>
          <cell r="G2340">
            <v>20397</v>
          </cell>
        </row>
        <row r="2341">
          <cell r="B2341" t="str">
            <v>无双·孙乾</v>
          </cell>
          <cell r="C2341">
            <v>14029</v>
          </cell>
          <cell r="D2341">
            <v>1</v>
          </cell>
          <cell r="E2341">
            <v>0</v>
          </cell>
          <cell r="F2341">
            <v>12</v>
          </cell>
          <cell r="G2341">
            <v>20408</v>
          </cell>
        </row>
        <row r="2342">
          <cell r="B2342" t="str">
            <v>无双·伊籍</v>
          </cell>
          <cell r="C2342">
            <v>14045</v>
          </cell>
          <cell r="D2342">
            <v>1</v>
          </cell>
          <cell r="E2342">
            <v>0</v>
          </cell>
          <cell r="F2342">
            <v>13</v>
          </cell>
          <cell r="G2342">
            <v>20419</v>
          </cell>
        </row>
        <row r="2343">
          <cell r="B2343" t="str">
            <v>无双·邓芝</v>
          </cell>
          <cell r="C2343">
            <v>14045</v>
          </cell>
          <cell r="D2343">
            <v>1</v>
          </cell>
          <cell r="E2343">
            <v>0</v>
          </cell>
          <cell r="F2343">
            <v>13</v>
          </cell>
          <cell r="G2343">
            <v>20430</v>
          </cell>
        </row>
        <row r="2344">
          <cell r="B2344" t="str">
            <v>无双·甘夫人</v>
          </cell>
          <cell r="C2344">
            <v>12039</v>
          </cell>
          <cell r="D2344">
            <v>1</v>
          </cell>
          <cell r="E2344">
            <v>0</v>
          </cell>
          <cell r="F2344">
            <v>13</v>
          </cell>
          <cell r="G2344">
            <v>20441</v>
          </cell>
        </row>
        <row r="2345">
          <cell r="B2345" t="str">
            <v>无双·糜夫人</v>
          </cell>
          <cell r="C2345">
            <v>12040</v>
          </cell>
          <cell r="D2345">
            <v>1</v>
          </cell>
          <cell r="E2345">
            <v>0</v>
          </cell>
          <cell r="F2345">
            <v>12</v>
          </cell>
          <cell r="G2345">
            <v>20452</v>
          </cell>
        </row>
        <row r="2346">
          <cell r="B2346" t="str">
            <v>无双·周仓</v>
          </cell>
          <cell r="C2346">
            <v>12041</v>
          </cell>
          <cell r="D2346">
            <v>1</v>
          </cell>
          <cell r="E2346">
            <v>0</v>
          </cell>
          <cell r="F2346">
            <v>13</v>
          </cell>
          <cell r="G2346">
            <v>20463</v>
          </cell>
        </row>
        <row r="2347">
          <cell r="B2347" t="str">
            <v>无双·马岱</v>
          </cell>
          <cell r="C2347">
            <v>12042</v>
          </cell>
          <cell r="D2347">
            <v>1</v>
          </cell>
          <cell r="E2347">
            <v>0</v>
          </cell>
          <cell r="F2347">
            <v>13</v>
          </cell>
          <cell r="G2347">
            <v>20474</v>
          </cell>
        </row>
        <row r="2348">
          <cell r="B2348" t="str">
            <v>无双·刘封</v>
          </cell>
          <cell r="C2348">
            <v>12031</v>
          </cell>
          <cell r="D2348">
            <v>1</v>
          </cell>
          <cell r="E2348">
            <v>0</v>
          </cell>
          <cell r="F2348">
            <v>12</v>
          </cell>
          <cell r="G2348">
            <v>20485</v>
          </cell>
        </row>
        <row r="2349">
          <cell r="B2349" t="str">
            <v>无双·糜芳</v>
          </cell>
          <cell r="C2349">
            <v>12031</v>
          </cell>
          <cell r="D2349">
            <v>1</v>
          </cell>
          <cell r="E2349">
            <v>0</v>
          </cell>
          <cell r="F2349">
            <v>12</v>
          </cell>
          <cell r="G2349">
            <v>20496</v>
          </cell>
        </row>
        <row r="2350">
          <cell r="B2350" t="str">
            <v>无双·李恢</v>
          </cell>
          <cell r="C2350">
            <v>11048</v>
          </cell>
          <cell r="D2350">
            <v>1</v>
          </cell>
          <cell r="E2350">
            <v>0</v>
          </cell>
          <cell r="F2350">
            <v>12</v>
          </cell>
          <cell r="G2350">
            <v>20507</v>
          </cell>
        </row>
        <row r="2351">
          <cell r="B2351" t="str">
            <v>无双·张翼</v>
          </cell>
          <cell r="C2351">
            <v>12031</v>
          </cell>
          <cell r="D2351">
            <v>1</v>
          </cell>
          <cell r="E2351">
            <v>0</v>
          </cell>
          <cell r="F2351">
            <v>12</v>
          </cell>
          <cell r="G2351">
            <v>20518</v>
          </cell>
        </row>
        <row r="2352">
          <cell r="B2352" t="str">
            <v>无双·郭攸之</v>
          </cell>
          <cell r="C2352">
            <v>12026</v>
          </cell>
          <cell r="D2352">
            <v>1</v>
          </cell>
          <cell r="E2352">
            <v>0</v>
          </cell>
          <cell r="F2352">
            <v>12</v>
          </cell>
          <cell r="G2352">
            <v>20529</v>
          </cell>
        </row>
        <row r="2353">
          <cell r="B2353" t="str">
            <v>无双·张松</v>
          </cell>
          <cell r="C2353">
            <v>12044</v>
          </cell>
          <cell r="D2353">
            <v>1</v>
          </cell>
          <cell r="E2353">
            <v>0</v>
          </cell>
          <cell r="F2353">
            <v>12</v>
          </cell>
          <cell r="G2353">
            <v>20540</v>
          </cell>
        </row>
        <row r="2354">
          <cell r="B2354" t="str">
            <v>无双·黄皓</v>
          </cell>
          <cell r="C2354">
            <v>12045</v>
          </cell>
          <cell r="D2354">
            <v>1</v>
          </cell>
          <cell r="E2354">
            <v>0</v>
          </cell>
          <cell r="F2354">
            <v>12</v>
          </cell>
          <cell r="G2354">
            <v>20551</v>
          </cell>
        </row>
        <row r="2355">
          <cell r="B2355" t="str">
            <v>无双·孙坚</v>
          </cell>
          <cell r="C2355">
            <v>130032</v>
          </cell>
          <cell r="D2355">
            <v>1</v>
          </cell>
          <cell r="E2355">
            <v>0</v>
          </cell>
          <cell r="F2355">
            <v>23</v>
          </cell>
          <cell r="G2355">
            <v>30001</v>
          </cell>
        </row>
        <row r="2356">
          <cell r="B2356" t="str">
            <v>无双·孙策</v>
          </cell>
          <cell r="C2356">
            <v>130043</v>
          </cell>
          <cell r="D2356">
            <v>1</v>
          </cell>
          <cell r="E2356">
            <v>0</v>
          </cell>
          <cell r="F2356">
            <v>20</v>
          </cell>
          <cell r="G2356">
            <v>30012</v>
          </cell>
        </row>
        <row r="2357">
          <cell r="B2357" t="str">
            <v>无双·孙权</v>
          </cell>
          <cell r="C2357">
            <v>130053</v>
          </cell>
          <cell r="D2357">
            <v>1</v>
          </cell>
          <cell r="E2357">
            <v>0</v>
          </cell>
          <cell r="F2357">
            <v>20</v>
          </cell>
          <cell r="G2357">
            <v>30023</v>
          </cell>
        </row>
        <row r="2358">
          <cell r="B2358" t="str">
            <v>无双·太史慈</v>
          </cell>
          <cell r="C2358">
            <v>13006</v>
          </cell>
          <cell r="D2358">
            <v>1</v>
          </cell>
          <cell r="E2358">
            <v>0</v>
          </cell>
          <cell r="F2358">
            <v>20</v>
          </cell>
          <cell r="G2358">
            <v>30034</v>
          </cell>
        </row>
        <row r="2359">
          <cell r="B2359" t="str">
            <v>无双·周瑜</v>
          </cell>
          <cell r="C2359">
            <v>130072</v>
          </cell>
          <cell r="D2359">
            <v>1</v>
          </cell>
          <cell r="E2359">
            <v>0</v>
          </cell>
          <cell r="F2359">
            <v>23</v>
          </cell>
          <cell r="G2359">
            <v>30045</v>
          </cell>
        </row>
        <row r="2360">
          <cell r="B2360" t="str">
            <v>无双·鲁肃</v>
          </cell>
          <cell r="C2360">
            <v>130023</v>
          </cell>
          <cell r="D2360">
            <v>1</v>
          </cell>
          <cell r="E2360">
            <v>0</v>
          </cell>
          <cell r="F2360">
            <v>20</v>
          </cell>
          <cell r="G2360">
            <v>30056</v>
          </cell>
        </row>
        <row r="2361">
          <cell r="B2361" t="str">
            <v>无双·吕蒙</v>
          </cell>
          <cell r="C2361">
            <v>130083</v>
          </cell>
          <cell r="D2361">
            <v>1</v>
          </cell>
          <cell r="E2361">
            <v>0</v>
          </cell>
          <cell r="F2361">
            <v>20</v>
          </cell>
          <cell r="G2361">
            <v>30067</v>
          </cell>
        </row>
        <row r="2362">
          <cell r="B2362" t="str">
            <v>无双·陆逊</v>
          </cell>
          <cell r="C2362">
            <v>130093</v>
          </cell>
          <cell r="D2362">
            <v>1</v>
          </cell>
          <cell r="E2362">
            <v>0</v>
          </cell>
          <cell r="F2362">
            <v>20</v>
          </cell>
          <cell r="G2362">
            <v>30078</v>
          </cell>
        </row>
        <row r="2363">
          <cell r="B2363" t="str">
            <v>无双·甘宁</v>
          </cell>
          <cell r="C2363">
            <v>13010</v>
          </cell>
          <cell r="D2363">
            <v>1</v>
          </cell>
          <cell r="E2363">
            <v>0</v>
          </cell>
          <cell r="F2363">
            <v>20</v>
          </cell>
          <cell r="G2363">
            <v>30089</v>
          </cell>
        </row>
        <row r="2364">
          <cell r="B2364" t="str">
            <v>无双·程普</v>
          </cell>
          <cell r="C2364">
            <v>13011</v>
          </cell>
          <cell r="D2364">
            <v>1</v>
          </cell>
          <cell r="E2364">
            <v>0</v>
          </cell>
          <cell r="F2364">
            <v>18</v>
          </cell>
          <cell r="G2364">
            <v>30100</v>
          </cell>
        </row>
        <row r="2365">
          <cell r="B2365" t="str">
            <v>无双·孙尚香</v>
          </cell>
          <cell r="C2365">
            <v>13012</v>
          </cell>
          <cell r="D2365">
            <v>1</v>
          </cell>
          <cell r="E2365">
            <v>0</v>
          </cell>
          <cell r="F2365">
            <v>18</v>
          </cell>
          <cell r="G2365">
            <v>30111</v>
          </cell>
        </row>
        <row r="2366">
          <cell r="B2366" t="str">
            <v>无双·步练师</v>
          </cell>
          <cell r="C2366">
            <v>13013</v>
          </cell>
          <cell r="D2366">
            <v>1</v>
          </cell>
          <cell r="E2366">
            <v>0</v>
          </cell>
          <cell r="F2366">
            <v>18</v>
          </cell>
          <cell r="G2366">
            <v>30122</v>
          </cell>
        </row>
        <row r="2367">
          <cell r="B2367" t="str">
            <v>无双·大乔</v>
          </cell>
          <cell r="C2367">
            <v>13001</v>
          </cell>
          <cell r="D2367">
            <v>1</v>
          </cell>
          <cell r="E2367">
            <v>0</v>
          </cell>
          <cell r="F2367">
            <v>20</v>
          </cell>
          <cell r="G2367">
            <v>30133</v>
          </cell>
        </row>
        <row r="2368">
          <cell r="B2368" t="str">
            <v>无双·小乔</v>
          </cell>
          <cell r="C2368">
            <v>130143</v>
          </cell>
          <cell r="D2368">
            <v>1</v>
          </cell>
          <cell r="E2368">
            <v>0</v>
          </cell>
          <cell r="F2368">
            <v>20</v>
          </cell>
          <cell r="G2368">
            <v>30144</v>
          </cell>
        </row>
        <row r="2369">
          <cell r="B2369" t="str">
            <v>无双·周泰</v>
          </cell>
          <cell r="C2369">
            <v>13015</v>
          </cell>
          <cell r="D2369">
            <v>1</v>
          </cell>
          <cell r="E2369">
            <v>0</v>
          </cell>
          <cell r="F2369">
            <v>18</v>
          </cell>
          <cell r="G2369">
            <v>30155</v>
          </cell>
        </row>
        <row r="2370">
          <cell r="B2370" t="str">
            <v>无双·黄盖</v>
          </cell>
          <cell r="C2370">
            <v>13016</v>
          </cell>
          <cell r="D2370">
            <v>1</v>
          </cell>
          <cell r="E2370">
            <v>0</v>
          </cell>
          <cell r="F2370">
            <v>18</v>
          </cell>
          <cell r="G2370">
            <v>30166</v>
          </cell>
        </row>
        <row r="2371">
          <cell r="B2371" t="str">
            <v>无双·徐盛</v>
          </cell>
          <cell r="C2371">
            <v>13017</v>
          </cell>
          <cell r="D2371">
            <v>1</v>
          </cell>
          <cell r="E2371">
            <v>0</v>
          </cell>
          <cell r="F2371">
            <v>18</v>
          </cell>
          <cell r="G2371">
            <v>30177</v>
          </cell>
        </row>
        <row r="2372">
          <cell r="B2372" t="str">
            <v>无双·张昭</v>
          </cell>
          <cell r="C2372">
            <v>13018</v>
          </cell>
          <cell r="D2372">
            <v>1</v>
          </cell>
          <cell r="E2372">
            <v>0</v>
          </cell>
          <cell r="F2372">
            <v>18</v>
          </cell>
          <cell r="G2372">
            <v>30188</v>
          </cell>
        </row>
        <row r="2373">
          <cell r="B2373" t="str">
            <v>无双·张纮</v>
          </cell>
          <cell r="C2373">
            <v>13019</v>
          </cell>
          <cell r="D2373">
            <v>1</v>
          </cell>
          <cell r="E2373">
            <v>0</v>
          </cell>
          <cell r="F2373">
            <v>18</v>
          </cell>
          <cell r="G2373">
            <v>30199</v>
          </cell>
        </row>
        <row r="2374">
          <cell r="B2374" t="str">
            <v>无双·韩当</v>
          </cell>
          <cell r="C2374">
            <v>13020</v>
          </cell>
          <cell r="D2374">
            <v>1</v>
          </cell>
          <cell r="E2374">
            <v>0</v>
          </cell>
          <cell r="F2374">
            <v>13</v>
          </cell>
          <cell r="G2374">
            <v>30210</v>
          </cell>
        </row>
        <row r="2375">
          <cell r="B2375" t="str">
            <v>无双·潘璋</v>
          </cell>
          <cell r="C2375">
            <v>13021</v>
          </cell>
          <cell r="D2375">
            <v>1</v>
          </cell>
          <cell r="E2375">
            <v>0</v>
          </cell>
          <cell r="F2375">
            <v>13</v>
          </cell>
          <cell r="G2375">
            <v>30221</v>
          </cell>
        </row>
        <row r="2376">
          <cell r="B2376" t="str">
            <v>无双·蒋钦</v>
          </cell>
          <cell r="C2376">
            <v>12031</v>
          </cell>
          <cell r="D2376">
            <v>1</v>
          </cell>
          <cell r="E2376">
            <v>0</v>
          </cell>
          <cell r="F2376">
            <v>13</v>
          </cell>
          <cell r="G2376">
            <v>30232</v>
          </cell>
        </row>
        <row r="2377">
          <cell r="B2377" t="str">
            <v>无双·丁奉</v>
          </cell>
          <cell r="C2377">
            <v>11023</v>
          </cell>
          <cell r="D2377">
            <v>1</v>
          </cell>
          <cell r="E2377">
            <v>0</v>
          </cell>
          <cell r="F2377">
            <v>13</v>
          </cell>
          <cell r="G2377">
            <v>30243</v>
          </cell>
        </row>
        <row r="2378">
          <cell r="B2378" t="str">
            <v>无双·董袭</v>
          </cell>
          <cell r="C2378">
            <v>13021</v>
          </cell>
          <cell r="D2378">
            <v>1</v>
          </cell>
          <cell r="E2378">
            <v>0</v>
          </cell>
          <cell r="F2378">
            <v>12</v>
          </cell>
          <cell r="G2378">
            <v>30254</v>
          </cell>
        </row>
        <row r="2379">
          <cell r="B2379" t="str">
            <v>无双·陈武</v>
          </cell>
          <cell r="C2379">
            <v>13021</v>
          </cell>
          <cell r="D2379">
            <v>1</v>
          </cell>
          <cell r="E2379">
            <v>0</v>
          </cell>
          <cell r="F2379">
            <v>12</v>
          </cell>
          <cell r="G2379">
            <v>30265</v>
          </cell>
        </row>
        <row r="2380">
          <cell r="B2380" t="str">
            <v>无双·凌统</v>
          </cell>
          <cell r="C2380">
            <v>13023</v>
          </cell>
          <cell r="D2380">
            <v>1</v>
          </cell>
          <cell r="E2380">
            <v>0</v>
          </cell>
          <cell r="F2380">
            <v>13</v>
          </cell>
          <cell r="G2380">
            <v>30276</v>
          </cell>
        </row>
        <row r="2381">
          <cell r="B2381" t="str">
            <v>无双·凌操</v>
          </cell>
          <cell r="C2381">
            <v>12031</v>
          </cell>
          <cell r="D2381">
            <v>1</v>
          </cell>
          <cell r="E2381">
            <v>0</v>
          </cell>
          <cell r="F2381">
            <v>12</v>
          </cell>
          <cell r="G2381">
            <v>30287</v>
          </cell>
        </row>
        <row r="2382">
          <cell r="B2382" t="str">
            <v>无双·朱桓</v>
          </cell>
          <cell r="C2382">
            <v>14046</v>
          </cell>
          <cell r="D2382">
            <v>1</v>
          </cell>
          <cell r="E2382">
            <v>0</v>
          </cell>
          <cell r="F2382">
            <v>13</v>
          </cell>
          <cell r="G2382">
            <v>30298</v>
          </cell>
        </row>
        <row r="2383">
          <cell r="B2383" t="str">
            <v>无双·诸葛瑾</v>
          </cell>
          <cell r="C2383">
            <v>13025</v>
          </cell>
          <cell r="D2383">
            <v>1</v>
          </cell>
          <cell r="E2383">
            <v>0</v>
          </cell>
          <cell r="F2383">
            <v>13</v>
          </cell>
          <cell r="G2383">
            <v>30309</v>
          </cell>
        </row>
        <row r="2384">
          <cell r="B2384" t="str">
            <v>无双·朱治</v>
          </cell>
          <cell r="C2384">
            <v>13036</v>
          </cell>
          <cell r="D2384">
            <v>1</v>
          </cell>
          <cell r="E2384">
            <v>0</v>
          </cell>
          <cell r="F2384">
            <v>13</v>
          </cell>
          <cell r="G2384">
            <v>30320</v>
          </cell>
        </row>
        <row r="2385">
          <cell r="B2385" t="str">
            <v>无双·全琮</v>
          </cell>
          <cell r="C2385">
            <v>14046</v>
          </cell>
          <cell r="D2385">
            <v>1</v>
          </cell>
          <cell r="E2385">
            <v>0</v>
          </cell>
          <cell r="F2385">
            <v>13</v>
          </cell>
          <cell r="G2385">
            <v>30331</v>
          </cell>
        </row>
        <row r="2386">
          <cell r="B2386" t="str">
            <v>无双·朱然</v>
          </cell>
          <cell r="C2386">
            <v>14047</v>
          </cell>
          <cell r="D2386">
            <v>1</v>
          </cell>
          <cell r="E2386">
            <v>0</v>
          </cell>
          <cell r="F2386">
            <v>13</v>
          </cell>
          <cell r="G2386">
            <v>30342</v>
          </cell>
        </row>
        <row r="2387">
          <cell r="B2387" t="str">
            <v>无双·吕范</v>
          </cell>
          <cell r="C2387">
            <v>14050</v>
          </cell>
          <cell r="D2387">
            <v>1</v>
          </cell>
          <cell r="E2387">
            <v>0</v>
          </cell>
          <cell r="F2387">
            <v>13</v>
          </cell>
          <cell r="G2387">
            <v>30353</v>
          </cell>
        </row>
        <row r="2388">
          <cell r="B2388" t="str">
            <v>无双·虞翻</v>
          </cell>
          <cell r="C2388">
            <v>14043</v>
          </cell>
          <cell r="D2388">
            <v>1</v>
          </cell>
          <cell r="E2388">
            <v>0</v>
          </cell>
          <cell r="F2388">
            <v>12</v>
          </cell>
          <cell r="G2388">
            <v>30364</v>
          </cell>
        </row>
        <row r="2389">
          <cell r="B2389" t="str">
            <v>无双·陆绩</v>
          </cell>
          <cell r="C2389">
            <v>14043</v>
          </cell>
          <cell r="D2389">
            <v>1</v>
          </cell>
          <cell r="E2389">
            <v>0</v>
          </cell>
          <cell r="F2389">
            <v>13</v>
          </cell>
          <cell r="G2389">
            <v>30375</v>
          </cell>
        </row>
        <row r="2390">
          <cell r="B2390" t="str">
            <v>无双·诸葛恪</v>
          </cell>
          <cell r="C2390">
            <v>13032</v>
          </cell>
          <cell r="D2390">
            <v>1</v>
          </cell>
          <cell r="E2390">
            <v>0</v>
          </cell>
          <cell r="F2390">
            <v>13</v>
          </cell>
          <cell r="G2390">
            <v>30386</v>
          </cell>
        </row>
        <row r="2391">
          <cell r="B2391" t="str">
            <v>无双·吴国太</v>
          </cell>
          <cell r="C2391">
            <v>13033</v>
          </cell>
          <cell r="D2391">
            <v>1</v>
          </cell>
          <cell r="E2391">
            <v>0</v>
          </cell>
          <cell r="F2391">
            <v>13</v>
          </cell>
          <cell r="G2391">
            <v>30397</v>
          </cell>
        </row>
        <row r="2392">
          <cell r="B2392" t="str">
            <v>无双·顾雍</v>
          </cell>
          <cell r="C2392">
            <v>13034</v>
          </cell>
          <cell r="D2392">
            <v>1</v>
          </cell>
          <cell r="E2392">
            <v>0</v>
          </cell>
          <cell r="F2392">
            <v>13</v>
          </cell>
          <cell r="G2392">
            <v>30408</v>
          </cell>
        </row>
        <row r="2393">
          <cell r="B2393" t="str">
            <v>无双·孙静</v>
          </cell>
          <cell r="C2393">
            <v>13036</v>
          </cell>
          <cell r="D2393">
            <v>1</v>
          </cell>
          <cell r="E2393">
            <v>0</v>
          </cell>
          <cell r="F2393">
            <v>13</v>
          </cell>
          <cell r="G2393">
            <v>30419</v>
          </cell>
        </row>
        <row r="2394">
          <cell r="B2394" t="str">
            <v>无双·孙韶</v>
          </cell>
          <cell r="C2394">
            <v>13036</v>
          </cell>
          <cell r="D2394">
            <v>1</v>
          </cell>
          <cell r="E2394">
            <v>0</v>
          </cell>
          <cell r="F2394">
            <v>12</v>
          </cell>
          <cell r="G2394">
            <v>30430</v>
          </cell>
        </row>
        <row r="2395">
          <cell r="B2395" t="str">
            <v>无双·步骘</v>
          </cell>
          <cell r="C2395">
            <v>14045</v>
          </cell>
          <cell r="D2395">
            <v>1</v>
          </cell>
          <cell r="E2395">
            <v>0</v>
          </cell>
          <cell r="F2395">
            <v>13</v>
          </cell>
          <cell r="G2395">
            <v>30441</v>
          </cell>
        </row>
        <row r="2396">
          <cell r="B2396" t="str">
            <v>无双·张承</v>
          </cell>
          <cell r="C2396">
            <v>13036</v>
          </cell>
          <cell r="D2396">
            <v>1</v>
          </cell>
          <cell r="E2396">
            <v>0</v>
          </cell>
          <cell r="F2396">
            <v>13</v>
          </cell>
          <cell r="G2396">
            <v>30452</v>
          </cell>
        </row>
        <row r="2397">
          <cell r="B2397" t="str">
            <v>无双·阚泽</v>
          </cell>
          <cell r="C2397">
            <v>13038</v>
          </cell>
          <cell r="D2397">
            <v>1</v>
          </cell>
          <cell r="E2397">
            <v>0</v>
          </cell>
          <cell r="F2397">
            <v>12</v>
          </cell>
          <cell r="G2397">
            <v>30463</v>
          </cell>
        </row>
        <row r="2398">
          <cell r="B2398" t="str">
            <v>无双·严畯</v>
          </cell>
          <cell r="C2398">
            <v>14045</v>
          </cell>
          <cell r="D2398">
            <v>1</v>
          </cell>
          <cell r="E2398">
            <v>0</v>
          </cell>
          <cell r="F2398">
            <v>13</v>
          </cell>
          <cell r="G2398">
            <v>30474</v>
          </cell>
        </row>
        <row r="2399">
          <cell r="B2399" t="str">
            <v>无双·马忠</v>
          </cell>
          <cell r="C2399">
            <v>13036</v>
          </cell>
          <cell r="D2399">
            <v>1</v>
          </cell>
          <cell r="E2399">
            <v>0</v>
          </cell>
          <cell r="F2399">
            <v>12</v>
          </cell>
          <cell r="G2399">
            <v>30485</v>
          </cell>
        </row>
        <row r="2400">
          <cell r="B2400" t="str">
            <v>无双·楼玄</v>
          </cell>
          <cell r="C2400">
            <v>14045</v>
          </cell>
          <cell r="D2400">
            <v>1</v>
          </cell>
          <cell r="E2400">
            <v>0</v>
          </cell>
          <cell r="F2400">
            <v>12</v>
          </cell>
          <cell r="G2400">
            <v>30496</v>
          </cell>
        </row>
        <row r="2401">
          <cell r="B2401" t="str">
            <v>无双·孙登</v>
          </cell>
          <cell r="C2401">
            <v>14039</v>
          </cell>
          <cell r="D2401">
            <v>1</v>
          </cell>
          <cell r="E2401">
            <v>0</v>
          </cell>
          <cell r="F2401">
            <v>12</v>
          </cell>
          <cell r="G2401">
            <v>30507</v>
          </cell>
        </row>
        <row r="2402">
          <cell r="B2402" t="str">
            <v>无双·孙翊</v>
          </cell>
          <cell r="C2402">
            <v>13036</v>
          </cell>
          <cell r="D2402">
            <v>1</v>
          </cell>
          <cell r="E2402">
            <v>0</v>
          </cell>
          <cell r="F2402">
            <v>12</v>
          </cell>
          <cell r="G2402">
            <v>30518</v>
          </cell>
        </row>
        <row r="2403">
          <cell r="B2403" t="str">
            <v>无双·薛综</v>
          </cell>
          <cell r="C2403">
            <v>11034</v>
          </cell>
          <cell r="D2403">
            <v>1</v>
          </cell>
          <cell r="E2403">
            <v>0</v>
          </cell>
          <cell r="F2403">
            <v>12</v>
          </cell>
          <cell r="G2403">
            <v>30529</v>
          </cell>
        </row>
        <row r="2404">
          <cell r="B2404" t="str">
            <v>无双·徐氏</v>
          </cell>
          <cell r="C2404">
            <v>11042</v>
          </cell>
          <cell r="D2404">
            <v>1</v>
          </cell>
          <cell r="E2404">
            <v>0</v>
          </cell>
          <cell r="F2404">
            <v>12</v>
          </cell>
          <cell r="G2404">
            <v>30540</v>
          </cell>
        </row>
        <row r="2405">
          <cell r="B2405" t="str">
            <v>无双·吕布</v>
          </cell>
          <cell r="C2405">
            <v>140052</v>
          </cell>
          <cell r="D2405">
            <v>1</v>
          </cell>
          <cell r="E2405">
            <v>0</v>
          </cell>
          <cell r="F2405">
            <v>23</v>
          </cell>
          <cell r="G2405">
            <v>40001</v>
          </cell>
        </row>
        <row r="2406">
          <cell r="B2406" t="str">
            <v>无双·袁绍</v>
          </cell>
          <cell r="C2406">
            <v>14006</v>
          </cell>
          <cell r="D2406">
            <v>1</v>
          </cell>
          <cell r="E2406">
            <v>0</v>
          </cell>
          <cell r="F2406">
            <v>20</v>
          </cell>
          <cell r="G2406">
            <v>40012</v>
          </cell>
        </row>
        <row r="2407">
          <cell r="B2407" t="str">
            <v>无双·貂蝉</v>
          </cell>
          <cell r="C2407">
            <v>14007</v>
          </cell>
          <cell r="D2407">
            <v>1</v>
          </cell>
          <cell r="E2407">
            <v>0</v>
          </cell>
          <cell r="F2407">
            <v>20</v>
          </cell>
          <cell r="G2407">
            <v>40023</v>
          </cell>
        </row>
        <row r="2408">
          <cell r="B2408" t="str">
            <v>无双·蔡文姬</v>
          </cell>
          <cell r="C2408">
            <v>140082</v>
          </cell>
          <cell r="D2408">
            <v>1</v>
          </cell>
          <cell r="E2408">
            <v>0</v>
          </cell>
          <cell r="F2408">
            <v>18</v>
          </cell>
          <cell r="G2408">
            <v>40034</v>
          </cell>
        </row>
        <row r="2409">
          <cell r="B2409" t="str">
            <v>无双·左慈</v>
          </cell>
          <cell r="C2409">
            <v>140032</v>
          </cell>
          <cell r="D2409">
            <v>1</v>
          </cell>
          <cell r="E2409">
            <v>0</v>
          </cell>
          <cell r="F2409">
            <v>23</v>
          </cell>
          <cell r="G2409">
            <v>40045</v>
          </cell>
        </row>
        <row r="2410">
          <cell r="B2410" t="str">
            <v>无双·于吉</v>
          </cell>
          <cell r="C2410">
            <v>14009</v>
          </cell>
          <cell r="D2410">
            <v>1</v>
          </cell>
          <cell r="E2410">
            <v>0</v>
          </cell>
          <cell r="F2410">
            <v>20</v>
          </cell>
          <cell r="G2410">
            <v>40056</v>
          </cell>
        </row>
        <row r="2411">
          <cell r="B2411" t="str">
            <v>无双·高顺</v>
          </cell>
          <cell r="C2411">
            <v>14010</v>
          </cell>
          <cell r="D2411">
            <v>1</v>
          </cell>
          <cell r="E2411">
            <v>0</v>
          </cell>
          <cell r="F2411">
            <v>18</v>
          </cell>
          <cell r="G2411">
            <v>40067</v>
          </cell>
        </row>
        <row r="2412">
          <cell r="B2412" t="str">
            <v>无双·陈宫</v>
          </cell>
          <cell r="C2412">
            <v>14001</v>
          </cell>
          <cell r="D2412">
            <v>1</v>
          </cell>
          <cell r="E2412">
            <v>0</v>
          </cell>
          <cell r="F2412">
            <v>18</v>
          </cell>
          <cell r="G2412">
            <v>40078</v>
          </cell>
        </row>
        <row r="2413">
          <cell r="B2413" t="str">
            <v>无双·田丰</v>
          </cell>
          <cell r="C2413">
            <v>14011</v>
          </cell>
          <cell r="D2413">
            <v>1</v>
          </cell>
          <cell r="E2413">
            <v>0</v>
          </cell>
          <cell r="F2413">
            <v>18</v>
          </cell>
          <cell r="G2413">
            <v>40089</v>
          </cell>
        </row>
        <row r="2414">
          <cell r="B2414" t="str">
            <v>无双·沮授</v>
          </cell>
          <cell r="C2414">
            <v>14012</v>
          </cell>
          <cell r="D2414">
            <v>1</v>
          </cell>
          <cell r="E2414">
            <v>0</v>
          </cell>
          <cell r="F2414">
            <v>18</v>
          </cell>
          <cell r="G2414">
            <v>40100</v>
          </cell>
        </row>
        <row r="2415">
          <cell r="B2415" t="str">
            <v>无双·颜良</v>
          </cell>
          <cell r="C2415">
            <v>14013</v>
          </cell>
          <cell r="D2415">
            <v>1</v>
          </cell>
          <cell r="E2415">
            <v>0</v>
          </cell>
          <cell r="F2415">
            <v>18</v>
          </cell>
          <cell r="G2415">
            <v>40111</v>
          </cell>
        </row>
        <row r="2416">
          <cell r="B2416" t="str">
            <v>无双·文丑</v>
          </cell>
          <cell r="C2416">
            <v>14014</v>
          </cell>
          <cell r="D2416">
            <v>1</v>
          </cell>
          <cell r="E2416">
            <v>0</v>
          </cell>
          <cell r="F2416">
            <v>18</v>
          </cell>
          <cell r="G2416">
            <v>40122</v>
          </cell>
        </row>
        <row r="2417">
          <cell r="B2417" t="str">
            <v>无双·卢植</v>
          </cell>
          <cell r="C2417">
            <v>140153</v>
          </cell>
          <cell r="D2417">
            <v>1</v>
          </cell>
          <cell r="E2417">
            <v>0</v>
          </cell>
          <cell r="F2417">
            <v>20</v>
          </cell>
          <cell r="G2417">
            <v>40133</v>
          </cell>
        </row>
        <row r="2418">
          <cell r="B2418" t="str">
            <v>无双·董卓</v>
          </cell>
          <cell r="C2418">
            <v>14016</v>
          </cell>
          <cell r="D2418">
            <v>1</v>
          </cell>
          <cell r="E2418">
            <v>0</v>
          </cell>
          <cell r="F2418">
            <v>20</v>
          </cell>
          <cell r="G2418">
            <v>40144</v>
          </cell>
        </row>
        <row r="2419">
          <cell r="B2419" t="str">
            <v>无双·华雄</v>
          </cell>
          <cell r="C2419">
            <v>14017</v>
          </cell>
          <cell r="D2419">
            <v>1</v>
          </cell>
          <cell r="E2419">
            <v>0</v>
          </cell>
          <cell r="F2419">
            <v>20</v>
          </cell>
          <cell r="G2419">
            <v>40155</v>
          </cell>
        </row>
        <row r="2420">
          <cell r="B2420" t="str">
            <v>无双·公孙瓒</v>
          </cell>
          <cell r="C2420">
            <v>14002</v>
          </cell>
          <cell r="D2420">
            <v>1</v>
          </cell>
          <cell r="E2420">
            <v>0</v>
          </cell>
          <cell r="F2420">
            <v>20</v>
          </cell>
          <cell r="G2420">
            <v>40166</v>
          </cell>
        </row>
        <row r="2421">
          <cell r="B2421" t="str">
            <v>无双·华佗</v>
          </cell>
          <cell r="C2421">
            <v>140183</v>
          </cell>
          <cell r="D2421">
            <v>1</v>
          </cell>
          <cell r="E2421">
            <v>0</v>
          </cell>
          <cell r="F2421">
            <v>20</v>
          </cell>
          <cell r="G2421">
            <v>40177</v>
          </cell>
        </row>
        <row r="2422">
          <cell r="B2422" t="str">
            <v>无双·张角</v>
          </cell>
          <cell r="C2422">
            <v>140193</v>
          </cell>
          <cell r="D2422">
            <v>1</v>
          </cell>
          <cell r="E2422">
            <v>0</v>
          </cell>
          <cell r="F2422">
            <v>20</v>
          </cell>
          <cell r="G2422">
            <v>40188</v>
          </cell>
        </row>
        <row r="2423">
          <cell r="B2423" t="str">
            <v>无双·李儒</v>
          </cell>
          <cell r="C2423">
            <v>14020</v>
          </cell>
          <cell r="D2423">
            <v>1</v>
          </cell>
          <cell r="E2423">
            <v>0</v>
          </cell>
          <cell r="F2423">
            <v>13</v>
          </cell>
          <cell r="G2423">
            <v>40199</v>
          </cell>
        </row>
        <row r="2424">
          <cell r="B2424" t="str">
            <v>无双·皇甫嵩</v>
          </cell>
          <cell r="C2424">
            <v>14021</v>
          </cell>
          <cell r="D2424">
            <v>1</v>
          </cell>
          <cell r="E2424">
            <v>0</v>
          </cell>
          <cell r="F2424">
            <v>13</v>
          </cell>
          <cell r="G2424">
            <v>40210</v>
          </cell>
        </row>
        <row r="2425">
          <cell r="B2425" t="str">
            <v>无双·刘表</v>
          </cell>
          <cell r="C2425">
            <v>14022</v>
          </cell>
          <cell r="D2425">
            <v>1</v>
          </cell>
          <cell r="E2425">
            <v>0</v>
          </cell>
          <cell r="F2425">
            <v>13</v>
          </cell>
          <cell r="G2425">
            <v>40221</v>
          </cell>
        </row>
        <row r="2426">
          <cell r="B2426" t="str">
            <v>无双·张绣</v>
          </cell>
          <cell r="C2426">
            <v>12031</v>
          </cell>
          <cell r="D2426">
            <v>1</v>
          </cell>
          <cell r="E2426">
            <v>0</v>
          </cell>
          <cell r="F2426">
            <v>13</v>
          </cell>
          <cell r="G2426">
            <v>40232</v>
          </cell>
        </row>
        <row r="2427">
          <cell r="B2427" t="str">
            <v>无双·马腾</v>
          </cell>
          <cell r="C2427">
            <v>12031</v>
          </cell>
          <cell r="D2427">
            <v>1</v>
          </cell>
          <cell r="E2427">
            <v>0</v>
          </cell>
          <cell r="F2427">
            <v>13</v>
          </cell>
          <cell r="G2427">
            <v>40243</v>
          </cell>
        </row>
        <row r="2428">
          <cell r="B2428" t="str">
            <v>无双·丁原</v>
          </cell>
          <cell r="C2428">
            <v>11034</v>
          </cell>
          <cell r="D2428">
            <v>1</v>
          </cell>
          <cell r="E2428">
            <v>0</v>
          </cell>
          <cell r="F2428">
            <v>13</v>
          </cell>
          <cell r="G2428">
            <v>40254</v>
          </cell>
        </row>
        <row r="2429">
          <cell r="B2429" t="str">
            <v>无双·张宝</v>
          </cell>
          <cell r="C2429">
            <v>14025</v>
          </cell>
          <cell r="D2429">
            <v>1</v>
          </cell>
          <cell r="E2429">
            <v>0</v>
          </cell>
          <cell r="F2429">
            <v>13</v>
          </cell>
          <cell r="G2429">
            <v>40265</v>
          </cell>
        </row>
        <row r="2430">
          <cell r="B2430" t="str">
            <v>无双·张梁</v>
          </cell>
          <cell r="C2430">
            <v>14026</v>
          </cell>
          <cell r="D2430">
            <v>1</v>
          </cell>
          <cell r="E2430">
            <v>0</v>
          </cell>
          <cell r="F2430">
            <v>13</v>
          </cell>
          <cell r="G2430">
            <v>40276</v>
          </cell>
        </row>
        <row r="2431">
          <cell r="B2431" t="str">
            <v>无双·袁术</v>
          </cell>
          <cell r="C2431">
            <v>14027</v>
          </cell>
          <cell r="D2431">
            <v>1</v>
          </cell>
          <cell r="E2431">
            <v>0</v>
          </cell>
          <cell r="F2431">
            <v>13</v>
          </cell>
          <cell r="G2431">
            <v>40287</v>
          </cell>
        </row>
        <row r="2432">
          <cell r="B2432" t="str">
            <v>无双·何皇后</v>
          </cell>
          <cell r="C2432">
            <v>14028</v>
          </cell>
          <cell r="D2432">
            <v>1</v>
          </cell>
          <cell r="E2432">
            <v>0</v>
          </cell>
          <cell r="F2432">
            <v>12</v>
          </cell>
          <cell r="G2432">
            <v>40298</v>
          </cell>
        </row>
        <row r="2433">
          <cell r="B2433" t="str">
            <v>无双·王允</v>
          </cell>
          <cell r="C2433">
            <v>14029</v>
          </cell>
          <cell r="D2433">
            <v>1</v>
          </cell>
          <cell r="E2433">
            <v>0</v>
          </cell>
          <cell r="F2433">
            <v>13</v>
          </cell>
          <cell r="G2433">
            <v>40309</v>
          </cell>
        </row>
        <row r="2434">
          <cell r="B2434" t="str">
            <v>无双·张燕</v>
          </cell>
          <cell r="C2434">
            <v>14030</v>
          </cell>
          <cell r="D2434">
            <v>1</v>
          </cell>
          <cell r="E2434">
            <v>0</v>
          </cell>
          <cell r="F2434">
            <v>13</v>
          </cell>
          <cell r="G2434">
            <v>40320</v>
          </cell>
        </row>
        <row r="2435">
          <cell r="B2435" t="str">
            <v>无双·蒯越</v>
          </cell>
          <cell r="C2435">
            <v>11034</v>
          </cell>
          <cell r="D2435">
            <v>1</v>
          </cell>
          <cell r="E2435">
            <v>0</v>
          </cell>
          <cell r="F2435">
            <v>12</v>
          </cell>
          <cell r="G2435">
            <v>40331</v>
          </cell>
        </row>
        <row r="2436">
          <cell r="B2436" t="str">
            <v>无双·刘繇</v>
          </cell>
          <cell r="C2436">
            <v>14030</v>
          </cell>
          <cell r="D2436">
            <v>1</v>
          </cell>
          <cell r="E2436">
            <v>0</v>
          </cell>
          <cell r="F2436">
            <v>12</v>
          </cell>
          <cell r="G2436">
            <v>40342</v>
          </cell>
        </row>
        <row r="2437">
          <cell r="B2437" t="str">
            <v>无双·审配</v>
          </cell>
          <cell r="C2437">
            <v>14043</v>
          </cell>
          <cell r="D2437">
            <v>1</v>
          </cell>
          <cell r="E2437">
            <v>0</v>
          </cell>
          <cell r="F2437">
            <v>12</v>
          </cell>
          <cell r="G2437">
            <v>40353</v>
          </cell>
        </row>
        <row r="2438">
          <cell r="B2438" t="str">
            <v>无双·张鲁</v>
          </cell>
          <cell r="C2438">
            <v>14032</v>
          </cell>
          <cell r="D2438">
            <v>1</v>
          </cell>
          <cell r="E2438">
            <v>0</v>
          </cell>
          <cell r="F2438">
            <v>13</v>
          </cell>
          <cell r="G2438">
            <v>40364</v>
          </cell>
        </row>
        <row r="2439">
          <cell r="B2439" t="str">
            <v>无双·蒯良</v>
          </cell>
          <cell r="C2439">
            <v>14045</v>
          </cell>
          <cell r="D2439">
            <v>1</v>
          </cell>
          <cell r="E2439">
            <v>0</v>
          </cell>
          <cell r="F2439">
            <v>12</v>
          </cell>
          <cell r="G2439">
            <v>40375</v>
          </cell>
        </row>
        <row r="2440">
          <cell r="B2440" t="str">
            <v>无双·纪灵</v>
          </cell>
          <cell r="C2440">
            <v>14030</v>
          </cell>
          <cell r="D2440">
            <v>1</v>
          </cell>
          <cell r="E2440">
            <v>0</v>
          </cell>
          <cell r="F2440">
            <v>13</v>
          </cell>
          <cell r="G2440">
            <v>40386</v>
          </cell>
        </row>
        <row r="2441">
          <cell r="B2441" t="str">
            <v>无双·潘凤</v>
          </cell>
          <cell r="C2441">
            <v>14034</v>
          </cell>
          <cell r="D2441">
            <v>1</v>
          </cell>
          <cell r="E2441">
            <v>0</v>
          </cell>
          <cell r="F2441">
            <v>13</v>
          </cell>
          <cell r="G2441">
            <v>40397</v>
          </cell>
        </row>
        <row r="2442">
          <cell r="B2442" t="str">
            <v>无双·刘虞</v>
          </cell>
          <cell r="C2442">
            <v>14022</v>
          </cell>
          <cell r="D2442">
            <v>1</v>
          </cell>
          <cell r="E2442">
            <v>0</v>
          </cell>
          <cell r="F2442">
            <v>13</v>
          </cell>
          <cell r="G2442">
            <v>40408</v>
          </cell>
        </row>
        <row r="2443">
          <cell r="B2443" t="str">
            <v>无双·严白虎</v>
          </cell>
          <cell r="C2443">
            <v>14030</v>
          </cell>
          <cell r="D2443">
            <v>1</v>
          </cell>
          <cell r="E2443">
            <v>0</v>
          </cell>
          <cell r="F2443">
            <v>13</v>
          </cell>
          <cell r="G2443">
            <v>40419</v>
          </cell>
        </row>
        <row r="2444">
          <cell r="B2444" t="str">
            <v>无双·孔融</v>
          </cell>
          <cell r="C2444">
            <v>14036</v>
          </cell>
          <cell r="D2444">
            <v>1</v>
          </cell>
          <cell r="E2444">
            <v>0</v>
          </cell>
          <cell r="F2444">
            <v>13</v>
          </cell>
          <cell r="G2444">
            <v>40430</v>
          </cell>
        </row>
        <row r="2445">
          <cell r="B2445" t="str">
            <v>无双·韩遂</v>
          </cell>
          <cell r="C2445">
            <v>14030</v>
          </cell>
          <cell r="D2445">
            <v>1</v>
          </cell>
          <cell r="E2445">
            <v>0</v>
          </cell>
          <cell r="F2445">
            <v>13</v>
          </cell>
          <cell r="G2445">
            <v>40441</v>
          </cell>
        </row>
        <row r="2446">
          <cell r="B2446" t="str">
            <v>无双·伏皇后</v>
          </cell>
          <cell r="C2446">
            <v>14037</v>
          </cell>
          <cell r="D2446">
            <v>1</v>
          </cell>
          <cell r="E2446">
            <v>0</v>
          </cell>
          <cell r="F2446">
            <v>12</v>
          </cell>
          <cell r="G2446">
            <v>40452</v>
          </cell>
        </row>
        <row r="2447">
          <cell r="B2447" t="str">
            <v>无双·武安国</v>
          </cell>
          <cell r="C2447">
            <v>11048</v>
          </cell>
          <cell r="D2447">
            <v>1</v>
          </cell>
          <cell r="E2447">
            <v>0</v>
          </cell>
          <cell r="F2447">
            <v>12</v>
          </cell>
          <cell r="G2447">
            <v>40463</v>
          </cell>
        </row>
        <row r="2448">
          <cell r="B2448" t="str">
            <v>无双·何进</v>
          </cell>
          <cell r="C2448">
            <v>14038</v>
          </cell>
          <cell r="D2448">
            <v>1</v>
          </cell>
          <cell r="E2448">
            <v>0</v>
          </cell>
          <cell r="F2448">
            <v>12</v>
          </cell>
          <cell r="G2448">
            <v>40474</v>
          </cell>
        </row>
        <row r="2449">
          <cell r="B2449" t="str">
            <v>无双·汉献帝</v>
          </cell>
          <cell r="C2449">
            <v>14039</v>
          </cell>
          <cell r="D2449">
            <v>1</v>
          </cell>
          <cell r="E2449">
            <v>0</v>
          </cell>
          <cell r="F2449">
            <v>12</v>
          </cell>
          <cell r="G2449">
            <v>40485</v>
          </cell>
        </row>
        <row r="2450">
          <cell r="B2450" t="str">
            <v>无双·公孙渊</v>
          </cell>
          <cell r="C2450">
            <v>14045</v>
          </cell>
          <cell r="D2450">
            <v>1</v>
          </cell>
          <cell r="E2450">
            <v>0</v>
          </cell>
          <cell r="F2450">
            <v>12</v>
          </cell>
          <cell r="G2450">
            <v>40496</v>
          </cell>
        </row>
        <row r="2451">
          <cell r="B2451" t="str">
            <v>主角</v>
          </cell>
          <cell r="C2451">
            <v>10013</v>
          </cell>
          <cell r="D2451">
            <v>1</v>
          </cell>
          <cell r="E2451">
            <v>0</v>
          </cell>
          <cell r="F2451">
            <v>13</v>
          </cell>
          <cell r="G2451">
            <v>1</v>
          </cell>
        </row>
        <row r="2452">
          <cell r="B2452" t="str">
            <v>主角</v>
          </cell>
          <cell r="C2452">
            <v>12009</v>
          </cell>
          <cell r="D2452">
            <v>1</v>
          </cell>
          <cell r="E2452">
            <v>0</v>
          </cell>
          <cell r="F2452">
            <v>13</v>
          </cell>
          <cell r="G2452">
            <v>2</v>
          </cell>
        </row>
        <row r="2453">
          <cell r="B2453" t="str">
            <v>主角</v>
          </cell>
          <cell r="C2453">
            <v>10021</v>
          </cell>
          <cell r="D2453">
            <v>1</v>
          </cell>
          <cell r="E2453">
            <v>0</v>
          </cell>
          <cell r="F2453">
            <v>13</v>
          </cell>
          <cell r="G2453">
            <v>3</v>
          </cell>
        </row>
        <row r="2454">
          <cell r="B2454" t="str">
            <v>主角</v>
          </cell>
          <cell r="C2454">
            <v>10043</v>
          </cell>
          <cell r="D2454">
            <v>1</v>
          </cell>
          <cell r="E2454">
            <v>0</v>
          </cell>
          <cell r="F2454">
            <v>13</v>
          </cell>
          <cell r="G2454">
            <v>4</v>
          </cell>
        </row>
        <row r="2455">
          <cell r="B2455" t="str">
            <v>主角</v>
          </cell>
          <cell r="C2455">
            <v>10013</v>
          </cell>
          <cell r="D2455">
            <v>1</v>
          </cell>
          <cell r="E2455">
            <v>0</v>
          </cell>
          <cell r="F2455">
            <v>18</v>
          </cell>
          <cell r="G2455">
            <v>45</v>
          </cell>
        </row>
        <row r="2456">
          <cell r="B2456" t="str">
            <v>主角</v>
          </cell>
          <cell r="C2456">
            <v>12009</v>
          </cell>
          <cell r="D2456">
            <v>1</v>
          </cell>
          <cell r="E2456">
            <v>0</v>
          </cell>
          <cell r="F2456">
            <v>18</v>
          </cell>
          <cell r="G2456">
            <v>56</v>
          </cell>
        </row>
        <row r="2457">
          <cell r="B2457" t="str">
            <v>主角</v>
          </cell>
          <cell r="C2457">
            <v>10021</v>
          </cell>
          <cell r="D2457">
            <v>1</v>
          </cell>
          <cell r="E2457">
            <v>0</v>
          </cell>
          <cell r="F2457">
            <v>18</v>
          </cell>
          <cell r="G2457">
            <v>67</v>
          </cell>
        </row>
        <row r="2458">
          <cell r="B2458" t="str">
            <v>主角</v>
          </cell>
          <cell r="C2458">
            <v>10043</v>
          </cell>
          <cell r="D2458">
            <v>1</v>
          </cell>
          <cell r="E2458">
            <v>0</v>
          </cell>
          <cell r="F2458">
            <v>18</v>
          </cell>
          <cell r="G2458">
            <v>78</v>
          </cell>
        </row>
        <row r="2459">
          <cell r="B2459" t="str">
            <v>主角</v>
          </cell>
          <cell r="C2459">
            <v>10013</v>
          </cell>
          <cell r="D2459">
            <v>1</v>
          </cell>
          <cell r="E2459">
            <v>0</v>
          </cell>
          <cell r="F2459">
            <v>20</v>
          </cell>
          <cell r="G2459">
            <v>89</v>
          </cell>
        </row>
        <row r="2460">
          <cell r="B2460" t="str">
            <v>主角</v>
          </cell>
          <cell r="C2460">
            <v>12009</v>
          </cell>
          <cell r="D2460">
            <v>1</v>
          </cell>
          <cell r="E2460">
            <v>0</v>
          </cell>
          <cell r="F2460">
            <v>20</v>
          </cell>
          <cell r="G2460">
            <v>100</v>
          </cell>
        </row>
        <row r="2461">
          <cell r="B2461" t="str">
            <v>主角</v>
          </cell>
          <cell r="C2461">
            <v>10021</v>
          </cell>
          <cell r="D2461">
            <v>1</v>
          </cell>
          <cell r="E2461">
            <v>0</v>
          </cell>
          <cell r="F2461">
            <v>20</v>
          </cell>
          <cell r="G2461">
            <v>111</v>
          </cell>
        </row>
        <row r="2462">
          <cell r="B2462" t="str">
            <v>主角</v>
          </cell>
          <cell r="C2462">
            <v>10043</v>
          </cell>
          <cell r="D2462">
            <v>1</v>
          </cell>
          <cell r="E2462">
            <v>0</v>
          </cell>
          <cell r="F2462">
            <v>20</v>
          </cell>
          <cell r="G2462">
            <v>122</v>
          </cell>
        </row>
        <row r="2463">
          <cell r="B2463" t="str">
            <v>主角</v>
          </cell>
          <cell r="C2463">
            <v>10013</v>
          </cell>
          <cell r="D2463">
            <v>1</v>
          </cell>
          <cell r="E2463">
            <v>0</v>
          </cell>
          <cell r="F2463">
            <v>23</v>
          </cell>
          <cell r="G2463">
            <v>133</v>
          </cell>
        </row>
        <row r="2464">
          <cell r="B2464" t="str">
            <v>主角</v>
          </cell>
          <cell r="C2464">
            <v>12009</v>
          </cell>
          <cell r="D2464">
            <v>1</v>
          </cell>
          <cell r="E2464">
            <v>0</v>
          </cell>
          <cell r="F2464">
            <v>23</v>
          </cell>
          <cell r="G2464">
            <v>144</v>
          </cell>
        </row>
        <row r="2465">
          <cell r="B2465" t="str">
            <v>主角</v>
          </cell>
          <cell r="C2465">
            <v>10021</v>
          </cell>
          <cell r="D2465">
            <v>1</v>
          </cell>
          <cell r="E2465">
            <v>0</v>
          </cell>
          <cell r="F2465">
            <v>23</v>
          </cell>
          <cell r="G2465">
            <v>155</v>
          </cell>
        </row>
        <row r="2466">
          <cell r="B2466" t="str">
            <v>主角</v>
          </cell>
          <cell r="C2466">
            <v>10043</v>
          </cell>
          <cell r="D2466">
            <v>1</v>
          </cell>
          <cell r="E2466">
            <v>0</v>
          </cell>
          <cell r="F2466">
            <v>23</v>
          </cell>
          <cell r="G2466">
            <v>166</v>
          </cell>
        </row>
        <row r="2467">
          <cell r="B2467" t="str">
            <v>主角</v>
          </cell>
          <cell r="C2467">
            <v>10013</v>
          </cell>
          <cell r="D2467">
            <v>1</v>
          </cell>
          <cell r="E2467">
            <v>0</v>
          </cell>
          <cell r="F2467">
            <v>25</v>
          </cell>
          <cell r="G2467">
            <v>177</v>
          </cell>
        </row>
        <row r="2468">
          <cell r="B2468" t="str">
            <v>主角</v>
          </cell>
          <cell r="C2468">
            <v>12009</v>
          </cell>
          <cell r="D2468">
            <v>1</v>
          </cell>
          <cell r="E2468">
            <v>0</v>
          </cell>
          <cell r="F2468">
            <v>25</v>
          </cell>
          <cell r="G2468">
            <v>188</v>
          </cell>
        </row>
        <row r="2469">
          <cell r="B2469" t="str">
            <v>主角</v>
          </cell>
          <cell r="C2469">
            <v>10021</v>
          </cell>
          <cell r="D2469">
            <v>1</v>
          </cell>
          <cell r="E2469">
            <v>0</v>
          </cell>
          <cell r="F2469">
            <v>25</v>
          </cell>
          <cell r="G2469">
            <v>199</v>
          </cell>
        </row>
        <row r="2470">
          <cell r="B2470" t="str">
            <v>主角</v>
          </cell>
          <cell r="C2470">
            <v>10043</v>
          </cell>
          <cell r="D2470">
            <v>1</v>
          </cell>
          <cell r="E2470">
            <v>0</v>
          </cell>
          <cell r="F2470">
            <v>25</v>
          </cell>
          <cell r="G2470">
            <v>210</v>
          </cell>
        </row>
        <row r="2471">
          <cell r="B2471" t="str">
            <v>圣·曹操</v>
          </cell>
          <cell r="C2471">
            <v>110022</v>
          </cell>
          <cell r="D2471">
            <v>1</v>
          </cell>
          <cell r="E2471">
            <v>0</v>
          </cell>
          <cell r="F2471">
            <v>23</v>
          </cell>
          <cell r="G2471">
            <v>10001</v>
          </cell>
        </row>
        <row r="2472">
          <cell r="B2472" t="str">
            <v>圣·曹仁</v>
          </cell>
          <cell r="C2472">
            <v>110033</v>
          </cell>
          <cell r="D2472">
            <v>1</v>
          </cell>
          <cell r="E2472">
            <v>0</v>
          </cell>
          <cell r="F2472">
            <v>20</v>
          </cell>
          <cell r="G2472">
            <v>10012</v>
          </cell>
        </row>
        <row r="2473">
          <cell r="B2473" t="str">
            <v>圣·夏侯惇</v>
          </cell>
          <cell r="C2473">
            <v>110043</v>
          </cell>
          <cell r="D2473">
            <v>1</v>
          </cell>
          <cell r="E2473">
            <v>0</v>
          </cell>
          <cell r="F2473">
            <v>20</v>
          </cell>
          <cell r="G2473">
            <v>10023</v>
          </cell>
        </row>
        <row r="2474">
          <cell r="B2474" t="str">
            <v>圣·夏侯渊</v>
          </cell>
          <cell r="C2474">
            <v>11005</v>
          </cell>
          <cell r="D2474">
            <v>1</v>
          </cell>
          <cell r="E2474">
            <v>0</v>
          </cell>
          <cell r="F2474">
            <v>20</v>
          </cell>
          <cell r="G2474">
            <v>10034</v>
          </cell>
        </row>
        <row r="2475">
          <cell r="B2475" t="str">
            <v>圣·张辽</v>
          </cell>
          <cell r="C2475">
            <v>110063</v>
          </cell>
          <cell r="D2475">
            <v>1</v>
          </cell>
          <cell r="E2475">
            <v>0</v>
          </cell>
          <cell r="F2475">
            <v>20</v>
          </cell>
          <cell r="G2475">
            <v>10045</v>
          </cell>
        </row>
        <row r="2476">
          <cell r="B2476" t="str">
            <v>圣·荀彧</v>
          </cell>
          <cell r="C2476">
            <v>110072</v>
          </cell>
          <cell r="D2476">
            <v>1</v>
          </cell>
          <cell r="E2476">
            <v>0</v>
          </cell>
          <cell r="F2476">
            <v>23</v>
          </cell>
          <cell r="G2476">
            <v>10056</v>
          </cell>
        </row>
        <row r="2477">
          <cell r="B2477" t="str">
            <v>圣·郭嘉</v>
          </cell>
          <cell r="C2477">
            <v>110013</v>
          </cell>
          <cell r="D2477">
            <v>1</v>
          </cell>
          <cell r="E2477">
            <v>0</v>
          </cell>
          <cell r="F2477">
            <v>20</v>
          </cell>
          <cell r="G2477">
            <v>10067</v>
          </cell>
        </row>
        <row r="2478">
          <cell r="B2478" t="str">
            <v>圣·荀攸</v>
          </cell>
          <cell r="C2478">
            <v>11008</v>
          </cell>
          <cell r="D2478">
            <v>1</v>
          </cell>
          <cell r="E2478">
            <v>0</v>
          </cell>
          <cell r="F2478">
            <v>18</v>
          </cell>
          <cell r="G2478">
            <v>10078</v>
          </cell>
        </row>
        <row r="2479">
          <cell r="B2479" t="str">
            <v>圣·贾诩</v>
          </cell>
          <cell r="C2479">
            <v>11009</v>
          </cell>
          <cell r="D2479">
            <v>1</v>
          </cell>
          <cell r="E2479">
            <v>0</v>
          </cell>
          <cell r="F2479">
            <v>20</v>
          </cell>
          <cell r="G2479">
            <v>10089</v>
          </cell>
        </row>
        <row r="2480">
          <cell r="B2480" t="str">
            <v>圣·程昱</v>
          </cell>
          <cell r="C2480">
            <v>11010</v>
          </cell>
          <cell r="D2480">
            <v>1</v>
          </cell>
          <cell r="E2480">
            <v>0</v>
          </cell>
          <cell r="F2480">
            <v>18</v>
          </cell>
          <cell r="G2480">
            <v>10100</v>
          </cell>
        </row>
        <row r="2481">
          <cell r="B2481" t="str">
            <v>圣·司马懿</v>
          </cell>
          <cell r="C2481">
            <v>110113</v>
          </cell>
          <cell r="D2481">
            <v>1</v>
          </cell>
          <cell r="E2481">
            <v>0</v>
          </cell>
          <cell r="F2481">
            <v>20</v>
          </cell>
          <cell r="G2481">
            <v>10111</v>
          </cell>
        </row>
        <row r="2482">
          <cell r="B2482" t="str">
            <v>圣·张郃</v>
          </cell>
          <cell r="C2482">
            <v>11012</v>
          </cell>
          <cell r="D2482">
            <v>1</v>
          </cell>
          <cell r="E2482">
            <v>0</v>
          </cell>
          <cell r="F2482">
            <v>20</v>
          </cell>
          <cell r="G2482">
            <v>10122</v>
          </cell>
        </row>
        <row r="2483">
          <cell r="B2483" t="str">
            <v>圣·于禁</v>
          </cell>
          <cell r="C2483">
            <v>11013</v>
          </cell>
          <cell r="D2483">
            <v>1</v>
          </cell>
          <cell r="E2483">
            <v>0</v>
          </cell>
          <cell r="F2483">
            <v>18</v>
          </cell>
          <cell r="G2483">
            <v>10133</v>
          </cell>
        </row>
        <row r="2484">
          <cell r="B2484" t="str">
            <v>圣·乐进</v>
          </cell>
          <cell r="C2484">
            <v>11014</v>
          </cell>
          <cell r="D2484">
            <v>1</v>
          </cell>
          <cell r="E2484">
            <v>0</v>
          </cell>
          <cell r="F2484">
            <v>20</v>
          </cell>
          <cell r="G2484">
            <v>10144</v>
          </cell>
        </row>
        <row r="2485">
          <cell r="B2485" t="str">
            <v>圣·徐晃</v>
          </cell>
          <cell r="C2485">
            <v>11015</v>
          </cell>
          <cell r="D2485">
            <v>1</v>
          </cell>
          <cell r="E2485">
            <v>0</v>
          </cell>
          <cell r="F2485">
            <v>18</v>
          </cell>
          <cell r="G2485">
            <v>10155</v>
          </cell>
        </row>
        <row r="2486">
          <cell r="B2486" t="str">
            <v>圣·许褚</v>
          </cell>
          <cell r="C2486">
            <v>11016</v>
          </cell>
          <cell r="D2486">
            <v>1</v>
          </cell>
          <cell r="E2486">
            <v>0</v>
          </cell>
          <cell r="F2486">
            <v>18</v>
          </cell>
          <cell r="G2486">
            <v>10166</v>
          </cell>
        </row>
        <row r="2487">
          <cell r="B2487" t="str">
            <v>圣·典韦</v>
          </cell>
          <cell r="C2487">
            <v>11017</v>
          </cell>
          <cell r="D2487">
            <v>1</v>
          </cell>
          <cell r="E2487">
            <v>0</v>
          </cell>
          <cell r="F2487">
            <v>18</v>
          </cell>
          <cell r="G2487">
            <v>10177</v>
          </cell>
        </row>
        <row r="2488">
          <cell r="B2488" t="str">
            <v>圣·甄姬</v>
          </cell>
          <cell r="C2488">
            <v>11018</v>
          </cell>
          <cell r="D2488">
            <v>1</v>
          </cell>
          <cell r="E2488">
            <v>0</v>
          </cell>
          <cell r="F2488">
            <v>18</v>
          </cell>
          <cell r="G2488">
            <v>10188</v>
          </cell>
        </row>
        <row r="2489">
          <cell r="B2489" t="str">
            <v>圣·庞德</v>
          </cell>
          <cell r="C2489">
            <v>11019</v>
          </cell>
          <cell r="D2489">
            <v>1</v>
          </cell>
          <cell r="E2489">
            <v>0</v>
          </cell>
          <cell r="F2489">
            <v>18</v>
          </cell>
          <cell r="G2489">
            <v>10199</v>
          </cell>
        </row>
        <row r="2490">
          <cell r="B2490" t="str">
            <v>圣·曹丕</v>
          </cell>
          <cell r="C2490">
            <v>11020</v>
          </cell>
          <cell r="D2490">
            <v>1</v>
          </cell>
          <cell r="E2490">
            <v>0</v>
          </cell>
          <cell r="F2490">
            <v>18</v>
          </cell>
          <cell r="G2490">
            <v>10210</v>
          </cell>
        </row>
        <row r="2491">
          <cell r="B2491" t="str">
            <v>圣·李典</v>
          </cell>
          <cell r="C2491">
            <v>11021</v>
          </cell>
          <cell r="D2491">
            <v>1</v>
          </cell>
          <cell r="E2491">
            <v>0</v>
          </cell>
          <cell r="F2491">
            <v>13</v>
          </cell>
          <cell r="G2491">
            <v>10221</v>
          </cell>
        </row>
        <row r="2492">
          <cell r="B2492" t="str">
            <v>圣·满宠</v>
          </cell>
          <cell r="C2492">
            <v>11022</v>
          </cell>
          <cell r="D2492">
            <v>1</v>
          </cell>
          <cell r="E2492">
            <v>0</v>
          </cell>
          <cell r="F2492">
            <v>13</v>
          </cell>
          <cell r="G2492">
            <v>10232</v>
          </cell>
        </row>
        <row r="2493">
          <cell r="B2493" t="str">
            <v>圣·曹洪</v>
          </cell>
          <cell r="C2493">
            <v>11023</v>
          </cell>
          <cell r="D2493">
            <v>1</v>
          </cell>
          <cell r="E2493">
            <v>0</v>
          </cell>
          <cell r="F2493">
            <v>13</v>
          </cell>
          <cell r="G2493">
            <v>10243</v>
          </cell>
        </row>
        <row r="2494">
          <cell r="B2494" t="str">
            <v>圣·曹纯</v>
          </cell>
          <cell r="C2494">
            <v>11024</v>
          </cell>
          <cell r="D2494">
            <v>1</v>
          </cell>
          <cell r="E2494">
            <v>0</v>
          </cell>
          <cell r="F2494">
            <v>13</v>
          </cell>
          <cell r="G2494">
            <v>10254</v>
          </cell>
        </row>
        <row r="2495">
          <cell r="B2495" t="str">
            <v>圣·曹昂</v>
          </cell>
          <cell r="C2495">
            <v>11025</v>
          </cell>
          <cell r="D2495">
            <v>1</v>
          </cell>
          <cell r="E2495">
            <v>0</v>
          </cell>
          <cell r="F2495">
            <v>12</v>
          </cell>
          <cell r="G2495">
            <v>10265</v>
          </cell>
        </row>
        <row r="2496">
          <cell r="B2496" t="str">
            <v>圣·刘晔</v>
          </cell>
          <cell r="C2496">
            <v>11026</v>
          </cell>
          <cell r="D2496">
            <v>1</v>
          </cell>
          <cell r="E2496">
            <v>0</v>
          </cell>
          <cell r="F2496">
            <v>12</v>
          </cell>
          <cell r="G2496">
            <v>10276</v>
          </cell>
        </row>
        <row r="2497">
          <cell r="B2497" t="str">
            <v>圣·董昭</v>
          </cell>
          <cell r="C2497">
            <v>11027</v>
          </cell>
          <cell r="D2497">
            <v>1</v>
          </cell>
          <cell r="E2497">
            <v>0</v>
          </cell>
          <cell r="F2497">
            <v>12</v>
          </cell>
          <cell r="G2497">
            <v>10287</v>
          </cell>
        </row>
        <row r="2498">
          <cell r="B2498" t="str">
            <v>圣·文聘</v>
          </cell>
          <cell r="C2498">
            <v>11028</v>
          </cell>
          <cell r="D2498">
            <v>1</v>
          </cell>
          <cell r="E2498">
            <v>0</v>
          </cell>
          <cell r="F2498">
            <v>13</v>
          </cell>
          <cell r="G2498">
            <v>10298</v>
          </cell>
        </row>
        <row r="2499">
          <cell r="B2499" t="str">
            <v>圣·许攸</v>
          </cell>
          <cell r="C2499">
            <v>11029</v>
          </cell>
          <cell r="D2499">
            <v>1</v>
          </cell>
          <cell r="E2499">
            <v>0</v>
          </cell>
          <cell r="F2499">
            <v>13</v>
          </cell>
          <cell r="G2499">
            <v>10309</v>
          </cell>
        </row>
        <row r="2500">
          <cell r="B2500" t="str">
            <v>圣·曹休</v>
          </cell>
          <cell r="C2500">
            <v>11030</v>
          </cell>
          <cell r="D2500">
            <v>1</v>
          </cell>
          <cell r="E2500">
            <v>0</v>
          </cell>
          <cell r="F2500">
            <v>13</v>
          </cell>
          <cell r="G2500">
            <v>10320</v>
          </cell>
        </row>
        <row r="2501">
          <cell r="B2501" t="str">
            <v>圣·曹真</v>
          </cell>
          <cell r="C2501">
            <v>11031</v>
          </cell>
          <cell r="D2501">
            <v>1</v>
          </cell>
          <cell r="E2501">
            <v>0</v>
          </cell>
          <cell r="F2501">
            <v>13</v>
          </cell>
          <cell r="G2501">
            <v>10331</v>
          </cell>
        </row>
        <row r="2502">
          <cell r="B2502" t="str">
            <v>圣·杨修</v>
          </cell>
          <cell r="C2502">
            <v>11032</v>
          </cell>
          <cell r="D2502">
            <v>1</v>
          </cell>
          <cell r="E2502">
            <v>0</v>
          </cell>
          <cell r="F2502">
            <v>13</v>
          </cell>
          <cell r="G2502">
            <v>10342</v>
          </cell>
        </row>
        <row r="2503">
          <cell r="B2503" t="str">
            <v>圣·曹冲</v>
          </cell>
          <cell r="C2503">
            <v>11033</v>
          </cell>
          <cell r="D2503">
            <v>1</v>
          </cell>
          <cell r="E2503">
            <v>0</v>
          </cell>
          <cell r="F2503">
            <v>13</v>
          </cell>
          <cell r="G2503">
            <v>10353</v>
          </cell>
        </row>
        <row r="2504">
          <cell r="B2504" t="str">
            <v>圣·王朗</v>
          </cell>
          <cell r="C2504">
            <v>11034</v>
          </cell>
          <cell r="D2504">
            <v>1</v>
          </cell>
          <cell r="E2504">
            <v>0</v>
          </cell>
          <cell r="F2504">
            <v>13</v>
          </cell>
          <cell r="G2504">
            <v>10364</v>
          </cell>
        </row>
        <row r="2505">
          <cell r="B2505" t="str">
            <v>圣·钟繇</v>
          </cell>
          <cell r="C2505">
            <v>11034</v>
          </cell>
          <cell r="D2505">
            <v>1</v>
          </cell>
          <cell r="E2505">
            <v>0</v>
          </cell>
          <cell r="F2505">
            <v>12</v>
          </cell>
          <cell r="G2505">
            <v>10375</v>
          </cell>
        </row>
        <row r="2506">
          <cell r="B2506" t="str">
            <v>圣·华歆</v>
          </cell>
          <cell r="C2506">
            <v>14020</v>
          </cell>
          <cell r="D2506">
            <v>1</v>
          </cell>
          <cell r="E2506">
            <v>0</v>
          </cell>
          <cell r="F2506">
            <v>12</v>
          </cell>
          <cell r="G2506">
            <v>10386</v>
          </cell>
        </row>
        <row r="2507">
          <cell r="B2507" t="str">
            <v>圣·曹植</v>
          </cell>
          <cell r="C2507">
            <v>11037</v>
          </cell>
          <cell r="D2507">
            <v>1</v>
          </cell>
          <cell r="E2507">
            <v>0</v>
          </cell>
          <cell r="F2507">
            <v>13</v>
          </cell>
          <cell r="G2507">
            <v>10397</v>
          </cell>
        </row>
        <row r="2508">
          <cell r="B2508" t="str">
            <v>圣·钟会</v>
          </cell>
          <cell r="C2508">
            <v>11038</v>
          </cell>
          <cell r="D2508">
            <v>1</v>
          </cell>
          <cell r="E2508">
            <v>0</v>
          </cell>
          <cell r="F2508">
            <v>13</v>
          </cell>
          <cell r="G2508">
            <v>10408</v>
          </cell>
        </row>
        <row r="2509">
          <cell r="B2509" t="str">
            <v>圣·司马昭</v>
          </cell>
          <cell r="C2509">
            <v>11039</v>
          </cell>
          <cell r="D2509">
            <v>1</v>
          </cell>
          <cell r="E2509">
            <v>0</v>
          </cell>
          <cell r="F2509">
            <v>13</v>
          </cell>
          <cell r="G2509">
            <v>10419</v>
          </cell>
        </row>
        <row r="2510">
          <cell r="B2510" t="str">
            <v>圣·张春华</v>
          </cell>
          <cell r="C2510">
            <v>11040</v>
          </cell>
          <cell r="D2510">
            <v>1</v>
          </cell>
          <cell r="E2510">
            <v>0</v>
          </cell>
          <cell r="F2510">
            <v>13</v>
          </cell>
          <cell r="G2510">
            <v>10430</v>
          </cell>
        </row>
        <row r="2511">
          <cell r="B2511" t="str">
            <v>圣·王异</v>
          </cell>
          <cell r="C2511">
            <v>11041</v>
          </cell>
          <cell r="D2511">
            <v>1</v>
          </cell>
          <cell r="E2511">
            <v>0</v>
          </cell>
          <cell r="F2511">
            <v>13</v>
          </cell>
          <cell r="G2511">
            <v>10441</v>
          </cell>
        </row>
        <row r="2512">
          <cell r="B2512" t="str">
            <v>圣·辛宪英</v>
          </cell>
          <cell r="C2512">
            <v>11042</v>
          </cell>
          <cell r="D2512">
            <v>1</v>
          </cell>
          <cell r="E2512">
            <v>0</v>
          </cell>
          <cell r="F2512">
            <v>13</v>
          </cell>
          <cell r="G2512">
            <v>10452</v>
          </cell>
        </row>
        <row r="2513">
          <cell r="B2513" t="str">
            <v>圣·郭女王</v>
          </cell>
          <cell r="C2513">
            <v>11043</v>
          </cell>
          <cell r="D2513">
            <v>1</v>
          </cell>
          <cell r="E2513">
            <v>0</v>
          </cell>
          <cell r="F2513">
            <v>12</v>
          </cell>
          <cell r="G2513">
            <v>10463</v>
          </cell>
        </row>
        <row r="2514">
          <cell r="B2514" t="str">
            <v>圣·司马师</v>
          </cell>
          <cell r="C2514">
            <v>11044</v>
          </cell>
          <cell r="D2514">
            <v>1</v>
          </cell>
          <cell r="E2514">
            <v>0</v>
          </cell>
          <cell r="F2514">
            <v>13</v>
          </cell>
          <cell r="G2514">
            <v>10474</v>
          </cell>
        </row>
        <row r="2515">
          <cell r="B2515" t="str">
            <v>圣·卞夫人</v>
          </cell>
          <cell r="C2515">
            <v>11045</v>
          </cell>
          <cell r="D2515">
            <v>1</v>
          </cell>
          <cell r="E2515">
            <v>0</v>
          </cell>
          <cell r="F2515">
            <v>12</v>
          </cell>
          <cell r="G2515">
            <v>10485</v>
          </cell>
        </row>
        <row r="2516">
          <cell r="B2516" t="str">
            <v>圣·陈泰</v>
          </cell>
          <cell r="C2516">
            <v>11023</v>
          </cell>
          <cell r="D2516">
            <v>1</v>
          </cell>
          <cell r="E2516">
            <v>0</v>
          </cell>
          <cell r="F2516">
            <v>12</v>
          </cell>
          <cell r="G2516">
            <v>10496</v>
          </cell>
        </row>
        <row r="2517">
          <cell r="B2517" t="str">
            <v>圣·郝昭</v>
          </cell>
          <cell r="C2517">
            <v>11023</v>
          </cell>
          <cell r="D2517">
            <v>1</v>
          </cell>
          <cell r="E2517">
            <v>0</v>
          </cell>
          <cell r="F2517">
            <v>12</v>
          </cell>
          <cell r="G2517">
            <v>10507</v>
          </cell>
        </row>
        <row r="2518">
          <cell r="B2518" t="str">
            <v>圣·郭淮</v>
          </cell>
          <cell r="C2518">
            <v>11038</v>
          </cell>
          <cell r="D2518">
            <v>1</v>
          </cell>
          <cell r="E2518">
            <v>0</v>
          </cell>
          <cell r="F2518">
            <v>13</v>
          </cell>
          <cell r="G2518">
            <v>10518</v>
          </cell>
        </row>
        <row r="2519">
          <cell r="B2519" t="str">
            <v>圣·蔡瑁</v>
          </cell>
          <cell r="C2519">
            <v>11038</v>
          </cell>
          <cell r="D2519">
            <v>1</v>
          </cell>
          <cell r="E2519">
            <v>0</v>
          </cell>
          <cell r="F2519">
            <v>12</v>
          </cell>
          <cell r="G2519">
            <v>10529</v>
          </cell>
        </row>
        <row r="2520">
          <cell r="B2520" t="str">
            <v>圣·张允</v>
          </cell>
          <cell r="C2520">
            <v>14050</v>
          </cell>
          <cell r="D2520">
            <v>1</v>
          </cell>
          <cell r="E2520">
            <v>0</v>
          </cell>
          <cell r="F2520">
            <v>12</v>
          </cell>
          <cell r="G2520">
            <v>10540</v>
          </cell>
        </row>
        <row r="2521">
          <cell r="B2521" t="str">
            <v>圣·高览</v>
          </cell>
          <cell r="C2521">
            <v>11023</v>
          </cell>
          <cell r="D2521">
            <v>1</v>
          </cell>
          <cell r="E2521">
            <v>0</v>
          </cell>
          <cell r="F2521">
            <v>12</v>
          </cell>
          <cell r="G2521">
            <v>10551</v>
          </cell>
        </row>
        <row r="2522">
          <cell r="B2522" t="str">
            <v>圣·韩浩</v>
          </cell>
          <cell r="C2522">
            <v>11023</v>
          </cell>
          <cell r="D2522">
            <v>1</v>
          </cell>
          <cell r="E2522">
            <v>0</v>
          </cell>
          <cell r="F2522">
            <v>12</v>
          </cell>
          <cell r="G2522">
            <v>10562</v>
          </cell>
        </row>
        <row r="2523">
          <cell r="B2523" t="str">
            <v>圣·张虎</v>
          </cell>
          <cell r="C2523">
            <v>12031</v>
          </cell>
          <cell r="D2523">
            <v>1</v>
          </cell>
          <cell r="E2523">
            <v>0</v>
          </cell>
          <cell r="F2523">
            <v>12</v>
          </cell>
          <cell r="G2523">
            <v>10573</v>
          </cell>
        </row>
        <row r="2524">
          <cell r="B2524" t="str">
            <v>圣·典满</v>
          </cell>
          <cell r="C2524">
            <v>11048</v>
          </cell>
          <cell r="D2524">
            <v>1</v>
          </cell>
          <cell r="E2524">
            <v>0</v>
          </cell>
          <cell r="F2524">
            <v>12</v>
          </cell>
          <cell r="G2524">
            <v>10584</v>
          </cell>
        </row>
        <row r="2525">
          <cell r="B2525" t="str">
            <v>圣·许仪</v>
          </cell>
          <cell r="C2525">
            <v>11048</v>
          </cell>
          <cell r="D2525">
            <v>1</v>
          </cell>
          <cell r="E2525">
            <v>0</v>
          </cell>
          <cell r="F2525">
            <v>12</v>
          </cell>
          <cell r="G2525">
            <v>10595</v>
          </cell>
        </row>
        <row r="2526">
          <cell r="B2526" t="str">
            <v>圣·孔秀</v>
          </cell>
          <cell r="C2526">
            <v>11048</v>
          </cell>
          <cell r="D2526">
            <v>1</v>
          </cell>
          <cell r="E2526">
            <v>0</v>
          </cell>
          <cell r="F2526">
            <v>12</v>
          </cell>
          <cell r="G2526">
            <v>10606</v>
          </cell>
        </row>
        <row r="2527">
          <cell r="B2527" t="str">
            <v>圣·吕虔</v>
          </cell>
          <cell r="C2527">
            <v>11023</v>
          </cell>
          <cell r="D2527">
            <v>1</v>
          </cell>
          <cell r="E2527">
            <v>0</v>
          </cell>
          <cell r="F2527">
            <v>12</v>
          </cell>
          <cell r="G2527">
            <v>10617</v>
          </cell>
        </row>
        <row r="2528">
          <cell r="B2528" t="str">
            <v>圣·臧霸</v>
          </cell>
          <cell r="C2528">
            <v>14046</v>
          </cell>
          <cell r="D2528">
            <v>1</v>
          </cell>
          <cell r="E2528">
            <v>0</v>
          </cell>
          <cell r="F2528">
            <v>12</v>
          </cell>
          <cell r="G2528">
            <v>10628</v>
          </cell>
        </row>
        <row r="2529">
          <cell r="B2529" t="str">
            <v>圣·夏侯恩</v>
          </cell>
          <cell r="C2529">
            <v>11053</v>
          </cell>
          <cell r="D2529">
            <v>1</v>
          </cell>
          <cell r="E2529">
            <v>0</v>
          </cell>
          <cell r="F2529">
            <v>12</v>
          </cell>
          <cell r="G2529">
            <v>10639</v>
          </cell>
        </row>
        <row r="2530">
          <cell r="B2530" t="str">
            <v>圣·夏侯杰</v>
          </cell>
          <cell r="C2530">
            <v>11053</v>
          </cell>
          <cell r="D2530">
            <v>1</v>
          </cell>
          <cell r="E2530">
            <v>0</v>
          </cell>
          <cell r="F2530">
            <v>12</v>
          </cell>
          <cell r="G2530">
            <v>10650</v>
          </cell>
        </row>
        <row r="2531">
          <cell r="B2531" t="str">
            <v>圣·吕旷</v>
          </cell>
          <cell r="C2531">
            <v>11054</v>
          </cell>
          <cell r="D2531">
            <v>1</v>
          </cell>
          <cell r="E2531">
            <v>0</v>
          </cell>
          <cell r="F2531">
            <v>12</v>
          </cell>
          <cell r="G2531">
            <v>10661</v>
          </cell>
        </row>
        <row r="2532">
          <cell r="B2532" t="str">
            <v>圣·吕翔</v>
          </cell>
          <cell r="C2532">
            <v>11054</v>
          </cell>
          <cell r="D2532">
            <v>1</v>
          </cell>
          <cell r="E2532">
            <v>0</v>
          </cell>
          <cell r="F2532">
            <v>12</v>
          </cell>
          <cell r="G2532">
            <v>10672</v>
          </cell>
        </row>
        <row r="2533">
          <cell r="B2533" t="str">
            <v>圣·关羽</v>
          </cell>
          <cell r="C2533">
            <v>120032</v>
          </cell>
          <cell r="D2533">
            <v>1</v>
          </cell>
          <cell r="E2533">
            <v>0</v>
          </cell>
          <cell r="F2533">
            <v>23</v>
          </cell>
          <cell r="G2533">
            <v>20001</v>
          </cell>
        </row>
        <row r="2534">
          <cell r="B2534" t="str">
            <v>圣·张飞</v>
          </cell>
          <cell r="C2534">
            <v>120043</v>
          </cell>
          <cell r="D2534">
            <v>1</v>
          </cell>
          <cell r="E2534">
            <v>0</v>
          </cell>
          <cell r="F2534">
            <v>20</v>
          </cell>
          <cell r="G2534">
            <v>20012</v>
          </cell>
        </row>
        <row r="2535">
          <cell r="B2535" t="str">
            <v>圣·赵云</v>
          </cell>
          <cell r="C2535">
            <v>120013</v>
          </cell>
          <cell r="D2535">
            <v>1</v>
          </cell>
          <cell r="E2535">
            <v>0</v>
          </cell>
          <cell r="F2535">
            <v>20</v>
          </cell>
          <cell r="G2535">
            <v>20023</v>
          </cell>
        </row>
        <row r="2536">
          <cell r="B2536" t="str">
            <v>圣·马超</v>
          </cell>
          <cell r="C2536">
            <v>120053</v>
          </cell>
          <cell r="D2536">
            <v>1</v>
          </cell>
          <cell r="E2536">
            <v>0</v>
          </cell>
          <cell r="F2536">
            <v>20</v>
          </cell>
          <cell r="G2536">
            <v>20034</v>
          </cell>
        </row>
        <row r="2537">
          <cell r="B2537" t="str">
            <v>圣·黄忠</v>
          </cell>
          <cell r="C2537">
            <v>120063</v>
          </cell>
          <cell r="D2537">
            <v>1</v>
          </cell>
          <cell r="E2537">
            <v>0</v>
          </cell>
          <cell r="F2537">
            <v>20</v>
          </cell>
          <cell r="G2537">
            <v>20045</v>
          </cell>
        </row>
        <row r="2538">
          <cell r="B2538" t="str">
            <v>圣·魏延</v>
          </cell>
          <cell r="C2538">
            <v>12007</v>
          </cell>
          <cell r="D2538">
            <v>1</v>
          </cell>
          <cell r="E2538">
            <v>0</v>
          </cell>
          <cell r="F2538">
            <v>20</v>
          </cell>
          <cell r="G2538">
            <v>20056</v>
          </cell>
        </row>
        <row r="2539">
          <cell r="B2539" t="str">
            <v>圣·刘备</v>
          </cell>
          <cell r="C2539">
            <v>120083</v>
          </cell>
          <cell r="D2539">
            <v>1</v>
          </cell>
          <cell r="E2539">
            <v>0</v>
          </cell>
          <cell r="F2539">
            <v>20</v>
          </cell>
          <cell r="G2539">
            <v>20067</v>
          </cell>
        </row>
        <row r="2540">
          <cell r="B2540" t="str">
            <v>圣·诸葛亮</v>
          </cell>
          <cell r="C2540">
            <v>120092</v>
          </cell>
          <cell r="D2540">
            <v>1</v>
          </cell>
          <cell r="E2540">
            <v>0</v>
          </cell>
          <cell r="F2540">
            <v>23</v>
          </cell>
          <cell r="G2540">
            <v>20078</v>
          </cell>
        </row>
        <row r="2541">
          <cell r="B2541" t="str">
            <v>圣·庞统</v>
          </cell>
          <cell r="C2541">
            <v>12010</v>
          </cell>
          <cell r="D2541">
            <v>1</v>
          </cell>
          <cell r="E2541">
            <v>0</v>
          </cell>
          <cell r="F2541">
            <v>20</v>
          </cell>
          <cell r="G2541">
            <v>20089</v>
          </cell>
        </row>
        <row r="2542">
          <cell r="B2542" t="str">
            <v>圣·法正</v>
          </cell>
          <cell r="C2542">
            <v>12011</v>
          </cell>
          <cell r="D2542">
            <v>1</v>
          </cell>
          <cell r="E2542">
            <v>0</v>
          </cell>
          <cell r="F2542">
            <v>18</v>
          </cell>
          <cell r="G2542">
            <v>20100</v>
          </cell>
        </row>
        <row r="2543">
          <cell r="B2543" t="str">
            <v>圣·姜维</v>
          </cell>
          <cell r="C2543">
            <v>12012</v>
          </cell>
          <cell r="D2543">
            <v>1</v>
          </cell>
          <cell r="E2543">
            <v>0</v>
          </cell>
          <cell r="F2543">
            <v>20</v>
          </cell>
          <cell r="G2543">
            <v>20111</v>
          </cell>
        </row>
        <row r="2544">
          <cell r="B2544" t="str">
            <v>圣·马良</v>
          </cell>
          <cell r="C2544">
            <v>12013</v>
          </cell>
          <cell r="D2544">
            <v>1</v>
          </cell>
          <cell r="E2544">
            <v>0</v>
          </cell>
          <cell r="F2544">
            <v>18</v>
          </cell>
          <cell r="G2544">
            <v>20122</v>
          </cell>
        </row>
        <row r="2545">
          <cell r="B2545" t="str">
            <v>圣·夏侯涓</v>
          </cell>
          <cell r="C2545">
            <v>12014</v>
          </cell>
          <cell r="D2545">
            <v>1</v>
          </cell>
          <cell r="E2545">
            <v>0</v>
          </cell>
          <cell r="F2545">
            <v>18</v>
          </cell>
          <cell r="G2545">
            <v>20133</v>
          </cell>
        </row>
        <row r="2546">
          <cell r="B2546" t="str">
            <v>圣·黄月英</v>
          </cell>
          <cell r="C2546">
            <v>12015</v>
          </cell>
          <cell r="D2546">
            <v>1</v>
          </cell>
          <cell r="E2546">
            <v>0</v>
          </cell>
          <cell r="F2546">
            <v>18</v>
          </cell>
          <cell r="G2546">
            <v>20144</v>
          </cell>
        </row>
        <row r="2547">
          <cell r="B2547" t="str">
            <v>圣·徐庶</v>
          </cell>
          <cell r="C2547">
            <v>12016</v>
          </cell>
          <cell r="D2547">
            <v>1</v>
          </cell>
          <cell r="E2547">
            <v>0</v>
          </cell>
          <cell r="F2547">
            <v>20</v>
          </cell>
          <cell r="G2547">
            <v>20155</v>
          </cell>
        </row>
        <row r="2548">
          <cell r="B2548" t="str">
            <v>圣·关兴</v>
          </cell>
          <cell r="C2548">
            <v>12017</v>
          </cell>
          <cell r="D2548">
            <v>1</v>
          </cell>
          <cell r="E2548">
            <v>0</v>
          </cell>
          <cell r="F2548">
            <v>18</v>
          </cell>
          <cell r="G2548">
            <v>20166</v>
          </cell>
        </row>
        <row r="2549">
          <cell r="B2549" t="str">
            <v>圣·张苞</v>
          </cell>
          <cell r="C2549">
            <v>12018</v>
          </cell>
          <cell r="D2549">
            <v>1</v>
          </cell>
          <cell r="E2549">
            <v>0</v>
          </cell>
          <cell r="F2549">
            <v>18</v>
          </cell>
          <cell r="G2549">
            <v>20177</v>
          </cell>
        </row>
        <row r="2550">
          <cell r="B2550" t="str">
            <v>圣·孟获</v>
          </cell>
          <cell r="C2550">
            <v>12019</v>
          </cell>
          <cell r="D2550">
            <v>1</v>
          </cell>
          <cell r="E2550">
            <v>0</v>
          </cell>
          <cell r="F2550">
            <v>18</v>
          </cell>
          <cell r="G2550">
            <v>20188</v>
          </cell>
        </row>
        <row r="2551">
          <cell r="B2551" t="str">
            <v>圣·祝融</v>
          </cell>
          <cell r="C2551">
            <v>12002</v>
          </cell>
          <cell r="D2551">
            <v>1</v>
          </cell>
          <cell r="E2551">
            <v>0</v>
          </cell>
          <cell r="F2551">
            <v>18</v>
          </cell>
          <cell r="G2551">
            <v>20199</v>
          </cell>
        </row>
        <row r="2552">
          <cell r="B2552" t="str">
            <v>圣·关平</v>
          </cell>
          <cell r="C2552">
            <v>12020</v>
          </cell>
          <cell r="D2552">
            <v>1</v>
          </cell>
          <cell r="E2552">
            <v>0</v>
          </cell>
          <cell r="F2552">
            <v>13</v>
          </cell>
          <cell r="G2552">
            <v>20210</v>
          </cell>
        </row>
        <row r="2553">
          <cell r="B2553" t="str">
            <v>圣·关索</v>
          </cell>
          <cell r="C2553">
            <v>12021</v>
          </cell>
          <cell r="D2553">
            <v>1</v>
          </cell>
          <cell r="E2553">
            <v>0</v>
          </cell>
          <cell r="F2553">
            <v>13</v>
          </cell>
          <cell r="G2553">
            <v>20221</v>
          </cell>
        </row>
        <row r="2554">
          <cell r="B2554" t="str">
            <v>圣·关银屏</v>
          </cell>
          <cell r="C2554">
            <v>12022</v>
          </cell>
          <cell r="D2554">
            <v>1</v>
          </cell>
          <cell r="E2554">
            <v>0</v>
          </cell>
          <cell r="F2554">
            <v>13</v>
          </cell>
          <cell r="G2554">
            <v>20232</v>
          </cell>
        </row>
        <row r="2555">
          <cell r="B2555" t="str">
            <v>圣·张星彩</v>
          </cell>
          <cell r="C2555">
            <v>12023</v>
          </cell>
          <cell r="D2555">
            <v>1</v>
          </cell>
          <cell r="E2555">
            <v>0</v>
          </cell>
          <cell r="F2555">
            <v>13</v>
          </cell>
          <cell r="G2555">
            <v>20243</v>
          </cell>
        </row>
        <row r="2556">
          <cell r="B2556" t="str">
            <v>圣·鲍三娘</v>
          </cell>
          <cell r="C2556">
            <v>12024</v>
          </cell>
          <cell r="D2556">
            <v>1</v>
          </cell>
          <cell r="E2556">
            <v>0</v>
          </cell>
          <cell r="F2556">
            <v>13</v>
          </cell>
          <cell r="G2556">
            <v>20254</v>
          </cell>
        </row>
        <row r="2557">
          <cell r="B2557" t="str">
            <v>圣·马谡</v>
          </cell>
          <cell r="C2557">
            <v>12025</v>
          </cell>
          <cell r="D2557">
            <v>1</v>
          </cell>
          <cell r="E2557">
            <v>0</v>
          </cell>
          <cell r="F2557">
            <v>13</v>
          </cell>
          <cell r="G2557">
            <v>20265</v>
          </cell>
        </row>
        <row r="2558">
          <cell r="B2558" t="str">
            <v>圣·蒋琬</v>
          </cell>
          <cell r="C2558">
            <v>12026</v>
          </cell>
          <cell r="D2558">
            <v>1</v>
          </cell>
          <cell r="E2558">
            <v>0</v>
          </cell>
          <cell r="F2558">
            <v>13</v>
          </cell>
          <cell r="G2558">
            <v>20276</v>
          </cell>
        </row>
        <row r="2559">
          <cell r="B2559" t="str">
            <v>圣·费祎</v>
          </cell>
          <cell r="C2559">
            <v>12026</v>
          </cell>
          <cell r="D2559">
            <v>1</v>
          </cell>
          <cell r="E2559">
            <v>0</v>
          </cell>
          <cell r="F2559">
            <v>12</v>
          </cell>
          <cell r="G2559">
            <v>20287</v>
          </cell>
        </row>
        <row r="2560">
          <cell r="B2560" t="str">
            <v>圣·廖化</v>
          </cell>
          <cell r="C2560">
            <v>12027</v>
          </cell>
          <cell r="D2560">
            <v>1</v>
          </cell>
          <cell r="E2560">
            <v>0</v>
          </cell>
          <cell r="F2560">
            <v>13</v>
          </cell>
          <cell r="G2560">
            <v>20298</v>
          </cell>
        </row>
        <row r="2561">
          <cell r="B2561" t="str">
            <v>圣·李严</v>
          </cell>
          <cell r="C2561">
            <v>11038</v>
          </cell>
          <cell r="D2561">
            <v>1</v>
          </cell>
          <cell r="E2561">
            <v>0</v>
          </cell>
          <cell r="F2561">
            <v>13</v>
          </cell>
          <cell r="G2561">
            <v>20309</v>
          </cell>
        </row>
        <row r="2562">
          <cell r="B2562" t="str">
            <v>圣·严颜</v>
          </cell>
          <cell r="C2562">
            <v>14042</v>
          </cell>
          <cell r="D2562">
            <v>1</v>
          </cell>
          <cell r="E2562">
            <v>0</v>
          </cell>
          <cell r="F2562">
            <v>13</v>
          </cell>
          <cell r="G2562">
            <v>20320</v>
          </cell>
        </row>
        <row r="2563">
          <cell r="B2563" t="str">
            <v>圣·王平</v>
          </cell>
          <cell r="C2563">
            <v>13036</v>
          </cell>
          <cell r="D2563">
            <v>1</v>
          </cell>
          <cell r="E2563">
            <v>0</v>
          </cell>
          <cell r="F2563">
            <v>13</v>
          </cell>
          <cell r="G2563">
            <v>20331</v>
          </cell>
        </row>
        <row r="2564">
          <cell r="B2564" t="str">
            <v>圣·霍峻</v>
          </cell>
          <cell r="C2564">
            <v>14047</v>
          </cell>
          <cell r="D2564">
            <v>1</v>
          </cell>
          <cell r="E2564">
            <v>0</v>
          </cell>
          <cell r="F2564">
            <v>12</v>
          </cell>
          <cell r="G2564">
            <v>20342</v>
          </cell>
        </row>
        <row r="2565">
          <cell r="B2565" t="str">
            <v>圣·黄权</v>
          </cell>
          <cell r="C2565">
            <v>12031</v>
          </cell>
          <cell r="D2565">
            <v>1</v>
          </cell>
          <cell r="E2565">
            <v>0</v>
          </cell>
          <cell r="F2565">
            <v>12</v>
          </cell>
          <cell r="G2565">
            <v>20353</v>
          </cell>
        </row>
        <row r="2566">
          <cell r="B2566" t="str">
            <v>圣·刘禅</v>
          </cell>
          <cell r="C2566">
            <v>12032</v>
          </cell>
          <cell r="D2566">
            <v>1</v>
          </cell>
          <cell r="E2566">
            <v>0</v>
          </cell>
          <cell r="F2566">
            <v>13</v>
          </cell>
          <cell r="G2566">
            <v>20364</v>
          </cell>
        </row>
        <row r="2567">
          <cell r="B2567" t="str">
            <v>圣·糜竺</v>
          </cell>
          <cell r="C2567">
            <v>12033</v>
          </cell>
          <cell r="D2567">
            <v>1</v>
          </cell>
          <cell r="E2567">
            <v>0</v>
          </cell>
          <cell r="F2567">
            <v>13</v>
          </cell>
          <cell r="G2567">
            <v>20375</v>
          </cell>
        </row>
        <row r="2568">
          <cell r="B2568" t="str">
            <v>圣·简雍</v>
          </cell>
          <cell r="C2568">
            <v>11034</v>
          </cell>
          <cell r="D2568">
            <v>1</v>
          </cell>
          <cell r="E2568">
            <v>0</v>
          </cell>
          <cell r="F2568">
            <v>13</v>
          </cell>
          <cell r="G2568">
            <v>20386</v>
          </cell>
        </row>
        <row r="2569">
          <cell r="B2569" t="str">
            <v>圣·许靖</v>
          </cell>
          <cell r="C2569">
            <v>14020</v>
          </cell>
          <cell r="D2569">
            <v>1</v>
          </cell>
          <cell r="E2569">
            <v>0</v>
          </cell>
          <cell r="F2569">
            <v>12</v>
          </cell>
          <cell r="G2569">
            <v>20397</v>
          </cell>
        </row>
        <row r="2570">
          <cell r="B2570" t="str">
            <v>圣·孙乾</v>
          </cell>
          <cell r="C2570">
            <v>14029</v>
          </cell>
          <cell r="D2570">
            <v>1</v>
          </cell>
          <cell r="E2570">
            <v>0</v>
          </cell>
          <cell r="F2570">
            <v>12</v>
          </cell>
          <cell r="G2570">
            <v>20408</v>
          </cell>
        </row>
        <row r="2571">
          <cell r="B2571" t="str">
            <v>圣·伊籍</v>
          </cell>
          <cell r="C2571">
            <v>14045</v>
          </cell>
          <cell r="D2571">
            <v>1</v>
          </cell>
          <cell r="E2571">
            <v>0</v>
          </cell>
          <cell r="F2571">
            <v>13</v>
          </cell>
          <cell r="G2571">
            <v>20419</v>
          </cell>
        </row>
        <row r="2572">
          <cell r="B2572" t="str">
            <v>圣·邓芝</v>
          </cell>
          <cell r="C2572">
            <v>14045</v>
          </cell>
          <cell r="D2572">
            <v>1</v>
          </cell>
          <cell r="E2572">
            <v>0</v>
          </cell>
          <cell r="F2572">
            <v>13</v>
          </cell>
          <cell r="G2572">
            <v>20430</v>
          </cell>
        </row>
        <row r="2573">
          <cell r="B2573" t="str">
            <v>圣·甘夫人</v>
          </cell>
          <cell r="C2573">
            <v>12039</v>
          </cell>
          <cell r="D2573">
            <v>1</v>
          </cell>
          <cell r="E2573">
            <v>0</v>
          </cell>
          <cell r="F2573">
            <v>13</v>
          </cell>
          <cell r="G2573">
            <v>20441</v>
          </cell>
        </row>
        <row r="2574">
          <cell r="B2574" t="str">
            <v>圣·糜夫人</v>
          </cell>
          <cell r="C2574">
            <v>12040</v>
          </cell>
          <cell r="D2574">
            <v>1</v>
          </cell>
          <cell r="E2574">
            <v>0</v>
          </cell>
          <cell r="F2574">
            <v>12</v>
          </cell>
          <cell r="G2574">
            <v>20452</v>
          </cell>
        </row>
        <row r="2575">
          <cell r="B2575" t="str">
            <v>圣·周仓</v>
          </cell>
          <cell r="C2575">
            <v>12041</v>
          </cell>
          <cell r="D2575">
            <v>1</v>
          </cell>
          <cell r="E2575">
            <v>0</v>
          </cell>
          <cell r="F2575">
            <v>13</v>
          </cell>
          <cell r="G2575">
            <v>20463</v>
          </cell>
        </row>
        <row r="2576">
          <cell r="B2576" t="str">
            <v>圣·马岱</v>
          </cell>
          <cell r="C2576">
            <v>12042</v>
          </cell>
          <cell r="D2576">
            <v>1</v>
          </cell>
          <cell r="E2576">
            <v>0</v>
          </cell>
          <cell r="F2576">
            <v>13</v>
          </cell>
          <cell r="G2576">
            <v>20474</v>
          </cell>
        </row>
        <row r="2577">
          <cell r="B2577" t="str">
            <v>圣·刘封</v>
          </cell>
          <cell r="C2577">
            <v>12031</v>
          </cell>
          <cell r="D2577">
            <v>1</v>
          </cell>
          <cell r="E2577">
            <v>0</v>
          </cell>
          <cell r="F2577">
            <v>12</v>
          </cell>
          <cell r="G2577">
            <v>20485</v>
          </cell>
        </row>
        <row r="2578">
          <cell r="B2578" t="str">
            <v>圣·糜芳</v>
          </cell>
          <cell r="C2578">
            <v>12031</v>
          </cell>
          <cell r="D2578">
            <v>1</v>
          </cell>
          <cell r="E2578">
            <v>0</v>
          </cell>
          <cell r="F2578">
            <v>12</v>
          </cell>
          <cell r="G2578">
            <v>20496</v>
          </cell>
        </row>
        <row r="2579">
          <cell r="B2579" t="str">
            <v>圣·李恢</v>
          </cell>
          <cell r="C2579">
            <v>11048</v>
          </cell>
          <cell r="D2579">
            <v>1</v>
          </cell>
          <cell r="E2579">
            <v>0</v>
          </cell>
          <cell r="F2579">
            <v>12</v>
          </cell>
          <cell r="G2579">
            <v>20507</v>
          </cell>
        </row>
        <row r="2580">
          <cell r="B2580" t="str">
            <v>圣·张翼</v>
          </cell>
          <cell r="C2580">
            <v>12031</v>
          </cell>
          <cell r="D2580">
            <v>1</v>
          </cell>
          <cell r="E2580">
            <v>0</v>
          </cell>
          <cell r="F2580">
            <v>12</v>
          </cell>
          <cell r="G2580">
            <v>20518</v>
          </cell>
        </row>
        <row r="2581">
          <cell r="B2581" t="str">
            <v>圣·郭攸之</v>
          </cell>
          <cell r="C2581">
            <v>12026</v>
          </cell>
          <cell r="D2581">
            <v>1</v>
          </cell>
          <cell r="E2581">
            <v>0</v>
          </cell>
          <cell r="F2581">
            <v>12</v>
          </cell>
          <cell r="G2581">
            <v>20529</v>
          </cell>
        </row>
        <row r="2582">
          <cell r="B2582" t="str">
            <v>圣·张松</v>
          </cell>
          <cell r="C2582">
            <v>12044</v>
          </cell>
          <cell r="D2582">
            <v>1</v>
          </cell>
          <cell r="E2582">
            <v>0</v>
          </cell>
          <cell r="F2582">
            <v>12</v>
          </cell>
          <cell r="G2582">
            <v>20540</v>
          </cell>
        </row>
        <row r="2583">
          <cell r="B2583" t="str">
            <v>圣·黄皓</v>
          </cell>
          <cell r="C2583">
            <v>12045</v>
          </cell>
          <cell r="D2583">
            <v>1</v>
          </cell>
          <cell r="E2583">
            <v>0</v>
          </cell>
          <cell r="F2583">
            <v>12</v>
          </cell>
          <cell r="G2583">
            <v>20551</v>
          </cell>
        </row>
        <row r="2584">
          <cell r="B2584" t="str">
            <v>圣·孙坚</v>
          </cell>
          <cell r="C2584">
            <v>130032</v>
          </cell>
          <cell r="D2584">
            <v>1</v>
          </cell>
          <cell r="E2584">
            <v>0</v>
          </cell>
          <cell r="F2584">
            <v>23</v>
          </cell>
          <cell r="G2584">
            <v>30001</v>
          </cell>
        </row>
        <row r="2585">
          <cell r="B2585" t="str">
            <v>圣·孙策</v>
          </cell>
          <cell r="C2585">
            <v>130043</v>
          </cell>
          <cell r="D2585">
            <v>1</v>
          </cell>
          <cell r="E2585">
            <v>0</v>
          </cell>
          <cell r="F2585">
            <v>20</v>
          </cell>
          <cell r="G2585">
            <v>30012</v>
          </cell>
        </row>
        <row r="2586">
          <cell r="B2586" t="str">
            <v>圣·孙权</v>
          </cell>
          <cell r="C2586">
            <v>130053</v>
          </cell>
          <cell r="D2586">
            <v>1</v>
          </cell>
          <cell r="E2586">
            <v>0</v>
          </cell>
          <cell r="F2586">
            <v>20</v>
          </cell>
          <cell r="G2586">
            <v>30023</v>
          </cell>
        </row>
        <row r="2587">
          <cell r="B2587" t="str">
            <v>圣·太史慈</v>
          </cell>
          <cell r="C2587">
            <v>13006</v>
          </cell>
          <cell r="D2587">
            <v>1</v>
          </cell>
          <cell r="E2587">
            <v>0</v>
          </cell>
          <cell r="F2587">
            <v>20</v>
          </cell>
          <cell r="G2587">
            <v>30034</v>
          </cell>
        </row>
        <row r="2588">
          <cell r="B2588" t="str">
            <v>圣·周瑜</v>
          </cell>
          <cell r="C2588">
            <v>130072</v>
          </cell>
          <cell r="D2588">
            <v>1</v>
          </cell>
          <cell r="E2588">
            <v>0</v>
          </cell>
          <cell r="F2588">
            <v>23</v>
          </cell>
          <cell r="G2588">
            <v>30045</v>
          </cell>
        </row>
        <row r="2589">
          <cell r="B2589" t="str">
            <v>圣·鲁肃</v>
          </cell>
          <cell r="C2589">
            <v>130023</v>
          </cell>
          <cell r="D2589">
            <v>1</v>
          </cell>
          <cell r="E2589">
            <v>0</v>
          </cell>
          <cell r="F2589">
            <v>20</v>
          </cell>
          <cell r="G2589">
            <v>30056</v>
          </cell>
        </row>
        <row r="2590">
          <cell r="B2590" t="str">
            <v>圣·吕蒙</v>
          </cell>
          <cell r="C2590">
            <v>130083</v>
          </cell>
          <cell r="D2590">
            <v>1</v>
          </cell>
          <cell r="E2590">
            <v>0</v>
          </cell>
          <cell r="F2590">
            <v>20</v>
          </cell>
          <cell r="G2590">
            <v>30067</v>
          </cell>
        </row>
        <row r="2591">
          <cell r="B2591" t="str">
            <v>圣·陆逊</v>
          </cell>
          <cell r="C2591">
            <v>130093</v>
          </cell>
          <cell r="D2591">
            <v>1</v>
          </cell>
          <cell r="E2591">
            <v>0</v>
          </cell>
          <cell r="F2591">
            <v>20</v>
          </cell>
          <cell r="G2591">
            <v>30078</v>
          </cell>
        </row>
        <row r="2592">
          <cell r="B2592" t="str">
            <v>圣·甘宁</v>
          </cell>
          <cell r="C2592">
            <v>13010</v>
          </cell>
          <cell r="D2592">
            <v>1</v>
          </cell>
          <cell r="E2592">
            <v>0</v>
          </cell>
          <cell r="F2592">
            <v>20</v>
          </cell>
          <cell r="G2592">
            <v>30089</v>
          </cell>
        </row>
        <row r="2593">
          <cell r="B2593" t="str">
            <v>圣·程普</v>
          </cell>
          <cell r="C2593">
            <v>13011</v>
          </cell>
          <cell r="D2593">
            <v>1</v>
          </cell>
          <cell r="E2593">
            <v>0</v>
          </cell>
          <cell r="F2593">
            <v>18</v>
          </cell>
          <cell r="G2593">
            <v>30100</v>
          </cell>
        </row>
        <row r="2594">
          <cell r="B2594" t="str">
            <v>圣·孙尚香</v>
          </cell>
          <cell r="C2594">
            <v>13012</v>
          </cell>
          <cell r="D2594">
            <v>1</v>
          </cell>
          <cell r="E2594">
            <v>0</v>
          </cell>
          <cell r="F2594">
            <v>18</v>
          </cell>
          <cell r="G2594">
            <v>30111</v>
          </cell>
        </row>
        <row r="2595">
          <cell r="B2595" t="str">
            <v>圣·步练师</v>
          </cell>
          <cell r="C2595">
            <v>13013</v>
          </cell>
          <cell r="D2595">
            <v>1</v>
          </cell>
          <cell r="E2595">
            <v>0</v>
          </cell>
          <cell r="F2595">
            <v>18</v>
          </cell>
          <cell r="G2595">
            <v>30122</v>
          </cell>
        </row>
        <row r="2596">
          <cell r="B2596" t="str">
            <v>圣·大乔</v>
          </cell>
          <cell r="C2596">
            <v>13001</v>
          </cell>
          <cell r="D2596">
            <v>1</v>
          </cell>
          <cell r="E2596">
            <v>0</v>
          </cell>
          <cell r="F2596">
            <v>20</v>
          </cell>
          <cell r="G2596">
            <v>30133</v>
          </cell>
        </row>
        <row r="2597">
          <cell r="B2597" t="str">
            <v>圣·小乔</v>
          </cell>
          <cell r="C2597">
            <v>130143</v>
          </cell>
          <cell r="D2597">
            <v>1</v>
          </cell>
          <cell r="E2597">
            <v>0</v>
          </cell>
          <cell r="F2597">
            <v>20</v>
          </cell>
          <cell r="G2597">
            <v>30144</v>
          </cell>
        </row>
        <row r="2598">
          <cell r="B2598" t="str">
            <v>圣·周泰</v>
          </cell>
          <cell r="C2598">
            <v>13015</v>
          </cell>
          <cell r="D2598">
            <v>1</v>
          </cell>
          <cell r="E2598">
            <v>0</v>
          </cell>
          <cell r="F2598">
            <v>18</v>
          </cell>
          <cell r="G2598">
            <v>30155</v>
          </cell>
        </row>
        <row r="2599">
          <cell r="B2599" t="str">
            <v>圣·黄盖</v>
          </cell>
          <cell r="C2599">
            <v>13016</v>
          </cell>
          <cell r="D2599">
            <v>1</v>
          </cell>
          <cell r="E2599">
            <v>0</v>
          </cell>
          <cell r="F2599">
            <v>18</v>
          </cell>
          <cell r="G2599">
            <v>30166</v>
          </cell>
        </row>
        <row r="2600">
          <cell r="B2600" t="str">
            <v>圣·徐盛</v>
          </cell>
          <cell r="C2600">
            <v>13017</v>
          </cell>
          <cell r="D2600">
            <v>1</v>
          </cell>
          <cell r="E2600">
            <v>0</v>
          </cell>
          <cell r="F2600">
            <v>18</v>
          </cell>
          <cell r="G2600">
            <v>30177</v>
          </cell>
        </row>
        <row r="2601">
          <cell r="B2601" t="str">
            <v>圣·张昭</v>
          </cell>
          <cell r="C2601">
            <v>13018</v>
          </cell>
          <cell r="D2601">
            <v>1</v>
          </cell>
          <cell r="E2601">
            <v>0</v>
          </cell>
          <cell r="F2601">
            <v>18</v>
          </cell>
          <cell r="G2601">
            <v>30188</v>
          </cell>
        </row>
        <row r="2602">
          <cell r="B2602" t="str">
            <v>圣·张纮</v>
          </cell>
          <cell r="C2602">
            <v>13019</v>
          </cell>
          <cell r="D2602">
            <v>1</v>
          </cell>
          <cell r="E2602">
            <v>0</v>
          </cell>
          <cell r="F2602">
            <v>18</v>
          </cell>
          <cell r="G2602">
            <v>30199</v>
          </cell>
        </row>
        <row r="2603">
          <cell r="B2603" t="str">
            <v>圣·韩当</v>
          </cell>
          <cell r="C2603">
            <v>13020</v>
          </cell>
          <cell r="D2603">
            <v>1</v>
          </cell>
          <cell r="E2603">
            <v>0</v>
          </cell>
          <cell r="F2603">
            <v>13</v>
          </cell>
          <cell r="G2603">
            <v>30210</v>
          </cell>
        </row>
        <row r="2604">
          <cell r="B2604" t="str">
            <v>圣·潘璋</v>
          </cell>
          <cell r="C2604">
            <v>13021</v>
          </cell>
          <cell r="D2604">
            <v>1</v>
          </cell>
          <cell r="E2604">
            <v>0</v>
          </cell>
          <cell r="F2604">
            <v>13</v>
          </cell>
          <cell r="G2604">
            <v>30221</v>
          </cell>
        </row>
        <row r="2605">
          <cell r="B2605" t="str">
            <v>圣·蒋钦</v>
          </cell>
          <cell r="C2605">
            <v>12031</v>
          </cell>
          <cell r="D2605">
            <v>1</v>
          </cell>
          <cell r="E2605">
            <v>0</v>
          </cell>
          <cell r="F2605">
            <v>13</v>
          </cell>
          <cell r="G2605">
            <v>30232</v>
          </cell>
        </row>
        <row r="2606">
          <cell r="B2606" t="str">
            <v>圣·丁奉</v>
          </cell>
          <cell r="C2606">
            <v>11023</v>
          </cell>
          <cell r="D2606">
            <v>1</v>
          </cell>
          <cell r="E2606">
            <v>0</v>
          </cell>
          <cell r="F2606">
            <v>13</v>
          </cell>
          <cell r="G2606">
            <v>30243</v>
          </cell>
        </row>
        <row r="2607">
          <cell r="B2607" t="str">
            <v>圣·董袭</v>
          </cell>
          <cell r="C2607">
            <v>13021</v>
          </cell>
          <cell r="D2607">
            <v>1</v>
          </cell>
          <cell r="E2607">
            <v>0</v>
          </cell>
          <cell r="F2607">
            <v>12</v>
          </cell>
          <cell r="G2607">
            <v>30254</v>
          </cell>
        </row>
        <row r="2608">
          <cell r="B2608" t="str">
            <v>圣·陈武</v>
          </cell>
          <cell r="C2608">
            <v>13021</v>
          </cell>
          <cell r="D2608">
            <v>1</v>
          </cell>
          <cell r="E2608">
            <v>0</v>
          </cell>
          <cell r="F2608">
            <v>12</v>
          </cell>
          <cell r="G2608">
            <v>30265</v>
          </cell>
        </row>
        <row r="2609">
          <cell r="B2609" t="str">
            <v>圣·凌统</v>
          </cell>
          <cell r="C2609">
            <v>13023</v>
          </cell>
          <cell r="D2609">
            <v>1</v>
          </cell>
          <cell r="E2609">
            <v>0</v>
          </cell>
          <cell r="F2609">
            <v>13</v>
          </cell>
          <cell r="G2609">
            <v>30276</v>
          </cell>
        </row>
        <row r="2610">
          <cell r="B2610" t="str">
            <v>圣·凌操</v>
          </cell>
          <cell r="C2610">
            <v>12031</v>
          </cell>
          <cell r="D2610">
            <v>1</v>
          </cell>
          <cell r="E2610">
            <v>0</v>
          </cell>
          <cell r="F2610">
            <v>12</v>
          </cell>
          <cell r="G2610">
            <v>30287</v>
          </cell>
        </row>
        <row r="2611">
          <cell r="B2611" t="str">
            <v>圣·朱桓</v>
          </cell>
          <cell r="C2611">
            <v>14046</v>
          </cell>
          <cell r="D2611">
            <v>1</v>
          </cell>
          <cell r="E2611">
            <v>0</v>
          </cell>
          <cell r="F2611">
            <v>13</v>
          </cell>
          <cell r="G2611">
            <v>30298</v>
          </cell>
        </row>
        <row r="2612">
          <cell r="B2612" t="str">
            <v>圣·诸葛瑾</v>
          </cell>
          <cell r="C2612">
            <v>13025</v>
          </cell>
          <cell r="D2612">
            <v>1</v>
          </cell>
          <cell r="E2612">
            <v>0</v>
          </cell>
          <cell r="F2612">
            <v>13</v>
          </cell>
          <cell r="G2612">
            <v>30309</v>
          </cell>
        </row>
        <row r="2613">
          <cell r="B2613" t="str">
            <v>圣·朱治</v>
          </cell>
          <cell r="C2613">
            <v>13036</v>
          </cell>
          <cell r="D2613">
            <v>1</v>
          </cell>
          <cell r="E2613">
            <v>0</v>
          </cell>
          <cell r="F2613">
            <v>13</v>
          </cell>
          <cell r="G2613">
            <v>30320</v>
          </cell>
        </row>
        <row r="2614">
          <cell r="B2614" t="str">
            <v>圣·全琮</v>
          </cell>
          <cell r="C2614">
            <v>14046</v>
          </cell>
          <cell r="D2614">
            <v>1</v>
          </cell>
          <cell r="E2614">
            <v>0</v>
          </cell>
          <cell r="F2614">
            <v>13</v>
          </cell>
          <cell r="G2614">
            <v>30331</v>
          </cell>
        </row>
        <row r="2615">
          <cell r="B2615" t="str">
            <v>圣·朱然</v>
          </cell>
          <cell r="C2615">
            <v>14047</v>
          </cell>
          <cell r="D2615">
            <v>1</v>
          </cell>
          <cell r="E2615">
            <v>0</v>
          </cell>
          <cell r="F2615">
            <v>13</v>
          </cell>
          <cell r="G2615">
            <v>30342</v>
          </cell>
        </row>
        <row r="2616">
          <cell r="B2616" t="str">
            <v>圣·吕范</v>
          </cell>
          <cell r="C2616">
            <v>14050</v>
          </cell>
          <cell r="D2616">
            <v>1</v>
          </cell>
          <cell r="E2616">
            <v>0</v>
          </cell>
          <cell r="F2616">
            <v>13</v>
          </cell>
          <cell r="G2616">
            <v>30353</v>
          </cell>
        </row>
        <row r="2617">
          <cell r="B2617" t="str">
            <v>圣·虞翻</v>
          </cell>
          <cell r="C2617">
            <v>14043</v>
          </cell>
          <cell r="D2617">
            <v>1</v>
          </cell>
          <cell r="E2617">
            <v>0</v>
          </cell>
          <cell r="F2617">
            <v>12</v>
          </cell>
          <cell r="G2617">
            <v>30364</v>
          </cell>
        </row>
        <row r="2618">
          <cell r="B2618" t="str">
            <v>圣·陆绩</v>
          </cell>
          <cell r="C2618">
            <v>14043</v>
          </cell>
          <cell r="D2618">
            <v>1</v>
          </cell>
          <cell r="E2618">
            <v>0</v>
          </cell>
          <cell r="F2618">
            <v>13</v>
          </cell>
          <cell r="G2618">
            <v>30375</v>
          </cell>
        </row>
        <row r="2619">
          <cell r="B2619" t="str">
            <v>圣·诸葛恪</v>
          </cell>
          <cell r="C2619">
            <v>13032</v>
          </cell>
          <cell r="D2619">
            <v>1</v>
          </cell>
          <cell r="E2619">
            <v>0</v>
          </cell>
          <cell r="F2619">
            <v>13</v>
          </cell>
          <cell r="G2619">
            <v>30386</v>
          </cell>
        </row>
        <row r="2620">
          <cell r="B2620" t="str">
            <v>圣·吴国太</v>
          </cell>
          <cell r="C2620">
            <v>13033</v>
          </cell>
          <cell r="D2620">
            <v>1</v>
          </cell>
          <cell r="E2620">
            <v>0</v>
          </cell>
          <cell r="F2620">
            <v>13</v>
          </cell>
          <cell r="G2620">
            <v>30397</v>
          </cell>
        </row>
        <row r="2621">
          <cell r="B2621" t="str">
            <v>圣·顾雍</v>
          </cell>
          <cell r="C2621">
            <v>13034</v>
          </cell>
          <cell r="D2621">
            <v>1</v>
          </cell>
          <cell r="E2621">
            <v>0</v>
          </cell>
          <cell r="F2621">
            <v>13</v>
          </cell>
          <cell r="G2621">
            <v>30408</v>
          </cell>
        </row>
        <row r="2622">
          <cell r="B2622" t="str">
            <v>圣·孙静</v>
          </cell>
          <cell r="C2622">
            <v>13036</v>
          </cell>
          <cell r="D2622">
            <v>1</v>
          </cell>
          <cell r="E2622">
            <v>0</v>
          </cell>
          <cell r="F2622">
            <v>13</v>
          </cell>
          <cell r="G2622">
            <v>30419</v>
          </cell>
        </row>
        <row r="2623">
          <cell r="B2623" t="str">
            <v>圣·孙韶</v>
          </cell>
          <cell r="C2623">
            <v>13036</v>
          </cell>
          <cell r="D2623">
            <v>1</v>
          </cell>
          <cell r="E2623">
            <v>0</v>
          </cell>
          <cell r="F2623">
            <v>12</v>
          </cell>
          <cell r="G2623">
            <v>30430</v>
          </cell>
        </row>
        <row r="2624">
          <cell r="B2624" t="str">
            <v>圣·步骘</v>
          </cell>
          <cell r="C2624">
            <v>14045</v>
          </cell>
          <cell r="D2624">
            <v>1</v>
          </cell>
          <cell r="E2624">
            <v>0</v>
          </cell>
          <cell r="F2624">
            <v>13</v>
          </cell>
          <cell r="G2624">
            <v>30441</v>
          </cell>
        </row>
        <row r="2625">
          <cell r="B2625" t="str">
            <v>圣·张承</v>
          </cell>
          <cell r="C2625">
            <v>13036</v>
          </cell>
          <cell r="D2625">
            <v>1</v>
          </cell>
          <cell r="E2625">
            <v>0</v>
          </cell>
          <cell r="F2625">
            <v>13</v>
          </cell>
          <cell r="G2625">
            <v>30452</v>
          </cell>
        </row>
        <row r="2626">
          <cell r="B2626" t="str">
            <v>圣·阚泽</v>
          </cell>
          <cell r="C2626">
            <v>13038</v>
          </cell>
          <cell r="D2626">
            <v>1</v>
          </cell>
          <cell r="E2626">
            <v>0</v>
          </cell>
          <cell r="F2626">
            <v>12</v>
          </cell>
          <cell r="G2626">
            <v>30463</v>
          </cell>
        </row>
        <row r="2627">
          <cell r="B2627" t="str">
            <v>圣·严畯</v>
          </cell>
          <cell r="C2627">
            <v>14045</v>
          </cell>
          <cell r="D2627">
            <v>1</v>
          </cell>
          <cell r="E2627">
            <v>0</v>
          </cell>
          <cell r="F2627">
            <v>13</v>
          </cell>
          <cell r="G2627">
            <v>30474</v>
          </cell>
        </row>
        <row r="2628">
          <cell r="B2628" t="str">
            <v>圣·马忠</v>
          </cell>
          <cell r="C2628">
            <v>13036</v>
          </cell>
          <cell r="D2628">
            <v>1</v>
          </cell>
          <cell r="E2628">
            <v>0</v>
          </cell>
          <cell r="F2628">
            <v>12</v>
          </cell>
          <cell r="G2628">
            <v>30485</v>
          </cell>
        </row>
        <row r="2629">
          <cell r="B2629" t="str">
            <v>圣·楼玄</v>
          </cell>
          <cell r="C2629">
            <v>14045</v>
          </cell>
          <cell r="D2629">
            <v>1</v>
          </cell>
          <cell r="E2629">
            <v>0</v>
          </cell>
          <cell r="F2629">
            <v>12</v>
          </cell>
          <cell r="G2629">
            <v>30496</v>
          </cell>
        </row>
        <row r="2630">
          <cell r="B2630" t="str">
            <v>圣·孙登</v>
          </cell>
          <cell r="C2630">
            <v>14039</v>
          </cell>
          <cell r="D2630">
            <v>1</v>
          </cell>
          <cell r="E2630">
            <v>0</v>
          </cell>
          <cell r="F2630">
            <v>12</v>
          </cell>
          <cell r="G2630">
            <v>30507</v>
          </cell>
        </row>
        <row r="2631">
          <cell r="B2631" t="str">
            <v>圣·孙翊</v>
          </cell>
          <cell r="C2631">
            <v>13036</v>
          </cell>
          <cell r="D2631">
            <v>1</v>
          </cell>
          <cell r="E2631">
            <v>0</v>
          </cell>
          <cell r="F2631">
            <v>12</v>
          </cell>
          <cell r="G2631">
            <v>30518</v>
          </cell>
        </row>
        <row r="2632">
          <cell r="B2632" t="str">
            <v>圣·薛综</v>
          </cell>
          <cell r="C2632">
            <v>11034</v>
          </cell>
          <cell r="D2632">
            <v>1</v>
          </cell>
          <cell r="E2632">
            <v>0</v>
          </cell>
          <cell r="F2632">
            <v>12</v>
          </cell>
          <cell r="G2632">
            <v>30529</v>
          </cell>
        </row>
        <row r="2633">
          <cell r="B2633" t="str">
            <v>圣·徐氏</v>
          </cell>
          <cell r="C2633">
            <v>11042</v>
          </cell>
          <cell r="D2633">
            <v>1</v>
          </cell>
          <cell r="E2633">
            <v>0</v>
          </cell>
          <cell r="F2633">
            <v>12</v>
          </cell>
          <cell r="G2633">
            <v>30540</v>
          </cell>
        </row>
        <row r="2634">
          <cell r="B2634" t="str">
            <v>圣·吕布</v>
          </cell>
          <cell r="C2634">
            <v>140052</v>
          </cell>
          <cell r="D2634">
            <v>1</v>
          </cell>
          <cell r="E2634">
            <v>0</v>
          </cell>
          <cell r="F2634">
            <v>23</v>
          </cell>
          <cell r="G2634">
            <v>40001</v>
          </cell>
        </row>
        <row r="2635">
          <cell r="B2635" t="str">
            <v>圣·袁绍</v>
          </cell>
          <cell r="C2635">
            <v>14006</v>
          </cell>
          <cell r="D2635">
            <v>1</v>
          </cell>
          <cell r="E2635">
            <v>0</v>
          </cell>
          <cell r="F2635">
            <v>20</v>
          </cell>
          <cell r="G2635">
            <v>40012</v>
          </cell>
        </row>
        <row r="2636">
          <cell r="B2636" t="str">
            <v>圣·貂蝉</v>
          </cell>
          <cell r="C2636">
            <v>14007</v>
          </cell>
          <cell r="D2636">
            <v>1</v>
          </cell>
          <cell r="E2636">
            <v>0</v>
          </cell>
          <cell r="F2636">
            <v>20</v>
          </cell>
          <cell r="G2636">
            <v>40023</v>
          </cell>
        </row>
        <row r="2637">
          <cell r="B2637" t="str">
            <v>圣·蔡文姬</v>
          </cell>
          <cell r="C2637">
            <v>140082</v>
          </cell>
          <cell r="D2637">
            <v>1</v>
          </cell>
          <cell r="E2637">
            <v>0</v>
          </cell>
          <cell r="F2637">
            <v>18</v>
          </cell>
          <cell r="G2637">
            <v>40034</v>
          </cell>
        </row>
        <row r="2638">
          <cell r="B2638" t="str">
            <v>圣·左慈</v>
          </cell>
          <cell r="C2638">
            <v>140032</v>
          </cell>
          <cell r="D2638">
            <v>1</v>
          </cell>
          <cell r="E2638">
            <v>0</v>
          </cell>
          <cell r="F2638">
            <v>23</v>
          </cell>
          <cell r="G2638">
            <v>40045</v>
          </cell>
        </row>
        <row r="2639">
          <cell r="B2639" t="str">
            <v>圣·于吉</v>
          </cell>
          <cell r="C2639">
            <v>14009</v>
          </cell>
          <cell r="D2639">
            <v>1</v>
          </cell>
          <cell r="E2639">
            <v>0</v>
          </cell>
          <cell r="F2639">
            <v>20</v>
          </cell>
          <cell r="G2639">
            <v>40056</v>
          </cell>
        </row>
        <row r="2640">
          <cell r="B2640" t="str">
            <v>圣·高顺</v>
          </cell>
          <cell r="C2640">
            <v>14010</v>
          </cell>
          <cell r="D2640">
            <v>1</v>
          </cell>
          <cell r="E2640">
            <v>0</v>
          </cell>
          <cell r="F2640">
            <v>18</v>
          </cell>
          <cell r="G2640">
            <v>40067</v>
          </cell>
        </row>
        <row r="2641">
          <cell r="B2641" t="str">
            <v>圣·陈宫</v>
          </cell>
          <cell r="C2641">
            <v>14001</v>
          </cell>
          <cell r="D2641">
            <v>1</v>
          </cell>
          <cell r="E2641">
            <v>0</v>
          </cell>
          <cell r="F2641">
            <v>18</v>
          </cell>
          <cell r="G2641">
            <v>40078</v>
          </cell>
        </row>
        <row r="2642">
          <cell r="B2642" t="str">
            <v>圣·田丰</v>
          </cell>
          <cell r="C2642">
            <v>14011</v>
          </cell>
          <cell r="D2642">
            <v>1</v>
          </cell>
          <cell r="E2642">
            <v>0</v>
          </cell>
          <cell r="F2642">
            <v>18</v>
          </cell>
          <cell r="G2642">
            <v>40089</v>
          </cell>
        </row>
        <row r="2643">
          <cell r="B2643" t="str">
            <v>圣·沮授</v>
          </cell>
          <cell r="C2643">
            <v>14012</v>
          </cell>
          <cell r="D2643">
            <v>1</v>
          </cell>
          <cell r="E2643">
            <v>0</v>
          </cell>
          <cell r="F2643">
            <v>18</v>
          </cell>
          <cell r="G2643">
            <v>40100</v>
          </cell>
        </row>
        <row r="2644">
          <cell r="B2644" t="str">
            <v>圣·颜良</v>
          </cell>
          <cell r="C2644">
            <v>14013</v>
          </cell>
          <cell r="D2644">
            <v>1</v>
          </cell>
          <cell r="E2644">
            <v>0</v>
          </cell>
          <cell r="F2644">
            <v>18</v>
          </cell>
          <cell r="G2644">
            <v>40111</v>
          </cell>
        </row>
        <row r="2645">
          <cell r="B2645" t="str">
            <v>圣·文丑</v>
          </cell>
          <cell r="C2645">
            <v>14014</v>
          </cell>
          <cell r="D2645">
            <v>1</v>
          </cell>
          <cell r="E2645">
            <v>0</v>
          </cell>
          <cell r="F2645">
            <v>18</v>
          </cell>
          <cell r="G2645">
            <v>40122</v>
          </cell>
        </row>
        <row r="2646">
          <cell r="B2646" t="str">
            <v>圣·卢植</v>
          </cell>
          <cell r="C2646">
            <v>140153</v>
          </cell>
          <cell r="D2646">
            <v>1</v>
          </cell>
          <cell r="E2646">
            <v>0</v>
          </cell>
          <cell r="F2646">
            <v>20</v>
          </cell>
          <cell r="G2646">
            <v>40133</v>
          </cell>
        </row>
        <row r="2647">
          <cell r="B2647" t="str">
            <v>圣·董卓</v>
          </cell>
          <cell r="C2647">
            <v>14016</v>
          </cell>
          <cell r="D2647">
            <v>1</v>
          </cell>
          <cell r="E2647">
            <v>0</v>
          </cell>
          <cell r="F2647">
            <v>20</v>
          </cell>
          <cell r="G2647">
            <v>40144</v>
          </cell>
        </row>
        <row r="2648">
          <cell r="B2648" t="str">
            <v>圣·华雄</v>
          </cell>
          <cell r="C2648">
            <v>14017</v>
          </cell>
          <cell r="D2648">
            <v>1</v>
          </cell>
          <cell r="E2648">
            <v>0</v>
          </cell>
          <cell r="F2648">
            <v>20</v>
          </cell>
          <cell r="G2648">
            <v>40155</v>
          </cell>
        </row>
        <row r="2649">
          <cell r="B2649" t="str">
            <v>圣·公孙瓒</v>
          </cell>
          <cell r="C2649">
            <v>14002</v>
          </cell>
          <cell r="D2649">
            <v>1</v>
          </cell>
          <cell r="E2649">
            <v>0</v>
          </cell>
          <cell r="F2649">
            <v>20</v>
          </cell>
          <cell r="G2649">
            <v>40166</v>
          </cell>
        </row>
        <row r="2650">
          <cell r="B2650" t="str">
            <v>圣·华佗</v>
          </cell>
          <cell r="C2650">
            <v>140183</v>
          </cell>
          <cell r="D2650">
            <v>1</v>
          </cell>
          <cell r="E2650">
            <v>0</v>
          </cell>
          <cell r="F2650">
            <v>20</v>
          </cell>
          <cell r="G2650">
            <v>40177</v>
          </cell>
        </row>
        <row r="2651">
          <cell r="B2651" t="str">
            <v>圣·张角</v>
          </cell>
          <cell r="C2651">
            <v>140193</v>
          </cell>
          <cell r="D2651">
            <v>1</v>
          </cell>
          <cell r="E2651">
            <v>0</v>
          </cell>
          <cell r="F2651">
            <v>20</v>
          </cell>
          <cell r="G2651">
            <v>40188</v>
          </cell>
        </row>
        <row r="2652">
          <cell r="B2652" t="str">
            <v>圣·李儒</v>
          </cell>
          <cell r="C2652">
            <v>14020</v>
          </cell>
          <cell r="D2652">
            <v>1</v>
          </cell>
          <cell r="E2652">
            <v>0</v>
          </cell>
          <cell r="F2652">
            <v>13</v>
          </cell>
          <cell r="G2652">
            <v>40199</v>
          </cell>
        </row>
        <row r="2653">
          <cell r="B2653" t="str">
            <v>圣·皇甫嵩</v>
          </cell>
          <cell r="C2653">
            <v>14021</v>
          </cell>
          <cell r="D2653">
            <v>1</v>
          </cell>
          <cell r="E2653">
            <v>0</v>
          </cell>
          <cell r="F2653">
            <v>13</v>
          </cell>
          <cell r="G2653">
            <v>40210</v>
          </cell>
        </row>
        <row r="2654">
          <cell r="B2654" t="str">
            <v>圣·刘表</v>
          </cell>
          <cell r="C2654">
            <v>14022</v>
          </cell>
          <cell r="D2654">
            <v>1</v>
          </cell>
          <cell r="E2654">
            <v>0</v>
          </cell>
          <cell r="F2654">
            <v>13</v>
          </cell>
          <cell r="G2654">
            <v>40221</v>
          </cell>
        </row>
        <row r="2655">
          <cell r="B2655" t="str">
            <v>圣·张绣</v>
          </cell>
          <cell r="C2655">
            <v>12031</v>
          </cell>
          <cell r="D2655">
            <v>1</v>
          </cell>
          <cell r="E2655">
            <v>0</v>
          </cell>
          <cell r="F2655">
            <v>13</v>
          </cell>
          <cell r="G2655">
            <v>40232</v>
          </cell>
        </row>
        <row r="2656">
          <cell r="B2656" t="str">
            <v>圣·马腾</v>
          </cell>
          <cell r="C2656">
            <v>12031</v>
          </cell>
          <cell r="D2656">
            <v>1</v>
          </cell>
          <cell r="E2656">
            <v>0</v>
          </cell>
          <cell r="F2656">
            <v>13</v>
          </cell>
          <cell r="G2656">
            <v>40243</v>
          </cell>
        </row>
        <row r="2657">
          <cell r="B2657" t="str">
            <v>圣·丁原</v>
          </cell>
          <cell r="C2657">
            <v>11034</v>
          </cell>
          <cell r="D2657">
            <v>1</v>
          </cell>
          <cell r="E2657">
            <v>0</v>
          </cell>
          <cell r="F2657">
            <v>13</v>
          </cell>
          <cell r="G2657">
            <v>40254</v>
          </cell>
        </row>
        <row r="2658">
          <cell r="B2658" t="str">
            <v>圣·张宝</v>
          </cell>
          <cell r="C2658">
            <v>14025</v>
          </cell>
          <cell r="D2658">
            <v>1</v>
          </cell>
          <cell r="E2658">
            <v>0</v>
          </cell>
          <cell r="F2658">
            <v>13</v>
          </cell>
          <cell r="G2658">
            <v>40265</v>
          </cell>
        </row>
        <row r="2659">
          <cell r="B2659" t="str">
            <v>圣·张梁</v>
          </cell>
          <cell r="C2659">
            <v>14026</v>
          </cell>
          <cell r="D2659">
            <v>1</v>
          </cell>
          <cell r="E2659">
            <v>0</v>
          </cell>
          <cell r="F2659">
            <v>13</v>
          </cell>
          <cell r="G2659">
            <v>40276</v>
          </cell>
        </row>
        <row r="2660">
          <cell r="B2660" t="str">
            <v>圣·袁术</v>
          </cell>
          <cell r="C2660">
            <v>14027</v>
          </cell>
          <cell r="D2660">
            <v>1</v>
          </cell>
          <cell r="E2660">
            <v>0</v>
          </cell>
          <cell r="F2660">
            <v>13</v>
          </cell>
          <cell r="G2660">
            <v>40287</v>
          </cell>
        </row>
        <row r="2661">
          <cell r="B2661" t="str">
            <v>圣·何皇后</v>
          </cell>
          <cell r="C2661">
            <v>14028</v>
          </cell>
          <cell r="D2661">
            <v>1</v>
          </cell>
          <cell r="E2661">
            <v>0</v>
          </cell>
          <cell r="F2661">
            <v>12</v>
          </cell>
          <cell r="G2661">
            <v>40298</v>
          </cell>
        </row>
        <row r="2662">
          <cell r="B2662" t="str">
            <v>圣·王允</v>
          </cell>
          <cell r="C2662">
            <v>14029</v>
          </cell>
          <cell r="D2662">
            <v>1</v>
          </cell>
          <cell r="E2662">
            <v>0</v>
          </cell>
          <cell r="F2662">
            <v>13</v>
          </cell>
          <cell r="G2662">
            <v>40309</v>
          </cell>
        </row>
        <row r="2663">
          <cell r="B2663" t="str">
            <v>圣·张燕</v>
          </cell>
          <cell r="C2663">
            <v>14030</v>
          </cell>
          <cell r="D2663">
            <v>1</v>
          </cell>
          <cell r="E2663">
            <v>0</v>
          </cell>
          <cell r="F2663">
            <v>13</v>
          </cell>
          <cell r="G2663">
            <v>40320</v>
          </cell>
        </row>
        <row r="2664">
          <cell r="B2664" t="str">
            <v>圣·蒯越</v>
          </cell>
          <cell r="C2664">
            <v>11034</v>
          </cell>
          <cell r="D2664">
            <v>1</v>
          </cell>
          <cell r="E2664">
            <v>0</v>
          </cell>
          <cell r="F2664">
            <v>12</v>
          </cell>
          <cell r="G2664">
            <v>40331</v>
          </cell>
        </row>
        <row r="2665">
          <cell r="B2665" t="str">
            <v>圣·刘繇</v>
          </cell>
          <cell r="C2665">
            <v>14030</v>
          </cell>
          <cell r="D2665">
            <v>1</v>
          </cell>
          <cell r="E2665">
            <v>0</v>
          </cell>
          <cell r="F2665">
            <v>12</v>
          </cell>
          <cell r="G2665">
            <v>40342</v>
          </cell>
        </row>
        <row r="2666">
          <cell r="B2666" t="str">
            <v>圣·审配</v>
          </cell>
          <cell r="C2666">
            <v>14043</v>
          </cell>
          <cell r="D2666">
            <v>1</v>
          </cell>
          <cell r="E2666">
            <v>0</v>
          </cell>
          <cell r="F2666">
            <v>12</v>
          </cell>
          <cell r="G2666">
            <v>40353</v>
          </cell>
        </row>
        <row r="2667">
          <cell r="B2667" t="str">
            <v>圣·张鲁</v>
          </cell>
          <cell r="C2667">
            <v>14032</v>
          </cell>
          <cell r="D2667">
            <v>1</v>
          </cell>
          <cell r="E2667">
            <v>0</v>
          </cell>
          <cell r="F2667">
            <v>13</v>
          </cell>
          <cell r="G2667">
            <v>40364</v>
          </cell>
        </row>
        <row r="2668">
          <cell r="B2668" t="str">
            <v>圣·蒯良</v>
          </cell>
          <cell r="C2668">
            <v>14045</v>
          </cell>
          <cell r="D2668">
            <v>1</v>
          </cell>
          <cell r="E2668">
            <v>0</v>
          </cell>
          <cell r="F2668">
            <v>12</v>
          </cell>
          <cell r="G2668">
            <v>40375</v>
          </cell>
        </row>
        <row r="2669">
          <cell r="B2669" t="str">
            <v>圣·纪灵</v>
          </cell>
          <cell r="C2669">
            <v>14030</v>
          </cell>
          <cell r="D2669">
            <v>1</v>
          </cell>
          <cell r="E2669">
            <v>0</v>
          </cell>
          <cell r="F2669">
            <v>13</v>
          </cell>
          <cell r="G2669">
            <v>40386</v>
          </cell>
        </row>
        <row r="2670">
          <cell r="B2670" t="str">
            <v>圣·潘凤</v>
          </cell>
          <cell r="C2670">
            <v>14034</v>
          </cell>
          <cell r="D2670">
            <v>1</v>
          </cell>
          <cell r="E2670">
            <v>0</v>
          </cell>
          <cell r="F2670">
            <v>13</v>
          </cell>
          <cell r="G2670">
            <v>40397</v>
          </cell>
        </row>
        <row r="2671">
          <cell r="B2671" t="str">
            <v>圣·刘虞</v>
          </cell>
          <cell r="C2671">
            <v>14022</v>
          </cell>
          <cell r="D2671">
            <v>1</v>
          </cell>
          <cell r="E2671">
            <v>0</v>
          </cell>
          <cell r="F2671">
            <v>13</v>
          </cell>
          <cell r="G2671">
            <v>40408</v>
          </cell>
        </row>
        <row r="2672">
          <cell r="B2672" t="str">
            <v>圣·严白虎</v>
          </cell>
          <cell r="C2672">
            <v>14030</v>
          </cell>
          <cell r="D2672">
            <v>1</v>
          </cell>
          <cell r="E2672">
            <v>0</v>
          </cell>
          <cell r="F2672">
            <v>13</v>
          </cell>
          <cell r="G2672">
            <v>40419</v>
          </cell>
        </row>
        <row r="2673">
          <cell r="B2673" t="str">
            <v>圣·孔融</v>
          </cell>
          <cell r="C2673">
            <v>14036</v>
          </cell>
          <cell r="D2673">
            <v>1</v>
          </cell>
          <cell r="E2673">
            <v>0</v>
          </cell>
          <cell r="F2673">
            <v>13</v>
          </cell>
          <cell r="G2673">
            <v>40430</v>
          </cell>
        </row>
        <row r="2674">
          <cell r="B2674" t="str">
            <v>圣·韩遂</v>
          </cell>
          <cell r="C2674">
            <v>14030</v>
          </cell>
          <cell r="D2674">
            <v>1</v>
          </cell>
          <cell r="E2674">
            <v>0</v>
          </cell>
          <cell r="F2674">
            <v>13</v>
          </cell>
          <cell r="G2674">
            <v>40441</v>
          </cell>
        </row>
        <row r="2675">
          <cell r="B2675" t="str">
            <v>圣·伏皇后</v>
          </cell>
          <cell r="C2675">
            <v>14037</v>
          </cell>
          <cell r="D2675">
            <v>1</v>
          </cell>
          <cell r="E2675">
            <v>0</v>
          </cell>
          <cell r="F2675">
            <v>12</v>
          </cell>
          <cell r="G2675">
            <v>40452</v>
          </cell>
        </row>
        <row r="2676">
          <cell r="B2676" t="str">
            <v>圣·武安国</v>
          </cell>
          <cell r="C2676">
            <v>11048</v>
          </cell>
          <cell r="D2676">
            <v>1</v>
          </cell>
          <cell r="E2676">
            <v>0</v>
          </cell>
          <cell r="F2676">
            <v>12</v>
          </cell>
          <cell r="G2676">
            <v>40463</v>
          </cell>
        </row>
        <row r="2677">
          <cell r="B2677" t="str">
            <v>圣·何进</v>
          </cell>
          <cell r="C2677">
            <v>14038</v>
          </cell>
          <cell r="D2677">
            <v>1</v>
          </cell>
          <cell r="E2677">
            <v>0</v>
          </cell>
          <cell r="F2677">
            <v>12</v>
          </cell>
          <cell r="G2677">
            <v>40474</v>
          </cell>
        </row>
        <row r="2678">
          <cell r="B2678" t="str">
            <v>圣·汉献帝</v>
          </cell>
          <cell r="C2678">
            <v>14039</v>
          </cell>
          <cell r="D2678">
            <v>1</v>
          </cell>
          <cell r="E2678">
            <v>0</v>
          </cell>
          <cell r="F2678">
            <v>12</v>
          </cell>
          <cell r="G2678">
            <v>40485</v>
          </cell>
        </row>
        <row r="2679">
          <cell r="B2679" t="str">
            <v>圣·公孙渊</v>
          </cell>
          <cell r="C2679">
            <v>14045</v>
          </cell>
          <cell r="D2679">
            <v>1</v>
          </cell>
          <cell r="E2679">
            <v>0</v>
          </cell>
          <cell r="F2679">
            <v>12</v>
          </cell>
          <cell r="G2679">
            <v>40496</v>
          </cell>
        </row>
        <row r="2680">
          <cell r="B2680" t="str">
            <v>主角</v>
          </cell>
          <cell r="C2680">
            <v>10013</v>
          </cell>
          <cell r="D2680">
            <v>1</v>
          </cell>
          <cell r="E2680">
            <v>0</v>
          </cell>
          <cell r="F2680">
            <v>13</v>
          </cell>
          <cell r="G2680">
            <v>1</v>
          </cell>
        </row>
        <row r="2681">
          <cell r="B2681" t="str">
            <v>主角</v>
          </cell>
          <cell r="C2681">
            <v>12009</v>
          </cell>
          <cell r="D2681">
            <v>1</v>
          </cell>
          <cell r="E2681">
            <v>0</v>
          </cell>
          <cell r="F2681">
            <v>13</v>
          </cell>
          <cell r="G2681">
            <v>2</v>
          </cell>
        </row>
        <row r="2682">
          <cell r="B2682" t="str">
            <v>主角</v>
          </cell>
          <cell r="C2682">
            <v>10021</v>
          </cell>
          <cell r="D2682">
            <v>1</v>
          </cell>
          <cell r="E2682">
            <v>0</v>
          </cell>
          <cell r="F2682">
            <v>13</v>
          </cell>
          <cell r="G2682">
            <v>3</v>
          </cell>
        </row>
        <row r="2683">
          <cell r="B2683" t="str">
            <v>主角</v>
          </cell>
          <cell r="C2683">
            <v>10043</v>
          </cell>
          <cell r="D2683">
            <v>1</v>
          </cell>
          <cell r="E2683">
            <v>0</v>
          </cell>
          <cell r="F2683">
            <v>13</v>
          </cell>
          <cell r="G2683">
            <v>4</v>
          </cell>
        </row>
        <row r="2684">
          <cell r="B2684" t="str">
            <v>主角</v>
          </cell>
          <cell r="C2684">
            <v>10013</v>
          </cell>
          <cell r="D2684">
            <v>1</v>
          </cell>
          <cell r="E2684">
            <v>0</v>
          </cell>
          <cell r="F2684">
            <v>18</v>
          </cell>
          <cell r="G2684">
            <v>45</v>
          </cell>
        </row>
        <row r="2685">
          <cell r="B2685" t="str">
            <v>主角</v>
          </cell>
          <cell r="C2685">
            <v>12009</v>
          </cell>
          <cell r="D2685">
            <v>1</v>
          </cell>
          <cell r="E2685">
            <v>0</v>
          </cell>
          <cell r="F2685">
            <v>18</v>
          </cell>
          <cell r="G2685">
            <v>56</v>
          </cell>
        </row>
        <row r="2686">
          <cell r="B2686" t="str">
            <v>主角</v>
          </cell>
          <cell r="C2686">
            <v>10021</v>
          </cell>
          <cell r="D2686">
            <v>1</v>
          </cell>
          <cell r="E2686">
            <v>0</v>
          </cell>
          <cell r="F2686">
            <v>18</v>
          </cell>
          <cell r="G2686">
            <v>67</v>
          </cell>
        </row>
        <row r="2687">
          <cell r="B2687" t="str">
            <v>主角</v>
          </cell>
          <cell r="C2687">
            <v>10043</v>
          </cell>
          <cell r="D2687">
            <v>1</v>
          </cell>
          <cell r="E2687">
            <v>0</v>
          </cell>
          <cell r="F2687">
            <v>18</v>
          </cell>
          <cell r="G2687">
            <v>78</v>
          </cell>
        </row>
        <row r="2688">
          <cell r="B2688" t="str">
            <v>主角</v>
          </cell>
          <cell r="C2688">
            <v>10013</v>
          </cell>
          <cell r="D2688">
            <v>1</v>
          </cell>
          <cell r="E2688">
            <v>0</v>
          </cell>
          <cell r="F2688">
            <v>20</v>
          </cell>
          <cell r="G2688">
            <v>89</v>
          </cell>
        </row>
        <row r="2689">
          <cell r="B2689" t="str">
            <v>主角</v>
          </cell>
          <cell r="C2689">
            <v>12009</v>
          </cell>
          <cell r="D2689">
            <v>1</v>
          </cell>
          <cell r="E2689">
            <v>0</v>
          </cell>
          <cell r="F2689">
            <v>20</v>
          </cell>
          <cell r="G2689">
            <v>100</v>
          </cell>
        </row>
        <row r="2690">
          <cell r="B2690" t="str">
            <v>主角</v>
          </cell>
          <cell r="C2690">
            <v>10021</v>
          </cell>
          <cell r="D2690">
            <v>1</v>
          </cell>
          <cell r="E2690">
            <v>0</v>
          </cell>
          <cell r="F2690">
            <v>20</v>
          </cell>
          <cell r="G2690">
            <v>111</v>
          </cell>
        </row>
        <row r="2691">
          <cell r="B2691" t="str">
            <v>主角</v>
          </cell>
          <cell r="C2691">
            <v>10043</v>
          </cell>
          <cell r="D2691">
            <v>1</v>
          </cell>
          <cell r="E2691">
            <v>0</v>
          </cell>
          <cell r="F2691">
            <v>20</v>
          </cell>
          <cell r="G2691">
            <v>122</v>
          </cell>
        </row>
        <row r="2692">
          <cell r="B2692" t="str">
            <v>主角</v>
          </cell>
          <cell r="C2692">
            <v>10013</v>
          </cell>
          <cell r="D2692">
            <v>1</v>
          </cell>
          <cell r="E2692">
            <v>0</v>
          </cell>
          <cell r="F2692">
            <v>23</v>
          </cell>
          <cell r="G2692">
            <v>133</v>
          </cell>
        </row>
        <row r="2693">
          <cell r="B2693" t="str">
            <v>主角</v>
          </cell>
          <cell r="C2693">
            <v>12009</v>
          </cell>
          <cell r="D2693">
            <v>1</v>
          </cell>
          <cell r="E2693">
            <v>0</v>
          </cell>
          <cell r="F2693">
            <v>23</v>
          </cell>
          <cell r="G2693">
            <v>144</v>
          </cell>
        </row>
        <row r="2694">
          <cell r="B2694" t="str">
            <v>红物理主角培养</v>
          </cell>
          <cell r="C2694">
            <v>12009</v>
          </cell>
          <cell r="D2694">
            <v>1</v>
          </cell>
          <cell r="E2694">
            <v>0</v>
          </cell>
          <cell r="F2694">
            <v>23</v>
          </cell>
          <cell r="G2694">
            <v>144</v>
          </cell>
        </row>
        <row r="2695">
          <cell r="B2695" t="str">
            <v>红法术主角培养</v>
          </cell>
          <cell r="C2695">
            <v>12009</v>
          </cell>
          <cell r="D2695">
            <v>1</v>
          </cell>
          <cell r="E2695">
            <v>0</v>
          </cell>
          <cell r="F2695">
            <v>23</v>
          </cell>
          <cell r="G2695">
            <v>144</v>
          </cell>
        </row>
        <row r="2696">
          <cell r="B2696" t="str">
            <v>主角</v>
          </cell>
          <cell r="C2696">
            <v>10021</v>
          </cell>
          <cell r="D2696">
            <v>1</v>
          </cell>
          <cell r="E2696">
            <v>0</v>
          </cell>
          <cell r="F2696">
            <v>23</v>
          </cell>
          <cell r="G2696">
            <v>155</v>
          </cell>
        </row>
        <row r="2697">
          <cell r="B2697" t="str">
            <v>主角</v>
          </cell>
          <cell r="C2697">
            <v>10043</v>
          </cell>
          <cell r="D2697">
            <v>1</v>
          </cell>
          <cell r="E2697">
            <v>0</v>
          </cell>
          <cell r="F2697">
            <v>23</v>
          </cell>
          <cell r="G2697">
            <v>166</v>
          </cell>
        </row>
        <row r="2698">
          <cell r="B2698" t="str">
            <v>主角</v>
          </cell>
          <cell r="C2698">
            <v>10013</v>
          </cell>
          <cell r="D2698">
            <v>1</v>
          </cell>
          <cell r="E2698">
            <v>0</v>
          </cell>
          <cell r="F2698">
            <v>25</v>
          </cell>
          <cell r="G2698">
            <v>177</v>
          </cell>
        </row>
        <row r="2699">
          <cell r="B2699" t="str">
            <v>主角</v>
          </cell>
          <cell r="C2699">
            <v>12009</v>
          </cell>
          <cell r="D2699">
            <v>1</v>
          </cell>
          <cell r="E2699">
            <v>0</v>
          </cell>
          <cell r="F2699">
            <v>25</v>
          </cell>
          <cell r="G2699">
            <v>188</v>
          </cell>
        </row>
        <row r="2700">
          <cell r="B2700" t="str">
            <v>主角</v>
          </cell>
          <cell r="C2700">
            <v>10021</v>
          </cell>
          <cell r="D2700">
            <v>1</v>
          </cell>
          <cell r="E2700">
            <v>0</v>
          </cell>
          <cell r="F2700">
            <v>25</v>
          </cell>
          <cell r="G2700">
            <v>199</v>
          </cell>
        </row>
        <row r="2701">
          <cell r="B2701" t="str">
            <v>金物理主角培养</v>
          </cell>
          <cell r="C2701">
            <v>10021</v>
          </cell>
          <cell r="D2701">
            <v>1</v>
          </cell>
          <cell r="E2701">
            <v>0</v>
          </cell>
          <cell r="F2701">
            <v>25</v>
          </cell>
          <cell r="G2701">
            <v>199</v>
          </cell>
        </row>
        <row r="2702">
          <cell r="B2702" t="str">
            <v>金法术主角培养</v>
          </cell>
          <cell r="C2702">
            <v>10021</v>
          </cell>
          <cell r="D2702">
            <v>1</v>
          </cell>
          <cell r="E2702">
            <v>0</v>
          </cell>
          <cell r="F2702">
            <v>25</v>
          </cell>
          <cell r="G2702">
            <v>199</v>
          </cell>
        </row>
        <row r="2703">
          <cell r="B2703" t="str">
            <v>主角</v>
          </cell>
          <cell r="C2703">
            <v>10043</v>
          </cell>
          <cell r="D2703">
            <v>1</v>
          </cell>
          <cell r="E2703">
            <v>0</v>
          </cell>
          <cell r="F2703">
            <v>25</v>
          </cell>
          <cell r="G2703">
            <v>210</v>
          </cell>
        </row>
        <row r="2704">
          <cell r="B2704" t="str">
            <v>曹操培养</v>
          </cell>
          <cell r="C2704">
            <v>110022</v>
          </cell>
          <cell r="D2704">
            <v>1</v>
          </cell>
          <cell r="E2704">
            <v>0</v>
          </cell>
          <cell r="F2704">
            <v>23</v>
          </cell>
          <cell r="G2704">
            <v>10001</v>
          </cell>
        </row>
        <row r="2705">
          <cell r="B2705" t="str">
            <v>神·曹操</v>
          </cell>
          <cell r="C2705">
            <v>110022</v>
          </cell>
          <cell r="D2705">
            <v>1</v>
          </cell>
          <cell r="E2705">
            <v>0</v>
          </cell>
          <cell r="F2705">
            <v>23</v>
          </cell>
          <cell r="G2705">
            <v>10001</v>
          </cell>
        </row>
        <row r="2706">
          <cell r="B2706" t="str">
            <v>神·曹仁</v>
          </cell>
          <cell r="C2706">
            <v>110033</v>
          </cell>
          <cell r="D2706">
            <v>1</v>
          </cell>
          <cell r="E2706">
            <v>0</v>
          </cell>
          <cell r="F2706">
            <v>20</v>
          </cell>
          <cell r="G2706">
            <v>10012</v>
          </cell>
        </row>
        <row r="2707">
          <cell r="B2707" t="str">
            <v>神·夏侯惇</v>
          </cell>
          <cell r="C2707">
            <v>110043</v>
          </cell>
          <cell r="D2707">
            <v>1</v>
          </cell>
          <cell r="E2707">
            <v>0</v>
          </cell>
          <cell r="F2707">
            <v>20</v>
          </cell>
          <cell r="G2707">
            <v>10023</v>
          </cell>
        </row>
        <row r="2708">
          <cell r="B2708" t="str">
            <v>神·夏侯渊</v>
          </cell>
          <cell r="C2708">
            <v>11005</v>
          </cell>
          <cell r="D2708">
            <v>1</v>
          </cell>
          <cell r="E2708">
            <v>0</v>
          </cell>
          <cell r="F2708">
            <v>20</v>
          </cell>
          <cell r="G2708">
            <v>10034</v>
          </cell>
        </row>
        <row r="2709">
          <cell r="B2709" t="str">
            <v>神·张辽</v>
          </cell>
          <cell r="C2709">
            <v>110063</v>
          </cell>
          <cell r="D2709">
            <v>1</v>
          </cell>
          <cell r="E2709">
            <v>0</v>
          </cell>
          <cell r="F2709">
            <v>20</v>
          </cell>
          <cell r="G2709">
            <v>10045</v>
          </cell>
        </row>
        <row r="2710">
          <cell r="B2710" t="str">
            <v>荀彧培养</v>
          </cell>
          <cell r="C2710">
            <v>110072</v>
          </cell>
          <cell r="D2710">
            <v>1</v>
          </cell>
          <cell r="E2710">
            <v>0</v>
          </cell>
          <cell r="F2710">
            <v>23</v>
          </cell>
          <cell r="G2710">
            <v>10056</v>
          </cell>
        </row>
        <row r="2711">
          <cell r="B2711" t="str">
            <v>红色物理T培养</v>
          </cell>
          <cell r="C2711">
            <v>110072</v>
          </cell>
          <cell r="D2711">
            <v>1</v>
          </cell>
          <cell r="E2711">
            <v>0</v>
          </cell>
          <cell r="F2711">
            <v>23</v>
          </cell>
          <cell r="G2711">
            <v>10056</v>
          </cell>
        </row>
        <row r="2712">
          <cell r="B2712" t="str">
            <v>神·荀彧</v>
          </cell>
          <cell r="C2712">
            <v>110072</v>
          </cell>
          <cell r="D2712">
            <v>1</v>
          </cell>
          <cell r="E2712">
            <v>0</v>
          </cell>
          <cell r="F2712">
            <v>23</v>
          </cell>
          <cell r="G2712">
            <v>10056</v>
          </cell>
        </row>
        <row r="2713">
          <cell r="B2713" t="str">
            <v>神·郭嘉</v>
          </cell>
          <cell r="C2713">
            <v>110013</v>
          </cell>
          <cell r="D2713">
            <v>1</v>
          </cell>
          <cell r="E2713">
            <v>0</v>
          </cell>
          <cell r="F2713">
            <v>20</v>
          </cell>
          <cell r="G2713">
            <v>10067</v>
          </cell>
        </row>
        <row r="2714">
          <cell r="B2714" t="str">
            <v>神·荀攸</v>
          </cell>
          <cell r="C2714">
            <v>11008</v>
          </cell>
          <cell r="D2714">
            <v>1</v>
          </cell>
          <cell r="E2714">
            <v>0</v>
          </cell>
          <cell r="F2714">
            <v>18</v>
          </cell>
          <cell r="G2714">
            <v>10078</v>
          </cell>
        </row>
        <row r="2715">
          <cell r="B2715" t="str">
            <v>神·贾诩</v>
          </cell>
          <cell r="C2715">
            <v>11009</v>
          </cell>
          <cell r="D2715">
            <v>1</v>
          </cell>
          <cell r="E2715">
            <v>0</v>
          </cell>
          <cell r="F2715">
            <v>20</v>
          </cell>
          <cell r="G2715">
            <v>10089</v>
          </cell>
        </row>
        <row r="2716">
          <cell r="B2716" t="str">
            <v>神·程昱</v>
          </cell>
          <cell r="C2716">
            <v>11010</v>
          </cell>
          <cell r="D2716">
            <v>1</v>
          </cell>
          <cell r="E2716">
            <v>0</v>
          </cell>
          <cell r="F2716">
            <v>18</v>
          </cell>
          <cell r="G2716">
            <v>10100</v>
          </cell>
        </row>
        <row r="2717">
          <cell r="B2717" t="str">
            <v>神·司马懿</v>
          </cell>
          <cell r="C2717">
            <v>110113</v>
          </cell>
          <cell r="D2717">
            <v>1</v>
          </cell>
          <cell r="E2717">
            <v>0</v>
          </cell>
          <cell r="F2717">
            <v>20</v>
          </cell>
          <cell r="G2717">
            <v>10111</v>
          </cell>
        </row>
        <row r="2718">
          <cell r="B2718" t="str">
            <v>神·张郃</v>
          </cell>
          <cell r="C2718">
            <v>11012</v>
          </cell>
          <cell r="D2718">
            <v>1</v>
          </cell>
          <cell r="E2718">
            <v>0</v>
          </cell>
          <cell r="F2718">
            <v>20</v>
          </cell>
          <cell r="G2718">
            <v>10122</v>
          </cell>
        </row>
        <row r="2719">
          <cell r="B2719" t="str">
            <v>神·于禁</v>
          </cell>
          <cell r="C2719">
            <v>11013</v>
          </cell>
          <cell r="D2719">
            <v>1</v>
          </cell>
          <cell r="E2719">
            <v>0</v>
          </cell>
          <cell r="F2719">
            <v>18</v>
          </cell>
          <cell r="G2719">
            <v>10133</v>
          </cell>
        </row>
        <row r="2720">
          <cell r="B2720" t="str">
            <v>神·乐进</v>
          </cell>
          <cell r="C2720">
            <v>11014</v>
          </cell>
          <cell r="D2720">
            <v>1</v>
          </cell>
          <cell r="E2720">
            <v>0</v>
          </cell>
          <cell r="F2720">
            <v>20</v>
          </cell>
          <cell r="G2720">
            <v>10144</v>
          </cell>
        </row>
        <row r="2721">
          <cell r="B2721" t="str">
            <v>神·徐晃</v>
          </cell>
          <cell r="C2721">
            <v>11015</v>
          </cell>
          <cell r="D2721">
            <v>1</v>
          </cell>
          <cell r="E2721">
            <v>0</v>
          </cell>
          <cell r="F2721">
            <v>18</v>
          </cell>
          <cell r="G2721">
            <v>10155</v>
          </cell>
        </row>
        <row r="2722">
          <cell r="B2722" t="str">
            <v>神·许褚</v>
          </cell>
          <cell r="C2722">
            <v>11016</v>
          </cell>
          <cell r="D2722">
            <v>1</v>
          </cell>
          <cell r="E2722">
            <v>0</v>
          </cell>
          <cell r="F2722">
            <v>18</v>
          </cell>
          <cell r="G2722">
            <v>10166</v>
          </cell>
        </row>
        <row r="2723">
          <cell r="B2723" t="str">
            <v>神·典韦</v>
          </cell>
          <cell r="C2723">
            <v>11017</v>
          </cell>
          <cell r="D2723">
            <v>1</v>
          </cell>
          <cell r="E2723">
            <v>0</v>
          </cell>
          <cell r="F2723">
            <v>18</v>
          </cell>
          <cell r="G2723">
            <v>10177</v>
          </cell>
        </row>
        <row r="2724">
          <cell r="B2724" t="str">
            <v>神·甄姬</v>
          </cell>
          <cell r="C2724">
            <v>11018</v>
          </cell>
          <cell r="D2724">
            <v>1</v>
          </cell>
          <cell r="E2724">
            <v>0</v>
          </cell>
          <cell r="F2724">
            <v>18</v>
          </cell>
          <cell r="G2724">
            <v>10188</v>
          </cell>
        </row>
        <row r="2725">
          <cell r="B2725" t="str">
            <v>神·庞德</v>
          </cell>
          <cell r="C2725">
            <v>11019</v>
          </cell>
          <cell r="D2725">
            <v>1</v>
          </cell>
          <cell r="E2725">
            <v>0</v>
          </cell>
          <cell r="F2725">
            <v>18</v>
          </cell>
          <cell r="G2725">
            <v>10199</v>
          </cell>
        </row>
        <row r="2726">
          <cell r="B2726" t="str">
            <v>神·曹丕</v>
          </cell>
          <cell r="C2726">
            <v>11020</v>
          </cell>
          <cell r="D2726">
            <v>1</v>
          </cell>
          <cell r="E2726">
            <v>0</v>
          </cell>
          <cell r="F2726">
            <v>18</v>
          </cell>
          <cell r="G2726">
            <v>10210</v>
          </cell>
        </row>
        <row r="2727">
          <cell r="B2727" t="str">
            <v>神·李典</v>
          </cell>
          <cell r="C2727">
            <v>11021</v>
          </cell>
          <cell r="D2727">
            <v>1</v>
          </cell>
          <cell r="E2727">
            <v>0</v>
          </cell>
          <cell r="F2727">
            <v>13</v>
          </cell>
          <cell r="G2727">
            <v>10221</v>
          </cell>
        </row>
        <row r="2728">
          <cell r="B2728" t="str">
            <v>神·满宠</v>
          </cell>
          <cell r="C2728">
            <v>11022</v>
          </cell>
          <cell r="D2728">
            <v>1</v>
          </cell>
          <cell r="E2728">
            <v>0</v>
          </cell>
          <cell r="F2728">
            <v>13</v>
          </cell>
          <cell r="G2728">
            <v>10232</v>
          </cell>
        </row>
        <row r="2729">
          <cell r="B2729" t="str">
            <v>神·曹洪</v>
          </cell>
          <cell r="C2729">
            <v>11023</v>
          </cell>
          <cell r="D2729">
            <v>1</v>
          </cell>
          <cell r="E2729">
            <v>0</v>
          </cell>
          <cell r="F2729">
            <v>13</v>
          </cell>
          <cell r="G2729">
            <v>10243</v>
          </cell>
        </row>
        <row r="2730">
          <cell r="B2730" t="str">
            <v>神·曹纯</v>
          </cell>
          <cell r="C2730">
            <v>11024</v>
          </cell>
          <cell r="D2730">
            <v>1</v>
          </cell>
          <cell r="E2730">
            <v>0</v>
          </cell>
          <cell r="F2730">
            <v>13</v>
          </cell>
          <cell r="G2730">
            <v>10254</v>
          </cell>
        </row>
        <row r="2731">
          <cell r="B2731" t="str">
            <v>神·曹昂</v>
          </cell>
          <cell r="C2731">
            <v>11025</v>
          </cell>
          <cell r="D2731">
            <v>1</v>
          </cell>
          <cell r="E2731">
            <v>0</v>
          </cell>
          <cell r="F2731">
            <v>12</v>
          </cell>
          <cell r="G2731">
            <v>10265</v>
          </cell>
        </row>
        <row r="2732">
          <cell r="B2732" t="str">
            <v>神·刘晔</v>
          </cell>
          <cell r="C2732">
            <v>11026</v>
          </cell>
          <cell r="D2732">
            <v>1</v>
          </cell>
          <cell r="E2732">
            <v>0</v>
          </cell>
          <cell r="F2732">
            <v>12</v>
          </cell>
          <cell r="G2732">
            <v>10276</v>
          </cell>
        </row>
        <row r="2733">
          <cell r="B2733" t="str">
            <v>神·董昭</v>
          </cell>
          <cell r="C2733">
            <v>11027</v>
          </cell>
          <cell r="D2733">
            <v>1</v>
          </cell>
          <cell r="E2733">
            <v>0</v>
          </cell>
          <cell r="F2733">
            <v>12</v>
          </cell>
          <cell r="G2733">
            <v>10287</v>
          </cell>
        </row>
        <row r="2734">
          <cell r="B2734" t="str">
            <v>神·文聘</v>
          </cell>
          <cell r="C2734">
            <v>11028</v>
          </cell>
          <cell r="D2734">
            <v>1</v>
          </cell>
          <cell r="E2734">
            <v>0</v>
          </cell>
          <cell r="F2734">
            <v>13</v>
          </cell>
          <cell r="G2734">
            <v>10298</v>
          </cell>
        </row>
        <row r="2735">
          <cell r="B2735" t="str">
            <v>神·许攸</v>
          </cell>
          <cell r="C2735">
            <v>11029</v>
          </cell>
          <cell r="D2735">
            <v>1</v>
          </cell>
          <cell r="E2735">
            <v>0</v>
          </cell>
          <cell r="F2735">
            <v>13</v>
          </cell>
          <cell r="G2735">
            <v>10309</v>
          </cell>
        </row>
        <row r="2736">
          <cell r="B2736" t="str">
            <v>神·曹休</v>
          </cell>
          <cell r="C2736">
            <v>11030</v>
          </cell>
          <cell r="D2736">
            <v>1</v>
          </cell>
          <cell r="E2736">
            <v>0</v>
          </cell>
          <cell r="F2736">
            <v>13</v>
          </cell>
          <cell r="G2736">
            <v>10320</v>
          </cell>
        </row>
        <row r="2737">
          <cell r="B2737" t="str">
            <v>神·曹真</v>
          </cell>
          <cell r="C2737">
            <v>11031</v>
          </cell>
          <cell r="D2737">
            <v>1</v>
          </cell>
          <cell r="E2737">
            <v>0</v>
          </cell>
          <cell r="F2737">
            <v>13</v>
          </cell>
          <cell r="G2737">
            <v>10331</v>
          </cell>
        </row>
        <row r="2738">
          <cell r="B2738" t="str">
            <v>神·杨修</v>
          </cell>
          <cell r="C2738">
            <v>11032</v>
          </cell>
          <cell r="D2738">
            <v>1</v>
          </cell>
          <cell r="E2738">
            <v>0</v>
          </cell>
          <cell r="F2738">
            <v>13</v>
          </cell>
          <cell r="G2738">
            <v>10342</v>
          </cell>
        </row>
        <row r="2739">
          <cell r="B2739" t="str">
            <v>神·曹冲</v>
          </cell>
          <cell r="C2739">
            <v>11033</v>
          </cell>
          <cell r="D2739">
            <v>1</v>
          </cell>
          <cell r="E2739">
            <v>0</v>
          </cell>
          <cell r="F2739">
            <v>13</v>
          </cell>
          <cell r="G2739">
            <v>10353</v>
          </cell>
        </row>
        <row r="2740">
          <cell r="B2740" t="str">
            <v>神·王朗</v>
          </cell>
          <cell r="C2740">
            <v>11034</v>
          </cell>
          <cell r="D2740">
            <v>1</v>
          </cell>
          <cell r="E2740">
            <v>0</v>
          </cell>
          <cell r="F2740">
            <v>13</v>
          </cell>
          <cell r="G2740">
            <v>10364</v>
          </cell>
        </row>
        <row r="2741">
          <cell r="B2741" t="str">
            <v>神·钟繇</v>
          </cell>
          <cell r="C2741">
            <v>11034</v>
          </cell>
          <cell r="D2741">
            <v>1</v>
          </cell>
          <cell r="E2741">
            <v>0</v>
          </cell>
          <cell r="F2741">
            <v>12</v>
          </cell>
          <cell r="G2741">
            <v>10375</v>
          </cell>
        </row>
        <row r="2742">
          <cell r="B2742" t="str">
            <v>神·华歆</v>
          </cell>
          <cell r="C2742">
            <v>14020</v>
          </cell>
          <cell r="D2742">
            <v>1</v>
          </cell>
          <cell r="E2742">
            <v>0</v>
          </cell>
          <cell r="F2742">
            <v>12</v>
          </cell>
          <cell r="G2742">
            <v>10386</v>
          </cell>
        </row>
        <row r="2743">
          <cell r="B2743" t="str">
            <v>神·曹植</v>
          </cell>
          <cell r="C2743">
            <v>11037</v>
          </cell>
          <cell r="D2743">
            <v>1</v>
          </cell>
          <cell r="E2743">
            <v>0</v>
          </cell>
          <cell r="F2743">
            <v>13</v>
          </cell>
          <cell r="G2743">
            <v>10397</v>
          </cell>
        </row>
        <row r="2744">
          <cell r="B2744" t="str">
            <v>神·钟会</v>
          </cell>
          <cell r="C2744">
            <v>11038</v>
          </cell>
          <cell r="D2744">
            <v>1</v>
          </cell>
          <cell r="E2744">
            <v>0</v>
          </cell>
          <cell r="F2744">
            <v>13</v>
          </cell>
          <cell r="G2744">
            <v>10408</v>
          </cell>
        </row>
        <row r="2745">
          <cell r="B2745" t="str">
            <v>神·司马昭</v>
          </cell>
          <cell r="C2745">
            <v>11039</v>
          </cell>
          <cell r="D2745">
            <v>1</v>
          </cell>
          <cell r="E2745">
            <v>0</v>
          </cell>
          <cell r="F2745">
            <v>13</v>
          </cell>
          <cell r="G2745">
            <v>10419</v>
          </cell>
        </row>
        <row r="2746">
          <cell r="B2746" t="str">
            <v>神·张春华</v>
          </cell>
          <cell r="C2746">
            <v>11040</v>
          </cell>
          <cell r="D2746">
            <v>1</v>
          </cell>
          <cell r="E2746">
            <v>0</v>
          </cell>
          <cell r="F2746">
            <v>13</v>
          </cell>
          <cell r="G2746">
            <v>10430</v>
          </cell>
        </row>
        <row r="2747">
          <cell r="B2747" t="str">
            <v>神·王异</v>
          </cell>
          <cell r="C2747">
            <v>11041</v>
          </cell>
          <cell r="D2747">
            <v>1</v>
          </cell>
          <cell r="E2747">
            <v>0</v>
          </cell>
          <cell r="F2747">
            <v>13</v>
          </cell>
          <cell r="G2747">
            <v>10441</v>
          </cell>
        </row>
        <row r="2748">
          <cell r="B2748" t="str">
            <v>神·辛宪英</v>
          </cell>
          <cell r="C2748">
            <v>11042</v>
          </cell>
          <cell r="D2748">
            <v>1</v>
          </cell>
          <cell r="E2748">
            <v>0</v>
          </cell>
          <cell r="F2748">
            <v>13</v>
          </cell>
          <cell r="G2748">
            <v>10452</v>
          </cell>
        </row>
        <row r="2749">
          <cell r="B2749" t="str">
            <v>神·郭女王</v>
          </cell>
          <cell r="C2749">
            <v>11043</v>
          </cell>
          <cell r="D2749">
            <v>1</v>
          </cell>
          <cell r="E2749">
            <v>0</v>
          </cell>
          <cell r="F2749">
            <v>12</v>
          </cell>
          <cell r="G2749">
            <v>10463</v>
          </cell>
        </row>
        <row r="2750">
          <cell r="B2750" t="str">
            <v>神·司马师</v>
          </cell>
          <cell r="C2750">
            <v>11044</v>
          </cell>
          <cell r="D2750">
            <v>1</v>
          </cell>
          <cell r="E2750">
            <v>0</v>
          </cell>
          <cell r="F2750">
            <v>13</v>
          </cell>
          <cell r="G2750">
            <v>10474</v>
          </cell>
        </row>
        <row r="2751">
          <cell r="B2751" t="str">
            <v>神·卞夫人</v>
          </cell>
          <cell r="C2751">
            <v>11045</v>
          </cell>
          <cell r="D2751">
            <v>1</v>
          </cell>
          <cell r="E2751">
            <v>0</v>
          </cell>
          <cell r="F2751">
            <v>12</v>
          </cell>
          <cell r="G2751">
            <v>10485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2750"/>
  <sheetViews>
    <sheetView tabSelected="1" workbookViewId="0">
      <pane xSplit="5" ySplit="5" topLeftCell="Z2688" activePane="bottomRight" state="frozen"/>
      <selection pane="topRight" activeCell="E1" sqref="E1"/>
      <selection pane="bottomLeft" activeCell="A6" sqref="A6"/>
      <selection pane="bottomRight" activeCell="AC2300" sqref="AC2300:AC2750"/>
    </sheetView>
  </sheetViews>
  <sheetFormatPr defaultRowHeight="13.5"/>
  <cols>
    <col min="1" max="1" width="11.5" style="11" customWidth="1"/>
    <col min="2" max="4" width="13" style="11" customWidth="1"/>
    <col min="5" max="5" width="15.5" style="11" customWidth="1"/>
    <col min="6" max="6" width="12.75" style="11" customWidth="1"/>
    <col min="7" max="8" width="12.125" style="11" customWidth="1"/>
    <col min="9" max="10" width="12.25" style="11" customWidth="1"/>
    <col min="11" max="11" width="12.625" style="11" customWidth="1"/>
    <col min="12" max="17" width="13.875" style="11" customWidth="1"/>
    <col min="18" max="18" width="16.25" style="11" customWidth="1"/>
    <col min="19" max="21" width="15.875" style="11" customWidth="1"/>
    <col min="22" max="22" width="18.875" style="11" customWidth="1"/>
    <col min="23" max="23" width="15.875" style="11" customWidth="1"/>
    <col min="24" max="24" width="18.875" style="11" customWidth="1"/>
    <col min="25" max="25" width="15.875" style="11" customWidth="1"/>
    <col min="26" max="26" width="18.875" style="11" customWidth="1"/>
    <col min="27" max="27" width="15.875" style="11" customWidth="1"/>
    <col min="28" max="28" width="18.875" style="11" customWidth="1"/>
    <col min="29" max="29" width="16.125" style="11" customWidth="1"/>
    <col min="30" max="30" width="13" style="11" customWidth="1"/>
    <col min="31" max="31" width="13.875" style="11" customWidth="1"/>
    <col min="32" max="32" width="12.75" style="11" customWidth="1"/>
    <col min="33" max="33" width="31.375" style="11" customWidth="1"/>
    <col min="34" max="34" width="12.375" style="11" customWidth="1"/>
    <col min="35" max="16384" width="9" style="11"/>
  </cols>
  <sheetData>
    <row r="1" spans="1:34">
      <c r="A1" s="11" t="s">
        <v>30</v>
      </c>
    </row>
    <row r="2" spans="1:34" s="13" customFormat="1">
      <c r="A2" s="13" t="s">
        <v>27</v>
      </c>
      <c r="B2" s="13" t="s">
        <v>27</v>
      </c>
      <c r="C2" s="13" t="s">
        <v>38</v>
      </c>
      <c r="D2" s="13" t="s">
        <v>38</v>
      </c>
      <c r="E2" s="13" t="s">
        <v>27</v>
      </c>
      <c r="F2" s="13" t="s">
        <v>27</v>
      </c>
      <c r="G2" s="13" t="s">
        <v>27</v>
      </c>
      <c r="H2" s="13" t="s">
        <v>27</v>
      </c>
      <c r="I2" s="13" t="s">
        <v>27</v>
      </c>
      <c r="J2" s="13" t="s">
        <v>27</v>
      </c>
      <c r="K2" s="13" t="s">
        <v>27</v>
      </c>
      <c r="L2" s="13" t="s">
        <v>27</v>
      </c>
      <c r="M2" s="13" t="s">
        <v>27</v>
      </c>
      <c r="N2" s="13" t="s">
        <v>27</v>
      </c>
      <c r="O2" s="13" t="s">
        <v>27</v>
      </c>
      <c r="P2" s="13" t="s">
        <v>27</v>
      </c>
      <c r="Q2" s="13" t="s">
        <v>27</v>
      </c>
      <c r="R2" s="13" t="s">
        <v>27</v>
      </c>
      <c r="S2" s="13" t="s">
        <v>27</v>
      </c>
      <c r="T2" s="13" t="s">
        <v>27</v>
      </c>
      <c r="U2" s="13" t="s">
        <v>27</v>
      </c>
      <c r="V2" s="13" t="s">
        <v>27</v>
      </c>
      <c r="W2" s="13" t="s">
        <v>27</v>
      </c>
      <c r="X2" s="13" t="s">
        <v>27</v>
      </c>
      <c r="Y2" s="13" t="s">
        <v>27</v>
      </c>
      <c r="Z2" s="13" t="s">
        <v>27</v>
      </c>
      <c r="AA2" s="13" t="s">
        <v>27</v>
      </c>
      <c r="AB2" s="13" t="s">
        <v>27</v>
      </c>
      <c r="AC2" s="13" t="s">
        <v>27</v>
      </c>
      <c r="AD2" s="13" t="s">
        <v>27</v>
      </c>
      <c r="AE2" s="13" t="s">
        <v>27</v>
      </c>
      <c r="AF2" s="13" t="s">
        <v>38</v>
      </c>
      <c r="AG2" s="13" t="s">
        <v>38</v>
      </c>
      <c r="AH2" s="13" t="s">
        <v>185</v>
      </c>
    </row>
    <row r="3" spans="1:34" s="13" customFormat="1">
      <c r="A3" s="13" t="s">
        <v>26</v>
      </c>
      <c r="B3" s="13" t="s">
        <v>29</v>
      </c>
      <c r="C3" s="13" t="s">
        <v>37</v>
      </c>
      <c r="D3" s="13" t="s">
        <v>127</v>
      </c>
      <c r="E3" s="13" t="s">
        <v>25</v>
      </c>
      <c r="F3" s="13" t="s">
        <v>34</v>
      </c>
      <c r="G3" s="13" t="s">
        <v>24</v>
      </c>
      <c r="H3" s="13" t="s">
        <v>23</v>
      </c>
      <c r="I3" s="13" t="s">
        <v>22</v>
      </c>
      <c r="J3" s="13" t="s">
        <v>21</v>
      </c>
      <c r="K3" s="13" t="s">
        <v>20</v>
      </c>
      <c r="L3" s="13" t="s">
        <v>19</v>
      </c>
      <c r="M3" s="13" t="s">
        <v>18</v>
      </c>
      <c r="N3" s="13" t="s">
        <v>17</v>
      </c>
      <c r="O3" s="13" t="s">
        <v>16</v>
      </c>
      <c r="P3" s="13" t="s">
        <v>15</v>
      </c>
      <c r="Q3" s="13" t="s">
        <v>14</v>
      </c>
      <c r="R3" s="13" t="s">
        <v>13</v>
      </c>
      <c r="S3" s="13" t="s">
        <v>12</v>
      </c>
      <c r="T3" s="13" t="s">
        <v>33</v>
      </c>
      <c r="U3" s="13" t="s">
        <v>31</v>
      </c>
      <c r="V3" s="13" t="s">
        <v>11</v>
      </c>
      <c r="W3" s="13" t="s">
        <v>10</v>
      </c>
      <c r="X3" s="13" t="s">
        <v>9</v>
      </c>
      <c r="Y3" s="13" t="s">
        <v>8</v>
      </c>
      <c r="Z3" s="13" t="s">
        <v>7</v>
      </c>
      <c r="AA3" s="13" t="s">
        <v>6</v>
      </c>
      <c r="AB3" s="13" t="s">
        <v>5</v>
      </c>
      <c r="AC3" s="13" t="s">
        <v>4</v>
      </c>
      <c r="AD3" s="13" t="s">
        <v>28</v>
      </c>
      <c r="AE3" s="13" t="s">
        <v>35</v>
      </c>
      <c r="AF3" s="13" t="s">
        <v>114</v>
      </c>
      <c r="AG3" s="13" t="s">
        <v>115</v>
      </c>
      <c r="AH3" s="13" t="s">
        <v>183</v>
      </c>
    </row>
    <row r="4" spans="1:34" s="13" customFormat="1">
      <c r="A4" s="14" t="s">
        <v>3</v>
      </c>
      <c r="B4" s="14" t="s">
        <v>2</v>
      </c>
      <c r="C4" s="14" t="s">
        <v>36</v>
      </c>
      <c r="D4" s="14" t="s">
        <v>36</v>
      </c>
      <c r="E4" s="14" t="s">
        <v>2</v>
      </c>
      <c r="F4" s="14" t="s">
        <v>2</v>
      </c>
      <c r="G4" s="14" t="s">
        <v>2</v>
      </c>
      <c r="H4" s="14" t="s">
        <v>2</v>
      </c>
      <c r="I4" s="14" t="s">
        <v>2</v>
      </c>
      <c r="J4" s="14" t="s">
        <v>2</v>
      </c>
      <c r="K4" s="14" t="s">
        <v>2</v>
      </c>
      <c r="L4" s="14" t="s">
        <v>2</v>
      </c>
      <c r="M4" s="14" t="s">
        <v>2</v>
      </c>
      <c r="N4" s="14" t="s">
        <v>2</v>
      </c>
      <c r="O4" s="14" t="s">
        <v>2</v>
      </c>
      <c r="P4" s="14" t="s">
        <v>2</v>
      </c>
      <c r="Q4" s="14" t="s">
        <v>2</v>
      </c>
      <c r="R4" s="14" t="s">
        <v>2</v>
      </c>
      <c r="S4" s="14" t="s">
        <v>2</v>
      </c>
      <c r="T4" s="14" t="s">
        <v>32</v>
      </c>
      <c r="U4" s="14" t="s">
        <v>2</v>
      </c>
      <c r="V4" s="14" t="s">
        <v>2</v>
      </c>
      <c r="W4" s="14" t="s">
        <v>2</v>
      </c>
      <c r="X4" s="14" t="s">
        <v>2</v>
      </c>
      <c r="Y4" s="14" t="s">
        <v>2</v>
      </c>
      <c r="Z4" s="14" t="s">
        <v>2</v>
      </c>
      <c r="AA4" s="14" t="s">
        <v>2</v>
      </c>
      <c r="AB4" s="14" t="s">
        <v>2</v>
      </c>
      <c r="AC4" s="14" t="s">
        <v>2</v>
      </c>
      <c r="AD4" s="14" t="s">
        <v>2</v>
      </c>
      <c r="AE4" s="14" t="s">
        <v>2</v>
      </c>
      <c r="AF4" s="14" t="s">
        <v>116</v>
      </c>
      <c r="AG4" s="14" t="s">
        <v>116</v>
      </c>
      <c r="AH4" s="14" t="s">
        <v>116</v>
      </c>
    </row>
    <row r="5" spans="1:34">
      <c r="A5" s="11" t="s">
        <v>83</v>
      </c>
      <c r="B5" s="11" t="s">
        <v>84</v>
      </c>
      <c r="C5" s="11" t="s">
        <v>85</v>
      </c>
      <c r="D5" s="11">
        <v>11</v>
      </c>
      <c r="E5" s="11" t="s">
        <v>86</v>
      </c>
      <c r="F5" s="11" t="s">
        <v>87</v>
      </c>
      <c r="G5" s="11" t="s">
        <v>88</v>
      </c>
      <c r="H5" s="11" t="s">
        <v>89</v>
      </c>
      <c r="I5" s="11" t="s">
        <v>90</v>
      </c>
      <c r="J5" s="11" t="s">
        <v>1</v>
      </c>
      <c r="K5" s="11" t="s">
        <v>0</v>
      </c>
      <c r="L5" s="11" t="s">
        <v>91</v>
      </c>
      <c r="M5" s="11" t="s">
        <v>92</v>
      </c>
      <c r="N5" s="11" t="s">
        <v>93</v>
      </c>
      <c r="O5" s="11" t="s">
        <v>94</v>
      </c>
      <c r="P5" s="11" t="s">
        <v>95</v>
      </c>
      <c r="Q5" s="11" t="s">
        <v>96</v>
      </c>
      <c r="R5" s="11" t="s">
        <v>97</v>
      </c>
      <c r="S5" s="11" t="s">
        <v>98</v>
      </c>
      <c r="T5" s="11" t="s">
        <v>99</v>
      </c>
      <c r="U5" s="11" t="s">
        <v>100</v>
      </c>
      <c r="V5" s="11" t="s">
        <v>101</v>
      </c>
      <c r="W5" s="11" t="s">
        <v>102</v>
      </c>
      <c r="X5" s="11" t="s">
        <v>103</v>
      </c>
      <c r="Y5" s="11" t="s">
        <v>104</v>
      </c>
      <c r="Z5" s="11" t="s">
        <v>105</v>
      </c>
      <c r="AA5" s="11" t="s">
        <v>106</v>
      </c>
      <c r="AB5" s="11" t="s">
        <v>107</v>
      </c>
      <c r="AC5" s="11" t="s">
        <v>108</v>
      </c>
      <c r="AD5" s="11" t="s">
        <v>111</v>
      </c>
      <c r="AE5" s="11" t="s">
        <v>109</v>
      </c>
      <c r="AF5" s="11" t="s">
        <v>117</v>
      </c>
      <c r="AG5" s="11" t="s">
        <v>118</v>
      </c>
      <c r="AH5" s="13" t="s">
        <v>184</v>
      </c>
    </row>
    <row r="6" spans="1:34">
      <c r="A6" s="11">
        <v>100</v>
      </c>
      <c r="B6" s="13">
        <v>1</v>
      </c>
      <c r="C6" s="11" t="s">
        <v>110</v>
      </c>
      <c r="D6" s="11">
        <v>25</v>
      </c>
      <c r="E6" s="11">
        <v>0</v>
      </c>
      <c r="F6" s="11">
        <v>50</v>
      </c>
      <c r="G6" s="11">
        <v>2</v>
      </c>
      <c r="H6" s="11">
        <v>111</v>
      </c>
      <c r="I6" s="11">
        <v>134</v>
      </c>
      <c r="J6" s="11">
        <v>0</v>
      </c>
      <c r="K6" s="11">
        <v>0</v>
      </c>
      <c r="L6" s="11">
        <v>2</v>
      </c>
      <c r="M6" s="11">
        <v>60</v>
      </c>
      <c r="N6" s="11">
        <v>120</v>
      </c>
      <c r="O6" s="11">
        <v>0</v>
      </c>
      <c r="P6" s="11">
        <v>0</v>
      </c>
      <c r="Q6" s="11">
        <v>0</v>
      </c>
      <c r="R6" s="11">
        <v>35000</v>
      </c>
      <c r="S6" s="11">
        <v>0</v>
      </c>
      <c r="T6" s="11">
        <v>5001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f t="shared" ref="AC6:AC37" si="0">A7</f>
        <v>101</v>
      </c>
      <c r="AD6" s="11">
        <v>0</v>
      </c>
      <c r="AE6" s="11">
        <v>0</v>
      </c>
      <c r="AF6" s="11" t="s">
        <v>162</v>
      </c>
      <c r="AG6" s="11" t="s">
        <v>134</v>
      </c>
      <c r="AH6" s="11">
        <v>0</v>
      </c>
    </row>
    <row r="7" spans="1:34">
      <c r="A7" s="11">
        <v>101</v>
      </c>
      <c r="B7" s="13">
        <v>1</v>
      </c>
      <c r="C7" s="11" t="s">
        <v>110</v>
      </c>
      <c r="D7" s="11">
        <v>25</v>
      </c>
      <c r="E7" s="11">
        <v>1</v>
      </c>
      <c r="F7" s="11">
        <v>50</v>
      </c>
      <c r="G7" s="11">
        <v>3</v>
      </c>
      <c r="H7" s="11">
        <v>214</v>
      </c>
      <c r="I7" s="11">
        <v>133</v>
      </c>
      <c r="J7" s="11">
        <v>122</v>
      </c>
      <c r="K7" s="11">
        <v>0</v>
      </c>
      <c r="L7" s="11">
        <v>2</v>
      </c>
      <c r="M7" s="11">
        <v>60</v>
      </c>
      <c r="N7" s="11">
        <v>160</v>
      </c>
      <c r="O7" s="11">
        <v>0</v>
      </c>
      <c r="P7" s="11">
        <v>0</v>
      </c>
      <c r="Q7" s="11">
        <v>0</v>
      </c>
      <c r="R7" s="11">
        <v>50000</v>
      </c>
      <c r="S7" s="11">
        <v>0</v>
      </c>
      <c r="T7" s="11">
        <v>5001</v>
      </c>
      <c r="U7" s="11">
        <v>5</v>
      </c>
      <c r="V7" s="11">
        <v>2142</v>
      </c>
      <c r="W7" s="11">
        <v>6</v>
      </c>
      <c r="X7" s="11">
        <v>357</v>
      </c>
      <c r="Y7" s="11">
        <v>21</v>
      </c>
      <c r="Z7" s="11">
        <v>107</v>
      </c>
      <c r="AA7" s="11">
        <v>0</v>
      </c>
      <c r="AB7" s="11">
        <v>0</v>
      </c>
      <c r="AC7" s="11">
        <f t="shared" si="0"/>
        <v>102</v>
      </c>
      <c r="AD7" s="11">
        <v>10</v>
      </c>
      <c r="AE7" s="11">
        <v>35000</v>
      </c>
      <c r="AF7" s="11" t="s">
        <v>162</v>
      </c>
      <c r="AG7" s="11" t="s">
        <v>134</v>
      </c>
      <c r="AH7" s="11">
        <v>0</v>
      </c>
    </row>
    <row r="8" spans="1:34">
      <c r="A8" s="11">
        <v>102</v>
      </c>
      <c r="B8" s="13">
        <v>1</v>
      </c>
      <c r="C8" s="11" t="s">
        <v>110</v>
      </c>
      <c r="D8" s="11">
        <v>25</v>
      </c>
      <c r="E8" s="11">
        <v>2</v>
      </c>
      <c r="F8" s="11">
        <v>50</v>
      </c>
      <c r="G8" s="11">
        <v>4</v>
      </c>
      <c r="H8" s="11">
        <v>213</v>
      </c>
      <c r="I8" s="11">
        <v>132</v>
      </c>
      <c r="J8" s="11">
        <v>121</v>
      </c>
      <c r="K8" s="11">
        <v>114</v>
      </c>
      <c r="L8" s="11">
        <v>2</v>
      </c>
      <c r="M8" s="11">
        <v>60</v>
      </c>
      <c r="N8" s="11">
        <v>200</v>
      </c>
      <c r="O8" s="11">
        <v>0</v>
      </c>
      <c r="P8" s="11">
        <v>0</v>
      </c>
      <c r="Q8" s="11">
        <v>0</v>
      </c>
      <c r="R8" s="11">
        <v>70000</v>
      </c>
      <c r="S8" s="11">
        <v>0</v>
      </c>
      <c r="T8" s="11">
        <v>5001</v>
      </c>
      <c r="U8" s="11">
        <v>5</v>
      </c>
      <c r="V8" s="11">
        <v>4311</v>
      </c>
      <c r="W8" s="11">
        <v>6</v>
      </c>
      <c r="X8" s="11">
        <v>718</v>
      </c>
      <c r="Y8" s="11">
        <v>21</v>
      </c>
      <c r="Z8" s="11">
        <v>215</v>
      </c>
      <c r="AA8" s="11">
        <v>0</v>
      </c>
      <c r="AB8" s="11">
        <v>0</v>
      </c>
      <c r="AC8" s="11">
        <f t="shared" si="0"/>
        <v>103</v>
      </c>
      <c r="AD8" s="11">
        <v>33</v>
      </c>
      <c r="AE8" s="11">
        <v>85000</v>
      </c>
      <c r="AF8" s="11" t="s">
        <v>162</v>
      </c>
      <c r="AG8" s="11" t="s">
        <v>134</v>
      </c>
      <c r="AH8" s="11">
        <v>0</v>
      </c>
    </row>
    <row r="9" spans="1:34">
      <c r="A9" s="11">
        <v>103</v>
      </c>
      <c r="B9" s="13">
        <v>1</v>
      </c>
      <c r="C9" s="11" t="s">
        <v>110</v>
      </c>
      <c r="D9" s="11">
        <v>25</v>
      </c>
      <c r="E9" s="11">
        <v>3</v>
      </c>
      <c r="F9" s="11">
        <v>50</v>
      </c>
      <c r="G9" s="11">
        <v>4</v>
      </c>
      <c r="H9" s="11">
        <v>212</v>
      </c>
      <c r="I9" s="11">
        <v>131</v>
      </c>
      <c r="J9" s="11">
        <v>124</v>
      </c>
      <c r="K9" s="11">
        <v>113</v>
      </c>
      <c r="L9" s="11">
        <v>2</v>
      </c>
      <c r="M9" s="11">
        <v>60</v>
      </c>
      <c r="N9" s="11">
        <v>240</v>
      </c>
      <c r="O9" s="11">
        <v>0</v>
      </c>
      <c r="P9" s="11">
        <v>0</v>
      </c>
      <c r="Q9" s="11">
        <v>0</v>
      </c>
      <c r="R9" s="11">
        <v>85000</v>
      </c>
      <c r="S9" s="11">
        <v>0</v>
      </c>
      <c r="T9" s="11">
        <v>5001</v>
      </c>
      <c r="U9" s="11">
        <v>5</v>
      </c>
      <c r="V9" s="11">
        <v>6506</v>
      </c>
      <c r="W9" s="11">
        <v>6</v>
      </c>
      <c r="X9" s="11">
        <v>1084</v>
      </c>
      <c r="Y9" s="11">
        <v>21</v>
      </c>
      <c r="Z9" s="11">
        <v>325</v>
      </c>
      <c r="AA9" s="11">
        <v>0</v>
      </c>
      <c r="AB9" s="11">
        <v>0</v>
      </c>
      <c r="AC9" s="11">
        <f t="shared" si="0"/>
        <v>104</v>
      </c>
      <c r="AD9" s="11">
        <v>62</v>
      </c>
      <c r="AE9" s="11">
        <v>155000</v>
      </c>
      <c r="AF9" s="11" t="s">
        <v>162</v>
      </c>
      <c r="AG9" s="11" t="s">
        <v>134</v>
      </c>
      <c r="AH9" s="16">
        <v>0</v>
      </c>
    </row>
    <row r="10" spans="1:34">
      <c r="A10" s="11">
        <v>104</v>
      </c>
      <c r="B10" s="13">
        <v>1</v>
      </c>
      <c r="C10" s="11" t="s">
        <v>110</v>
      </c>
      <c r="D10" s="11">
        <v>25</v>
      </c>
      <c r="E10" s="11">
        <v>4</v>
      </c>
      <c r="F10" s="11">
        <v>50</v>
      </c>
      <c r="G10" s="11">
        <v>4</v>
      </c>
      <c r="H10" s="11">
        <v>211</v>
      </c>
      <c r="I10" s="11">
        <v>234</v>
      </c>
      <c r="J10" s="11">
        <v>123</v>
      </c>
      <c r="K10" s="11">
        <v>112</v>
      </c>
      <c r="L10" s="11">
        <v>2</v>
      </c>
      <c r="M10" s="11">
        <v>60</v>
      </c>
      <c r="N10" s="11">
        <v>280</v>
      </c>
      <c r="O10" s="11">
        <v>0</v>
      </c>
      <c r="P10" s="11">
        <v>0</v>
      </c>
      <c r="Q10" s="11">
        <v>0</v>
      </c>
      <c r="R10" s="11">
        <v>105000</v>
      </c>
      <c r="S10" s="11">
        <v>0</v>
      </c>
      <c r="T10" s="11">
        <v>5001</v>
      </c>
      <c r="U10" s="11">
        <v>5</v>
      </c>
      <c r="V10" s="11">
        <v>8728</v>
      </c>
      <c r="W10" s="11">
        <v>6</v>
      </c>
      <c r="X10" s="11">
        <v>1454</v>
      </c>
      <c r="Y10" s="11">
        <v>21</v>
      </c>
      <c r="Z10" s="11">
        <v>436</v>
      </c>
      <c r="AA10" s="11">
        <v>0</v>
      </c>
      <c r="AB10" s="11">
        <v>0</v>
      </c>
      <c r="AC10" s="11">
        <f t="shared" si="0"/>
        <v>105</v>
      </c>
      <c r="AD10" s="11">
        <v>91</v>
      </c>
      <c r="AE10" s="11">
        <v>240000</v>
      </c>
      <c r="AF10" s="11" t="s">
        <v>162</v>
      </c>
      <c r="AG10" s="11" t="s">
        <v>134</v>
      </c>
      <c r="AH10" s="16">
        <v>0</v>
      </c>
    </row>
    <row r="11" spans="1:34">
      <c r="A11" s="11">
        <v>105</v>
      </c>
      <c r="B11" s="13">
        <v>1</v>
      </c>
      <c r="C11" s="11" t="s">
        <v>110</v>
      </c>
      <c r="D11" s="11">
        <v>25</v>
      </c>
      <c r="E11" s="11">
        <v>5</v>
      </c>
      <c r="F11" s="11">
        <v>50</v>
      </c>
      <c r="G11" s="11">
        <v>4</v>
      </c>
      <c r="H11" s="11">
        <v>214</v>
      </c>
      <c r="I11" s="11">
        <v>233</v>
      </c>
      <c r="J11" s="11">
        <v>122</v>
      </c>
      <c r="K11" s="11">
        <v>111</v>
      </c>
      <c r="L11" s="11">
        <v>2</v>
      </c>
      <c r="M11" s="11">
        <v>60</v>
      </c>
      <c r="N11" s="11">
        <v>340</v>
      </c>
      <c r="O11" s="11">
        <v>0</v>
      </c>
      <c r="P11" s="11">
        <v>0</v>
      </c>
      <c r="Q11" s="11">
        <v>0</v>
      </c>
      <c r="R11" s="11">
        <v>120000</v>
      </c>
      <c r="S11" s="11">
        <v>0</v>
      </c>
      <c r="T11" s="11">
        <v>5001</v>
      </c>
      <c r="U11" s="11">
        <v>5</v>
      </c>
      <c r="V11" s="11">
        <v>10976</v>
      </c>
      <c r="W11" s="11">
        <v>6</v>
      </c>
      <c r="X11" s="11">
        <v>1829</v>
      </c>
      <c r="Y11" s="11">
        <v>21</v>
      </c>
      <c r="Z11" s="11">
        <v>548</v>
      </c>
      <c r="AA11" s="11">
        <v>0</v>
      </c>
      <c r="AB11" s="11">
        <v>0</v>
      </c>
      <c r="AC11" s="11">
        <f t="shared" si="0"/>
        <v>106</v>
      </c>
      <c r="AD11" s="11">
        <v>129</v>
      </c>
      <c r="AE11" s="11">
        <v>345000</v>
      </c>
      <c r="AF11" s="11" t="s">
        <v>162</v>
      </c>
      <c r="AG11" s="11" t="s">
        <v>134</v>
      </c>
      <c r="AH11" s="16">
        <v>0</v>
      </c>
    </row>
    <row r="12" spans="1:34">
      <c r="A12" s="11">
        <v>106</v>
      </c>
      <c r="B12" s="13">
        <v>1</v>
      </c>
      <c r="C12" s="11" t="s">
        <v>110</v>
      </c>
      <c r="D12" s="11">
        <v>25</v>
      </c>
      <c r="E12" s="11">
        <v>6</v>
      </c>
      <c r="F12" s="11">
        <v>50</v>
      </c>
      <c r="G12" s="11">
        <v>4</v>
      </c>
      <c r="H12" s="11">
        <v>213</v>
      </c>
      <c r="I12" s="11">
        <v>232</v>
      </c>
      <c r="J12" s="11">
        <v>121</v>
      </c>
      <c r="K12" s="11">
        <v>114</v>
      </c>
      <c r="L12" s="11">
        <v>2</v>
      </c>
      <c r="M12" s="11">
        <v>60</v>
      </c>
      <c r="N12" s="11">
        <v>380</v>
      </c>
      <c r="O12" s="11">
        <v>0</v>
      </c>
      <c r="P12" s="11">
        <v>0</v>
      </c>
      <c r="Q12" s="11">
        <v>0</v>
      </c>
      <c r="R12" s="11">
        <v>140000</v>
      </c>
      <c r="S12" s="11">
        <v>0</v>
      </c>
      <c r="T12" s="11">
        <v>5001</v>
      </c>
      <c r="U12" s="11">
        <v>5</v>
      </c>
      <c r="V12" s="11">
        <v>13251</v>
      </c>
      <c r="W12" s="11">
        <v>6</v>
      </c>
      <c r="X12" s="11">
        <v>2208</v>
      </c>
      <c r="Y12" s="11">
        <v>21</v>
      </c>
      <c r="Z12" s="11">
        <v>662</v>
      </c>
      <c r="AA12" s="11">
        <v>0</v>
      </c>
      <c r="AB12" s="11">
        <v>0</v>
      </c>
      <c r="AC12" s="11">
        <f t="shared" si="0"/>
        <v>107</v>
      </c>
      <c r="AD12" s="11">
        <v>167</v>
      </c>
      <c r="AE12" s="11">
        <v>465000</v>
      </c>
      <c r="AF12" s="11" t="s">
        <v>162</v>
      </c>
      <c r="AG12" s="11" t="s">
        <v>134</v>
      </c>
      <c r="AH12" s="16">
        <v>0</v>
      </c>
    </row>
    <row r="13" spans="1:34">
      <c r="A13" s="11">
        <v>107</v>
      </c>
      <c r="B13" s="13">
        <v>1</v>
      </c>
      <c r="C13" s="11" t="s">
        <v>110</v>
      </c>
      <c r="D13" s="11">
        <v>25</v>
      </c>
      <c r="E13" s="11">
        <v>7</v>
      </c>
      <c r="F13" s="11">
        <v>50</v>
      </c>
      <c r="G13" s="11">
        <v>4</v>
      </c>
      <c r="H13" s="11">
        <v>212</v>
      </c>
      <c r="I13" s="11">
        <v>231</v>
      </c>
      <c r="J13" s="11">
        <v>124</v>
      </c>
      <c r="K13" s="11">
        <v>113</v>
      </c>
      <c r="L13" s="11">
        <v>2</v>
      </c>
      <c r="M13" s="11">
        <v>60</v>
      </c>
      <c r="N13" s="11">
        <v>420</v>
      </c>
      <c r="O13" s="11">
        <v>0</v>
      </c>
      <c r="P13" s="11">
        <v>0</v>
      </c>
      <c r="Q13" s="11">
        <v>0</v>
      </c>
      <c r="R13" s="11">
        <v>160000</v>
      </c>
      <c r="S13" s="11">
        <v>0</v>
      </c>
      <c r="T13" s="11">
        <v>5001</v>
      </c>
      <c r="U13" s="11">
        <v>5</v>
      </c>
      <c r="V13" s="11">
        <v>15552</v>
      </c>
      <c r="W13" s="11">
        <v>6</v>
      </c>
      <c r="X13" s="11">
        <v>2592</v>
      </c>
      <c r="Y13" s="11">
        <v>21</v>
      </c>
      <c r="Z13" s="11">
        <v>777</v>
      </c>
      <c r="AA13" s="11">
        <v>0</v>
      </c>
      <c r="AB13" s="11">
        <v>0</v>
      </c>
      <c r="AC13" s="11">
        <f t="shared" si="0"/>
        <v>108</v>
      </c>
      <c r="AD13" s="11">
        <v>206</v>
      </c>
      <c r="AE13" s="11">
        <v>605000</v>
      </c>
      <c r="AF13" s="11" t="s">
        <v>162</v>
      </c>
      <c r="AG13" s="11" t="s">
        <v>134</v>
      </c>
      <c r="AH13" s="16">
        <v>0</v>
      </c>
    </row>
    <row r="14" spans="1:34">
      <c r="A14" s="11">
        <v>108</v>
      </c>
      <c r="B14" s="13">
        <v>1</v>
      </c>
      <c r="C14" s="11" t="s">
        <v>110</v>
      </c>
      <c r="D14" s="11">
        <v>25</v>
      </c>
      <c r="E14" s="11">
        <v>8</v>
      </c>
      <c r="F14" s="11">
        <v>50</v>
      </c>
      <c r="G14" s="11">
        <v>4</v>
      </c>
      <c r="H14" s="11">
        <v>211</v>
      </c>
      <c r="I14" s="11">
        <v>234</v>
      </c>
      <c r="J14" s="11">
        <v>123</v>
      </c>
      <c r="K14" s="11">
        <v>112</v>
      </c>
      <c r="L14" s="11">
        <v>2</v>
      </c>
      <c r="M14" s="11">
        <v>60</v>
      </c>
      <c r="N14" s="11">
        <v>460</v>
      </c>
      <c r="O14" s="11">
        <v>0</v>
      </c>
      <c r="P14" s="11">
        <v>0</v>
      </c>
      <c r="Q14" s="11">
        <v>0</v>
      </c>
      <c r="R14" s="11">
        <v>175000</v>
      </c>
      <c r="S14" s="11">
        <v>0</v>
      </c>
      <c r="T14" s="11">
        <v>5001</v>
      </c>
      <c r="U14" s="11">
        <v>5</v>
      </c>
      <c r="V14" s="11">
        <v>17880</v>
      </c>
      <c r="W14" s="11">
        <v>6</v>
      </c>
      <c r="X14" s="11">
        <v>2980</v>
      </c>
      <c r="Y14" s="11">
        <v>21</v>
      </c>
      <c r="Z14" s="11">
        <v>894</v>
      </c>
      <c r="AA14" s="11">
        <v>0</v>
      </c>
      <c r="AB14" s="11">
        <v>0</v>
      </c>
      <c r="AC14" s="11">
        <f t="shared" si="0"/>
        <v>109</v>
      </c>
      <c r="AD14" s="11">
        <v>244</v>
      </c>
      <c r="AE14" s="11">
        <v>765000</v>
      </c>
      <c r="AF14" s="11" t="s">
        <v>162</v>
      </c>
      <c r="AG14" s="11" t="s">
        <v>134</v>
      </c>
      <c r="AH14" s="16">
        <v>0</v>
      </c>
    </row>
    <row r="15" spans="1:34" ht="15" customHeight="1">
      <c r="A15" s="11">
        <v>109</v>
      </c>
      <c r="B15" s="13">
        <v>1</v>
      </c>
      <c r="C15" s="11" t="s">
        <v>110</v>
      </c>
      <c r="D15" s="11">
        <v>25</v>
      </c>
      <c r="E15" s="11">
        <v>9</v>
      </c>
      <c r="F15" s="11">
        <v>50</v>
      </c>
      <c r="G15" s="11">
        <v>4</v>
      </c>
      <c r="H15" s="11">
        <v>214</v>
      </c>
      <c r="I15" s="11">
        <v>233</v>
      </c>
      <c r="J15" s="11">
        <v>222</v>
      </c>
      <c r="K15" s="11">
        <v>211</v>
      </c>
      <c r="L15" s="11">
        <v>2</v>
      </c>
      <c r="M15" s="11">
        <v>60</v>
      </c>
      <c r="N15" s="11">
        <v>1460</v>
      </c>
      <c r="O15" s="11">
        <v>0</v>
      </c>
      <c r="P15" s="11">
        <v>0</v>
      </c>
      <c r="Q15" s="11">
        <v>0</v>
      </c>
      <c r="R15" s="11">
        <v>680000</v>
      </c>
      <c r="S15" s="11">
        <v>0</v>
      </c>
      <c r="T15" s="11">
        <v>5001</v>
      </c>
      <c r="U15" s="11">
        <v>5</v>
      </c>
      <c r="V15" s="11">
        <v>20234</v>
      </c>
      <c r="W15" s="11">
        <v>6</v>
      </c>
      <c r="X15" s="11">
        <v>3372</v>
      </c>
      <c r="Y15" s="11">
        <v>21</v>
      </c>
      <c r="Z15" s="11">
        <v>1011</v>
      </c>
      <c r="AA15" s="11">
        <v>0</v>
      </c>
      <c r="AB15" s="11">
        <v>0</v>
      </c>
      <c r="AC15" s="11">
        <f t="shared" si="0"/>
        <v>110</v>
      </c>
      <c r="AD15" s="11">
        <v>282</v>
      </c>
      <c r="AE15" s="11">
        <v>940000</v>
      </c>
      <c r="AF15" s="11" t="s">
        <v>162</v>
      </c>
      <c r="AG15" s="11" t="s">
        <v>134</v>
      </c>
      <c r="AH15" s="16">
        <v>1</v>
      </c>
    </row>
    <row r="16" spans="1:34">
      <c r="A16" s="11">
        <v>110</v>
      </c>
      <c r="B16" s="13">
        <v>1</v>
      </c>
      <c r="C16" s="11" t="s">
        <v>110</v>
      </c>
      <c r="D16" s="11">
        <v>25</v>
      </c>
      <c r="E16" s="11">
        <v>10</v>
      </c>
      <c r="F16" s="11">
        <v>60</v>
      </c>
      <c r="G16" s="11">
        <v>4</v>
      </c>
      <c r="H16" s="11">
        <v>313</v>
      </c>
      <c r="I16" s="11">
        <v>232</v>
      </c>
      <c r="J16" s="11">
        <v>221</v>
      </c>
      <c r="K16" s="11">
        <v>213</v>
      </c>
      <c r="L16" s="11">
        <v>2</v>
      </c>
      <c r="M16" s="11">
        <v>60</v>
      </c>
      <c r="N16" s="11">
        <v>1540</v>
      </c>
      <c r="O16" s="11">
        <v>0</v>
      </c>
      <c r="P16" s="11">
        <v>0</v>
      </c>
      <c r="Q16" s="11">
        <v>0</v>
      </c>
      <c r="R16" s="11">
        <v>705000</v>
      </c>
      <c r="S16" s="11">
        <v>5001</v>
      </c>
      <c r="T16" s="11">
        <v>5002</v>
      </c>
      <c r="U16" s="11">
        <v>5</v>
      </c>
      <c r="V16" s="11">
        <v>23672</v>
      </c>
      <c r="W16" s="11">
        <v>6</v>
      </c>
      <c r="X16" s="11">
        <v>3945</v>
      </c>
      <c r="Y16" s="11">
        <v>21</v>
      </c>
      <c r="Z16" s="11">
        <v>1183</v>
      </c>
      <c r="AA16" s="11">
        <v>0</v>
      </c>
      <c r="AB16" s="11">
        <v>0</v>
      </c>
      <c r="AC16" s="11">
        <f t="shared" si="0"/>
        <v>111</v>
      </c>
      <c r="AD16" s="11">
        <v>339</v>
      </c>
      <c r="AE16" s="11">
        <v>1620000</v>
      </c>
      <c r="AF16" s="11" t="s">
        <v>163</v>
      </c>
      <c r="AG16" s="11" t="s">
        <v>158</v>
      </c>
      <c r="AH16" s="16">
        <v>0</v>
      </c>
    </row>
    <row r="17" spans="1:34">
      <c r="A17" s="11">
        <v>111</v>
      </c>
      <c r="B17" s="13">
        <v>1</v>
      </c>
      <c r="C17" s="11" t="s">
        <v>110</v>
      </c>
      <c r="D17" s="11">
        <v>25</v>
      </c>
      <c r="E17" s="11">
        <v>11</v>
      </c>
      <c r="F17" s="11">
        <v>60</v>
      </c>
      <c r="G17" s="11">
        <v>4</v>
      </c>
      <c r="H17" s="11">
        <v>312</v>
      </c>
      <c r="I17" s="11">
        <v>231</v>
      </c>
      <c r="J17" s="11">
        <v>223</v>
      </c>
      <c r="K17" s="11">
        <v>212</v>
      </c>
      <c r="L17" s="11">
        <v>2</v>
      </c>
      <c r="M17" s="11">
        <v>60</v>
      </c>
      <c r="N17" s="11">
        <v>1580</v>
      </c>
      <c r="O17" s="11">
        <v>0</v>
      </c>
      <c r="P17" s="11">
        <v>0</v>
      </c>
      <c r="Q17" s="11">
        <v>0</v>
      </c>
      <c r="R17" s="11">
        <v>725000</v>
      </c>
      <c r="S17" s="11">
        <v>5001</v>
      </c>
      <c r="T17" s="11">
        <v>5002</v>
      </c>
      <c r="U17" s="11">
        <v>5</v>
      </c>
      <c r="V17" s="11">
        <v>27137</v>
      </c>
      <c r="W17" s="11">
        <v>6</v>
      </c>
      <c r="X17" s="11">
        <v>4522</v>
      </c>
      <c r="Y17" s="11">
        <v>21</v>
      </c>
      <c r="Z17" s="11">
        <v>1356</v>
      </c>
      <c r="AA17" s="11">
        <v>0</v>
      </c>
      <c r="AB17" s="11">
        <v>0</v>
      </c>
      <c r="AC17" s="11">
        <f t="shared" si="0"/>
        <v>112</v>
      </c>
      <c r="AD17" s="11">
        <v>459</v>
      </c>
      <c r="AE17" s="11">
        <v>2325000</v>
      </c>
      <c r="AF17" s="11" t="s">
        <v>163</v>
      </c>
      <c r="AG17" s="11" t="s">
        <v>158</v>
      </c>
      <c r="AH17" s="16">
        <v>0</v>
      </c>
    </row>
    <row r="18" spans="1:34">
      <c r="A18" s="11">
        <v>112</v>
      </c>
      <c r="B18" s="13">
        <v>1</v>
      </c>
      <c r="C18" s="11" t="s">
        <v>110</v>
      </c>
      <c r="D18" s="11">
        <v>25</v>
      </c>
      <c r="E18" s="11">
        <v>12</v>
      </c>
      <c r="F18" s="11">
        <v>60</v>
      </c>
      <c r="G18" s="11">
        <v>4</v>
      </c>
      <c r="H18" s="11">
        <v>311</v>
      </c>
      <c r="I18" s="11">
        <v>233</v>
      </c>
      <c r="J18" s="11">
        <v>222</v>
      </c>
      <c r="K18" s="11">
        <v>211</v>
      </c>
      <c r="L18" s="11">
        <v>2</v>
      </c>
      <c r="M18" s="11">
        <v>60</v>
      </c>
      <c r="N18" s="11">
        <v>1620</v>
      </c>
      <c r="O18" s="11">
        <v>0</v>
      </c>
      <c r="P18" s="11">
        <v>0</v>
      </c>
      <c r="Q18" s="11">
        <v>0</v>
      </c>
      <c r="R18" s="11">
        <v>745000</v>
      </c>
      <c r="S18" s="11">
        <v>5001</v>
      </c>
      <c r="T18" s="11">
        <v>5002</v>
      </c>
      <c r="U18" s="11">
        <v>5</v>
      </c>
      <c r="V18" s="11">
        <v>30629</v>
      </c>
      <c r="W18" s="11">
        <v>6</v>
      </c>
      <c r="X18" s="11">
        <v>5104</v>
      </c>
      <c r="Y18" s="11">
        <v>21</v>
      </c>
      <c r="Z18" s="11">
        <v>1531</v>
      </c>
      <c r="AA18" s="11">
        <v>0</v>
      </c>
      <c r="AB18" s="11">
        <v>0</v>
      </c>
      <c r="AC18" s="11">
        <f t="shared" si="0"/>
        <v>113</v>
      </c>
      <c r="AD18" s="11">
        <v>578</v>
      </c>
      <c r="AE18" s="11">
        <v>3050000</v>
      </c>
      <c r="AF18" s="11" t="s">
        <v>163</v>
      </c>
      <c r="AG18" s="11" t="s">
        <v>158</v>
      </c>
      <c r="AH18" s="16">
        <v>0</v>
      </c>
    </row>
    <row r="19" spans="1:34">
      <c r="A19" s="11">
        <v>113</v>
      </c>
      <c r="B19" s="13">
        <v>1</v>
      </c>
      <c r="C19" s="11" t="s">
        <v>110</v>
      </c>
      <c r="D19" s="11">
        <v>25</v>
      </c>
      <c r="E19" s="11">
        <v>13</v>
      </c>
      <c r="F19" s="11">
        <v>60</v>
      </c>
      <c r="G19" s="11">
        <v>4</v>
      </c>
      <c r="H19" s="11">
        <v>313</v>
      </c>
      <c r="I19" s="11">
        <v>332</v>
      </c>
      <c r="J19" s="11">
        <v>221</v>
      </c>
      <c r="K19" s="11">
        <v>213</v>
      </c>
      <c r="L19" s="11">
        <v>2</v>
      </c>
      <c r="M19" s="11">
        <v>60</v>
      </c>
      <c r="N19" s="11">
        <v>1660</v>
      </c>
      <c r="O19" s="11">
        <v>0</v>
      </c>
      <c r="P19" s="11">
        <v>0</v>
      </c>
      <c r="Q19" s="11">
        <v>0</v>
      </c>
      <c r="R19" s="11">
        <v>765000</v>
      </c>
      <c r="S19" s="11">
        <v>5001</v>
      </c>
      <c r="T19" s="11">
        <v>5002</v>
      </c>
      <c r="U19" s="11">
        <v>5</v>
      </c>
      <c r="V19" s="11">
        <v>34146</v>
      </c>
      <c r="W19" s="11">
        <v>6</v>
      </c>
      <c r="X19" s="11">
        <v>5691</v>
      </c>
      <c r="Y19" s="11">
        <v>21</v>
      </c>
      <c r="Z19" s="11">
        <v>1707</v>
      </c>
      <c r="AA19" s="11">
        <v>0</v>
      </c>
      <c r="AB19" s="11">
        <v>0</v>
      </c>
      <c r="AC19" s="11">
        <f t="shared" si="0"/>
        <v>114</v>
      </c>
      <c r="AD19" s="11">
        <v>698</v>
      </c>
      <c r="AE19" s="11">
        <v>3795000</v>
      </c>
      <c r="AF19" s="11" t="s">
        <v>163</v>
      </c>
      <c r="AG19" s="11" t="s">
        <v>158</v>
      </c>
      <c r="AH19" s="16">
        <v>0</v>
      </c>
    </row>
    <row r="20" spans="1:34">
      <c r="A20" s="11">
        <v>114</v>
      </c>
      <c r="B20" s="13">
        <v>1</v>
      </c>
      <c r="C20" s="11" t="s">
        <v>110</v>
      </c>
      <c r="D20" s="11">
        <v>25</v>
      </c>
      <c r="E20" s="11">
        <v>14</v>
      </c>
      <c r="F20" s="11">
        <v>60</v>
      </c>
      <c r="G20" s="11">
        <v>4</v>
      </c>
      <c r="H20" s="11">
        <v>312</v>
      </c>
      <c r="I20" s="11">
        <v>331</v>
      </c>
      <c r="J20" s="11">
        <v>223</v>
      </c>
      <c r="K20" s="11">
        <v>212</v>
      </c>
      <c r="L20" s="11">
        <v>2</v>
      </c>
      <c r="M20" s="11">
        <v>60</v>
      </c>
      <c r="N20" s="11">
        <v>1700</v>
      </c>
      <c r="O20" s="11">
        <v>0</v>
      </c>
      <c r="P20" s="11">
        <v>0</v>
      </c>
      <c r="Q20" s="11">
        <v>0</v>
      </c>
      <c r="R20" s="11">
        <v>790000</v>
      </c>
      <c r="S20" s="11">
        <v>5001</v>
      </c>
      <c r="T20" s="11">
        <v>5002</v>
      </c>
      <c r="U20" s="11">
        <v>5</v>
      </c>
      <c r="V20" s="11">
        <v>37691</v>
      </c>
      <c r="W20" s="11">
        <v>6</v>
      </c>
      <c r="X20" s="11">
        <v>6281</v>
      </c>
      <c r="Y20" s="11">
        <v>21</v>
      </c>
      <c r="Z20" s="11">
        <v>1884</v>
      </c>
      <c r="AA20" s="11">
        <v>0</v>
      </c>
      <c r="AB20" s="11">
        <v>0</v>
      </c>
      <c r="AC20" s="11">
        <f t="shared" si="0"/>
        <v>115</v>
      </c>
      <c r="AD20" s="11">
        <v>880</v>
      </c>
      <c r="AE20" s="11">
        <v>4560000</v>
      </c>
      <c r="AF20" s="11" t="s">
        <v>163</v>
      </c>
      <c r="AG20" s="11" t="s">
        <v>158</v>
      </c>
      <c r="AH20" s="16">
        <v>1</v>
      </c>
    </row>
    <row r="21" spans="1:34">
      <c r="A21" s="11">
        <v>115</v>
      </c>
      <c r="B21" s="13">
        <v>1</v>
      </c>
      <c r="C21" s="11" t="s">
        <v>110</v>
      </c>
      <c r="D21" s="11">
        <v>25</v>
      </c>
      <c r="E21" s="11">
        <v>15</v>
      </c>
      <c r="F21" s="11">
        <v>60</v>
      </c>
      <c r="G21" s="11">
        <v>4</v>
      </c>
      <c r="H21" s="11">
        <v>311</v>
      </c>
      <c r="I21" s="11">
        <v>333</v>
      </c>
      <c r="J21" s="11">
        <v>222</v>
      </c>
      <c r="K21" s="11">
        <v>211</v>
      </c>
      <c r="L21" s="11">
        <v>2</v>
      </c>
      <c r="M21" s="11">
        <v>60</v>
      </c>
      <c r="N21" s="11">
        <v>1780</v>
      </c>
      <c r="O21" s="11">
        <v>0</v>
      </c>
      <c r="P21" s="11">
        <v>0</v>
      </c>
      <c r="Q21" s="11">
        <v>0</v>
      </c>
      <c r="R21" s="11">
        <v>810000</v>
      </c>
      <c r="S21" s="11">
        <v>5001</v>
      </c>
      <c r="T21" s="11">
        <v>5002</v>
      </c>
      <c r="U21" s="11">
        <v>5</v>
      </c>
      <c r="V21" s="11">
        <v>58662</v>
      </c>
      <c r="W21" s="11">
        <v>6</v>
      </c>
      <c r="X21" s="11">
        <v>6877</v>
      </c>
      <c r="Y21" s="11">
        <v>21</v>
      </c>
      <c r="Z21" s="11">
        <v>2063</v>
      </c>
      <c r="AA21" s="11">
        <v>0</v>
      </c>
      <c r="AB21" s="11">
        <v>0</v>
      </c>
      <c r="AC21" s="11">
        <f t="shared" si="0"/>
        <v>116</v>
      </c>
      <c r="AD21" s="11">
        <v>1061</v>
      </c>
      <c r="AE21" s="11">
        <v>5350000</v>
      </c>
      <c r="AF21" s="11" t="s">
        <v>164</v>
      </c>
      <c r="AG21" s="11" t="s">
        <v>134</v>
      </c>
      <c r="AH21" s="16">
        <v>0</v>
      </c>
    </row>
    <row r="22" spans="1:34">
      <c r="A22" s="11">
        <v>116</v>
      </c>
      <c r="B22" s="13">
        <v>1</v>
      </c>
      <c r="C22" s="11" t="s">
        <v>110</v>
      </c>
      <c r="D22" s="11">
        <v>25</v>
      </c>
      <c r="E22" s="11">
        <v>16</v>
      </c>
      <c r="F22" s="11">
        <v>60</v>
      </c>
      <c r="G22" s="11">
        <v>4</v>
      </c>
      <c r="H22" s="11">
        <v>323</v>
      </c>
      <c r="I22" s="11">
        <v>322</v>
      </c>
      <c r="J22" s="11">
        <v>221</v>
      </c>
      <c r="K22" s="11">
        <v>213</v>
      </c>
      <c r="L22" s="11">
        <v>2</v>
      </c>
      <c r="M22" s="11">
        <v>60</v>
      </c>
      <c r="N22" s="11">
        <v>1820</v>
      </c>
      <c r="O22" s="11">
        <v>0</v>
      </c>
      <c r="P22" s="11">
        <v>0</v>
      </c>
      <c r="Q22" s="11">
        <v>0</v>
      </c>
      <c r="R22" s="11">
        <v>830000</v>
      </c>
      <c r="S22" s="11">
        <v>5001</v>
      </c>
      <c r="T22" s="11">
        <v>5002</v>
      </c>
      <c r="U22" s="11">
        <v>5</v>
      </c>
      <c r="V22" s="11">
        <v>62259</v>
      </c>
      <c r="W22" s="11">
        <v>6</v>
      </c>
      <c r="X22" s="11">
        <v>7476</v>
      </c>
      <c r="Y22" s="11">
        <v>21</v>
      </c>
      <c r="Z22" s="11">
        <v>2242</v>
      </c>
      <c r="AA22" s="11">
        <v>0</v>
      </c>
      <c r="AB22" s="11">
        <v>0</v>
      </c>
      <c r="AC22" s="11">
        <f t="shared" si="0"/>
        <v>117</v>
      </c>
      <c r="AD22" s="11">
        <v>1243</v>
      </c>
      <c r="AE22" s="11">
        <v>6160000</v>
      </c>
      <c r="AF22" s="11" t="s">
        <v>164</v>
      </c>
      <c r="AG22" s="11" t="s">
        <v>134</v>
      </c>
      <c r="AH22" s="16">
        <v>0</v>
      </c>
    </row>
    <row r="23" spans="1:34">
      <c r="A23" s="11">
        <v>117</v>
      </c>
      <c r="B23" s="13">
        <v>1</v>
      </c>
      <c r="C23" s="11" t="s">
        <v>110</v>
      </c>
      <c r="D23" s="11">
        <v>25</v>
      </c>
      <c r="E23" s="11">
        <v>17</v>
      </c>
      <c r="F23" s="11">
        <v>60</v>
      </c>
      <c r="G23" s="11">
        <v>4</v>
      </c>
      <c r="H23" s="11">
        <v>322</v>
      </c>
      <c r="I23" s="11">
        <v>321</v>
      </c>
      <c r="J23" s="11">
        <v>223</v>
      </c>
      <c r="K23" s="11">
        <v>212</v>
      </c>
      <c r="L23" s="11">
        <v>2</v>
      </c>
      <c r="M23" s="11">
        <v>60</v>
      </c>
      <c r="N23" s="11">
        <v>1860</v>
      </c>
      <c r="O23" s="11">
        <v>0</v>
      </c>
      <c r="P23" s="11">
        <v>0</v>
      </c>
      <c r="Q23" s="11">
        <v>0</v>
      </c>
      <c r="R23" s="11">
        <v>855000</v>
      </c>
      <c r="S23" s="11">
        <v>5001</v>
      </c>
      <c r="T23" s="11">
        <v>5002</v>
      </c>
      <c r="U23" s="11">
        <v>5</v>
      </c>
      <c r="V23" s="11">
        <v>65882</v>
      </c>
      <c r="W23" s="11">
        <v>6</v>
      </c>
      <c r="X23" s="11">
        <v>8080</v>
      </c>
      <c r="Y23" s="11">
        <v>21</v>
      </c>
      <c r="Z23" s="11">
        <v>2424</v>
      </c>
      <c r="AA23" s="11">
        <v>0</v>
      </c>
      <c r="AB23" s="11">
        <v>0</v>
      </c>
      <c r="AC23" s="11">
        <f t="shared" si="0"/>
        <v>118</v>
      </c>
      <c r="AD23" s="11">
        <v>1425</v>
      </c>
      <c r="AE23" s="11">
        <v>6990000</v>
      </c>
      <c r="AF23" s="11" t="s">
        <v>164</v>
      </c>
      <c r="AG23" s="11" t="s">
        <v>134</v>
      </c>
      <c r="AH23" s="16">
        <v>0</v>
      </c>
    </row>
    <row r="24" spans="1:34">
      <c r="A24" s="11">
        <v>118</v>
      </c>
      <c r="B24" s="13">
        <v>1</v>
      </c>
      <c r="C24" s="11" t="s">
        <v>110</v>
      </c>
      <c r="D24" s="11">
        <v>25</v>
      </c>
      <c r="E24" s="11">
        <v>18</v>
      </c>
      <c r="F24" s="11">
        <v>60</v>
      </c>
      <c r="G24" s="11">
        <v>4</v>
      </c>
      <c r="H24" s="11">
        <v>311</v>
      </c>
      <c r="I24" s="11">
        <v>333</v>
      </c>
      <c r="J24" s="11">
        <v>222</v>
      </c>
      <c r="K24" s="11">
        <v>211</v>
      </c>
      <c r="L24" s="11">
        <v>2</v>
      </c>
      <c r="M24" s="11">
        <v>60</v>
      </c>
      <c r="N24" s="11">
        <v>1900</v>
      </c>
      <c r="O24" s="11">
        <v>0</v>
      </c>
      <c r="P24" s="11">
        <v>0</v>
      </c>
      <c r="Q24" s="11">
        <v>0</v>
      </c>
      <c r="R24" s="11">
        <v>875000</v>
      </c>
      <c r="S24" s="11">
        <v>5001</v>
      </c>
      <c r="T24" s="11">
        <v>5002</v>
      </c>
      <c r="U24" s="11">
        <v>5</v>
      </c>
      <c r="V24" s="11">
        <v>69532</v>
      </c>
      <c r="W24" s="11">
        <v>6</v>
      </c>
      <c r="X24" s="11">
        <v>8688</v>
      </c>
      <c r="Y24" s="11">
        <v>21</v>
      </c>
      <c r="Z24" s="11">
        <v>2606</v>
      </c>
      <c r="AA24" s="11">
        <v>0</v>
      </c>
      <c r="AB24" s="11">
        <v>0</v>
      </c>
      <c r="AC24" s="11">
        <f t="shared" si="0"/>
        <v>119</v>
      </c>
      <c r="AD24" s="11">
        <v>1606</v>
      </c>
      <c r="AE24" s="11">
        <v>7845000</v>
      </c>
      <c r="AF24" s="11" t="s">
        <v>164</v>
      </c>
      <c r="AG24" s="11" t="s">
        <v>134</v>
      </c>
      <c r="AH24" s="16">
        <v>0</v>
      </c>
    </row>
    <row r="25" spans="1:34">
      <c r="A25" s="11">
        <v>119</v>
      </c>
      <c r="B25" s="13">
        <v>1</v>
      </c>
      <c r="C25" s="11" t="s">
        <v>110</v>
      </c>
      <c r="D25" s="11">
        <v>25</v>
      </c>
      <c r="E25" s="11">
        <v>19</v>
      </c>
      <c r="F25" s="11">
        <v>60</v>
      </c>
      <c r="G25" s="11">
        <v>4</v>
      </c>
      <c r="H25" s="11">
        <v>313</v>
      </c>
      <c r="I25" s="11">
        <v>332</v>
      </c>
      <c r="J25" s="11">
        <v>321</v>
      </c>
      <c r="K25" s="11">
        <v>312</v>
      </c>
      <c r="L25" s="11">
        <v>2</v>
      </c>
      <c r="M25" s="11">
        <v>60</v>
      </c>
      <c r="N25" s="11">
        <v>2900</v>
      </c>
      <c r="O25" s="11">
        <v>0</v>
      </c>
      <c r="P25" s="11">
        <v>0</v>
      </c>
      <c r="Q25" s="11">
        <v>0</v>
      </c>
      <c r="R25" s="11">
        <v>1430000</v>
      </c>
      <c r="S25" s="11">
        <v>5001</v>
      </c>
      <c r="T25" s="11">
        <v>5002</v>
      </c>
      <c r="U25" s="11">
        <v>5</v>
      </c>
      <c r="V25" s="11">
        <v>73209</v>
      </c>
      <c r="W25" s="11">
        <v>6</v>
      </c>
      <c r="X25" s="11">
        <v>9301</v>
      </c>
      <c r="Y25" s="11">
        <v>21</v>
      </c>
      <c r="Z25" s="11">
        <v>2790</v>
      </c>
      <c r="AA25" s="11">
        <v>0</v>
      </c>
      <c r="AB25" s="11">
        <v>0</v>
      </c>
      <c r="AC25" s="11">
        <f t="shared" si="0"/>
        <v>120</v>
      </c>
      <c r="AD25" s="11">
        <v>1788</v>
      </c>
      <c r="AE25" s="11">
        <v>8720000</v>
      </c>
      <c r="AF25" s="11" t="s">
        <v>164</v>
      </c>
      <c r="AG25" s="11" t="s">
        <v>134</v>
      </c>
      <c r="AH25" s="16">
        <v>1</v>
      </c>
    </row>
    <row r="26" spans="1:34">
      <c r="A26" s="11">
        <v>120</v>
      </c>
      <c r="B26" s="13">
        <v>1</v>
      </c>
      <c r="C26" s="11" t="s">
        <v>110</v>
      </c>
      <c r="D26" s="11">
        <v>25</v>
      </c>
      <c r="E26" s="11">
        <v>20</v>
      </c>
      <c r="F26" s="11">
        <v>70</v>
      </c>
      <c r="G26" s="11">
        <v>4</v>
      </c>
      <c r="H26" s="11">
        <v>412</v>
      </c>
      <c r="I26" s="11">
        <v>331</v>
      </c>
      <c r="J26" s="11">
        <v>323</v>
      </c>
      <c r="K26" s="11">
        <v>312</v>
      </c>
      <c r="L26" s="11">
        <v>2</v>
      </c>
      <c r="M26" s="11">
        <v>60</v>
      </c>
      <c r="N26" s="11">
        <v>2980</v>
      </c>
      <c r="O26" s="11">
        <v>0</v>
      </c>
      <c r="P26" s="11">
        <v>0</v>
      </c>
      <c r="Q26" s="11">
        <v>0</v>
      </c>
      <c r="R26" s="11">
        <v>1455000</v>
      </c>
      <c r="S26" s="11">
        <v>5002</v>
      </c>
      <c r="T26" s="11">
        <v>5003</v>
      </c>
      <c r="U26" s="11">
        <v>5</v>
      </c>
      <c r="V26" s="11">
        <v>77970</v>
      </c>
      <c r="W26" s="11">
        <v>6</v>
      </c>
      <c r="X26" s="11">
        <v>10095</v>
      </c>
      <c r="Y26" s="11">
        <v>21</v>
      </c>
      <c r="Z26" s="11">
        <v>3028</v>
      </c>
      <c r="AA26" s="11">
        <v>0</v>
      </c>
      <c r="AB26" s="11">
        <v>0</v>
      </c>
      <c r="AC26" s="11">
        <f t="shared" si="0"/>
        <v>121</v>
      </c>
      <c r="AD26" s="11">
        <v>2094</v>
      </c>
      <c r="AE26" s="11">
        <v>10150000</v>
      </c>
      <c r="AF26" s="11" t="s">
        <v>165</v>
      </c>
      <c r="AG26" s="11" t="s">
        <v>159</v>
      </c>
      <c r="AH26" s="16">
        <v>0</v>
      </c>
    </row>
    <row r="27" spans="1:34">
      <c r="A27" s="11">
        <v>121</v>
      </c>
      <c r="B27" s="13">
        <v>1</v>
      </c>
      <c r="C27" s="11" t="s">
        <v>110</v>
      </c>
      <c r="D27" s="11">
        <v>25</v>
      </c>
      <c r="E27" s="11">
        <v>21</v>
      </c>
      <c r="F27" s="11">
        <v>70</v>
      </c>
      <c r="G27" s="11">
        <v>4</v>
      </c>
      <c r="H27" s="11">
        <v>411</v>
      </c>
      <c r="I27" s="11">
        <v>333</v>
      </c>
      <c r="J27" s="11">
        <v>322</v>
      </c>
      <c r="K27" s="11">
        <v>311</v>
      </c>
      <c r="L27" s="11">
        <v>2</v>
      </c>
      <c r="M27" s="11">
        <v>60</v>
      </c>
      <c r="N27" s="11">
        <v>3020</v>
      </c>
      <c r="O27" s="11">
        <v>0</v>
      </c>
      <c r="P27" s="11">
        <v>0</v>
      </c>
      <c r="Q27" s="11">
        <v>0</v>
      </c>
      <c r="R27" s="11">
        <v>1475000</v>
      </c>
      <c r="S27" s="11">
        <v>5002</v>
      </c>
      <c r="T27" s="11">
        <v>5003</v>
      </c>
      <c r="U27" s="11">
        <v>5</v>
      </c>
      <c r="V27" s="11">
        <v>82757</v>
      </c>
      <c r="W27" s="11">
        <v>6</v>
      </c>
      <c r="X27" s="11">
        <v>10892</v>
      </c>
      <c r="Y27" s="11">
        <v>21</v>
      </c>
      <c r="Z27" s="11">
        <v>3267</v>
      </c>
      <c r="AA27" s="11">
        <v>0</v>
      </c>
      <c r="AB27" s="11">
        <v>0</v>
      </c>
      <c r="AC27" s="11">
        <f t="shared" si="0"/>
        <v>122</v>
      </c>
      <c r="AD27" s="11">
        <v>2667</v>
      </c>
      <c r="AE27" s="11">
        <v>11605000</v>
      </c>
      <c r="AF27" s="11" t="s">
        <v>165</v>
      </c>
      <c r="AG27" s="11" t="s">
        <v>159</v>
      </c>
      <c r="AH27" s="16">
        <v>0</v>
      </c>
    </row>
    <row r="28" spans="1:34">
      <c r="A28" s="11">
        <v>122</v>
      </c>
      <c r="B28" s="13">
        <v>1</v>
      </c>
      <c r="C28" s="11" t="s">
        <v>110</v>
      </c>
      <c r="D28" s="11">
        <v>25</v>
      </c>
      <c r="E28" s="11">
        <v>22</v>
      </c>
      <c r="F28" s="11">
        <v>70</v>
      </c>
      <c r="G28" s="11">
        <v>4</v>
      </c>
      <c r="H28" s="11">
        <v>423</v>
      </c>
      <c r="I28" s="11">
        <v>332</v>
      </c>
      <c r="J28" s="11">
        <v>321</v>
      </c>
      <c r="K28" s="11">
        <v>313</v>
      </c>
      <c r="L28" s="11">
        <v>2</v>
      </c>
      <c r="M28" s="11">
        <v>60</v>
      </c>
      <c r="N28" s="11">
        <v>3060</v>
      </c>
      <c r="O28" s="11">
        <v>0</v>
      </c>
      <c r="P28" s="11">
        <v>0</v>
      </c>
      <c r="Q28" s="11">
        <v>0</v>
      </c>
      <c r="R28" s="11">
        <v>1500000</v>
      </c>
      <c r="S28" s="11">
        <v>5002</v>
      </c>
      <c r="T28" s="11">
        <v>5003</v>
      </c>
      <c r="U28" s="11">
        <v>5</v>
      </c>
      <c r="V28" s="11">
        <v>87571</v>
      </c>
      <c r="W28" s="11">
        <v>6</v>
      </c>
      <c r="X28" s="11">
        <v>11695</v>
      </c>
      <c r="Y28" s="11">
        <v>21</v>
      </c>
      <c r="Z28" s="11">
        <v>3508</v>
      </c>
      <c r="AA28" s="11">
        <v>0</v>
      </c>
      <c r="AB28" s="11">
        <v>0</v>
      </c>
      <c r="AC28" s="11">
        <f t="shared" si="0"/>
        <v>123</v>
      </c>
      <c r="AD28" s="11">
        <v>3241</v>
      </c>
      <c r="AE28" s="11">
        <v>13080000</v>
      </c>
      <c r="AF28" s="11" t="s">
        <v>165</v>
      </c>
      <c r="AG28" s="11" t="s">
        <v>159</v>
      </c>
      <c r="AH28" s="16">
        <v>0</v>
      </c>
    </row>
    <row r="29" spans="1:34">
      <c r="A29" s="11">
        <v>123</v>
      </c>
      <c r="B29" s="13">
        <v>1</v>
      </c>
      <c r="C29" s="11" t="s">
        <v>110</v>
      </c>
      <c r="D29" s="11">
        <v>25</v>
      </c>
      <c r="E29" s="11">
        <v>23</v>
      </c>
      <c r="F29" s="11">
        <v>70</v>
      </c>
      <c r="G29" s="11">
        <v>4</v>
      </c>
      <c r="H29" s="11">
        <v>412</v>
      </c>
      <c r="I29" s="11">
        <v>331</v>
      </c>
      <c r="J29" s="11">
        <v>323</v>
      </c>
      <c r="K29" s="11">
        <v>312</v>
      </c>
      <c r="L29" s="11">
        <v>2</v>
      </c>
      <c r="M29" s="11">
        <v>60</v>
      </c>
      <c r="N29" s="11">
        <v>3100</v>
      </c>
      <c r="O29" s="11">
        <v>0</v>
      </c>
      <c r="P29" s="11">
        <v>0</v>
      </c>
      <c r="Q29" s="11">
        <v>0</v>
      </c>
      <c r="R29" s="11">
        <v>1520000</v>
      </c>
      <c r="S29" s="11">
        <v>5002</v>
      </c>
      <c r="T29" s="11">
        <v>5003</v>
      </c>
      <c r="U29" s="11">
        <v>5</v>
      </c>
      <c r="V29" s="11">
        <v>92412</v>
      </c>
      <c r="W29" s="11">
        <v>6</v>
      </c>
      <c r="X29" s="11">
        <v>12502</v>
      </c>
      <c r="Y29" s="11">
        <v>21</v>
      </c>
      <c r="Z29" s="11">
        <v>3750</v>
      </c>
      <c r="AA29" s="11">
        <v>0</v>
      </c>
      <c r="AB29" s="11">
        <v>0</v>
      </c>
      <c r="AC29" s="11">
        <f t="shared" si="0"/>
        <v>124</v>
      </c>
      <c r="AD29" s="11">
        <v>3815</v>
      </c>
      <c r="AE29" s="11">
        <v>14580000</v>
      </c>
      <c r="AF29" s="11" t="s">
        <v>165</v>
      </c>
      <c r="AG29" s="11" t="s">
        <v>159</v>
      </c>
      <c r="AH29" s="16">
        <v>1</v>
      </c>
    </row>
    <row r="30" spans="1:34">
      <c r="A30" s="11">
        <v>124</v>
      </c>
      <c r="B30" s="13">
        <v>1</v>
      </c>
      <c r="C30" s="11" t="s">
        <v>110</v>
      </c>
      <c r="D30" s="11">
        <v>25</v>
      </c>
      <c r="E30" s="11">
        <v>24</v>
      </c>
      <c r="F30" s="11">
        <v>70</v>
      </c>
      <c r="G30" s="11">
        <v>4</v>
      </c>
      <c r="H30" s="11">
        <v>411</v>
      </c>
      <c r="I30" s="11">
        <v>433</v>
      </c>
      <c r="J30" s="11">
        <v>322</v>
      </c>
      <c r="K30" s="11">
        <v>311</v>
      </c>
      <c r="L30" s="11">
        <v>2</v>
      </c>
      <c r="M30" s="11">
        <v>60</v>
      </c>
      <c r="N30" s="11">
        <v>3140</v>
      </c>
      <c r="O30" s="11">
        <v>0</v>
      </c>
      <c r="P30" s="11">
        <v>0</v>
      </c>
      <c r="Q30" s="11">
        <v>0</v>
      </c>
      <c r="R30" s="11">
        <v>1545000</v>
      </c>
      <c r="S30" s="11">
        <v>5002</v>
      </c>
      <c r="T30" s="11">
        <v>5003</v>
      </c>
      <c r="U30" s="11">
        <v>5</v>
      </c>
      <c r="V30" s="11">
        <v>97279</v>
      </c>
      <c r="W30" s="11">
        <v>6</v>
      </c>
      <c r="X30" s="11">
        <v>13313</v>
      </c>
      <c r="Y30" s="11">
        <v>21</v>
      </c>
      <c r="Z30" s="11">
        <v>4853</v>
      </c>
      <c r="AA30" s="11">
        <v>0</v>
      </c>
      <c r="AB30" s="11">
        <v>0</v>
      </c>
      <c r="AC30" s="11">
        <f t="shared" si="0"/>
        <v>125</v>
      </c>
      <c r="AD30" s="11">
        <v>4388</v>
      </c>
      <c r="AE30" s="11">
        <v>16100000</v>
      </c>
      <c r="AF30" s="11" t="s">
        <v>166</v>
      </c>
      <c r="AG30" s="11" t="s">
        <v>158</v>
      </c>
      <c r="AH30" s="16">
        <v>0</v>
      </c>
    </row>
    <row r="31" spans="1:34">
      <c r="A31" s="11">
        <v>125</v>
      </c>
      <c r="B31" s="13">
        <v>1</v>
      </c>
      <c r="C31" s="11" t="s">
        <v>110</v>
      </c>
      <c r="D31" s="11">
        <v>25</v>
      </c>
      <c r="E31" s="11">
        <v>25</v>
      </c>
      <c r="F31" s="11">
        <v>70</v>
      </c>
      <c r="G31" s="11">
        <v>4</v>
      </c>
      <c r="H31" s="11">
        <v>413</v>
      </c>
      <c r="I31" s="11">
        <v>432</v>
      </c>
      <c r="J31" s="11">
        <v>321</v>
      </c>
      <c r="K31" s="11">
        <v>313</v>
      </c>
      <c r="L31" s="11">
        <v>2</v>
      </c>
      <c r="M31" s="11">
        <v>60</v>
      </c>
      <c r="N31" s="11">
        <v>3220</v>
      </c>
      <c r="O31" s="11">
        <v>0</v>
      </c>
      <c r="P31" s="11">
        <v>0</v>
      </c>
      <c r="Q31" s="11">
        <v>0</v>
      </c>
      <c r="R31" s="11">
        <v>1565000</v>
      </c>
      <c r="S31" s="11">
        <v>5002</v>
      </c>
      <c r="T31" s="11">
        <v>5003</v>
      </c>
      <c r="U31" s="11">
        <v>5</v>
      </c>
      <c r="V31" s="11">
        <v>102172</v>
      </c>
      <c r="W31" s="11">
        <v>6</v>
      </c>
      <c r="X31" s="11">
        <v>14128</v>
      </c>
      <c r="Y31" s="11">
        <v>21</v>
      </c>
      <c r="Z31" s="11">
        <v>5098</v>
      </c>
      <c r="AA31" s="11">
        <v>0</v>
      </c>
      <c r="AB31" s="11">
        <v>0</v>
      </c>
      <c r="AC31" s="11">
        <f t="shared" si="0"/>
        <v>126</v>
      </c>
      <c r="AD31" s="11">
        <v>5230</v>
      </c>
      <c r="AE31" s="11">
        <v>17645000</v>
      </c>
      <c r="AF31" s="11" t="s">
        <v>166</v>
      </c>
      <c r="AG31" s="11" t="s">
        <v>158</v>
      </c>
      <c r="AH31" s="16">
        <v>0</v>
      </c>
    </row>
    <row r="32" spans="1:34">
      <c r="A32" s="11">
        <v>126</v>
      </c>
      <c r="B32" s="13">
        <v>1</v>
      </c>
      <c r="C32" s="11" t="s">
        <v>110</v>
      </c>
      <c r="D32" s="11">
        <v>25</v>
      </c>
      <c r="E32" s="11">
        <v>26</v>
      </c>
      <c r="F32" s="11">
        <v>70</v>
      </c>
      <c r="G32" s="11">
        <v>4</v>
      </c>
      <c r="H32" s="11">
        <v>412</v>
      </c>
      <c r="I32" s="11">
        <v>431</v>
      </c>
      <c r="J32" s="11">
        <v>323</v>
      </c>
      <c r="K32" s="11">
        <v>312</v>
      </c>
      <c r="L32" s="11">
        <v>2</v>
      </c>
      <c r="M32" s="11">
        <v>60</v>
      </c>
      <c r="N32" s="11">
        <v>3260</v>
      </c>
      <c r="O32" s="11">
        <v>0</v>
      </c>
      <c r="P32" s="11">
        <v>0</v>
      </c>
      <c r="Q32" s="11">
        <v>0</v>
      </c>
      <c r="R32" s="11">
        <v>1590000</v>
      </c>
      <c r="S32" s="11">
        <v>5002</v>
      </c>
      <c r="T32" s="11">
        <v>5003</v>
      </c>
      <c r="U32" s="11">
        <v>5</v>
      </c>
      <c r="V32" s="11">
        <v>107091</v>
      </c>
      <c r="W32" s="11">
        <v>6</v>
      </c>
      <c r="X32" s="11">
        <v>14948</v>
      </c>
      <c r="Y32" s="11">
        <v>21</v>
      </c>
      <c r="Z32" s="11">
        <v>5344</v>
      </c>
      <c r="AA32" s="11">
        <v>0</v>
      </c>
      <c r="AB32" s="11">
        <v>0</v>
      </c>
      <c r="AC32" s="11">
        <f t="shared" si="0"/>
        <v>127</v>
      </c>
      <c r="AD32" s="11">
        <v>6071</v>
      </c>
      <c r="AE32" s="11">
        <v>19210000</v>
      </c>
      <c r="AF32" s="11" t="s">
        <v>166</v>
      </c>
      <c r="AG32" s="11" t="s">
        <v>158</v>
      </c>
      <c r="AH32" s="16">
        <v>1</v>
      </c>
    </row>
    <row r="33" spans="1:34">
      <c r="A33" s="11">
        <v>127</v>
      </c>
      <c r="B33" s="13">
        <v>1</v>
      </c>
      <c r="C33" s="11" t="s">
        <v>110</v>
      </c>
      <c r="D33" s="11">
        <v>25</v>
      </c>
      <c r="E33" s="11">
        <v>27</v>
      </c>
      <c r="F33" s="11">
        <v>70</v>
      </c>
      <c r="G33" s="11">
        <v>4</v>
      </c>
      <c r="H33" s="11">
        <v>411</v>
      </c>
      <c r="I33" s="11">
        <v>423</v>
      </c>
      <c r="J33" s="11">
        <v>322</v>
      </c>
      <c r="K33" s="11">
        <v>311</v>
      </c>
      <c r="L33" s="11">
        <v>2</v>
      </c>
      <c r="M33" s="11">
        <v>60</v>
      </c>
      <c r="N33" s="11">
        <v>3300</v>
      </c>
      <c r="O33" s="11">
        <v>0</v>
      </c>
      <c r="P33" s="11">
        <v>0</v>
      </c>
      <c r="Q33" s="11">
        <v>0</v>
      </c>
      <c r="R33" s="11">
        <v>1615000</v>
      </c>
      <c r="S33" s="11">
        <v>5002</v>
      </c>
      <c r="T33" s="11">
        <v>5003</v>
      </c>
      <c r="U33" s="11">
        <v>5</v>
      </c>
      <c r="V33" s="11">
        <v>129438</v>
      </c>
      <c r="W33" s="11">
        <v>6</v>
      </c>
      <c r="X33" s="11">
        <v>15773</v>
      </c>
      <c r="Y33" s="11">
        <v>21</v>
      </c>
      <c r="Z33" s="11">
        <v>5591</v>
      </c>
      <c r="AA33" s="11">
        <v>0</v>
      </c>
      <c r="AB33" s="11">
        <v>0</v>
      </c>
      <c r="AC33" s="11">
        <f t="shared" si="0"/>
        <v>128</v>
      </c>
      <c r="AD33" s="11">
        <v>6912</v>
      </c>
      <c r="AE33" s="11">
        <v>20800000</v>
      </c>
      <c r="AF33" s="11" t="s">
        <v>167</v>
      </c>
      <c r="AG33" s="11" t="s">
        <v>135</v>
      </c>
      <c r="AH33" s="16">
        <v>0</v>
      </c>
    </row>
    <row r="34" spans="1:34">
      <c r="A34" s="11">
        <v>128</v>
      </c>
      <c r="B34" s="13">
        <v>1</v>
      </c>
      <c r="C34" s="11" t="s">
        <v>110</v>
      </c>
      <c r="D34" s="11">
        <v>25</v>
      </c>
      <c r="E34" s="11">
        <v>28</v>
      </c>
      <c r="F34" s="11">
        <v>70</v>
      </c>
      <c r="G34" s="11">
        <v>4</v>
      </c>
      <c r="H34" s="11">
        <v>413</v>
      </c>
      <c r="I34" s="11">
        <v>432</v>
      </c>
      <c r="J34" s="11">
        <v>321</v>
      </c>
      <c r="K34" s="11">
        <v>313</v>
      </c>
      <c r="L34" s="11">
        <v>2</v>
      </c>
      <c r="M34" s="11">
        <v>60</v>
      </c>
      <c r="N34" s="11">
        <v>3340</v>
      </c>
      <c r="O34" s="11">
        <v>0</v>
      </c>
      <c r="P34" s="11">
        <v>0</v>
      </c>
      <c r="Q34" s="11">
        <v>0</v>
      </c>
      <c r="R34" s="11">
        <v>1635000</v>
      </c>
      <c r="S34" s="11">
        <v>5002</v>
      </c>
      <c r="T34" s="11">
        <v>5003</v>
      </c>
      <c r="U34" s="11">
        <v>5</v>
      </c>
      <c r="V34" s="11">
        <v>134410</v>
      </c>
      <c r="W34" s="11">
        <v>6</v>
      </c>
      <c r="X34" s="11">
        <v>16601</v>
      </c>
      <c r="Y34" s="11">
        <v>21</v>
      </c>
      <c r="Z34" s="11">
        <v>5840</v>
      </c>
      <c r="AA34" s="11">
        <v>0</v>
      </c>
      <c r="AB34" s="11">
        <v>0</v>
      </c>
      <c r="AC34" s="11">
        <f t="shared" si="0"/>
        <v>129</v>
      </c>
      <c r="AD34" s="11">
        <v>7754</v>
      </c>
      <c r="AE34" s="11">
        <v>22415000</v>
      </c>
      <c r="AF34" s="11" t="s">
        <v>167</v>
      </c>
      <c r="AG34" s="11" t="s">
        <v>135</v>
      </c>
      <c r="AH34" s="16">
        <v>0</v>
      </c>
    </row>
    <row r="35" spans="1:34">
      <c r="A35" s="11">
        <v>129</v>
      </c>
      <c r="B35" s="13">
        <v>1</v>
      </c>
      <c r="C35" s="11" t="s">
        <v>110</v>
      </c>
      <c r="D35" s="11">
        <v>25</v>
      </c>
      <c r="E35" s="11">
        <v>29</v>
      </c>
      <c r="F35" s="11">
        <v>70</v>
      </c>
      <c r="G35" s="11">
        <v>4</v>
      </c>
      <c r="H35" s="11">
        <v>412</v>
      </c>
      <c r="I35" s="11">
        <v>421</v>
      </c>
      <c r="J35" s="11">
        <v>423</v>
      </c>
      <c r="K35" s="11">
        <v>413</v>
      </c>
      <c r="L35" s="11">
        <v>2</v>
      </c>
      <c r="M35" s="11">
        <v>60</v>
      </c>
      <c r="N35" s="11">
        <v>4340</v>
      </c>
      <c r="O35" s="11">
        <v>0</v>
      </c>
      <c r="P35" s="11">
        <v>0</v>
      </c>
      <c r="Q35" s="11">
        <v>0</v>
      </c>
      <c r="R35" s="11">
        <v>2220000</v>
      </c>
      <c r="S35" s="11">
        <v>5002</v>
      </c>
      <c r="T35" s="11">
        <v>5003</v>
      </c>
      <c r="U35" s="11">
        <v>5</v>
      </c>
      <c r="V35" s="11">
        <v>139409</v>
      </c>
      <c r="W35" s="11">
        <v>6</v>
      </c>
      <c r="X35" s="11">
        <v>17434</v>
      </c>
      <c r="Y35" s="11">
        <v>21</v>
      </c>
      <c r="Z35" s="11">
        <v>6090</v>
      </c>
      <c r="AA35" s="11">
        <v>0</v>
      </c>
      <c r="AB35" s="11">
        <v>0</v>
      </c>
      <c r="AC35" s="11">
        <f t="shared" si="0"/>
        <v>130</v>
      </c>
      <c r="AD35" s="11">
        <v>8595</v>
      </c>
      <c r="AE35" s="11">
        <v>24050000</v>
      </c>
      <c r="AF35" s="11" t="s">
        <v>167</v>
      </c>
      <c r="AG35" s="11" t="s">
        <v>135</v>
      </c>
      <c r="AH35" s="16">
        <v>1</v>
      </c>
    </row>
    <row r="36" spans="1:34">
      <c r="A36" s="11">
        <v>130</v>
      </c>
      <c r="B36" s="13">
        <v>1</v>
      </c>
      <c r="C36" s="11" t="s">
        <v>110</v>
      </c>
      <c r="D36" s="11">
        <v>25</v>
      </c>
      <c r="E36" s="11">
        <v>30</v>
      </c>
      <c r="F36" s="11">
        <v>80</v>
      </c>
      <c r="G36" s="11">
        <v>4</v>
      </c>
      <c r="H36" s="11">
        <v>511</v>
      </c>
      <c r="I36" s="11">
        <v>433</v>
      </c>
      <c r="J36" s="11">
        <v>422</v>
      </c>
      <c r="K36" s="11">
        <v>411</v>
      </c>
      <c r="L36" s="11">
        <v>2</v>
      </c>
      <c r="M36" s="11">
        <v>60</v>
      </c>
      <c r="N36" s="11">
        <v>4420</v>
      </c>
      <c r="O36" s="11">
        <v>0</v>
      </c>
      <c r="P36" s="11">
        <v>0</v>
      </c>
      <c r="Q36" s="11">
        <v>0</v>
      </c>
      <c r="R36" s="11">
        <v>2240000</v>
      </c>
      <c r="S36" s="11">
        <v>5003</v>
      </c>
      <c r="T36" s="11">
        <v>5004</v>
      </c>
      <c r="U36" s="11">
        <v>5</v>
      </c>
      <c r="V36" s="11">
        <v>145493</v>
      </c>
      <c r="W36" s="11">
        <v>6</v>
      </c>
      <c r="X36" s="11">
        <v>18448</v>
      </c>
      <c r="Y36" s="11">
        <v>21</v>
      </c>
      <c r="Z36" s="11">
        <v>6394</v>
      </c>
      <c r="AA36" s="11">
        <v>0</v>
      </c>
      <c r="AB36" s="11">
        <v>0</v>
      </c>
      <c r="AC36" s="11">
        <f t="shared" si="0"/>
        <v>131</v>
      </c>
      <c r="AD36" s="11">
        <v>9972</v>
      </c>
      <c r="AE36" s="11">
        <v>26270000</v>
      </c>
      <c r="AF36" s="11" t="s">
        <v>168</v>
      </c>
      <c r="AG36" s="11" t="s">
        <v>159</v>
      </c>
      <c r="AH36" s="16">
        <v>0</v>
      </c>
    </row>
    <row r="37" spans="1:34">
      <c r="A37" s="11">
        <v>131</v>
      </c>
      <c r="B37" s="13">
        <v>1</v>
      </c>
      <c r="C37" s="11" t="s">
        <v>110</v>
      </c>
      <c r="D37" s="11">
        <v>25</v>
      </c>
      <c r="E37" s="11">
        <v>31</v>
      </c>
      <c r="F37" s="11">
        <v>80</v>
      </c>
      <c r="G37" s="11">
        <v>4</v>
      </c>
      <c r="H37" s="11">
        <v>513</v>
      </c>
      <c r="I37" s="11">
        <v>432</v>
      </c>
      <c r="J37" s="11">
        <v>421</v>
      </c>
      <c r="K37" s="11">
        <v>413</v>
      </c>
      <c r="L37" s="11">
        <v>2</v>
      </c>
      <c r="M37" s="11">
        <v>60</v>
      </c>
      <c r="N37" s="11">
        <v>4460</v>
      </c>
      <c r="O37" s="11">
        <v>0</v>
      </c>
      <c r="P37" s="11">
        <v>0</v>
      </c>
      <c r="Q37" s="11">
        <v>0</v>
      </c>
      <c r="R37" s="11">
        <v>2265000</v>
      </c>
      <c r="S37" s="11">
        <v>5003</v>
      </c>
      <c r="T37" s="11">
        <v>5004</v>
      </c>
      <c r="U37" s="11">
        <v>5</v>
      </c>
      <c r="V37" s="11">
        <v>151603</v>
      </c>
      <c r="W37" s="11">
        <v>6</v>
      </c>
      <c r="X37" s="11">
        <v>19467</v>
      </c>
      <c r="Y37" s="11">
        <v>21</v>
      </c>
      <c r="Z37" s="11">
        <v>6700</v>
      </c>
      <c r="AA37" s="11">
        <v>0</v>
      </c>
      <c r="AB37" s="11">
        <v>0</v>
      </c>
      <c r="AC37" s="11">
        <f t="shared" si="0"/>
        <v>132</v>
      </c>
      <c r="AD37" s="11">
        <v>12219</v>
      </c>
      <c r="AE37" s="11">
        <v>28510000</v>
      </c>
      <c r="AF37" s="11" t="s">
        <v>168</v>
      </c>
      <c r="AG37" s="11" t="s">
        <v>159</v>
      </c>
      <c r="AH37" s="16">
        <v>1</v>
      </c>
    </row>
    <row r="38" spans="1:34">
      <c r="A38" s="11">
        <v>132</v>
      </c>
      <c r="B38" s="13">
        <v>1</v>
      </c>
      <c r="C38" s="11" t="s">
        <v>110</v>
      </c>
      <c r="D38" s="11">
        <v>25</v>
      </c>
      <c r="E38" s="11">
        <v>32</v>
      </c>
      <c r="F38" s="11">
        <v>80</v>
      </c>
      <c r="G38" s="11">
        <v>4</v>
      </c>
      <c r="H38" s="11">
        <v>512</v>
      </c>
      <c r="I38" s="11">
        <v>431</v>
      </c>
      <c r="J38" s="11">
        <v>423</v>
      </c>
      <c r="K38" s="11">
        <v>412</v>
      </c>
      <c r="L38" s="11">
        <v>2</v>
      </c>
      <c r="M38" s="11">
        <v>60</v>
      </c>
      <c r="N38" s="11">
        <v>4500</v>
      </c>
      <c r="O38" s="11">
        <v>0</v>
      </c>
      <c r="P38" s="11">
        <v>0</v>
      </c>
      <c r="Q38" s="11">
        <v>0</v>
      </c>
      <c r="R38" s="11">
        <v>2290000</v>
      </c>
      <c r="S38" s="11">
        <v>5003</v>
      </c>
      <c r="T38" s="11">
        <v>5004</v>
      </c>
      <c r="U38" s="11">
        <v>5</v>
      </c>
      <c r="V38" s="11">
        <v>157739</v>
      </c>
      <c r="W38" s="11">
        <v>6</v>
      </c>
      <c r="X38" s="11">
        <v>20489</v>
      </c>
      <c r="Y38" s="11">
        <v>21</v>
      </c>
      <c r="Z38" s="11">
        <v>7866</v>
      </c>
      <c r="AA38" s="11">
        <v>0</v>
      </c>
      <c r="AB38" s="11">
        <v>0</v>
      </c>
      <c r="AC38" s="11">
        <f t="shared" ref="AC38:AC55" si="1">A39</f>
        <v>133</v>
      </c>
      <c r="AD38" s="11">
        <v>14466</v>
      </c>
      <c r="AE38" s="11">
        <v>30775000</v>
      </c>
      <c r="AF38" s="11" t="s">
        <v>169</v>
      </c>
      <c r="AG38" s="11" t="s">
        <v>158</v>
      </c>
      <c r="AH38" s="16">
        <v>0</v>
      </c>
    </row>
    <row r="39" spans="1:34">
      <c r="A39" s="11">
        <v>133</v>
      </c>
      <c r="B39" s="13">
        <v>1</v>
      </c>
      <c r="C39" s="11" t="s">
        <v>110</v>
      </c>
      <c r="D39" s="11">
        <v>25</v>
      </c>
      <c r="E39" s="11">
        <v>33</v>
      </c>
      <c r="F39" s="11">
        <v>80</v>
      </c>
      <c r="G39" s="11">
        <v>4</v>
      </c>
      <c r="H39" s="11">
        <v>511</v>
      </c>
      <c r="I39" s="11">
        <v>433</v>
      </c>
      <c r="J39" s="11">
        <v>422</v>
      </c>
      <c r="K39" s="11">
        <v>411</v>
      </c>
      <c r="L39" s="11">
        <v>2</v>
      </c>
      <c r="M39" s="11">
        <v>60</v>
      </c>
      <c r="N39" s="11">
        <v>4540</v>
      </c>
      <c r="O39" s="11">
        <v>0</v>
      </c>
      <c r="P39" s="11">
        <v>0</v>
      </c>
      <c r="Q39" s="11">
        <v>0</v>
      </c>
      <c r="R39" s="11">
        <v>2315000</v>
      </c>
      <c r="S39" s="11">
        <v>5003</v>
      </c>
      <c r="T39" s="11">
        <v>5004</v>
      </c>
      <c r="U39" s="11">
        <v>5</v>
      </c>
      <c r="V39" s="11">
        <v>163902</v>
      </c>
      <c r="W39" s="11">
        <v>6</v>
      </c>
      <c r="X39" s="11">
        <v>21517</v>
      </c>
      <c r="Y39" s="11">
        <v>21</v>
      </c>
      <c r="Z39" s="11">
        <v>8175</v>
      </c>
      <c r="AA39" s="11">
        <v>0</v>
      </c>
      <c r="AB39" s="11">
        <v>0</v>
      </c>
      <c r="AC39" s="11">
        <f t="shared" si="1"/>
        <v>134</v>
      </c>
      <c r="AD39" s="11">
        <v>16712</v>
      </c>
      <c r="AE39" s="11">
        <v>33065000</v>
      </c>
      <c r="AF39" s="11" t="s">
        <v>169</v>
      </c>
      <c r="AG39" s="11" t="s">
        <v>158</v>
      </c>
      <c r="AH39" s="16">
        <v>1</v>
      </c>
    </row>
    <row r="40" spans="1:34">
      <c r="A40" s="11">
        <v>134</v>
      </c>
      <c r="B40" s="13">
        <v>1</v>
      </c>
      <c r="C40" s="11" t="s">
        <v>110</v>
      </c>
      <c r="D40" s="11">
        <v>25</v>
      </c>
      <c r="E40" s="11">
        <v>34</v>
      </c>
      <c r="F40" s="11">
        <v>80</v>
      </c>
      <c r="G40" s="11">
        <v>4</v>
      </c>
      <c r="H40" s="11">
        <v>513</v>
      </c>
      <c r="I40" s="11">
        <v>422</v>
      </c>
      <c r="J40" s="11">
        <v>421</v>
      </c>
      <c r="K40" s="11">
        <v>413</v>
      </c>
      <c r="L40" s="11">
        <v>2</v>
      </c>
      <c r="M40" s="11">
        <v>60</v>
      </c>
      <c r="N40" s="11">
        <v>4580</v>
      </c>
      <c r="O40" s="11">
        <v>0</v>
      </c>
      <c r="P40" s="11">
        <v>0</v>
      </c>
      <c r="Q40" s="11">
        <v>0</v>
      </c>
      <c r="R40" s="11">
        <v>2335000</v>
      </c>
      <c r="S40" s="11">
        <v>5003</v>
      </c>
      <c r="T40" s="11">
        <v>5004</v>
      </c>
      <c r="U40" s="11">
        <v>5</v>
      </c>
      <c r="V40" s="11">
        <v>187491</v>
      </c>
      <c r="W40" s="11">
        <v>6</v>
      </c>
      <c r="X40" s="11">
        <v>22548</v>
      </c>
      <c r="Y40" s="11">
        <v>21</v>
      </c>
      <c r="Z40" s="11">
        <v>8484</v>
      </c>
      <c r="AA40" s="11">
        <v>0</v>
      </c>
      <c r="AB40" s="11">
        <v>0</v>
      </c>
      <c r="AC40" s="11">
        <f t="shared" si="1"/>
        <v>135</v>
      </c>
      <c r="AD40" s="11">
        <v>18959</v>
      </c>
      <c r="AE40" s="11">
        <v>35380000</v>
      </c>
      <c r="AF40" s="11" t="s">
        <v>170</v>
      </c>
      <c r="AG40" s="11" t="s">
        <v>159</v>
      </c>
      <c r="AH40" s="16">
        <v>0</v>
      </c>
    </row>
    <row r="41" spans="1:34">
      <c r="A41" s="11">
        <v>135</v>
      </c>
      <c r="B41" s="13">
        <v>1</v>
      </c>
      <c r="C41" s="11" t="s">
        <v>110</v>
      </c>
      <c r="D41" s="11">
        <v>25</v>
      </c>
      <c r="E41" s="11">
        <v>35</v>
      </c>
      <c r="F41" s="11">
        <v>80</v>
      </c>
      <c r="G41" s="11">
        <v>4</v>
      </c>
      <c r="H41" s="11">
        <v>522</v>
      </c>
      <c r="I41" s="11">
        <v>531</v>
      </c>
      <c r="J41" s="11">
        <v>423</v>
      </c>
      <c r="K41" s="11">
        <v>412</v>
      </c>
      <c r="L41" s="11">
        <v>2</v>
      </c>
      <c r="M41" s="11">
        <v>60</v>
      </c>
      <c r="N41" s="11">
        <v>4660</v>
      </c>
      <c r="O41" s="11">
        <v>0</v>
      </c>
      <c r="P41" s="11">
        <v>0</v>
      </c>
      <c r="Q41" s="11">
        <v>0</v>
      </c>
      <c r="R41" s="11">
        <v>2360000</v>
      </c>
      <c r="S41" s="11">
        <v>5003</v>
      </c>
      <c r="T41" s="11">
        <v>5004</v>
      </c>
      <c r="U41" s="11">
        <v>5</v>
      </c>
      <c r="V41" s="11">
        <v>193707</v>
      </c>
      <c r="W41" s="11">
        <v>6</v>
      </c>
      <c r="X41" s="11">
        <v>23584</v>
      </c>
      <c r="Y41" s="11">
        <v>21</v>
      </c>
      <c r="Z41" s="11">
        <v>8795</v>
      </c>
      <c r="AA41" s="11">
        <v>0</v>
      </c>
      <c r="AB41" s="11">
        <v>0</v>
      </c>
      <c r="AC41" s="11">
        <f t="shared" si="1"/>
        <v>136</v>
      </c>
      <c r="AD41" s="11">
        <v>21206</v>
      </c>
      <c r="AE41" s="11">
        <v>37715000</v>
      </c>
      <c r="AF41" s="11" t="s">
        <v>170</v>
      </c>
      <c r="AG41" s="11" t="s">
        <v>159</v>
      </c>
      <c r="AH41" s="16">
        <v>1</v>
      </c>
    </row>
    <row r="42" spans="1:34">
      <c r="A42" s="11">
        <v>136</v>
      </c>
      <c r="B42" s="13">
        <v>1</v>
      </c>
      <c r="C42" s="11" t="s">
        <v>110</v>
      </c>
      <c r="D42" s="11">
        <v>25</v>
      </c>
      <c r="E42" s="11">
        <v>36</v>
      </c>
      <c r="F42" s="11">
        <v>80</v>
      </c>
      <c r="G42" s="11">
        <v>4</v>
      </c>
      <c r="H42" s="11">
        <v>511</v>
      </c>
      <c r="I42" s="11">
        <v>533</v>
      </c>
      <c r="J42" s="11">
        <v>422</v>
      </c>
      <c r="K42" s="11">
        <v>411</v>
      </c>
      <c r="L42" s="11">
        <v>2</v>
      </c>
      <c r="M42" s="11">
        <v>60</v>
      </c>
      <c r="N42" s="11">
        <v>4700</v>
      </c>
      <c r="O42" s="11">
        <v>0</v>
      </c>
      <c r="P42" s="11">
        <v>0</v>
      </c>
      <c r="Q42" s="11">
        <v>0</v>
      </c>
      <c r="R42" s="11">
        <v>2385000</v>
      </c>
      <c r="S42" s="11">
        <v>5003</v>
      </c>
      <c r="T42" s="11">
        <v>5004</v>
      </c>
      <c r="U42" s="11">
        <v>5</v>
      </c>
      <c r="V42" s="11">
        <v>199949</v>
      </c>
      <c r="W42" s="11">
        <v>6</v>
      </c>
      <c r="X42" s="11">
        <v>24624</v>
      </c>
      <c r="Y42" s="11">
        <v>21</v>
      </c>
      <c r="Z42" s="11">
        <v>9967</v>
      </c>
      <c r="AA42" s="11">
        <v>0</v>
      </c>
      <c r="AB42" s="11">
        <v>0</v>
      </c>
      <c r="AC42" s="11">
        <f t="shared" si="1"/>
        <v>137</v>
      </c>
      <c r="AD42" s="11">
        <v>24323</v>
      </c>
      <c r="AE42" s="11">
        <v>40075000</v>
      </c>
      <c r="AF42" s="11" t="s">
        <v>171</v>
      </c>
      <c r="AG42" s="11" t="s">
        <v>158</v>
      </c>
      <c r="AH42" s="16">
        <v>0</v>
      </c>
    </row>
    <row r="43" spans="1:34">
      <c r="A43" s="11">
        <v>137</v>
      </c>
      <c r="B43" s="13">
        <v>1</v>
      </c>
      <c r="C43" s="11" t="s">
        <v>110</v>
      </c>
      <c r="D43" s="11">
        <v>25</v>
      </c>
      <c r="E43" s="11">
        <v>37</v>
      </c>
      <c r="F43" s="11">
        <v>80</v>
      </c>
      <c r="G43" s="11">
        <v>4</v>
      </c>
      <c r="H43" s="11">
        <v>513</v>
      </c>
      <c r="I43" s="11">
        <v>532</v>
      </c>
      <c r="J43" s="11">
        <v>421</v>
      </c>
      <c r="K43" s="11">
        <v>413</v>
      </c>
      <c r="L43" s="11">
        <v>2</v>
      </c>
      <c r="M43" s="11">
        <v>60</v>
      </c>
      <c r="N43" s="11">
        <v>4740</v>
      </c>
      <c r="O43" s="11">
        <v>0</v>
      </c>
      <c r="P43" s="11">
        <v>0</v>
      </c>
      <c r="Q43" s="11">
        <v>0</v>
      </c>
      <c r="R43" s="11">
        <v>2410000</v>
      </c>
      <c r="S43" s="11">
        <v>5003</v>
      </c>
      <c r="T43" s="11">
        <v>5004</v>
      </c>
      <c r="U43" s="11">
        <v>5</v>
      </c>
      <c r="V43" s="11">
        <v>206218</v>
      </c>
      <c r="W43" s="11">
        <v>6</v>
      </c>
      <c r="X43" s="11">
        <v>25669</v>
      </c>
      <c r="Y43" s="11">
        <v>21</v>
      </c>
      <c r="Z43" s="11">
        <v>10280</v>
      </c>
      <c r="AA43" s="11">
        <v>0</v>
      </c>
      <c r="AB43" s="11">
        <v>0</v>
      </c>
      <c r="AC43" s="11">
        <f t="shared" si="1"/>
        <v>138</v>
      </c>
      <c r="AD43" s="11">
        <v>27440</v>
      </c>
      <c r="AE43" s="11">
        <v>42460000</v>
      </c>
      <c r="AF43" s="11" t="s">
        <v>171</v>
      </c>
      <c r="AG43" s="11" t="s">
        <v>158</v>
      </c>
      <c r="AH43" s="16">
        <v>1</v>
      </c>
    </row>
    <row r="44" spans="1:34">
      <c r="A44" s="11">
        <v>138</v>
      </c>
      <c r="B44" s="13">
        <v>1</v>
      </c>
      <c r="C44" s="11" t="s">
        <v>110</v>
      </c>
      <c r="D44" s="11">
        <v>25</v>
      </c>
      <c r="E44" s="11">
        <v>38</v>
      </c>
      <c r="F44" s="11">
        <v>80</v>
      </c>
      <c r="G44" s="11">
        <v>4</v>
      </c>
      <c r="H44" s="11">
        <v>512</v>
      </c>
      <c r="I44" s="11">
        <v>531</v>
      </c>
      <c r="J44" s="11">
        <v>423</v>
      </c>
      <c r="K44" s="11">
        <v>412</v>
      </c>
      <c r="L44" s="11">
        <v>2</v>
      </c>
      <c r="M44" s="11">
        <v>60</v>
      </c>
      <c r="N44" s="11">
        <v>4780</v>
      </c>
      <c r="O44" s="11">
        <v>0</v>
      </c>
      <c r="P44" s="11">
        <v>0</v>
      </c>
      <c r="Q44" s="11">
        <v>0</v>
      </c>
      <c r="R44" s="11">
        <v>2430000</v>
      </c>
      <c r="S44" s="11">
        <v>5003</v>
      </c>
      <c r="T44" s="11">
        <v>5004</v>
      </c>
      <c r="U44" s="11">
        <v>5</v>
      </c>
      <c r="V44" s="11">
        <v>229913</v>
      </c>
      <c r="W44" s="11">
        <v>6</v>
      </c>
      <c r="X44" s="11">
        <v>26718</v>
      </c>
      <c r="Y44" s="11">
        <v>21</v>
      </c>
      <c r="Z44" s="11">
        <v>10595</v>
      </c>
      <c r="AA44" s="11">
        <v>0</v>
      </c>
      <c r="AB44" s="11">
        <v>0</v>
      </c>
      <c r="AC44" s="11">
        <f t="shared" si="1"/>
        <v>139</v>
      </c>
      <c r="AD44" s="11">
        <v>30556</v>
      </c>
      <c r="AE44" s="11">
        <v>44870000</v>
      </c>
      <c r="AF44" s="11" t="s">
        <v>172</v>
      </c>
      <c r="AG44" s="11" t="s">
        <v>135</v>
      </c>
      <c r="AH44" s="16">
        <v>0</v>
      </c>
    </row>
    <row r="45" spans="1:34">
      <c r="A45" s="11">
        <v>139</v>
      </c>
      <c r="B45" s="13">
        <v>1</v>
      </c>
      <c r="C45" s="11" t="s">
        <v>110</v>
      </c>
      <c r="D45" s="11">
        <v>25</v>
      </c>
      <c r="E45" s="11">
        <v>39</v>
      </c>
      <c r="F45" s="11">
        <v>80</v>
      </c>
      <c r="G45" s="11">
        <v>4</v>
      </c>
      <c r="H45" s="11">
        <v>511</v>
      </c>
      <c r="I45" s="11">
        <v>533</v>
      </c>
      <c r="J45" s="11">
        <v>522</v>
      </c>
      <c r="K45" s="11">
        <v>513</v>
      </c>
      <c r="L45" s="11">
        <v>2</v>
      </c>
      <c r="M45" s="11">
        <v>60</v>
      </c>
      <c r="N45" s="11">
        <v>5780</v>
      </c>
      <c r="O45" s="11">
        <v>0</v>
      </c>
      <c r="P45" s="11">
        <v>0</v>
      </c>
      <c r="Q45" s="11">
        <v>0</v>
      </c>
      <c r="R45" s="11">
        <v>3035000</v>
      </c>
      <c r="S45" s="11">
        <v>5003</v>
      </c>
      <c r="T45" s="11">
        <v>5004</v>
      </c>
      <c r="U45" s="11">
        <v>5</v>
      </c>
      <c r="V45" s="11">
        <v>236235</v>
      </c>
      <c r="W45" s="11">
        <v>6</v>
      </c>
      <c r="X45" s="11">
        <v>27772</v>
      </c>
      <c r="Y45" s="11">
        <v>21</v>
      </c>
      <c r="Z45" s="11">
        <v>10911</v>
      </c>
      <c r="AA45" s="11">
        <v>0</v>
      </c>
      <c r="AB45" s="11">
        <v>0</v>
      </c>
      <c r="AC45" s="11">
        <f t="shared" si="1"/>
        <v>140</v>
      </c>
      <c r="AD45" s="11">
        <v>33673</v>
      </c>
      <c r="AE45" s="11">
        <v>47300000</v>
      </c>
      <c r="AF45" s="11" t="s">
        <v>172</v>
      </c>
      <c r="AG45" s="11" t="s">
        <v>135</v>
      </c>
      <c r="AH45" s="16">
        <v>1</v>
      </c>
    </row>
    <row r="46" spans="1:34">
      <c r="A46" s="11">
        <v>140</v>
      </c>
      <c r="B46" s="13">
        <v>1</v>
      </c>
      <c r="C46" s="11" t="s">
        <v>110</v>
      </c>
      <c r="D46" s="11">
        <v>25</v>
      </c>
      <c r="E46" s="11">
        <v>40</v>
      </c>
      <c r="F46" s="11">
        <v>90</v>
      </c>
      <c r="G46" s="11">
        <v>4</v>
      </c>
      <c r="H46" s="11">
        <v>613</v>
      </c>
      <c r="I46" s="11">
        <v>532</v>
      </c>
      <c r="J46" s="11">
        <v>521</v>
      </c>
      <c r="K46" s="11">
        <v>513</v>
      </c>
      <c r="L46" s="11">
        <v>2</v>
      </c>
      <c r="M46" s="11">
        <v>60</v>
      </c>
      <c r="N46" s="11">
        <v>5860</v>
      </c>
      <c r="O46" s="11">
        <v>0</v>
      </c>
      <c r="P46" s="11">
        <v>0</v>
      </c>
      <c r="Q46" s="11">
        <v>0</v>
      </c>
      <c r="R46" s="11">
        <v>3055000</v>
      </c>
      <c r="S46" s="11">
        <v>5004</v>
      </c>
      <c r="T46" s="11">
        <v>5005</v>
      </c>
      <c r="U46" s="11">
        <v>5</v>
      </c>
      <c r="V46" s="11">
        <v>243641</v>
      </c>
      <c r="W46" s="11">
        <v>6</v>
      </c>
      <c r="X46" s="11">
        <v>29006</v>
      </c>
      <c r="Y46" s="11">
        <v>21</v>
      </c>
      <c r="Z46" s="11">
        <v>11282</v>
      </c>
      <c r="AA46" s="11">
        <v>0</v>
      </c>
      <c r="AB46" s="11">
        <v>0</v>
      </c>
      <c r="AC46" s="11">
        <f t="shared" si="1"/>
        <v>141</v>
      </c>
      <c r="AD46" s="11">
        <v>38530</v>
      </c>
      <c r="AE46" s="11">
        <v>50335000</v>
      </c>
      <c r="AF46" s="11" t="s">
        <v>173</v>
      </c>
      <c r="AG46" s="11" t="s">
        <v>159</v>
      </c>
      <c r="AH46" s="16">
        <v>1</v>
      </c>
    </row>
    <row r="47" spans="1:34">
      <c r="A47" s="11">
        <v>141</v>
      </c>
      <c r="B47" s="13">
        <v>1</v>
      </c>
      <c r="C47" s="11" t="s">
        <v>110</v>
      </c>
      <c r="D47" s="11">
        <v>25</v>
      </c>
      <c r="E47" s="11">
        <v>41</v>
      </c>
      <c r="F47" s="11">
        <v>90</v>
      </c>
      <c r="G47" s="11">
        <v>4</v>
      </c>
      <c r="H47" s="11">
        <v>612</v>
      </c>
      <c r="I47" s="11">
        <v>531</v>
      </c>
      <c r="J47" s="11">
        <v>523</v>
      </c>
      <c r="K47" s="11">
        <v>512</v>
      </c>
      <c r="L47" s="11">
        <v>2</v>
      </c>
      <c r="M47" s="11">
        <v>60</v>
      </c>
      <c r="N47" s="11">
        <v>5900</v>
      </c>
      <c r="O47" s="11">
        <v>0</v>
      </c>
      <c r="P47" s="11">
        <v>0</v>
      </c>
      <c r="Q47" s="11">
        <v>0</v>
      </c>
      <c r="R47" s="11">
        <v>3080000</v>
      </c>
      <c r="S47" s="11">
        <v>5004</v>
      </c>
      <c r="T47" s="11">
        <v>5005</v>
      </c>
      <c r="U47" s="11">
        <v>5</v>
      </c>
      <c r="V47" s="11">
        <v>251073</v>
      </c>
      <c r="W47" s="11">
        <v>6</v>
      </c>
      <c r="X47" s="11">
        <v>30245</v>
      </c>
      <c r="Y47" s="11">
        <v>21</v>
      </c>
      <c r="Z47" s="11">
        <v>12513</v>
      </c>
      <c r="AA47" s="11">
        <v>0</v>
      </c>
      <c r="AB47" s="11">
        <v>0</v>
      </c>
      <c r="AC47" s="11">
        <f t="shared" si="1"/>
        <v>142</v>
      </c>
      <c r="AD47" s="11">
        <v>47087</v>
      </c>
      <c r="AE47" s="11">
        <v>53390000</v>
      </c>
      <c r="AF47" s="11" t="s">
        <v>174</v>
      </c>
      <c r="AG47" s="11" t="s">
        <v>158</v>
      </c>
      <c r="AH47" s="16">
        <v>1</v>
      </c>
    </row>
    <row r="48" spans="1:34">
      <c r="A48" s="11">
        <v>142</v>
      </c>
      <c r="B48" s="13">
        <v>1</v>
      </c>
      <c r="C48" s="11" t="s">
        <v>110</v>
      </c>
      <c r="D48" s="11">
        <v>25</v>
      </c>
      <c r="E48" s="11">
        <v>42</v>
      </c>
      <c r="F48" s="11">
        <v>90</v>
      </c>
      <c r="G48" s="11">
        <v>4</v>
      </c>
      <c r="H48" s="11">
        <v>621</v>
      </c>
      <c r="I48" s="11">
        <v>533</v>
      </c>
      <c r="J48" s="11">
        <v>522</v>
      </c>
      <c r="K48" s="11">
        <v>511</v>
      </c>
      <c r="L48" s="11">
        <v>2</v>
      </c>
      <c r="M48" s="11">
        <v>60</v>
      </c>
      <c r="N48" s="11">
        <v>5940</v>
      </c>
      <c r="O48" s="11">
        <v>0</v>
      </c>
      <c r="P48" s="11">
        <v>0</v>
      </c>
      <c r="Q48" s="11">
        <v>0</v>
      </c>
      <c r="R48" s="11">
        <v>3105000</v>
      </c>
      <c r="S48" s="11">
        <v>5004</v>
      </c>
      <c r="T48" s="11">
        <v>5005</v>
      </c>
      <c r="U48" s="11">
        <v>5</v>
      </c>
      <c r="V48" s="11">
        <v>275932</v>
      </c>
      <c r="W48" s="11">
        <v>6</v>
      </c>
      <c r="X48" s="11">
        <v>31488</v>
      </c>
      <c r="Y48" s="11">
        <v>21</v>
      </c>
      <c r="Z48" s="11">
        <v>12886</v>
      </c>
      <c r="AA48" s="11">
        <v>0</v>
      </c>
      <c r="AB48" s="11">
        <v>0</v>
      </c>
      <c r="AC48" s="11">
        <f t="shared" si="1"/>
        <v>143</v>
      </c>
      <c r="AD48" s="11">
        <v>55644</v>
      </c>
      <c r="AE48" s="11">
        <v>56470000</v>
      </c>
      <c r="AF48" s="11" t="s">
        <v>175</v>
      </c>
      <c r="AG48" s="11" t="s">
        <v>159</v>
      </c>
      <c r="AH48" s="16">
        <v>1</v>
      </c>
    </row>
    <row r="49" spans="1:34">
      <c r="A49" s="11">
        <v>143</v>
      </c>
      <c r="B49" s="13">
        <v>1</v>
      </c>
      <c r="C49" s="11" t="s">
        <v>110</v>
      </c>
      <c r="D49" s="11">
        <v>25</v>
      </c>
      <c r="E49" s="11">
        <v>43</v>
      </c>
      <c r="F49" s="11">
        <v>90</v>
      </c>
      <c r="G49" s="11">
        <v>4</v>
      </c>
      <c r="H49" s="11">
        <v>613</v>
      </c>
      <c r="I49" s="11">
        <v>532</v>
      </c>
      <c r="J49" s="11">
        <v>521</v>
      </c>
      <c r="K49" s="11">
        <v>513</v>
      </c>
      <c r="L49" s="11">
        <v>2</v>
      </c>
      <c r="M49" s="11">
        <v>60</v>
      </c>
      <c r="N49" s="11">
        <v>5980</v>
      </c>
      <c r="O49" s="11">
        <v>0</v>
      </c>
      <c r="P49" s="11">
        <v>0</v>
      </c>
      <c r="Q49" s="11">
        <v>0</v>
      </c>
      <c r="R49" s="11">
        <v>3130000</v>
      </c>
      <c r="S49" s="11">
        <v>5004</v>
      </c>
      <c r="T49" s="11">
        <v>5005</v>
      </c>
      <c r="U49" s="11">
        <v>5</v>
      </c>
      <c r="V49" s="11">
        <v>283417</v>
      </c>
      <c r="W49" s="11">
        <v>6</v>
      </c>
      <c r="X49" s="11">
        <v>32736</v>
      </c>
      <c r="Y49" s="11">
        <v>21</v>
      </c>
      <c r="Z49" s="11">
        <v>14120</v>
      </c>
      <c r="AA49" s="11">
        <v>0</v>
      </c>
      <c r="AB49" s="11">
        <v>0</v>
      </c>
      <c r="AC49" s="11">
        <f t="shared" si="1"/>
        <v>144</v>
      </c>
      <c r="AD49" s="11">
        <v>64201</v>
      </c>
      <c r="AE49" s="11">
        <v>59575000</v>
      </c>
      <c r="AF49" s="11" t="s">
        <v>176</v>
      </c>
      <c r="AG49" s="11" t="s">
        <v>158</v>
      </c>
      <c r="AH49" s="16">
        <v>1</v>
      </c>
    </row>
    <row r="50" spans="1:34">
      <c r="A50" s="11">
        <v>144</v>
      </c>
      <c r="B50" s="13">
        <v>1</v>
      </c>
      <c r="C50" s="11" t="s">
        <v>110</v>
      </c>
      <c r="D50" s="11">
        <v>25</v>
      </c>
      <c r="E50" s="11">
        <v>44</v>
      </c>
      <c r="F50" s="11">
        <v>90</v>
      </c>
      <c r="G50" s="11">
        <v>4</v>
      </c>
      <c r="H50" s="11">
        <v>622</v>
      </c>
      <c r="I50" s="11">
        <v>531</v>
      </c>
      <c r="J50" s="11">
        <v>523</v>
      </c>
      <c r="K50" s="11">
        <v>512</v>
      </c>
      <c r="L50" s="11">
        <v>2</v>
      </c>
      <c r="M50" s="11">
        <v>60</v>
      </c>
      <c r="N50" s="11">
        <v>6020</v>
      </c>
      <c r="O50" s="11">
        <v>0</v>
      </c>
      <c r="P50" s="11">
        <v>0</v>
      </c>
      <c r="Q50" s="11">
        <v>0</v>
      </c>
      <c r="R50" s="11">
        <v>3155000</v>
      </c>
      <c r="S50" s="11">
        <v>5004</v>
      </c>
      <c r="T50" s="11">
        <v>5005</v>
      </c>
      <c r="U50" s="11">
        <v>5</v>
      </c>
      <c r="V50" s="11">
        <v>308329</v>
      </c>
      <c r="W50" s="11">
        <v>6</v>
      </c>
      <c r="X50" s="11">
        <v>33988</v>
      </c>
      <c r="Y50" s="11">
        <v>21</v>
      </c>
      <c r="Z50" s="11">
        <v>14496</v>
      </c>
      <c r="AA50" s="11">
        <v>0</v>
      </c>
      <c r="AB50" s="11">
        <v>0</v>
      </c>
      <c r="AC50" s="11">
        <f t="shared" si="1"/>
        <v>145</v>
      </c>
      <c r="AD50" s="11">
        <v>72758</v>
      </c>
      <c r="AE50" s="11">
        <v>62705000</v>
      </c>
      <c r="AF50" s="11" t="s">
        <v>177</v>
      </c>
      <c r="AG50" s="11" t="s">
        <v>159</v>
      </c>
      <c r="AH50" s="16">
        <v>1</v>
      </c>
    </row>
    <row r="51" spans="1:34">
      <c r="A51" s="11">
        <v>145</v>
      </c>
      <c r="B51" s="13">
        <v>1</v>
      </c>
      <c r="C51" s="11" t="s">
        <v>110</v>
      </c>
      <c r="D51" s="11">
        <v>25</v>
      </c>
      <c r="E51" s="11">
        <v>45</v>
      </c>
      <c r="F51" s="11">
        <v>90</v>
      </c>
      <c r="G51" s="11">
        <v>4</v>
      </c>
      <c r="H51" s="11">
        <v>611</v>
      </c>
      <c r="I51" s="11">
        <v>633</v>
      </c>
      <c r="J51" s="11">
        <v>522</v>
      </c>
      <c r="K51" s="11">
        <v>511</v>
      </c>
      <c r="L51" s="11">
        <v>2</v>
      </c>
      <c r="M51" s="11">
        <v>60</v>
      </c>
      <c r="N51" s="11">
        <v>6100</v>
      </c>
      <c r="O51" s="11">
        <v>0</v>
      </c>
      <c r="P51" s="11">
        <v>0</v>
      </c>
      <c r="Q51" s="11">
        <v>0</v>
      </c>
      <c r="R51" s="11">
        <v>3180000</v>
      </c>
      <c r="S51" s="11">
        <v>5004</v>
      </c>
      <c r="T51" s="11">
        <v>5005</v>
      </c>
      <c r="U51" s="11">
        <v>5</v>
      </c>
      <c r="V51" s="11">
        <v>315867</v>
      </c>
      <c r="W51" s="11">
        <v>6</v>
      </c>
      <c r="X51" s="11">
        <v>35244</v>
      </c>
      <c r="Y51" s="11">
        <v>21</v>
      </c>
      <c r="Z51" s="11">
        <v>15733</v>
      </c>
      <c r="AA51" s="11">
        <v>0</v>
      </c>
      <c r="AB51" s="11">
        <v>0</v>
      </c>
      <c r="AC51" s="11">
        <f t="shared" si="1"/>
        <v>146</v>
      </c>
      <c r="AD51" s="11">
        <v>81315</v>
      </c>
      <c r="AE51" s="11">
        <v>65860000</v>
      </c>
      <c r="AF51" s="11" t="s">
        <v>178</v>
      </c>
      <c r="AG51" s="11" t="s">
        <v>158</v>
      </c>
      <c r="AH51" s="16">
        <v>1</v>
      </c>
    </row>
    <row r="52" spans="1:34">
      <c r="A52" s="11">
        <v>146</v>
      </c>
      <c r="B52" s="13">
        <v>1</v>
      </c>
      <c r="C52" s="11" t="s">
        <v>110</v>
      </c>
      <c r="D52" s="11">
        <v>25</v>
      </c>
      <c r="E52" s="11">
        <v>46</v>
      </c>
      <c r="F52" s="11">
        <v>90</v>
      </c>
      <c r="G52" s="11">
        <v>4</v>
      </c>
      <c r="H52" s="11">
        <v>623</v>
      </c>
      <c r="I52" s="11">
        <v>632</v>
      </c>
      <c r="J52" s="11">
        <v>521</v>
      </c>
      <c r="K52" s="11">
        <v>513</v>
      </c>
      <c r="L52" s="11">
        <v>2</v>
      </c>
      <c r="M52" s="11">
        <v>60</v>
      </c>
      <c r="N52" s="11">
        <v>6140</v>
      </c>
      <c r="O52" s="11">
        <v>0</v>
      </c>
      <c r="P52" s="11">
        <v>0</v>
      </c>
      <c r="Q52" s="11">
        <v>0</v>
      </c>
      <c r="R52" s="11">
        <v>3205000</v>
      </c>
      <c r="S52" s="11">
        <v>5004</v>
      </c>
      <c r="T52" s="11">
        <v>5005</v>
      </c>
      <c r="U52" s="11">
        <v>5</v>
      </c>
      <c r="V52" s="11">
        <v>340832</v>
      </c>
      <c r="W52" s="11">
        <v>6</v>
      </c>
      <c r="X52" s="11">
        <v>36505</v>
      </c>
      <c r="Y52" s="11">
        <v>21</v>
      </c>
      <c r="Z52" s="11">
        <v>16111</v>
      </c>
      <c r="AA52" s="11">
        <v>0</v>
      </c>
      <c r="AB52" s="11">
        <v>0</v>
      </c>
      <c r="AC52" s="11">
        <f t="shared" si="1"/>
        <v>147</v>
      </c>
      <c r="AD52" s="11">
        <v>93572</v>
      </c>
      <c r="AE52" s="11">
        <v>69040000</v>
      </c>
      <c r="AF52" s="11" t="s">
        <v>179</v>
      </c>
      <c r="AG52" s="11" t="s">
        <v>159</v>
      </c>
      <c r="AH52" s="16">
        <v>1</v>
      </c>
    </row>
    <row r="53" spans="1:34">
      <c r="A53" s="11">
        <v>147</v>
      </c>
      <c r="B53" s="13">
        <v>1</v>
      </c>
      <c r="C53" s="11" t="s">
        <v>110</v>
      </c>
      <c r="D53" s="11">
        <v>25</v>
      </c>
      <c r="E53" s="11">
        <v>47</v>
      </c>
      <c r="F53" s="11">
        <v>90</v>
      </c>
      <c r="G53" s="11">
        <v>4</v>
      </c>
      <c r="H53" s="11">
        <v>612</v>
      </c>
      <c r="I53" s="11">
        <v>631</v>
      </c>
      <c r="J53" s="11">
        <v>523</v>
      </c>
      <c r="K53" s="11">
        <v>512</v>
      </c>
      <c r="L53" s="11">
        <v>2</v>
      </c>
      <c r="M53" s="11">
        <v>60</v>
      </c>
      <c r="N53" s="11">
        <v>6180</v>
      </c>
      <c r="O53" s="11">
        <v>0</v>
      </c>
      <c r="P53" s="11">
        <v>0</v>
      </c>
      <c r="Q53" s="11">
        <v>0</v>
      </c>
      <c r="R53" s="11">
        <v>3230000</v>
      </c>
      <c r="S53" s="11">
        <v>5004</v>
      </c>
      <c r="T53" s="11">
        <v>5005</v>
      </c>
      <c r="U53" s="11">
        <v>5</v>
      </c>
      <c r="V53" s="11">
        <v>348423</v>
      </c>
      <c r="W53" s="11">
        <v>6</v>
      </c>
      <c r="X53" s="11">
        <v>37770</v>
      </c>
      <c r="Y53" s="11">
        <v>21</v>
      </c>
      <c r="Z53" s="11">
        <v>17351</v>
      </c>
      <c r="AA53" s="11">
        <v>0</v>
      </c>
      <c r="AB53" s="11">
        <v>0</v>
      </c>
      <c r="AC53" s="11">
        <f t="shared" si="1"/>
        <v>148</v>
      </c>
      <c r="AD53" s="11">
        <v>105829</v>
      </c>
      <c r="AE53" s="11">
        <v>72245000</v>
      </c>
      <c r="AF53" s="11" t="s">
        <v>180</v>
      </c>
      <c r="AG53" s="11" t="s">
        <v>158</v>
      </c>
      <c r="AH53" s="16">
        <v>1</v>
      </c>
    </row>
    <row r="54" spans="1:34">
      <c r="A54" s="11">
        <v>148</v>
      </c>
      <c r="B54" s="13">
        <v>1</v>
      </c>
      <c r="C54" s="11" t="s">
        <v>110</v>
      </c>
      <c r="D54" s="11">
        <v>25</v>
      </c>
      <c r="E54" s="11">
        <v>48</v>
      </c>
      <c r="F54" s="11">
        <v>90</v>
      </c>
      <c r="G54" s="11">
        <v>4</v>
      </c>
      <c r="H54" s="11">
        <v>611</v>
      </c>
      <c r="I54" s="11">
        <v>633</v>
      </c>
      <c r="J54" s="11">
        <v>522</v>
      </c>
      <c r="K54" s="11">
        <v>511</v>
      </c>
      <c r="L54" s="11">
        <v>2</v>
      </c>
      <c r="M54" s="11">
        <v>60</v>
      </c>
      <c r="N54" s="11">
        <v>6220</v>
      </c>
      <c r="O54" s="11">
        <v>0</v>
      </c>
      <c r="P54" s="11">
        <v>0</v>
      </c>
      <c r="Q54" s="11">
        <v>0</v>
      </c>
      <c r="R54" s="11">
        <v>3250000</v>
      </c>
      <c r="S54" s="11">
        <v>5004</v>
      </c>
      <c r="T54" s="11">
        <v>5005</v>
      </c>
      <c r="U54" s="11">
        <v>5</v>
      </c>
      <c r="V54" s="11">
        <v>373441</v>
      </c>
      <c r="W54" s="11">
        <v>6</v>
      </c>
      <c r="X54" s="11">
        <v>39040</v>
      </c>
      <c r="Y54" s="11">
        <v>21</v>
      </c>
      <c r="Z54" s="11">
        <v>17732</v>
      </c>
      <c r="AA54" s="11">
        <v>0</v>
      </c>
      <c r="AB54" s="11">
        <v>0</v>
      </c>
      <c r="AC54" s="11">
        <f t="shared" si="1"/>
        <v>149</v>
      </c>
      <c r="AD54" s="11">
        <v>118086</v>
      </c>
      <c r="AE54" s="11">
        <v>75475000</v>
      </c>
      <c r="AF54" s="11" t="s">
        <v>181</v>
      </c>
      <c r="AG54" s="11" t="s">
        <v>159</v>
      </c>
      <c r="AH54" s="16">
        <v>1</v>
      </c>
    </row>
    <row r="55" spans="1:34">
      <c r="A55" s="11">
        <v>149</v>
      </c>
      <c r="B55" s="13">
        <v>1</v>
      </c>
      <c r="C55" s="11" t="s">
        <v>110</v>
      </c>
      <c r="D55" s="11">
        <v>25</v>
      </c>
      <c r="E55" s="11">
        <v>49</v>
      </c>
      <c r="F55" s="11">
        <v>90</v>
      </c>
      <c r="G55" s="11">
        <v>4</v>
      </c>
      <c r="H55" s="11">
        <v>613</v>
      </c>
      <c r="I55" s="11">
        <v>632</v>
      </c>
      <c r="J55" s="11">
        <v>621</v>
      </c>
      <c r="K55" s="11">
        <v>611</v>
      </c>
      <c r="L55" s="11">
        <v>2</v>
      </c>
      <c r="M55" s="11">
        <v>60</v>
      </c>
      <c r="N55" s="11">
        <v>7220</v>
      </c>
      <c r="O55" s="11">
        <v>0</v>
      </c>
      <c r="P55" s="11">
        <v>0</v>
      </c>
      <c r="Q55" s="11">
        <v>0</v>
      </c>
      <c r="R55" s="11">
        <v>3870000</v>
      </c>
      <c r="S55" s="11">
        <v>5004</v>
      </c>
      <c r="T55" s="11">
        <v>5005</v>
      </c>
      <c r="U55" s="11">
        <v>5</v>
      </c>
      <c r="V55" s="11">
        <v>381085</v>
      </c>
      <c r="W55" s="11">
        <v>6</v>
      </c>
      <c r="X55" s="11">
        <v>40314</v>
      </c>
      <c r="Y55" s="11">
        <v>21</v>
      </c>
      <c r="Z55" s="11">
        <v>18974</v>
      </c>
      <c r="AA55" s="11">
        <v>0</v>
      </c>
      <c r="AB55" s="11">
        <v>0</v>
      </c>
      <c r="AC55" s="11">
        <f t="shared" si="1"/>
        <v>150</v>
      </c>
      <c r="AD55" s="11">
        <v>130343</v>
      </c>
      <c r="AE55" s="11">
        <v>78725000</v>
      </c>
      <c r="AF55" s="11" t="s">
        <v>182</v>
      </c>
      <c r="AG55" s="11" t="s">
        <v>136</v>
      </c>
      <c r="AH55" s="16">
        <v>1</v>
      </c>
    </row>
    <row r="56" spans="1:34" s="12" customFormat="1">
      <c r="A56" s="12">
        <v>150</v>
      </c>
      <c r="B56" s="15">
        <v>1</v>
      </c>
      <c r="C56" s="12" t="s">
        <v>110</v>
      </c>
      <c r="D56" s="11">
        <v>25</v>
      </c>
      <c r="E56" s="12">
        <v>50</v>
      </c>
      <c r="F56" s="11">
        <v>200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1">
        <v>5005</v>
      </c>
      <c r="T56" s="12">
        <v>0</v>
      </c>
      <c r="U56" s="12">
        <v>5</v>
      </c>
      <c r="V56" s="12">
        <v>389813</v>
      </c>
      <c r="W56" s="12">
        <v>6</v>
      </c>
      <c r="X56" s="12">
        <v>41768</v>
      </c>
      <c r="Y56" s="11">
        <v>21</v>
      </c>
      <c r="Z56" s="12">
        <v>19410</v>
      </c>
      <c r="AA56" s="11">
        <v>0</v>
      </c>
      <c r="AB56" s="11">
        <v>0</v>
      </c>
      <c r="AC56" s="12">
        <v>0</v>
      </c>
      <c r="AD56" s="12">
        <v>150000</v>
      </c>
      <c r="AE56" s="11">
        <v>82595000</v>
      </c>
      <c r="AF56" s="11">
        <v>0</v>
      </c>
      <c r="AG56" s="11">
        <v>0</v>
      </c>
      <c r="AH56" s="11">
        <v>0</v>
      </c>
    </row>
    <row r="57" spans="1:34">
      <c r="A57" s="11">
        <v>1000100</v>
      </c>
      <c r="B57" s="11">
        <v>1000101</v>
      </c>
      <c r="C57" s="11" t="s">
        <v>39</v>
      </c>
      <c r="D57" s="11">
        <v>23</v>
      </c>
      <c r="E57" s="11">
        <v>0</v>
      </c>
      <c r="F57" s="11">
        <v>50</v>
      </c>
      <c r="G57" s="11">
        <v>2</v>
      </c>
      <c r="H57" s="11">
        <v>111</v>
      </c>
      <c r="I57" s="11">
        <v>134</v>
      </c>
      <c r="J57" s="11">
        <v>0</v>
      </c>
      <c r="K57" s="11">
        <v>0</v>
      </c>
      <c r="L57" s="11">
        <v>2</v>
      </c>
      <c r="M57" s="11">
        <v>60</v>
      </c>
      <c r="N57" s="11">
        <v>60</v>
      </c>
      <c r="O57" s="11">
        <v>0</v>
      </c>
      <c r="P57" s="11">
        <v>0</v>
      </c>
      <c r="Q57" s="11">
        <v>0</v>
      </c>
      <c r="R57" s="11">
        <v>35000</v>
      </c>
      <c r="S57" s="11">
        <v>0</v>
      </c>
      <c r="T57" s="11">
        <v>5001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1000101</v>
      </c>
      <c r="AD57" s="11">
        <v>0</v>
      </c>
      <c r="AE57" s="11">
        <v>0</v>
      </c>
      <c r="AF57" s="11" t="s">
        <v>162</v>
      </c>
      <c r="AG57" s="11" t="s">
        <v>134</v>
      </c>
      <c r="AH57" s="11">
        <v>0</v>
      </c>
    </row>
    <row r="58" spans="1:34">
      <c r="A58" s="11">
        <v>1000101</v>
      </c>
      <c r="B58" s="11">
        <v>1000101</v>
      </c>
      <c r="C58" s="11" t="s">
        <v>39</v>
      </c>
      <c r="D58" s="11">
        <v>23</v>
      </c>
      <c r="E58" s="11">
        <v>1</v>
      </c>
      <c r="F58" s="11">
        <v>50</v>
      </c>
      <c r="G58" s="11">
        <v>3</v>
      </c>
      <c r="H58" s="11">
        <v>214</v>
      </c>
      <c r="I58" s="11">
        <v>133</v>
      </c>
      <c r="J58" s="11">
        <v>122</v>
      </c>
      <c r="K58" s="11">
        <v>0</v>
      </c>
      <c r="L58" s="11">
        <v>2</v>
      </c>
      <c r="M58" s="11">
        <v>60</v>
      </c>
      <c r="N58" s="11">
        <v>80</v>
      </c>
      <c r="O58" s="11">
        <v>0</v>
      </c>
      <c r="P58" s="11">
        <v>0</v>
      </c>
      <c r="Q58" s="11">
        <v>0</v>
      </c>
      <c r="R58" s="11">
        <v>50000</v>
      </c>
      <c r="S58" s="11">
        <v>0</v>
      </c>
      <c r="T58" s="11">
        <v>5001</v>
      </c>
      <c r="U58" s="11">
        <v>5</v>
      </c>
      <c r="V58" s="11">
        <v>1863</v>
      </c>
      <c r="W58" s="11">
        <v>6</v>
      </c>
      <c r="X58" s="11">
        <v>311</v>
      </c>
      <c r="Y58" s="11">
        <v>21</v>
      </c>
      <c r="Z58" s="11">
        <v>93</v>
      </c>
      <c r="AA58" s="11">
        <v>0</v>
      </c>
      <c r="AB58" s="11">
        <v>0</v>
      </c>
      <c r="AC58" s="11">
        <v>1000102</v>
      </c>
      <c r="AD58" s="11">
        <v>10</v>
      </c>
      <c r="AE58" s="11">
        <v>35000</v>
      </c>
      <c r="AF58" s="11" t="s">
        <v>162</v>
      </c>
      <c r="AG58" s="11" t="s">
        <v>134</v>
      </c>
      <c r="AH58" s="11">
        <v>0</v>
      </c>
    </row>
    <row r="59" spans="1:34">
      <c r="A59" s="11">
        <v>1000102</v>
      </c>
      <c r="B59" s="11">
        <v>1000101</v>
      </c>
      <c r="C59" s="11" t="s">
        <v>39</v>
      </c>
      <c r="D59" s="11">
        <v>23</v>
      </c>
      <c r="E59" s="11">
        <v>2</v>
      </c>
      <c r="F59" s="11">
        <v>50</v>
      </c>
      <c r="G59" s="11">
        <v>4</v>
      </c>
      <c r="H59" s="11">
        <v>213</v>
      </c>
      <c r="I59" s="11">
        <v>132</v>
      </c>
      <c r="J59" s="11">
        <v>121</v>
      </c>
      <c r="K59" s="11">
        <v>114</v>
      </c>
      <c r="L59" s="11">
        <v>2</v>
      </c>
      <c r="M59" s="11">
        <v>60</v>
      </c>
      <c r="N59" s="11">
        <v>100</v>
      </c>
      <c r="O59" s="11">
        <v>0</v>
      </c>
      <c r="P59" s="11">
        <v>0</v>
      </c>
      <c r="Q59" s="11">
        <v>0</v>
      </c>
      <c r="R59" s="11">
        <v>70000</v>
      </c>
      <c r="S59" s="11">
        <v>0</v>
      </c>
      <c r="T59" s="11">
        <v>5001</v>
      </c>
      <c r="U59" s="11">
        <v>5</v>
      </c>
      <c r="V59" s="11">
        <v>3749</v>
      </c>
      <c r="W59" s="11">
        <v>6</v>
      </c>
      <c r="X59" s="11">
        <v>625</v>
      </c>
      <c r="Y59" s="11">
        <v>21</v>
      </c>
      <c r="Z59" s="11">
        <v>187</v>
      </c>
      <c r="AA59" s="11">
        <v>0</v>
      </c>
      <c r="AB59" s="11">
        <v>0</v>
      </c>
      <c r="AC59" s="11">
        <v>1000103</v>
      </c>
      <c r="AD59" s="11">
        <v>33</v>
      </c>
      <c r="AE59" s="11">
        <v>85000</v>
      </c>
      <c r="AF59" s="11" t="s">
        <v>162</v>
      </c>
      <c r="AG59" s="11" t="s">
        <v>134</v>
      </c>
      <c r="AH59" s="11">
        <v>0</v>
      </c>
    </row>
    <row r="60" spans="1:34">
      <c r="A60" s="11">
        <v>1000103</v>
      </c>
      <c r="B60" s="11">
        <v>1000101</v>
      </c>
      <c r="C60" s="11" t="s">
        <v>39</v>
      </c>
      <c r="D60" s="11">
        <v>23</v>
      </c>
      <c r="E60" s="11">
        <v>3</v>
      </c>
      <c r="F60" s="11">
        <v>50</v>
      </c>
      <c r="G60" s="11">
        <v>4</v>
      </c>
      <c r="H60" s="11">
        <v>212</v>
      </c>
      <c r="I60" s="11">
        <v>131</v>
      </c>
      <c r="J60" s="11">
        <v>124</v>
      </c>
      <c r="K60" s="11">
        <v>113</v>
      </c>
      <c r="L60" s="11">
        <v>2</v>
      </c>
      <c r="M60" s="11">
        <v>60</v>
      </c>
      <c r="N60" s="11">
        <v>120</v>
      </c>
      <c r="O60" s="11">
        <v>0</v>
      </c>
      <c r="P60" s="11">
        <v>0</v>
      </c>
      <c r="Q60" s="11">
        <v>0</v>
      </c>
      <c r="R60" s="11">
        <v>85000</v>
      </c>
      <c r="S60" s="11">
        <v>0</v>
      </c>
      <c r="T60" s="11">
        <v>5001</v>
      </c>
      <c r="U60" s="11">
        <v>5</v>
      </c>
      <c r="V60" s="11">
        <v>5658</v>
      </c>
      <c r="W60" s="11">
        <v>6</v>
      </c>
      <c r="X60" s="11">
        <v>943</v>
      </c>
      <c r="Y60" s="11">
        <v>21</v>
      </c>
      <c r="Z60" s="11">
        <v>283</v>
      </c>
      <c r="AA60" s="11">
        <v>0</v>
      </c>
      <c r="AB60" s="11">
        <v>0</v>
      </c>
      <c r="AC60" s="11">
        <v>1000104</v>
      </c>
      <c r="AD60" s="11">
        <v>62</v>
      </c>
      <c r="AE60" s="11">
        <v>155000</v>
      </c>
      <c r="AF60" s="11" t="s">
        <v>162</v>
      </c>
      <c r="AG60" s="11" t="s">
        <v>134</v>
      </c>
      <c r="AH60" s="16">
        <v>0</v>
      </c>
    </row>
    <row r="61" spans="1:34">
      <c r="A61" s="11">
        <v>1000104</v>
      </c>
      <c r="B61" s="11">
        <v>1000101</v>
      </c>
      <c r="C61" s="11" t="s">
        <v>39</v>
      </c>
      <c r="D61" s="11">
        <v>23</v>
      </c>
      <c r="E61" s="11">
        <v>4</v>
      </c>
      <c r="F61" s="11">
        <v>50</v>
      </c>
      <c r="G61" s="11">
        <v>4</v>
      </c>
      <c r="H61" s="11">
        <v>211</v>
      </c>
      <c r="I61" s="11">
        <v>234</v>
      </c>
      <c r="J61" s="11">
        <v>123</v>
      </c>
      <c r="K61" s="11">
        <v>112</v>
      </c>
      <c r="L61" s="11">
        <v>2</v>
      </c>
      <c r="M61" s="11">
        <v>60</v>
      </c>
      <c r="N61" s="11">
        <v>140</v>
      </c>
      <c r="O61" s="11">
        <v>0</v>
      </c>
      <c r="P61" s="11">
        <v>0</v>
      </c>
      <c r="Q61" s="11">
        <v>0</v>
      </c>
      <c r="R61" s="11">
        <v>105000</v>
      </c>
      <c r="S61" s="11">
        <v>0</v>
      </c>
      <c r="T61" s="11">
        <v>5001</v>
      </c>
      <c r="U61" s="11">
        <v>5</v>
      </c>
      <c r="V61" s="11">
        <v>7590</v>
      </c>
      <c r="W61" s="11">
        <v>6</v>
      </c>
      <c r="X61" s="11">
        <v>1265</v>
      </c>
      <c r="Y61" s="11">
        <v>21</v>
      </c>
      <c r="Z61" s="11">
        <v>380</v>
      </c>
      <c r="AA61" s="11">
        <v>0</v>
      </c>
      <c r="AB61" s="11">
        <v>0</v>
      </c>
      <c r="AC61" s="11">
        <v>1000105</v>
      </c>
      <c r="AD61" s="11">
        <v>91</v>
      </c>
      <c r="AE61" s="11">
        <v>240000</v>
      </c>
      <c r="AF61" s="11" t="s">
        <v>162</v>
      </c>
      <c r="AG61" s="11" t="s">
        <v>134</v>
      </c>
      <c r="AH61" s="16">
        <v>0</v>
      </c>
    </row>
    <row r="62" spans="1:34">
      <c r="A62" s="11">
        <v>1000105</v>
      </c>
      <c r="B62" s="11">
        <v>1000101</v>
      </c>
      <c r="C62" s="11" t="s">
        <v>39</v>
      </c>
      <c r="D62" s="11">
        <v>23</v>
      </c>
      <c r="E62" s="11">
        <v>5</v>
      </c>
      <c r="F62" s="11">
        <v>50</v>
      </c>
      <c r="G62" s="11">
        <v>4</v>
      </c>
      <c r="H62" s="11">
        <v>214</v>
      </c>
      <c r="I62" s="11">
        <v>233</v>
      </c>
      <c r="J62" s="11">
        <v>122</v>
      </c>
      <c r="K62" s="11">
        <v>111</v>
      </c>
      <c r="L62" s="11">
        <v>2</v>
      </c>
      <c r="M62" s="11">
        <v>60</v>
      </c>
      <c r="N62" s="11">
        <v>170</v>
      </c>
      <c r="O62" s="11">
        <v>0</v>
      </c>
      <c r="P62" s="11">
        <v>0</v>
      </c>
      <c r="Q62" s="11">
        <v>0</v>
      </c>
      <c r="R62" s="11">
        <v>120000</v>
      </c>
      <c r="S62" s="11">
        <v>0</v>
      </c>
      <c r="T62" s="11">
        <v>5001</v>
      </c>
      <c r="U62" s="11">
        <v>5</v>
      </c>
      <c r="V62" s="11">
        <v>9545</v>
      </c>
      <c r="W62" s="11">
        <v>6</v>
      </c>
      <c r="X62" s="11">
        <v>1591</v>
      </c>
      <c r="Y62" s="11">
        <v>21</v>
      </c>
      <c r="Z62" s="11">
        <v>477</v>
      </c>
      <c r="AA62" s="11">
        <v>0</v>
      </c>
      <c r="AB62" s="11">
        <v>0</v>
      </c>
      <c r="AC62" s="11">
        <v>1000106</v>
      </c>
      <c r="AD62" s="11">
        <v>129</v>
      </c>
      <c r="AE62" s="11">
        <v>345000</v>
      </c>
      <c r="AF62" s="11" t="s">
        <v>162</v>
      </c>
      <c r="AG62" s="11" t="s">
        <v>134</v>
      </c>
      <c r="AH62" s="16">
        <v>0</v>
      </c>
    </row>
    <row r="63" spans="1:34">
      <c r="A63" s="11">
        <v>1000106</v>
      </c>
      <c r="B63" s="11">
        <v>1000101</v>
      </c>
      <c r="C63" s="11" t="s">
        <v>39</v>
      </c>
      <c r="D63" s="11">
        <v>23</v>
      </c>
      <c r="E63" s="11">
        <v>6</v>
      </c>
      <c r="F63" s="11">
        <v>50</v>
      </c>
      <c r="G63" s="11">
        <v>4</v>
      </c>
      <c r="H63" s="11">
        <v>213</v>
      </c>
      <c r="I63" s="11">
        <v>232</v>
      </c>
      <c r="J63" s="11">
        <v>121</v>
      </c>
      <c r="K63" s="11">
        <v>114</v>
      </c>
      <c r="L63" s="11">
        <v>2</v>
      </c>
      <c r="M63" s="11">
        <v>60</v>
      </c>
      <c r="N63" s="11">
        <v>190</v>
      </c>
      <c r="O63" s="11">
        <v>0</v>
      </c>
      <c r="P63" s="11">
        <v>0</v>
      </c>
      <c r="Q63" s="11">
        <v>0</v>
      </c>
      <c r="R63" s="11">
        <v>140000</v>
      </c>
      <c r="S63" s="11">
        <v>0</v>
      </c>
      <c r="T63" s="11">
        <v>5001</v>
      </c>
      <c r="U63" s="11">
        <v>5</v>
      </c>
      <c r="V63" s="11">
        <v>11523</v>
      </c>
      <c r="W63" s="11">
        <v>6</v>
      </c>
      <c r="X63" s="11">
        <v>1921</v>
      </c>
      <c r="Y63" s="11">
        <v>21</v>
      </c>
      <c r="Z63" s="11">
        <v>576</v>
      </c>
      <c r="AA63" s="11">
        <v>0</v>
      </c>
      <c r="AB63" s="11">
        <v>0</v>
      </c>
      <c r="AC63" s="11">
        <v>1000107</v>
      </c>
      <c r="AD63" s="11">
        <v>167</v>
      </c>
      <c r="AE63" s="11">
        <v>465000</v>
      </c>
      <c r="AF63" s="11" t="s">
        <v>162</v>
      </c>
      <c r="AG63" s="11" t="s">
        <v>134</v>
      </c>
      <c r="AH63" s="16">
        <v>0</v>
      </c>
    </row>
    <row r="64" spans="1:34">
      <c r="A64" s="11">
        <v>1000107</v>
      </c>
      <c r="B64" s="11">
        <v>1000101</v>
      </c>
      <c r="C64" s="11" t="s">
        <v>39</v>
      </c>
      <c r="D64" s="11">
        <v>23</v>
      </c>
      <c r="E64" s="11">
        <v>7</v>
      </c>
      <c r="F64" s="11">
        <v>50</v>
      </c>
      <c r="G64" s="11">
        <v>4</v>
      </c>
      <c r="H64" s="11">
        <v>212</v>
      </c>
      <c r="I64" s="11">
        <v>231</v>
      </c>
      <c r="J64" s="11">
        <v>124</v>
      </c>
      <c r="K64" s="11">
        <v>113</v>
      </c>
      <c r="L64" s="11">
        <v>2</v>
      </c>
      <c r="M64" s="11">
        <v>60</v>
      </c>
      <c r="N64" s="11">
        <v>210</v>
      </c>
      <c r="O64" s="11">
        <v>0</v>
      </c>
      <c r="P64" s="11">
        <v>0</v>
      </c>
      <c r="Q64" s="11">
        <v>0</v>
      </c>
      <c r="R64" s="11">
        <v>160000</v>
      </c>
      <c r="S64" s="11">
        <v>0</v>
      </c>
      <c r="T64" s="11">
        <v>5001</v>
      </c>
      <c r="U64" s="11">
        <v>5</v>
      </c>
      <c r="V64" s="11">
        <v>13524</v>
      </c>
      <c r="W64" s="11">
        <v>6</v>
      </c>
      <c r="X64" s="11">
        <v>2254</v>
      </c>
      <c r="Y64" s="11">
        <v>21</v>
      </c>
      <c r="Z64" s="11">
        <v>676</v>
      </c>
      <c r="AA64" s="11">
        <v>0</v>
      </c>
      <c r="AB64" s="11">
        <v>0</v>
      </c>
      <c r="AC64" s="11">
        <v>1000108</v>
      </c>
      <c r="AD64" s="11">
        <v>206</v>
      </c>
      <c r="AE64" s="11">
        <v>605000</v>
      </c>
      <c r="AF64" s="11" t="s">
        <v>162</v>
      </c>
      <c r="AG64" s="11" t="s">
        <v>134</v>
      </c>
      <c r="AH64" s="16">
        <v>0</v>
      </c>
    </row>
    <row r="65" spans="1:34">
      <c r="A65" s="11">
        <v>1000108</v>
      </c>
      <c r="B65" s="11">
        <v>1000101</v>
      </c>
      <c r="C65" s="11" t="s">
        <v>39</v>
      </c>
      <c r="D65" s="11">
        <v>23</v>
      </c>
      <c r="E65" s="11">
        <v>8</v>
      </c>
      <c r="F65" s="11">
        <v>50</v>
      </c>
      <c r="G65" s="11">
        <v>4</v>
      </c>
      <c r="H65" s="11">
        <v>211</v>
      </c>
      <c r="I65" s="11">
        <v>234</v>
      </c>
      <c r="J65" s="11">
        <v>123</v>
      </c>
      <c r="K65" s="11">
        <v>112</v>
      </c>
      <c r="L65" s="11">
        <v>2</v>
      </c>
      <c r="M65" s="11">
        <v>60</v>
      </c>
      <c r="N65" s="11">
        <v>230</v>
      </c>
      <c r="O65" s="11">
        <v>0</v>
      </c>
      <c r="P65" s="11">
        <v>0</v>
      </c>
      <c r="Q65" s="11">
        <v>0</v>
      </c>
      <c r="R65" s="11">
        <v>175000</v>
      </c>
      <c r="S65" s="11">
        <v>0</v>
      </c>
      <c r="T65" s="11">
        <v>5001</v>
      </c>
      <c r="U65" s="11">
        <v>5</v>
      </c>
      <c r="V65" s="11">
        <v>15548</v>
      </c>
      <c r="W65" s="11">
        <v>6</v>
      </c>
      <c r="X65" s="11">
        <v>2591</v>
      </c>
      <c r="Y65" s="11">
        <v>21</v>
      </c>
      <c r="Z65" s="11">
        <v>777</v>
      </c>
      <c r="AA65" s="11">
        <v>0</v>
      </c>
      <c r="AB65" s="11">
        <v>0</v>
      </c>
      <c r="AC65" s="11">
        <v>1000109</v>
      </c>
      <c r="AD65" s="11">
        <v>244</v>
      </c>
      <c r="AE65" s="11">
        <v>765000</v>
      </c>
      <c r="AF65" s="11" t="s">
        <v>162</v>
      </c>
      <c r="AG65" s="11" t="s">
        <v>134</v>
      </c>
      <c r="AH65" s="16">
        <v>0</v>
      </c>
    </row>
    <row r="66" spans="1:34" ht="15" customHeight="1">
      <c r="A66" s="11">
        <v>1000109</v>
      </c>
      <c r="B66" s="11">
        <v>1000101</v>
      </c>
      <c r="C66" s="11" t="s">
        <v>39</v>
      </c>
      <c r="D66" s="11">
        <v>23</v>
      </c>
      <c r="E66" s="11">
        <v>9</v>
      </c>
      <c r="F66" s="11">
        <v>50</v>
      </c>
      <c r="G66" s="11">
        <v>4</v>
      </c>
      <c r="H66" s="11">
        <v>214</v>
      </c>
      <c r="I66" s="11">
        <v>233</v>
      </c>
      <c r="J66" s="11">
        <v>222</v>
      </c>
      <c r="K66" s="11">
        <v>211</v>
      </c>
      <c r="L66" s="11">
        <v>2</v>
      </c>
      <c r="M66" s="11">
        <v>60</v>
      </c>
      <c r="N66" s="11">
        <v>730</v>
      </c>
      <c r="O66" s="11">
        <v>1</v>
      </c>
      <c r="P66" s="11">
        <v>10001</v>
      </c>
      <c r="Q66" s="11">
        <v>1</v>
      </c>
      <c r="R66" s="11">
        <v>680000</v>
      </c>
      <c r="S66" s="11">
        <v>0</v>
      </c>
      <c r="T66" s="11">
        <v>5001</v>
      </c>
      <c r="U66" s="11">
        <v>5</v>
      </c>
      <c r="V66" s="11">
        <v>17595</v>
      </c>
      <c r="W66" s="11">
        <v>6</v>
      </c>
      <c r="X66" s="11">
        <v>2933</v>
      </c>
      <c r="Y66" s="11">
        <v>21</v>
      </c>
      <c r="Z66" s="11">
        <v>880</v>
      </c>
      <c r="AA66" s="11">
        <v>0</v>
      </c>
      <c r="AB66" s="11">
        <v>0</v>
      </c>
      <c r="AC66" s="11">
        <v>1000110</v>
      </c>
      <c r="AD66" s="11">
        <v>282</v>
      </c>
      <c r="AE66" s="11">
        <v>940000</v>
      </c>
      <c r="AF66" s="11" t="s">
        <v>162</v>
      </c>
      <c r="AG66" s="11" t="s">
        <v>134</v>
      </c>
      <c r="AH66" s="16">
        <v>1</v>
      </c>
    </row>
    <row r="67" spans="1:34">
      <c r="A67" s="11">
        <v>1000110</v>
      </c>
      <c r="B67" s="11">
        <v>1000101</v>
      </c>
      <c r="C67" s="11" t="s">
        <v>39</v>
      </c>
      <c r="D67" s="11">
        <v>23</v>
      </c>
      <c r="E67" s="11">
        <v>10</v>
      </c>
      <c r="F67" s="11">
        <v>60</v>
      </c>
      <c r="G67" s="11">
        <v>4</v>
      </c>
      <c r="H67" s="11">
        <v>313</v>
      </c>
      <c r="I67" s="11">
        <v>232</v>
      </c>
      <c r="J67" s="11">
        <v>221</v>
      </c>
      <c r="K67" s="11">
        <v>213</v>
      </c>
      <c r="L67" s="11">
        <v>2</v>
      </c>
      <c r="M67" s="11">
        <v>60</v>
      </c>
      <c r="N67" s="11">
        <v>770</v>
      </c>
      <c r="O67" s="11">
        <v>0</v>
      </c>
      <c r="P67" s="11">
        <v>0</v>
      </c>
      <c r="Q67" s="11">
        <v>0</v>
      </c>
      <c r="R67" s="11">
        <v>705000</v>
      </c>
      <c r="S67" s="11">
        <v>5001</v>
      </c>
      <c r="T67" s="11">
        <v>5002</v>
      </c>
      <c r="U67" s="11">
        <v>5</v>
      </c>
      <c r="V67" s="11">
        <v>20585</v>
      </c>
      <c r="W67" s="11">
        <v>6</v>
      </c>
      <c r="X67" s="11">
        <v>3431</v>
      </c>
      <c r="Y67" s="11">
        <v>21</v>
      </c>
      <c r="Z67" s="11">
        <v>1029</v>
      </c>
      <c r="AA67" s="11">
        <v>0</v>
      </c>
      <c r="AB67" s="11">
        <v>0</v>
      </c>
      <c r="AC67" s="11">
        <v>1000111</v>
      </c>
      <c r="AD67" s="11">
        <v>339</v>
      </c>
      <c r="AE67" s="11">
        <v>1620000</v>
      </c>
      <c r="AF67" s="11" t="s">
        <v>163</v>
      </c>
      <c r="AG67" s="11" t="s">
        <v>158</v>
      </c>
      <c r="AH67" s="16">
        <v>0</v>
      </c>
    </row>
    <row r="68" spans="1:34">
      <c r="A68" s="11">
        <v>1000111</v>
      </c>
      <c r="B68" s="11">
        <v>1000101</v>
      </c>
      <c r="C68" s="11" t="s">
        <v>39</v>
      </c>
      <c r="D68" s="11">
        <v>23</v>
      </c>
      <c r="E68" s="11">
        <v>11</v>
      </c>
      <c r="F68" s="11">
        <v>60</v>
      </c>
      <c r="G68" s="11">
        <v>4</v>
      </c>
      <c r="H68" s="11">
        <v>312</v>
      </c>
      <c r="I68" s="11">
        <v>231</v>
      </c>
      <c r="J68" s="11">
        <v>223</v>
      </c>
      <c r="K68" s="11">
        <v>212</v>
      </c>
      <c r="L68" s="11">
        <v>2</v>
      </c>
      <c r="M68" s="11">
        <v>60</v>
      </c>
      <c r="N68" s="11">
        <v>790</v>
      </c>
      <c r="O68" s="11">
        <v>0</v>
      </c>
      <c r="P68" s="11">
        <v>0</v>
      </c>
      <c r="Q68" s="11">
        <v>0</v>
      </c>
      <c r="R68" s="11">
        <v>725000</v>
      </c>
      <c r="S68" s="11">
        <v>5001</v>
      </c>
      <c r="T68" s="11">
        <v>5002</v>
      </c>
      <c r="U68" s="11">
        <v>5</v>
      </c>
      <c r="V68" s="11">
        <v>23598</v>
      </c>
      <c r="W68" s="11">
        <v>6</v>
      </c>
      <c r="X68" s="11">
        <v>3933</v>
      </c>
      <c r="Y68" s="11">
        <v>21</v>
      </c>
      <c r="Z68" s="11">
        <v>1180</v>
      </c>
      <c r="AA68" s="11">
        <v>0</v>
      </c>
      <c r="AB68" s="11">
        <v>0</v>
      </c>
      <c r="AC68" s="11">
        <v>1000112</v>
      </c>
      <c r="AD68" s="11">
        <v>459</v>
      </c>
      <c r="AE68" s="11">
        <v>2325000</v>
      </c>
      <c r="AF68" s="11" t="s">
        <v>163</v>
      </c>
      <c r="AG68" s="11" t="s">
        <v>158</v>
      </c>
      <c r="AH68" s="16">
        <v>0</v>
      </c>
    </row>
    <row r="69" spans="1:34">
      <c r="A69" s="11">
        <v>1000112</v>
      </c>
      <c r="B69" s="11">
        <v>1000101</v>
      </c>
      <c r="C69" s="11" t="s">
        <v>39</v>
      </c>
      <c r="D69" s="11">
        <v>23</v>
      </c>
      <c r="E69" s="11">
        <v>12</v>
      </c>
      <c r="F69" s="11">
        <v>60</v>
      </c>
      <c r="G69" s="11">
        <v>4</v>
      </c>
      <c r="H69" s="11">
        <v>311</v>
      </c>
      <c r="I69" s="11">
        <v>233</v>
      </c>
      <c r="J69" s="11">
        <v>222</v>
      </c>
      <c r="K69" s="11">
        <v>211</v>
      </c>
      <c r="L69" s="11">
        <v>2</v>
      </c>
      <c r="M69" s="11">
        <v>60</v>
      </c>
      <c r="N69" s="11">
        <v>810</v>
      </c>
      <c r="O69" s="11">
        <v>0</v>
      </c>
      <c r="P69" s="11">
        <v>0</v>
      </c>
      <c r="Q69" s="11">
        <v>0</v>
      </c>
      <c r="R69" s="11">
        <v>745000</v>
      </c>
      <c r="S69" s="11">
        <v>5001</v>
      </c>
      <c r="T69" s="11">
        <v>5002</v>
      </c>
      <c r="U69" s="11">
        <v>5</v>
      </c>
      <c r="V69" s="11">
        <v>26634</v>
      </c>
      <c r="W69" s="11">
        <v>6</v>
      </c>
      <c r="X69" s="11">
        <v>4439</v>
      </c>
      <c r="Y69" s="11">
        <v>21</v>
      </c>
      <c r="Z69" s="11">
        <v>1332</v>
      </c>
      <c r="AA69" s="11">
        <v>0</v>
      </c>
      <c r="AB69" s="11">
        <v>0</v>
      </c>
      <c r="AC69" s="11">
        <v>1000113</v>
      </c>
      <c r="AD69" s="11">
        <v>578</v>
      </c>
      <c r="AE69" s="11">
        <v>3050000</v>
      </c>
      <c r="AF69" s="11" t="s">
        <v>163</v>
      </c>
      <c r="AG69" s="11" t="s">
        <v>158</v>
      </c>
      <c r="AH69" s="16">
        <v>0</v>
      </c>
    </row>
    <row r="70" spans="1:34">
      <c r="A70" s="11">
        <v>1000113</v>
      </c>
      <c r="B70" s="11">
        <v>1000101</v>
      </c>
      <c r="C70" s="11" t="s">
        <v>39</v>
      </c>
      <c r="D70" s="11">
        <v>23</v>
      </c>
      <c r="E70" s="11">
        <v>13</v>
      </c>
      <c r="F70" s="11">
        <v>60</v>
      </c>
      <c r="G70" s="11">
        <v>4</v>
      </c>
      <c r="H70" s="11">
        <v>313</v>
      </c>
      <c r="I70" s="11">
        <v>332</v>
      </c>
      <c r="J70" s="11">
        <v>221</v>
      </c>
      <c r="K70" s="11">
        <v>213</v>
      </c>
      <c r="L70" s="11">
        <v>2</v>
      </c>
      <c r="M70" s="11">
        <v>60</v>
      </c>
      <c r="N70" s="11">
        <v>830</v>
      </c>
      <c r="O70" s="11">
        <v>0</v>
      </c>
      <c r="P70" s="11">
        <v>0</v>
      </c>
      <c r="Q70" s="11">
        <v>0</v>
      </c>
      <c r="R70" s="11">
        <v>765000</v>
      </c>
      <c r="S70" s="11">
        <v>5001</v>
      </c>
      <c r="T70" s="11">
        <v>5002</v>
      </c>
      <c r="U70" s="11">
        <v>5</v>
      </c>
      <c r="V70" s="11">
        <v>29693</v>
      </c>
      <c r="W70" s="11">
        <v>6</v>
      </c>
      <c r="X70" s="11">
        <v>4949</v>
      </c>
      <c r="Y70" s="11">
        <v>21</v>
      </c>
      <c r="Z70" s="11">
        <v>1485</v>
      </c>
      <c r="AA70" s="11">
        <v>0</v>
      </c>
      <c r="AB70" s="11">
        <v>0</v>
      </c>
      <c r="AC70" s="11">
        <v>1000114</v>
      </c>
      <c r="AD70" s="11">
        <v>698</v>
      </c>
      <c r="AE70" s="11">
        <v>3795000</v>
      </c>
      <c r="AF70" s="11" t="s">
        <v>163</v>
      </c>
      <c r="AG70" s="11" t="s">
        <v>158</v>
      </c>
      <c r="AH70" s="16">
        <v>0</v>
      </c>
    </row>
    <row r="71" spans="1:34">
      <c r="A71" s="11">
        <v>1000114</v>
      </c>
      <c r="B71" s="11">
        <v>1000101</v>
      </c>
      <c r="C71" s="11" t="s">
        <v>39</v>
      </c>
      <c r="D71" s="11">
        <v>23</v>
      </c>
      <c r="E71" s="11">
        <v>14</v>
      </c>
      <c r="F71" s="11">
        <v>60</v>
      </c>
      <c r="G71" s="11">
        <v>4</v>
      </c>
      <c r="H71" s="11">
        <v>312</v>
      </c>
      <c r="I71" s="11">
        <v>331</v>
      </c>
      <c r="J71" s="11">
        <v>223</v>
      </c>
      <c r="K71" s="11">
        <v>212</v>
      </c>
      <c r="L71" s="11">
        <v>2</v>
      </c>
      <c r="M71" s="11">
        <v>60</v>
      </c>
      <c r="N71" s="11">
        <v>850</v>
      </c>
      <c r="O71" s="11">
        <v>1</v>
      </c>
      <c r="P71" s="11">
        <v>10001</v>
      </c>
      <c r="Q71" s="11">
        <v>1</v>
      </c>
      <c r="R71" s="11">
        <v>790000</v>
      </c>
      <c r="S71" s="11">
        <v>5001</v>
      </c>
      <c r="T71" s="11">
        <v>5002</v>
      </c>
      <c r="U71" s="11">
        <v>5</v>
      </c>
      <c r="V71" s="11">
        <v>32775</v>
      </c>
      <c r="W71" s="11">
        <v>6</v>
      </c>
      <c r="X71" s="11">
        <v>5463</v>
      </c>
      <c r="Y71" s="11">
        <v>21</v>
      </c>
      <c r="Z71" s="11">
        <v>1639</v>
      </c>
      <c r="AA71" s="11">
        <v>0</v>
      </c>
      <c r="AB71" s="11">
        <v>0</v>
      </c>
      <c r="AC71" s="11">
        <v>1000115</v>
      </c>
      <c r="AD71" s="11">
        <v>880</v>
      </c>
      <c r="AE71" s="11">
        <v>4560000</v>
      </c>
      <c r="AF71" s="11" t="s">
        <v>163</v>
      </c>
      <c r="AG71" s="11" t="s">
        <v>158</v>
      </c>
      <c r="AH71" s="16">
        <v>1</v>
      </c>
    </row>
    <row r="72" spans="1:34">
      <c r="A72" s="11">
        <v>1000115</v>
      </c>
      <c r="B72" s="11">
        <v>1000101</v>
      </c>
      <c r="C72" s="11" t="s">
        <v>39</v>
      </c>
      <c r="D72" s="11">
        <v>23</v>
      </c>
      <c r="E72" s="11">
        <v>15</v>
      </c>
      <c r="F72" s="11">
        <v>60</v>
      </c>
      <c r="G72" s="11">
        <v>4</v>
      </c>
      <c r="H72" s="11">
        <v>311</v>
      </c>
      <c r="I72" s="11">
        <v>333</v>
      </c>
      <c r="J72" s="11">
        <v>222</v>
      </c>
      <c r="K72" s="11">
        <v>211</v>
      </c>
      <c r="L72" s="11">
        <v>2</v>
      </c>
      <c r="M72" s="11">
        <v>60</v>
      </c>
      <c r="N72" s="11">
        <v>890</v>
      </c>
      <c r="O72" s="11">
        <v>0</v>
      </c>
      <c r="P72" s="11">
        <v>0</v>
      </c>
      <c r="Q72" s="11">
        <v>0</v>
      </c>
      <c r="R72" s="11">
        <v>810000</v>
      </c>
      <c r="S72" s="11">
        <v>5001</v>
      </c>
      <c r="T72" s="11">
        <v>5002</v>
      </c>
      <c r="U72" s="11">
        <v>5</v>
      </c>
      <c r="V72" s="11">
        <v>51010</v>
      </c>
      <c r="W72" s="11">
        <v>6</v>
      </c>
      <c r="X72" s="11">
        <v>5980</v>
      </c>
      <c r="Y72" s="11">
        <v>21</v>
      </c>
      <c r="Z72" s="11">
        <v>1794</v>
      </c>
      <c r="AA72" s="11">
        <v>0</v>
      </c>
      <c r="AB72" s="11">
        <v>0</v>
      </c>
      <c r="AC72" s="11">
        <v>1000116</v>
      </c>
      <c r="AD72" s="11">
        <v>1061</v>
      </c>
      <c r="AE72" s="11">
        <v>5350000</v>
      </c>
      <c r="AF72" s="11" t="s">
        <v>164</v>
      </c>
      <c r="AG72" s="11" t="s">
        <v>134</v>
      </c>
      <c r="AH72" s="16">
        <v>0</v>
      </c>
    </row>
    <row r="73" spans="1:34">
      <c r="A73" s="11">
        <v>1000116</v>
      </c>
      <c r="B73" s="11">
        <v>1000101</v>
      </c>
      <c r="C73" s="11" t="s">
        <v>39</v>
      </c>
      <c r="D73" s="11">
        <v>23</v>
      </c>
      <c r="E73" s="11">
        <v>16</v>
      </c>
      <c r="F73" s="11">
        <v>60</v>
      </c>
      <c r="G73" s="11">
        <v>4</v>
      </c>
      <c r="H73" s="11">
        <v>323</v>
      </c>
      <c r="I73" s="11">
        <v>322</v>
      </c>
      <c r="J73" s="11">
        <v>221</v>
      </c>
      <c r="K73" s="11">
        <v>213</v>
      </c>
      <c r="L73" s="11">
        <v>2</v>
      </c>
      <c r="M73" s="11">
        <v>60</v>
      </c>
      <c r="N73" s="11">
        <v>910</v>
      </c>
      <c r="O73" s="11">
        <v>0</v>
      </c>
      <c r="P73" s="11">
        <v>0</v>
      </c>
      <c r="Q73" s="11">
        <v>0</v>
      </c>
      <c r="R73" s="11">
        <v>830000</v>
      </c>
      <c r="S73" s="11">
        <v>5001</v>
      </c>
      <c r="T73" s="11">
        <v>5002</v>
      </c>
      <c r="U73" s="11">
        <v>5</v>
      </c>
      <c r="V73" s="11">
        <v>54138</v>
      </c>
      <c r="W73" s="11">
        <v>6</v>
      </c>
      <c r="X73" s="11">
        <v>6501</v>
      </c>
      <c r="Y73" s="11">
        <v>21</v>
      </c>
      <c r="Z73" s="11">
        <v>1950</v>
      </c>
      <c r="AA73" s="11">
        <v>0</v>
      </c>
      <c r="AB73" s="11">
        <v>0</v>
      </c>
      <c r="AC73" s="11">
        <v>1000117</v>
      </c>
      <c r="AD73" s="11">
        <v>1243</v>
      </c>
      <c r="AE73" s="11">
        <v>6160000</v>
      </c>
      <c r="AF73" s="11" t="s">
        <v>164</v>
      </c>
      <c r="AG73" s="11" t="s">
        <v>134</v>
      </c>
      <c r="AH73" s="16">
        <v>0</v>
      </c>
    </row>
    <row r="74" spans="1:34">
      <c r="A74" s="11">
        <v>1000117</v>
      </c>
      <c r="B74" s="11">
        <v>1000101</v>
      </c>
      <c r="C74" s="11" t="s">
        <v>39</v>
      </c>
      <c r="D74" s="11">
        <v>23</v>
      </c>
      <c r="E74" s="11">
        <v>17</v>
      </c>
      <c r="F74" s="11">
        <v>60</v>
      </c>
      <c r="G74" s="11">
        <v>4</v>
      </c>
      <c r="H74" s="11">
        <v>322</v>
      </c>
      <c r="I74" s="11">
        <v>321</v>
      </c>
      <c r="J74" s="11">
        <v>223</v>
      </c>
      <c r="K74" s="11">
        <v>212</v>
      </c>
      <c r="L74" s="11">
        <v>2</v>
      </c>
      <c r="M74" s="11">
        <v>60</v>
      </c>
      <c r="N74" s="11">
        <v>930</v>
      </c>
      <c r="O74" s="11">
        <v>0</v>
      </c>
      <c r="P74" s="11">
        <v>0</v>
      </c>
      <c r="Q74" s="11">
        <v>0</v>
      </c>
      <c r="R74" s="11">
        <v>855000</v>
      </c>
      <c r="S74" s="11">
        <v>5001</v>
      </c>
      <c r="T74" s="11">
        <v>5002</v>
      </c>
      <c r="U74" s="11">
        <v>5</v>
      </c>
      <c r="V74" s="11">
        <v>57289</v>
      </c>
      <c r="W74" s="11">
        <v>6</v>
      </c>
      <c r="X74" s="11">
        <v>7027</v>
      </c>
      <c r="Y74" s="11">
        <v>21</v>
      </c>
      <c r="Z74" s="11">
        <v>2108</v>
      </c>
      <c r="AA74" s="11">
        <v>0</v>
      </c>
      <c r="AB74" s="11">
        <v>0</v>
      </c>
      <c r="AC74" s="11">
        <v>1000118</v>
      </c>
      <c r="AD74" s="11">
        <v>1425</v>
      </c>
      <c r="AE74" s="11">
        <v>6990000</v>
      </c>
      <c r="AF74" s="11" t="s">
        <v>164</v>
      </c>
      <c r="AG74" s="11" t="s">
        <v>134</v>
      </c>
      <c r="AH74" s="16">
        <v>0</v>
      </c>
    </row>
    <row r="75" spans="1:34">
      <c r="A75" s="11">
        <v>1000118</v>
      </c>
      <c r="B75" s="11">
        <v>1000101</v>
      </c>
      <c r="C75" s="11" t="s">
        <v>39</v>
      </c>
      <c r="D75" s="11">
        <v>23</v>
      </c>
      <c r="E75" s="11">
        <v>18</v>
      </c>
      <c r="F75" s="11">
        <v>60</v>
      </c>
      <c r="G75" s="11">
        <v>4</v>
      </c>
      <c r="H75" s="11">
        <v>311</v>
      </c>
      <c r="I75" s="11">
        <v>333</v>
      </c>
      <c r="J75" s="11">
        <v>222</v>
      </c>
      <c r="K75" s="11">
        <v>211</v>
      </c>
      <c r="L75" s="11">
        <v>2</v>
      </c>
      <c r="M75" s="11">
        <v>60</v>
      </c>
      <c r="N75" s="11">
        <v>950</v>
      </c>
      <c r="O75" s="11">
        <v>0</v>
      </c>
      <c r="P75" s="11">
        <v>0</v>
      </c>
      <c r="Q75" s="11">
        <v>0</v>
      </c>
      <c r="R75" s="11">
        <v>875000</v>
      </c>
      <c r="S75" s="11">
        <v>5001</v>
      </c>
      <c r="T75" s="11">
        <v>5002</v>
      </c>
      <c r="U75" s="11">
        <v>5</v>
      </c>
      <c r="V75" s="11">
        <v>60463</v>
      </c>
      <c r="W75" s="11">
        <v>6</v>
      </c>
      <c r="X75" s="11">
        <v>7556</v>
      </c>
      <c r="Y75" s="11">
        <v>21</v>
      </c>
      <c r="Z75" s="11">
        <v>2267</v>
      </c>
      <c r="AA75" s="11">
        <v>0</v>
      </c>
      <c r="AB75" s="11">
        <v>0</v>
      </c>
      <c r="AC75" s="11">
        <v>1000119</v>
      </c>
      <c r="AD75" s="11">
        <v>1606</v>
      </c>
      <c r="AE75" s="11">
        <v>7845000</v>
      </c>
      <c r="AF75" s="11" t="s">
        <v>164</v>
      </c>
      <c r="AG75" s="11" t="s">
        <v>134</v>
      </c>
      <c r="AH75" s="16">
        <v>0</v>
      </c>
    </row>
    <row r="76" spans="1:34">
      <c r="A76" s="11">
        <v>1000119</v>
      </c>
      <c r="B76" s="11">
        <v>1000101</v>
      </c>
      <c r="C76" s="11" t="s">
        <v>39</v>
      </c>
      <c r="D76" s="11">
        <v>23</v>
      </c>
      <c r="E76" s="11">
        <v>19</v>
      </c>
      <c r="F76" s="11">
        <v>60</v>
      </c>
      <c r="G76" s="11">
        <v>4</v>
      </c>
      <c r="H76" s="11">
        <v>313</v>
      </c>
      <c r="I76" s="11">
        <v>332</v>
      </c>
      <c r="J76" s="11">
        <v>321</v>
      </c>
      <c r="K76" s="11">
        <v>312</v>
      </c>
      <c r="L76" s="11">
        <v>2</v>
      </c>
      <c r="M76" s="11">
        <v>60</v>
      </c>
      <c r="N76" s="11">
        <v>1450</v>
      </c>
      <c r="O76" s="11">
        <v>1</v>
      </c>
      <c r="P76" s="11">
        <v>10001</v>
      </c>
      <c r="Q76" s="11">
        <v>1</v>
      </c>
      <c r="R76" s="11">
        <v>1430000</v>
      </c>
      <c r="S76" s="11">
        <v>5001</v>
      </c>
      <c r="T76" s="11">
        <v>5002</v>
      </c>
      <c r="U76" s="11">
        <v>5</v>
      </c>
      <c r="V76" s="11">
        <v>63660</v>
      </c>
      <c r="W76" s="11">
        <v>6</v>
      </c>
      <c r="X76" s="11">
        <v>8088</v>
      </c>
      <c r="Y76" s="11">
        <v>21</v>
      </c>
      <c r="Z76" s="11">
        <v>2427</v>
      </c>
      <c r="AA76" s="11">
        <v>0</v>
      </c>
      <c r="AB76" s="11">
        <v>0</v>
      </c>
      <c r="AC76" s="11">
        <v>1000120</v>
      </c>
      <c r="AD76" s="11">
        <v>1788</v>
      </c>
      <c r="AE76" s="11">
        <v>8720000</v>
      </c>
      <c r="AF76" s="11" t="s">
        <v>164</v>
      </c>
      <c r="AG76" s="11" t="s">
        <v>134</v>
      </c>
      <c r="AH76" s="16">
        <v>1</v>
      </c>
    </row>
    <row r="77" spans="1:34">
      <c r="A77" s="11">
        <v>1000120</v>
      </c>
      <c r="B77" s="11">
        <v>1000101</v>
      </c>
      <c r="C77" s="11" t="s">
        <v>39</v>
      </c>
      <c r="D77" s="11">
        <v>23</v>
      </c>
      <c r="E77" s="11">
        <v>20</v>
      </c>
      <c r="F77" s="11">
        <v>70</v>
      </c>
      <c r="G77" s="11">
        <v>4</v>
      </c>
      <c r="H77" s="11">
        <v>412</v>
      </c>
      <c r="I77" s="11">
        <v>331</v>
      </c>
      <c r="J77" s="11">
        <v>323</v>
      </c>
      <c r="K77" s="11">
        <v>312</v>
      </c>
      <c r="L77" s="11">
        <v>2</v>
      </c>
      <c r="M77" s="11">
        <v>60</v>
      </c>
      <c r="N77" s="11">
        <v>1490</v>
      </c>
      <c r="O77" s="11">
        <v>0</v>
      </c>
      <c r="P77" s="11">
        <v>0</v>
      </c>
      <c r="Q77" s="11">
        <v>0</v>
      </c>
      <c r="R77" s="11">
        <v>1455000</v>
      </c>
      <c r="S77" s="11">
        <v>5002</v>
      </c>
      <c r="T77" s="11">
        <v>5003</v>
      </c>
      <c r="U77" s="11">
        <v>5</v>
      </c>
      <c r="V77" s="11">
        <v>67800</v>
      </c>
      <c r="W77" s="11">
        <v>6</v>
      </c>
      <c r="X77" s="11">
        <v>8778</v>
      </c>
      <c r="Y77" s="11">
        <v>21</v>
      </c>
      <c r="Z77" s="11">
        <v>2634</v>
      </c>
      <c r="AA77" s="11">
        <v>0</v>
      </c>
      <c r="AB77" s="11">
        <v>0</v>
      </c>
      <c r="AC77" s="11">
        <v>1000121</v>
      </c>
      <c r="AD77" s="11">
        <v>2094</v>
      </c>
      <c r="AE77" s="11">
        <v>10150000</v>
      </c>
      <c r="AF77" s="11" t="s">
        <v>165</v>
      </c>
      <c r="AG77" s="11" t="s">
        <v>159</v>
      </c>
      <c r="AH77" s="16">
        <v>0</v>
      </c>
    </row>
    <row r="78" spans="1:34">
      <c r="A78" s="11">
        <v>1000121</v>
      </c>
      <c r="B78" s="11">
        <v>1000101</v>
      </c>
      <c r="C78" s="11" t="s">
        <v>39</v>
      </c>
      <c r="D78" s="11">
        <v>23</v>
      </c>
      <c r="E78" s="11">
        <v>21</v>
      </c>
      <c r="F78" s="11">
        <v>70</v>
      </c>
      <c r="G78" s="11">
        <v>4</v>
      </c>
      <c r="H78" s="11">
        <v>411</v>
      </c>
      <c r="I78" s="11">
        <v>333</v>
      </c>
      <c r="J78" s="11">
        <v>322</v>
      </c>
      <c r="K78" s="11">
        <v>311</v>
      </c>
      <c r="L78" s="11">
        <v>2</v>
      </c>
      <c r="M78" s="11">
        <v>60</v>
      </c>
      <c r="N78" s="11">
        <v>1510</v>
      </c>
      <c r="O78" s="11">
        <v>0</v>
      </c>
      <c r="P78" s="11">
        <v>0</v>
      </c>
      <c r="Q78" s="11">
        <v>0</v>
      </c>
      <c r="R78" s="11">
        <v>1475000</v>
      </c>
      <c r="S78" s="11">
        <v>5002</v>
      </c>
      <c r="T78" s="11">
        <v>5003</v>
      </c>
      <c r="U78" s="11">
        <v>5</v>
      </c>
      <c r="V78" s="11">
        <v>71963</v>
      </c>
      <c r="W78" s="11">
        <v>6</v>
      </c>
      <c r="X78" s="11">
        <v>9472</v>
      </c>
      <c r="Y78" s="11">
        <v>21</v>
      </c>
      <c r="Z78" s="11">
        <v>2842</v>
      </c>
      <c r="AA78" s="11">
        <v>0</v>
      </c>
      <c r="AB78" s="11">
        <v>0</v>
      </c>
      <c r="AC78" s="11">
        <v>1000122</v>
      </c>
      <c r="AD78" s="11">
        <v>2667</v>
      </c>
      <c r="AE78" s="11">
        <v>11605000</v>
      </c>
      <c r="AF78" s="11" t="s">
        <v>165</v>
      </c>
      <c r="AG78" s="11" t="s">
        <v>159</v>
      </c>
      <c r="AH78" s="16">
        <v>0</v>
      </c>
    </row>
    <row r="79" spans="1:34">
      <c r="A79" s="11">
        <v>1000122</v>
      </c>
      <c r="B79" s="11">
        <v>1000101</v>
      </c>
      <c r="C79" s="11" t="s">
        <v>39</v>
      </c>
      <c r="D79" s="11">
        <v>23</v>
      </c>
      <c r="E79" s="11">
        <v>22</v>
      </c>
      <c r="F79" s="11">
        <v>70</v>
      </c>
      <c r="G79" s="11">
        <v>4</v>
      </c>
      <c r="H79" s="11">
        <v>423</v>
      </c>
      <c r="I79" s="11">
        <v>332</v>
      </c>
      <c r="J79" s="11">
        <v>321</v>
      </c>
      <c r="K79" s="11">
        <v>313</v>
      </c>
      <c r="L79" s="11">
        <v>2</v>
      </c>
      <c r="M79" s="11">
        <v>60</v>
      </c>
      <c r="N79" s="11">
        <v>1530</v>
      </c>
      <c r="O79" s="11">
        <v>0</v>
      </c>
      <c r="P79" s="11">
        <v>0</v>
      </c>
      <c r="Q79" s="11">
        <v>0</v>
      </c>
      <c r="R79" s="11">
        <v>1500000</v>
      </c>
      <c r="S79" s="11">
        <v>5002</v>
      </c>
      <c r="T79" s="11">
        <v>5003</v>
      </c>
      <c r="U79" s="11">
        <v>5</v>
      </c>
      <c r="V79" s="11">
        <v>76149</v>
      </c>
      <c r="W79" s="11">
        <v>6</v>
      </c>
      <c r="X79" s="11">
        <v>10170</v>
      </c>
      <c r="Y79" s="11">
        <v>21</v>
      </c>
      <c r="Z79" s="11">
        <v>3051</v>
      </c>
      <c r="AA79" s="11">
        <v>0</v>
      </c>
      <c r="AB79" s="11">
        <v>0</v>
      </c>
      <c r="AC79" s="11">
        <v>1000123</v>
      </c>
      <c r="AD79" s="11">
        <v>3241</v>
      </c>
      <c r="AE79" s="11">
        <v>13080000</v>
      </c>
      <c r="AF79" s="11" t="s">
        <v>165</v>
      </c>
      <c r="AG79" s="11" t="s">
        <v>159</v>
      </c>
      <c r="AH79" s="16">
        <v>0</v>
      </c>
    </row>
    <row r="80" spans="1:34">
      <c r="A80" s="11">
        <v>1000123</v>
      </c>
      <c r="B80" s="11">
        <v>1000101</v>
      </c>
      <c r="C80" s="11" t="s">
        <v>39</v>
      </c>
      <c r="D80" s="11">
        <v>23</v>
      </c>
      <c r="E80" s="11">
        <v>23</v>
      </c>
      <c r="F80" s="11">
        <v>70</v>
      </c>
      <c r="G80" s="11">
        <v>4</v>
      </c>
      <c r="H80" s="11">
        <v>412</v>
      </c>
      <c r="I80" s="11">
        <v>331</v>
      </c>
      <c r="J80" s="11">
        <v>323</v>
      </c>
      <c r="K80" s="11">
        <v>312</v>
      </c>
      <c r="L80" s="11">
        <v>2</v>
      </c>
      <c r="M80" s="11">
        <v>60</v>
      </c>
      <c r="N80" s="11">
        <v>1550</v>
      </c>
      <c r="O80" s="11">
        <v>1</v>
      </c>
      <c r="P80" s="11">
        <v>10001</v>
      </c>
      <c r="Q80" s="11">
        <v>1</v>
      </c>
      <c r="R80" s="11">
        <v>1520000</v>
      </c>
      <c r="S80" s="11">
        <v>5002</v>
      </c>
      <c r="T80" s="11">
        <v>5003</v>
      </c>
      <c r="U80" s="11">
        <v>5</v>
      </c>
      <c r="V80" s="11">
        <v>80358</v>
      </c>
      <c r="W80" s="11">
        <v>6</v>
      </c>
      <c r="X80" s="11">
        <v>10871</v>
      </c>
      <c r="Y80" s="11">
        <v>21</v>
      </c>
      <c r="Z80" s="11">
        <v>3261</v>
      </c>
      <c r="AA80" s="11">
        <v>0</v>
      </c>
      <c r="AB80" s="11">
        <v>0</v>
      </c>
      <c r="AC80" s="11">
        <v>1000124</v>
      </c>
      <c r="AD80" s="11">
        <v>3815</v>
      </c>
      <c r="AE80" s="11">
        <v>14580000</v>
      </c>
      <c r="AF80" s="11" t="s">
        <v>165</v>
      </c>
      <c r="AG80" s="11" t="s">
        <v>159</v>
      </c>
      <c r="AH80" s="16">
        <v>1</v>
      </c>
    </row>
    <row r="81" spans="1:34">
      <c r="A81" s="11">
        <v>1000124</v>
      </c>
      <c r="B81" s="11">
        <v>1000101</v>
      </c>
      <c r="C81" s="11" t="s">
        <v>39</v>
      </c>
      <c r="D81" s="11">
        <v>23</v>
      </c>
      <c r="E81" s="11">
        <v>24</v>
      </c>
      <c r="F81" s="11">
        <v>70</v>
      </c>
      <c r="G81" s="11">
        <v>4</v>
      </c>
      <c r="H81" s="11">
        <v>411</v>
      </c>
      <c r="I81" s="11">
        <v>433</v>
      </c>
      <c r="J81" s="11">
        <v>322</v>
      </c>
      <c r="K81" s="11">
        <v>311</v>
      </c>
      <c r="L81" s="11">
        <v>2</v>
      </c>
      <c r="M81" s="11">
        <v>60</v>
      </c>
      <c r="N81" s="11">
        <v>1570</v>
      </c>
      <c r="O81" s="11">
        <v>0</v>
      </c>
      <c r="P81" s="11">
        <v>0</v>
      </c>
      <c r="Q81" s="11">
        <v>0</v>
      </c>
      <c r="R81" s="11">
        <v>1545000</v>
      </c>
      <c r="S81" s="11">
        <v>5002</v>
      </c>
      <c r="T81" s="11">
        <v>5003</v>
      </c>
      <c r="U81" s="11">
        <v>5</v>
      </c>
      <c r="V81" s="11">
        <v>84590</v>
      </c>
      <c r="W81" s="11">
        <v>6</v>
      </c>
      <c r="X81" s="11">
        <v>11577</v>
      </c>
      <c r="Y81" s="11">
        <v>21</v>
      </c>
      <c r="Z81" s="11">
        <v>4223</v>
      </c>
      <c r="AA81" s="11">
        <v>0</v>
      </c>
      <c r="AB81" s="11">
        <v>0</v>
      </c>
      <c r="AC81" s="11">
        <v>1000125</v>
      </c>
      <c r="AD81" s="11">
        <v>4388</v>
      </c>
      <c r="AE81" s="11">
        <v>16100000</v>
      </c>
      <c r="AF81" s="11" t="s">
        <v>166</v>
      </c>
      <c r="AG81" s="11" t="s">
        <v>158</v>
      </c>
      <c r="AH81" s="16">
        <v>0</v>
      </c>
    </row>
    <row r="82" spans="1:34">
      <c r="A82" s="11">
        <v>1000125</v>
      </c>
      <c r="B82" s="11">
        <v>1000101</v>
      </c>
      <c r="C82" s="11" t="s">
        <v>39</v>
      </c>
      <c r="D82" s="11">
        <v>23</v>
      </c>
      <c r="E82" s="11">
        <v>25</v>
      </c>
      <c r="F82" s="11">
        <v>70</v>
      </c>
      <c r="G82" s="11">
        <v>4</v>
      </c>
      <c r="H82" s="11">
        <v>413</v>
      </c>
      <c r="I82" s="11">
        <v>432</v>
      </c>
      <c r="J82" s="11">
        <v>321</v>
      </c>
      <c r="K82" s="11">
        <v>313</v>
      </c>
      <c r="L82" s="11">
        <v>2</v>
      </c>
      <c r="M82" s="11">
        <v>60</v>
      </c>
      <c r="N82" s="11">
        <v>1610</v>
      </c>
      <c r="O82" s="11">
        <v>0</v>
      </c>
      <c r="P82" s="11">
        <v>0</v>
      </c>
      <c r="Q82" s="11">
        <v>0</v>
      </c>
      <c r="R82" s="11">
        <v>1565000</v>
      </c>
      <c r="S82" s="11">
        <v>5002</v>
      </c>
      <c r="T82" s="11">
        <v>5003</v>
      </c>
      <c r="U82" s="11">
        <v>5</v>
      </c>
      <c r="V82" s="11">
        <v>88845</v>
      </c>
      <c r="W82" s="11">
        <v>6</v>
      </c>
      <c r="X82" s="11">
        <v>12286</v>
      </c>
      <c r="Y82" s="11">
        <v>21</v>
      </c>
      <c r="Z82" s="11">
        <v>4436</v>
      </c>
      <c r="AA82" s="11">
        <v>0</v>
      </c>
      <c r="AB82" s="11">
        <v>0</v>
      </c>
      <c r="AC82" s="11">
        <v>1000126</v>
      </c>
      <c r="AD82" s="11">
        <v>5230</v>
      </c>
      <c r="AE82" s="11">
        <v>17645000</v>
      </c>
      <c r="AF82" s="11" t="s">
        <v>166</v>
      </c>
      <c r="AG82" s="11" t="s">
        <v>158</v>
      </c>
      <c r="AH82" s="16">
        <v>0</v>
      </c>
    </row>
    <row r="83" spans="1:34">
      <c r="A83" s="11">
        <v>1000126</v>
      </c>
      <c r="B83" s="11">
        <v>1000101</v>
      </c>
      <c r="C83" s="11" t="s">
        <v>39</v>
      </c>
      <c r="D83" s="11">
        <v>23</v>
      </c>
      <c r="E83" s="11">
        <v>26</v>
      </c>
      <c r="F83" s="11">
        <v>70</v>
      </c>
      <c r="G83" s="11">
        <v>4</v>
      </c>
      <c r="H83" s="11">
        <v>412</v>
      </c>
      <c r="I83" s="11">
        <v>431</v>
      </c>
      <c r="J83" s="11">
        <v>323</v>
      </c>
      <c r="K83" s="11">
        <v>312</v>
      </c>
      <c r="L83" s="11">
        <v>2</v>
      </c>
      <c r="M83" s="11">
        <v>60</v>
      </c>
      <c r="N83" s="11">
        <v>1630</v>
      </c>
      <c r="O83" s="11">
        <v>1</v>
      </c>
      <c r="P83" s="11">
        <v>10001</v>
      </c>
      <c r="Q83" s="11">
        <v>1</v>
      </c>
      <c r="R83" s="11">
        <v>1590000</v>
      </c>
      <c r="S83" s="11">
        <v>5002</v>
      </c>
      <c r="T83" s="11">
        <v>5003</v>
      </c>
      <c r="U83" s="11">
        <v>5</v>
      </c>
      <c r="V83" s="11">
        <v>93123</v>
      </c>
      <c r="W83" s="11">
        <v>6</v>
      </c>
      <c r="X83" s="11">
        <v>12999</v>
      </c>
      <c r="Y83" s="11">
        <v>21</v>
      </c>
      <c r="Z83" s="11">
        <v>4650</v>
      </c>
      <c r="AA83" s="11">
        <v>0</v>
      </c>
      <c r="AB83" s="11">
        <v>0</v>
      </c>
      <c r="AC83" s="11">
        <v>1000127</v>
      </c>
      <c r="AD83" s="11">
        <v>6071</v>
      </c>
      <c r="AE83" s="11">
        <v>19210000</v>
      </c>
      <c r="AF83" s="11" t="s">
        <v>166</v>
      </c>
      <c r="AG83" s="11" t="s">
        <v>158</v>
      </c>
      <c r="AH83" s="16">
        <v>1</v>
      </c>
    </row>
    <row r="84" spans="1:34">
      <c r="A84" s="11">
        <v>1000127</v>
      </c>
      <c r="B84" s="11">
        <v>1000101</v>
      </c>
      <c r="C84" s="11" t="s">
        <v>39</v>
      </c>
      <c r="D84" s="11">
        <v>23</v>
      </c>
      <c r="E84" s="11">
        <v>27</v>
      </c>
      <c r="F84" s="11">
        <v>70</v>
      </c>
      <c r="G84" s="11">
        <v>4</v>
      </c>
      <c r="H84" s="11">
        <v>411</v>
      </c>
      <c r="I84" s="11">
        <v>423</v>
      </c>
      <c r="J84" s="11">
        <v>322</v>
      </c>
      <c r="K84" s="11">
        <v>311</v>
      </c>
      <c r="L84" s="11">
        <v>2</v>
      </c>
      <c r="M84" s="11">
        <v>60</v>
      </c>
      <c r="N84" s="11">
        <v>1650</v>
      </c>
      <c r="O84" s="11">
        <v>0</v>
      </c>
      <c r="P84" s="11">
        <v>0</v>
      </c>
      <c r="Q84" s="11">
        <v>0</v>
      </c>
      <c r="R84" s="11">
        <v>1615000</v>
      </c>
      <c r="S84" s="11">
        <v>5002</v>
      </c>
      <c r="T84" s="11">
        <v>5003</v>
      </c>
      <c r="U84" s="11">
        <v>5</v>
      </c>
      <c r="V84" s="11">
        <v>112554</v>
      </c>
      <c r="W84" s="11">
        <v>6</v>
      </c>
      <c r="X84" s="11">
        <v>13716</v>
      </c>
      <c r="Y84" s="11">
        <v>21</v>
      </c>
      <c r="Z84" s="11">
        <v>4865</v>
      </c>
      <c r="AA84" s="11">
        <v>0</v>
      </c>
      <c r="AB84" s="11">
        <v>0</v>
      </c>
      <c r="AC84" s="11">
        <v>1000128</v>
      </c>
      <c r="AD84" s="11">
        <v>6912</v>
      </c>
      <c r="AE84" s="11">
        <v>20800000</v>
      </c>
      <c r="AF84" s="11" t="s">
        <v>167</v>
      </c>
      <c r="AG84" s="11" t="s">
        <v>135</v>
      </c>
      <c r="AH84" s="16">
        <v>0</v>
      </c>
    </row>
    <row r="85" spans="1:34">
      <c r="A85" s="11">
        <v>1000128</v>
      </c>
      <c r="B85" s="11">
        <v>1000101</v>
      </c>
      <c r="C85" s="11" t="s">
        <v>39</v>
      </c>
      <c r="D85" s="11">
        <v>23</v>
      </c>
      <c r="E85" s="11">
        <v>28</v>
      </c>
      <c r="F85" s="11">
        <v>70</v>
      </c>
      <c r="G85" s="11">
        <v>4</v>
      </c>
      <c r="H85" s="11">
        <v>413</v>
      </c>
      <c r="I85" s="11">
        <v>432</v>
      </c>
      <c r="J85" s="11">
        <v>321</v>
      </c>
      <c r="K85" s="11">
        <v>313</v>
      </c>
      <c r="L85" s="11">
        <v>2</v>
      </c>
      <c r="M85" s="11">
        <v>60</v>
      </c>
      <c r="N85" s="11">
        <v>1670</v>
      </c>
      <c r="O85" s="11">
        <v>0</v>
      </c>
      <c r="P85" s="11">
        <v>0</v>
      </c>
      <c r="Q85" s="11">
        <v>0</v>
      </c>
      <c r="R85" s="11">
        <v>1635000</v>
      </c>
      <c r="S85" s="11">
        <v>5002</v>
      </c>
      <c r="T85" s="11">
        <v>5003</v>
      </c>
      <c r="U85" s="11">
        <v>5</v>
      </c>
      <c r="V85" s="11">
        <v>116878</v>
      </c>
      <c r="W85" s="11">
        <v>6</v>
      </c>
      <c r="X85" s="11">
        <v>14436</v>
      </c>
      <c r="Y85" s="11">
        <v>21</v>
      </c>
      <c r="Z85" s="11">
        <v>5081</v>
      </c>
      <c r="AA85" s="11">
        <v>0</v>
      </c>
      <c r="AB85" s="11">
        <v>0</v>
      </c>
      <c r="AC85" s="11">
        <v>1000129</v>
      </c>
      <c r="AD85" s="11">
        <v>7754</v>
      </c>
      <c r="AE85" s="11">
        <v>22415000</v>
      </c>
      <c r="AF85" s="11" t="s">
        <v>167</v>
      </c>
      <c r="AG85" s="11" t="s">
        <v>135</v>
      </c>
      <c r="AH85" s="16">
        <v>0</v>
      </c>
    </row>
    <row r="86" spans="1:34">
      <c r="A86" s="11">
        <v>1000129</v>
      </c>
      <c r="B86" s="11">
        <v>1000101</v>
      </c>
      <c r="C86" s="11" t="s">
        <v>39</v>
      </c>
      <c r="D86" s="11">
        <v>23</v>
      </c>
      <c r="E86" s="11">
        <v>29</v>
      </c>
      <c r="F86" s="11">
        <v>70</v>
      </c>
      <c r="G86" s="11">
        <v>4</v>
      </c>
      <c r="H86" s="11">
        <v>412</v>
      </c>
      <c r="I86" s="11">
        <v>421</v>
      </c>
      <c r="J86" s="11">
        <v>423</v>
      </c>
      <c r="K86" s="11">
        <v>413</v>
      </c>
      <c r="L86" s="11">
        <v>2</v>
      </c>
      <c r="M86" s="11">
        <v>60</v>
      </c>
      <c r="N86" s="11">
        <v>2170</v>
      </c>
      <c r="O86" s="11">
        <v>1</v>
      </c>
      <c r="P86" s="11">
        <v>10001</v>
      </c>
      <c r="Q86" s="11">
        <v>1</v>
      </c>
      <c r="R86" s="11">
        <v>2220000</v>
      </c>
      <c r="S86" s="11">
        <v>5002</v>
      </c>
      <c r="T86" s="11">
        <v>5003</v>
      </c>
      <c r="U86" s="11">
        <v>5</v>
      </c>
      <c r="V86" s="11">
        <v>121225</v>
      </c>
      <c r="W86" s="11">
        <v>6</v>
      </c>
      <c r="X86" s="11">
        <v>15161</v>
      </c>
      <c r="Y86" s="11">
        <v>21</v>
      </c>
      <c r="Z86" s="11">
        <v>5298</v>
      </c>
      <c r="AA86" s="11">
        <v>0</v>
      </c>
      <c r="AB86" s="11">
        <v>0</v>
      </c>
      <c r="AC86" s="11">
        <v>1000130</v>
      </c>
      <c r="AD86" s="11">
        <v>8595</v>
      </c>
      <c r="AE86" s="11">
        <v>24050000</v>
      </c>
      <c r="AF86" s="11" t="s">
        <v>167</v>
      </c>
      <c r="AG86" s="11" t="s">
        <v>135</v>
      </c>
      <c r="AH86" s="16">
        <v>1</v>
      </c>
    </row>
    <row r="87" spans="1:34">
      <c r="A87" s="11">
        <v>1000130</v>
      </c>
      <c r="B87" s="11">
        <v>1000101</v>
      </c>
      <c r="C87" s="11" t="s">
        <v>39</v>
      </c>
      <c r="D87" s="11">
        <v>23</v>
      </c>
      <c r="E87" s="11">
        <v>30</v>
      </c>
      <c r="F87" s="11">
        <v>80</v>
      </c>
      <c r="G87" s="11">
        <v>4</v>
      </c>
      <c r="H87" s="11">
        <v>511</v>
      </c>
      <c r="I87" s="11">
        <v>433</v>
      </c>
      <c r="J87" s="11">
        <v>422</v>
      </c>
      <c r="K87" s="11">
        <v>411</v>
      </c>
      <c r="L87" s="11">
        <v>2</v>
      </c>
      <c r="M87" s="11">
        <v>60</v>
      </c>
      <c r="N87" s="11">
        <v>2210</v>
      </c>
      <c r="O87" s="11">
        <v>0</v>
      </c>
      <c r="P87" s="11">
        <v>0</v>
      </c>
      <c r="Q87" s="11">
        <v>0</v>
      </c>
      <c r="R87" s="11">
        <v>2240000</v>
      </c>
      <c r="S87" s="11">
        <v>5003</v>
      </c>
      <c r="T87" s="11">
        <v>5004</v>
      </c>
      <c r="U87" s="11">
        <v>5</v>
      </c>
      <c r="V87" s="11">
        <v>126515</v>
      </c>
      <c r="W87" s="11">
        <v>6</v>
      </c>
      <c r="X87" s="11">
        <v>16043</v>
      </c>
      <c r="Y87" s="11">
        <v>21</v>
      </c>
      <c r="Z87" s="11">
        <v>5563</v>
      </c>
      <c r="AA87" s="11">
        <v>0</v>
      </c>
      <c r="AB87" s="11">
        <v>0</v>
      </c>
      <c r="AC87" s="11">
        <v>1000131</v>
      </c>
      <c r="AD87" s="11">
        <v>9972</v>
      </c>
      <c r="AE87" s="11">
        <v>26270000</v>
      </c>
      <c r="AF87" s="11" t="s">
        <v>168</v>
      </c>
      <c r="AG87" s="11" t="s">
        <v>159</v>
      </c>
      <c r="AH87" s="16">
        <v>0</v>
      </c>
    </row>
    <row r="88" spans="1:34">
      <c r="A88" s="11">
        <v>1000131</v>
      </c>
      <c r="B88" s="11">
        <v>1000101</v>
      </c>
      <c r="C88" s="11" t="s">
        <v>39</v>
      </c>
      <c r="D88" s="11">
        <v>23</v>
      </c>
      <c r="E88" s="11">
        <v>31</v>
      </c>
      <c r="F88" s="11">
        <v>80</v>
      </c>
      <c r="G88" s="11">
        <v>4</v>
      </c>
      <c r="H88" s="11">
        <v>513</v>
      </c>
      <c r="I88" s="11">
        <v>432</v>
      </c>
      <c r="J88" s="11">
        <v>421</v>
      </c>
      <c r="K88" s="11">
        <v>413</v>
      </c>
      <c r="L88" s="11">
        <v>2</v>
      </c>
      <c r="M88" s="11">
        <v>60</v>
      </c>
      <c r="N88" s="11">
        <v>2230</v>
      </c>
      <c r="O88" s="11">
        <v>1</v>
      </c>
      <c r="P88" s="11">
        <v>10001</v>
      </c>
      <c r="Q88" s="11">
        <v>1</v>
      </c>
      <c r="R88" s="11">
        <v>2265000</v>
      </c>
      <c r="S88" s="11">
        <v>5003</v>
      </c>
      <c r="T88" s="11">
        <v>5004</v>
      </c>
      <c r="U88" s="11">
        <v>5</v>
      </c>
      <c r="V88" s="11">
        <v>131828</v>
      </c>
      <c r="W88" s="11">
        <v>6</v>
      </c>
      <c r="X88" s="11">
        <v>16928</v>
      </c>
      <c r="Y88" s="11">
        <v>21</v>
      </c>
      <c r="Z88" s="11">
        <v>5828</v>
      </c>
      <c r="AA88" s="11">
        <v>0</v>
      </c>
      <c r="AB88" s="11">
        <v>0</v>
      </c>
      <c r="AC88" s="11">
        <v>1000132</v>
      </c>
      <c r="AD88" s="11">
        <v>12219</v>
      </c>
      <c r="AE88" s="11">
        <v>28510000</v>
      </c>
      <c r="AF88" s="11" t="s">
        <v>168</v>
      </c>
      <c r="AG88" s="11" t="s">
        <v>159</v>
      </c>
      <c r="AH88" s="16">
        <v>1</v>
      </c>
    </row>
    <row r="89" spans="1:34">
      <c r="A89" s="11">
        <v>1000132</v>
      </c>
      <c r="B89" s="11">
        <v>1000101</v>
      </c>
      <c r="C89" s="11" t="s">
        <v>39</v>
      </c>
      <c r="D89" s="11">
        <v>23</v>
      </c>
      <c r="E89" s="11">
        <v>32</v>
      </c>
      <c r="F89" s="11">
        <v>80</v>
      </c>
      <c r="G89" s="11">
        <v>4</v>
      </c>
      <c r="H89" s="11">
        <v>512</v>
      </c>
      <c r="I89" s="11">
        <v>431</v>
      </c>
      <c r="J89" s="11">
        <v>423</v>
      </c>
      <c r="K89" s="11">
        <v>412</v>
      </c>
      <c r="L89" s="11">
        <v>2</v>
      </c>
      <c r="M89" s="11">
        <v>60</v>
      </c>
      <c r="N89" s="11">
        <v>2250</v>
      </c>
      <c r="O89" s="11">
        <v>0</v>
      </c>
      <c r="P89" s="11">
        <v>0</v>
      </c>
      <c r="Q89" s="11">
        <v>0</v>
      </c>
      <c r="R89" s="11">
        <v>2290000</v>
      </c>
      <c r="S89" s="11">
        <v>5003</v>
      </c>
      <c r="T89" s="11">
        <v>5004</v>
      </c>
      <c r="U89" s="11">
        <v>5</v>
      </c>
      <c r="V89" s="11">
        <v>137164</v>
      </c>
      <c r="W89" s="11">
        <v>6</v>
      </c>
      <c r="X89" s="11">
        <v>17817</v>
      </c>
      <c r="Y89" s="11">
        <v>21</v>
      </c>
      <c r="Z89" s="11">
        <v>6845</v>
      </c>
      <c r="AA89" s="11">
        <v>0</v>
      </c>
      <c r="AB89" s="11">
        <v>0</v>
      </c>
      <c r="AC89" s="11">
        <v>1000133</v>
      </c>
      <c r="AD89" s="11">
        <v>14466</v>
      </c>
      <c r="AE89" s="11">
        <v>30775000</v>
      </c>
      <c r="AF89" s="11" t="s">
        <v>169</v>
      </c>
      <c r="AG89" s="11" t="s">
        <v>158</v>
      </c>
      <c r="AH89" s="16">
        <v>0</v>
      </c>
    </row>
    <row r="90" spans="1:34">
      <c r="A90" s="11">
        <v>1000133</v>
      </c>
      <c r="B90" s="11">
        <v>1000101</v>
      </c>
      <c r="C90" s="11" t="s">
        <v>39</v>
      </c>
      <c r="D90" s="11">
        <v>23</v>
      </c>
      <c r="E90" s="11">
        <v>33</v>
      </c>
      <c r="F90" s="11">
        <v>80</v>
      </c>
      <c r="G90" s="11">
        <v>4</v>
      </c>
      <c r="H90" s="11">
        <v>511</v>
      </c>
      <c r="I90" s="11">
        <v>433</v>
      </c>
      <c r="J90" s="11">
        <v>422</v>
      </c>
      <c r="K90" s="11">
        <v>411</v>
      </c>
      <c r="L90" s="11">
        <v>2</v>
      </c>
      <c r="M90" s="11">
        <v>60</v>
      </c>
      <c r="N90" s="11">
        <v>2270</v>
      </c>
      <c r="O90" s="11">
        <v>1</v>
      </c>
      <c r="P90" s="11">
        <v>10001</v>
      </c>
      <c r="Q90" s="11">
        <v>1</v>
      </c>
      <c r="R90" s="11">
        <v>2315000</v>
      </c>
      <c r="S90" s="11">
        <v>5003</v>
      </c>
      <c r="T90" s="11">
        <v>5004</v>
      </c>
      <c r="U90" s="11">
        <v>5</v>
      </c>
      <c r="V90" s="11">
        <v>142523</v>
      </c>
      <c r="W90" s="11">
        <v>6</v>
      </c>
      <c r="X90" s="11">
        <v>18711</v>
      </c>
      <c r="Y90" s="11">
        <v>21</v>
      </c>
      <c r="Z90" s="11">
        <v>7113</v>
      </c>
      <c r="AA90" s="11">
        <v>0</v>
      </c>
      <c r="AB90" s="11">
        <v>0</v>
      </c>
      <c r="AC90" s="11">
        <v>1000134</v>
      </c>
      <c r="AD90" s="11">
        <v>16712</v>
      </c>
      <c r="AE90" s="11">
        <v>33065000</v>
      </c>
      <c r="AF90" s="11" t="s">
        <v>169</v>
      </c>
      <c r="AG90" s="11" t="s">
        <v>158</v>
      </c>
      <c r="AH90" s="16">
        <v>1</v>
      </c>
    </row>
    <row r="91" spans="1:34">
      <c r="A91" s="11">
        <v>1000134</v>
      </c>
      <c r="B91" s="11">
        <v>1000101</v>
      </c>
      <c r="C91" s="11" t="s">
        <v>39</v>
      </c>
      <c r="D91" s="11">
        <v>23</v>
      </c>
      <c r="E91" s="11">
        <v>34</v>
      </c>
      <c r="F91" s="11">
        <v>80</v>
      </c>
      <c r="G91" s="11">
        <v>4</v>
      </c>
      <c r="H91" s="11">
        <v>513</v>
      </c>
      <c r="I91" s="11">
        <v>422</v>
      </c>
      <c r="J91" s="11">
        <v>421</v>
      </c>
      <c r="K91" s="11">
        <v>413</v>
      </c>
      <c r="L91" s="11">
        <v>2</v>
      </c>
      <c r="M91" s="11">
        <v>60</v>
      </c>
      <c r="N91" s="11">
        <v>2290</v>
      </c>
      <c r="O91" s="11">
        <v>0</v>
      </c>
      <c r="P91" s="11">
        <v>0</v>
      </c>
      <c r="Q91" s="11">
        <v>0</v>
      </c>
      <c r="R91" s="11">
        <v>2335000</v>
      </c>
      <c r="S91" s="11">
        <v>5003</v>
      </c>
      <c r="T91" s="11">
        <v>5004</v>
      </c>
      <c r="U91" s="11">
        <v>5</v>
      </c>
      <c r="V91" s="11">
        <v>163035</v>
      </c>
      <c r="W91" s="11">
        <v>6</v>
      </c>
      <c r="X91" s="11">
        <v>19608</v>
      </c>
      <c r="Y91" s="11">
        <v>21</v>
      </c>
      <c r="Z91" s="11">
        <v>7382</v>
      </c>
      <c r="AA91" s="11">
        <v>0</v>
      </c>
      <c r="AB91" s="11">
        <v>0</v>
      </c>
      <c r="AC91" s="11">
        <v>1000135</v>
      </c>
      <c r="AD91" s="11">
        <v>18959</v>
      </c>
      <c r="AE91" s="11">
        <v>35380000</v>
      </c>
      <c r="AF91" s="11" t="s">
        <v>170</v>
      </c>
      <c r="AG91" s="11" t="s">
        <v>159</v>
      </c>
      <c r="AH91" s="16">
        <v>0</v>
      </c>
    </row>
    <row r="92" spans="1:34">
      <c r="A92" s="11">
        <v>1000135</v>
      </c>
      <c r="B92" s="11">
        <v>1000101</v>
      </c>
      <c r="C92" s="11" t="s">
        <v>39</v>
      </c>
      <c r="D92" s="11">
        <v>23</v>
      </c>
      <c r="E92" s="11">
        <v>35</v>
      </c>
      <c r="F92" s="11">
        <v>80</v>
      </c>
      <c r="G92" s="11">
        <v>4</v>
      </c>
      <c r="H92" s="11">
        <v>522</v>
      </c>
      <c r="I92" s="11">
        <v>531</v>
      </c>
      <c r="J92" s="11">
        <v>423</v>
      </c>
      <c r="K92" s="11">
        <v>412</v>
      </c>
      <c r="L92" s="11">
        <v>2</v>
      </c>
      <c r="M92" s="11">
        <v>60</v>
      </c>
      <c r="N92" s="11">
        <v>2330</v>
      </c>
      <c r="O92" s="11">
        <v>1</v>
      </c>
      <c r="P92" s="11">
        <v>10001</v>
      </c>
      <c r="Q92" s="11">
        <v>1</v>
      </c>
      <c r="R92" s="11">
        <v>2360000</v>
      </c>
      <c r="S92" s="11">
        <v>5003</v>
      </c>
      <c r="T92" s="11">
        <v>5004</v>
      </c>
      <c r="U92" s="11">
        <v>5</v>
      </c>
      <c r="V92" s="11">
        <v>168440</v>
      </c>
      <c r="W92" s="11">
        <v>6</v>
      </c>
      <c r="X92" s="11">
        <v>20508</v>
      </c>
      <c r="Y92" s="11">
        <v>21</v>
      </c>
      <c r="Z92" s="11">
        <v>7653</v>
      </c>
      <c r="AA92" s="11">
        <v>0</v>
      </c>
      <c r="AB92" s="11">
        <v>0</v>
      </c>
      <c r="AC92" s="11">
        <v>1000136</v>
      </c>
      <c r="AD92" s="11">
        <v>21206</v>
      </c>
      <c r="AE92" s="11">
        <v>37715000</v>
      </c>
      <c r="AF92" s="11" t="s">
        <v>170</v>
      </c>
      <c r="AG92" s="11" t="s">
        <v>159</v>
      </c>
      <c r="AH92" s="16">
        <v>1</v>
      </c>
    </row>
    <row r="93" spans="1:34">
      <c r="A93" s="11">
        <v>1000136</v>
      </c>
      <c r="B93" s="11">
        <v>1000101</v>
      </c>
      <c r="C93" s="11" t="s">
        <v>39</v>
      </c>
      <c r="D93" s="11">
        <v>23</v>
      </c>
      <c r="E93" s="11">
        <v>36</v>
      </c>
      <c r="F93" s="11">
        <v>80</v>
      </c>
      <c r="G93" s="11">
        <v>4</v>
      </c>
      <c r="H93" s="11">
        <v>511</v>
      </c>
      <c r="I93" s="11">
        <v>533</v>
      </c>
      <c r="J93" s="11">
        <v>422</v>
      </c>
      <c r="K93" s="11">
        <v>411</v>
      </c>
      <c r="L93" s="11">
        <v>2</v>
      </c>
      <c r="M93" s="11">
        <v>60</v>
      </c>
      <c r="N93" s="11">
        <v>2350</v>
      </c>
      <c r="O93" s="11">
        <v>0</v>
      </c>
      <c r="P93" s="11">
        <v>0</v>
      </c>
      <c r="Q93" s="11">
        <v>0</v>
      </c>
      <c r="R93" s="11">
        <v>2385000</v>
      </c>
      <c r="S93" s="11">
        <v>5003</v>
      </c>
      <c r="T93" s="11">
        <v>5004</v>
      </c>
      <c r="U93" s="11">
        <v>5</v>
      </c>
      <c r="V93" s="11">
        <v>173868</v>
      </c>
      <c r="W93" s="11">
        <v>6</v>
      </c>
      <c r="X93" s="11">
        <v>21413</v>
      </c>
      <c r="Y93" s="11">
        <v>21</v>
      </c>
      <c r="Z93" s="11">
        <v>8674</v>
      </c>
      <c r="AA93" s="11">
        <v>0</v>
      </c>
      <c r="AB93" s="11">
        <v>0</v>
      </c>
      <c r="AC93" s="11">
        <v>1000137</v>
      </c>
      <c r="AD93" s="11">
        <v>24323</v>
      </c>
      <c r="AE93" s="11">
        <v>40075000</v>
      </c>
      <c r="AF93" s="11" t="s">
        <v>171</v>
      </c>
      <c r="AG93" s="11" t="s">
        <v>158</v>
      </c>
      <c r="AH93" s="16">
        <v>0</v>
      </c>
    </row>
    <row r="94" spans="1:34">
      <c r="A94" s="11">
        <v>1000137</v>
      </c>
      <c r="B94" s="11">
        <v>1000101</v>
      </c>
      <c r="C94" s="11" t="s">
        <v>39</v>
      </c>
      <c r="D94" s="11">
        <v>23</v>
      </c>
      <c r="E94" s="11">
        <v>37</v>
      </c>
      <c r="F94" s="11">
        <v>80</v>
      </c>
      <c r="G94" s="11">
        <v>4</v>
      </c>
      <c r="H94" s="11">
        <v>513</v>
      </c>
      <c r="I94" s="11">
        <v>532</v>
      </c>
      <c r="J94" s="11">
        <v>421</v>
      </c>
      <c r="K94" s="11">
        <v>413</v>
      </c>
      <c r="L94" s="11">
        <v>2</v>
      </c>
      <c r="M94" s="11">
        <v>60</v>
      </c>
      <c r="N94" s="11">
        <v>2370</v>
      </c>
      <c r="O94" s="11">
        <v>1</v>
      </c>
      <c r="P94" s="11">
        <v>10001</v>
      </c>
      <c r="Q94" s="11">
        <v>1</v>
      </c>
      <c r="R94" s="11">
        <v>2410000</v>
      </c>
      <c r="S94" s="11">
        <v>5003</v>
      </c>
      <c r="T94" s="11">
        <v>5004</v>
      </c>
      <c r="U94" s="11">
        <v>5</v>
      </c>
      <c r="V94" s="11">
        <v>179319</v>
      </c>
      <c r="W94" s="11">
        <v>6</v>
      </c>
      <c r="X94" s="11">
        <v>22322</v>
      </c>
      <c r="Y94" s="11">
        <v>21</v>
      </c>
      <c r="Z94" s="11">
        <v>8946</v>
      </c>
      <c r="AA94" s="11">
        <v>0</v>
      </c>
      <c r="AB94" s="11">
        <v>0</v>
      </c>
      <c r="AC94" s="11">
        <v>1000138</v>
      </c>
      <c r="AD94" s="11">
        <v>27440</v>
      </c>
      <c r="AE94" s="11">
        <v>42460000</v>
      </c>
      <c r="AF94" s="11" t="s">
        <v>171</v>
      </c>
      <c r="AG94" s="11" t="s">
        <v>158</v>
      </c>
      <c r="AH94" s="16">
        <v>1</v>
      </c>
    </row>
    <row r="95" spans="1:34">
      <c r="A95" s="11">
        <v>1000138</v>
      </c>
      <c r="B95" s="11">
        <v>1000101</v>
      </c>
      <c r="C95" s="11" t="s">
        <v>39</v>
      </c>
      <c r="D95" s="11">
        <v>23</v>
      </c>
      <c r="E95" s="11">
        <v>38</v>
      </c>
      <c r="F95" s="11">
        <v>80</v>
      </c>
      <c r="G95" s="11">
        <v>4</v>
      </c>
      <c r="H95" s="11">
        <v>512</v>
      </c>
      <c r="I95" s="11">
        <v>531</v>
      </c>
      <c r="J95" s="11">
        <v>423</v>
      </c>
      <c r="K95" s="11">
        <v>412</v>
      </c>
      <c r="L95" s="11">
        <v>2</v>
      </c>
      <c r="M95" s="11">
        <v>60</v>
      </c>
      <c r="N95" s="11">
        <v>2390</v>
      </c>
      <c r="O95" s="11">
        <v>0</v>
      </c>
      <c r="P95" s="11">
        <v>0</v>
      </c>
      <c r="Q95" s="11">
        <v>0</v>
      </c>
      <c r="R95" s="11">
        <v>2430000</v>
      </c>
      <c r="S95" s="11">
        <v>5003</v>
      </c>
      <c r="T95" s="11">
        <v>5004</v>
      </c>
      <c r="U95" s="11">
        <v>5</v>
      </c>
      <c r="V95" s="11">
        <v>199923</v>
      </c>
      <c r="W95" s="11">
        <v>6</v>
      </c>
      <c r="X95" s="11">
        <v>23234</v>
      </c>
      <c r="Y95" s="11">
        <v>21</v>
      </c>
      <c r="Z95" s="11">
        <v>9220</v>
      </c>
      <c r="AA95" s="11">
        <v>0</v>
      </c>
      <c r="AB95" s="11">
        <v>0</v>
      </c>
      <c r="AC95" s="11">
        <v>1000139</v>
      </c>
      <c r="AD95" s="11">
        <v>30556</v>
      </c>
      <c r="AE95" s="11">
        <v>44870000</v>
      </c>
      <c r="AF95" s="11" t="s">
        <v>172</v>
      </c>
      <c r="AG95" s="11" t="s">
        <v>135</v>
      </c>
      <c r="AH95" s="16">
        <v>0</v>
      </c>
    </row>
    <row r="96" spans="1:34">
      <c r="A96" s="11">
        <v>1000139</v>
      </c>
      <c r="B96" s="11">
        <v>1000101</v>
      </c>
      <c r="C96" s="11" t="s">
        <v>39</v>
      </c>
      <c r="D96" s="11">
        <v>23</v>
      </c>
      <c r="E96" s="11">
        <v>39</v>
      </c>
      <c r="F96" s="11">
        <v>80</v>
      </c>
      <c r="G96" s="11">
        <v>4</v>
      </c>
      <c r="H96" s="11">
        <v>511</v>
      </c>
      <c r="I96" s="11">
        <v>533</v>
      </c>
      <c r="J96" s="11">
        <v>522</v>
      </c>
      <c r="K96" s="11">
        <v>513</v>
      </c>
      <c r="L96" s="11">
        <v>2</v>
      </c>
      <c r="M96" s="11">
        <v>60</v>
      </c>
      <c r="N96" s="11">
        <v>2890</v>
      </c>
      <c r="O96" s="11">
        <v>1</v>
      </c>
      <c r="P96" s="11">
        <v>10001</v>
      </c>
      <c r="Q96" s="11">
        <v>1</v>
      </c>
      <c r="R96" s="11">
        <v>3035000</v>
      </c>
      <c r="S96" s="11">
        <v>5003</v>
      </c>
      <c r="T96" s="11">
        <v>5004</v>
      </c>
      <c r="U96" s="11">
        <v>5</v>
      </c>
      <c r="V96" s="11">
        <v>205420</v>
      </c>
      <c r="W96" s="11">
        <v>6</v>
      </c>
      <c r="X96" s="11">
        <v>24150</v>
      </c>
      <c r="Y96" s="11">
        <v>21</v>
      </c>
      <c r="Z96" s="11">
        <v>9495</v>
      </c>
      <c r="AA96" s="11">
        <v>0</v>
      </c>
      <c r="AB96" s="11">
        <v>0</v>
      </c>
      <c r="AC96" s="11">
        <v>1000140</v>
      </c>
      <c r="AD96" s="11">
        <v>33673</v>
      </c>
      <c r="AE96" s="11">
        <v>47300000</v>
      </c>
      <c r="AF96" s="11" t="s">
        <v>172</v>
      </c>
      <c r="AG96" s="11" t="s">
        <v>135</v>
      </c>
      <c r="AH96" s="16">
        <v>1</v>
      </c>
    </row>
    <row r="97" spans="1:37">
      <c r="A97" s="11">
        <v>1000140</v>
      </c>
      <c r="B97" s="11">
        <v>1000101</v>
      </c>
      <c r="C97" s="11" t="s">
        <v>39</v>
      </c>
      <c r="D97" s="11">
        <v>23</v>
      </c>
      <c r="E97" s="11">
        <v>40</v>
      </c>
      <c r="F97" s="11">
        <v>90</v>
      </c>
      <c r="G97" s="11">
        <v>4</v>
      </c>
      <c r="H97" s="11">
        <v>613</v>
      </c>
      <c r="I97" s="11">
        <v>532</v>
      </c>
      <c r="J97" s="11">
        <v>521</v>
      </c>
      <c r="K97" s="11">
        <v>513</v>
      </c>
      <c r="L97" s="11">
        <v>2</v>
      </c>
      <c r="M97" s="11">
        <v>60</v>
      </c>
      <c r="N97" s="11">
        <v>2930</v>
      </c>
      <c r="O97" s="11">
        <v>1</v>
      </c>
      <c r="P97" s="11">
        <v>10001</v>
      </c>
      <c r="Q97" s="11">
        <v>1</v>
      </c>
      <c r="R97" s="11">
        <v>3055000</v>
      </c>
      <c r="S97" s="11">
        <v>5004</v>
      </c>
      <c r="T97" s="11">
        <v>5005</v>
      </c>
      <c r="U97" s="11">
        <v>5</v>
      </c>
      <c r="V97" s="11">
        <v>211860</v>
      </c>
      <c r="W97" s="11">
        <v>6</v>
      </c>
      <c r="X97" s="11">
        <v>25223</v>
      </c>
      <c r="Y97" s="11">
        <v>21</v>
      </c>
      <c r="Z97" s="11">
        <v>9817</v>
      </c>
      <c r="AA97" s="11">
        <v>0</v>
      </c>
      <c r="AB97" s="11">
        <v>0</v>
      </c>
      <c r="AC97" s="11">
        <v>1000141</v>
      </c>
      <c r="AD97" s="11">
        <v>38530</v>
      </c>
      <c r="AE97" s="11">
        <v>50335000</v>
      </c>
      <c r="AF97" s="11" t="s">
        <v>173</v>
      </c>
      <c r="AG97" s="11" t="s">
        <v>159</v>
      </c>
      <c r="AH97" s="16">
        <v>1</v>
      </c>
      <c r="AI97" s="12"/>
      <c r="AJ97" s="12"/>
      <c r="AK97" s="12"/>
    </row>
    <row r="98" spans="1:37">
      <c r="A98" s="11">
        <v>1000141</v>
      </c>
      <c r="B98" s="11">
        <v>1000101</v>
      </c>
      <c r="C98" s="11" t="s">
        <v>39</v>
      </c>
      <c r="D98" s="11">
        <v>23</v>
      </c>
      <c r="E98" s="11">
        <v>41</v>
      </c>
      <c r="F98" s="11">
        <v>90</v>
      </c>
      <c r="G98" s="11">
        <v>4</v>
      </c>
      <c r="H98" s="11">
        <v>612</v>
      </c>
      <c r="I98" s="11">
        <v>531</v>
      </c>
      <c r="J98" s="11">
        <v>523</v>
      </c>
      <c r="K98" s="11">
        <v>512</v>
      </c>
      <c r="L98" s="11">
        <v>2</v>
      </c>
      <c r="M98" s="11">
        <v>60</v>
      </c>
      <c r="N98" s="11">
        <v>2950</v>
      </c>
      <c r="O98" s="11">
        <v>1</v>
      </c>
      <c r="P98" s="11">
        <v>10001</v>
      </c>
      <c r="Q98" s="11">
        <v>1</v>
      </c>
      <c r="R98" s="11">
        <v>3080000</v>
      </c>
      <c r="S98" s="11">
        <v>5004</v>
      </c>
      <c r="T98" s="11">
        <v>5005</v>
      </c>
      <c r="U98" s="11">
        <v>5</v>
      </c>
      <c r="V98" s="11">
        <v>218323</v>
      </c>
      <c r="W98" s="11">
        <v>6</v>
      </c>
      <c r="X98" s="11">
        <v>26301</v>
      </c>
      <c r="Y98" s="11">
        <v>21</v>
      </c>
      <c r="Z98" s="11">
        <v>10890</v>
      </c>
      <c r="AA98" s="11">
        <v>0</v>
      </c>
      <c r="AB98" s="11">
        <v>0</v>
      </c>
      <c r="AC98" s="11">
        <v>1000142</v>
      </c>
      <c r="AD98" s="11">
        <v>47087</v>
      </c>
      <c r="AE98" s="11">
        <v>53390000</v>
      </c>
      <c r="AF98" s="11" t="s">
        <v>174</v>
      </c>
      <c r="AG98" s="11" t="s">
        <v>158</v>
      </c>
      <c r="AH98" s="16">
        <v>1</v>
      </c>
    </row>
    <row r="99" spans="1:37">
      <c r="A99" s="11">
        <v>1000142</v>
      </c>
      <c r="B99" s="11">
        <v>1000101</v>
      </c>
      <c r="C99" s="11" t="s">
        <v>39</v>
      </c>
      <c r="D99" s="11">
        <v>23</v>
      </c>
      <c r="E99" s="11">
        <v>42</v>
      </c>
      <c r="F99" s="11">
        <v>90</v>
      </c>
      <c r="G99" s="11">
        <v>4</v>
      </c>
      <c r="H99" s="11">
        <v>621</v>
      </c>
      <c r="I99" s="11">
        <v>533</v>
      </c>
      <c r="J99" s="11">
        <v>522</v>
      </c>
      <c r="K99" s="11">
        <v>511</v>
      </c>
      <c r="L99" s="11">
        <v>2</v>
      </c>
      <c r="M99" s="11">
        <v>60</v>
      </c>
      <c r="N99" s="11">
        <v>2970</v>
      </c>
      <c r="O99" s="11">
        <v>1</v>
      </c>
      <c r="P99" s="11">
        <v>10001</v>
      </c>
      <c r="Q99" s="11">
        <v>1</v>
      </c>
      <c r="R99" s="11">
        <v>3105000</v>
      </c>
      <c r="S99" s="11">
        <v>5004</v>
      </c>
      <c r="T99" s="11">
        <v>5005</v>
      </c>
      <c r="U99" s="11">
        <v>5</v>
      </c>
      <c r="V99" s="11">
        <v>239939</v>
      </c>
      <c r="W99" s="11">
        <v>6</v>
      </c>
      <c r="X99" s="11">
        <v>27382</v>
      </c>
      <c r="Y99" s="11">
        <v>21</v>
      </c>
      <c r="Z99" s="11">
        <v>11214</v>
      </c>
      <c r="AA99" s="11">
        <v>0</v>
      </c>
      <c r="AB99" s="11">
        <v>0</v>
      </c>
      <c r="AC99" s="11">
        <v>1000143</v>
      </c>
      <c r="AD99" s="11">
        <v>55644</v>
      </c>
      <c r="AE99" s="11">
        <v>56470000</v>
      </c>
      <c r="AF99" s="11" t="s">
        <v>175</v>
      </c>
      <c r="AG99" s="11" t="s">
        <v>159</v>
      </c>
      <c r="AH99" s="16">
        <v>1</v>
      </c>
    </row>
    <row r="100" spans="1:37">
      <c r="A100" s="11">
        <v>1000143</v>
      </c>
      <c r="B100" s="11">
        <v>1000101</v>
      </c>
      <c r="C100" s="11" t="s">
        <v>39</v>
      </c>
      <c r="D100" s="11">
        <v>23</v>
      </c>
      <c r="E100" s="11">
        <v>43</v>
      </c>
      <c r="F100" s="11">
        <v>90</v>
      </c>
      <c r="G100" s="11">
        <v>4</v>
      </c>
      <c r="H100" s="11">
        <v>613</v>
      </c>
      <c r="I100" s="11">
        <v>532</v>
      </c>
      <c r="J100" s="11">
        <v>521</v>
      </c>
      <c r="K100" s="11">
        <v>513</v>
      </c>
      <c r="L100" s="11">
        <v>2</v>
      </c>
      <c r="M100" s="11">
        <v>60</v>
      </c>
      <c r="N100" s="11">
        <v>2990</v>
      </c>
      <c r="O100" s="11">
        <v>1</v>
      </c>
      <c r="P100" s="11">
        <v>10001</v>
      </c>
      <c r="Q100" s="11">
        <v>1</v>
      </c>
      <c r="R100" s="11">
        <v>3130000</v>
      </c>
      <c r="S100" s="11">
        <v>5004</v>
      </c>
      <c r="T100" s="11">
        <v>5005</v>
      </c>
      <c r="U100" s="11">
        <v>5</v>
      </c>
      <c r="V100" s="11">
        <v>246448</v>
      </c>
      <c r="W100" s="11">
        <v>6</v>
      </c>
      <c r="X100" s="11">
        <v>28466</v>
      </c>
      <c r="Y100" s="11">
        <v>21</v>
      </c>
      <c r="Z100" s="11">
        <v>12290</v>
      </c>
      <c r="AA100" s="11">
        <v>0</v>
      </c>
      <c r="AB100" s="11">
        <v>0</v>
      </c>
      <c r="AC100" s="11">
        <v>1000144</v>
      </c>
      <c r="AD100" s="11">
        <v>64201</v>
      </c>
      <c r="AE100" s="11">
        <v>59575000</v>
      </c>
      <c r="AF100" s="11" t="s">
        <v>176</v>
      </c>
      <c r="AG100" s="11" t="s">
        <v>158</v>
      </c>
      <c r="AH100" s="16">
        <v>1</v>
      </c>
    </row>
    <row r="101" spans="1:37">
      <c r="A101" s="11">
        <v>1000144</v>
      </c>
      <c r="B101" s="11">
        <v>1000101</v>
      </c>
      <c r="C101" s="11" t="s">
        <v>39</v>
      </c>
      <c r="D101" s="11">
        <v>23</v>
      </c>
      <c r="E101" s="11">
        <v>44</v>
      </c>
      <c r="F101" s="11">
        <v>90</v>
      </c>
      <c r="G101" s="11">
        <v>4</v>
      </c>
      <c r="H101" s="11">
        <v>622</v>
      </c>
      <c r="I101" s="11">
        <v>531</v>
      </c>
      <c r="J101" s="11">
        <v>523</v>
      </c>
      <c r="K101" s="11">
        <v>512</v>
      </c>
      <c r="L101" s="11">
        <v>2</v>
      </c>
      <c r="M101" s="11">
        <v>60</v>
      </c>
      <c r="N101" s="11">
        <v>3010</v>
      </c>
      <c r="O101" s="11">
        <v>1</v>
      </c>
      <c r="P101" s="11">
        <v>10001</v>
      </c>
      <c r="Q101" s="11">
        <v>1</v>
      </c>
      <c r="R101" s="11">
        <v>3155000</v>
      </c>
      <c r="S101" s="11">
        <v>5004</v>
      </c>
      <c r="T101" s="11">
        <v>5005</v>
      </c>
      <c r="U101" s="11">
        <v>5</v>
      </c>
      <c r="V101" s="11">
        <v>268110</v>
      </c>
      <c r="W101" s="11">
        <v>6</v>
      </c>
      <c r="X101" s="11">
        <v>29555</v>
      </c>
      <c r="Y101" s="11">
        <v>21</v>
      </c>
      <c r="Z101" s="11">
        <v>12617</v>
      </c>
      <c r="AA101" s="11">
        <v>0</v>
      </c>
      <c r="AB101" s="11">
        <v>0</v>
      </c>
      <c r="AC101" s="11">
        <v>1000145</v>
      </c>
      <c r="AD101" s="11">
        <v>72758</v>
      </c>
      <c r="AE101" s="11">
        <v>62705000</v>
      </c>
      <c r="AF101" s="11" t="s">
        <v>177</v>
      </c>
      <c r="AG101" s="11" t="s">
        <v>159</v>
      </c>
      <c r="AH101" s="16">
        <v>1</v>
      </c>
    </row>
    <row r="102" spans="1:37">
      <c r="A102" s="11">
        <v>1000145</v>
      </c>
      <c r="B102" s="11">
        <v>1000101</v>
      </c>
      <c r="C102" s="11" t="s">
        <v>39</v>
      </c>
      <c r="D102" s="11">
        <v>23</v>
      </c>
      <c r="E102" s="11">
        <v>45</v>
      </c>
      <c r="F102" s="11">
        <v>90</v>
      </c>
      <c r="G102" s="11">
        <v>4</v>
      </c>
      <c r="H102" s="11">
        <v>611</v>
      </c>
      <c r="I102" s="11">
        <v>633</v>
      </c>
      <c r="J102" s="11">
        <v>522</v>
      </c>
      <c r="K102" s="11">
        <v>511</v>
      </c>
      <c r="L102" s="11">
        <v>2</v>
      </c>
      <c r="M102" s="11">
        <v>60</v>
      </c>
      <c r="N102" s="11">
        <v>3050</v>
      </c>
      <c r="O102" s="11">
        <v>1</v>
      </c>
      <c r="P102" s="11">
        <v>10001</v>
      </c>
      <c r="Q102" s="11">
        <v>1</v>
      </c>
      <c r="R102" s="11">
        <v>3180000</v>
      </c>
      <c r="S102" s="11">
        <v>5004</v>
      </c>
      <c r="T102" s="11">
        <v>5005</v>
      </c>
      <c r="U102" s="11">
        <v>5</v>
      </c>
      <c r="V102" s="11">
        <v>274665</v>
      </c>
      <c r="W102" s="11">
        <v>6</v>
      </c>
      <c r="X102" s="11">
        <v>30648</v>
      </c>
      <c r="Y102" s="11">
        <v>21</v>
      </c>
      <c r="Z102" s="11">
        <v>13694</v>
      </c>
      <c r="AA102" s="11">
        <v>0</v>
      </c>
      <c r="AB102" s="11">
        <v>0</v>
      </c>
      <c r="AC102" s="11">
        <v>1000146</v>
      </c>
      <c r="AD102" s="11">
        <v>81315</v>
      </c>
      <c r="AE102" s="11">
        <v>65860000</v>
      </c>
      <c r="AF102" s="11" t="s">
        <v>178</v>
      </c>
      <c r="AG102" s="11" t="s">
        <v>158</v>
      </c>
      <c r="AH102" s="16">
        <v>1</v>
      </c>
    </row>
    <row r="103" spans="1:37">
      <c r="A103" s="11">
        <v>1000146</v>
      </c>
      <c r="B103" s="11">
        <v>1000101</v>
      </c>
      <c r="C103" s="11" t="s">
        <v>39</v>
      </c>
      <c r="D103" s="11">
        <v>23</v>
      </c>
      <c r="E103" s="11">
        <v>46</v>
      </c>
      <c r="F103" s="11">
        <v>90</v>
      </c>
      <c r="G103" s="11">
        <v>4</v>
      </c>
      <c r="H103" s="11">
        <v>623</v>
      </c>
      <c r="I103" s="11">
        <v>632</v>
      </c>
      <c r="J103" s="11">
        <v>521</v>
      </c>
      <c r="K103" s="11">
        <v>513</v>
      </c>
      <c r="L103" s="11">
        <v>2</v>
      </c>
      <c r="M103" s="11">
        <v>60</v>
      </c>
      <c r="N103" s="11">
        <v>3070</v>
      </c>
      <c r="O103" s="11">
        <v>1</v>
      </c>
      <c r="P103" s="11">
        <v>10001</v>
      </c>
      <c r="Q103" s="11">
        <v>1</v>
      </c>
      <c r="R103" s="11">
        <v>3205000</v>
      </c>
      <c r="S103" s="11">
        <v>5004</v>
      </c>
      <c r="T103" s="11">
        <v>5005</v>
      </c>
      <c r="U103" s="11">
        <v>5</v>
      </c>
      <c r="V103" s="11">
        <v>296373</v>
      </c>
      <c r="W103" s="11">
        <v>6</v>
      </c>
      <c r="X103" s="11">
        <v>31744</v>
      </c>
      <c r="Y103" s="11">
        <v>21</v>
      </c>
      <c r="Z103" s="11">
        <v>14023</v>
      </c>
      <c r="AA103" s="11">
        <v>0</v>
      </c>
      <c r="AB103" s="11">
        <v>0</v>
      </c>
      <c r="AC103" s="11">
        <v>1000147</v>
      </c>
      <c r="AD103" s="11">
        <v>93572</v>
      </c>
      <c r="AE103" s="11">
        <v>69040000</v>
      </c>
      <c r="AF103" s="11" t="s">
        <v>179</v>
      </c>
      <c r="AG103" s="11" t="s">
        <v>159</v>
      </c>
      <c r="AH103" s="16">
        <v>1</v>
      </c>
    </row>
    <row r="104" spans="1:37">
      <c r="A104" s="11">
        <v>1000147</v>
      </c>
      <c r="B104" s="11">
        <v>1000101</v>
      </c>
      <c r="C104" s="11" t="s">
        <v>39</v>
      </c>
      <c r="D104" s="11">
        <v>23</v>
      </c>
      <c r="E104" s="11">
        <v>47</v>
      </c>
      <c r="F104" s="11">
        <v>90</v>
      </c>
      <c r="G104" s="11">
        <v>4</v>
      </c>
      <c r="H104" s="11">
        <v>612</v>
      </c>
      <c r="I104" s="11">
        <v>631</v>
      </c>
      <c r="J104" s="11">
        <v>523</v>
      </c>
      <c r="K104" s="11">
        <v>512</v>
      </c>
      <c r="L104" s="11">
        <v>2</v>
      </c>
      <c r="M104" s="11">
        <v>60</v>
      </c>
      <c r="N104" s="11">
        <v>3090</v>
      </c>
      <c r="O104" s="11">
        <v>1</v>
      </c>
      <c r="P104" s="11">
        <v>10001</v>
      </c>
      <c r="Q104" s="11">
        <v>1</v>
      </c>
      <c r="R104" s="11">
        <v>3230000</v>
      </c>
      <c r="S104" s="11">
        <v>5004</v>
      </c>
      <c r="T104" s="11">
        <v>5005</v>
      </c>
      <c r="U104" s="11">
        <v>5</v>
      </c>
      <c r="V104" s="11">
        <v>302974</v>
      </c>
      <c r="W104" s="11">
        <v>6</v>
      </c>
      <c r="X104" s="11">
        <v>32844</v>
      </c>
      <c r="Y104" s="11">
        <v>21</v>
      </c>
      <c r="Z104" s="11">
        <v>15103</v>
      </c>
      <c r="AA104" s="11">
        <v>0</v>
      </c>
      <c r="AB104" s="11">
        <v>0</v>
      </c>
      <c r="AC104" s="11">
        <v>1000148</v>
      </c>
      <c r="AD104" s="11">
        <v>105829</v>
      </c>
      <c r="AE104" s="11">
        <v>72245000</v>
      </c>
      <c r="AF104" s="11" t="s">
        <v>180</v>
      </c>
      <c r="AG104" s="11" t="s">
        <v>158</v>
      </c>
      <c r="AH104" s="16">
        <v>1</v>
      </c>
    </row>
    <row r="105" spans="1:37">
      <c r="A105" s="11">
        <v>1000148</v>
      </c>
      <c r="B105" s="11">
        <v>1000101</v>
      </c>
      <c r="C105" s="11" t="s">
        <v>39</v>
      </c>
      <c r="D105" s="11">
        <v>23</v>
      </c>
      <c r="E105" s="11">
        <v>48</v>
      </c>
      <c r="F105" s="11">
        <v>90</v>
      </c>
      <c r="G105" s="11">
        <v>4</v>
      </c>
      <c r="H105" s="11">
        <v>611</v>
      </c>
      <c r="I105" s="11">
        <v>633</v>
      </c>
      <c r="J105" s="11">
        <v>522</v>
      </c>
      <c r="K105" s="11">
        <v>511</v>
      </c>
      <c r="L105" s="11">
        <v>2</v>
      </c>
      <c r="M105" s="11">
        <v>60</v>
      </c>
      <c r="N105" s="11">
        <v>3110</v>
      </c>
      <c r="O105" s="11">
        <v>1</v>
      </c>
      <c r="P105" s="11">
        <v>10001</v>
      </c>
      <c r="Q105" s="11">
        <v>1</v>
      </c>
      <c r="R105" s="11">
        <v>3250000</v>
      </c>
      <c r="S105" s="11">
        <v>5004</v>
      </c>
      <c r="T105" s="11">
        <v>5005</v>
      </c>
      <c r="U105" s="11">
        <v>5</v>
      </c>
      <c r="V105" s="11">
        <v>324728</v>
      </c>
      <c r="W105" s="11">
        <v>6</v>
      </c>
      <c r="X105" s="11">
        <v>33948</v>
      </c>
      <c r="Y105" s="11">
        <v>21</v>
      </c>
      <c r="Z105" s="11">
        <v>15434</v>
      </c>
      <c r="AA105" s="11">
        <v>0</v>
      </c>
      <c r="AB105" s="11">
        <v>0</v>
      </c>
      <c r="AC105" s="11">
        <v>1000149</v>
      </c>
      <c r="AD105" s="11">
        <v>118086</v>
      </c>
      <c r="AE105" s="11">
        <v>75475000</v>
      </c>
      <c r="AF105" s="11" t="s">
        <v>181</v>
      </c>
      <c r="AG105" s="11" t="s">
        <v>159</v>
      </c>
      <c r="AH105" s="16">
        <v>1</v>
      </c>
    </row>
    <row r="106" spans="1:37">
      <c r="A106" s="11">
        <v>1000149</v>
      </c>
      <c r="B106" s="11">
        <v>1000101</v>
      </c>
      <c r="C106" s="11" t="s">
        <v>39</v>
      </c>
      <c r="D106" s="11">
        <v>23</v>
      </c>
      <c r="E106" s="11">
        <v>49</v>
      </c>
      <c r="F106" s="11">
        <v>90</v>
      </c>
      <c r="G106" s="11">
        <v>4</v>
      </c>
      <c r="H106" s="11">
        <v>613</v>
      </c>
      <c r="I106" s="11">
        <v>632</v>
      </c>
      <c r="J106" s="11">
        <v>621</v>
      </c>
      <c r="K106" s="11">
        <v>611</v>
      </c>
      <c r="L106" s="11">
        <v>2</v>
      </c>
      <c r="M106" s="11">
        <v>60</v>
      </c>
      <c r="N106" s="11">
        <v>3610</v>
      </c>
      <c r="O106" s="11">
        <v>1</v>
      </c>
      <c r="P106" s="11">
        <v>10001</v>
      </c>
      <c r="Q106" s="11">
        <v>1</v>
      </c>
      <c r="R106" s="11">
        <v>3870000</v>
      </c>
      <c r="S106" s="11">
        <v>5004</v>
      </c>
      <c r="T106" s="11">
        <v>5005</v>
      </c>
      <c r="U106" s="11">
        <v>5</v>
      </c>
      <c r="V106" s="11">
        <v>331375</v>
      </c>
      <c r="W106" s="11">
        <v>6</v>
      </c>
      <c r="X106" s="11">
        <v>35056</v>
      </c>
      <c r="Y106" s="11">
        <v>21</v>
      </c>
      <c r="Z106" s="11">
        <v>16517</v>
      </c>
      <c r="AA106" s="11">
        <v>0</v>
      </c>
      <c r="AB106" s="11">
        <v>0</v>
      </c>
      <c r="AC106" s="11">
        <v>1000150</v>
      </c>
      <c r="AD106" s="11">
        <v>130343</v>
      </c>
      <c r="AE106" s="11">
        <v>78725000</v>
      </c>
      <c r="AF106" s="11" t="s">
        <v>182</v>
      </c>
      <c r="AG106" s="11" t="s">
        <v>136</v>
      </c>
      <c r="AH106" s="16">
        <v>1</v>
      </c>
    </row>
    <row r="107" spans="1:37" s="12" customFormat="1">
      <c r="A107" s="12">
        <v>1000150</v>
      </c>
      <c r="B107" s="12">
        <v>1000101</v>
      </c>
      <c r="C107" s="12" t="s">
        <v>39</v>
      </c>
      <c r="D107" s="11">
        <v>23</v>
      </c>
      <c r="E107" s="12">
        <v>50</v>
      </c>
      <c r="F107" s="11">
        <v>200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1">
        <v>5005</v>
      </c>
      <c r="T107" s="12">
        <v>0</v>
      </c>
      <c r="U107" s="12">
        <v>5</v>
      </c>
      <c r="V107" s="12">
        <v>338965</v>
      </c>
      <c r="W107" s="12">
        <v>6</v>
      </c>
      <c r="X107" s="12">
        <v>36321</v>
      </c>
      <c r="Y107" s="12">
        <v>21</v>
      </c>
      <c r="Z107" s="12">
        <v>16896</v>
      </c>
      <c r="AA107" s="12">
        <v>0</v>
      </c>
      <c r="AB107" s="12">
        <v>0</v>
      </c>
      <c r="AC107" s="12">
        <v>0</v>
      </c>
      <c r="AD107" s="12">
        <v>150000</v>
      </c>
      <c r="AE107" s="11">
        <v>82595000</v>
      </c>
      <c r="AF107" s="11">
        <v>0</v>
      </c>
      <c r="AG107" s="11">
        <v>0</v>
      </c>
      <c r="AH107" s="11">
        <v>0</v>
      </c>
      <c r="AI107" s="11"/>
      <c r="AJ107" s="11"/>
      <c r="AK107" s="11"/>
    </row>
    <row r="108" spans="1:37">
      <c r="A108" s="11">
        <v>1001200</v>
      </c>
      <c r="B108" s="11">
        <v>1001201</v>
      </c>
      <c r="C108" s="11" t="s">
        <v>40</v>
      </c>
      <c r="D108" s="11">
        <v>20</v>
      </c>
      <c r="E108" s="11">
        <v>0</v>
      </c>
      <c r="F108" s="11">
        <v>50</v>
      </c>
      <c r="G108" s="11">
        <v>2</v>
      </c>
      <c r="H108" s="11">
        <v>113</v>
      </c>
      <c r="I108" s="11">
        <v>132</v>
      </c>
      <c r="J108" s="11">
        <v>0</v>
      </c>
      <c r="K108" s="11">
        <v>0</v>
      </c>
      <c r="L108" s="11">
        <v>2</v>
      </c>
      <c r="M108" s="11">
        <v>60</v>
      </c>
      <c r="N108" s="11">
        <v>60</v>
      </c>
      <c r="O108" s="11">
        <v>0</v>
      </c>
      <c r="P108" s="11">
        <v>0</v>
      </c>
      <c r="Q108" s="11">
        <v>0</v>
      </c>
      <c r="R108" s="11">
        <v>35000</v>
      </c>
      <c r="S108" s="11">
        <v>0</v>
      </c>
      <c r="T108" s="11">
        <v>5001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1001201</v>
      </c>
      <c r="AD108" s="11">
        <v>0</v>
      </c>
      <c r="AE108" s="11">
        <v>0</v>
      </c>
      <c r="AF108" s="11" t="s">
        <v>162</v>
      </c>
      <c r="AG108" s="11" t="s">
        <v>134</v>
      </c>
      <c r="AH108" s="11">
        <v>0</v>
      </c>
    </row>
    <row r="109" spans="1:37">
      <c r="A109" s="11">
        <v>1001201</v>
      </c>
      <c r="B109" s="11">
        <v>1001201</v>
      </c>
      <c r="C109" s="11" t="s">
        <v>40</v>
      </c>
      <c r="D109" s="11">
        <v>20</v>
      </c>
      <c r="E109" s="11">
        <v>1</v>
      </c>
      <c r="F109" s="11">
        <v>50</v>
      </c>
      <c r="G109" s="11">
        <v>3</v>
      </c>
      <c r="H109" s="11">
        <v>212</v>
      </c>
      <c r="I109" s="11">
        <v>131</v>
      </c>
      <c r="J109" s="11">
        <v>124</v>
      </c>
      <c r="K109" s="11">
        <v>0</v>
      </c>
      <c r="L109" s="11">
        <v>2</v>
      </c>
      <c r="M109" s="11">
        <v>60</v>
      </c>
      <c r="N109" s="11">
        <v>80</v>
      </c>
      <c r="O109" s="11">
        <v>0</v>
      </c>
      <c r="P109" s="11">
        <v>0</v>
      </c>
      <c r="Q109" s="11">
        <v>0</v>
      </c>
      <c r="R109" s="11">
        <v>50000</v>
      </c>
      <c r="S109" s="11">
        <v>0</v>
      </c>
      <c r="T109" s="11">
        <v>5001</v>
      </c>
      <c r="U109" s="11">
        <v>5</v>
      </c>
      <c r="V109" s="11">
        <v>2025</v>
      </c>
      <c r="W109" s="11">
        <v>6</v>
      </c>
      <c r="X109" s="11">
        <v>169</v>
      </c>
      <c r="Y109" s="11">
        <v>21</v>
      </c>
      <c r="Z109" s="11">
        <v>101</v>
      </c>
      <c r="AA109" s="11">
        <v>0</v>
      </c>
      <c r="AB109" s="11">
        <v>0</v>
      </c>
      <c r="AC109" s="11">
        <v>1001202</v>
      </c>
      <c r="AD109" s="11">
        <v>10</v>
      </c>
      <c r="AE109" s="11">
        <v>35000</v>
      </c>
      <c r="AF109" s="11" t="s">
        <v>162</v>
      </c>
      <c r="AG109" s="11" t="s">
        <v>134</v>
      </c>
      <c r="AH109" s="11">
        <v>0</v>
      </c>
    </row>
    <row r="110" spans="1:37">
      <c r="A110" s="11">
        <v>1001202</v>
      </c>
      <c r="B110" s="11">
        <v>1001201</v>
      </c>
      <c r="C110" s="11" t="s">
        <v>40</v>
      </c>
      <c r="D110" s="11">
        <v>20</v>
      </c>
      <c r="E110" s="11">
        <v>2</v>
      </c>
      <c r="F110" s="11">
        <v>50</v>
      </c>
      <c r="G110" s="11">
        <v>4</v>
      </c>
      <c r="H110" s="11">
        <v>211</v>
      </c>
      <c r="I110" s="11">
        <v>134</v>
      </c>
      <c r="J110" s="11">
        <v>123</v>
      </c>
      <c r="K110" s="11">
        <v>122</v>
      </c>
      <c r="L110" s="11">
        <v>2</v>
      </c>
      <c r="M110" s="11">
        <v>60</v>
      </c>
      <c r="N110" s="11">
        <v>100</v>
      </c>
      <c r="O110" s="11">
        <v>0</v>
      </c>
      <c r="P110" s="11">
        <v>0</v>
      </c>
      <c r="Q110" s="11">
        <v>0</v>
      </c>
      <c r="R110" s="11">
        <v>70000</v>
      </c>
      <c r="S110" s="11">
        <v>0</v>
      </c>
      <c r="T110" s="11">
        <v>5001</v>
      </c>
      <c r="U110" s="11">
        <v>5</v>
      </c>
      <c r="V110" s="11">
        <v>4075</v>
      </c>
      <c r="W110" s="11">
        <v>6</v>
      </c>
      <c r="X110" s="11">
        <v>340</v>
      </c>
      <c r="Y110" s="11">
        <v>21</v>
      </c>
      <c r="Z110" s="11">
        <v>204</v>
      </c>
      <c r="AA110" s="11">
        <v>0</v>
      </c>
      <c r="AB110" s="11">
        <v>0</v>
      </c>
      <c r="AC110" s="11">
        <v>1001203</v>
      </c>
      <c r="AD110" s="11">
        <v>33</v>
      </c>
      <c r="AE110" s="11">
        <v>85000</v>
      </c>
      <c r="AF110" s="11" t="s">
        <v>162</v>
      </c>
      <c r="AG110" s="11" t="s">
        <v>134</v>
      </c>
      <c r="AH110" s="11">
        <v>0</v>
      </c>
    </row>
    <row r="111" spans="1:37">
      <c r="A111" s="11">
        <v>1001203</v>
      </c>
      <c r="B111" s="11">
        <v>1001201</v>
      </c>
      <c r="C111" s="11" t="s">
        <v>40</v>
      </c>
      <c r="D111" s="11">
        <v>20</v>
      </c>
      <c r="E111" s="11">
        <v>3</v>
      </c>
      <c r="F111" s="11">
        <v>50</v>
      </c>
      <c r="G111" s="11">
        <v>4</v>
      </c>
      <c r="H111" s="11">
        <v>214</v>
      </c>
      <c r="I111" s="11">
        <v>133</v>
      </c>
      <c r="J111" s="11">
        <v>122</v>
      </c>
      <c r="K111" s="11">
        <v>121</v>
      </c>
      <c r="L111" s="11">
        <v>2</v>
      </c>
      <c r="M111" s="11">
        <v>60</v>
      </c>
      <c r="N111" s="11">
        <v>120</v>
      </c>
      <c r="O111" s="11">
        <v>0</v>
      </c>
      <c r="P111" s="11">
        <v>0</v>
      </c>
      <c r="Q111" s="11">
        <v>0</v>
      </c>
      <c r="R111" s="11">
        <v>85000</v>
      </c>
      <c r="S111" s="11">
        <v>0</v>
      </c>
      <c r="T111" s="11">
        <v>5001</v>
      </c>
      <c r="U111" s="11">
        <v>5</v>
      </c>
      <c r="V111" s="11">
        <v>6150</v>
      </c>
      <c r="W111" s="11">
        <v>6</v>
      </c>
      <c r="X111" s="11">
        <v>513</v>
      </c>
      <c r="Y111" s="11">
        <v>21</v>
      </c>
      <c r="Z111" s="11">
        <v>308</v>
      </c>
      <c r="AA111" s="11">
        <v>0</v>
      </c>
      <c r="AB111" s="11">
        <v>0</v>
      </c>
      <c r="AC111" s="11">
        <v>1001204</v>
      </c>
      <c r="AD111" s="11">
        <v>62</v>
      </c>
      <c r="AE111" s="11">
        <v>155000</v>
      </c>
      <c r="AF111" s="11" t="s">
        <v>162</v>
      </c>
      <c r="AG111" s="11" t="s">
        <v>134</v>
      </c>
      <c r="AH111" s="16">
        <v>0</v>
      </c>
    </row>
    <row r="112" spans="1:37">
      <c r="A112" s="11">
        <v>1001204</v>
      </c>
      <c r="B112" s="11">
        <v>1001201</v>
      </c>
      <c r="C112" s="11" t="s">
        <v>40</v>
      </c>
      <c r="D112" s="11">
        <v>20</v>
      </c>
      <c r="E112" s="11">
        <v>4</v>
      </c>
      <c r="F112" s="11">
        <v>50</v>
      </c>
      <c r="G112" s="11">
        <v>4</v>
      </c>
      <c r="H112" s="11">
        <v>213</v>
      </c>
      <c r="I112" s="11">
        <v>232</v>
      </c>
      <c r="J112" s="11">
        <v>121</v>
      </c>
      <c r="K112" s="11">
        <v>124</v>
      </c>
      <c r="L112" s="11">
        <v>2</v>
      </c>
      <c r="M112" s="11">
        <v>60</v>
      </c>
      <c r="N112" s="11">
        <v>140</v>
      </c>
      <c r="O112" s="11">
        <v>0</v>
      </c>
      <c r="P112" s="11">
        <v>0</v>
      </c>
      <c r="Q112" s="11">
        <v>0</v>
      </c>
      <c r="R112" s="11">
        <v>105000</v>
      </c>
      <c r="S112" s="11">
        <v>0</v>
      </c>
      <c r="T112" s="11">
        <v>5001</v>
      </c>
      <c r="U112" s="11">
        <v>5</v>
      </c>
      <c r="V112" s="11">
        <v>8250</v>
      </c>
      <c r="W112" s="11">
        <v>6</v>
      </c>
      <c r="X112" s="11">
        <v>688</v>
      </c>
      <c r="Y112" s="11">
        <v>21</v>
      </c>
      <c r="Z112" s="11">
        <v>413</v>
      </c>
      <c r="AA112" s="11">
        <v>0</v>
      </c>
      <c r="AB112" s="11">
        <v>0</v>
      </c>
      <c r="AC112" s="11">
        <v>1001205</v>
      </c>
      <c r="AD112" s="11">
        <v>91</v>
      </c>
      <c r="AE112" s="11">
        <v>240000</v>
      </c>
      <c r="AF112" s="11" t="s">
        <v>162</v>
      </c>
      <c r="AG112" s="11" t="s">
        <v>134</v>
      </c>
      <c r="AH112" s="16">
        <v>0</v>
      </c>
    </row>
    <row r="113" spans="1:34">
      <c r="A113" s="11">
        <v>1001205</v>
      </c>
      <c r="B113" s="11">
        <v>1001201</v>
      </c>
      <c r="C113" s="11" t="s">
        <v>40</v>
      </c>
      <c r="D113" s="11">
        <v>20</v>
      </c>
      <c r="E113" s="11">
        <v>5</v>
      </c>
      <c r="F113" s="11">
        <v>50</v>
      </c>
      <c r="G113" s="11">
        <v>4</v>
      </c>
      <c r="H113" s="11">
        <v>212</v>
      </c>
      <c r="I113" s="11">
        <v>231</v>
      </c>
      <c r="J113" s="11">
        <v>124</v>
      </c>
      <c r="K113" s="11">
        <v>123</v>
      </c>
      <c r="L113" s="11">
        <v>2</v>
      </c>
      <c r="M113" s="11">
        <v>60</v>
      </c>
      <c r="N113" s="11">
        <v>170</v>
      </c>
      <c r="O113" s="11">
        <v>0</v>
      </c>
      <c r="P113" s="11">
        <v>0</v>
      </c>
      <c r="Q113" s="11">
        <v>0</v>
      </c>
      <c r="R113" s="11">
        <v>120000</v>
      </c>
      <c r="S113" s="11">
        <v>0</v>
      </c>
      <c r="T113" s="11">
        <v>5001</v>
      </c>
      <c r="U113" s="11">
        <v>5</v>
      </c>
      <c r="V113" s="11">
        <v>10375</v>
      </c>
      <c r="W113" s="11">
        <v>6</v>
      </c>
      <c r="X113" s="11">
        <v>865</v>
      </c>
      <c r="Y113" s="11">
        <v>21</v>
      </c>
      <c r="Z113" s="11">
        <v>519</v>
      </c>
      <c r="AA113" s="11">
        <v>0</v>
      </c>
      <c r="AB113" s="11">
        <v>0</v>
      </c>
      <c r="AC113" s="11">
        <v>1001206</v>
      </c>
      <c r="AD113" s="11">
        <v>129</v>
      </c>
      <c r="AE113" s="11">
        <v>345000</v>
      </c>
      <c r="AF113" s="11" t="s">
        <v>162</v>
      </c>
      <c r="AG113" s="11" t="s">
        <v>134</v>
      </c>
      <c r="AH113" s="16">
        <v>0</v>
      </c>
    </row>
    <row r="114" spans="1:34">
      <c r="A114" s="11">
        <v>1001206</v>
      </c>
      <c r="B114" s="11">
        <v>1001201</v>
      </c>
      <c r="C114" s="11" t="s">
        <v>40</v>
      </c>
      <c r="D114" s="11">
        <v>20</v>
      </c>
      <c r="E114" s="11">
        <v>6</v>
      </c>
      <c r="F114" s="11">
        <v>50</v>
      </c>
      <c r="G114" s="11">
        <v>4</v>
      </c>
      <c r="H114" s="11">
        <v>211</v>
      </c>
      <c r="I114" s="11">
        <v>234</v>
      </c>
      <c r="J114" s="11">
        <v>123</v>
      </c>
      <c r="K114" s="11">
        <v>122</v>
      </c>
      <c r="L114" s="11">
        <v>2</v>
      </c>
      <c r="M114" s="11">
        <v>60</v>
      </c>
      <c r="N114" s="11">
        <v>190</v>
      </c>
      <c r="O114" s="11">
        <v>0</v>
      </c>
      <c r="P114" s="11">
        <v>0</v>
      </c>
      <c r="Q114" s="11">
        <v>0</v>
      </c>
      <c r="R114" s="11">
        <v>140000</v>
      </c>
      <c r="S114" s="11">
        <v>0</v>
      </c>
      <c r="T114" s="11">
        <v>5001</v>
      </c>
      <c r="U114" s="11">
        <v>5</v>
      </c>
      <c r="V114" s="11">
        <v>12525</v>
      </c>
      <c r="W114" s="11">
        <v>6</v>
      </c>
      <c r="X114" s="11">
        <v>1044</v>
      </c>
      <c r="Y114" s="11">
        <v>21</v>
      </c>
      <c r="Z114" s="11">
        <v>626</v>
      </c>
      <c r="AA114" s="11">
        <v>0</v>
      </c>
      <c r="AB114" s="11">
        <v>0</v>
      </c>
      <c r="AC114" s="11">
        <v>1001207</v>
      </c>
      <c r="AD114" s="11">
        <v>167</v>
      </c>
      <c r="AE114" s="11">
        <v>465000</v>
      </c>
      <c r="AF114" s="11" t="s">
        <v>162</v>
      </c>
      <c r="AG114" s="11" t="s">
        <v>134</v>
      </c>
      <c r="AH114" s="16">
        <v>0</v>
      </c>
    </row>
    <row r="115" spans="1:34">
      <c r="A115" s="11">
        <v>1001207</v>
      </c>
      <c r="B115" s="11">
        <v>1001201</v>
      </c>
      <c r="C115" s="11" t="s">
        <v>40</v>
      </c>
      <c r="D115" s="11">
        <v>20</v>
      </c>
      <c r="E115" s="11">
        <v>7</v>
      </c>
      <c r="F115" s="11">
        <v>50</v>
      </c>
      <c r="G115" s="11">
        <v>4</v>
      </c>
      <c r="H115" s="11">
        <v>214</v>
      </c>
      <c r="I115" s="11">
        <v>233</v>
      </c>
      <c r="J115" s="11">
        <v>122</v>
      </c>
      <c r="K115" s="11">
        <v>121</v>
      </c>
      <c r="L115" s="11">
        <v>2</v>
      </c>
      <c r="M115" s="11">
        <v>60</v>
      </c>
      <c r="N115" s="11">
        <v>210</v>
      </c>
      <c r="O115" s="11">
        <v>0</v>
      </c>
      <c r="P115" s="11">
        <v>0</v>
      </c>
      <c r="Q115" s="11">
        <v>0</v>
      </c>
      <c r="R115" s="11">
        <v>160000</v>
      </c>
      <c r="S115" s="11">
        <v>0</v>
      </c>
      <c r="T115" s="11">
        <v>5001</v>
      </c>
      <c r="U115" s="11">
        <v>5</v>
      </c>
      <c r="V115" s="11">
        <v>14700</v>
      </c>
      <c r="W115" s="11">
        <v>6</v>
      </c>
      <c r="X115" s="11">
        <v>1225</v>
      </c>
      <c r="Y115" s="11">
        <v>21</v>
      </c>
      <c r="Z115" s="11">
        <v>735</v>
      </c>
      <c r="AA115" s="11">
        <v>0</v>
      </c>
      <c r="AB115" s="11">
        <v>0</v>
      </c>
      <c r="AC115" s="11">
        <v>1001208</v>
      </c>
      <c r="AD115" s="11">
        <v>206</v>
      </c>
      <c r="AE115" s="11">
        <v>605000</v>
      </c>
      <c r="AF115" s="11" t="s">
        <v>162</v>
      </c>
      <c r="AG115" s="11" t="s">
        <v>134</v>
      </c>
      <c r="AH115" s="16">
        <v>0</v>
      </c>
    </row>
    <row r="116" spans="1:34">
      <c r="A116" s="11">
        <v>1001208</v>
      </c>
      <c r="B116" s="11">
        <v>1001201</v>
      </c>
      <c r="C116" s="11" t="s">
        <v>40</v>
      </c>
      <c r="D116" s="11">
        <v>20</v>
      </c>
      <c r="E116" s="11">
        <v>8</v>
      </c>
      <c r="F116" s="11">
        <v>50</v>
      </c>
      <c r="G116" s="11">
        <v>4</v>
      </c>
      <c r="H116" s="11">
        <v>213</v>
      </c>
      <c r="I116" s="11">
        <v>232</v>
      </c>
      <c r="J116" s="11">
        <v>121</v>
      </c>
      <c r="K116" s="11">
        <v>124</v>
      </c>
      <c r="L116" s="11">
        <v>2</v>
      </c>
      <c r="M116" s="11">
        <v>60</v>
      </c>
      <c r="N116" s="11">
        <v>230</v>
      </c>
      <c r="O116" s="11">
        <v>0</v>
      </c>
      <c r="P116" s="11">
        <v>0</v>
      </c>
      <c r="Q116" s="11">
        <v>0</v>
      </c>
      <c r="R116" s="11">
        <v>175000</v>
      </c>
      <c r="S116" s="11">
        <v>0</v>
      </c>
      <c r="T116" s="11">
        <v>5001</v>
      </c>
      <c r="U116" s="11">
        <v>5</v>
      </c>
      <c r="V116" s="11">
        <v>16900</v>
      </c>
      <c r="W116" s="11">
        <v>6</v>
      </c>
      <c r="X116" s="11">
        <v>1408</v>
      </c>
      <c r="Y116" s="11">
        <v>21</v>
      </c>
      <c r="Z116" s="11">
        <v>845</v>
      </c>
      <c r="AA116" s="11">
        <v>0</v>
      </c>
      <c r="AB116" s="11">
        <v>0</v>
      </c>
      <c r="AC116" s="11">
        <v>1001209</v>
      </c>
      <c r="AD116" s="11">
        <v>244</v>
      </c>
      <c r="AE116" s="11">
        <v>765000</v>
      </c>
      <c r="AF116" s="11" t="s">
        <v>162</v>
      </c>
      <c r="AG116" s="11" t="s">
        <v>134</v>
      </c>
      <c r="AH116" s="16">
        <v>0</v>
      </c>
    </row>
    <row r="117" spans="1:34">
      <c r="A117" s="11">
        <v>1001209</v>
      </c>
      <c r="B117" s="11">
        <v>1001201</v>
      </c>
      <c r="C117" s="11" t="s">
        <v>40</v>
      </c>
      <c r="D117" s="11">
        <v>20</v>
      </c>
      <c r="E117" s="11">
        <v>9</v>
      </c>
      <c r="F117" s="11">
        <v>50</v>
      </c>
      <c r="G117" s="11">
        <v>4</v>
      </c>
      <c r="H117" s="11">
        <v>212</v>
      </c>
      <c r="I117" s="11">
        <v>231</v>
      </c>
      <c r="J117" s="11">
        <v>224</v>
      </c>
      <c r="K117" s="11">
        <v>223</v>
      </c>
      <c r="L117" s="11">
        <v>2</v>
      </c>
      <c r="M117" s="11">
        <v>60</v>
      </c>
      <c r="N117" s="11">
        <v>730</v>
      </c>
      <c r="O117" s="11">
        <v>1</v>
      </c>
      <c r="P117" s="11">
        <v>10012</v>
      </c>
      <c r="Q117" s="11">
        <v>1</v>
      </c>
      <c r="R117" s="11">
        <v>680000</v>
      </c>
      <c r="S117" s="11">
        <v>0</v>
      </c>
      <c r="T117" s="11">
        <v>5001</v>
      </c>
      <c r="U117" s="11">
        <v>5</v>
      </c>
      <c r="V117" s="11">
        <v>19125</v>
      </c>
      <c r="W117" s="11">
        <v>6</v>
      </c>
      <c r="X117" s="11">
        <v>1594</v>
      </c>
      <c r="Y117" s="11">
        <v>21</v>
      </c>
      <c r="Z117" s="11">
        <v>956</v>
      </c>
      <c r="AA117" s="11">
        <v>0</v>
      </c>
      <c r="AB117" s="11">
        <v>0</v>
      </c>
      <c r="AC117" s="11">
        <v>1001210</v>
      </c>
      <c r="AD117" s="11">
        <v>282</v>
      </c>
      <c r="AE117" s="11">
        <v>940000</v>
      </c>
      <c r="AF117" s="11" t="s">
        <v>162</v>
      </c>
      <c r="AG117" s="11" t="s">
        <v>134</v>
      </c>
      <c r="AH117" s="16">
        <v>1</v>
      </c>
    </row>
    <row r="118" spans="1:34">
      <c r="A118" s="11">
        <v>1001210</v>
      </c>
      <c r="B118" s="11">
        <v>1001201</v>
      </c>
      <c r="C118" s="11" t="s">
        <v>40</v>
      </c>
      <c r="D118" s="11">
        <v>20</v>
      </c>
      <c r="E118" s="11">
        <v>10</v>
      </c>
      <c r="F118" s="11">
        <v>60</v>
      </c>
      <c r="G118" s="11">
        <v>4</v>
      </c>
      <c r="H118" s="11">
        <v>312</v>
      </c>
      <c r="I118" s="11">
        <v>231</v>
      </c>
      <c r="J118" s="11">
        <v>223</v>
      </c>
      <c r="K118" s="11">
        <v>222</v>
      </c>
      <c r="L118" s="11">
        <v>2</v>
      </c>
      <c r="M118" s="11">
        <v>60</v>
      </c>
      <c r="N118" s="11">
        <v>770</v>
      </c>
      <c r="O118" s="11">
        <v>0</v>
      </c>
      <c r="P118" s="11">
        <v>0</v>
      </c>
      <c r="Q118" s="11">
        <v>0</v>
      </c>
      <c r="R118" s="11">
        <v>705000</v>
      </c>
      <c r="S118" s="11">
        <v>5001</v>
      </c>
      <c r="T118" s="11">
        <v>5002</v>
      </c>
      <c r="U118" s="11">
        <v>5</v>
      </c>
      <c r="V118" s="11">
        <v>22375</v>
      </c>
      <c r="W118" s="11">
        <v>6</v>
      </c>
      <c r="X118" s="11">
        <v>1865</v>
      </c>
      <c r="Y118" s="11">
        <v>21</v>
      </c>
      <c r="Z118" s="11">
        <v>1119</v>
      </c>
      <c r="AA118" s="11">
        <v>0</v>
      </c>
      <c r="AB118" s="11">
        <v>0</v>
      </c>
      <c r="AC118" s="11">
        <v>1001211</v>
      </c>
      <c r="AD118" s="11">
        <v>339</v>
      </c>
      <c r="AE118" s="11">
        <v>1620000</v>
      </c>
      <c r="AF118" s="11" t="s">
        <v>163</v>
      </c>
      <c r="AG118" s="11" t="s">
        <v>158</v>
      </c>
      <c r="AH118" s="16">
        <v>0</v>
      </c>
    </row>
    <row r="119" spans="1:34">
      <c r="A119" s="11">
        <v>1001211</v>
      </c>
      <c r="B119" s="11">
        <v>1001201</v>
      </c>
      <c r="C119" s="11" t="s">
        <v>40</v>
      </c>
      <c r="D119" s="11">
        <v>20</v>
      </c>
      <c r="E119" s="11">
        <v>11</v>
      </c>
      <c r="F119" s="11">
        <v>60</v>
      </c>
      <c r="G119" s="11">
        <v>4</v>
      </c>
      <c r="H119" s="11">
        <v>311</v>
      </c>
      <c r="I119" s="11">
        <v>233</v>
      </c>
      <c r="J119" s="11">
        <v>222</v>
      </c>
      <c r="K119" s="11">
        <v>221</v>
      </c>
      <c r="L119" s="11">
        <v>2</v>
      </c>
      <c r="M119" s="11">
        <v>60</v>
      </c>
      <c r="N119" s="11">
        <v>790</v>
      </c>
      <c r="O119" s="11">
        <v>0</v>
      </c>
      <c r="P119" s="11">
        <v>0</v>
      </c>
      <c r="Q119" s="11">
        <v>0</v>
      </c>
      <c r="R119" s="11">
        <v>725000</v>
      </c>
      <c r="S119" s="11">
        <v>5001</v>
      </c>
      <c r="T119" s="11">
        <v>5002</v>
      </c>
      <c r="U119" s="11">
        <v>5</v>
      </c>
      <c r="V119" s="11">
        <v>25650</v>
      </c>
      <c r="W119" s="11">
        <v>6</v>
      </c>
      <c r="X119" s="11">
        <v>2138</v>
      </c>
      <c r="Y119" s="11">
        <v>21</v>
      </c>
      <c r="Z119" s="11">
        <v>1283</v>
      </c>
      <c r="AA119" s="11">
        <v>0</v>
      </c>
      <c r="AB119" s="11">
        <v>0</v>
      </c>
      <c r="AC119" s="11">
        <v>1001212</v>
      </c>
      <c r="AD119" s="11">
        <v>459</v>
      </c>
      <c r="AE119" s="11">
        <v>2325000</v>
      </c>
      <c r="AF119" s="11" t="s">
        <v>163</v>
      </c>
      <c r="AG119" s="11" t="s">
        <v>158</v>
      </c>
      <c r="AH119" s="16">
        <v>0</v>
      </c>
    </row>
    <row r="120" spans="1:34">
      <c r="A120" s="11">
        <v>1001212</v>
      </c>
      <c r="B120" s="11">
        <v>1001201</v>
      </c>
      <c r="C120" s="11" t="s">
        <v>40</v>
      </c>
      <c r="D120" s="11">
        <v>20</v>
      </c>
      <c r="E120" s="11">
        <v>12</v>
      </c>
      <c r="F120" s="11">
        <v>60</v>
      </c>
      <c r="G120" s="11">
        <v>4</v>
      </c>
      <c r="H120" s="11">
        <v>313</v>
      </c>
      <c r="I120" s="11">
        <v>232</v>
      </c>
      <c r="J120" s="11">
        <v>221</v>
      </c>
      <c r="K120" s="11">
        <v>223</v>
      </c>
      <c r="L120" s="11">
        <v>2</v>
      </c>
      <c r="M120" s="11">
        <v>60</v>
      </c>
      <c r="N120" s="11">
        <v>810</v>
      </c>
      <c r="O120" s="11">
        <v>0</v>
      </c>
      <c r="P120" s="11">
        <v>0</v>
      </c>
      <c r="Q120" s="11">
        <v>0</v>
      </c>
      <c r="R120" s="11">
        <v>745000</v>
      </c>
      <c r="S120" s="11">
        <v>5001</v>
      </c>
      <c r="T120" s="11">
        <v>5002</v>
      </c>
      <c r="U120" s="11">
        <v>5</v>
      </c>
      <c r="V120" s="11">
        <v>28950</v>
      </c>
      <c r="W120" s="11">
        <v>6</v>
      </c>
      <c r="X120" s="11">
        <v>2413</v>
      </c>
      <c r="Y120" s="11">
        <v>21</v>
      </c>
      <c r="Z120" s="11">
        <v>1448</v>
      </c>
      <c r="AA120" s="11">
        <v>0</v>
      </c>
      <c r="AB120" s="11">
        <v>0</v>
      </c>
      <c r="AC120" s="11">
        <v>1001213</v>
      </c>
      <c r="AD120" s="11">
        <v>578</v>
      </c>
      <c r="AE120" s="11">
        <v>3050000</v>
      </c>
      <c r="AF120" s="11" t="s">
        <v>163</v>
      </c>
      <c r="AG120" s="11" t="s">
        <v>158</v>
      </c>
      <c r="AH120" s="16">
        <v>0</v>
      </c>
    </row>
    <row r="121" spans="1:34">
      <c r="A121" s="11">
        <v>1001213</v>
      </c>
      <c r="B121" s="11">
        <v>1001201</v>
      </c>
      <c r="C121" s="11" t="s">
        <v>40</v>
      </c>
      <c r="D121" s="11">
        <v>20</v>
      </c>
      <c r="E121" s="11">
        <v>13</v>
      </c>
      <c r="F121" s="11">
        <v>60</v>
      </c>
      <c r="G121" s="11">
        <v>4</v>
      </c>
      <c r="H121" s="11">
        <v>312</v>
      </c>
      <c r="I121" s="11">
        <v>331</v>
      </c>
      <c r="J121" s="11">
        <v>223</v>
      </c>
      <c r="K121" s="11">
        <v>222</v>
      </c>
      <c r="L121" s="11">
        <v>2</v>
      </c>
      <c r="M121" s="11">
        <v>60</v>
      </c>
      <c r="N121" s="11">
        <v>830</v>
      </c>
      <c r="O121" s="11">
        <v>0</v>
      </c>
      <c r="P121" s="11">
        <v>0</v>
      </c>
      <c r="Q121" s="11">
        <v>0</v>
      </c>
      <c r="R121" s="11">
        <v>765000</v>
      </c>
      <c r="S121" s="11">
        <v>5001</v>
      </c>
      <c r="T121" s="11">
        <v>5002</v>
      </c>
      <c r="U121" s="11">
        <v>5</v>
      </c>
      <c r="V121" s="11">
        <v>32275</v>
      </c>
      <c r="W121" s="11">
        <v>6</v>
      </c>
      <c r="X121" s="11">
        <v>2690</v>
      </c>
      <c r="Y121" s="11">
        <v>21</v>
      </c>
      <c r="Z121" s="11">
        <v>1614</v>
      </c>
      <c r="AA121" s="11">
        <v>0</v>
      </c>
      <c r="AB121" s="11">
        <v>0</v>
      </c>
      <c r="AC121" s="11">
        <v>1001214</v>
      </c>
      <c r="AD121" s="11">
        <v>698</v>
      </c>
      <c r="AE121" s="11">
        <v>3795000</v>
      </c>
      <c r="AF121" s="11" t="s">
        <v>163</v>
      </c>
      <c r="AG121" s="11" t="s">
        <v>158</v>
      </c>
      <c r="AH121" s="16">
        <v>0</v>
      </c>
    </row>
    <row r="122" spans="1:34">
      <c r="A122" s="11">
        <v>1001214</v>
      </c>
      <c r="B122" s="11">
        <v>1001201</v>
      </c>
      <c r="C122" s="11" t="s">
        <v>40</v>
      </c>
      <c r="D122" s="11">
        <v>20</v>
      </c>
      <c r="E122" s="11">
        <v>14</v>
      </c>
      <c r="F122" s="11">
        <v>60</v>
      </c>
      <c r="G122" s="11">
        <v>4</v>
      </c>
      <c r="H122" s="11">
        <v>311</v>
      </c>
      <c r="I122" s="11">
        <v>333</v>
      </c>
      <c r="J122" s="11">
        <v>222</v>
      </c>
      <c r="K122" s="11">
        <v>221</v>
      </c>
      <c r="L122" s="11">
        <v>2</v>
      </c>
      <c r="M122" s="11">
        <v>60</v>
      </c>
      <c r="N122" s="11">
        <v>850</v>
      </c>
      <c r="O122" s="11">
        <v>1</v>
      </c>
      <c r="P122" s="11">
        <v>10012</v>
      </c>
      <c r="Q122" s="11">
        <v>1</v>
      </c>
      <c r="R122" s="11">
        <v>790000</v>
      </c>
      <c r="S122" s="11">
        <v>5001</v>
      </c>
      <c r="T122" s="11">
        <v>5002</v>
      </c>
      <c r="U122" s="11">
        <v>5</v>
      </c>
      <c r="V122" s="11">
        <v>35625</v>
      </c>
      <c r="W122" s="11">
        <v>6</v>
      </c>
      <c r="X122" s="11">
        <v>2969</v>
      </c>
      <c r="Y122" s="11">
        <v>21</v>
      </c>
      <c r="Z122" s="11">
        <v>1781</v>
      </c>
      <c r="AA122" s="11">
        <v>0</v>
      </c>
      <c r="AB122" s="11">
        <v>0</v>
      </c>
      <c r="AC122" s="11">
        <v>1001215</v>
      </c>
      <c r="AD122" s="11">
        <v>880</v>
      </c>
      <c r="AE122" s="11">
        <v>4560000</v>
      </c>
      <c r="AF122" s="11" t="s">
        <v>163</v>
      </c>
      <c r="AG122" s="11" t="s">
        <v>158</v>
      </c>
      <c r="AH122" s="16">
        <v>1</v>
      </c>
    </row>
    <row r="123" spans="1:34">
      <c r="A123" s="11">
        <v>1001215</v>
      </c>
      <c r="B123" s="11">
        <v>1001201</v>
      </c>
      <c r="C123" s="11" t="s">
        <v>40</v>
      </c>
      <c r="D123" s="11">
        <v>20</v>
      </c>
      <c r="E123" s="11">
        <v>15</v>
      </c>
      <c r="F123" s="11">
        <v>60</v>
      </c>
      <c r="G123" s="11">
        <v>4</v>
      </c>
      <c r="H123" s="11">
        <v>313</v>
      </c>
      <c r="I123" s="11">
        <v>322</v>
      </c>
      <c r="J123" s="11">
        <v>221</v>
      </c>
      <c r="K123" s="11">
        <v>223</v>
      </c>
      <c r="L123" s="11">
        <v>2</v>
      </c>
      <c r="M123" s="11">
        <v>60</v>
      </c>
      <c r="N123" s="11">
        <v>890</v>
      </c>
      <c r="O123" s="11">
        <v>0</v>
      </c>
      <c r="P123" s="11">
        <v>0</v>
      </c>
      <c r="Q123" s="11">
        <v>0</v>
      </c>
      <c r="R123" s="11">
        <v>810000</v>
      </c>
      <c r="S123" s="11">
        <v>5001</v>
      </c>
      <c r="T123" s="11">
        <v>5002</v>
      </c>
      <c r="U123" s="11">
        <v>5</v>
      </c>
      <c r="V123" s="11">
        <v>52160</v>
      </c>
      <c r="W123" s="11">
        <v>6</v>
      </c>
      <c r="X123" s="11">
        <v>3250</v>
      </c>
      <c r="Y123" s="11">
        <v>21</v>
      </c>
      <c r="Z123" s="11">
        <v>1950</v>
      </c>
      <c r="AA123" s="11">
        <v>0</v>
      </c>
      <c r="AB123" s="11">
        <v>0</v>
      </c>
      <c r="AC123" s="11">
        <v>1001216</v>
      </c>
      <c r="AD123" s="11">
        <v>1061</v>
      </c>
      <c r="AE123" s="11">
        <v>5350000</v>
      </c>
      <c r="AF123" s="11" t="s">
        <v>164</v>
      </c>
      <c r="AG123" s="11" t="s">
        <v>134</v>
      </c>
      <c r="AH123" s="16">
        <v>0</v>
      </c>
    </row>
    <row r="124" spans="1:34">
      <c r="A124" s="11">
        <v>1001216</v>
      </c>
      <c r="B124" s="11">
        <v>1001201</v>
      </c>
      <c r="C124" s="11" t="s">
        <v>40</v>
      </c>
      <c r="D124" s="11">
        <v>20</v>
      </c>
      <c r="E124" s="11">
        <v>16</v>
      </c>
      <c r="F124" s="11">
        <v>60</v>
      </c>
      <c r="G124" s="11">
        <v>4</v>
      </c>
      <c r="H124" s="11">
        <v>312</v>
      </c>
      <c r="I124" s="11">
        <v>331</v>
      </c>
      <c r="J124" s="11">
        <v>223</v>
      </c>
      <c r="K124" s="11">
        <v>222</v>
      </c>
      <c r="L124" s="11">
        <v>2</v>
      </c>
      <c r="M124" s="11">
        <v>60</v>
      </c>
      <c r="N124" s="11">
        <v>910</v>
      </c>
      <c r="O124" s="11">
        <v>0</v>
      </c>
      <c r="P124" s="11">
        <v>0</v>
      </c>
      <c r="Q124" s="11">
        <v>0</v>
      </c>
      <c r="R124" s="11">
        <v>830000</v>
      </c>
      <c r="S124" s="11">
        <v>5001</v>
      </c>
      <c r="T124" s="11">
        <v>5002</v>
      </c>
      <c r="U124" s="11">
        <v>5</v>
      </c>
      <c r="V124" s="11">
        <v>55560</v>
      </c>
      <c r="W124" s="11">
        <v>6</v>
      </c>
      <c r="X124" s="11">
        <v>3533</v>
      </c>
      <c r="Y124" s="11">
        <v>21</v>
      </c>
      <c r="Z124" s="11">
        <v>2120</v>
      </c>
      <c r="AA124" s="11">
        <v>0</v>
      </c>
      <c r="AB124" s="11">
        <v>0</v>
      </c>
      <c r="AC124" s="11">
        <v>1001217</v>
      </c>
      <c r="AD124" s="11">
        <v>1243</v>
      </c>
      <c r="AE124" s="11">
        <v>6160000</v>
      </c>
      <c r="AF124" s="11" t="s">
        <v>164</v>
      </c>
      <c r="AG124" s="11" t="s">
        <v>134</v>
      </c>
      <c r="AH124" s="16">
        <v>0</v>
      </c>
    </row>
    <row r="125" spans="1:34">
      <c r="A125" s="11">
        <v>1001217</v>
      </c>
      <c r="B125" s="11">
        <v>1001201</v>
      </c>
      <c r="C125" s="11" t="s">
        <v>40</v>
      </c>
      <c r="D125" s="11">
        <v>20</v>
      </c>
      <c r="E125" s="11">
        <v>17</v>
      </c>
      <c r="F125" s="11">
        <v>60</v>
      </c>
      <c r="G125" s="11">
        <v>4</v>
      </c>
      <c r="H125" s="11">
        <v>321</v>
      </c>
      <c r="I125" s="11">
        <v>333</v>
      </c>
      <c r="J125" s="11">
        <v>222</v>
      </c>
      <c r="K125" s="11">
        <v>221</v>
      </c>
      <c r="L125" s="11">
        <v>2</v>
      </c>
      <c r="M125" s="11">
        <v>60</v>
      </c>
      <c r="N125" s="11">
        <v>930</v>
      </c>
      <c r="O125" s="11">
        <v>0</v>
      </c>
      <c r="P125" s="11">
        <v>0</v>
      </c>
      <c r="Q125" s="11">
        <v>0</v>
      </c>
      <c r="R125" s="11">
        <v>855000</v>
      </c>
      <c r="S125" s="11">
        <v>5001</v>
      </c>
      <c r="T125" s="11">
        <v>5002</v>
      </c>
      <c r="U125" s="11">
        <v>5</v>
      </c>
      <c r="V125" s="11">
        <v>58985</v>
      </c>
      <c r="W125" s="11">
        <v>6</v>
      </c>
      <c r="X125" s="11">
        <v>3819</v>
      </c>
      <c r="Y125" s="11">
        <v>21</v>
      </c>
      <c r="Z125" s="11">
        <v>2291</v>
      </c>
      <c r="AA125" s="11">
        <v>0</v>
      </c>
      <c r="AB125" s="11">
        <v>0</v>
      </c>
      <c r="AC125" s="11">
        <v>1001218</v>
      </c>
      <c r="AD125" s="11">
        <v>1425</v>
      </c>
      <c r="AE125" s="11">
        <v>6990000</v>
      </c>
      <c r="AF125" s="11" t="s">
        <v>164</v>
      </c>
      <c r="AG125" s="11" t="s">
        <v>134</v>
      </c>
      <c r="AH125" s="16">
        <v>0</v>
      </c>
    </row>
    <row r="126" spans="1:34">
      <c r="A126" s="11">
        <v>1001218</v>
      </c>
      <c r="B126" s="11">
        <v>1001201</v>
      </c>
      <c r="C126" s="11" t="s">
        <v>40</v>
      </c>
      <c r="D126" s="11">
        <v>20</v>
      </c>
      <c r="E126" s="11">
        <v>18</v>
      </c>
      <c r="F126" s="11">
        <v>60</v>
      </c>
      <c r="G126" s="11">
        <v>4</v>
      </c>
      <c r="H126" s="11">
        <v>313</v>
      </c>
      <c r="I126" s="11">
        <v>332</v>
      </c>
      <c r="J126" s="11">
        <v>221</v>
      </c>
      <c r="K126" s="11">
        <v>223</v>
      </c>
      <c r="L126" s="11">
        <v>2</v>
      </c>
      <c r="M126" s="11">
        <v>60</v>
      </c>
      <c r="N126" s="11">
        <v>950</v>
      </c>
      <c r="O126" s="11">
        <v>0</v>
      </c>
      <c r="P126" s="11">
        <v>0</v>
      </c>
      <c r="Q126" s="11">
        <v>0</v>
      </c>
      <c r="R126" s="11">
        <v>875000</v>
      </c>
      <c r="S126" s="11">
        <v>5001</v>
      </c>
      <c r="T126" s="11">
        <v>5002</v>
      </c>
      <c r="U126" s="11">
        <v>5</v>
      </c>
      <c r="V126" s="11">
        <v>62435</v>
      </c>
      <c r="W126" s="11">
        <v>6</v>
      </c>
      <c r="X126" s="11">
        <v>4106</v>
      </c>
      <c r="Y126" s="11">
        <v>21</v>
      </c>
      <c r="Z126" s="11">
        <v>2464</v>
      </c>
      <c r="AA126" s="11">
        <v>0</v>
      </c>
      <c r="AB126" s="11">
        <v>0</v>
      </c>
      <c r="AC126" s="11">
        <v>1001219</v>
      </c>
      <c r="AD126" s="11">
        <v>1606</v>
      </c>
      <c r="AE126" s="11">
        <v>7845000</v>
      </c>
      <c r="AF126" s="11" t="s">
        <v>164</v>
      </c>
      <c r="AG126" s="11" t="s">
        <v>134</v>
      </c>
      <c r="AH126" s="16">
        <v>0</v>
      </c>
    </row>
    <row r="127" spans="1:34">
      <c r="A127" s="11">
        <v>1001219</v>
      </c>
      <c r="B127" s="11">
        <v>1001201</v>
      </c>
      <c r="C127" s="11" t="s">
        <v>40</v>
      </c>
      <c r="D127" s="11">
        <v>20</v>
      </c>
      <c r="E127" s="11">
        <v>19</v>
      </c>
      <c r="F127" s="11">
        <v>60</v>
      </c>
      <c r="G127" s="11">
        <v>4</v>
      </c>
      <c r="H127" s="11">
        <v>312</v>
      </c>
      <c r="I127" s="11">
        <v>331</v>
      </c>
      <c r="J127" s="11">
        <v>323</v>
      </c>
      <c r="K127" s="11">
        <v>322</v>
      </c>
      <c r="L127" s="11">
        <v>2</v>
      </c>
      <c r="M127" s="11">
        <v>60</v>
      </c>
      <c r="N127" s="11">
        <v>1450</v>
      </c>
      <c r="O127" s="11">
        <v>1</v>
      </c>
      <c r="P127" s="11">
        <v>10012</v>
      </c>
      <c r="Q127" s="11">
        <v>1</v>
      </c>
      <c r="R127" s="11">
        <v>1430000</v>
      </c>
      <c r="S127" s="11">
        <v>5001</v>
      </c>
      <c r="T127" s="11">
        <v>5002</v>
      </c>
      <c r="U127" s="11">
        <v>5</v>
      </c>
      <c r="V127" s="11">
        <v>65910</v>
      </c>
      <c r="W127" s="11">
        <v>6</v>
      </c>
      <c r="X127" s="11">
        <v>4396</v>
      </c>
      <c r="Y127" s="11">
        <v>21</v>
      </c>
      <c r="Z127" s="11">
        <v>2638</v>
      </c>
      <c r="AA127" s="11">
        <v>0</v>
      </c>
      <c r="AB127" s="11">
        <v>0</v>
      </c>
      <c r="AC127" s="11">
        <v>1001220</v>
      </c>
      <c r="AD127" s="11">
        <v>1788</v>
      </c>
      <c r="AE127" s="11">
        <v>8720000</v>
      </c>
      <c r="AF127" s="11" t="s">
        <v>164</v>
      </c>
      <c r="AG127" s="11" t="s">
        <v>134</v>
      </c>
      <c r="AH127" s="16">
        <v>1</v>
      </c>
    </row>
    <row r="128" spans="1:34">
      <c r="A128" s="11">
        <v>1001220</v>
      </c>
      <c r="B128" s="11">
        <v>1001201</v>
      </c>
      <c r="C128" s="11" t="s">
        <v>40</v>
      </c>
      <c r="D128" s="11">
        <v>20</v>
      </c>
      <c r="E128" s="11">
        <v>20</v>
      </c>
      <c r="F128" s="11">
        <v>70</v>
      </c>
      <c r="G128" s="11">
        <v>4</v>
      </c>
      <c r="H128" s="11">
        <v>411</v>
      </c>
      <c r="I128" s="11">
        <v>333</v>
      </c>
      <c r="J128" s="11">
        <v>322</v>
      </c>
      <c r="K128" s="11">
        <v>321</v>
      </c>
      <c r="L128" s="11">
        <v>2</v>
      </c>
      <c r="M128" s="11">
        <v>60</v>
      </c>
      <c r="N128" s="11">
        <v>1490</v>
      </c>
      <c r="O128" s="11">
        <v>0</v>
      </c>
      <c r="P128" s="11">
        <v>0</v>
      </c>
      <c r="Q128" s="11">
        <v>0</v>
      </c>
      <c r="R128" s="11">
        <v>1455000</v>
      </c>
      <c r="S128" s="11">
        <v>5002</v>
      </c>
      <c r="T128" s="11">
        <v>5003</v>
      </c>
      <c r="U128" s="11">
        <v>5</v>
      </c>
      <c r="V128" s="11">
        <v>70410</v>
      </c>
      <c r="W128" s="11">
        <v>6</v>
      </c>
      <c r="X128" s="11">
        <v>4771</v>
      </c>
      <c r="Y128" s="11">
        <v>21</v>
      </c>
      <c r="Z128" s="11">
        <v>2863</v>
      </c>
      <c r="AA128" s="11">
        <v>0</v>
      </c>
      <c r="AB128" s="11">
        <v>0</v>
      </c>
      <c r="AC128" s="11">
        <v>1001221</v>
      </c>
      <c r="AD128" s="11">
        <v>2094</v>
      </c>
      <c r="AE128" s="11">
        <v>10150000</v>
      </c>
      <c r="AF128" s="11" t="s">
        <v>165</v>
      </c>
      <c r="AG128" s="11" t="s">
        <v>159</v>
      </c>
      <c r="AH128" s="16">
        <v>0</v>
      </c>
    </row>
    <row r="129" spans="1:37">
      <c r="A129" s="11">
        <v>1001221</v>
      </c>
      <c r="B129" s="11">
        <v>1001201</v>
      </c>
      <c r="C129" s="11" t="s">
        <v>40</v>
      </c>
      <c r="D129" s="11">
        <v>20</v>
      </c>
      <c r="E129" s="11">
        <v>21</v>
      </c>
      <c r="F129" s="11">
        <v>70</v>
      </c>
      <c r="G129" s="11">
        <v>4</v>
      </c>
      <c r="H129" s="11">
        <v>413</v>
      </c>
      <c r="I129" s="11">
        <v>332</v>
      </c>
      <c r="J129" s="11">
        <v>321</v>
      </c>
      <c r="K129" s="11">
        <v>323</v>
      </c>
      <c r="L129" s="11">
        <v>2</v>
      </c>
      <c r="M129" s="11">
        <v>60</v>
      </c>
      <c r="N129" s="11">
        <v>1510</v>
      </c>
      <c r="O129" s="11">
        <v>0</v>
      </c>
      <c r="P129" s="11">
        <v>0</v>
      </c>
      <c r="Q129" s="11">
        <v>0</v>
      </c>
      <c r="R129" s="11">
        <v>1475000</v>
      </c>
      <c r="S129" s="11">
        <v>5002</v>
      </c>
      <c r="T129" s="11">
        <v>5003</v>
      </c>
      <c r="U129" s="11">
        <v>5</v>
      </c>
      <c r="V129" s="11">
        <v>74935</v>
      </c>
      <c r="W129" s="11">
        <v>6</v>
      </c>
      <c r="X129" s="11">
        <v>5148</v>
      </c>
      <c r="Y129" s="11">
        <v>21</v>
      </c>
      <c r="Z129" s="11">
        <v>3089</v>
      </c>
      <c r="AA129" s="11">
        <v>0</v>
      </c>
      <c r="AB129" s="11">
        <v>0</v>
      </c>
      <c r="AC129" s="11">
        <v>1001222</v>
      </c>
      <c r="AD129" s="11">
        <v>2667</v>
      </c>
      <c r="AE129" s="11">
        <v>11605000</v>
      </c>
      <c r="AF129" s="11" t="s">
        <v>165</v>
      </c>
      <c r="AG129" s="11" t="s">
        <v>159</v>
      </c>
      <c r="AH129" s="16">
        <v>0</v>
      </c>
    </row>
    <row r="130" spans="1:37">
      <c r="A130" s="11">
        <v>1001222</v>
      </c>
      <c r="B130" s="11">
        <v>1001201</v>
      </c>
      <c r="C130" s="11" t="s">
        <v>40</v>
      </c>
      <c r="D130" s="11">
        <v>20</v>
      </c>
      <c r="E130" s="11">
        <v>22</v>
      </c>
      <c r="F130" s="11">
        <v>70</v>
      </c>
      <c r="G130" s="11">
        <v>4</v>
      </c>
      <c r="H130" s="11">
        <v>412</v>
      </c>
      <c r="I130" s="11">
        <v>331</v>
      </c>
      <c r="J130" s="11">
        <v>323</v>
      </c>
      <c r="K130" s="11">
        <v>322</v>
      </c>
      <c r="L130" s="11">
        <v>2</v>
      </c>
      <c r="M130" s="11">
        <v>60</v>
      </c>
      <c r="N130" s="11">
        <v>1530</v>
      </c>
      <c r="O130" s="11">
        <v>0</v>
      </c>
      <c r="P130" s="11">
        <v>0</v>
      </c>
      <c r="Q130" s="11">
        <v>0</v>
      </c>
      <c r="R130" s="11">
        <v>1500000</v>
      </c>
      <c r="S130" s="11">
        <v>5002</v>
      </c>
      <c r="T130" s="11">
        <v>5003</v>
      </c>
      <c r="U130" s="11">
        <v>5</v>
      </c>
      <c r="V130" s="11">
        <v>79485</v>
      </c>
      <c r="W130" s="11">
        <v>6</v>
      </c>
      <c r="X130" s="11">
        <v>5527</v>
      </c>
      <c r="Y130" s="11">
        <v>21</v>
      </c>
      <c r="Z130" s="11">
        <v>3316</v>
      </c>
      <c r="AA130" s="11">
        <v>0</v>
      </c>
      <c r="AB130" s="11">
        <v>0</v>
      </c>
      <c r="AC130" s="11">
        <v>1001223</v>
      </c>
      <c r="AD130" s="11">
        <v>3241</v>
      </c>
      <c r="AE130" s="11">
        <v>13080000</v>
      </c>
      <c r="AF130" s="11" t="s">
        <v>165</v>
      </c>
      <c r="AG130" s="11" t="s">
        <v>159</v>
      </c>
      <c r="AH130" s="16">
        <v>0</v>
      </c>
    </row>
    <row r="131" spans="1:37">
      <c r="A131" s="11">
        <v>1001223</v>
      </c>
      <c r="B131" s="11">
        <v>1001201</v>
      </c>
      <c r="C131" s="11" t="s">
        <v>40</v>
      </c>
      <c r="D131" s="11">
        <v>20</v>
      </c>
      <c r="E131" s="11">
        <v>23</v>
      </c>
      <c r="F131" s="11">
        <v>70</v>
      </c>
      <c r="G131" s="11">
        <v>4</v>
      </c>
      <c r="H131" s="11">
        <v>411</v>
      </c>
      <c r="I131" s="11">
        <v>333</v>
      </c>
      <c r="J131" s="11">
        <v>322</v>
      </c>
      <c r="K131" s="11">
        <v>321</v>
      </c>
      <c r="L131" s="11">
        <v>2</v>
      </c>
      <c r="M131" s="11">
        <v>60</v>
      </c>
      <c r="N131" s="11">
        <v>1550</v>
      </c>
      <c r="O131" s="11">
        <v>1</v>
      </c>
      <c r="P131" s="11">
        <v>10012</v>
      </c>
      <c r="Q131" s="11">
        <v>1</v>
      </c>
      <c r="R131" s="11">
        <v>1520000</v>
      </c>
      <c r="S131" s="11">
        <v>5002</v>
      </c>
      <c r="T131" s="11">
        <v>5003</v>
      </c>
      <c r="U131" s="11">
        <v>5</v>
      </c>
      <c r="V131" s="11">
        <v>84060</v>
      </c>
      <c r="W131" s="11">
        <v>6</v>
      </c>
      <c r="X131" s="11">
        <v>5908</v>
      </c>
      <c r="Y131" s="11">
        <v>21</v>
      </c>
      <c r="Z131" s="11">
        <v>3545</v>
      </c>
      <c r="AA131" s="11">
        <v>0</v>
      </c>
      <c r="AB131" s="11">
        <v>0</v>
      </c>
      <c r="AC131" s="11">
        <v>1001224</v>
      </c>
      <c r="AD131" s="11">
        <v>3815</v>
      </c>
      <c r="AE131" s="11">
        <v>14580000</v>
      </c>
      <c r="AF131" s="11" t="s">
        <v>165</v>
      </c>
      <c r="AG131" s="11" t="s">
        <v>159</v>
      </c>
      <c r="AH131" s="16">
        <v>1</v>
      </c>
    </row>
    <row r="132" spans="1:37">
      <c r="A132" s="11">
        <v>1001224</v>
      </c>
      <c r="B132" s="11">
        <v>1001201</v>
      </c>
      <c r="C132" s="11" t="s">
        <v>40</v>
      </c>
      <c r="D132" s="11">
        <v>20</v>
      </c>
      <c r="E132" s="11">
        <v>24</v>
      </c>
      <c r="F132" s="11">
        <v>70</v>
      </c>
      <c r="G132" s="11">
        <v>4</v>
      </c>
      <c r="H132" s="11">
        <v>413</v>
      </c>
      <c r="I132" s="11">
        <v>432</v>
      </c>
      <c r="J132" s="11">
        <v>321</v>
      </c>
      <c r="K132" s="11">
        <v>323</v>
      </c>
      <c r="L132" s="11">
        <v>2</v>
      </c>
      <c r="M132" s="11">
        <v>60</v>
      </c>
      <c r="N132" s="11">
        <v>1570</v>
      </c>
      <c r="O132" s="11">
        <v>0</v>
      </c>
      <c r="P132" s="11">
        <v>0</v>
      </c>
      <c r="Q132" s="11">
        <v>0</v>
      </c>
      <c r="R132" s="11">
        <v>1545000</v>
      </c>
      <c r="S132" s="11">
        <v>5002</v>
      </c>
      <c r="T132" s="11">
        <v>5003</v>
      </c>
      <c r="U132" s="11">
        <v>5</v>
      </c>
      <c r="V132" s="11">
        <v>88660</v>
      </c>
      <c r="W132" s="11">
        <v>6</v>
      </c>
      <c r="X132" s="11">
        <v>6292</v>
      </c>
      <c r="Y132" s="11">
        <v>21</v>
      </c>
      <c r="Z132" s="11">
        <v>4435</v>
      </c>
      <c r="AA132" s="11">
        <v>0</v>
      </c>
      <c r="AB132" s="11">
        <v>0</v>
      </c>
      <c r="AC132" s="11">
        <v>1001225</v>
      </c>
      <c r="AD132" s="11">
        <v>4388</v>
      </c>
      <c r="AE132" s="11">
        <v>16100000</v>
      </c>
      <c r="AF132" s="11" t="s">
        <v>166</v>
      </c>
      <c r="AG132" s="11" t="s">
        <v>158</v>
      </c>
      <c r="AH132" s="16">
        <v>0</v>
      </c>
    </row>
    <row r="133" spans="1:37">
      <c r="A133" s="11">
        <v>1001225</v>
      </c>
      <c r="B133" s="11">
        <v>1001201</v>
      </c>
      <c r="C133" s="11" t="s">
        <v>40</v>
      </c>
      <c r="D133" s="11">
        <v>20</v>
      </c>
      <c r="E133" s="11">
        <v>25</v>
      </c>
      <c r="F133" s="11">
        <v>70</v>
      </c>
      <c r="G133" s="11">
        <v>4</v>
      </c>
      <c r="H133" s="11">
        <v>422</v>
      </c>
      <c r="I133" s="11">
        <v>421</v>
      </c>
      <c r="J133" s="11">
        <v>323</v>
      </c>
      <c r="K133" s="11">
        <v>322</v>
      </c>
      <c r="L133" s="11">
        <v>2</v>
      </c>
      <c r="M133" s="11">
        <v>60</v>
      </c>
      <c r="N133" s="11">
        <v>1610</v>
      </c>
      <c r="O133" s="11">
        <v>0</v>
      </c>
      <c r="P133" s="11">
        <v>0</v>
      </c>
      <c r="Q133" s="11">
        <v>0</v>
      </c>
      <c r="R133" s="11">
        <v>1565000</v>
      </c>
      <c r="S133" s="11">
        <v>5002</v>
      </c>
      <c r="T133" s="11">
        <v>5003</v>
      </c>
      <c r="U133" s="11">
        <v>5</v>
      </c>
      <c r="V133" s="11">
        <v>93285</v>
      </c>
      <c r="W133" s="11">
        <v>6</v>
      </c>
      <c r="X133" s="11">
        <v>6677</v>
      </c>
      <c r="Y133" s="11">
        <v>21</v>
      </c>
      <c r="Z133" s="11">
        <v>4666</v>
      </c>
      <c r="AA133" s="11">
        <v>0</v>
      </c>
      <c r="AB133" s="11">
        <v>0</v>
      </c>
      <c r="AC133" s="11">
        <v>1001226</v>
      </c>
      <c r="AD133" s="11">
        <v>5230</v>
      </c>
      <c r="AE133" s="11">
        <v>17645000</v>
      </c>
      <c r="AF133" s="11" t="s">
        <v>166</v>
      </c>
      <c r="AG133" s="11" t="s">
        <v>158</v>
      </c>
      <c r="AH133" s="16">
        <v>0</v>
      </c>
    </row>
    <row r="134" spans="1:37">
      <c r="A134" s="11">
        <v>1001226</v>
      </c>
      <c r="B134" s="11">
        <v>1001201</v>
      </c>
      <c r="C134" s="11" t="s">
        <v>40</v>
      </c>
      <c r="D134" s="11">
        <v>20</v>
      </c>
      <c r="E134" s="11">
        <v>26</v>
      </c>
      <c r="F134" s="11">
        <v>70</v>
      </c>
      <c r="G134" s="11">
        <v>4</v>
      </c>
      <c r="H134" s="11">
        <v>411</v>
      </c>
      <c r="I134" s="11">
        <v>423</v>
      </c>
      <c r="J134" s="11">
        <v>322</v>
      </c>
      <c r="K134" s="11">
        <v>321</v>
      </c>
      <c r="L134" s="11">
        <v>2</v>
      </c>
      <c r="M134" s="11">
        <v>60</v>
      </c>
      <c r="N134" s="11">
        <v>1630</v>
      </c>
      <c r="O134" s="11">
        <v>1</v>
      </c>
      <c r="P134" s="11">
        <v>10012</v>
      </c>
      <c r="Q134" s="11">
        <v>1</v>
      </c>
      <c r="R134" s="11">
        <v>1590000</v>
      </c>
      <c r="S134" s="11">
        <v>5002</v>
      </c>
      <c r="T134" s="11">
        <v>5003</v>
      </c>
      <c r="U134" s="11">
        <v>5</v>
      </c>
      <c r="V134" s="11">
        <v>97935</v>
      </c>
      <c r="W134" s="11">
        <v>6</v>
      </c>
      <c r="X134" s="11">
        <v>7065</v>
      </c>
      <c r="Y134" s="11">
        <v>21</v>
      </c>
      <c r="Z134" s="11">
        <v>4899</v>
      </c>
      <c r="AA134" s="11">
        <v>0</v>
      </c>
      <c r="AB134" s="11">
        <v>0</v>
      </c>
      <c r="AC134" s="11">
        <v>1001227</v>
      </c>
      <c r="AD134" s="11">
        <v>6071</v>
      </c>
      <c r="AE134" s="11">
        <v>19210000</v>
      </c>
      <c r="AF134" s="11" t="s">
        <v>166</v>
      </c>
      <c r="AG134" s="11" t="s">
        <v>158</v>
      </c>
      <c r="AH134" s="16">
        <v>1</v>
      </c>
    </row>
    <row r="135" spans="1:37">
      <c r="A135" s="11">
        <v>1001227</v>
      </c>
      <c r="B135" s="11">
        <v>1001201</v>
      </c>
      <c r="C135" s="11" t="s">
        <v>40</v>
      </c>
      <c r="D135" s="11">
        <v>20</v>
      </c>
      <c r="E135" s="11">
        <v>27</v>
      </c>
      <c r="F135" s="11">
        <v>70</v>
      </c>
      <c r="G135" s="11">
        <v>4</v>
      </c>
      <c r="H135" s="11">
        <v>413</v>
      </c>
      <c r="I135" s="11">
        <v>432</v>
      </c>
      <c r="J135" s="11">
        <v>321</v>
      </c>
      <c r="K135" s="11">
        <v>323</v>
      </c>
      <c r="L135" s="11">
        <v>2</v>
      </c>
      <c r="M135" s="11">
        <v>60</v>
      </c>
      <c r="N135" s="11">
        <v>1650</v>
      </c>
      <c r="O135" s="11">
        <v>0</v>
      </c>
      <c r="P135" s="11">
        <v>0</v>
      </c>
      <c r="Q135" s="11">
        <v>0</v>
      </c>
      <c r="R135" s="11">
        <v>1615000</v>
      </c>
      <c r="S135" s="11">
        <v>5002</v>
      </c>
      <c r="T135" s="11">
        <v>5003</v>
      </c>
      <c r="U135" s="11">
        <v>5</v>
      </c>
      <c r="V135" s="11">
        <v>115770</v>
      </c>
      <c r="W135" s="11">
        <v>6</v>
      </c>
      <c r="X135" s="11">
        <v>7454</v>
      </c>
      <c r="Y135" s="11">
        <v>21</v>
      </c>
      <c r="Z135" s="11">
        <v>5133</v>
      </c>
      <c r="AA135" s="11">
        <v>0</v>
      </c>
      <c r="AB135" s="11">
        <v>0</v>
      </c>
      <c r="AC135" s="11">
        <v>1001228</v>
      </c>
      <c r="AD135" s="11">
        <v>6912</v>
      </c>
      <c r="AE135" s="11">
        <v>20800000</v>
      </c>
      <c r="AF135" s="11" t="s">
        <v>167</v>
      </c>
      <c r="AG135" s="11" t="s">
        <v>135</v>
      </c>
      <c r="AH135" s="16">
        <v>0</v>
      </c>
    </row>
    <row r="136" spans="1:37">
      <c r="A136" s="11">
        <v>1001228</v>
      </c>
      <c r="B136" s="11">
        <v>1001201</v>
      </c>
      <c r="C136" s="11" t="s">
        <v>40</v>
      </c>
      <c r="D136" s="11">
        <v>20</v>
      </c>
      <c r="E136" s="11">
        <v>28</v>
      </c>
      <c r="F136" s="11">
        <v>70</v>
      </c>
      <c r="G136" s="11">
        <v>4</v>
      </c>
      <c r="H136" s="11">
        <v>422</v>
      </c>
      <c r="I136" s="11">
        <v>431</v>
      </c>
      <c r="J136" s="11">
        <v>323</v>
      </c>
      <c r="K136" s="11">
        <v>322</v>
      </c>
      <c r="L136" s="11">
        <v>2</v>
      </c>
      <c r="M136" s="11">
        <v>60</v>
      </c>
      <c r="N136" s="11">
        <v>1670</v>
      </c>
      <c r="O136" s="11">
        <v>0</v>
      </c>
      <c r="P136" s="11">
        <v>0</v>
      </c>
      <c r="Q136" s="11">
        <v>0</v>
      </c>
      <c r="R136" s="11">
        <v>1635000</v>
      </c>
      <c r="S136" s="11">
        <v>5002</v>
      </c>
      <c r="T136" s="11">
        <v>5003</v>
      </c>
      <c r="U136" s="11">
        <v>5</v>
      </c>
      <c r="V136" s="11">
        <v>120470</v>
      </c>
      <c r="W136" s="11">
        <v>6</v>
      </c>
      <c r="X136" s="11">
        <v>7846</v>
      </c>
      <c r="Y136" s="11">
        <v>21</v>
      </c>
      <c r="Z136" s="11">
        <v>5368</v>
      </c>
      <c r="AA136" s="11">
        <v>0</v>
      </c>
      <c r="AB136" s="11">
        <v>0</v>
      </c>
      <c r="AC136" s="11">
        <v>1001229</v>
      </c>
      <c r="AD136" s="11">
        <v>7754</v>
      </c>
      <c r="AE136" s="11">
        <v>22415000</v>
      </c>
      <c r="AF136" s="11" t="s">
        <v>167</v>
      </c>
      <c r="AG136" s="11" t="s">
        <v>135</v>
      </c>
      <c r="AH136" s="16">
        <v>0</v>
      </c>
    </row>
    <row r="137" spans="1:37">
      <c r="A137" s="11">
        <v>1001229</v>
      </c>
      <c r="B137" s="11">
        <v>1001201</v>
      </c>
      <c r="C137" s="11" t="s">
        <v>40</v>
      </c>
      <c r="D137" s="11">
        <v>20</v>
      </c>
      <c r="E137" s="11">
        <v>29</v>
      </c>
      <c r="F137" s="11">
        <v>70</v>
      </c>
      <c r="G137" s="11">
        <v>4</v>
      </c>
      <c r="H137" s="11">
        <v>411</v>
      </c>
      <c r="I137" s="11">
        <v>433</v>
      </c>
      <c r="J137" s="11">
        <v>422</v>
      </c>
      <c r="K137" s="11">
        <v>421</v>
      </c>
      <c r="L137" s="11">
        <v>2</v>
      </c>
      <c r="M137" s="11">
        <v>60</v>
      </c>
      <c r="N137" s="11">
        <v>2170</v>
      </c>
      <c r="O137" s="11">
        <v>1</v>
      </c>
      <c r="P137" s="11">
        <v>10012</v>
      </c>
      <c r="Q137" s="11">
        <v>1</v>
      </c>
      <c r="R137" s="11">
        <v>2220000</v>
      </c>
      <c r="S137" s="11">
        <v>5002</v>
      </c>
      <c r="T137" s="11">
        <v>5003</v>
      </c>
      <c r="U137" s="11">
        <v>5</v>
      </c>
      <c r="V137" s="11">
        <v>125195</v>
      </c>
      <c r="W137" s="11">
        <v>6</v>
      </c>
      <c r="X137" s="11">
        <v>8240</v>
      </c>
      <c r="Y137" s="11">
        <v>21</v>
      </c>
      <c r="Z137" s="11">
        <v>5604</v>
      </c>
      <c r="AA137" s="11">
        <v>0</v>
      </c>
      <c r="AB137" s="11">
        <v>0</v>
      </c>
      <c r="AC137" s="11">
        <v>1001230</v>
      </c>
      <c r="AD137" s="11">
        <v>8595</v>
      </c>
      <c r="AE137" s="11">
        <v>24050000</v>
      </c>
      <c r="AF137" s="11" t="s">
        <v>167</v>
      </c>
      <c r="AG137" s="11" t="s">
        <v>135</v>
      </c>
      <c r="AH137" s="16">
        <v>1</v>
      </c>
    </row>
    <row r="138" spans="1:37">
      <c r="A138" s="11">
        <v>1001230</v>
      </c>
      <c r="B138" s="11">
        <v>1001201</v>
      </c>
      <c r="C138" s="11" t="s">
        <v>40</v>
      </c>
      <c r="D138" s="11">
        <v>20</v>
      </c>
      <c r="E138" s="11">
        <v>30</v>
      </c>
      <c r="F138" s="11">
        <v>80</v>
      </c>
      <c r="G138" s="11">
        <v>4</v>
      </c>
      <c r="H138" s="11">
        <v>513</v>
      </c>
      <c r="I138" s="11">
        <v>432</v>
      </c>
      <c r="J138" s="11">
        <v>421</v>
      </c>
      <c r="K138" s="11">
        <v>423</v>
      </c>
      <c r="L138" s="11">
        <v>2</v>
      </c>
      <c r="M138" s="11">
        <v>60</v>
      </c>
      <c r="N138" s="11">
        <v>2210</v>
      </c>
      <c r="O138" s="11">
        <v>0</v>
      </c>
      <c r="P138" s="11">
        <v>0</v>
      </c>
      <c r="Q138" s="11">
        <v>0</v>
      </c>
      <c r="R138" s="11">
        <v>2240000</v>
      </c>
      <c r="S138" s="11">
        <v>5003</v>
      </c>
      <c r="T138" s="11">
        <v>5004</v>
      </c>
      <c r="U138" s="11">
        <v>5</v>
      </c>
      <c r="V138" s="11">
        <v>130945</v>
      </c>
      <c r="W138" s="11">
        <v>6</v>
      </c>
      <c r="X138" s="11">
        <v>8719</v>
      </c>
      <c r="Y138" s="11">
        <v>21</v>
      </c>
      <c r="Z138" s="11">
        <v>5891</v>
      </c>
      <c r="AA138" s="11">
        <v>0</v>
      </c>
      <c r="AB138" s="11">
        <v>0</v>
      </c>
      <c r="AC138" s="11">
        <v>1001231</v>
      </c>
      <c r="AD138" s="11">
        <v>9972</v>
      </c>
      <c r="AE138" s="11">
        <v>26270000</v>
      </c>
      <c r="AF138" s="11" t="s">
        <v>168</v>
      </c>
      <c r="AG138" s="11" t="s">
        <v>159</v>
      </c>
      <c r="AH138" s="16">
        <v>0</v>
      </c>
      <c r="AI138" s="12"/>
      <c r="AJ138" s="12"/>
      <c r="AK138" s="12"/>
    </row>
    <row r="139" spans="1:37">
      <c r="A139" s="11">
        <v>1001231</v>
      </c>
      <c r="B139" s="11">
        <v>1001201</v>
      </c>
      <c r="C139" s="11" t="s">
        <v>40</v>
      </c>
      <c r="D139" s="11">
        <v>20</v>
      </c>
      <c r="E139" s="11">
        <v>31</v>
      </c>
      <c r="F139" s="11">
        <v>80</v>
      </c>
      <c r="G139" s="11">
        <v>4</v>
      </c>
      <c r="H139" s="11">
        <v>512</v>
      </c>
      <c r="I139" s="11">
        <v>431</v>
      </c>
      <c r="J139" s="11">
        <v>423</v>
      </c>
      <c r="K139" s="11">
        <v>422</v>
      </c>
      <c r="L139" s="11">
        <v>2</v>
      </c>
      <c r="M139" s="11">
        <v>60</v>
      </c>
      <c r="N139" s="11">
        <v>2230</v>
      </c>
      <c r="O139" s="11">
        <v>1</v>
      </c>
      <c r="P139" s="11">
        <v>10012</v>
      </c>
      <c r="Q139" s="11">
        <v>1</v>
      </c>
      <c r="R139" s="11">
        <v>2265000</v>
      </c>
      <c r="S139" s="11">
        <v>5003</v>
      </c>
      <c r="T139" s="11">
        <v>5004</v>
      </c>
      <c r="U139" s="11">
        <v>5</v>
      </c>
      <c r="V139" s="11">
        <v>136720</v>
      </c>
      <c r="W139" s="11">
        <v>6</v>
      </c>
      <c r="X139" s="11">
        <v>9200</v>
      </c>
      <c r="Y139" s="11">
        <v>21</v>
      </c>
      <c r="Z139" s="11">
        <v>6180</v>
      </c>
      <c r="AA139" s="11">
        <v>0</v>
      </c>
      <c r="AB139" s="11">
        <v>0</v>
      </c>
      <c r="AC139" s="11">
        <v>1001232</v>
      </c>
      <c r="AD139" s="11">
        <v>12219</v>
      </c>
      <c r="AE139" s="11">
        <v>28510000</v>
      </c>
      <c r="AF139" s="11" t="s">
        <v>168</v>
      </c>
      <c r="AG139" s="11" t="s">
        <v>159</v>
      </c>
      <c r="AH139" s="16">
        <v>1</v>
      </c>
    </row>
    <row r="140" spans="1:37">
      <c r="A140" s="11">
        <v>1001232</v>
      </c>
      <c r="B140" s="11">
        <v>1001201</v>
      </c>
      <c r="C140" s="11" t="s">
        <v>40</v>
      </c>
      <c r="D140" s="11">
        <v>20</v>
      </c>
      <c r="E140" s="11">
        <v>32</v>
      </c>
      <c r="F140" s="11">
        <v>80</v>
      </c>
      <c r="G140" s="11">
        <v>4</v>
      </c>
      <c r="H140" s="11">
        <v>511</v>
      </c>
      <c r="I140" s="11">
        <v>433</v>
      </c>
      <c r="J140" s="11">
        <v>422</v>
      </c>
      <c r="K140" s="11">
        <v>421</v>
      </c>
      <c r="L140" s="11">
        <v>2</v>
      </c>
      <c r="M140" s="11">
        <v>60</v>
      </c>
      <c r="N140" s="11">
        <v>2250</v>
      </c>
      <c r="O140" s="11">
        <v>0</v>
      </c>
      <c r="P140" s="11">
        <v>0</v>
      </c>
      <c r="Q140" s="11">
        <v>0</v>
      </c>
      <c r="R140" s="11">
        <v>2290000</v>
      </c>
      <c r="S140" s="11">
        <v>5003</v>
      </c>
      <c r="T140" s="11">
        <v>5004</v>
      </c>
      <c r="U140" s="11">
        <v>5</v>
      </c>
      <c r="V140" s="11">
        <v>142520</v>
      </c>
      <c r="W140" s="11">
        <v>6</v>
      </c>
      <c r="X140" s="11">
        <v>9683</v>
      </c>
      <c r="Y140" s="11">
        <v>21</v>
      </c>
      <c r="Z140" s="11">
        <v>7130</v>
      </c>
      <c r="AA140" s="11">
        <v>0</v>
      </c>
      <c r="AB140" s="11">
        <v>0</v>
      </c>
      <c r="AC140" s="11">
        <v>1001233</v>
      </c>
      <c r="AD140" s="11">
        <v>14466</v>
      </c>
      <c r="AE140" s="11">
        <v>30775000</v>
      </c>
      <c r="AF140" s="11" t="s">
        <v>169</v>
      </c>
      <c r="AG140" s="11" t="s">
        <v>158</v>
      </c>
      <c r="AH140" s="16">
        <v>0</v>
      </c>
    </row>
    <row r="141" spans="1:37">
      <c r="A141" s="11">
        <v>1001233</v>
      </c>
      <c r="B141" s="11">
        <v>1001201</v>
      </c>
      <c r="C141" s="11" t="s">
        <v>40</v>
      </c>
      <c r="D141" s="11">
        <v>20</v>
      </c>
      <c r="E141" s="11">
        <v>33</v>
      </c>
      <c r="F141" s="11">
        <v>80</v>
      </c>
      <c r="G141" s="11">
        <v>4</v>
      </c>
      <c r="H141" s="11">
        <v>523</v>
      </c>
      <c r="I141" s="11">
        <v>432</v>
      </c>
      <c r="J141" s="11">
        <v>421</v>
      </c>
      <c r="K141" s="11">
        <v>423</v>
      </c>
      <c r="L141" s="11">
        <v>2</v>
      </c>
      <c r="M141" s="11">
        <v>60</v>
      </c>
      <c r="N141" s="11">
        <v>2270</v>
      </c>
      <c r="O141" s="11">
        <v>1</v>
      </c>
      <c r="P141" s="11">
        <v>10012</v>
      </c>
      <c r="Q141" s="11">
        <v>1</v>
      </c>
      <c r="R141" s="11">
        <v>2315000</v>
      </c>
      <c r="S141" s="11">
        <v>5003</v>
      </c>
      <c r="T141" s="11">
        <v>5004</v>
      </c>
      <c r="U141" s="11">
        <v>5</v>
      </c>
      <c r="V141" s="11">
        <v>148345</v>
      </c>
      <c r="W141" s="11">
        <v>6</v>
      </c>
      <c r="X141" s="11">
        <v>10169</v>
      </c>
      <c r="Y141" s="11">
        <v>21</v>
      </c>
      <c r="Z141" s="11">
        <v>7421</v>
      </c>
      <c r="AA141" s="11">
        <v>0</v>
      </c>
      <c r="AB141" s="11">
        <v>0</v>
      </c>
      <c r="AC141" s="11">
        <v>1001234</v>
      </c>
      <c r="AD141" s="11">
        <v>16712</v>
      </c>
      <c r="AE141" s="11">
        <v>33065000</v>
      </c>
      <c r="AF141" s="11" t="s">
        <v>169</v>
      </c>
      <c r="AG141" s="11" t="s">
        <v>158</v>
      </c>
      <c r="AH141" s="16">
        <v>1</v>
      </c>
    </row>
    <row r="142" spans="1:37">
      <c r="A142" s="11">
        <v>1001234</v>
      </c>
      <c r="B142" s="11">
        <v>1001201</v>
      </c>
      <c r="C142" s="11" t="s">
        <v>40</v>
      </c>
      <c r="D142" s="11">
        <v>20</v>
      </c>
      <c r="E142" s="11">
        <v>34</v>
      </c>
      <c r="F142" s="11">
        <v>80</v>
      </c>
      <c r="G142" s="11">
        <v>4</v>
      </c>
      <c r="H142" s="11">
        <v>512</v>
      </c>
      <c r="I142" s="11">
        <v>431</v>
      </c>
      <c r="J142" s="11">
        <v>423</v>
      </c>
      <c r="K142" s="11">
        <v>422</v>
      </c>
      <c r="L142" s="11">
        <v>2</v>
      </c>
      <c r="M142" s="11">
        <v>60</v>
      </c>
      <c r="N142" s="11">
        <v>2290</v>
      </c>
      <c r="O142" s="11">
        <v>0</v>
      </c>
      <c r="P142" s="11">
        <v>0</v>
      </c>
      <c r="Q142" s="11">
        <v>0</v>
      </c>
      <c r="R142" s="11">
        <v>2335000</v>
      </c>
      <c r="S142" s="11">
        <v>5003</v>
      </c>
      <c r="T142" s="11">
        <v>5004</v>
      </c>
      <c r="U142" s="11">
        <v>5</v>
      </c>
      <c r="V142" s="11">
        <v>167355</v>
      </c>
      <c r="W142" s="11">
        <v>6</v>
      </c>
      <c r="X142" s="11">
        <v>10656</v>
      </c>
      <c r="Y142" s="11">
        <v>21</v>
      </c>
      <c r="Z142" s="11">
        <v>7714</v>
      </c>
      <c r="AA142" s="11">
        <v>0</v>
      </c>
      <c r="AB142" s="11">
        <v>0</v>
      </c>
      <c r="AC142" s="11">
        <v>1001235</v>
      </c>
      <c r="AD142" s="11">
        <v>18959</v>
      </c>
      <c r="AE142" s="11">
        <v>35380000</v>
      </c>
      <c r="AF142" s="11" t="s">
        <v>170</v>
      </c>
      <c r="AG142" s="11" t="s">
        <v>159</v>
      </c>
      <c r="AH142" s="16">
        <v>0</v>
      </c>
    </row>
    <row r="143" spans="1:37">
      <c r="A143" s="11">
        <v>1001235</v>
      </c>
      <c r="B143" s="11">
        <v>1001201</v>
      </c>
      <c r="C143" s="11" t="s">
        <v>40</v>
      </c>
      <c r="D143" s="11">
        <v>20</v>
      </c>
      <c r="E143" s="11">
        <v>35</v>
      </c>
      <c r="F143" s="11">
        <v>80</v>
      </c>
      <c r="G143" s="11">
        <v>4</v>
      </c>
      <c r="H143" s="11">
        <v>511</v>
      </c>
      <c r="I143" s="11">
        <v>533</v>
      </c>
      <c r="J143" s="11">
        <v>422</v>
      </c>
      <c r="K143" s="11">
        <v>421</v>
      </c>
      <c r="L143" s="11">
        <v>2</v>
      </c>
      <c r="M143" s="11">
        <v>60</v>
      </c>
      <c r="N143" s="11">
        <v>2330</v>
      </c>
      <c r="O143" s="11">
        <v>1</v>
      </c>
      <c r="P143" s="11">
        <v>10012</v>
      </c>
      <c r="Q143" s="11">
        <v>1</v>
      </c>
      <c r="R143" s="11">
        <v>2360000</v>
      </c>
      <c r="S143" s="11">
        <v>5003</v>
      </c>
      <c r="T143" s="11">
        <v>5004</v>
      </c>
      <c r="U143" s="11">
        <v>5</v>
      </c>
      <c r="V143" s="11">
        <v>173230</v>
      </c>
      <c r="W143" s="11">
        <v>6</v>
      </c>
      <c r="X143" s="11">
        <v>11146</v>
      </c>
      <c r="Y143" s="11">
        <v>21</v>
      </c>
      <c r="Z143" s="11">
        <v>8008</v>
      </c>
      <c r="AA143" s="11">
        <v>0</v>
      </c>
      <c r="AB143" s="11">
        <v>0</v>
      </c>
      <c r="AC143" s="11">
        <v>1001236</v>
      </c>
      <c r="AD143" s="11">
        <v>21206</v>
      </c>
      <c r="AE143" s="11">
        <v>37715000</v>
      </c>
      <c r="AF143" s="11" t="s">
        <v>170</v>
      </c>
      <c r="AG143" s="11" t="s">
        <v>159</v>
      </c>
      <c r="AH143" s="16">
        <v>1</v>
      </c>
    </row>
    <row r="144" spans="1:37">
      <c r="A144" s="11">
        <v>1001236</v>
      </c>
      <c r="B144" s="11">
        <v>1001201</v>
      </c>
      <c r="C144" s="11" t="s">
        <v>40</v>
      </c>
      <c r="D144" s="11">
        <v>20</v>
      </c>
      <c r="E144" s="11">
        <v>36</v>
      </c>
      <c r="F144" s="11">
        <v>80</v>
      </c>
      <c r="G144" s="11">
        <v>4</v>
      </c>
      <c r="H144" s="11">
        <v>513</v>
      </c>
      <c r="I144" s="11">
        <v>532</v>
      </c>
      <c r="J144" s="11">
        <v>421</v>
      </c>
      <c r="K144" s="11">
        <v>423</v>
      </c>
      <c r="L144" s="11">
        <v>2</v>
      </c>
      <c r="M144" s="11">
        <v>60</v>
      </c>
      <c r="N144" s="11">
        <v>2350</v>
      </c>
      <c r="O144" s="11">
        <v>0</v>
      </c>
      <c r="P144" s="11">
        <v>0</v>
      </c>
      <c r="Q144" s="11">
        <v>0</v>
      </c>
      <c r="R144" s="11">
        <v>2385000</v>
      </c>
      <c r="S144" s="11">
        <v>5003</v>
      </c>
      <c r="T144" s="11">
        <v>5004</v>
      </c>
      <c r="U144" s="11">
        <v>5</v>
      </c>
      <c r="V144" s="11">
        <v>179130</v>
      </c>
      <c r="W144" s="11">
        <v>6</v>
      </c>
      <c r="X144" s="11">
        <v>11638</v>
      </c>
      <c r="Y144" s="11">
        <v>21</v>
      </c>
      <c r="Z144" s="11">
        <v>8963</v>
      </c>
      <c r="AA144" s="11">
        <v>0</v>
      </c>
      <c r="AB144" s="11">
        <v>0</v>
      </c>
      <c r="AC144" s="11">
        <v>1001237</v>
      </c>
      <c r="AD144" s="11">
        <v>24323</v>
      </c>
      <c r="AE144" s="11">
        <v>40075000</v>
      </c>
      <c r="AF144" s="11" t="s">
        <v>171</v>
      </c>
      <c r="AG144" s="11" t="s">
        <v>158</v>
      </c>
      <c r="AH144" s="16">
        <v>0</v>
      </c>
    </row>
    <row r="145" spans="1:37">
      <c r="A145" s="11">
        <v>1001237</v>
      </c>
      <c r="B145" s="11">
        <v>1001201</v>
      </c>
      <c r="C145" s="11" t="s">
        <v>40</v>
      </c>
      <c r="D145" s="11">
        <v>20</v>
      </c>
      <c r="E145" s="11">
        <v>37</v>
      </c>
      <c r="F145" s="11">
        <v>80</v>
      </c>
      <c r="G145" s="11">
        <v>4</v>
      </c>
      <c r="H145" s="11">
        <v>512</v>
      </c>
      <c r="I145" s="11">
        <v>521</v>
      </c>
      <c r="J145" s="11">
        <v>423</v>
      </c>
      <c r="K145" s="11">
        <v>422</v>
      </c>
      <c r="L145" s="11">
        <v>2</v>
      </c>
      <c r="M145" s="11">
        <v>60</v>
      </c>
      <c r="N145" s="11">
        <v>2370</v>
      </c>
      <c r="O145" s="11">
        <v>1</v>
      </c>
      <c r="P145" s="11">
        <v>10012</v>
      </c>
      <c r="Q145" s="11">
        <v>1</v>
      </c>
      <c r="R145" s="11">
        <v>2410000</v>
      </c>
      <c r="S145" s="11">
        <v>5003</v>
      </c>
      <c r="T145" s="11">
        <v>5004</v>
      </c>
      <c r="U145" s="11">
        <v>5</v>
      </c>
      <c r="V145" s="11">
        <v>185055</v>
      </c>
      <c r="W145" s="11">
        <v>6</v>
      </c>
      <c r="X145" s="11">
        <v>12131</v>
      </c>
      <c r="Y145" s="11">
        <v>21</v>
      </c>
      <c r="Z145" s="11">
        <v>9259</v>
      </c>
      <c r="AA145" s="11">
        <v>0</v>
      </c>
      <c r="AB145" s="11">
        <v>0</v>
      </c>
      <c r="AC145" s="11">
        <v>1001238</v>
      </c>
      <c r="AD145" s="11">
        <v>27440</v>
      </c>
      <c r="AE145" s="11">
        <v>42460000</v>
      </c>
      <c r="AF145" s="11" t="s">
        <v>171</v>
      </c>
      <c r="AG145" s="11" t="s">
        <v>158</v>
      </c>
      <c r="AH145" s="16">
        <v>1</v>
      </c>
    </row>
    <row r="146" spans="1:37">
      <c r="A146" s="11">
        <v>1001238</v>
      </c>
      <c r="B146" s="11">
        <v>1001201</v>
      </c>
      <c r="C146" s="11" t="s">
        <v>40</v>
      </c>
      <c r="D146" s="11">
        <v>20</v>
      </c>
      <c r="E146" s="11">
        <v>38</v>
      </c>
      <c r="F146" s="11">
        <v>80</v>
      </c>
      <c r="G146" s="11">
        <v>4</v>
      </c>
      <c r="H146" s="11">
        <v>511</v>
      </c>
      <c r="I146" s="11">
        <v>533</v>
      </c>
      <c r="J146" s="11">
        <v>422</v>
      </c>
      <c r="K146" s="11">
        <v>421</v>
      </c>
      <c r="L146" s="11">
        <v>2</v>
      </c>
      <c r="M146" s="11">
        <v>60</v>
      </c>
      <c r="N146" s="11">
        <v>2390</v>
      </c>
      <c r="O146" s="11">
        <v>0</v>
      </c>
      <c r="P146" s="11">
        <v>0</v>
      </c>
      <c r="Q146" s="11">
        <v>0</v>
      </c>
      <c r="R146" s="11">
        <v>2430000</v>
      </c>
      <c r="S146" s="11">
        <v>5003</v>
      </c>
      <c r="T146" s="11">
        <v>5004</v>
      </c>
      <c r="U146" s="11">
        <v>5</v>
      </c>
      <c r="V146" s="11">
        <v>204165</v>
      </c>
      <c r="W146" s="11">
        <v>6</v>
      </c>
      <c r="X146" s="11">
        <v>12627</v>
      </c>
      <c r="Y146" s="11">
        <v>21</v>
      </c>
      <c r="Z146" s="11">
        <v>9556</v>
      </c>
      <c r="AA146" s="11">
        <v>0</v>
      </c>
      <c r="AB146" s="11">
        <v>0</v>
      </c>
      <c r="AC146" s="11">
        <v>1001239</v>
      </c>
      <c r="AD146" s="11">
        <v>30556</v>
      </c>
      <c r="AE146" s="11">
        <v>44870000</v>
      </c>
      <c r="AF146" s="11" t="s">
        <v>172</v>
      </c>
      <c r="AG146" s="11" t="s">
        <v>135</v>
      </c>
      <c r="AH146" s="16">
        <v>0</v>
      </c>
    </row>
    <row r="147" spans="1:37">
      <c r="A147" s="11">
        <v>1001239</v>
      </c>
      <c r="B147" s="11">
        <v>1001201</v>
      </c>
      <c r="C147" s="11" t="s">
        <v>40</v>
      </c>
      <c r="D147" s="11">
        <v>20</v>
      </c>
      <c r="E147" s="11">
        <v>39</v>
      </c>
      <c r="F147" s="11">
        <v>80</v>
      </c>
      <c r="G147" s="11">
        <v>4</v>
      </c>
      <c r="H147" s="11">
        <v>513</v>
      </c>
      <c r="I147" s="11">
        <v>532</v>
      </c>
      <c r="J147" s="11">
        <v>521</v>
      </c>
      <c r="K147" s="11">
        <v>523</v>
      </c>
      <c r="L147" s="11">
        <v>2</v>
      </c>
      <c r="M147" s="11">
        <v>60</v>
      </c>
      <c r="N147" s="11">
        <v>2890</v>
      </c>
      <c r="O147" s="11">
        <v>1</v>
      </c>
      <c r="P147" s="11">
        <v>10012</v>
      </c>
      <c r="Q147" s="11">
        <v>1</v>
      </c>
      <c r="R147" s="11">
        <v>3035000</v>
      </c>
      <c r="S147" s="11">
        <v>5003</v>
      </c>
      <c r="T147" s="11">
        <v>5004</v>
      </c>
      <c r="U147" s="11">
        <v>5</v>
      </c>
      <c r="V147" s="11">
        <v>210140</v>
      </c>
      <c r="W147" s="11">
        <v>6</v>
      </c>
      <c r="X147" s="11">
        <v>13125</v>
      </c>
      <c r="Y147" s="11">
        <v>21</v>
      </c>
      <c r="Z147" s="11">
        <v>9855</v>
      </c>
      <c r="AA147" s="11">
        <v>0</v>
      </c>
      <c r="AB147" s="11">
        <v>0</v>
      </c>
      <c r="AC147" s="11">
        <v>1001240</v>
      </c>
      <c r="AD147" s="11">
        <v>33673</v>
      </c>
      <c r="AE147" s="11">
        <v>47300000</v>
      </c>
      <c r="AF147" s="11" t="s">
        <v>172</v>
      </c>
      <c r="AG147" s="11" t="s">
        <v>135</v>
      </c>
      <c r="AH147" s="16">
        <v>1</v>
      </c>
    </row>
    <row r="148" spans="1:37">
      <c r="A148" s="11">
        <v>1001240</v>
      </c>
      <c r="B148" s="11">
        <v>1001201</v>
      </c>
      <c r="C148" s="11" t="s">
        <v>40</v>
      </c>
      <c r="D148" s="11">
        <v>20</v>
      </c>
      <c r="E148" s="11">
        <v>40</v>
      </c>
      <c r="F148" s="11">
        <v>90</v>
      </c>
      <c r="G148" s="11">
        <v>4</v>
      </c>
      <c r="H148" s="11">
        <v>612</v>
      </c>
      <c r="I148" s="11">
        <v>531</v>
      </c>
      <c r="J148" s="11">
        <v>523</v>
      </c>
      <c r="K148" s="11">
        <v>522</v>
      </c>
      <c r="L148" s="11">
        <v>2</v>
      </c>
      <c r="M148" s="11">
        <v>60</v>
      </c>
      <c r="N148" s="11">
        <v>2930</v>
      </c>
      <c r="O148" s="11">
        <v>1</v>
      </c>
      <c r="P148" s="11">
        <v>10012</v>
      </c>
      <c r="Q148" s="11">
        <v>1</v>
      </c>
      <c r="R148" s="11">
        <v>3055000</v>
      </c>
      <c r="S148" s="11">
        <v>5004</v>
      </c>
      <c r="T148" s="11">
        <v>5005</v>
      </c>
      <c r="U148" s="11">
        <v>5</v>
      </c>
      <c r="V148" s="11">
        <v>217140</v>
      </c>
      <c r="W148" s="11">
        <v>6</v>
      </c>
      <c r="X148" s="11">
        <v>13708</v>
      </c>
      <c r="Y148" s="11">
        <v>21</v>
      </c>
      <c r="Z148" s="11">
        <v>10205</v>
      </c>
      <c r="AA148" s="11">
        <v>0</v>
      </c>
      <c r="AB148" s="11">
        <v>0</v>
      </c>
      <c r="AC148" s="11">
        <v>1001241</v>
      </c>
      <c r="AD148" s="11">
        <v>38530</v>
      </c>
      <c r="AE148" s="11">
        <v>50335000</v>
      </c>
      <c r="AF148" s="11" t="s">
        <v>173</v>
      </c>
      <c r="AG148" s="11" t="s">
        <v>159</v>
      </c>
      <c r="AH148" s="16">
        <v>1</v>
      </c>
    </row>
    <row r="149" spans="1:37">
      <c r="A149" s="11">
        <v>1001241</v>
      </c>
      <c r="B149" s="11">
        <v>1001201</v>
      </c>
      <c r="C149" s="11" t="s">
        <v>40</v>
      </c>
      <c r="D149" s="11">
        <v>20</v>
      </c>
      <c r="E149" s="11">
        <v>41</v>
      </c>
      <c r="F149" s="11">
        <v>90</v>
      </c>
      <c r="G149" s="11">
        <v>4</v>
      </c>
      <c r="H149" s="11">
        <v>611</v>
      </c>
      <c r="I149" s="11">
        <v>533</v>
      </c>
      <c r="J149" s="11">
        <v>522</v>
      </c>
      <c r="K149" s="11">
        <v>521</v>
      </c>
      <c r="L149" s="11">
        <v>2</v>
      </c>
      <c r="M149" s="11">
        <v>60</v>
      </c>
      <c r="N149" s="11">
        <v>2950</v>
      </c>
      <c r="O149" s="11">
        <v>1</v>
      </c>
      <c r="P149" s="11">
        <v>10012</v>
      </c>
      <c r="Q149" s="11">
        <v>1</v>
      </c>
      <c r="R149" s="11">
        <v>3080000</v>
      </c>
      <c r="S149" s="11">
        <v>5004</v>
      </c>
      <c r="T149" s="11">
        <v>5005</v>
      </c>
      <c r="U149" s="11">
        <v>5</v>
      </c>
      <c r="V149" s="11">
        <v>224165</v>
      </c>
      <c r="W149" s="11">
        <v>6</v>
      </c>
      <c r="X149" s="11">
        <v>14294</v>
      </c>
      <c r="Y149" s="11">
        <v>21</v>
      </c>
      <c r="Z149" s="11">
        <v>11216</v>
      </c>
      <c r="AA149" s="11">
        <v>0</v>
      </c>
      <c r="AB149" s="11">
        <v>0</v>
      </c>
      <c r="AC149" s="11">
        <v>1001242</v>
      </c>
      <c r="AD149" s="11">
        <v>47087</v>
      </c>
      <c r="AE149" s="11">
        <v>53390000</v>
      </c>
      <c r="AF149" s="11" t="s">
        <v>174</v>
      </c>
      <c r="AG149" s="11" t="s">
        <v>158</v>
      </c>
      <c r="AH149" s="16">
        <v>1</v>
      </c>
    </row>
    <row r="150" spans="1:37">
      <c r="A150" s="11">
        <v>1001242</v>
      </c>
      <c r="B150" s="11">
        <v>1001201</v>
      </c>
      <c r="C150" s="11" t="s">
        <v>40</v>
      </c>
      <c r="D150" s="11">
        <v>20</v>
      </c>
      <c r="E150" s="11">
        <v>42</v>
      </c>
      <c r="F150" s="11">
        <v>90</v>
      </c>
      <c r="G150" s="11">
        <v>4</v>
      </c>
      <c r="H150" s="11">
        <v>613</v>
      </c>
      <c r="I150" s="11">
        <v>532</v>
      </c>
      <c r="J150" s="11">
        <v>521</v>
      </c>
      <c r="K150" s="11">
        <v>523</v>
      </c>
      <c r="L150" s="11">
        <v>2</v>
      </c>
      <c r="M150" s="11">
        <v>60</v>
      </c>
      <c r="N150" s="11">
        <v>2970</v>
      </c>
      <c r="O150" s="11">
        <v>1</v>
      </c>
      <c r="P150" s="11">
        <v>10012</v>
      </c>
      <c r="Q150" s="11">
        <v>1</v>
      </c>
      <c r="R150" s="11">
        <v>3105000</v>
      </c>
      <c r="S150" s="11">
        <v>5004</v>
      </c>
      <c r="T150" s="11">
        <v>5005</v>
      </c>
      <c r="U150" s="11">
        <v>5</v>
      </c>
      <c r="V150" s="11">
        <v>244375</v>
      </c>
      <c r="W150" s="11">
        <v>6</v>
      </c>
      <c r="X150" s="11">
        <v>14881</v>
      </c>
      <c r="Y150" s="11">
        <v>21</v>
      </c>
      <c r="Z150" s="11">
        <v>11569</v>
      </c>
      <c r="AA150" s="11">
        <v>0</v>
      </c>
      <c r="AB150" s="11">
        <v>0</v>
      </c>
      <c r="AC150" s="11">
        <v>1001243</v>
      </c>
      <c r="AD150" s="11">
        <v>55644</v>
      </c>
      <c r="AE150" s="11">
        <v>56470000</v>
      </c>
      <c r="AF150" s="11" t="s">
        <v>175</v>
      </c>
      <c r="AG150" s="11" t="s">
        <v>159</v>
      </c>
      <c r="AH150" s="16">
        <v>1</v>
      </c>
    </row>
    <row r="151" spans="1:37">
      <c r="A151" s="11">
        <v>1001243</v>
      </c>
      <c r="B151" s="11">
        <v>1001201</v>
      </c>
      <c r="C151" s="11" t="s">
        <v>40</v>
      </c>
      <c r="D151" s="11">
        <v>20</v>
      </c>
      <c r="E151" s="11">
        <v>43</v>
      </c>
      <c r="F151" s="11">
        <v>90</v>
      </c>
      <c r="G151" s="11">
        <v>4</v>
      </c>
      <c r="H151" s="11">
        <v>612</v>
      </c>
      <c r="I151" s="11">
        <v>531</v>
      </c>
      <c r="J151" s="11">
        <v>523</v>
      </c>
      <c r="K151" s="11">
        <v>522</v>
      </c>
      <c r="L151" s="11">
        <v>2</v>
      </c>
      <c r="M151" s="11">
        <v>60</v>
      </c>
      <c r="N151" s="11">
        <v>2990</v>
      </c>
      <c r="O151" s="11">
        <v>1</v>
      </c>
      <c r="P151" s="11">
        <v>10012</v>
      </c>
      <c r="Q151" s="11">
        <v>1</v>
      </c>
      <c r="R151" s="11">
        <v>3130000</v>
      </c>
      <c r="S151" s="11">
        <v>5004</v>
      </c>
      <c r="T151" s="11">
        <v>5005</v>
      </c>
      <c r="U151" s="11">
        <v>5</v>
      </c>
      <c r="V151" s="11">
        <v>251450</v>
      </c>
      <c r="W151" s="11">
        <v>6</v>
      </c>
      <c r="X151" s="11">
        <v>15471</v>
      </c>
      <c r="Y151" s="11">
        <v>21</v>
      </c>
      <c r="Z151" s="11">
        <v>12583</v>
      </c>
      <c r="AA151" s="11">
        <v>0</v>
      </c>
      <c r="AB151" s="11">
        <v>0</v>
      </c>
      <c r="AC151" s="11">
        <v>1001244</v>
      </c>
      <c r="AD151" s="11">
        <v>64201</v>
      </c>
      <c r="AE151" s="11">
        <v>59575000</v>
      </c>
      <c r="AF151" s="11" t="s">
        <v>176</v>
      </c>
      <c r="AG151" s="11" t="s">
        <v>158</v>
      </c>
      <c r="AH151" s="16">
        <v>1</v>
      </c>
    </row>
    <row r="152" spans="1:37">
      <c r="A152" s="11">
        <v>1001244</v>
      </c>
      <c r="B152" s="11">
        <v>1001201</v>
      </c>
      <c r="C152" s="11" t="s">
        <v>40</v>
      </c>
      <c r="D152" s="11">
        <v>20</v>
      </c>
      <c r="E152" s="11">
        <v>44</v>
      </c>
      <c r="F152" s="11">
        <v>90</v>
      </c>
      <c r="G152" s="11">
        <v>4</v>
      </c>
      <c r="H152" s="11">
        <v>611</v>
      </c>
      <c r="I152" s="11">
        <v>533</v>
      </c>
      <c r="J152" s="11">
        <v>522</v>
      </c>
      <c r="K152" s="11">
        <v>521</v>
      </c>
      <c r="L152" s="11">
        <v>2</v>
      </c>
      <c r="M152" s="11">
        <v>60</v>
      </c>
      <c r="N152" s="11">
        <v>3010</v>
      </c>
      <c r="O152" s="11">
        <v>1</v>
      </c>
      <c r="P152" s="11">
        <v>10012</v>
      </c>
      <c r="Q152" s="11">
        <v>1</v>
      </c>
      <c r="R152" s="11">
        <v>3155000</v>
      </c>
      <c r="S152" s="11">
        <v>5004</v>
      </c>
      <c r="T152" s="11">
        <v>5005</v>
      </c>
      <c r="U152" s="11">
        <v>5</v>
      </c>
      <c r="V152" s="11">
        <v>271710</v>
      </c>
      <c r="W152" s="11">
        <v>6</v>
      </c>
      <c r="X152" s="11">
        <v>16063</v>
      </c>
      <c r="Y152" s="11">
        <v>21</v>
      </c>
      <c r="Z152" s="11">
        <v>12938</v>
      </c>
      <c r="AA152" s="11">
        <v>0</v>
      </c>
      <c r="AB152" s="11">
        <v>0</v>
      </c>
      <c r="AC152" s="11">
        <v>1001245</v>
      </c>
      <c r="AD152" s="11">
        <v>72758</v>
      </c>
      <c r="AE152" s="11">
        <v>62705000</v>
      </c>
      <c r="AF152" s="11" t="s">
        <v>177</v>
      </c>
      <c r="AG152" s="11" t="s">
        <v>159</v>
      </c>
      <c r="AH152" s="16">
        <v>1</v>
      </c>
    </row>
    <row r="153" spans="1:37">
      <c r="A153" s="11">
        <v>1001245</v>
      </c>
      <c r="B153" s="11">
        <v>1001201</v>
      </c>
      <c r="C153" s="11" t="s">
        <v>40</v>
      </c>
      <c r="D153" s="11">
        <v>20</v>
      </c>
      <c r="E153" s="11">
        <v>45</v>
      </c>
      <c r="F153" s="11">
        <v>90</v>
      </c>
      <c r="G153" s="11">
        <v>4</v>
      </c>
      <c r="H153" s="11">
        <v>623</v>
      </c>
      <c r="I153" s="11">
        <v>632</v>
      </c>
      <c r="J153" s="11">
        <v>521</v>
      </c>
      <c r="K153" s="11">
        <v>523</v>
      </c>
      <c r="L153" s="11">
        <v>2</v>
      </c>
      <c r="M153" s="11">
        <v>60</v>
      </c>
      <c r="N153" s="11">
        <v>3050</v>
      </c>
      <c r="O153" s="11">
        <v>1</v>
      </c>
      <c r="P153" s="11">
        <v>10012</v>
      </c>
      <c r="Q153" s="11">
        <v>1</v>
      </c>
      <c r="R153" s="11">
        <v>3180000</v>
      </c>
      <c r="S153" s="11">
        <v>5004</v>
      </c>
      <c r="T153" s="11">
        <v>5005</v>
      </c>
      <c r="U153" s="11">
        <v>5</v>
      </c>
      <c r="V153" s="11">
        <v>278835</v>
      </c>
      <c r="W153" s="11">
        <v>6</v>
      </c>
      <c r="X153" s="11">
        <v>16656</v>
      </c>
      <c r="Y153" s="11">
        <v>21</v>
      </c>
      <c r="Z153" s="11">
        <v>13954</v>
      </c>
      <c r="AA153" s="11">
        <v>0</v>
      </c>
      <c r="AB153" s="11">
        <v>0</v>
      </c>
      <c r="AC153" s="11">
        <v>1001246</v>
      </c>
      <c r="AD153" s="11">
        <v>81315</v>
      </c>
      <c r="AE153" s="11">
        <v>65860000</v>
      </c>
      <c r="AF153" s="11" t="s">
        <v>178</v>
      </c>
      <c r="AG153" s="11" t="s">
        <v>158</v>
      </c>
      <c r="AH153" s="16">
        <v>1</v>
      </c>
    </row>
    <row r="154" spans="1:37">
      <c r="A154" s="11">
        <v>1001246</v>
      </c>
      <c r="B154" s="11">
        <v>1001201</v>
      </c>
      <c r="C154" s="11" t="s">
        <v>40</v>
      </c>
      <c r="D154" s="11">
        <v>20</v>
      </c>
      <c r="E154" s="11">
        <v>46</v>
      </c>
      <c r="F154" s="11">
        <v>90</v>
      </c>
      <c r="G154" s="11">
        <v>4</v>
      </c>
      <c r="H154" s="11">
        <v>612</v>
      </c>
      <c r="I154" s="11">
        <v>631</v>
      </c>
      <c r="J154" s="11">
        <v>523</v>
      </c>
      <c r="K154" s="11">
        <v>522</v>
      </c>
      <c r="L154" s="11">
        <v>2</v>
      </c>
      <c r="M154" s="11">
        <v>60</v>
      </c>
      <c r="N154" s="11">
        <v>3070</v>
      </c>
      <c r="O154" s="11">
        <v>1</v>
      </c>
      <c r="P154" s="11">
        <v>10012</v>
      </c>
      <c r="Q154" s="11">
        <v>1</v>
      </c>
      <c r="R154" s="11">
        <v>3205000</v>
      </c>
      <c r="S154" s="11">
        <v>5004</v>
      </c>
      <c r="T154" s="11">
        <v>5005</v>
      </c>
      <c r="U154" s="11">
        <v>5</v>
      </c>
      <c r="V154" s="11">
        <v>299145</v>
      </c>
      <c r="W154" s="11">
        <v>6</v>
      </c>
      <c r="X154" s="11">
        <v>17252</v>
      </c>
      <c r="Y154" s="11">
        <v>21</v>
      </c>
      <c r="Z154" s="11">
        <v>14311</v>
      </c>
      <c r="AA154" s="11">
        <v>0</v>
      </c>
      <c r="AB154" s="11">
        <v>0</v>
      </c>
      <c r="AC154" s="11">
        <v>1001247</v>
      </c>
      <c r="AD154" s="11">
        <v>93572</v>
      </c>
      <c r="AE154" s="11">
        <v>69040000</v>
      </c>
      <c r="AF154" s="11" t="s">
        <v>179</v>
      </c>
      <c r="AG154" s="11" t="s">
        <v>159</v>
      </c>
      <c r="AH154" s="16">
        <v>1</v>
      </c>
    </row>
    <row r="155" spans="1:37">
      <c r="A155" s="11">
        <v>1001247</v>
      </c>
      <c r="B155" s="11">
        <v>1001201</v>
      </c>
      <c r="C155" s="11" t="s">
        <v>40</v>
      </c>
      <c r="D155" s="11">
        <v>20</v>
      </c>
      <c r="E155" s="11">
        <v>47</v>
      </c>
      <c r="F155" s="11">
        <v>90</v>
      </c>
      <c r="G155" s="11">
        <v>4</v>
      </c>
      <c r="H155" s="11">
        <v>611</v>
      </c>
      <c r="I155" s="11">
        <v>633</v>
      </c>
      <c r="J155" s="11">
        <v>522</v>
      </c>
      <c r="K155" s="11">
        <v>521</v>
      </c>
      <c r="L155" s="11">
        <v>2</v>
      </c>
      <c r="M155" s="11">
        <v>60</v>
      </c>
      <c r="N155" s="11">
        <v>3090</v>
      </c>
      <c r="O155" s="11">
        <v>1</v>
      </c>
      <c r="P155" s="11">
        <v>10012</v>
      </c>
      <c r="Q155" s="11">
        <v>1</v>
      </c>
      <c r="R155" s="11">
        <v>3230000</v>
      </c>
      <c r="S155" s="11">
        <v>5004</v>
      </c>
      <c r="T155" s="11">
        <v>5005</v>
      </c>
      <c r="U155" s="11">
        <v>5</v>
      </c>
      <c r="V155" s="11">
        <v>306320</v>
      </c>
      <c r="W155" s="11">
        <v>6</v>
      </c>
      <c r="X155" s="11">
        <v>17850</v>
      </c>
      <c r="Y155" s="11">
        <v>21</v>
      </c>
      <c r="Z155" s="11">
        <v>15330</v>
      </c>
      <c r="AA155" s="11">
        <v>0</v>
      </c>
      <c r="AB155" s="11">
        <v>0</v>
      </c>
      <c r="AC155" s="11">
        <v>1001248</v>
      </c>
      <c r="AD155" s="11">
        <v>105829</v>
      </c>
      <c r="AE155" s="11">
        <v>72245000</v>
      </c>
      <c r="AF155" s="11" t="s">
        <v>180</v>
      </c>
      <c r="AG155" s="11" t="s">
        <v>158</v>
      </c>
      <c r="AH155" s="16">
        <v>1</v>
      </c>
    </row>
    <row r="156" spans="1:37">
      <c r="A156" s="11">
        <v>1001248</v>
      </c>
      <c r="B156" s="11">
        <v>1001201</v>
      </c>
      <c r="C156" s="11" t="s">
        <v>40</v>
      </c>
      <c r="D156" s="11">
        <v>20</v>
      </c>
      <c r="E156" s="11">
        <v>48</v>
      </c>
      <c r="F156" s="11">
        <v>90</v>
      </c>
      <c r="G156" s="11">
        <v>4</v>
      </c>
      <c r="H156" s="11">
        <v>623</v>
      </c>
      <c r="I156" s="11">
        <v>632</v>
      </c>
      <c r="J156" s="11">
        <v>521</v>
      </c>
      <c r="K156" s="11">
        <v>523</v>
      </c>
      <c r="L156" s="11">
        <v>2</v>
      </c>
      <c r="M156" s="11">
        <v>60</v>
      </c>
      <c r="N156" s="11">
        <v>3110</v>
      </c>
      <c r="O156" s="11">
        <v>1</v>
      </c>
      <c r="P156" s="11">
        <v>10012</v>
      </c>
      <c r="Q156" s="11">
        <v>1</v>
      </c>
      <c r="R156" s="11">
        <v>3250000</v>
      </c>
      <c r="S156" s="11">
        <v>5004</v>
      </c>
      <c r="T156" s="11">
        <v>5005</v>
      </c>
      <c r="U156" s="11">
        <v>5</v>
      </c>
      <c r="V156" s="11">
        <v>326680</v>
      </c>
      <c r="W156" s="11">
        <v>6</v>
      </c>
      <c r="X156" s="11">
        <v>18450</v>
      </c>
      <c r="Y156" s="11">
        <v>21</v>
      </c>
      <c r="Z156" s="11">
        <v>15690</v>
      </c>
      <c r="AA156" s="11">
        <v>0</v>
      </c>
      <c r="AB156" s="11">
        <v>0</v>
      </c>
      <c r="AC156" s="11">
        <v>1001249</v>
      </c>
      <c r="AD156" s="11">
        <v>118086</v>
      </c>
      <c r="AE156" s="11">
        <v>75475000</v>
      </c>
      <c r="AF156" s="11" t="s">
        <v>181</v>
      </c>
      <c r="AG156" s="11" t="s">
        <v>159</v>
      </c>
      <c r="AH156" s="16">
        <v>1</v>
      </c>
    </row>
    <row r="157" spans="1:37">
      <c r="A157" s="11">
        <v>1001249</v>
      </c>
      <c r="B157" s="11">
        <v>1001201</v>
      </c>
      <c r="C157" s="11" t="s">
        <v>40</v>
      </c>
      <c r="D157" s="11">
        <v>20</v>
      </c>
      <c r="E157" s="11">
        <v>49</v>
      </c>
      <c r="F157" s="11">
        <v>90</v>
      </c>
      <c r="G157" s="11">
        <v>4</v>
      </c>
      <c r="H157" s="11">
        <v>612</v>
      </c>
      <c r="I157" s="11">
        <v>631</v>
      </c>
      <c r="J157" s="11">
        <v>623</v>
      </c>
      <c r="K157" s="11">
        <v>622</v>
      </c>
      <c r="L157" s="11">
        <v>2</v>
      </c>
      <c r="M157" s="11">
        <v>60</v>
      </c>
      <c r="N157" s="11">
        <v>3610</v>
      </c>
      <c r="O157" s="11">
        <v>1</v>
      </c>
      <c r="P157" s="11">
        <v>10012</v>
      </c>
      <c r="Q157" s="11">
        <v>1</v>
      </c>
      <c r="R157" s="11">
        <v>3870000</v>
      </c>
      <c r="S157" s="11">
        <v>5004</v>
      </c>
      <c r="T157" s="11">
        <v>5005</v>
      </c>
      <c r="U157" s="11">
        <v>5</v>
      </c>
      <c r="V157" s="11">
        <v>333905</v>
      </c>
      <c r="W157" s="11">
        <v>6</v>
      </c>
      <c r="X157" s="11">
        <v>19052</v>
      </c>
      <c r="Y157" s="11">
        <v>21</v>
      </c>
      <c r="Z157" s="11">
        <v>16711</v>
      </c>
      <c r="AA157" s="11">
        <v>0</v>
      </c>
      <c r="AB157" s="11">
        <v>0</v>
      </c>
      <c r="AC157" s="11">
        <v>1001250</v>
      </c>
      <c r="AD157" s="11">
        <v>130343</v>
      </c>
      <c r="AE157" s="11">
        <v>78725000</v>
      </c>
      <c r="AF157" s="11" t="s">
        <v>182</v>
      </c>
      <c r="AG157" s="11" t="s">
        <v>136</v>
      </c>
      <c r="AH157" s="16">
        <v>1</v>
      </c>
    </row>
    <row r="158" spans="1:37" s="12" customFormat="1">
      <c r="A158" s="12">
        <v>1001250</v>
      </c>
      <c r="B158" s="12">
        <v>1001201</v>
      </c>
      <c r="C158" s="12" t="s">
        <v>40</v>
      </c>
      <c r="D158" s="11">
        <v>20</v>
      </c>
      <c r="E158" s="12">
        <v>50</v>
      </c>
      <c r="F158" s="11">
        <v>200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1">
        <v>5005</v>
      </c>
      <c r="T158" s="12">
        <v>0</v>
      </c>
      <c r="U158" s="12">
        <v>5</v>
      </c>
      <c r="V158" s="12">
        <v>342155</v>
      </c>
      <c r="W158" s="12">
        <v>6</v>
      </c>
      <c r="X158" s="12">
        <v>19740</v>
      </c>
      <c r="Y158" s="12">
        <v>21</v>
      </c>
      <c r="Z158" s="12">
        <v>17124</v>
      </c>
      <c r="AA158" s="12">
        <v>0</v>
      </c>
      <c r="AB158" s="12">
        <v>0</v>
      </c>
      <c r="AC158" s="12">
        <v>0</v>
      </c>
      <c r="AD158" s="12">
        <v>150000</v>
      </c>
      <c r="AE158" s="11">
        <v>82595000</v>
      </c>
      <c r="AF158" s="11">
        <v>0</v>
      </c>
      <c r="AG158" s="11">
        <v>0</v>
      </c>
      <c r="AH158" s="11">
        <v>0</v>
      </c>
      <c r="AI158" s="11"/>
      <c r="AJ158" s="11"/>
      <c r="AK158" s="11"/>
    </row>
    <row r="159" spans="1:37">
      <c r="A159" s="11">
        <v>1002300</v>
      </c>
      <c r="B159" s="11">
        <v>1002301</v>
      </c>
      <c r="C159" s="11" t="s">
        <v>41</v>
      </c>
      <c r="D159" s="11">
        <v>20</v>
      </c>
      <c r="E159" s="11">
        <v>0</v>
      </c>
      <c r="F159" s="11">
        <v>50</v>
      </c>
      <c r="G159" s="11">
        <v>2</v>
      </c>
      <c r="H159" s="11">
        <v>114</v>
      </c>
      <c r="I159" s="11">
        <v>133</v>
      </c>
      <c r="J159" s="11">
        <v>0</v>
      </c>
      <c r="K159" s="11">
        <v>0</v>
      </c>
      <c r="L159" s="11">
        <v>2</v>
      </c>
      <c r="M159" s="11">
        <v>60</v>
      </c>
      <c r="N159" s="11">
        <v>60</v>
      </c>
      <c r="O159" s="11">
        <v>0</v>
      </c>
      <c r="P159" s="11">
        <v>0</v>
      </c>
      <c r="Q159" s="11">
        <v>0</v>
      </c>
      <c r="R159" s="11">
        <v>35000</v>
      </c>
      <c r="S159" s="11">
        <v>0</v>
      </c>
      <c r="T159" s="11">
        <v>5001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1002301</v>
      </c>
      <c r="AD159" s="11">
        <v>0</v>
      </c>
      <c r="AE159" s="11">
        <v>0</v>
      </c>
      <c r="AF159" s="11" t="s">
        <v>162</v>
      </c>
      <c r="AG159" s="11" t="s">
        <v>134</v>
      </c>
      <c r="AH159" s="11">
        <v>0</v>
      </c>
    </row>
    <row r="160" spans="1:37">
      <c r="A160" s="11">
        <v>1002301</v>
      </c>
      <c r="B160" s="11">
        <v>1002301</v>
      </c>
      <c r="C160" s="11" t="s">
        <v>41</v>
      </c>
      <c r="D160" s="11">
        <v>20</v>
      </c>
      <c r="E160" s="11">
        <v>1</v>
      </c>
      <c r="F160" s="11">
        <v>50</v>
      </c>
      <c r="G160" s="11">
        <v>3</v>
      </c>
      <c r="H160" s="11">
        <v>213</v>
      </c>
      <c r="I160" s="11">
        <v>132</v>
      </c>
      <c r="J160" s="11">
        <v>121</v>
      </c>
      <c r="K160" s="11">
        <v>0</v>
      </c>
      <c r="L160" s="11">
        <v>2</v>
      </c>
      <c r="M160" s="11">
        <v>60</v>
      </c>
      <c r="N160" s="11">
        <v>80</v>
      </c>
      <c r="O160" s="11">
        <v>0</v>
      </c>
      <c r="P160" s="11">
        <v>0</v>
      </c>
      <c r="Q160" s="11">
        <v>0</v>
      </c>
      <c r="R160" s="11">
        <v>50000</v>
      </c>
      <c r="S160" s="11">
        <v>0</v>
      </c>
      <c r="T160" s="11">
        <v>5001</v>
      </c>
      <c r="U160" s="11">
        <v>5</v>
      </c>
      <c r="V160" s="11">
        <v>1620</v>
      </c>
      <c r="W160" s="11">
        <v>6</v>
      </c>
      <c r="X160" s="11">
        <v>270</v>
      </c>
      <c r="Y160" s="11">
        <v>21</v>
      </c>
      <c r="Z160" s="11">
        <v>81</v>
      </c>
      <c r="AA160" s="11">
        <v>0</v>
      </c>
      <c r="AB160" s="11">
        <v>0</v>
      </c>
      <c r="AC160" s="11">
        <v>1002302</v>
      </c>
      <c r="AD160" s="11">
        <v>10</v>
      </c>
      <c r="AE160" s="11">
        <v>35000</v>
      </c>
      <c r="AF160" s="11" t="s">
        <v>162</v>
      </c>
      <c r="AG160" s="11" t="s">
        <v>134</v>
      </c>
      <c r="AH160" s="11">
        <v>0</v>
      </c>
    </row>
    <row r="161" spans="1:34">
      <c r="A161" s="11">
        <v>1002302</v>
      </c>
      <c r="B161" s="11">
        <v>1002301</v>
      </c>
      <c r="C161" s="11" t="s">
        <v>41</v>
      </c>
      <c r="D161" s="11">
        <v>20</v>
      </c>
      <c r="E161" s="11">
        <v>2</v>
      </c>
      <c r="F161" s="11">
        <v>50</v>
      </c>
      <c r="G161" s="11">
        <v>4</v>
      </c>
      <c r="H161" s="11">
        <v>212</v>
      </c>
      <c r="I161" s="11">
        <v>131</v>
      </c>
      <c r="J161" s="11">
        <v>124</v>
      </c>
      <c r="K161" s="11">
        <v>113</v>
      </c>
      <c r="L161" s="11">
        <v>2</v>
      </c>
      <c r="M161" s="11">
        <v>60</v>
      </c>
      <c r="N161" s="11">
        <v>100</v>
      </c>
      <c r="O161" s="11">
        <v>0</v>
      </c>
      <c r="P161" s="11">
        <v>0</v>
      </c>
      <c r="Q161" s="11">
        <v>0</v>
      </c>
      <c r="R161" s="11">
        <v>70000</v>
      </c>
      <c r="S161" s="11">
        <v>0</v>
      </c>
      <c r="T161" s="11">
        <v>5001</v>
      </c>
      <c r="U161" s="11">
        <v>5</v>
      </c>
      <c r="V161" s="11">
        <v>3260</v>
      </c>
      <c r="W161" s="11">
        <v>6</v>
      </c>
      <c r="X161" s="11">
        <v>543</v>
      </c>
      <c r="Y161" s="11">
        <v>21</v>
      </c>
      <c r="Z161" s="11">
        <v>163</v>
      </c>
      <c r="AA161" s="11">
        <v>0</v>
      </c>
      <c r="AB161" s="11">
        <v>0</v>
      </c>
      <c r="AC161" s="11">
        <v>1002303</v>
      </c>
      <c r="AD161" s="11">
        <v>33</v>
      </c>
      <c r="AE161" s="11">
        <v>85000</v>
      </c>
      <c r="AF161" s="11" t="s">
        <v>162</v>
      </c>
      <c r="AG161" s="11" t="s">
        <v>134</v>
      </c>
      <c r="AH161" s="11">
        <v>0</v>
      </c>
    </row>
    <row r="162" spans="1:34">
      <c r="A162" s="11">
        <v>1002303</v>
      </c>
      <c r="B162" s="11">
        <v>1002301</v>
      </c>
      <c r="C162" s="11" t="s">
        <v>41</v>
      </c>
      <c r="D162" s="11">
        <v>20</v>
      </c>
      <c r="E162" s="11">
        <v>3</v>
      </c>
      <c r="F162" s="11">
        <v>50</v>
      </c>
      <c r="G162" s="11">
        <v>4</v>
      </c>
      <c r="H162" s="11">
        <v>211</v>
      </c>
      <c r="I162" s="11">
        <v>134</v>
      </c>
      <c r="J162" s="11">
        <v>123</v>
      </c>
      <c r="K162" s="11">
        <v>112</v>
      </c>
      <c r="L162" s="11">
        <v>2</v>
      </c>
      <c r="M162" s="11">
        <v>60</v>
      </c>
      <c r="N162" s="11">
        <v>120</v>
      </c>
      <c r="O162" s="11">
        <v>0</v>
      </c>
      <c r="P162" s="11">
        <v>0</v>
      </c>
      <c r="Q162" s="11">
        <v>0</v>
      </c>
      <c r="R162" s="11">
        <v>85000</v>
      </c>
      <c r="S162" s="11">
        <v>0</v>
      </c>
      <c r="T162" s="11">
        <v>5001</v>
      </c>
      <c r="U162" s="11">
        <v>5</v>
      </c>
      <c r="V162" s="11">
        <v>4920</v>
      </c>
      <c r="W162" s="11">
        <v>6</v>
      </c>
      <c r="X162" s="11">
        <v>820</v>
      </c>
      <c r="Y162" s="11">
        <v>21</v>
      </c>
      <c r="Z162" s="11">
        <v>246</v>
      </c>
      <c r="AA162" s="11">
        <v>0</v>
      </c>
      <c r="AB162" s="11">
        <v>0</v>
      </c>
      <c r="AC162" s="11">
        <v>1002304</v>
      </c>
      <c r="AD162" s="11">
        <v>62</v>
      </c>
      <c r="AE162" s="11">
        <v>155000</v>
      </c>
      <c r="AF162" s="11" t="s">
        <v>162</v>
      </c>
      <c r="AG162" s="11" t="s">
        <v>134</v>
      </c>
      <c r="AH162" s="16">
        <v>0</v>
      </c>
    </row>
    <row r="163" spans="1:34">
      <c r="A163" s="11">
        <v>1002304</v>
      </c>
      <c r="B163" s="11">
        <v>1002301</v>
      </c>
      <c r="C163" s="11" t="s">
        <v>41</v>
      </c>
      <c r="D163" s="11">
        <v>20</v>
      </c>
      <c r="E163" s="11">
        <v>4</v>
      </c>
      <c r="F163" s="11">
        <v>50</v>
      </c>
      <c r="G163" s="11">
        <v>4</v>
      </c>
      <c r="H163" s="11">
        <v>214</v>
      </c>
      <c r="I163" s="11">
        <v>233</v>
      </c>
      <c r="J163" s="11">
        <v>122</v>
      </c>
      <c r="K163" s="11">
        <v>111</v>
      </c>
      <c r="L163" s="11">
        <v>2</v>
      </c>
      <c r="M163" s="11">
        <v>60</v>
      </c>
      <c r="N163" s="11">
        <v>140</v>
      </c>
      <c r="O163" s="11">
        <v>0</v>
      </c>
      <c r="P163" s="11">
        <v>0</v>
      </c>
      <c r="Q163" s="11">
        <v>0</v>
      </c>
      <c r="R163" s="11">
        <v>105000</v>
      </c>
      <c r="S163" s="11">
        <v>0</v>
      </c>
      <c r="T163" s="11">
        <v>5001</v>
      </c>
      <c r="U163" s="11">
        <v>5</v>
      </c>
      <c r="V163" s="11">
        <v>6600</v>
      </c>
      <c r="W163" s="11">
        <v>6</v>
      </c>
      <c r="X163" s="11">
        <v>1100</v>
      </c>
      <c r="Y163" s="11">
        <v>21</v>
      </c>
      <c r="Z163" s="11">
        <v>330</v>
      </c>
      <c r="AA163" s="11">
        <v>0</v>
      </c>
      <c r="AB163" s="11">
        <v>0</v>
      </c>
      <c r="AC163" s="11">
        <v>1002305</v>
      </c>
      <c r="AD163" s="11">
        <v>91</v>
      </c>
      <c r="AE163" s="11">
        <v>240000</v>
      </c>
      <c r="AF163" s="11" t="s">
        <v>162</v>
      </c>
      <c r="AG163" s="11" t="s">
        <v>134</v>
      </c>
      <c r="AH163" s="16">
        <v>0</v>
      </c>
    </row>
    <row r="164" spans="1:34">
      <c r="A164" s="11">
        <v>1002305</v>
      </c>
      <c r="B164" s="11">
        <v>1002301</v>
      </c>
      <c r="C164" s="11" t="s">
        <v>41</v>
      </c>
      <c r="D164" s="11">
        <v>20</v>
      </c>
      <c r="E164" s="11">
        <v>5</v>
      </c>
      <c r="F164" s="11">
        <v>50</v>
      </c>
      <c r="G164" s="11">
        <v>4</v>
      </c>
      <c r="H164" s="11">
        <v>213</v>
      </c>
      <c r="I164" s="11">
        <v>232</v>
      </c>
      <c r="J164" s="11">
        <v>121</v>
      </c>
      <c r="K164" s="11">
        <v>114</v>
      </c>
      <c r="L164" s="11">
        <v>2</v>
      </c>
      <c r="M164" s="11">
        <v>60</v>
      </c>
      <c r="N164" s="11">
        <v>170</v>
      </c>
      <c r="O164" s="11">
        <v>0</v>
      </c>
      <c r="P164" s="11">
        <v>0</v>
      </c>
      <c r="Q164" s="11">
        <v>0</v>
      </c>
      <c r="R164" s="11">
        <v>120000</v>
      </c>
      <c r="S164" s="11">
        <v>0</v>
      </c>
      <c r="T164" s="11">
        <v>5001</v>
      </c>
      <c r="U164" s="11">
        <v>5</v>
      </c>
      <c r="V164" s="11">
        <v>8300</v>
      </c>
      <c r="W164" s="11">
        <v>6</v>
      </c>
      <c r="X164" s="11">
        <v>1383</v>
      </c>
      <c r="Y164" s="11">
        <v>21</v>
      </c>
      <c r="Z164" s="11">
        <v>415</v>
      </c>
      <c r="AA164" s="11">
        <v>0</v>
      </c>
      <c r="AB164" s="11">
        <v>0</v>
      </c>
      <c r="AC164" s="11">
        <v>1002306</v>
      </c>
      <c r="AD164" s="11">
        <v>129</v>
      </c>
      <c r="AE164" s="11">
        <v>345000</v>
      </c>
      <c r="AF164" s="11" t="s">
        <v>162</v>
      </c>
      <c r="AG164" s="11" t="s">
        <v>134</v>
      </c>
      <c r="AH164" s="16">
        <v>0</v>
      </c>
    </row>
    <row r="165" spans="1:34">
      <c r="A165" s="11">
        <v>1002306</v>
      </c>
      <c r="B165" s="11">
        <v>1002301</v>
      </c>
      <c r="C165" s="11" t="s">
        <v>41</v>
      </c>
      <c r="D165" s="11">
        <v>20</v>
      </c>
      <c r="E165" s="11">
        <v>6</v>
      </c>
      <c r="F165" s="11">
        <v>50</v>
      </c>
      <c r="G165" s="11">
        <v>4</v>
      </c>
      <c r="H165" s="11">
        <v>212</v>
      </c>
      <c r="I165" s="11">
        <v>231</v>
      </c>
      <c r="J165" s="11">
        <v>124</v>
      </c>
      <c r="K165" s="11">
        <v>113</v>
      </c>
      <c r="L165" s="11">
        <v>2</v>
      </c>
      <c r="M165" s="11">
        <v>60</v>
      </c>
      <c r="N165" s="11">
        <v>190</v>
      </c>
      <c r="O165" s="11">
        <v>0</v>
      </c>
      <c r="P165" s="11">
        <v>0</v>
      </c>
      <c r="Q165" s="11">
        <v>0</v>
      </c>
      <c r="R165" s="11">
        <v>140000</v>
      </c>
      <c r="S165" s="11">
        <v>0</v>
      </c>
      <c r="T165" s="11">
        <v>5001</v>
      </c>
      <c r="U165" s="11">
        <v>5</v>
      </c>
      <c r="V165" s="11">
        <v>10020</v>
      </c>
      <c r="W165" s="11">
        <v>6</v>
      </c>
      <c r="X165" s="11">
        <v>1670</v>
      </c>
      <c r="Y165" s="11">
        <v>21</v>
      </c>
      <c r="Z165" s="11">
        <v>501</v>
      </c>
      <c r="AA165" s="11">
        <v>0</v>
      </c>
      <c r="AB165" s="11">
        <v>0</v>
      </c>
      <c r="AC165" s="11">
        <v>1002307</v>
      </c>
      <c r="AD165" s="11">
        <v>167</v>
      </c>
      <c r="AE165" s="11">
        <v>465000</v>
      </c>
      <c r="AF165" s="11" t="s">
        <v>162</v>
      </c>
      <c r="AG165" s="11" t="s">
        <v>134</v>
      </c>
      <c r="AH165" s="16">
        <v>0</v>
      </c>
    </row>
    <row r="166" spans="1:34">
      <c r="A166" s="11">
        <v>1002307</v>
      </c>
      <c r="B166" s="11">
        <v>1002301</v>
      </c>
      <c r="C166" s="11" t="s">
        <v>41</v>
      </c>
      <c r="D166" s="11">
        <v>20</v>
      </c>
      <c r="E166" s="11">
        <v>7</v>
      </c>
      <c r="F166" s="11">
        <v>50</v>
      </c>
      <c r="G166" s="11">
        <v>4</v>
      </c>
      <c r="H166" s="11">
        <v>211</v>
      </c>
      <c r="I166" s="11">
        <v>234</v>
      </c>
      <c r="J166" s="11">
        <v>123</v>
      </c>
      <c r="K166" s="11">
        <v>112</v>
      </c>
      <c r="L166" s="11">
        <v>2</v>
      </c>
      <c r="M166" s="11">
        <v>60</v>
      </c>
      <c r="N166" s="11">
        <v>210</v>
      </c>
      <c r="O166" s="11">
        <v>0</v>
      </c>
      <c r="P166" s="11">
        <v>0</v>
      </c>
      <c r="Q166" s="11">
        <v>0</v>
      </c>
      <c r="R166" s="11">
        <v>160000</v>
      </c>
      <c r="S166" s="11">
        <v>0</v>
      </c>
      <c r="T166" s="11">
        <v>5001</v>
      </c>
      <c r="U166" s="11">
        <v>5</v>
      </c>
      <c r="V166" s="11">
        <v>11760</v>
      </c>
      <c r="W166" s="11">
        <v>6</v>
      </c>
      <c r="X166" s="11">
        <v>1960</v>
      </c>
      <c r="Y166" s="11">
        <v>21</v>
      </c>
      <c r="Z166" s="11">
        <v>588</v>
      </c>
      <c r="AA166" s="11">
        <v>0</v>
      </c>
      <c r="AB166" s="11">
        <v>0</v>
      </c>
      <c r="AC166" s="11">
        <v>1002308</v>
      </c>
      <c r="AD166" s="11">
        <v>206</v>
      </c>
      <c r="AE166" s="11">
        <v>605000</v>
      </c>
      <c r="AF166" s="11" t="s">
        <v>162</v>
      </c>
      <c r="AG166" s="11" t="s">
        <v>134</v>
      </c>
      <c r="AH166" s="16">
        <v>0</v>
      </c>
    </row>
    <row r="167" spans="1:34">
      <c r="A167" s="11">
        <v>1002308</v>
      </c>
      <c r="B167" s="11">
        <v>1002301</v>
      </c>
      <c r="C167" s="11" t="s">
        <v>41</v>
      </c>
      <c r="D167" s="11">
        <v>20</v>
      </c>
      <c r="E167" s="11">
        <v>8</v>
      </c>
      <c r="F167" s="11">
        <v>50</v>
      </c>
      <c r="G167" s="11">
        <v>4</v>
      </c>
      <c r="H167" s="11">
        <v>214</v>
      </c>
      <c r="I167" s="11">
        <v>233</v>
      </c>
      <c r="J167" s="11">
        <v>122</v>
      </c>
      <c r="K167" s="11">
        <v>111</v>
      </c>
      <c r="L167" s="11">
        <v>2</v>
      </c>
      <c r="M167" s="11">
        <v>60</v>
      </c>
      <c r="N167" s="11">
        <v>230</v>
      </c>
      <c r="O167" s="11">
        <v>0</v>
      </c>
      <c r="P167" s="11">
        <v>0</v>
      </c>
      <c r="Q167" s="11">
        <v>0</v>
      </c>
      <c r="R167" s="11">
        <v>175000</v>
      </c>
      <c r="S167" s="11">
        <v>0</v>
      </c>
      <c r="T167" s="11">
        <v>5001</v>
      </c>
      <c r="U167" s="11">
        <v>5</v>
      </c>
      <c r="V167" s="11">
        <v>13520</v>
      </c>
      <c r="W167" s="11">
        <v>6</v>
      </c>
      <c r="X167" s="11">
        <v>2253</v>
      </c>
      <c r="Y167" s="11">
        <v>21</v>
      </c>
      <c r="Z167" s="11">
        <v>676</v>
      </c>
      <c r="AA167" s="11">
        <v>0</v>
      </c>
      <c r="AB167" s="11">
        <v>0</v>
      </c>
      <c r="AC167" s="11">
        <v>1002309</v>
      </c>
      <c r="AD167" s="11">
        <v>244</v>
      </c>
      <c r="AE167" s="11">
        <v>765000</v>
      </c>
      <c r="AF167" s="11" t="s">
        <v>162</v>
      </c>
      <c r="AG167" s="11" t="s">
        <v>134</v>
      </c>
      <c r="AH167" s="16">
        <v>0</v>
      </c>
    </row>
    <row r="168" spans="1:34">
      <c r="A168" s="11">
        <v>1002309</v>
      </c>
      <c r="B168" s="11">
        <v>1002301</v>
      </c>
      <c r="C168" s="11" t="s">
        <v>41</v>
      </c>
      <c r="D168" s="11">
        <v>20</v>
      </c>
      <c r="E168" s="11">
        <v>9</v>
      </c>
      <c r="F168" s="11">
        <v>50</v>
      </c>
      <c r="G168" s="11">
        <v>4</v>
      </c>
      <c r="H168" s="11">
        <v>213</v>
      </c>
      <c r="I168" s="11">
        <v>232</v>
      </c>
      <c r="J168" s="11">
        <v>221</v>
      </c>
      <c r="K168" s="11">
        <v>214</v>
      </c>
      <c r="L168" s="11">
        <v>2</v>
      </c>
      <c r="M168" s="11">
        <v>60</v>
      </c>
      <c r="N168" s="11">
        <v>730</v>
      </c>
      <c r="O168" s="11">
        <v>1</v>
      </c>
      <c r="P168" s="11">
        <v>10023</v>
      </c>
      <c r="Q168" s="11">
        <v>1</v>
      </c>
      <c r="R168" s="11">
        <v>680000</v>
      </c>
      <c r="S168" s="11">
        <v>0</v>
      </c>
      <c r="T168" s="11">
        <v>5001</v>
      </c>
      <c r="U168" s="11">
        <v>5</v>
      </c>
      <c r="V168" s="11">
        <v>15300</v>
      </c>
      <c r="W168" s="11">
        <v>6</v>
      </c>
      <c r="X168" s="11">
        <v>2550</v>
      </c>
      <c r="Y168" s="11">
        <v>21</v>
      </c>
      <c r="Z168" s="11">
        <v>765</v>
      </c>
      <c r="AA168" s="11">
        <v>0</v>
      </c>
      <c r="AB168" s="11">
        <v>0</v>
      </c>
      <c r="AC168" s="11">
        <v>1002310</v>
      </c>
      <c r="AD168" s="11">
        <v>282</v>
      </c>
      <c r="AE168" s="11">
        <v>940000</v>
      </c>
      <c r="AF168" s="11" t="s">
        <v>162</v>
      </c>
      <c r="AG168" s="11" t="s">
        <v>134</v>
      </c>
      <c r="AH168" s="16">
        <v>1</v>
      </c>
    </row>
    <row r="169" spans="1:34">
      <c r="A169" s="11">
        <v>1002310</v>
      </c>
      <c r="B169" s="11">
        <v>1002301</v>
      </c>
      <c r="C169" s="11" t="s">
        <v>41</v>
      </c>
      <c r="D169" s="11">
        <v>20</v>
      </c>
      <c r="E169" s="11">
        <v>10</v>
      </c>
      <c r="F169" s="11">
        <v>60</v>
      </c>
      <c r="G169" s="11">
        <v>4</v>
      </c>
      <c r="H169" s="11">
        <v>313</v>
      </c>
      <c r="I169" s="11">
        <v>232</v>
      </c>
      <c r="J169" s="11">
        <v>221</v>
      </c>
      <c r="K169" s="11">
        <v>213</v>
      </c>
      <c r="L169" s="11">
        <v>2</v>
      </c>
      <c r="M169" s="11">
        <v>60</v>
      </c>
      <c r="N169" s="11">
        <v>770</v>
      </c>
      <c r="O169" s="11">
        <v>0</v>
      </c>
      <c r="P169" s="11">
        <v>0</v>
      </c>
      <c r="Q169" s="11">
        <v>0</v>
      </c>
      <c r="R169" s="11">
        <v>705000</v>
      </c>
      <c r="S169" s="11">
        <v>5001</v>
      </c>
      <c r="T169" s="11">
        <v>5002</v>
      </c>
      <c r="U169" s="11">
        <v>5</v>
      </c>
      <c r="V169" s="11">
        <v>17900</v>
      </c>
      <c r="W169" s="11">
        <v>6</v>
      </c>
      <c r="X169" s="11">
        <v>2983</v>
      </c>
      <c r="Y169" s="11">
        <v>21</v>
      </c>
      <c r="Z169" s="11">
        <v>895</v>
      </c>
      <c r="AA169" s="11">
        <v>0</v>
      </c>
      <c r="AB169" s="11">
        <v>0</v>
      </c>
      <c r="AC169" s="11">
        <v>1002311</v>
      </c>
      <c r="AD169" s="11">
        <v>339</v>
      </c>
      <c r="AE169" s="11">
        <v>1620000</v>
      </c>
      <c r="AF169" s="11" t="s">
        <v>163</v>
      </c>
      <c r="AG169" s="11" t="s">
        <v>158</v>
      </c>
      <c r="AH169" s="16">
        <v>0</v>
      </c>
    </row>
    <row r="170" spans="1:34">
      <c r="A170" s="11">
        <v>1002311</v>
      </c>
      <c r="B170" s="11">
        <v>1002301</v>
      </c>
      <c r="C170" s="11" t="s">
        <v>41</v>
      </c>
      <c r="D170" s="11">
        <v>20</v>
      </c>
      <c r="E170" s="11">
        <v>11</v>
      </c>
      <c r="F170" s="11">
        <v>60</v>
      </c>
      <c r="G170" s="11">
        <v>4</v>
      </c>
      <c r="H170" s="11">
        <v>322</v>
      </c>
      <c r="I170" s="11">
        <v>231</v>
      </c>
      <c r="J170" s="11">
        <v>223</v>
      </c>
      <c r="K170" s="11">
        <v>212</v>
      </c>
      <c r="L170" s="11">
        <v>2</v>
      </c>
      <c r="M170" s="11">
        <v>60</v>
      </c>
      <c r="N170" s="11">
        <v>790</v>
      </c>
      <c r="O170" s="11">
        <v>0</v>
      </c>
      <c r="P170" s="11">
        <v>0</v>
      </c>
      <c r="Q170" s="11">
        <v>0</v>
      </c>
      <c r="R170" s="11">
        <v>725000</v>
      </c>
      <c r="S170" s="11">
        <v>5001</v>
      </c>
      <c r="T170" s="11">
        <v>5002</v>
      </c>
      <c r="U170" s="11">
        <v>5</v>
      </c>
      <c r="V170" s="11">
        <v>20520</v>
      </c>
      <c r="W170" s="11">
        <v>6</v>
      </c>
      <c r="X170" s="11">
        <v>3420</v>
      </c>
      <c r="Y170" s="11">
        <v>21</v>
      </c>
      <c r="Z170" s="11">
        <v>1026</v>
      </c>
      <c r="AA170" s="11">
        <v>0</v>
      </c>
      <c r="AB170" s="11">
        <v>0</v>
      </c>
      <c r="AC170" s="11">
        <v>1002312</v>
      </c>
      <c r="AD170" s="11">
        <v>459</v>
      </c>
      <c r="AE170" s="11">
        <v>2325000</v>
      </c>
      <c r="AF170" s="11" t="s">
        <v>163</v>
      </c>
      <c r="AG170" s="11" t="s">
        <v>158</v>
      </c>
      <c r="AH170" s="16">
        <v>0</v>
      </c>
    </row>
    <row r="171" spans="1:34">
      <c r="A171" s="11">
        <v>1002312</v>
      </c>
      <c r="B171" s="11">
        <v>1002301</v>
      </c>
      <c r="C171" s="11" t="s">
        <v>41</v>
      </c>
      <c r="D171" s="11">
        <v>20</v>
      </c>
      <c r="E171" s="11">
        <v>12</v>
      </c>
      <c r="F171" s="11">
        <v>60</v>
      </c>
      <c r="G171" s="11">
        <v>4</v>
      </c>
      <c r="H171" s="11">
        <v>311</v>
      </c>
      <c r="I171" s="11">
        <v>233</v>
      </c>
      <c r="J171" s="11">
        <v>222</v>
      </c>
      <c r="K171" s="11">
        <v>211</v>
      </c>
      <c r="L171" s="11">
        <v>2</v>
      </c>
      <c r="M171" s="11">
        <v>60</v>
      </c>
      <c r="N171" s="11">
        <v>810</v>
      </c>
      <c r="O171" s="11">
        <v>0</v>
      </c>
      <c r="P171" s="11">
        <v>0</v>
      </c>
      <c r="Q171" s="11">
        <v>0</v>
      </c>
      <c r="R171" s="11">
        <v>745000</v>
      </c>
      <c r="S171" s="11">
        <v>5001</v>
      </c>
      <c r="T171" s="11">
        <v>5002</v>
      </c>
      <c r="U171" s="11">
        <v>5</v>
      </c>
      <c r="V171" s="11">
        <v>23160</v>
      </c>
      <c r="W171" s="11">
        <v>6</v>
      </c>
      <c r="X171" s="11">
        <v>3860</v>
      </c>
      <c r="Y171" s="11">
        <v>21</v>
      </c>
      <c r="Z171" s="11">
        <v>1158</v>
      </c>
      <c r="AA171" s="11">
        <v>0</v>
      </c>
      <c r="AB171" s="11">
        <v>0</v>
      </c>
      <c r="AC171" s="11">
        <v>1002313</v>
      </c>
      <c r="AD171" s="11">
        <v>578</v>
      </c>
      <c r="AE171" s="11">
        <v>3050000</v>
      </c>
      <c r="AF171" s="11" t="s">
        <v>163</v>
      </c>
      <c r="AG171" s="11" t="s">
        <v>158</v>
      </c>
      <c r="AH171" s="16">
        <v>0</v>
      </c>
    </row>
    <row r="172" spans="1:34">
      <c r="A172" s="11">
        <v>1002313</v>
      </c>
      <c r="B172" s="11">
        <v>1002301</v>
      </c>
      <c r="C172" s="11" t="s">
        <v>41</v>
      </c>
      <c r="D172" s="11">
        <v>20</v>
      </c>
      <c r="E172" s="11">
        <v>13</v>
      </c>
      <c r="F172" s="11">
        <v>60</v>
      </c>
      <c r="G172" s="11">
        <v>4</v>
      </c>
      <c r="H172" s="11">
        <v>313</v>
      </c>
      <c r="I172" s="11">
        <v>332</v>
      </c>
      <c r="J172" s="11">
        <v>221</v>
      </c>
      <c r="K172" s="11">
        <v>213</v>
      </c>
      <c r="L172" s="11">
        <v>2</v>
      </c>
      <c r="M172" s="11">
        <v>60</v>
      </c>
      <c r="N172" s="11">
        <v>830</v>
      </c>
      <c r="O172" s="11">
        <v>0</v>
      </c>
      <c r="P172" s="11">
        <v>0</v>
      </c>
      <c r="Q172" s="11">
        <v>0</v>
      </c>
      <c r="R172" s="11">
        <v>765000</v>
      </c>
      <c r="S172" s="11">
        <v>5001</v>
      </c>
      <c r="T172" s="11">
        <v>5002</v>
      </c>
      <c r="U172" s="11">
        <v>5</v>
      </c>
      <c r="V172" s="11">
        <v>25820</v>
      </c>
      <c r="W172" s="11">
        <v>6</v>
      </c>
      <c r="X172" s="11">
        <v>4303</v>
      </c>
      <c r="Y172" s="11">
        <v>21</v>
      </c>
      <c r="Z172" s="11">
        <v>1291</v>
      </c>
      <c r="AA172" s="11">
        <v>0</v>
      </c>
      <c r="AB172" s="11">
        <v>0</v>
      </c>
      <c r="AC172" s="11">
        <v>1002314</v>
      </c>
      <c r="AD172" s="11">
        <v>698</v>
      </c>
      <c r="AE172" s="11">
        <v>3795000</v>
      </c>
      <c r="AF172" s="11" t="s">
        <v>163</v>
      </c>
      <c r="AG172" s="11" t="s">
        <v>158</v>
      </c>
      <c r="AH172" s="16">
        <v>0</v>
      </c>
    </row>
    <row r="173" spans="1:34">
      <c r="A173" s="11">
        <v>1002314</v>
      </c>
      <c r="B173" s="11">
        <v>1002301</v>
      </c>
      <c r="C173" s="11" t="s">
        <v>41</v>
      </c>
      <c r="D173" s="11">
        <v>20</v>
      </c>
      <c r="E173" s="11">
        <v>14</v>
      </c>
      <c r="F173" s="11">
        <v>60</v>
      </c>
      <c r="G173" s="11">
        <v>4</v>
      </c>
      <c r="H173" s="11">
        <v>312</v>
      </c>
      <c r="I173" s="11">
        <v>321</v>
      </c>
      <c r="J173" s="11">
        <v>223</v>
      </c>
      <c r="K173" s="11">
        <v>212</v>
      </c>
      <c r="L173" s="11">
        <v>2</v>
      </c>
      <c r="M173" s="11">
        <v>60</v>
      </c>
      <c r="N173" s="11">
        <v>850</v>
      </c>
      <c r="O173" s="11">
        <v>1</v>
      </c>
      <c r="P173" s="11">
        <v>10023</v>
      </c>
      <c r="Q173" s="11">
        <v>1</v>
      </c>
      <c r="R173" s="11">
        <v>790000</v>
      </c>
      <c r="S173" s="11">
        <v>5001</v>
      </c>
      <c r="T173" s="11">
        <v>5002</v>
      </c>
      <c r="U173" s="11">
        <v>5</v>
      </c>
      <c r="V173" s="11">
        <v>28500</v>
      </c>
      <c r="W173" s="11">
        <v>6</v>
      </c>
      <c r="X173" s="11">
        <v>4750</v>
      </c>
      <c r="Y173" s="11">
        <v>21</v>
      </c>
      <c r="Z173" s="11">
        <v>1425</v>
      </c>
      <c r="AA173" s="11">
        <v>0</v>
      </c>
      <c r="AB173" s="11">
        <v>0</v>
      </c>
      <c r="AC173" s="11">
        <v>1002315</v>
      </c>
      <c r="AD173" s="11">
        <v>880</v>
      </c>
      <c r="AE173" s="11">
        <v>4560000</v>
      </c>
      <c r="AF173" s="11" t="s">
        <v>163</v>
      </c>
      <c r="AG173" s="11" t="s">
        <v>158</v>
      </c>
      <c r="AH173" s="16">
        <v>1</v>
      </c>
    </row>
    <row r="174" spans="1:34">
      <c r="A174" s="11">
        <v>1002315</v>
      </c>
      <c r="B174" s="11">
        <v>1002301</v>
      </c>
      <c r="C174" s="11" t="s">
        <v>41</v>
      </c>
      <c r="D174" s="11">
        <v>20</v>
      </c>
      <c r="E174" s="11">
        <v>15</v>
      </c>
      <c r="F174" s="11">
        <v>60</v>
      </c>
      <c r="G174" s="11">
        <v>4</v>
      </c>
      <c r="H174" s="11">
        <v>311</v>
      </c>
      <c r="I174" s="11">
        <v>323</v>
      </c>
      <c r="J174" s="11">
        <v>222</v>
      </c>
      <c r="K174" s="11">
        <v>211</v>
      </c>
      <c r="L174" s="11">
        <v>2</v>
      </c>
      <c r="M174" s="11">
        <v>60</v>
      </c>
      <c r="N174" s="11">
        <v>890</v>
      </c>
      <c r="O174" s="11">
        <v>0</v>
      </c>
      <c r="P174" s="11">
        <v>0</v>
      </c>
      <c r="Q174" s="11">
        <v>0</v>
      </c>
      <c r="R174" s="11">
        <v>810000</v>
      </c>
      <c r="S174" s="11">
        <v>5001</v>
      </c>
      <c r="T174" s="11">
        <v>5002</v>
      </c>
      <c r="U174" s="11">
        <v>5</v>
      </c>
      <c r="V174" s="11">
        <v>44360</v>
      </c>
      <c r="W174" s="11">
        <v>6</v>
      </c>
      <c r="X174" s="11">
        <v>5200</v>
      </c>
      <c r="Y174" s="11">
        <v>21</v>
      </c>
      <c r="Z174" s="11">
        <v>1560</v>
      </c>
      <c r="AA174" s="11">
        <v>0</v>
      </c>
      <c r="AB174" s="11">
        <v>0</v>
      </c>
      <c r="AC174" s="11">
        <v>1002316</v>
      </c>
      <c r="AD174" s="11">
        <v>1061</v>
      </c>
      <c r="AE174" s="11">
        <v>5350000</v>
      </c>
      <c r="AF174" s="11" t="s">
        <v>164</v>
      </c>
      <c r="AG174" s="11" t="s">
        <v>134</v>
      </c>
      <c r="AH174" s="16">
        <v>0</v>
      </c>
    </row>
    <row r="175" spans="1:34">
      <c r="A175" s="11">
        <v>1002316</v>
      </c>
      <c r="B175" s="11">
        <v>1002301</v>
      </c>
      <c r="C175" s="11" t="s">
        <v>41</v>
      </c>
      <c r="D175" s="11">
        <v>20</v>
      </c>
      <c r="E175" s="11">
        <v>16</v>
      </c>
      <c r="F175" s="11">
        <v>60</v>
      </c>
      <c r="G175" s="11">
        <v>4</v>
      </c>
      <c r="H175" s="11">
        <v>313</v>
      </c>
      <c r="I175" s="11">
        <v>332</v>
      </c>
      <c r="J175" s="11">
        <v>221</v>
      </c>
      <c r="K175" s="11">
        <v>213</v>
      </c>
      <c r="L175" s="11">
        <v>2</v>
      </c>
      <c r="M175" s="11">
        <v>60</v>
      </c>
      <c r="N175" s="11">
        <v>910</v>
      </c>
      <c r="O175" s="11">
        <v>0</v>
      </c>
      <c r="P175" s="11">
        <v>0</v>
      </c>
      <c r="Q175" s="11">
        <v>0</v>
      </c>
      <c r="R175" s="11">
        <v>830000</v>
      </c>
      <c r="S175" s="11">
        <v>5001</v>
      </c>
      <c r="T175" s="11">
        <v>5002</v>
      </c>
      <c r="U175" s="11">
        <v>5</v>
      </c>
      <c r="V175" s="11">
        <v>47080</v>
      </c>
      <c r="W175" s="11">
        <v>6</v>
      </c>
      <c r="X175" s="11">
        <v>5653</v>
      </c>
      <c r="Y175" s="11">
        <v>21</v>
      </c>
      <c r="Z175" s="11">
        <v>1696</v>
      </c>
      <c r="AA175" s="11">
        <v>0</v>
      </c>
      <c r="AB175" s="11">
        <v>0</v>
      </c>
      <c r="AC175" s="11">
        <v>1002317</v>
      </c>
      <c r="AD175" s="11">
        <v>1243</v>
      </c>
      <c r="AE175" s="11">
        <v>6160000</v>
      </c>
      <c r="AF175" s="11" t="s">
        <v>164</v>
      </c>
      <c r="AG175" s="11" t="s">
        <v>134</v>
      </c>
      <c r="AH175" s="16">
        <v>0</v>
      </c>
    </row>
    <row r="176" spans="1:34">
      <c r="A176" s="11">
        <v>1002317</v>
      </c>
      <c r="B176" s="11">
        <v>1002301</v>
      </c>
      <c r="C176" s="11" t="s">
        <v>41</v>
      </c>
      <c r="D176" s="11">
        <v>20</v>
      </c>
      <c r="E176" s="11">
        <v>17</v>
      </c>
      <c r="F176" s="11">
        <v>60</v>
      </c>
      <c r="G176" s="11">
        <v>4</v>
      </c>
      <c r="H176" s="11">
        <v>312</v>
      </c>
      <c r="I176" s="11">
        <v>331</v>
      </c>
      <c r="J176" s="11">
        <v>223</v>
      </c>
      <c r="K176" s="11">
        <v>212</v>
      </c>
      <c r="L176" s="11">
        <v>2</v>
      </c>
      <c r="M176" s="11">
        <v>60</v>
      </c>
      <c r="N176" s="11">
        <v>930</v>
      </c>
      <c r="O176" s="11">
        <v>0</v>
      </c>
      <c r="P176" s="11">
        <v>0</v>
      </c>
      <c r="Q176" s="11">
        <v>0</v>
      </c>
      <c r="R176" s="11">
        <v>855000</v>
      </c>
      <c r="S176" s="11">
        <v>5001</v>
      </c>
      <c r="T176" s="11">
        <v>5002</v>
      </c>
      <c r="U176" s="11">
        <v>5</v>
      </c>
      <c r="V176" s="11">
        <v>49820</v>
      </c>
      <c r="W176" s="11">
        <v>6</v>
      </c>
      <c r="X176" s="11">
        <v>6110</v>
      </c>
      <c r="Y176" s="11">
        <v>21</v>
      </c>
      <c r="Z176" s="11">
        <v>1833</v>
      </c>
      <c r="AA176" s="11">
        <v>0</v>
      </c>
      <c r="AB176" s="11">
        <v>0</v>
      </c>
      <c r="AC176" s="11">
        <v>1002318</v>
      </c>
      <c r="AD176" s="11">
        <v>1425</v>
      </c>
      <c r="AE176" s="11">
        <v>6990000</v>
      </c>
      <c r="AF176" s="11" t="s">
        <v>164</v>
      </c>
      <c r="AG176" s="11" t="s">
        <v>134</v>
      </c>
      <c r="AH176" s="16">
        <v>0</v>
      </c>
    </row>
    <row r="177" spans="1:37">
      <c r="A177" s="11">
        <v>1002318</v>
      </c>
      <c r="B177" s="11">
        <v>1002301</v>
      </c>
      <c r="C177" s="11" t="s">
        <v>41</v>
      </c>
      <c r="D177" s="11">
        <v>20</v>
      </c>
      <c r="E177" s="11">
        <v>18</v>
      </c>
      <c r="F177" s="11">
        <v>60</v>
      </c>
      <c r="G177" s="11">
        <v>4</v>
      </c>
      <c r="H177" s="11">
        <v>311</v>
      </c>
      <c r="I177" s="11">
        <v>323</v>
      </c>
      <c r="J177" s="11">
        <v>222</v>
      </c>
      <c r="K177" s="11">
        <v>211</v>
      </c>
      <c r="L177" s="11">
        <v>2</v>
      </c>
      <c r="M177" s="11">
        <v>60</v>
      </c>
      <c r="N177" s="11">
        <v>950</v>
      </c>
      <c r="O177" s="11">
        <v>0</v>
      </c>
      <c r="P177" s="11">
        <v>0</v>
      </c>
      <c r="Q177" s="11">
        <v>0</v>
      </c>
      <c r="R177" s="11">
        <v>875000</v>
      </c>
      <c r="S177" s="11">
        <v>5001</v>
      </c>
      <c r="T177" s="11">
        <v>5002</v>
      </c>
      <c r="U177" s="11">
        <v>5</v>
      </c>
      <c r="V177" s="11">
        <v>52580</v>
      </c>
      <c r="W177" s="11">
        <v>6</v>
      </c>
      <c r="X177" s="11">
        <v>6570</v>
      </c>
      <c r="Y177" s="11">
        <v>21</v>
      </c>
      <c r="Z177" s="11">
        <v>1971</v>
      </c>
      <c r="AA177" s="11">
        <v>0</v>
      </c>
      <c r="AB177" s="11">
        <v>0</v>
      </c>
      <c r="AC177" s="11">
        <v>1002319</v>
      </c>
      <c r="AD177" s="11">
        <v>1606</v>
      </c>
      <c r="AE177" s="11">
        <v>7845000</v>
      </c>
      <c r="AF177" s="11" t="s">
        <v>164</v>
      </c>
      <c r="AG177" s="11" t="s">
        <v>134</v>
      </c>
      <c r="AH177" s="16">
        <v>0</v>
      </c>
    </row>
    <row r="178" spans="1:37">
      <c r="A178" s="11">
        <v>1002319</v>
      </c>
      <c r="B178" s="11">
        <v>1002301</v>
      </c>
      <c r="C178" s="11" t="s">
        <v>41</v>
      </c>
      <c r="D178" s="11">
        <v>20</v>
      </c>
      <c r="E178" s="11">
        <v>19</v>
      </c>
      <c r="F178" s="11">
        <v>60</v>
      </c>
      <c r="G178" s="11">
        <v>4</v>
      </c>
      <c r="H178" s="11">
        <v>313</v>
      </c>
      <c r="I178" s="11">
        <v>332</v>
      </c>
      <c r="J178" s="11">
        <v>321</v>
      </c>
      <c r="K178" s="11">
        <v>312</v>
      </c>
      <c r="L178" s="11">
        <v>2</v>
      </c>
      <c r="M178" s="11">
        <v>60</v>
      </c>
      <c r="N178" s="11">
        <v>1450</v>
      </c>
      <c r="O178" s="11">
        <v>1</v>
      </c>
      <c r="P178" s="11">
        <v>10023</v>
      </c>
      <c r="Q178" s="11">
        <v>1</v>
      </c>
      <c r="R178" s="11">
        <v>1430000</v>
      </c>
      <c r="S178" s="11">
        <v>5001</v>
      </c>
      <c r="T178" s="11">
        <v>5002</v>
      </c>
      <c r="U178" s="11">
        <v>5</v>
      </c>
      <c r="V178" s="11">
        <v>55360</v>
      </c>
      <c r="W178" s="11">
        <v>6</v>
      </c>
      <c r="X178" s="11">
        <v>7033</v>
      </c>
      <c r="Y178" s="11">
        <v>21</v>
      </c>
      <c r="Z178" s="11">
        <v>2110</v>
      </c>
      <c r="AA178" s="11">
        <v>0</v>
      </c>
      <c r="AB178" s="11">
        <v>0</v>
      </c>
      <c r="AC178" s="11">
        <v>1002320</v>
      </c>
      <c r="AD178" s="11">
        <v>1788</v>
      </c>
      <c r="AE178" s="11">
        <v>8720000</v>
      </c>
      <c r="AF178" s="11" t="s">
        <v>164</v>
      </c>
      <c r="AG178" s="11" t="s">
        <v>134</v>
      </c>
      <c r="AH178" s="16">
        <v>1</v>
      </c>
    </row>
    <row r="179" spans="1:37">
      <c r="A179" s="11">
        <v>1002320</v>
      </c>
      <c r="B179" s="11">
        <v>1002301</v>
      </c>
      <c r="C179" s="11" t="s">
        <v>41</v>
      </c>
      <c r="D179" s="11">
        <v>20</v>
      </c>
      <c r="E179" s="11">
        <v>20</v>
      </c>
      <c r="F179" s="11">
        <v>70</v>
      </c>
      <c r="G179" s="11">
        <v>4</v>
      </c>
      <c r="H179" s="11">
        <v>412</v>
      </c>
      <c r="I179" s="11">
        <v>331</v>
      </c>
      <c r="J179" s="11">
        <v>323</v>
      </c>
      <c r="K179" s="11">
        <v>312</v>
      </c>
      <c r="L179" s="11">
        <v>2</v>
      </c>
      <c r="M179" s="11">
        <v>60</v>
      </c>
      <c r="N179" s="11">
        <v>1490</v>
      </c>
      <c r="O179" s="11">
        <v>0</v>
      </c>
      <c r="P179" s="11">
        <v>0</v>
      </c>
      <c r="Q179" s="11">
        <v>0</v>
      </c>
      <c r="R179" s="11">
        <v>1455000</v>
      </c>
      <c r="S179" s="11">
        <v>5002</v>
      </c>
      <c r="T179" s="11">
        <v>5003</v>
      </c>
      <c r="U179" s="11">
        <v>5</v>
      </c>
      <c r="V179" s="11">
        <v>58960</v>
      </c>
      <c r="W179" s="11">
        <v>6</v>
      </c>
      <c r="X179" s="11">
        <v>7633</v>
      </c>
      <c r="Y179" s="11">
        <v>21</v>
      </c>
      <c r="Z179" s="11">
        <v>2290</v>
      </c>
      <c r="AA179" s="11">
        <v>0</v>
      </c>
      <c r="AB179" s="11">
        <v>0</v>
      </c>
      <c r="AC179" s="11">
        <v>1002321</v>
      </c>
      <c r="AD179" s="11">
        <v>2094</v>
      </c>
      <c r="AE179" s="11">
        <v>10150000</v>
      </c>
      <c r="AF179" s="11" t="s">
        <v>165</v>
      </c>
      <c r="AG179" s="11" t="s">
        <v>159</v>
      </c>
      <c r="AH179" s="16">
        <v>0</v>
      </c>
      <c r="AI179" s="12"/>
      <c r="AJ179" s="12"/>
      <c r="AK179" s="12"/>
    </row>
    <row r="180" spans="1:37">
      <c r="A180" s="11">
        <v>1002321</v>
      </c>
      <c r="B180" s="11">
        <v>1002301</v>
      </c>
      <c r="C180" s="11" t="s">
        <v>41</v>
      </c>
      <c r="D180" s="11">
        <v>20</v>
      </c>
      <c r="E180" s="11">
        <v>21</v>
      </c>
      <c r="F180" s="11">
        <v>70</v>
      </c>
      <c r="G180" s="11">
        <v>4</v>
      </c>
      <c r="H180" s="11">
        <v>411</v>
      </c>
      <c r="I180" s="11">
        <v>333</v>
      </c>
      <c r="J180" s="11">
        <v>322</v>
      </c>
      <c r="K180" s="11">
        <v>311</v>
      </c>
      <c r="L180" s="11">
        <v>2</v>
      </c>
      <c r="M180" s="11">
        <v>60</v>
      </c>
      <c r="N180" s="11">
        <v>1510</v>
      </c>
      <c r="O180" s="11">
        <v>0</v>
      </c>
      <c r="P180" s="11">
        <v>0</v>
      </c>
      <c r="Q180" s="11">
        <v>0</v>
      </c>
      <c r="R180" s="11">
        <v>1475000</v>
      </c>
      <c r="S180" s="11">
        <v>5002</v>
      </c>
      <c r="T180" s="11">
        <v>5003</v>
      </c>
      <c r="U180" s="11">
        <v>5</v>
      </c>
      <c r="V180" s="11">
        <v>62580</v>
      </c>
      <c r="W180" s="11">
        <v>6</v>
      </c>
      <c r="X180" s="11">
        <v>8237</v>
      </c>
      <c r="Y180" s="11">
        <v>21</v>
      </c>
      <c r="Z180" s="11">
        <v>2471</v>
      </c>
      <c r="AA180" s="11">
        <v>0</v>
      </c>
      <c r="AB180" s="11">
        <v>0</v>
      </c>
      <c r="AC180" s="11">
        <v>1002322</v>
      </c>
      <c r="AD180" s="11">
        <v>2667</v>
      </c>
      <c r="AE180" s="11">
        <v>11605000</v>
      </c>
      <c r="AF180" s="11" t="s">
        <v>165</v>
      </c>
      <c r="AG180" s="11" t="s">
        <v>159</v>
      </c>
      <c r="AH180" s="16">
        <v>0</v>
      </c>
    </row>
    <row r="181" spans="1:37">
      <c r="A181" s="11">
        <v>1002322</v>
      </c>
      <c r="B181" s="11">
        <v>1002301</v>
      </c>
      <c r="C181" s="11" t="s">
        <v>41</v>
      </c>
      <c r="D181" s="11">
        <v>20</v>
      </c>
      <c r="E181" s="11">
        <v>22</v>
      </c>
      <c r="F181" s="11">
        <v>70</v>
      </c>
      <c r="G181" s="11">
        <v>4</v>
      </c>
      <c r="H181" s="11">
        <v>413</v>
      </c>
      <c r="I181" s="11">
        <v>332</v>
      </c>
      <c r="J181" s="11">
        <v>321</v>
      </c>
      <c r="K181" s="11">
        <v>313</v>
      </c>
      <c r="L181" s="11">
        <v>2</v>
      </c>
      <c r="M181" s="11">
        <v>60</v>
      </c>
      <c r="N181" s="11">
        <v>1530</v>
      </c>
      <c r="O181" s="11">
        <v>0</v>
      </c>
      <c r="P181" s="11">
        <v>0</v>
      </c>
      <c r="Q181" s="11">
        <v>0</v>
      </c>
      <c r="R181" s="11">
        <v>1500000</v>
      </c>
      <c r="S181" s="11">
        <v>5002</v>
      </c>
      <c r="T181" s="11">
        <v>5003</v>
      </c>
      <c r="U181" s="11">
        <v>5</v>
      </c>
      <c r="V181" s="11">
        <v>66220</v>
      </c>
      <c r="W181" s="11">
        <v>6</v>
      </c>
      <c r="X181" s="11">
        <v>8843</v>
      </c>
      <c r="Y181" s="11">
        <v>21</v>
      </c>
      <c r="Z181" s="11">
        <v>2653</v>
      </c>
      <c r="AA181" s="11">
        <v>0</v>
      </c>
      <c r="AB181" s="11">
        <v>0</v>
      </c>
      <c r="AC181" s="11">
        <v>1002323</v>
      </c>
      <c r="AD181" s="11">
        <v>3241</v>
      </c>
      <c r="AE181" s="11">
        <v>13080000</v>
      </c>
      <c r="AF181" s="11" t="s">
        <v>165</v>
      </c>
      <c r="AG181" s="11" t="s">
        <v>159</v>
      </c>
      <c r="AH181" s="16">
        <v>0</v>
      </c>
    </row>
    <row r="182" spans="1:37">
      <c r="A182" s="11">
        <v>1002323</v>
      </c>
      <c r="B182" s="11">
        <v>1002301</v>
      </c>
      <c r="C182" s="11" t="s">
        <v>41</v>
      </c>
      <c r="D182" s="11">
        <v>20</v>
      </c>
      <c r="E182" s="11">
        <v>23</v>
      </c>
      <c r="F182" s="11">
        <v>70</v>
      </c>
      <c r="G182" s="11">
        <v>4</v>
      </c>
      <c r="H182" s="11">
        <v>412</v>
      </c>
      <c r="I182" s="11">
        <v>331</v>
      </c>
      <c r="J182" s="11">
        <v>323</v>
      </c>
      <c r="K182" s="11">
        <v>312</v>
      </c>
      <c r="L182" s="11">
        <v>2</v>
      </c>
      <c r="M182" s="11">
        <v>60</v>
      </c>
      <c r="N182" s="11">
        <v>1550</v>
      </c>
      <c r="O182" s="11">
        <v>1</v>
      </c>
      <c r="P182" s="11">
        <v>10023</v>
      </c>
      <c r="Q182" s="11">
        <v>1</v>
      </c>
      <c r="R182" s="11">
        <v>1520000</v>
      </c>
      <c r="S182" s="11">
        <v>5002</v>
      </c>
      <c r="T182" s="11">
        <v>5003</v>
      </c>
      <c r="U182" s="11">
        <v>5</v>
      </c>
      <c r="V182" s="11">
        <v>69880</v>
      </c>
      <c r="W182" s="11">
        <v>6</v>
      </c>
      <c r="X182" s="11">
        <v>9453</v>
      </c>
      <c r="Y182" s="11">
        <v>21</v>
      </c>
      <c r="Z182" s="11">
        <v>2836</v>
      </c>
      <c r="AA182" s="11">
        <v>0</v>
      </c>
      <c r="AB182" s="11">
        <v>0</v>
      </c>
      <c r="AC182" s="11">
        <v>1002324</v>
      </c>
      <c r="AD182" s="11">
        <v>3815</v>
      </c>
      <c r="AE182" s="11">
        <v>14580000</v>
      </c>
      <c r="AF182" s="11" t="s">
        <v>165</v>
      </c>
      <c r="AG182" s="11" t="s">
        <v>159</v>
      </c>
      <c r="AH182" s="16">
        <v>1</v>
      </c>
    </row>
    <row r="183" spans="1:37">
      <c r="A183" s="11">
        <v>1002324</v>
      </c>
      <c r="B183" s="11">
        <v>1002301</v>
      </c>
      <c r="C183" s="11" t="s">
        <v>41</v>
      </c>
      <c r="D183" s="11">
        <v>20</v>
      </c>
      <c r="E183" s="11">
        <v>24</v>
      </c>
      <c r="F183" s="11">
        <v>70</v>
      </c>
      <c r="G183" s="11">
        <v>4</v>
      </c>
      <c r="H183" s="11">
        <v>411</v>
      </c>
      <c r="I183" s="11">
        <v>433</v>
      </c>
      <c r="J183" s="11">
        <v>322</v>
      </c>
      <c r="K183" s="11">
        <v>311</v>
      </c>
      <c r="L183" s="11">
        <v>2</v>
      </c>
      <c r="M183" s="11">
        <v>60</v>
      </c>
      <c r="N183" s="11">
        <v>1570</v>
      </c>
      <c r="O183" s="11">
        <v>0</v>
      </c>
      <c r="P183" s="11">
        <v>0</v>
      </c>
      <c r="Q183" s="11">
        <v>0</v>
      </c>
      <c r="R183" s="11">
        <v>1545000</v>
      </c>
      <c r="S183" s="11">
        <v>5002</v>
      </c>
      <c r="T183" s="11">
        <v>5003</v>
      </c>
      <c r="U183" s="11">
        <v>5</v>
      </c>
      <c r="V183" s="11">
        <v>73560</v>
      </c>
      <c r="W183" s="11">
        <v>6</v>
      </c>
      <c r="X183" s="11">
        <v>10067</v>
      </c>
      <c r="Y183" s="11">
        <v>21</v>
      </c>
      <c r="Z183" s="11">
        <v>3680</v>
      </c>
      <c r="AA183" s="11">
        <v>0</v>
      </c>
      <c r="AB183" s="11">
        <v>0</v>
      </c>
      <c r="AC183" s="11">
        <v>1002325</v>
      </c>
      <c r="AD183" s="11">
        <v>4388</v>
      </c>
      <c r="AE183" s="11">
        <v>16100000</v>
      </c>
      <c r="AF183" s="11" t="s">
        <v>166</v>
      </c>
      <c r="AG183" s="11" t="s">
        <v>158</v>
      </c>
      <c r="AH183" s="16">
        <v>0</v>
      </c>
    </row>
    <row r="184" spans="1:37">
      <c r="A184" s="11">
        <v>1002325</v>
      </c>
      <c r="B184" s="11">
        <v>1002301</v>
      </c>
      <c r="C184" s="11" t="s">
        <v>41</v>
      </c>
      <c r="D184" s="11">
        <v>20</v>
      </c>
      <c r="E184" s="11">
        <v>25</v>
      </c>
      <c r="F184" s="11">
        <v>70</v>
      </c>
      <c r="G184" s="11">
        <v>4</v>
      </c>
      <c r="H184" s="11">
        <v>413</v>
      </c>
      <c r="I184" s="11">
        <v>422</v>
      </c>
      <c r="J184" s="11">
        <v>321</v>
      </c>
      <c r="K184" s="11">
        <v>313</v>
      </c>
      <c r="L184" s="11">
        <v>2</v>
      </c>
      <c r="M184" s="11">
        <v>60</v>
      </c>
      <c r="N184" s="11">
        <v>1610</v>
      </c>
      <c r="O184" s="11">
        <v>0</v>
      </c>
      <c r="P184" s="11">
        <v>0</v>
      </c>
      <c r="Q184" s="11">
        <v>0</v>
      </c>
      <c r="R184" s="11">
        <v>1565000</v>
      </c>
      <c r="S184" s="11">
        <v>5002</v>
      </c>
      <c r="T184" s="11">
        <v>5003</v>
      </c>
      <c r="U184" s="11">
        <v>5</v>
      </c>
      <c r="V184" s="11">
        <v>77260</v>
      </c>
      <c r="W184" s="11">
        <v>6</v>
      </c>
      <c r="X184" s="11">
        <v>10683</v>
      </c>
      <c r="Y184" s="11">
        <v>21</v>
      </c>
      <c r="Z184" s="11">
        <v>3865</v>
      </c>
      <c r="AA184" s="11">
        <v>0</v>
      </c>
      <c r="AB184" s="11">
        <v>0</v>
      </c>
      <c r="AC184" s="11">
        <v>1002326</v>
      </c>
      <c r="AD184" s="11">
        <v>5230</v>
      </c>
      <c r="AE184" s="11">
        <v>17645000</v>
      </c>
      <c r="AF184" s="11" t="s">
        <v>166</v>
      </c>
      <c r="AG184" s="11" t="s">
        <v>158</v>
      </c>
      <c r="AH184" s="16">
        <v>0</v>
      </c>
    </row>
    <row r="185" spans="1:37">
      <c r="A185" s="11">
        <v>1002326</v>
      </c>
      <c r="B185" s="11">
        <v>1002301</v>
      </c>
      <c r="C185" s="11" t="s">
        <v>41</v>
      </c>
      <c r="D185" s="11">
        <v>20</v>
      </c>
      <c r="E185" s="11">
        <v>26</v>
      </c>
      <c r="F185" s="11">
        <v>70</v>
      </c>
      <c r="G185" s="11">
        <v>4</v>
      </c>
      <c r="H185" s="11">
        <v>412</v>
      </c>
      <c r="I185" s="11">
        <v>431</v>
      </c>
      <c r="J185" s="11">
        <v>323</v>
      </c>
      <c r="K185" s="11">
        <v>312</v>
      </c>
      <c r="L185" s="11">
        <v>2</v>
      </c>
      <c r="M185" s="11">
        <v>60</v>
      </c>
      <c r="N185" s="11">
        <v>1630</v>
      </c>
      <c r="O185" s="11">
        <v>1</v>
      </c>
      <c r="P185" s="11">
        <v>10023</v>
      </c>
      <c r="Q185" s="11">
        <v>1</v>
      </c>
      <c r="R185" s="11">
        <v>1590000</v>
      </c>
      <c r="S185" s="11">
        <v>5002</v>
      </c>
      <c r="T185" s="11">
        <v>5003</v>
      </c>
      <c r="U185" s="11">
        <v>5</v>
      </c>
      <c r="V185" s="11">
        <v>80980</v>
      </c>
      <c r="W185" s="11">
        <v>6</v>
      </c>
      <c r="X185" s="11">
        <v>11303</v>
      </c>
      <c r="Y185" s="11">
        <v>21</v>
      </c>
      <c r="Z185" s="11">
        <v>4051</v>
      </c>
      <c r="AA185" s="11">
        <v>0</v>
      </c>
      <c r="AB185" s="11">
        <v>0</v>
      </c>
      <c r="AC185" s="11">
        <v>1002327</v>
      </c>
      <c r="AD185" s="11">
        <v>6071</v>
      </c>
      <c r="AE185" s="11">
        <v>19210000</v>
      </c>
      <c r="AF185" s="11" t="s">
        <v>166</v>
      </c>
      <c r="AG185" s="11" t="s">
        <v>158</v>
      </c>
      <c r="AH185" s="16">
        <v>1</v>
      </c>
    </row>
    <row r="186" spans="1:37">
      <c r="A186" s="11">
        <v>1002327</v>
      </c>
      <c r="B186" s="11">
        <v>1002301</v>
      </c>
      <c r="C186" s="11" t="s">
        <v>41</v>
      </c>
      <c r="D186" s="11">
        <v>20</v>
      </c>
      <c r="E186" s="11">
        <v>27</v>
      </c>
      <c r="F186" s="11">
        <v>70</v>
      </c>
      <c r="G186" s="11">
        <v>4</v>
      </c>
      <c r="H186" s="11">
        <v>411</v>
      </c>
      <c r="I186" s="11">
        <v>433</v>
      </c>
      <c r="J186" s="11">
        <v>322</v>
      </c>
      <c r="K186" s="11">
        <v>311</v>
      </c>
      <c r="L186" s="11">
        <v>2</v>
      </c>
      <c r="M186" s="11">
        <v>60</v>
      </c>
      <c r="N186" s="11">
        <v>1650</v>
      </c>
      <c r="O186" s="11">
        <v>0</v>
      </c>
      <c r="P186" s="11">
        <v>0</v>
      </c>
      <c r="Q186" s="11">
        <v>0</v>
      </c>
      <c r="R186" s="11">
        <v>1615000</v>
      </c>
      <c r="S186" s="11">
        <v>5002</v>
      </c>
      <c r="T186" s="11">
        <v>5003</v>
      </c>
      <c r="U186" s="11">
        <v>5</v>
      </c>
      <c r="V186" s="11">
        <v>97880</v>
      </c>
      <c r="W186" s="11">
        <v>6</v>
      </c>
      <c r="X186" s="11">
        <v>11927</v>
      </c>
      <c r="Y186" s="11">
        <v>21</v>
      </c>
      <c r="Z186" s="11">
        <v>4238</v>
      </c>
      <c r="AA186" s="11">
        <v>0</v>
      </c>
      <c r="AB186" s="11">
        <v>0</v>
      </c>
      <c r="AC186" s="11">
        <v>1002328</v>
      </c>
      <c r="AD186" s="11">
        <v>6912</v>
      </c>
      <c r="AE186" s="11">
        <v>20800000</v>
      </c>
      <c r="AF186" s="11" t="s">
        <v>167</v>
      </c>
      <c r="AG186" s="11" t="s">
        <v>135</v>
      </c>
      <c r="AH186" s="16">
        <v>0</v>
      </c>
    </row>
    <row r="187" spans="1:37">
      <c r="A187" s="11">
        <v>1002328</v>
      </c>
      <c r="B187" s="11">
        <v>1002301</v>
      </c>
      <c r="C187" s="11" t="s">
        <v>41</v>
      </c>
      <c r="D187" s="11">
        <v>20</v>
      </c>
      <c r="E187" s="11">
        <v>28</v>
      </c>
      <c r="F187" s="11">
        <v>70</v>
      </c>
      <c r="G187" s="11">
        <v>4</v>
      </c>
      <c r="H187" s="11">
        <v>413</v>
      </c>
      <c r="I187" s="11">
        <v>432</v>
      </c>
      <c r="J187" s="11">
        <v>321</v>
      </c>
      <c r="K187" s="11">
        <v>313</v>
      </c>
      <c r="L187" s="11">
        <v>2</v>
      </c>
      <c r="M187" s="11">
        <v>60</v>
      </c>
      <c r="N187" s="11">
        <v>1670</v>
      </c>
      <c r="O187" s="11">
        <v>0</v>
      </c>
      <c r="P187" s="11">
        <v>0</v>
      </c>
      <c r="Q187" s="11">
        <v>0</v>
      </c>
      <c r="R187" s="11">
        <v>1635000</v>
      </c>
      <c r="S187" s="11">
        <v>5002</v>
      </c>
      <c r="T187" s="11">
        <v>5003</v>
      </c>
      <c r="U187" s="11">
        <v>5</v>
      </c>
      <c r="V187" s="11">
        <v>101640</v>
      </c>
      <c r="W187" s="11">
        <v>6</v>
      </c>
      <c r="X187" s="11">
        <v>12553</v>
      </c>
      <c r="Y187" s="11">
        <v>21</v>
      </c>
      <c r="Z187" s="11">
        <v>4426</v>
      </c>
      <c r="AA187" s="11">
        <v>0</v>
      </c>
      <c r="AB187" s="11">
        <v>0</v>
      </c>
      <c r="AC187" s="11">
        <v>1002329</v>
      </c>
      <c r="AD187" s="11">
        <v>7754</v>
      </c>
      <c r="AE187" s="11">
        <v>22415000</v>
      </c>
      <c r="AF187" s="11" t="s">
        <v>167</v>
      </c>
      <c r="AG187" s="11" t="s">
        <v>135</v>
      </c>
      <c r="AH187" s="16">
        <v>0</v>
      </c>
    </row>
    <row r="188" spans="1:37">
      <c r="A188" s="11">
        <v>1002329</v>
      </c>
      <c r="B188" s="11">
        <v>1002301</v>
      </c>
      <c r="C188" s="11" t="s">
        <v>41</v>
      </c>
      <c r="D188" s="11">
        <v>20</v>
      </c>
      <c r="E188" s="11">
        <v>29</v>
      </c>
      <c r="F188" s="11">
        <v>70</v>
      </c>
      <c r="G188" s="11">
        <v>4</v>
      </c>
      <c r="H188" s="11">
        <v>412</v>
      </c>
      <c r="I188" s="11">
        <v>431</v>
      </c>
      <c r="J188" s="11">
        <v>423</v>
      </c>
      <c r="K188" s="11">
        <v>413</v>
      </c>
      <c r="L188" s="11">
        <v>2</v>
      </c>
      <c r="M188" s="11">
        <v>60</v>
      </c>
      <c r="N188" s="11">
        <v>2170</v>
      </c>
      <c r="O188" s="11">
        <v>1</v>
      </c>
      <c r="P188" s="11">
        <v>10023</v>
      </c>
      <c r="Q188" s="11">
        <v>1</v>
      </c>
      <c r="R188" s="11">
        <v>2220000</v>
      </c>
      <c r="S188" s="11">
        <v>5002</v>
      </c>
      <c r="T188" s="11">
        <v>5003</v>
      </c>
      <c r="U188" s="11">
        <v>5</v>
      </c>
      <c r="V188" s="11">
        <v>105420</v>
      </c>
      <c r="W188" s="11">
        <v>6</v>
      </c>
      <c r="X188" s="11">
        <v>13183</v>
      </c>
      <c r="Y188" s="11">
        <v>21</v>
      </c>
      <c r="Z188" s="11">
        <v>4615</v>
      </c>
      <c r="AA188" s="11">
        <v>0</v>
      </c>
      <c r="AB188" s="11">
        <v>0</v>
      </c>
      <c r="AC188" s="11">
        <v>1002330</v>
      </c>
      <c r="AD188" s="11">
        <v>8595</v>
      </c>
      <c r="AE188" s="11">
        <v>24050000</v>
      </c>
      <c r="AF188" s="11" t="s">
        <v>167</v>
      </c>
      <c r="AG188" s="11" t="s">
        <v>135</v>
      </c>
      <c r="AH188" s="16">
        <v>1</v>
      </c>
    </row>
    <row r="189" spans="1:37">
      <c r="A189" s="11">
        <v>1002330</v>
      </c>
      <c r="B189" s="11">
        <v>1002301</v>
      </c>
      <c r="C189" s="11" t="s">
        <v>41</v>
      </c>
      <c r="D189" s="11">
        <v>20</v>
      </c>
      <c r="E189" s="11">
        <v>30</v>
      </c>
      <c r="F189" s="11">
        <v>80</v>
      </c>
      <c r="G189" s="11">
        <v>4</v>
      </c>
      <c r="H189" s="11">
        <v>521</v>
      </c>
      <c r="I189" s="11">
        <v>433</v>
      </c>
      <c r="J189" s="11">
        <v>422</v>
      </c>
      <c r="K189" s="11">
        <v>411</v>
      </c>
      <c r="L189" s="11">
        <v>2</v>
      </c>
      <c r="M189" s="11">
        <v>60</v>
      </c>
      <c r="N189" s="11">
        <v>2210</v>
      </c>
      <c r="O189" s="11">
        <v>0</v>
      </c>
      <c r="P189" s="11">
        <v>0</v>
      </c>
      <c r="Q189" s="11">
        <v>0</v>
      </c>
      <c r="R189" s="11">
        <v>2240000</v>
      </c>
      <c r="S189" s="11">
        <v>5003</v>
      </c>
      <c r="T189" s="11">
        <v>5004</v>
      </c>
      <c r="U189" s="11">
        <v>5</v>
      </c>
      <c r="V189" s="11">
        <v>110020</v>
      </c>
      <c r="W189" s="11">
        <v>6</v>
      </c>
      <c r="X189" s="11">
        <v>13950</v>
      </c>
      <c r="Y189" s="11">
        <v>21</v>
      </c>
      <c r="Z189" s="11">
        <v>4845</v>
      </c>
      <c r="AA189" s="11">
        <v>0</v>
      </c>
      <c r="AB189" s="11">
        <v>0</v>
      </c>
      <c r="AC189" s="11">
        <v>1002331</v>
      </c>
      <c r="AD189" s="11">
        <v>9972</v>
      </c>
      <c r="AE189" s="11">
        <v>26270000</v>
      </c>
      <c r="AF189" s="11" t="s">
        <v>168</v>
      </c>
      <c r="AG189" s="11" t="s">
        <v>159</v>
      </c>
      <c r="AH189" s="16">
        <v>0</v>
      </c>
    </row>
    <row r="190" spans="1:37">
      <c r="A190" s="11">
        <v>1002331</v>
      </c>
      <c r="B190" s="11">
        <v>1002301</v>
      </c>
      <c r="C190" s="11" t="s">
        <v>41</v>
      </c>
      <c r="D190" s="11">
        <v>20</v>
      </c>
      <c r="E190" s="11">
        <v>31</v>
      </c>
      <c r="F190" s="11">
        <v>80</v>
      </c>
      <c r="G190" s="11">
        <v>4</v>
      </c>
      <c r="H190" s="11">
        <v>513</v>
      </c>
      <c r="I190" s="11">
        <v>432</v>
      </c>
      <c r="J190" s="11">
        <v>421</v>
      </c>
      <c r="K190" s="11">
        <v>413</v>
      </c>
      <c r="L190" s="11">
        <v>2</v>
      </c>
      <c r="M190" s="11">
        <v>60</v>
      </c>
      <c r="N190" s="11">
        <v>2230</v>
      </c>
      <c r="O190" s="11">
        <v>1</v>
      </c>
      <c r="P190" s="11">
        <v>10023</v>
      </c>
      <c r="Q190" s="11">
        <v>1</v>
      </c>
      <c r="R190" s="11">
        <v>2265000</v>
      </c>
      <c r="S190" s="11">
        <v>5003</v>
      </c>
      <c r="T190" s="11">
        <v>5004</v>
      </c>
      <c r="U190" s="11">
        <v>5</v>
      </c>
      <c r="V190" s="11">
        <v>114640</v>
      </c>
      <c r="W190" s="11">
        <v>6</v>
      </c>
      <c r="X190" s="11">
        <v>14720</v>
      </c>
      <c r="Y190" s="11">
        <v>21</v>
      </c>
      <c r="Z190" s="11">
        <v>5076</v>
      </c>
      <c r="AA190" s="11">
        <v>0</v>
      </c>
      <c r="AB190" s="11">
        <v>0</v>
      </c>
      <c r="AC190" s="11">
        <v>1002332</v>
      </c>
      <c r="AD190" s="11">
        <v>12219</v>
      </c>
      <c r="AE190" s="11">
        <v>28510000</v>
      </c>
      <c r="AF190" s="11" t="s">
        <v>168</v>
      </c>
      <c r="AG190" s="11" t="s">
        <v>159</v>
      </c>
      <c r="AH190" s="16">
        <v>1</v>
      </c>
    </row>
    <row r="191" spans="1:37">
      <c r="A191" s="11">
        <v>1002332</v>
      </c>
      <c r="B191" s="11">
        <v>1002301</v>
      </c>
      <c r="C191" s="11" t="s">
        <v>41</v>
      </c>
      <c r="D191" s="11">
        <v>20</v>
      </c>
      <c r="E191" s="11">
        <v>32</v>
      </c>
      <c r="F191" s="11">
        <v>80</v>
      </c>
      <c r="G191" s="11">
        <v>4</v>
      </c>
      <c r="H191" s="11">
        <v>522</v>
      </c>
      <c r="I191" s="11">
        <v>431</v>
      </c>
      <c r="J191" s="11">
        <v>423</v>
      </c>
      <c r="K191" s="11">
        <v>412</v>
      </c>
      <c r="L191" s="11">
        <v>2</v>
      </c>
      <c r="M191" s="11">
        <v>60</v>
      </c>
      <c r="N191" s="11">
        <v>2250</v>
      </c>
      <c r="O191" s="11">
        <v>0</v>
      </c>
      <c r="P191" s="11">
        <v>0</v>
      </c>
      <c r="Q191" s="11">
        <v>0</v>
      </c>
      <c r="R191" s="11">
        <v>2290000</v>
      </c>
      <c r="S191" s="11">
        <v>5003</v>
      </c>
      <c r="T191" s="11">
        <v>5004</v>
      </c>
      <c r="U191" s="11">
        <v>5</v>
      </c>
      <c r="V191" s="11">
        <v>119280</v>
      </c>
      <c r="W191" s="11">
        <v>6</v>
      </c>
      <c r="X191" s="11">
        <v>15493</v>
      </c>
      <c r="Y191" s="11">
        <v>21</v>
      </c>
      <c r="Z191" s="11">
        <v>5968</v>
      </c>
      <c r="AA191" s="11">
        <v>0</v>
      </c>
      <c r="AB191" s="11">
        <v>0</v>
      </c>
      <c r="AC191" s="11">
        <v>1002333</v>
      </c>
      <c r="AD191" s="11">
        <v>14466</v>
      </c>
      <c r="AE191" s="11">
        <v>30775000</v>
      </c>
      <c r="AF191" s="11" t="s">
        <v>169</v>
      </c>
      <c r="AG191" s="11" t="s">
        <v>158</v>
      </c>
      <c r="AH191" s="16">
        <v>0</v>
      </c>
    </row>
    <row r="192" spans="1:37">
      <c r="A192" s="11">
        <v>1002333</v>
      </c>
      <c r="B192" s="11">
        <v>1002301</v>
      </c>
      <c r="C192" s="11" t="s">
        <v>41</v>
      </c>
      <c r="D192" s="11">
        <v>20</v>
      </c>
      <c r="E192" s="11">
        <v>33</v>
      </c>
      <c r="F192" s="11">
        <v>80</v>
      </c>
      <c r="G192" s="11">
        <v>4</v>
      </c>
      <c r="H192" s="11">
        <v>511</v>
      </c>
      <c r="I192" s="11">
        <v>433</v>
      </c>
      <c r="J192" s="11">
        <v>422</v>
      </c>
      <c r="K192" s="11">
        <v>411</v>
      </c>
      <c r="L192" s="11">
        <v>2</v>
      </c>
      <c r="M192" s="11">
        <v>60</v>
      </c>
      <c r="N192" s="11">
        <v>2270</v>
      </c>
      <c r="O192" s="11">
        <v>1</v>
      </c>
      <c r="P192" s="11">
        <v>10023</v>
      </c>
      <c r="Q192" s="11">
        <v>1</v>
      </c>
      <c r="R192" s="11">
        <v>2315000</v>
      </c>
      <c r="S192" s="11">
        <v>5003</v>
      </c>
      <c r="T192" s="11">
        <v>5004</v>
      </c>
      <c r="U192" s="11">
        <v>5</v>
      </c>
      <c r="V192" s="11">
        <v>123940</v>
      </c>
      <c r="W192" s="11">
        <v>6</v>
      </c>
      <c r="X192" s="11">
        <v>16270</v>
      </c>
      <c r="Y192" s="11">
        <v>21</v>
      </c>
      <c r="Z192" s="11">
        <v>6201</v>
      </c>
      <c r="AA192" s="11">
        <v>0</v>
      </c>
      <c r="AB192" s="11">
        <v>0</v>
      </c>
      <c r="AC192" s="11">
        <v>1002334</v>
      </c>
      <c r="AD192" s="11">
        <v>16712</v>
      </c>
      <c r="AE192" s="11">
        <v>33065000</v>
      </c>
      <c r="AF192" s="11" t="s">
        <v>169</v>
      </c>
      <c r="AG192" s="11" t="s">
        <v>158</v>
      </c>
      <c r="AH192" s="16">
        <v>1</v>
      </c>
    </row>
    <row r="193" spans="1:34">
      <c r="A193" s="11">
        <v>1002334</v>
      </c>
      <c r="B193" s="11">
        <v>1002301</v>
      </c>
      <c r="C193" s="11" t="s">
        <v>41</v>
      </c>
      <c r="D193" s="11">
        <v>20</v>
      </c>
      <c r="E193" s="11">
        <v>34</v>
      </c>
      <c r="F193" s="11">
        <v>80</v>
      </c>
      <c r="G193" s="11">
        <v>4</v>
      </c>
      <c r="H193" s="11">
        <v>513</v>
      </c>
      <c r="I193" s="11">
        <v>432</v>
      </c>
      <c r="J193" s="11">
        <v>421</v>
      </c>
      <c r="K193" s="11">
        <v>413</v>
      </c>
      <c r="L193" s="11">
        <v>2</v>
      </c>
      <c r="M193" s="11">
        <v>60</v>
      </c>
      <c r="N193" s="11">
        <v>2290</v>
      </c>
      <c r="O193" s="11">
        <v>0</v>
      </c>
      <c r="P193" s="11">
        <v>0</v>
      </c>
      <c r="Q193" s="11">
        <v>0</v>
      </c>
      <c r="R193" s="11">
        <v>2335000</v>
      </c>
      <c r="S193" s="11">
        <v>5003</v>
      </c>
      <c r="T193" s="11">
        <v>5004</v>
      </c>
      <c r="U193" s="11">
        <v>5</v>
      </c>
      <c r="V193" s="11">
        <v>141780</v>
      </c>
      <c r="W193" s="11">
        <v>6</v>
      </c>
      <c r="X193" s="11">
        <v>17050</v>
      </c>
      <c r="Y193" s="11">
        <v>21</v>
      </c>
      <c r="Z193" s="11">
        <v>6435</v>
      </c>
      <c r="AA193" s="11">
        <v>0</v>
      </c>
      <c r="AB193" s="11">
        <v>0</v>
      </c>
      <c r="AC193" s="11">
        <v>1002335</v>
      </c>
      <c r="AD193" s="11">
        <v>18959</v>
      </c>
      <c r="AE193" s="11">
        <v>35380000</v>
      </c>
      <c r="AF193" s="11" t="s">
        <v>170</v>
      </c>
      <c r="AG193" s="11" t="s">
        <v>159</v>
      </c>
      <c r="AH193" s="16">
        <v>0</v>
      </c>
    </row>
    <row r="194" spans="1:34">
      <c r="A194" s="11">
        <v>1002335</v>
      </c>
      <c r="B194" s="11">
        <v>1002301</v>
      </c>
      <c r="C194" s="11" t="s">
        <v>41</v>
      </c>
      <c r="D194" s="11">
        <v>20</v>
      </c>
      <c r="E194" s="11">
        <v>35</v>
      </c>
      <c r="F194" s="11">
        <v>80</v>
      </c>
      <c r="G194" s="11">
        <v>4</v>
      </c>
      <c r="H194" s="11">
        <v>512</v>
      </c>
      <c r="I194" s="11">
        <v>521</v>
      </c>
      <c r="J194" s="11">
        <v>423</v>
      </c>
      <c r="K194" s="11">
        <v>412</v>
      </c>
      <c r="L194" s="11">
        <v>2</v>
      </c>
      <c r="M194" s="11">
        <v>60</v>
      </c>
      <c r="N194" s="11">
        <v>2330</v>
      </c>
      <c r="O194" s="11">
        <v>1</v>
      </c>
      <c r="P194" s="11">
        <v>10023</v>
      </c>
      <c r="Q194" s="11">
        <v>1</v>
      </c>
      <c r="R194" s="11">
        <v>2360000</v>
      </c>
      <c r="S194" s="11">
        <v>5003</v>
      </c>
      <c r="T194" s="11">
        <v>5004</v>
      </c>
      <c r="U194" s="11">
        <v>5</v>
      </c>
      <c r="V194" s="11">
        <v>146480</v>
      </c>
      <c r="W194" s="11">
        <v>6</v>
      </c>
      <c r="X194" s="11">
        <v>17833</v>
      </c>
      <c r="Y194" s="11">
        <v>21</v>
      </c>
      <c r="Z194" s="11">
        <v>6670</v>
      </c>
      <c r="AA194" s="11">
        <v>0</v>
      </c>
      <c r="AB194" s="11">
        <v>0</v>
      </c>
      <c r="AC194" s="11">
        <v>1002336</v>
      </c>
      <c r="AD194" s="11">
        <v>21206</v>
      </c>
      <c r="AE194" s="11">
        <v>37715000</v>
      </c>
      <c r="AF194" s="11" t="s">
        <v>170</v>
      </c>
      <c r="AG194" s="11" t="s">
        <v>159</v>
      </c>
      <c r="AH194" s="16">
        <v>1</v>
      </c>
    </row>
    <row r="195" spans="1:34">
      <c r="A195" s="11">
        <v>1002336</v>
      </c>
      <c r="B195" s="11">
        <v>1002301</v>
      </c>
      <c r="C195" s="11" t="s">
        <v>41</v>
      </c>
      <c r="D195" s="11">
        <v>20</v>
      </c>
      <c r="E195" s="11">
        <v>36</v>
      </c>
      <c r="F195" s="11">
        <v>80</v>
      </c>
      <c r="G195" s="11">
        <v>4</v>
      </c>
      <c r="H195" s="11">
        <v>511</v>
      </c>
      <c r="I195" s="11">
        <v>533</v>
      </c>
      <c r="J195" s="11">
        <v>422</v>
      </c>
      <c r="K195" s="11">
        <v>411</v>
      </c>
      <c r="L195" s="11">
        <v>2</v>
      </c>
      <c r="M195" s="11">
        <v>60</v>
      </c>
      <c r="N195" s="11">
        <v>2350</v>
      </c>
      <c r="O195" s="11">
        <v>0</v>
      </c>
      <c r="P195" s="11">
        <v>0</v>
      </c>
      <c r="Q195" s="11">
        <v>0</v>
      </c>
      <c r="R195" s="11">
        <v>2385000</v>
      </c>
      <c r="S195" s="11">
        <v>5003</v>
      </c>
      <c r="T195" s="11">
        <v>5004</v>
      </c>
      <c r="U195" s="11">
        <v>5</v>
      </c>
      <c r="V195" s="11">
        <v>151200</v>
      </c>
      <c r="W195" s="11">
        <v>6</v>
      </c>
      <c r="X195" s="11">
        <v>18620</v>
      </c>
      <c r="Y195" s="11">
        <v>21</v>
      </c>
      <c r="Z195" s="11">
        <v>7566</v>
      </c>
      <c r="AA195" s="11">
        <v>0</v>
      </c>
      <c r="AB195" s="11">
        <v>0</v>
      </c>
      <c r="AC195" s="11">
        <v>1002337</v>
      </c>
      <c r="AD195" s="11">
        <v>24323</v>
      </c>
      <c r="AE195" s="11">
        <v>40075000</v>
      </c>
      <c r="AF195" s="11" t="s">
        <v>171</v>
      </c>
      <c r="AG195" s="11" t="s">
        <v>158</v>
      </c>
      <c r="AH195" s="16">
        <v>0</v>
      </c>
    </row>
    <row r="196" spans="1:34">
      <c r="A196" s="11">
        <v>1002337</v>
      </c>
      <c r="B196" s="11">
        <v>1002301</v>
      </c>
      <c r="C196" s="11" t="s">
        <v>41</v>
      </c>
      <c r="D196" s="11">
        <v>20</v>
      </c>
      <c r="E196" s="11">
        <v>37</v>
      </c>
      <c r="F196" s="11">
        <v>80</v>
      </c>
      <c r="G196" s="11">
        <v>4</v>
      </c>
      <c r="H196" s="11">
        <v>513</v>
      </c>
      <c r="I196" s="11">
        <v>532</v>
      </c>
      <c r="J196" s="11">
        <v>421</v>
      </c>
      <c r="K196" s="11">
        <v>413</v>
      </c>
      <c r="L196" s="11">
        <v>2</v>
      </c>
      <c r="M196" s="11">
        <v>60</v>
      </c>
      <c r="N196" s="11">
        <v>2370</v>
      </c>
      <c r="O196" s="11">
        <v>1</v>
      </c>
      <c r="P196" s="11">
        <v>10023</v>
      </c>
      <c r="Q196" s="11">
        <v>1</v>
      </c>
      <c r="R196" s="11">
        <v>2410000</v>
      </c>
      <c r="S196" s="11">
        <v>5003</v>
      </c>
      <c r="T196" s="11">
        <v>5004</v>
      </c>
      <c r="U196" s="11">
        <v>5</v>
      </c>
      <c r="V196" s="11">
        <v>155940</v>
      </c>
      <c r="W196" s="11">
        <v>6</v>
      </c>
      <c r="X196" s="11">
        <v>19410</v>
      </c>
      <c r="Y196" s="11">
        <v>21</v>
      </c>
      <c r="Z196" s="11">
        <v>7803</v>
      </c>
      <c r="AA196" s="11">
        <v>0</v>
      </c>
      <c r="AB196" s="11">
        <v>0</v>
      </c>
      <c r="AC196" s="11">
        <v>1002338</v>
      </c>
      <c r="AD196" s="11">
        <v>27440</v>
      </c>
      <c r="AE196" s="11">
        <v>42460000</v>
      </c>
      <c r="AF196" s="11" t="s">
        <v>171</v>
      </c>
      <c r="AG196" s="11" t="s">
        <v>158</v>
      </c>
      <c r="AH196" s="16">
        <v>1</v>
      </c>
    </row>
    <row r="197" spans="1:34">
      <c r="A197" s="11">
        <v>1002338</v>
      </c>
      <c r="B197" s="11">
        <v>1002301</v>
      </c>
      <c r="C197" s="11" t="s">
        <v>41</v>
      </c>
      <c r="D197" s="11">
        <v>20</v>
      </c>
      <c r="E197" s="11">
        <v>38</v>
      </c>
      <c r="F197" s="11">
        <v>80</v>
      </c>
      <c r="G197" s="11">
        <v>4</v>
      </c>
      <c r="H197" s="11">
        <v>512</v>
      </c>
      <c r="I197" s="11">
        <v>531</v>
      </c>
      <c r="J197" s="11">
        <v>423</v>
      </c>
      <c r="K197" s="11">
        <v>412</v>
      </c>
      <c r="L197" s="11">
        <v>2</v>
      </c>
      <c r="M197" s="11">
        <v>60</v>
      </c>
      <c r="N197" s="11">
        <v>2390</v>
      </c>
      <c r="O197" s="11">
        <v>0</v>
      </c>
      <c r="P197" s="11">
        <v>0</v>
      </c>
      <c r="Q197" s="11">
        <v>0</v>
      </c>
      <c r="R197" s="11">
        <v>2430000</v>
      </c>
      <c r="S197" s="11">
        <v>5003</v>
      </c>
      <c r="T197" s="11">
        <v>5004</v>
      </c>
      <c r="U197" s="11">
        <v>5</v>
      </c>
      <c r="V197" s="11">
        <v>173860</v>
      </c>
      <c r="W197" s="11">
        <v>6</v>
      </c>
      <c r="X197" s="11">
        <v>20203</v>
      </c>
      <c r="Y197" s="11">
        <v>21</v>
      </c>
      <c r="Z197" s="11">
        <v>8041</v>
      </c>
      <c r="AA197" s="11">
        <v>0</v>
      </c>
      <c r="AB197" s="11">
        <v>0</v>
      </c>
      <c r="AC197" s="11">
        <v>1002339</v>
      </c>
      <c r="AD197" s="11">
        <v>30556</v>
      </c>
      <c r="AE197" s="11">
        <v>44870000</v>
      </c>
      <c r="AF197" s="11" t="s">
        <v>172</v>
      </c>
      <c r="AG197" s="11" t="s">
        <v>135</v>
      </c>
      <c r="AH197" s="16">
        <v>0</v>
      </c>
    </row>
    <row r="198" spans="1:34">
      <c r="A198" s="11">
        <v>1002339</v>
      </c>
      <c r="B198" s="11">
        <v>1002301</v>
      </c>
      <c r="C198" s="11" t="s">
        <v>41</v>
      </c>
      <c r="D198" s="11">
        <v>20</v>
      </c>
      <c r="E198" s="11">
        <v>39</v>
      </c>
      <c r="F198" s="11">
        <v>80</v>
      </c>
      <c r="G198" s="11">
        <v>4</v>
      </c>
      <c r="H198" s="11">
        <v>511</v>
      </c>
      <c r="I198" s="11">
        <v>533</v>
      </c>
      <c r="J198" s="11">
        <v>522</v>
      </c>
      <c r="K198" s="11">
        <v>513</v>
      </c>
      <c r="L198" s="11">
        <v>2</v>
      </c>
      <c r="M198" s="11">
        <v>60</v>
      </c>
      <c r="N198" s="11">
        <v>2890</v>
      </c>
      <c r="O198" s="11">
        <v>1</v>
      </c>
      <c r="P198" s="11">
        <v>10023</v>
      </c>
      <c r="Q198" s="11">
        <v>1</v>
      </c>
      <c r="R198" s="11">
        <v>3035000</v>
      </c>
      <c r="S198" s="11">
        <v>5003</v>
      </c>
      <c r="T198" s="11">
        <v>5004</v>
      </c>
      <c r="U198" s="11">
        <v>5</v>
      </c>
      <c r="V198" s="11">
        <v>178640</v>
      </c>
      <c r="W198" s="11">
        <v>6</v>
      </c>
      <c r="X198" s="11">
        <v>21000</v>
      </c>
      <c r="Y198" s="11">
        <v>21</v>
      </c>
      <c r="Z198" s="11">
        <v>8280</v>
      </c>
      <c r="AA198" s="11">
        <v>0</v>
      </c>
      <c r="AB198" s="11">
        <v>0</v>
      </c>
      <c r="AC198" s="11">
        <v>1002340</v>
      </c>
      <c r="AD198" s="11">
        <v>33673</v>
      </c>
      <c r="AE198" s="11">
        <v>47300000</v>
      </c>
      <c r="AF198" s="11" t="s">
        <v>172</v>
      </c>
      <c r="AG198" s="11" t="s">
        <v>135</v>
      </c>
      <c r="AH198" s="16">
        <v>1</v>
      </c>
    </row>
    <row r="199" spans="1:34">
      <c r="A199" s="11">
        <v>1002340</v>
      </c>
      <c r="B199" s="11">
        <v>1002301</v>
      </c>
      <c r="C199" s="11" t="s">
        <v>41</v>
      </c>
      <c r="D199" s="11">
        <v>20</v>
      </c>
      <c r="E199" s="11">
        <v>40</v>
      </c>
      <c r="F199" s="11">
        <v>90</v>
      </c>
      <c r="G199" s="11">
        <v>4</v>
      </c>
      <c r="H199" s="11">
        <v>623</v>
      </c>
      <c r="I199" s="11">
        <v>532</v>
      </c>
      <c r="J199" s="11">
        <v>521</v>
      </c>
      <c r="K199" s="11">
        <v>513</v>
      </c>
      <c r="L199" s="11">
        <v>2</v>
      </c>
      <c r="M199" s="11">
        <v>60</v>
      </c>
      <c r="N199" s="11">
        <v>2930</v>
      </c>
      <c r="O199" s="11">
        <v>1</v>
      </c>
      <c r="P199" s="11">
        <v>10023</v>
      </c>
      <c r="Q199" s="11">
        <v>1</v>
      </c>
      <c r="R199" s="11">
        <v>3055000</v>
      </c>
      <c r="S199" s="11">
        <v>5004</v>
      </c>
      <c r="T199" s="11">
        <v>5005</v>
      </c>
      <c r="U199" s="11">
        <v>5</v>
      </c>
      <c r="V199" s="11">
        <v>184240</v>
      </c>
      <c r="W199" s="11">
        <v>6</v>
      </c>
      <c r="X199" s="11">
        <v>21933</v>
      </c>
      <c r="Y199" s="11">
        <v>21</v>
      </c>
      <c r="Z199" s="11">
        <v>8560</v>
      </c>
      <c r="AA199" s="11">
        <v>0</v>
      </c>
      <c r="AB199" s="11">
        <v>0</v>
      </c>
      <c r="AC199" s="11">
        <v>1002341</v>
      </c>
      <c r="AD199" s="11">
        <v>38530</v>
      </c>
      <c r="AE199" s="11">
        <v>50335000</v>
      </c>
      <c r="AF199" s="11" t="s">
        <v>173</v>
      </c>
      <c r="AG199" s="11" t="s">
        <v>159</v>
      </c>
      <c r="AH199" s="16">
        <v>1</v>
      </c>
    </row>
    <row r="200" spans="1:34">
      <c r="A200" s="11">
        <v>1002341</v>
      </c>
      <c r="B200" s="11">
        <v>1002301</v>
      </c>
      <c r="C200" s="11" t="s">
        <v>41</v>
      </c>
      <c r="D200" s="11">
        <v>20</v>
      </c>
      <c r="E200" s="11">
        <v>41</v>
      </c>
      <c r="F200" s="11">
        <v>90</v>
      </c>
      <c r="G200" s="11">
        <v>4</v>
      </c>
      <c r="H200" s="11">
        <v>622</v>
      </c>
      <c r="I200" s="11">
        <v>531</v>
      </c>
      <c r="J200" s="11">
        <v>523</v>
      </c>
      <c r="K200" s="11">
        <v>512</v>
      </c>
      <c r="L200" s="11">
        <v>2</v>
      </c>
      <c r="M200" s="11">
        <v>60</v>
      </c>
      <c r="N200" s="11">
        <v>2950</v>
      </c>
      <c r="O200" s="11">
        <v>1</v>
      </c>
      <c r="P200" s="11">
        <v>10023</v>
      </c>
      <c r="Q200" s="11">
        <v>1</v>
      </c>
      <c r="R200" s="11">
        <v>3080000</v>
      </c>
      <c r="S200" s="11">
        <v>5004</v>
      </c>
      <c r="T200" s="11">
        <v>5005</v>
      </c>
      <c r="U200" s="11">
        <v>5</v>
      </c>
      <c r="V200" s="11">
        <v>189860</v>
      </c>
      <c r="W200" s="11">
        <v>6</v>
      </c>
      <c r="X200" s="11">
        <v>22870</v>
      </c>
      <c r="Y200" s="11">
        <v>21</v>
      </c>
      <c r="Z200" s="11">
        <v>9501</v>
      </c>
      <c r="AA200" s="11">
        <v>0</v>
      </c>
      <c r="AB200" s="11">
        <v>0</v>
      </c>
      <c r="AC200" s="11">
        <v>1002342</v>
      </c>
      <c r="AD200" s="11">
        <v>47087</v>
      </c>
      <c r="AE200" s="11">
        <v>53390000</v>
      </c>
      <c r="AF200" s="11" t="s">
        <v>174</v>
      </c>
      <c r="AG200" s="11" t="s">
        <v>158</v>
      </c>
      <c r="AH200" s="16">
        <v>1</v>
      </c>
    </row>
    <row r="201" spans="1:34">
      <c r="A201" s="11">
        <v>1002342</v>
      </c>
      <c r="B201" s="11">
        <v>1002301</v>
      </c>
      <c r="C201" s="11" t="s">
        <v>41</v>
      </c>
      <c r="D201" s="11">
        <v>20</v>
      </c>
      <c r="E201" s="11">
        <v>42</v>
      </c>
      <c r="F201" s="11">
        <v>90</v>
      </c>
      <c r="G201" s="11">
        <v>4</v>
      </c>
      <c r="H201" s="11">
        <v>621</v>
      </c>
      <c r="I201" s="11">
        <v>533</v>
      </c>
      <c r="J201" s="11">
        <v>522</v>
      </c>
      <c r="K201" s="11">
        <v>511</v>
      </c>
      <c r="L201" s="11">
        <v>2</v>
      </c>
      <c r="M201" s="11">
        <v>60</v>
      </c>
      <c r="N201" s="11">
        <v>2970</v>
      </c>
      <c r="O201" s="11">
        <v>1</v>
      </c>
      <c r="P201" s="11">
        <v>10023</v>
      </c>
      <c r="Q201" s="11">
        <v>1</v>
      </c>
      <c r="R201" s="11">
        <v>3105000</v>
      </c>
      <c r="S201" s="11">
        <v>5004</v>
      </c>
      <c r="T201" s="11">
        <v>5005</v>
      </c>
      <c r="U201" s="11">
        <v>5</v>
      </c>
      <c r="V201" s="11">
        <v>208660</v>
      </c>
      <c r="W201" s="11">
        <v>6</v>
      </c>
      <c r="X201" s="11">
        <v>23810</v>
      </c>
      <c r="Y201" s="11">
        <v>21</v>
      </c>
      <c r="Z201" s="11">
        <v>9783</v>
      </c>
      <c r="AA201" s="11">
        <v>0</v>
      </c>
      <c r="AB201" s="11">
        <v>0</v>
      </c>
      <c r="AC201" s="11">
        <v>1002343</v>
      </c>
      <c r="AD201" s="11">
        <v>55644</v>
      </c>
      <c r="AE201" s="11">
        <v>56470000</v>
      </c>
      <c r="AF201" s="11" t="s">
        <v>175</v>
      </c>
      <c r="AG201" s="11" t="s">
        <v>159</v>
      </c>
      <c r="AH201" s="16">
        <v>1</v>
      </c>
    </row>
    <row r="202" spans="1:34">
      <c r="A202" s="11">
        <v>1002343</v>
      </c>
      <c r="B202" s="11">
        <v>1002301</v>
      </c>
      <c r="C202" s="11" t="s">
        <v>41</v>
      </c>
      <c r="D202" s="11">
        <v>20</v>
      </c>
      <c r="E202" s="11">
        <v>43</v>
      </c>
      <c r="F202" s="11">
        <v>90</v>
      </c>
      <c r="G202" s="11">
        <v>4</v>
      </c>
      <c r="H202" s="11">
        <v>623</v>
      </c>
      <c r="I202" s="11">
        <v>532</v>
      </c>
      <c r="J202" s="11">
        <v>521</v>
      </c>
      <c r="K202" s="11">
        <v>513</v>
      </c>
      <c r="L202" s="11">
        <v>2</v>
      </c>
      <c r="M202" s="11">
        <v>60</v>
      </c>
      <c r="N202" s="11">
        <v>2990</v>
      </c>
      <c r="O202" s="11">
        <v>1</v>
      </c>
      <c r="P202" s="11">
        <v>10023</v>
      </c>
      <c r="Q202" s="11">
        <v>1</v>
      </c>
      <c r="R202" s="11">
        <v>3130000</v>
      </c>
      <c r="S202" s="11">
        <v>5004</v>
      </c>
      <c r="T202" s="11">
        <v>5005</v>
      </c>
      <c r="U202" s="11">
        <v>5</v>
      </c>
      <c r="V202" s="11">
        <v>214320</v>
      </c>
      <c r="W202" s="11">
        <v>6</v>
      </c>
      <c r="X202" s="11">
        <v>24753</v>
      </c>
      <c r="Y202" s="11">
        <v>21</v>
      </c>
      <c r="Z202" s="11">
        <v>10726</v>
      </c>
      <c r="AA202" s="11">
        <v>0</v>
      </c>
      <c r="AB202" s="11">
        <v>0</v>
      </c>
      <c r="AC202" s="11">
        <v>1002344</v>
      </c>
      <c r="AD202" s="11">
        <v>64201</v>
      </c>
      <c r="AE202" s="11">
        <v>59575000</v>
      </c>
      <c r="AF202" s="11" t="s">
        <v>176</v>
      </c>
      <c r="AG202" s="11" t="s">
        <v>158</v>
      </c>
      <c r="AH202" s="16">
        <v>1</v>
      </c>
    </row>
    <row r="203" spans="1:34">
      <c r="A203" s="11">
        <v>1002344</v>
      </c>
      <c r="B203" s="11">
        <v>1002301</v>
      </c>
      <c r="C203" s="11" t="s">
        <v>41</v>
      </c>
      <c r="D203" s="11">
        <v>20</v>
      </c>
      <c r="E203" s="11">
        <v>44</v>
      </c>
      <c r="F203" s="11">
        <v>90</v>
      </c>
      <c r="G203" s="11">
        <v>4</v>
      </c>
      <c r="H203" s="11">
        <v>622</v>
      </c>
      <c r="I203" s="11">
        <v>531</v>
      </c>
      <c r="J203" s="11">
        <v>523</v>
      </c>
      <c r="K203" s="11">
        <v>512</v>
      </c>
      <c r="L203" s="11">
        <v>2</v>
      </c>
      <c r="M203" s="11">
        <v>60</v>
      </c>
      <c r="N203" s="11">
        <v>3010</v>
      </c>
      <c r="O203" s="11">
        <v>1</v>
      </c>
      <c r="P203" s="11">
        <v>10023</v>
      </c>
      <c r="Q203" s="11">
        <v>1</v>
      </c>
      <c r="R203" s="11">
        <v>3155000</v>
      </c>
      <c r="S203" s="11">
        <v>5004</v>
      </c>
      <c r="T203" s="11">
        <v>5005</v>
      </c>
      <c r="U203" s="11">
        <v>5</v>
      </c>
      <c r="V203" s="11">
        <v>233160</v>
      </c>
      <c r="W203" s="11">
        <v>6</v>
      </c>
      <c r="X203" s="11">
        <v>25700</v>
      </c>
      <c r="Y203" s="11">
        <v>21</v>
      </c>
      <c r="Z203" s="11">
        <v>11010</v>
      </c>
      <c r="AA203" s="11">
        <v>0</v>
      </c>
      <c r="AB203" s="11">
        <v>0</v>
      </c>
      <c r="AC203" s="11">
        <v>1002345</v>
      </c>
      <c r="AD203" s="11">
        <v>72758</v>
      </c>
      <c r="AE203" s="11">
        <v>62705000</v>
      </c>
      <c r="AF203" s="11" t="s">
        <v>177</v>
      </c>
      <c r="AG203" s="11" t="s">
        <v>159</v>
      </c>
      <c r="AH203" s="16">
        <v>1</v>
      </c>
    </row>
    <row r="204" spans="1:34">
      <c r="A204" s="11">
        <v>1002345</v>
      </c>
      <c r="B204" s="11">
        <v>1002301</v>
      </c>
      <c r="C204" s="11" t="s">
        <v>41</v>
      </c>
      <c r="D204" s="11">
        <v>20</v>
      </c>
      <c r="E204" s="11">
        <v>45</v>
      </c>
      <c r="F204" s="11">
        <v>90</v>
      </c>
      <c r="G204" s="11">
        <v>4</v>
      </c>
      <c r="H204" s="11">
        <v>611</v>
      </c>
      <c r="I204" s="11">
        <v>633</v>
      </c>
      <c r="J204" s="11">
        <v>522</v>
      </c>
      <c r="K204" s="11">
        <v>511</v>
      </c>
      <c r="L204" s="11">
        <v>2</v>
      </c>
      <c r="M204" s="11">
        <v>60</v>
      </c>
      <c r="N204" s="11">
        <v>3050</v>
      </c>
      <c r="O204" s="11">
        <v>1</v>
      </c>
      <c r="P204" s="11">
        <v>10023</v>
      </c>
      <c r="Q204" s="11">
        <v>1</v>
      </c>
      <c r="R204" s="11">
        <v>3180000</v>
      </c>
      <c r="S204" s="11">
        <v>5004</v>
      </c>
      <c r="T204" s="11">
        <v>5005</v>
      </c>
      <c r="U204" s="11">
        <v>5</v>
      </c>
      <c r="V204" s="11">
        <v>238860</v>
      </c>
      <c r="W204" s="11">
        <v>6</v>
      </c>
      <c r="X204" s="11">
        <v>26650</v>
      </c>
      <c r="Y204" s="11">
        <v>21</v>
      </c>
      <c r="Z204" s="11">
        <v>11955</v>
      </c>
      <c r="AA204" s="11">
        <v>0</v>
      </c>
      <c r="AB204" s="11">
        <v>0</v>
      </c>
      <c r="AC204" s="11">
        <v>1002346</v>
      </c>
      <c r="AD204" s="11">
        <v>81315</v>
      </c>
      <c r="AE204" s="11">
        <v>65860000</v>
      </c>
      <c r="AF204" s="11" t="s">
        <v>178</v>
      </c>
      <c r="AG204" s="11" t="s">
        <v>158</v>
      </c>
      <c r="AH204" s="16">
        <v>1</v>
      </c>
    </row>
    <row r="205" spans="1:34">
      <c r="A205" s="11">
        <v>1002346</v>
      </c>
      <c r="B205" s="11">
        <v>1002301</v>
      </c>
      <c r="C205" s="11" t="s">
        <v>41</v>
      </c>
      <c r="D205" s="11">
        <v>20</v>
      </c>
      <c r="E205" s="11">
        <v>46</v>
      </c>
      <c r="F205" s="11">
        <v>90</v>
      </c>
      <c r="G205" s="11">
        <v>4</v>
      </c>
      <c r="H205" s="11">
        <v>623</v>
      </c>
      <c r="I205" s="11">
        <v>632</v>
      </c>
      <c r="J205" s="11">
        <v>521</v>
      </c>
      <c r="K205" s="11">
        <v>513</v>
      </c>
      <c r="L205" s="11">
        <v>2</v>
      </c>
      <c r="M205" s="11">
        <v>60</v>
      </c>
      <c r="N205" s="11">
        <v>3070</v>
      </c>
      <c r="O205" s="11">
        <v>1</v>
      </c>
      <c r="P205" s="11">
        <v>10023</v>
      </c>
      <c r="Q205" s="11">
        <v>1</v>
      </c>
      <c r="R205" s="11">
        <v>3205000</v>
      </c>
      <c r="S205" s="11">
        <v>5004</v>
      </c>
      <c r="T205" s="11">
        <v>5005</v>
      </c>
      <c r="U205" s="11">
        <v>5</v>
      </c>
      <c r="V205" s="11">
        <v>257740</v>
      </c>
      <c r="W205" s="11">
        <v>6</v>
      </c>
      <c r="X205" s="11">
        <v>27603</v>
      </c>
      <c r="Y205" s="11">
        <v>21</v>
      </c>
      <c r="Z205" s="11">
        <v>12241</v>
      </c>
      <c r="AA205" s="11">
        <v>0</v>
      </c>
      <c r="AB205" s="11">
        <v>0</v>
      </c>
      <c r="AC205" s="11">
        <v>1002347</v>
      </c>
      <c r="AD205" s="11">
        <v>93572</v>
      </c>
      <c r="AE205" s="11">
        <v>69040000</v>
      </c>
      <c r="AF205" s="11" t="s">
        <v>179</v>
      </c>
      <c r="AG205" s="11" t="s">
        <v>159</v>
      </c>
      <c r="AH205" s="16">
        <v>1</v>
      </c>
    </row>
    <row r="206" spans="1:34">
      <c r="A206" s="11">
        <v>1002347</v>
      </c>
      <c r="B206" s="11">
        <v>1002301</v>
      </c>
      <c r="C206" s="11" t="s">
        <v>41</v>
      </c>
      <c r="D206" s="11">
        <v>20</v>
      </c>
      <c r="E206" s="11">
        <v>47</v>
      </c>
      <c r="F206" s="11">
        <v>90</v>
      </c>
      <c r="G206" s="11">
        <v>4</v>
      </c>
      <c r="H206" s="11">
        <v>612</v>
      </c>
      <c r="I206" s="11">
        <v>631</v>
      </c>
      <c r="J206" s="11">
        <v>523</v>
      </c>
      <c r="K206" s="11">
        <v>512</v>
      </c>
      <c r="L206" s="11">
        <v>2</v>
      </c>
      <c r="M206" s="11">
        <v>60</v>
      </c>
      <c r="N206" s="11">
        <v>3090</v>
      </c>
      <c r="O206" s="11">
        <v>1</v>
      </c>
      <c r="P206" s="11">
        <v>10023</v>
      </c>
      <c r="Q206" s="11">
        <v>1</v>
      </c>
      <c r="R206" s="11">
        <v>3230000</v>
      </c>
      <c r="S206" s="11">
        <v>5004</v>
      </c>
      <c r="T206" s="11">
        <v>5005</v>
      </c>
      <c r="U206" s="11">
        <v>5</v>
      </c>
      <c r="V206" s="11">
        <v>263480</v>
      </c>
      <c r="W206" s="11">
        <v>6</v>
      </c>
      <c r="X206" s="11">
        <v>28560</v>
      </c>
      <c r="Y206" s="11">
        <v>21</v>
      </c>
      <c r="Z206" s="11">
        <v>13188</v>
      </c>
      <c r="AA206" s="11">
        <v>0</v>
      </c>
      <c r="AB206" s="11">
        <v>0</v>
      </c>
      <c r="AC206" s="11">
        <v>1002348</v>
      </c>
      <c r="AD206" s="11">
        <v>105829</v>
      </c>
      <c r="AE206" s="11">
        <v>72245000</v>
      </c>
      <c r="AF206" s="11" t="s">
        <v>180</v>
      </c>
      <c r="AG206" s="11" t="s">
        <v>158</v>
      </c>
      <c r="AH206" s="16">
        <v>1</v>
      </c>
    </row>
    <row r="207" spans="1:34">
      <c r="A207" s="11">
        <v>1002348</v>
      </c>
      <c r="B207" s="11">
        <v>1002301</v>
      </c>
      <c r="C207" s="11" t="s">
        <v>41</v>
      </c>
      <c r="D207" s="11">
        <v>20</v>
      </c>
      <c r="E207" s="11">
        <v>48</v>
      </c>
      <c r="F207" s="11">
        <v>90</v>
      </c>
      <c r="G207" s="11">
        <v>4</v>
      </c>
      <c r="H207" s="11">
        <v>611</v>
      </c>
      <c r="I207" s="11">
        <v>633</v>
      </c>
      <c r="J207" s="11">
        <v>522</v>
      </c>
      <c r="K207" s="11">
        <v>511</v>
      </c>
      <c r="L207" s="11">
        <v>2</v>
      </c>
      <c r="M207" s="11">
        <v>60</v>
      </c>
      <c r="N207" s="11">
        <v>3110</v>
      </c>
      <c r="O207" s="11">
        <v>1</v>
      </c>
      <c r="P207" s="11">
        <v>10023</v>
      </c>
      <c r="Q207" s="11">
        <v>1</v>
      </c>
      <c r="R207" s="11">
        <v>3250000</v>
      </c>
      <c r="S207" s="11">
        <v>5004</v>
      </c>
      <c r="T207" s="11">
        <v>5005</v>
      </c>
      <c r="U207" s="11">
        <v>5</v>
      </c>
      <c r="V207" s="11">
        <v>282400</v>
      </c>
      <c r="W207" s="11">
        <v>6</v>
      </c>
      <c r="X207" s="11">
        <v>29520</v>
      </c>
      <c r="Y207" s="11">
        <v>21</v>
      </c>
      <c r="Z207" s="11">
        <v>13476</v>
      </c>
      <c r="AA207" s="11">
        <v>0</v>
      </c>
      <c r="AB207" s="11">
        <v>0</v>
      </c>
      <c r="AC207" s="11">
        <v>1002349</v>
      </c>
      <c r="AD207" s="11">
        <v>118086</v>
      </c>
      <c r="AE207" s="11">
        <v>75475000</v>
      </c>
      <c r="AF207" s="11" t="s">
        <v>181</v>
      </c>
      <c r="AG207" s="11" t="s">
        <v>159</v>
      </c>
      <c r="AH207" s="16">
        <v>1</v>
      </c>
    </row>
    <row r="208" spans="1:34">
      <c r="A208" s="11">
        <v>1002349</v>
      </c>
      <c r="B208" s="11">
        <v>1002301</v>
      </c>
      <c r="C208" s="11" t="s">
        <v>41</v>
      </c>
      <c r="D208" s="11">
        <v>20</v>
      </c>
      <c r="E208" s="11">
        <v>49</v>
      </c>
      <c r="F208" s="11">
        <v>90</v>
      </c>
      <c r="G208" s="11">
        <v>4</v>
      </c>
      <c r="H208" s="11">
        <v>613</v>
      </c>
      <c r="I208" s="11">
        <v>632</v>
      </c>
      <c r="J208" s="11">
        <v>621</v>
      </c>
      <c r="K208" s="11">
        <v>611</v>
      </c>
      <c r="L208" s="11">
        <v>2</v>
      </c>
      <c r="M208" s="11">
        <v>60</v>
      </c>
      <c r="N208" s="11">
        <v>3610</v>
      </c>
      <c r="O208" s="11">
        <v>1</v>
      </c>
      <c r="P208" s="11">
        <v>10023</v>
      </c>
      <c r="Q208" s="11">
        <v>1</v>
      </c>
      <c r="R208" s="11">
        <v>3870000</v>
      </c>
      <c r="S208" s="11">
        <v>5004</v>
      </c>
      <c r="T208" s="11">
        <v>5005</v>
      </c>
      <c r="U208" s="11">
        <v>5</v>
      </c>
      <c r="V208" s="11">
        <v>288180</v>
      </c>
      <c r="W208" s="11">
        <v>6</v>
      </c>
      <c r="X208" s="11">
        <v>30483</v>
      </c>
      <c r="Y208" s="11">
        <v>21</v>
      </c>
      <c r="Z208" s="11">
        <v>14425</v>
      </c>
      <c r="AA208" s="11">
        <v>0</v>
      </c>
      <c r="AB208" s="11">
        <v>0</v>
      </c>
      <c r="AC208" s="11">
        <v>1002350</v>
      </c>
      <c r="AD208" s="11">
        <v>130343</v>
      </c>
      <c r="AE208" s="11">
        <v>78725000</v>
      </c>
      <c r="AF208" s="11" t="s">
        <v>182</v>
      </c>
      <c r="AG208" s="11" t="s">
        <v>136</v>
      </c>
      <c r="AH208" s="16">
        <v>1</v>
      </c>
    </row>
    <row r="209" spans="1:37" s="12" customFormat="1">
      <c r="A209" s="12">
        <v>1002350</v>
      </c>
      <c r="B209" s="12">
        <v>1002301</v>
      </c>
      <c r="C209" s="12" t="s">
        <v>41</v>
      </c>
      <c r="D209" s="11">
        <v>20</v>
      </c>
      <c r="E209" s="12">
        <v>50</v>
      </c>
      <c r="F209" s="11">
        <v>200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1">
        <v>5005</v>
      </c>
      <c r="T209" s="12">
        <v>0</v>
      </c>
      <c r="U209" s="12">
        <v>5</v>
      </c>
      <c r="V209" s="12">
        <v>294780</v>
      </c>
      <c r="W209" s="12">
        <v>6</v>
      </c>
      <c r="X209" s="12">
        <v>31583</v>
      </c>
      <c r="Y209" s="12">
        <v>21</v>
      </c>
      <c r="Z209" s="12">
        <v>14755</v>
      </c>
      <c r="AA209" s="12">
        <v>0</v>
      </c>
      <c r="AB209" s="12">
        <v>0</v>
      </c>
      <c r="AC209" s="12">
        <v>0</v>
      </c>
      <c r="AD209" s="12">
        <v>150000</v>
      </c>
      <c r="AE209" s="11">
        <v>82595000</v>
      </c>
      <c r="AF209" s="11">
        <v>0</v>
      </c>
      <c r="AG209" s="11">
        <v>0</v>
      </c>
      <c r="AH209" s="11">
        <v>0</v>
      </c>
      <c r="AI209" s="11"/>
      <c r="AJ209" s="11"/>
      <c r="AK209" s="11"/>
    </row>
    <row r="210" spans="1:37">
      <c r="A210" s="11">
        <v>1003400</v>
      </c>
      <c r="B210" s="11">
        <v>1003401</v>
      </c>
      <c r="C210" s="11" t="s">
        <v>42</v>
      </c>
      <c r="D210" s="11">
        <v>20</v>
      </c>
      <c r="E210" s="11">
        <v>0</v>
      </c>
      <c r="F210" s="11">
        <v>50</v>
      </c>
      <c r="G210" s="11">
        <v>2</v>
      </c>
      <c r="H210" s="11">
        <v>114</v>
      </c>
      <c r="I210" s="11">
        <v>133</v>
      </c>
      <c r="J210" s="11">
        <v>0</v>
      </c>
      <c r="K210" s="11">
        <v>0</v>
      </c>
      <c r="L210" s="11">
        <v>2</v>
      </c>
      <c r="M210" s="11">
        <v>60</v>
      </c>
      <c r="N210" s="11">
        <v>60</v>
      </c>
      <c r="O210" s="11">
        <v>0</v>
      </c>
      <c r="P210" s="11">
        <v>0</v>
      </c>
      <c r="Q210" s="11">
        <v>0</v>
      </c>
      <c r="R210" s="11">
        <v>35000</v>
      </c>
      <c r="S210" s="11">
        <v>0</v>
      </c>
      <c r="T210" s="11">
        <v>5001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1003401</v>
      </c>
      <c r="AD210" s="11">
        <v>0</v>
      </c>
      <c r="AE210" s="11">
        <v>0</v>
      </c>
      <c r="AF210" s="11" t="s">
        <v>162</v>
      </c>
      <c r="AG210" s="11" t="s">
        <v>134</v>
      </c>
      <c r="AH210" s="11">
        <v>0</v>
      </c>
    </row>
    <row r="211" spans="1:37">
      <c r="A211" s="11">
        <v>1003401</v>
      </c>
      <c r="B211" s="11">
        <v>1003401</v>
      </c>
      <c r="C211" s="11" t="s">
        <v>42</v>
      </c>
      <c r="D211" s="11">
        <v>20</v>
      </c>
      <c r="E211" s="11">
        <v>1</v>
      </c>
      <c r="F211" s="11">
        <v>50</v>
      </c>
      <c r="G211" s="11">
        <v>3</v>
      </c>
      <c r="H211" s="11">
        <v>213</v>
      </c>
      <c r="I211" s="11">
        <v>132</v>
      </c>
      <c r="J211" s="11">
        <v>121</v>
      </c>
      <c r="K211" s="11">
        <v>0</v>
      </c>
      <c r="L211" s="11">
        <v>2</v>
      </c>
      <c r="M211" s="11">
        <v>60</v>
      </c>
      <c r="N211" s="11">
        <v>80</v>
      </c>
      <c r="O211" s="11">
        <v>0</v>
      </c>
      <c r="P211" s="11">
        <v>0</v>
      </c>
      <c r="Q211" s="11">
        <v>0</v>
      </c>
      <c r="R211" s="11">
        <v>50000</v>
      </c>
      <c r="S211" s="11">
        <v>0</v>
      </c>
      <c r="T211" s="11">
        <v>5001</v>
      </c>
      <c r="U211" s="11">
        <v>5</v>
      </c>
      <c r="V211" s="11">
        <v>1800</v>
      </c>
      <c r="W211" s="11">
        <v>6</v>
      </c>
      <c r="X211" s="11">
        <v>225</v>
      </c>
      <c r="Y211" s="11">
        <v>21</v>
      </c>
      <c r="Z211" s="11">
        <v>90</v>
      </c>
      <c r="AA211" s="11">
        <v>0</v>
      </c>
      <c r="AB211" s="11">
        <v>0</v>
      </c>
      <c r="AC211" s="11">
        <v>1003402</v>
      </c>
      <c r="AD211" s="11">
        <v>10</v>
      </c>
      <c r="AE211" s="11">
        <v>35000</v>
      </c>
      <c r="AF211" s="11" t="s">
        <v>162</v>
      </c>
      <c r="AG211" s="11" t="s">
        <v>134</v>
      </c>
      <c r="AH211" s="11">
        <v>0</v>
      </c>
    </row>
    <row r="212" spans="1:37">
      <c r="A212" s="11">
        <v>1003402</v>
      </c>
      <c r="B212" s="11">
        <v>1003401</v>
      </c>
      <c r="C212" s="11" t="s">
        <v>42</v>
      </c>
      <c r="D212" s="11">
        <v>20</v>
      </c>
      <c r="E212" s="11">
        <v>2</v>
      </c>
      <c r="F212" s="11">
        <v>50</v>
      </c>
      <c r="G212" s="11">
        <v>4</v>
      </c>
      <c r="H212" s="11">
        <v>212</v>
      </c>
      <c r="I212" s="11">
        <v>131</v>
      </c>
      <c r="J212" s="11">
        <v>124</v>
      </c>
      <c r="K212" s="11">
        <v>133</v>
      </c>
      <c r="L212" s="11">
        <v>2</v>
      </c>
      <c r="M212" s="11">
        <v>60</v>
      </c>
      <c r="N212" s="11">
        <v>100</v>
      </c>
      <c r="O212" s="11">
        <v>0</v>
      </c>
      <c r="P212" s="11">
        <v>0</v>
      </c>
      <c r="Q212" s="11">
        <v>0</v>
      </c>
      <c r="R212" s="11">
        <v>70000</v>
      </c>
      <c r="S212" s="11">
        <v>0</v>
      </c>
      <c r="T212" s="11">
        <v>5001</v>
      </c>
      <c r="U212" s="11">
        <v>5</v>
      </c>
      <c r="V212" s="11">
        <v>3622</v>
      </c>
      <c r="W212" s="11">
        <v>6</v>
      </c>
      <c r="X212" s="11">
        <v>453</v>
      </c>
      <c r="Y212" s="11">
        <v>21</v>
      </c>
      <c r="Z212" s="11">
        <v>181</v>
      </c>
      <c r="AA212" s="11">
        <v>0</v>
      </c>
      <c r="AB212" s="11">
        <v>0</v>
      </c>
      <c r="AC212" s="11">
        <v>1003403</v>
      </c>
      <c r="AD212" s="11">
        <v>33</v>
      </c>
      <c r="AE212" s="11">
        <v>85000</v>
      </c>
      <c r="AF212" s="11" t="s">
        <v>162</v>
      </c>
      <c r="AG212" s="11" t="s">
        <v>134</v>
      </c>
      <c r="AH212" s="11">
        <v>0</v>
      </c>
    </row>
    <row r="213" spans="1:37">
      <c r="A213" s="11">
        <v>1003403</v>
      </c>
      <c r="B213" s="11">
        <v>1003401</v>
      </c>
      <c r="C213" s="11" t="s">
        <v>42</v>
      </c>
      <c r="D213" s="11">
        <v>20</v>
      </c>
      <c r="E213" s="11">
        <v>3</v>
      </c>
      <c r="F213" s="11">
        <v>50</v>
      </c>
      <c r="G213" s="11">
        <v>4</v>
      </c>
      <c r="H213" s="11">
        <v>211</v>
      </c>
      <c r="I213" s="11">
        <v>134</v>
      </c>
      <c r="J213" s="11">
        <v>123</v>
      </c>
      <c r="K213" s="11">
        <v>132</v>
      </c>
      <c r="L213" s="11">
        <v>2</v>
      </c>
      <c r="M213" s="11">
        <v>60</v>
      </c>
      <c r="N213" s="11">
        <v>120</v>
      </c>
      <c r="O213" s="11">
        <v>0</v>
      </c>
      <c r="P213" s="11">
        <v>0</v>
      </c>
      <c r="Q213" s="11">
        <v>0</v>
      </c>
      <c r="R213" s="11">
        <v>85000</v>
      </c>
      <c r="S213" s="11">
        <v>0</v>
      </c>
      <c r="T213" s="11">
        <v>5001</v>
      </c>
      <c r="U213" s="11">
        <v>5</v>
      </c>
      <c r="V213" s="11">
        <v>5467</v>
      </c>
      <c r="W213" s="11">
        <v>6</v>
      </c>
      <c r="X213" s="11">
        <v>683</v>
      </c>
      <c r="Y213" s="11">
        <v>21</v>
      </c>
      <c r="Z213" s="11">
        <v>273</v>
      </c>
      <c r="AA213" s="11">
        <v>0</v>
      </c>
      <c r="AB213" s="11">
        <v>0</v>
      </c>
      <c r="AC213" s="11">
        <v>1003404</v>
      </c>
      <c r="AD213" s="11">
        <v>62</v>
      </c>
      <c r="AE213" s="11">
        <v>155000</v>
      </c>
      <c r="AF213" s="11" t="s">
        <v>162</v>
      </c>
      <c r="AG213" s="11" t="s">
        <v>134</v>
      </c>
      <c r="AH213" s="16">
        <v>0</v>
      </c>
    </row>
    <row r="214" spans="1:37">
      <c r="A214" s="11">
        <v>1003404</v>
      </c>
      <c r="B214" s="11">
        <v>1003401</v>
      </c>
      <c r="C214" s="11" t="s">
        <v>42</v>
      </c>
      <c r="D214" s="11">
        <v>20</v>
      </c>
      <c r="E214" s="11">
        <v>4</v>
      </c>
      <c r="F214" s="11">
        <v>50</v>
      </c>
      <c r="G214" s="11">
        <v>4</v>
      </c>
      <c r="H214" s="11">
        <v>214</v>
      </c>
      <c r="I214" s="11">
        <v>233</v>
      </c>
      <c r="J214" s="11">
        <v>122</v>
      </c>
      <c r="K214" s="11">
        <v>131</v>
      </c>
      <c r="L214" s="11">
        <v>2</v>
      </c>
      <c r="M214" s="11">
        <v>60</v>
      </c>
      <c r="N214" s="11">
        <v>140</v>
      </c>
      <c r="O214" s="11">
        <v>0</v>
      </c>
      <c r="P214" s="11">
        <v>0</v>
      </c>
      <c r="Q214" s="11">
        <v>0</v>
      </c>
      <c r="R214" s="11">
        <v>105000</v>
      </c>
      <c r="S214" s="11">
        <v>0</v>
      </c>
      <c r="T214" s="11">
        <v>5001</v>
      </c>
      <c r="U214" s="11">
        <v>5</v>
      </c>
      <c r="V214" s="11">
        <v>7333</v>
      </c>
      <c r="W214" s="11">
        <v>6</v>
      </c>
      <c r="X214" s="11">
        <v>917</v>
      </c>
      <c r="Y214" s="11">
        <v>21</v>
      </c>
      <c r="Z214" s="11">
        <v>367</v>
      </c>
      <c r="AA214" s="11">
        <v>0</v>
      </c>
      <c r="AB214" s="11">
        <v>0</v>
      </c>
      <c r="AC214" s="11">
        <v>1003405</v>
      </c>
      <c r="AD214" s="11">
        <v>91</v>
      </c>
      <c r="AE214" s="11">
        <v>240000</v>
      </c>
      <c r="AF214" s="11" t="s">
        <v>162</v>
      </c>
      <c r="AG214" s="11" t="s">
        <v>134</v>
      </c>
      <c r="AH214" s="16">
        <v>0</v>
      </c>
    </row>
    <row r="215" spans="1:37">
      <c r="A215" s="11">
        <v>1003405</v>
      </c>
      <c r="B215" s="11">
        <v>1003401</v>
      </c>
      <c r="C215" s="11" t="s">
        <v>42</v>
      </c>
      <c r="D215" s="11">
        <v>20</v>
      </c>
      <c r="E215" s="11">
        <v>5</v>
      </c>
      <c r="F215" s="11">
        <v>50</v>
      </c>
      <c r="G215" s="11">
        <v>4</v>
      </c>
      <c r="H215" s="11">
        <v>213</v>
      </c>
      <c r="I215" s="11">
        <v>232</v>
      </c>
      <c r="J215" s="11">
        <v>121</v>
      </c>
      <c r="K215" s="11">
        <v>134</v>
      </c>
      <c r="L215" s="11">
        <v>2</v>
      </c>
      <c r="M215" s="11">
        <v>60</v>
      </c>
      <c r="N215" s="11">
        <v>170</v>
      </c>
      <c r="O215" s="11">
        <v>0</v>
      </c>
      <c r="P215" s="11">
        <v>0</v>
      </c>
      <c r="Q215" s="11">
        <v>0</v>
      </c>
      <c r="R215" s="11">
        <v>120000</v>
      </c>
      <c r="S215" s="11">
        <v>0</v>
      </c>
      <c r="T215" s="11">
        <v>5001</v>
      </c>
      <c r="U215" s="11">
        <v>5</v>
      </c>
      <c r="V215" s="11">
        <v>9222</v>
      </c>
      <c r="W215" s="11">
        <v>6</v>
      </c>
      <c r="X215" s="11">
        <v>1153</v>
      </c>
      <c r="Y215" s="11">
        <v>21</v>
      </c>
      <c r="Z215" s="11">
        <v>461</v>
      </c>
      <c r="AA215" s="11">
        <v>0</v>
      </c>
      <c r="AB215" s="11">
        <v>0</v>
      </c>
      <c r="AC215" s="11">
        <v>1003406</v>
      </c>
      <c r="AD215" s="11">
        <v>129</v>
      </c>
      <c r="AE215" s="11">
        <v>345000</v>
      </c>
      <c r="AF215" s="11" t="s">
        <v>162</v>
      </c>
      <c r="AG215" s="11" t="s">
        <v>134</v>
      </c>
      <c r="AH215" s="16">
        <v>0</v>
      </c>
    </row>
    <row r="216" spans="1:37">
      <c r="A216" s="11">
        <v>1003406</v>
      </c>
      <c r="B216" s="11">
        <v>1003401</v>
      </c>
      <c r="C216" s="11" t="s">
        <v>42</v>
      </c>
      <c r="D216" s="11">
        <v>20</v>
      </c>
      <c r="E216" s="11">
        <v>6</v>
      </c>
      <c r="F216" s="11">
        <v>50</v>
      </c>
      <c r="G216" s="11">
        <v>4</v>
      </c>
      <c r="H216" s="11">
        <v>212</v>
      </c>
      <c r="I216" s="11">
        <v>231</v>
      </c>
      <c r="J216" s="11">
        <v>124</v>
      </c>
      <c r="K216" s="11">
        <v>133</v>
      </c>
      <c r="L216" s="11">
        <v>2</v>
      </c>
      <c r="M216" s="11">
        <v>60</v>
      </c>
      <c r="N216" s="11">
        <v>190</v>
      </c>
      <c r="O216" s="11">
        <v>0</v>
      </c>
      <c r="P216" s="11">
        <v>0</v>
      </c>
      <c r="Q216" s="11">
        <v>0</v>
      </c>
      <c r="R216" s="11">
        <v>140000</v>
      </c>
      <c r="S216" s="11">
        <v>0</v>
      </c>
      <c r="T216" s="11">
        <v>5001</v>
      </c>
      <c r="U216" s="11">
        <v>5</v>
      </c>
      <c r="V216" s="11">
        <v>11133</v>
      </c>
      <c r="W216" s="11">
        <v>6</v>
      </c>
      <c r="X216" s="11">
        <v>1392</v>
      </c>
      <c r="Y216" s="11">
        <v>21</v>
      </c>
      <c r="Z216" s="11">
        <v>557</v>
      </c>
      <c r="AA216" s="11">
        <v>0</v>
      </c>
      <c r="AB216" s="11">
        <v>0</v>
      </c>
      <c r="AC216" s="11">
        <v>1003407</v>
      </c>
      <c r="AD216" s="11">
        <v>167</v>
      </c>
      <c r="AE216" s="11">
        <v>465000</v>
      </c>
      <c r="AF216" s="11" t="s">
        <v>162</v>
      </c>
      <c r="AG216" s="11" t="s">
        <v>134</v>
      </c>
      <c r="AH216" s="16">
        <v>0</v>
      </c>
    </row>
    <row r="217" spans="1:37">
      <c r="A217" s="11">
        <v>1003407</v>
      </c>
      <c r="B217" s="11">
        <v>1003401</v>
      </c>
      <c r="C217" s="11" t="s">
        <v>42</v>
      </c>
      <c r="D217" s="11">
        <v>20</v>
      </c>
      <c r="E217" s="11">
        <v>7</v>
      </c>
      <c r="F217" s="11">
        <v>50</v>
      </c>
      <c r="G217" s="11">
        <v>4</v>
      </c>
      <c r="H217" s="11">
        <v>211</v>
      </c>
      <c r="I217" s="11">
        <v>234</v>
      </c>
      <c r="J217" s="11">
        <v>123</v>
      </c>
      <c r="K217" s="11">
        <v>132</v>
      </c>
      <c r="L217" s="11">
        <v>2</v>
      </c>
      <c r="M217" s="11">
        <v>60</v>
      </c>
      <c r="N217" s="11">
        <v>210</v>
      </c>
      <c r="O217" s="11">
        <v>0</v>
      </c>
      <c r="P217" s="11">
        <v>0</v>
      </c>
      <c r="Q217" s="11">
        <v>0</v>
      </c>
      <c r="R217" s="11">
        <v>160000</v>
      </c>
      <c r="S217" s="11">
        <v>0</v>
      </c>
      <c r="T217" s="11">
        <v>5001</v>
      </c>
      <c r="U217" s="11">
        <v>5</v>
      </c>
      <c r="V217" s="11">
        <v>13067</v>
      </c>
      <c r="W217" s="11">
        <v>6</v>
      </c>
      <c r="X217" s="11">
        <v>1633</v>
      </c>
      <c r="Y217" s="11">
        <v>21</v>
      </c>
      <c r="Z217" s="11">
        <v>653</v>
      </c>
      <c r="AA217" s="11">
        <v>0</v>
      </c>
      <c r="AB217" s="11">
        <v>0</v>
      </c>
      <c r="AC217" s="11">
        <v>1003408</v>
      </c>
      <c r="AD217" s="11">
        <v>206</v>
      </c>
      <c r="AE217" s="11">
        <v>605000</v>
      </c>
      <c r="AF217" s="11" t="s">
        <v>162</v>
      </c>
      <c r="AG217" s="11" t="s">
        <v>134</v>
      </c>
      <c r="AH217" s="16">
        <v>0</v>
      </c>
    </row>
    <row r="218" spans="1:37">
      <c r="A218" s="11">
        <v>1003408</v>
      </c>
      <c r="B218" s="11">
        <v>1003401</v>
      </c>
      <c r="C218" s="11" t="s">
        <v>42</v>
      </c>
      <c r="D218" s="11">
        <v>20</v>
      </c>
      <c r="E218" s="11">
        <v>8</v>
      </c>
      <c r="F218" s="11">
        <v>50</v>
      </c>
      <c r="G218" s="11">
        <v>4</v>
      </c>
      <c r="H218" s="11">
        <v>214</v>
      </c>
      <c r="I218" s="11">
        <v>233</v>
      </c>
      <c r="J218" s="11">
        <v>122</v>
      </c>
      <c r="K218" s="11">
        <v>131</v>
      </c>
      <c r="L218" s="11">
        <v>2</v>
      </c>
      <c r="M218" s="11">
        <v>60</v>
      </c>
      <c r="N218" s="11">
        <v>230</v>
      </c>
      <c r="O218" s="11">
        <v>0</v>
      </c>
      <c r="P218" s="11">
        <v>0</v>
      </c>
      <c r="Q218" s="11">
        <v>0</v>
      </c>
      <c r="R218" s="11">
        <v>175000</v>
      </c>
      <c r="S218" s="11">
        <v>0</v>
      </c>
      <c r="T218" s="11">
        <v>5001</v>
      </c>
      <c r="U218" s="11">
        <v>5</v>
      </c>
      <c r="V218" s="11">
        <v>15022</v>
      </c>
      <c r="W218" s="11">
        <v>6</v>
      </c>
      <c r="X218" s="11">
        <v>1878</v>
      </c>
      <c r="Y218" s="11">
        <v>21</v>
      </c>
      <c r="Z218" s="11">
        <v>751</v>
      </c>
      <c r="AA218" s="11">
        <v>0</v>
      </c>
      <c r="AB218" s="11">
        <v>0</v>
      </c>
      <c r="AC218" s="11">
        <v>1003409</v>
      </c>
      <c r="AD218" s="11">
        <v>244</v>
      </c>
      <c r="AE218" s="11">
        <v>765000</v>
      </c>
      <c r="AF218" s="11" t="s">
        <v>162</v>
      </c>
      <c r="AG218" s="11" t="s">
        <v>134</v>
      </c>
      <c r="AH218" s="16">
        <v>0</v>
      </c>
    </row>
    <row r="219" spans="1:37">
      <c r="A219" s="11">
        <v>1003409</v>
      </c>
      <c r="B219" s="11">
        <v>1003401</v>
      </c>
      <c r="C219" s="11" t="s">
        <v>42</v>
      </c>
      <c r="D219" s="11">
        <v>20</v>
      </c>
      <c r="E219" s="11">
        <v>9</v>
      </c>
      <c r="F219" s="11">
        <v>50</v>
      </c>
      <c r="G219" s="11">
        <v>4</v>
      </c>
      <c r="H219" s="11">
        <v>213</v>
      </c>
      <c r="I219" s="11">
        <v>232</v>
      </c>
      <c r="J219" s="11">
        <v>221</v>
      </c>
      <c r="K219" s="11">
        <v>234</v>
      </c>
      <c r="L219" s="11">
        <v>2</v>
      </c>
      <c r="M219" s="11">
        <v>60</v>
      </c>
      <c r="N219" s="11">
        <v>730</v>
      </c>
      <c r="O219" s="11">
        <v>1</v>
      </c>
      <c r="P219" s="11">
        <v>10034</v>
      </c>
      <c r="Q219" s="11">
        <v>1</v>
      </c>
      <c r="R219" s="11">
        <v>680000</v>
      </c>
      <c r="S219" s="11">
        <v>0</v>
      </c>
      <c r="T219" s="11">
        <v>5001</v>
      </c>
      <c r="U219" s="11">
        <v>5</v>
      </c>
      <c r="V219" s="11">
        <v>17000</v>
      </c>
      <c r="W219" s="11">
        <v>6</v>
      </c>
      <c r="X219" s="11">
        <v>2125</v>
      </c>
      <c r="Y219" s="11">
        <v>21</v>
      </c>
      <c r="Z219" s="11">
        <v>850</v>
      </c>
      <c r="AA219" s="11">
        <v>0</v>
      </c>
      <c r="AB219" s="11">
        <v>0</v>
      </c>
      <c r="AC219" s="11">
        <v>1003410</v>
      </c>
      <c r="AD219" s="11">
        <v>282</v>
      </c>
      <c r="AE219" s="11">
        <v>940000</v>
      </c>
      <c r="AF219" s="11" t="s">
        <v>162</v>
      </c>
      <c r="AG219" s="11" t="s">
        <v>134</v>
      </c>
      <c r="AH219" s="16">
        <v>1</v>
      </c>
    </row>
    <row r="220" spans="1:37">
      <c r="A220" s="11">
        <v>1003410</v>
      </c>
      <c r="B220" s="11">
        <v>1003401</v>
      </c>
      <c r="C220" s="11" t="s">
        <v>42</v>
      </c>
      <c r="D220" s="11">
        <v>20</v>
      </c>
      <c r="E220" s="11">
        <v>10</v>
      </c>
      <c r="F220" s="11">
        <v>60</v>
      </c>
      <c r="G220" s="11">
        <v>4</v>
      </c>
      <c r="H220" s="11">
        <v>311</v>
      </c>
      <c r="I220" s="11">
        <v>233</v>
      </c>
      <c r="J220" s="11">
        <v>222</v>
      </c>
      <c r="K220" s="11">
        <v>231</v>
      </c>
      <c r="L220" s="11">
        <v>2</v>
      </c>
      <c r="M220" s="11">
        <v>60</v>
      </c>
      <c r="N220" s="11">
        <v>770</v>
      </c>
      <c r="O220" s="11">
        <v>0</v>
      </c>
      <c r="P220" s="11">
        <v>0</v>
      </c>
      <c r="Q220" s="11">
        <v>0</v>
      </c>
      <c r="R220" s="11">
        <v>705000</v>
      </c>
      <c r="S220" s="11">
        <v>5001</v>
      </c>
      <c r="T220" s="11">
        <v>5002</v>
      </c>
      <c r="U220" s="11">
        <v>5</v>
      </c>
      <c r="V220" s="11">
        <v>19889</v>
      </c>
      <c r="W220" s="11">
        <v>6</v>
      </c>
      <c r="X220" s="11">
        <v>2486</v>
      </c>
      <c r="Y220" s="11">
        <v>21</v>
      </c>
      <c r="Z220" s="11">
        <v>994</v>
      </c>
      <c r="AA220" s="11">
        <v>0</v>
      </c>
      <c r="AB220" s="11">
        <v>0</v>
      </c>
      <c r="AC220" s="11">
        <v>1003411</v>
      </c>
      <c r="AD220" s="11">
        <v>339</v>
      </c>
      <c r="AE220" s="11">
        <v>1620000</v>
      </c>
      <c r="AF220" s="11" t="s">
        <v>163</v>
      </c>
      <c r="AG220" s="11" t="s">
        <v>158</v>
      </c>
      <c r="AH220" s="16">
        <v>0</v>
      </c>
      <c r="AI220" s="12"/>
      <c r="AJ220" s="12"/>
      <c r="AK220" s="12"/>
    </row>
    <row r="221" spans="1:37">
      <c r="A221" s="11">
        <v>1003411</v>
      </c>
      <c r="B221" s="11">
        <v>1003401</v>
      </c>
      <c r="C221" s="11" t="s">
        <v>42</v>
      </c>
      <c r="D221" s="11">
        <v>20</v>
      </c>
      <c r="E221" s="11">
        <v>11</v>
      </c>
      <c r="F221" s="11">
        <v>60</v>
      </c>
      <c r="G221" s="11">
        <v>4</v>
      </c>
      <c r="H221" s="11">
        <v>323</v>
      </c>
      <c r="I221" s="11">
        <v>232</v>
      </c>
      <c r="J221" s="11">
        <v>221</v>
      </c>
      <c r="K221" s="11">
        <v>233</v>
      </c>
      <c r="L221" s="11">
        <v>2</v>
      </c>
      <c r="M221" s="11">
        <v>60</v>
      </c>
      <c r="N221" s="11">
        <v>790</v>
      </c>
      <c r="O221" s="11">
        <v>0</v>
      </c>
      <c r="P221" s="11">
        <v>0</v>
      </c>
      <c r="Q221" s="11">
        <v>0</v>
      </c>
      <c r="R221" s="11">
        <v>725000</v>
      </c>
      <c r="S221" s="11">
        <v>5001</v>
      </c>
      <c r="T221" s="11">
        <v>5002</v>
      </c>
      <c r="U221" s="11">
        <v>5</v>
      </c>
      <c r="V221" s="11">
        <v>22800</v>
      </c>
      <c r="W221" s="11">
        <v>6</v>
      </c>
      <c r="X221" s="11">
        <v>2850</v>
      </c>
      <c r="Y221" s="11">
        <v>21</v>
      </c>
      <c r="Z221" s="11">
        <v>1140</v>
      </c>
      <c r="AA221" s="11">
        <v>0</v>
      </c>
      <c r="AB221" s="11">
        <v>0</v>
      </c>
      <c r="AC221" s="11">
        <v>1003412</v>
      </c>
      <c r="AD221" s="11">
        <v>459</v>
      </c>
      <c r="AE221" s="11">
        <v>2325000</v>
      </c>
      <c r="AF221" s="11" t="s">
        <v>163</v>
      </c>
      <c r="AG221" s="11" t="s">
        <v>158</v>
      </c>
      <c r="AH221" s="16">
        <v>0</v>
      </c>
    </row>
    <row r="222" spans="1:37">
      <c r="A222" s="11">
        <v>1003412</v>
      </c>
      <c r="B222" s="11">
        <v>1003401</v>
      </c>
      <c r="C222" s="11" t="s">
        <v>42</v>
      </c>
      <c r="D222" s="11">
        <v>20</v>
      </c>
      <c r="E222" s="11">
        <v>12</v>
      </c>
      <c r="F222" s="11">
        <v>60</v>
      </c>
      <c r="G222" s="11">
        <v>4</v>
      </c>
      <c r="H222" s="11">
        <v>312</v>
      </c>
      <c r="I222" s="11">
        <v>231</v>
      </c>
      <c r="J222" s="11">
        <v>223</v>
      </c>
      <c r="K222" s="11">
        <v>232</v>
      </c>
      <c r="L222" s="11">
        <v>2</v>
      </c>
      <c r="M222" s="11">
        <v>60</v>
      </c>
      <c r="N222" s="11">
        <v>810</v>
      </c>
      <c r="O222" s="11">
        <v>0</v>
      </c>
      <c r="P222" s="11">
        <v>0</v>
      </c>
      <c r="Q222" s="11">
        <v>0</v>
      </c>
      <c r="R222" s="11">
        <v>745000</v>
      </c>
      <c r="S222" s="11">
        <v>5001</v>
      </c>
      <c r="T222" s="11">
        <v>5002</v>
      </c>
      <c r="U222" s="11">
        <v>5</v>
      </c>
      <c r="V222" s="11">
        <v>25733</v>
      </c>
      <c r="W222" s="11">
        <v>6</v>
      </c>
      <c r="X222" s="11">
        <v>3217</v>
      </c>
      <c r="Y222" s="11">
        <v>21</v>
      </c>
      <c r="Z222" s="11">
        <v>1287</v>
      </c>
      <c r="AA222" s="11">
        <v>0</v>
      </c>
      <c r="AB222" s="11">
        <v>0</v>
      </c>
      <c r="AC222" s="11">
        <v>1003413</v>
      </c>
      <c r="AD222" s="11">
        <v>578</v>
      </c>
      <c r="AE222" s="11">
        <v>3050000</v>
      </c>
      <c r="AF222" s="11" t="s">
        <v>163</v>
      </c>
      <c r="AG222" s="11" t="s">
        <v>158</v>
      </c>
      <c r="AH222" s="16">
        <v>0</v>
      </c>
    </row>
    <row r="223" spans="1:37">
      <c r="A223" s="11">
        <v>1003413</v>
      </c>
      <c r="B223" s="11">
        <v>1003401</v>
      </c>
      <c r="C223" s="11" t="s">
        <v>42</v>
      </c>
      <c r="D223" s="11">
        <v>20</v>
      </c>
      <c r="E223" s="11">
        <v>13</v>
      </c>
      <c r="F223" s="11">
        <v>60</v>
      </c>
      <c r="G223" s="11">
        <v>4</v>
      </c>
      <c r="H223" s="11">
        <v>311</v>
      </c>
      <c r="I223" s="11">
        <v>333</v>
      </c>
      <c r="J223" s="11">
        <v>222</v>
      </c>
      <c r="K223" s="11">
        <v>231</v>
      </c>
      <c r="L223" s="11">
        <v>2</v>
      </c>
      <c r="M223" s="11">
        <v>60</v>
      </c>
      <c r="N223" s="11">
        <v>830</v>
      </c>
      <c r="O223" s="11">
        <v>0</v>
      </c>
      <c r="P223" s="11">
        <v>0</v>
      </c>
      <c r="Q223" s="11">
        <v>0</v>
      </c>
      <c r="R223" s="11">
        <v>765000</v>
      </c>
      <c r="S223" s="11">
        <v>5001</v>
      </c>
      <c r="T223" s="11">
        <v>5002</v>
      </c>
      <c r="U223" s="11">
        <v>5</v>
      </c>
      <c r="V223" s="11">
        <v>28689</v>
      </c>
      <c r="W223" s="11">
        <v>6</v>
      </c>
      <c r="X223" s="11">
        <v>3586</v>
      </c>
      <c r="Y223" s="11">
        <v>21</v>
      </c>
      <c r="Z223" s="11">
        <v>1434</v>
      </c>
      <c r="AA223" s="11">
        <v>0</v>
      </c>
      <c r="AB223" s="11">
        <v>0</v>
      </c>
      <c r="AC223" s="11">
        <v>1003414</v>
      </c>
      <c r="AD223" s="11">
        <v>698</v>
      </c>
      <c r="AE223" s="11">
        <v>3795000</v>
      </c>
      <c r="AF223" s="11" t="s">
        <v>163</v>
      </c>
      <c r="AG223" s="11" t="s">
        <v>158</v>
      </c>
      <c r="AH223" s="16">
        <v>0</v>
      </c>
    </row>
    <row r="224" spans="1:37">
      <c r="A224" s="11">
        <v>1003414</v>
      </c>
      <c r="B224" s="11">
        <v>1003401</v>
      </c>
      <c r="C224" s="11" t="s">
        <v>42</v>
      </c>
      <c r="D224" s="11">
        <v>20</v>
      </c>
      <c r="E224" s="11">
        <v>14</v>
      </c>
      <c r="F224" s="11">
        <v>60</v>
      </c>
      <c r="G224" s="11">
        <v>4</v>
      </c>
      <c r="H224" s="11">
        <v>313</v>
      </c>
      <c r="I224" s="11">
        <v>332</v>
      </c>
      <c r="J224" s="11">
        <v>221</v>
      </c>
      <c r="K224" s="11">
        <v>233</v>
      </c>
      <c r="L224" s="11">
        <v>2</v>
      </c>
      <c r="M224" s="11">
        <v>60</v>
      </c>
      <c r="N224" s="11">
        <v>850</v>
      </c>
      <c r="O224" s="11">
        <v>1</v>
      </c>
      <c r="P224" s="11">
        <v>10034</v>
      </c>
      <c r="Q224" s="11">
        <v>1</v>
      </c>
      <c r="R224" s="11">
        <v>790000</v>
      </c>
      <c r="S224" s="11">
        <v>5001</v>
      </c>
      <c r="T224" s="11">
        <v>5002</v>
      </c>
      <c r="U224" s="11">
        <v>5</v>
      </c>
      <c r="V224" s="11">
        <v>31667</v>
      </c>
      <c r="W224" s="11">
        <v>6</v>
      </c>
      <c r="X224" s="11">
        <v>3958</v>
      </c>
      <c r="Y224" s="11">
        <v>21</v>
      </c>
      <c r="Z224" s="11">
        <v>1583</v>
      </c>
      <c r="AA224" s="11">
        <v>0</v>
      </c>
      <c r="AB224" s="11">
        <v>0</v>
      </c>
      <c r="AC224" s="11">
        <v>1003415</v>
      </c>
      <c r="AD224" s="11">
        <v>880</v>
      </c>
      <c r="AE224" s="11">
        <v>4560000</v>
      </c>
      <c r="AF224" s="11" t="s">
        <v>163</v>
      </c>
      <c r="AG224" s="11" t="s">
        <v>158</v>
      </c>
      <c r="AH224" s="16">
        <v>1</v>
      </c>
    </row>
    <row r="225" spans="1:34">
      <c r="A225" s="11">
        <v>1003415</v>
      </c>
      <c r="B225" s="11">
        <v>1003401</v>
      </c>
      <c r="C225" s="11" t="s">
        <v>42</v>
      </c>
      <c r="D225" s="11">
        <v>20</v>
      </c>
      <c r="E225" s="11">
        <v>15</v>
      </c>
      <c r="F225" s="11">
        <v>60</v>
      </c>
      <c r="G225" s="11">
        <v>4</v>
      </c>
      <c r="H225" s="11">
        <v>312</v>
      </c>
      <c r="I225" s="11">
        <v>331</v>
      </c>
      <c r="J225" s="11">
        <v>223</v>
      </c>
      <c r="K225" s="11">
        <v>232</v>
      </c>
      <c r="L225" s="11">
        <v>2</v>
      </c>
      <c r="M225" s="11">
        <v>60</v>
      </c>
      <c r="N225" s="11">
        <v>890</v>
      </c>
      <c r="O225" s="11">
        <v>0</v>
      </c>
      <c r="P225" s="11">
        <v>0</v>
      </c>
      <c r="Q225" s="11">
        <v>0</v>
      </c>
      <c r="R225" s="11">
        <v>810000</v>
      </c>
      <c r="S225" s="11">
        <v>5001</v>
      </c>
      <c r="T225" s="11">
        <v>5002</v>
      </c>
      <c r="U225" s="11">
        <v>5</v>
      </c>
      <c r="V225" s="11">
        <v>47827</v>
      </c>
      <c r="W225" s="11">
        <v>6</v>
      </c>
      <c r="X225" s="11">
        <v>4333</v>
      </c>
      <c r="Y225" s="11">
        <v>21</v>
      </c>
      <c r="Z225" s="11">
        <v>1733</v>
      </c>
      <c r="AA225" s="11">
        <v>0</v>
      </c>
      <c r="AB225" s="11">
        <v>0</v>
      </c>
      <c r="AC225" s="11">
        <v>1003416</v>
      </c>
      <c r="AD225" s="11">
        <v>1061</v>
      </c>
      <c r="AE225" s="11">
        <v>5350000</v>
      </c>
      <c r="AF225" s="11" t="s">
        <v>164</v>
      </c>
      <c r="AG225" s="11" t="s">
        <v>134</v>
      </c>
      <c r="AH225" s="16">
        <v>0</v>
      </c>
    </row>
    <row r="226" spans="1:34">
      <c r="A226" s="11">
        <v>1003416</v>
      </c>
      <c r="B226" s="11">
        <v>1003401</v>
      </c>
      <c r="C226" s="11" t="s">
        <v>42</v>
      </c>
      <c r="D226" s="11">
        <v>20</v>
      </c>
      <c r="E226" s="11">
        <v>16</v>
      </c>
      <c r="F226" s="11">
        <v>60</v>
      </c>
      <c r="G226" s="11">
        <v>4</v>
      </c>
      <c r="H226" s="11">
        <v>311</v>
      </c>
      <c r="I226" s="11">
        <v>333</v>
      </c>
      <c r="J226" s="11">
        <v>222</v>
      </c>
      <c r="K226" s="11">
        <v>231</v>
      </c>
      <c r="L226" s="11">
        <v>2</v>
      </c>
      <c r="M226" s="11">
        <v>60</v>
      </c>
      <c r="N226" s="11">
        <v>910</v>
      </c>
      <c r="O226" s="11">
        <v>0</v>
      </c>
      <c r="P226" s="11">
        <v>0</v>
      </c>
      <c r="Q226" s="11">
        <v>0</v>
      </c>
      <c r="R226" s="11">
        <v>830000</v>
      </c>
      <c r="S226" s="11">
        <v>5001</v>
      </c>
      <c r="T226" s="11">
        <v>5002</v>
      </c>
      <c r="U226" s="11">
        <v>5</v>
      </c>
      <c r="V226" s="11">
        <v>50849</v>
      </c>
      <c r="W226" s="11">
        <v>6</v>
      </c>
      <c r="X226" s="11">
        <v>4711</v>
      </c>
      <c r="Y226" s="11">
        <v>21</v>
      </c>
      <c r="Z226" s="11">
        <v>1884</v>
      </c>
      <c r="AA226" s="11">
        <v>0</v>
      </c>
      <c r="AB226" s="11">
        <v>0</v>
      </c>
      <c r="AC226" s="11">
        <v>1003417</v>
      </c>
      <c r="AD226" s="11">
        <v>1243</v>
      </c>
      <c r="AE226" s="11">
        <v>6160000</v>
      </c>
      <c r="AF226" s="11" t="s">
        <v>164</v>
      </c>
      <c r="AG226" s="11" t="s">
        <v>134</v>
      </c>
      <c r="AH226" s="16">
        <v>0</v>
      </c>
    </row>
    <row r="227" spans="1:34">
      <c r="A227" s="11">
        <v>1003417</v>
      </c>
      <c r="B227" s="11">
        <v>1003401</v>
      </c>
      <c r="C227" s="11" t="s">
        <v>42</v>
      </c>
      <c r="D227" s="11">
        <v>20</v>
      </c>
      <c r="E227" s="11">
        <v>17</v>
      </c>
      <c r="F227" s="11">
        <v>60</v>
      </c>
      <c r="G227" s="11">
        <v>4</v>
      </c>
      <c r="H227" s="11">
        <v>323</v>
      </c>
      <c r="I227" s="11">
        <v>322</v>
      </c>
      <c r="J227" s="11">
        <v>221</v>
      </c>
      <c r="K227" s="11">
        <v>233</v>
      </c>
      <c r="L227" s="11">
        <v>2</v>
      </c>
      <c r="M227" s="11">
        <v>60</v>
      </c>
      <c r="N227" s="11">
        <v>930</v>
      </c>
      <c r="O227" s="11">
        <v>0</v>
      </c>
      <c r="P227" s="11">
        <v>0</v>
      </c>
      <c r="Q227" s="11">
        <v>0</v>
      </c>
      <c r="R227" s="11">
        <v>855000</v>
      </c>
      <c r="S227" s="11">
        <v>5001</v>
      </c>
      <c r="T227" s="11">
        <v>5002</v>
      </c>
      <c r="U227" s="11">
        <v>5</v>
      </c>
      <c r="V227" s="11">
        <v>53893</v>
      </c>
      <c r="W227" s="11">
        <v>6</v>
      </c>
      <c r="X227" s="11">
        <v>5092</v>
      </c>
      <c r="Y227" s="11">
        <v>21</v>
      </c>
      <c r="Z227" s="11">
        <v>2037</v>
      </c>
      <c r="AA227" s="11">
        <v>0</v>
      </c>
      <c r="AB227" s="11">
        <v>0</v>
      </c>
      <c r="AC227" s="11">
        <v>1003418</v>
      </c>
      <c r="AD227" s="11">
        <v>1425</v>
      </c>
      <c r="AE227" s="11">
        <v>6990000</v>
      </c>
      <c r="AF227" s="11" t="s">
        <v>164</v>
      </c>
      <c r="AG227" s="11" t="s">
        <v>134</v>
      </c>
      <c r="AH227" s="16">
        <v>0</v>
      </c>
    </row>
    <row r="228" spans="1:34">
      <c r="A228" s="11">
        <v>1003418</v>
      </c>
      <c r="B228" s="11">
        <v>1003401</v>
      </c>
      <c r="C228" s="11" t="s">
        <v>42</v>
      </c>
      <c r="D228" s="11">
        <v>20</v>
      </c>
      <c r="E228" s="11">
        <v>18</v>
      </c>
      <c r="F228" s="11">
        <v>60</v>
      </c>
      <c r="G228" s="11">
        <v>4</v>
      </c>
      <c r="H228" s="11">
        <v>312</v>
      </c>
      <c r="I228" s="11">
        <v>331</v>
      </c>
      <c r="J228" s="11">
        <v>223</v>
      </c>
      <c r="K228" s="11">
        <v>232</v>
      </c>
      <c r="L228" s="11">
        <v>2</v>
      </c>
      <c r="M228" s="11">
        <v>60</v>
      </c>
      <c r="N228" s="11">
        <v>950</v>
      </c>
      <c r="O228" s="11">
        <v>0</v>
      </c>
      <c r="P228" s="11">
        <v>0</v>
      </c>
      <c r="Q228" s="11">
        <v>0</v>
      </c>
      <c r="R228" s="11">
        <v>875000</v>
      </c>
      <c r="S228" s="11">
        <v>5001</v>
      </c>
      <c r="T228" s="11">
        <v>5002</v>
      </c>
      <c r="U228" s="11">
        <v>5</v>
      </c>
      <c r="V228" s="11">
        <v>56960</v>
      </c>
      <c r="W228" s="11">
        <v>6</v>
      </c>
      <c r="X228" s="11">
        <v>5475</v>
      </c>
      <c r="Y228" s="11">
        <v>21</v>
      </c>
      <c r="Z228" s="11">
        <v>2190</v>
      </c>
      <c r="AA228" s="11">
        <v>0</v>
      </c>
      <c r="AB228" s="11">
        <v>0</v>
      </c>
      <c r="AC228" s="11">
        <v>1003419</v>
      </c>
      <c r="AD228" s="11">
        <v>1606</v>
      </c>
      <c r="AE228" s="11">
        <v>7845000</v>
      </c>
      <c r="AF228" s="11" t="s">
        <v>164</v>
      </c>
      <c r="AG228" s="11" t="s">
        <v>134</v>
      </c>
      <c r="AH228" s="16">
        <v>0</v>
      </c>
    </row>
    <row r="229" spans="1:34">
      <c r="A229" s="11">
        <v>1003419</v>
      </c>
      <c r="B229" s="11">
        <v>1003401</v>
      </c>
      <c r="C229" s="11" t="s">
        <v>42</v>
      </c>
      <c r="D229" s="11">
        <v>20</v>
      </c>
      <c r="E229" s="11">
        <v>19</v>
      </c>
      <c r="F229" s="11">
        <v>60</v>
      </c>
      <c r="G229" s="11">
        <v>4</v>
      </c>
      <c r="H229" s="11">
        <v>311</v>
      </c>
      <c r="I229" s="11">
        <v>333</v>
      </c>
      <c r="J229" s="11">
        <v>322</v>
      </c>
      <c r="K229" s="11">
        <v>331</v>
      </c>
      <c r="L229" s="11">
        <v>2</v>
      </c>
      <c r="M229" s="11">
        <v>60</v>
      </c>
      <c r="N229" s="11">
        <v>1450</v>
      </c>
      <c r="O229" s="11">
        <v>1</v>
      </c>
      <c r="P229" s="11">
        <v>10034</v>
      </c>
      <c r="Q229" s="11">
        <v>1</v>
      </c>
      <c r="R229" s="11">
        <v>1430000</v>
      </c>
      <c r="S229" s="11">
        <v>5001</v>
      </c>
      <c r="T229" s="11">
        <v>5002</v>
      </c>
      <c r="U229" s="11">
        <v>5</v>
      </c>
      <c r="V229" s="11">
        <v>60049</v>
      </c>
      <c r="W229" s="11">
        <v>6</v>
      </c>
      <c r="X229" s="11">
        <v>5861</v>
      </c>
      <c r="Y229" s="11">
        <v>21</v>
      </c>
      <c r="Z229" s="11">
        <v>2344</v>
      </c>
      <c r="AA229" s="11">
        <v>0</v>
      </c>
      <c r="AB229" s="11">
        <v>0</v>
      </c>
      <c r="AC229" s="11">
        <v>1003420</v>
      </c>
      <c r="AD229" s="11">
        <v>1788</v>
      </c>
      <c r="AE229" s="11">
        <v>8720000</v>
      </c>
      <c r="AF229" s="11" t="s">
        <v>164</v>
      </c>
      <c r="AG229" s="11" t="s">
        <v>134</v>
      </c>
      <c r="AH229" s="16">
        <v>1</v>
      </c>
    </row>
    <row r="230" spans="1:34">
      <c r="A230" s="11">
        <v>1003420</v>
      </c>
      <c r="B230" s="11">
        <v>1003401</v>
      </c>
      <c r="C230" s="11" t="s">
        <v>42</v>
      </c>
      <c r="D230" s="11">
        <v>20</v>
      </c>
      <c r="E230" s="11">
        <v>20</v>
      </c>
      <c r="F230" s="11">
        <v>70</v>
      </c>
      <c r="G230" s="11">
        <v>4</v>
      </c>
      <c r="H230" s="11">
        <v>423</v>
      </c>
      <c r="I230" s="11">
        <v>332</v>
      </c>
      <c r="J230" s="11">
        <v>321</v>
      </c>
      <c r="K230" s="11">
        <v>333</v>
      </c>
      <c r="L230" s="11">
        <v>2</v>
      </c>
      <c r="M230" s="11">
        <v>60</v>
      </c>
      <c r="N230" s="11">
        <v>1490</v>
      </c>
      <c r="O230" s="11">
        <v>0</v>
      </c>
      <c r="P230" s="11">
        <v>0</v>
      </c>
      <c r="Q230" s="11">
        <v>0</v>
      </c>
      <c r="R230" s="11">
        <v>1455000</v>
      </c>
      <c r="S230" s="11">
        <v>5002</v>
      </c>
      <c r="T230" s="11">
        <v>5003</v>
      </c>
      <c r="U230" s="11">
        <v>5</v>
      </c>
      <c r="V230" s="11">
        <v>64049</v>
      </c>
      <c r="W230" s="11">
        <v>6</v>
      </c>
      <c r="X230" s="11">
        <v>6361</v>
      </c>
      <c r="Y230" s="11">
        <v>21</v>
      </c>
      <c r="Z230" s="11">
        <v>2544</v>
      </c>
      <c r="AA230" s="11">
        <v>0</v>
      </c>
      <c r="AB230" s="11">
        <v>0</v>
      </c>
      <c r="AC230" s="11">
        <v>1003421</v>
      </c>
      <c r="AD230" s="11">
        <v>2094</v>
      </c>
      <c r="AE230" s="11">
        <v>10150000</v>
      </c>
      <c r="AF230" s="11" t="s">
        <v>165</v>
      </c>
      <c r="AG230" s="11" t="s">
        <v>159</v>
      </c>
      <c r="AH230" s="16">
        <v>0</v>
      </c>
    </row>
    <row r="231" spans="1:34">
      <c r="A231" s="11">
        <v>1003421</v>
      </c>
      <c r="B231" s="11">
        <v>1003401</v>
      </c>
      <c r="C231" s="11" t="s">
        <v>42</v>
      </c>
      <c r="D231" s="11">
        <v>20</v>
      </c>
      <c r="E231" s="11">
        <v>21</v>
      </c>
      <c r="F231" s="11">
        <v>70</v>
      </c>
      <c r="G231" s="11">
        <v>4</v>
      </c>
      <c r="H231" s="11">
        <v>412</v>
      </c>
      <c r="I231" s="11">
        <v>331</v>
      </c>
      <c r="J231" s="11">
        <v>323</v>
      </c>
      <c r="K231" s="11">
        <v>332</v>
      </c>
      <c r="L231" s="11">
        <v>2</v>
      </c>
      <c r="M231" s="11">
        <v>60</v>
      </c>
      <c r="N231" s="11">
        <v>1510</v>
      </c>
      <c r="O231" s="11">
        <v>0</v>
      </c>
      <c r="P231" s="11">
        <v>0</v>
      </c>
      <c r="Q231" s="11">
        <v>0</v>
      </c>
      <c r="R231" s="11">
        <v>1475000</v>
      </c>
      <c r="S231" s="11">
        <v>5002</v>
      </c>
      <c r="T231" s="11">
        <v>5003</v>
      </c>
      <c r="U231" s="11">
        <v>5</v>
      </c>
      <c r="V231" s="11">
        <v>68071</v>
      </c>
      <c r="W231" s="11">
        <v>6</v>
      </c>
      <c r="X231" s="11">
        <v>6864</v>
      </c>
      <c r="Y231" s="11">
        <v>21</v>
      </c>
      <c r="Z231" s="11">
        <v>2746</v>
      </c>
      <c r="AA231" s="11">
        <v>0</v>
      </c>
      <c r="AB231" s="11">
        <v>0</v>
      </c>
      <c r="AC231" s="11">
        <v>1003422</v>
      </c>
      <c r="AD231" s="11">
        <v>2667</v>
      </c>
      <c r="AE231" s="11">
        <v>11605000</v>
      </c>
      <c r="AF231" s="11" t="s">
        <v>165</v>
      </c>
      <c r="AG231" s="11" t="s">
        <v>159</v>
      </c>
      <c r="AH231" s="16">
        <v>0</v>
      </c>
    </row>
    <row r="232" spans="1:34">
      <c r="A232" s="11">
        <v>1003422</v>
      </c>
      <c r="B232" s="11">
        <v>1003401</v>
      </c>
      <c r="C232" s="11" t="s">
        <v>42</v>
      </c>
      <c r="D232" s="11">
        <v>20</v>
      </c>
      <c r="E232" s="11">
        <v>22</v>
      </c>
      <c r="F232" s="11">
        <v>70</v>
      </c>
      <c r="G232" s="11">
        <v>4</v>
      </c>
      <c r="H232" s="11">
        <v>421</v>
      </c>
      <c r="I232" s="11">
        <v>333</v>
      </c>
      <c r="J232" s="11">
        <v>322</v>
      </c>
      <c r="K232" s="11">
        <v>331</v>
      </c>
      <c r="L232" s="11">
        <v>2</v>
      </c>
      <c r="M232" s="11">
        <v>60</v>
      </c>
      <c r="N232" s="11">
        <v>1530</v>
      </c>
      <c r="O232" s="11">
        <v>0</v>
      </c>
      <c r="P232" s="11">
        <v>0</v>
      </c>
      <c r="Q232" s="11">
        <v>0</v>
      </c>
      <c r="R232" s="11">
        <v>1500000</v>
      </c>
      <c r="S232" s="11">
        <v>5002</v>
      </c>
      <c r="T232" s="11">
        <v>5003</v>
      </c>
      <c r="U232" s="11">
        <v>5</v>
      </c>
      <c r="V232" s="11">
        <v>72116</v>
      </c>
      <c r="W232" s="11">
        <v>6</v>
      </c>
      <c r="X232" s="11">
        <v>7369</v>
      </c>
      <c r="Y232" s="11">
        <v>21</v>
      </c>
      <c r="Z232" s="11">
        <v>2948</v>
      </c>
      <c r="AA232" s="11">
        <v>0</v>
      </c>
      <c r="AB232" s="11">
        <v>0</v>
      </c>
      <c r="AC232" s="11">
        <v>1003423</v>
      </c>
      <c r="AD232" s="11">
        <v>3241</v>
      </c>
      <c r="AE232" s="11">
        <v>13080000</v>
      </c>
      <c r="AF232" s="11" t="s">
        <v>165</v>
      </c>
      <c r="AG232" s="11" t="s">
        <v>159</v>
      </c>
      <c r="AH232" s="16">
        <v>0</v>
      </c>
    </row>
    <row r="233" spans="1:34">
      <c r="A233" s="11">
        <v>1003423</v>
      </c>
      <c r="B233" s="11">
        <v>1003401</v>
      </c>
      <c r="C233" s="11" t="s">
        <v>42</v>
      </c>
      <c r="D233" s="11">
        <v>20</v>
      </c>
      <c r="E233" s="11">
        <v>23</v>
      </c>
      <c r="F233" s="11">
        <v>70</v>
      </c>
      <c r="G233" s="11">
        <v>4</v>
      </c>
      <c r="H233" s="11">
        <v>413</v>
      </c>
      <c r="I233" s="11">
        <v>332</v>
      </c>
      <c r="J233" s="11">
        <v>321</v>
      </c>
      <c r="K233" s="11">
        <v>333</v>
      </c>
      <c r="L233" s="11">
        <v>2</v>
      </c>
      <c r="M233" s="11">
        <v>60</v>
      </c>
      <c r="N233" s="11">
        <v>1550</v>
      </c>
      <c r="O233" s="11">
        <v>1</v>
      </c>
      <c r="P233" s="11">
        <v>10034</v>
      </c>
      <c r="Q233" s="11">
        <v>1</v>
      </c>
      <c r="R233" s="11">
        <v>1520000</v>
      </c>
      <c r="S233" s="11">
        <v>5002</v>
      </c>
      <c r="T233" s="11">
        <v>5003</v>
      </c>
      <c r="U233" s="11">
        <v>5</v>
      </c>
      <c r="V233" s="11">
        <v>76182</v>
      </c>
      <c r="W233" s="11">
        <v>6</v>
      </c>
      <c r="X233" s="11">
        <v>7878</v>
      </c>
      <c r="Y233" s="11">
        <v>21</v>
      </c>
      <c r="Z233" s="11">
        <v>3151</v>
      </c>
      <c r="AA233" s="11">
        <v>0</v>
      </c>
      <c r="AB233" s="11">
        <v>0</v>
      </c>
      <c r="AC233" s="11">
        <v>1003424</v>
      </c>
      <c r="AD233" s="11">
        <v>3815</v>
      </c>
      <c r="AE233" s="11">
        <v>14580000</v>
      </c>
      <c r="AF233" s="11" t="s">
        <v>165</v>
      </c>
      <c r="AG233" s="11" t="s">
        <v>159</v>
      </c>
      <c r="AH233" s="16">
        <v>1</v>
      </c>
    </row>
    <row r="234" spans="1:34">
      <c r="A234" s="11">
        <v>1003424</v>
      </c>
      <c r="B234" s="11">
        <v>1003401</v>
      </c>
      <c r="C234" s="11" t="s">
        <v>42</v>
      </c>
      <c r="D234" s="11">
        <v>20</v>
      </c>
      <c r="E234" s="11">
        <v>24</v>
      </c>
      <c r="F234" s="11">
        <v>70</v>
      </c>
      <c r="G234" s="11">
        <v>4</v>
      </c>
      <c r="H234" s="11">
        <v>412</v>
      </c>
      <c r="I234" s="11">
        <v>431</v>
      </c>
      <c r="J234" s="11">
        <v>323</v>
      </c>
      <c r="K234" s="11">
        <v>332</v>
      </c>
      <c r="L234" s="11">
        <v>2</v>
      </c>
      <c r="M234" s="11">
        <v>60</v>
      </c>
      <c r="N234" s="11">
        <v>1570</v>
      </c>
      <c r="O234" s="11">
        <v>0</v>
      </c>
      <c r="P234" s="11">
        <v>0</v>
      </c>
      <c r="Q234" s="11">
        <v>0</v>
      </c>
      <c r="R234" s="11">
        <v>1545000</v>
      </c>
      <c r="S234" s="11">
        <v>5002</v>
      </c>
      <c r="T234" s="11">
        <v>5003</v>
      </c>
      <c r="U234" s="11">
        <v>5</v>
      </c>
      <c r="V234" s="11">
        <v>80271</v>
      </c>
      <c r="W234" s="11">
        <v>6</v>
      </c>
      <c r="X234" s="11">
        <v>8389</v>
      </c>
      <c r="Y234" s="11">
        <v>21</v>
      </c>
      <c r="Z234" s="11">
        <v>4016</v>
      </c>
      <c r="AA234" s="11">
        <v>0</v>
      </c>
      <c r="AB234" s="11">
        <v>0</v>
      </c>
      <c r="AC234" s="11">
        <v>1003425</v>
      </c>
      <c r="AD234" s="11">
        <v>4388</v>
      </c>
      <c r="AE234" s="11">
        <v>16100000</v>
      </c>
      <c r="AF234" s="11" t="s">
        <v>166</v>
      </c>
      <c r="AG234" s="11" t="s">
        <v>158</v>
      </c>
      <c r="AH234" s="16">
        <v>0</v>
      </c>
    </row>
    <row r="235" spans="1:34">
      <c r="A235" s="11">
        <v>1003425</v>
      </c>
      <c r="B235" s="11">
        <v>1003401</v>
      </c>
      <c r="C235" s="11" t="s">
        <v>42</v>
      </c>
      <c r="D235" s="11">
        <v>20</v>
      </c>
      <c r="E235" s="11">
        <v>25</v>
      </c>
      <c r="F235" s="11">
        <v>70</v>
      </c>
      <c r="G235" s="11">
        <v>4</v>
      </c>
      <c r="H235" s="11">
        <v>411</v>
      </c>
      <c r="I235" s="11">
        <v>433</v>
      </c>
      <c r="J235" s="11">
        <v>322</v>
      </c>
      <c r="K235" s="11">
        <v>331</v>
      </c>
      <c r="L235" s="11">
        <v>2</v>
      </c>
      <c r="M235" s="11">
        <v>60</v>
      </c>
      <c r="N235" s="11">
        <v>1610</v>
      </c>
      <c r="O235" s="11">
        <v>0</v>
      </c>
      <c r="P235" s="11">
        <v>0</v>
      </c>
      <c r="Q235" s="11">
        <v>0</v>
      </c>
      <c r="R235" s="11">
        <v>1565000</v>
      </c>
      <c r="S235" s="11">
        <v>5002</v>
      </c>
      <c r="T235" s="11">
        <v>5003</v>
      </c>
      <c r="U235" s="11">
        <v>5</v>
      </c>
      <c r="V235" s="11">
        <v>84382</v>
      </c>
      <c r="W235" s="11">
        <v>6</v>
      </c>
      <c r="X235" s="11">
        <v>8903</v>
      </c>
      <c r="Y235" s="11">
        <v>21</v>
      </c>
      <c r="Z235" s="11">
        <v>4221</v>
      </c>
      <c r="AA235" s="11">
        <v>0</v>
      </c>
      <c r="AB235" s="11">
        <v>0</v>
      </c>
      <c r="AC235" s="11">
        <v>1003426</v>
      </c>
      <c r="AD235" s="11">
        <v>5230</v>
      </c>
      <c r="AE235" s="11">
        <v>17645000</v>
      </c>
      <c r="AF235" s="11" t="s">
        <v>166</v>
      </c>
      <c r="AG235" s="11" t="s">
        <v>158</v>
      </c>
      <c r="AH235" s="16">
        <v>0</v>
      </c>
    </row>
    <row r="236" spans="1:34">
      <c r="A236" s="11">
        <v>1003426</v>
      </c>
      <c r="B236" s="11">
        <v>1003401</v>
      </c>
      <c r="C236" s="11" t="s">
        <v>42</v>
      </c>
      <c r="D236" s="11">
        <v>20</v>
      </c>
      <c r="E236" s="11">
        <v>26</v>
      </c>
      <c r="F236" s="11">
        <v>70</v>
      </c>
      <c r="G236" s="11">
        <v>4</v>
      </c>
      <c r="H236" s="11">
        <v>413</v>
      </c>
      <c r="I236" s="11">
        <v>432</v>
      </c>
      <c r="J236" s="11">
        <v>321</v>
      </c>
      <c r="K236" s="11">
        <v>333</v>
      </c>
      <c r="L236" s="11">
        <v>2</v>
      </c>
      <c r="M236" s="11">
        <v>60</v>
      </c>
      <c r="N236" s="11">
        <v>1630</v>
      </c>
      <c r="O236" s="11">
        <v>1</v>
      </c>
      <c r="P236" s="11">
        <v>10034</v>
      </c>
      <c r="Q236" s="11">
        <v>1</v>
      </c>
      <c r="R236" s="11">
        <v>1590000</v>
      </c>
      <c r="S236" s="11">
        <v>5002</v>
      </c>
      <c r="T236" s="11">
        <v>5003</v>
      </c>
      <c r="U236" s="11">
        <v>5</v>
      </c>
      <c r="V236" s="11">
        <v>88516</v>
      </c>
      <c r="W236" s="11">
        <v>6</v>
      </c>
      <c r="X236" s="11">
        <v>9419</v>
      </c>
      <c r="Y236" s="11">
        <v>21</v>
      </c>
      <c r="Z236" s="11">
        <v>4428</v>
      </c>
      <c r="AA236" s="11">
        <v>0</v>
      </c>
      <c r="AB236" s="11">
        <v>0</v>
      </c>
      <c r="AC236" s="11">
        <v>1003427</v>
      </c>
      <c r="AD236" s="11">
        <v>6071</v>
      </c>
      <c r="AE236" s="11">
        <v>19210000</v>
      </c>
      <c r="AF236" s="11" t="s">
        <v>166</v>
      </c>
      <c r="AG236" s="11" t="s">
        <v>158</v>
      </c>
      <c r="AH236" s="16">
        <v>1</v>
      </c>
    </row>
    <row r="237" spans="1:34">
      <c r="A237" s="11">
        <v>1003427</v>
      </c>
      <c r="B237" s="11">
        <v>1003401</v>
      </c>
      <c r="C237" s="11" t="s">
        <v>42</v>
      </c>
      <c r="D237" s="11">
        <v>20</v>
      </c>
      <c r="E237" s="11">
        <v>27</v>
      </c>
      <c r="F237" s="11">
        <v>70</v>
      </c>
      <c r="G237" s="11">
        <v>4</v>
      </c>
      <c r="H237" s="11">
        <v>412</v>
      </c>
      <c r="I237" s="11">
        <v>431</v>
      </c>
      <c r="J237" s="11">
        <v>323</v>
      </c>
      <c r="K237" s="11">
        <v>332</v>
      </c>
      <c r="L237" s="11">
        <v>2</v>
      </c>
      <c r="M237" s="11">
        <v>60</v>
      </c>
      <c r="N237" s="11">
        <v>1650</v>
      </c>
      <c r="O237" s="11">
        <v>0</v>
      </c>
      <c r="P237" s="11">
        <v>0</v>
      </c>
      <c r="Q237" s="11">
        <v>0</v>
      </c>
      <c r="R237" s="11">
        <v>1615000</v>
      </c>
      <c r="S237" s="11">
        <v>5002</v>
      </c>
      <c r="T237" s="11">
        <v>5003</v>
      </c>
      <c r="U237" s="11">
        <v>5</v>
      </c>
      <c r="V237" s="11">
        <v>105831</v>
      </c>
      <c r="W237" s="11">
        <v>6</v>
      </c>
      <c r="X237" s="11">
        <v>9939</v>
      </c>
      <c r="Y237" s="11">
        <v>21</v>
      </c>
      <c r="Z237" s="11">
        <v>4636</v>
      </c>
      <c r="AA237" s="11">
        <v>0</v>
      </c>
      <c r="AB237" s="11">
        <v>0</v>
      </c>
      <c r="AC237" s="11">
        <v>1003428</v>
      </c>
      <c r="AD237" s="11">
        <v>6912</v>
      </c>
      <c r="AE237" s="11">
        <v>20800000</v>
      </c>
      <c r="AF237" s="11" t="s">
        <v>167</v>
      </c>
      <c r="AG237" s="11" t="s">
        <v>135</v>
      </c>
      <c r="AH237" s="16">
        <v>0</v>
      </c>
    </row>
    <row r="238" spans="1:34">
      <c r="A238" s="11">
        <v>1003428</v>
      </c>
      <c r="B238" s="11">
        <v>1003401</v>
      </c>
      <c r="C238" s="11" t="s">
        <v>42</v>
      </c>
      <c r="D238" s="11">
        <v>20</v>
      </c>
      <c r="E238" s="11">
        <v>28</v>
      </c>
      <c r="F238" s="11">
        <v>70</v>
      </c>
      <c r="G238" s="11">
        <v>4</v>
      </c>
      <c r="H238" s="11">
        <v>411</v>
      </c>
      <c r="I238" s="11">
        <v>423</v>
      </c>
      <c r="J238" s="11">
        <v>322</v>
      </c>
      <c r="K238" s="11">
        <v>331</v>
      </c>
      <c r="L238" s="11">
        <v>2</v>
      </c>
      <c r="M238" s="11">
        <v>60</v>
      </c>
      <c r="N238" s="11">
        <v>1670</v>
      </c>
      <c r="O238" s="11">
        <v>0</v>
      </c>
      <c r="P238" s="11">
        <v>0</v>
      </c>
      <c r="Q238" s="11">
        <v>0</v>
      </c>
      <c r="R238" s="11">
        <v>1635000</v>
      </c>
      <c r="S238" s="11">
        <v>5002</v>
      </c>
      <c r="T238" s="11">
        <v>5003</v>
      </c>
      <c r="U238" s="11">
        <v>5</v>
      </c>
      <c r="V238" s="11">
        <v>110009</v>
      </c>
      <c r="W238" s="11">
        <v>6</v>
      </c>
      <c r="X238" s="11">
        <v>10461</v>
      </c>
      <c r="Y238" s="11">
        <v>21</v>
      </c>
      <c r="Z238" s="11">
        <v>4844</v>
      </c>
      <c r="AA238" s="11">
        <v>0</v>
      </c>
      <c r="AB238" s="11">
        <v>0</v>
      </c>
      <c r="AC238" s="11">
        <v>1003429</v>
      </c>
      <c r="AD238" s="11">
        <v>7754</v>
      </c>
      <c r="AE238" s="11">
        <v>22415000</v>
      </c>
      <c r="AF238" s="11" t="s">
        <v>167</v>
      </c>
      <c r="AG238" s="11" t="s">
        <v>135</v>
      </c>
      <c r="AH238" s="16">
        <v>0</v>
      </c>
    </row>
    <row r="239" spans="1:34">
      <c r="A239" s="11">
        <v>1003429</v>
      </c>
      <c r="B239" s="11">
        <v>1003401</v>
      </c>
      <c r="C239" s="11" t="s">
        <v>42</v>
      </c>
      <c r="D239" s="11">
        <v>20</v>
      </c>
      <c r="E239" s="11">
        <v>29</v>
      </c>
      <c r="F239" s="11">
        <v>70</v>
      </c>
      <c r="G239" s="11">
        <v>4</v>
      </c>
      <c r="H239" s="11">
        <v>413</v>
      </c>
      <c r="I239" s="11">
        <v>432</v>
      </c>
      <c r="J239" s="11">
        <v>421</v>
      </c>
      <c r="K239" s="11">
        <v>433</v>
      </c>
      <c r="L239" s="11">
        <v>2</v>
      </c>
      <c r="M239" s="11">
        <v>60</v>
      </c>
      <c r="N239" s="11">
        <v>2170</v>
      </c>
      <c r="O239" s="11">
        <v>1</v>
      </c>
      <c r="P239" s="11">
        <v>10034</v>
      </c>
      <c r="Q239" s="11">
        <v>1</v>
      </c>
      <c r="R239" s="11">
        <v>2220000</v>
      </c>
      <c r="S239" s="11">
        <v>5002</v>
      </c>
      <c r="T239" s="11">
        <v>5003</v>
      </c>
      <c r="U239" s="11">
        <v>5</v>
      </c>
      <c r="V239" s="11">
        <v>114209</v>
      </c>
      <c r="W239" s="11">
        <v>6</v>
      </c>
      <c r="X239" s="11">
        <v>10986</v>
      </c>
      <c r="Y239" s="11">
        <v>21</v>
      </c>
      <c r="Z239" s="11">
        <v>5054</v>
      </c>
      <c r="AA239" s="11">
        <v>0</v>
      </c>
      <c r="AB239" s="11">
        <v>0</v>
      </c>
      <c r="AC239" s="11">
        <v>1003430</v>
      </c>
      <c r="AD239" s="11">
        <v>8595</v>
      </c>
      <c r="AE239" s="11">
        <v>24050000</v>
      </c>
      <c r="AF239" s="11" t="s">
        <v>167</v>
      </c>
      <c r="AG239" s="11" t="s">
        <v>135</v>
      </c>
      <c r="AH239" s="16">
        <v>1</v>
      </c>
    </row>
    <row r="240" spans="1:34">
      <c r="A240" s="11">
        <v>1003430</v>
      </c>
      <c r="B240" s="11">
        <v>1003401</v>
      </c>
      <c r="C240" s="11" t="s">
        <v>42</v>
      </c>
      <c r="D240" s="11">
        <v>20</v>
      </c>
      <c r="E240" s="11">
        <v>30</v>
      </c>
      <c r="F240" s="11">
        <v>80</v>
      </c>
      <c r="G240" s="11">
        <v>4</v>
      </c>
      <c r="H240" s="11">
        <v>512</v>
      </c>
      <c r="I240" s="11">
        <v>421</v>
      </c>
      <c r="J240" s="11">
        <v>423</v>
      </c>
      <c r="K240" s="11">
        <v>432</v>
      </c>
      <c r="L240" s="11">
        <v>2</v>
      </c>
      <c r="M240" s="11">
        <v>60</v>
      </c>
      <c r="N240" s="11">
        <v>2210</v>
      </c>
      <c r="O240" s="11">
        <v>0</v>
      </c>
      <c r="P240" s="11">
        <v>0</v>
      </c>
      <c r="Q240" s="11">
        <v>0</v>
      </c>
      <c r="R240" s="11">
        <v>2240000</v>
      </c>
      <c r="S240" s="11">
        <v>5003</v>
      </c>
      <c r="T240" s="11">
        <v>5004</v>
      </c>
      <c r="U240" s="11">
        <v>5</v>
      </c>
      <c r="V240" s="11">
        <v>119320</v>
      </c>
      <c r="W240" s="11">
        <v>6</v>
      </c>
      <c r="X240" s="11">
        <v>11625</v>
      </c>
      <c r="Y240" s="11">
        <v>21</v>
      </c>
      <c r="Z240" s="11">
        <v>5310</v>
      </c>
      <c r="AA240" s="11">
        <v>0</v>
      </c>
      <c r="AB240" s="11">
        <v>0</v>
      </c>
      <c r="AC240" s="11">
        <v>1003431</v>
      </c>
      <c r="AD240" s="11">
        <v>9972</v>
      </c>
      <c r="AE240" s="11">
        <v>26270000</v>
      </c>
      <c r="AF240" s="11" t="s">
        <v>168</v>
      </c>
      <c r="AG240" s="11" t="s">
        <v>159</v>
      </c>
      <c r="AH240" s="16">
        <v>0</v>
      </c>
    </row>
    <row r="241" spans="1:34">
      <c r="A241" s="11">
        <v>1003431</v>
      </c>
      <c r="B241" s="11">
        <v>1003401</v>
      </c>
      <c r="C241" s="11" t="s">
        <v>42</v>
      </c>
      <c r="D241" s="11">
        <v>20</v>
      </c>
      <c r="E241" s="11">
        <v>31</v>
      </c>
      <c r="F241" s="11">
        <v>80</v>
      </c>
      <c r="G241" s="11">
        <v>4</v>
      </c>
      <c r="H241" s="11">
        <v>511</v>
      </c>
      <c r="I241" s="11">
        <v>433</v>
      </c>
      <c r="J241" s="11">
        <v>422</v>
      </c>
      <c r="K241" s="11">
        <v>431</v>
      </c>
      <c r="L241" s="11">
        <v>2</v>
      </c>
      <c r="M241" s="11">
        <v>60</v>
      </c>
      <c r="N241" s="11">
        <v>2230</v>
      </c>
      <c r="O241" s="11">
        <v>1</v>
      </c>
      <c r="P241" s="11">
        <v>10034</v>
      </c>
      <c r="Q241" s="11">
        <v>1</v>
      </c>
      <c r="R241" s="11">
        <v>2265000</v>
      </c>
      <c r="S241" s="11">
        <v>5003</v>
      </c>
      <c r="T241" s="11">
        <v>5004</v>
      </c>
      <c r="U241" s="11">
        <v>5</v>
      </c>
      <c r="V241" s="11">
        <v>124453</v>
      </c>
      <c r="W241" s="11">
        <v>6</v>
      </c>
      <c r="X241" s="11">
        <v>12267</v>
      </c>
      <c r="Y241" s="11">
        <v>21</v>
      </c>
      <c r="Z241" s="11">
        <v>5567</v>
      </c>
      <c r="AA241" s="11">
        <v>0</v>
      </c>
      <c r="AB241" s="11">
        <v>0</v>
      </c>
      <c r="AC241" s="11">
        <v>1003432</v>
      </c>
      <c r="AD241" s="11">
        <v>12219</v>
      </c>
      <c r="AE241" s="11">
        <v>28510000</v>
      </c>
      <c r="AF241" s="11" t="s">
        <v>168</v>
      </c>
      <c r="AG241" s="11" t="s">
        <v>159</v>
      </c>
      <c r="AH241" s="16">
        <v>1</v>
      </c>
    </row>
    <row r="242" spans="1:34">
      <c r="A242" s="11">
        <v>1003432</v>
      </c>
      <c r="B242" s="11">
        <v>1003401</v>
      </c>
      <c r="C242" s="11" t="s">
        <v>42</v>
      </c>
      <c r="D242" s="11">
        <v>20</v>
      </c>
      <c r="E242" s="11">
        <v>32</v>
      </c>
      <c r="F242" s="11">
        <v>80</v>
      </c>
      <c r="G242" s="11">
        <v>4</v>
      </c>
      <c r="H242" s="11">
        <v>513</v>
      </c>
      <c r="I242" s="11">
        <v>432</v>
      </c>
      <c r="J242" s="11">
        <v>421</v>
      </c>
      <c r="K242" s="11">
        <v>433</v>
      </c>
      <c r="L242" s="11">
        <v>2</v>
      </c>
      <c r="M242" s="11">
        <v>60</v>
      </c>
      <c r="N242" s="11">
        <v>2250</v>
      </c>
      <c r="O242" s="11">
        <v>0</v>
      </c>
      <c r="P242" s="11">
        <v>0</v>
      </c>
      <c r="Q242" s="11">
        <v>0</v>
      </c>
      <c r="R242" s="11">
        <v>2290000</v>
      </c>
      <c r="S242" s="11">
        <v>5003</v>
      </c>
      <c r="T242" s="11">
        <v>5004</v>
      </c>
      <c r="U242" s="11">
        <v>5</v>
      </c>
      <c r="V242" s="11">
        <v>129609</v>
      </c>
      <c r="W242" s="11">
        <v>6</v>
      </c>
      <c r="X242" s="11">
        <v>12911</v>
      </c>
      <c r="Y242" s="11">
        <v>21</v>
      </c>
      <c r="Z242" s="11">
        <v>6484</v>
      </c>
      <c r="AA242" s="11">
        <v>0</v>
      </c>
      <c r="AB242" s="11">
        <v>0</v>
      </c>
      <c r="AC242" s="11">
        <v>1003433</v>
      </c>
      <c r="AD242" s="11">
        <v>14466</v>
      </c>
      <c r="AE242" s="11">
        <v>30775000</v>
      </c>
      <c r="AF242" s="11" t="s">
        <v>169</v>
      </c>
      <c r="AG242" s="11" t="s">
        <v>158</v>
      </c>
      <c r="AH242" s="16">
        <v>0</v>
      </c>
    </row>
    <row r="243" spans="1:34">
      <c r="A243" s="11">
        <v>1003433</v>
      </c>
      <c r="B243" s="11">
        <v>1003401</v>
      </c>
      <c r="C243" s="11" t="s">
        <v>42</v>
      </c>
      <c r="D243" s="11">
        <v>20</v>
      </c>
      <c r="E243" s="11">
        <v>33</v>
      </c>
      <c r="F243" s="11">
        <v>80</v>
      </c>
      <c r="G243" s="11">
        <v>4</v>
      </c>
      <c r="H243" s="11">
        <v>512</v>
      </c>
      <c r="I243" s="11">
        <v>421</v>
      </c>
      <c r="J243" s="11">
        <v>423</v>
      </c>
      <c r="K243" s="11">
        <v>432</v>
      </c>
      <c r="L243" s="11">
        <v>2</v>
      </c>
      <c r="M243" s="11">
        <v>60</v>
      </c>
      <c r="N243" s="11">
        <v>2270</v>
      </c>
      <c r="O243" s="11">
        <v>1</v>
      </c>
      <c r="P243" s="11">
        <v>10034</v>
      </c>
      <c r="Q243" s="11">
        <v>1</v>
      </c>
      <c r="R243" s="11">
        <v>2315000</v>
      </c>
      <c r="S243" s="11">
        <v>5003</v>
      </c>
      <c r="T243" s="11">
        <v>5004</v>
      </c>
      <c r="U243" s="11">
        <v>5</v>
      </c>
      <c r="V243" s="11">
        <v>134787</v>
      </c>
      <c r="W243" s="11">
        <v>6</v>
      </c>
      <c r="X243" s="11">
        <v>13558</v>
      </c>
      <c r="Y243" s="11">
        <v>21</v>
      </c>
      <c r="Z243" s="11">
        <v>6743</v>
      </c>
      <c r="AA243" s="11">
        <v>0</v>
      </c>
      <c r="AB243" s="11">
        <v>0</v>
      </c>
      <c r="AC243" s="11">
        <v>1003434</v>
      </c>
      <c r="AD243" s="11">
        <v>16712</v>
      </c>
      <c r="AE243" s="11">
        <v>33065000</v>
      </c>
      <c r="AF243" s="11" t="s">
        <v>169</v>
      </c>
      <c r="AG243" s="11" t="s">
        <v>158</v>
      </c>
      <c r="AH243" s="16">
        <v>1</v>
      </c>
    </row>
    <row r="244" spans="1:34">
      <c r="A244" s="11">
        <v>1003434</v>
      </c>
      <c r="B244" s="11">
        <v>1003401</v>
      </c>
      <c r="C244" s="11" t="s">
        <v>42</v>
      </c>
      <c r="D244" s="11">
        <v>20</v>
      </c>
      <c r="E244" s="11">
        <v>34</v>
      </c>
      <c r="F244" s="11">
        <v>80</v>
      </c>
      <c r="G244" s="11">
        <v>4</v>
      </c>
      <c r="H244" s="11">
        <v>511</v>
      </c>
      <c r="I244" s="11">
        <v>433</v>
      </c>
      <c r="J244" s="11">
        <v>422</v>
      </c>
      <c r="K244" s="11">
        <v>431</v>
      </c>
      <c r="L244" s="11">
        <v>2</v>
      </c>
      <c r="M244" s="11">
        <v>60</v>
      </c>
      <c r="N244" s="11">
        <v>2290</v>
      </c>
      <c r="O244" s="11">
        <v>0</v>
      </c>
      <c r="P244" s="11">
        <v>0</v>
      </c>
      <c r="Q244" s="11">
        <v>0</v>
      </c>
      <c r="R244" s="11">
        <v>2335000</v>
      </c>
      <c r="S244" s="11">
        <v>5003</v>
      </c>
      <c r="T244" s="11">
        <v>5004</v>
      </c>
      <c r="U244" s="11">
        <v>5</v>
      </c>
      <c r="V244" s="11">
        <v>153147</v>
      </c>
      <c r="W244" s="11">
        <v>6</v>
      </c>
      <c r="X244" s="11">
        <v>14208</v>
      </c>
      <c r="Y244" s="11">
        <v>21</v>
      </c>
      <c r="Z244" s="11">
        <v>7003</v>
      </c>
      <c r="AA244" s="11">
        <v>0</v>
      </c>
      <c r="AB244" s="11">
        <v>0</v>
      </c>
      <c r="AC244" s="11">
        <v>1003435</v>
      </c>
      <c r="AD244" s="11">
        <v>18959</v>
      </c>
      <c r="AE244" s="11">
        <v>35380000</v>
      </c>
      <c r="AF244" s="11" t="s">
        <v>170</v>
      </c>
      <c r="AG244" s="11" t="s">
        <v>159</v>
      </c>
      <c r="AH244" s="16">
        <v>0</v>
      </c>
    </row>
    <row r="245" spans="1:34">
      <c r="A245" s="11">
        <v>1003435</v>
      </c>
      <c r="B245" s="11">
        <v>1003401</v>
      </c>
      <c r="C245" s="11" t="s">
        <v>42</v>
      </c>
      <c r="D245" s="11">
        <v>20</v>
      </c>
      <c r="E245" s="11">
        <v>35</v>
      </c>
      <c r="F245" s="11">
        <v>80</v>
      </c>
      <c r="G245" s="11">
        <v>4</v>
      </c>
      <c r="H245" s="11">
        <v>513</v>
      </c>
      <c r="I245" s="11">
        <v>532</v>
      </c>
      <c r="J245" s="11">
        <v>421</v>
      </c>
      <c r="K245" s="11">
        <v>433</v>
      </c>
      <c r="L245" s="11">
        <v>2</v>
      </c>
      <c r="M245" s="11">
        <v>60</v>
      </c>
      <c r="N245" s="11">
        <v>2330</v>
      </c>
      <c r="O245" s="11">
        <v>1</v>
      </c>
      <c r="P245" s="11">
        <v>10034</v>
      </c>
      <c r="Q245" s="11">
        <v>1</v>
      </c>
      <c r="R245" s="11">
        <v>2360000</v>
      </c>
      <c r="S245" s="11">
        <v>5003</v>
      </c>
      <c r="T245" s="11">
        <v>5004</v>
      </c>
      <c r="U245" s="11">
        <v>5</v>
      </c>
      <c r="V245" s="11">
        <v>158369</v>
      </c>
      <c r="W245" s="11">
        <v>6</v>
      </c>
      <c r="X245" s="11">
        <v>14861</v>
      </c>
      <c r="Y245" s="11">
        <v>21</v>
      </c>
      <c r="Z245" s="11">
        <v>7264</v>
      </c>
      <c r="AA245" s="11">
        <v>0</v>
      </c>
      <c r="AB245" s="11">
        <v>0</v>
      </c>
      <c r="AC245" s="11">
        <v>1003436</v>
      </c>
      <c r="AD245" s="11">
        <v>21206</v>
      </c>
      <c r="AE245" s="11">
        <v>37715000</v>
      </c>
      <c r="AF245" s="11" t="s">
        <v>170</v>
      </c>
      <c r="AG245" s="11" t="s">
        <v>159</v>
      </c>
      <c r="AH245" s="16">
        <v>1</v>
      </c>
    </row>
    <row r="246" spans="1:34">
      <c r="A246" s="11">
        <v>1003436</v>
      </c>
      <c r="B246" s="11">
        <v>1003401</v>
      </c>
      <c r="C246" s="11" t="s">
        <v>42</v>
      </c>
      <c r="D246" s="11">
        <v>20</v>
      </c>
      <c r="E246" s="11">
        <v>36</v>
      </c>
      <c r="F246" s="11">
        <v>80</v>
      </c>
      <c r="G246" s="11">
        <v>4</v>
      </c>
      <c r="H246" s="11">
        <v>512</v>
      </c>
      <c r="I246" s="11">
        <v>531</v>
      </c>
      <c r="J246" s="11">
        <v>423</v>
      </c>
      <c r="K246" s="11">
        <v>432</v>
      </c>
      <c r="L246" s="11">
        <v>2</v>
      </c>
      <c r="M246" s="11">
        <v>60</v>
      </c>
      <c r="N246" s="11">
        <v>2350</v>
      </c>
      <c r="O246" s="11">
        <v>0</v>
      </c>
      <c r="P246" s="11">
        <v>0</v>
      </c>
      <c r="Q246" s="11">
        <v>0</v>
      </c>
      <c r="R246" s="11">
        <v>2385000</v>
      </c>
      <c r="S246" s="11">
        <v>5003</v>
      </c>
      <c r="T246" s="11">
        <v>5004</v>
      </c>
      <c r="U246" s="11">
        <v>5</v>
      </c>
      <c r="V246" s="11">
        <v>163613</v>
      </c>
      <c r="W246" s="11">
        <v>6</v>
      </c>
      <c r="X246" s="11">
        <v>15517</v>
      </c>
      <c r="Y246" s="11">
        <v>21</v>
      </c>
      <c r="Z246" s="11">
        <v>8187</v>
      </c>
      <c r="AA246" s="11">
        <v>0</v>
      </c>
      <c r="AB246" s="11">
        <v>0</v>
      </c>
      <c r="AC246" s="11">
        <v>1003437</v>
      </c>
      <c r="AD246" s="11">
        <v>24323</v>
      </c>
      <c r="AE246" s="11">
        <v>40075000</v>
      </c>
      <c r="AF246" s="11" t="s">
        <v>171</v>
      </c>
      <c r="AG246" s="11" t="s">
        <v>158</v>
      </c>
      <c r="AH246" s="16">
        <v>0</v>
      </c>
    </row>
    <row r="247" spans="1:34">
      <c r="A247" s="11">
        <v>1003437</v>
      </c>
      <c r="B247" s="11">
        <v>1003401</v>
      </c>
      <c r="C247" s="11" t="s">
        <v>42</v>
      </c>
      <c r="D247" s="11">
        <v>20</v>
      </c>
      <c r="E247" s="11">
        <v>37</v>
      </c>
      <c r="F247" s="11">
        <v>80</v>
      </c>
      <c r="G247" s="11">
        <v>4</v>
      </c>
      <c r="H247" s="11">
        <v>511</v>
      </c>
      <c r="I247" s="11">
        <v>533</v>
      </c>
      <c r="J247" s="11">
        <v>422</v>
      </c>
      <c r="K247" s="11">
        <v>431</v>
      </c>
      <c r="L247" s="11">
        <v>2</v>
      </c>
      <c r="M247" s="11">
        <v>60</v>
      </c>
      <c r="N247" s="11">
        <v>2370</v>
      </c>
      <c r="O247" s="11">
        <v>1</v>
      </c>
      <c r="P247" s="11">
        <v>10034</v>
      </c>
      <c r="Q247" s="11">
        <v>1</v>
      </c>
      <c r="R247" s="11">
        <v>2410000</v>
      </c>
      <c r="S247" s="11">
        <v>5003</v>
      </c>
      <c r="T247" s="11">
        <v>5004</v>
      </c>
      <c r="U247" s="11">
        <v>5</v>
      </c>
      <c r="V247" s="11">
        <v>168880</v>
      </c>
      <c r="W247" s="11">
        <v>6</v>
      </c>
      <c r="X247" s="11">
        <v>16175</v>
      </c>
      <c r="Y247" s="11">
        <v>21</v>
      </c>
      <c r="Z247" s="11">
        <v>8450</v>
      </c>
      <c r="AA247" s="11">
        <v>0</v>
      </c>
      <c r="AB247" s="11">
        <v>0</v>
      </c>
      <c r="AC247" s="11">
        <v>1003438</v>
      </c>
      <c r="AD247" s="11">
        <v>27440</v>
      </c>
      <c r="AE247" s="11">
        <v>42460000</v>
      </c>
      <c r="AF247" s="11" t="s">
        <v>171</v>
      </c>
      <c r="AG247" s="11" t="s">
        <v>158</v>
      </c>
      <c r="AH247" s="16">
        <v>1</v>
      </c>
    </row>
    <row r="248" spans="1:34">
      <c r="A248" s="11">
        <v>1003438</v>
      </c>
      <c r="B248" s="11">
        <v>1003401</v>
      </c>
      <c r="C248" s="11" t="s">
        <v>42</v>
      </c>
      <c r="D248" s="11">
        <v>20</v>
      </c>
      <c r="E248" s="11">
        <v>38</v>
      </c>
      <c r="F248" s="11">
        <v>80</v>
      </c>
      <c r="G248" s="11">
        <v>4</v>
      </c>
      <c r="H248" s="11">
        <v>513</v>
      </c>
      <c r="I248" s="11">
        <v>532</v>
      </c>
      <c r="J248" s="11">
        <v>421</v>
      </c>
      <c r="K248" s="11">
        <v>433</v>
      </c>
      <c r="L248" s="11">
        <v>2</v>
      </c>
      <c r="M248" s="11">
        <v>60</v>
      </c>
      <c r="N248" s="11">
        <v>2390</v>
      </c>
      <c r="O248" s="11">
        <v>0</v>
      </c>
      <c r="P248" s="11">
        <v>0</v>
      </c>
      <c r="Q248" s="11">
        <v>0</v>
      </c>
      <c r="R248" s="11">
        <v>2430000</v>
      </c>
      <c r="S248" s="11">
        <v>5003</v>
      </c>
      <c r="T248" s="11">
        <v>5004</v>
      </c>
      <c r="U248" s="11">
        <v>5</v>
      </c>
      <c r="V248" s="11">
        <v>187329</v>
      </c>
      <c r="W248" s="11">
        <v>6</v>
      </c>
      <c r="X248" s="11">
        <v>16836</v>
      </c>
      <c r="Y248" s="11">
        <v>21</v>
      </c>
      <c r="Z248" s="11">
        <v>8714</v>
      </c>
      <c r="AA248" s="11">
        <v>0</v>
      </c>
      <c r="AB248" s="11">
        <v>0</v>
      </c>
      <c r="AC248" s="11">
        <v>1003439</v>
      </c>
      <c r="AD248" s="11">
        <v>30556</v>
      </c>
      <c r="AE248" s="11">
        <v>44870000</v>
      </c>
      <c r="AF248" s="11" t="s">
        <v>172</v>
      </c>
      <c r="AG248" s="11" t="s">
        <v>135</v>
      </c>
      <c r="AH248" s="16">
        <v>0</v>
      </c>
    </row>
    <row r="249" spans="1:34">
      <c r="A249" s="11">
        <v>1003439</v>
      </c>
      <c r="B249" s="11">
        <v>1003401</v>
      </c>
      <c r="C249" s="11" t="s">
        <v>42</v>
      </c>
      <c r="D249" s="11">
        <v>20</v>
      </c>
      <c r="E249" s="11">
        <v>39</v>
      </c>
      <c r="F249" s="11">
        <v>80</v>
      </c>
      <c r="G249" s="11">
        <v>4</v>
      </c>
      <c r="H249" s="11">
        <v>522</v>
      </c>
      <c r="I249" s="11">
        <v>531</v>
      </c>
      <c r="J249" s="11">
        <v>523</v>
      </c>
      <c r="K249" s="11">
        <v>532</v>
      </c>
      <c r="L249" s="11">
        <v>2</v>
      </c>
      <c r="M249" s="11">
        <v>60</v>
      </c>
      <c r="N249" s="11">
        <v>2890</v>
      </c>
      <c r="O249" s="11">
        <v>1</v>
      </c>
      <c r="P249" s="11">
        <v>10034</v>
      </c>
      <c r="Q249" s="11">
        <v>1</v>
      </c>
      <c r="R249" s="11">
        <v>3035000</v>
      </c>
      <c r="S249" s="11">
        <v>5003</v>
      </c>
      <c r="T249" s="11">
        <v>5004</v>
      </c>
      <c r="U249" s="11">
        <v>5</v>
      </c>
      <c r="V249" s="11">
        <v>192640</v>
      </c>
      <c r="W249" s="11">
        <v>6</v>
      </c>
      <c r="X249" s="11">
        <v>17500</v>
      </c>
      <c r="Y249" s="11">
        <v>21</v>
      </c>
      <c r="Z249" s="11">
        <v>8980</v>
      </c>
      <c r="AA249" s="11">
        <v>0</v>
      </c>
      <c r="AB249" s="11">
        <v>0</v>
      </c>
      <c r="AC249" s="11">
        <v>1003440</v>
      </c>
      <c r="AD249" s="11">
        <v>33673</v>
      </c>
      <c r="AE249" s="11">
        <v>47300000</v>
      </c>
      <c r="AF249" s="11" t="s">
        <v>172</v>
      </c>
      <c r="AG249" s="11" t="s">
        <v>135</v>
      </c>
      <c r="AH249" s="16">
        <v>1</v>
      </c>
    </row>
    <row r="250" spans="1:34">
      <c r="A250" s="11">
        <v>1003440</v>
      </c>
      <c r="B250" s="11">
        <v>1003401</v>
      </c>
      <c r="C250" s="11" t="s">
        <v>42</v>
      </c>
      <c r="D250" s="11">
        <v>20</v>
      </c>
      <c r="E250" s="11">
        <v>40</v>
      </c>
      <c r="F250" s="11">
        <v>90</v>
      </c>
      <c r="G250" s="11">
        <v>4</v>
      </c>
      <c r="H250" s="11">
        <v>621</v>
      </c>
      <c r="I250" s="11">
        <v>533</v>
      </c>
      <c r="J250" s="11">
        <v>522</v>
      </c>
      <c r="K250" s="11">
        <v>531</v>
      </c>
      <c r="L250" s="11">
        <v>2</v>
      </c>
      <c r="M250" s="11">
        <v>60</v>
      </c>
      <c r="N250" s="11">
        <v>2930</v>
      </c>
      <c r="O250" s="11">
        <v>1</v>
      </c>
      <c r="P250" s="11">
        <v>10034</v>
      </c>
      <c r="Q250" s="11">
        <v>1</v>
      </c>
      <c r="R250" s="11">
        <v>3055000</v>
      </c>
      <c r="S250" s="11">
        <v>5004</v>
      </c>
      <c r="T250" s="11">
        <v>5005</v>
      </c>
      <c r="U250" s="11">
        <v>5</v>
      </c>
      <c r="V250" s="11">
        <v>198862</v>
      </c>
      <c r="W250" s="11">
        <v>6</v>
      </c>
      <c r="X250" s="11">
        <v>18278</v>
      </c>
      <c r="Y250" s="11">
        <v>21</v>
      </c>
      <c r="Z250" s="11">
        <v>9291</v>
      </c>
      <c r="AA250" s="11">
        <v>0</v>
      </c>
      <c r="AB250" s="11">
        <v>0</v>
      </c>
      <c r="AC250" s="11">
        <v>1003441</v>
      </c>
      <c r="AD250" s="11">
        <v>38530</v>
      </c>
      <c r="AE250" s="11">
        <v>50335000</v>
      </c>
      <c r="AF250" s="11" t="s">
        <v>173</v>
      </c>
      <c r="AG250" s="11" t="s">
        <v>159</v>
      </c>
      <c r="AH250" s="16">
        <v>1</v>
      </c>
    </row>
    <row r="251" spans="1:34">
      <c r="A251" s="11">
        <v>1003441</v>
      </c>
      <c r="B251" s="11">
        <v>1003401</v>
      </c>
      <c r="C251" s="11" t="s">
        <v>42</v>
      </c>
      <c r="D251" s="11">
        <v>20</v>
      </c>
      <c r="E251" s="11">
        <v>41</v>
      </c>
      <c r="F251" s="11">
        <v>90</v>
      </c>
      <c r="G251" s="11">
        <v>4</v>
      </c>
      <c r="H251" s="11">
        <v>623</v>
      </c>
      <c r="I251" s="11">
        <v>532</v>
      </c>
      <c r="J251" s="11">
        <v>521</v>
      </c>
      <c r="K251" s="11">
        <v>533</v>
      </c>
      <c r="L251" s="11">
        <v>2</v>
      </c>
      <c r="M251" s="11">
        <v>60</v>
      </c>
      <c r="N251" s="11">
        <v>2950</v>
      </c>
      <c r="O251" s="11">
        <v>1</v>
      </c>
      <c r="P251" s="11">
        <v>10034</v>
      </c>
      <c r="Q251" s="11">
        <v>1</v>
      </c>
      <c r="R251" s="11">
        <v>3080000</v>
      </c>
      <c r="S251" s="11">
        <v>5004</v>
      </c>
      <c r="T251" s="11">
        <v>5005</v>
      </c>
      <c r="U251" s="11">
        <v>5</v>
      </c>
      <c r="V251" s="11">
        <v>205107</v>
      </c>
      <c r="W251" s="11">
        <v>6</v>
      </c>
      <c r="X251" s="11">
        <v>19058</v>
      </c>
      <c r="Y251" s="11">
        <v>21</v>
      </c>
      <c r="Z251" s="11">
        <v>10263</v>
      </c>
      <c r="AA251" s="11">
        <v>0</v>
      </c>
      <c r="AB251" s="11">
        <v>0</v>
      </c>
      <c r="AC251" s="11">
        <v>1003442</v>
      </c>
      <c r="AD251" s="11">
        <v>47087</v>
      </c>
      <c r="AE251" s="11">
        <v>53390000</v>
      </c>
      <c r="AF251" s="11" t="s">
        <v>174</v>
      </c>
      <c r="AG251" s="11" t="s">
        <v>158</v>
      </c>
      <c r="AH251" s="16">
        <v>1</v>
      </c>
    </row>
    <row r="252" spans="1:34">
      <c r="A252" s="11">
        <v>1003442</v>
      </c>
      <c r="B252" s="11">
        <v>1003401</v>
      </c>
      <c r="C252" s="11" t="s">
        <v>42</v>
      </c>
      <c r="D252" s="11">
        <v>20</v>
      </c>
      <c r="E252" s="11">
        <v>42</v>
      </c>
      <c r="F252" s="11">
        <v>90</v>
      </c>
      <c r="G252" s="11">
        <v>4</v>
      </c>
      <c r="H252" s="11">
        <v>622</v>
      </c>
      <c r="I252" s="11">
        <v>531</v>
      </c>
      <c r="J252" s="11">
        <v>523</v>
      </c>
      <c r="K252" s="11">
        <v>532</v>
      </c>
      <c r="L252" s="11">
        <v>2</v>
      </c>
      <c r="M252" s="11">
        <v>60</v>
      </c>
      <c r="N252" s="11">
        <v>2970</v>
      </c>
      <c r="O252" s="11">
        <v>1</v>
      </c>
      <c r="P252" s="11">
        <v>10034</v>
      </c>
      <c r="Q252" s="11">
        <v>1</v>
      </c>
      <c r="R252" s="11">
        <v>3105000</v>
      </c>
      <c r="S252" s="11">
        <v>5004</v>
      </c>
      <c r="T252" s="11">
        <v>5005</v>
      </c>
      <c r="U252" s="11">
        <v>5</v>
      </c>
      <c r="V252" s="11">
        <v>224533</v>
      </c>
      <c r="W252" s="11">
        <v>6</v>
      </c>
      <c r="X252" s="11">
        <v>19842</v>
      </c>
      <c r="Y252" s="11">
        <v>21</v>
      </c>
      <c r="Z252" s="11">
        <v>10577</v>
      </c>
      <c r="AA252" s="11">
        <v>0</v>
      </c>
      <c r="AB252" s="11">
        <v>0</v>
      </c>
      <c r="AC252" s="11">
        <v>1003443</v>
      </c>
      <c r="AD252" s="11">
        <v>55644</v>
      </c>
      <c r="AE252" s="11">
        <v>56470000</v>
      </c>
      <c r="AF252" s="11" t="s">
        <v>175</v>
      </c>
      <c r="AG252" s="11" t="s">
        <v>159</v>
      </c>
      <c r="AH252" s="16">
        <v>1</v>
      </c>
    </row>
    <row r="253" spans="1:34">
      <c r="A253" s="11">
        <v>1003443</v>
      </c>
      <c r="B253" s="11">
        <v>1003401</v>
      </c>
      <c r="C253" s="11" t="s">
        <v>42</v>
      </c>
      <c r="D253" s="11">
        <v>20</v>
      </c>
      <c r="E253" s="11">
        <v>43</v>
      </c>
      <c r="F253" s="11">
        <v>90</v>
      </c>
      <c r="G253" s="11">
        <v>4</v>
      </c>
      <c r="H253" s="11">
        <v>621</v>
      </c>
      <c r="I253" s="11">
        <v>533</v>
      </c>
      <c r="J253" s="11">
        <v>522</v>
      </c>
      <c r="K253" s="11">
        <v>531</v>
      </c>
      <c r="L253" s="11">
        <v>2</v>
      </c>
      <c r="M253" s="11">
        <v>60</v>
      </c>
      <c r="N253" s="11">
        <v>2990</v>
      </c>
      <c r="O253" s="11">
        <v>1</v>
      </c>
      <c r="P253" s="11">
        <v>10034</v>
      </c>
      <c r="Q253" s="11">
        <v>1</v>
      </c>
      <c r="R253" s="11">
        <v>3130000</v>
      </c>
      <c r="S253" s="11">
        <v>5004</v>
      </c>
      <c r="T253" s="11">
        <v>5005</v>
      </c>
      <c r="U253" s="11">
        <v>5</v>
      </c>
      <c r="V253" s="11">
        <v>230822</v>
      </c>
      <c r="W253" s="11">
        <v>6</v>
      </c>
      <c r="X253" s="11">
        <v>20628</v>
      </c>
      <c r="Y253" s="11">
        <v>21</v>
      </c>
      <c r="Z253" s="11">
        <v>11551</v>
      </c>
      <c r="AA253" s="11">
        <v>0</v>
      </c>
      <c r="AB253" s="11">
        <v>0</v>
      </c>
      <c r="AC253" s="11">
        <v>1003444</v>
      </c>
      <c r="AD253" s="11">
        <v>64201</v>
      </c>
      <c r="AE253" s="11">
        <v>59575000</v>
      </c>
      <c r="AF253" s="11" t="s">
        <v>176</v>
      </c>
      <c r="AG253" s="11" t="s">
        <v>158</v>
      </c>
      <c r="AH253" s="16">
        <v>1</v>
      </c>
    </row>
    <row r="254" spans="1:34">
      <c r="A254" s="11">
        <v>1003444</v>
      </c>
      <c r="B254" s="11">
        <v>1003401</v>
      </c>
      <c r="C254" s="11" t="s">
        <v>42</v>
      </c>
      <c r="D254" s="11">
        <v>20</v>
      </c>
      <c r="E254" s="11">
        <v>44</v>
      </c>
      <c r="F254" s="11">
        <v>90</v>
      </c>
      <c r="G254" s="11">
        <v>4</v>
      </c>
      <c r="H254" s="11">
        <v>623</v>
      </c>
      <c r="I254" s="11">
        <v>532</v>
      </c>
      <c r="J254" s="11">
        <v>521</v>
      </c>
      <c r="K254" s="11">
        <v>533</v>
      </c>
      <c r="L254" s="11">
        <v>2</v>
      </c>
      <c r="M254" s="11">
        <v>60</v>
      </c>
      <c r="N254" s="11">
        <v>3010</v>
      </c>
      <c r="O254" s="11">
        <v>1</v>
      </c>
      <c r="P254" s="11">
        <v>10034</v>
      </c>
      <c r="Q254" s="11">
        <v>1</v>
      </c>
      <c r="R254" s="11">
        <v>3155000</v>
      </c>
      <c r="S254" s="11">
        <v>5004</v>
      </c>
      <c r="T254" s="11">
        <v>5005</v>
      </c>
      <c r="U254" s="11">
        <v>5</v>
      </c>
      <c r="V254" s="11">
        <v>250293</v>
      </c>
      <c r="W254" s="11">
        <v>6</v>
      </c>
      <c r="X254" s="11">
        <v>21417</v>
      </c>
      <c r="Y254" s="11">
        <v>21</v>
      </c>
      <c r="Z254" s="11">
        <v>11867</v>
      </c>
      <c r="AA254" s="11">
        <v>0</v>
      </c>
      <c r="AB254" s="11">
        <v>0</v>
      </c>
      <c r="AC254" s="11">
        <v>1003445</v>
      </c>
      <c r="AD254" s="11">
        <v>72758</v>
      </c>
      <c r="AE254" s="11">
        <v>62705000</v>
      </c>
      <c r="AF254" s="11" t="s">
        <v>177</v>
      </c>
      <c r="AG254" s="11" t="s">
        <v>159</v>
      </c>
      <c r="AH254" s="16">
        <v>1</v>
      </c>
    </row>
    <row r="255" spans="1:34">
      <c r="A255" s="11">
        <v>1003445</v>
      </c>
      <c r="B255" s="11">
        <v>1003401</v>
      </c>
      <c r="C255" s="11" t="s">
        <v>42</v>
      </c>
      <c r="D255" s="11">
        <v>20</v>
      </c>
      <c r="E255" s="11">
        <v>45</v>
      </c>
      <c r="F255" s="11">
        <v>90</v>
      </c>
      <c r="G255" s="11">
        <v>4</v>
      </c>
      <c r="H255" s="11">
        <v>612</v>
      </c>
      <c r="I255" s="11">
        <v>631</v>
      </c>
      <c r="J255" s="11">
        <v>523</v>
      </c>
      <c r="K255" s="11">
        <v>532</v>
      </c>
      <c r="L255" s="11">
        <v>2</v>
      </c>
      <c r="M255" s="11">
        <v>60</v>
      </c>
      <c r="N255" s="11">
        <v>3050</v>
      </c>
      <c r="O255" s="11">
        <v>1</v>
      </c>
      <c r="P255" s="11">
        <v>10034</v>
      </c>
      <c r="Q255" s="11">
        <v>1</v>
      </c>
      <c r="R255" s="11">
        <v>3180000</v>
      </c>
      <c r="S255" s="11">
        <v>5004</v>
      </c>
      <c r="T255" s="11">
        <v>5005</v>
      </c>
      <c r="U255" s="11">
        <v>5</v>
      </c>
      <c r="V255" s="11">
        <v>256627</v>
      </c>
      <c r="W255" s="11">
        <v>6</v>
      </c>
      <c r="X255" s="11">
        <v>22208</v>
      </c>
      <c r="Y255" s="11">
        <v>21</v>
      </c>
      <c r="Z255" s="11">
        <v>12843</v>
      </c>
      <c r="AA255" s="11">
        <v>0</v>
      </c>
      <c r="AB255" s="11">
        <v>0</v>
      </c>
      <c r="AC255" s="11">
        <v>1003446</v>
      </c>
      <c r="AD255" s="11">
        <v>81315</v>
      </c>
      <c r="AE255" s="11">
        <v>65860000</v>
      </c>
      <c r="AF255" s="11" t="s">
        <v>178</v>
      </c>
      <c r="AG255" s="11" t="s">
        <v>158</v>
      </c>
      <c r="AH255" s="16">
        <v>1</v>
      </c>
    </row>
    <row r="256" spans="1:34">
      <c r="A256" s="11">
        <v>1003446</v>
      </c>
      <c r="B256" s="11">
        <v>1003401</v>
      </c>
      <c r="C256" s="11" t="s">
        <v>42</v>
      </c>
      <c r="D256" s="11">
        <v>20</v>
      </c>
      <c r="E256" s="11">
        <v>46</v>
      </c>
      <c r="F256" s="11">
        <v>90</v>
      </c>
      <c r="G256" s="11">
        <v>4</v>
      </c>
      <c r="H256" s="11">
        <v>621</v>
      </c>
      <c r="I256" s="11">
        <v>633</v>
      </c>
      <c r="J256" s="11">
        <v>522</v>
      </c>
      <c r="K256" s="11">
        <v>531</v>
      </c>
      <c r="L256" s="11">
        <v>2</v>
      </c>
      <c r="M256" s="11">
        <v>60</v>
      </c>
      <c r="N256" s="11">
        <v>3070</v>
      </c>
      <c r="O256" s="11">
        <v>1</v>
      </c>
      <c r="P256" s="11">
        <v>10034</v>
      </c>
      <c r="Q256" s="11">
        <v>1</v>
      </c>
      <c r="R256" s="11">
        <v>3205000</v>
      </c>
      <c r="S256" s="11">
        <v>5004</v>
      </c>
      <c r="T256" s="11">
        <v>5005</v>
      </c>
      <c r="U256" s="11">
        <v>5</v>
      </c>
      <c r="V256" s="11">
        <v>276142</v>
      </c>
      <c r="W256" s="11">
        <v>6</v>
      </c>
      <c r="X256" s="11">
        <v>23003</v>
      </c>
      <c r="Y256" s="11">
        <v>21</v>
      </c>
      <c r="Z256" s="11">
        <v>13161</v>
      </c>
      <c r="AA256" s="11">
        <v>0</v>
      </c>
      <c r="AB256" s="11">
        <v>0</v>
      </c>
      <c r="AC256" s="11">
        <v>1003447</v>
      </c>
      <c r="AD256" s="11">
        <v>93572</v>
      </c>
      <c r="AE256" s="11">
        <v>69040000</v>
      </c>
      <c r="AF256" s="11" t="s">
        <v>179</v>
      </c>
      <c r="AG256" s="11" t="s">
        <v>159</v>
      </c>
      <c r="AH256" s="16">
        <v>1</v>
      </c>
    </row>
    <row r="257" spans="1:37">
      <c r="A257" s="11">
        <v>1003447</v>
      </c>
      <c r="B257" s="11">
        <v>1003401</v>
      </c>
      <c r="C257" s="11" t="s">
        <v>42</v>
      </c>
      <c r="D257" s="11">
        <v>20</v>
      </c>
      <c r="E257" s="11">
        <v>47</v>
      </c>
      <c r="F257" s="11">
        <v>90</v>
      </c>
      <c r="G257" s="11">
        <v>4</v>
      </c>
      <c r="H257" s="11">
        <v>613</v>
      </c>
      <c r="I257" s="11">
        <v>632</v>
      </c>
      <c r="J257" s="11">
        <v>521</v>
      </c>
      <c r="K257" s="11">
        <v>533</v>
      </c>
      <c r="L257" s="11">
        <v>2</v>
      </c>
      <c r="M257" s="11">
        <v>60</v>
      </c>
      <c r="N257" s="11">
        <v>3090</v>
      </c>
      <c r="O257" s="11">
        <v>1</v>
      </c>
      <c r="P257" s="11">
        <v>10034</v>
      </c>
      <c r="Q257" s="11">
        <v>1</v>
      </c>
      <c r="R257" s="11">
        <v>3230000</v>
      </c>
      <c r="S257" s="11">
        <v>5004</v>
      </c>
      <c r="T257" s="11">
        <v>5005</v>
      </c>
      <c r="U257" s="11">
        <v>5</v>
      </c>
      <c r="V257" s="11">
        <v>282520</v>
      </c>
      <c r="W257" s="11">
        <v>6</v>
      </c>
      <c r="X257" s="11">
        <v>23800</v>
      </c>
      <c r="Y257" s="11">
        <v>21</v>
      </c>
      <c r="Z257" s="11">
        <v>14140</v>
      </c>
      <c r="AA257" s="11">
        <v>0</v>
      </c>
      <c r="AB257" s="11">
        <v>0</v>
      </c>
      <c r="AC257" s="11">
        <v>1003448</v>
      </c>
      <c r="AD257" s="11">
        <v>105829</v>
      </c>
      <c r="AE257" s="11">
        <v>72245000</v>
      </c>
      <c r="AF257" s="11" t="s">
        <v>180</v>
      </c>
      <c r="AG257" s="11" t="s">
        <v>158</v>
      </c>
      <c r="AH257" s="16">
        <v>1</v>
      </c>
    </row>
    <row r="258" spans="1:37">
      <c r="A258" s="11">
        <v>1003448</v>
      </c>
      <c r="B258" s="11">
        <v>1003401</v>
      </c>
      <c r="C258" s="11" t="s">
        <v>42</v>
      </c>
      <c r="D258" s="11">
        <v>20</v>
      </c>
      <c r="E258" s="11">
        <v>48</v>
      </c>
      <c r="F258" s="11">
        <v>90</v>
      </c>
      <c r="G258" s="11">
        <v>4</v>
      </c>
      <c r="H258" s="11">
        <v>622</v>
      </c>
      <c r="I258" s="11">
        <v>631</v>
      </c>
      <c r="J258" s="11">
        <v>523</v>
      </c>
      <c r="K258" s="11">
        <v>532</v>
      </c>
      <c r="L258" s="11">
        <v>2</v>
      </c>
      <c r="M258" s="11">
        <v>60</v>
      </c>
      <c r="N258" s="11">
        <v>3110</v>
      </c>
      <c r="O258" s="11">
        <v>1</v>
      </c>
      <c r="P258" s="11">
        <v>10034</v>
      </c>
      <c r="Q258" s="11">
        <v>1</v>
      </c>
      <c r="R258" s="11">
        <v>3250000</v>
      </c>
      <c r="S258" s="11">
        <v>5004</v>
      </c>
      <c r="T258" s="11">
        <v>5005</v>
      </c>
      <c r="U258" s="11">
        <v>5</v>
      </c>
      <c r="V258" s="11">
        <v>302080</v>
      </c>
      <c r="W258" s="11">
        <v>6</v>
      </c>
      <c r="X258" s="11">
        <v>24600</v>
      </c>
      <c r="Y258" s="11">
        <v>21</v>
      </c>
      <c r="Z258" s="11">
        <v>14460</v>
      </c>
      <c r="AA258" s="11">
        <v>0</v>
      </c>
      <c r="AB258" s="11">
        <v>0</v>
      </c>
      <c r="AC258" s="11">
        <v>1003449</v>
      </c>
      <c r="AD258" s="11">
        <v>118086</v>
      </c>
      <c r="AE258" s="11">
        <v>75475000</v>
      </c>
      <c r="AF258" s="11" t="s">
        <v>181</v>
      </c>
      <c r="AG258" s="11" t="s">
        <v>159</v>
      </c>
      <c r="AH258" s="16">
        <v>1</v>
      </c>
    </row>
    <row r="259" spans="1:37">
      <c r="A259" s="11">
        <v>1003449</v>
      </c>
      <c r="B259" s="11">
        <v>1003401</v>
      </c>
      <c r="C259" s="11" t="s">
        <v>42</v>
      </c>
      <c r="D259" s="11">
        <v>20</v>
      </c>
      <c r="E259" s="11">
        <v>49</v>
      </c>
      <c r="F259" s="11">
        <v>90</v>
      </c>
      <c r="G259" s="11">
        <v>4</v>
      </c>
      <c r="H259" s="11">
        <v>611</v>
      </c>
      <c r="I259" s="11">
        <v>633</v>
      </c>
      <c r="J259" s="11">
        <v>622</v>
      </c>
      <c r="K259" s="11">
        <v>631</v>
      </c>
      <c r="L259" s="11">
        <v>2</v>
      </c>
      <c r="M259" s="11">
        <v>60</v>
      </c>
      <c r="N259" s="11">
        <v>3610</v>
      </c>
      <c r="O259" s="11">
        <v>1</v>
      </c>
      <c r="P259" s="11">
        <v>10034</v>
      </c>
      <c r="Q259" s="11">
        <v>1</v>
      </c>
      <c r="R259" s="11">
        <v>3870000</v>
      </c>
      <c r="S259" s="11">
        <v>5004</v>
      </c>
      <c r="T259" s="11">
        <v>5005</v>
      </c>
      <c r="U259" s="11">
        <v>5</v>
      </c>
      <c r="V259" s="11">
        <v>308502</v>
      </c>
      <c r="W259" s="11">
        <v>6</v>
      </c>
      <c r="X259" s="11">
        <v>25403</v>
      </c>
      <c r="Y259" s="11">
        <v>21</v>
      </c>
      <c r="Z259" s="11">
        <v>15441</v>
      </c>
      <c r="AA259" s="11">
        <v>0</v>
      </c>
      <c r="AB259" s="11">
        <v>0</v>
      </c>
      <c r="AC259" s="11">
        <v>1003450</v>
      </c>
      <c r="AD259" s="11">
        <v>130343</v>
      </c>
      <c r="AE259" s="11">
        <v>78725000</v>
      </c>
      <c r="AF259" s="11" t="s">
        <v>182</v>
      </c>
      <c r="AG259" s="11" t="s">
        <v>136</v>
      </c>
      <c r="AH259" s="16">
        <v>1</v>
      </c>
    </row>
    <row r="260" spans="1:37" s="12" customFormat="1">
      <c r="A260" s="12">
        <v>1003450</v>
      </c>
      <c r="B260" s="12">
        <v>1003401</v>
      </c>
      <c r="C260" s="12" t="s">
        <v>42</v>
      </c>
      <c r="D260" s="11">
        <v>20</v>
      </c>
      <c r="E260" s="12">
        <v>50</v>
      </c>
      <c r="F260" s="11">
        <v>200</v>
      </c>
      <c r="G260" s="12">
        <v>0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1">
        <v>5005</v>
      </c>
      <c r="T260" s="12">
        <v>0</v>
      </c>
      <c r="U260" s="12">
        <v>5</v>
      </c>
      <c r="V260" s="12">
        <v>315836</v>
      </c>
      <c r="W260" s="12">
        <v>6</v>
      </c>
      <c r="X260" s="12">
        <v>26319</v>
      </c>
      <c r="Y260" s="12">
        <v>21</v>
      </c>
      <c r="Z260" s="12">
        <v>15808</v>
      </c>
      <c r="AA260" s="12">
        <v>0</v>
      </c>
      <c r="AB260" s="12">
        <v>0</v>
      </c>
      <c r="AC260" s="12">
        <v>0</v>
      </c>
      <c r="AD260" s="12">
        <v>150000</v>
      </c>
      <c r="AE260" s="11">
        <v>82595000</v>
      </c>
      <c r="AF260" s="11">
        <v>0</v>
      </c>
      <c r="AG260" s="11">
        <v>0</v>
      </c>
      <c r="AH260" s="11">
        <v>0</v>
      </c>
      <c r="AI260" s="11"/>
      <c r="AJ260" s="11"/>
      <c r="AK260" s="11"/>
    </row>
    <row r="261" spans="1:37">
      <c r="A261" s="11">
        <v>1004500</v>
      </c>
      <c r="B261" s="11">
        <v>1004501</v>
      </c>
      <c r="C261" s="11" t="s">
        <v>43</v>
      </c>
      <c r="D261" s="11">
        <v>20</v>
      </c>
      <c r="E261" s="11">
        <v>0</v>
      </c>
      <c r="F261" s="11">
        <v>50</v>
      </c>
      <c r="G261" s="11">
        <v>2</v>
      </c>
      <c r="H261" s="11">
        <v>111</v>
      </c>
      <c r="I261" s="11">
        <v>134</v>
      </c>
      <c r="J261" s="11">
        <v>0</v>
      </c>
      <c r="K261" s="11">
        <v>0</v>
      </c>
      <c r="L261" s="11">
        <v>2</v>
      </c>
      <c r="M261" s="11">
        <v>60</v>
      </c>
      <c r="N261" s="11">
        <v>60</v>
      </c>
      <c r="O261" s="11">
        <v>0</v>
      </c>
      <c r="P261" s="11">
        <v>0</v>
      </c>
      <c r="Q261" s="11">
        <v>0</v>
      </c>
      <c r="R261" s="11">
        <v>35000</v>
      </c>
      <c r="S261" s="11">
        <v>0</v>
      </c>
      <c r="T261" s="11">
        <v>5001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1004501</v>
      </c>
      <c r="AD261" s="11">
        <v>0</v>
      </c>
      <c r="AE261" s="11">
        <v>0</v>
      </c>
      <c r="AF261" s="11" t="s">
        <v>162</v>
      </c>
      <c r="AG261" s="11" t="s">
        <v>134</v>
      </c>
      <c r="AH261" s="11">
        <v>0</v>
      </c>
      <c r="AI261" s="12"/>
      <c r="AJ261" s="12"/>
      <c r="AK261" s="12"/>
    </row>
    <row r="262" spans="1:37">
      <c r="A262" s="11">
        <v>1004501</v>
      </c>
      <c r="B262" s="11">
        <v>1004501</v>
      </c>
      <c r="C262" s="11" t="s">
        <v>43</v>
      </c>
      <c r="D262" s="11">
        <v>20</v>
      </c>
      <c r="E262" s="11">
        <v>1</v>
      </c>
      <c r="F262" s="11">
        <v>50</v>
      </c>
      <c r="G262" s="11">
        <v>3</v>
      </c>
      <c r="H262" s="11">
        <v>214</v>
      </c>
      <c r="I262" s="11">
        <v>133</v>
      </c>
      <c r="J262" s="11">
        <v>122</v>
      </c>
      <c r="K262" s="11">
        <v>0</v>
      </c>
      <c r="L262" s="11">
        <v>2</v>
      </c>
      <c r="M262" s="11">
        <v>60</v>
      </c>
      <c r="N262" s="11">
        <v>80</v>
      </c>
      <c r="O262" s="11">
        <v>0</v>
      </c>
      <c r="P262" s="11">
        <v>0</v>
      </c>
      <c r="Q262" s="11">
        <v>0</v>
      </c>
      <c r="R262" s="11">
        <v>50000</v>
      </c>
      <c r="S262" s="11">
        <v>0</v>
      </c>
      <c r="T262" s="11">
        <v>5001</v>
      </c>
      <c r="U262" s="11">
        <v>5</v>
      </c>
      <c r="V262" s="11">
        <v>1620</v>
      </c>
      <c r="W262" s="11">
        <v>6</v>
      </c>
      <c r="X262" s="11">
        <v>270</v>
      </c>
      <c r="Y262" s="11">
        <v>21</v>
      </c>
      <c r="Z262" s="11">
        <v>81</v>
      </c>
      <c r="AA262" s="11">
        <v>0</v>
      </c>
      <c r="AB262" s="11">
        <v>0</v>
      </c>
      <c r="AC262" s="11">
        <v>1004502</v>
      </c>
      <c r="AD262" s="11">
        <v>10</v>
      </c>
      <c r="AE262" s="11">
        <v>35000</v>
      </c>
      <c r="AF262" s="11" t="s">
        <v>162</v>
      </c>
      <c r="AG262" s="11" t="s">
        <v>134</v>
      </c>
      <c r="AH262" s="11">
        <v>0</v>
      </c>
    </row>
    <row r="263" spans="1:37">
      <c r="A263" s="11">
        <v>1004502</v>
      </c>
      <c r="B263" s="11">
        <v>1004501</v>
      </c>
      <c r="C263" s="11" t="s">
        <v>43</v>
      </c>
      <c r="D263" s="11">
        <v>20</v>
      </c>
      <c r="E263" s="11">
        <v>2</v>
      </c>
      <c r="F263" s="11">
        <v>50</v>
      </c>
      <c r="G263" s="11">
        <v>4</v>
      </c>
      <c r="H263" s="11">
        <v>213</v>
      </c>
      <c r="I263" s="11">
        <v>132</v>
      </c>
      <c r="J263" s="11">
        <v>121</v>
      </c>
      <c r="K263" s="11">
        <v>114</v>
      </c>
      <c r="L263" s="11">
        <v>2</v>
      </c>
      <c r="M263" s="11">
        <v>60</v>
      </c>
      <c r="N263" s="11">
        <v>100</v>
      </c>
      <c r="O263" s="11">
        <v>0</v>
      </c>
      <c r="P263" s="11">
        <v>0</v>
      </c>
      <c r="Q263" s="11">
        <v>0</v>
      </c>
      <c r="R263" s="11">
        <v>70000</v>
      </c>
      <c r="S263" s="11">
        <v>0</v>
      </c>
      <c r="T263" s="11">
        <v>5001</v>
      </c>
      <c r="U263" s="11">
        <v>5</v>
      </c>
      <c r="V263" s="11">
        <v>3260</v>
      </c>
      <c r="W263" s="11">
        <v>6</v>
      </c>
      <c r="X263" s="11">
        <v>543</v>
      </c>
      <c r="Y263" s="11">
        <v>21</v>
      </c>
      <c r="Z263" s="11">
        <v>163</v>
      </c>
      <c r="AA263" s="11">
        <v>0</v>
      </c>
      <c r="AB263" s="11">
        <v>0</v>
      </c>
      <c r="AC263" s="11">
        <v>1004503</v>
      </c>
      <c r="AD263" s="11">
        <v>33</v>
      </c>
      <c r="AE263" s="11">
        <v>85000</v>
      </c>
      <c r="AF263" s="11" t="s">
        <v>162</v>
      </c>
      <c r="AG263" s="11" t="s">
        <v>134</v>
      </c>
      <c r="AH263" s="11">
        <v>0</v>
      </c>
    </row>
    <row r="264" spans="1:37">
      <c r="A264" s="11">
        <v>1004503</v>
      </c>
      <c r="B264" s="11">
        <v>1004501</v>
      </c>
      <c r="C264" s="11" t="s">
        <v>43</v>
      </c>
      <c r="D264" s="11">
        <v>20</v>
      </c>
      <c r="E264" s="11">
        <v>3</v>
      </c>
      <c r="F264" s="11">
        <v>50</v>
      </c>
      <c r="G264" s="11">
        <v>4</v>
      </c>
      <c r="H264" s="11">
        <v>212</v>
      </c>
      <c r="I264" s="11">
        <v>131</v>
      </c>
      <c r="J264" s="11">
        <v>124</v>
      </c>
      <c r="K264" s="11">
        <v>113</v>
      </c>
      <c r="L264" s="11">
        <v>2</v>
      </c>
      <c r="M264" s="11">
        <v>60</v>
      </c>
      <c r="N264" s="11">
        <v>120</v>
      </c>
      <c r="O264" s="11">
        <v>0</v>
      </c>
      <c r="P264" s="11">
        <v>0</v>
      </c>
      <c r="Q264" s="11">
        <v>0</v>
      </c>
      <c r="R264" s="11">
        <v>85000</v>
      </c>
      <c r="S264" s="11">
        <v>0</v>
      </c>
      <c r="T264" s="11">
        <v>5001</v>
      </c>
      <c r="U264" s="11">
        <v>5</v>
      </c>
      <c r="V264" s="11">
        <v>4920</v>
      </c>
      <c r="W264" s="11">
        <v>6</v>
      </c>
      <c r="X264" s="11">
        <v>820</v>
      </c>
      <c r="Y264" s="11">
        <v>21</v>
      </c>
      <c r="Z264" s="11">
        <v>246</v>
      </c>
      <c r="AA264" s="11">
        <v>0</v>
      </c>
      <c r="AB264" s="11">
        <v>0</v>
      </c>
      <c r="AC264" s="11">
        <v>1004504</v>
      </c>
      <c r="AD264" s="11">
        <v>62</v>
      </c>
      <c r="AE264" s="11">
        <v>155000</v>
      </c>
      <c r="AF264" s="11" t="s">
        <v>162</v>
      </c>
      <c r="AG264" s="11" t="s">
        <v>134</v>
      </c>
      <c r="AH264" s="16">
        <v>0</v>
      </c>
    </row>
    <row r="265" spans="1:37">
      <c r="A265" s="11">
        <v>1004504</v>
      </c>
      <c r="B265" s="11">
        <v>1004501</v>
      </c>
      <c r="C265" s="11" t="s">
        <v>43</v>
      </c>
      <c r="D265" s="11">
        <v>20</v>
      </c>
      <c r="E265" s="11">
        <v>4</v>
      </c>
      <c r="F265" s="11">
        <v>50</v>
      </c>
      <c r="G265" s="11">
        <v>4</v>
      </c>
      <c r="H265" s="11">
        <v>211</v>
      </c>
      <c r="I265" s="11">
        <v>234</v>
      </c>
      <c r="J265" s="11">
        <v>123</v>
      </c>
      <c r="K265" s="11">
        <v>112</v>
      </c>
      <c r="L265" s="11">
        <v>2</v>
      </c>
      <c r="M265" s="11">
        <v>60</v>
      </c>
      <c r="N265" s="11">
        <v>140</v>
      </c>
      <c r="O265" s="11">
        <v>0</v>
      </c>
      <c r="P265" s="11">
        <v>0</v>
      </c>
      <c r="Q265" s="11">
        <v>0</v>
      </c>
      <c r="R265" s="11">
        <v>105000</v>
      </c>
      <c r="S265" s="11">
        <v>0</v>
      </c>
      <c r="T265" s="11">
        <v>5001</v>
      </c>
      <c r="U265" s="11">
        <v>5</v>
      </c>
      <c r="V265" s="11">
        <v>6600</v>
      </c>
      <c r="W265" s="11">
        <v>6</v>
      </c>
      <c r="X265" s="11">
        <v>1100</v>
      </c>
      <c r="Y265" s="11">
        <v>21</v>
      </c>
      <c r="Z265" s="11">
        <v>330</v>
      </c>
      <c r="AA265" s="11">
        <v>0</v>
      </c>
      <c r="AB265" s="11">
        <v>0</v>
      </c>
      <c r="AC265" s="11">
        <v>1004505</v>
      </c>
      <c r="AD265" s="11">
        <v>91</v>
      </c>
      <c r="AE265" s="11">
        <v>240000</v>
      </c>
      <c r="AF265" s="11" t="s">
        <v>162</v>
      </c>
      <c r="AG265" s="11" t="s">
        <v>134</v>
      </c>
      <c r="AH265" s="16">
        <v>0</v>
      </c>
    </row>
    <row r="266" spans="1:37">
      <c r="A266" s="11">
        <v>1004505</v>
      </c>
      <c r="B266" s="11">
        <v>1004501</v>
      </c>
      <c r="C266" s="11" t="s">
        <v>43</v>
      </c>
      <c r="D266" s="11">
        <v>20</v>
      </c>
      <c r="E266" s="11">
        <v>5</v>
      </c>
      <c r="F266" s="11">
        <v>50</v>
      </c>
      <c r="G266" s="11">
        <v>4</v>
      </c>
      <c r="H266" s="11">
        <v>214</v>
      </c>
      <c r="I266" s="11">
        <v>233</v>
      </c>
      <c r="J266" s="11">
        <v>122</v>
      </c>
      <c r="K266" s="11">
        <v>111</v>
      </c>
      <c r="L266" s="11">
        <v>2</v>
      </c>
      <c r="M266" s="11">
        <v>60</v>
      </c>
      <c r="N266" s="11">
        <v>170</v>
      </c>
      <c r="O266" s="11">
        <v>0</v>
      </c>
      <c r="P266" s="11">
        <v>0</v>
      </c>
      <c r="Q266" s="11">
        <v>0</v>
      </c>
      <c r="R266" s="11">
        <v>120000</v>
      </c>
      <c r="S266" s="11">
        <v>0</v>
      </c>
      <c r="T266" s="11">
        <v>5001</v>
      </c>
      <c r="U266" s="11">
        <v>5</v>
      </c>
      <c r="V266" s="11">
        <v>8300</v>
      </c>
      <c r="W266" s="11">
        <v>6</v>
      </c>
      <c r="X266" s="11">
        <v>1383</v>
      </c>
      <c r="Y266" s="11">
        <v>21</v>
      </c>
      <c r="Z266" s="11">
        <v>415</v>
      </c>
      <c r="AA266" s="11">
        <v>0</v>
      </c>
      <c r="AB266" s="11">
        <v>0</v>
      </c>
      <c r="AC266" s="11">
        <v>1004506</v>
      </c>
      <c r="AD266" s="11">
        <v>129</v>
      </c>
      <c r="AE266" s="11">
        <v>345000</v>
      </c>
      <c r="AF266" s="11" t="s">
        <v>162</v>
      </c>
      <c r="AG266" s="11" t="s">
        <v>134</v>
      </c>
      <c r="AH266" s="16">
        <v>0</v>
      </c>
    </row>
    <row r="267" spans="1:37">
      <c r="A267" s="11">
        <v>1004506</v>
      </c>
      <c r="B267" s="11">
        <v>1004501</v>
      </c>
      <c r="C267" s="11" t="s">
        <v>43</v>
      </c>
      <c r="D267" s="11">
        <v>20</v>
      </c>
      <c r="E267" s="11">
        <v>6</v>
      </c>
      <c r="F267" s="11">
        <v>50</v>
      </c>
      <c r="G267" s="11">
        <v>4</v>
      </c>
      <c r="H267" s="11">
        <v>213</v>
      </c>
      <c r="I267" s="11">
        <v>232</v>
      </c>
      <c r="J267" s="11">
        <v>121</v>
      </c>
      <c r="K267" s="11">
        <v>114</v>
      </c>
      <c r="L267" s="11">
        <v>2</v>
      </c>
      <c r="M267" s="11">
        <v>60</v>
      </c>
      <c r="N267" s="11">
        <v>190</v>
      </c>
      <c r="O267" s="11">
        <v>0</v>
      </c>
      <c r="P267" s="11">
        <v>0</v>
      </c>
      <c r="Q267" s="11">
        <v>0</v>
      </c>
      <c r="R267" s="11">
        <v>140000</v>
      </c>
      <c r="S267" s="11">
        <v>0</v>
      </c>
      <c r="T267" s="11">
        <v>5001</v>
      </c>
      <c r="U267" s="11">
        <v>5</v>
      </c>
      <c r="V267" s="11">
        <v>10020</v>
      </c>
      <c r="W267" s="11">
        <v>6</v>
      </c>
      <c r="X267" s="11">
        <v>1670</v>
      </c>
      <c r="Y267" s="11">
        <v>21</v>
      </c>
      <c r="Z267" s="11">
        <v>501</v>
      </c>
      <c r="AA267" s="11">
        <v>0</v>
      </c>
      <c r="AB267" s="11">
        <v>0</v>
      </c>
      <c r="AC267" s="11">
        <v>1004507</v>
      </c>
      <c r="AD267" s="11">
        <v>167</v>
      </c>
      <c r="AE267" s="11">
        <v>465000</v>
      </c>
      <c r="AF267" s="11" t="s">
        <v>162</v>
      </c>
      <c r="AG267" s="11" t="s">
        <v>134</v>
      </c>
      <c r="AH267" s="16">
        <v>0</v>
      </c>
    </row>
    <row r="268" spans="1:37">
      <c r="A268" s="11">
        <v>1004507</v>
      </c>
      <c r="B268" s="11">
        <v>1004501</v>
      </c>
      <c r="C268" s="11" t="s">
        <v>43</v>
      </c>
      <c r="D268" s="11">
        <v>20</v>
      </c>
      <c r="E268" s="11">
        <v>7</v>
      </c>
      <c r="F268" s="11">
        <v>50</v>
      </c>
      <c r="G268" s="11">
        <v>4</v>
      </c>
      <c r="H268" s="11">
        <v>212</v>
      </c>
      <c r="I268" s="11">
        <v>231</v>
      </c>
      <c r="J268" s="11">
        <v>124</v>
      </c>
      <c r="K268" s="11">
        <v>113</v>
      </c>
      <c r="L268" s="11">
        <v>2</v>
      </c>
      <c r="M268" s="11">
        <v>60</v>
      </c>
      <c r="N268" s="11">
        <v>210</v>
      </c>
      <c r="O268" s="11">
        <v>0</v>
      </c>
      <c r="P268" s="11">
        <v>0</v>
      </c>
      <c r="Q268" s="11">
        <v>0</v>
      </c>
      <c r="R268" s="11">
        <v>160000</v>
      </c>
      <c r="S268" s="11">
        <v>0</v>
      </c>
      <c r="T268" s="11">
        <v>5001</v>
      </c>
      <c r="U268" s="11">
        <v>5</v>
      </c>
      <c r="V268" s="11">
        <v>11760</v>
      </c>
      <c r="W268" s="11">
        <v>6</v>
      </c>
      <c r="X268" s="11">
        <v>1960</v>
      </c>
      <c r="Y268" s="11">
        <v>21</v>
      </c>
      <c r="Z268" s="11">
        <v>588</v>
      </c>
      <c r="AA268" s="11">
        <v>0</v>
      </c>
      <c r="AB268" s="11">
        <v>0</v>
      </c>
      <c r="AC268" s="11">
        <v>1004508</v>
      </c>
      <c r="AD268" s="11">
        <v>206</v>
      </c>
      <c r="AE268" s="11">
        <v>605000</v>
      </c>
      <c r="AF268" s="11" t="s">
        <v>162</v>
      </c>
      <c r="AG268" s="11" t="s">
        <v>134</v>
      </c>
      <c r="AH268" s="16">
        <v>0</v>
      </c>
    </row>
    <row r="269" spans="1:37">
      <c r="A269" s="11">
        <v>1004508</v>
      </c>
      <c r="B269" s="11">
        <v>1004501</v>
      </c>
      <c r="C269" s="11" t="s">
        <v>43</v>
      </c>
      <c r="D269" s="11">
        <v>20</v>
      </c>
      <c r="E269" s="11">
        <v>8</v>
      </c>
      <c r="F269" s="11">
        <v>50</v>
      </c>
      <c r="G269" s="11">
        <v>4</v>
      </c>
      <c r="H269" s="11">
        <v>211</v>
      </c>
      <c r="I269" s="11">
        <v>234</v>
      </c>
      <c r="J269" s="11">
        <v>123</v>
      </c>
      <c r="K269" s="11">
        <v>112</v>
      </c>
      <c r="L269" s="11">
        <v>2</v>
      </c>
      <c r="M269" s="11">
        <v>60</v>
      </c>
      <c r="N269" s="11">
        <v>230</v>
      </c>
      <c r="O269" s="11">
        <v>0</v>
      </c>
      <c r="P269" s="11">
        <v>0</v>
      </c>
      <c r="Q269" s="11">
        <v>0</v>
      </c>
      <c r="R269" s="11">
        <v>175000</v>
      </c>
      <c r="S269" s="11">
        <v>0</v>
      </c>
      <c r="T269" s="11">
        <v>5001</v>
      </c>
      <c r="U269" s="11">
        <v>5</v>
      </c>
      <c r="V269" s="11">
        <v>13520</v>
      </c>
      <c r="W269" s="11">
        <v>6</v>
      </c>
      <c r="X269" s="11">
        <v>2253</v>
      </c>
      <c r="Y269" s="11">
        <v>21</v>
      </c>
      <c r="Z269" s="11">
        <v>676</v>
      </c>
      <c r="AA269" s="11">
        <v>0</v>
      </c>
      <c r="AB269" s="11">
        <v>0</v>
      </c>
      <c r="AC269" s="11">
        <v>1004509</v>
      </c>
      <c r="AD269" s="11">
        <v>244</v>
      </c>
      <c r="AE269" s="11">
        <v>765000</v>
      </c>
      <c r="AF269" s="11" t="s">
        <v>162</v>
      </c>
      <c r="AG269" s="11" t="s">
        <v>134</v>
      </c>
      <c r="AH269" s="16">
        <v>0</v>
      </c>
    </row>
    <row r="270" spans="1:37">
      <c r="A270" s="11">
        <v>1004509</v>
      </c>
      <c r="B270" s="11">
        <v>1004501</v>
      </c>
      <c r="C270" s="11" t="s">
        <v>43</v>
      </c>
      <c r="D270" s="11">
        <v>20</v>
      </c>
      <c r="E270" s="11">
        <v>9</v>
      </c>
      <c r="F270" s="11">
        <v>50</v>
      </c>
      <c r="G270" s="11">
        <v>4</v>
      </c>
      <c r="H270" s="11">
        <v>214</v>
      </c>
      <c r="I270" s="11">
        <v>233</v>
      </c>
      <c r="J270" s="11">
        <v>222</v>
      </c>
      <c r="K270" s="11">
        <v>211</v>
      </c>
      <c r="L270" s="11">
        <v>2</v>
      </c>
      <c r="M270" s="11">
        <v>60</v>
      </c>
      <c r="N270" s="11">
        <v>730</v>
      </c>
      <c r="O270" s="11">
        <v>1</v>
      </c>
      <c r="P270" s="11">
        <v>10045</v>
      </c>
      <c r="Q270" s="11">
        <v>1</v>
      </c>
      <c r="R270" s="11">
        <v>680000</v>
      </c>
      <c r="S270" s="11">
        <v>0</v>
      </c>
      <c r="T270" s="11">
        <v>5001</v>
      </c>
      <c r="U270" s="11">
        <v>5</v>
      </c>
      <c r="V270" s="11">
        <v>15300</v>
      </c>
      <c r="W270" s="11">
        <v>6</v>
      </c>
      <c r="X270" s="11">
        <v>2550</v>
      </c>
      <c r="Y270" s="11">
        <v>21</v>
      </c>
      <c r="Z270" s="11">
        <v>765</v>
      </c>
      <c r="AA270" s="11">
        <v>0</v>
      </c>
      <c r="AB270" s="11">
        <v>0</v>
      </c>
      <c r="AC270" s="11">
        <v>1004510</v>
      </c>
      <c r="AD270" s="11">
        <v>282</v>
      </c>
      <c r="AE270" s="11">
        <v>940000</v>
      </c>
      <c r="AF270" s="11" t="s">
        <v>162</v>
      </c>
      <c r="AG270" s="11" t="s">
        <v>134</v>
      </c>
      <c r="AH270" s="16">
        <v>1</v>
      </c>
    </row>
    <row r="271" spans="1:37">
      <c r="A271" s="11">
        <v>1004510</v>
      </c>
      <c r="B271" s="11">
        <v>1004501</v>
      </c>
      <c r="C271" s="11" t="s">
        <v>43</v>
      </c>
      <c r="D271" s="11">
        <v>20</v>
      </c>
      <c r="E271" s="11">
        <v>10</v>
      </c>
      <c r="F271" s="11">
        <v>60</v>
      </c>
      <c r="G271" s="11">
        <v>4</v>
      </c>
      <c r="H271" s="11">
        <v>311</v>
      </c>
      <c r="I271" s="11">
        <v>233</v>
      </c>
      <c r="J271" s="11">
        <v>222</v>
      </c>
      <c r="K271" s="11">
        <v>211</v>
      </c>
      <c r="L271" s="11">
        <v>2</v>
      </c>
      <c r="M271" s="11">
        <v>60</v>
      </c>
      <c r="N271" s="11">
        <v>770</v>
      </c>
      <c r="O271" s="11">
        <v>0</v>
      </c>
      <c r="P271" s="11">
        <v>0</v>
      </c>
      <c r="Q271" s="11">
        <v>0</v>
      </c>
      <c r="R271" s="11">
        <v>705000</v>
      </c>
      <c r="S271" s="11">
        <v>5001</v>
      </c>
      <c r="T271" s="11">
        <v>5002</v>
      </c>
      <c r="U271" s="11">
        <v>5</v>
      </c>
      <c r="V271" s="11">
        <v>17900</v>
      </c>
      <c r="W271" s="11">
        <v>6</v>
      </c>
      <c r="X271" s="11">
        <v>2983</v>
      </c>
      <c r="Y271" s="11">
        <v>21</v>
      </c>
      <c r="Z271" s="11">
        <v>895</v>
      </c>
      <c r="AA271" s="11">
        <v>0</v>
      </c>
      <c r="AB271" s="11">
        <v>0</v>
      </c>
      <c r="AC271" s="11">
        <v>1004511</v>
      </c>
      <c r="AD271" s="11">
        <v>339</v>
      </c>
      <c r="AE271" s="11">
        <v>1620000</v>
      </c>
      <c r="AF271" s="11" t="s">
        <v>163</v>
      </c>
      <c r="AG271" s="11" t="s">
        <v>158</v>
      </c>
      <c r="AH271" s="16">
        <v>0</v>
      </c>
    </row>
    <row r="272" spans="1:37">
      <c r="A272" s="11">
        <v>1004511</v>
      </c>
      <c r="B272" s="11">
        <v>1004501</v>
      </c>
      <c r="C272" s="11" t="s">
        <v>43</v>
      </c>
      <c r="D272" s="11">
        <v>20</v>
      </c>
      <c r="E272" s="11">
        <v>11</v>
      </c>
      <c r="F272" s="11">
        <v>60</v>
      </c>
      <c r="G272" s="11">
        <v>4</v>
      </c>
      <c r="H272" s="11">
        <v>313</v>
      </c>
      <c r="I272" s="11">
        <v>232</v>
      </c>
      <c r="J272" s="11">
        <v>221</v>
      </c>
      <c r="K272" s="11">
        <v>213</v>
      </c>
      <c r="L272" s="11">
        <v>2</v>
      </c>
      <c r="M272" s="11">
        <v>60</v>
      </c>
      <c r="N272" s="11">
        <v>790</v>
      </c>
      <c r="O272" s="11">
        <v>0</v>
      </c>
      <c r="P272" s="11">
        <v>0</v>
      </c>
      <c r="Q272" s="11">
        <v>0</v>
      </c>
      <c r="R272" s="11">
        <v>725000</v>
      </c>
      <c r="S272" s="11">
        <v>5001</v>
      </c>
      <c r="T272" s="11">
        <v>5002</v>
      </c>
      <c r="U272" s="11">
        <v>5</v>
      </c>
      <c r="V272" s="11">
        <v>20520</v>
      </c>
      <c r="W272" s="11">
        <v>6</v>
      </c>
      <c r="X272" s="11">
        <v>3420</v>
      </c>
      <c r="Y272" s="11">
        <v>21</v>
      </c>
      <c r="Z272" s="11">
        <v>1026</v>
      </c>
      <c r="AA272" s="11">
        <v>0</v>
      </c>
      <c r="AB272" s="11">
        <v>0</v>
      </c>
      <c r="AC272" s="11">
        <v>1004512</v>
      </c>
      <c r="AD272" s="11">
        <v>459</v>
      </c>
      <c r="AE272" s="11">
        <v>2325000</v>
      </c>
      <c r="AF272" s="11" t="s">
        <v>163</v>
      </c>
      <c r="AG272" s="11" t="s">
        <v>158</v>
      </c>
      <c r="AH272" s="16">
        <v>0</v>
      </c>
    </row>
    <row r="273" spans="1:34">
      <c r="A273" s="11">
        <v>1004512</v>
      </c>
      <c r="B273" s="11">
        <v>1004501</v>
      </c>
      <c r="C273" s="11" t="s">
        <v>43</v>
      </c>
      <c r="D273" s="11">
        <v>20</v>
      </c>
      <c r="E273" s="11">
        <v>12</v>
      </c>
      <c r="F273" s="11">
        <v>60</v>
      </c>
      <c r="G273" s="11">
        <v>4</v>
      </c>
      <c r="H273" s="11">
        <v>312</v>
      </c>
      <c r="I273" s="11">
        <v>231</v>
      </c>
      <c r="J273" s="11">
        <v>223</v>
      </c>
      <c r="K273" s="11">
        <v>212</v>
      </c>
      <c r="L273" s="11">
        <v>2</v>
      </c>
      <c r="M273" s="11">
        <v>60</v>
      </c>
      <c r="N273" s="11">
        <v>810</v>
      </c>
      <c r="O273" s="11">
        <v>0</v>
      </c>
      <c r="P273" s="11">
        <v>0</v>
      </c>
      <c r="Q273" s="11">
        <v>0</v>
      </c>
      <c r="R273" s="11">
        <v>745000</v>
      </c>
      <c r="S273" s="11">
        <v>5001</v>
      </c>
      <c r="T273" s="11">
        <v>5002</v>
      </c>
      <c r="U273" s="11">
        <v>5</v>
      </c>
      <c r="V273" s="11">
        <v>23160</v>
      </c>
      <c r="W273" s="11">
        <v>6</v>
      </c>
      <c r="X273" s="11">
        <v>3860</v>
      </c>
      <c r="Y273" s="11">
        <v>21</v>
      </c>
      <c r="Z273" s="11">
        <v>1158</v>
      </c>
      <c r="AA273" s="11">
        <v>0</v>
      </c>
      <c r="AB273" s="11">
        <v>0</v>
      </c>
      <c r="AC273" s="11">
        <v>1004513</v>
      </c>
      <c r="AD273" s="11">
        <v>578</v>
      </c>
      <c r="AE273" s="11">
        <v>3050000</v>
      </c>
      <c r="AF273" s="11" t="s">
        <v>163</v>
      </c>
      <c r="AG273" s="11" t="s">
        <v>158</v>
      </c>
      <c r="AH273" s="16">
        <v>0</v>
      </c>
    </row>
    <row r="274" spans="1:34">
      <c r="A274" s="11">
        <v>1004513</v>
      </c>
      <c r="B274" s="11">
        <v>1004501</v>
      </c>
      <c r="C274" s="11" t="s">
        <v>43</v>
      </c>
      <c r="D274" s="11">
        <v>20</v>
      </c>
      <c r="E274" s="11">
        <v>13</v>
      </c>
      <c r="F274" s="11">
        <v>60</v>
      </c>
      <c r="G274" s="11">
        <v>4</v>
      </c>
      <c r="H274" s="11">
        <v>311</v>
      </c>
      <c r="I274" s="11">
        <v>333</v>
      </c>
      <c r="J274" s="11">
        <v>222</v>
      </c>
      <c r="K274" s="11">
        <v>211</v>
      </c>
      <c r="L274" s="11">
        <v>2</v>
      </c>
      <c r="M274" s="11">
        <v>60</v>
      </c>
      <c r="N274" s="11">
        <v>830</v>
      </c>
      <c r="O274" s="11">
        <v>0</v>
      </c>
      <c r="P274" s="11">
        <v>0</v>
      </c>
      <c r="Q274" s="11">
        <v>0</v>
      </c>
      <c r="R274" s="11">
        <v>765000</v>
      </c>
      <c r="S274" s="11">
        <v>5001</v>
      </c>
      <c r="T274" s="11">
        <v>5002</v>
      </c>
      <c r="U274" s="11">
        <v>5</v>
      </c>
      <c r="V274" s="11">
        <v>25820</v>
      </c>
      <c r="W274" s="11">
        <v>6</v>
      </c>
      <c r="X274" s="11">
        <v>4303</v>
      </c>
      <c r="Y274" s="11">
        <v>21</v>
      </c>
      <c r="Z274" s="11">
        <v>1291</v>
      </c>
      <c r="AA274" s="11">
        <v>0</v>
      </c>
      <c r="AB274" s="11">
        <v>0</v>
      </c>
      <c r="AC274" s="11">
        <v>1004514</v>
      </c>
      <c r="AD274" s="11">
        <v>698</v>
      </c>
      <c r="AE274" s="11">
        <v>3795000</v>
      </c>
      <c r="AF274" s="11" t="s">
        <v>163</v>
      </c>
      <c r="AG274" s="11" t="s">
        <v>158</v>
      </c>
      <c r="AH274" s="16">
        <v>0</v>
      </c>
    </row>
    <row r="275" spans="1:34">
      <c r="A275" s="11">
        <v>1004514</v>
      </c>
      <c r="B275" s="11">
        <v>1004501</v>
      </c>
      <c r="C275" s="11" t="s">
        <v>43</v>
      </c>
      <c r="D275" s="11">
        <v>20</v>
      </c>
      <c r="E275" s="11">
        <v>14</v>
      </c>
      <c r="F275" s="11">
        <v>60</v>
      </c>
      <c r="G275" s="11">
        <v>4</v>
      </c>
      <c r="H275" s="11">
        <v>313</v>
      </c>
      <c r="I275" s="11">
        <v>322</v>
      </c>
      <c r="J275" s="11">
        <v>221</v>
      </c>
      <c r="K275" s="11">
        <v>213</v>
      </c>
      <c r="L275" s="11">
        <v>2</v>
      </c>
      <c r="M275" s="11">
        <v>60</v>
      </c>
      <c r="N275" s="11">
        <v>850</v>
      </c>
      <c r="O275" s="11">
        <v>1</v>
      </c>
      <c r="P275" s="11">
        <v>10045</v>
      </c>
      <c r="Q275" s="11">
        <v>1</v>
      </c>
      <c r="R275" s="11">
        <v>790000</v>
      </c>
      <c r="S275" s="11">
        <v>5001</v>
      </c>
      <c r="T275" s="11">
        <v>5002</v>
      </c>
      <c r="U275" s="11">
        <v>5</v>
      </c>
      <c r="V275" s="11">
        <v>28500</v>
      </c>
      <c r="W275" s="11">
        <v>6</v>
      </c>
      <c r="X275" s="11">
        <v>4750</v>
      </c>
      <c r="Y275" s="11">
        <v>21</v>
      </c>
      <c r="Z275" s="11">
        <v>1425</v>
      </c>
      <c r="AA275" s="11">
        <v>0</v>
      </c>
      <c r="AB275" s="11">
        <v>0</v>
      </c>
      <c r="AC275" s="11">
        <v>1004515</v>
      </c>
      <c r="AD275" s="11">
        <v>880</v>
      </c>
      <c r="AE275" s="11">
        <v>4560000</v>
      </c>
      <c r="AF275" s="11" t="s">
        <v>163</v>
      </c>
      <c r="AG275" s="11" t="s">
        <v>158</v>
      </c>
      <c r="AH275" s="16">
        <v>1</v>
      </c>
    </row>
    <row r="276" spans="1:34">
      <c r="A276" s="11">
        <v>1004515</v>
      </c>
      <c r="B276" s="11">
        <v>1004501</v>
      </c>
      <c r="C276" s="11" t="s">
        <v>43</v>
      </c>
      <c r="D276" s="11">
        <v>20</v>
      </c>
      <c r="E276" s="11">
        <v>15</v>
      </c>
      <c r="F276" s="11">
        <v>60</v>
      </c>
      <c r="G276" s="11">
        <v>4</v>
      </c>
      <c r="H276" s="11">
        <v>312</v>
      </c>
      <c r="I276" s="11">
        <v>321</v>
      </c>
      <c r="J276" s="11">
        <v>223</v>
      </c>
      <c r="K276" s="11">
        <v>212</v>
      </c>
      <c r="L276" s="11">
        <v>2</v>
      </c>
      <c r="M276" s="11">
        <v>60</v>
      </c>
      <c r="N276" s="11">
        <v>890</v>
      </c>
      <c r="O276" s="11">
        <v>0</v>
      </c>
      <c r="P276" s="11">
        <v>0</v>
      </c>
      <c r="Q276" s="11">
        <v>0</v>
      </c>
      <c r="R276" s="11">
        <v>810000</v>
      </c>
      <c r="S276" s="11">
        <v>5001</v>
      </c>
      <c r="T276" s="11">
        <v>5002</v>
      </c>
      <c r="U276" s="11">
        <v>5</v>
      </c>
      <c r="V276" s="11">
        <v>44360</v>
      </c>
      <c r="W276" s="11">
        <v>6</v>
      </c>
      <c r="X276" s="11">
        <v>5200</v>
      </c>
      <c r="Y276" s="11">
        <v>21</v>
      </c>
      <c r="Z276" s="11">
        <v>1560</v>
      </c>
      <c r="AA276" s="11">
        <v>0</v>
      </c>
      <c r="AB276" s="11">
        <v>0</v>
      </c>
      <c r="AC276" s="11">
        <v>1004516</v>
      </c>
      <c r="AD276" s="11">
        <v>1061</v>
      </c>
      <c r="AE276" s="11">
        <v>5350000</v>
      </c>
      <c r="AF276" s="11" t="s">
        <v>164</v>
      </c>
      <c r="AG276" s="11" t="s">
        <v>134</v>
      </c>
      <c r="AH276" s="16">
        <v>0</v>
      </c>
    </row>
    <row r="277" spans="1:34">
      <c r="A277" s="11">
        <v>1004516</v>
      </c>
      <c r="B277" s="11">
        <v>1004501</v>
      </c>
      <c r="C277" s="11" t="s">
        <v>43</v>
      </c>
      <c r="D277" s="11">
        <v>20</v>
      </c>
      <c r="E277" s="11">
        <v>16</v>
      </c>
      <c r="F277" s="11">
        <v>60</v>
      </c>
      <c r="G277" s="11">
        <v>4</v>
      </c>
      <c r="H277" s="11">
        <v>311</v>
      </c>
      <c r="I277" s="11">
        <v>333</v>
      </c>
      <c r="J277" s="11">
        <v>222</v>
      </c>
      <c r="K277" s="11">
        <v>211</v>
      </c>
      <c r="L277" s="11">
        <v>2</v>
      </c>
      <c r="M277" s="11">
        <v>60</v>
      </c>
      <c r="N277" s="11">
        <v>910</v>
      </c>
      <c r="O277" s="11">
        <v>0</v>
      </c>
      <c r="P277" s="11">
        <v>0</v>
      </c>
      <c r="Q277" s="11">
        <v>0</v>
      </c>
      <c r="R277" s="11">
        <v>830000</v>
      </c>
      <c r="S277" s="11">
        <v>5001</v>
      </c>
      <c r="T277" s="11">
        <v>5002</v>
      </c>
      <c r="U277" s="11">
        <v>5</v>
      </c>
      <c r="V277" s="11">
        <v>47080</v>
      </c>
      <c r="W277" s="11">
        <v>6</v>
      </c>
      <c r="X277" s="11">
        <v>5653</v>
      </c>
      <c r="Y277" s="11">
        <v>21</v>
      </c>
      <c r="Z277" s="11">
        <v>1696</v>
      </c>
      <c r="AA277" s="11">
        <v>0</v>
      </c>
      <c r="AB277" s="11">
        <v>0</v>
      </c>
      <c r="AC277" s="11">
        <v>1004517</v>
      </c>
      <c r="AD277" s="11">
        <v>1243</v>
      </c>
      <c r="AE277" s="11">
        <v>6160000</v>
      </c>
      <c r="AF277" s="11" t="s">
        <v>164</v>
      </c>
      <c r="AG277" s="11" t="s">
        <v>134</v>
      </c>
      <c r="AH277" s="16">
        <v>0</v>
      </c>
    </row>
    <row r="278" spans="1:34">
      <c r="A278" s="11">
        <v>1004517</v>
      </c>
      <c r="B278" s="11">
        <v>1004501</v>
      </c>
      <c r="C278" s="11" t="s">
        <v>43</v>
      </c>
      <c r="D278" s="11">
        <v>20</v>
      </c>
      <c r="E278" s="11">
        <v>17</v>
      </c>
      <c r="F278" s="11">
        <v>60</v>
      </c>
      <c r="G278" s="11">
        <v>4</v>
      </c>
      <c r="H278" s="11">
        <v>313</v>
      </c>
      <c r="I278" s="11">
        <v>332</v>
      </c>
      <c r="J278" s="11">
        <v>221</v>
      </c>
      <c r="K278" s="11">
        <v>213</v>
      </c>
      <c r="L278" s="11">
        <v>2</v>
      </c>
      <c r="M278" s="11">
        <v>60</v>
      </c>
      <c r="N278" s="11">
        <v>930</v>
      </c>
      <c r="O278" s="11">
        <v>0</v>
      </c>
      <c r="P278" s="11">
        <v>0</v>
      </c>
      <c r="Q278" s="11">
        <v>0</v>
      </c>
      <c r="R278" s="11">
        <v>855000</v>
      </c>
      <c r="S278" s="11">
        <v>5001</v>
      </c>
      <c r="T278" s="11">
        <v>5002</v>
      </c>
      <c r="U278" s="11">
        <v>5</v>
      </c>
      <c r="V278" s="11">
        <v>49820</v>
      </c>
      <c r="W278" s="11">
        <v>6</v>
      </c>
      <c r="X278" s="11">
        <v>6110</v>
      </c>
      <c r="Y278" s="11">
        <v>21</v>
      </c>
      <c r="Z278" s="11">
        <v>1833</v>
      </c>
      <c r="AA278" s="11">
        <v>0</v>
      </c>
      <c r="AB278" s="11">
        <v>0</v>
      </c>
      <c r="AC278" s="11">
        <v>1004518</v>
      </c>
      <c r="AD278" s="11">
        <v>1425</v>
      </c>
      <c r="AE278" s="11">
        <v>6990000</v>
      </c>
      <c r="AF278" s="11" t="s">
        <v>164</v>
      </c>
      <c r="AG278" s="11" t="s">
        <v>134</v>
      </c>
      <c r="AH278" s="16">
        <v>0</v>
      </c>
    </row>
    <row r="279" spans="1:34">
      <c r="A279" s="11">
        <v>1004518</v>
      </c>
      <c r="B279" s="11">
        <v>1004501</v>
      </c>
      <c r="C279" s="11" t="s">
        <v>43</v>
      </c>
      <c r="D279" s="11">
        <v>20</v>
      </c>
      <c r="E279" s="11">
        <v>18</v>
      </c>
      <c r="F279" s="11">
        <v>60</v>
      </c>
      <c r="G279" s="11">
        <v>4</v>
      </c>
      <c r="H279" s="11">
        <v>312</v>
      </c>
      <c r="I279" s="11">
        <v>331</v>
      </c>
      <c r="J279" s="11">
        <v>223</v>
      </c>
      <c r="K279" s="11">
        <v>212</v>
      </c>
      <c r="L279" s="11">
        <v>2</v>
      </c>
      <c r="M279" s="11">
        <v>60</v>
      </c>
      <c r="N279" s="11">
        <v>950</v>
      </c>
      <c r="O279" s="11">
        <v>0</v>
      </c>
      <c r="P279" s="11">
        <v>0</v>
      </c>
      <c r="Q279" s="11">
        <v>0</v>
      </c>
      <c r="R279" s="11">
        <v>875000</v>
      </c>
      <c r="S279" s="11">
        <v>5001</v>
      </c>
      <c r="T279" s="11">
        <v>5002</v>
      </c>
      <c r="U279" s="11">
        <v>5</v>
      </c>
      <c r="V279" s="11">
        <v>52580</v>
      </c>
      <c r="W279" s="11">
        <v>6</v>
      </c>
      <c r="X279" s="11">
        <v>6570</v>
      </c>
      <c r="Y279" s="11">
        <v>21</v>
      </c>
      <c r="Z279" s="11">
        <v>1971</v>
      </c>
      <c r="AA279" s="11">
        <v>0</v>
      </c>
      <c r="AB279" s="11">
        <v>0</v>
      </c>
      <c r="AC279" s="11">
        <v>1004519</v>
      </c>
      <c r="AD279" s="11">
        <v>1606</v>
      </c>
      <c r="AE279" s="11">
        <v>7845000</v>
      </c>
      <c r="AF279" s="11" t="s">
        <v>164</v>
      </c>
      <c r="AG279" s="11" t="s">
        <v>134</v>
      </c>
      <c r="AH279" s="16">
        <v>0</v>
      </c>
    </row>
    <row r="280" spans="1:34">
      <c r="A280" s="11">
        <v>1004519</v>
      </c>
      <c r="B280" s="11">
        <v>1004501</v>
      </c>
      <c r="C280" s="11" t="s">
        <v>43</v>
      </c>
      <c r="D280" s="11">
        <v>20</v>
      </c>
      <c r="E280" s="11">
        <v>19</v>
      </c>
      <c r="F280" s="11">
        <v>60</v>
      </c>
      <c r="G280" s="11">
        <v>4</v>
      </c>
      <c r="H280" s="11">
        <v>321</v>
      </c>
      <c r="I280" s="11">
        <v>333</v>
      </c>
      <c r="J280" s="11">
        <v>322</v>
      </c>
      <c r="K280" s="11">
        <v>311</v>
      </c>
      <c r="L280" s="11">
        <v>2</v>
      </c>
      <c r="M280" s="11">
        <v>60</v>
      </c>
      <c r="N280" s="11">
        <v>1450</v>
      </c>
      <c r="O280" s="11">
        <v>1</v>
      </c>
      <c r="P280" s="11">
        <v>10045</v>
      </c>
      <c r="Q280" s="11">
        <v>1</v>
      </c>
      <c r="R280" s="11">
        <v>1430000</v>
      </c>
      <c r="S280" s="11">
        <v>5001</v>
      </c>
      <c r="T280" s="11">
        <v>5002</v>
      </c>
      <c r="U280" s="11">
        <v>5</v>
      </c>
      <c r="V280" s="11">
        <v>55360</v>
      </c>
      <c r="W280" s="11">
        <v>6</v>
      </c>
      <c r="X280" s="11">
        <v>7033</v>
      </c>
      <c r="Y280" s="11">
        <v>21</v>
      </c>
      <c r="Z280" s="11">
        <v>2110</v>
      </c>
      <c r="AA280" s="11">
        <v>0</v>
      </c>
      <c r="AB280" s="11">
        <v>0</v>
      </c>
      <c r="AC280" s="11">
        <v>1004520</v>
      </c>
      <c r="AD280" s="11">
        <v>1788</v>
      </c>
      <c r="AE280" s="11">
        <v>8720000</v>
      </c>
      <c r="AF280" s="11" t="s">
        <v>164</v>
      </c>
      <c r="AG280" s="11" t="s">
        <v>134</v>
      </c>
      <c r="AH280" s="16">
        <v>1</v>
      </c>
    </row>
    <row r="281" spans="1:34">
      <c r="A281" s="11">
        <v>1004520</v>
      </c>
      <c r="B281" s="11">
        <v>1004501</v>
      </c>
      <c r="C281" s="11" t="s">
        <v>43</v>
      </c>
      <c r="D281" s="11">
        <v>20</v>
      </c>
      <c r="E281" s="11">
        <v>20</v>
      </c>
      <c r="F281" s="11">
        <v>70</v>
      </c>
      <c r="G281" s="11">
        <v>4</v>
      </c>
      <c r="H281" s="11">
        <v>413</v>
      </c>
      <c r="I281" s="11">
        <v>332</v>
      </c>
      <c r="J281" s="11">
        <v>321</v>
      </c>
      <c r="K281" s="11">
        <v>313</v>
      </c>
      <c r="L281" s="11">
        <v>2</v>
      </c>
      <c r="M281" s="11">
        <v>60</v>
      </c>
      <c r="N281" s="11">
        <v>1490</v>
      </c>
      <c r="O281" s="11">
        <v>0</v>
      </c>
      <c r="P281" s="11">
        <v>0</v>
      </c>
      <c r="Q281" s="11">
        <v>0</v>
      </c>
      <c r="R281" s="11">
        <v>1455000</v>
      </c>
      <c r="S281" s="11">
        <v>5002</v>
      </c>
      <c r="T281" s="11">
        <v>5003</v>
      </c>
      <c r="U281" s="11">
        <v>5</v>
      </c>
      <c r="V281" s="11">
        <v>58960</v>
      </c>
      <c r="W281" s="11">
        <v>6</v>
      </c>
      <c r="X281" s="11">
        <v>7633</v>
      </c>
      <c r="Y281" s="11">
        <v>21</v>
      </c>
      <c r="Z281" s="11">
        <v>2290</v>
      </c>
      <c r="AA281" s="11">
        <v>0</v>
      </c>
      <c r="AB281" s="11">
        <v>0</v>
      </c>
      <c r="AC281" s="11">
        <v>1004521</v>
      </c>
      <c r="AD281" s="11">
        <v>2094</v>
      </c>
      <c r="AE281" s="11">
        <v>10150000</v>
      </c>
      <c r="AF281" s="11" t="s">
        <v>165</v>
      </c>
      <c r="AG281" s="11" t="s">
        <v>159</v>
      </c>
      <c r="AH281" s="16">
        <v>0</v>
      </c>
    </row>
    <row r="282" spans="1:34">
      <c r="A282" s="11">
        <v>1004521</v>
      </c>
      <c r="B282" s="11">
        <v>1004501</v>
      </c>
      <c r="C282" s="11" t="s">
        <v>43</v>
      </c>
      <c r="D282" s="11">
        <v>20</v>
      </c>
      <c r="E282" s="11">
        <v>21</v>
      </c>
      <c r="F282" s="11">
        <v>70</v>
      </c>
      <c r="G282" s="11">
        <v>4</v>
      </c>
      <c r="H282" s="11">
        <v>412</v>
      </c>
      <c r="I282" s="11">
        <v>331</v>
      </c>
      <c r="J282" s="11">
        <v>323</v>
      </c>
      <c r="K282" s="11">
        <v>312</v>
      </c>
      <c r="L282" s="11">
        <v>2</v>
      </c>
      <c r="M282" s="11">
        <v>60</v>
      </c>
      <c r="N282" s="11">
        <v>1510</v>
      </c>
      <c r="O282" s="11">
        <v>0</v>
      </c>
      <c r="P282" s="11">
        <v>0</v>
      </c>
      <c r="Q282" s="11">
        <v>0</v>
      </c>
      <c r="R282" s="11">
        <v>1475000</v>
      </c>
      <c r="S282" s="11">
        <v>5002</v>
      </c>
      <c r="T282" s="11">
        <v>5003</v>
      </c>
      <c r="U282" s="11">
        <v>5</v>
      </c>
      <c r="V282" s="11">
        <v>62580</v>
      </c>
      <c r="W282" s="11">
        <v>6</v>
      </c>
      <c r="X282" s="11">
        <v>8237</v>
      </c>
      <c r="Y282" s="11">
        <v>21</v>
      </c>
      <c r="Z282" s="11">
        <v>2471</v>
      </c>
      <c r="AA282" s="11">
        <v>0</v>
      </c>
      <c r="AB282" s="11">
        <v>0</v>
      </c>
      <c r="AC282" s="11">
        <v>1004522</v>
      </c>
      <c r="AD282" s="11">
        <v>2667</v>
      </c>
      <c r="AE282" s="11">
        <v>11605000</v>
      </c>
      <c r="AF282" s="11" t="s">
        <v>165</v>
      </c>
      <c r="AG282" s="11" t="s">
        <v>159</v>
      </c>
      <c r="AH282" s="16">
        <v>0</v>
      </c>
    </row>
    <row r="283" spans="1:34">
      <c r="A283" s="11">
        <v>1004522</v>
      </c>
      <c r="B283" s="11">
        <v>1004501</v>
      </c>
      <c r="C283" s="11" t="s">
        <v>43</v>
      </c>
      <c r="D283" s="11">
        <v>20</v>
      </c>
      <c r="E283" s="11">
        <v>22</v>
      </c>
      <c r="F283" s="11">
        <v>70</v>
      </c>
      <c r="G283" s="11">
        <v>4</v>
      </c>
      <c r="H283" s="11">
        <v>411</v>
      </c>
      <c r="I283" s="11">
        <v>333</v>
      </c>
      <c r="J283" s="11">
        <v>322</v>
      </c>
      <c r="K283" s="11">
        <v>311</v>
      </c>
      <c r="L283" s="11">
        <v>2</v>
      </c>
      <c r="M283" s="11">
        <v>60</v>
      </c>
      <c r="N283" s="11">
        <v>1530</v>
      </c>
      <c r="O283" s="11">
        <v>0</v>
      </c>
      <c r="P283" s="11">
        <v>0</v>
      </c>
      <c r="Q283" s="11">
        <v>0</v>
      </c>
      <c r="R283" s="11">
        <v>1500000</v>
      </c>
      <c r="S283" s="11">
        <v>5002</v>
      </c>
      <c r="T283" s="11">
        <v>5003</v>
      </c>
      <c r="U283" s="11">
        <v>5</v>
      </c>
      <c r="V283" s="11">
        <v>66220</v>
      </c>
      <c r="W283" s="11">
        <v>6</v>
      </c>
      <c r="X283" s="11">
        <v>8843</v>
      </c>
      <c r="Y283" s="11">
        <v>21</v>
      </c>
      <c r="Z283" s="11">
        <v>2653</v>
      </c>
      <c r="AA283" s="11">
        <v>0</v>
      </c>
      <c r="AB283" s="11">
        <v>0</v>
      </c>
      <c r="AC283" s="11">
        <v>1004523</v>
      </c>
      <c r="AD283" s="11">
        <v>3241</v>
      </c>
      <c r="AE283" s="11">
        <v>13080000</v>
      </c>
      <c r="AF283" s="11" t="s">
        <v>165</v>
      </c>
      <c r="AG283" s="11" t="s">
        <v>159</v>
      </c>
      <c r="AH283" s="16">
        <v>0</v>
      </c>
    </row>
    <row r="284" spans="1:34">
      <c r="A284" s="11">
        <v>1004523</v>
      </c>
      <c r="B284" s="11">
        <v>1004501</v>
      </c>
      <c r="C284" s="11" t="s">
        <v>43</v>
      </c>
      <c r="D284" s="11">
        <v>20</v>
      </c>
      <c r="E284" s="11">
        <v>23</v>
      </c>
      <c r="F284" s="11">
        <v>70</v>
      </c>
      <c r="G284" s="11">
        <v>4</v>
      </c>
      <c r="H284" s="11">
        <v>413</v>
      </c>
      <c r="I284" s="11">
        <v>332</v>
      </c>
      <c r="J284" s="11">
        <v>321</v>
      </c>
      <c r="K284" s="11">
        <v>313</v>
      </c>
      <c r="L284" s="11">
        <v>2</v>
      </c>
      <c r="M284" s="11">
        <v>60</v>
      </c>
      <c r="N284" s="11">
        <v>1550</v>
      </c>
      <c r="O284" s="11">
        <v>1</v>
      </c>
      <c r="P284" s="11">
        <v>10045</v>
      </c>
      <c r="Q284" s="11">
        <v>1</v>
      </c>
      <c r="R284" s="11">
        <v>1520000</v>
      </c>
      <c r="S284" s="11">
        <v>5002</v>
      </c>
      <c r="T284" s="11">
        <v>5003</v>
      </c>
      <c r="U284" s="11">
        <v>5</v>
      </c>
      <c r="V284" s="11">
        <v>69880</v>
      </c>
      <c r="W284" s="11">
        <v>6</v>
      </c>
      <c r="X284" s="11">
        <v>9453</v>
      </c>
      <c r="Y284" s="11">
        <v>21</v>
      </c>
      <c r="Z284" s="11">
        <v>2836</v>
      </c>
      <c r="AA284" s="11">
        <v>0</v>
      </c>
      <c r="AB284" s="11">
        <v>0</v>
      </c>
      <c r="AC284" s="11">
        <v>1004524</v>
      </c>
      <c r="AD284" s="11">
        <v>3815</v>
      </c>
      <c r="AE284" s="11">
        <v>14580000</v>
      </c>
      <c r="AF284" s="11" t="s">
        <v>165</v>
      </c>
      <c r="AG284" s="11" t="s">
        <v>159</v>
      </c>
      <c r="AH284" s="16">
        <v>1</v>
      </c>
    </row>
    <row r="285" spans="1:34">
      <c r="A285" s="11">
        <v>1004524</v>
      </c>
      <c r="B285" s="11">
        <v>1004501</v>
      </c>
      <c r="C285" s="11" t="s">
        <v>43</v>
      </c>
      <c r="D285" s="11">
        <v>20</v>
      </c>
      <c r="E285" s="11">
        <v>24</v>
      </c>
      <c r="F285" s="11">
        <v>70</v>
      </c>
      <c r="G285" s="11">
        <v>4</v>
      </c>
      <c r="H285" s="11">
        <v>412</v>
      </c>
      <c r="I285" s="11">
        <v>431</v>
      </c>
      <c r="J285" s="11">
        <v>323</v>
      </c>
      <c r="K285" s="11">
        <v>312</v>
      </c>
      <c r="L285" s="11">
        <v>2</v>
      </c>
      <c r="M285" s="11">
        <v>60</v>
      </c>
      <c r="N285" s="11">
        <v>1570</v>
      </c>
      <c r="O285" s="11">
        <v>0</v>
      </c>
      <c r="P285" s="11">
        <v>0</v>
      </c>
      <c r="Q285" s="11">
        <v>0</v>
      </c>
      <c r="R285" s="11">
        <v>1545000</v>
      </c>
      <c r="S285" s="11">
        <v>5002</v>
      </c>
      <c r="T285" s="11">
        <v>5003</v>
      </c>
      <c r="U285" s="11">
        <v>5</v>
      </c>
      <c r="V285" s="11">
        <v>73560</v>
      </c>
      <c r="W285" s="11">
        <v>6</v>
      </c>
      <c r="X285" s="11">
        <v>10067</v>
      </c>
      <c r="Y285" s="11">
        <v>21</v>
      </c>
      <c r="Z285" s="11">
        <v>3680</v>
      </c>
      <c r="AA285" s="11">
        <v>0</v>
      </c>
      <c r="AB285" s="11">
        <v>0</v>
      </c>
      <c r="AC285" s="11">
        <v>1004525</v>
      </c>
      <c r="AD285" s="11">
        <v>4388</v>
      </c>
      <c r="AE285" s="11">
        <v>16100000</v>
      </c>
      <c r="AF285" s="11" t="s">
        <v>166</v>
      </c>
      <c r="AG285" s="11" t="s">
        <v>158</v>
      </c>
      <c r="AH285" s="16">
        <v>0</v>
      </c>
    </row>
    <row r="286" spans="1:34">
      <c r="A286" s="11">
        <v>1004525</v>
      </c>
      <c r="B286" s="11">
        <v>1004501</v>
      </c>
      <c r="C286" s="11" t="s">
        <v>43</v>
      </c>
      <c r="D286" s="11">
        <v>20</v>
      </c>
      <c r="E286" s="11">
        <v>25</v>
      </c>
      <c r="F286" s="11">
        <v>70</v>
      </c>
      <c r="G286" s="11">
        <v>4</v>
      </c>
      <c r="H286" s="11">
        <v>411</v>
      </c>
      <c r="I286" s="11">
        <v>423</v>
      </c>
      <c r="J286" s="11">
        <v>322</v>
      </c>
      <c r="K286" s="11">
        <v>311</v>
      </c>
      <c r="L286" s="11">
        <v>2</v>
      </c>
      <c r="M286" s="11">
        <v>60</v>
      </c>
      <c r="N286" s="11">
        <v>1610</v>
      </c>
      <c r="O286" s="11">
        <v>0</v>
      </c>
      <c r="P286" s="11">
        <v>0</v>
      </c>
      <c r="Q286" s="11">
        <v>0</v>
      </c>
      <c r="R286" s="11">
        <v>1565000</v>
      </c>
      <c r="S286" s="11">
        <v>5002</v>
      </c>
      <c r="T286" s="11">
        <v>5003</v>
      </c>
      <c r="U286" s="11">
        <v>5</v>
      </c>
      <c r="V286" s="11">
        <v>77260</v>
      </c>
      <c r="W286" s="11">
        <v>6</v>
      </c>
      <c r="X286" s="11">
        <v>10683</v>
      </c>
      <c r="Y286" s="11">
        <v>21</v>
      </c>
      <c r="Z286" s="11">
        <v>3865</v>
      </c>
      <c r="AA286" s="11">
        <v>0</v>
      </c>
      <c r="AB286" s="11">
        <v>0</v>
      </c>
      <c r="AC286" s="11">
        <v>1004526</v>
      </c>
      <c r="AD286" s="11">
        <v>5230</v>
      </c>
      <c r="AE286" s="11">
        <v>17645000</v>
      </c>
      <c r="AF286" s="11" t="s">
        <v>166</v>
      </c>
      <c r="AG286" s="11" t="s">
        <v>158</v>
      </c>
      <c r="AH286" s="16">
        <v>0</v>
      </c>
    </row>
    <row r="287" spans="1:34">
      <c r="A287" s="11">
        <v>1004526</v>
      </c>
      <c r="B287" s="11">
        <v>1004501</v>
      </c>
      <c r="C287" s="11" t="s">
        <v>43</v>
      </c>
      <c r="D287" s="11">
        <v>20</v>
      </c>
      <c r="E287" s="11">
        <v>26</v>
      </c>
      <c r="F287" s="11">
        <v>70</v>
      </c>
      <c r="G287" s="11">
        <v>4</v>
      </c>
      <c r="H287" s="11">
        <v>413</v>
      </c>
      <c r="I287" s="11">
        <v>432</v>
      </c>
      <c r="J287" s="11">
        <v>321</v>
      </c>
      <c r="K287" s="11">
        <v>313</v>
      </c>
      <c r="L287" s="11">
        <v>2</v>
      </c>
      <c r="M287" s="11">
        <v>60</v>
      </c>
      <c r="N287" s="11">
        <v>1630</v>
      </c>
      <c r="O287" s="11">
        <v>1</v>
      </c>
      <c r="P287" s="11">
        <v>10045</v>
      </c>
      <c r="Q287" s="11">
        <v>1</v>
      </c>
      <c r="R287" s="11">
        <v>1590000</v>
      </c>
      <c r="S287" s="11">
        <v>5002</v>
      </c>
      <c r="T287" s="11">
        <v>5003</v>
      </c>
      <c r="U287" s="11">
        <v>5</v>
      </c>
      <c r="V287" s="11">
        <v>80980</v>
      </c>
      <c r="W287" s="11">
        <v>6</v>
      </c>
      <c r="X287" s="11">
        <v>11303</v>
      </c>
      <c r="Y287" s="11">
        <v>21</v>
      </c>
      <c r="Z287" s="11">
        <v>4051</v>
      </c>
      <c r="AA287" s="11">
        <v>0</v>
      </c>
      <c r="AB287" s="11">
        <v>0</v>
      </c>
      <c r="AC287" s="11">
        <v>1004527</v>
      </c>
      <c r="AD287" s="11">
        <v>6071</v>
      </c>
      <c r="AE287" s="11">
        <v>19210000</v>
      </c>
      <c r="AF287" s="11" t="s">
        <v>166</v>
      </c>
      <c r="AG287" s="11" t="s">
        <v>158</v>
      </c>
      <c r="AH287" s="16">
        <v>1</v>
      </c>
    </row>
    <row r="288" spans="1:34">
      <c r="A288" s="11">
        <v>1004527</v>
      </c>
      <c r="B288" s="11">
        <v>1004501</v>
      </c>
      <c r="C288" s="11" t="s">
        <v>43</v>
      </c>
      <c r="D288" s="11">
        <v>20</v>
      </c>
      <c r="E288" s="11">
        <v>27</v>
      </c>
      <c r="F288" s="11">
        <v>70</v>
      </c>
      <c r="G288" s="11">
        <v>4</v>
      </c>
      <c r="H288" s="11">
        <v>412</v>
      </c>
      <c r="I288" s="11">
        <v>431</v>
      </c>
      <c r="J288" s="11">
        <v>323</v>
      </c>
      <c r="K288" s="11">
        <v>312</v>
      </c>
      <c r="L288" s="11">
        <v>2</v>
      </c>
      <c r="M288" s="11">
        <v>60</v>
      </c>
      <c r="N288" s="11">
        <v>1650</v>
      </c>
      <c r="O288" s="11">
        <v>0</v>
      </c>
      <c r="P288" s="11">
        <v>0</v>
      </c>
      <c r="Q288" s="11">
        <v>0</v>
      </c>
      <c r="R288" s="11">
        <v>1615000</v>
      </c>
      <c r="S288" s="11">
        <v>5002</v>
      </c>
      <c r="T288" s="11">
        <v>5003</v>
      </c>
      <c r="U288" s="11">
        <v>5</v>
      </c>
      <c r="V288" s="11">
        <v>97880</v>
      </c>
      <c r="W288" s="11">
        <v>6</v>
      </c>
      <c r="X288" s="11">
        <v>11927</v>
      </c>
      <c r="Y288" s="11">
        <v>21</v>
      </c>
      <c r="Z288" s="11">
        <v>4238</v>
      </c>
      <c r="AA288" s="11">
        <v>0</v>
      </c>
      <c r="AB288" s="11">
        <v>0</v>
      </c>
      <c r="AC288" s="11">
        <v>1004528</v>
      </c>
      <c r="AD288" s="11">
        <v>6912</v>
      </c>
      <c r="AE288" s="11">
        <v>20800000</v>
      </c>
      <c r="AF288" s="11" t="s">
        <v>167</v>
      </c>
      <c r="AG288" s="11" t="s">
        <v>135</v>
      </c>
      <c r="AH288" s="16">
        <v>0</v>
      </c>
    </row>
    <row r="289" spans="1:34">
      <c r="A289" s="11">
        <v>1004528</v>
      </c>
      <c r="B289" s="11">
        <v>1004501</v>
      </c>
      <c r="C289" s="11" t="s">
        <v>43</v>
      </c>
      <c r="D289" s="11">
        <v>20</v>
      </c>
      <c r="E289" s="11">
        <v>28</v>
      </c>
      <c r="F289" s="11">
        <v>70</v>
      </c>
      <c r="G289" s="11">
        <v>4</v>
      </c>
      <c r="H289" s="11">
        <v>411</v>
      </c>
      <c r="I289" s="11">
        <v>433</v>
      </c>
      <c r="J289" s="11">
        <v>322</v>
      </c>
      <c r="K289" s="11">
        <v>311</v>
      </c>
      <c r="L289" s="11">
        <v>2</v>
      </c>
      <c r="M289" s="11">
        <v>60</v>
      </c>
      <c r="N289" s="11">
        <v>1670</v>
      </c>
      <c r="O289" s="11">
        <v>0</v>
      </c>
      <c r="P289" s="11">
        <v>0</v>
      </c>
      <c r="Q289" s="11">
        <v>0</v>
      </c>
      <c r="R289" s="11">
        <v>1635000</v>
      </c>
      <c r="S289" s="11">
        <v>5002</v>
      </c>
      <c r="T289" s="11">
        <v>5003</v>
      </c>
      <c r="U289" s="11">
        <v>5</v>
      </c>
      <c r="V289" s="11">
        <v>101640</v>
      </c>
      <c r="W289" s="11">
        <v>6</v>
      </c>
      <c r="X289" s="11">
        <v>12553</v>
      </c>
      <c r="Y289" s="11">
        <v>21</v>
      </c>
      <c r="Z289" s="11">
        <v>4426</v>
      </c>
      <c r="AA289" s="11">
        <v>0</v>
      </c>
      <c r="AB289" s="11">
        <v>0</v>
      </c>
      <c r="AC289" s="11">
        <v>1004529</v>
      </c>
      <c r="AD289" s="11">
        <v>7754</v>
      </c>
      <c r="AE289" s="11">
        <v>22415000</v>
      </c>
      <c r="AF289" s="11" t="s">
        <v>167</v>
      </c>
      <c r="AG289" s="11" t="s">
        <v>135</v>
      </c>
      <c r="AH289" s="16">
        <v>0</v>
      </c>
    </row>
    <row r="290" spans="1:34">
      <c r="A290" s="11">
        <v>1004529</v>
      </c>
      <c r="B290" s="11">
        <v>1004501</v>
      </c>
      <c r="C290" s="11" t="s">
        <v>43</v>
      </c>
      <c r="D290" s="11">
        <v>20</v>
      </c>
      <c r="E290" s="11">
        <v>29</v>
      </c>
      <c r="F290" s="11">
        <v>70</v>
      </c>
      <c r="G290" s="11">
        <v>4</v>
      </c>
      <c r="H290" s="11">
        <v>413</v>
      </c>
      <c r="I290" s="11">
        <v>432</v>
      </c>
      <c r="J290" s="11">
        <v>421</v>
      </c>
      <c r="K290" s="11">
        <v>412</v>
      </c>
      <c r="L290" s="11">
        <v>2</v>
      </c>
      <c r="M290" s="11">
        <v>60</v>
      </c>
      <c r="N290" s="11">
        <v>2170</v>
      </c>
      <c r="O290" s="11">
        <v>1</v>
      </c>
      <c r="P290" s="11">
        <v>10045</v>
      </c>
      <c r="Q290" s="11">
        <v>1</v>
      </c>
      <c r="R290" s="11">
        <v>2220000</v>
      </c>
      <c r="S290" s="11">
        <v>5002</v>
      </c>
      <c r="T290" s="11">
        <v>5003</v>
      </c>
      <c r="U290" s="11">
        <v>5</v>
      </c>
      <c r="V290" s="11">
        <v>105420</v>
      </c>
      <c r="W290" s="11">
        <v>6</v>
      </c>
      <c r="X290" s="11">
        <v>13183</v>
      </c>
      <c r="Y290" s="11">
        <v>21</v>
      </c>
      <c r="Z290" s="11">
        <v>4615</v>
      </c>
      <c r="AA290" s="11">
        <v>0</v>
      </c>
      <c r="AB290" s="11">
        <v>0</v>
      </c>
      <c r="AC290" s="11">
        <v>1004530</v>
      </c>
      <c r="AD290" s="11">
        <v>8595</v>
      </c>
      <c r="AE290" s="11">
        <v>24050000</v>
      </c>
      <c r="AF290" s="11" t="s">
        <v>167</v>
      </c>
      <c r="AG290" s="11" t="s">
        <v>135</v>
      </c>
      <c r="AH290" s="16">
        <v>1</v>
      </c>
    </row>
    <row r="291" spans="1:34">
      <c r="A291" s="11">
        <v>1004530</v>
      </c>
      <c r="B291" s="11">
        <v>1004501</v>
      </c>
      <c r="C291" s="11" t="s">
        <v>43</v>
      </c>
      <c r="D291" s="11">
        <v>20</v>
      </c>
      <c r="E291" s="11">
        <v>30</v>
      </c>
      <c r="F291" s="11">
        <v>80</v>
      </c>
      <c r="G291" s="11">
        <v>4</v>
      </c>
      <c r="H291" s="11">
        <v>512</v>
      </c>
      <c r="I291" s="11">
        <v>431</v>
      </c>
      <c r="J291" s="11">
        <v>423</v>
      </c>
      <c r="K291" s="11">
        <v>412</v>
      </c>
      <c r="L291" s="11">
        <v>2</v>
      </c>
      <c r="M291" s="11">
        <v>60</v>
      </c>
      <c r="N291" s="11">
        <v>2210</v>
      </c>
      <c r="O291" s="11">
        <v>0</v>
      </c>
      <c r="P291" s="11">
        <v>0</v>
      </c>
      <c r="Q291" s="11">
        <v>0</v>
      </c>
      <c r="R291" s="11">
        <v>2240000</v>
      </c>
      <c r="S291" s="11">
        <v>5003</v>
      </c>
      <c r="T291" s="11">
        <v>5004</v>
      </c>
      <c r="U291" s="11">
        <v>5</v>
      </c>
      <c r="V291" s="11">
        <v>110020</v>
      </c>
      <c r="W291" s="11">
        <v>6</v>
      </c>
      <c r="X291" s="11">
        <v>13950</v>
      </c>
      <c r="Y291" s="11">
        <v>21</v>
      </c>
      <c r="Z291" s="11">
        <v>4845</v>
      </c>
      <c r="AA291" s="11">
        <v>0</v>
      </c>
      <c r="AB291" s="11">
        <v>0</v>
      </c>
      <c r="AC291" s="11">
        <v>1004531</v>
      </c>
      <c r="AD291" s="11">
        <v>9972</v>
      </c>
      <c r="AE291" s="11">
        <v>26270000</v>
      </c>
      <c r="AF291" s="11" t="s">
        <v>168</v>
      </c>
      <c r="AG291" s="11" t="s">
        <v>159</v>
      </c>
      <c r="AH291" s="16">
        <v>0</v>
      </c>
    </row>
    <row r="292" spans="1:34">
      <c r="A292" s="11">
        <v>1004531</v>
      </c>
      <c r="B292" s="11">
        <v>1004501</v>
      </c>
      <c r="C292" s="11" t="s">
        <v>43</v>
      </c>
      <c r="D292" s="11">
        <v>20</v>
      </c>
      <c r="E292" s="11">
        <v>31</v>
      </c>
      <c r="F292" s="11">
        <v>80</v>
      </c>
      <c r="G292" s="11">
        <v>4</v>
      </c>
      <c r="H292" s="11">
        <v>511</v>
      </c>
      <c r="I292" s="11">
        <v>433</v>
      </c>
      <c r="J292" s="11">
        <v>422</v>
      </c>
      <c r="K292" s="11">
        <v>411</v>
      </c>
      <c r="L292" s="11">
        <v>2</v>
      </c>
      <c r="M292" s="11">
        <v>60</v>
      </c>
      <c r="N292" s="11">
        <v>2230</v>
      </c>
      <c r="O292" s="11">
        <v>1</v>
      </c>
      <c r="P292" s="11">
        <v>10045</v>
      </c>
      <c r="Q292" s="11">
        <v>1</v>
      </c>
      <c r="R292" s="11">
        <v>2265000</v>
      </c>
      <c r="S292" s="11">
        <v>5003</v>
      </c>
      <c r="T292" s="11">
        <v>5004</v>
      </c>
      <c r="U292" s="11">
        <v>5</v>
      </c>
      <c r="V292" s="11">
        <v>114640</v>
      </c>
      <c r="W292" s="11">
        <v>6</v>
      </c>
      <c r="X292" s="11">
        <v>14720</v>
      </c>
      <c r="Y292" s="11">
        <v>21</v>
      </c>
      <c r="Z292" s="11">
        <v>5076</v>
      </c>
      <c r="AA292" s="11">
        <v>0</v>
      </c>
      <c r="AB292" s="11">
        <v>0</v>
      </c>
      <c r="AC292" s="11">
        <v>1004532</v>
      </c>
      <c r="AD292" s="11">
        <v>12219</v>
      </c>
      <c r="AE292" s="11">
        <v>28510000</v>
      </c>
      <c r="AF292" s="11" t="s">
        <v>168</v>
      </c>
      <c r="AG292" s="11" t="s">
        <v>159</v>
      </c>
      <c r="AH292" s="16">
        <v>1</v>
      </c>
    </row>
    <row r="293" spans="1:34">
      <c r="A293" s="11">
        <v>1004532</v>
      </c>
      <c r="B293" s="11">
        <v>1004501</v>
      </c>
      <c r="C293" s="11" t="s">
        <v>43</v>
      </c>
      <c r="D293" s="11">
        <v>20</v>
      </c>
      <c r="E293" s="11">
        <v>32</v>
      </c>
      <c r="F293" s="11">
        <v>80</v>
      </c>
      <c r="G293" s="11">
        <v>4</v>
      </c>
      <c r="H293" s="11">
        <v>513</v>
      </c>
      <c r="I293" s="11">
        <v>432</v>
      </c>
      <c r="J293" s="11">
        <v>421</v>
      </c>
      <c r="K293" s="11">
        <v>413</v>
      </c>
      <c r="L293" s="11">
        <v>2</v>
      </c>
      <c r="M293" s="11">
        <v>60</v>
      </c>
      <c r="N293" s="11">
        <v>2250</v>
      </c>
      <c r="O293" s="11">
        <v>0</v>
      </c>
      <c r="P293" s="11">
        <v>0</v>
      </c>
      <c r="Q293" s="11">
        <v>0</v>
      </c>
      <c r="R293" s="11">
        <v>2290000</v>
      </c>
      <c r="S293" s="11">
        <v>5003</v>
      </c>
      <c r="T293" s="11">
        <v>5004</v>
      </c>
      <c r="U293" s="11">
        <v>5</v>
      </c>
      <c r="V293" s="11">
        <v>119280</v>
      </c>
      <c r="W293" s="11">
        <v>6</v>
      </c>
      <c r="X293" s="11">
        <v>15493</v>
      </c>
      <c r="Y293" s="11">
        <v>21</v>
      </c>
      <c r="Z293" s="11">
        <v>5968</v>
      </c>
      <c r="AA293" s="11">
        <v>0</v>
      </c>
      <c r="AB293" s="11">
        <v>0</v>
      </c>
      <c r="AC293" s="11">
        <v>1004533</v>
      </c>
      <c r="AD293" s="11">
        <v>14466</v>
      </c>
      <c r="AE293" s="11">
        <v>30775000</v>
      </c>
      <c r="AF293" s="11" t="s">
        <v>169</v>
      </c>
      <c r="AG293" s="11" t="s">
        <v>158</v>
      </c>
      <c r="AH293" s="16">
        <v>0</v>
      </c>
    </row>
    <row r="294" spans="1:34">
      <c r="A294" s="11">
        <v>1004533</v>
      </c>
      <c r="B294" s="11">
        <v>1004501</v>
      </c>
      <c r="C294" s="11" t="s">
        <v>43</v>
      </c>
      <c r="D294" s="11">
        <v>20</v>
      </c>
      <c r="E294" s="11">
        <v>33</v>
      </c>
      <c r="F294" s="11">
        <v>80</v>
      </c>
      <c r="G294" s="11">
        <v>4</v>
      </c>
      <c r="H294" s="11">
        <v>512</v>
      </c>
      <c r="I294" s="11">
        <v>431</v>
      </c>
      <c r="J294" s="11">
        <v>423</v>
      </c>
      <c r="K294" s="11">
        <v>412</v>
      </c>
      <c r="L294" s="11">
        <v>2</v>
      </c>
      <c r="M294" s="11">
        <v>60</v>
      </c>
      <c r="N294" s="11">
        <v>2270</v>
      </c>
      <c r="O294" s="11">
        <v>1</v>
      </c>
      <c r="P294" s="11">
        <v>10045</v>
      </c>
      <c r="Q294" s="11">
        <v>1</v>
      </c>
      <c r="R294" s="11">
        <v>2315000</v>
      </c>
      <c r="S294" s="11">
        <v>5003</v>
      </c>
      <c r="T294" s="11">
        <v>5004</v>
      </c>
      <c r="U294" s="11">
        <v>5</v>
      </c>
      <c r="V294" s="11">
        <v>123940</v>
      </c>
      <c r="W294" s="11">
        <v>6</v>
      </c>
      <c r="X294" s="11">
        <v>16270</v>
      </c>
      <c r="Y294" s="11">
        <v>21</v>
      </c>
      <c r="Z294" s="11">
        <v>6201</v>
      </c>
      <c r="AA294" s="11">
        <v>0</v>
      </c>
      <c r="AB294" s="11">
        <v>0</v>
      </c>
      <c r="AC294" s="11">
        <v>1004534</v>
      </c>
      <c r="AD294" s="11">
        <v>16712</v>
      </c>
      <c r="AE294" s="11">
        <v>33065000</v>
      </c>
      <c r="AF294" s="11" t="s">
        <v>169</v>
      </c>
      <c r="AG294" s="11" t="s">
        <v>158</v>
      </c>
      <c r="AH294" s="16">
        <v>1</v>
      </c>
    </row>
    <row r="295" spans="1:34">
      <c r="A295" s="11">
        <v>1004534</v>
      </c>
      <c r="B295" s="11">
        <v>1004501</v>
      </c>
      <c r="C295" s="11" t="s">
        <v>43</v>
      </c>
      <c r="D295" s="11">
        <v>20</v>
      </c>
      <c r="E295" s="11">
        <v>34</v>
      </c>
      <c r="F295" s="11">
        <v>80</v>
      </c>
      <c r="G295" s="11">
        <v>4</v>
      </c>
      <c r="H295" s="11">
        <v>511</v>
      </c>
      <c r="I295" s="11">
        <v>423</v>
      </c>
      <c r="J295" s="11">
        <v>422</v>
      </c>
      <c r="K295" s="11">
        <v>411</v>
      </c>
      <c r="L295" s="11">
        <v>2</v>
      </c>
      <c r="M295" s="11">
        <v>60</v>
      </c>
      <c r="N295" s="11">
        <v>2290</v>
      </c>
      <c r="O295" s="11">
        <v>0</v>
      </c>
      <c r="P295" s="11">
        <v>0</v>
      </c>
      <c r="Q295" s="11">
        <v>0</v>
      </c>
      <c r="R295" s="11">
        <v>2335000</v>
      </c>
      <c r="S295" s="11">
        <v>5003</v>
      </c>
      <c r="T295" s="11">
        <v>5004</v>
      </c>
      <c r="U295" s="11">
        <v>5</v>
      </c>
      <c r="V295" s="11">
        <v>141780</v>
      </c>
      <c r="W295" s="11">
        <v>6</v>
      </c>
      <c r="X295" s="11">
        <v>17050</v>
      </c>
      <c r="Y295" s="11">
        <v>21</v>
      </c>
      <c r="Z295" s="11">
        <v>6435</v>
      </c>
      <c r="AA295" s="11">
        <v>0</v>
      </c>
      <c r="AB295" s="11">
        <v>0</v>
      </c>
      <c r="AC295" s="11">
        <v>1004535</v>
      </c>
      <c r="AD295" s="11">
        <v>18959</v>
      </c>
      <c r="AE295" s="11">
        <v>35380000</v>
      </c>
      <c r="AF295" s="11" t="s">
        <v>170</v>
      </c>
      <c r="AG295" s="11" t="s">
        <v>159</v>
      </c>
      <c r="AH295" s="16">
        <v>0</v>
      </c>
    </row>
    <row r="296" spans="1:34">
      <c r="A296" s="11">
        <v>1004535</v>
      </c>
      <c r="B296" s="11">
        <v>1004501</v>
      </c>
      <c r="C296" s="11" t="s">
        <v>43</v>
      </c>
      <c r="D296" s="11">
        <v>20</v>
      </c>
      <c r="E296" s="11">
        <v>35</v>
      </c>
      <c r="F296" s="11">
        <v>80</v>
      </c>
      <c r="G296" s="11">
        <v>4</v>
      </c>
      <c r="H296" s="11">
        <v>513</v>
      </c>
      <c r="I296" s="11">
        <v>532</v>
      </c>
      <c r="J296" s="11">
        <v>421</v>
      </c>
      <c r="K296" s="11">
        <v>413</v>
      </c>
      <c r="L296" s="11">
        <v>2</v>
      </c>
      <c r="M296" s="11">
        <v>60</v>
      </c>
      <c r="N296" s="11">
        <v>2330</v>
      </c>
      <c r="O296" s="11">
        <v>1</v>
      </c>
      <c r="P296" s="11">
        <v>10045</v>
      </c>
      <c r="Q296" s="11">
        <v>1</v>
      </c>
      <c r="R296" s="11">
        <v>2360000</v>
      </c>
      <c r="S296" s="11">
        <v>5003</v>
      </c>
      <c r="T296" s="11">
        <v>5004</v>
      </c>
      <c r="U296" s="11">
        <v>5</v>
      </c>
      <c r="V296" s="11">
        <v>146480</v>
      </c>
      <c r="W296" s="11">
        <v>6</v>
      </c>
      <c r="X296" s="11">
        <v>17833</v>
      </c>
      <c r="Y296" s="11">
        <v>21</v>
      </c>
      <c r="Z296" s="11">
        <v>6670</v>
      </c>
      <c r="AA296" s="11">
        <v>0</v>
      </c>
      <c r="AB296" s="11">
        <v>0</v>
      </c>
      <c r="AC296" s="11">
        <v>1004536</v>
      </c>
      <c r="AD296" s="11">
        <v>21206</v>
      </c>
      <c r="AE296" s="11">
        <v>37715000</v>
      </c>
      <c r="AF296" s="11" t="s">
        <v>170</v>
      </c>
      <c r="AG296" s="11" t="s">
        <v>159</v>
      </c>
      <c r="AH296" s="16">
        <v>1</v>
      </c>
    </row>
    <row r="297" spans="1:34">
      <c r="A297" s="11">
        <v>1004536</v>
      </c>
      <c r="B297" s="11">
        <v>1004501</v>
      </c>
      <c r="C297" s="11" t="s">
        <v>43</v>
      </c>
      <c r="D297" s="11">
        <v>20</v>
      </c>
      <c r="E297" s="11">
        <v>36</v>
      </c>
      <c r="F297" s="11">
        <v>80</v>
      </c>
      <c r="G297" s="11">
        <v>4</v>
      </c>
      <c r="H297" s="11">
        <v>512</v>
      </c>
      <c r="I297" s="11">
        <v>521</v>
      </c>
      <c r="J297" s="11">
        <v>423</v>
      </c>
      <c r="K297" s="11">
        <v>412</v>
      </c>
      <c r="L297" s="11">
        <v>2</v>
      </c>
      <c r="M297" s="11">
        <v>60</v>
      </c>
      <c r="N297" s="11">
        <v>2350</v>
      </c>
      <c r="O297" s="11">
        <v>0</v>
      </c>
      <c r="P297" s="11">
        <v>0</v>
      </c>
      <c r="Q297" s="11">
        <v>0</v>
      </c>
      <c r="R297" s="11">
        <v>2385000</v>
      </c>
      <c r="S297" s="11">
        <v>5003</v>
      </c>
      <c r="T297" s="11">
        <v>5004</v>
      </c>
      <c r="U297" s="11">
        <v>5</v>
      </c>
      <c r="V297" s="11">
        <v>151200</v>
      </c>
      <c r="W297" s="11">
        <v>6</v>
      </c>
      <c r="X297" s="11">
        <v>18620</v>
      </c>
      <c r="Y297" s="11">
        <v>21</v>
      </c>
      <c r="Z297" s="11">
        <v>7566</v>
      </c>
      <c r="AA297" s="11">
        <v>0</v>
      </c>
      <c r="AB297" s="11">
        <v>0</v>
      </c>
      <c r="AC297" s="11">
        <v>1004537</v>
      </c>
      <c r="AD297" s="11">
        <v>24323</v>
      </c>
      <c r="AE297" s="11">
        <v>40075000</v>
      </c>
      <c r="AF297" s="11" t="s">
        <v>171</v>
      </c>
      <c r="AG297" s="11" t="s">
        <v>158</v>
      </c>
      <c r="AH297" s="16">
        <v>0</v>
      </c>
    </row>
    <row r="298" spans="1:34">
      <c r="A298" s="11">
        <v>1004537</v>
      </c>
      <c r="B298" s="11">
        <v>1004501</v>
      </c>
      <c r="C298" s="11" t="s">
        <v>43</v>
      </c>
      <c r="D298" s="11">
        <v>20</v>
      </c>
      <c r="E298" s="11">
        <v>37</v>
      </c>
      <c r="F298" s="11">
        <v>80</v>
      </c>
      <c r="G298" s="11">
        <v>4</v>
      </c>
      <c r="H298" s="11">
        <v>511</v>
      </c>
      <c r="I298" s="11">
        <v>523</v>
      </c>
      <c r="J298" s="11">
        <v>422</v>
      </c>
      <c r="K298" s="11">
        <v>411</v>
      </c>
      <c r="L298" s="11">
        <v>2</v>
      </c>
      <c r="M298" s="11">
        <v>60</v>
      </c>
      <c r="N298" s="11">
        <v>2370</v>
      </c>
      <c r="O298" s="11">
        <v>1</v>
      </c>
      <c r="P298" s="11">
        <v>10045</v>
      </c>
      <c r="Q298" s="11">
        <v>1</v>
      </c>
      <c r="R298" s="11">
        <v>2410000</v>
      </c>
      <c r="S298" s="11">
        <v>5003</v>
      </c>
      <c r="T298" s="11">
        <v>5004</v>
      </c>
      <c r="U298" s="11">
        <v>5</v>
      </c>
      <c r="V298" s="11">
        <v>155940</v>
      </c>
      <c r="W298" s="11">
        <v>6</v>
      </c>
      <c r="X298" s="11">
        <v>19410</v>
      </c>
      <c r="Y298" s="11">
        <v>21</v>
      </c>
      <c r="Z298" s="11">
        <v>7803</v>
      </c>
      <c r="AA298" s="11">
        <v>0</v>
      </c>
      <c r="AB298" s="11">
        <v>0</v>
      </c>
      <c r="AC298" s="11">
        <v>1004538</v>
      </c>
      <c r="AD298" s="11">
        <v>27440</v>
      </c>
      <c r="AE298" s="11">
        <v>42460000</v>
      </c>
      <c r="AF298" s="11" t="s">
        <v>171</v>
      </c>
      <c r="AG298" s="11" t="s">
        <v>158</v>
      </c>
      <c r="AH298" s="16">
        <v>1</v>
      </c>
    </row>
    <row r="299" spans="1:34">
      <c r="A299" s="11">
        <v>1004538</v>
      </c>
      <c r="B299" s="11">
        <v>1004501</v>
      </c>
      <c r="C299" s="11" t="s">
        <v>43</v>
      </c>
      <c r="D299" s="11">
        <v>20</v>
      </c>
      <c r="E299" s="11">
        <v>38</v>
      </c>
      <c r="F299" s="11">
        <v>80</v>
      </c>
      <c r="G299" s="11">
        <v>4</v>
      </c>
      <c r="H299" s="11">
        <v>513</v>
      </c>
      <c r="I299" s="11">
        <v>532</v>
      </c>
      <c r="J299" s="11">
        <v>421</v>
      </c>
      <c r="K299" s="11">
        <v>413</v>
      </c>
      <c r="L299" s="11">
        <v>2</v>
      </c>
      <c r="M299" s="11">
        <v>60</v>
      </c>
      <c r="N299" s="11">
        <v>2390</v>
      </c>
      <c r="O299" s="11">
        <v>0</v>
      </c>
      <c r="P299" s="11">
        <v>0</v>
      </c>
      <c r="Q299" s="11">
        <v>0</v>
      </c>
      <c r="R299" s="11">
        <v>2430000</v>
      </c>
      <c r="S299" s="11">
        <v>5003</v>
      </c>
      <c r="T299" s="11">
        <v>5004</v>
      </c>
      <c r="U299" s="11">
        <v>5</v>
      </c>
      <c r="V299" s="11">
        <v>173860</v>
      </c>
      <c r="W299" s="11">
        <v>6</v>
      </c>
      <c r="X299" s="11">
        <v>20203</v>
      </c>
      <c r="Y299" s="11">
        <v>21</v>
      </c>
      <c r="Z299" s="11">
        <v>8041</v>
      </c>
      <c r="AA299" s="11">
        <v>0</v>
      </c>
      <c r="AB299" s="11">
        <v>0</v>
      </c>
      <c r="AC299" s="11">
        <v>1004539</v>
      </c>
      <c r="AD299" s="11">
        <v>30556</v>
      </c>
      <c r="AE299" s="11">
        <v>44870000</v>
      </c>
      <c r="AF299" s="11" t="s">
        <v>172</v>
      </c>
      <c r="AG299" s="11" t="s">
        <v>135</v>
      </c>
      <c r="AH299" s="16">
        <v>0</v>
      </c>
    </row>
    <row r="300" spans="1:34">
      <c r="A300" s="11">
        <v>1004539</v>
      </c>
      <c r="B300" s="11">
        <v>1004501</v>
      </c>
      <c r="C300" s="11" t="s">
        <v>43</v>
      </c>
      <c r="D300" s="11">
        <v>20</v>
      </c>
      <c r="E300" s="11">
        <v>39</v>
      </c>
      <c r="F300" s="11">
        <v>80</v>
      </c>
      <c r="G300" s="11">
        <v>4</v>
      </c>
      <c r="H300" s="11">
        <v>512</v>
      </c>
      <c r="I300" s="11">
        <v>531</v>
      </c>
      <c r="J300" s="11">
        <v>523</v>
      </c>
      <c r="K300" s="11">
        <v>511</v>
      </c>
      <c r="L300" s="11">
        <v>2</v>
      </c>
      <c r="M300" s="11">
        <v>60</v>
      </c>
      <c r="N300" s="11">
        <v>2890</v>
      </c>
      <c r="O300" s="11">
        <v>1</v>
      </c>
      <c r="P300" s="11">
        <v>10045</v>
      </c>
      <c r="Q300" s="11">
        <v>1</v>
      </c>
      <c r="R300" s="11">
        <v>3035000</v>
      </c>
      <c r="S300" s="11">
        <v>5003</v>
      </c>
      <c r="T300" s="11">
        <v>5004</v>
      </c>
      <c r="U300" s="11">
        <v>5</v>
      </c>
      <c r="V300" s="11">
        <v>178640</v>
      </c>
      <c r="W300" s="11">
        <v>6</v>
      </c>
      <c r="X300" s="11">
        <v>21000</v>
      </c>
      <c r="Y300" s="11">
        <v>21</v>
      </c>
      <c r="Z300" s="11">
        <v>8280</v>
      </c>
      <c r="AA300" s="11">
        <v>0</v>
      </c>
      <c r="AB300" s="11">
        <v>0</v>
      </c>
      <c r="AC300" s="11">
        <v>1004540</v>
      </c>
      <c r="AD300" s="11">
        <v>33673</v>
      </c>
      <c r="AE300" s="11">
        <v>47300000</v>
      </c>
      <c r="AF300" s="11" t="s">
        <v>172</v>
      </c>
      <c r="AG300" s="11" t="s">
        <v>135</v>
      </c>
      <c r="AH300" s="16">
        <v>1</v>
      </c>
    </row>
    <row r="301" spans="1:34">
      <c r="A301" s="11">
        <v>1004540</v>
      </c>
      <c r="B301" s="11">
        <v>1004501</v>
      </c>
      <c r="C301" s="11" t="s">
        <v>43</v>
      </c>
      <c r="D301" s="11">
        <v>20</v>
      </c>
      <c r="E301" s="11">
        <v>40</v>
      </c>
      <c r="F301" s="11">
        <v>90</v>
      </c>
      <c r="G301" s="11">
        <v>4</v>
      </c>
      <c r="H301" s="11">
        <v>611</v>
      </c>
      <c r="I301" s="11">
        <v>533</v>
      </c>
      <c r="J301" s="11">
        <v>522</v>
      </c>
      <c r="K301" s="11">
        <v>511</v>
      </c>
      <c r="L301" s="11">
        <v>2</v>
      </c>
      <c r="M301" s="11">
        <v>60</v>
      </c>
      <c r="N301" s="11">
        <v>2930</v>
      </c>
      <c r="O301" s="11">
        <v>1</v>
      </c>
      <c r="P301" s="11">
        <v>10045</v>
      </c>
      <c r="Q301" s="11">
        <v>1</v>
      </c>
      <c r="R301" s="11">
        <v>3055000</v>
      </c>
      <c r="S301" s="11">
        <v>5004</v>
      </c>
      <c r="T301" s="11">
        <v>5005</v>
      </c>
      <c r="U301" s="11">
        <v>5</v>
      </c>
      <c r="V301" s="11">
        <v>184240</v>
      </c>
      <c r="W301" s="11">
        <v>6</v>
      </c>
      <c r="X301" s="11">
        <v>21933</v>
      </c>
      <c r="Y301" s="11">
        <v>21</v>
      </c>
      <c r="Z301" s="11">
        <v>8560</v>
      </c>
      <c r="AA301" s="11">
        <v>0</v>
      </c>
      <c r="AB301" s="11">
        <v>0</v>
      </c>
      <c r="AC301" s="11">
        <v>1004541</v>
      </c>
      <c r="AD301" s="11">
        <v>38530</v>
      </c>
      <c r="AE301" s="11">
        <v>50335000</v>
      </c>
      <c r="AF301" s="11" t="s">
        <v>173</v>
      </c>
      <c r="AG301" s="11" t="s">
        <v>159</v>
      </c>
      <c r="AH301" s="16">
        <v>1</v>
      </c>
    </row>
    <row r="302" spans="1:34">
      <c r="A302" s="11">
        <v>1004541</v>
      </c>
      <c r="B302" s="11">
        <v>1004501</v>
      </c>
      <c r="C302" s="11" t="s">
        <v>43</v>
      </c>
      <c r="D302" s="11">
        <v>20</v>
      </c>
      <c r="E302" s="11">
        <v>41</v>
      </c>
      <c r="F302" s="11">
        <v>90</v>
      </c>
      <c r="G302" s="11">
        <v>4</v>
      </c>
      <c r="H302" s="11">
        <v>613</v>
      </c>
      <c r="I302" s="11">
        <v>532</v>
      </c>
      <c r="J302" s="11">
        <v>521</v>
      </c>
      <c r="K302" s="11">
        <v>513</v>
      </c>
      <c r="L302" s="11">
        <v>2</v>
      </c>
      <c r="M302" s="11">
        <v>60</v>
      </c>
      <c r="N302" s="11">
        <v>2950</v>
      </c>
      <c r="O302" s="11">
        <v>1</v>
      </c>
      <c r="P302" s="11">
        <v>10045</v>
      </c>
      <c r="Q302" s="11">
        <v>1</v>
      </c>
      <c r="R302" s="11">
        <v>3080000</v>
      </c>
      <c r="S302" s="11">
        <v>5004</v>
      </c>
      <c r="T302" s="11">
        <v>5005</v>
      </c>
      <c r="U302" s="11">
        <v>5</v>
      </c>
      <c r="V302" s="11">
        <v>189860</v>
      </c>
      <c r="W302" s="11">
        <v>6</v>
      </c>
      <c r="X302" s="11">
        <v>22870</v>
      </c>
      <c r="Y302" s="11">
        <v>21</v>
      </c>
      <c r="Z302" s="11">
        <v>9501</v>
      </c>
      <c r="AA302" s="11">
        <v>0</v>
      </c>
      <c r="AB302" s="11">
        <v>0</v>
      </c>
      <c r="AC302" s="11">
        <v>1004542</v>
      </c>
      <c r="AD302" s="11">
        <v>47087</v>
      </c>
      <c r="AE302" s="11">
        <v>53390000</v>
      </c>
      <c r="AF302" s="11" t="s">
        <v>174</v>
      </c>
      <c r="AG302" s="11" t="s">
        <v>158</v>
      </c>
      <c r="AH302" s="16">
        <v>1</v>
      </c>
    </row>
    <row r="303" spans="1:34">
      <c r="A303" s="11">
        <v>1004542</v>
      </c>
      <c r="B303" s="11">
        <v>1004501</v>
      </c>
      <c r="C303" s="11" t="s">
        <v>43</v>
      </c>
      <c r="D303" s="11">
        <v>20</v>
      </c>
      <c r="E303" s="11">
        <v>42</v>
      </c>
      <c r="F303" s="11">
        <v>90</v>
      </c>
      <c r="G303" s="11">
        <v>4</v>
      </c>
      <c r="H303" s="11">
        <v>612</v>
      </c>
      <c r="I303" s="11">
        <v>531</v>
      </c>
      <c r="J303" s="11">
        <v>523</v>
      </c>
      <c r="K303" s="11">
        <v>512</v>
      </c>
      <c r="L303" s="11">
        <v>2</v>
      </c>
      <c r="M303" s="11">
        <v>60</v>
      </c>
      <c r="N303" s="11">
        <v>2970</v>
      </c>
      <c r="O303" s="11">
        <v>1</v>
      </c>
      <c r="P303" s="11">
        <v>10045</v>
      </c>
      <c r="Q303" s="11">
        <v>1</v>
      </c>
      <c r="R303" s="11">
        <v>3105000</v>
      </c>
      <c r="S303" s="11">
        <v>5004</v>
      </c>
      <c r="T303" s="11">
        <v>5005</v>
      </c>
      <c r="U303" s="11">
        <v>5</v>
      </c>
      <c r="V303" s="11">
        <v>208660</v>
      </c>
      <c r="W303" s="11">
        <v>6</v>
      </c>
      <c r="X303" s="11">
        <v>23810</v>
      </c>
      <c r="Y303" s="11">
        <v>21</v>
      </c>
      <c r="Z303" s="11">
        <v>9783</v>
      </c>
      <c r="AA303" s="11">
        <v>0</v>
      </c>
      <c r="AB303" s="11">
        <v>0</v>
      </c>
      <c r="AC303" s="11">
        <v>1004543</v>
      </c>
      <c r="AD303" s="11">
        <v>55644</v>
      </c>
      <c r="AE303" s="11">
        <v>56470000</v>
      </c>
      <c r="AF303" s="11" t="s">
        <v>175</v>
      </c>
      <c r="AG303" s="11" t="s">
        <v>159</v>
      </c>
      <c r="AH303" s="16">
        <v>1</v>
      </c>
    </row>
    <row r="304" spans="1:34">
      <c r="A304" s="11">
        <v>1004543</v>
      </c>
      <c r="B304" s="11">
        <v>1004501</v>
      </c>
      <c r="C304" s="11" t="s">
        <v>43</v>
      </c>
      <c r="D304" s="11">
        <v>20</v>
      </c>
      <c r="E304" s="11">
        <v>43</v>
      </c>
      <c r="F304" s="11">
        <v>90</v>
      </c>
      <c r="G304" s="11">
        <v>4</v>
      </c>
      <c r="H304" s="11">
        <v>611</v>
      </c>
      <c r="I304" s="11">
        <v>533</v>
      </c>
      <c r="J304" s="11">
        <v>522</v>
      </c>
      <c r="K304" s="11">
        <v>511</v>
      </c>
      <c r="L304" s="11">
        <v>2</v>
      </c>
      <c r="M304" s="11">
        <v>60</v>
      </c>
      <c r="N304" s="11">
        <v>2990</v>
      </c>
      <c r="O304" s="11">
        <v>1</v>
      </c>
      <c r="P304" s="11">
        <v>10045</v>
      </c>
      <c r="Q304" s="11">
        <v>1</v>
      </c>
      <c r="R304" s="11">
        <v>3130000</v>
      </c>
      <c r="S304" s="11">
        <v>5004</v>
      </c>
      <c r="T304" s="11">
        <v>5005</v>
      </c>
      <c r="U304" s="11">
        <v>5</v>
      </c>
      <c r="V304" s="11">
        <v>214320</v>
      </c>
      <c r="W304" s="11">
        <v>6</v>
      </c>
      <c r="X304" s="11">
        <v>24753</v>
      </c>
      <c r="Y304" s="11">
        <v>21</v>
      </c>
      <c r="Z304" s="11">
        <v>10726</v>
      </c>
      <c r="AA304" s="11">
        <v>0</v>
      </c>
      <c r="AB304" s="11">
        <v>0</v>
      </c>
      <c r="AC304" s="11">
        <v>1004544</v>
      </c>
      <c r="AD304" s="11">
        <v>64201</v>
      </c>
      <c r="AE304" s="11">
        <v>59575000</v>
      </c>
      <c r="AF304" s="11" t="s">
        <v>176</v>
      </c>
      <c r="AG304" s="11" t="s">
        <v>158</v>
      </c>
      <c r="AH304" s="16">
        <v>1</v>
      </c>
    </row>
    <row r="305" spans="1:37">
      <c r="A305" s="11">
        <v>1004544</v>
      </c>
      <c r="B305" s="11">
        <v>1004501</v>
      </c>
      <c r="C305" s="11" t="s">
        <v>43</v>
      </c>
      <c r="D305" s="11">
        <v>20</v>
      </c>
      <c r="E305" s="11">
        <v>44</v>
      </c>
      <c r="F305" s="11">
        <v>90</v>
      </c>
      <c r="G305" s="11">
        <v>4</v>
      </c>
      <c r="H305" s="11">
        <v>613</v>
      </c>
      <c r="I305" s="11">
        <v>532</v>
      </c>
      <c r="J305" s="11">
        <v>521</v>
      </c>
      <c r="K305" s="11">
        <v>513</v>
      </c>
      <c r="L305" s="11">
        <v>2</v>
      </c>
      <c r="M305" s="11">
        <v>60</v>
      </c>
      <c r="N305" s="11">
        <v>3010</v>
      </c>
      <c r="O305" s="11">
        <v>1</v>
      </c>
      <c r="P305" s="11">
        <v>10045</v>
      </c>
      <c r="Q305" s="11">
        <v>1</v>
      </c>
      <c r="R305" s="11">
        <v>3155000</v>
      </c>
      <c r="S305" s="11">
        <v>5004</v>
      </c>
      <c r="T305" s="11">
        <v>5005</v>
      </c>
      <c r="U305" s="11">
        <v>5</v>
      </c>
      <c r="V305" s="11">
        <v>233160</v>
      </c>
      <c r="W305" s="11">
        <v>6</v>
      </c>
      <c r="X305" s="11">
        <v>25700</v>
      </c>
      <c r="Y305" s="11">
        <v>21</v>
      </c>
      <c r="Z305" s="11">
        <v>11010</v>
      </c>
      <c r="AA305" s="11">
        <v>0</v>
      </c>
      <c r="AB305" s="11">
        <v>0</v>
      </c>
      <c r="AC305" s="11">
        <v>1004545</v>
      </c>
      <c r="AD305" s="11">
        <v>72758</v>
      </c>
      <c r="AE305" s="11">
        <v>62705000</v>
      </c>
      <c r="AF305" s="11" t="s">
        <v>177</v>
      </c>
      <c r="AG305" s="11" t="s">
        <v>159</v>
      </c>
      <c r="AH305" s="16">
        <v>1</v>
      </c>
    </row>
    <row r="306" spans="1:37">
      <c r="A306" s="11">
        <v>1004545</v>
      </c>
      <c r="B306" s="11">
        <v>1004501</v>
      </c>
      <c r="C306" s="11" t="s">
        <v>43</v>
      </c>
      <c r="D306" s="11">
        <v>20</v>
      </c>
      <c r="E306" s="11">
        <v>45</v>
      </c>
      <c r="F306" s="11">
        <v>90</v>
      </c>
      <c r="G306" s="11">
        <v>4</v>
      </c>
      <c r="H306" s="11">
        <v>622</v>
      </c>
      <c r="I306" s="11">
        <v>631</v>
      </c>
      <c r="J306" s="11">
        <v>523</v>
      </c>
      <c r="K306" s="11">
        <v>512</v>
      </c>
      <c r="L306" s="11">
        <v>2</v>
      </c>
      <c r="M306" s="11">
        <v>60</v>
      </c>
      <c r="N306" s="11">
        <v>3050</v>
      </c>
      <c r="O306" s="11">
        <v>1</v>
      </c>
      <c r="P306" s="11">
        <v>10045</v>
      </c>
      <c r="Q306" s="11">
        <v>1</v>
      </c>
      <c r="R306" s="11">
        <v>3180000</v>
      </c>
      <c r="S306" s="11">
        <v>5004</v>
      </c>
      <c r="T306" s="11">
        <v>5005</v>
      </c>
      <c r="U306" s="11">
        <v>5</v>
      </c>
      <c r="V306" s="11">
        <v>238860</v>
      </c>
      <c r="W306" s="11">
        <v>6</v>
      </c>
      <c r="X306" s="11">
        <v>26650</v>
      </c>
      <c r="Y306" s="11">
        <v>21</v>
      </c>
      <c r="Z306" s="11">
        <v>11955</v>
      </c>
      <c r="AA306" s="11">
        <v>0</v>
      </c>
      <c r="AB306" s="11">
        <v>0</v>
      </c>
      <c r="AC306" s="11">
        <v>1004546</v>
      </c>
      <c r="AD306" s="11">
        <v>81315</v>
      </c>
      <c r="AE306" s="11">
        <v>65860000</v>
      </c>
      <c r="AF306" s="11" t="s">
        <v>178</v>
      </c>
      <c r="AG306" s="11" t="s">
        <v>158</v>
      </c>
      <c r="AH306" s="16">
        <v>1</v>
      </c>
    </row>
    <row r="307" spans="1:37">
      <c r="A307" s="11">
        <v>1004546</v>
      </c>
      <c r="B307" s="11">
        <v>1004501</v>
      </c>
      <c r="C307" s="11" t="s">
        <v>43</v>
      </c>
      <c r="D307" s="11">
        <v>20</v>
      </c>
      <c r="E307" s="11">
        <v>46</v>
      </c>
      <c r="F307" s="11">
        <v>90</v>
      </c>
      <c r="G307" s="11">
        <v>4</v>
      </c>
      <c r="H307" s="11">
        <v>621</v>
      </c>
      <c r="I307" s="11">
        <v>633</v>
      </c>
      <c r="J307" s="11">
        <v>522</v>
      </c>
      <c r="K307" s="11">
        <v>511</v>
      </c>
      <c r="L307" s="11">
        <v>2</v>
      </c>
      <c r="M307" s="11">
        <v>60</v>
      </c>
      <c r="N307" s="11">
        <v>3070</v>
      </c>
      <c r="O307" s="11">
        <v>1</v>
      </c>
      <c r="P307" s="11">
        <v>10045</v>
      </c>
      <c r="Q307" s="11">
        <v>1</v>
      </c>
      <c r="R307" s="11">
        <v>3205000</v>
      </c>
      <c r="S307" s="11">
        <v>5004</v>
      </c>
      <c r="T307" s="11">
        <v>5005</v>
      </c>
      <c r="U307" s="11">
        <v>5</v>
      </c>
      <c r="V307" s="11">
        <v>257740</v>
      </c>
      <c r="W307" s="11">
        <v>6</v>
      </c>
      <c r="X307" s="11">
        <v>27603</v>
      </c>
      <c r="Y307" s="11">
        <v>21</v>
      </c>
      <c r="Z307" s="11">
        <v>12241</v>
      </c>
      <c r="AA307" s="11">
        <v>0</v>
      </c>
      <c r="AB307" s="11">
        <v>0</v>
      </c>
      <c r="AC307" s="11">
        <v>1004547</v>
      </c>
      <c r="AD307" s="11">
        <v>93572</v>
      </c>
      <c r="AE307" s="11">
        <v>69040000</v>
      </c>
      <c r="AF307" s="11" t="s">
        <v>179</v>
      </c>
      <c r="AG307" s="11" t="s">
        <v>159</v>
      </c>
      <c r="AH307" s="16">
        <v>1</v>
      </c>
    </row>
    <row r="308" spans="1:37">
      <c r="A308" s="11">
        <v>1004547</v>
      </c>
      <c r="B308" s="11">
        <v>1004501</v>
      </c>
      <c r="C308" s="11" t="s">
        <v>43</v>
      </c>
      <c r="D308" s="11">
        <v>20</v>
      </c>
      <c r="E308" s="11">
        <v>47</v>
      </c>
      <c r="F308" s="11">
        <v>90</v>
      </c>
      <c r="G308" s="11">
        <v>4</v>
      </c>
      <c r="H308" s="11">
        <v>623</v>
      </c>
      <c r="I308" s="11">
        <v>632</v>
      </c>
      <c r="J308" s="11">
        <v>521</v>
      </c>
      <c r="K308" s="11">
        <v>513</v>
      </c>
      <c r="L308" s="11">
        <v>2</v>
      </c>
      <c r="M308" s="11">
        <v>60</v>
      </c>
      <c r="N308" s="11">
        <v>3090</v>
      </c>
      <c r="O308" s="11">
        <v>1</v>
      </c>
      <c r="P308" s="11">
        <v>10045</v>
      </c>
      <c r="Q308" s="11">
        <v>1</v>
      </c>
      <c r="R308" s="11">
        <v>3230000</v>
      </c>
      <c r="S308" s="11">
        <v>5004</v>
      </c>
      <c r="T308" s="11">
        <v>5005</v>
      </c>
      <c r="U308" s="11">
        <v>5</v>
      </c>
      <c r="V308" s="11">
        <v>263480</v>
      </c>
      <c r="W308" s="11">
        <v>6</v>
      </c>
      <c r="X308" s="11">
        <v>28560</v>
      </c>
      <c r="Y308" s="11">
        <v>21</v>
      </c>
      <c r="Z308" s="11">
        <v>13188</v>
      </c>
      <c r="AA308" s="11">
        <v>0</v>
      </c>
      <c r="AB308" s="11">
        <v>0</v>
      </c>
      <c r="AC308" s="11">
        <v>1004548</v>
      </c>
      <c r="AD308" s="11">
        <v>105829</v>
      </c>
      <c r="AE308" s="11">
        <v>72245000</v>
      </c>
      <c r="AF308" s="11" t="s">
        <v>180</v>
      </c>
      <c r="AG308" s="11" t="s">
        <v>158</v>
      </c>
      <c r="AH308" s="16">
        <v>1</v>
      </c>
    </row>
    <row r="309" spans="1:37">
      <c r="A309" s="11">
        <v>1004548</v>
      </c>
      <c r="B309" s="11">
        <v>1004501</v>
      </c>
      <c r="C309" s="11" t="s">
        <v>43</v>
      </c>
      <c r="D309" s="11">
        <v>20</v>
      </c>
      <c r="E309" s="11">
        <v>48</v>
      </c>
      <c r="F309" s="11">
        <v>90</v>
      </c>
      <c r="G309" s="11">
        <v>4</v>
      </c>
      <c r="H309" s="11">
        <v>612</v>
      </c>
      <c r="I309" s="11">
        <v>631</v>
      </c>
      <c r="J309" s="11">
        <v>523</v>
      </c>
      <c r="K309" s="11">
        <v>512</v>
      </c>
      <c r="L309" s="11">
        <v>2</v>
      </c>
      <c r="M309" s="11">
        <v>60</v>
      </c>
      <c r="N309" s="11">
        <v>3110</v>
      </c>
      <c r="O309" s="11">
        <v>1</v>
      </c>
      <c r="P309" s="11">
        <v>10045</v>
      </c>
      <c r="Q309" s="11">
        <v>1</v>
      </c>
      <c r="R309" s="11">
        <v>3250000</v>
      </c>
      <c r="S309" s="11">
        <v>5004</v>
      </c>
      <c r="T309" s="11">
        <v>5005</v>
      </c>
      <c r="U309" s="11">
        <v>5</v>
      </c>
      <c r="V309" s="11">
        <v>282400</v>
      </c>
      <c r="W309" s="11">
        <v>6</v>
      </c>
      <c r="X309" s="11">
        <v>29520</v>
      </c>
      <c r="Y309" s="11">
        <v>21</v>
      </c>
      <c r="Z309" s="11">
        <v>13476</v>
      </c>
      <c r="AA309" s="11">
        <v>0</v>
      </c>
      <c r="AB309" s="11">
        <v>0</v>
      </c>
      <c r="AC309" s="11">
        <v>1004549</v>
      </c>
      <c r="AD309" s="11">
        <v>118086</v>
      </c>
      <c r="AE309" s="11">
        <v>75475000</v>
      </c>
      <c r="AF309" s="11" t="s">
        <v>181</v>
      </c>
      <c r="AG309" s="11" t="s">
        <v>159</v>
      </c>
      <c r="AH309" s="16">
        <v>1</v>
      </c>
    </row>
    <row r="310" spans="1:37">
      <c r="A310" s="11">
        <v>1004549</v>
      </c>
      <c r="B310" s="11">
        <v>1004501</v>
      </c>
      <c r="C310" s="11" t="s">
        <v>43</v>
      </c>
      <c r="D310" s="11">
        <v>20</v>
      </c>
      <c r="E310" s="11">
        <v>49</v>
      </c>
      <c r="F310" s="11">
        <v>90</v>
      </c>
      <c r="G310" s="11">
        <v>4</v>
      </c>
      <c r="H310" s="11">
        <v>611</v>
      </c>
      <c r="I310" s="11">
        <v>633</v>
      </c>
      <c r="J310" s="11">
        <v>622</v>
      </c>
      <c r="K310" s="11">
        <v>612</v>
      </c>
      <c r="L310" s="11">
        <v>2</v>
      </c>
      <c r="M310" s="11">
        <v>60</v>
      </c>
      <c r="N310" s="11">
        <v>3610</v>
      </c>
      <c r="O310" s="11">
        <v>1</v>
      </c>
      <c r="P310" s="11">
        <v>10045</v>
      </c>
      <c r="Q310" s="11">
        <v>1</v>
      </c>
      <c r="R310" s="11">
        <v>3870000</v>
      </c>
      <c r="S310" s="11">
        <v>5004</v>
      </c>
      <c r="T310" s="11">
        <v>5005</v>
      </c>
      <c r="U310" s="11">
        <v>5</v>
      </c>
      <c r="V310" s="11">
        <v>288180</v>
      </c>
      <c r="W310" s="11">
        <v>6</v>
      </c>
      <c r="X310" s="11">
        <v>30483</v>
      </c>
      <c r="Y310" s="11">
        <v>21</v>
      </c>
      <c r="Z310" s="11">
        <v>14425</v>
      </c>
      <c r="AA310" s="11">
        <v>0</v>
      </c>
      <c r="AB310" s="11">
        <v>0</v>
      </c>
      <c r="AC310" s="11">
        <v>1004550</v>
      </c>
      <c r="AD310" s="11">
        <v>130343</v>
      </c>
      <c r="AE310" s="11">
        <v>78725000</v>
      </c>
      <c r="AF310" s="11" t="s">
        <v>182</v>
      </c>
      <c r="AG310" s="11" t="s">
        <v>136</v>
      </c>
      <c r="AH310" s="16">
        <v>1</v>
      </c>
    </row>
    <row r="311" spans="1:37" s="12" customFormat="1">
      <c r="A311" s="12">
        <v>1004550</v>
      </c>
      <c r="B311" s="12">
        <v>1004501</v>
      </c>
      <c r="C311" s="12" t="s">
        <v>43</v>
      </c>
      <c r="D311" s="11">
        <v>20</v>
      </c>
      <c r="E311" s="12">
        <v>50</v>
      </c>
      <c r="F311" s="11">
        <v>200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12">
        <v>0</v>
      </c>
      <c r="R311" s="12">
        <v>0</v>
      </c>
      <c r="S311" s="11">
        <v>5005</v>
      </c>
      <c r="T311" s="12">
        <v>0</v>
      </c>
      <c r="U311" s="12">
        <v>5</v>
      </c>
      <c r="V311" s="12">
        <v>294780</v>
      </c>
      <c r="W311" s="12">
        <v>6</v>
      </c>
      <c r="X311" s="12">
        <v>31583</v>
      </c>
      <c r="Y311" s="12">
        <v>21</v>
      </c>
      <c r="Z311" s="12">
        <v>14755</v>
      </c>
      <c r="AA311" s="12">
        <v>0</v>
      </c>
      <c r="AB311" s="12">
        <v>0</v>
      </c>
      <c r="AC311" s="12">
        <v>0</v>
      </c>
      <c r="AD311" s="12">
        <v>150000</v>
      </c>
      <c r="AE311" s="11">
        <v>82595000</v>
      </c>
      <c r="AF311" s="11">
        <v>0</v>
      </c>
      <c r="AG311" s="11">
        <v>0</v>
      </c>
      <c r="AH311" s="11">
        <v>0</v>
      </c>
      <c r="AI311" s="11"/>
      <c r="AJ311" s="11"/>
      <c r="AK311" s="11"/>
    </row>
    <row r="312" spans="1:37">
      <c r="A312" s="11">
        <v>1005600</v>
      </c>
      <c r="B312" s="11">
        <v>1005601</v>
      </c>
      <c r="C312" s="11" t="s">
        <v>44</v>
      </c>
      <c r="D312" s="11">
        <v>23</v>
      </c>
      <c r="E312" s="11">
        <v>0</v>
      </c>
      <c r="F312" s="11">
        <v>50</v>
      </c>
      <c r="G312" s="11">
        <v>2</v>
      </c>
      <c r="H312" s="11">
        <v>112</v>
      </c>
      <c r="I312" s="11">
        <v>131</v>
      </c>
      <c r="J312" s="11">
        <v>0</v>
      </c>
      <c r="K312" s="11">
        <v>0</v>
      </c>
      <c r="L312" s="11">
        <v>2</v>
      </c>
      <c r="M312" s="11">
        <v>60</v>
      </c>
      <c r="N312" s="11">
        <v>60</v>
      </c>
      <c r="O312" s="11">
        <v>0</v>
      </c>
      <c r="P312" s="11">
        <v>0</v>
      </c>
      <c r="Q312" s="11">
        <v>0</v>
      </c>
      <c r="R312" s="11">
        <v>35000</v>
      </c>
      <c r="S312" s="11">
        <v>0</v>
      </c>
      <c r="T312" s="11">
        <v>5001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1005601</v>
      </c>
      <c r="AD312" s="11">
        <v>0</v>
      </c>
      <c r="AE312" s="11">
        <v>0</v>
      </c>
      <c r="AF312" s="11" t="s">
        <v>162</v>
      </c>
      <c r="AG312" s="11" t="s">
        <v>134</v>
      </c>
      <c r="AH312" s="11">
        <v>0</v>
      </c>
    </row>
    <row r="313" spans="1:37">
      <c r="A313" s="11">
        <v>1005601</v>
      </c>
      <c r="B313" s="11">
        <v>1005601</v>
      </c>
      <c r="C313" s="11" t="s">
        <v>44</v>
      </c>
      <c r="D313" s="11">
        <v>23</v>
      </c>
      <c r="E313" s="11">
        <v>1</v>
      </c>
      <c r="F313" s="11">
        <v>50</v>
      </c>
      <c r="G313" s="11">
        <v>3</v>
      </c>
      <c r="H313" s="11">
        <v>211</v>
      </c>
      <c r="I313" s="11">
        <v>134</v>
      </c>
      <c r="J313" s="11">
        <v>123</v>
      </c>
      <c r="K313" s="11">
        <v>0</v>
      </c>
      <c r="L313" s="11">
        <v>2</v>
      </c>
      <c r="M313" s="11">
        <v>60</v>
      </c>
      <c r="N313" s="11">
        <v>80</v>
      </c>
      <c r="O313" s="11">
        <v>0</v>
      </c>
      <c r="P313" s="11">
        <v>0</v>
      </c>
      <c r="Q313" s="11">
        <v>0</v>
      </c>
      <c r="R313" s="11">
        <v>50000</v>
      </c>
      <c r="S313" s="11">
        <v>0</v>
      </c>
      <c r="T313" s="11">
        <v>5001</v>
      </c>
      <c r="U313" s="11">
        <v>5</v>
      </c>
      <c r="V313" s="11">
        <v>2070</v>
      </c>
      <c r="W313" s="11">
        <v>6</v>
      </c>
      <c r="X313" s="11">
        <v>259</v>
      </c>
      <c r="Y313" s="11">
        <v>21</v>
      </c>
      <c r="Z313" s="11">
        <v>104</v>
      </c>
      <c r="AA313" s="11">
        <v>0</v>
      </c>
      <c r="AB313" s="11">
        <v>0</v>
      </c>
      <c r="AC313" s="11">
        <v>1005602</v>
      </c>
      <c r="AD313" s="11">
        <v>10</v>
      </c>
      <c r="AE313" s="11">
        <v>35000</v>
      </c>
      <c r="AF313" s="11" t="s">
        <v>162</v>
      </c>
      <c r="AG313" s="11" t="s">
        <v>134</v>
      </c>
      <c r="AH313" s="11">
        <v>0</v>
      </c>
    </row>
    <row r="314" spans="1:37">
      <c r="A314" s="11">
        <v>1005602</v>
      </c>
      <c r="B314" s="11">
        <v>1005601</v>
      </c>
      <c r="C314" s="11" t="s">
        <v>44</v>
      </c>
      <c r="D314" s="11">
        <v>23</v>
      </c>
      <c r="E314" s="11">
        <v>2</v>
      </c>
      <c r="F314" s="11">
        <v>50</v>
      </c>
      <c r="G314" s="11">
        <v>4</v>
      </c>
      <c r="H314" s="11">
        <v>214</v>
      </c>
      <c r="I314" s="11">
        <v>133</v>
      </c>
      <c r="J314" s="11">
        <v>122</v>
      </c>
      <c r="K314" s="11">
        <v>131</v>
      </c>
      <c r="L314" s="11">
        <v>2</v>
      </c>
      <c r="M314" s="11">
        <v>60</v>
      </c>
      <c r="N314" s="11">
        <v>100</v>
      </c>
      <c r="O314" s="11">
        <v>0</v>
      </c>
      <c r="P314" s="11">
        <v>0</v>
      </c>
      <c r="Q314" s="11">
        <v>0</v>
      </c>
      <c r="R314" s="11">
        <v>70000</v>
      </c>
      <c r="S314" s="11">
        <v>0</v>
      </c>
      <c r="T314" s="11">
        <v>5001</v>
      </c>
      <c r="U314" s="11">
        <v>5</v>
      </c>
      <c r="V314" s="11">
        <v>4166</v>
      </c>
      <c r="W314" s="11">
        <v>6</v>
      </c>
      <c r="X314" s="11">
        <v>521</v>
      </c>
      <c r="Y314" s="11">
        <v>21</v>
      </c>
      <c r="Z314" s="11">
        <v>208</v>
      </c>
      <c r="AA314" s="11">
        <v>0</v>
      </c>
      <c r="AB314" s="11">
        <v>0</v>
      </c>
      <c r="AC314" s="11">
        <v>1005603</v>
      </c>
      <c r="AD314" s="11">
        <v>33</v>
      </c>
      <c r="AE314" s="11">
        <v>85000</v>
      </c>
      <c r="AF314" s="11" t="s">
        <v>162</v>
      </c>
      <c r="AG314" s="11" t="s">
        <v>134</v>
      </c>
      <c r="AH314" s="11">
        <v>0</v>
      </c>
    </row>
    <row r="315" spans="1:37">
      <c r="A315" s="11">
        <v>1005603</v>
      </c>
      <c r="B315" s="11">
        <v>1005601</v>
      </c>
      <c r="C315" s="11" t="s">
        <v>44</v>
      </c>
      <c r="D315" s="11">
        <v>23</v>
      </c>
      <c r="E315" s="11">
        <v>3</v>
      </c>
      <c r="F315" s="11">
        <v>50</v>
      </c>
      <c r="G315" s="11">
        <v>4</v>
      </c>
      <c r="H315" s="11">
        <v>213</v>
      </c>
      <c r="I315" s="11">
        <v>132</v>
      </c>
      <c r="J315" s="11">
        <v>121</v>
      </c>
      <c r="K315" s="11">
        <v>134</v>
      </c>
      <c r="L315" s="11">
        <v>2</v>
      </c>
      <c r="M315" s="11">
        <v>60</v>
      </c>
      <c r="N315" s="11">
        <v>120</v>
      </c>
      <c r="O315" s="11">
        <v>0</v>
      </c>
      <c r="P315" s="11">
        <v>0</v>
      </c>
      <c r="Q315" s="11">
        <v>0</v>
      </c>
      <c r="R315" s="11">
        <v>85000</v>
      </c>
      <c r="S315" s="11">
        <v>0</v>
      </c>
      <c r="T315" s="11">
        <v>5001</v>
      </c>
      <c r="U315" s="11">
        <v>5</v>
      </c>
      <c r="V315" s="11">
        <v>6287</v>
      </c>
      <c r="W315" s="11">
        <v>6</v>
      </c>
      <c r="X315" s="11">
        <v>786</v>
      </c>
      <c r="Y315" s="11">
        <v>21</v>
      </c>
      <c r="Z315" s="11">
        <v>314</v>
      </c>
      <c r="AA315" s="11">
        <v>0</v>
      </c>
      <c r="AB315" s="11">
        <v>0</v>
      </c>
      <c r="AC315" s="11">
        <v>1005604</v>
      </c>
      <c r="AD315" s="11">
        <v>62</v>
      </c>
      <c r="AE315" s="11">
        <v>155000</v>
      </c>
      <c r="AF315" s="11" t="s">
        <v>162</v>
      </c>
      <c r="AG315" s="11" t="s">
        <v>134</v>
      </c>
      <c r="AH315" s="16">
        <v>0</v>
      </c>
    </row>
    <row r="316" spans="1:37">
      <c r="A316" s="11">
        <v>1005604</v>
      </c>
      <c r="B316" s="11">
        <v>1005601</v>
      </c>
      <c r="C316" s="11" t="s">
        <v>44</v>
      </c>
      <c r="D316" s="11">
        <v>23</v>
      </c>
      <c r="E316" s="11">
        <v>4</v>
      </c>
      <c r="F316" s="11">
        <v>50</v>
      </c>
      <c r="G316" s="11">
        <v>4</v>
      </c>
      <c r="H316" s="11">
        <v>212</v>
      </c>
      <c r="I316" s="11">
        <v>231</v>
      </c>
      <c r="J316" s="11">
        <v>124</v>
      </c>
      <c r="K316" s="11">
        <v>133</v>
      </c>
      <c r="L316" s="11">
        <v>2</v>
      </c>
      <c r="M316" s="11">
        <v>60</v>
      </c>
      <c r="N316" s="11">
        <v>140</v>
      </c>
      <c r="O316" s="11">
        <v>0</v>
      </c>
      <c r="P316" s="11">
        <v>0</v>
      </c>
      <c r="Q316" s="11">
        <v>0</v>
      </c>
      <c r="R316" s="11">
        <v>105000</v>
      </c>
      <c r="S316" s="11">
        <v>0</v>
      </c>
      <c r="T316" s="11">
        <v>5001</v>
      </c>
      <c r="U316" s="11">
        <v>5</v>
      </c>
      <c r="V316" s="11">
        <v>8433</v>
      </c>
      <c r="W316" s="11">
        <v>6</v>
      </c>
      <c r="X316" s="11">
        <v>1054</v>
      </c>
      <c r="Y316" s="11">
        <v>21</v>
      </c>
      <c r="Z316" s="11">
        <v>422</v>
      </c>
      <c r="AA316" s="11">
        <v>0</v>
      </c>
      <c r="AB316" s="11">
        <v>0</v>
      </c>
      <c r="AC316" s="11">
        <v>1005605</v>
      </c>
      <c r="AD316" s="11">
        <v>91</v>
      </c>
      <c r="AE316" s="11">
        <v>240000</v>
      </c>
      <c r="AF316" s="11" t="s">
        <v>162</v>
      </c>
      <c r="AG316" s="11" t="s">
        <v>134</v>
      </c>
      <c r="AH316" s="16">
        <v>0</v>
      </c>
    </row>
    <row r="317" spans="1:37">
      <c r="A317" s="11">
        <v>1005605</v>
      </c>
      <c r="B317" s="11">
        <v>1005601</v>
      </c>
      <c r="C317" s="11" t="s">
        <v>44</v>
      </c>
      <c r="D317" s="11">
        <v>23</v>
      </c>
      <c r="E317" s="11">
        <v>5</v>
      </c>
      <c r="F317" s="11">
        <v>50</v>
      </c>
      <c r="G317" s="11">
        <v>4</v>
      </c>
      <c r="H317" s="11">
        <v>211</v>
      </c>
      <c r="I317" s="11">
        <v>234</v>
      </c>
      <c r="J317" s="11">
        <v>123</v>
      </c>
      <c r="K317" s="11">
        <v>132</v>
      </c>
      <c r="L317" s="11">
        <v>2</v>
      </c>
      <c r="M317" s="11">
        <v>60</v>
      </c>
      <c r="N317" s="11">
        <v>170</v>
      </c>
      <c r="O317" s="11">
        <v>0</v>
      </c>
      <c r="P317" s="11">
        <v>0</v>
      </c>
      <c r="Q317" s="11">
        <v>0</v>
      </c>
      <c r="R317" s="11">
        <v>120000</v>
      </c>
      <c r="S317" s="11">
        <v>0</v>
      </c>
      <c r="T317" s="11">
        <v>5001</v>
      </c>
      <c r="U317" s="11">
        <v>5</v>
      </c>
      <c r="V317" s="11">
        <v>10606</v>
      </c>
      <c r="W317" s="11">
        <v>6</v>
      </c>
      <c r="X317" s="11">
        <v>1326</v>
      </c>
      <c r="Y317" s="11">
        <v>21</v>
      </c>
      <c r="Z317" s="11">
        <v>530</v>
      </c>
      <c r="AA317" s="11">
        <v>0</v>
      </c>
      <c r="AB317" s="11">
        <v>0</v>
      </c>
      <c r="AC317" s="11">
        <v>1005606</v>
      </c>
      <c r="AD317" s="11">
        <v>129</v>
      </c>
      <c r="AE317" s="11">
        <v>345000</v>
      </c>
      <c r="AF317" s="11" t="s">
        <v>162</v>
      </c>
      <c r="AG317" s="11" t="s">
        <v>134</v>
      </c>
      <c r="AH317" s="16">
        <v>0</v>
      </c>
    </row>
    <row r="318" spans="1:37">
      <c r="A318" s="11">
        <v>1005606</v>
      </c>
      <c r="B318" s="11">
        <v>1005601</v>
      </c>
      <c r="C318" s="11" t="s">
        <v>44</v>
      </c>
      <c r="D318" s="11">
        <v>23</v>
      </c>
      <c r="E318" s="11">
        <v>6</v>
      </c>
      <c r="F318" s="11">
        <v>50</v>
      </c>
      <c r="G318" s="11">
        <v>4</v>
      </c>
      <c r="H318" s="11">
        <v>214</v>
      </c>
      <c r="I318" s="11">
        <v>233</v>
      </c>
      <c r="J318" s="11">
        <v>122</v>
      </c>
      <c r="K318" s="11">
        <v>131</v>
      </c>
      <c r="L318" s="11">
        <v>2</v>
      </c>
      <c r="M318" s="11">
        <v>60</v>
      </c>
      <c r="N318" s="11">
        <v>190</v>
      </c>
      <c r="O318" s="11">
        <v>0</v>
      </c>
      <c r="P318" s="11">
        <v>0</v>
      </c>
      <c r="Q318" s="11">
        <v>0</v>
      </c>
      <c r="R318" s="11">
        <v>140000</v>
      </c>
      <c r="S318" s="11">
        <v>0</v>
      </c>
      <c r="T318" s="11">
        <v>5001</v>
      </c>
      <c r="U318" s="11">
        <v>5</v>
      </c>
      <c r="V318" s="11">
        <v>12803</v>
      </c>
      <c r="W318" s="11">
        <v>6</v>
      </c>
      <c r="X318" s="11">
        <v>1600</v>
      </c>
      <c r="Y318" s="11">
        <v>21</v>
      </c>
      <c r="Z318" s="11">
        <v>640</v>
      </c>
      <c r="AA318" s="11">
        <v>0</v>
      </c>
      <c r="AB318" s="11">
        <v>0</v>
      </c>
      <c r="AC318" s="11">
        <v>1005607</v>
      </c>
      <c r="AD318" s="11">
        <v>167</v>
      </c>
      <c r="AE318" s="11">
        <v>465000</v>
      </c>
      <c r="AF318" s="11" t="s">
        <v>162</v>
      </c>
      <c r="AG318" s="11" t="s">
        <v>134</v>
      </c>
      <c r="AH318" s="16">
        <v>0</v>
      </c>
    </row>
    <row r="319" spans="1:37">
      <c r="A319" s="11">
        <v>1005607</v>
      </c>
      <c r="B319" s="11">
        <v>1005601</v>
      </c>
      <c r="C319" s="11" t="s">
        <v>44</v>
      </c>
      <c r="D319" s="11">
        <v>23</v>
      </c>
      <c r="E319" s="11">
        <v>7</v>
      </c>
      <c r="F319" s="11">
        <v>50</v>
      </c>
      <c r="G319" s="11">
        <v>4</v>
      </c>
      <c r="H319" s="11">
        <v>213</v>
      </c>
      <c r="I319" s="11">
        <v>232</v>
      </c>
      <c r="J319" s="11">
        <v>121</v>
      </c>
      <c r="K319" s="11">
        <v>134</v>
      </c>
      <c r="L319" s="11">
        <v>2</v>
      </c>
      <c r="M319" s="11">
        <v>60</v>
      </c>
      <c r="N319" s="11">
        <v>210</v>
      </c>
      <c r="O319" s="11">
        <v>0</v>
      </c>
      <c r="P319" s="11">
        <v>0</v>
      </c>
      <c r="Q319" s="11">
        <v>0</v>
      </c>
      <c r="R319" s="11">
        <v>160000</v>
      </c>
      <c r="S319" s="11">
        <v>0</v>
      </c>
      <c r="T319" s="11">
        <v>5001</v>
      </c>
      <c r="U319" s="11">
        <v>5</v>
      </c>
      <c r="V319" s="11">
        <v>15027</v>
      </c>
      <c r="W319" s="11">
        <v>6</v>
      </c>
      <c r="X319" s="11">
        <v>1878</v>
      </c>
      <c r="Y319" s="11">
        <v>21</v>
      </c>
      <c r="Z319" s="11">
        <v>751</v>
      </c>
      <c r="AA319" s="11">
        <v>0</v>
      </c>
      <c r="AB319" s="11">
        <v>0</v>
      </c>
      <c r="AC319" s="11">
        <v>1005608</v>
      </c>
      <c r="AD319" s="11">
        <v>206</v>
      </c>
      <c r="AE319" s="11">
        <v>605000</v>
      </c>
      <c r="AF319" s="11" t="s">
        <v>162</v>
      </c>
      <c r="AG319" s="11" t="s">
        <v>134</v>
      </c>
      <c r="AH319" s="16">
        <v>0</v>
      </c>
    </row>
    <row r="320" spans="1:37">
      <c r="A320" s="11">
        <v>1005608</v>
      </c>
      <c r="B320" s="11">
        <v>1005601</v>
      </c>
      <c r="C320" s="11" t="s">
        <v>44</v>
      </c>
      <c r="D320" s="11">
        <v>23</v>
      </c>
      <c r="E320" s="11">
        <v>8</v>
      </c>
      <c r="F320" s="11">
        <v>50</v>
      </c>
      <c r="G320" s="11">
        <v>4</v>
      </c>
      <c r="H320" s="11">
        <v>212</v>
      </c>
      <c r="I320" s="11">
        <v>231</v>
      </c>
      <c r="J320" s="11">
        <v>124</v>
      </c>
      <c r="K320" s="11">
        <v>133</v>
      </c>
      <c r="L320" s="11">
        <v>2</v>
      </c>
      <c r="M320" s="11">
        <v>60</v>
      </c>
      <c r="N320" s="11">
        <v>230</v>
      </c>
      <c r="O320" s="11">
        <v>0</v>
      </c>
      <c r="P320" s="11">
        <v>0</v>
      </c>
      <c r="Q320" s="11">
        <v>0</v>
      </c>
      <c r="R320" s="11">
        <v>175000</v>
      </c>
      <c r="S320" s="11">
        <v>0</v>
      </c>
      <c r="T320" s="11">
        <v>5001</v>
      </c>
      <c r="U320" s="11">
        <v>5</v>
      </c>
      <c r="V320" s="11">
        <v>17276</v>
      </c>
      <c r="W320" s="11">
        <v>6</v>
      </c>
      <c r="X320" s="11">
        <v>2159</v>
      </c>
      <c r="Y320" s="11">
        <v>21</v>
      </c>
      <c r="Z320" s="11">
        <v>864</v>
      </c>
      <c r="AA320" s="11">
        <v>0</v>
      </c>
      <c r="AB320" s="11">
        <v>0</v>
      </c>
      <c r="AC320" s="11">
        <v>1005609</v>
      </c>
      <c r="AD320" s="11">
        <v>244</v>
      </c>
      <c r="AE320" s="11">
        <v>765000</v>
      </c>
      <c r="AF320" s="11" t="s">
        <v>162</v>
      </c>
      <c r="AG320" s="11" t="s">
        <v>134</v>
      </c>
      <c r="AH320" s="16">
        <v>0</v>
      </c>
    </row>
    <row r="321" spans="1:34">
      <c r="A321" s="11">
        <v>1005609</v>
      </c>
      <c r="B321" s="11">
        <v>1005601</v>
      </c>
      <c r="C321" s="11" t="s">
        <v>44</v>
      </c>
      <c r="D321" s="11">
        <v>23</v>
      </c>
      <c r="E321" s="11">
        <v>9</v>
      </c>
      <c r="F321" s="11">
        <v>50</v>
      </c>
      <c r="G321" s="11">
        <v>4</v>
      </c>
      <c r="H321" s="11">
        <v>211</v>
      </c>
      <c r="I321" s="11">
        <v>234</v>
      </c>
      <c r="J321" s="11">
        <v>223</v>
      </c>
      <c r="K321" s="11">
        <v>232</v>
      </c>
      <c r="L321" s="11">
        <v>2</v>
      </c>
      <c r="M321" s="11">
        <v>60</v>
      </c>
      <c r="N321" s="11">
        <v>730</v>
      </c>
      <c r="O321" s="11">
        <v>1</v>
      </c>
      <c r="P321" s="11">
        <v>10056</v>
      </c>
      <c r="Q321" s="11">
        <v>1</v>
      </c>
      <c r="R321" s="11">
        <v>680000</v>
      </c>
      <c r="S321" s="11">
        <v>0</v>
      </c>
      <c r="T321" s="11">
        <v>5001</v>
      </c>
      <c r="U321" s="11">
        <v>5</v>
      </c>
      <c r="V321" s="11">
        <v>19550</v>
      </c>
      <c r="W321" s="11">
        <v>6</v>
      </c>
      <c r="X321" s="11">
        <v>2444</v>
      </c>
      <c r="Y321" s="11">
        <v>21</v>
      </c>
      <c r="Z321" s="11">
        <v>978</v>
      </c>
      <c r="AA321" s="11">
        <v>0</v>
      </c>
      <c r="AB321" s="11">
        <v>0</v>
      </c>
      <c r="AC321" s="11">
        <v>1005610</v>
      </c>
      <c r="AD321" s="11">
        <v>282</v>
      </c>
      <c r="AE321" s="11">
        <v>940000</v>
      </c>
      <c r="AF321" s="11" t="s">
        <v>162</v>
      </c>
      <c r="AG321" s="11" t="s">
        <v>134</v>
      </c>
      <c r="AH321" s="16">
        <v>1</v>
      </c>
    </row>
    <row r="322" spans="1:34">
      <c r="A322" s="11">
        <v>1005610</v>
      </c>
      <c r="B322" s="11">
        <v>1005601</v>
      </c>
      <c r="C322" s="11" t="s">
        <v>44</v>
      </c>
      <c r="D322" s="11">
        <v>23</v>
      </c>
      <c r="E322" s="11">
        <v>10</v>
      </c>
      <c r="F322" s="11">
        <v>60</v>
      </c>
      <c r="G322" s="11">
        <v>4</v>
      </c>
      <c r="H322" s="11">
        <v>311</v>
      </c>
      <c r="I322" s="11">
        <v>233</v>
      </c>
      <c r="J322" s="11">
        <v>222</v>
      </c>
      <c r="K322" s="11">
        <v>231</v>
      </c>
      <c r="L322" s="11">
        <v>2</v>
      </c>
      <c r="M322" s="11">
        <v>60</v>
      </c>
      <c r="N322" s="11">
        <v>770</v>
      </c>
      <c r="O322" s="11">
        <v>0</v>
      </c>
      <c r="P322" s="11">
        <v>0</v>
      </c>
      <c r="Q322" s="11">
        <v>0</v>
      </c>
      <c r="R322" s="11">
        <v>705000</v>
      </c>
      <c r="S322" s="11">
        <v>5001</v>
      </c>
      <c r="T322" s="11">
        <v>5002</v>
      </c>
      <c r="U322" s="11">
        <v>5</v>
      </c>
      <c r="V322" s="11">
        <v>22872</v>
      </c>
      <c r="W322" s="11">
        <v>6</v>
      </c>
      <c r="X322" s="11">
        <v>2859</v>
      </c>
      <c r="Y322" s="11">
        <v>21</v>
      </c>
      <c r="Z322" s="11">
        <v>1144</v>
      </c>
      <c r="AA322" s="11">
        <v>0</v>
      </c>
      <c r="AB322" s="11">
        <v>0</v>
      </c>
      <c r="AC322" s="11">
        <v>1005611</v>
      </c>
      <c r="AD322" s="11">
        <v>339</v>
      </c>
      <c r="AE322" s="11">
        <v>1620000</v>
      </c>
      <c r="AF322" s="11" t="s">
        <v>163</v>
      </c>
      <c r="AG322" s="11" t="s">
        <v>158</v>
      </c>
      <c r="AH322" s="16">
        <v>0</v>
      </c>
    </row>
    <row r="323" spans="1:34">
      <c r="A323" s="11">
        <v>1005611</v>
      </c>
      <c r="B323" s="11">
        <v>1005601</v>
      </c>
      <c r="C323" s="11" t="s">
        <v>44</v>
      </c>
      <c r="D323" s="11">
        <v>23</v>
      </c>
      <c r="E323" s="11">
        <v>11</v>
      </c>
      <c r="F323" s="11">
        <v>60</v>
      </c>
      <c r="G323" s="11">
        <v>4</v>
      </c>
      <c r="H323" s="11">
        <v>313</v>
      </c>
      <c r="I323" s="11">
        <v>232</v>
      </c>
      <c r="J323" s="11">
        <v>221</v>
      </c>
      <c r="K323" s="11">
        <v>233</v>
      </c>
      <c r="L323" s="11">
        <v>2</v>
      </c>
      <c r="M323" s="11">
        <v>60</v>
      </c>
      <c r="N323" s="11">
        <v>790</v>
      </c>
      <c r="O323" s="11">
        <v>0</v>
      </c>
      <c r="P323" s="11">
        <v>0</v>
      </c>
      <c r="Q323" s="11">
        <v>0</v>
      </c>
      <c r="R323" s="11">
        <v>725000</v>
      </c>
      <c r="S323" s="11">
        <v>5001</v>
      </c>
      <c r="T323" s="11">
        <v>5002</v>
      </c>
      <c r="U323" s="11">
        <v>5</v>
      </c>
      <c r="V323" s="11">
        <v>26220</v>
      </c>
      <c r="W323" s="11">
        <v>6</v>
      </c>
      <c r="X323" s="11">
        <v>3278</v>
      </c>
      <c r="Y323" s="11">
        <v>21</v>
      </c>
      <c r="Z323" s="11">
        <v>1311</v>
      </c>
      <c r="AA323" s="11">
        <v>0</v>
      </c>
      <c r="AB323" s="11">
        <v>0</v>
      </c>
      <c r="AC323" s="11">
        <v>1005612</v>
      </c>
      <c r="AD323" s="11">
        <v>459</v>
      </c>
      <c r="AE323" s="11">
        <v>2325000</v>
      </c>
      <c r="AF323" s="11" t="s">
        <v>163</v>
      </c>
      <c r="AG323" s="11" t="s">
        <v>158</v>
      </c>
      <c r="AH323" s="16">
        <v>0</v>
      </c>
    </row>
    <row r="324" spans="1:34">
      <c r="A324" s="11">
        <v>1005612</v>
      </c>
      <c r="B324" s="11">
        <v>1005601</v>
      </c>
      <c r="C324" s="11" t="s">
        <v>44</v>
      </c>
      <c r="D324" s="11">
        <v>23</v>
      </c>
      <c r="E324" s="11">
        <v>12</v>
      </c>
      <c r="F324" s="11">
        <v>60</v>
      </c>
      <c r="G324" s="11">
        <v>4</v>
      </c>
      <c r="H324" s="11">
        <v>312</v>
      </c>
      <c r="I324" s="11">
        <v>231</v>
      </c>
      <c r="J324" s="11">
        <v>223</v>
      </c>
      <c r="K324" s="11">
        <v>232</v>
      </c>
      <c r="L324" s="11">
        <v>2</v>
      </c>
      <c r="M324" s="11">
        <v>60</v>
      </c>
      <c r="N324" s="11">
        <v>810</v>
      </c>
      <c r="O324" s="11">
        <v>0</v>
      </c>
      <c r="P324" s="11">
        <v>0</v>
      </c>
      <c r="Q324" s="11">
        <v>0</v>
      </c>
      <c r="R324" s="11">
        <v>745000</v>
      </c>
      <c r="S324" s="11">
        <v>5001</v>
      </c>
      <c r="T324" s="11">
        <v>5002</v>
      </c>
      <c r="U324" s="11">
        <v>5</v>
      </c>
      <c r="V324" s="11">
        <v>29593</v>
      </c>
      <c r="W324" s="11">
        <v>6</v>
      </c>
      <c r="X324" s="11">
        <v>3699</v>
      </c>
      <c r="Y324" s="11">
        <v>21</v>
      </c>
      <c r="Z324" s="11">
        <v>1480</v>
      </c>
      <c r="AA324" s="11">
        <v>0</v>
      </c>
      <c r="AB324" s="11">
        <v>0</v>
      </c>
      <c r="AC324" s="11">
        <v>1005613</v>
      </c>
      <c r="AD324" s="11">
        <v>578</v>
      </c>
      <c r="AE324" s="11">
        <v>3050000</v>
      </c>
      <c r="AF324" s="11" t="s">
        <v>163</v>
      </c>
      <c r="AG324" s="11" t="s">
        <v>158</v>
      </c>
      <c r="AH324" s="16">
        <v>0</v>
      </c>
    </row>
    <row r="325" spans="1:34">
      <c r="A325" s="11">
        <v>1005613</v>
      </c>
      <c r="B325" s="11">
        <v>1005601</v>
      </c>
      <c r="C325" s="11" t="s">
        <v>44</v>
      </c>
      <c r="D325" s="11">
        <v>23</v>
      </c>
      <c r="E325" s="11">
        <v>13</v>
      </c>
      <c r="F325" s="11">
        <v>60</v>
      </c>
      <c r="G325" s="11">
        <v>4</v>
      </c>
      <c r="H325" s="11">
        <v>311</v>
      </c>
      <c r="I325" s="11">
        <v>333</v>
      </c>
      <c r="J325" s="11">
        <v>222</v>
      </c>
      <c r="K325" s="11">
        <v>231</v>
      </c>
      <c r="L325" s="11">
        <v>2</v>
      </c>
      <c r="M325" s="11">
        <v>60</v>
      </c>
      <c r="N325" s="11">
        <v>830</v>
      </c>
      <c r="O325" s="11">
        <v>0</v>
      </c>
      <c r="P325" s="11">
        <v>0</v>
      </c>
      <c r="Q325" s="11">
        <v>0</v>
      </c>
      <c r="R325" s="11">
        <v>765000</v>
      </c>
      <c r="S325" s="11">
        <v>5001</v>
      </c>
      <c r="T325" s="11">
        <v>5002</v>
      </c>
      <c r="U325" s="11">
        <v>5</v>
      </c>
      <c r="V325" s="11">
        <v>32992</v>
      </c>
      <c r="W325" s="11">
        <v>6</v>
      </c>
      <c r="X325" s="11">
        <v>4124</v>
      </c>
      <c r="Y325" s="11">
        <v>21</v>
      </c>
      <c r="Z325" s="11">
        <v>1650</v>
      </c>
      <c r="AA325" s="11">
        <v>0</v>
      </c>
      <c r="AB325" s="11">
        <v>0</v>
      </c>
      <c r="AC325" s="11">
        <v>1005614</v>
      </c>
      <c r="AD325" s="11">
        <v>698</v>
      </c>
      <c r="AE325" s="11">
        <v>3795000</v>
      </c>
      <c r="AF325" s="11" t="s">
        <v>163</v>
      </c>
      <c r="AG325" s="11" t="s">
        <v>158</v>
      </c>
      <c r="AH325" s="16">
        <v>0</v>
      </c>
    </row>
    <row r="326" spans="1:34">
      <c r="A326" s="11">
        <v>1005614</v>
      </c>
      <c r="B326" s="11">
        <v>1005601</v>
      </c>
      <c r="C326" s="11" t="s">
        <v>44</v>
      </c>
      <c r="D326" s="11">
        <v>23</v>
      </c>
      <c r="E326" s="11">
        <v>14</v>
      </c>
      <c r="F326" s="11">
        <v>60</v>
      </c>
      <c r="G326" s="11">
        <v>4</v>
      </c>
      <c r="H326" s="11">
        <v>313</v>
      </c>
      <c r="I326" s="11">
        <v>332</v>
      </c>
      <c r="J326" s="11">
        <v>221</v>
      </c>
      <c r="K326" s="11">
        <v>233</v>
      </c>
      <c r="L326" s="11">
        <v>2</v>
      </c>
      <c r="M326" s="11">
        <v>60</v>
      </c>
      <c r="N326" s="11">
        <v>850</v>
      </c>
      <c r="O326" s="11">
        <v>1</v>
      </c>
      <c r="P326" s="11">
        <v>10056</v>
      </c>
      <c r="Q326" s="11">
        <v>1</v>
      </c>
      <c r="R326" s="11">
        <v>790000</v>
      </c>
      <c r="S326" s="11">
        <v>5001</v>
      </c>
      <c r="T326" s="11">
        <v>5002</v>
      </c>
      <c r="U326" s="11">
        <v>5</v>
      </c>
      <c r="V326" s="11">
        <v>36417</v>
      </c>
      <c r="W326" s="11">
        <v>6</v>
      </c>
      <c r="X326" s="11">
        <v>4552</v>
      </c>
      <c r="Y326" s="11">
        <v>21</v>
      </c>
      <c r="Z326" s="11">
        <v>1821</v>
      </c>
      <c r="AA326" s="11">
        <v>0</v>
      </c>
      <c r="AB326" s="11">
        <v>0</v>
      </c>
      <c r="AC326" s="11">
        <v>1005615</v>
      </c>
      <c r="AD326" s="11">
        <v>880</v>
      </c>
      <c r="AE326" s="11">
        <v>4560000</v>
      </c>
      <c r="AF326" s="11" t="s">
        <v>163</v>
      </c>
      <c r="AG326" s="11" t="s">
        <v>158</v>
      </c>
      <c r="AH326" s="16">
        <v>1</v>
      </c>
    </row>
    <row r="327" spans="1:34">
      <c r="A327" s="11">
        <v>1005615</v>
      </c>
      <c r="B327" s="11">
        <v>1005601</v>
      </c>
      <c r="C327" s="11" t="s">
        <v>44</v>
      </c>
      <c r="D327" s="11">
        <v>23</v>
      </c>
      <c r="E327" s="11">
        <v>15</v>
      </c>
      <c r="F327" s="11">
        <v>60</v>
      </c>
      <c r="G327" s="11">
        <v>4</v>
      </c>
      <c r="H327" s="11">
        <v>312</v>
      </c>
      <c r="I327" s="11">
        <v>331</v>
      </c>
      <c r="J327" s="11">
        <v>223</v>
      </c>
      <c r="K327" s="11">
        <v>232</v>
      </c>
      <c r="L327" s="11">
        <v>2</v>
      </c>
      <c r="M327" s="11">
        <v>60</v>
      </c>
      <c r="N327" s="11">
        <v>890</v>
      </c>
      <c r="O327" s="11">
        <v>0</v>
      </c>
      <c r="P327" s="11">
        <v>0</v>
      </c>
      <c r="Q327" s="11">
        <v>0</v>
      </c>
      <c r="R327" s="11">
        <v>810000</v>
      </c>
      <c r="S327" s="11">
        <v>5001</v>
      </c>
      <c r="T327" s="11">
        <v>5002</v>
      </c>
      <c r="U327" s="11">
        <v>5</v>
      </c>
      <c r="V327" s="11">
        <v>54997</v>
      </c>
      <c r="W327" s="11">
        <v>6</v>
      </c>
      <c r="X327" s="11">
        <v>4983</v>
      </c>
      <c r="Y327" s="11">
        <v>21</v>
      </c>
      <c r="Z327" s="11">
        <v>1993</v>
      </c>
      <c r="AA327" s="11">
        <v>0</v>
      </c>
      <c r="AB327" s="11">
        <v>0</v>
      </c>
      <c r="AC327" s="11">
        <v>1005616</v>
      </c>
      <c r="AD327" s="11">
        <v>1061</v>
      </c>
      <c r="AE327" s="11">
        <v>5350000</v>
      </c>
      <c r="AF327" s="11" t="s">
        <v>164</v>
      </c>
      <c r="AG327" s="11" t="s">
        <v>134</v>
      </c>
      <c r="AH327" s="16">
        <v>0</v>
      </c>
    </row>
    <row r="328" spans="1:34">
      <c r="A328" s="11">
        <v>1005616</v>
      </c>
      <c r="B328" s="11">
        <v>1005601</v>
      </c>
      <c r="C328" s="11" t="s">
        <v>44</v>
      </c>
      <c r="D328" s="11">
        <v>23</v>
      </c>
      <c r="E328" s="11">
        <v>16</v>
      </c>
      <c r="F328" s="11">
        <v>60</v>
      </c>
      <c r="G328" s="11">
        <v>4</v>
      </c>
      <c r="H328" s="11">
        <v>311</v>
      </c>
      <c r="I328" s="11">
        <v>323</v>
      </c>
      <c r="J328" s="11">
        <v>222</v>
      </c>
      <c r="K328" s="11">
        <v>231</v>
      </c>
      <c r="L328" s="11">
        <v>2</v>
      </c>
      <c r="M328" s="11">
        <v>60</v>
      </c>
      <c r="N328" s="11">
        <v>910</v>
      </c>
      <c r="O328" s="11">
        <v>0</v>
      </c>
      <c r="P328" s="11">
        <v>0</v>
      </c>
      <c r="Q328" s="11">
        <v>0</v>
      </c>
      <c r="R328" s="11">
        <v>830000</v>
      </c>
      <c r="S328" s="11">
        <v>5001</v>
      </c>
      <c r="T328" s="11">
        <v>5002</v>
      </c>
      <c r="U328" s="11">
        <v>5</v>
      </c>
      <c r="V328" s="11">
        <v>58472</v>
      </c>
      <c r="W328" s="11">
        <v>6</v>
      </c>
      <c r="X328" s="11">
        <v>5418</v>
      </c>
      <c r="Y328" s="11">
        <v>21</v>
      </c>
      <c r="Z328" s="11">
        <v>2167</v>
      </c>
      <c r="AA328" s="11">
        <v>0</v>
      </c>
      <c r="AB328" s="11">
        <v>0</v>
      </c>
      <c r="AC328" s="11">
        <v>1005617</v>
      </c>
      <c r="AD328" s="11">
        <v>1243</v>
      </c>
      <c r="AE328" s="11">
        <v>6160000</v>
      </c>
      <c r="AF328" s="11" t="s">
        <v>164</v>
      </c>
      <c r="AG328" s="11" t="s">
        <v>134</v>
      </c>
      <c r="AH328" s="16">
        <v>0</v>
      </c>
    </row>
    <row r="329" spans="1:34">
      <c r="A329" s="11">
        <v>1005617</v>
      </c>
      <c r="B329" s="11">
        <v>1005601</v>
      </c>
      <c r="C329" s="11" t="s">
        <v>44</v>
      </c>
      <c r="D329" s="11">
        <v>23</v>
      </c>
      <c r="E329" s="11">
        <v>17</v>
      </c>
      <c r="F329" s="11">
        <v>60</v>
      </c>
      <c r="G329" s="11">
        <v>4</v>
      </c>
      <c r="H329" s="11">
        <v>313</v>
      </c>
      <c r="I329" s="11">
        <v>332</v>
      </c>
      <c r="J329" s="11">
        <v>221</v>
      </c>
      <c r="K329" s="11">
        <v>233</v>
      </c>
      <c r="L329" s="11">
        <v>2</v>
      </c>
      <c r="M329" s="11">
        <v>60</v>
      </c>
      <c r="N329" s="11">
        <v>930</v>
      </c>
      <c r="O329" s="11">
        <v>0</v>
      </c>
      <c r="P329" s="11">
        <v>0</v>
      </c>
      <c r="Q329" s="11">
        <v>0</v>
      </c>
      <c r="R329" s="11">
        <v>855000</v>
      </c>
      <c r="S329" s="11">
        <v>5001</v>
      </c>
      <c r="T329" s="11">
        <v>5002</v>
      </c>
      <c r="U329" s="11">
        <v>5</v>
      </c>
      <c r="V329" s="11">
        <v>61973</v>
      </c>
      <c r="W329" s="11">
        <v>6</v>
      </c>
      <c r="X329" s="11">
        <v>5855</v>
      </c>
      <c r="Y329" s="11">
        <v>21</v>
      </c>
      <c r="Z329" s="11">
        <v>2342</v>
      </c>
      <c r="AA329" s="11">
        <v>0</v>
      </c>
      <c r="AB329" s="11">
        <v>0</v>
      </c>
      <c r="AC329" s="11">
        <v>1005618</v>
      </c>
      <c r="AD329" s="11">
        <v>1425</v>
      </c>
      <c r="AE329" s="11">
        <v>6990000</v>
      </c>
      <c r="AF329" s="11" t="s">
        <v>164</v>
      </c>
      <c r="AG329" s="11" t="s">
        <v>134</v>
      </c>
      <c r="AH329" s="16">
        <v>0</v>
      </c>
    </row>
    <row r="330" spans="1:34">
      <c r="A330" s="11">
        <v>1005618</v>
      </c>
      <c r="B330" s="11">
        <v>1005601</v>
      </c>
      <c r="C330" s="11" t="s">
        <v>44</v>
      </c>
      <c r="D330" s="11">
        <v>23</v>
      </c>
      <c r="E330" s="11">
        <v>18</v>
      </c>
      <c r="F330" s="11">
        <v>60</v>
      </c>
      <c r="G330" s="11">
        <v>4</v>
      </c>
      <c r="H330" s="11">
        <v>312</v>
      </c>
      <c r="I330" s="11">
        <v>331</v>
      </c>
      <c r="J330" s="11">
        <v>223</v>
      </c>
      <c r="K330" s="11">
        <v>232</v>
      </c>
      <c r="L330" s="11">
        <v>2</v>
      </c>
      <c r="M330" s="11">
        <v>60</v>
      </c>
      <c r="N330" s="11">
        <v>950</v>
      </c>
      <c r="O330" s="11">
        <v>0</v>
      </c>
      <c r="P330" s="11">
        <v>0</v>
      </c>
      <c r="Q330" s="11">
        <v>0</v>
      </c>
      <c r="R330" s="11">
        <v>875000</v>
      </c>
      <c r="S330" s="11">
        <v>5001</v>
      </c>
      <c r="T330" s="11">
        <v>5002</v>
      </c>
      <c r="U330" s="11">
        <v>5</v>
      </c>
      <c r="V330" s="11">
        <v>65500</v>
      </c>
      <c r="W330" s="11">
        <v>6</v>
      </c>
      <c r="X330" s="11">
        <v>6296</v>
      </c>
      <c r="Y330" s="11">
        <v>21</v>
      </c>
      <c r="Z330" s="11">
        <v>2519</v>
      </c>
      <c r="AA330" s="11">
        <v>0</v>
      </c>
      <c r="AB330" s="11">
        <v>0</v>
      </c>
      <c r="AC330" s="11">
        <v>1005619</v>
      </c>
      <c r="AD330" s="11">
        <v>1606</v>
      </c>
      <c r="AE330" s="11">
        <v>7845000</v>
      </c>
      <c r="AF330" s="11" t="s">
        <v>164</v>
      </c>
      <c r="AG330" s="11" t="s">
        <v>134</v>
      </c>
      <c r="AH330" s="16">
        <v>0</v>
      </c>
    </row>
    <row r="331" spans="1:34">
      <c r="A331" s="11">
        <v>1005619</v>
      </c>
      <c r="B331" s="11">
        <v>1005601</v>
      </c>
      <c r="C331" s="11" t="s">
        <v>44</v>
      </c>
      <c r="D331" s="11">
        <v>23</v>
      </c>
      <c r="E331" s="11">
        <v>19</v>
      </c>
      <c r="F331" s="11">
        <v>60</v>
      </c>
      <c r="G331" s="11">
        <v>4</v>
      </c>
      <c r="H331" s="11">
        <v>311</v>
      </c>
      <c r="I331" s="11">
        <v>333</v>
      </c>
      <c r="J331" s="11">
        <v>322</v>
      </c>
      <c r="K331" s="11">
        <v>331</v>
      </c>
      <c r="L331" s="11">
        <v>2</v>
      </c>
      <c r="M331" s="11">
        <v>60</v>
      </c>
      <c r="N331" s="11">
        <v>1450</v>
      </c>
      <c r="O331" s="11">
        <v>1</v>
      </c>
      <c r="P331" s="11">
        <v>10056</v>
      </c>
      <c r="Q331" s="11">
        <v>1</v>
      </c>
      <c r="R331" s="11">
        <v>1430000</v>
      </c>
      <c r="S331" s="11">
        <v>5001</v>
      </c>
      <c r="T331" s="11">
        <v>5002</v>
      </c>
      <c r="U331" s="11">
        <v>5</v>
      </c>
      <c r="V331" s="11">
        <v>69052</v>
      </c>
      <c r="W331" s="11">
        <v>6</v>
      </c>
      <c r="X331" s="11">
        <v>6740</v>
      </c>
      <c r="Y331" s="11">
        <v>21</v>
      </c>
      <c r="Z331" s="11">
        <v>2696</v>
      </c>
      <c r="AA331" s="11">
        <v>0</v>
      </c>
      <c r="AB331" s="11">
        <v>0</v>
      </c>
      <c r="AC331" s="11">
        <v>1005620</v>
      </c>
      <c r="AD331" s="11">
        <v>1788</v>
      </c>
      <c r="AE331" s="11">
        <v>8720000</v>
      </c>
      <c r="AF331" s="11" t="s">
        <v>164</v>
      </c>
      <c r="AG331" s="11" t="s">
        <v>134</v>
      </c>
      <c r="AH331" s="16">
        <v>1</v>
      </c>
    </row>
    <row r="332" spans="1:34">
      <c r="A332" s="11">
        <v>1005620</v>
      </c>
      <c r="B332" s="11">
        <v>1005601</v>
      </c>
      <c r="C332" s="11" t="s">
        <v>44</v>
      </c>
      <c r="D332" s="11">
        <v>23</v>
      </c>
      <c r="E332" s="11">
        <v>20</v>
      </c>
      <c r="F332" s="11">
        <v>70</v>
      </c>
      <c r="G332" s="11">
        <v>4</v>
      </c>
      <c r="H332" s="11">
        <v>413</v>
      </c>
      <c r="I332" s="11">
        <v>332</v>
      </c>
      <c r="J332" s="11">
        <v>321</v>
      </c>
      <c r="K332" s="11">
        <v>333</v>
      </c>
      <c r="L332" s="11">
        <v>2</v>
      </c>
      <c r="M332" s="11">
        <v>60</v>
      </c>
      <c r="N332" s="11">
        <v>1490</v>
      </c>
      <c r="O332" s="11">
        <v>0</v>
      </c>
      <c r="P332" s="11">
        <v>0</v>
      </c>
      <c r="Q332" s="11">
        <v>0</v>
      </c>
      <c r="R332" s="11">
        <v>1455000</v>
      </c>
      <c r="S332" s="11">
        <v>5002</v>
      </c>
      <c r="T332" s="11">
        <v>5003</v>
      </c>
      <c r="U332" s="11">
        <v>5</v>
      </c>
      <c r="V332" s="11">
        <v>73652</v>
      </c>
      <c r="W332" s="11">
        <v>6</v>
      </c>
      <c r="X332" s="11">
        <v>7315</v>
      </c>
      <c r="Y332" s="11">
        <v>21</v>
      </c>
      <c r="Z332" s="11">
        <v>2926</v>
      </c>
      <c r="AA332" s="11">
        <v>0</v>
      </c>
      <c r="AB332" s="11">
        <v>0</v>
      </c>
      <c r="AC332" s="11">
        <v>1005621</v>
      </c>
      <c r="AD332" s="11">
        <v>2094</v>
      </c>
      <c r="AE332" s="11">
        <v>10150000</v>
      </c>
      <c r="AF332" s="11" t="s">
        <v>165</v>
      </c>
      <c r="AG332" s="11" t="s">
        <v>159</v>
      </c>
      <c r="AH332" s="16">
        <v>0</v>
      </c>
    </row>
    <row r="333" spans="1:34">
      <c r="A333" s="11">
        <v>1005621</v>
      </c>
      <c r="B333" s="11">
        <v>1005601</v>
      </c>
      <c r="C333" s="11" t="s">
        <v>44</v>
      </c>
      <c r="D333" s="11">
        <v>23</v>
      </c>
      <c r="E333" s="11">
        <v>21</v>
      </c>
      <c r="F333" s="11">
        <v>70</v>
      </c>
      <c r="G333" s="11">
        <v>4</v>
      </c>
      <c r="H333" s="11">
        <v>422</v>
      </c>
      <c r="I333" s="11">
        <v>331</v>
      </c>
      <c r="J333" s="11">
        <v>323</v>
      </c>
      <c r="K333" s="11">
        <v>332</v>
      </c>
      <c r="L333" s="11">
        <v>2</v>
      </c>
      <c r="M333" s="11">
        <v>60</v>
      </c>
      <c r="N333" s="11">
        <v>1510</v>
      </c>
      <c r="O333" s="11">
        <v>0</v>
      </c>
      <c r="P333" s="11">
        <v>0</v>
      </c>
      <c r="Q333" s="11">
        <v>0</v>
      </c>
      <c r="R333" s="11">
        <v>1475000</v>
      </c>
      <c r="S333" s="11">
        <v>5002</v>
      </c>
      <c r="T333" s="11">
        <v>5003</v>
      </c>
      <c r="U333" s="11">
        <v>5</v>
      </c>
      <c r="V333" s="11">
        <v>78278</v>
      </c>
      <c r="W333" s="11">
        <v>6</v>
      </c>
      <c r="X333" s="11">
        <v>7893</v>
      </c>
      <c r="Y333" s="11">
        <v>21</v>
      </c>
      <c r="Z333" s="11">
        <v>3157</v>
      </c>
      <c r="AA333" s="11">
        <v>0</v>
      </c>
      <c r="AB333" s="11">
        <v>0</v>
      </c>
      <c r="AC333" s="11">
        <v>1005622</v>
      </c>
      <c r="AD333" s="11">
        <v>2667</v>
      </c>
      <c r="AE333" s="11">
        <v>11605000</v>
      </c>
      <c r="AF333" s="11" t="s">
        <v>165</v>
      </c>
      <c r="AG333" s="11" t="s">
        <v>159</v>
      </c>
      <c r="AH333" s="16">
        <v>0</v>
      </c>
    </row>
    <row r="334" spans="1:34">
      <c r="A334" s="11">
        <v>1005622</v>
      </c>
      <c r="B334" s="11">
        <v>1005601</v>
      </c>
      <c r="C334" s="11" t="s">
        <v>44</v>
      </c>
      <c r="D334" s="11">
        <v>23</v>
      </c>
      <c r="E334" s="11">
        <v>22</v>
      </c>
      <c r="F334" s="11">
        <v>70</v>
      </c>
      <c r="G334" s="11">
        <v>4</v>
      </c>
      <c r="H334" s="11">
        <v>411</v>
      </c>
      <c r="I334" s="11">
        <v>333</v>
      </c>
      <c r="J334" s="11">
        <v>322</v>
      </c>
      <c r="K334" s="11">
        <v>331</v>
      </c>
      <c r="L334" s="11">
        <v>2</v>
      </c>
      <c r="M334" s="11">
        <v>60</v>
      </c>
      <c r="N334" s="11">
        <v>1530</v>
      </c>
      <c r="O334" s="11">
        <v>0</v>
      </c>
      <c r="P334" s="11">
        <v>0</v>
      </c>
      <c r="Q334" s="11">
        <v>0</v>
      </c>
      <c r="R334" s="11">
        <v>1500000</v>
      </c>
      <c r="S334" s="11">
        <v>5002</v>
      </c>
      <c r="T334" s="11">
        <v>5003</v>
      </c>
      <c r="U334" s="11">
        <v>5</v>
      </c>
      <c r="V334" s="11">
        <v>82929</v>
      </c>
      <c r="W334" s="11">
        <v>6</v>
      </c>
      <c r="X334" s="11">
        <v>8475</v>
      </c>
      <c r="Y334" s="11">
        <v>21</v>
      </c>
      <c r="Z334" s="11">
        <v>3390</v>
      </c>
      <c r="AA334" s="11">
        <v>0</v>
      </c>
      <c r="AB334" s="11">
        <v>0</v>
      </c>
      <c r="AC334" s="11">
        <v>1005623</v>
      </c>
      <c r="AD334" s="11">
        <v>3241</v>
      </c>
      <c r="AE334" s="11">
        <v>13080000</v>
      </c>
      <c r="AF334" s="11" t="s">
        <v>165</v>
      </c>
      <c r="AG334" s="11" t="s">
        <v>159</v>
      </c>
      <c r="AH334" s="16">
        <v>0</v>
      </c>
    </row>
    <row r="335" spans="1:34">
      <c r="A335" s="11">
        <v>1005623</v>
      </c>
      <c r="B335" s="11">
        <v>1005601</v>
      </c>
      <c r="C335" s="11" t="s">
        <v>44</v>
      </c>
      <c r="D335" s="11">
        <v>23</v>
      </c>
      <c r="E335" s="11">
        <v>23</v>
      </c>
      <c r="F335" s="11">
        <v>70</v>
      </c>
      <c r="G335" s="11">
        <v>4</v>
      </c>
      <c r="H335" s="11">
        <v>413</v>
      </c>
      <c r="I335" s="11">
        <v>332</v>
      </c>
      <c r="J335" s="11">
        <v>321</v>
      </c>
      <c r="K335" s="11">
        <v>333</v>
      </c>
      <c r="L335" s="11">
        <v>2</v>
      </c>
      <c r="M335" s="11">
        <v>60</v>
      </c>
      <c r="N335" s="11">
        <v>1550</v>
      </c>
      <c r="O335" s="11">
        <v>1</v>
      </c>
      <c r="P335" s="11">
        <v>10056</v>
      </c>
      <c r="Q335" s="11">
        <v>1</v>
      </c>
      <c r="R335" s="11">
        <v>1520000</v>
      </c>
      <c r="S335" s="11">
        <v>5002</v>
      </c>
      <c r="T335" s="11">
        <v>5003</v>
      </c>
      <c r="U335" s="11">
        <v>5</v>
      </c>
      <c r="V335" s="11">
        <v>87606</v>
      </c>
      <c r="W335" s="11">
        <v>6</v>
      </c>
      <c r="X335" s="11">
        <v>9059</v>
      </c>
      <c r="Y335" s="11">
        <v>21</v>
      </c>
      <c r="Z335" s="11">
        <v>3624</v>
      </c>
      <c r="AA335" s="11">
        <v>0</v>
      </c>
      <c r="AB335" s="11">
        <v>0</v>
      </c>
      <c r="AC335" s="11">
        <v>1005624</v>
      </c>
      <c r="AD335" s="11">
        <v>3815</v>
      </c>
      <c r="AE335" s="11">
        <v>14580000</v>
      </c>
      <c r="AF335" s="11" t="s">
        <v>165</v>
      </c>
      <c r="AG335" s="11" t="s">
        <v>159</v>
      </c>
      <c r="AH335" s="16">
        <v>1</v>
      </c>
    </row>
    <row r="336" spans="1:34">
      <c r="A336" s="11">
        <v>1005624</v>
      </c>
      <c r="B336" s="11">
        <v>1005601</v>
      </c>
      <c r="C336" s="11" t="s">
        <v>44</v>
      </c>
      <c r="D336" s="11">
        <v>23</v>
      </c>
      <c r="E336" s="11">
        <v>24</v>
      </c>
      <c r="F336" s="11">
        <v>70</v>
      </c>
      <c r="G336" s="11">
        <v>4</v>
      </c>
      <c r="H336" s="11">
        <v>412</v>
      </c>
      <c r="I336" s="11">
        <v>431</v>
      </c>
      <c r="J336" s="11">
        <v>323</v>
      </c>
      <c r="K336" s="11">
        <v>332</v>
      </c>
      <c r="L336" s="11">
        <v>2</v>
      </c>
      <c r="M336" s="11">
        <v>60</v>
      </c>
      <c r="N336" s="11">
        <v>1570</v>
      </c>
      <c r="O336" s="11">
        <v>0</v>
      </c>
      <c r="P336" s="11">
        <v>0</v>
      </c>
      <c r="Q336" s="11">
        <v>0</v>
      </c>
      <c r="R336" s="11">
        <v>1545000</v>
      </c>
      <c r="S336" s="11">
        <v>5002</v>
      </c>
      <c r="T336" s="11">
        <v>5003</v>
      </c>
      <c r="U336" s="11">
        <v>5</v>
      </c>
      <c r="V336" s="11">
        <v>92308</v>
      </c>
      <c r="W336" s="11">
        <v>6</v>
      </c>
      <c r="X336" s="11">
        <v>9647</v>
      </c>
      <c r="Y336" s="11">
        <v>21</v>
      </c>
      <c r="Z336" s="11">
        <v>4609</v>
      </c>
      <c r="AA336" s="11">
        <v>0</v>
      </c>
      <c r="AB336" s="11">
        <v>0</v>
      </c>
      <c r="AC336" s="11">
        <v>1005625</v>
      </c>
      <c r="AD336" s="11">
        <v>4388</v>
      </c>
      <c r="AE336" s="11">
        <v>16100000</v>
      </c>
      <c r="AF336" s="11" t="s">
        <v>166</v>
      </c>
      <c r="AG336" s="11" t="s">
        <v>158</v>
      </c>
      <c r="AH336" s="16">
        <v>0</v>
      </c>
    </row>
    <row r="337" spans="1:34">
      <c r="A337" s="11">
        <v>1005625</v>
      </c>
      <c r="B337" s="11">
        <v>1005601</v>
      </c>
      <c r="C337" s="11" t="s">
        <v>44</v>
      </c>
      <c r="D337" s="11">
        <v>23</v>
      </c>
      <c r="E337" s="11">
        <v>25</v>
      </c>
      <c r="F337" s="11">
        <v>70</v>
      </c>
      <c r="G337" s="11">
        <v>4</v>
      </c>
      <c r="H337" s="11">
        <v>411</v>
      </c>
      <c r="I337" s="11">
        <v>433</v>
      </c>
      <c r="J337" s="11">
        <v>322</v>
      </c>
      <c r="K337" s="11">
        <v>331</v>
      </c>
      <c r="L337" s="11">
        <v>2</v>
      </c>
      <c r="M337" s="11">
        <v>60</v>
      </c>
      <c r="N337" s="11">
        <v>1610</v>
      </c>
      <c r="O337" s="11">
        <v>0</v>
      </c>
      <c r="P337" s="11">
        <v>0</v>
      </c>
      <c r="Q337" s="11">
        <v>0</v>
      </c>
      <c r="R337" s="11">
        <v>1565000</v>
      </c>
      <c r="S337" s="11">
        <v>5002</v>
      </c>
      <c r="T337" s="11">
        <v>5003</v>
      </c>
      <c r="U337" s="11">
        <v>5</v>
      </c>
      <c r="V337" s="11">
        <v>97036</v>
      </c>
      <c r="W337" s="11">
        <v>6</v>
      </c>
      <c r="X337" s="11">
        <v>10238</v>
      </c>
      <c r="Y337" s="11">
        <v>21</v>
      </c>
      <c r="Z337" s="11">
        <v>4845</v>
      </c>
      <c r="AA337" s="11">
        <v>0</v>
      </c>
      <c r="AB337" s="11">
        <v>0</v>
      </c>
      <c r="AC337" s="11">
        <v>1005626</v>
      </c>
      <c r="AD337" s="11">
        <v>5230</v>
      </c>
      <c r="AE337" s="11">
        <v>17645000</v>
      </c>
      <c r="AF337" s="11" t="s">
        <v>166</v>
      </c>
      <c r="AG337" s="11" t="s">
        <v>158</v>
      </c>
      <c r="AH337" s="16">
        <v>0</v>
      </c>
    </row>
    <row r="338" spans="1:34">
      <c r="A338" s="11">
        <v>1005626</v>
      </c>
      <c r="B338" s="11">
        <v>1005601</v>
      </c>
      <c r="C338" s="11" t="s">
        <v>44</v>
      </c>
      <c r="D338" s="11">
        <v>23</v>
      </c>
      <c r="E338" s="11">
        <v>26</v>
      </c>
      <c r="F338" s="11">
        <v>70</v>
      </c>
      <c r="G338" s="11">
        <v>4</v>
      </c>
      <c r="H338" s="11">
        <v>413</v>
      </c>
      <c r="I338" s="11">
        <v>422</v>
      </c>
      <c r="J338" s="11">
        <v>321</v>
      </c>
      <c r="K338" s="11">
        <v>333</v>
      </c>
      <c r="L338" s="11">
        <v>2</v>
      </c>
      <c r="M338" s="11">
        <v>60</v>
      </c>
      <c r="N338" s="11">
        <v>1630</v>
      </c>
      <c r="O338" s="11">
        <v>1</v>
      </c>
      <c r="P338" s="11">
        <v>10056</v>
      </c>
      <c r="Q338" s="11">
        <v>1</v>
      </c>
      <c r="R338" s="11">
        <v>1590000</v>
      </c>
      <c r="S338" s="11">
        <v>5002</v>
      </c>
      <c r="T338" s="11">
        <v>5003</v>
      </c>
      <c r="U338" s="11">
        <v>5</v>
      </c>
      <c r="V338" s="11">
        <v>101789</v>
      </c>
      <c r="W338" s="11">
        <v>6</v>
      </c>
      <c r="X338" s="11">
        <v>10832</v>
      </c>
      <c r="Y338" s="11">
        <v>21</v>
      </c>
      <c r="Z338" s="11">
        <v>5083</v>
      </c>
      <c r="AA338" s="11">
        <v>0</v>
      </c>
      <c r="AB338" s="11">
        <v>0</v>
      </c>
      <c r="AC338" s="11">
        <v>1005627</v>
      </c>
      <c r="AD338" s="11">
        <v>6071</v>
      </c>
      <c r="AE338" s="11">
        <v>19210000</v>
      </c>
      <c r="AF338" s="11" t="s">
        <v>166</v>
      </c>
      <c r="AG338" s="11" t="s">
        <v>158</v>
      </c>
      <c r="AH338" s="16">
        <v>1</v>
      </c>
    </row>
    <row r="339" spans="1:34">
      <c r="A339" s="11">
        <v>1005627</v>
      </c>
      <c r="B339" s="11">
        <v>1005601</v>
      </c>
      <c r="C339" s="11" t="s">
        <v>44</v>
      </c>
      <c r="D339" s="11">
        <v>23</v>
      </c>
      <c r="E339" s="11">
        <v>27</v>
      </c>
      <c r="F339" s="11">
        <v>70</v>
      </c>
      <c r="G339" s="11">
        <v>4</v>
      </c>
      <c r="H339" s="11">
        <v>412</v>
      </c>
      <c r="I339" s="11">
        <v>431</v>
      </c>
      <c r="J339" s="11">
        <v>323</v>
      </c>
      <c r="K339" s="11">
        <v>332</v>
      </c>
      <c r="L339" s="11">
        <v>2</v>
      </c>
      <c r="M339" s="11">
        <v>60</v>
      </c>
      <c r="N339" s="11">
        <v>1650</v>
      </c>
      <c r="O339" s="11">
        <v>0</v>
      </c>
      <c r="P339" s="11">
        <v>0</v>
      </c>
      <c r="Q339" s="11">
        <v>0</v>
      </c>
      <c r="R339" s="11">
        <v>1615000</v>
      </c>
      <c r="S339" s="11">
        <v>5002</v>
      </c>
      <c r="T339" s="11">
        <v>5003</v>
      </c>
      <c r="U339" s="11">
        <v>5</v>
      </c>
      <c r="V339" s="11">
        <v>121698</v>
      </c>
      <c r="W339" s="11">
        <v>6</v>
      </c>
      <c r="X339" s="11">
        <v>11430</v>
      </c>
      <c r="Y339" s="11">
        <v>21</v>
      </c>
      <c r="Z339" s="11">
        <v>5322</v>
      </c>
      <c r="AA339" s="11">
        <v>0</v>
      </c>
      <c r="AB339" s="11">
        <v>0</v>
      </c>
      <c r="AC339" s="11">
        <v>1005628</v>
      </c>
      <c r="AD339" s="11">
        <v>6912</v>
      </c>
      <c r="AE339" s="11">
        <v>20800000</v>
      </c>
      <c r="AF339" s="11" t="s">
        <v>167</v>
      </c>
      <c r="AG339" s="11" t="s">
        <v>135</v>
      </c>
      <c r="AH339" s="16">
        <v>0</v>
      </c>
    </row>
    <row r="340" spans="1:34">
      <c r="A340" s="11">
        <v>1005628</v>
      </c>
      <c r="B340" s="11">
        <v>1005601</v>
      </c>
      <c r="C340" s="11" t="s">
        <v>44</v>
      </c>
      <c r="D340" s="11">
        <v>23</v>
      </c>
      <c r="E340" s="11">
        <v>28</v>
      </c>
      <c r="F340" s="11">
        <v>70</v>
      </c>
      <c r="G340" s="11">
        <v>4</v>
      </c>
      <c r="H340" s="11">
        <v>411</v>
      </c>
      <c r="I340" s="11">
        <v>433</v>
      </c>
      <c r="J340" s="11">
        <v>322</v>
      </c>
      <c r="K340" s="11">
        <v>331</v>
      </c>
      <c r="L340" s="11">
        <v>2</v>
      </c>
      <c r="M340" s="11">
        <v>60</v>
      </c>
      <c r="N340" s="11">
        <v>1670</v>
      </c>
      <c r="O340" s="11">
        <v>0</v>
      </c>
      <c r="P340" s="11">
        <v>0</v>
      </c>
      <c r="Q340" s="11">
        <v>0</v>
      </c>
      <c r="R340" s="11">
        <v>1635000</v>
      </c>
      <c r="S340" s="11">
        <v>5002</v>
      </c>
      <c r="T340" s="11">
        <v>5003</v>
      </c>
      <c r="U340" s="11">
        <v>5</v>
      </c>
      <c r="V340" s="11">
        <v>126502</v>
      </c>
      <c r="W340" s="11">
        <v>6</v>
      </c>
      <c r="X340" s="11">
        <v>12030</v>
      </c>
      <c r="Y340" s="11">
        <v>21</v>
      </c>
      <c r="Z340" s="11">
        <v>5562</v>
      </c>
      <c r="AA340" s="11">
        <v>0</v>
      </c>
      <c r="AB340" s="11">
        <v>0</v>
      </c>
      <c r="AC340" s="11">
        <v>1005629</v>
      </c>
      <c r="AD340" s="11">
        <v>7754</v>
      </c>
      <c r="AE340" s="11">
        <v>22415000</v>
      </c>
      <c r="AF340" s="11" t="s">
        <v>167</v>
      </c>
      <c r="AG340" s="11" t="s">
        <v>135</v>
      </c>
      <c r="AH340" s="16">
        <v>0</v>
      </c>
    </row>
    <row r="341" spans="1:34">
      <c r="A341" s="11">
        <v>1005629</v>
      </c>
      <c r="B341" s="11">
        <v>1005601</v>
      </c>
      <c r="C341" s="11" t="s">
        <v>44</v>
      </c>
      <c r="D341" s="11">
        <v>23</v>
      </c>
      <c r="E341" s="11">
        <v>29</v>
      </c>
      <c r="F341" s="11">
        <v>70</v>
      </c>
      <c r="G341" s="11">
        <v>4</v>
      </c>
      <c r="H341" s="11">
        <v>413</v>
      </c>
      <c r="I341" s="11">
        <v>432</v>
      </c>
      <c r="J341" s="11">
        <v>421</v>
      </c>
      <c r="K341" s="11">
        <v>433</v>
      </c>
      <c r="L341" s="11">
        <v>2</v>
      </c>
      <c r="M341" s="11">
        <v>60</v>
      </c>
      <c r="N341" s="11">
        <v>2170</v>
      </c>
      <c r="O341" s="11">
        <v>1</v>
      </c>
      <c r="P341" s="11">
        <v>10056</v>
      </c>
      <c r="Q341" s="11">
        <v>1</v>
      </c>
      <c r="R341" s="11">
        <v>2220000</v>
      </c>
      <c r="S341" s="11">
        <v>5002</v>
      </c>
      <c r="T341" s="11">
        <v>5003</v>
      </c>
      <c r="U341" s="11">
        <v>5</v>
      </c>
      <c r="V341" s="11">
        <v>131332</v>
      </c>
      <c r="W341" s="11">
        <v>6</v>
      </c>
      <c r="X341" s="11">
        <v>12634</v>
      </c>
      <c r="Y341" s="11">
        <v>21</v>
      </c>
      <c r="Z341" s="11">
        <v>5804</v>
      </c>
      <c r="AA341" s="11">
        <v>0</v>
      </c>
      <c r="AB341" s="11">
        <v>0</v>
      </c>
      <c r="AC341" s="11">
        <v>1005630</v>
      </c>
      <c r="AD341" s="11">
        <v>8595</v>
      </c>
      <c r="AE341" s="11">
        <v>24050000</v>
      </c>
      <c r="AF341" s="11" t="s">
        <v>167</v>
      </c>
      <c r="AG341" s="11" t="s">
        <v>135</v>
      </c>
      <c r="AH341" s="16">
        <v>1</v>
      </c>
    </row>
    <row r="342" spans="1:34">
      <c r="A342" s="11">
        <v>1005630</v>
      </c>
      <c r="B342" s="11">
        <v>1005601</v>
      </c>
      <c r="C342" s="11" t="s">
        <v>44</v>
      </c>
      <c r="D342" s="11">
        <v>23</v>
      </c>
      <c r="E342" s="11">
        <v>30</v>
      </c>
      <c r="F342" s="11">
        <v>80</v>
      </c>
      <c r="G342" s="11">
        <v>4</v>
      </c>
      <c r="H342" s="11">
        <v>512</v>
      </c>
      <c r="I342" s="11">
        <v>431</v>
      </c>
      <c r="J342" s="11">
        <v>423</v>
      </c>
      <c r="K342" s="11">
        <v>432</v>
      </c>
      <c r="L342" s="11">
        <v>2</v>
      </c>
      <c r="M342" s="11">
        <v>60</v>
      </c>
      <c r="N342" s="11">
        <v>2210</v>
      </c>
      <c r="O342" s="11">
        <v>0</v>
      </c>
      <c r="P342" s="11">
        <v>0</v>
      </c>
      <c r="Q342" s="11">
        <v>0</v>
      </c>
      <c r="R342" s="11">
        <v>2240000</v>
      </c>
      <c r="S342" s="11">
        <v>5003</v>
      </c>
      <c r="T342" s="11">
        <v>5004</v>
      </c>
      <c r="U342" s="11">
        <v>5</v>
      </c>
      <c r="V342" s="11">
        <v>137210</v>
      </c>
      <c r="W342" s="11">
        <v>6</v>
      </c>
      <c r="X342" s="11">
        <v>13369</v>
      </c>
      <c r="Y342" s="11">
        <v>21</v>
      </c>
      <c r="Z342" s="11">
        <v>6098</v>
      </c>
      <c r="AA342" s="11">
        <v>0</v>
      </c>
      <c r="AB342" s="11">
        <v>0</v>
      </c>
      <c r="AC342" s="11">
        <v>1005631</v>
      </c>
      <c r="AD342" s="11">
        <v>9972</v>
      </c>
      <c r="AE342" s="11">
        <v>26270000</v>
      </c>
      <c r="AF342" s="11" t="s">
        <v>168</v>
      </c>
      <c r="AG342" s="11" t="s">
        <v>159</v>
      </c>
      <c r="AH342" s="16">
        <v>0</v>
      </c>
    </row>
    <row r="343" spans="1:34">
      <c r="A343" s="11">
        <v>1005631</v>
      </c>
      <c r="B343" s="11">
        <v>1005601</v>
      </c>
      <c r="C343" s="11" t="s">
        <v>44</v>
      </c>
      <c r="D343" s="11">
        <v>23</v>
      </c>
      <c r="E343" s="11">
        <v>31</v>
      </c>
      <c r="F343" s="11">
        <v>80</v>
      </c>
      <c r="G343" s="11">
        <v>4</v>
      </c>
      <c r="H343" s="11">
        <v>511</v>
      </c>
      <c r="I343" s="11">
        <v>433</v>
      </c>
      <c r="J343" s="11">
        <v>422</v>
      </c>
      <c r="K343" s="11">
        <v>431</v>
      </c>
      <c r="L343" s="11">
        <v>2</v>
      </c>
      <c r="M343" s="11">
        <v>60</v>
      </c>
      <c r="N343" s="11">
        <v>2230</v>
      </c>
      <c r="O343" s="11">
        <v>1</v>
      </c>
      <c r="P343" s="11">
        <v>10056</v>
      </c>
      <c r="Q343" s="11">
        <v>1</v>
      </c>
      <c r="R343" s="11">
        <v>2265000</v>
      </c>
      <c r="S343" s="11">
        <v>5003</v>
      </c>
      <c r="T343" s="11">
        <v>5004</v>
      </c>
      <c r="U343" s="11">
        <v>5</v>
      </c>
      <c r="V343" s="11">
        <v>143113</v>
      </c>
      <c r="W343" s="11">
        <v>6</v>
      </c>
      <c r="X343" s="11">
        <v>14107</v>
      </c>
      <c r="Y343" s="11">
        <v>21</v>
      </c>
      <c r="Z343" s="11">
        <v>6393</v>
      </c>
      <c r="AA343" s="11">
        <v>0</v>
      </c>
      <c r="AB343" s="11">
        <v>0</v>
      </c>
      <c r="AC343" s="11">
        <v>1005632</v>
      </c>
      <c r="AD343" s="11">
        <v>12219</v>
      </c>
      <c r="AE343" s="11">
        <v>28510000</v>
      </c>
      <c r="AF343" s="11" t="s">
        <v>168</v>
      </c>
      <c r="AG343" s="11" t="s">
        <v>159</v>
      </c>
      <c r="AH343" s="16">
        <v>1</v>
      </c>
    </row>
    <row r="344" spans="1:34">
      <c r="A344" s="11">
        <v>1005632</v>
      </c>
      <c r="B344" s="11">
        <v>1005601</v>
      </c>
      <c r="C344" s="11" t="s">
        <v>44</v>
      </c>
      <c r="D344" s="11">
        <v>23</v>
      </c>
      <c r="E344" s="11">
        <v>32</v>
      </c>
      <c r="F344" s="11">
        <v>80</v>
      </c>
      <c r="G344" s="11">
        <v>4</v>
      </c>
      <c r="H344" s="11">
        <v>513</v>
      </c>
      <c r="I344" s="11">
        <v>432</v>
      </c>
      <c r="J344" s="11">
        <v>421</v>
      </c>
      <c r="K344" s="11">
        <v>433</v>
      </c>
      <c r="L344" s="11">
        <v>2</v>
      </c>
      <c r="M344" s="11">
        <v>60</v>
      </c>
      <c r="N344" s="11">
        <v>2250</v>
      </c>
      <c r="O344" s="11">
        <v>0</v>
      </c>
      <c r="P344" s="11">
        <v>0</v>
      </c>
      <c r="Q344" s="11">
        <v>0</v>
      </c>
      <c r="R344" s="11">
        <v>2290000</v>
      </c>
      <c r="S344" s="11">
        <v>5003</v>
      </c>
      <c r="T344" s="11">
        <v>5004</v>
      </c>
      <c r="U344" s="11">
        <v>5</v>
      </c>
      <c r="V344" s="11">
        <v>149042</v>
      </c>
      <c r="W344" s="11">
        <v>6</v>
      </c>
      <c r="X344" s="11">
        <v>14848</v>
      </c>
      <c r="Y344" s="11">
        <v>21</v>
      </c>
      <c r="Z344" s="11">
        <v>7439</v>
      </c>
      <c r="AA344" s="11">
        <v>0</v>
      </c>
      <c r="AB344" s="11">
        <v>0</v>
      </c>
      <c r="AC344" s="11">
        <v>1005633</v>
      </c>
      <c r="AD344" s="11">
        <v>14466</v>
      </c>
      <c r="AE344" s="11">
        <v>30775000</v>
      </c>
      <c r="AF344" s="11" t="s">
        <v>169</v>
      </c>
      <c r="AG344" s="11" t="s">
        <v>158</v>
      </c>
      <c r="AH344" s="16">
        <v>0</v>
      </c>
    </row>
    <row r="345" spans="1:34">
      <c r="A345" s="11">
        <v>1005633</v>
      </c>
      <c r="B345" s="11">
        <v>1005601</v>
      </c>
      <c r="C345" s="11" t="s">
        <v>44</v>
      </c>
      <c r="D345" s="11">
        <v>23</v>
      </c>
      <c r="E345" s="11">
        <v>33</v>
      </c>
      <c r="F345" s="11">
        <v>80</v>
      </c>
      <c r="G345" s="11">
        <v>4</v>
      </c>
      <c r="H345" s="11">
        <v>512</v>
      </c>
      <c r="I345" s="11">
        <v>431</v>
      </c>
      <c r="J345" s="11">
        <v>423</v>
      </c>
      <c r="K345" s="11">
        <v>432</v>
      </c>
      <c r="L345" s="11">
        <v>2</v>
      </c>
      <c r="M345" s="11">
        <v>60</v>
      </c>
      <c r="N345" s="11">
        <v>2270</v>
      </c>
      <c r="O345" s="11">
        <v>1</v>
      </c>
      <c r="P345" s="11">
        <v>10056</v>
      </c>
      <c r="Q345" s="11">
        <v>1</v>
      </c>
      <c r="R345" s="11">
        <v>2315000</v>
      </c>
      <c r="S345" s="11">
        <v>5003</v>
      </c>
      <c r="T345" s="11">
        <v>5004</v>
      </c>
      <c r="U345" s="11">
        <v>5</v>
      </c>
      <c r="V345" s="11">
        <v>154997</v>
      </c>
      <c r="W345" s="11">
        <v>6</v>
      </c>
      <c r="X345" s="11">
        <v>15592</v>
      </c>
      <c r="Y345" s="11">
        <v>21</v>
      </c>
      <c r="Z345" s="11">
        <v>7737</v>
      </c>
      <c r="AA345" s="11">
        <v>0</v>
      </c>
      <c r="AB345" s="11">
        <v>0</v>
      </c>
      <c r="AC345" s="11">
        <v>1005634</v>
      </c>
      <c r="AD345" s="11">
        <v>16712</v>
      </c>
      <c r="AE345" s="11">
        <v>33065000</v>
      </c>
      <c r="AF345" s="11" t="s">
        <v>169</v>
      </c>
      <c r="AG345" s="11" t="s">
        <v>158</v>
      </c>
      <c r="AH345" s="16">
        <v>1</v>
      </c>
    </row>
    <row r="346" spans="1:34">
      <c r="A346" s="11">
        <v>1005634</v>
      </c>
      <c r="B346" s="11">
        <v>1005601</v>
      </c>
      <c r="C346" s="11" t="s">
        <v>44</v>
      </c>
      <c r="D346" s="11">
        <v>23</v>
      </c>
      <c r="E346" s="11">
        <v>34</v>
      </c>
      <c r="F346" s="11">
        <v>80</v>
      </c>
      <c r="G346" s="11">
        <v>4</v>
      </c>
      <c r="H346" s="11">
        <v>511</v>
      </c>
      <c r="I346" s="11">
        <v>433</v>
      </c>
      <c r="J346" s="11">
        <v>422</v>
      </c>
      <c r="K346" s="11">
        <v>431</v>
      </c>
      <c r="L346" s="11">
        <v>2</v>
      </c>
      <c r="M346" s="11">
        <v>60</v>
      </c>
      <c r="N346" s="11">
        <v>2290</v>
      </c>
      <c r="O346" s="11">
        <v>0</v>
      </c>
      <c r="P346" s="11">
        <v>0</v>
      </c>
      <c r="Q346" s="11">
        <v>0</v>
      </c>
      <c r="R346" s="11">
        <v>2335000</v>
      </c>
      <c r="S346" s="11">
        <v>5003</v>
      </c>
      <c r="T346" s="11">
        <v>5004</v>
      </c>
      <c r="U346" s="11">
        <v>5</v>
      </c>
      <c r="V346" s="11">
        <v>176107</v>
      </c>
      <c r="W346" s="11">
        <v>6</v>
      </c>
      <c r="X346" s="11">
        <v>16340</v>
      </c>
      <c r="Y346" s="11">
        <v>21</v>
      </c>
      <c r="Z346" s="11">
        <v>8036</v>
      </c>
      <c r="AA346" s="11">
        <v>0</v>
      </c>
      <c r="AB346" s="11">
        <v>0</v>
      </c>
      <c r="AC346" s="11">
        <v>1005635</v>
      </c>
      <c r="AD346" s="11">
        <v>18959</v>
      </c>
      <c r="AE346" s="11">
        <v>35380000</v>
      </c>
      <c r="AF346" s="11" t="s">
        <v>170</v>
      </c>
      <c r="AG346" s="11" t="s">
        <v>159</v>
      </c>
      <c r="AH346" s="16">
        <v>0</v>
      </c>
    </row>
    <row r="347" spans="1:34">
      <c r="A347" s="11">
        <v>1005635</v>
      </c>
      <c r="B347" s="11">
        <v>1005601</v>
      </c>
      <c r="C347" s="11" t="s">
        <v>44</v>
      </c>
      <c r="D347" s="11">
        <v>23</v>
      </c>
      <c r="E347" s="11">
        <v>35</v>
      </c>
      <c r="F347" s="11">
        <v>80</v>
      </c>
      <c r="G347" s="11">
        <v>4</v>
      </c>
      <c r="H347" s="11">
        <v>513</v>
      </c>
      <c r="I347" s="11">
        <v>532</v>
      </c>
      <c r="J347" s="11">
        <v>421</v>
      </c>
      <c r="K347" s="11">
        <v>433</v>
      </c>
      <c r="L347" s="11">
        <v>2</v>
      </c>
      <c r="M347" s="11">
        <v>60</v>
      </c>
      <c r="N347" s="11">
        <v>2330</v>
      </c>
      <c r="O347" s="11">
        <v>1</v>
      </c>
      <c r="P347" s="11">
        <v>10056</v>
      </c>
      <c r="Q347" s="11">
        <v>1</v>
      </c>
      <c r="R347" s="11">
        <v>2360000</v>
      </c>
      <c r="S347" s="11">
        <v>5003</v>
      </c>
      <c r="T347" s="11">
        <v>5004</v>
      </c>
      <c r="U347" s="11">
        <v>5</v>
      </c>
      <c r="V347" s="11">
        <v>182112</v>
      </c>
      <c r="W347" s="11">
        <v>6</v>
      </c>
      <c r="X347" s="11">
        <v>17090</v>
      </c>
      <c r="Y347" s="11">
        <v>21</v>
      </c>
      <c r="Z347" s="11">
        <v>8336</v>
      </c>
      <c r="AA347" s="11">
        <v>0</v>
      </c>
      <c r="AB347" s="11">
        <v>0</v>
      </c>
      <c r="AC347" s="11">
        <v>1005636</v>
      </c>
      <c r="AD347" s="11">
        <v>21206</v>
      </c>
      <c r="AE347" s="11">
        <v>37715000</v>
      </c>
      <c r="AF347" s="11" t="s">
        <v>170</v>
      </c>
      <c r="AG347" s="11" t="s">
        <v>159</v>
      </c>
      <c r="AH347" s="16">
        <v>1</v>
      </c>
    </row>
    <row r="348" spans="1:34">
      <c r="A348" s="11">
        <v>1005636</v>
      </c>
      <c r="B348" s="11">
        <v>1005601</v>
      </c>
      <c r="C348" s="11" t="s">
        <v>44</v>
      </c>
      <c r="D348" s="11">
        <v>23</v>
      </c>
      <c r="E348" s="11">
        <v>36</v>
      </c>
      <c r="F348" s="11">
        <v>80</v>
      </c>
      <c r="G348" s="11">
        <v>4</v>
      </c>
      <c r="H348" s="11">
        <v>512</v>
      </c>
      <c r="I348" s="11">
        <v>531</v>
      </c>
      <c r="J348" s="11">
        <v>423</v>
      </c>
      <c r="K348" s="11">
        <v>432</v>
      </c>
      <c r="L348" s="11">
        <v>2</v>
      </c>
      <c r="M348" s="11">
        <v>60</v>
      </c>
      <c r="N348" s="11">
        <v>2350</v>
      </c>
      <c r="O348" s="11">
        <v>0</v>
      </c>
      <c r="P348" s="11">
        <v>0</v>
      </c>
      <c r="Q348" s="11">
        <v>0</v>
      </c>
      <c r="R348" s="11">
        <v>2385000</v>
      </c>
      <c r="S348" s="11">
        <v>5003</v>
      </c>
      <c r="T348" s="11">
        <v>5004</v>
      </c>
      <c r="U348" s="11">
        <v>5</v>
      </c>
      <c r="V348" s="11">
        <v>188143</v>
      </c>
      <c r="W348" s="11">
        <v>6</v>
      </c>
      <c r="X348" s="11">
        <v>17844</v>
      </c>
      <c r="Y348" s="11">
        <v>21</v>
      </c>
      <c r="Z348" s="11">
        <v>9388</v>
      </c>
      <c r="AA348" s="11">
        <v>0</v>
      </c>
      <c r="AB348" s="11">
        <v>0</v>
      </c>
      <c r="AC348" s="11">
        <v>1005637</v>
      </c>
      <c r="AD348" s="11">
        <v>24323</v>
      </c>
      <c r="AE348" s="11">
        <v>40075000</v>
      </c>
      <c r="AF348" s="11" t="s">
        <v>171</v>
      </c>
      <c r="AG348" s="11" t="s">
        <v>158</v>
      </c>
      <c r="AH348" s="16">
        <v>0</v>
      </c>
    </row>
    <row r="349" spans="1:34">
      <c r="A349" s="11">
        <v>1005637</v>
      </c>
      <c r="B349" s="11">
        <v>1005601</v>
      </c>
      <c r="C349" s="11" t="s">
        <v>44</v>
      </c>
      <c r="D349" s="11">
        <v>23</v>
      </c>
      <c r="E349" s="11">
        <v>37</v>
      </c>
      <c r="F349" s="11">
        <v>80</v>
      </c>
      <c r="G349" s="11">
        <v>4</v>
      </c>
      <c r="H349" s="11">
        <v>511</v>
      </c>
      <c r="I349" s="11">
        <v>533</v>
      </c>
      <c r="J349" s="11">
        <v>422</v>
      </c>
      <c r="K349" s="11">
        <v>431</v>
      </c>
      <c r="L349" s="11">
        <v>2</v>
      </c>
      <c r="M349" s="11">
        <v>60</v>
      </c>
      <c r="N349" s="11">
        <v>2370</v>
      </c>
      <c r="O349" s="11">
        <v>1</v>
      </c>
      <c r="P349" s="11">
        <v>10056</v>
      </c>
      <c r="Q349" s="11">
        <v>1</v>
      </c>
      <c r="R349" s="11">
        <v>2410000</v>
      </c>
      <c r="S349" s="11">
        <v>5003</v>
      </c>
      <c r="T349" s="11">
        <v>5004</v>
      </c>
      <c r="U349" s="11">
        <v>5</v>
      </c>
      <c r="V349" s="11">
        <v>194200</v>
      </c>
      <c r="W349" s="11">
        <v>6</v>
      </c>
      <c r="X349" s="11">
        <v>18601</v>
      </c>
      <c r="Y349" s="11">
        <v>21</v>
      </c>
      <c r="Z349" s="11">
        <v>9691</v>
      </c>
      <c r="AA349" s="11">
        <v>0</v>
      </c>
      <c r="AB349" s="11">
        <v>0</v>
      </c>
      <c r="AC349" s="11">
        <v>1005638</v>
      </c>
      <c r="AD349" s="11">
        <v>27440</v>
      </c>
      <c r="AE349" s="11">
        <v>42460000</v>
      </c>
      <c r="AF349" s="11" t="s">
        <v>171</v>
      </c>
      <c r="AG349" s="11" t="s">
        <v>158</v>
      </c>
      <c r="AH349" s="16">
        <v>1</v>
      </c>
    </row>
    <row r="350" spans="1:34">
      <c r="A350" s="11">
        <v>1005638</v>
      </c>
      <c r="B350" s="11">
        <v>1005601</v>
      </c>
      <c r="C350" s="11" t="s">
        <v>44</v>
      </c>
      <c r="D350" s="11">
        <v>23</v>
      </c>
      <c r="E350" s="11">
        <v>38</v>
      </c>
      <c r="F350" s="11">
        <v>80</v>
      </c>
      <c r="G350" s="11">
        <v>4</v>
      </c>
      <c r="H350" s="11">
        <v>513</v>
      </c>
      <c r="I350" s="11">
        <v>532</v>
      </c>
      <c r="J350" s="11">
        <v>421</v>
      </c>
      <c r="K350" s="11">
        <v>433</v>
      </c>
      <c r="L350" s="11">
        <v>2</v>
      </c>
      <c r="M350" s="11">
        <v>60</v>
      </c>
      <c r="N350" s="11">
        <v>2390</v>
      </c>
      <c r="O350" s="11">
        <v>0</v>
      </c>
      <c r="P350" s="11">
        <v>0</v>
      </c>
      <c r="Q350" s="11">
        <v>0</v>
      </c>
      <c r="R350" s="11">
        <v>2430000</v>
      </c>
      <c r="S350" s="11">
        <v>5003</v>
      </c>
      <c r="T350" s="11">
        <v>5004</v>
      </c>
      <c r="U350" s="11">
        <v>5</v>
      </c>
      <c r="V350" s="11">
        <v>215412</v>
      </c>
      <c r="W350" s="11">
        <v>6</v>
      </c>
      <c r="X350" s="11">
        <v>19362</v>
      </c>
      <c r="Y350" s="11">
        <v>21</v>
      </c>
      <c r="Z350" s="11">
        <v>9995</v>
      </c>
      <c r="AA350" s="11">
        <v>0</v>
      </c>
      <c r="AB350" s="11">
        <v>0</v>
      </c>
      <c r="AC350" s="11">
        <v>1005639</v>
      </c>
      <c r="AD350" s="11">
        <v>30556</v>
      </c>
      <c r="AE350" s="11">
        <v>44870000</v>
      </c>
      <c r="AF350" s="11" t="s">
        <v>172</v>
      </c>
      <c r="AG350" s="11" t="s">
        <v>135</v>
      </c>
      <c r="AH350" s="16">
        <v>0</v>
      </c>
    </row>
    <row r="351" spans="1:34">
      <c r="A351" s="11">
        <v>1005639</v>
      </c>
      <c r="B351" s="11">
        <v>1005601</v>
      </c>
      <c r="C351" s="11" t="s">
        <v>44</v>
      </c>
      <c r="D351" s="11">
        <v>23</v>
      </c>
      <c r="E351" s="11">
        <v>39</v>
      </c>
      <c r="F351" s="11">
        <v>80</v>
      </c>
      <c r="G351" s="11">
        <v>4</v>
      </c>
      <c r="H351" s="11">
        <v>512</v>
      </c>
      <c r="I351" s="11">
        <v>521</v>
      </c>
      <c r="J351" s="11">
        <v>523</v>
      </c>
      <c r="K351" s="11">
        <v>532</v>
      </c>
      <c r="L351" s="11">
        <v>2</v>
      </c>
      <c r="M351" s="11">
        <v>60</v>
      </c>
      <c r="N351" s="11">
        <v>2890</v>
      </c>
      <c r="O351" s="11">
        <v>1</v>
      </c>
      <c r="P351" s="11">
        <v>10056</v>
      </c>
      <c r="Q351" s="11">
        <v>1</v>
      </c>
      <c r="R351" s="11">
        <v>3035000</v>
      </c>
      <c r="S351" s="11">
        <v>5003</v>
      </c>
      <c r="T351" s="11">
        <v>5004</v>
      </c>
      <c r="U351" s="11">
        <v>5</v>
      </c>
      <c r="V351" s="11">
        <v>221520</v>
      </c>
      <c r="W351" s="11">
        <v>6</v>
      </c>
      <c r="X351" s="11">
        <v>20125</v>
      </c>
      <c r="Y351" s="11">
        <v>21</v>
      </c>
      <c r="Z351" s="11">
        <v>10300</v>
      </c>
      <c r="AA351" s="11">
        <v>0</v>
      </c>
      <c r="AB351" s="11">
        <v>0</v>
      </c>
      <c r="AC351" s="11">
        <v>1005640</v>
      </c>
      <c r="AD351" s="11">
        <v>33673</v>
      </c>
      <c r="AE351" s="11">
        <v>47300000</v>
      </c>
      <c r="AF351" s="11" t="s">
        <v>172</v>
      </c>
      <c r="AG351" s="11" t="s">
        <v>135</v>
      </c>
      <c r="AH351" s="16">
        <v>1</v>
      </c>
    </row>
    <row r="352" spans="1:34">
      <c r="A352" s="11">
        <v>1005640</v>
      </c>
      <c r="B352" s="11">
        <v>1005601</v>
      </c>
      <c r="C352" s="11" t="s">
        <v>44</v>
      </c>
      <c r="D352" s="11">
        <v>23</v>
      </c>
      <c r="E352" s="11">
        <v>40</v>
      </c>
      <c r="F352" s="11">
        <v>90</v>
      </c>
      <c r="G352" s="11">
        <v>4</v>
      </c>
      <c r="H352" s="11">
        <v>621</v>
      </c>
      <c r="I352" s="11">
        <v>533</v>
      </c>
      <c r="J352" s="11">
        <v>522</v>
      </c>
      <c r="K352" s="11">
        <v>531</v>
      </c>
      <c r="L352" s="11">
        <v>2</v>
      </c>
      <c r="M352" s="11">
        <v>60</v>
      </c>
      <c r="N352" s="11">
        <v>2930</v>
      </c>
      <c r="O352" s="11">
        <v>1</v>
      </c>
      <c r="P352" s="11">
        <v>10056</v>
      </c>
      <c r="Q352" s="11">
        <v>1</v>
      </c>
      <c r="R352" s="11">
        <v>3055000</v>
      </c>
      <c r="S352" s="11">
        <v>5004</v>
      </c>
      <c r="T352" s="11">
        <v>5005</v>
      </c>
      <c r="U352" s="11">
        <v>5</v>
      </c>
      <c r="V352" s="11">
        <v>228676</v>
      </c>
      <c r="W352" s="11">
        <v>6</v>
      </c>
      <c r="X352" s="11">
        <v>21019</v>
      </c>
      <c r="Y352" s="11">
        <v>21</v>
      </c>
      <c r="Z352" s="11">
        <v>10658</v>
      </c>
      <c r="AA352" s="11">
        <v>0</v>
      </c>
      <c r="AB352" s="11">
        <v>0</v>
      </c>
      <c r="AC352" s="11">
        <v>1005641</v>
      </c>
      <c r="AD352" s="11">
        <v>38530</v>
      </c>
      <c r="AE352" s="11">
        <v>50335000</v>
      </c>
      <c r="AF352" s="11" t="s">
        <v>173</v>
      </c>
      <c r="AG352" s="11" t="s">
        <v>159</v>
      </c>
      <c r="AH352" s="16">
        <v>1</v>
      </c>
    </row>
    <row r="353" spans="1:37">
      <c r="A353" s="11">
        <v>1005641</v>
      </c>
      <c r="B353" s="11">
        <v>1005601</v>
      </c>
      <c r="C353" s="11" t="s">
        <v>44</v>
      </c>
      <c r="D353" s="11">
        <v>23</v>
      </c>
      <c r="E353" s="11">
        <v>41</v>
      </c>
      <c r="F353" s="11">
        <v>90</v>
      </c>
      <c r="G353" s="11">
        <v>4</v>
      </c>
      <c r="H353" s="11">
        <v>623</v>
      </c>
      <c r="I353" s="11">
        <v>532</v>
      </c>
      <c r="J353" s="11">
        <v>521</v>
      </c>
      <c r="K353" s="11">
        <v>533</v>
      </c>
      <c r="L353" s="11">
        <v>2</v>
      </c>
      <c r="M353" s="11">
        <v>60</v>
      </c>
      <c r="N353" s="11">
        <v>2950</v>
      </c>
      <c r="O353" s="11">
        <v>1</v>
      </c>
      <c r="P353" s="11">
        <v>10056</v>
      </c>
      <c r="Q353" s="11">
        <v>1</v>
      </c>
      <c r="R353" s="11">
        <v>3080000</v>
      </c>
      <c r="S353" s="11">
        <v>5004</v>
      </c>
      <c r="T353" s="11">
        <v>5005</v>
      </c>
      <c r="U353" s="11">
        <v>5</v>
      </c>
      <c r="V353" s="11">
        <v>235857</v>
      </c>
      <c r="W353" s="11">
        <v>6</v>
      </c>
      <c r="X353" s="11">
        <v>21917</v>
      </c>
      <c r="Y353" s="11">
        <v>21</v>
      </c>
      <c r="Z353" s="11">
        <v>11767</v>
      </c>
      <c r="AA353" s="11">
        <v>0</v>
      </c>
      <c r="AB353" s="11">
        <v>0</v>
      </c>
      <c r="AC353" s="11">
        <v>1005642</v>
      </c>
      <c r="AD353" s="11">
        <v>47087</v>
      </c>
      <c r="AE353" s="11">
        <v>53390000</v>
      </c>
      <c r="AF353" s="11" t="s">
        <v>174</v>
      </c>
      <c r="AG353" s="11" t="s">
        <v>158</v>
      </c>
      <c r="AH353" s="16">
        <v>1</v>
      </c>
      <c r="AI353" s="12"/>
      <c r="AJ353" s="12"/>
      <c r="AK353" s="12"/>
    </row>
    <row r="354" spans="1:37">
      <c r="A354" s="11">
        <v>1005642</v>
      </c>
      <c r="B354" s="11">
        <v>1005601</v>
      </c>
      <c r="C354" s="11" t="s">
        <v>44</v>
      </c>
      <c r="D354" s="11">
        <v>23</v>
      </c>
      <c r="E354" s="11">
        <v>42</v>
      </c>
      <c r="F354" s="11">
        <v>90</v>
      </c>
      <c r="G354" s="11">
        <v>4</v>
      </c>
      <c r="H354" s="11">
        <v>622</v>
      </c>
      <c r="I354" s="11">
        <v>531</v>
      </c>
      <c r="J354" s="11">
        <v>523</v>
      </c>
      <c r="K354" s="11">
        <v>532</v>
      </c>
      <c r="L354" s="11">
        <v>2</v>
      </c>
      <c r="M354" s="11">
        <v>60</v>
      </c>
      <c r="N354" s="11">
        <v>2970</v>
      </c>
      <c r="O354" s="11">
        <v>1</v>
      </c>
      <c r="P354" s="11">
        <v>10056</v>
      </c>
      <c r="Q354" s="11">
        <v>1</v>
      </c>
      <c r="R354" s="11">
        <v>3105000</v>
      </c>
      <c r="S354" s="11">
        <v>5004</v>
      </c>
      <c r="T354" s="11">
        <v>5005</v>
      </c>
      <c r="U354" s="11">
        <v>5</v>
      </c>
      <c r="V354" s="11">
        <v>258193</v>
      </c>
      <c r="W354" s="11">
        <v>6</v>
      </c>
      <c r="X354" s="11">
        <v>22818</v>
      </c>
      <c r="Y354" s="11">
        <v>21</v>
      </c>
      <c r="Z354" s="11">
        <v>12127</v>
      </c>
      <c r="AA354" s="11">
        <v>0</v>
      </c>
      <c r="AB354" s="11">
        <v>0</v>
      </c>
      <c r="AC354" s="11">
        <v>1005643</v>
      </c>
      <c r="AD354" s="11">
        <v>55644</v>
      </c>
      <c r="AE354" s="11">
        <v>56470000</v>
      </c>
      <c r="AF354" s="11" t="s">
        <v>175</v>
      </c>
      <c r="AG354" s="11" t="s">
        <v>159</v>
      </c>
      <c r="AH354" s="16">
        <v>1</v>
      </c>
    </row>
    <row r="355" spans="1:37">
      <c r="A355" s="11">
        <v>1005643</v>
      </c>
      <c r="B355" s="11">
        <v>1005601</v>
      </c>
      <c r="C355" s="11" t="s">
        <v>44</v>
      </c>
      <c r="D355" s="11">
        <v>23</v>
      </c>
      <c r="E355" s="11">
        <v>43</v>
      </c>
      <c r="F355" s="11">
        <v>90</v>
      </c>
      <c r="G355" s="11">
        <v>4</v>
      </c>
      <c r="H355" s="11">
        <v>621</v>
      </c>
      <c r="I355" s="11">
        <v>533</v>
      </c>
      <c r="J355" s="11">
        <v>522</v>
      </c>
      <c r="K355" s="11">
        <v>531</v>
      </c>
      <c r="L355" s="11">
        <v>2</v>
      </c>
      <c r="M355" s="11">
        <v>60</v>
      </c>
      <c r="N355" s="11">
        <v>2990</v>
      </c>
      <c r="O355" s="11">
        <v>1</v>
      </c>
      <c r="P355" s="11">
        <v>10056</v>
      </c>
      <c r="Q355" s="11">
        <v>1</v>
      </c>
      <c r="R355" s="11">
        <v>3130000</v>
      </c>
      <c r="S355" s="11">
        <v>5004</v>
      </c>
      <c r="T355" s="11">
        <v>5005</v>
      </c>
      <c r="U355" s="11">
        <v>5</v>
      </c>
      <c r="V355" s="11">
        <v>265426</v>
      </c>
      <c r="W355" s="11">
        <v>6</v>
      </c>
      <c r="X355" s="11">
        <v>23722</v>
      </c>
      <c r="Y355" s="11">
        <v>21</v>
      </c>
      <c r="Z355" s="11">
        <v>13239</v>
      </c>
      <c r="AA355" s="11">
        <v>0</v>
      </c>
      <c r="AB355" s="11">
        <v>0</v>
      </c>
      <c r="AC355" s="11">
        <v>1005644</v>
      </c>
      <c r="AD355" s="11">
        <v>64201</v>
      </c>
      <c r="AE355" s="11">
        <v>59575000</v>
      </c>
      <c r="AF355" s="11" t="s">
        <v>176</v>
      </c>
      <c r="AG355" s="11" t="s">
        <v>158</v>
      </c>
      <c r="AH355" s="16">
        <v>1</v>
      </c>
    </row>
    <row r="356" spans="1:37">
      <c r="A356" s="11">
        <v>1005644</v>
      </c>
      <c r="B356" s="11">
        <v>1005601</v>
      </c>
      <c r="C356" s="11" t="s">
        <v>44</v>
      </c>
      <c r="D356" s="11">
        <v>23</v>
      </c>
      <c r="E356" s="11">
        <v>44</v>
      </c>
      <c r="F356" s="11">
        <v>90</v>
      </c>
      <c r="G356" s="11">
        <v>4</v>
      </c>
      <c r="H356" s="11">
        <v>623</v>
      </c>
      <c r="I356" s="11">
        <v>532</v>
      </c>
      <c r="J356" s="11">
        <v>521</v>
      </c>
      <c r="K356" s="11">
        <v>533</v>
      </c>
      <c r="L356" s="11">
        <v>2</v>
      </c>
      <c r="M356" s="11">
        <v>60</v>
      </c>
      <c r="N356" s="11">
        <v>3010</v>
      </c>
      <c r="O356" s="11">
        <v>1</v>
      </c>
      <c r="P356" s="11">
        <v>10056</v>
      </c>
      <c r="Q356" s="11">
        <v>1</v>
      </c>
      <c r="R356" s="11">
        <v>3155000</v>
      </c>
      <c r="S356" s="11">
        <v>5004</v>
      </c>
      <c r="T356" s="11">
        <v>5005</v>
      </c>
      <c r="U356" s="11">
        <v>5</v>
      </c>
      <c r="V356" s="11">
        <v>287813</v>
      </c>
      <c r="W356" s="11">
        <v>6</v>
      </c>
      <c r="X356" s="11">
        <v>24629</v>
      </c>
      <c r="Y356" s="11">
        <v>21</v>
      </c>
      <c r="Z356" s="11">
        <v>13602</v>
      </c>
      <c r="AA356" s="11">
        <v>0</v>
      </c>
      <c r="AB356" s="11">
        <v>0</v>
      </c>
      <c r="AC356" s="11">
        <v>1005645</v>
      </c>
      <c r="AD356" s="11">
        <v>72758</v>
      </c>
      <c r="AE356" s="11">
        <v>62705000</v>
      </c>
      <c r="AF356" s="11" t="s">
        <v>177</v>
      </c>
      <c r="AG356" s="11" t="s">
        <v>159</v>
      </c>
      <c r="AH356" s="16">
        <v>1</v>
      </c>
    </row>
    <row r="357" spans="1:37">
      <c r="A357" s="11">
        <v>1005645</v>
      </c>
      <c r="B357" s="11">
        <v>1005601</v>
      </c>
      <c r="C357" s="11" t="s">
        <v>44</v>
      </c>
      <c r="D357" s="11">
        <v>23</v>
      </c>
      <c r="E357" s="11">
        <v>45</v>
      </c>
      <c r="F357" s="11">
        <v>90</v>
      </c>
      <c r="G357" s="11">
        <v>4</v>
      </c>
      <c r="H357" s="11">
        <v>612</v>
      </c>
      <c r="I357" s="11">
        <v>631</v>
      </c>
      <c r="J357" s="11">
        <v>523</v>
      </c>
      <c r="K357" s="11">
        <v>532</v>
      </c>
      <c r="L357" s="11">
        <v>2</v>
      </c>
      <c r="M357" s="11">
        <v>60</v>
      </c>
      <c r="N357" s="11">
        <v>3050</v>
      </c>
      <c r="O357" s="11">
        <v>1</v>
      </c>
      <c r="P357" s="11">
        <v>10056</v>
      </c>
      <c r="Q357" s="11">
        <v>1</v>
      </c>
      <c r="R357" s="11">
        <v>3180000</v>
      </c>
      <c r="S357" s="11">
        <v>5004</v>
      </c>
      <c r="T357" s="11">
        <v>5005</v>
      </c>
      <c r="U357" s="11">
        <v>5</v>
      </c>
      <c r="V357" s="11">
        <v>295097</v>
      </c>
      <c r="W357" s="11">
        <v>6</v>
      </c>
      <c r="X357" s="11">
        <v>25540</v>
      </c>
      <c r="Y357" s="11">
        <v>21</v>
      </c>
      <c r="Z357" s="11">
        <v>14716</v>
      </c>
      <c r="AA357" s="11">
        <v>0</v>
      </c>
      <c r="AB357" s="11">
        <v>0</v>
      </c>
      <c r="AC357" s="11">
        <v>1005646</v>
      </c>
      <c r="AD357" s="11">
        <v>81315</v>
      </c>
      <c r="AE357" s="11">
        <v>65860000</v>
      </c>
      <c r="AF357" s="11" t="s">
        <v>178</v>
      </c>
      <c r="AG357" s="11" t="s">
        <v>158</v>
      </c>
      <c r="AH357" s="16">
        <v>1</v>
      </c>
    </row>
    <row r="358" spans="1:37">
      <c r="A358" s="11">
        <v>1005646</v>
      </c>
      <c r="B358" s="11">
        <v>1005601</v>
      </c>
      <c r="C358" s="11" t="s">
        <v>44</v>
      </c>
      <c r="D358" s="11">
        <v>23</v>
      </c>
      <c r="E358" s="11">
        <v>46</v>
      </c>
      <c r="F358" s="11">
        <v>90</v>
      </c>
      <c r="G358" s="11">
        <v>4</v>
      </c>
      <c r="H358" s="11">
        <v>611</v>
      </c>
      <c r="I358" s="11">
        <v>633</v>
      </c>
      <c r="J358" s="11">
        <v>522</v>
      </c>
      <c r="K358" s="11">
        <v>531</v>
      </c>
      <c r="L358" s="11">
        <v>2</v>
      </c>
      <c r="M358" s="11">
        <v>60</v>
      </c>
      <c r="N358" s="11">
        <v>3070</v>
      </c>
      <c r="O358" s="11">
        <v>1</v>
      </c>
      <c r="P358" s="11">
        <v>10056</v>
      </c>
      <c r="Q358" s="11">
        <v>1</v>
      </c>
      <c r="R358" s="11">
        <v>3205000</v>
      </c>
      <c r="S358" s="11">
        <v>5004</v>
      </c>
      <c r="T358" s="11">
        <v>5005</v>
      </c>
      <c r="U358" s="11">
        <v>5</v>
      </c>
      <c r="V358" s="11">
        <v>317536</v>
      </c>
      <c r="W358" s="11">
        <v>6</v>
      </c>
      <c r="X358" s="11">
        <v>26453</v>
      </c>
      <c r="Y358" s="11">
        <v>21</v>
      </c>
      <c r="Z358" s="11">
        <v>15081</v>
      </c>
      <c r="AA358" s="11">
        <v>0</v>
      </c>
      <c r="AB358" s="11">
        <v>0</v>
      </c>
      <c r="AC358" s="11">
        <v>1005647</v>
      </c>
      <c r="AD358" s="11">
        <v>93572</v>
      </c>
      <c r="AE358" s="11">
        <v>69040000</v>
      </c>
      <c r="AF358" s="11" t="s">
        <v>179</v>
      </c>
      <c r="AG358" s="11" t="s">
        <v>159</v>
      </c>
      <c r="AH358" s="16">
        <v>1</v>
      </c>
    </row>
    <row r="359" spans="1:37">
      <c r="A359" s="11">
        <v>1005647</v>
      </c>
      <c r="B359" s="11">
        <v>1005601</v>
      </c>
      <c r="C359" s="11" t="s">
        <v>44</v>
      </c>
      <c r="D359" s="11">
        <v>23</v>
      </c>
      <c r="E359" s="11">
        <v>47</v>
      </c>
      <c r="F359" s="11">
        <v>90</v>
      </c>
      <c r="G359" s="11">
        <v>4</v>
      </c>
      <c r="H359" s="11">
        <v>623</v>
      </c>
      <c r="I359" s="11">
        <v>632</v>
      </c>
      <c r="J359" s="11">
        <v>521</v>
      </c>
      <c r="K359" s="11">
        <v>533</v>
      </c>
      <c r="L359" s="11">
        <v>2</v>
      </c>
      <c r="M359" s="11">
        <v>60</v>
      </c>
      <c r="N359" s="11">
        <v>3090</v>
      </c>
      <c r="O359" s="11">
        <v>1</v>
      </c>
      <c r="P359" s="11">
        <v>10056</v>
      </c>
      <c r="Q359" s="11">
        <v>1</v>
      </c>
      <c r="R359" s="11">
        <v>3230000</v>
      </c>
      <c r="S359" s="11">
        <v>5004</v>
      </c>
      <c r="T359" s="11">
        <v>5005</v>
      </c>
      <c r="U359" s="11">
        <v>5</v>
      </c>
      <c r="V359" s="11">
        <v>324870</v>
      </c>
      <c r="W359" s="11">
        <v>6</v>
      </c>
      <c r="X359" s="11">
        <v>27370</v>
      </c>
      <c r="Y359" s="11">
        <v>21</v>
      </c>
      <c r="Z359" s="11">
        <v>16198</v>
      </c>
      <c r="AA359" s="11">
        <v>0</v>
      </c>
      <c r="AB359" s="11">
        <v>0</v>
      </c>
      <c r="AC359" s="11">
        <v>1005648</v>
      </c>
      <c r="AD359" s="11">
        <v>105829</v>
      </c>
      <c r="AE359" s="11">
        <v>72245000</v>
      </c>
      <c r="AF359" s="11" t="s">
        <v>180</v>
      </c>
      <c r="AG359" s="11" t="s">
        <v>158</v>
      </c>
      <c r="AH359" s="16">
        <v>1</v>
      </c>
    </row>
    <row r="360" spans="1:37">
      <c r="A360" s="11">
        <v>1005648</v>
      </c>
      <c r="B360" s="11">
        <v>1005601</v>
      </c>
      <c r="C360" s="11" t="s">
        <v>44</v>
      </c>
      <c r="D360" s="11">
        <v>23</v>
      </c>
      <c r="E360" s="11">
        <v>48</v>
      </c>
      <c r="F360" s="11">
        <v>90</v>
      </c>
      <c r="G360" s="11">
        <v>4</v>
      </c>
      <c r="H360" s="11">
        <v>612</v>
      </c>
      <c r="I360" s="11">
        <v>631</v>
      </c>
      <c r="J360" s="11">
        <v>523</v>
      </c>
      <c r="K360" s="11">
        <v>532</v>
      </c>
      <c r="L360" s="11">
        <v>2</v>
      </c>
      <c r="M360" s="11">
        <v>60</v>
      </c>
      <c r="N360" s="11">
        <v>3110</v>
      </c>
      <c r="O360" s="11">
        <v>1</v>
      </c>
      <c r="P360" s="11">
        <v>10056</v>
      </c>
      <c r="Q360" s="11">
        <v>1</v>
      </c>
      <c r="R360" s="11">
        <v>3250000</v>
      </c>
      <c r="S360" s="11">
        <v>5004</v>
      </c>
      <c r="T360" s="11">
        <v>5005</v>
      </c>
      <c r="U360" s="11">
        <v>5</v>
      </c>
      <c r="V360" s="11">
        <v>347360</v>
      </c>
      <c r="W360" s="11">
        <v>6</v>
      </c>
      <c r="X360" s="11">
        <v>28290</v>
      </c>
      <c r="Y360" s="11">
        <v>21</v>
      </c>
      <c r="Z360" s="11">
        <v>16566</v>
      </c>
      <c r="AA360" s="11">
        <v>0</v>
      </c>
      <c r="AB360" s="11">
        <v>0</v>
      </c>
      <c r="AC360" s="11">
        <v>1005649</v>
      </c>
      <c r="AD360" s="11">
        <v>118086</v>
      </c>
      <c r="AE360" s="11">
        <v>75475000</v>
      </c>
      <c r="AF360" s="11" t="s">
        <v>181</v>
      </c>
      <c r="AG360" s="11" t="s">
        <v>159</v>
      </c>
      <c r="AH360" s="16">
        <v>1</v>
      </c>
    </row>
    <row r="361" spans="1:37">
      <c r="A361" s="11">
        <v>1005649</v>
      </c>
      <c r="B361" s="11">
        <v>1005601</v>
      </c>
      <c r="C361" s="11" t="s">
        <v>44</v>
      </c>
      <c r="D361" s="11">
        <v>23</v>
      </c>
      <c r="E361" s="11">
        <v>49</v>
      </c>
      <c r="F361" s="11">
        <v>90</v>
      </c>
      <c r="G361" s="11">
        <v>4</v>
      </c>
      <c r="H361" s="11">
        <v>611</v>
      </c>
      <c r="I361" s="11">
        <v>633</v>
      </c>
      <c r="J361" s="11">
        <v>622</v>
      </c>
      <c r="K361" s="11">
        <v>631</v>
      </c>
      <c r="L361" s="11">
        <v>2</v>
      </c>
      <c r="M361" s="11">
        <v>60</v>
      </c>
      <c r="N361" s="11">
        <v>3610</v>
      </c>
      <c r="O361" s="11">
        <v>1</v>
      </c>
      <c r="P361" s="11">
        <v>10056</v>
      </c>
      <c r="Q361" s="11">
        <v>1</v>
      </c>
      <c r="R361" s="11">
        <v>3870000</v>
      </c>
      <c r="S361" s="11">
        <v>5004</v>
      </c>
      <c r="T361" s="11">
        <v>5005</v>
      </c>
      <c r="U361" s="11">
        <v>5</v>
      </c>
      <c r="V361" s="11">
        <v>354746</v>
      </c>
      <c r="W361" s="11">
        <v>6</v>
      </c>
      <c r="X361" s="11">
        <v>29213</v>
      </c>
      <c r="Y361" s="11">
        <v>21</v>
      </c>
      <c r="Z361" s="11">
        <v>17685</v>
      </c>
      <c r="AA361" s="11">
        <v>0</v>
      </c>
      <c r="AB361" s="11">
        <v>0</v>
      </c>
      <c r="AC361" s="11">
        <v>1005650</v>
      </c>
      <c r="AD361" s="11">
        <v>130343</v>
      </c>
      <c r="AE361" s="11">
        <v>78725000</v>
      </c>
      <c r="AF361" s="11" t="s">
        <v>182</v>
      </c>
      <c r="AG361" s="11" t="s">
        <v>136</v>
      </c>
      <c r="AH361" s="16">
        <v>1</v>
      </c>
    </row>
    <row r="362" spans="1:37" s="12" customFormat="1">
      <c r="A362" s="12">
        <v>1005650</v>
      </c>
      <c r="B362" s="12">
        <v>1005601</v>
      </c>
      <c r="C362" s="12" t="s">
        <v>44</v>
      </c>
      <c r="D362" s="11">
        <v>23</v>
      </c>
      <c r="E362" s="12">
        <v>50</v>
      </c>
      <c r="F362" s="11">
        <v>200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1">
        <v>5005</v>
      </c>
      <c r="T362" s="12">
        <v>0</v>
      </c>
      <c r="U362" s="12">
        <v>5</v>
      </c>
      <c r="V362" s="12">
        <v>363179</v>
      </c>
      <c r="W362" s="12">
        <v>6</v>
      </c>
      <c r="X362" s="12">
        <v>30267</v>
      </c>
      <c r="Y362" s="12">
        <v>21</v>
      </c>
      <c r="Z362" s="12">
        <v>18107</v>
      </c>
      <c r="AA362" s="12">
        <v>0</v>
      </c>
      <c r="AB362" s="12">
        <v>0</v>
      </c>
      <c r="AC362" s="12">
        <v>0</v>
      </c>
      <c r="AD362" s="12">
        <v>150000</v>
      </c>
      <c r="AE362" s="11">
        <v>82595000</v>
      </c>
      <c r="AF362" s="11">
        <v>0</v>
      </c>
      <c r="AG362" s="11">
        <v>0</v>
      </c>
      <c r="AH362" s="11">
        <v>0</v>
      </c>
      <c r="AI362" s="11"/>
      <c r="AJ362" s="11"/>
      <c r="AK362" s="11"/>
    </row>
    <row r="363" spans="1:37">
      <c r="A363" s="11">
        <v>1006700</v>
      </c>
      <c r="B363" s="11">
        <v>1006701</v>
      </c>
      <c r="C363" s="11" t="s">
        <v>45</v>
      </c>
      <c r="D363" s="11">
        <v>20</v>
      </c>
      <c r="E363" s="11">
        <v>0</v>
      </c>
      <c r="F363" s="11">
        <v>50</v>
      </c>
      <c r="G363" s="11">
        <v>2</v>
      </c>
      <c r="H363" s="11">
        <v>112</v>
      </c>
      <c r="I363" s="11">
        <v>131</v>
      </c>
      <c r="J363" s="11">
        <v>0</v>
      </c>
      <c r="K363" s="11">
        <v>0</v>
      </c>
      <c r="L363" s="11">
        <v>2</v>
      </c>
      <c r="M363" s="11">
        <v>60</v>
      </c>
      <c r="N363" s="11">
        <v>60</v>
      </c>
      <c r="O363" s="11">
        <v>0</v>
      </c>
      <c r="P363" s="11">
        <v>0</v>
      </c>
      <c r="Q363" s="11">
        <v>0</v>
      </c>
      <c r="R363" s="11">
        <v>35000</v>
      </c>
      <c r="S363" s="11">
        <v>0</v>
      </c>
      <c r="T363" s="11">
        <v>5001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1006701</v>
      </c>
      <c r="AD363" s="11">
        <v>0</v>
      </c>
      <c r="AE363" s="11">
        <v>0</v>
      </c>
      <c r="AF363" s="11" t="s">
        <v>162</v>
      </c>
      <c r="AG363" s="11" t="s">
        <v>134</v>
      </c>
      <c r="AH363" s="11">
        <v>0</v>
      </c>
    </row>
    <row r="364" spans="1:37">
      <c r="A364" s="11">
        <v>1006701</v>
      </c>
      <c r="B364" s="11">
        <v>1006701</v>
      </c>
      <c r="C364" s="11" t="s">
        <v>45</v>
      </c>
      <c r="D364" s="11">
        <v>20</v>
      </c>
      <c r="E364" s="11">
        <v>1</v>
      </c>
      <c r="F364" s="11">
        <v>50</v>
      </c>
      <c r="G364" s="11">
        <v>3</v>
      </c>
      <c r="H364" s="11">
        <v>211</v>
      </c>
      <c r="I364" s="11">
        <v>134</v>
      </c>
      <c r="J364" s="11">
        <v>123</v>
      </c>
      <c r="K364" s="11">
        <v>0</v>
      </c>
      <c r="L364" s="11">
        <v>2</v>
      </c>
      <c r="M364" s="11">
        <v>60</v>
      </c>
      <c r="N364" s="11">
        <v>80</v>
      </c>
      <c r="O364" s="11">
        <v>0</v>
      </c>
      <c r="P364" s="11">
        <v>0</v>
      </c>
      <c r="Q364" s="11">
        <v>0</v>
      </c>
      <c r="R364" s="11">
        <v>50000</v>
      </c>
      <c r="S364" s="11">
        <v>0</v>
      </c>
      <c r="T364" s="11">
        <v>5001</v>
      </c>
      <c r="U364" s="11">
        <v>5</v>
      </c>
      <c r="V364" s="11">
        <v>2025</v>
      </c>
      <c r="W364" s="11">
        <v>6</v>
      </c>
      <c r="X364" s="11">
        <v>169</v>
      </c>
      <c r="Y364" s="11">
        <v>21</v>
      </c>
      <c r="Z364" s="11">
        <v>101</v>
      </c>
      <c r="AA364" s="11">
        <v>0</v>
      </c>
      <c r="AB364" s="11">
        <v>0</v>
      </c>
      <c r="AC364" s="11">
        <v>1006702</v>
      </c>
      <c r="AD364" s="11">
        <v>10</v>
      </c>
      <c r="AE364" s="11">
        <v>35000</v>
      </c>
      <c r="AF364" s="11" t="s">
        <v>162</v>
      </c>
      <c r="AG364" s="11" t="s">
        <v>134</v>
      </c>
      <c r="AH364" s="11">
        <v>0</v>
      </c>
    </row>
    <row r="365" spans="1:37">
      <c r="A365" s="11">
        <v>1006702</v>
      </c>
      <c r="B365" s="11">
        <v>1006701</v>
      </c>
      <c r="C365" s="11" t="s">
        <v>45</v>
      </c>
      <c r="D365" s="11">
        <v>20</v>
      </c>
      <c r="E365" s="11">
        <v>2</v>
      </c>
      <c r="F365" s="11">
        <v>50</v>
      </c>
      <c r="G365" s="11">
        <v>4</v>
      </c>
      <c r="H365" s="11">
        <v>214</v>
      </c>
      <c r="I365" s="11">
        <v>133</v>
      </c>
      <c r="J365" s="11">
        <v>122</v>
      </c>
      <c r="K365" s="11">
        <v>131</v>
      </c>
      <c r="L365" s="11">
        <v>2</v>
      </c>
      <c r="M365" s="11">
        <v>60</v>
      </c>
      <c r="N365" s="11">
        <v>100</v>
      </c>
      <c r="O365" s="11">
        <v>0</v>
      </c>
      <c r="P365" s="11">
        <v>0</v>
      </c>
      <c r="Q365" s="11">
        <v>0</v>
      </c>
      <c r="R365" s="11">
        <v>70000</v>
      </c>
      <c r="S365" s="11">
        <v>0</v>
      </c>
      <c r="T365" s="11">
        <v>5001</v>
      </c>
      <c r="U365" s="11">
        <v>5</v>
      </c>
      <c r="V365" s="11">
        <v>4075</v>
      </c>
      <c r="W365" s="11">
        <v>6</v>
      </c>
      <c r="X365" s="11">
        <v>340</v>
      </c>
      <c r="Y365" s="11">
        <v>21</v>
      </c>
      <c r="Z365" s="11">
        <v>204</v>
      </c>
      <c r="AA365" s="11">
        <v>0</v>
      </c>
      <c r="AB365" s="11">
        <v>0</v>
      </c>
      <c r="AC365" s="11">
        <v>1006703</v>
      </c>
      <c r="AD365" s="11">
        <v>33</v>
      </c>
      <c r="AE365" s="11">
        <v>85000</v>
      </c>
      <c r="AF365" s="11" t="s">
        <v>162</v>
      </c>
      <c r="AG365" s="11" t="s">
        <v>134</v>
      </c>
      <c r="AH365" s="11">
        <v>0</v>
      </c>
    </row>
    <row r="366" spans="1:37">
      <c r="A366" s="11">
        <v>1006703</v>
      </c>
      <c r="B366" s="11">
        <v>1006701</v>
      </c>
      <c r="C366" s="11" t="s">
        <v>45</v>
      </c>
      <c r="D366" s="11">
        <v>20</v>
      </c>
      <c r="E366" s="11">
        <v>3</v>
      </c>
      <c r="F366" s="11">
        <v>50</v>
      </c>
      <c r="G366" s="11">
        <v>4</v>
      </c>
      <c r="H366" s="11">
        <v>213</v>
      </c>
      <c r="I366" s="11">
        <v>132</v>
      </c>
      <c r="J366" s="11">
        <v>121</v>
      </c>
      <c r="K366" s="11">
        <v>134</v>
      </c>
      <c r="L366" s="11">
        <v>2</v>
      </c>
      <c r="M366" s="11">
        <v>60</v>
      </c>
      <c r="N366" s="11">
        <v>120</v>
      </c>
      <c r="O366" s="11">
        <v>0</v>
      </c>
      <c r="P366" s="11">
        <v>0</v>
      </c>
      <c r="Q366" s="11">
        <v>0</v>
      </c>
      <c r="R366" s="11">
        <v>85000</v>
      </c>
      <c r="S366" s="11">
        <v>0</v>
      </c>
      <c r="T366" s="11">
        <v>5001</v>
      </c>
      <c r="U366" s="11">
        <v>5</v>
      </c>
      <c r="V366" s="11">
        <v>6150</v>
      </c>
      <c r="W366" s="11">
        <v>6</v>
      </c>
      <c r="X366" s="11">
        <v>513</v>
      </c>
      <c r="Y366" s="11">
        <v>21</v>
      </c>
      <c r="Z366" s="11">
        <v>308</v>
      </c>
      <c r="AA366" s="11">
        <v>0</v>
      </c>
      <c r="AB366" s="11">
        <v>0</v>
      </c>
      <c r="AC366" s="11">
        <v>1006704</v>
      </c>
      <c r="AD366" s="11">
        <v>62</v>
      </c>
      <c r="AE366" s="11">
        <v>155000</v>
      </c>
      <c r="AF366" s="11" t="s">
        <v>162</v>
      </c>
      <c r="AG366" s="11" t="s">
        <v>134</v>
      </c>
      <c r="AH366" s="16">
        <v>0</v>
      </c>
    </row>
    <row r="367" spans="1:37">
      <c r="A367" s="11">
        <v>1006704</v>
      </c>
      <c r="B367" s="11">
        <v>1006701</v>
      </c>
      <c r="C367" s="11" t="s">
        <v>45</v>
      </c>
      <c r="D367" s="11">
        <v>20</v>
      </c>
      <c r="E367" s="11">
        <v>4</v>
      </c>
      <c r="F367" s="11">
        <v>50</v>
      </c>
      <c r="G367" s="11">
        <v>4</v>
      </c>
      <c r="H367" s="11">
        <v>212</v>
      </c>
      <c r="I367" s="11">
        <v>231</v>
      </c>
      <c r="J367" s="11">
        <v>124</v>
      </c>
      <c r="K367" s="11">
        <v>133</v>
      </c>
      <c r="L367" s="11">
        <v>2</v>
      </c>
      <c r="M367" s="11">
        <v>60</v>
      </c>
      <c r="N367" s="11">
        <v>140</v>
      </c>
      <c r="O367" s="11">
        <v>0</v>
      </c>
      <c r="P367" s="11">
        <v>0</v>
      </c>
      <c r="Q367" s="11">
        <v>0</v>
      </c>
      <c r="R367" s="11">
        <v>105000</v>
      </c>
      <c r="S367" s="11">
        <v>0</v>
      </c>
      <c r="T367" s="11">
        <v>5001</v>
      </c>
      <c r="U367" s="11">
        <v>5</v>
      </c>
      <c r="V367" s="11">
        <v>8250</v>
      </c>
      <c r="W367" s="11">
        <v>6</v>
      </c>
      <c r="X367" s="11">
        <v>688</v>
      </c>
      <c r="Y367" s="11">
        <v>21</v>
      </c>
      <c r="Z367" s="11">
        <v>413</v>
      </c>
      <c r="AA367" s="11">
        <v>0</v>
      </c>
      <c r="AB367" s="11">
        <v>0</v>
      </c>
      <c r="AC367" s="11">
        <v>1006705</v>
      </c>
      <c r="AD367" s="11">
        <v>91</v>
      </c>
      <c r="AE367" s="11">
        <v>240000</v>
      </c>
      <c r="AF367" s="11" t="s">
        <v>162</v>
      </c>
      <c r="AG367" s="11" t="s">
        <v>134</v>
      </c>
      <c r="AH367" s="16">
        <v>0</v>
      </c>
    </row>
    <row r="368" spans="1:37">
      <c r="A368" s="11">
        <v>1006705</v>
      </c>
      <c r="B368" s="11">
        <v>1006701</v>
      </c>
      <c r="C368" s="11" t="s">
        <v>45</v>
      </c>
      <c r="D368" s="11">
        <v>20</v>
      </c>
      <c r="E368" s="11">
        <v>5</v>
      </c>
      <c r="F368" s="11">
        <v>50</v>
      </c>
      <c r="G368" s="11">
        <v>4</v>
      </c>
      <c r="H368" s="11">
        <v>211</v>
      </c>
      <c r="I368" s="11">
        <v>234</v>
      </c>
      <c r="J368" s="11">
        <v>123</v>
      </c>
      <c r="K368" s="11">
        <v>132</v>
      </c>
      <c r="L368" s="11">
        <v>2</v>
      </c>
      <c r="M368" s="11">
        <v>60</v>
      </c>
      <c r="N368" s="11">
        <v>170</v>
      </c>
      <c r="O368" s="11">
        <v>0</v>
      </c>
      <c r="P368" s="11">
        <v>0</v>
      </c>
      <c r="Q368" s="11">
        <v>0</v>
      </c>
      <c r="R368" s="11">
        <v>120000</v>
      </c>
      <c r="S368" s="11">
        <v>0</v>
      </c>
      <c r="T368" s="11">
        <v>5001</v>
      </c>
      <c r="U368" s="11">
        <v>5</v>
      </c>
      <c r="V368" s="11">
        <v>10375</v>
      </c>
      <c r="W368" s="11">
        <v>6</v>
      </c>
      <c r="X368" s="11">
        <v>865</v>
      </c>
      <c r="Y368" s="11">
        <v>21</v>
      </c>
      <c r="Z368" s="11">
        <v>519</v>
      </c>
      <c r="AA368" s="11">
        <v>0</v>
      </c>
      <c r="AB368" s="11">
        <v>0</v>
      </c>
      <c r="AC368" s="11">
        <v>1006706</v>
      </c>
      <c r="AD368" s="11">
        <v>129</v>
      </c>
      <c r="AE368" s="11">
        <v>345000</v>
      </c>
      <c r="AF368" s="11" t="s">
        <v>162</v>
      </c>
      <c r="AG368" s="11" t="s">
        <v>134</v>
      </c>
      <c r="AH368" s="16">
        <v>0</v>
      </c>
    </row>
    <row r="369" spans="1:34">
      <c r="A369" s="11">
        <v>1006706</v>
      </c>
      <c r="B369" s="11">
        <v>1006701</v>
      </c>
      <c r="C369" s="11" t="s">
        <v>45</v>
      </c>
      <c r="D369" s="11">
        <v>20</v>
      </c>
      <c r="E369" s="11">
        <v>6</v>
      </c>
      <c r="F369" s="11">
        <v>50</v>
      </c>
      <c r="G369" s="11">
        <v>4</v>
      </c>
      <c r="H369" s="11">
        <v>214</v>
      </c>
      <c r="I369" s="11">
        <v>233</v>
      </c>
      <c r="J369" s="11">
        <v>122</v>
      </c>
      <c r="K369" s="11">
        <v>131</v>
      </c>
      <c r="L369" s="11">
        <v>2</v>
      </c>
      <c r="M369" s="11">
        <v>60</v>
      </c>
      <c r="N369" s="11">
        <v>190</v>
      </c>
      <c r="O369" s="11">
        <v>0</v>
      </c>
      <c r="P369" s="11">
        <v>0</v>
      </c>
      <c r="Q369" s="11">
        <v>0</v>
      </c>
      <c r="R369" s="11">
        <v>140000</v>
      </c>
      <c r="S369" s="11">
        <v>0</v>
      </c>
      <c r="T369" s="11">
        <v>5001</v>
      </c>
      <c r="U369" s="11">
        <v>5</v>
      </c>
      <c r="V369" s="11">
        <v>12525</v>
      </c>
      <c r="W369" s="11">
        <v>6</v>
      </c>
      <c r="X369" s="11">
        <v>1044</v>
      </c>
      <c r="Y369" s="11">
        <v>21</v>
      </c>
      <c r="Z369" s="11">
        <v>626</v>
      </c>
      <c r="AA369" s="11">
        <v>0</v>
      </c>
      <c r="AB369" s="11">
        <v>0</v>
      </c>
      <c r="AC369" s="11">
        <v>1006707</v>
      </c>
      <c r="AD369" s="11">
        <v>167</v>
      </c>
      <c r="AE369" s="11">
        <v>465000</v>
      </c>
      <c r="AF369" s="11" t="s">
        <v>162</v>
      </c>
      <c r="AG369" s="11" t="s">
        <v>134</v>
      </c>
      <c r="AH369" s="16">
        <v>0</v>
      </c>
    </row>
    <row r="370" spans="1:34">
      <c r="A370" s="11">
        <v>1006707</v>
      </c>
      <c r="B370" s="11">
        <v>1006701</v>
      </c>
      <c r="C370" s="11" t="s">
        <v>45</v>
      </c>
      <c r="D370" s="11">
        <v>20</v>
      </c>
      <c r="E370" s="11">
        <v>7</v>
      </c>
      <c r="F370" s="11">
        <v>50</v>
      </c>
      <c r="G370" s="11">
        <v>4</v>
      </c>
      <c r="H370" s="11">
        <v>213</v>
      </c>
      <c r="I370" s="11">
        <v>232</v>
      </c>
      <c r="J370" s="11">
        <v>121</v>
      </c>
      <c r="K370" s="11">
        <v>134</v>
      </c>
      <c r="L370" s="11">
        <v>2</v>
      </c>
      <c r="M370" s="11">
        <v>60</v>
      </c>
      <c r="N370" s="11">
        <v>210</v>
      </c>
      <c r="O370" s="11">
        <v>0</v>
      </c>
      <c r="P370" s="11">
        <v>0</v>
      </c>
      <c r="Q370" s="11">
        <v>0</v>
      </c>
      <c r="R370" s="11">
        <v>160000</v>
      </c>
      <c r="S370" s="11">
        <v>0</v>
      </c>
      <c r="T370" s="11">
        <v>5001</v>
      </c>
      <c r="U370" s="11">
        <v>5</v>
      </c>
      <c r="V370" s="11">
        <v>14700</v>
      </c>
      <c r="W370" s="11">
        <v>6</v>
      </c>
      <c r="X370" s="11">
        <v>1225</v>
      </c>
      <c r="Y370" s="11">
        <v>21</v>
      </c>
      <c r="Z370" s="11">
        <v>735</v>
      </c>
      <c r="AA370" s="11">
        <v>0</v>
      </c>
      <c r="AB370" s="11">
        <v>0</v>
      </c>
      <c r="AC370" s="11">
        <v>1006708</v>
      </c>
      <c r="AD370" s="11">
        <v>206</v>
      </c>
      <c r="AE370" s="11">
        <v>605000</v>
      </c>
      <c r="AF370" s="11" t="s">
        <v>162</v>
      </c>
      <c r="AG370" s="11" t="s">
        <v>134</v>
      </c>
      <c r="AH370" s="16">
        <v>0</v>
      </c>
    </row>
    <row r="371" spans="1:34">
      <c r="A371" s="11">
        <v>1006708</v>
      </c>
      <c r="B371" s="11">
        <v>1006701</v>
      </c>
      <c r="C371" s="11" t="s">
        <v>45</v>
      </c>
      <c r="D371" s="11">
        <v>20</v>
      </c>
      <c r="E371" s="11">
        <v>8</v>
      </c>
      <c r="F371" s="11">
        <v>50</v>
      </c>
      <c r="G371" s="11">
        <v>4</v>
      </c>
      <c r="H371" s="11">
        <v>212</v>
      </c>
      <c r="I371" s="11">
        <v>231</v>
      </c>
      <c r="J371" s="11">
        <v>124</v>
      </c>
      <c r="K371" s="11">
        <v>133</v>
      </c>
      <c r="L371" s="11">
        <v>2</v>
      </c>
      <c r="M371" s="11">
        <v>60</v>
      </c>
      <c r="N371" s="11">
        <v>230</v>
      </c>
      <c r="O371" s="11">
        <v>0</v>
      </c>
      <c r="P371" s="11">
        <v>0</v>
      </c>
      <c r="Q371" s="11">
        <v>0</v>
      </c>
      <c r="R371" s="11">
        <v>175000</v>
      </c>
      <c r="S371" s="11">
        <v>0</v>
      </c>
      <c r="T371" s="11">
        <v>5001</v>
      </c>
      <c r="U371" s="11">
        <v>5</v>
      </c>
      <c r="V371" s="11">
        <v>16900</v>
      </c>
      <c r="W371" s="11">
        <v>6</v>
      </c>
      <c r="X371" s="11">
        <v>1408</v>
      </c>
      <c r="Y371" s="11">
        <v>21</v>
      </c>
      <c r="Z371" s="11">
        <v>845</v>
      </c>
      <c r="AA371" s="11">
        <v>0</v>
      </c>
      <c r="AB371" s="11">
        <v>0</v>
      </c>
      <c r="AC371" s="11">
        <v>1006709</v>
      </c>
      <c r="AD371" s="11">
        <v>244</v>
      </c>
      <c r="AE371" s="11">
        <v>765000</v>
      </c>
      <c r="AF371" s="11" t="s">
        <v>162</v>
      </c>
      <c r="AG371" s="11" t="s">
        <v>134</v>
      </c>
      <c r="AH371" s="16">
        <v>0</v>
      </c>
    </row>
    <row r="372" spans="1:34">
      <c r="A372" s="11">
        <v>1006709</v>
      </c>
      <c r="B372" s="11">
        <v>1006701</v>
      </c>
      <c r="C372" s="11" t="s">
        <v>45</v>
      </c>
      <c r="D372" s="11">
        <v>20</v>
      </c>
      <c r="E372" s="11">
        <v>9</v>
      </c>
      <c r="F372" s="11">
        <v>50</v>
      </c>
      <c r="G372" s="11">
        <v>4</v>
      </c>
      <c r="H372" s="11">
        <v>211</v>
      </c>
      <c r="I372" s="11">
        <v>234</v>
      </c>
      <c r="J372" s="11">
        <v>223</v>
      </c>
      <c r="K372" s="11">
        <v>232</v>
      </c>
      <c r="L372" s="11">
        <v>2</v>
      </c>
      <c r="M372" s="11">
        <v>60</v>
      </c>
      <c r="N372" s="11">
        <v>730</v>
      </c>
      <c r="O372" s="11">
        <v>1</v>
      </c>
      <c r="P372" s="11">
        <v>10067</v>
      </c>
      <c r="Q372" s="11">
        <v>1</v>
      </c>
      <c r="R372" s="11">
        <v>680000</v>
      </c>
      <c r="S372" s="11">
        <v>0</v>
      </c>
      <c r="T372" s="11">
        <v>5001</v>
      </c>
      <c r="U372" s="11">
        <v>5</v>
      </c>
      <c r="V372" s="11">
        <v>19125</v>
      </c>
      <c r="W372" s="11">
        <v>6</v>
      </c>
      <c r="X372" s="11">
        <v>1594</v>
      </c>
      <c r="Y372" s="11">
        <v>21</v>
      </c>
      <c r="Z372" s="11">
        <v>956</v>
      </c>
      <c r="AA372" s="11">
        <v>0</v>
      </c>
      <c r="AB372" s="11">
        <v>0</v>
      </c>
      <c r="AC372" s="11">
        <v>1006710</v>
      </c>
      <c r="AD372" s="11">
        <v>282</v>
      </c>
      <c r="AE372" s="11">
        <v>940000</v>
      </c>
      <c r="AF372" s="11" t="s">
        <v>162</v>
      </c>
      <c r="AG372" s="11" t="s">
        <v>134</v>
      </c>
      <c r="AH372" s="16">
        <v>1</v>
      </c>
    </row>
    <row r="373" spans="1:34">
      <c r="A373" s="11">
        <v>1006710</v>
      </c>
      <c r="B373" s="11">
        <v>1006701</v>
      </c>
      <c r="C373" s="11" t="s">
        <v>45</v>
      </c>
      <c r="D373" s="11">
        <v>20</v>
      </c>
      <c r="E373" s="11">
        <v>10</v>
      </c>
      <c r="F373" s="11">
        <v>60</v>
      </c>
      <c r="G373" s="11">
        <v>4</v>
      </c>
      <c r="H373" s="11">
        <v>312</v>
      </c>
      <c r="I373" s="11">
        <v>231</v>
      </c>
      <c r="J373" s="11">
        <v>223</v>
      </c>
      <c r="K373" s="11">
        <v>232</v>
      </c>
      <c r="L373" s="11">
        <v>2</v>
      </c>
      <c r="M373" s="11">
        <v>60</v>
      </c>
      <c r="N373" s="11">
        <v>770</v>
      </c>
      <c r="O373" s="11">
        <v>0</v>
      </c>
      <c r="P373" s="11">
        <v>0</v>
      </c>
      <c r="Q373" s="11">
        <v>0</v>
      </c>
      <c r="R373" s="11">
        <v>705000</v>
      </c>
      <c r="S373" s="11">
        <v>5001</v>
      </c>
      <c r="T373" s="11">
        <v>5002</v>
      </c>
      <c r="U373" s="11">
        <v>5</v>
      </c>
      <c r="V373" s="11">
        <v>22375</v>
      </c>
      <c r="W373" s="11">
        <v>6</v>
      </c>
      <c r="X373" s="11">
        <v>1865</v>
      </c>
      <c r="Y373" s="11">
        <v>21</v>
      </c>
      <c r="Z373" s="11">
        <v>1119</v>
      </c>
      <c r="AA373" s="11">
        <v>0</v>
      </c>
      <c r="AB373" s="11">
        <v>0</v>
      </c>
      <c r="AC373" s="11">
        <v>1006711</v>
      </c>
      <c r="AD373" s="11">
        <v>339</v>
      </c>
      <c r="AE373" s="11">
        <v>1620000</v>
      </c>
      <c r="AF373" s="11" t="s">
        <v>163</v>
      </c>
      <c r="AG373" s="11" t="s">
        <v>158</v>
      </c>
      <c r="AH373" s="16">
        <v>0</v>
      </c>
    </row>
    <row r="374" spans="1:34">
      <c r="A374" s="11">
        <v>1006711</v>
      </c>
      <c r="B374" s="11">
        <v>1006701</v>
      </c>
      <c r="C374" s="11" t="s">
        <v>45</v>
      </c>
      <c r="D374" s="11">
        <v>20</v>
      </c>
      <c r="E374" s="11">
        <v>11</v>
      </c>
      <c r="F374" s="11">
        <v>60</v>
      </c>
      <c r="G374" s="11">
        <v>4</v>
      </c>
      <c r="H374" s="11">
        <v>321</v>
      </c>
      <c r="I374" s="11">
        <v>233</v>
      </c>
      <c r="J374" s="11">
        <v>222</v>
      </c>
      <c r="K374" s="11">
        <v>231</v>
      </c>
      <c r="L374" s="11">
        <v>2</v>
      </c>
      <c r="M374" s="11">
        <v>60</v>
      </c>
      <c r="N374" s="11">
        <v>790</v>
      </c>
      <c r="O374" s="11">
        <v>0</v>
      </c>
      <c r="P374" s="11">
        <v>0</v>
      </c>
      <c r="Q374" s="11">
        <v>0</v>
      </c>
      <c r="R374" s="11">
        <v>725000</v>
      </c>
      <c r="S374" s="11">
        <v>5001</v>
      </c>
      <c r="T374" s="11">
        <v>5002</v>
      </c>
      <c r="U374" s="11">
        <v>5</v>
      </c>
      <c r="V374" s="11">
        <v>25650</v>
      </c>
      <c r="W374" s="11">
        <v>6</v>
      </c>
      <c r="X374" s="11">
        <v>2138</v>
      </c>
      <c r="Y374" s="11">
        <v>21</v>
      </c>
      <c r="Z374" s="11">
        <v>1283</v>
      </c>
      <c r="AA374" s="11">
        <v>0</v>
      </c>
      <c r="AB374" s="11">
        <v>0</v>
      </c>
      <c r="AC374" s="11">
        <v>1006712</v>
      </c>
      <c r="AD374" s="11">
        <v>459</v>
      </c>
      <c r="AE374" s="11">
        <v>2325000</v>
      </c>
      <c r="AF374" s="11" t="s">
        <v>163</v>
      </c>
      <c r="AG374" s="11" t="s">
        <v>158</v>
      </c>
      <c r="AH374" s="16">
        <v>0</v>
      </c>
    </row>
    <row r="375" spans="1:34">
      <c r="A375" s="11">
        <v>1006712</v>
      </c>
      <c r="B375" s="11">
        <v>1006701</v>
      </c>
      <c r="C375" s="11" t="s">
        <v>45</v>
      </c>
      <c r="D375" s="11">
        <v>20</v>
      </c>
      <c r="E375" s="11">
        <v>12</v>
      </c>
      <c r="F375" s="11">
        <v>60</v>
      </c>
      <c r="G375" s="11">
        <v>4</v>
      </c>
      <c r="H375" s="11">
        <v>313</v>
      </c>
      <c r="I375" s="11">
        <v>232</v>
      </c>
      <c r="J375" s="11">
        <v>221</v>
      </c>
      <c r="K375" s="11">
        <v>233</v>
      </c>
      <c r="L375" s="11">
        <v>2</v>
      </c>
      <c r="M375" s="11">
        <v>60</v>
      </c>
      <c r="N375" s="11">
        <v>810</v>
      </c>
      <c r="O375" s="11">
        <v>0</v>
      </c>
      <c r="P375" s="11">
        <v>0</v>
      </c>
      <c r="Q375" s="11">
        <v>0</v>
      </c>
      <c r="R375" s="11">
        <v>745000</v>
      </c>
      <c r="S375" s="11">
        <v>5001</v>
      </c>
      <c r="T375" s="11">
        <v>5002</v>
      </c>
      <c r="U375" s="11">
        <v>5</v>
      </c>
      <c r="V375" s="11">
        <v>28950</v>
      </c>
      <c r="W375" s="11">
        <v>6</v>
      </c>
      <c r="X375" s="11">
        <v>2413</v>
      </c>
      <c r="Y375" s="11">
        <v>21</v>
      </c>
      <c r="Z375" s="11">
        <v>1448</v>
      </c>
      <c r="AA375" s="11">
        <v>0</v>
      </c>
      <c r="AB375" s="11">
        <v>0</v>
      </c>
      <c r="AC375" s="11">
        <v>1006713</v>
      </c>
      <c r="AD375" s="11">
        <v>578</v>
      </c>
      <c r="AE375" s="11">
        <v>3050000</v>
      </c>
      <c r="AF375" s="11" t="s">
        <v>163</v>
      </c>
      <c r="AG375" s="11" t="s">
        <v>158</v>
      </c>
      <c r="AH375" s="16">
        <v>0</v>
      </c>
    </row>
    <row r="376" spans="1:34">
      <c r="A376" s="11">
        <v>1006713</v>
      </c>
      <c r="B376" s="11">
        <v>1006701</v>
      </c>
      <c r="C376" s="11" t="s">
        <v>45</v>
      </c>
      <c r="D376" s="11">
        <v>20</v>
      </c>
      <c r="E376" s="11">
        <v>13</v>
      </c>
      <c r="F376" s="11">
        <v>60</v>
      </c>
      <c r="G376" s="11">
        <v>4</v>
      </c>
      <c r="H376" s="11">
        <v>312</v>
      </c>
      <c r="I376" s="11">
        <v>331</v>
      </c>
      <c r="J376" s="11">
        <v>223</v>
      </c>
      <c r="K376" s="11">
        <v>232</v>
      </c>
      <c r="L376" s="11">
        <v>2</v>
      </c>
      <c r="M376" s="11">
        <v>60</v>
      </c>
      <c r="N376" s="11">
        <v>830</v>
      </c>
      <c r="O376" s="11">
        <v>0</v>
      </c>
      <c r="P376" s="11">
        <v>0</v>
      </c>
      <c r="Q376" s="11">
        <v>0</v>
      </c>
      <c r="R376" s="11">
        <v>765000</v>
      </c>
      <c r="S376" s="11">
        <v>5001</v>
      </c>
      <c r="T376" s="11">
        <v>5002</v>
      </c>
      <c r="U376" s="11">
        <v>5</v>
      </c>
      <c r="V376" s="11">
        <v>32275</v>
      </c>
      <c r="W376" s="11">
        <v>6</v>
      </c>
      <c r="X376" s="11">
        <v>2690</v>
      </c>
      <c r="Y376" s="11">
        <v>21</v>
      </c>
      <c r="Z376" s="11">
        <v>1614</v>
      </c>
      <c r="AA376" s="11">
        <v>0</v>
      </c>
      <c r="AB376" s="11">
        <v>0</v>
      </c>
      <c r="AC376" s="11">
        <v>1006714</v>
      </c>
      <c r="AD376" s="11">
        <v>698</v>
      </c>
      <c r="AE376" s="11">
        <v>3795000</v>
      </c>
      <c r="AF376" s="11" t="s">
        <v>163</v>
      </c>
      <c r="AG376" s="11" t="s">
        <v>158</v>
      </c>
      <c r="AH376" s="16">
        <v>0</v>
      </c>
    </row>
    <row r="377" spans="1:34">
      <c r="A377" s="11">
        <v>1006714</v>
      </c>
      <c r="B377" s="11">
        <v>1006701</v>
      </c>
      <c r="C377" s="11" t="s">
        <v>45</v>
      </c>
      <c r="D377" s="11">
        <v>20</v>
      </c>
      <c r="E377" s="11">
        <v>14</v>
      </c>
      <c r="F377" s="11">
        <v>60</v>
      </c>
      <c r="G377" s="11">
        <v>4</v>
      </c>
      <c r="H377" s="11">
        <v>311</v>
      </c>
      <c r="I377" s="11">
        <v>333</v>
      </c>
      <c r="J377" s="11">
        <v>222</v>
      </c>
      <c r="K377" s="11">
        <v>231</v>
      </c>
      <c r="L377" s="11">
        <v>2</v>
      </c>
      <c r="M377" s="11">
        <v>60</v>
      </c>
      <c r="N377" s="11">
        <v>850</v>
      </c>
      <c r="O377" s="11">
        <v>1</v>
      </c>
      <c r="P377" s="11">
        <v>10067</v>
      </c>
      <c r="Q377" s="11">
        <v>1</v>
      </c>
      <c r="R377" s="11">
        <v>790000</v>
      </c>
      <c r="S377" s="11">
        <v>5001</v>
      </c>
      <c r="T377" s="11">
        <v>5002</v>
      </c>
      <c r="U377" s="11">
        <v>5</v>
      </c>
      <c r="V377" s="11">
        <v>35625</v>
      </c>
      <c r="W377" s="11">
        <v>6</v>
      </c>
      <c r="X377" s="11">
        <v>2969</v>
      </c>
      <c r="Y377" s="11">
        <v>21</v>
      </c>
      <c r="Z377" s="11">
        <v>1781</v>
      </c>
      <c r="AA377" s="11">
        <v>0</v>
      </c>
      <c r="AB377" s="11">
        <v>0</v>
      </c>
      <c r="AC377" s="11">
        <v>1006715</v>
      </c>
      <c r="AD377" s="11">
        <v>880</v>
      </c>
      <c r="AE377" s="11">
        <v>4560000</v>
      </c>
      <c r="AF377" s="11" t="s">
        <v>163</v>
      </c>
      <c r="AG377" s="11" t="s">
        <v>158</v>
      </c>
      <c r="AH377" s="16">
        <v>1</v>
      </c>
    </row>
    <row r="378" spans="1:34">
      <c r="A378" s="11">
        <v>1006715</v>
      </c>
      <c r="B378" s="11">
        <v>1006701</v>
      </c>
      <c r="C378" s="11" t="s">
        <v>45</v>
      </c>
      <c r="D378" s="11">
        <v>20</v>
      </c>
      <c r="E378" s="11">
        <v>15</v>
      </c>
      <c r="F378" s="11">
        <v>60</v>
      </c>
      <c r="G378" s="11">
        <v>4</v>
      </c>
      <c r="H378" s="11">
        <v>313</v>
      </c>
      <c r="I378" s="11">
        <v>332</v>
      </c>
      <c r="J378" s="11">
        <v>221</v>
      </c>
      <c r="K378" s="11">
        <v>233</v>
      </c>
      <c r="L378" s="11">
        <v>2</v>
      </c>
      <c r="M378" s="11">
        <v>60</v>
      </c>
      <c r="N378" s="11">
        <v>890</v>
      </c>
      <c r="O378" s="11">
        <v>0</v>
      </c>
      <c r="P378" s="11">
        <v>0</v>
      </c>
      <c r="Q378" s="11">
        <v>0</v>
      </c>
      <c r="R378" s="11">
        <v>810000</v>
      </c>
      <c r="S378" s="11">
        <v>5001</v>
      </c>
      <c r="T378" s="11">
        <v>5002</v>
      </c>
      <c r="U378" s="11">
        <v>5</v>
      </c>
      <c r="V378" s="11">
        <v>52160</v>
      </c>
      <c r="W378" s="11">
        <v>6</v>
      </c>
      <c r="X378" s="11">
        <v>3250</v>
      </c>
      <c r="Y378" s="11">
        <v>21</v>
      </c>
      <c r="Z378" s="11">
        <v>1950</v>
      </c>
      <c r="AA378" s="11">
        <v>0</v>
      </c>
      <c r="AB378" s="11">
        <v>0</v>
      </c>
      <c r="AC378" s="11">
        <v>1006716</v>
      </c>
      <c r="AD378" s="11">
        <v>1061</v>
      </c>
      <c r="AE378" s="11">
        <v>5350000</v>
      </c>
      <c r="AF378" s="11" t="s">
        <v>164</v>
      </c>
      <c r="AG378" s="11" t="s">
        <v>134</v>
      </c>
      <c r="AH378" s="16">
        <v>0</v>
      </c>
    </row>
    <row r="379" spans="1:34">
      <c r="A379" s="11">
        <v>1006716</v>
      </c>
      <c r="B379" s="11">
        <v>1006701</v>
      </c>
      <c r="C379" s="11" t="s">
        <v>45</v>
      </c>
      <c r="D379" s="11">
        <v>20</v>
      </c>
      <c r="E379" s="11">
        <v>16</v>
      </c>
      <c r="F379" s="11">
        <v>60</v>
      </c>
      <c r="G379" s="11">
        <v>4</v>
      </c>
      <c r="H379" s="11">
        <v>312</v>
      </c>
      <c r="I379" s="11">
        <v>321</v>
      </c>
      <c r="J379" s="11">
        <v>223</v>
      </c>
      <c r="K379" s="11">
        <v>232</v>
      </c>
      <c r="L379" s="11">
        <v>2</v>
      </c>
      <c r="M379" s="11">
        <v>60</v>
      </c>
      <c r="N379" s="11">
        <v>910</v>
      </c>
      <c r="O379" s="11">
        <v>0</v>
      </c>
      <c r="P379" s="11">
        <v>0</v>
      </c>
      <c r="Q379" s="11">
        <v>0</v>
      </c>
      <c r="R379" s="11">
        <v>830000</v>
      </c>
      <c r="S379" s="11">
        <v>5001</v>
      </c>
      <c r="T379" s="11">
        <v>5002</v>
      </c>
      <c r="U379" s="11">
        <v>5</v>
      </c>
      <c r="V379" s="11">
        <v>55560</v>
      </c>
      <c r="W379" s="11">
        <v>6</v>
      </c>
      <c r="X379" s="11">
        <v>3533</v>
      </c>
      <c r="Y379" s="11">
        <v>21</v>
      </c>
      <c r="Z379" s="11">
        <v>2120</v>
      </c>
      <c r="AA379" s="11">
        <v>0</v>
      </c>
      <c r="AB379" s="11">
        <v>0</v>
      </c>
      <c r="AC379" s="11">
        <v>1006717</v>
      </c>
      <c r="AD379" s="11">
        <v>1243</v>
      </c>
      <c r="AE379" s="11">
        <v>6160000</v>
      </c>
      <c r="AF379" s="11" t="s">
        <v>164</v>
      </c>
      <c r="AG379" s="11" t="s">
        <v>134</v>
      </c>
      <c r="AH379" s="16">
        <v>0</v>
      </c>
    </row>
    <row r="380" spans="1:34">
      <c r="A380" s="11">
        <v>1006717</v>
      </c>
      <c r="B380" s="11">
        <v>1006701</v>
      </c>
      <c r="C380" s="11" t="s">
        <v>45</v>
      </c>
      <c r="D380" s="11">
        <v>20</v>
      </c>
      <c r="E380" s="11">
        <v>17</v>
      </c>
      <c r="F380" s="11">
        <v>60</v>
      </c>
      <c r="G380" s="11">
        <v>4</v>
      </c>
      <c r="H380" s="11">
        <v>311</v>
      </c>
      <c r="I380" s="11">
        <v>333</v>
      </c>
      <c r="J380" s="11">
        <v>222</v>
      </c>
      <c r="K380" s="11">
        <v>231</v>
      </c>
      <c r="L380" s="11">
        <v>2</v>
      </c>
      <c r="M380" s="11">
        <v>60</v>
      </c>
      <c r="N380" s="11">
        <v>930</v>
      </c>
      <c r="O380" s="11">
        <v>0</v>
      </c>
      <c r="P380" s="11">
        <v>0</v>
      </c>
      <c r="Q380" s="11">
        <v>0</v>
      </c>
      <c r="R380" s="11">
        <v>855000</v>
      </c>
      <c r="S380" s="11">
        <v>5001</v>
      </c>
      <c r="T380" s="11">
        <v>5002</v>
      </c>
      <c r="U380" s="11">
        <v>5</v>
      </c>
      <c r="V380" s="11">
        <v>58985</v>
      </c>
      <c r="W380" s="11">
        <v>6</v>
      </c>
      <c r="X380" s="11">
        <v>3819</v>
      </c>
      <c r="Y380" s="11">
        <v>21</v>
      </c>
      <c r="Z380" s="11">
        <v>2291</v>
      </c>
      <c r="AA380" s="11">
        <v>0</v>
      </c>
      <c r="AB380" s="11">
        <v>0</v>
      </c>
      <c r="AC380" s="11">
        <v>1006718</v>
      </c>
      <c r="AD380" s="11">
        <v>1425</v>
      </c>
      <c r="AE380" s="11">
        <v>6990000</v>
      </c>
      <c r="AF380" s="11" t="s">
        <v>164</v>
      </c>
      <c r="AG380" s="11" t="s">
        <v>134</v>
      </c>
      <c r="AH380" s="16">
        <v>0</v>
      </c>
    </row>
    <row r="381" spans="1:34">
      <c r="A381" s="11">
        <v>1006718</v>
      </c>
      <c r="B381" s="11">
        <v>1006701</v>
      </c>
      <c r="C381" s="11" t="s">
        <v>45</v>
      </c>
      <c r="D381" s="11">
        <v>20</v>
      </c>
      <c r="E381" s="11">
        <v>18</v>
      </c>
      <c r="F381" s="11">
        <v>60</v>
      </c>
      <c r="G381" s="11">
        <v>4</v>
      </c>
      <c r="H381" s="11">
        <v>313</v>
      </c>
      <c r="I381" s="11">
        <v>322</v>
      </c>
      <c r="J381" s="11">
        <v>221</v>
      </c>
      <c r="K381" s="11">
        <v>233</v>
      </c>
      <c r="L381" s="11">
        <v>2</v>
      </c>
      <c r="M381" s="11">
        <v>60</v>
      </c>
      <c r="N381" s="11">
        <v>950</v>
      </c>
      <c r="O381" s="11">
        <v>0</v>
      </c>
      <c r="P381" s="11">
        <v>0</v>
      </c>
      <c r="Q381" s="11">
        <v>0</v>
      </c>
      <c r="R381" s="11">
        <v>875000</v>
      </c>
      <c r="S381" s="11">
        <v>5001</v>
      </c>
      <c r="T381" s="11">
        <v>5002</v>
      </c>
      <c r="U381" s="11">
        <v>5</v>
      </c>
      <c r="V381" s="11">
        <v>62435</v>
      </c>
      <c r="W381" s="11">
        <v>6</v>
      </c>
      <c r="X381" s="11">
        <v>4106</v>
      </c>
      <c r="Y381" s="11">
        <v>21</v>
      </c>
      <c r="Z381" s="11">
        <v>2464</v>
      </c>
      <c r="AA381" s="11">
        <v>0</v>
      </c>
      <c r="AB381" s="11">
        <v>0</v>
      </c>
      <c r="AC381" s="11">
        <v>1006719</v>
      </c>
      <c r="AD381" s="11">
        <v>1606</v>
      </c>
      <c r="AE381" s="11">
        <v>7845000</v>
      </c>
      <c r="AF381" s="11" t="s">
        <v>164</v>
      </c>
      <c r="AG381" s="11" t="s">
        <v>134</v>
      </c>
      <c r="AH381" s="16">
        <v>0</v>
      </c>
    </row>
    <row r="382" spans="1:34">
      <c r="A382" s="11">
        <v>1006719</v>
      </c>
      <c r="B382" s="11">
        <v>1006701</v>
      </c>
      <c r="C382" s="11" t="s">
        <v>45</v>
      </c>
      <c r="D382" s="11">
        <v>20</v>
      </c>
      <c r="E382" s="11">
        <v>19</v>
      </c>
      <c r="F382" s="11">
        <v>60</v>
      </c>
      <c r="G382" s="11">
        <v>4</v>
      </c>
      <c r="H382" s="11">
        <v>312</v>
      </c>
      <c r="I382" s="11">
        <v>331</v>
      </c>
      <c r="J382" s="11">
        <v>323</v>
      </c>
      <c r="K382" s="11">
        <v>332</v>
      </c>
      <c r="L382" s="11">
        <v>2</v>
      </c>
      <c r="M382" s="11">
        <v>60</v>
      </c>
      <c r="N382" s="11">
        <v>1450</v>
      </c>
      <c r="O382" s="11">
        <v>1</v>
      </c>
      <c r="P382" s="11">
        <v>10067</v>
      </c>
      <c r="Q382" s="11">
        <v>1</v>
      </c>
      <c r="R382" s="11">
        <v>1430000</v>
      </c>
      <c r="S382" s="11">
        <v>5001</v>
      </c>
      <c r="T382" s="11">
        <v>5002</v>
      </c>
      <c r="U382" s="11">
        <v>5</v>
      </c>
      <c r="V382" s="11">
        <v>65910</v>
      </c>
      <c r="W382" s="11">
        <v>6</v>
      </c>
      <c r="X382" s="11">
        <v>4396</v>
      </c>
      <c r="Y382" s="11">
        <v>21</v>
      </c>
      <c r="Z382" s="11">
        <v>2638</v>
      </c>
      <c r="AA382" s="11">
        <v>0</v>
      </c>
      <c r="AB382" s="11">
        <v>0</v>
      </c>
      <c r="AC382" s="11">
        <v>1006720</v>
      </c>
      <c r="AD382" s="11">
        <v>1788</v>
      </c>
      <c r="AE382" s="11">
        <v>8720000</v>
      </c>
      <c r="AF382" s="11" t="s">
        <v>164</v>
      </c>
      <c r="AG382" s="11" t="s">
        <v>134</v>
      </c>
      <c r="AH382" s="16">
        <v>1</v>
      </c>
    </row>
    <row r="383" spans="1:34">
      <c r="A383" s="11">
        <v>1006720</v>
      </c>
      <c r="B383" s="11">
        <v>1006701</v>
      </c>
      <c r="C383" s="11" t="s">
        <v>45</v>
      </c>
      <c r="D383" s="11">
        <v>20</v>
      </c>
      <c r="E383" s="11">
        <v>20</v>
      </c>
      <c r="F383" s="11">
        <v>70</v>
      </c>
      <c r="G383" s="11">
        <v>4</v>
      </c>
      <c r="H383" s="11">
        <v>411</v>
      </c>
      <c r="I383" s="11">
        <v>333</v>
      </c>
      <c r="J383" s="11">
        <v>322</v>
      </c>
      <c r="K383" s="11">
        <v>331</v>
      </c>
      <c r="L383" s="11">
        <v>2</v>
      </c>
      <c r="M383" s="11">
        <v>60</v>
      </c>
      <c r="N383" s="11">
        <v>1490</v>
      </c>
      <c r="O383" s="11">
        <v>0</v>
      </c>
      <c r="P383" s="11">
        <v>0</v>
      </c>
      <c r="Q383" s="11">
        <v>0</v>
      </c>
      <c r="R383" s="11">
        <v>1455000</v>
      </c>
      <c r="S383" s="11">
        <v>5002</v>
      </c>
      <c r="T383" s="11">
        <v>5003</v>
      </c>
      <c r="U383" s="11">
        <v>5</v>
      </c>
      <c r="V383" s="11">
        <v>70410</v>
      </c>
      <c r="W383" s="11">
        <v>6</v>
      </c>
      <c r="X383" s="11">
        <v>4771</v>
      </c>
      <c r="Y383" s="11">
        <v>21</v>
      </c>
      <c r="Z383" s="11">
        <v>2863</v>
      </c>
      <c r="AA383" s="11">
        <v>0</v>
      </c>
      <c r="AB383" s="11">
        <v>0</v>
      </c>
      <c r="AC383" s="11">
        <v>1006721</v>
      </c>
      <c r="AD383" s="11">
        <v>2094</v>
      </c>
      <c r="AE383" s="11">
        <v>10150000</v>
      </c>
      <c r="AF383" s="11" t="s">
        <v>165</v>
      </c>
      <c r="AG383" s="11" t="s">
        <v>159</v>
      </c>
      <c r="AH383" s="16">
        <v>0</v>
      </c>
    </row>
    <row r="384" spans="1:34">
      <c r="A384" s="11">
        <v>1006721</v>
      </c>
      <c r="B384" s="11">
        <v>1006701</v>
      </c>
      <c r="C384" s="11" t="s">
        <v>45</v>
      </c>
      <c r="D384" s="11">
        <v>20</v>
      </c>
      <c r="E384" s="11">
        <v>21</v>
      </c>
      <c r="F384" s="11">
        <v>70</v>
      </c>
      <c r="G384" s="11">
        <v>4</v>
      </c>
      <c r="H384" s="11">
        <v>413</v>
      </c>
      <c r="I384" s="11">
        <v>332</v>
      </c>
      <c r="J384" s="11">
        <v>321</v>
      </c>
      <c r="K384" s="11">
        <v>333</v>
      </c>
      <c r="L384" s="11">
        <v>2</v>
      </c>
      <c r="M384" s="11">
        <v>60</v>
      </c>
      <c r="N384" s="11">
        <v>1510</v>
      </c>
      <c r="O384" s="11">
        <v>0</v>
      </c>
      <c r="P384" s="11">
        <v>0</v>
      </c>
      <c r="Q384" s="11">
        <v>0</v>
      </c>
      <c r="R384" s="11">
        <v>1475000</v>
      </c>
      <c r="S384" s="11">
        <v>5002</v>
      </c>
      <c r="T384" s="11">
        <v>5003</v>
      </c>
      <c r="U384" s="11">
        <v>5</v>
      </c>
      <c r="V384" s="11">
        <v>74935</v>
      </c>
      <c r="W384" s="11">
        <v>6</v>
      </c>
      <c r="X384" s="11">
        <v>5148</v>
      </c>
      <c r="Y384" s="11">
        <v>21</v>
      </c>
      <c r="Z384" s="11">
        <v>3089</v>
      </c>
      <c r="AA384" s="11">
        <v>0</v>
      </c>
      <c r="AB384" s="11">
        <v>0</v>
      </c>
      <c r="AC384" s="11">
        <v>1006722</v>
      </c>
      <c r="AD384" s="11">
        <v>2667</v>
      </c>
      <c r="AE384" s="11">
        <v>11605000</v>
      </c>
      <c r="AF384" s="11" t="s">
        <v>165</v>
      </c>
      <c r="AG384" s="11" t="s">
        <v>159</v>
      </c>
      <c r="AH384" s="16">
        <v>0</v>
      </c>
    </row>
    <row r="385" spans="1:37">
      <c r="A385" s="11">
        <v>1006722</v>
      </c>
      <c r="B385" s="11">
        <v>1006701</v>
      </c>
      <c r="C385" s="11" t="s">
        <v>45</v>
      </c>
      <c r="D385" s="11">
        <v>20</v>
      </c>
      <c r="E385" s="11">
        <v>22</v>
      </c>
      <c r="F385" s="11">
        <v>70</v>
      </c>
      <c r="G385" s="11">
        <v>4</v>
      </c>
      <c r="H385" s="11">
        <v>412</v>
      </c>
      <c r="I385" s="11">
        <v>331</v>
      </c>
      <c r="J385" s="11">
        <v>323</v>
      </c>
      <c r="K385" s="11">
        <v>332</v>
      </c>
      <c r="L385" s="11">
        <v>2</v>
      </c>
      <c r="M385" s="11">
        <v>60</v>
      </c>
      <c r="N385" s="11">
        <v>1530</v>
      </c>
      <c r="O385" s="11">
        <v>0</v>
      </c>
      <c r="P385" s="11">
        <v>0</v>
      </c>
      <c r="Q385" s="11">
        <v>0</v>
      </c>
      <c r="R385" s="11">
        <v>1500000</v>
      </c>
      <c r="S385" s="11">
        <v>5002</v>
      </c>
      <c r="T385" s="11">
        <v>5003</v>
      </c>
      <c r="U385" s="11">
        <v>5</v>
      </c>
      <c r="V385" s="11">
        <v>79485</v>
      </c>
      <c r="W385" s="11">
        <v>6</v>
      </c>
      <c r="X385" s="11">
        <v>5527</v>
      </c>
      <c r="Y385" s="11">
        <v>21</v>
      </c>
      <c r="Z385" s="11">
        <v>3316</v>
      </c>
      <c r="AA385" s="11">
        <v>0</v>
      </c>
      <c r="AB385" s="11">
        <v>0</v>
      </c>
      <c r="AC385" s="11">
        <v>1006723</v>
      </c>
      <c r="AD385" s="11">
        <v>3241</v>
      </c>
      <c r="AE385" s="11">
        <v>13080000</v>
      </c>
      <c r="AF385" s="11" t="s">
        <v>165</v>
      </c>
      <c r="AG385" s="11" t="s">
        <v>159</v>
      </c>
      <c r="AH385" s="16">
        <v>0</v>
      </c>
    </row>
    <row r="386" spans="1:37">
      <c r="A386" s="11">
        <v>1006723</v>
      </c>
      <c r="B386" s="11">
        <v>1006701</v>
      </c>
      <c r="C386" s="11" t="s">
        <v>45</v>
      </c>
      <c r="D386" s="11">
        <v>20</v>
      </c>
      <c r="E386" s="11">
        <v>23</v>
      </c>
      <c r="F386" s="11">
        <v>70</v>
      </c>
      <c r="G386" s="11">
        <v>4</v>
      </c>
      <c r="H386" s="11">
        <v>411</v>
      </c>
      <c r="I386" s="11">
        <v>333</v>
      </c>
      <c r="J386" s="11">
        <v>322</v>
      </c>
      <c r="K386" s="11">
        <v>331</v>
      </c>
      <c r="L386" s="11">
        <v>2</v>
      </c>
      <c r="M386" s="11">
        <v>60</v>
      </c>
      <c r="N386" s="11">
        <v>1550</v>
      </c>
      <c r="O386" s="11">
        <v>1</v>
      </c>
      <c r="P386" s="11">
        <v>10067</v>
      </c>
      <c r="Q386" s="11">
        <v>1</v>
      </c>
      <c r="R386" s="11">
        <v>1520000</v>
      </c>
      <c r="S386" s="11">
        <v>5002</v>
      </c>
      <c r="T386" s="11">
        <v>5003</v>
      </c>
      <c r="U386" s="11">
        <v>5</v>
      </c>
      <c r="V386" s="11">
        <v>84060</v>
      </c>
      <c r="W386" s="11">
        <v>6</v>
      </c>
      <c r="X386" s="11">
        <v>5908</v>
      </c>
      <c r="Y386" s="11">
        <v>21</v>
      </c>
      <c r="Z386" s="11">
        <v>3545</v>
      </c>
      <c r="AA386" s="11">
        <v>0</v>
      </c>
      <c r="AB386" s="11">
        <v>0</v>
      </c>
      <c r="AC386" s="11">
        <v>1006724</v>
      </c>
      <c r="AD386" s="11">
        <v>3815</v>
      </c>
      <c r="AE386" s="11">
        <v>14580000</v>
      </c>
      <c r="AF386" s="11" t="s">
        <v>165</v>
      </c>
      <c r="AG386" s="11" t="s">
        <v>159</v>
      </c>
      <c r="AH386" s="16">
        <v>1</v>
      </c>
    </row>
    <row r="387" spans="1:37">
      <c r="A387" s="11">
        <v>1006724</v>
      </c>
      <c r="B387" s="11">
        <v>1006701</v>
      </c>
      <c r="C387" s="11" t="s">
        <v>45</v>
      </c>
      <c r="D387" s="11">
        <v>20</v>
      </c>
      <c r="E387" s="11">
        <v>24</v>
      </c>
      <c r="F387" s="11">
        <v>70</v>
      </c>
      <c r="G387" s="11">
        <v>4</v>
      </c>
      <c r="H387" s="11">
        <v>413</v>
      </c>
      <c r="I387" s="11">
        <v>422</v>
      </c>
      <c r="J387" s="11">
        <v>321</v>
      </c>
      <c r="K387" s="11">
        <v>333</v>
      </c>
      <c r="L387" s="11">
        <v>2</v>
      </c>
      <c r="M387" s="11">
        <v>60</v>
      </c>
      <c r="N387" s="11">
        <v>1570</v>
      </c>
      <c r="O387" s="11">
        <v>0</v>
      </c>
      <c r="P387" s="11">
        <v>0</v>
      </c>
      <c r="Q387" s="11">
        <v>0</v>
      </c>
      <c r="R387" s="11">
        <v>1545000</v>
      </c>
      <c r="S387" s="11">
        <v>5002</v>
      </c>
      <c r="T387" s="11">
        <v>5003</v>
      </c>
      <c r="U387" s="11">
        <v>5</v>
      </c>
      <c r="V387" s="11">
        <v>88660</v>
      </c>
      <c r="W387" s="11">
        <v>6</v>
      </c>
      <c r="X387" s="11">
        <v>6292</v>
      </c>
      <c r="Y387" s="11">
        <v>21</v>
      </c>
      <c r="Z387" s="11">
        <v>4435</v>
      </c>
      <c r="AA387" s="11">
        <v>0</v>
      </c>
      <c r="AB387" s="11">
        <v>0</v>
      </c>
      <c r="AC387" s="11">
        <v>1006725</v>
      </c>
      <c r="AD387" s="11">
        <v>4388</v>
      </c>
      <c r="AE387" s="11">
        <v>16100000</v>
      </c>
      <c r="AF387" s="11" t="s">
        <v>166</v>
      </c>
      <c r="AG387" s="11" t="s">
        <v>158</v>
      </c>
      <c r="AH387" s="16">
        <v>0</v>
      </c>
    </row>
    <row r="388" spans="1:37">
      <c r="A388" s="11">
        <v>1006725</v>
      </c>
      <c r="B388" s="11">
        <v>1006701</v>
      </c>
      <c r="C388" s="11" t="s">
        <v>45</v>
      </c>
      <c r="D388" s="11">
        <v>20</v>
      </c>
      <c r="E388" s="11">
        <v>25</v>
      </c>
      <c r="F388" s="11">
        <v>70</v>
      </c>
      <c r="G388" s="11">
        <v>4</v>
      </c>
      <c r="H388" s="11">
        <v>412</v>
      </c>
      <c r="I388" s="11">
        <v>431</v>
      </c>
      <c r="J388" s="11">
        <v>323</v>
      </c>
      <c r="K388" s="11">
        <v>332</v>
      </c>
      <c r="L388" s="11">
        <v>2</v>
      </c>
      <c r="M388" s="11">
        <v>60</v>
      </c>
      <c r="N388" s="11">
        <v>1610</v>
      </c>
      <c r="O388" s="11">
        <v>0</v>
      </c>
      <c r="P388" s="11">
        <v>0</v>
      </c>
      <c r="Q388" s="11">
        <v>0</v>
      </c>
      <c r="R388" s="11">
        <v>1565000</v>
      </c>
      <c r="S388" s="11">
        <v>5002</v>
      </c>
      <c r="T388" s="11">
        <v>5003</v>
      </c>
      <c r="U388" s="11">
        <v>5</v>
      </c>
      <c r="V388" s="11">
        <v>93285</v>
      </c>
      <c r="W388" s="11">
        <v>6</v>
      </c>
      <c r="X388" s="11">
        <v>6677</v>
      </c>
      <c r="Y388" s="11">
        <v>21</v>
      </c>
      <c r="Z388" s="11">
        <v>4666</v>
      </c>
      <c r="AA388" s="11">
        <v>0</v>
      </c>
      <c r="AB388" s="11">
        <v>0</v>
      </c>
      <c r="AC388" s="11">
        <v>1006726</v>
      </c>
      <c r="AD388" s="11">
        <v>5230</v>
      </c>
      <c r="AE388" s="11">
        <v>17645000</v>
      </c>
      <c r="AF388" s="11" t="s">
        <v>166</v>
      </c>
      <c r="AG388" s="11" t="s">
        <v>158</v>
      </c>
      <c r="AH388" s="16">
        <v>0</v>
      </c>
    </row>
    <row r="389" spans="1:37">
      <c r="A389" s="11">
        <v>1006726</v>
      </c>
      <c r="B389" s="11">
        <v>1006701</v>
      </c>
      <c r="C389" s="11" t="s">
        <v>45</v>
      </c>
      <c r="D389" s="11">
        <v>20</v>
      </c>
      <c r="E389" s="11">
        <v>26</v>
      </c>
      <c r="F389" s="11">
        <v>70</v>
      </c>
      <c r="G389" s="11">
        <v>4</v>
      </c>
      <c r="H389" s="11">
        <v>411</v>
      </c>
      <c r="I389" s="11">
        <v>433</v>
      </c>
      <c r="J389" s="11">
        <v>322</v>
      </c>
      <c r="K389" s="11">
        <v>331</v>
      </c>
      <c r="L389" s="11">
        <v>2</v>
      </c>
      <c r="M389" s="11">
        <v>60</v>
      </c>
      <c r="N389" s="11">
        <v>1630</v>
      </c>
      <c r="O389" s="11">
        <v>1</v>
      </c>
      <c r="P389" s="11">
        <v>10067</v>
      </c>
      <c r="Q389" s="11">
        <v>1</v>
      </c>
      <c r="R389" s="11">
        <v>1590000</v>
      </c>
      <c r="S389" s="11">
        <v>5002</v>
      </c>
      <c r="T389" s="11">
        <v>5003</v>
      </c>
      <c r="U389" s="11">
        <v>5</v>
      </c>
      <c r="V389" s="11">
        <v>97935</v>
      </c>
      <c r="W389" s="11">
        <v>6</v>
      </c>
      <c r="X389" s="11">
        <v>7065</v>
      </c>
      <c r="Y389" s="11">
        <v>21</v>
      </c>
      <c r="Z389" s="11">
        <v>4899</v>
      </c>
      <c r="AA389" s="11">
        <v>0</v>
      </c>
      <c r="AB389" s="11">
        <v>0</v>
      </c>
      <c r="AC389" s="11">
        <v>1006727</v>
      </c>
      <c r="AD389" s="11">
        <v>6071</v>
      </c>
      <c r="AE389" s="11">
        <v>19210000</v>
      </c>
      <c r="AF389" s="11" t="s">
        <v>166</v>
      </c>
      <c r="AG389" s="11" t="s">
        <v>158</v>
      </c>
      <c r="AH389" s="16">
        <v>1</v>
      </c>
    </row>
    <row r="390" spans="1:37">
      <c r="A390" s="11">
        <v>1006727</v>
      </c>
      <c r="B390" s="11">
        <v>1006701</v>
      </c>
      <c r="C390" s="11" t="s">
        <v>45</v>
      </c>
      <c r="D390" s="11">
        <v>20</v>
      </c>
      <c r="E390" s="11">
        <v>27</v>
      </c>
      <c r="F390" s="11">
        <v>70</v>
      </c>
      <c r="G390" s="11">
        <v>4</v>
      </c>
      <c r="H390" s="11">
        <v>413</v>
      </c>
      <c r="I390" s="11">
        <v>432</v>
      </c>
      <c r="J390" s="11">
        <v>321</v>
      </c>
      <c r="K390" s="11">
        <v>333</v>
      </c>
      <c r="L390" s="11">
        <v>2</v>
      </c>
      <c r="M390" s="11">
        <v>60</v>
      </c>
      <c r="N390" s="11">
        <v>1650</v>
      </c>
      <c r="O390" s="11">
        <v>0</v>
      </c>
      <c r="P390" s="11">
        <v>0</v>
      </c>
      <c r="Q390" s="11">
        <v>0</v>
      </c>
      <c r="R390" s="11">
        <v>1615000</v>
      </c>
      <c r="S390" s="11">
        <v>5002</v>
      </c>
      <c r="T390" s="11">
        <v>5003</v>
      </c>
      <c r="U390" s="11">
        <v>5</v>
      </c>
      <c r="V390" s="11">
        <v>115770</v>
      </c>
      <c r="W390" s="11">
        <v>6</v>
      </c>
      <c r="X390" s="11">
        <v>7454</v>
      </c>
      <c r="Y390" s="11">
        <v>21</v>
      </c>
      <c r="Z390" s="11">
        <v>5133</v>
      </c>
      <c r="AA390" s="11">
        <v>0</v>
      </c>
      <c r="AB390" s="11">
        <v>0</v>
      </c>
      <c r="AC390" s="11">
        <v>1006728</v>
      </c>
      <c r="AD390" s="11">
        <v>6912</v>
      </c>
      <c r="AE390" s="11">
        <v>20800000</v>
      </c>
      <c r="AF390" s="11" t="s">
        <v>167</v>
      </c>
      <c r="AG390" s="11" t="s">
        <v>135</v>
      </c>
      <c r="AH390" s="16">
        <v>0</v>
      </c>
    </row>
    <row r="391" spans="1:37">
      <c r="A391" s="11">
        <v>1006728</v>
      </c>
      <c r="B391" s="11">
        <v>1006701</v>
      </c>
      <c r="C391" s="11" t="s">
        <v>45</v>
      </c>
      <c r="D391" s="11">
        <v>20</v>
      </c>
      <c r="E391" s="11">
        <v>28</v>
      </c>
      <c r="F391" s="11">
        <v>70</v>
      </c>
      <c r="G391" s="11">
        <v>4</v>
      </c>
      <c r="H391" s="11">
        <v>412</v>
      </c>
      <c r="I391" s="11">
        <v>431</v>
      </c>
      <c r="J391" s="11">
        <v>323</v>
      </c>
      <c r="K391" s="11">
        <v>332</v>
      </c>
      <c r="L391" s="11">
        <v>2</v>
      </c>
      <c r="M391" s="11">
        <v>60</v>
      </c>
      <c r="N391" s="11">
        <v>1670</v>
      </c>
      <c r="O391" s="11">
        <v>0</v>
      </c>
      <c r="P391" s="11">
        <v>0</v>
      </c>
      <c r="Q391" s="11">
        <v>0</v>
      </c>
      <c r="R391" s="11">
        <v>1635000</v>
      </c>
      <c r="S391" s="11">
        <v>5002</v>
      </c>
      <c r="T391" s="11">
        <v>5003</v>
      </c>
      <c r="U391" s="11">
        <v>5</v>
      </c>
      <c r="V391" s="11">
        <v>120470</v>
      </c>
      <c r="W391" s="11">
        <v>6</v>
      </c>
      <c r="X391" s="11">
        <v>7846</v>
      </c>
      <c r="Y391" s="11">
        <v>21</v>
      </c>
      <c r="Z391" s="11">
        <v>5368</v>
      </c>
      <c r="AA391" s="11">
        <v>0</v>
      </c>
      <c r="AB391" s="11">
        <v>0</v>
      </c>
      <c r="AC391" s="11">
        <v>1006729</v>
      </c>
      <c r="AD391" s="11">
        <v>7754</v>
      </c>
      <c r="AE391" s="11">
        <v>22415000</v>
      </c>
      <c r="AF391" s="11" t="s">
        <v>167</v>
      </c>
      <c r="AG391" s="11" t="s">
        <v>135</v>
      </c>
      <c r="AH391" s="16">
        <v>0</v>
      </c>
    </row>
    <row r="392" spans="1:37">
      <c r="A392" s="11">
        <v>1006729</v>
      </c>
      <c r="B392" s="11">
        <v>1006701</v>
      </c>
      <c r="C392" s="11" t="s">
        <v>45</v>
      </c>
      <c r="D392" s="11">
        <v>20</v>
      </c>
      <c r="E392" s="11">
        <v>29</v>
      </c>
      <c r="F392" s="11">
        <v>70</v>
      </c>
      <c r="G392" s="11">
        <v>4</v>
      </c>
      <c r="H392" s="11">
        <v>411</v>
      </c>
      <c r="I392" s="11">
        <v>423</v>
      </c>
      <c r="J392" s="11">
        <v>422</v>
      </c>
      <c r="K392" s="11">
        <v>431</v>
      </c>
      <c r="L392" s="11">
        <v>2</v>
      </c>
      <c r="M392" s="11">
        <v>60</v>
      </c>
      <c r="N392" s="11">
        <v>2170</v>
      </c>
      <c r="O392" s="11">
        <v>1</v>
      </c>
      <c r="P392" s="11">
        <v>10067</v>
      </c>
      <c r="Q392" s="11">
        <v>1</v>
      </c>
      <c r="R392" s="11">
        <v>2220000</v>
      </c>
      <c r="S392" s="11">
        <v>5002</v>
      </c>
      <c r="T392" s="11">
        <v>5003</v>
      </c>
      <c r="U392" s="11">
        <v>5</v>
      </c>
      <c r="V392" s="11">
        <v>125195</v>
      </c>
      <c r="W392" s="11">
        <v>6</v>
      </c>
      <c r="X392" s="11">
        <v>8240</v>
      </c>
      <c r="Y392" s="11">
        <v>21</v>
      </c>
      <c r="Z392" s="11">
        <v>5604</v>
      </c>
      <c r="AA392" s="11">
        <v>0</v>
      </c>
      <c r="AB392" s="11">
        <v>0</v>
      </c>
      <c r="AC392" s="11">
        <v>1006730</v>
      </c>
      <c r="AD392" s="11">
        <v>8595</v>
      </c>
      <c r="AE392" s="11">
        <v>24050000</v>
      </c>
      <c r="AF392" s="11" t="s">
        <v>167</v>
      </c>
      <c r="AG392" s="11" t="s">
        <v>135</v>
      </c>
      <c r="AH392" s="16">
        <v>1</v>
      </c>
    </row>
    <row r="393" spans="1:37">
      <c r="A393" s="11">
        <v>1006730</v>
      </c>
      <c r="B393" s="11">
        <v>1006701</v>
      </c>
      <c r="C393" s="11" t="s">
        <v>45</v>
      </c>
      <c r="D393" s="11">
        <v>20</v>
      </c>
      <c r="E393" s="11">
        <v>30</v>
      </c>
      <c r="F393" s="11">
        <v>80</v>
      </c>
      <c r="G393" s="11">
        <v>4</v>
      </c>
      <c r="H393" s="11">
        <v>513</v>
      </c>
      <c r="I393" s="11">
        <v>432</v>
      </c>
      <c r="J393" s="11">
        <v>421</v>
      </c>
      <c r="K393" s="11">
        <v>433</v>
      </c>
      <c r="L393" s="11">
        <v>2</v>
      </c>
      <c r="M393" s="11">
        <v>60</v>
      </c>
      <c r="N393" s="11">
        <v>2210</v>
      </c>
      <c r="O393" s="11">
        <v>0</v>
      </c>
      <c r="P393" s="11">
        <v>0</v>
      </c>
      <c r="Q393" s="11">
        <v>0</v>
      </c>
      <c r="R393" s="11">
        <v>2240000</v>
      </c>
      <c r="S393" s="11">
        <v>5003</v>
      </c>
      <c r="T393" s="11">
        <v>5004</v>
      </c>
      <c r="U393" s="11">
        <v>5</v>
      </c>
      <c r="V393" s="11">
        <v>130945</v>
      </c>
      <c r="W393" s="11">
        <v>6</v>
      </c>
      <c r="X393" s="11">
        <v>8719</v>
      </c>
      <c r="Y393" s="11">
        <v>21</v>
      </c>
      <c r="Z393" s="11">
        <v>5891</v>
      </c>
      <c r="AA393" s="11">
        <v>0</v>
      </c>
      <c r="AB393" s="11">
        <v>0</v>
      </c>
      <c r="AC393" s="11">
        <v>1006731</v>
      </c>
      <c r="AD393" s="11">
        <v>9972</v>
      </c>
      <c r="AE393" s="11">
        <v>26270000</v>
      </c>
      <c r="AF393" s="11" t="s">
        <v>168</v>
      </c>
      <c r="AG393" s="11" t="s">
        <v>159</v>
      </c>
      <c r="AH393" s="16">
        <v>0</v>
      </c>
    </row>
    <row r="394" spans="1:37">
      <c r="A394" s="11">
        <v>1006731</v>
      </c>
      <c r="B394" s="11">
        <v>1006701</v>
      </c>
      <c r="C394" s="11" t="s">
        <v>45</v>
      </c>
      <c r="D394" s="11">
        <v>20</v>
      </c>
      <c r="E394" s="11">
        <v>31</v>
      </c>
      <c r="F394" s="11">
        <v>80</v>
      </c>
      <c r="G394" s="11">
        <v>4</v>
      </c>
      <c r="H394" s="11">
        <v>512</v>
      </c>
      <c r="I394" s="11">
        <v>431</v>
      </c>
      <c r="J394" s="11">
        <v>423</v>
      </c>
      <c r="K394" s="11">
        <v>432</v>
      </c>
      <c r="L394" s="11">
        <v>2</v>
      </c>
      <c r="M394" s="11">
        <v>60</v>
      </c>
      <c r="N394" s="11">
        <v>2230</v>
      </c>
      <c r="O394" s="11">
        <v>1</v>
      </c>
      <c r="P394" s="11">
        <v>10067</v>
      </c>
      <c r="Q394" s="11">
        <v>1</v>
      </c>
      <c r="R394" s="11">
        <v>2265000</v>
      </c>
      <c r="S394" s="11">
        <v>5003</v>
      </c>
      <c r="T394" s="11">
        <v>5004</v>
      </c>
      <c r="U394" s="11">
        <v>5</v>
      </c>
      <c r="V394" s="11">
        <v>136720</v>
      </c>
      <c r="W394" s="11">
        <v>6</v>
      </c>
      <c r="X394" s="11">
        <v>9200</v>
      </c>
      <c r="Y394" s="11">
        <v>21</v>
      </c>
      <c r="Z394" s="11">
        <v>6180</v>
      </c>
      <c r="AA394" s="11">
        <v>0</v>
      </c>
      <c r="AB394" s="11">
        <v>0</v>
      </c>
      <c r="AC394" s="11">
        <v>1006732</v>
      </c>
      <c r="AD394" s="11">
        <v>12219</v>
      </c>
      <c r="AE394" s="11">
        <v>28510000</v>
      </c>
      <c r="AF394" s="11" t="s">
        <v>168</v>
      </c>
      <c r="AG394" s="11" t="s">
        <v>159</v>
      </c>
      <c r="AH394" s="16">
        <v>1</v>
      </c>
      <c r="AI394" s="12"/>
      <c r="AJ394" s="12"/>
      <c r="AK394" s="12"/>
    </row>
    <row r="395" spans="1:37">
      <c r="A395" s="11">
        <v>1006732</v>
      </c>
      <c r="B395" s="11">
        <v>1006701</v>
      </c>
      <c r="C395" s="11" t="s">
        <v>45</v>
      </c>
      <c r="D395" s="11">
        <v>20</v>
      </c>
      <c r="E395" s="11">
        <v>32</v>
      </c>
      <c r="F395" s="11">
        <v>80</v>
      </c>
      <c r="G395" s="11">
        <v>4</v>
      </c>
      <c r="H395" s="11">
        <v>511</v>
      </c>
      <c r="I395" s="11">
        <v>433</v>
      </c>
      <c r="J395" s="11">
        <v>422</v>
      </c>
      <c r="K395" s="11">
        <v>431</v>
      </c>
      <c r="L395" s="11">
        <v>2</v>
      </c>
      <c r="M395" s="11">
        <v>60</v>
      </c>
      <c r="N395" s="11">
        <v>2250</v>
      </c>
      <c r="O395" s="11">
        <v>0</v>
      </c>
      <c r="P395" s="11">
        <v>0</v>
      </c>
      <c r="Q395" s="11">
        <v>0</v>
      </c>
      <c r="R395" s="11">
        <v>2290000</v>
      </c>
      <c r="S395" s="11">
        <v>5003</v>
      </c>
      <c r="T395" s="11">
        <v>5004</v>
      </c>
      <c r="U395" s="11">
        <v>5</v>
      </c>
      <c r="V395" s="11">
        <v>142520</v>
      </c>
      <c r="W395" s="11">
        <v>6</v>
      </c>
      <c r="X395" s="11">
        <v>9683</v>
      </c>
      <c r="Y395" s="11">
        <v>21</v>
      </c>
      <c r="Z395" s="11">
        <v>7130</v>
      </c>
      <c r="AA395" s="11">
        <v>0</v>
      </c>
      <c r="AB395" s="11">
        <v>0</v>
      </c>
      <c r="AC395" s="11">
        <v>1006733</v>
      </c>
      <c r="AD395" s="11">
        <v>14466</v>
      </c>
      <c r="AE395" s="11">
        <v>30775000</v>
      </c>
      <c r="AF395" s="11" t="s">
        <v>169</v>
      </c>
      <c r="AG395" s="11" t="s">
        <v>158</v>
      </c>
      <c r="AH395" s="16">
        <v>0</v>
      </c>
    </row>
    <row r="396" spans="1:37">
      <c r="A396" s="11">
        <v>1006733</v>
      </c>
      <c r="B396" s="11">
        <v>1006701</v>
      </c>
      <c r="C396" s="11" t="s">
        <v>45</v>
      </c>
      <c r="D396" s="11">
        <v>20</v>
      </c>
      <c r="E396" s="11">
        <v>33</v>
      </c>
      <c r="F396" s="11">
        <v>80</v>
      </c>
      <c r="G396" s="11">
        <v>4</v>
      </c>
      <c r="H396" s="11">
        <v>513</v>
      </c>
      <c r="I396" s="11">
        <v>432</v>
      </c>
      <c r="J396" s="11">
        <v>421</v>
      </c>
      <c r="K396" s="11">
        <v>433</v>
      </c>
      <c r="L396" s="11">
        <v>2</v>
      </c>
      <c r="M396" s="11">
        <v>60</v>
      </c>
      <c r="N396" s="11">
        <v>2270</v>
      </c>
      <c r="O396" s="11">
        <v>1</v>
      </c>
      <c r="P396" s="11">
        <v>10067</v>
      </c>
      <c r="Q396" s="11">
        <v>1</v>
      </c>
      <c r="R396" s="11">
        <v>2315000</v>
      </c>
      <c r="S396" s="11">
        <v>5003</v>
      </c>
      <c r="T396" s="11">
        <v>5004</v>
      </c>
      <c r="U396" s="11">
        <v>5</v>
      </c>
      <c r="V396" s="11">
        <v>148345</v>
      </c>
      <c r="W396" s="11">
        <v>6</v>
      </c>
      <c r="X396" s="11">
        <v>10169</v>
      </c>
      <c r="Y396" s="11">
        <v>21</v>
      </c>
      <c r="Z396" s="11">
        <v>7421</v>
      </c>
      <c r="AA396" s="11">
        <v>0</v>
      </c>
      <c r="AB396" s="11">
        <v>0</v>
      </c>
      <c r="AC396" s="11">
        <v>1006734</v>
      </c>
      <c r="AD396" s="11">
        <v>16712</v>
      </c>
      <c r="AE396" s="11">
        <v>33065000</v>
      </c>
      <c r="AF396" s="11" t="s">
        <v>169</v>
      </c>
      <c r="AG396" s="11" t="s">
        <v>158</v>
      </c>
      <c r="AH396" s="16">
        <v>1</v>
      </c>
    </row>
    <row r="397" spans="1:37">
      <c r="A397" s="11">
        <v>1006734</v>
      </c>
      <c r="B397" s="11">
        <v>1006701</v>
      </c>
      <c r="C397" s="11" t="s">
        <v>45</v>
      </c>
      <c r="D397" s="11">
        <v>20</v>
      </c>
      <c r="E397" s="11">
        <v>34</v>
      </c>
      <c r="F397" s="11">
        <v>80</v>
      </c>
      <c r="G397" s="11">
        <v>4</v>
      </c>
      <c r="H397" s="11">
        <v>512</v>
      </c>
      <c r="I397" s="11">
        <v>431</v>
      </c>
      <c r="J397" s="11">
        <v>423</v>
      </c>
      <c r="K397" s="11">
        <v>432</v>
      </c>
      <c r="L397" s="11">
        <v>2</v>
      </c>
      <c r="M397" s="11">
        <v>60</v>
      </c>
      <c r="N397" s="11">
        <v>2290</v>
      </c>
      <c r="O397" s="11">
        <v>0</v>
      </c>
      <c r="P397" s="11">
        <v>0</v>
      </c>
      <c r="Q397" s="11">
        <v>0</v>
      </c>
      <c r="R397" s="11">
        <v>2335000</v>
      </c>
      <c r="S397" s="11">
        <v>5003</v>
      </c>
      <c r="T397" s="11">
        <v>5004</v>
      </c>
      <c r="U397" s="11">
        <v>5</v>
      </c>
      <c r="V397" s="11">
        <v>167355</v>
      </c>
      <c r="W397" s="11">
        <v>6</v>
      </c>
      <c r="X397" s="11">
        <v>10656</v>
      </c>
      <c r="Y397" s="11">
        <v>21</v>
      </c>
      <c r="Z397" s="11">
        <v>7714</v>
      </c>
      <c r="AA397" s="11">
        <v>0</v>
      </c>
      <c r="AB397" s="11">
        <v>0</v>
      </c>
      <c r="AC397" s="11">
        <v>1006735</v>
      </c>
      <c r="AD397" s="11">
        <v>18959</v>
      </c>
      <c r="AE397" s="11">
        <v>35380000</v>
      </c>
      <c r="AF397" s="11" t="s">
        <v>170</v>
      </c>
      <c r="AG397" s="11" t="s">
        <v>159</v>
      </c>
      <c r="AH397" s="16">
        <v>0</v>
      </c>
    </row>
    <row r="398" spans="1:37">
      <c r="A398" s="11">
        <v>1006735</v>
      </c>
      <c r="B398" s="11">
        <v>1006701</v>
      </c>
      <c r="C398" s="11" t="s">
        <v>45</v>
      </c>
      <c r="D398" s="11">
        <v>20</v>
      </c>
      <c r="E398" s="11">
        <v>35</v>
      </c>
      <c r="F398" s="11">
        <v>80</v>
      </c>
      <c r="G398" s="11">
        <v>4</v>
      </c>
      <c r="H398" s="11">
        <v>511</v>
      </c>
      <c r="I398" s="11">
        <v>533</v>
      </c>
      <c r="J398" s="11">
        <v>422</v>
      </c>
      <c r="K398" s="11">
        <v>431</v>
      </c>
      <c r="L398" s="11">
        <v>2</v>
      </c>
      <c r="M398" s="11">
        <v>60</v>
      </c>
      <c r="N398" s="11">
        <v>2330</v>
      </c>
      <c r="O398" s="11">
        <v>1</v>
      </c>
      <c r="P398" s="11">
        <v>10067</v>
      </c>
      <c r="Q398" s="11">
        <v>1</v>
      </c>
      <c r="R398" s="11">
        <v>2360000</v>
      </c>
      <c r="S398" s="11">
        <v>5003</v>
      </c>
      <c r="T398" s="11">
        <v>5004</v>
      </c>
      <c r="U398" s="11">
        <v>5</v>
      </c>
      <c r="V398" s="11">
        <v>173230</v>
      </c>
      <c r="W398" s="11">
        <v>6</v>
      </c>
      <c r="X398" s="11">
        <v>11146</v>
      </c>
      <c r="Y398" s="11">
        <v>21</v>
      </c>
      <c r="Z398" s="11">
        <v>8008</v>
      </c>
      <c r="AA398" s="11">
        <v>0</v>
      </c>
      <c r="AB398" s="11">
        <v>0</v>
      </c>
      <c r="AC398" s="11">
        <v>1006736</v>
      </c>
      <c r="AD398" s="11">
        <v>21206</v>
      </c>
      <c r="AE398" s="11">
        <v>37715000</v>
      </c>
      <c r="AF398" s="11" t="s">
        <v>170</v>
      </c>
      <c r="AG398" s="11" t="s">
        <v>159</v>
      </c>
      <c r="AH398" s="16">
        <v>1</v>
      </c>
    </row>
    <row r="399" spans="1:37">
      <c r="A399" s="11">
        <v>1006736</v>
      </c>
      <c r="B399" s="11">
        <v>1006701</v>
      </c>
      <c r="C399" s="11" t="s">
        <v>45</v>
      </c>
      <c r="D399" s="11">
        <v>20</v>
      </c>
      <c r="E399" s="11">
        <v>36</v>
      </c>
      <c r="F399" s="11">
        <v>80</v>
      </c>
      <c r="G399" s="11">
        <v>4</v>
      </c>
      <c r="H399" s="11">
        <v>523</v>
      </c>
      <c r="I399" s="11">
        <v>532</v>
      </c>
      <c r="J399" s="11">
        <v>421</v>
      </c>
      <c r="K399" s="11">
        <v>433</v>
      </c>
      <c r="L399" s="11">
        <v>2</v>
      </c>
      <c r="M399" s="11">
        <v>60</v>
      </c>
      <c r="N399" s="11">
        <v>2350</v>
      </c>
      <c r="O399" s="11">
        <v>0</v>
      </c>
      <c r="P399" s="11">
        <v>0</v>
      </c>
      <c r="Q399" s="11">
        <v>0</v>
      </c>
      <c r="R399" s="11">
        <v>2385000</v>
      </c>
      <c r="S399" s="11">
        <v>5003</v>
      </c>
      <c r="T399" s="11">
        <v>5004</v>
      </c>
      <c r="U399" s="11">
        <v>5</v>
      </c>
      <c r="V399" s="11">
        <v>179130</v>
      </c>
      <c r="W399" s="11">
        <v>6</v>
      </c>
      <c r="X399" s="11">
        <v>11638</v>
      </c>
      <c r="Y399" s="11">
        <v>21</v>
      </c>
      <c r="Z399" s="11">
        <v>8963</v>
      </c>
      <c r="AA399" s="11">
        <v>0</v>
      </c>
      <c r="AB399" s="11">
        <v>0</v>
      </c>
      <c r="AC399" s="11">
        <v>1006737</v>
      </c>
      <c r="AD399" s="11">
        <v>24323</v>
      </c>
      <c r="AE399" s="11">
        <v>40075000</v>
      </c>
      <c r="AF399" s="11" t="s">
        <v>171</v>
      </c>
      <c r="AG399" s="11" t="s">
        <v>158</v>
      </c>
      <c r="AH399" s="16">
        <v>0</v>
      </c>
    </row>
    <row r="400" spans="1:37">
      <c r="A400" s="11">
        <v>1006737</v>
      </c>
      <c r="B400" s="11">
        <v>1006701</v>
      </c>
      <c r="C400" s="11" t="s">
        <v>45</v>
      </c>
      <c r="D400" s="11">
        <v>20</v>
      </c>
      <c r="E400" s="11">
        <v>37</v>
      </c>
      <c r="F400" s="11">
        <v>80</v>
      </c>
      <c r="G400" s="11">
        <v>4</v>
      </c>
      <c r="H400" s="11">
        <v>522</v>
      </c>
      <c r="I400" s="11">
        <v>531</v>
      </c>
      <c r="J400" s="11">
        <v>423</v>
      </c>
      <c r="K400" s="11">
        <v>432</v>
      </c>
      <c r="L400" s="11">
        <v>2</v>
      </c>
      <c r="M400" s="11">
        <v>60</v>
      </c>
      <c r="N400" s="11">
        <v>2370</v>
      </c>
      <c r="O400" s="11">
        <v>1</v>
      </c>
      <c r="P400" s="11">
        <v>10067</v>
      </c>
      <c r="Q400" s="11">
        <v>1</v>
      </c>
      <c r="R400" s="11">
        <v>2410000</v>
      </c>
      <c r="S400" s="11">
        <v>5003</v>
      </c>
      <c r="T400" s="11">
        <v>5004</v>
      </c>
      <c r="U400" s="11">
        <v>5</v>
      </c>
      <c r="V400" s="11">
        <v>185055</v>
      </c>
      <c r="W400" s="11">
        <v>6</v>
      </c>
      <c r="X400" s="11">
        <v>12131</v>
      </c>
      <c r="Y400" s="11">
        <v>21</v>
      </c>
      <c r="Z400" s="11">
        <v>9259</v>
      </c>
      <c r="AA400" s="11">
        <v>0</v>
      </c>
      <c r="AB400" s="11">
        <v>0</v>
      </c>
      <c r="AC400" s="11">
        <v>1006738</v>
      </c>
      <c r="AD400" s="11">
        <v>27440</v>
      </c>
      <c r="AE400" s="11">
        <v>42460000</v>
      </c>
      <c r="AF400" s="11" t="s">
        <v>171</v>
      </c>
      <c r="AG400" s="11" t="s">
        <v>158</v>
      </c>
      <c r="AH400" s="16">
        <v>1</v>
      </c>
    </row>
    <row r="401" spans="1:37">
      <c r="A401" s="11">
        <v>1006738</v>
      </c>
      <c r="B401" s="11">
        <v>1006701</v>
      </c>
      <c r="C401" s="11" t="s">
        <v>45</v>
      </c>
      <c r="D401" s="11">
        <v>20</v>
      </c>
      <c r="E401" s="11">
        <v>38</v>
      </c>
      <c r="F401" s="11">
        <v>80</v>
      </c>
      <c r="G401" s="11">
        <v>4</v>
      </c>
      <c r="H401" s="11">
        <v>511</v>
      </c>
      <c r="I401" s="11">
        <v>533</v>
      </c>
      <c r="J401" s="11">
        <v>422</v>
      </c>
      <c r="K401" s="11">
        <v>431</v>
      </c>
      <c r="L401" s="11">
        <v>2</v>
      </c>
      <c r="M401" s="11">
        <v>60</v>
      </c>
      <c r="N401" s="11">
        <v>2390</v>
      </c>
      <c r="O401" s="11">
        <v>0</v>
      </c>
      <c r="P401" s="11">
        <v>0</v>
      </c>
      <c r="Q401" s="11">
        <v>0</v>
      </c>
      <c r="R401" s="11">
        <v>2430000</v>
      </c>
      <c r="S401" s="11">
        <v>5003</v>
      </c>
      <c r="T401" s="11">
        <v>5004</v>
      </c>
      <c r="U401" s="11">
        <v>5</v>
      </c>
      <c r="V401" s="11">
        <v>204165</v>
      </c>
      <c r="W401" s="11">
        <v>6</v>
      </c>
      <c r="X401" s="11">
        <v>12627</v>
      </c>
      <c r="Y401" s="11">
        <v>21</v>
      </c>
      <c r="Z401" s="11">
        <v>9556</v>
      </c>
      <c r="AA401" s="11">
        <v>0</v>
      </c>
      <c r="AB401" s="11">
        <v>0</v>
      </c>
      <c r="AC401" s="11">
        <v>1006739</v>
      </c>
      <c r="AD401" s="11">
        <v>30556</v>
      </c>
      <c r="AE401" s="11">
        <v>44870000</v>
      </c>
      <c r="AF401" s="11" t="s">
        <v>172</v>
      </c>
      <c r="AG401" s="11" t="s">
        <v>135</v>
      </c>
      <c r="AH401" s="16">
        <v>0</v>
      </c>
    </row>
    <row r="402" spans="1:37">
      <c r="A402" s="11">
        <v>1006739</v>
      </c>
      <c r="B402" s="11">
        <v>1006701</v>
      </c>
      <c r="C402" s="11" t="s">
        <v>45</v>
      </c>
      <c r="D402" s="11">
        <v>20</v>
      </c>
      <c r="E402" s="11">
        <v>39</v>
      </c>
      <c r="F402" s="11">
        <v>80</v>
      </c>
      <c r="G402" s="11">
        <v>4</v>
      </c>
      <c r="H402" s="11">
        <v>513</v>
      </c>
      <c r="I402" s="11">
        <v>522</v>
      </c>
      <c r="J402" s="11">
        <v>521</v>
      </c>
      <c r="K402" s="11">
        <v>533</v>
      </c>
      <c r="L402" s="11">
        <v>2</v>
      </c>
      <c r="M402" s="11">
        <v>60</v>
      </c>
      <c r="N402" s="11">
        <v>2890</v>
      </c>
      <c r="O402" s="11">
        <v>1</v>
      </c>
      <c r="P402" s="11">
        <v>10067</v>
      </c>
      <c r="Q402" s="11">
        <v>1</v>
      </c>
      <c r="R402" s="11">
        <v>3035000</v>
      </c>
      <c r="S402" s="11">
        <v>5003</v>
      </c>
      <c r="T402" s="11">
        <v>5004</v>
      </c>
      <c r="U402" s="11">
        <v>5</v>
      </c>
      <c r="V402" s="11">
        <v>210140</v>
      </c>
      <c r="W402" s="11">
        <v>6</v>
      </c>
      <c r="X402" s="11">
        <v>13125</v>
      </c>
      <c r="Y402" s="11">
        <v>21</v>
      </c>
      <c r="Z402" s="11">
        <v>9855</v>
      </c>
      <c r="AA402" s="11">
        <v>0</v>
      </c>
      <c r="AB402" s="11">
        <v>0</v>
      </c>
      <c r="AC402" s="11">
        <v>1006740</v>
      </c>
      <c r="AD402" s="11">
        <v>33673</v>
      </c>
      <c r="AE402" s="11">
        <v>47300000</v>
      </c>
      <c r="AF402" s="11" t="s">
        <v>172</v>
      </c>
      <c r="AG402" s="11" t="s">
        <v>135</v>
      </c>
      <c r="AH402" s="16">
        <v>1</v>
      </c>
    </row>
    <row r="403" spans="1:37">
      <c r="A403" s="11">
        <v>1006740</v>
      </c>
      <c r="B403" s="11">
        <v>1006701</v>
      </c>
      <c r="C403" s="11" t="s">
        <v>45</v>
      </c>
      <c r="D403" s="11">
        <v>20</v>
      </c>
      <c r="E403" s="11">
        <v>40</v>
      </c>
      <c r="F403" s="11">
        <v>90</v>
      </c>
      <c r="G403" s="11">
        <v>4</v>
      </c>
      <c r="H403" s="11">
        <v>622</v>
      </c>
      <c r="I403" s="11">
        <v>531</v>
      </c>
      <c r="J403" s="11">
        <v>523</v>
      </c>
      <c r="K403" s="11">
        <v>532</v>
      </c>
      <c r="L403" s="11">
        <v>2</v>
      </c>
      <c r="M403" s="11">
        <v>60</v>
      </c>
      <c r="N403" s="11">
        <v>2930</v>
      </c>
      <c r="O403" s="11">
        <v>1</v>
      </c>
      <c r="P403" s="11">
        <v>10067</v>
      </c>
      <c r="Q403" s="11">
        <v>1</v>
      </c>
      <c r="R403" s="11">
        <v>3055000</v>
      </c>
      <c r="S403" s="11">
        <v>5004</v>
      </c>
      <c r="T403" s="11">
        <v>5005</v>
      </c>
      <c r="U403" s="11">
        <v>5</v>
      </c>
      <c r="V403" s="11">
        <v>217140</v>
      </c>
      <c r="W403" s="11">
        <v>6</v>
      </c>
      <c r="X403" s="11">
        <v>13708</v>
      </c>
      <c r="Y403" s="11">
        <v>21</v>
      </c>
      <c r="Z403" s="11">
        <v>10205</v>
      </c>
      <c r="AA403" s="11">
        <v>0</v>
      </c>
      <c r="AB403" s="11">
        <v>0</v>
      </c>
      <c r="AC403" s="11">
        <v>1006741</v>
      </c>
      <c r="AD403" s="11">
        <v>38530</v>
      </c>
      <c r="AE403" s="11">
        <v>50335000</v>
      </c>
      <c r="AF403" s="11" t="s">
        <v>173</v>
      </c>
      <c r="AG403" s="11" t="s">
        <v>159</v>
      </c>
      <c r="AH403" s="16">
        <v>1</v>
      </c>
    </row>
    <row r="404" spans="1:37">
      <c r="A404" s="11">
        <v>1006741</v>
      </c>
      <c r="B404" s="11">
        <v>1006701</v>
      </c>
      <c r="C404" s="11" t="s">
        <v>45</v>
      </c>
      <c r="D404" s="11">
        <v>20</v>
      </c>
      <c r="E404" s="11">
        <v>41</v>
      </c>
      <c r="F404" s="11">
        <v>90</v>
      </c>
      <c r="G404" s="11">
        <v>4</v>
      </c>
      <c r="H404" s="11">
        <v>621</v>
      </c>
      <c r="I404" s="11">
        <v>533</v>
      </c>
      <c r="J404" s="11">
        <v>522</v>
      </c>
      <c r="K404" s="11">
        <v>531</v>
      </c>
      <c r="L404" s="11">
        <v>2</v>
      </c>
      <c r="M404" s="11">
        <v>60</v>
      </c>
      <c r="N404" s="11">
        <v>2950</v>
      </c>
      <c r="O404" s="11">
        <v>1</v>
      </c>
      <c r="P404" s="11">
        <v>10067</v>
      </c>
      <c r="Q404" s="11">
        <v>1</v>
      </c>
      <c r="R404" s="11">
        <v>3080000</v>
      </c>
      <c r="S404" s="11">
        <v>5004</v>
      </c>
      <c r="T404" s="11">
        <v>5005</v>
      </c>
      <c r="U404" s="11">
        <v>5</v>
      </c>
      <c r="V404" s="11">
        <v>224165</v>
      </c>
      <c r="W404" s="11">
        <v>6</v>
      </c>
      <c r="X404" s="11">
        <v>14294</v>
      </c>
      <c r="Y404" s="11">
        <v>21</v>
      </c>
      <c r="Z404" s="11">
        <v>11216</v>
      </c>
      <c r="AA404" s="11">
        <v>0</v>
      </c>
      <c r="AB404" s="11">
        <v>0</v>
      </c>
      <c r="AC404" s="11">
        <v>1006742</v>
      </c>
      <c r="AD404" s="11">
        <v>47087</v>
      </c>
      <c r="AE404" s="11">
        <v>53390000</v>
      </c>
      <c r="AF404" s="11" t="s">
        <v>174</v>
      </c>
      <c r="AG404" s="11" t="s">
        <v>158</v>
      </c>
      <c r="AH404" s="16">
        <v>1</v>
      </c>
    </row>
    <row r="405" spans="1:37">
      <c r="A405" s="11">
        <v>1006742</v>
      </c>
      <c r="B405" s="11">
        <v>1006701</v>
      </c>
      <c r="C405" s="11" t="s">
        <v>45</v>
      </c>
      <c r="D405" s="11">
        <v>20</v>
      </c>
      <c r="E405" s="11">
        <v>42</v>
      </c>
      <c r="F405" s="11">
        <v>90</v>
      </c>
      <c r="G405" s="11">
        <v>4</v>
      </c>
      <c r="H405" s="11">
        <v>623</v>
      </c>
      <c r="I405" s="11">
        <v>532</v>
      </c>
      <c r="J405" s="11">
        <v>521</v>
      </c>
      <c r="K405" s="11">
        <v>533</v>
      </c>
      <c r="L405" s="11">
        <v>2</v>
      </c>
      <c r="M405" s="11">
        <v>60</v>
      </c>
      <c r="N405" s="11">
        <v>2970</v>
      </c>
      <c r="O405" s="11">
        <v>1</v>
      </c>
      <c r="P405" s="11">
        <v>10067</v>
      </c>
      <c r="Q405" s="11">
        <v>1</v>
      </c>
      <c r="R405" s="11">
        <v>3105000</v>
      </c>
      <c r="S405" s="11">
        <v>5004</v>
      </c>
      <c r="T405" s="11">
        <v>5005</v>
      </c>
      <c r="U405" s="11">
        <v>5</v>
      </c>
      <c r="V405" s="11">
        <v>244375</v>
      </c>
      <c r="W405" s="11">
        <v>6</v>
      </c>
      <c r="X405" s="11">
        <v>14881</v>
      </c>
      <c r="Y405" s="11">
        <v>21</v>
      </c>
      <c r="Z405" s="11">
        <v>11569</v>
      </c>
      <c r="AA405" s="11">
        <v>0</v>
      </c>
      <c r="AB405" s="11">
        <v>0</v>
      </c>
      <c r="AC405" s="11">
        <v>1006743</v>
      </c>
      <c r="AD405" s="11">
        <v>55644</v>
      </c>
      <c r="AE405" s="11">
        <v>56470000</v>
      </c>
      <c r="AF405" s="11" t="s">
        <v>175</v>
      </c>
      <c r="AG405" s="11" t="s">
        <v>159</v>
      </c>
      <c r="AH405" s="16">
        <v>1</v>
      </c>
    </row>
    <row r="406" spans="1:37">
      <c r="A406" s="11">
        <v>1006743</v>
      </c>
      <c r="B406" s="11">
        <v>1006701</v>
      </c>
      <c r="C406" s="11" t="s">
        <v>45</v>
      </c>
      <c r="D406" s="11">
        <v>20</v>
      </c>
      <c r="E406" s="11">
        <v>43</v>
      </c>
      <c r="F406" s="11">
        <v>90</v>
      </c>
      <c r="G406" s="11">
        <v>4</v>
      </c>
      <c r="H406" s="11">
        <v>632</v>
      </c>
      <c r="I406" s="11">
        <v>531</v>
      </c>
      <c r="J406" s="11">
        <v>523</v>
      </c>
      <c r="K406" s="11">
        <v>532</v>
      </c>
      <c r="L406" s="11">
        <v>2</v>
      </c>
      <c r="M406" s="11">
        <v>60</v>
      </c>
      <c r="N406" s="11">
        <v>2990</v>
      </c>
      <c r="O406" s="11">
        <v>1</v>
      </c>
      <c r="P406" s="11">
        <v>10067</v>
      </c>
      <c r="Q406" s="11">
        <v>1</v>
      </c>
      <c r="R406" s="11">
        <v>3130000</v>
      </c>
      <c r="S406" s="11">
        <v>5004</v>
      </c>
      <c r="T406" s="11">
        <v>5005</v>
      </c>
      <c r="U406" s="11">
        <v>5</v>
      </c>
      <c r="V406" s="11">
        <v>251450</v>
      </c>
      <c r="W406" s="11">
        <v>6</v>
      </c>
      <c r="X406" s="11">
        <v>15471</v>
      </c>
      <c r="Y406" s="11">
        <v>21</v>
      </c>
      <c r="Z406" s="11">
        <v>12583</v>
      </c>
      <c r="AA406" s="11">
        <v>0</v>
      </c>
      <c r="AB406" s="11">
        <v>0</v>
      </c>
      <c r="AC406" s="11">
        <v>1006744</v>
      </c>
      <c r="AD406" s="11">
        <v>64201</v>
      </c>
      <c r="AE406" s="11">
        <v>59575000</v>
      </c>
      <c r="AF406" s="11" t="s">
        <v>176</v>
      </c>
      <c r="AG406" s="11" t="s">
        <v>158</v>
      </c>
      <c r="AH406" s="16">
        <v>1</v>
      </c>
    </row>
    <row r="407" spans="1:37">
      <c r="A407" s="11">
        <v>1006744</v>
      </c>
      <c r="B407" s="11">
        <v>1006701</v>
      </c>
      <c r="C407" s="11" t="s">
        <v>45</v>
      </c>
      <c r="D407" s="11">
        <v>20</v>
      </c>
      <c r="E407" s="11">
        <v>44</v>
      </c>
      <c r="F407" s="11">
        <v>90</v>
      </c>
      <c r="G407" s="11">
        <v>4</v>
      </c>
      <c r="H407" s="11">
        <v>621</v>
      </c>
      <c r="I407" s="11">
        <v>533</v>
      </c>
      <c r="J407" s="11">
        <v>522</v>
      </c>
      <c r="K407" s="11">
        <v>531</v>
      </c>
      <c r="L407" s="11">
        <v>2</v>
      </c>
      <c r="M407" s="11">
        <v>60</v>
      </c>
      <c r="N407" s="11">
        <v>3010</v>
      </c>
      <c r="O407" s="11">
        <v>1</v>
      </c>
      <c r="P407" s="11">
        <v>10067</v>
      </c>
      <c r="Q407" s="11">
        <v>1</v>
      </c>
      <c r="R407" s="11">
        <v>3155000</v>
      </c>
      <c r="S407" s="11">
        <v>5004</v>
      </c>
      <c r="T407" s="11">
        <v>5005</v>
      </c>
      <c r="U407" s="11">
        <v>5</v>
      </c>
      <c r="V407" s="11">
        <v>271710</v>
      </c>
      <c r="W407" s="11">
        <v>6</v>
      </c>
      <c r="X407" s="11">
        <v>16063</v>
      </c>
      <c r="Y407" s="11">
        <v>21</v>
      </c>
      <c r="Z407" s="11">
        <v>12938</v>
      </c>
      <c r="AA407" s="11">
        <v>0</v>
      </c>
      <c r="AB407" s="11">
        <v>0</v>
      </c>
      <c r="AC407" s="11">
        <v>1006745</v>
      </c>
      <c r="AD407" s="11">
        <v>72758</v>
      </c>
      <c r="AE407" s="11">
        <v>62705000</v>
      </c>
      <c r="AF407" s="11" t="s">
        <v>177</v>
      </c>
      <c r="AG407" s="11" t="s">
        <v>159</v>
      </c>
      <c r="AH407" s="16">
        <v>1</v>
      </c>
    </row>
    <row r="408" spans="1:37">
      <c r="A408" s="11">
        <v>1006745</v>
      </c>
      <c r="B408" s="11">
        <v>1006701</v>
      </c>
      <c r="C408" s="11" t="s">
        <v>45</v>
      </c>
      <c r="D408" s="11">
        <v>20</v>
      </c>
      <c r="E408" s="11">
        <v>45</v>
      </c>
      <c r="F408" s="11">
        <v>90</v>
      </c>
      <c r="G408" s="11">
        <v>4</v>
      </c>
      <c r="H408" s="11">
        <v>623</v>
      </c>
      <c r="I408" s="11">
        <v>632</v>
      </c>
      <c r="J408" s="11">
        <v>521</v>
      </c>
      <c r="K408" s="11">
        <v>533</v>
      </c>
      <c r="L408" s="11">
        <v>2</v>
      </c>
      <c r="M408" s="11">
        <v>60</v>
      </c>
      <c r="N408" s="11">
        <v>3050</v>
      </c>
      <c r="O408" s="11">
        <v>1</v>
      </c>
      <c r="P408" s="11">
        <v>10067</v>
      </c>
      <c r="Q408" s="11">
        <v>1</v>
      </c>
      <c r="R408" s="11">
        <v>3180000</v>
      </c>
      <c r="S408" s="11">
        <v>5004</v>
      </c>
      <c r="T408" s="11">
        <v>5005</v>
      </c>
      <c r="U408" s="11">
        <v>5</v>
      </c>
      <c r="V408" s="11">
        <v>278835</v>
      </c>
      <c r="W408" s="11">
        <v>6</v>
      </c>
      <c r="X408" s="11">
        <v>16656</v>
      </c>
      <c r="Y408" s="11">
        <v>21</v>
      </c>
      <c r="Z408" s="11">
        <v>13954</v>
      </c>
      <c r="AA408" s="11">
        <v>0</v>
      </c>
      <c r="AB408" s="11">
        <v>0</v>
      </c>
      <c r="AC408" s="11">
        <v>1006746</v>
      </c>
      <c r="AD408" s="11">
        <v>81315</v>
      </c>
      <c r="AE408" s="11">
        <v>65860000</v>
      </c>
      <c r="AF408" s="11" t="s">
        <v>178</v>
      </c>
      <c r="AG408" s="11" t="s">
        <v>158</v>
      </c>
      <c r="AH408" s="16">
        <v>1</v>
      </c>
    </row>
    <row r="409" spans="1:37">
      <c r="A409" s="11">
        <v>1006746</v>
      </c>
      <c r="B409" s="11">
        <v>1006701</v>
      </c>
      <c r="C409" s="11" t="s">
        <v>45</v>
      </c>
      <c r="D409" s="11">
        <v>20</v>
      </c>
      <c r="E409" s="11">
        <v>46</v>
      </c>
      <c r="F409" s="11">
        <v>90</v>
      </c>
      <c r="G409" s="11">
        <v>4</v>
      </c>
      <c r="H409" s="11">
        <v>622</v>
      </c>
      <c r="I409" s="11">
        <v>631</v>
      </c>
      <c r="J409" s="11">
        <v>523</v>
      </c>
      <c r="K409" s="11">
        <v>532</v>
      </c>
      <c r="L409" s="11">
        <v>2</v>
      </c>
      <c r="M409" s="11">
        <v>60</v>
      </c>
      <c r="N409" s="11">
        <v>3070</v>
      </c>
      <c r="O409" s="11">
        <v>1</v>
      </c>
      <c r="P409" s="11">
        <v>10067</v>
      </c>
      <c r="Q409" s="11">
        <v>1</v>
      </c>
      <c r="R409" s="11">
        <v>3205000</v>
      </c>
      <c r="S409" s="11">
        <v>5004</v>
      </c>
      <c r="T409" s="11">
        <v>5005</v>
      </c>
      <c r="U409" s="11">
        <v>5</v>
      </c>
      <c r="V409" s="11">
        <v>299145</v>
      </c>
      <c r="W409" s="11">
        <v>6</v>
      </c>
      <c r="X409" s="11">
        <v>17252</v>
      </c>
      <c r="Y409" s="11">
        <v>21</v>
      </c>
      <c r="Z409" s="11">
        <v>14311</v>
      </c>
      <c r="AA409" s="11">
        <v>0</v>
      </c>
      <c r="AB409" s="11">
        <v>0</v>
      </c>
      <c r="AC409" s="11">
        <v>1006747</v>
      </c>
      <c r="AD409" s="11">
        <v>93572</v>
      </c>
      <c r="AE409" s="11">
        <v>69040000</v>
      </c>
      <c r="AF409" s="11" t="s">
        <v>179</v>
      </c>
      <c r="AG409" s="11" t="s">
        <v>159</v>
      </c>
      <c r="AH409" s="16">
        <v>1</v>
      </c>
    </row>
    <row r="410" spans="1:37">
      <c r="A410" s="11">
        <v>1006747</v>
      </c>
      <c r="B410" s="11">
        <v>1006701</v>
      </c>
      <c r="C410" s="11" t="s">
        <v>45</v>
      </c>
      <c r="D410" s="11">
        <v>20</v>
      </c>
      <c r="E410" s="11">
        <v>47</v>
      </c>
      <c r="F410" s="11">
        <v>90</v>
      </c>
      <c r="G410" s="11">
        <v>4</v>
      </c>
      <c r="H410" s="11">
        <v>611</v>
      </c>
      <c r="I410" s="11">
        <v>633</v>
      </c>
      <c r="J410" s="11">
        <v>522</v>
      </c>
      <c r="K410" s="11">
        <v>531</v>
      </c>
      <c r="L410" s="11">
        <v>2</v>
      </c>
      <c r="M410" s="11">
        <v>60</v>
      </c>
      <c r="N410" s="11">
        <v>3090</v>
      </c>
      <c r="O410" s="11">
        <v>1</v>
      </c>
      <c r="P410" s="11">
        <v>10067</v>
      </c>
      <c r="Q410" s="11">
        <v>1</v>
      </c>
      <c r="R410" s="11">
        <v>3230000</v>
      </c>
      <c r="S410" s="11">
        <v>5004</v>
      </c>
      <c r="T410" s="11">
        <v>5005</v>
      </c>
      <c r="U410" s="11">
        <v>5</v>
      </c>
      <c r="V410" s="11">
        <v>306320</v>
      </c>
      <c r="W410" s="11">
        <v>6</v>
      </c>
      <c r="X410" s="11">
        <v>17850</v>
      </c>
      <c r="Y410" s="11">
        <v>21</v>
      </c>
      <c r="Z410" s="11">
        <v>15330</v>
      </c>
      <c r="AA410" s="11">
        <v>0</v>
      </c>
      <c r="AB410" s="11">
        <v>0</v>
      </c>
      <c r="AC410" s="11">
        <v>1006748</v>
      </c>
      <c r="AD410" s="11">
        <v>105829</v>
      </c>
      <c r="AE410" s="11">
        <v>72245000</v>
      </c>
      <c r="AF410" s="11" t="s">
        <v>180</v>
      </c>
      <c r="AG410" s="11" t="s">
        <v>158</v>
      </c>
      <c r="AH410" s="16">
        <v>1</v>
      </c>
    </row>
    <row r="411" spans="1:37">
      <c r="A411" s="11">
        <v>1006748</v>
      </c>
      <c r="B411" s="11">
        <v>1006701</v>
      </c>
      <c r="C411" s="11" t="s">
        <v>45</v>
      </c>
      <c r="D411" s="11">
        <v>20</v>
      </c>
      <c r="E411" s="11">
        <v>48</v>
      </c>
      <c r="F411" s="11">
        <v>90</v>
      </c>
      <c r="G411" s="11">
        <v>4</v>
      </c>
      <c r="H411" s="11">
        <v>623</v>
      </c>
      <c r="I411" s="11">
        <v>632</v>
      </c>
      <c r="J411" s="11">
        <v>521</v>
      </c>
      <c r="K411" s="11">
        <v>533</v>
      </c>
      <c r="L411" s="11">
        <v>2</v>
      </c>
      <c r="M411" s="11">
        <v>60</v>
      </c>
      <c r="N411" s="11">
        <v>3110</v>
      </c>
      <c r="O411" s="11">
        <v>1</v>
      </c>
      <c r="P411" s="11">
        <v>10067</v>
      </c>
      <c r="Q411" s="11">
        <v>1</v>
      </c>
      <c r="R411" s="11">
        <v>3250000</v>
      </c>
      <c r="S411" s="11">
        <v>5004</v>
      </c>
      <c r="T411" s="11">
        <v>5005</v>
      </c>
      <c r="U411" s="11">
        <v>5</v>
      </c>
      <c r="V411" s="11">
        <v>326680</v>
      </c>
      <c r="W411" s="11">
        <v>6</v>
      </c>
      <c r="X411" s="11">
        <v>18450</v>
      </c>
      <c r="Y411" s="11">
        <v>21</v>
      </c>
      <c r="Z411" s="11">
        <v>15690</v>
      </c>
      <c r="AA411" s="11">
        <v>0</v>
      </c>
      <c r="AB411" s="11">
        <v>0</v>
      </c>
      <c r="AC411" s="11">
        <v>1006749</v>
      </c>
      <c r="AD411" s="11">
        <v>118086</v>
      </c>
      <c r="AE411" s="11">
        <v>75475000</v>
      </c>
      <c r="AF411" s="11" t="s">
        <v>181</v>
      </c>
      <c r="AG411" s="11" t="s">
        <v>159</v>
      </c>
      <c r="AH411" s="16">
        <v>1</v>
      </c>
    </row>
    <row r="412" spans="1:37">
      <c r="A412" s="11">
        <v>1006749</v>
      </c>
      <c r="B412" s="11">
        <v>1006701</v>
      </c>
      <c r="C412" s="11" t="s">
        <v>45</v>
      </c>
      <c r="D412" s="11">
        <v>20</v>
      </c>
      <c r="E412" s="11">
        <v>49</v>
      </c>
      <c r="F412" s="11">
        <v>90</v>
      </c>
      <c r="G412" s="11">
        <v>4</v>
      </c>
      <c r="H412" s="11">
        <v>622</v>
      </c>
      <c r="I412" s="11">
        <v>631</v>
      </c>
      <c r="J412" s="11">
        <v>623</v>
      </c>
      <c r="K412" s="11">
        <v>632</v>
      </c>
      <c r="L412" s="11">
        <v>2</v>
      </c>
      <c r="M412" s="11">
        <v>60</v>
      </c>
      <c r="N412" s="11">
        <v>3610</v>
      </c>
      <c r="O412" s="11">
        <v>1</v>
      </c>
      <c r="P412" s="11">
        <v>10067</v>
      </c>
      <c r="Q412" s="11">
        <v>1</v>
      </c>
      <c r="R412" s="11">
        <v>3870000</v>
      </c>
      <c r="S412" s="11">
        <v>5004</v>
      </c>
      <c r="T412" s="11">
        <v>5005</v>
      </c>
      <c r="U412" s="11">
        <v>5</v>
      </c>
      <c r="V412" s="11">
        <v>333905</v>
      </c>
      <c r="W412" s="11">
        <v>6</v>
      </c>
      <c r="X412" s="11">
        <v>19052</v>
      </c>
      <c r="Y412" s="11">
        <v>21</v>
      </c>
      <c r="Z412" s="11">
        <v>16711</v>
      </c>
      <c r="AA412" s="11">
        <v>0</v>
      </c>
      <c r="AB412" s="11">
        <v>0</v>
      </c>
      <c r="AC412" s="11">
        <v>1006750</v>
      </c>
      <c r="AD412" s="11">
        <v>130343</v>
      </c>
      <c r="AE412" s="11">
        <v>78725000</v>
      </c>
      <c r="AF412" s="11" t="s">
        <v>182</v>
      </c>
      <c r="AG412" s="11" t="s">
        <v>136</v>
      </c>
      <c r="AH412" s="16">
        <v>1</v>
      </c>
    </row>
    <row r="413" spans="1:37" s="12" customFormat="1">
      <c r="A413" s="12">
        <v>1006750</v>
      </c>
      <c r="B413" s="12">
        <v>1006701</v>
      </c>
      <c r="C413" s="12" t="s">
        <v>45</v>
      </c>
      <c r="D413" s="11">
        <v>20</v>
      </c>
      <c r="E413" s="12">
        <v>50</v>
      </c>
      <c r="F413" s="11">
        <v>200</v>
      </c>
      <c r="G413" s="12">
        <v>0</v>
      </c>
      <c r="H413" s="12">
        <v>0</v>
      </c>
      <c r="I413" s="12">
        <v>0</v>
      </c>
      <c r="J413" s="12">
        <v>0</v>
      </c>
      <c r="K413" s="12">
        <v>0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1">
        <v>5005</v>
      </c>
      <c r="T413" s="12">
        <v>0</v>
      </c>
      <c r="U413" s="12">
        <v>5</v>
      </c>
      <c r="V413" s="12">
        <v>342155</v>
      </c>
      <c r="W413" s="12">
        <v>6</v>
      </c>
      <c r="X413" s="12">
        <v>19740</v>
      </c>
      <c r="Y413" s="12">
        <v>21</v>
      </c>
      <c r="Z413" s="12">
        <v>17124</v>
      </c>
      <c r="AA413" s="12">
        <v>0</v>
      </c>
      <c r="AB413" s="12">
        <v>0</v>
      </c>
      <c r="AC413" s="12">
        <v>0</v>
      </c>
      <c r="AD413" s="12">
        <v>150000</v>
      </c>
      <c r="AE413" s="11">
        <v>82595000</v>
      </c>
      <c r="AF413" s="11">
        <v>0</v>
      </c>
      <c r="AG413" s="11">
        <v>0</v>
      </c>
      <c r="AH413" s="11">
        <v>0</v>
      </c>
      <c r="AI413" s="11"/>
      <c r="AJ413" s="11"/>
      <c r="AK413" s="11"/>
    </row>
    <row r="414" spans="1:37">
      <c r="A414" s="11">
        <v>1008900</v>
      </c>
      <c r="B414" s="11">
        <v>1008901</v>
      </c>
      <c r="C414" s="11" t="s">
        <v>46</v>
      </c>
      <c r="D414" s="11">
        <v>20</v>
      </c>
      <c r="E414" s="11">
        <v>0</v>
      </c>
      <c r="F414" s="11">
        <v>50</v>
      </c>
      <c r="G414" s="11">
        <v>2</v>
      </c>
      <c r="H414" s="11">
        <v>111</v>
      </c>
      <c r="I414" s="11">
        <v>134</v>
      </c>
      <c r="J414" s="11">
        <v>0</v>
      </c>
      <c r="K414" s="11">
        <v>0</v>
      </c>
      <c r="L414" s="11">
        <v>2</v>
      </c>
      <c r="M414" s="11">
        <v>60</v>
      </c>
      <c r="N414" s="11">
        <v>60</v>
      </c>
      <c r="O414" s="11">
        <v>0</v>
      </c>
      <c r="P414" s="11">
        <v>0</v>
      </c>
      <c r="Q414" s="11">
        <v>0</v>
      </c>
      <c r="R414" s="11">
        <v>35000</v>
      </c>
      <c r="S414" s="11">
        <v>0</v>
      </c>
      <c r="T414" s="11">
        <v>5001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1008901</v>
      </c>
      <c r="AD414" s="11">
        <v>0</v>
      </c>
      <c r="AE414" s="11">
        <v>0</v>
      </c>
      <c r="AF414" s="11" t="s">
        <v>162</v>
      </c>
      <c r="AG414" s="11" t="s">
        <v>134</v>
      </c>
      <c r="AH414" s="11">
        <v>0</v>
      </c>
    </row>
    <row r="415" spans="1:37">
      <c r="A415" s="11">
        <v>1008901</v>
      </c>
      <c r="B415" s="11">
        <v>1008901</v>
      </c>
      <c r="C415" s="11" t="s">
        <v>46</v>
      </c>
      <c r="D415" s="11">
        <v>20</v>
      </c>
      <c r="E415" s="11">
        <v>1</v>
      </c>
      <c r="F415" s="11">
        <v>50</v>
      </c>
      <c r="G415" s="11">
        <v>3</v>
      </c>
      <c r="H415" s="11">
        <v>214</v>
      </c>
      <c r="I415" s="11">
        <v>133</v>
      </c>
      <c r="J415" s="11">
        <v>122</v>
      </c>
      <c r="K415" s="11">
        <v>0</v>
      </c>
      <c r="L415" s="11">
        <v>2</v>
      </c>
      <c r="M415" s="11">
        <v>60</v>
      </c>
      <c r="N415" s="11">
        <v>80</v>
      </c>
      <c r="O415" s="11">
        <v>0</v>
      </c>
      <c r="P415" s="11">
        <v>0</v>
      </c>
      <c r="Q415" s="11">
        <v>0</v>
      </c>
      <c r="R415" s="11">
        <v>50000</v>
      </c>
      <c r="S415" s="11">
        <v>0</v>
      </c>
      <c r="T415" s="11">
        <v>5001</v>
      </c>
      <c r="U415" s="11">
        <v>5</v>
      </c>
      <c r="V415" s="11">
        <v>1620</v>
      </c>
      <c r="W415" s="11">
        <v>6</v>
      </c>
      <c r="X415" s="11">
        <v>270</v>
      </c>
      <c r="Y415" s="11">
        <v>21</v>
      </c>
      <c r="Z415" s="11">
        <v>81</v>
      </c>
      <c r="AA415" s="11">
        <v>0</v>
      </c>
      <c r="AB415" s="11">
        <v>0</v>
      </c>
      <c r="AC415" s="11">
        <v>1008902</v>
      </c>
      <c r="AD415" s="11">
        <v>10</v>
      </c>
      <c r="AE415" s="11">
        <v>35000</v>
      </c>
      <c r="AF415" s="11" t="s">
        <v>162</v>
      </c>
      <c r="AG415" s="11" t="s">
        <v>134</v>
      </c>
      <c r="AH415" s="11">
        <v>0</v>
      </c>
    </row>
    <row r="416" spans="1:37">
      <c r="A416" s="11">
        <v>1008902</v>
      </c>
      <c r="B416" s="11">
        <v>1008901</v>
      </c>
      <c r="C416" s="11" t="s">
        <v>46</v>
      </c>
      <c r="D416" s="11">
        <v>20</v>
      </c>
      <c r="E416" s="11">
        <v>2</v>
      </c>
      <c r="F416" s="11">
        <v>50</v>
      </c>
      <c r="G416" s="11">
        <v>4</v>
      </c>
      <c r="H416" s="11">
        <v>213</v>
      </c>
      <c r="I416" s="11">
        <v>132</v>
      </c>
      <c r="J416" s="11">
        <v>121</v>
      </c>
      <c r="K416" s="11">
        <v>114</v>
      </c>
      <c r="L416" s="11">
        <v>2</v>
      </c>
      <c r="M416" s="11">
        <v>60</v>
      </c>
      <c r="N416" s="11">
        <v>100</v>
      </c>
      <c r="O416" s="11">
        <v>0</v>
      </c>
      <c r="P416" s="11">
        <v>0</v>
      </c>
      <c r="Q416" s="11">
        <v>0</v>
      </c>
      <c r="R416" s="11">
        <v>70000</v>
      </c>
      <c r="S416" s="11">
        <v>0</v>
      </c>
      <c r="T416" s="11">
        <v>5001</v>
      </c>
      <c r="U416" s="11">
        <v>5</v>
      </c>
      <c r="V416" s="11">
        <v>3260</v>
      </c>
      <c r="W416" s="11">
        <v>6</v>
      </c>
      <c r="X416" s="11">
        <v>543</v>
      </c>
      <c r="Y416" s="11">
        <v>21</v>
      </c>
      <c r="Z416" s="11">
        <v>163</v>
      </c>
      <c r="AA416" s="11">
        <v>0</v>
      </c>
      <c r="AB416" s="11">
        <v>0</v>
      </c>
      <c r="AC416" s="11">
        <v>1008903</v>
      </c>
      <c r="AD416" s="11">
        <v>33</v>
      </c>
      <c r="AE416" s="11">
        <v>85000</v>
      </c>
      <c r="AF416" s="11" t="s">
        <v>162</v>
      </c>
      <c r="AG416" s="11" t="s">
        <v>134</v>
      </c>
      <c r="AH416" s="11">
        <v>0</v>
      </c>
    </row>
    <row r="417" spans="1:34">
      <c r="A417" s="11">
        <v>1008903</v>
      </c>
      <c r="B417" s="11">
        <v>1008901</v>
      </c>
      <c r="C417" s="11" t="s">
        <v>46</v>
      </c>
      <c r="D417" s="11">
        <v>20</v>
      </c>
      <c r="E417" s="11">
        <v>3</v>
      </c>
      <c r="F417" s="11">
        <v>50</v>
      </c>
      <c r="G417" s="11">
        <v>4</v>
      </c>
      <c r="H417" s="11">
        <v>212</v>
      </c>
      <c r="I417" s="11">
        <v>131</v>
      </c>
      <c r="J417" s="11">
        <v>124</v>
      </c>
      <c r="K417" s="11">
        <v>113</v>
      </c>
      <c r="L417" s="11">
        <v>2</v>
      </c>
      <c r="M417" s="11">
        <v>60</v>
      </c>
      <c r="N417" s="11">
        <v>120</v>
      </c>
      <c r="O417" s="11">
        <v>0</v>
      </c>
      <c r="P417" s="11">
        <v>0</v>
      </c>
      <c r="Q417" s="11">
        <v>0</v>
      </c>
      <c r="R417" s="11">
        <v>85000</v>
      </c>
      <c r="S417" s="11">
        <v>0</v>
      </c>
      <c r="T417" s="11">
        <v>5001</v>
      </c>
      <c r="U417" s="11">
        <v>5</v>
      </c>
      <c r="V417" s="11">
        <v>4920</v>
      </c>
      <c r="W417" s="11">
        <v>6</v>
      </c>
      <c r="X417" s="11">
        <v>820</v>
      </c>
      <c r="Y417" s="11">
        <v>21</v>
      </c>
      <c r="Z417" s="11">
        <v>246</v>
      </c>
      <c r="AA417" s="11">
        <v>0</v>
      </c>
      <c r="AB417" s="11">
        <v>0</v>
      </c>
      <c r="AC417" s="11">
        <v>1008904</v>
      </c>
      <c r="AD417" s="11">
        <v>62</v>
      </c>
      <c r="AE417" s="11">
        <v>155000</v>
      </c>
      <c r="AF417" s="11" t="s">
        <v>162</v>
      </c>
      <c r="AG417" s="11" t="s">
        <v>134</v>
      </c>
      <c r="AH417" s="16">
        <v>0</v>
      </c>
    </row>
    <row r="418" spans="1:34">
      <c r="A418" s="11">
        <v>1008904</v>
      </c>
      <c r="B418" s="11">
        <v>1008901</v>
      </c>
      <c r="C418" s="11" t="s">
        <v>46</v>
      </c>
      <c r="D418" s="11">
        <v>20</v>
      </c>
      <c r="E418" s="11">
        <v>4</v>
      </c>
      <c r="F418" s="11">
        <v>50</v>
      </c>
      <c r="G418" s="11">
        <v>4</v>
      </c>
      <c r="H418" s="11">
        <v>211</v>
      </c>
      <c r="I418" s="11">
        <v>234</v>
      </c>
      <c r="J418" s="11">
        <v>123</v>
      </c>
      <c r="K418" s="11">
        <v>112</v>
      </c>
      <c r="L418" s="11">
        <v>2</v>
      </c>
      <c r="M418" s="11">
        <v>60</v>
      </c>
      <c r="N418" s="11">
        <v>140</v>
      </c>
      <c r="O418" s="11">
        <v>0</v>
      </c>
      <c r="P418" s="11">
        <v>0</v>
      </c>
      <c r="Q418" s="11">
        <v>0</v>
      </c>
      <c r="R418" s="11">
        <v>105000</v>
      </c>
      <c r="S418" s="11">
        <v>0</v>
      </c>
      <c r="T418" s="11">
        <v>5001</v>
      </c>
      <c r="U418" s="11">
        <v>5</v>
      </c>
      <c r="V418" s="11">
        <v>6600</v>
      </c>
      <c r="W418" s="11">
        <v>6</v>
      </c>
      <c r="X418" s="11">
        <v>1100</v>
      </c>
      <c r="Y418" s="11">
        <v>21</v>
      </c>
      <c r="Z418" s="11">
        <v>330</v>
      </c>
      <c r="AA418" s="11">
        <v>0</v>
      </c>
      <c r="AB418" s="11">
        <v>0</v>
      </c>
      <c r="AC418" s="11">
        <v>1008905</v>
      </c>
      <c r="AD418" s="11">
        <v>91</v>
      </c>
      <c r="AE418" s="11">
        <v>240000</v>
      </c>
      <c r="AF418" s="11" t="s">
        <v>162</v>
      </c>
      <c r="AG418" s="11" t="s">
        <v>134</v>
      </c>
      <c r="AH418" s="16">
        <v>0</v>
      </c>
    </row>
    <row r="419" spans="1:34">
      <c r="A419" s="11">
        <v>1008905</v>
      </c>
      <c r="B419" s="11">
        <v>1008901</v>
      </c>
      <c r="C419" s="11" t="s">
        <v>46</v>
      </c>
      <c r="D419" s="11">
        <v>20</v>
      </c>
      <c r="E419" s="11">
        <v>5</v>
      </c>
      <c r="F419" s="11">
        <v>50</v>
      </c>
      <c r="G419" s="11">
        <v>4</v>
      </c>
      <c r="H419" s="11">
        <v>214</v>
      </c>
      <c r="I419" s="11">
        <v>233</v>
      </c>
      <c r="J419" s="11">
        <v>122</v>
      </c>
      <c r="K419" s="11">
        <v>111</v>
      </c>
      <c r="L419" s="11">
        <v>2</v>
      </c>
      <c r="M419" s="11">
        <v>60</v>
      </c>
      <c r="N419" s="11">
        <v>170</v>
      </c>
      <c r="O419" s="11">
        <v>0</v>
      </c>
      <c r="P419" s="11">
        <v>0</v>
      </c>
      <c r="Q419" s="11">
        <v>0</v>
      </c>
      <c r="R419" s="11">
        <v>120000</v>
      </c>
      <c r="S419" s="11">
        <v>0</v>
      </c>
      <c r="T419" s="11">
        <v>5001</v>
      </c>
      <c r="U419" s="11">
        <v>5</v>
      </c>
      <c r="V419" s="11">
        <v>8300</v>
      </c>
      <c r="W419" s="11">
        <v>6</v>
      </c>
      <c r="X419" s="11">
        <v>1383</v>
      </c>
      <c r="Y419" s="11">
        <v>21</v>
      </c>
      <c r="Z419" s="11">
        <v>415</v>
      </c>
      <c r="AA419" s="11">
        <v>0</v>
      </c>
      <c r="AB419" s="11">
        <v>0</v>
      </c>
      <c r="AC419" s="11">
        <v>1008906</v>
      </c>
      <c r="AD419" s="11">
        <v>129</v>
      </c>
      <c r="AE419" s="11">
        <v>345000</v>
      </c>
      <c r="AF419" s="11" t="s">
        <v>162</v>
      </c>
      <c r="AG419" s="11" t="s">
        <v>134</v>
      </c>
      <c r="AH419" s="16">
        <v>0</v>
      </c>
    </row>
    <row r="420" spans="1:34">
      <c r="A420" s="11">
        <v>1008906</v>
      </c>
      <c r="B420" s="11">
        <v>1008901</v>
      </c>
      <c r="C420" s="11" t="s">
        <v>46</v>
      </c>
      <c r="D420" s="11">
        <v>20</v>
      </c>
      <c r="E420" s="11">
        <v>6</v>
      </c>
      <c r="F420" s="11">
        <v>50</v>
      </c>
      <c r="G420" s="11">
        <v>4</v>
      </c>
      <c r="H420" s="11">
        <v>213</v>
      </c>
      <c r="I420" s="11">
        <v>232</v>
      </c>
      <c r="J420" s="11">
        <v>121</v>
      </c>
      <c r="K420" s="11">
        <v>114</v>
      </c>
      <c r="L420" s="11">
        <v>2</v>
      </c>
      <c r="M420" s="11">
        <v>60</v>
      </c>
      <c r="N420" s="11">
        <v>190</v>
      </c>
      <c r="O420" s="11">
        <v>0</v>
      </c>
      <c r="P420" s="11">
        <v>0</v>
      </c>
      <c r="Q420" s="11">
        <v>0</v>
      </c>
      <c r="R420" s="11">
        <v>140000</v>
      </c>
      <c r="S420" s="11">
        <v>0</v>
      </c>
      <c r="T420" s="11">
        <v>5001</v>
      </c>
      <c r="U420" s="11">
        <v>5</v>
      </c>
      <c r="V420" s="11">
        <v>10020</v>
      </c>
      <c r="W420" s="11">
        <v>6</v>
      </c>
      <c r="X420" s="11">
        <v>1670</v>
      </c>
      <c r="Y420" s="11">
        <v>21</v>
      </c>
      <c r="Z420" s="11">
        <v>501</v>
      </c>
      <c r="AA420" s="11">
        <v>0</v>
      </c>
      <c r="AB420" s="11">
        <v>0</v>
      </c>
      <c r="AC420" s="11">
        <v>1008907</v>
      </c>
      <c r="AD420" s="11">
        <v>167</v>
      </c>
      <c r="AE420" s="11">
        <v>465000</v>
      </c>
      <c r="AF420" s="11" t="s">
        <v>162</v>
      </c>
      <c r="AG420" s="11" t="s">
        <v>134</v>
      </c>
      <c r="AH420" s="16">
        <v>0</v>
      </c>
    </row>
    <row r="421" spans="1:34">
      <c r="A421" s="11">
        <v>1008907</v>
      </c>
      <c r="B421" s="11">
        <v>1008901</v>
      </c>
      <c r="C421" s="11" t="s">
        <v>46</v>
      </c>
      <c r="D421" s="11">
        <v>20</v>
      </c>
      <c r="E421" s="11">
        <v>7</v>
      </c>
      <c r="F421" s="11">
        <v>50</v>
      </c>
      <c r="G421" s="11">
        <v>4</v>
      </c>
      <c r="H421" s="11">
        <v>212</v>
      </c>
      <c r="I421" s="11">
        <v>231</v>
      </c>
      <c r="J421" s="11">
        <v>124</v>
      </c>
      <c r="K421" s="11">
        <v>113</v>
      </c>
      <c r="L421" s="11">
        <v>2</v>
      </c>
      <c r="M421" s="11">
        <v>60</v>
      </c>
      <c r="N421" s="11">
        <v>210</v>
      </c>
      <c r="O421" s="11">
        <v>0</v>
      </c>
      <c r="P421" s="11">
        <v>0</v>
      </c>
      <c r="Q421" s="11">
        <v>0</v>
      </c>
      <c r="R421" s="11">
        <v>160000</v>
      </c>
      <c r="S421" s="11">
        <v>0</v>
      </c>
      <c r="T421" s="11">
        <v>5001</v>
      </c>
      <c r="U421" s="11">
        <v>5</v>
      </c>
      <c r="V421" s="11">
        <v>11760</v>
      </c>
      <c r="W421" s="11">
        <v>6</v>
      </c>
      <c r="X421" s="11">
        <v>1960</v>
      </c>
      <c r="Y421" s="11">
        <v>21</v>
      </c>
      <c r="Z421" s="11">
        <v>588</v>
      </c>
      <c r="AA421" s="11">
        <v>0</v>
      </c>
      <c r="AB421" s="11">
        <v>0</v>
      </c>
      <c r="AC421" s="11">
        <v>1008908</v>
      </c>
      <c r="AD421" s="11">
        <v>206</v>
      </c>
      <c r="AE421" s="11">
        <v>605000</v>
      </c>
      <c r="AF421" s="11" t="s">
        <v>162</v>
      </c>
      <c r="AG421" s="11" t="s">
        <v>134</v>
      </c>
      <c r="AH421" s="16">
        <v>0</v>
      </c>
    </row>
    <row r="422" spans="1:34">
      <c r="A422" s="11">
        <v>1008908</v>
      </c>
      <c r="B422" s="11">
        <v>1008901</v>
      </c>
      <c r="C422" s="11" t="s">
        <v>46</v>
      </c>
      <c r="D422" s="11">
        <v>20</v>
      </c>
      <c r="E422" s="11">
        <v>8</v>
      </c>
      <c r="F422" s="11">
        <v>50</v>
      </c>
      <c r="G422" s="11">
        <v>4</v>
      </c>
      <c r="H422" s="11">
        <v>211</v>
      </c>
      <c r="I422" s="11">
        <v>234</v>
      </c>
      <c r="J422" s="11">
        <v>123</v>
      </c>
      <c r="K422" s="11">
        <v>112</v>
      </c>
      <c r="L422" s="11">
        <v>2</v>
      </c>
      <c r="M422" s="11">
        <v>60</v>
      </c>
      <c r="N422" s="11">
        <v>230</v>
      </c>
      <c r="O422" s="11">
        <v>0</v>
      </c>
      <c r="P422" s="11">
        <v>0</v>
      </c>
      <c r="Q422" s="11">
        <v>0</v>
      </c>
      <c r="R422" s="11">
        <v>175000</v>
      </c>
      <c r="S422" s="11">
        <v>0</v>
      </c>
      <c r="T422" s="11">
        <v>5001</v>
      </c>
      <c r="U422" s="11">
        <v>5</v>
      </c>
      <c r="V422" s="11">
        <v>13520</v>
      </c>
      <c r="W422" s="11">
        <v>6</v>
      </c>
      <c r="X422" s="11">
        <v>2253</v>
      </c>
      <c r="Y422" s="11">
        <v>21</v>
      </c>
      <c r="Z422" s="11">
        <v>676</v>
      </c>
      <c r="AA422" s="11">
        <v>0</v>
      </c>
      <c r="AB422" s="11">
        <v>0</v>
      </c>
      <c r="AC422" s="11">
        <v>1008909</v>
      </c>
      <c r="AD422" s="11">
        <v>244</v>
      </c>
      <c r="AE422" s="11">
        <v>765000</v>
      </c>
      <c r="AF422" s="11" t="s">
        <v>162</v>
      </c>
      <c r="AG422" s="11" t="s">
        <v>134</v>
      </c>
      <c r="AH422" s="16">
        <v>0</v>
      </c>
    </row>
    <row r="423" spans="1:34">
      <c r="A423" s="11">
        <v>1008909</v>
      </c>
      <c r="B423" s="11">
        <v>1008901</v>
      </c>
      <c r="C423" s="11" t="s">
        <v>46</v>
      </c>
      <c r="D423" s="11">
        <v>20</v>
      </c>
      <c r="E423" s="11">
        <v>9</v>
      </c>
      <c r="F423" s="11">
        <v>50</v>
      </c>
      <c r="G423" s="11">
        <v>4</v>
      </c>
      <c r="H423" s="11">
        <v>214</v>
      </c>
      <c r="I423" s="11">
        <v>233</v>
      </c>
      <c r="J423" s="11">
        <v>222</v>
      </c>
      <c r="K423" s="11">
        <v>211</v>
      </c>
      <c r="L423" s="11">
        <v>2</v>
      </c>
      <c r="M423" s="11">
        <v>60</v>
      </c>
      <c r="N423" s="11">
        <v>730</v>
      </c>
      <c r="O423" s="11">
        <v>1</v>
      </c>
      <c r="P423" s="11">
        <v>10089</v>
      </c>
      <c r="Q423" s="11">
        <v>1</v>
      </c>
      <c r="R423" s="11">
        <v>680000</v>
      </c>
      <c r="S423" s="11">
        <v>0</v>
      </c>
      <c r="T423" s="11">
        <v>5001</v>
      </c>
      <c r="U423" s="11">
        <v>5</v>
      </c>
      <c r="V423" s="11">
        <v>15300</v>
      </c>
      <c r="W423" s="11">
        <v>6</v>
      </c>
      <c r="X423" s="11">
        <v>2550</v>
      </c>
      <c r="Y423" s="11">
        <v>21</v>
      </c>
      <c r="Z423" s="11">
        <v>765</v>
      </c>
      <c r="AA423" s="11">
        <v>0</v>
      </c>
      <c r="AB423" s="11">
        <v>0</v>
      </c>
      <c r="AC423" s="11">
        <v>1008910</v>
      </c>
      <c r="AD423" s="11">
        <v>282</v>
      </c>
      <c r="AE423" s="11">
        <v>940000</v>
      </c>
      <c r="AF423" s="11" t="s">
        <v>162</v>
      </c>
      <c r="AG423" s="11" t="s">
        <v>134</v>
      </c>
      <c r="AH423" s="16">
        <v>1</v>
      </c>
    </row>
    <row r="424" spans="1:34">
      <c r="A424" s="11">
        <v>1008910</v>
      </c>
      <c r="B424" s="11">
        <v>1008901</v>
      </c>
      <c r="C424" s="11" t="s">
        <v>46</v>
      </c>
      <c r="D424" s="11">
        <v>20</v>
      </c>
      <c r="E424" s="11">
        <v>10</v>
      </c>
      <c r="F424" s="11">
        <v>60</v>
      </c>
      <c r="G424" s="11">
        <v>4</v>
      </c>
      <c r="H424" s="11">
        <v>312</v>
      </c>
      <c r="I424" s="11">
        <v>231</v>
      </c>
      <c r="J424" s="11">
        <v>223</v>
      </c>
      <c r="K424" s="11">
        <v>212</v>
      </c>
      <c r="L424" s="11">
        <v>2</v>
      </c>
      <c r="M424" s="11">
        <v>60</v>
      </c>
      <c r="N424" s="11">
        <v>770</v>
      </c>
      <c r="O424" s="11">
        <v>0</v>
      </c>
      <c r="P424" s="11">
        <v>0</v>
      </c>
      <c r="Q424" s="11">
        <v>0</v>
      </c>
      <c r="R424" s="11">
        <v>705000</v>
      </c>
      <c r="S424" s="11">
        <v>5001</v>
      </c>
      <c r="T424" s="11">
        <v>5002</v>
      </c>
      <c r="U424" s="11">
        <v>5</v>
      </c>
      <c r="V424" s="11">
        <v>17900</v>
      </c>
      <c r="W424" s="11">
        <v>6</v>
      </c>
      <c r="X424" s="11">
        <v>2983</v>
      </c>
      <c r="Y424" s="11">
        <v>21</v>
      </c>
      <c r="Z424" s="11">
        <v>895</v>
      </c>
      <c r="AA424" s="11">
        <v>0</v>
      </c>
      <c r="AB424" s="11">
        <v>0</v>
      </c>
      <c r="AC424" s="11">
        <v>1008911</v>
      </c>
      <c r="AD424" s="11">
        <v>339</v>
      </c>
      <c r="AE424" s="11">
        <v>1620000</v>
      </c>
      <c r="AF424" s="11" t="s">
        <v>163</v>
      </c>
      <c r="AG424" s="11" t="s">
        <v>158</v>
      </c>
      <c r="AH424" s="16">
        <v>0</v>
      </c>
    </row>
    <row r="425" spans="1:34">
      <c r="A425" s="11">
        <v>1008911</v>
      </c>
      <c r="B425" s="11">
        <v>1008901</v>
      </c>
      <c r="C425" s="11" t="s">
        <v>46</v>
      </c>
      <c r="D425" s="11">
        <v>20</v>
      </c>
      <c r="E425" s="11">
        <v>11</v>
      </c>
      <c r="F425" s="11">
        <v>60</v>
      </c>
      <c r="G425" s="11">
        <v>4</v>
      </c>
      <c r="H425" s="11">
        <v>311</v>
      </c>
      <c r="I425" s="11">
        <v>233</v>
      </c>
      <c r="J425" s="11">
        <v>222</v>
      </c>
      <c r="K425" s="11">
        <v>211</v>
      </c>
      <c r="L425" s="11">
        <v>2</v>
      </c>
      <c r="M425" s="11">
        <v>60</v>
      </c>
      <c r="N425" s="11">
        <v>790</v>
      </c>
      <c r="O425" s="11">
        <v>0</v>
      </c>
      <c r="P425" s="11">
        <v>0</v>
      </c>
      <c r="Q425" s="11">
        <v>0</v>
      </c>
      <c r="R425" s="11">
        <v>725000</v>
      </c>
      <c r="S425" s="11">
        <v>5001</v>
      </c>
      <c r="T425" s="11">
        <v>5002</v>
      </c>
      <c r="U425" s="11">
        <v>5</v>
      </c>
      <c r="V425" s="11">
        <v>20520</v>
      </c>
      <c r="W425" s="11">
        <v>6</v>
      </c>
      <c r="X425" s="11">
        <v>3420</v>
      </c>
      <c r="Y425" s="11">
        <v>21</v>
      </c>
      <c r="Z425" s="11">
        <v>1026</v>
      </c>
      <c r="AA425" s="11">
        <v>0</v>
      </c>
      <c r="AB425" s="11">
        <v>0</v>
      </c>
      <c r="AC425" s="11">
        <v>1008912</v>
      </c>
      <c r="AD425" s="11">
        <v>459</v>
      </c>
      <c r="AE425" s="11">
        <v>2325000</v>
      </c>
      <c r="AF425" s="11" t="s">
        <v>163</v>
      </c>
      <c r="AG425" s="11" t="s">
        <v>158</v>
      </c>
      <c r="AH425" s="16">
        <v>0</v>
      </c>
    </row>
    <row r="426" spans="1:34">
      <c r="A426" s="11">
        <v>1008912</v>
      </c>
      <c r="B426" s="11">
        <v>1008901</v>
      </c>
      <c r="C426" s="11" t="s">
        <v>46</v>
      </c>
      <c r="D426" s="11">
        <v>20</v>
      </c>
      <c r="E426" s="11">
        <v>12</v>
      </c>
      <c r="F426" s="11">
        <v>60</v>
      </c>
      <c r="G426" s="11">
        <v>4</v>
      </c>
      <c r="H426" s="11">
        <v>313</v>
      </c>
      <c r="I426" s="11">
        <v>232</v>
      </c>
      <c r="J426" s="11">
        <v>221</v>
      </c>
      <c r="K426" s="11">
        <v>213</v>
      </c>
      <c r="L426" s="11">
        <v>2</v>
      </c>
      <c r="M426" s="11">
        <v>60</v>
      </c>
      <c r="N426" s="11">
        <v>810</v>
      </c>
      <c r="O426" s="11">
        <v>0</v>
      </c>
      <c r="P426" s="11">
        <v>0</v>
      </c>
      <c r="Q426" s="11">
        <v>0</v>
      </c>
      <c r="R426" s="11">
        <v>745000</v>
      </c>
      <c r="S426" s="11">
        <v>5001</v>
      </c>
      <c r="T426" s="11">
        <v>5002</v>
      </c>
      <c r="U426" s="11">
        <v>5</v>
      </c>
      <c r="V426" s="11">
        <v>23160</v>
      </c>
      <c r="W426" s="11">
        <v>6</v>
      </c>
      <c r="X426" s="11">
        <v>3860</v>
      </c>
      <c r="Y426" s="11">
        <v>21</v>
      </c>
      <c r="Z426" s="11">
        <v>1158</v>
      </c>
      <c r="AA426" s="11">
        <v>0</v>
      </c>
      <c r="AB426" s="11">
        <v>0</v>
      </c>
      <c r="AC426" s="11">
        <v>1008913</v>
      </c>
      <c r="AD426" s="11">
        <v>578</v>
      </c>
      <c r="AE426" s="11">
        <v>3050000</v>
      </c>
      <c r="AF426" s="11" t="s">
        <v>163</v>
      </c>
      <c r="AG426" s="11" t="s">
        <v>158</v>
      </c>
      <c r="AH426" s="16">
        <v>0</v>
      </c>
    </row>
    <row r="427" spans="1:34">
      <c r="A427" s="11">
        <v>1008913</v>
      </c>
      <c r="B427" s="11">
        <v>1008901</v>
      </c>
      <c r="C427" s="11" t="s">
        <v>46</v>
      </c>
      <c r="D427" s="11">
        <v>20</v>
      </c>
      <c r="E427" s="11">
        <v>13</v>
      </c>
      <c r="F427" s="11">
        <v>60</v>
      </c>
      <c r="G427" s="11">
        <v>4</v>
      </c>
      <c r="H427" s="11">
        <v>312</v>
      </c>
      <c r="I427" s="11">
        <v>321</v>
      </c>
      <c r="J427" s="11">
        <v>223</v>
      </c>
      <c r="K427" s="11">
        <v>212</v>
      </c>
      <c r="L427" s="11">
        <v>2</v>
      </c>
      <c r="M427" s="11">
        <v>60</v>
      </c>
      <c r="N427" s="11">
        <v>830</v>
      </c>
      <c r="O427" s="11">
        <v>0</v>
      </c>
      <c r="P427" s="11">
        <v>0</v>
      </c>
      <c r="Q427" s="11">
        <v>0</v>
      </c>
      <c r="R427" s="11">
        <v>765000</v>
      </c>
      <c r="S427" s="11">
        <v>5001</v>
      </c>
      <c r="T427" s="11">
        <v>5002</v>
      </c>
      <c r="U427" s="11">
        <v>5</v>
      </c>
      <c r="V427" s="11">
        <v>25820</v>
      </c>
      <c r="W427" s="11">
        <v>6</v>
      </c>
      <c r="X427" s="11">
        <v>4303</v>
      </c>
      <c r="Y427" s="11">
        <v>21</v>
      </c>
      <c r="Z427" s="11">
        <v>1291</v>
      </c>
      <c r="AA427" s="11">
        <v>0</v>
      </c>
      <c r="AB427" s="11">
        <v>0</v>
      </c>
      <c r="AC427" s="11">
        <v>1008914</v>
      </c>
      <c r="AD427" s="11">
        <v>698</v>
      </c>
      <c r="AE427" s="11">
        <v>3795000</v>
      </c>
      <c r="AF427" s="11" t="s">
        <v>163</v>
      </c>
      <c r="AG427" s="11" t="s">
        <v>158</v>
      </c>
      <c r="AH427" s="16">
        <v>0</v>
      </c>
    </row>
    <row r="428" spans="1:34">
      <c r="A428" s="11">
        <v>1008914</v>
      </c>
      <c r="B428" s="11">
        <v>1008901</v>
      </c>
      <c r="C428" s="11" t="s">
        <v>46</v>
      </c>
      <c r="D428" s="11">
        <v>20</v>
      </c>
      <c r="E428" s="11">
        <v>14</v>
      </c>
      <c r="F428" s="11">
        <v>60</v>
      </c>
      <c r="G428" s="11">
        <v>4</v>
      </c>
      <c r="H428" s="11">
        <v>321</v>
      </c>
      <c r="I428" s="11">
        <v>323</v>
      </c>
      <c r="J428" s="11">
        <v>222</v>
      </c>
      <c r="K428" s="11">
        <v>211</v>
      </c>
      <c r="L428" s="11">
        <v>2</v>
      </c>
      <c r="M428" s="11">
        <v>60</v>
      </c>
      <c r="N428" s="11">
        <v>850</v>
      </c>
      <c r="O428" s="11">
        <v>1</v>
      </c>
      <c r="P428" s="11">
        <v>10089</v>
      </c>
      <c r="Q428" s="11">
        <v>1</v>
      </c>
      <c r="R428" s="11">
        <v>790000</v>
      </c>
      <c r="S428" s="11">
        <v>5001</v>
      </c>
      <c r="T428" s="11">
        <v>5002</v>
      </c>
      <c r="U428" s="11">
        <v>5</v>
      </c>
      <c r="V428" s="11">
        <v>28500</v>
      </c>
      <c r="W428" s="11">
        <v>6</v>
      </c>
      <c r="X428" s="11">
        <v>4750</v>
      </c>
      <c r="Y428" s="11">
        <v>21</v>
      </c>
      <c r="Z428" s="11">
        <v>1425</v>
      </c>
      <c r="AA428" s="11">
        <v>0</v>
      </c>
      <c r="AB428" s="11">
        <v>0</v>
      </c>
      <c r="AC428" s="11">
        <v>1008915</v>
      </c>
      <c r="AD428" s="11">
        <v>880</v>
      </c>
      <c r="AE428" s="11">
        <v>4560000</v>
      </c>
      <c r="AF428" s="11" t="s">
        <v>163</v>
      </c>
      <c r="AG428" s="11" t="s">
        <v>158</v>
      </c>
      <c r="AH428" s="16">
        <v>1</v>
      </c>
    </row>
    <row r="429" spans="1:34">
      <c r="A429" s="11">
        <v>1008915</v>
      </c>
      <c r="B429" s="11">
        <v>1008901</v>
      </c>
      <c r="C429" s="11" t="s">
        <v>46</v>
      </c>
      <c r="D429" s="11">
        <v>20</v>
      </c>
      <c r="E429" s="11">
        <v>15</v>
      </c>
      <c r="F429" s="11">
        <v>60</v>
      </c>
      <c r="G429" s="11">
        <v>4</v>
      </c>
      <c r="H429" s="11">
        <v>313</v>
      </c>
      <c r="I429" s="11">
        <v>332</v>
      </c>
      <c r="J429" s="11">
        <v>221</v>
      </c>
      <c r="K429" s="11">
        <v>213</v>
      </c>
      <c r="L429" s="11">
        <v>2</v>
      </c>
      <c r="M429" s="11">
        <v>60</v>
      </c>
      <c r="N429" s="11">
        <v>890</v>
      </c>
      <c r="O429" s="11">
        <v>0</v>
      </c>
      <c r="P429" s="11">
        <v>0</v>
      </c>
      <c r="Q429" s="11">
        <v>0</v>
      </c>
      <c r="R429" s="11">
        <v>810000</v>
      </c>
      <c r="S429" s="11">
        <v>5001</v>
      </c>
      <c r="T429" s="11">
        <v>5002</v>
      </c>
      <c r="U429" s="11">
        <v>5</v>
      </c>
      <c r="V429" s="11">
        <v>44360</v>
      </c>
      <c r="W429" s="11">
        <v>6</v>
      </c>
      <c r="X429" s="11">
        <v>5200</v>
      </c>
      <c r="Y429" s="11">
        <v>21</v>
      </c>
      <c r="Z429" s="11">
        <v>1560</v>
      </c>
      <c r="AA429" s="11">
        <v>0</v>
      </c>
      <c r="AB429" s="11">
        <v>0</v>
      </c>
      <c r="AC429" s="11">
        <v>1008916</v>
      </c>
      <c r="AD429" s="11">
        <v>1061</v>
      </c>
      <c r="AE429" s="11">
        <v>5350000</v>
      </c>
      <c r="AF429" s="11" t="s">
        <v>164</v>
      </c>
      <c r="AG429" s="11" t="s">
        <v>134</v>
      </c>
      <c r="AH429" s="16">
        <v>0</v>
      </c>
    </row>
    <row r="430" spans="1:34">
      <c r="A430" s="11">
        <v>1008916</v>
      </c>
      <c r="B430" s="11">
        <v>1008901</v>
      </c>
      <c r="C430" s="11" t="s">
        <v>46</v>
      </c>
      <c r="D430" s="11">
        <v>20</v>
      </c>
      <c r="E430" s="11">
        <v>16</v>
      </c>
      <c r="F430" s="11">
        <v>60</v>
      </c>
      <c r="G430" s="11">
        <v>4</v>
      </c>
      <c r="H430" s="11">
        <v>312</v>
      </c>
      <c r="I430" s="11">
        <v>331</v>
      </c>
      <c r="J430" s="11">
        <v>223</v>
      </c>
      <c r="K430" s="11">
        <v>212</v>
      </c>
      <c r="L430" s="11">
        <v>2</v>
      </c>
      <c r="M430" s="11">
        <v>60</v>
      </c>
      <c r="N430" s="11">
        <v>910</v>
      </c>
      <c r="O430" s="11">
        <v>0</v>
      </c>
      <c r="P430" s="11">
        <v>0</v>
      </c>
      <c r="Q430" s="11">
        <v>0</v>
      </c>
      <c r="R430" s="11">
        <v>830000</v>
      </c>
      <c r="S430" s="11">
        <v>5001</v>
      </c>
      <c r="T430" s="11">
        <v>5002</v>
      </c>
      <c r="U430" s="11">
        <v>5</v>
      </c>
      <c r="V430" s="11">
        <v>47080</v>
      </c>
      <c r="W430" s="11">
        <v>6</v>
      </c>
      <c r="X430" s="11">
        <v>5653</v>
      </c>
      <c r="Y430" s="11">
        <v>21</v>
      </c>
      <c r="Z430" s="11">
        <v>1696</v>
      </c>
      <c r="AA430" s="11">
        <v>0</v>
      </c>
      <c r="AB430" s="11">
        <v>0</v>
      </c>
      <c r="AC430" s="11">
        <v>1008917</v>
      </c>
      <c r="AD430" s="11">
        <v>1243</v>
      </c>
      <c r="AE430" s="11">
        <v>6160000</v>
      </c>
      <c r="AF430" s="11" t="s">
        <v>164</v>
      </c>
      <c r="AG430" s="11" t="s">
        <v>134</v>
      </c>
      <c r="AH430" s="16">
        <v>0</v>
      </c>
    </row>
    <row r="431" spans="1:34">
      <c r="A431" s="11">
        <v>1008917</v>
      </c>
      <c r="B431" s="11">
        <v>1008901</v>
      </c>
      <c r="C431" s="11" t="s">
        <v>46</v>
      </c>
      <c r="D431" s="11">
        <v>20</v>
      </c>
      <c r="E431" s="11">
        <v>17</v>
      </c>
      <c r="F431" s="11">
        <v>60</v>
      </c>
      <c r="G431" s="11">
        <v>4</v>
      </c>
      <c r="H431" s="11">
        <v>311</v>
      </c>
      <c r="I431" s="11">
        <v>323</v>
      </c>
      <c r="J431" s="11">
        <v>222</v>
      </c>
      <c r="K431" s="11">
        <v>211</v>
      </c>
      <c r="L431" s="11">
        <v>2</v>
      </c>
      <c r="M431" s="11">
        <v>60</v>
      </c>
      <c r="N431" s="11">
        <v>930</v>
      </c>
      <c r="O431" s="11">
        <v>0</v>
      </c>
      <c r="P431" s="11">
        <v>0</v>
      </c>
      <c r="Q431" s="11">
        <v>0</v>
      </c>
      <c r="R431" s="11">
        <v>855000</v>
      </c>
      <c r="S431" s="11">
        <v>5001</v>
      </c>
      <c r="T431" s="11">
        <v>5002</v>
      </c>
      <c r="U431" s="11">
        <v>5</v>
      </c>
      <c r="V431" s="11">
        <v>49820</v>
      </c>
      <c r="W431" s="11">
        <v>6</v>
      </c>
      <c r="X431" s="11">
        <v>6110</v>
      </c>
      <c r="Y431" s="11">
        <v>21</v>
      </c>
      <c r="Z431" s="11">
        <v>1833</v>
      </c>
      <c r="AA431" s="11">
        <v>0</v>
      </c>
      <c r="AB431" s="11">
        <v>0</v>
      </c>
      <c r="AC431" s="11">
        <v>1008918</v>
      </c>
      <c r="AD431" s="11">
        <v>1425</v>
      </c>
      <c r="AE431" s="11">
        <v>6990000</v>
      </c>
      <c r="AF431" s="11" t="s">
        <v>164</v>
      </c>
      <c r="AG431" s="11" t="s">
        <v>134</v>
      </c>
      <c r="AH431" s="16">
        <v>0</v>
      </c>
    </row>
    <row r="432" spans="1:34">
      <c r="A432" s="11">
        <v>1008918</v>
      </c>
      <c r="B432" s="11">
        <v>1008901</v>
      </c>
      <c r="C432" s="11" t="s">
        <v>46</v>
      </c>
      <c r="D432" s="11">
        <v>20</v>
      </c>
      <c r="E432" s="11">
        <v>18</v>
      </c>
      <c r="F432" s="11">
        <v>60</v>
      </c>
      <c r="G432" s="11">
        <v>4</v>
      </c>
      <c r="H432" s="11">
        <v>313</v>
      </c>
      <c r="I432" s="11">
        <v>332</v>
      </c>
      <c r="J432" s="11">
        <v>221</v>
      </c>
      <c r="K432" s="11">
        <v>213</v>
      </c>
      <c r="L432" s="11">
        <v>2</v>
      </c>
      <c r="M432" s="11">
        <v>60</v>
      </c>
      <c r="N432" s="11">
        <v>950</v>
      </c>
      <c r="O432" s="11">
        <v>0</v>
      </c>
      <c r="P432" s="11">
        <v>0</v>
      </c>
      <c r="Q432" s="11">
        <v>0</v>
      </c>
      <c r="R432" s="11">
        <v>875000</v>
      </c>
      <c r="S432" s="11">
        <v>5001</v>
      </c>
      <c r="T432" s="11">
        <v>5002</v>
      </c>
      <c r="U432" s="11">
        <v>5</v>
      </c>
      <c r="V432" s="11">
        <v>52580</v>
      </c>
      <c r="W432" s="11">
        <v>6</v>
      </c>
      <c r="X432" s="11">
        <v>6570</v>
      </c>
      <c r="Y432" s="11">
        <v>21</v>
      </c>
      <c r="Z432" s="11">
        <v>1971</v>
      </c>
      <c r="AA432" s="11">
        <v>0</v>
      </c>
      <c r="AB432" s="11">
        <v>0</v>
      </c>
      <c r="AC432" s="11">
        <v>1008919</v>
      </c>
      <c r="AD432" s="11">
        <v>1606</v>
      </c>
      <c r="AE432" s="11">
        <v>7845000</v>
      </c>
      <c r="AF432" s="11" t="s">
        <v>164</v>
      </c>
      <c r="AG432" s="11" t="s">
        <v>134</v>
      </c>
      <c r="AH432" s="16">
        <v>0</v>
      </c>
    </row>
    <row r="433" spans="1:37">
      <c r="A433" s="11">
        <v>1008919</v>
      </c>
      <c r="B433" s="11">
        <v>1008901</v>
      </c>
      <c r="C433" s="11" t="s">
        <v>46</v>
      </c>
      <c r="D433" s="11">
        <v>20</v>
      </c>
      <c r="E433" s="11">
        <v>19</v>
      </c>
      <c r="F433" s="11">
        <v>60</v>
      </c>
      <c r="G433" s="11">
        <v>4</v>
      </c>
      <c r="H433" s="11">
        <v>312</v>
      </c>
      <c r="I433" s="11">
        <v>331</v>
      </c>
      <c r="J433" s="11">
        <v>323</v>
      </c>
      <c r="K433" s="11">
        <v>313</v>
      </c>
      <c r="L433" s="11">
        <v>2</v>
      </c>
      <c r="M433" s="11">
        <v>60</v>
      </c>
      <c r="N433" s="11">
        <v>1450</v>
      </c>
      <c r="O433" s="11">
        <v>1</v>
      </c>
      <c r="P433" s="11">
        <v>10089</v>
      </c>
      <c r="Q433" s="11">
        <v>1</v>
      </c>
      <c r="R433" s="11">
        <v>1430000</v>
      </c>
      <c r="S433" s="11">
        <v>5001</v>
      </c>
      <c r="T433" s="11">
        <v>5002</v>
      </c>
      <c r="U433" s="11">
        <v>5</v>
      </c>
      <c r="V433" s="11">
        <v>55360</v>
      </c>
      <c r="W433" s="11">
        <v>6</v>
      </c>
      <c r="X433" s="11">
        <v>7033</v>
      </c>
      <c r="Y433" s="11">
        <v>21</v>
      </c>
      <c r="Z433" s="11">
        <v>2110</v>
      </c>
      <c r="AA433" s="11">
        <v>0</v>
      </c>
      <c r="AB433" s="11">
        <v>0</v>
      </c>
      <c r="AC433" s="11">
        <v>1008920</v>
      </c>
      <c r="AD433" s="11">
        <v>1788</v>
      </c>
      <c r="AE433" s="11">
        <v>8720000</v>
      </c>
      <c r="AF433" s="11" t="s">
        <v>164</v>
      </c>
      <c r="AG433" s="11" t="s">
        <v>134</v>
      </c>
      <c r="AH433" s="16">
        <v>1</v>
      </c>
    </row>
    <row r="434" spans="1:37">
      <c r="A434" s="11">
        <v>1008920</v>
      </c>
      <c r="B434" s="11">
        <v>1008901</v>
      </c>
      <c r="C434" s="11" t="s">
        <v>46</v>
      </c>
      <c r="D434" s="11">
        <v>20</v>
      </c>
      <c r="E434" s="11">
        <v>20</v>
      </c>
      <c r="F434" s="11">
        <v>70</v>
      </c>
      <c r="G434" s="11">
        <v>4</v>
      </c>
      <c r="H434" s="11">
        <v>421</v>
      </c>
      <c r="I434" s="11">
        <v>333</v>
      </c>
      <c r="J434" s="11">
        <v>322</v>
      </c>
      <c r="K434" s="11">
        <v>311</v>
      </c>
      <c r="L434" s="11">
        <v>2</v>
      </c>
      <c r="M434" s="11">
        <v>60</v>
      </c>
      <c r="N434" s="11">
        <v>1490</v>
      </c>
      <c r="O434" s="11">
        <v>0</v>
      </c>
      <c r="P434" s="11">
        <v>0</v>
      </c>
      <c r="Q434" s="11">
        <v>0</v>
      </c>
      <c r="R434" s="11">
        <v>1455000</v>
      </c>
      <c r="S434" s="11">
        <v>5002</v>
      </c>
      <c r="T434" s="11">
        <v>5003</v>
      </c>
      <c r="U434" s="11">
        <v>5</v>
      </c>
      <c r="V434" s="11">
        <v>58960</v>
      </c>
      <c r="W434" s="11">
        <v>6</v>
      </c>
      <c r="X434" s="11">
        <v>7633</v>
      </c>
      <c r="Y434" s="11">
        <v>21</v>
      </c>
      <c r="Z434" s="11">
        <v>2290</v>
      </c>
      <c r="AA434" s="11">
        <v>0</v>
      </c>
      <c r="AB434" s="11">
        <v>0</v>
      </c>
      <c r="AC434" s="11">
        <v>1008921</v>
      </c>
      <c r="AD434" s="11">
        <v>2094</v>
      </c>
      <c r="AE434" s="11">
        <v>10150000</v>
      </c>
      <c r="AF434" s="11" t="s">
        <v>165</v>
      </c>
      <c r="AG434" s="11" t="s">
        <v>159</v>
      </c>
      <c r="AH434" s="16">
        <v>0</v>
      </c>
    </row>
    <row r="435" spans="1:37">
      <c r="A435" s="11">
        <v>1008921</v>
      </c>
      <c r="B435" s="11">
        <v>1008901</v>
      </c>
      <c r="C435" s="11" t="s">
        <v>46</v>
      </c>
      <c r="D435" s="11">
        <v>20</v>
      </c>
      <c r="E435" s="11">
        <v>21</v>
      </c>
      <c r="F435" s="11">
        <v>70</v>
      </c>
      <c r="G435" s="11">
        <v>4</v>
      </c>
      <c r="H435" s="11">
        <v>413</v>
      </c>
      <c r="I435" s="11">
        <v>332</v>
      </c>
      <c r="J435" s="11">
        <v>321</v>
      </c>
      <c r="K435" s="11">
        <v>313</v>
      </c>
      <c r="L435" s="11">
        <v>2</v>
      </c>
      <c r="M435" s="11">
        <v>60</v>
      </c>
      <c r="N435" s="11">
        <v>1510</v>
      </c>
      <c r="O435" s="11">
        <v>0</v>
      </c>
      <c r="P435" s="11">
        <v>0</v>
      </c>
      <c r="Q435" s="11">
        <v>0</v>
      </c>
      <c r="R435" s="11">
        <v>1475000</v>
      </c>
      <c r="S435" s="11">
        <v>5002</v>
      </c>
      <c r="T435" s="11">
        <v>5003</v>
      </c>
      <c r="U435" s="11">
        <v>5</v>
      </c>
      <c r="V435" s="11">
        <v>62580</v>
      </c>
      <c r="W435" s="11">
        <v>6</v>
      </c>
      <c r="X435" s="11">
        <v>8237</v>
      </c>
      <c r="Y435" s="11">
        <v>21</v>
      </c>
      <c r="Z435" s="11">
        <v>2471</v>
      </c>
      <c r="AA435" s="11">
        <v>0</v>
      </c>
      <c r="AB435" s="11">
        <v>0</v>
      </c>
      <c r="AC435" s="11">
        <v>1008922</v>
      </c>
      <c r="AD435" s="11">
        <v>2667</v>
      </c>
      <c r="AE435" s="11">
        <v>11605000</v>
      </c>
      <c r="AF435" s="11" t="s">
        <v>165</v>
      </c>
      <c r="AG435" s="11" t="s">
        <v>159</v>
      </c>
      <c r="AH435" s="16">
        <v>0</v>
      </c>
      <c r="AI435" s="12"/>
      <c r="AJ435" s="12"/>
      <c r="AK435" s="12"/>
    </row>
    <row r="436" spans="1:37">
      <c r="A436" s="11">
        <v>1008922</v>
      </c>
      <c r="B436" s="11">
        <v>1008901</v>
      </c>
      <c r="C436" s="11" t="s">
        <v>46</v>
      </c>
      <c r="D436" s="11">
        <v>20</v>
      </c>
      <c r="E436" s="11">
        <v>22</v>
      </c>
      <c r="F436" s="11">
        <v>70</v>
      </c>
      <c r="G436" s="11">
        <v>4</v>
      </c>
      <c r="H436" s="11">
        <v>412</v>
      </c>
      <c r="I436" s="11">
        <v>331</v>
      </c>
      <c r="J436" s="11">
        <v>323</v>
      </c>
      <c r="K436" s="11">
        <v>312</v>
      </c>
      <c r="L436" s="11">
        <v>2</v>
      </c>
      <c r="M436" s="11">
        <v>60</v>
      </c>
      <c r="N436" s="11">
        <v>1530</v>
      </c>
      <c r="O436" s="11">
        <v>0</v>
      </c>
      <c r="P436" s="11">
        <v>0</v>
      </c>
      <c r="Q436" s="11">
        <v>0</v>
      </c>
      <c r="R436" s="11">
        <v>1500000</v>
      </c>
      <c r="S436" s="11">
        <v>5002</v>
      </c>
      <c r="T436" s="11">
        <v>5003</v>
      </c>
      <c r="U436" s="11">
        <v>5</v>
      </c>
      <c r="V436" s="11">
        <v>66220</v>
      </c>
      <c r="W436" s="11">
        <v>6</v>
      </c>
      <c r="X436" s="11">
        <v>8843</v>
      </c>
      <c r="Y436" s="11">
        <v>21</v>
      </c>
      <c r="Z436" s="11">
        <v>2653</v>
      </c>
      <c r="AA436" s="11">
        <v>0</v>
      </c>
      <c r="AB436" s="11">
        <v>0</v>
      </c>
      <c r="AC436" s="11">
        <v>1008923</v>
      </c>
      <c r="AD436" s="11">
        <v>3241</v>
      </c>
      <c r="AE436" s="11">
        <v>13080000</v>
      </c>
      <c r="AF436" s="11" t="s">
        <v>165</v>
      </c>
      <c r="AG436" s="11" t="s">
        <v>159</v>
      </c>
      <c r="AH436" s="16">
        <v>0</v>
      </c>
    </row>
    <row r="437" spans="1:37">
      <c r="A437" s="11">
        <v>1008923</v>
      </c>
      <c r="B437" s="11">
        <v>1008901</v>
      </c>
      <c r="C437" s="11" t="s">
        <v>46</v>
      </c>
      <c r="D437" s="11">
        <v>20</v>
      </c>
      <c r="E437" s="11">
        <v>23</v>
      </c>
      <c r="F437" s="11">
        <v>70</v>
      </c>
      <c r="G437" s="11">
        <v>4</v>
      </c>
      <c r="H437" s="11">
        <v>411</v>
      </c>
      <c r="I437" s="11">
        <v>333</v>
      </c>
      <c r="J437" s="11">
        <v>322</v>
      </c>
      <c r="K437" s="11">
        <v>311</v>
      </c>
      <c r="L437" s="11">
        <v>2</v>
      </c>
      <c r="M437" s="11">
        <v>60</v>
      </c>
      <c r="N437" s="11">
        <v>1550</v>
      </c>
      <c r="O437" s="11">
        <v>1</v>
      </c>
      <c r="P437" s="11">
        <v>10089</v>
      </c>
      <c r="Q437" s="11">
        <v>1</v>
      </c>
      <c r="R437" s="11">
        <v>1520000</v>
      </c>
      <c r="S437" s="11">
        <v>5002</v>
      </c>
      <c r="T437" s="11">
        <v>5003</v>
      </c>
      <c r="U437" s="11">
        <v>5</v>
      </c>
      <c r="V437" s="11">
        <v>69880</v>
      </c>
      <c r="W437" s="11">
        <v>6</v>
      </c>
      <c r="X437" s="11">
        <v>9453</v>
      </c>
      <c r="Y437" s="11">
        <v>21</v>
      </c>
      <c r="Z437" s="11">
        <v>2836</v>
      </c>
      <c r="AA437" s="11">
        <v>0</v>
      </c>
      <c r="AB437" s="11">
        <v>0</v>
      </c>
      <c r="AC437" s="11">
        <v>1008924</v>
      </c>
      <c r="AD437" s="11">
        <v>3815</v>
      </c>
      <c r="AE437" s="11">
        <v>14580000</v>
      </c>
      <c r="AF437" s="11" t="s">
        <v>165</v>
      </c>
      <c r="AG437" s="11" t="s">
        <v>159</v>
      </c>
      <c r="AH437" s="16">
        <v>1</v>
      </c>
    </row>
    <row r="438" spans="1:37">
      <c r="A438" s="11">
        <v>1008924</v>
      </c>
      <c r="B438" s="11">
        <v>1008901</v>
      </c>
      <c r="C438" s="11" t="s">
        <v>46</v>
      </c>
      <c r="D438" s="11">
        <v>20</v>
      </c>
      <c r="E438" s="11">
        <v>24</v>
      </c>
      <c r="F438" s="11">
        <v>70</v>
      </c>
      <c r="G438" s="11">
        <v>4</v>
      </c>
      <c r="H438" s="11">
        <v>413</v>
      </c>
      <c r="I438" s="11">
        <v>432</v>
      </c>
      <c r="J438" s="11">
        <v>321</v>
      </c>
      <c r="K438" s="11">
        <v>313</v>
      </c>
      <c r="L438" s="11">
        <v>2</v>
      </c>
      <c r="M438" s="11">
        <v>60</v>
      </c>
      <c r="N438" s="11">
        <v>1570</v>
      </c>
      <c r="O438" s="11">
        <v>0</v>
      </c>
      <c r="P438" s="11">
        <v>0</v>
      </c>
      <c r="Q438" s="11">
        <v>0</v>
      </c>
      <c r="R438" s="11">
        <v>1545000</v>
      </c>
      <c r="S438" s="11">
        <v>5002</v>
      </c>
      <c r="T438" s="11">
        <v>5003</v>
      </c>
      <c r="U438" s="11">
        <v>5</v>
      </c>
      <c r="V438" s="11">
        <v>73560</v>
      </c>
      <c r="W438" s="11">
        <v>6</v>
      </c>
      <c r="X438" s="11">
        <v>10067</v>
      </c>
      <c r="Y438" s="11">
        <v>21</v>
      </c>
      <c r="Z438" s="11">
        <v>3680</v>
      </c>
      <c r="AA438" s="11">
        <v>0</v>
      </c>
      <c r="AB438" s="11">
        <v>0</v>
      </c>
      <c r="AC438" s="11">
        <v>1008925</v>
      </c>
      <c r="AD438" s="11">
        <v>4388</v>
      </c>
      <c r="AE438" s="11">
        <v>16100000</v>
      </c>
      <c r="AF438" s="11" t="s">
        <v>166</v>
      </c>
      <c r="AG438" s="11" t="s">
        <v>158</v>
      </c>
      <c r="AH438" s="16">
        <v>0</v>
      </c>
    </row>
    <row r="439" spans="1:37">
      <c r="A439" s="11">
        <v>1008925</v>
      </c>
      <c r="B439" s="11">
        <v>1008901</v>
      </c>
      <c r="C439" s="11" t="s">
        <v>46</v>
      </c>
      <c r="D439" s="11">
        <v>20</v>
      </c>
      <c r="E439" s="11">
        <v>25</v>
      </c>
      <c r="F439" s="11">
        <v>70</v>
      </c>
      <c r="G439" s="11">
        <v>4</v>
      </c>
      <c r="H439" s="11">
        <v>412</v>
      </c>
      <c r="I439" s="11">
        <v>431</v>
      </c>
      <c r="J439" s="11">
        <v>323</v>
      </c>
      <c r="K439" s="11">
        <v>312</v>
      </c>
      <c r="L439" s="11">
        <v>2</v>
      </c>
      <c r="M439" s="11">
        <v>60</v>
      </c>
      <c r="N439" s="11">
        <v>1610</v>
      </c>
      <c r="O439" s="11">
        <v>0</v>
      </c>
      <c r="P439" s="11">
        <v>0</v>
      </c>
      <c r="Q439" s="11">
        <v>0</v>
      </c>
      <c r="R439" s="11">
        <v>1565000</v>
      </c>
      <c r="S439" s="11">
        <v>5002</v>
      </c>
      <c r="T439" s="11">
        <v>5003</v>
      </c>
      <c r="U439" s="11">
        <v>5</v>
      </c>
      <c r="V439" s="11">
        <v>77260</v>
      </c>
      <c r="W439" s="11">
        <v>6</v>
      </c>
      <c r="X439" s="11">
        <v>10683</v>
      </c>
      <c r="Y439" s="11">
        <v>21</v>
      </c>
      <c r="Z439" s="11">
        <v>3865</v>
      </c>
      <c r="AA439" s="11">
        <v>0</v>
      </c>
      <c r="AB439" s="11">
        <v>0</v>
      </c>
      <c r="AC439" s="11">
        <v>1008926</v>
      </c>
      <c r="AD439" s="11">
        <v>5230</v>
      </c>
      <c r="AE439" s="11">
        <v>17645000</v>
      </c>
      <c r="AF439" s="11" t="s">
        <v>166</v>
      </c>
      <c r="AG439" s="11" t="s">
        <v>158</v>
      </c>
      <c r="AH439" s="16">
        <v>0</v>
      </c>
    </row>
    <row r="440" spans="1:37">
      <c r="A440" s="11">
        <v>1008926</v>
      </c>
      <c r="B440" s="11">
        <v>1008901</v>
      </c>
      <c r="C440" s="11" t="s">
        <v>46</v>
      </c>
      <c r="D440" s="11">
        <v>20</v>
      </c>
      <c r="E440" s="11">
        <v>26</v>
      </c>
      <c r="F440" s="11">
        <v>70</v>
      </c>
      <c r="G440" s="11">
        <v>4</v>
      </c>
      <c r="H440" s="11">
        <v>411</v>
      </c>
      <c r="I440" s="11">
        <v>433</v>
      </c>
      <c r="J440" s="11">
        <v>322</v>
      </c>
      <c r="K440" s="11">
        <v>311</v>
      </c>
      <c r="L440" s="11">
        <v>2</v>
      </c>
      <c r="M440" s="11">
        <v>60</v>
      </c>
      <c r="N440" s="11">
        <v>1630</v>
      </c>
      <c r="O440" s="11">
        <v>1</v>
      </c>
      <c r="P440" s="11">
        <v>10089</v>
      </c>
      <c r="Q440" s="11">
        <v>1</v>
      </c>
      <c r="R440" s="11">
        <v>1590000</v>
      </c>
      <c r="S440" s="11">
        <v>5002</v>
      </c>
      <c r="T440" s="11">
        <v>5003</v>
      </c>
      <c r="U440" s="11">
        <v>5</v>
      </c>
      <c r="V440" s="11">
        <v>80980</v>
      </c>
      <c r="W440" s="11">
        <v>6</v>
      </c>
      <c r="X440" s="11">
        <v>11303</v>
      </c>
      <c r="Y440" s="11">
        <v>21</v>
      </c>
      <c r="Z440" s="11">
        <v>4051</v>
      </c>
      <c r="AA440" s="11">
        <v>0</v>
      </c>
      <c r="AB440" s="11">
        <v>0</v>
      </c>
      <c r="AC440" s="11">
        <v>1008927</v>
      </c>
      <c r="AD440" s="11">
        <v>6071</v>
      </c>
      <c r="AE440" s="11">
        <v>19210000</v>
      </c>
      <c r="AF440" s="11" t="s">
        <v>166</v>
      </c>
      <c r="AG440" s="11" t="s">
        <v>158</v>
      </c>
      <c r="AH440" s="16">
        <v>1</v>
      </c>
    </row>
    <row r="441" spans="1:37">
      <c r="A441" s="11">
        <v>1008927</v>
      </c>
      <c r="B441" s="11">
        <v>1008901</v>
      </c>
      <c r="C441" s="11" t="s">
        <v>46</v>
      </c>
      <c r="D441" s="11">
        <v>20</v>
      </c>
      <c r="E441" s="11">
        <v>27</v>
      </c>
      <c r="F441" s="11">
        <v>70</v>
      </c>
      <c r="G441" s="11">
        <v>4</v>
      </c>
      <c r="H441" s="11">
        <v>413</v>
      </c>
      <c r="I441" s="11">
        <v>422</v>
      </c>
      <c r="J441" s="11">
        <v>321</v>
      </c>
      <c r="K441" s="11">
        <v>313</v>
      </c>
      <c r="L441" s="11">
        <v>2</v>
      </c>
      <c r="M441" s="11">
        <v>60</v>
      </c>
      <c r="N441" s="11">
        <v>1650</v>
      </c>
      <c r="O441" s="11">
        <v>0</v>
      </c>
      <c r="P441" s="11">
        <v>0</v>
      </c>
      <c r="Q441" s="11">
        <v>0</v>
      </c>
      <c r="R441" s="11">
        <v>1615000</v>
      </c>
      <c r="S441" s="11">
        <v>5002</v>
      </c>
      <c r="T441" s="11">
        <v>5003</v>
      </c>
      <c r="U441" s="11">
        <v>5</v>
      </c>
      <c r="V441" s="11">
        <v>97880</v>
      </c>
      <c r="W441" s="11">
        <v>6</v>
      </c>
      <c r="X441" s="11">
        <v>11927</v>
      </c>
      <c r="Y441" s="11">
        <v>21</v>
      </c>
      <c r="Z441" s="11">
        <v>4238</v>
      </c>
      <c r="AA441" s="11">
        <v>0</v>
      </c>
      <c r="AB441" s="11">
        <v>0</v>
      </c>
      <c r="AC441" s="11">
        <v>1008928</v>
      </c>
      <c r="AD441" s="11">
        <v>6912</v>
      </c>
      <c r="AE441" s="11">
        <v>20800000</v>
      </c>
      <c r="AF441" s="11" t="s">
        <v>167</v>
      </c>
      <c r="AG441" s="11" t="s">
        <v>135</v>
      </c>
      <c r="AH441" s="16">
        <v>0</v>
      </c>
    </row>
    <row r="442" spans="1:37">
      <c r="A442" s="11">
        <v>1008928</v>
      </c>
      <c r="B442" s="11">
        <v>1008901</v>
      </c>
      <c r="C442" s="11" t="s">
        <v>46</v>
      </c>
      <c r="D442" s="11">
        <v>20</v>
      </c>
      <c r="E442" s="11">
        <v>28</v>
      </c>
      <c r="F442" s="11">
        <v>70</v>
      </c>
      <c r="G442" s="11">
        <v>4</v>
      </c>
      <c r="H442" s="11">
        <v>412</v>
      </c>
      <c r="I442" s="11">
        <v>431</v>
      </c>
      <c r="J442" s="11">
        <v>323</v>
      </c>
      <c r="K442" s="11">
        <v>312</v>
      </c>
      <c r="L442" s="11">
        <v>2</v>
      </c>
      <c r="M442" s="11">
        <v>60</v>
      </c>
      <c r="N442" s="11">
        <v>1670</v>
      </c>
      <c r="O442" s="11">
        <v>0</v>
      </c>
      <c r="P442" s="11">
        <v>0</v>
      </c>
      <c r="Q442" s="11">
        <v>0</v>
      </c>
      <c r="R442" s="11">
        <v>1635000</v>
      </c>
      <c r="S442" s="11">
        <v>5002</v>
      </c>
      <c r="T442" s="11">
        <v>5003</v>
      </c>
      <c r="U442" s="11">
        <v>5</v>
      </c>
      <c r="V442" s="11">
        <v>101640</v>
      </c>
      <c r="W442" s="11">
        <v>6</v>
      </c>
      <c r="X442" s="11">
        <v>12553</v>
      </c>
      <c r="Y442" s="11">
        <v>21</v>
      </c>
      <c r="Z442" s="11">
        <v>4426</v>
      </c>
      <c r="AA442" s="11">
        <v>0</v>
      </c>
      <c r="AB442" s="11">
        <v>0</v>
      </c>
      <c r="AC442" s="11">
        <v>1008929</v>
      </c>
      <c r="AD442" s="11">
        <v>7754</v>
      </c>
      <c r="AE442" s="11">
        <v>22415000</v>
      </c>
      <c r="AF442" s="11" t="s">
        <v>167</v>
      </c>
      <c r="AG442" s="11" t="s">
        <v>135</v>
      </c>
      <c r="AH442" s="16">
        <v>0</v>
      </c>
    </row>
    <row r="443" spans="1:37">
      <c r="A443" s="11">
        <v>1008929</v>
      </c>
      <c r="B443" s="11">
        <v>1008901</v>
      </c>
      <c r="C443" s="11" t="s">
        <v>46</v>
      </c>
      <c r="D443" s="11">
        <v>20</v>
      </c>
      <c r="E443" s="11">
        <v>29</v>
      </c>
      <c r="F443" s="11">
        <v>70</v>
      </c>
      <c r="G443" s="11">
        <v>4</v>
      </c>
      <c r="H443" s="11">
        <v>411</v>
      </c>
      <c r="I443" s="11">
        <v>433</v>
      </c>
      <c r="J443" s="11">
        <v>422</v>
      </c>
      <c r="K443" s="11">
        <v>412</v>
      </c>
      <c r="L443" s="11">
        <v>2</v>
      </c>
      <c r="M443" s="11">
        <v>60</v>
      </c>
      <c r="N443" s="11">
        <v>2170</v>
      </c>
      <c r="O443" s="11">
        <v>1</v>
      </c>
      <c r="P443" s="11">
        <v>10089</v>
      </c>
      <c r="Q443" s="11">
        <v>1</v>
      </c>
      <c r="R443" s="11">
        <v>2220000</v>
      </c>
      <c r="S443" s="11">
        <v>5002</v>
      </c>
      <c r="T443" s="11">
        <v>5003</v>
      </c>
      <c r="U443" s="11">
        <v>5</v>
      </c>
      <c r="V443" s="11">
        <v>105420</v>
      </c>
      <c r="W443" s="11">
        <v>6</v>
      </c>
      <c r="X443" s="11">
        <v>13183</v>
      </c>
      <c r="Y443" s="11">
        <v>21</v>
      </c>
      <c r="Z443" s="11">
        <v>4615</v>
      </c>
      <c r="AA443" s="11">
        <v>0</v>
      </c>
      <c r="AB443" s="11">
        <v>0</v>
      </c>
      <c r="AC443" s="11">
        <v>1008930</v>
      </c>
      <c r="AD443" s="11">
        <v>8595</v>
      </c>
      <c r="AE443" s="11">
        <v>24050000</v>
      </c>
      <c r="AF443" s="11" t="s">
        <v>167</v>
      </c>
      <c r="AG443" s="11" t="s">
        <v>135</v>
      </c>
      <c r="AH443" s="16">
        <v>1</v>
      </c>
    </row>
    <row r="444" spans="1:37">
      <c r="A444" s="11">
        <v>1008930</v>
      </c>
      <c r="B444" s="11">
        <v>1008901</v>
      </c>
      <c r="C444" s="11" t="s">
        <v>46</v>
      </c>
      <c r="D444" s="11">
        <v>20</v>
      </c>
      <c r="E444" s="11">
        <v>30</v>
      </c>
      <c r="F444" s="11">
        <v>80</v>
      </c>
      <c r="G444" s="11">
        <v>4</v>
      </c>
      <c r="H444" s="11">
        <v>513</v>
      </c>
      <c r="I444" s="11">
        <v>432</v>
      </c>
      <c r="J444" s="11">
        <v>421</v>
      </c>
      <c r="K444" s="11">
        <v>413</v>
      </c>
      <c r="L444" s="11">
        <v>2</v>
      </c>
      <c r="M444" s="11">
        <v>60</v>
      </c>
      <c r="N444" s="11">
        <v>2210</v>
      </c>
      <c r="O444" s="11">
        <v>0</v>
      </c>
      <c r="P444" s="11">
        <v>0</v>
      </c>
      <c r="Q444" s="11">
        <v>0</v>
      </c>
      <c r="R444" s="11">
        <v>2240000</v>
      </c>
      <c r="S444" s="11">
        <v>5003</v>
      </c>
      <c r="T444" s="11">
        <v>5004</v>
      </c>
      <c r="U444" s="11">
        <v>5</v>
      </c>
      <c r="V444" s="11">
        <v>110020</v>
      </c>
      <c r="W444" s="11">
        <v>6</v>
      </c>
      <c r="X444" s="11">
        <v>13950</v>
      </c>
      <c r="Y444" s="11">
        <v>21</v>
      </c>
      <c r="Z444" s="11">
        <v>4845</v>
      </c>
      <c r="AA444" s="11">
        <v>0</v>
      </c>
      <c r="AB444" s="11">
        <v>0</v>
      </c>
      <c r="AC444" s="11">
        <v>1008931</v>
      </c>
      <c r="AD444" s="11">
        <v>9972</v>
      </c>
      <c r="AE444" s="11">
        <v>26270000</v>
      </c>
      <c r="AF444" s="11" t="s">
        <v>168</v>
      </c>
      <c r="AG444" s="11" t="s">
        <v>159</v>
      </c>
      <c r="AH444" s="16">
        <v>0</v>
      </c>
    </row>
    <row r="445" spans="1:37">
      <c r="A445" s="11">
        <v>1008931</v>
      </c>
      <c r="B445" s="11">
        <v>1008901</v>
      </c>
      <c r="C445" s="11" t="s">
        <v>46</v>
      </c>
      <c r="D445" s="11">
        <v>20</v>
      </c>
      <c r="E445" s="11">
        <v>31</v>
      </c>
      <c r="F445" s="11">
        <v>80</v>
      </c>
      <c r="G445" s="11">
        <v>4</v>
      </c>
      <c r="H445" s="11">
        <v>512</v>
      </c>
      <c r="I445" s="11">
        <v>421</v>
      </c>
      <c r="J445" s="11">
        <v>423</v>
      </c>
      <c r="K445" s="11">
        <v>412</v>
      </c>
      <c r="L445" s="11">
        <v>2</v>
      </c>
      <c r="M445" s="11">
        <v>60</v>
      </c>
      <c r="N445" s="11">
        <v>2230</v>
      </c>
      <c r="O445" s="11">
        <v>1</v>
      </c>
      <c r="P445" s="11">
        <v>10089</v>
      </c>
      <c r="Q445" s="11">
        <v>1</v>
      </c>
      <c r="R445" s="11">
        <v>2265000</v>
      </c>
      <c r="S445" s="11">
        <v>5003</v>
      </c>
      <c r="T445" s="11">
        <v>5004</v>
      </c>
      <c r="U445" s="11">
        <v>5</v>
      </c>
      <c r="V445" s="11">
        <v>114640</v>
      </c>
      <c r="W445" s="11">
        <v>6</v>
      </c>
      <c r="X445" s="11">
        <v>14720</v>
      </c>
      <c r="Y445" s="11">
        <v>21</v>
      </c>
      <c r="Z445" s="11">
        <v>5076</v>
      </c>
      <c r="AA445" s="11">
        <v>0</v>
      </c>
      <c r="AB445" s="11">
        <v>0</v>
      </c>
      <c r="AC445" s="11">
        <v>1008932</v>
      </c>
      <c r="AD445" s="11">
        <v>12219</v>
      </c>
      <c r="AE445" s="11">
        <v>28510000</v>
      </c>
      <c r="AF445" s="11" t="s">
        <v>168</v>
      </c>
      <c r="AG445" s="11" t="s">
        <v>159</v>
      </c>
      <c r="AH445" s="16">
        <v>1</v>
      </c>
    </row>
    <row r="446" spans="1:37">
      <c r="A446" s="11">
        <v>1008932</v>
      </c>
      <c r="B446" s="11">
        <v>1008901</v>
      </c>
      <c r="C446" s="11" t="s">
        <v>46</v>
      </c>
      <c r="D446" s="11">
        <v>20</v>
      </c>
      <c r="E446" s="11">
        <v>32</v>
      </c>
      <c r="F446" s="11">
        <v>80</v>
      </c>
      <c r="G446" s="11">
        <v>4</v>
      </c>
      <c r="H446" s="11">
        <v>511</v>
      </c>
      <c r="I446" s="11">
        <v>433</v>
      </c>
      <c r="J446" s="11">
        <v>422</v>
      </c>
      <c r="K446" s="11">
        <v>411</v>
      </c>
      <c r="L446" s="11">
        <v>2</v>
      </c>
      <c r="M446" s="11">
        <v>60</v>
      </c>
      <c r="N446" s="11">
        <v>2250</v>
      </c>
      <c r="O446" s="11">
        <v>0</v>
      </c>
      <c r="P446" s="11">
        <v>0</v>
      </c>
      <c r="Q446" s="11">
        <v>0</v>
      </c>
      <c r="R446" s="11">
        <v>2290000</v>
      </c>
      <c r="S446" s="11">
        <v>5003</v>
      </c>
      <c r="T446" s="11">
        <v>5004</v>
      </c>
      <c r="U446" s="11">
        <v>5</v>
      </c>
      <c r="V446" s="11">
        <v>119280</v>
      </c>
      <c r="W446" s="11">
        <v>6</v>
      </c>
      <c r="X446" s="11">
        <v>15493</v>
      </c>
      <c r="Y446" s="11">
        <v>21</v>
      </c>
      <c r="Z446" s="11">
        <v>5968</v>
      </c>
      <c r="AA446" s="11">
        <v>0</v>
      </c>
      <c r="AB446" s="11">
        <v>0</v>
      </c>
      <c r="AC446" s="11">
        <v>1008933</v>
      </c>
      <c r="AD446" s="11">
        <v>14466</v>
      </c>
      <c r="AE446" s="11">
        <v>30775000</v>
      </c>
      <c r="AF446" s="11" t="s">
        <v>169</v>
      </c>
      <c r="AG446" s="11" t="s">
        <v>158</v>
      </c>
      <c r="AH446" s="16">
        <v>0</v>
      </c>
    </row>
    <row r="447" spans="1:37">
      <c r="A447" s="11">
        <v>1008933</v>
      </c>
      <c r="B447" s="11">
        <v>1008901</v>
      </c>
      <c r="C447" s="11" t="s">
        <v>46</v>
      </c>
      <c r="D447" s="11">
        <v>20</v>
      </c>
      <c r="E447" s="11">
        <v>33</v>
      </c>
      <c r="F447" s="11">
        <v>80</v>
      </c>
      <c r="G447" s="11">
        <v>4</v>
      </c>
      <c r="H447" s="11">
        <v>513</v>
      </c>
      <c r="I447" s="11">
        <v>432</v>
      </c>
      <c r="J447" s="11">
        <v>421</v>
      </c>
      <c r="K447" s="11">
        <v>413</v>
      </c>
      <c r="L447" s="11">
        <v>2</v>
      </c>
      <c r="M447" s="11">
        <v>60</v>
      </c>
      <c r="N447" s="11">
        <v>2270</v>
      </c>
      <c r="O447" s="11">
        <v>1</v>
      </c>
      <c r="P447" s="11">
        <v>10089</v>
      </c>
      <c r="Q447" s="11">
        <v>1</v>
      </c>
      <c r="R447" s="11">
        <v>2315000</v>
      </c>
      <c r="S447" s="11">
        <v>5003</v>
      </c>
      <c r="T447" s="11">
        <v>5004</v>
      </c>
      <c r="U447" s="11">
        <v>5</v>
      </c>
      <c r="V447" s="11">
        <v>123940</v>
      </c>
      <c r="W447" s="11">
        <v>6</v>
      </c>
      <c r="X447" s="11">
        <v>16270</v>
      </c>
      <c r="Y447" s="11">
        <v>21</v>
      </c>
      <c r="Z447" s="11">
        <v>6201</v>
      </c>
      <c r="AA447" s="11">
        <v>0</v>
      </c>
      <c r="AB447" s="11">
        <v>0</v>
      </c>
      <c r="AC447" s="11">
        <v>1008934</v>
      </c>
      <c r="AD447" s="11">
        <v>16712</v>
      </c>
      <c r="AE447" s="11">
        <v>33065000</v>
      </c>
      <c r="AF447" s="11" t="s">
        <v>169</v>
      </c>
      <c r="AG447" s="11" t="s">
        <v>158</v>
      </c>
      <c r="AH447" s="16">
        <v>1</v>
      </c>
    </row>
    <row r="448" spans="1:37">
      <c r="A448" s="11">
        <v>1008934</v>
      </c>
      <c r="B448" s="11">
        <v>1008901</v>
      </c>
      <c r="C448" s="11" t="s">
        <v>46</v>
      </c>
      <c r="D448" s="11">
        <v>20</v>
      </c>
      <c r="E448" s="11">
        <v>34</v>
      </c>
      <c r="F448" s="11">
        <v>80</v>
      </c>
      <c r="G448" s="11">
        <v>4</v>
      </c>
      <c r="H448" s="11">
        <v>512</v>
      </c>
      <c r="I448" s="11">
        <v>431</v>
      </c>
      <c r="J448" s="11">
        <v>423</v>
      </c>
      <c r="K448" s="11">
        <v>412</v>
      </c>
      <c r="L448" s="11">
        <v>2</v>
      </c>
      <c r="M448" s="11">
        <v>60</v>
      </c>
      <c r="N448" s="11">
        <v>2290</v>
      </c>
      <c r="O448" s="11">
        <v>0</v>
      </c>
      <c r="P448" s="11">
        <v>0</v>
      </c>
      <c r="Q448" s="11">
        <v>0</v>
      </c>
      <c r="R448" s="11">
        <v>2335000</v>
      </c>
      <c r="S448" s="11">
        <v>5003</v>
      </c>
      <c r="T448" s="11">
        <v>5004</v>
      </c>
      <c r="U448" s="11">
        <v>5</v>
      </c>
      <c r="V448" s="11">
        <v>141780</v>
      </c>
      <c r="W448" s="11">
        <v>6</v>
      </c>
      <c r="X448" s="11">
        <v>17050</v>
      </c>
      <c r="Y448" s="11">
        <v>21</v>
      </c>
      <c r="Z448" s="11">
        <v>6435</v>
      </c>
      <c r="AA448" s="11">
        <v>0</v>
      </c>
      <c r="AB448" s="11">
        <v>0</v>
      </c>
      <c r="AC448" s="11">
        <v>1008935</v>
      </c>
      <c r="AD448" s="11">
        <v>18959</v>
      </c>
      <c r="AE448" s="11">
        <v>35380000</v>
      </c>
      <c r="AF448" s="11" t="s">
        <v>170</v>
      </c>
      <c r="AG448" s="11" t="s">
        <v>159</v>
      </c>
      <c r="AH448" s="16">
        <v>0</v>
      </c>
    </row>
    <row r="449" spans="1:37">
      <c r="A449" s="11">
        <v>1008935</v>
      </c>
      <c r="B449" s="11">
        <v>1008901</v>
      </c>
      <c r="C449" s="11" t="s">
        <v>46</v>
      </c>
      <c r="D449" s="11">
        <v>20</v>
      </c>
      <c r="E449" s="11">
        <v>35</v>
      </c>
      <c r="F449" s="11">
        <v>80</v>
      </c>
      <c r="G449" s="11">
        <v>4</v>
      </c>
      <c r="H449" s="11">
        <v>511</v>
      </c>
      <c r="I449" s="11">
        <v>533</v>
      </c>
      <c r="J449" s="11">
        <v>422</v>
      </c>
      <c r="K449" s="11">
        <v>411</v>
      </c>
      <c r="L449" s="11">
        <v>2</v>
      </c>
      <c r="M449" s="11">
        <v>60</v>
      </c>
      <c r="N449" s="11">
        <v>2330</v>
      </c>
      <c r="O449" s="11">
        <v>1</v>
      </c>
      <c r="P449" s="11">
        <v>10089</v>
      </c>
      <c r="Q449" s="11">
        <v>1</v>
      </c>
      <c r="R449" s="11">
        <v>2360000</v>
      </c>
      <c r="S449" s="11">
        <v>5003</v>
      </c>
      <c r="T449" s="11">
        <v>5004</v>
      </c>
      <c r="U449" s="11">
        <v>5</v>
      </c>
      <c r="V449" s="11">
        <v>146480</v>
      </c>
      <c r="W449" s="11">
        <v>6</v>
      </c>
      <c r="X449" s="11">
        <v>17833</v>
      </c>
      <c r="Y449" s="11">
        <v>21</v>
      </c>
      <c r="Z449" s="11">
        <v>6670</v>
      </c>
      <c r="AA449" s="11">
        <v>0</v>
      </c>
      <c r="AB449" s="11">
        <v>0</v>
      </c>
      <c r="AC449" s="11">
        <v>1008936</v>
      </c>
      <c r="AD449" s="11">
        <v>21206</v>
      </c>
      <c r="AE449" s="11">
        <v>37715000</v>
      </c>
      <c r="AF449" s="11" t="s">
        <v>170</v>
      </c>
      <c r="AG449" s="11" t="s">
        <v>159</v>
      </c>
      <c r="AH449" s="16">
        <v>1</v>
      </c>
    </row>
    <row r="450" spans="1:37">
      <c r="A450" s="11">
        <v>1008936</v>
      </c>
      <c r="B450" s="11">
        <v>1008901</v>
      </c>
      <c r="C450" s="11" t="s">
        <v>46</v>
      </c>
      <c r="D450" s="11">
        <v>20</v>
      </c>
      <c r="E450" s="11">
        <v>36</v>
      </c>
      <c r="F450" s="11">
        <v>80</v>
      </c>
      <c r="G450" s="11">
        <v>4</v>
      </c>
      <c r="H450" s="11">
        <v>513</v>
      </c>
      <c r="I450" s="11">
        <v>532</v>
      </c>
      <c r="J450" s="11">
        <v>421</v>
      </c>
      <c r="K450" s="11">
        <v>413</v>
      </c>
      <c r="L450" s="11">
        <v>2</v>
      </c>
      <c r="M450" s="11">
        <v>60</v>
      </c>
      <c r="N450" s="11">
        <v>2350</v>
      </c>
      <c r="O450" s="11">
        <v>0</v>
      </c>
      <c r="P450" s="11">
        <v>0</v>
      </c>
      <c r="Q450" s="11">
        <v>0</v>
      </c>
      <c r="R450" s="11">
        <v>2385000</v>
      </c>
      <c r="S450" s="11">
        <v>5003</v>
      </c>
      <c r="T450" s="11">
        <v>5004</v>
      </c>
      <c r="U450" s="11">
        <v>5</v>
      </c>
      <c r="V450" s="11">
        <v>151200</v>
      </c>
      <c r="W450" s="11">
        <v>6</v>
      </c>
      <c r="X450" s="11">
        <v>18620</v>
      </c>
      <c r="Y450" s="11">
        <v>21</v>
      </c>
      <c r="Z450" s="11">
        <v>7566</v>
      </c>
      <c r="AA450" s="11">
        <v>0</v>
      </c>
      <c r="AB450" s="11">
        <v>0</v>
      </c>
      <c r="AC450" s="11">
        <v>1008937</v>
      </c>
      <c r="AD450" s="11">
        <v>24323</v>
      </c>
      <c r="AE450" s="11">
        <v>40075000</v>
      </c>
      <c r="AF450" s="11" t="s">
        <v>171</v>
      </c>
      <c r="AG450" s="11" t="s">
        <v>158</v>
      </c>
      <c r="AH450" s="16">
        <v>0</v>
      </c>
    </row>
    <row r="451" spans="1:37">
      <c r="A451" s="11">
        <v>1008937</v>
      </c>
      <c r="B451" s="11">
        <v>1008901</v>
      </c>
      <c r="C451" s="11" t="s">
        <v>46</v>
      </c>
      <c r="D451" s="11">
        <v>20</v>
      </c>
      <c r="E451" s="11">
        <v>37</v>
      </c>
      <c r="F451" s="11">
        <v>80</v>
      </c>
      <c r="G451" s="11">
        <v>4</v>
      </c>
      <c r="H451" s="11">
        <v>512</v>
      </c>
      <c r="I451" s="11">
        <v>521</v>
      </c>
      <c r="J451" s="11">
        <v>423</v>
      </c>
      <c r="K451" s="11">
        <v>412</v>
      </c>
      <c r="L451" s="11">
        <v>2</v>
      </c>
      <c r="M451" s="11">
        <v>60</v>
      </c>
      <c r="N451" s="11">
        <v>2370</v>
      </c>
      <c r="O451" s="11">
        <v>1</v>
      </c>
      <c r="P451" s="11">
        <v>10089</v>
      </c>
      <c r="Q451" s="11">
        <v>1</v>
      </c>
      <c r="R451" s="11">
        <v>2410000</v>
      </c>
      <c r="S451" s="11">
        <v>5003</v>
      </c>
      <c r="T451" s="11">
        <v>5004</v>
      </c>
      <c r="U451" s="11">
        <v>5</v>
      </c>
      <c r="V451" s="11">
        <v>155940</v>
      </c>
      <c r="W451" s="11">
        <v>6</v>
      </c>
      <c r="X451" s="11">
        <v>19410</v>
      </c>
      <c r="Y451" s="11">
        <v>21</v>
      </c>
      <c r="Z451" s="11">
        <v>7803</v>
      </c>
      <c r="AA451" s="11">
        <v>0</v>
      </c>
      <c r="AB451" s="11">
        <v>0</v>
      </c>
      <c r="AC451" s="11">
        <v>1008938</v>
      </c>
      <c r="AD451" s="11">
        <v>27440</v>
      </c>
      <c r="AE451" s="11">
        <v>42460000</v>
      </c>
      <c r="AF451" s="11" t="s">
        <v>171</v>
      </c>
      <c r="AG451" s="11" t="s">
        <v>158</v>
      </c>
      <c r="AH451" s="16">
        <v>1</v>
      </c>
    </row>
    <row r="452" spans="1:37">
      <c r="A452" s="11">
        <v>1008938</v>
      </c>
      <c r="B452" s="11">
        <v>1008901</v>
      </c>
      <c r="C452" s="11" t="s">
        <v>46</v>
      </c>
      <c r="D452" s="11">
        <v>20</v>
      </c>
      <c r="E452" s="11">
        <v>38</v>
      </c>
      <c r="F452" s="11">
        <v>80</v>
      </c>
      <c r="G452" s="11">
        <v>4</v>
      </c>
      <c r="H452" s="11">
        <v>511</v>
      </c>
      <c r="I452" s="11">
        <v>523</v>
      </c>
      <c r="J452" s="11">
        <v>422</v>
      </c>
      <c r="K452" s="11">
        <v>411</v>
      </c>
      <c r="L452" s="11">
        <v>2</v>
      </c>
      <c r="M452" s="11">
        <v>60</v>
      </c>
      <c r="N452" s="11">
        <v>2390</v>
      </c>
      <c r="O452" s="11">
        <v>0</v>
      </c>
      <c r="P452" s="11">
        <v>0</v>
      </c>
      <c r="Q452" s="11">
        <v>0</v>
      </c>
      <c r="R452" s="11">
        <v>2430000</v>
      </c>
      <c r="S452" s="11">
        <v>5003</v>
      </c>
      <c r="T452" s="11">
        <v>5004</v>
      </c>
      <c r="U452" s="11">
        <v>5</v>
      </c>
      <c r="V452" s="11">
        <v>173860</v>
      </c>
      <c r="W452" s="11">
        <v>6</v>
      </c>
      <c r="X452" s="11">
        <v>20203</v>
      </c>
      <c r="Y452" s="11">
        <v>21</v>
      </c>
      <c r="Z452" s="11">
        <v>8041</v>
      </c>
      <c r="AA452" s="11">
        <v>0</v>
      </c>
      <c r="AB452" s="11">
        <v>0</v>
      </c>
      <c r="AC452" s="11">
        <v>1008939</v>
      </c>
      <c r="AD452" s="11">
        <v>30556</v>
      </c>
      <c r="AE452" s="11">
        <v>44870000</v>
      </c>
      <c r="AF452" s="11" t="s">
        <v>172</v>
      </c>
      <c r="AG452" s="11" t="s">
        <v>135</v>
      </c>
      <c r="AH452" s="16">
        <v>0</v>
      </c>
    </row>
    <row r="453" spans="1:37">
      <c r="A453" s="11">
        <v>1008939</v>
      </c>
      <c r="B453" s="11">
        <v>1008901</v>
      </c>
      <c r="C453" s="11" t="s">
        <v>46</v>
      </c>
      <c r="D453" s="11">
        <v>20</v>
      </c>
      <c r="E453" s="11">
        <v>39</v>
      </c>
      <c r="F453" s="11">
        <v>80</v>
      </c>
      <c r="G453" s="11">
        <v>4</v>
      </c>
      <c r="H453" s="11">
        <v>523</v>
      </c>
      <c r="I453" s="11">
        <v>532</v>
      </c>
      <c r="J453" s="11">
        <v>521</v>
      </c>
      <c r="K453" s="11">
        <v>513</v>
      </c>
      <c r="L453" s="11">
        <v>2</v>
      </c>
      <c r="M453" s="11">
        <v>60</v>
      </c>
      <c r="N453" s="11">
        <v>2890</v>
      </c>
      <c r="O453" s="11">
        <v>1</v>
      </c>
      <c r="P453" s="11">
        <v>10089</v>
      </c>
      <c r="Q453" s="11">
        <v>1</v>
      </c>
      <c r="R453" s="11">
        <v>3035000</v>
      </c>
      <c r="S453" s="11">
        <v>5003</v>
      </c>
      <c r="T453" s="11">
        <v>5004</v>
      </c>
      <c r="U453" s="11">
        <v>5</v>
      </c>
      <c r="V453" s="11">
        <v>178640</v>
      </c>
      <c r="W453" s="11">
        <v>6</v>
      </c>
      <c r="X453" s="11">
        <v>21000</v>
      </c>
      <c r="Y453" s="11">
        <v>21</v>
      </c>
      <c r="Z453" s="11">
        <v>8280</v>
      </c>
      <c r="AA453" s="11">
        <v>0</v>
      </c>
      <c r="AB453" s="11">
        <v>0</v>
      </c>
      <c r="AC453" s="11">
        <v>1008940</v>
      </c>
      <c r="AD453" s="11">
        <v>33673</v>
      </c>
      <c r="AE453" s="11">
        <v>47300000</v>
      </c>
      <c r="AF453" s="11" t="s">
        <v>172</v>
      </c>
      <c r="AG453" s="11" t="s">
        <v>135</v>
      </c>
      <c r="AH453" s="16">
        <v>1</v>
      </c>
    </row>
    <row r="454" spans="1:37">
      <c r="A454" s="11">
        <v>1008940</v>
      </c>
      <c r="B454" s="11">
        <v>1008901</v>
      </c>
      <c r="C454" s="11" t="s">
        <v>46</v>
      </c>
      <c r="D454" s="11">
        <v>20</v>
      </c>
      <c r="E454" s="11">
        <v>40</v>
      </c>
      <c r="F454" s="11">
        <v>90</v>
      </c>
      <c r="G454" s="11">
        <v>4</v>
      </c>
      <c r="H454" s="11">
        <v>612</v>
      </c>
      <c r="I454" s="11">
        <v>531</v>
      </c>
      <c r="J454" s="11">
        <v>523</v>
      </c>
      <c r="K454" s="11">
        <v>512</v>
      </c>
      <c r="L454" s="11">
        <v>2</v>
      </c>
      <c r="M454" s="11">
        <v>60</v>
      </c>
      <c r="N454" s="11">
        <v>2930</v>
      </c>
      <c r="O454" s="11">
        <v>1</v>
      </c>
      <c r="P454" s="11">
        <v>10089</v>
      </c>
      <c r="Q454" s="11">
        <v>1</v>
      </c>
      <c r="R454" s="11">
        <v>3055000</v>
      </c>
      <c r="S454" s="11">
        <v>5004</v>
      </c>
      <c r="T454" s="11">
        <v>5005</v>
      </c>
      <c r="U454" s="11">
        <v>5</v>
      </c>
      <c r="V454" s="11">
        <v>184240</v>
      </c>
      <c r="W454" s="11">
        <v>6</v>
      </c>
      <c r="X454" s="11">
        <v>21933</v>
      </c>
      <c r="Y454" s="11">
        <v>21</v>
      </c>
      <c r="Z454" s="11">
        <v>8560</v>
      </c>
      <c r="AA454" s="11">
        <v>0</v>
      </c>
      <c r="AB454" s="11">
        <v>0</v>
      </c>
      <c r="AC454" s="11">
        <v>1008941</v>
      </c>
      <c r="AD454" s="11">
        <v>38530</v>
      </c>
      <c r="AE454" s="11">
        <v>50335000</v>
      </c>
      <c r="AF454" s="11" t="s">
        <v>173</v>
      </c>
      <c r="AG454" s="11" t="s">
        <v>159</v>
      </c>
      <c r="AH454" s="16">
        <v>1</v>
      </c>
    </row>
    <row r="455" spans="1:37">
      <c r="A455" s="11">
        <v>1008941</v>
      </c>
      <c r="B455" s="11">
        <v>1008901</v>
      </c>
      <c r="C455" s="11" t="s">
        <v>46</v>
      </c>
      <c r="D455" s="11">
        <v>20</v>
      </c>
      <c r="E455" s="11">
        <v>41</v>
      </c>
      <c r="F455" s="11">
        <v>90</v>
      </c>
      <c r="G455" s="11">
        <v>4</v>
      </c>
      <c r="H455" s="11">
        <v>611</v>
      </c>
      <c r="I455" s="11">
        <v>533</v>
      </c>
      <c r="J455" s="11">
        <v>522</v>
      </c>
      <c r="K455" s="11">
        <v>511</v>
      </c>
      <c r="L455" s="11">
        <v>2</v>
      </c>
      <c r="M455" s="11">
        <v>60</v>
      </c>
      <c r="N455" s="11">
        <v>2950</v>
      </c>
      <c r="O455" s="11">
        <v>1</v>
      </c>
      <c r="P455" s="11">
        <v>10089</v>
      </c>
      <c r="Q455" s="11">
        <v>1</v>
      </c>
      <c r="R455" s="11">
        <v>3080000</v>
      </c>
      <c r="S455" s="11">
        <v>5004</v>
      </c>
      <c r="T455" s="11">
        <v>5005</v>
      </c>
      <c r="U455" s="11">
        <v>5</v>
      </c>
      <c r="V455" s="11">
        <v>189860</v>
      </c>
      <c r="W455" s="11">
        <v>6</v>
      </c>
      <c r="X455" s="11">
        <v>22870</v>
      </c>
      <c r="Y455" s="11">
        <v>21</v>
      </c>
      <c r="Z455" s="11">
        <v>9501</v>
      </c>
      <c r="AA455" s="11">
        <v>0</v>
      </c>
      <c r="AB455" s="11">
        <v>0</v>
      </c>
      <c r="AC455" s="11">
        <v>1008942</v>
      </c>
      <c r="AD455" s="11">
        <v>47087</v>
      </c>
      <c r="AE455" s="11">
        <v>53390000</v>
      </c>
      <c r="AF455" s="11" t="s">
        <v>174</v>
      </c>
      <c r="AG455" s="11" t="s">
        <v>158</v>
      </c>
      <c r="AH455" s="16">
        <v>1</v>
      </c>
    </row>
    <row r="456" spans="1:37">
      <c r="A456" s="11">
        <v>1008942</v>
      </c>
      <c r="B456" s="11">
        <v>1008901</v>
      </c>
      <c r="C456" s="11" t="s">
        <v>46</v>
      </c>
      <c r="D456" s="11">
        <v>20</v>
      </c>
      <c r="E456" s="11">
        <v>42</v>
      </c>
      <c r="F456" s="11">
        <v>90</v>
      </c>
      <c r="G456" s="11">
        <v>4</v>
      </c>
      <c r="H456" s="11">
        <v>613</v>
      </c>
      <c r="I456" s="11">
        <v>532</v>
      </c>
      <c r="J456" s="11">
        <v>521</v>
      </c>
      <c r="K456" s="11">
        <v>513</v>
      </c>
      <c r="L456" s="11">
        <v>2</v>
      </c>
      <c r="M456" s="11">
        <v>60</v>
      </c>
      <c r="N456" s="11">
        <v>2970</v>
      </c>
      <c r="O456" s="11">
        <v>1</v>
      </c>
      <c r="P456" s="11">
        <v>10089</v>
      </c>
      <c r="Q456" s="11">
        <v>1</v>
      </c>
      <c r="R456" s="11">
        <v>3105000</v>
      </c>
      <c r="S456" s="11">
        <v>5004</v>
      </c>
      <c r="T456" s="11">
        <v>5005</v>
      </c>
      <c r="U456" s="11">
        <v>5</v>
      </c>
      <c r="V456" s="11">
        <v>208660</v>
      </c>
      <c r="W456" s="11">
        <v>6</v>
      </c>
      <c r="X456" s="11">
        <v>23810</v>
      </c>
      <c r="Y456" s="11">
        <v>21</v>
      </c>
      <c r="Z456" s="11">
        <v>9783</v>
      </c>
      <c r="AA456" s="11">
        <v>0</v>
      </c>
      <c r="AB456" s="11">
        <v>0</v>
      </c>
      <c r="AC456" s="11">
        <v>1008943</v>
      </c>
      <c r="AD456" s="11">
        <v>55644</v>
      </c>
      <c r="AE456" s="11">
        <v>56470000</v>
      </c>
      <c r="AF456" s="11" t="s">
        <v>175</v>
      </c>
      <c r="AG456" s="11" t="s">
        <v>159</v>
      </c>
      <c r="AH456" s="16">
        <v>1</v>
      </c>
    </row>
    <row r="457" spans="1:37">
      <c r="A457" s="11">
        <v>1008943</v>
      </c>
      <c r="B457" s="11">
        <v>1008901</v>
      </c>
      <c r="C457" s="11" t="s">
        <v>46</v>
      </c>
      <c r="D457" s="11">
        <v>20</v>
      </c>
      <c r="E457" s="11">
        <v>43</v>
      </c>
      <c r="F457" s="11">
        <v>90</v>
      </c>
      <c r="G457" s="11">
        <v>4</v>
      </c>
      <c r="H457" s="11">
        <v>622</v>
      </c>
      <c r="I457" s="11">
        <v>531</v>
      </c>
      <c r="J457" s="11">
        <v>523</v>
      </c>
      <c r="K457" s="11">
        <v>512</v>
      </c>
      <c r="L457" s="11">
        <v>2</v>
      </c>
      <c r="M457" s="11">
        <v>60</v>
      </c>
      <c r="N457" s="11">
        <v>2990</v>
      </c>
      <c r="O457" s="11">
        <v>1</v>
      </c>
      <c r="P457" s="11">
        <v>10089</v>
      </c>
      <c r="Q457" s="11">
        <v>1</v>
      </c>
      <c r="R457" s="11">
        <v>3130000</v>
      </c>
      <c r="S457" s="11">
        <v>5004</v>
      </c>
      <c r="T457" s="11">
        <v>5005</v>
      </c>
      <c r="U457" s="11">
        <v>5</v>
      </c>
      <c r="V457" s="11">
        <v>214320</v>
      </c>
      <c r="W457" s="11">
        <v>6</v>
      </c>
      <c r="X457" s="11">
        <v>24753</v>
      </c>
      <c r="Y457" s="11">
        <v>21</v>
      </c>
      <c r="Z457" s="11">
        <v>10726</v>
      </c>
      <c r="AA457" s="11">
        <v>0</v>
      </c>
      <c r="AB457" s="11">
        <v>0</v>
      </c>
      <c r="AC457" s="11">
        <v>1008944</v>
      </c>
      <c r="AD457" s="11">
        <v>64201</v>
      </c>
      <c r="AE457" s="11">
        <v>59575000</v>
      </c>
      <c r="AF457" s="11" t="s">
        <v>176</v>
      </c>
      <c r="AG457" s="11" t="s">
        <v>158</v>
      </c>
      <c r="AH457" s="16">
        <v>1</v>
      </c>
    </row>
    <row r="458" spans="1:37">
      <c r="A458" s="11">
        <v>1008944</v>
      </c>
      <c r="B458" s="11">
        <v>1008901</v>
      </c>
      <c r="C458" s="11" t="s">
        <v>46</v>
      </c>
      <c r="D458" s="11">
        <v>20</v>
      </c>
      <c r="E458" s="11">
        <v>44</v>
      </c>
      <c r="F458" s="11">
        <v>90</v>
      </c>
      <c r="G458" s="11">
        <v>4</v>
      </c>
      <c r="H458" s="11">
        <v>621</v>
      </c>
      <c r="I458" s="11">
        <v>533</v>
      </c>
      <c r="J458" s="11">
        <v>522</v>
      </c>
      <c r="K458" s="11">
        <v>511</v>
      </c>
      <c r="L458" s="11">
        <v>2</v>
      </c>
      <c r="M458" s="11">
        <v>60</v>
      </c>
      <c r="N458" s="11">
        <v>3010</v>
      </c>
      <c r="O458" s="11">
        <v>1</v>
      </c>
      <c r="P458" s="11">
        <v>10089</v>
      </c>
      <c r="Q458" s="11">
        <v>1</v>
      </c>
      <c r="R458" s="11">
        <v>3155000</v>
      </c>
      <c r="S458" s="11">
        <v>5004</v>
      </c>
      <c r="T458" s="11">
        <v>5005</v>
      </c>
      <c r="U458" s="11">
        <v>5</v>
      </c>
      <c r="V458" s="11">
        <v>233160</v>
      </c>
      <c r="W458" s="11">
        <v>6</v>
      </c>
      <c r="X458" s="11">
        <v>25700</v>
      </c>
      <c r="Y458" s="11">
        <v>21</v>
      </c>
      <c r="Z458" s="11">
        <v>11010</v>
      </c>
      <c r="AA458" s="11">
        <v>0</v>
      </c>
      <c r="AB458" s="11">
        <v>0</v>
      </c>
      <c r="AC458" s="11">
        <v>1008945</v>
      </c>
      <c r="AD458" s="11">
        <v>72758</v>
      </c>
      <c r="AE458" s="11">
        <v>62705000</v>
      </c>
      <c r="AF458" s="11" t="s">
        <v>177</v>
      </c>
      <c r="AG458" s="11" t="s">
        <v>159</v>
      </c>
      <c r="AH458" s="16">
        <v>1</v>
      </c>
    </row>
    <row r="459" spans="1:37">
      <c r="A459" s="11">
        <v>1008945</v>
      </c>
      <c r="B459" s="11">
        <v>1008901</v>
      </c>
      <c r="C459" s="11" t="s">
        <v>46</v>
      </c>
      <c r="D459" s="11">
        <v>20</v>
      </c>
      <c r="E459" s="11">
        <v>45</v>
      </c>
      <c r="F459" s="11">
        <v>90</v>
      </c>
      <c r="G459" s="11">
        <v>4</v>
      </c>
      <c r="H459" s="11">
        <v>613</v>
      </c>
      <c r="I459" s="11">
        <v>632</v>
      </c>
      <c r="J459" s="11">
        <v>521</v>
      </c>
      <c r="K459" s="11">
        <v>513</v>
      </c>
      <c r="L459" s="11">
        <v>2</v>
      </c>
      <c r="M459" s="11">
        <v>60</v>
      </c>
      <c r="N459" s="11">
        <v>3050</v>
      </c>
      <c r="O459" s="11">
        <v>1</v>
      </c>
      <c r="P459" s="11">
        <v>10089</v>
      </c>
      <c r="Q459" s="11">
        <v>1</v>
      </c>
      <c r="R459" s="11">
        <v>3180000</v>
      </c>
      <c r="S459" s="11">
        <v>5004</v>
      </c>
      <c r="T459" s="11">
        <v>5005</v>
      </c>
      <c r="U459" s="11">
        <v>5</v>
      </c>
      <c r="V459" s="11">
        <v>238860</v>
      </c>
      <c r="W459" s="11">
        <v>6</v>
      </c>
      <c r="X459" s="11">
        <v>26650</v>
      </c>
      <c r="Y459" s="11">
        <v>21</v>
      </c>
      <c r="Z459" s="11">
        <v>11955</v>
      </c>
      <c r="AA459" s="11">
        <v>0</v>
      </c>
      <c r="AB459" s="11">
        <v>0</v>
      </c>
      <c r="AC459" s="11">
        <v>1008946</v>
      </c>
      <c r="AD459" s="11">
        <v>81315</v>
      </c>
      <c r="AE459" s="11">
        <v>65860000</v>
      </c>
      <c r="AF459" s="11" t="s">
        <v>178</v>
      </c>
      <c r="AG459" s="11" t="s">
        <v>158</v>
      </c>
      <c r="AH459" s="16">
        <v>1</v>
      </c>
    </row>
    <row r="460" spans="1:37">
      <c r="A460" s="11">
        <v>1008946</v>
      </c>
      <c r="B460" s="11">
        <v>1008901</v>
      </c>
      <c r="C460" s="11" t="s">
        <v>46</v>
      </c>
      <c r="D460" s="11">
        <v>20</v>
      </c>
      <c r="E460" s="11">
        <v>46</v>
      </c>
      <c r="F460" s="11">
        <v>90</v>
      </c>
      <c r="G460" s="11">
        <v>4</v>
      </c>
      <c r="H460" s="11">
        <v>612</v>
      </c>
      <c r="I460" s="11">
        <v>631</v>
      </c>
      <c r="J460" s="11">
        <v>523</v>
      </c>
      <c r="K460" s="11">
        <v>512</v>
      </c>
      <c r="L460" s="11">
        <v>2</v>
      </c>
      <c r="M460" s="11">
        <v>60</v>
      </c>
      <c r="N460" s="11">
        <v>3070</v>
      </c>
      <c r="O460" s="11">
        <v>1</v>
      </c>
      <c r="P460" s="11">
        <v>10089</v>
      </c>
      <c r="Q460" s="11">
        <v>1</v>
      </c>
      <c r="R460" s="11">
        <v>3205000</v>
      </c>
      <c r="S460" s="11">
        <v>5004</v>
      </c>
      <c r="T460" s="11">
        <v>5005</v>
      </c>
      <c r="U460" s="11">
        <v>5</v>
      </c>
      <c r="V460" s="11">
        <v>257740</v>
      </c>
      <c r="W460" s="11">
        <v>6</v>
      </c>
      <c r="X460" s="11">
        <v>27603</v>
      </c>
      <c r="Y460" s="11">
        <v>21</v>
      </c>
      <c r="Z460" s="11">
        <v>12241</v>
      </c>
      <c r="AA460" s="11">
        <v>0</v>
      </c>
      <c r="AB460" s="11">
        <v>0</v>
      </c>
      <c r="AC460" s="11">
        <v>1008947</v>
      </c>
      <c r="AD460" s="11">
        <v>93572</v>
      </c>
      <c r="AE460" s="11">
        <v>69040000</v>
      </c>
      <c r="AF460" s="11" t="s">
        <v>179</v>
      </c>
      <c r="AG460" s="11" t="s">
        <v>159</v>
      </c>
      <c r="AH460" s="16">
        <v>1</v>
      </c>
    </row>
    <row r="461" spans="1:37">
      <c r="A461" s="11">
        <v>1008947</v>
      </c>
      <c r="B461" s="11">
        <v>1008901</v>
      </c>
      <c r="C461" s="11" t="s">
        <v>46</v>
      </c>
      <c r="D461" s="11">
        <v>20</v>
      </c>
      <c r="E461" s="11">
        <v>47</v>
      </c>
      <c r="F461" s="11">
        <v>90</v>
      </c>
      <c r="G461" s="11">
        <v>4</v>
      </c>
      <c r="H461" s="11">
        <v>621</v>
      </c>
      <c r="I461" s="11">
        <v>633</v>
      </c>
      <c r="J461" s="11">
        <v>522</v>
      </c>
      <c r="K461" s="11">
        <v>511</v>
      </c>
      <c r="L461" s="11">
        <v>2</v>
      </c>
      <c r="M461" s="11">
        <v>60</v>
      </c>
      <c r="N461" s="11">
        <v>3090</v>
      </c>
      <c r="O461" s="11">
        <v>1</v>
      </c>
      <c r="P461" s="11">
        <v>10089</v>
      </c>
      <c r="Q461" s="11">
        <v>1</v>
      </c>
      <c r="R461" s="11">
        <v>3230000</v>
      </c>
      <c r="S461" s="11">
        <v>5004</v>
      </c>
      <c r="T461" s="11">
        <v>5005</v>
      </c>
      <c r="U461" s="11">
        <v>5</v>
      </c>
      <c r="V461" s="11">
        <v>263480</v>
      </c>
      <c r="W461" s="11">
        <v>6</v>
      </c>
      <c r="X461" s="11">
        <v>28560</v>
      </c>
      <c r="Y461" s="11">
        <v>21</v>
      </c>
      <c r="Z461" s="11">
        <v>13188</v>
      </c>
      <c r="AA461" s="11">
        <v>0</v>
      </c>
      <c r="AB461" s="11">
        <v>0</v>
      </c>
      <c r="AC461" s="11">
        <v>1008948</v>
      </c>
      <c r="AD461" s="11">
        <v>105829</v>
      </c>
      <c r="AE461" s="11">
        <v>72245000</v>
      </c>
      <c r="AF461" s="11" t="s">
        <v>180</v>
      </c>
      <c r="AG461" s="11" t="s">
        <v>158</v>
      </c>
      <c r="AH461" s="16">
        <v>1</v>
      </c>
    </row>
    <row r="462" spans="1:37">
      <c r="A462" s="11">
        <v>1008948</v>
      </c>
      <c r="B462" s="11">
        <v>1008901</v>
      </c>
      <c r="C462" s="11" t="s">
        <v>46</v>
      </c>
      <c r="D462" s="11">
        <v>20</v>
      </c>
      <c r="E462" s="11">
        <v>48</v>
      </c>
      <c r="F462" s="11">
        <v>90</v>
      </c>
      <c r="G462" s="11">
        <v>4</v>
      </c>
      <c r="H462" s="11">
        <v>613</v>
      </c>
      <c r="I462" s="11">
        <v>632</v>
      </c>
      <c r="J462" s="11">
        <v>521</v>
      </c>
      <c r="K462" s="11">
        <v>513</v>
      </c>
      <c r="L462" s="11">
        <v>2</v>
      </c>
      <c r="M462" s="11">
        <v>60</v>
      </c>
      <c r="N462" s="11">
        <v>3110</v>
      </c>
      <c r="O462" s="11">
        <v>1</v>
      </c>
      <c r="P462" s="11">
        <v>10089</v>
      </c>
      <c r="Q462" s="11">
        <v>1</v>
      </c>
      <c r="R462" s="11">
        <v>3250000</v>
      </c>
      <c r="S462" s="11">
        <v>5004</v>
      </c>
      <c r="T462" s="11">
        <v>5005</v>
      </c>
      <c r="U462" s="11">
        <v>5</v>
      </c>
      <c r="V462" s="11">
        <v>282400</v>
      </c>
      <c r="W462" s="11">
        <v>6</v>
      </c>
      <c r="X462" s="11">
        <v>29520</v>
      </c>
      <c r="Y462" s="11">
        <v>21</v>
      </c>
      <c r="Z462" s="11">
        <v>13476</v>
      </c>
      <c r="AA462" s="11">
        <v>0</v>
      </c>
      <c r="AB462" s="11">
        <v>0</v>
      </c>
      <c r="AC462" s="11">
        <v>1008949</v>
      </c>
      <c r="AD462" s="11">
        <v>118086</v>
      </c>
      <c r="AE462" s="11">
        <v>75475000</v>
      </c>
      <c r="AF462" s="11" t="s">
        <v>181</v>
      </c>
      <c r="AG462" s="11" t="s">
        <v>159</v>
      </c>
      <c r="AH462" s="16">
        <v>1</v>
      </c>
    </row>
    <row r="463" spans="1:37">
      <c r="A463" s="11">
        <v>1008949</v>
      </c>
      <c r="B463" s="11">
        <v>1008901</v>
      </c>
      <c r="C463" s="11" t="s">
        <v>46</v>
      </c>
      <c r="D463" s="11">
        <v>20</v>
      </c>
      <c r="E463" s="11">
        <v>49</v>
      </c>
      <c r="F463" s="11">
        <v>90</v>
      </c>
      <c r="G463" s="11">
        <v>4</v>
      </c>
      <c r="H463" s="11">
        <v>612</v>
      </c>
      <c r="I463" s="11">
        <v>631</v>
      </c>
      <c r="J463" s="11">
        <v>623</v>
      </c>
      <c r="K463" s="11">
        <v>613</v>
      </c>
      <c r="L463" s="11">
        <v>2</v>
      </c>
      <c r="M463" s="11">
        <v>60</v>
      </c>
      <c r="N463" s="11">
        <v>3610</v>
      </c>
      <c r="O463" s="11">
        <v>1</v>
      </c>
      <c r="P463" s="11">
        <v>10089</v>
      </c>
      <c r="Q463" s="11">
        <v>1</v>
      </c>
      <c r="R463" s="11">
        <v>3870000</v>
      </c>
      <c r="S463" s="11">
        <v>5004</v>
      </c>
      <c r="T463" s="11">
        <v>5005</v>
      </c>
      <c r="U463" s="11">
        <v>5</v>
      </c>
      <c r="V463" s="11">
        <v>288180</v>
      </c>
      <c r="W463" s="11">
        <v>6</v>
      </c>
      <c r="X463" s="11">
        <v>30483</v>
      </c>
      <c r="Y463" s="11">
        <v>21</v>
      </c>
      <c r="Z463" s="11">
        <v>14425</v>
      </c>
      <c r="AA463" s="11">
        <v>0</v>
      </c>
      <c r="AB463" s="11">
        <v>0</v>
      </c>
      <c r="AC463" s="11">
        <v>1008950</v>
      </c>
      <c r="AD463" s="11">
        <v>130343</v>
      </c>
      <c r="AE463" s="11">
        <v>78725000</v>
      </c>
      <c r="AF463" s="11" t="s">
        <v>182</v>
      </c>
      <c r="AG463" s="11" t="s">
        <v>136</v>
      </c>
      <c r="AH463" s="16">
        <v>1</v>
      </c>
    </row>
    <row r="464" spans="1:37" s="12" customFormat="1">
      <c r="A464" s="12">
        <v>1008950</v>
      </c>
      <c r="B464" s="12">
        <v>1008901</v>
      </c>
      <c r="C464" s="12" t="s">
        <v>46</v>
      </c>
      <c r="D464" s="11">
        <v>20</v>
      </c>
      <c r="E464" s="12">
        <v>50</v>
      </c>
      <c r="F464" s="11">
        <v>200</v>
      </c>
      <c r="G464" s="12">
        <v>0</v>
      </c>
      <c r="H464" s="12">
        <v>0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1">
        <v>5005</v>
      </c>
      <c r="T464" s="12">
        <v>0</v>
      </c>
      <c r="U464" s="12">
        <v>5</v>
      </c>
      <c r="V464" s="12">
        <v>294780</v>
      </c>
      <c r="W464" s="12">
        <v>6</v>
      </c>
      <c r="X464" s="12">
        <v>31583</v>
      </c>
      <c r="Y464" s="12">
        <v>21</v>
      </c>
      <c r="Z464" s="12">
        <v>14755</v>
      </c>
      <c r="AA464" s="12">
        <v>0</v>
      </c>
      <c r="AB464" s="12">
        <v>0</v>
      </c>
      <c r="AC464" s="12">
        <v>0</v>
      </c>
      <c r="AD464" s="12">
        <v>150000</v>
      </c>
      <c r="AE464" s="11">
        <v>82595000</v>
      </c>
      <c r="AF464" s="11">
        <v>0</v>
      </c>
      <c r="AG464" s="11">
        <v>0</v>
      </c>
      <c r="AH464" s="11">
        <v>0</v>
      </c>
      <c r="AI464" s="11"/>
      <c r="AJ464" s="11"/>
      <c r="AK464" s="11"/>
    </row>
    <row r="465" spans="1:37">
      <c r="A465" s="11">
        <v>1011100</v>
      </c>
      <c r="B465" s="11">
        <v>1011101</v>
      </c>
      <c r="C465" s="11" t="s">
        <v>47</v>
      </c>
      <c r="D465" s="11">
        <v>20</v>
      </c>
      <c r="E465" s="11">
        <v>0</v>
      </c>
      <c r="F465" s="11">
        <v>50</v>
      </c>
      <c r="G465" s="11">
        <v>2</v>
      </c>
      <c r="H465" s="11">
        <v>113</v>
      </c>
      <c r="I465" s="11">
        <v>132</v>
      </c>
      <c r="J465" s="11">
        <v>0</v>
      </c>
      <c r="K465" s="11">
        <v>0</v>
      </c>
      <c r="L465" s="11">
        <v>2</v>
      </c>
      <c r="M465" s="11">
        <v>60</v>
      </c>
      <c r="N465" s="11">
        <v>60</v>
      </c>
      <c r="O465" s="11">
        <v>0</v>
      </c>
      <c r="P465" s="11">
        <v>0</v>
      </c>
      <c r="Q465" s="11">
        <v>0</v>
      </c>
      <c r="R465" s="11">
        <v>35000</v>
      </c>
      <c r="S465" s="11">
        <v>0</v>
      </c>
      <c r="T465" s="11">
        <v>5001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1011101</v>
      </c>
      <c r="AD465" s="11">
        <v>0</v>
      </c>
      <c r="AE465" s="11">
        <v>0</v>
      </c>
      <c r="AF465" s="11" t="s">
        <v>162</v>
      </c>
      <c r="AG465" s="11" t="s">
        <v>134</v>
      </c>
      <c r="AH465" s="11">
        <v>0</v>
      </c>
    </row>
    <row r="466" spans="1:37">
      <c r="A466" s="11">
        <v>1011101</v>
      </c>
      <c r="B466" s="11">
        <v>1011101</v>
      </c>
      <c r="C466" s="11" t="s">
        <v>47</v>
      </c>
      <c r="D466" s="11">
        <v>20</v>
      </c>
      <c r="E466" s="11">
        <v>1</v>
      </c>
      <c r="F466" s="11">
        <v>50</v>
      </c>
      <c r="G466" s="11">
        <v>3</v>
      </c>
      <c r="H466" s="11">
        <v>212</v>
      </c>
      <c r="I466" s="11">
        <v>131</v>
      </c>
      <c r="J466" s="11">
        <v>124</v>
      </c>
      <c r="K466" s="11">
        <v>0</v>
      </c>
      <c r="L466" s="11">
        <v>2</v>
      </c>
      <c r="M466" s="11">
        <v>60</v>
      </c>
      <c r="N466" s="11">
        <v>80</v>
      </c>
      <c r="O466" s="11">
        <v>0</v>
      </c>
      <c r="P466" s="11">
        <v>0</v>
      </c>
      <c r="Q466" s="11">
        <v>0</v>
      </c>
      <c r="R466" s="11">
        <v>50000</v>
      </c>
      <c r="S466" s="11">
        <v>0</v>
      </c>
      <c r="T466" s="11">
        <v>5001</v>
      </c>
      <c r="U466" s="11">
        <v>5</v>
      </c>
      <c r="V466" s="11">
        <v>1800</v>
      </c>
      <c r="W466" s="11">
        <v>6</v>
      </c>
      <c r="X466" s="11">
        <v>225</v>
      </c>
      <c r="Y466" s="11">
        <v>21</v>
      </c>
      <c r="Z466" s="11">
        <v>90</v>
      </c>
      <c r="AA466" s="11">
        <v>0</v>
      </c>
      <c r="AB466" s="11">
        <v>0</v>
      </c>
      <c r="AC466" s="11">
        <v>1011102</v>
      </c>
      <c r="AD466" s="11">
        <v>10</v>
      </c>
      <c r="AE466" s="11">
        <v>35000</v>
      </c>
      <c r="AF466" s="11" t="s">
        <v>162</v>
      </c>
      <c r="AG466" s="11" t="s">
        <v>134</v>
      </c>
      <c r="AH466" s="11">
        <v>0</v>
      </c>
    </row>
    <row r="467" spans="1:37">
      <c r="A467" s="11">
        <v>1011102</v>
      </c>
      <c r="B467" s="11">
        <v>1011101</v>
      </c>
      <c r="C467" s="11" t="s">
        <v>47</v>
      </c>
      <c r="D467" s="11">
        <v>20</v>
      </c>
      <c r="E467" s="11">
        <v>2</v>
      </c>
      <c r="F467" s="11">
        <v>50</v>
      </c>
      <c r="G467" s="11">
        <v>4</v>
      </c>
      <c r="H467" s="11">
        <v>211</v>
      </c>
      <c r="I467" s="11">
        <v>134</v>
      </c>
      <c r="J467" s="11">
        <v>123</v>
      </c>
      <c r="K467" s="11">
        <v>132</v>
      </c>
      <c r="L467" s="11">
        <v>2</v>
      </c>
      <c r="M467" s="11">
        <v>60</v>
      </c>
      <c r="N467" s="11">
        <v>100</v>
      </c>
      <c r="O467" s="11">
        <v>0</v>
      </c>
      <c r="P467" s="11">
        <v>0</v>
      </c>
      <c r="Q467" s="11">
        <v>0</v>
      </c>
      <c r="R467" s="11">
        <v>70000</v>
      </c>
      <c r="S467" s="11">
        <v>0</v>
      </c>
      <c r="T467" s="11">
        <v>5001</v>
      </c>
      <c r="U467" s="11">
        <v>5</v>
      </c>
      <c r="V467" s="11">
        <v>3622</v>
      </c>
      <c r="W467" s="11">
        <v>6</v>
      </c>
      <c r="X467" s="11">
        <v>453</v>
      </c>
      <c r="Y467" s="11">
        <v>21</v>
      </c>
      <c r="Z467" s="11">
        <v>181</v>
      </c>
      <c r="AA467" s="11">
        <v>0</v>
      </c>
      <c r="AB467" s="11">
        <v>0</v>
      </c>
      <c r="AC467" s="11">
        <v>1011103</v>
      </c>
      <c r="AD467" s="11">
        <v>33</v>
      </c>
      <c r="AE467" s="11">
        <v>85000</v>
      </c>
      <c r="AF467" s="11" t="s">
        <v>162</v>
      </c>
      <c r="AG467" s="11" t="s">
        <v>134</v>
      </c>
      <c r="AH467" s="11">
        <v>0</v>
      </c>
    </row>
    <row r="468" spans="1:37">
      <c r="A468" s="11">
        <v>1011103</v>
      </c>
      <c r="B468" s="11">
        <v>1011101</v>
      </c>
      <c r="C468" s="11" t="s">
        <v>47</v>
      </c>
      <c r="D468" s="11">
        <v>20</v>
      </c>
      <c r="E468" s="11">
        <v>3</v>
      </c>
      <c r="F468" s="11">
        <v>50</v>
      </c>
      <c r="G468" s="11">
        <v>4</v>
      </c>
      <c r="H468" s="11">
        <v>214</v>
      </c>
      <c r="I468" s="11">
        <v>133</v>
      </c>
      <c r="J468" s="11">
        <v>122</v>
      </c>
      <c r="K468" s="11">
        <v>131</v>
      </c>
      <c r="L468" s="11">
        <v>2</v>
      </c>
      <c r="M468" s="11">
        <v>60</v>
      </c>
      <c r="N468" s="11">
        <v>120</v>
      </c>
      <c r="O468" s="11">
        <v>0</v>
      </c>
      <c r="P468" s="11">
        <v>0</v>
      </c>
      <c r="Q468" s="11">
        <v>0</v>
      </c>
      <c r="R468" s="11">
        <v>85000</v>
      </c>
      <c r="S468" s="11">
        <v>0</v>
      </c>
      <c r="T468" s="11">
        <v>5001</v>
      </c>
      <c r="U468" s="11">
        <v>5</v>
      </c>
      <c r="V468" s="11">
        <v>5467</v>
      </c>
      <c r="W468" s="11">
        <v>6</v>
      </c>
      <c r="X468" s="11">
        <v>683</v>
      </c>
      <c r="Y468" s="11">
        <v>21</v>
      </c>
      <c r="Z468" s="11">
        <v>273</v>
      </c>
      <c r="AA468" s="11">
        <v>0</v>
      </c>
      <c r="AB468" s="11">
        <v>0</v>
      </c>
      <c r="AC468" s="11">
        <v>1011104</v>
      </c>
      <c r="AD468" s="11">
        <v>62</v>
      </c>
      <c r="AE468" s="11">
        <v>155000</v>
      </c>
      <c r="AF468" s="11" t="s">
        <v>162</v>
      </c>
      <c r="AG468" s="11" t="s">
        <v>134</v>
      </c>
      <c r="AH468" s="16">
        <v>0</v>
      </c>
    </row>
    <row r="469" spans="1:37">
      <c r="A469" s="11">
        <v>1011104</v>
      </c>
      <c r="B469" s="11">
        <v>1011101</v>
      </c>
      <c r="C469" s="11" t="s">
        <v>47</v>
      </c>
      <c r="D469" s="11">
        <v>20</v>
      </c>
      <c r="E469" s="11">
        <v>4</v>
      </c>
      <c r="F469" s="11">
        <v>50</v>
      </c>
      <c r="G469" s="11">
        <v>4</v>
      </c>
      <c r="H469" s="11">
        <v>213</v>
      </c>
      <c r="I469" s="11">
        <v>232</v>
      </c>
      <c r="J469" s="11">
        <v>121</v>
      </c>
      <c r="K469" s="11">
        <v>134</v>
      </c>
      <c r="L469" s="11">
        <v>2</v>
      </c>
      <c r="M469" s="11">
        <v>60</v>
      </c>
      <c r="N469" s="11">
        <v>140</v>
      </c>
      <c r="O469" s="11">
        <v>0</v>
      </c>
      <c r="P469" s="11">
        <v>0</v>
      </c>
      <c r="Q469" s="11">
        <v>0</v>
      </c>
      <c r="R469" s="11">
        <v>105000</v>
      </c>
      <c r="S469" s="11">
        <v>0</v>
      </c>
      <c r="T469" s="11">
        <v>5001</v>
      </c>
      <c r="U469" s="11">
        <v>5</v>
      </c>
      <c r="V469" s="11">
        <v>7333</v>
      </c>
      <c r="W469" s="11">
        <v>6</v>
      </c>
      <c r="X469" s="11">
        <v>917</v>
      </c>
      <c r="Y469" s="11">
        <v>21</v>
      </c>
      <c r="Z469" s="11">
        <v>367</v>
      </c>
      <c r="AA469" s="11">
        <v>0</v>
      </c>
      <c r="AB469" s="11">
        <v>0</v>
      </c>
      <c r="AC469" s="11">
        <v>1011105</v>
      </c>
      <c r="AD469" s="11">
        <v>91</v>
      </c>
      <c r="AE469" s="11">
        <v>240000</v>
      </c>
      <c r="AF469" s="11" t="s">
        <v>162</v>
      </c>
      <c r="AG469" s="11" t="s">
        <v>134</v>
      </c>
      <c r="AH469" s="16">
        <v>0</v>
      </c>
    </row>
    <row r="470" spans="1:37">
      <c r="A470" s="11">
        <v>1011105</v>
      </c>
      <c r="B470" s="11">
        <v>1011101</v>
      </c>
      <c r="C470" s="11" t="s">
        <v>47</v>
      </c>
      <c r="D470" s="11">
        <v>20</v>
      </c>
      <c r="E470" s="11">
        <v>5</v>
      </c>
      <c r="F470" s="11">
        <v>50</v>
      </c>
      <c r="G470" s="11">
        <v>4</v>
      </c>
      <c r="H470" s="11">
        <v>212</v>
      </c>
      <c r="I470" s="11">
        <v>231</v>
      </c>
      <c r="J470" s="11">
        <v>124</v>
      </c>
      <c r="K470" s="11">
        <v>133</v>
      </c>
      <c r="L470" s="11">
        <v>2</v>
      </c>
      <c r="M470" s="11">
        <v>60</v>
      </c>
      <c r="N470" s="11">
        <v>170</v>
      </c>
      <c r="O470" s="11">
        <v>0</v>
      </c>
      <c r="P470" s="11">
        <v>0</v>
      </c>
      <c r="Q470" s="11">
        <v>0</v>
      </c>
      <c r="R470" s="11">
        <v>120000</v>
      </c>
      <c r="S470" s="11">
        <v>0</v>
      </c>
      <c r="T470" s="11">
        <v>5001</v>
      </c>
      <c r="U470" s="11">
        <v>5</v>
      </c>
      <c r="V470" s="11">
        <v>9222</v>
      </c>
      <c r="W470" s="11">
        <v>6</v>
      </c>
      <c r="X470" s="11">
        <v>1153</v>
      </c>
      <c r="Y470" s="11">
        <v>21</v>
      </c>
      <c r="Z470" s="11">
        <v>461</v>
      </c>
      <c r="AA470" s="11">
        <v>0</v>
      </c>
      <c r="AB470" s="11">
        <v>0</v>
      </c>
      <c r="AC470" s="11">
        <v>1011106</v>
      </c>
      <c r="AD470" s="11">
        <v>129</v>
      </c>
      <c r="AE470" s="11">
        <v>345000</v>
      </c>
      <c r="AF470" s="11" t="s">
        <v>162</v>
      </c>
      <c r="AG470" s="11" t="s">
        <v>134</v>
      </c>
      <c r="AH470" s="16">
        <v>0</v>
      </c>
    </row>
    <row r="471" spans="1:37">
      <c r="A471" s="11">
        <v>1011106</v>
      </c>
      <c r="B471" s="11">
        <v>1011101</v>
      </c>
      <c r="C471" s="11" t="s">
        <v>47</v>
      </c>
      <c r="D471" s="11">
        <v>20</v>
      </c>
      <c r="E471" s="11">
        <v>6</v>
      </c>
      <c r="F471" s="11">
        <v>50</v>
      </c>
      <c r="G471" s="11">
        <v>4</v>
      </c>
      <c r="H471" s="11">
        <v>211</v>
      </c>
      <c r="I471" s="11">
        <v>234</v>
      </c>
      <c r="J471" s="11">
        <v>123</v>
      </c>
      <c r="K471" s="11">
        <v>132</v>
      </c>
      <c r="L471" s="11">
        <v>2</v>
      </c>
      <c r="M471" s="11">
        <v>60</v>
      </c>
      <c r="N471" s="11">
        <v>190</v>
      </c>
      <c r="O471" s="11">
        <v>0</v>
      </c>
      <c r="P471" s="11">
        <v>0</v>
      </c>
      <c r="Q471" s="11">
        <v>0</v>
      </c>
      <c r="R471" s="11">
        <v>140000</v>
      </c>
      <c r="S471" s="11">
        <v>0</v>
      </c>
      <c r="T471" s="11">
        <v>5001</v>
      </c>
      <c r="U471" s="11">
        <v>5</v>
      </c>
      <c r="V471" s="11">
        <v>11133</v>
      </c>
      <c r="W471" s="11">
        <v>6</v>
      </c>
      <c r="X471" s="11">
        <v>1392</v>
      </c>
      <c r="Y471" s="11">
        <v>21</v>
      </c>
      <c r="Z471" s="11">
        <v>557</v>
      </c>
      <c r="AA471" s="11">
        <v>0</v>
      </c>
      <c r="AB471" s="11">
        <v>0</v>
      </c>
      <c r="AC471" s="11">
        <v>1011107</v>
      </c>
      <c r="AD471" s="11">
        <v>167</v>
      </c>
      <c r="AE471" s="11">
        <v>465000</v>
      </c>
      <c r="AF471" s="11" t="s">
        <v>162</v>
      </c>
      <c r="AG471" s="11" t="s">
        <v>134</v>
      </c>
      <c r="AH471" s="16">
        <v>0</v>
      </c>
    </row>
    <row r="472" spans="1:37">
      <c r="A472" s="11">
        <v>1011107</v>
      </c>
      <c r="B472" s="11">
        <v>1011101</v>
      </c>
      <c r="C472" s="11" t="s">
        <v>47</v>
      </c>
      <c r="D472" s="11">
        <v>20</v>
      </c>
      <c r="E472" s="11">
        <v>7</v>
      </c>
      <c r="F472" s="11">
        <v>50</v>
      </c>
      <c r="G472" s="11">
        <v>4</v>
      </c>
      <c r="H472" s="11">
        <v>214</v>
      </c>
      <c r="I472" s="11">
        <v>233</v>
      </c>
      <c r="J472" s="11">
        <v>122</v>
      </c>
      <c r="K472" s="11">
        <v>131</v>
      </c>
      <c r="L472" s="11">
        <v>2</v>
      </c>
      <c r="M472" s="11">
        <v>60</v>
      </c>
      <c r="N472" s="11">
        <v>210</v>
      </c>
      <c r="O472" s="11">
        <v>0</v>
      </c>
      <c r="P472" s="11">
        <v>0</v>
      </c>
      <c r="Q472" s="11">
        <v>0</v>
      </c>
      <c r="R472" s="11">
        <v>160000</v>
      </c>
      <c r="S472" s="11">
        <v>0</v>
      </c>
      <c r="T472" s="11">
        <v>5001</v>
      </c>
      <c r="U472" s="11">
        <v>5</v>
      </c>
      <c r="V472" s="11">
        <v>13067</v>
      </c>
      <c r="W472" s="11">
        <v>6</v>
      </c>
      <c r="X472" s="11">
        <v>1633</v>
      </c>
      <c r="Y472" s="11">
        <v>21</v>
      </c>
      <c r="Z472" s="11">
        <v>653</v>
      </c>
      <c r="AA472" s="11">
        <v>0</v>
      </c>
      <c r="AB472" s="11">
        <v>0</v>
      </c>
      <c r="AC472" s="11">
        <v>1011108</v>
      </c>
      <c r="AD472" s="11">
        <v>206</v>
      </c>
      <c r="AE472" s="11">
        <v>605000</v>
      </c>
      <c r="AF472" s="11" t="s">
        <v>162</v>
      </c>
      <c r="AG472" s="11" t="s">
        <v>134</v>
      </c>
      <c r="AH472" s="16">
        <v>0</v>
      </c>
    </row>
    <row r="473" spans="1:37">
      <c r="A473" s="11">
        <v>1011108</v>
      </c>
      <c r="B473" s="11">
        <v>1011101</v>
      </c>
      <c r="C473" s="11" t="s">
        <v>47</v>
      </c>
      <c r="D473" s="11">
        <v>20</v>
      </c>
      <c r="E473" s="11">
        <v>8</v>
      </c>
      <c r="F473" s="11">
        <v>50</v>
      </c>
      <c r="G473" s="11">
        <v>4</v>
      </c>
      <c r="H473" s="11">
        <v>213</v>
      </c>
      <c r="I473" s="11">
        <v>232</v>
      </c>
      <c r="J473" s="11">
        <v>121</v>
      </c>
      <c r="K473" s="11">
        <v>134</v>
      </c>
      <c r="L473" s="11">
        <v>2</v>
      </c>
      <c r="M473" s="11">
        <v>60</v>
      </c>
      <c r="N473" s="11">
        <v>230</v>
      </c>
      <c r="O473" s="11">
        <v>0</v>
      </c>
      <c r="P473" s="11">
        <v>0</v>
      </c>
      <c r="Q473" s="11">
        <v>0</v>
      </c>
      <c r="R473" s="11">
        <v>175000</v>
      </c>
      <c r="S473" s="11">
        <v>0</v>
      </c>
      <c r="T473" s="11">
        <v>5001</v>
      </c>
      <c r="U473" s="11">
        <v>5</v>
      </c>
      <c r="V473" s="11">
        <v>15022</v>
      </c>
      <c r="W473" s="11">
        <v>6</v>
      </c>
      <c r="X473" s="11">
        <v>1878</v>
      </c>
      <c r="Y473" s="11">
        <v>21</v>
      </c>
      <c r="Z473" s="11">
        <v>751</v>
      </c>
      <c r="AA473" s="11">
        <v>0</v>
      </c>
      <c r="AB473" s="11">
        <v>0</v>
      </c>
      <c r="AC473" s="11">
        <v>1011109</v>
      </c>
      <c r="AD473" s="11">
        <v>244</v>
      </c>
      <c r="AE473" s="11">
        <v>765000</v>
      </c>
      <c r="AF473" s="11" t="s">
        <v>162</v>
      </c>
      <c r="AG473" s="11" t="s">
        <v>134</v>
      </c>
      <c r="AH473" s="16">
        <v>0</v>
      </c>
    </row>
    <row r="474" spans="1:37">
      <c r="A474" s="11">
        <v>1011109</v>
      </c>
      <c r="B474" s="11">
        <v>1011101</v>
      </c>
      <c r="C474" s="11" t="s">
        <v>47</v>
      </c>
      <c r="D474" s="11">
        <v>20</v>
      </c>
      <c r="E474" s="11">
        <v>9</v>
      </c>
      <c r="F474" s="11">
        <v>50</v>
      </c>
      <c r="G474" s="11">
        <v>4</v>
      </c>
      <c r="H474" s="11">
        <v>212</v>
      </c>
      <c r="I474" s="11">
        <v>231</v>
      </c>
      <c r="J474" s="11">
        <v>224</v>
      </c>
      <c r="K474" s="11">
        <v>233</v>
      </c>
      <c r="L474" s="11">
        <v>2</v>
      </c>
      <c r="M474" s="11">
        <v>60</v>
      </c>
      <c r="N474" s="11">
        <v>730</v>
      </c>
      <c r="O474" s="11">
        <v>1</v>
      </c>
      <c r="P474" s="11">
        <v>10111</v>
      </c>
      <c r="Q474" s="11">
        <v>1</v>
      </c>
      <c r="R474" s="11">
        <v>680000</v>
      </c>
      <c r="S474" s="11">
        <v>0</v>
      </c>
      <c r="T474" s="11">
        <v>5001</v>
      </c>
      <c r="U474" s="11">
        <v>5</v>
      </c>
      <c r="V474" s="11">
        <v>17000</v>
      </c>
      <c r="W474" s="11">
        <v>6</v>
      </c>
      <c r="X474" s="11">
        <v>2125</v>
      </c>
      <c r="Y474" s="11">
        <v>21</v>
      </c>
      <c r="Z474" s="11">
        <v>850</v>
      </c>
      <c r="AA474" s="11">
        <v>0</v>
      </c>
      <c r="AB474" s="11">
        <v>0</v>
      </c>
      <c r="AC474" s="11">
        <v>1011110</v>
      </c>
      <c r="AD474" s="11">
        <v>282</v>
      </c>
      <c r="AE474" s="11">
        <v>940000</v>
      </c>
      <c r="AF474" s="11" t="s">
        <v>162</v>
      </c>
      <c r="AG474" s="11" t="s">
        <v>134</v>
      </c>
      <c r="AH474" s="16">
        <v>1</v>
      </c>
    </row>
    <row r="475" spans="1:37">
      <c r="A475" s="11">
        <v>1011110</v>
      </c>
      <c r="B475" s="11">
        <v>1011101</v>
      </c>
      <c r="C475" s="11" t="s">
        <v>47</v>
      </c>
      <c r="D475" s="11">
        <v>20</v>
      </c>
      <c r="E475" s="11">
        <v>10</v>
      </c>
      <c r="F475" s="11">
        <v>60</v>
      </c>
      <c r="G475" s="11">
        <v>4</v>
      </c>
      <c r="H475" s="11">
        <v>313</v>
      </c>
      <c r="I475" s="11">
        <v>232</v>
      </c>
      <c r="J475" s="11">
        <v>221</v>
      </c>
      <c r="K475" s="11">
        <v>233</v>
      </c>
      <c r="L475" s="11">
        <v>2</v>
      </c>
      <c r="M475" s="11">
        <v>60</v>
      </c>
      <c r="N475" s="11">
        <v>770</v>
      </c>
      <c r="O475" s="11">
        <v>0</v>
      </c>
      <c r="P475" s="11">
        <v>0</v>
      </c>
      <c r="Q475" s="11">
        <v>0</v>
      </c>
      <c r="R475" s="11">
        <v>705000</v>
      </c>
      <c r="S475" s="11">
        <v>5001</v>
      </c>
      <c r="T475" s="11">
        <v>5002</v>
      </c>
      <c r="U475" s="11">
        <v>5</v>
      </c>
      <c r="V475" s="11">
        <v>19889</v>
      </c>
      <c r="W475" s="11">
        <v>6</v>
      </c>
      <c r="X475" s="11">
        <v>2486</v>
      </c>
      <c r="Y475" s="11">
        <v>21</v>
      </c>
      <c r="Z475" s="11">
        <v>994</v>
      </c>
      <c r="AA475" s="11">
        <v>0</v>
      </c>
      <c r="AB475" s="11">
        <v>0</v>
      </c>
      <c r="AC475" s="11">
        <v>1011111</v>
      </c>
      <c r="AD475" s="11">
        <v>339</v>
      </c>
      <c r="AE475" s="11">
        <v>1620000</v>
      </c>
      <c r="AF475" s="11" t="s">
        <v>163</v>
      </c>
      <c r="AG475" s="11" t="s">
        <v>158</v>
      </c>
      <c r="AH475" s="16">
        <v>0</v>
      </c>
    </row>
    <row r="476" spans="1:37">
      <c r="A476" s="11">
        <v>1011111</v>
      </c>
      <c r="B476" s="11">
        <v>1011101</v>
      </c>
      <c r="C476" s="11" t="s">
        <v>47</v>
      </c>
      <c r="D476" s="11">
        <v>20</v>
      </c>
      <c r="E476" s="11">
        <v>11</v>
      </c>
      <c r="F476" s="11">
        <v>60</v>
      </c>
      <c r="G476" s="11">
        <v>4</v>
      </c>
      <c r="H476" s="11">
        <v>312</v>
      </c>
      <c r="I476" s="11">
        <v>231</v>
      </c>
      <c r="J476" s="11">
        <v>223</v>
      </c>
      <c r="K476" s="11">
        <v>232</v>
      </c>
      <c r="L476" s="11">
        <v>2</v>
      </c>
      <c r="M476" s="11">
        <v>60</v>
      </c>
      <c r="N476" s="11">
        <v>790</v>
      </c>
      <c r="O476" s="11">
        <v>0</v>
      </c>
      <c r="P476" s="11">
        <v>0</v>
      </c>
      <c r="Q476" s="11">
        <v>0</v>
      </c>
      <c r="R476" s="11">
        <v>725000</v>
      </c>
      <c r="S476" s="11">
        <v>5001</v>
      </c>
      <c r="T476" s="11">
        <v>5002</v>
      </c>
      <c r="U476" s="11">
        <v>5</v>
      </c>
      <c r="V476" s="11">
        <v>22800</v>
      </c>
      <c r="W476" s="11">
        <v>6</v>
      </c>
      <c r="X476" s="11">
        <v>2850</v>
      </c>
      <c r="Y476" s="11">
        <v>21</v>
      </c>
      <c r="Z476" s="11">
        <v>1140</v>
      </c>
      <c r="AA476" s="11">
        <v>0</v>
      </c>
      <c r="AB476" s="11">
        <v>0</v>
      </c>
      <c r="AC476" s="11">
        <v>1011112</v>
      </c>
      <c r="AD476" s="11">
        <v>459</v>
      </c>
      <c r="AE476" s="11">
        <v>2325000</v>
      </c>
      <c r="AF476" s="11" t="s">
        <v>163</v>
      </c>
      <c r="AG476" s="11" t="s">
        <v>158</v>
      </c>
      <c r="AH476" s="16">
        <v>0</v>
      </c>
      <c r="AI476" s="12"/>
      <c r="AJ476" s="12"/>
      <c r="AK476" s="12"/>
    </row>
    <row r="477" spans="1:37">
      <c r="A477" s="11">
        <v>1011112</v>
      </c>
      <c r="B477" s="11">
        <v>1011101</v>
      </c>
      <c r="C477" s="11" t="s">
        <v>47</v>
      </c>
      <c r="D477" s="11">
        <v>20</v>
      </c>
      <c r="E477" s="11">
        <v>12</v>
      </c>
      <c r="F477" s="11">
        <v>60</v>
      </c>
      <c r="G477" s="11">
        <v>4</v>
      </c>
      <c r="H477" s="11">
        <v>311</v>
      </c>
      <c r="I477" s="11">
        <v>233</v>
      </c>
      <c r="J477" s="11">
        <v>222</v>
      </c>
      <c r="K477" s="11">
        <v>231</v>
      </c>
      <c r="L477" s="11">
        <v>2</v>
      </c>
      <c r="M477" s="11">
        <v>60</v>
      </c>
      <c r="N477" s="11">
        <v>810</v>
      </c>
      <c r="O477" s="11">
        <v>0</v>
      </c>
      <c r="P477" s="11">
        <v>0</v>
      </c>
      <c r="Q477" s="11">
        <v>0</v>
      </c>
      <c r="R477" s="11">
        <v>745000</v>
      </c>
      <c r="S477" s="11">
        <v>5001</v>
      </c>
      <c r="T477" s="11">
        <v>5002</v>
      </c>
      <c r="U477" s="11">
        <v>5</v>
      </c>
      <c r="V477" s="11">
        <v>25733</v>
      </c>
      <c r="W477" s="11">
        <v>6</v>
      </c>
      <c r="X477" s="11">
        <v>3217</v>
      </c>
      <c r="Y477" s="11">
        <v>21</v>
      </c>
      <c r="Z477" s="11">
        <v>1287</v>
      </c>
      <c r="AA477" s="11">
        <v>0</v>
      </c>
      <c r="AB477" s="11">
        <v>0</v>
      </c>
      <c r="AC477" s="11">
        <v>1011113</v>
      </c>
      <c r="AD477" s="11">
        <v>578</v>
      </c>
      <c r="AE477" s="11">
        <v>3050000</v>
      </c>
      <c r="AF477" s="11" t="s">
        <v>163</v>
      </c>
      <c r="AG477" s="11" t="s">
        <v>158</v>
      </c>
      <c r="AH477" s="16">
        <v>0</v>
      </c>
    </row>
    <row r="478" spans="1:37">
      <c r="A478" s="11">
        <v>1011113</v>
      </c>
      <c r="B478" s="11">
        <v>1011101</v>
      </c>
      <c r="C478" s="11" t="s">
        <v>47</v>
      </c>
      <c r="D478" s="11">
        <v>20</v>
      </c>
      <c r="E478" s="11">
        <v>13</v>
      </c>
      <c r="F478" s="11">
        <v>60</v>
      </c>
      <c r="G478" s="11">
        <v>4</v>
      </c>
      <c r="H478" s="11">
        <v>323</v>
      </c>
      <c r="I478" s="11">
        <v>322</v>
      </c>
      <c r="J478" s="11">
        <v>221</v>
      </c>
      <c r="K478" s="11">
        <v>233</v>
      </c>
      <c r="L478" s="11">
        <v>2</v>
      </c>
      <c r="M478" s="11">
        <v>60</v>
      </c>
      <c r="N478" s="11">
        <v>830</v>
      </c>
      <c r="O478" s="11">
        <v>0</v>
      </c>
      <c r="P478" s="11">
        <v>0</v>
      </c>
      <c r="Q478" s="11">
        <v>0</v>
      </c>
      <c r="R478" s="11">
        <v>765000</v>
      </c>
      <c r="S478" s="11">
        <v>5001</v>
      </c>
      <c r="T478" s="11">
        <v>5002</v>
      </c>
      <c r="U478" s="11">
        <v>5</v>
      </c>
      <c r="V478" s="11">
        <v>28689</v>
      </c>
      <c r="W478" s="11">
        <v>6</v>
      </c>
      <c r="X478" s="11">
        <v>3586</v>
      </c>
      <c r="Y478" s="11">
        <v>21</v>
      </c>
      <c r="Z478" s="11">
        <v>1434</v>
      </c>
      <c r="AA478" s="11">
        <v>0</v>
      </c>
      <c r="AB478" s="11">
        <v>0</v>
      </c>
      <c r="AC478" s="11">
        <v>1011114</v>
      </c>
      <c r="AD478" s="11">
        <v>698</v>
      </c>
      <c r="AE478" s="11">
        <v>3795000</v>
      </c>
      <c r="AF478" s="11" t="s">
        <v>163</v>
      </c>
      <c r="AG478" s="11" t="s">
        <v>158</v>
      </c>
      <c r="AH478" s="16">
        <v>0</v>
      </c>
    </row>
    <row r="479" spans="1:37">
      <c r="A479" s="11">
        <v>1011114</v>
      </c>
      <c r="B479" s="11">
        <v>1011101</v>
      </c>
      <c r="C479" s="11" t="s">
        <v>47</v>
      </c>
      <c r="D479" s="11">
        <v>20</v>
      </c>
      <c r="E479" s="11">
        <v>14</v>
      </c>
      <c r="F479" s="11">
        <v>60</v>
      </c>
      <c r="G479" s="11">
        <v>4</v>
      </c>
      <c r="H479" s="11">
        <v>312</v>
      </c>
      <c r="I479" s="11">
        <v>331</v>
      </c>
      <c r="J479" s="11">
        <v>223</v>
      </c>
      <c r="K479" s="11">
        <v>232</v>
      </c>
      <c r="L479" s="11">
        <v>2</v>
      </c>
      <c r="M479" s="11">
        <v>60</v>
      </c>
      <c r="N479" s="11">
        <v>850</v>
      </c>
      <c r="O479" s="11">
        <v>1</v>
      </c>
      <c r="P479" s="11">
        <v>10111</v>
      </c>
      <c r="Q479" s="11">
        <v>1</v>
      </c>
      <c r="R479" s="11">
        <v>790000</v>
      </c>
      <c r="S479" s="11">
        <v>5001</v>
      </c>
      <c r="T479" s="11">
        <v>5002</v>
      </c>
      <c r="U479" s="11">
        <v>5</v>
      </c>
      <c r="V479" s="11">
        <v>31667</v>
      </c>
      <c r="W479" s="11">
        <v>6</v>
      </c>
      <c r="X479" s="11">
        <v>3958</v>
      </c>
      <c r="Y479" s="11">
        <v>21</v>
      </c>
      <c r="Z479" s="11">
        <v>1583</v>
      </c>
      <c r="AA479" s="11">
        <v>0</v>
      </c>
      <c r="AB479" s="11">
        <v>0</v>
      </c>
      <c r="AC479" s="11">
        <v>1011115</v>
      </c>
      <c r="AD479" s="11">
        <v>880</v>
      </c>
      <c r="AE479" s="11">
        <v>4560000</v>
      </c>
      <c r="AF479" s="11" t="s">
        <v>163</v>
      </c>
      <c r="AG479" s="11" t="s">
        <v>158</v>
      </c>
      <c r="AH479" s="16">
        <v>1</v>
      </c>
    </row>
    <row r="480" spans="1:37">
      <c r="A480" s="11">
        <v>1011115</v>
      </c>
      <c r="B480" s="11">
        <v>1011101</v>
      </c>
      <c r="C480" s="11" t="s">
        <v>47</v>
      </c>
      <c r="D480" s="11">
        <v>20</v>
      </c>
      <c r="E480" s="11">
        <v>15</v>
      </c>
      <c r="F480" s="11">
        <v>60</v>
      </c>
      <c r="G480" s="11">
        <v>4</v>
      </c>
      <c r="H480" s="11">
        <v>311</v>
      </c>
      <c r="I480" s="11">
        <v>333</v>
      </c>
      <c r="J480" s="11">
        <v>222</v>
      </c>
      <c r="K480" s="11">
        <v>231</v>
      </c>
      <c r="L480" s="11">
        <v>2</v>
      </c>
      <c r="M480" s="11">
        <v>60</v>
      </c>
      <c r="N480" s="11">
        <v>890</v>
      </c>
      <c r="O480" s="11">
        <v>0</v>
      </c>
      <c r="P480" s="11">
        <v>0</v>
      </c>
      <c r="Q480" s="11">
        <v>0</v>
      </c>
      <c r="R480" s="11">
        <v>810000</v>
      </c>
      <c r="S480" s="11">
        <v>5001</v>
      </c>
      <c r="T480" s="11">
        <v>5002</v>
      </c>
      <c r="U480" s="11">
        <v>5</v>
      </c>
      <c r="V480" s="11">
        <v>47827</v>
      </c>
      <c r="W480" s="11">
        <v>6</v>
      </c>
      <c r="X480" s="11">
        <v>4333</v>
      </c>
      <c r="Y480" s="11">
        <v>21</v>
      </c>
      <c r="Z480" s="11">
        <v>1733</v>
      </c>
      <c r="AA480" s="11">
        <v>0</v>
      </c>
      <c r="AB480" s="11">
        <v>0</v>
      </c>
      <c r="AC480" s="11">
        <v>1011116</v>
      </c>
      <c r="AD480" s="11">
        <v>1061</v>
      </c>
      <c r="AE480" s="11">
        <v>5350000</v>
      </c>
      <c r="AF480" s="11" t="s">
        <v>164</v>
      </c>
      <c r="AG480" s="11" t="s">
        <v>134</v>
      </c>
      <c r="AH480" s="16">
        <v>0</v>
      </c>
    </row>
    <row r="481" spans="1:34">
      <c r="A481" s="11">
        <v>1011116</v>
      </c>
      <c r="B481" s="11">
        <v>1011101</v>
      </c>
      <c r="C481" s="11" t="s">
        <v>47</v>
      </c>
      <c r="D481" s="11">
        <v>20</v>
      </c>
      <c r="E481" s="11">
        <v>16</v>
      </c>
      <c r="F481" s="11">
        <v>60</v>
      </c>
      <c r="G481" s="11">
        <v>4</v>
      </c>
      <c r="H481" s="11">
        <v>313</v>
      </c>
      <c r="I481" s="11">
        <v>332</v>
      </c>
      <c r="J481" s="11">
        <v>221</v>
      </c>
      <c r="K481" s="11">
        <v>233</v>
      </c>
      <c r="L481" s="11">
        <v>2</v>
      </c>
      <c r="M481" s="11">
        <v>60</v>
      </c>
      <c r="N481" s="11">
        <v>910</v>
      </c>
      <c r="O481" s="11">
        <v>0</v>
      </c>
      <c r="P481" s="11">
        <v>0</v>
      </c>
      <c r="Q481" s="11">
        <v>0</v>
      </c>
      <c r="R481" s="11">
        <v>830000</v>
      </c>
      <c r="S481" s="11">
        <v>5001</v>
      </c>
      <c r="T481" s="11">
        <v>5002</v>
      </c>
      <c r="U481" s="11">
        <v>5</v>
      </c>
      <c r="V481" s="11">
        <v>50849</v>
      </c>
      <c r="W481" s="11">
        <v>6</v>
      </c>
      <c r="X481" s="11">
        <v>4711</v>
      </c>
      <c r="Y481" s="11">
        <v>21</v>
      </c>
      <c r="Z481" s="11">
        <v>1884</v>
      </c>
      <c r="AA481" s="11">
        <v>0</v>
      </c>
      <c r="AB481" s="11">
        <v>0</v>
      </c>
      <c r="AC481" s="11">
        <v>1011117</v>
      </c>
      <c r="AD481" s="11">
        <v>1243</v>
      </c>
      <c r="AE481" s="11">
        <v>6160000</v>
      </c>
      <c r="AF481" s="11" t="s">
        <v>164</v>
      </c>
      <c r="AG481" s="11" t="s">
        <v>134</v>
      </c>
      <c r="AH481" s="16">
        <v>0</v>
      </c>
    </row>
    <row r="482" spans="1:34">
      <c r="A482" s="11">
        <v>1011117</v>
      </c>
      <c r="B482" s="11">
        <v>1011101</v>
      </c>
      <c r="C482" s="11" t="s">
        <v>47</v>
      </c>
      <c r="D482" s="11">
        <v>20</v>
      </c>
      <c r="E482" s="11">
        <v>17</v>
      </c>
      <c r="F482" s="11">
        <v>60</v>
      </c>
      <c r="G482" s="11">
        <v>4</v>
      </c>
      <c r="H482" s="11">
        <v>312</v>
      </c>
      <c r="I482" s="11">
        <v>331</v>
      </c>
      <c r="J482" s="11">
        <v>223</v>
      </c>
      <c r="K482" s="11">
        <v>232</v>
      </c>
      <c r="L482" s="11">
        <v>2</v>
      </c>
      <c r="M482" s="11">
        <v>60</v>
      </c>
      <c r="N482" s="11">
        <v>930</v>
      </c>
      <c r="O482" s="11">
        <v>0</v>
      </c>
      <c r="P482" s="11">
        <v>0</v>
      </c>
      <c r="Q482" s="11">
        <v>0</v>
      </c>
      <c r="R482" s="11">
        <v>855000</v>
      </c>
      <c r="S482" s="11">
        <v>5001</v>
      </c>
      <c r="T482" s="11">
        <v>5002</v>
      </c>
      <c r="U482" s="11">
        <v>5</v>
      </c>
      <c r="V482" s="11">
        <v>53893</v>
      </c>
      <c r="W482" s="11">
        <v>6</v>
      </c>
      <c r="X482" s="11">
        <v>5092</v>
      </c>
      <c r="Y482" s="11">
        <v>21</v>
      </c>
      <c r="Z482" s="11">
        <v>2037</v>
      </c>
      <c r="AA482" s="11">
        <v>0</v>
      </c>
      <c r="AB482" s="11">
        <v>0</v>
      </c>
      <c r="AC482" s="11">
        <v>1011118</v>
      </c>
      <c r="AD482" s="11">
        <v>1425</v>
      </c>
      <c r="AE482" s="11">
        <v>6990000</v>
      </c>
      <c r="AF482" s="11" t="s">
        <v>164</v>
      </c>
      <c r="AG482" s="11" t="s">
        <v>134</v>
      </c>
      <c r="AH482" s="16">
        <v>0</v>
      </c>
    </row>
    <row r="483" spans="1:34">
      <c r="A483" s="11">
        <v>1011118</v>
      </c>
      <c r="B483" s="11">
        <v>1011101</v>
      </c>
      <c r="C483" s="11" t="s">
        <v>47</v>
      </c>
      <c r="D483" s="11">
        <v>20</v>
      </c>
      <c r="E483" s="11">
        <v>18</v>
      </c>
      <c r="F483" s="11">
        <v>60</v>
      </c>
      <c r="G483" s="11">
        <v>4</v>
      </c>
      <c r="H483" s="11">
        <v>311</v>
      </c>
      <c r="I483" s="11">
        <v>333</v>
      </c>
      <c r="J483" s="11">
        <v>222</v>
      </c>
      <c r="K483" s="11">
        <v>231</v>
      </c>
      <c r="L483" s="11">
        <v>2</v>
      </c>
      <c r="M483" s="11">
        <v>60</v>
      </c>
      <c r="N483" s="11">
        <v>950</v>
      </c>
      <c r="O483" s="11">
        <v>0</v>
      </c>
      <c r="P483" s="11">
        <v>0</v>
      </c>
      <c r="Q483" s="11">
        <v>0</v>
      </c>
      <c r="R483" s="11">
        <v>875000</v>
      </c>
      <c r="S483" s="11">
        <v>5001</v>
      </c>
      <c r="T483" s="11">
        <v>5002</v>
      </c>
      <c r="U483" s="11">
        <v>5</v>
      </c>
      <c r="V483" s="11">
        <v>56960</v>
      </c>
      <c r="W483" s="11">
        <v>6</v>
      </c>
      <c r="X483" s="11">
        <v>5475</v>
      </c>
      <c r="Y483" s="11">
        <v>21</v>
      </c>
      <c r="Z483" s="11">
        <v>2190</v>
      </c>
      <c r="AA483" s="11">
        <v>0</v>
      </c>
      <c r="AB483" s="11">
        <v>0</v>
      </c>
      <c r="AC483" s="11">
        <v>1011119</v>
      </c>
      <c r="AD483" s="11">
        <v>1606</v>
      </c>
      <c r="AE483" s="11">
        <v>7845000</v>
      </c>
      <c r="AF483" s="11" t="s">
        <v>164</v>
      </c>
      <c r="AG483" s="11" t="s">
        <v>134</v>
      </c>
      <c r="AH483" s="16">
        <v>0</v>
      </c>
    </row>
    <row r="484" spans="1:34">
      <c r="A484" s="11">
        <v>1011119</v>
      </c>
      <c r="B484" s="11">
        <v>1011101</v>
      </c>
      <c r="C484" s="11" t="s">
        <v>47</v>
      </c>
      <c r="D484" s="11">
        <v>20</v>
      </c>
      <c r="E484" s="11">
        <v>19</v>
      </c>
      <c r="F484" s="11">
        <v>60</v>
      </c>
      <c r="G484" s="11">
        <v>4</v>
      </c>
      <c r="H484" s="11">
        <v>313</v>
      </c>
      <c r="I484" s="11">
        <v>332</v>
      </c>
      <c r="J484" s="11">
        <v>321</v>
      </c>
      <c r="K484" s="11">
        <v>333</v>
      </c>
      <c r="L484" s="11">
        <v>2</v>
      </c>
      <c r="M484" s="11">
        <v>60</v>
      </c>
      <c r="N484" s="11">
        <v>1450</v>
      </c>
      <c r="O484" s="11">
        <v>1</v>
      </c>
      <c r="P484" s="11">
        <v>10111</v>
      </c>
      <c r="Q484" s="11">
        <v>1</v>
      </c>
      <c r="R484" s="11">
        <v>1430000</v>
      </c>
      <c r="S484" s="11">
        <v>5001</v>
      </c>
      <c r="T484" s="11">
        <v>5002</v>
      </c>
      <c r="U484" s="11">
        <v>5</v>
      </c>
      <c r="V484" s="11">
        <v>60049</v>
      </c>
      <c r="W484" s="11">
        <v>6</v>
      </c>
      <c r="X484" s="11">
        <v>5861</v>
      </c>
      <c r="Y484" s="11">
        <v>21</v>
      </c>
      <c r="Z484" s="11">
        <v>2344</v>
      </c>
      <c r="AA484" s="11">
        <v>0</v>
      </c>
      <c r="AB484" s="11">
        <v>0</v>
      </c>
      <c r="AC484" s="11">
        <v>1011120</v>
      </c>
      <c r="AD484" s="11">
        <v>1788</v>
      </c>
      <c r="AE484" s="11">
        <v>8720000</v>
      </c>
      <c r="AF484" s="11" t="s">
        <v>164</v>
      </c>
      <c r="AG484" s="11" t="s">
        <v>134</v>
      </c>
      <c r="AH484" s="16">
        <v>1</v>
      </c>
    </row>
    <row r="485" spans="1:34">
      <c r="A485" s="11">
        <v>1011120</v>
      </c>
      <c r="B485" s="11">
        <v>1011101</v>
      </c>
      <c r="C485" s="11" t="s">
        <v>47</v>
      </c>
      <c r="D485" s="11">
        <v>20</v>
      </c>
      <c r="E485" s="11">
        <v>20</v>
      </c>
      <c r="F485" s="11">
        <v>70</v>
      </c>
      <c r="G485" s="11">
        <v>4</v>
      </c>
      <c r="H485" s="11">
        <v>412</v>
      </c>
      <c r="I485" s="11">
        <v>331</v>
      </c>
      <c r="J485" s="11">
        <v>323</v>
      </c>
      <c r="K485" s="11">
        <v>332</v>
      </c>
      <c r="L485" s="11">
        <v>2</v>
      </c>
      <c r="M485" s="11">
        <v>60</v>
      </c>
      <c r="N485" s="11">
        <v>1490</v>
      </c>
      <c r="O485" s="11">
        <v>0</v>
      </c>
      <c r="P485" s="11">
        <v>0</v>
      </c>
      <c r="Q485" s="11">
        <v>0</v>
      </c>
      <c r="R485" s="11">
        <v>1455000</v>
      </c>
      <c r="S485" s="11">
        <v>5002</v>
      </c>
      <c r="T485" s="11">
        <v>5003</v>
      </c>
      <c r="U485" s="11">
        <v>5</v>
      </c>
      <c r="V485" s="11">
        <v>64049</v>
      </c>
      <c r="W485" s="11">
        <v>6</v>
      </c>
      <c r="X485" s="11">
        <v>6361</v>
      </c>
      <c r="Y485" s="11">
        <v>21</v>
      </c>
      <c r="Z485" s="11">
        <v>2544</v>
      </c>
      <c r="AA485" s="11">
        <v>0</v>
      </c>
      <c r="AB485" s="11">
        <v>0</v>
      </c>
      <c r="AC485" s="11">
        <v>1011121</v>
      </c>
      <c r="AD485" s="11">
        <v>2094</v>
      </c>
      <c r="AE485" s="11">
        <v>10150000</v>
      </c>
      <c r="AF485" s="11" t="s">
        <v>165</v>
      </c>
      <c r="AG485" s="11" t="s">
        <v>159</v>
      </c>
      <c r="AH485" s="16">
        <v>0</v>
      </c>
    </row>
    <row r="486" spans="1:34">
      <c r="A486" s="11">
        <v>1011121</v>
      </c>
      <c r="B486" s="11">
        <v>1011101</v>
      </c>
      <c r="C486" s="11" t="s">
        <v>47</v>
      </c>
      <c r="D486" s="11">
        <v>20</v>
      </c>
      <c r="E486" s="11">
        <v>21</v>
      </c>
      <c r="F486" s="11">
        <v>70</v>
      </c>
      <c r="G486" s="11">
        <v>4</v>
      </c>
      <c r="H486" s="11">
        <v>411</v>
      </c>
      <c r="I486" s="11">
        <v>333</v>
      </c>
      <c r="J486" s="11">
        <v>322</v>
      </c>
      <c r="K486" s="11">
        <v>331</v>
      </c>
      <c r="L486" s="11">
        <v>2</v>
      </c>
      <c r="M486" s="11">
        <v>60</v>
      </c>
      <c r="N486" s="11">
        <v>1510</v>
      </c>
      <c r="O486" s="11">
        <v>0</v>
      </c>
      <c r="P486" s="11">
        <v>0</v>
      </c>
      <c r="Q486" s="11">
        <v>0</v>
      </c>
      <c r="R486" s="11">
        <v>1475000</v>
      </c>
      <c r="S486" s="11">
        <v>5002</v>
      </c>
      <c r="T486" s="11">
        <v>5003</v>
      </c>
      <c r="U486" s="11">
        <v>5</v>
      </c>
      <c r="V486" s="11">
        <v>68071</v>
      </c>
      <c r="W486" s="11">
        <v>6</v>
      </c>
      <c r="X486" s="11">
        <v>6864</v>
      </c>
      <c r="Y486" s="11">
        <v>21</v>
      </c>
      <c r="Z486" s="11">
        <v>2746</v>
      </c>
      <c r="AA486" s="11">
        <v>0</v>
      </c>
      <c r="AB486" s="11">
        <v>0</v>
      </c>
      <c r="AC486" s="11">
        <v>1011122</v>
      </c>
      <c r="AD486" s="11">
        <v>2667</v>
      </c>
      <c r="AE486" s="11">
        <v>11605000</v>
      </c>
      <c r="AF486" s="11" t="s">
        <v>165</v>
      </c>
      <c r="AG486" s="11" t="s">
        <v>159</v>
      </c>
      <c r="AH486" s="16">
        <v>0</v>
      </c>
    </row>
    <row r="487" spans="1:34">
      <c r="A487" s="11">
        <v>1011122</v>
      </c>
      <c r="B487" s="11">
        <v>1011101</v>
      </c>
      <c r="C487" s="11" t="s">
        <v>47</v>
      </c>
      <c r="D487" s="11">
        <v>20</v>
      </c>
      <c r="E487" s="11">
        <v>22</v>
      </c>
      <c r="F487" s="11">
        <v>70</v>
      </c>
      <c r="G487" s="11">
        <v>4</v>
      </c>
      <c r="H487" s="11">
        <v>413</v>
      </c>
      <c r="I487" s="11">
        <v>332</v>
      </c>
      <c r="J487" s="11">
        <v>321</v>
      </c>
      <c r="K487" s="11">
        <v>333</v>
      </c>
      <c r="L487" s="11">
        <v>2</v>
      </c>
      <c r="M487" s="11">
        <v>60</v>
      </c>
      <c r="N487" s="11">
        <v>1530</v>
      </c>
      <c r="O487" s="11">
        <v>0</v>
      </c>
      <c r="P487" s="11">
        <v>0</v>
      </c>
      <c r="Q487" s="11">
        <v>0</v>
      </c>
      <c r="R487" s="11">
        <v>1500000</v>
      </c>
      <c r="S487" s="11">
        <v>5002</v>
      </c>
      <c r="T487" s="11">
        <v>5003</v>
      </c>
      <c r="U487" s="11">
        <v>5</v>
      </c>
      <c r="V487" s="11">
        <v>72116</v>
      </c>
      <c r="W487" s="11">
        <v>6</v>
      </c>
      <c r="X487" s="11">
        <v>7369</v>
      </c>
      <c r="Y487" s="11">
        <v>21</v>
      </c>
      <c r="Z487" s="11">
        <v>2948</v>
      </c>
      <c r="AA487" s="11">
        <v>0</v>
      </c>
      <c r="AB487" s="11">
        <v>0</v>
      </c>
      <c r="AC487" s="11">
        <v>1011123</v>
      </c>
      <c r="AD487" s="11">
        <v>3241</v>
      </c>
      <c r="AE487" s="11">
        <v>13080000</v>
      </c>
      <c r="AF487" s="11" t="s">
        <v>165</v>
      </c>
      <c r="AG487" s="11" t="s">
        <v>159</v>
      </c>
      <c r="AH487" s="16">
        <v>0</v>
      </c>
    </row>
    <row r="488" spans="1:34">
      <c r="A488" s="11">
        <v>1011123</v>
      </c>
      <c r="B488" s="11">
        <v>1011101</v>
      </c>
      <c r="C488" s="11" t="s">
        <v>47</v>
      </c>
      <c r="D488" s="11">
        <v>20</v>
      </c>
      <c r="E488" s="11">
        <v>23</v>
      </c>
      <c r="F488" s="11">
        <v>70</v>
      </c>
      <c r="G488" s="11">
        <v>4</v>
      </c>
      <c r="H488" s="11">
        <v>412</v>
      </c>
      <c r="I488" s="11">
        <v>331</v>
      </c>
      <c r="J488" s="11">
        <v>323</v>
      </c>
      <c r="K488" s="11">
        <v>332</v>
      </c>
      <c r="L488" s="11">
        <v>2</v>
      </c>
      <c r="M488" s="11">
        <v>60</v>
      </c>
      <c r="N488" s="11">
        <v>1550</v>
      </c>
      <c r="O488" s="11">
        <v>1</v>
      </c>
      <c r="P488" s="11">
        <v>10111</v>
      </c>
      <c r="Q488" s="11">
        <v>1</v>
      </c>
      <c r="R488" s="11">
        <v>1520000</v>
      </c>
      <c r="S488" s="11">
        <v>5002</v>
      </c>
      <c r="T488" s="11">
        <v>5003</v>
      </c>
      <c r="U488" s="11">
        <v>5</v>
      </c>
      <c r="V488" s="11">
        <v>76182</v>
      </c>
      <c r="W488" s="11">
        <v>6</v>
      </c>
      <c r="X488" s="11">
        <v>7878</v>
      </c>
      <c r="Y488" s="11">
        <v>21</v>
      </c>
      <c r="Z488" s="11">
        <v>3151</v>
      </c>
      <c r="AA488" s="11">
        <v>0</v>
      </c>
      <c r="AB488" s="11">
        <v>0</v>
      </c>
      <c r="AC488" s="11">
        <v>1011124</v>
      </c>
      <c r="AD488" s="11">
        <v>3815</v>
      </c>
      <c r="AE488" s="11">
        <v>14580000</v>
      </c>
      <c r="AF488" s="11" t="s">
        <v>165</v>
      </c>
      <c r="AG488" s="11" t="s">
        <v>159</v>
      </c>
      <c r="AH488" s="16">
        <v>1</v>
      </c>
    </row>
    <row r="489" spans="1:34">
      <c r="A489" s="11">
        <v>1011124</v>
      </c>
      <c r="B489" s="11">
        <v>1011101</v>
      </c>
      <c r="C489" s="11" t="s">
        <v>47</v>
      </c>
      <c r="D489" s="11">
        <v>20</v>
      </c>
      <c r="E489" s="11">
        <v>24</v>
      </c>
      <c r="F489" s="11">
        <v>70</v>
      </c>
      <c r="G489" s="11">
        <v>4</v>
      </c>
      <c r="H489" s="11">
        <v>411</v>
      </c>
      <c r="I489" s="11">
        <v>423</v>
      </c>
      <c r="J489" s="11">
        <v>322</v>
      </c>
      <c r="K489" s="11">
        <v>331</v>
      </c>
      <c r="L489" s="11">
        <v>2</v>
      </c>
      <c r="M489" s="11">
        <v>60</v>
      </c>
      <c r="N489" s="11">
        <v>1570</v>
      </c>
      <c r="O489" s="11">
        <v>0</v>
      </c>
      <c r="P489" s="11">
        <v>0</v>
      </c>
      <c r="Q489" s="11">
        <v>0</v>
      </c>
      <c r="R489" s="11">
        <v>1545000</v>
      </c>
      <c r="S489" s="11">
        <v>5002</v>
      </c>
      <c r="T489" s="11">
        <v>5003</v>
      </c>
      <c r="U489" s="11">
        <v>5</v>
      </c>
      <c r="V489" s="11">
        <v>80271</v>
      </c>
      <c r="W489" s="11">
        <v>6</v>
      </c>
      <c r="X489" s="11">
        <v>8389</v>
      </c>
      <c r="Y489" s="11">
        <v>21</v>
      </c>
      <c r="Z489" s="11">
        <v>4016</v>
      </c>
      <c r="AA489" s="11">
        <v>0</v>
      </c>
      <c r="AB489" s="11">
        <v>0</v>
      </c>
      <c r="AC489" s="11">
        <v>1011125</v>
      </c>
      <c r="AD489" s="11">
        <v>4388</v>
      </c>
      <c r="AE489" s="11">
        <v>16100000</v>
      </c>
      <c r="AF489" s="11" t="s">
        <v>166</v>
      </c>
      <c r="AG489" s="11" t="s">
        <v>158</v>
      </c>
      <c r="AH489" s="16">
        <v>0</v>
      </c>
    </row>
    <row r="490" spans="1:34">
      <c r="A490" s="11">
        <v>1011125</v>
      </c>
      <c r="B490" s="11">
        <v>1011101</v>
      </c>
      <c r="C490" s="11" t="s">
        <v>47</v>
      </c>
      <c r="D490" s="11">
        <v>20</v>
      </c>
      <c r="E490" s="11">
        <v>25</v>
      </c>
      <c r="F490" s="11">
        <v>70</v>
      </c>
      <c r="G490" s="11">
        <v>4</v>
      </c>
      <c r="H490" s="11">
        <v>413</v>
      </c>
      <c r="I490" s="11">
        <v>432</v>
      </c>
      <c r="J490" s="11">
        <v>321</v>
      </c>
      <c r="K490" s="11">
        <v>333</v>
      </c>
      <c r="L490" s="11">
        <v>2</v>
      </c>
      <c r="M490" s="11">
        <v>60</v>
      </c>
      <c r="N490" s="11">
        <v>1610</v>
      </c>
      <c r="O490" s="11">
        <v>0</v>
      </c>
      <c r="P490" s="11">
        <v>0</v>
      </c>
      <c r="Q490" s="11">
        <v>0</v>
      </c>
      <c r="R490" s="11">
        <v>1565000</v>
      </c>
      <c r="S490" s="11">
        <v>5002</v>
      </c>
      <c r="T490" s="11">
        <v>5003</v>
      </c>
      <c r="U490" s="11">
        <v>5</v>
      </c>
      <c r="V490" s="11">
        <v>84382</v>
      </c>
      <c r="W490" s="11">
        <v>6</v>
      </c>
      <c r="X490" s="11">
        <v>8903</v>
      </c>
      <c r="Y490" s="11">
        <v>21</v>
      </c>
      <c r="Z490" s="11">
        <v>4221</v>
      </c>
      <c r="AA490" s="11">
        <v>0</v>
      </c>
      <c r="AB490" s="11">
        <v>0</v>
      </c>
      <c r="AC490" s="11">
        <v>1011126</v>
      </c>
      <c r="AD490" s="11">
        <v>5230</v>
      </c>
      <c r="AE490" s="11">
        <v>17645000</v>
      </c>
      <c r="AF490" s="11" t="s">
        <v>166</v>
      </c>
      <c r="AG490" s="11" t="s">
        <v>158</v>
      </c>
      <c r="AH490" s="16">
        <v>0</v>
      </c>
    </row>
    <row r="491" spans="1:34">
      <c r="A491" s="11">
        <v>1011126</v>
      </c>
      <c r="B491" s="11">
        <v>1011101</v>
      </c>
      <c r="C491" s="11" t="s">
        <v>47</v>
      </c>
      <c r="D491" s="11">
        <v>20</v>
      </c>
      <c r="E491" s="11">
        <v>26</v>
      </c>
      <c r="F491" s="11">
        <v>70</v>
      </c>
      <c r="G491" s="11">
        <v>4</v>
      </c>
      <c r="H491" s="11">
        <v>412</v>
      </c>
      <c r="I491" s="11">
        <v>431</v>
      </c>
      <c r="J491" s="11">
        <v>323</v>
      </c>
      <c r="K491" s="11">
        <v>332</v>
      </c>
      <c r="L491" s="11">
        <v>2</v>
      </c>
      <c r="M491" s="11">
        <v>60</v>
      </c>
      <c r="N491" s="11">
        <v>1630</v>
      </c>
      <c r="O491" s="11">
        <v>1</v>
      </c>
      <c r="P491" s="11">
        <v>10111</v>
      </c>
      <c r="Q491" s="11">
        <v>1</v>
      </c>
      <c r="R491" s="11">
        <v>1590000</v>
      </c>
      <c r="S491" s="11">
        <v>5002</v>
      </c>
      <c r="T491" s="11">
        <v>5003</v>
      </c>
      <c r="U491" s="11">
        <v>5</v>
      </c>
      <c r="V491" s="11">
        <v>88516</v>
      </c>
      <c r="W491" s="11">
        <v>6</v>
      </c>
      <c r="X491" s="11">
        <v>9419</v>
      </c>
      <c r="Y491" s="11">
        <v>21</v>
      </c>
      <c r="Z491" s="11">
        <v>4428</v>
      </c>
      <c r="AA491" s="11">
        <v>0</v>
      </c>
      <c r="AB491" s="11">
        <v>0</v>
      </c>
      <c r="AC491" s="11">
        <v>1011127</v>
      </c>
      <c r="AD491" s="11">
        <v>6071</v>
      </c>
      <c r="AE491" s="11">
        <v>19210000</v>
      </c>
      <c r="AF491" s="11" t="s">
        <v>166</v>
      </c>
      <c r="AG491" s="11" t="s">
        <v>158</v>
      </c>
      <c r="AH491" s="16">
        <v>1</v>
      </c>
    </row>
    <row r="492" spans="1:34">
      <c r="A492" s="11">
        <v>1011127</v>
      </c>
      <c r="B492" s="11">
        <v>1011101</v>
      </c>
      <c r="C492" s="11" t="s">
        <v>47</v>
      </c>
      <c r="D492" s="11">
        <v>20</v>
      </c>
      <c r="E492" s="11">
        <v>27</v>
      </c>
      <c r="F492" s="11">
        <v>70</v>
      </c>
      <c r="G492" s="11">
        <v>4</v>
      </c>
      <c r="H492" s="11">
        <v>411</v>
      </c>
      <c r="I492" s="11">
        <v>433</v>
      </c>
      <c r="J492" s="11">
        <v>322</v>
      </c>
      <c r="K492" s="11">
        <v>331</v>
      </c>
      <c r="L492" s="11">
        <v>2</v>
      </c>
      <c r="M492" s="11">
        <v>60</v>
      </c>
      <c r="N492" s="11">
        <v>1650</v>
      </c>
      <c r="O492" s="11">
        <v>0</v>
      </c>
      <c r="P492" s="11">
        <v>0</v>
      </c>
      <c r="Q492" s="11">
        <v>0</v>
      </c>
      <c r="R492" s="11">
        <v>1615000</v>
      </c>
      <c r="S492" s="11">
        <v>5002</v>
      </c>
      <c r="T492" s="11">
        <v>5003</v>
      </c>
      <c r="U492" s="11">
        <v>5</v>
      </c>
      <c r="V492" s="11">
        <v>105831</v>
      </c>
      <c r="W492" s="11">
        <v>6</v>
      </c>
      <c r="X492" s="11">
        <v>9939</v>
      </c>
      <c r="Y492" s="11">
        <v>21</v>
      </c>
      <c r="Z492" s="11">
        <v>4636</v>
      </c>
      <c r="AA492" s="11">
        <v>0</v>
      </c>
      <c r="AB492" s="11">
        <v>0</v>
      </c>
      <c r="AC492" s="11">
        <v>1011128</v>
      </c>
      <c r="AD492" s="11">
        <v>6912</v>
      </c>
      <c r="AE492" s="11">
        <v>20800000</v>
      </c>
      <c r="AF492" s="11" t="s">
        <v>167</v>
      </c>
      <c r="AG492" s="11" t="s">
        <v>135</v>
      </c>
      <c r="AH492" s="16">
        <v>0</v>
      </c>
    </row>
    <row r="493" spans="1:34">
      <c r="A493" s="11">
        <v>1011128</v>
      </c>
      <c r="B493" s="11">
        <v>1011101</v>
      </c>
      <c r="C493" s="11" t="s">
        <v>47</v>
      </c>
      <c r="D493" s="11">
        <v>20</v>
      </c>
      <c r="E493" s="11">
        <v>28</v>
      </c>
      <c r="F493" s="11">
        <v>70</v>
      </c>
      <c r="G493" s="11">
        <v>4</v>
      </c>
      <c r="H493" s="11">
        <v>413</v>
      </c>
      <c r="I493" s="11">
        <v>422</v>
      </c>
      <c r="J493" s="11">
        <v>321</v>
      </c>
      <c r="K493" s="11">
        <v>333</v>
      </c>
      <c r="L493" s="11">
        <v>2</v>
      </c>
      <c r="M493" s="11">
        <v>60</v>
      </c>
      <c r="N493" s="11">
        <v>1670</v>
      </c>
      <c r="O493" s="11">
        <v>0</v>
      </c>
      <c r="P493" s="11">
        <v>0</v>
      </c>
      <c r="Q493" s="11">
        <v>0</v>
      </c>
      <c r="R493" s="11">
        <v>1635000</v>
      </c>
      <c r="S493" s="11">
        <v>5002</v>
      </c>
      <c r="T493" s="11">
        <v>5003</v>
      </c>
      <c r="U493" s="11">
        <v>5</v>
      </c>
      <c r="V493" s="11">
        <v>110009</v>
      </c>
      <c r="W493" s="11">
        <v>6</v>
      </c>
      <c r="X493" s="11">
        <v>10461</v>
      </c>
      <c r="Y493" s="11">
        <v>21</v>
      </c>
      <c r="Z493" s="11">
        <v>4844</v>
      </c>
      <c r="AA493" s="11">
        <v>0</v>
      </c>
      <c r="AB493" s="11">
        <v>0</v>
      </c>
      <c r="AC493" s="11">
        <v>1011129</v>
      </c>
      <c r="AD493" s="11">
        <v>7754</v>
      </c>
      <c r="AE493" s="11">
        <v>22415000</v>
      </c>
      <c r="AF493" s="11" t="s">
        <v>167</v>
      </c>
      <c r="AG493" s="11" t="s">
        <v>135</v>
      </c>
      <c r="AH493" s="16">
        <v>0</v>
      </c>
    </row>
    <row r="494" spans="1:34">
      <c r="A494" s="11">
        <v>1011129</v>
      </c>
      <c r="B494" s="11">
        <v>1011101</v>
      </c>
      <c r="C494" s="11" t="s">
        <v>47</v>
      </c>
      <c r="D494" s="11">
        <v>20</v>
      </c>
      <c r="E494" s="11">
        <v>29</v>
      </c>
      <c r="F494" s="11">
        <v>70</v>
      </c>
      <c r="G494" s="11">
        <v>4</v>
      </c>
      <c r="H494" s="11">
        <v>412</v>
      </c>
      <c r="I494" s="11">
        <v>431</v>
      </c>
      <c r="J494" s="11">
        <v>423</v>
      </c>
      <c r="K494" s="11">
        <v>432</v>
      </c>
      <c r="L494" s="11">
        <v>2</v>
      </c>
      <c r="M494" s="11">
        <v>60</v>
      </c>
      <c r="N494" s="11">
        <v>2170</v>
      </c>
      <c r="O494" s="11">
        <v>1</v>
      </c>
      <c r="P494" s="11">
        <v>10111</v>
      </c>
      <c r="Q494" s="11">
        <v>1</v>
      </c>
      <c r="R494" s="11">
        <v>2220000</v>
      </c>
      <c r="S494" s="11">
        <v>5002</v>
      </c>
      <c r="T494" s="11">
        <v>5003</v>
      </c>
      <c r="U494" s="11">
        <v>5</v>
      </c>
      <c r="V494" s="11">
        <v>114209</v>
      </c>
      <c r="W494" s="11">
        <v>6</v>
      </c>
      <c r="X494" s="11">
        <v>10986</v>
      </c>
      <c r="Y494" s="11">
        <v>21</v>
      </c>
      <c r="Z494" s="11">
        <v>5054</v>
      </c>
      <c r="AA494" s="11">
        <v>0</v>
      </c>
      <c r="AB494" s="11">
        <v>0</v>
      </c>
      <c r="AC494" s="11">
        <v>1011130</v>
      </c>
      <c r="AD494" s="11">
        <v>8595</v>
      </c>
      <c r="AE494" s="11">
        <v>24050000</v>
      </c>
      <c r="AF494" s="11" t="s">
        <v>167</v>
      </c>
      <c r="AG494" s="11" t="s">
        <v>135</v>
      </c>
      <c r="AH494" s="16">
        <v>1</v>
      </c>
    </row>
    <row r="495" spans="1:34">
      <c r="A495" s="11">
        <v>1011130</v>
      </c>
      <c r="B495" s="11">
        <v>1011101</v>
      </c>
      <c r="C495" s="11" t="s">
        <v>47</v>
      </c>
      <c r="D495" s="11">
        <v>20</v>
      </c>
      <c r="E495" s="11">
        <v>30</v>
      </c>
      <c r="F495" s="11">
        <v>80</v>
      </c>
      <c r="G495" s="11">
        <v>4</v>
      </c>
      <c r="H495" s="11">
        <v>511</v>
      </c>
      <c r="I495" s="11">
        <v>433</v>
      </c>
      <c r="J495" s="11">
        <v>422</v>
      </c>
      <c r="K495" s="11">
        <v>431</v>
      </c>
      <c r="L495" s="11">
        <v>2</v>
      </c>
      <c r="M495" s="11">
        <v>60</v>
      </c>
      <c r="N495" s="11">
        <v>2210</v>
      </c>
      <c r="O495" s="11">
        <v>0</v>
      </c>
      <c r="P495" s="11">
        <v>0</v>
      </c>
      <c r="Q495" s="11">
        <v>0</v>
      </c>
      <c r="R495" s="11">
        <v>2240000</v>
      </c>
      <c r="S495" s="11">
        <v>5003</v>
      </c>
      <c r="T495" s="11">
        <v>5004</v>
      </c>
      <c r="U495" s="11">
        <v>5</v>
      </c>
      <c r="V495" s="11">
        <v>119320</v>
      </c>
      <c r="W495" s="11">
        <v>6</v>
      </c>
      <c r="X495" s="11">
        <v>11625</v>
      </c>
      <c r="Y495" s="11">
        <v>21</v>
      </c>
      <c r="Z495" s="11">
        <v>5310</v>
      </c>
      <c r="AA495" s="11">
        <v>0</v>
      </c>
      <c r="AB495" s="11">
        <v>0</v>
      </c>
      <c r="AC495" s="11">
        <v>1011131</v>
      </c>
      <c r="AD495" s="11">
        <v>9972</v>
      </c>
      <c r="AE495" s="11">
        <v>26270000</v>
      </c>
      <c r="AF495" s="11" t="s">
        <v>168</v>
      </c>
      <c r="AG495" s="11" t="s">
        <v>159</v>
      </c>
      <c r="AH495" s="16">
        <v>0</v>
      </c>
    </row>
    <row r="496" spans="1:34">
      <c r="A496" s="11">
        <v>1011131</v>
      </c>
      <c r="B496" s="11">
        <v>1011101</v>
      </c>
      <c r="C496" s="11" t="s">
        <v>47</v>
      </c>
      <c r="D496" s="11">
        <v>20</v>
      </c>
      <c r="E496" s="11">
        <v>31</v>
      </c>
      <c r="F496" s="11">
        <v>80</v>
      </c>
      <c r="G496" s="11">
        <v>4</v>
      </c>
      <c r="H496" s="11">
        <v>513</v>
      </c>
      <c r="I496" s="11">
        <v>432</v>
      </c>
      <c r="J496" s="11">
        <v>421</v>
      </c>
      <c r="K496" s="11">
        <v>433</v>
      </c>
      <c r="L496" s="11">
        <v>2</v>
      </c>
      <c r="M496" s="11">
        <v>60</v>
      </c>
      <c r="N496" s="11">
        <v>2230</v>
      </c>
      <c r="O496" s="11">
        <v>1</v>
      </c>
      <c r="P496" s="11">
        <v>10111</v>
      </c>
      <c r="Q496" s="11">
        <v>1</v>
      </c>
      <c r="R496" s="11">
        <v>2265000</v>
      </c>
      <c r="S496" s="11">
        <v>5003</v>
      </c>
      <c r="T496" s="11">
        <v>5004</v>
      </c>
      <c r="U496" s="11">
        <v>5</v>
      </c>
      <c r="V496" s="11">
        <v>124453</v>
      </c>
      <c r="W496" s="11">
        <v>6</v>
      </c>
      <c r="X496" s="11">
        <v>12267</v>
      </c>
      <c r="Y496" s="11">
        <v>21</v>
      </c>
      <c r="Z496" s="11">
        <v>5567</v>
      </c>
      <c r="AA496" s="11">
        <v>0</v>
      </c>
      <c r="AB496" s="11">
        <v>0</v>
      </c>
      <c r="AC496" s="11">
        <v>1011132</v>
      </c>
      <c r="AD496" s="11">
        <v>12219</v>
      </c>
      <c r="AE496" s="11">
        <v>28510000</v>
      </c>
      <c r="AF496" s="11" t="s">
        <v>168</v>
      </c>
      <c r="AG496" s="11" t="s">
        <v>159</v>
      </c>
      <c r="AH496" s="16">
        <v>1</v>
      </c>
    </row>
    <row r="497" spans="1:34">
      <c r="A497" s="11">
        <v>1011132</v>
      </c>
      <c r="B497" s="11">
        <v>1011101</v>
      </c>
      <c r="C497" s="11" t="s">
        <v>47</v>
      </c>
      <c r="D497" s="11">
        <v>20</v>
      </c>
      <c r="E497" s="11">
        <v>32</v>
      </c>
      <c r="F497" s="11">
        <v>80</v>
      </c>
      <c r="G497" s="11">
        <v>4</v>
      </c>
      <c r="H497" s="11">
        <v>522</v>
      </c>
      <c r="I497" s="11">
        <v>431</v>
      </c>
      <c r="J497" s="11">
        <v>423</v>
      </c>
      <c r="K497" s="11">
        <v>432</v>
      </c>
      <c r="L497" s="11">
        <v>2</v>
      </c>
      <c r="M497" s="11">
        <v>60</v>
      </c>
      <c r="N497" s="11">
        <v>2250</v>
      </c>
      <c r="O497" s="11">
        <v>0</v>
      </c>
      <c r="P497" s="11">
        <v>0</v>
      </c>
      <c r="Q497" s="11">
        <v>0</v>
      </c>
      <c r="R497" s="11">
        <v>2290000</v>
      </c>
      <c r="S497" s="11">
        <v>5003</v>
      </c>
      <c r="T497" s="11">
        <v>5004</v>
      </c>
      <c r="U497" s="11">
        <v>5</v>
      </c>
      <c r="V497" s="11">
        <v>129609</v>
      </c>
      <c r="W497" s="11">
        <v>6</v>
      </c>
      <c r="X497" s="11">
        <v>12911</v>
      </c>
      <c r="Y497" s="11">
        <v>21</v>
      </c>
      <c r="Z497" s="11">
        <v>6484</v>
      </c>
      <c r="AA497" s="11">
        <v>0</v>
      </c>
      <c r="AB497" s="11">
        <v>0</v>
      </c>
      <c r="AC497" s="11">
        <v>1011133</v>
      </c>
      <c r="AD497" s="11">
        <v>14466</v>
      </c>
      <c r="AE497" s="11">
        <v>30775000</v>
      </c>
      <c r="AF497" s="11" t="s">
        <v>169</v>
      </c>
      <c r="AG497" s="11" t="s">
        <v>158</v>
      </c>
      <c r="AH497" s="16">
        <v>0</v>
      </c>
    </row>
    <row r="498" spans="1:34">
      <c r="A498" s="11">
        <v>1011133</v>
      </c>
      <c r="B498" s="11">
        <v>1011101</v>
      </c>
      <c r="C498" s="11" t="s">
        <v>47</v>
      </c>
      <c r="D498" s="11">
        <v>20</v>
      </c>
      <c r="E498" s="11">
        <v>33</v>
      </c>
      <c r="F498" s="11">
        <v>80</v>
      </c>
      <c r="G498" s="11">
        <v>4</v>
      </c>
      <c r="H498" s="11">
        <v>521</v>
      </c>
      <c r="I498" s="11">
        <v>433</v>
      </c>
      <c r="J498" s="11">
        <v>422</v>
      </c>
      <c r="K498" s="11">
        <v>431</v>
      </c>
      <c r="L498" s="11">
        <v>2</v>
      </c>
      <c r="M498" s="11">
        <v>60</v>
      </c>
      <c r="N498" s="11">
        <v>2270</v>
      </c>
      <c r="O498" s="11">
        <v>1</v>
      </c>
      <c r="P498" s="11">
        <v>10111</v>
      </c>
      <c r="Q498" s="11">
        <v>1</v>
      </c>
      <c r="R498" s="11">
        <v>2315000</v>
      </c>
      <c r="S498" s="11">
        <v>5003</v>
      </c>
      <c r="T498" s="11">
        <v>5004</v>
      </c>
      <c r="U498" s="11">
        <v>5</v>
      </c>
      <c r="V498" s="11">
        <v>134787</v>
      </c>
      <c r="W498" s="11">
        <v>6</v>
      </c>
      <c r="X498" s="11">
        <v>13558</v>
      </c>
      <c r="Y498" s="11">
        <v>21</v>
      </c>
      <c r="Z498" s="11">
        <v>6743</v>
      </c>
      <c r="AA498" s="11">
        <v>0</v>
      </c>
      <c r="AB498" s="11">
        <v>0</v>
      </c>
      <c r="AC498" s="11">
        <v>1011134</v>
      </c>
      <c r="AD498" s="11">
        <v>16712</v>
      </c>
      <c r="AE498" s="11">
        <v>33065000</v>
      </c>
      <c r="AF498" s="11" t="s">
        <v>169</v>
      </c>
      <c r="AG498" s="11" t="s">
        <v>158</v>
      </c>
      <c r="AH498" s="16">
        <v>1</v>
      </c>
    </row>
    <row r="499" spans="1:34">
      <c r="A499" s="11">
        <v>1011134</v>
      </c>
      <c r="B499" s="11">
        <v>1011101</v>
      </c>
      <c r="C499" s="11" t="s">
        <v>47</v>
      </c>
      <c r="D499" s="11">
        <v>20</v>
      </c>
      <c r="E499" s="11">
        <v>34</v>
      </c>
      <c r="F499" s="11">
        <v>80</v>
      </c>
      <c r="G499" s="11">
        <v>4</v>
      </c>
      <c r="H499" s="11">
        <v>513</v>
      </c>
      <c r="I499" s="11">
        <v>432</v>
      </c>
      <c r="J499" s="11">
        <v>421</v>
      </c>
      <c r="K499" s="11">
        <v>433</v>
      </c>
      <c r="L499" s="11">
        <v>2</v>
      </c>
      <c r="M499" s="11">
        <v>60</v>
      </c>
      <c r="N499" s="11">
        <v>2290</v>
      </c>
      <c r="O499" s="11">
        <v>0</v>
      </c>
      <c r="P499" s="11">
        <v>0</v>
      </c>
      <c r="Q499" s="11">
        <v>0</v>
      </c>
      <c r="R499" s="11">
        <v>2335000</v>
      </c>
      <c r="S499" s="11">
        <v>5003</v>
      </c>
      <c r="T499" s="11">
        <v>5004</v>
      </c>
      <c r="U499" s="11">
        <v>5</v>
      </c>
      <c r="V499" s="11">
        <v>153147</v>
      </c>
      <c r="W499" s="11">
        <v>6</v>
      </c>
      <c r="X499" s="11">
        <v>14208</v>
      </c>
      <c r="Y499" s="11">
        <v>21</v>
      </c>
      <c r="Z499" s="11">
        <v>7003</v>
      </c>
      <c r="AA499" s="11">
        <v>0</v>
      </c>
      <c r="AB499" s="11">
        <v>0</v>
      </c>
      <c r="AC499" s="11">
        <v>1011135</v>
      </c>
      <c r="AD499" s="11">
        <v>18959</v>
      </c>
      <c r="AE499" s="11">
        <v>35380000</v>
      </c>
      <c r="AF499" s="11" t="s">
        <v>170</v>
      </c>
      <c r="AG499" s="11" t="s">
        <v>159</v>
      </c>
      <c r="AH499" s="16">
        <v>0</v>
      </c>
    </row>
    <row r="500" spans="1:34">
      <c r="A500" s="11">
        <v>1011135</v>
      </c>
      <c r="B500" s="11">
        <v>1011101</v>
      </c>
      <c r="C500" s="11" t="s">
        <v>47</v>
      </c>
      <c r="D500" s="11">
        <v>20</v>
      </c>
      <c r="E500" s="11">
        <v>35</v>
      </c>
      <c r="F500" s="11">
        <v>80</v>
      </c>
      <c r="G500" s="11">
        <v>4</v>
      </c>
      <c r="H500" s="11">
        <v>512</v>
      </c>
      <c r="I500" s="11">
        <v>531</v>
      </c>
      <c r="J500" s="11">
        <v>423</v>
      </c>
      <c r="K500" s="11">
        <v>432</v>
      </c>
      <c r="L500" s="11">
        <v>2</v>
      </c>
      <c r="M500" s="11">
        <v>60</v>
      </c>
      <c r="N500" s="11">
        <v>2330</v>
      </c>
      <c r="O500" s="11">
        <v>1</v>
      </c>
      <c r="P500" s="11">
        <v>10111</v>
      </c>
      <c r="Q500" s="11">
        <v>1</v>
      </c>
      <c r="R500" s="11">
        <v>2360000</v>
      </c>
      <c r="S500" s="11">
        <v>5003</v>
      </c>
      <c r="T500" s="11">
        <v>5004</v>
      </c>
      <c r="U500" s="11">
        <v>5</v>
      </c>
      <c r="V500" s="11">
        <v>158369</v>
      </c>
      <c r="W500" s="11">
        <v>6</v>
      </c>
      <c r="X500" s="11">
        <v>14861</v>
      </c>
      <c r="Y500" s="11">
        <v>21</v>
      </c>
      <c r="Z500" s="11">
        <v>7264</v>
      </c>
      <c r="AA500" s="11">
        <v>0</v>
      </c>
      <c r="AB500" s="11">
        <v>0</v>
      </c>
      <c r="AC500" s="11">
        <v>1011136</v>
      </c>
      <c r="AD500" s="11">
        <v>21206</v>
      </c>
      <c r="AE500" s="11">
        <v>37715000</v>
      </c>
      <c r="AF500" s="11" t="s">
        <v>170</v>
      </c>
      <c r="AG500" s="11" t="s">
        <v>159</v>
      </c>
      <c r="AH500" s="16">
        <v>1</v>
      </c>
    </row>
    <row r="501" spans="1:34">
      <c r="A501" s="11">
        <v>1011136</v>
      </c>
      <c r="B501" s="11">
        <v>1011101</v>
      </c>
      <c r="C501" s="11" t="s">
        <v>47</v>
      </c>
      <c r="D501" s="11">
        <v>20</v>
      </c>
      <c r="E501" s="11">
        <v>36</v>
      </c>
      <c r="F501" s="11">
        <v>80</v>
      </c>
      <c r="G501" s="11">
        <v>4</v>
      </c>
      <c r="H501" s="11">
        <v>511</v>
      </c>
      <c r="I501" s="11">
        <v>533</v>
      </c>
      <c r="J501" s="11">
        <v>422</v>
      </c>
      <c r="K501" s="11">
        <v>431</v>
      </c>
      <c r="L501" s="11">
        <v>2</v>
      </c>
      <c r="M501" s="11">
        <v>60</v>
      </c>
      <c r="N501" s="11">
        <v>2350</v>
      </c>
      <c r="O501" s="11">
        <v>0</v>
      </c>
      <c r="P501" s="11">
        <v>0</v>
      </c>
      <c r="Q501" s="11">
        <v>0</v>
      </c>
      <c r="R501" s="11">
        <v>2385000</v>
      </c>
      <c r="S501" s="11">
        <v>5003</v>
      </c>
      <c r="T501" s="11">
        <v>5004</v>
      </c>
      <c r="U501" s="11">
        <v>5</v>
      </c>
      <c r="V501" s="11">
        <v>163613</v>
      </c>
      <c r="W501" s="11">
        <v>6</v>
      </c>
      <c r="X501" s="11">
        <v>15517</v>
      </c>
      <c r="Y501" s="11">
        <v>21</v>
      </c>
      <c r="Z501" s="11">
        <v>8187</v>
      </c>
      <c r="AA501" s="11">
        <v>0</v>
      </c>
      <c r="AB501" s="11">
        <v>0</v>
      </c>
      <c r="AC501" s="11">
        <v>1011137</v>
      </c>
      <c r="AD501" s="11">
        <v>24323</v>
      </c>
      <c r="AE501" s="11">
        <v>40075000</v>
      </c>
      <c r="AF501" s="11" t="s">
        <v>171</v>
      </c>
      <c r="AG501" s="11" t="s">
        <v>158</v>
      </c>
      <c r="AH501" s="16">
        <v>0</v>
      </c>
    </row>
    <row r="502" spans="1:34">
      <c r="A502" s="11">
        <v>1011137</v>
      </c>
      <c r="B502" s="11">
        <v>1011101</v>
      </c>
      <c r="C502" s="11" t="s">
        <v>47</v>
      </c>
      <c r="D502" s="11">
        <v>20</v>
      </c>
      <c r="E502" s="11">
        <v>37</v>
      </c>
      <c r="F502" s="11">
        <v>80</v>
      </c>
      <c r="G502" s="11">
        <v>4</v>
      </c>
      <c r="H502" s="11">
        <v>513</v>
      </c>
      <c r="I502" s="11">
        <v>522</v>
      </c>
      <c r="J502" s="11">
        <v>421</v>
      </c>
      <c r="K502" s="11">
        <v>433</v>
      </c>
      <c r="L502" s="11">
        <v>2</v>
      </c>
      <c r="M502" s="11">
        <v>60</v>
      </c>
      <c r="N502" s="11">
        <v>2370</v>
      </c>
      <c r="O502" s="11">
        <v>1</v>
      </c>
      <c r="P502" s="11">
        <v>10111</v>
      </c>
      <c r="Q502" s="11">
        <v>1</v>
      </c>
      <c r="R502" s="11">
        <v>2410000</v>
      </c>
      <c r="S502" s="11">
        <v>5003</v>
      </c>
      <c r="T502" s="11">
        <v>5004</v>
      </c>
      <c r="U502" s="11">
        <v>5</v>
      </c>
      <c r="V502" s="11">
        <v>168880</v>
      </c>
      <c r="W502" s="11">
        <v>6</v>
      </c>
      <c r="X502" s="11">
        <v>16175</v>
      </c>
      <c r="Y502" s="11">
        <v>21</v>
      </c>
      <c r="Z502" s="11">
        <v>8450</v>
      </c>
      <c r="AA502" s="11">
        <v>0</v>
      </c>
      <c r="AB502" s="11">
        <v>0</v>
      </c>
      <c r="AC502" s="11">
        <v>1011138</v>
      </c>
      <c r="AD502" s="11">
        <v>27440</v>
      </c>
      <c r="AE502" s="11">
        <v>42460000</v>
      </c>
      <c r="AF502" s="11" t="s">
        <v>171</v>
      </c>
      <c r="AG502" s="11" t="s">
        <v>158</v>
      </c>
      <c r="AH502" s="16">
        <v>1</v>
      </c>
    </row>
    <row r="503" spans="1:34">
      <c r="A503" s="11">
        <v>1011138</v>
      </c>
      <c r="B503" s="11">
        <v>1011101</v>
      </c>
      <c r="C503" s="11" t="s">
        <v>47</v>
      </c>
      <c r="D503" s="11">
        <v>20</v>
      </c>
      <c r="E503" s="11">
        <v>38</v>
      </c>
      <c r="F503" s="11">
        <v>80</v>
      </c>
      <c r="G503" s="11">
        <v>4</v>
      </c>
      <c r="H503" s="11">
        <v>512</v>
      </c>
      <c r="I503" s="11">
        <v>531</v>
      </c>
      <c r="J503" s="11">
        <v>423</v>
      </c>
      <c r="K503" s="11">
        <v>432</v>
      </c>
      <c r="L503" s="11">
        <v>2</v>
      </c>
      <c r="M503" s="11">
        <v>60</v>
      </c>
      <c r="N503" s="11">
        <v>2390</v>
      </c>
      <c r="O503" s="11">
        <v>0</v>
      </c>
      <c r="P503" s="11">
        <v>0</v>
      </c>
      <c r="Q503" s="11">
        <v>0</v>
      </c>
      <c r="R503" s="11">
        <v>2430000</v>
      </c>
      <c r="S503" s="11">
        <v>5003</v>
      </c>
      <c r="T503" s="11">
        <v>5004</v>
      </c>
      <c r="U503" s="11">
        <v>5</v>
      </c>
      <c r="V503" s="11">
        <v>187329</v>
      </c>
      <c r="W503" s="11">
        <v>6</v>
      </c>
      <c r="X503" s="11">
        <v>16836</v>
      </c>
      <c r="Y503" s="11">
        <v>21</v>
      </c>
      <c r="Z503" s="11">
        <v>8714</v>
      </c>
      <c r="AA503" s="11">
        <v>0</v>
      </c>
      <c r="AB503" s="11">
        <v>0</v>
      </c>
      <c r="AC503" s="11">
        <v>1011139</v>
      </c>
      <c r="AD503" s="11">
        <v>30556</v>
      </c>
      <c r="AE503" s="11">
        <v>44870000</v>
      </c>
      <c r="AF503" s="11" t="s">
        <v>172</v>
      </c>
      <c r="AG503" s="11" t="s">
        <v>135</v>
      </c>
      <c r="AH503" s="16">
        <v>0</v>
      </c>
    </row>
    <row r="504" spans="1:34">
      <c r="A504" s="11">
        <v>1011139</v>
      </c>
      <c r="B504" s="11">
        <v>1011101</v>
      </c>
      <c r="C504" s="11" t="s">
        <v>47</v>
      </c>
      <c r="D504" s="11">
        <v>20</v>
      </c>
      <c r="E504" s="11">
        <v>39</v>
      </c>
      <c r="F504" s="11">
        <v>80</v>
      </c>
      <c r="G504" s="11">
        <v>4</v>
      </c>
      <c r="H504" s="11">
        <v>511</v>
      </c>
      <c r="I504" s="11">
        <v>533</v>
      </c>
      <c r="J504" s="11">
        <v>522</v>
      </c>
      <c r="K504" s="11">
        <v>531</v>
      </c>
      <c r="L504" s="11">
        <v>2</v>
      </c>
      <c r="M504" s="11">
        <v>60</v>
      </c>
      <c r="N504" s="11">
        <v>2890</v>
      </c>
      <c r="O504" s="11">
        <v>1</v>
      </c>
      <c r="P504" s="11">
        <v>10111</v>
      </c>
      <c r="Q504" s="11">
        <v>1</v>
      </c>
      <c r="R504" s="11">
        <v>3035000</v>
      </c>
      <c r="S504" s="11">
        <v>5003</v>
      </c>
      <c r="T504" s="11">
        <v>5004</v>
      </c>
      <c r="U504" s="11">
        <v>5</v>
      </c>
      <c r="V504" s="11">
        <v>192640</v>
      </c>
      <c r="W504" s="11">
        <v>6</v>
      </c>
      <c r="X504" s="11">
        <v>17500</v>
      </c>
      <c r="Y504" s="11">
        <v>21</v>
      </c>
      <c r="Z504" s="11">
        <v>8980</v>
      </c>
      <c r="AA504" s="11">
        <v>0</v>
      </c>
      <c r="AB504" s="11">
        <v>0</v>
      </c>
      <c r="AC504" s="11">
        <v>1011140</v>
      </c>
      <c r="AD504" s="11">
        <v>33673</v>
      </c>
      <c r="AE504" s="11">
        <v>47300000</v>
      </c>
      <c r="AF504" s="11" t="s">
        <v>172</v>
      </c>
      <c r="AG504" s="11" t="s">
        <v>135</v>
      </c>
      <c r="AH504" s="16">
        <v>1</v>
      </c>
    </row>
    <row r="505" spans="1:34">
      <c r="A505" s="11">
        <v>1011140</v>
      </c>
      <c r="B505" s="11">
        <v>1011101</v>
      </c>
      <c r="C505" s="11" t="s">
        <v>47</v>
      </c>
      <c r="D505" s="11">
        <v>20</v>
      </c>
      <c r="E505" s="11">
        <v>40</v>
      </c>
      <c r="F505" s="11">
        <v>90</v>
      </c>
      <c r="G505" s="11">
        <v>4</v>
      </c>
      <c r="H505" s="11">
        <v>613</v>
      </c>
      <c r="I505" s="11">
        <v>532</v>
      </c>
      <c r="J505" s="11">
        <v>521</v>
      </c>
      <c r="K505" s="11">
        <v>533</v>
      </c>
      <c r="L505" s="11">
        <v>2</v>
      </c>
      <c r="M505" s="11">
        <v>60</v>
      </c>
      <c r="N505" s="11">
        <v>2930</v>
      </c>
      <c r="O505" s="11">
        <v>1</v>
      </c>
      <c r="P505" s="11">
        <v>10111</v>
      </c>
      <c r="Q505" s="11">
        <v>1</v>
      </c>
      <c r="R505" s="11">
        <v>3055000</v>
      </c>
      <c r="S505" s="11">
        <v>5004</v>
      </c>
      <c r="T505" s="11">
        <v>5005</v>
      </c>
      <c r="U505" s="11">
        <v>5</v>
      </c>
      <c r="V505" s="11">
        <v>198862</v>
      </c>
      <c r="W505" s="11">
        <v>6</v>
      </c>
      <c r="X505" s="11">
        <v>18278</v>
      </c>
      <c r="Y505" s="11">
        <v>21</v>
      </c>
      <c r="Z505" s="11">
        <v>9291</v>
      </c>
      <c r="AA505" s="11">
        <v>0</v>
      </c>
      <c r="AB505" s="11">
        <v>0</v>
      </c>
      <c r="AC505" s="11">
        <v>1011141</v>
      </c>
      <c r="AD505" s="11">
        <v>38530</v>
      </c>
      <c r="AE505" s="11">
        <v>50335000</v>
      </c>
      <c r="AF505" s="11" t="s">
        <v>173</v>
      </c>
      <c r="AG505" s="11" t="s">
        <v>159</v>
      </c>
      <c r="AH505" s="16">
        <v>1</v>
      </c>
    </row>
    <row r="506" spans="1:34">
      <c r="A506" s="11">
        <v>1011141</v>
      </c>
      <c r="B506" s="11">
        <v>1011101</v>
      </c>
      <c r="C506" s="11" t="s">
        <v>47</v>
      </c>
      <c r="D506" s="11">
        <v>20</v>
      </c>
      <c r="E506" s="11">
        <v>41</v>
      </c>
      <c r="F506" s="11">
        <v>90</v>
      </c>
      <c r="G506" s="11">
        <v>4</v>
      </c>
      <c r="H506" s="11">
        <v>622</v>
      </c>
      <c r="I506" s="11">
        <v>531</v>
      </c>
      <c r="J506" s="11">
        <v>523</v>
      </c>
      <c r="K506" s="11">
        <v>532</v>
      </c>
      <c r="L506" s="11">
        <v>2</v>
      </c>
      <c r="M506" s="11">
        <v>60</v>
      </c>
      <c r="N506" s="11">
        <v>2950</v>
      </c>
      <c r="O506" s="11">
        <v>1</v>
      </c>
      <c r="P506" s="11">
        <v>10111</v>
      </c>
      <c r="Q506" s="11">
        <v>1</v>
      </c>
      <c r="R506" s="11">
        <v>3080000</v>
      </c>
      <c r="S506" s="11">
        <v>5004</v>
      </c>
      <c r="T506" s="11">
        <v>5005</v>
      </c>
      <c r="U506" s="11">
        <v>5</v>
      </c>
      <c r="V506" s="11">
        <v>205107</v>
      </c>
      <c r="W506" s="11">
        <v>6</v>
      </c>
      <c r="X506" s="11">
        <v>19058</v>
      </c>
      <c r="Y506" s="11">
        <v>21</v>
      </c>
      <c r="Z506" s="11">
        <v>10263</v>
      </c>
      <c r="AA506" s="11">
        <v>0</v>
      </c>
      <c r="AB506" s="11">
        <v>0</v>
      </c>
      <c r="AC506" s="11">
        <v>1011142</v>
      </c>
      <c r="AD506" s="11">
        <v>47087</v>
      </c>
      <c r="AE506" s="11">
        <v>53390000</v>
      </c>
      <c r="AF506" s="11" t="s">
        <v>174</v>
      </c>
      <c r="AG506" s="11" t="s">
        <v>158</v>
      </c>
      <c r="AH506" s="16">
        <v>1</v>
      </c>
    </row>
    <row r="507" spans="1:34">
      <c r="A507" s="11">
        <v>1011142</v>
      </c>
      <c r="B507" s="11">
        <v>1011101</v>
      </c>
      <c r="C507" s="11" t="s">
        <v>47</v>
      </c>
      <c r="D507" s="11">
        <v>20</v>
      </c>
      <c r="E507" s="11">
        <v>42</v>
      </c>
      <c r="F507" s="11">
        <v>90</v>
      </c>
      <c r="G507" s="11">
        <v>4</v>
      </c>
      <c r="H507" s="11">
        <v>611</v>
      </c>
      <c r="I507" s="11">
        <v>533</v>
      </c>
      <c r="J507" s="11">
        <v>522</v>
      </c>
      <c r="K507" s="11">
        <v>531</v>
      </c>
      <c r="L507" s="11">
        <v>2</v>
      </c>
      <c r="M507" s="11">
        <v>60</v>
      </c>
      <c r="N507" s="11">
        <v>2970</v>
      </c>
      <c r="O507" s="11">
        <v>1</v>
      </c>
      <c r="P507" s="11">
        <v>10111</v>
      </c>
      <c r="Q507" s="11">
        <v>1</v>
      </c>
      <c r="R507" s="11">
        <v>3105000</v>
      </c>
      <c r="S507" s="11">
        <v>5004</v>
      </c>
      <c r="T507" s="11">
        <v>5005</v>
      </c>
      <c r="U507" s="11">
        <v>5</v>
      </c>
      <c r="V507" s="11">
        <v>224533</v>
      </c>
      <c r="W507" s="11">
        <v>6</v>
      </c>
      <c r="X507" s="11">
        <v>19842</v>
      </c>
      <c r="Y507" s="11">
        <v>21</v>
      </c>
      <c r="Z507" s="11">
        <v>10577</v>
      </c>
      <c r="AA507" s="11">
        <v>0</v>
      </c>
      <c r="AB507" s="11">
        <v>0</v>
      </c>
      <c r="AC507" s="11">
        <v>1011143</v>
      </c>
      <c r="AD507" s="11">
        <v>55644</v>
      </c>
      <c r="AE507" s="11">
        <v>56470000</v>
      </c>
      <c r="AF507" s="11" t="s">
        <v>175</v>
      </c>
      <c r="AG507" s="11" t="s">
        <v>159</v>
      </c>
      <c r="AH507" s="16">
        <v>1</v>
      </c>
    </row>
    <row r="508" spans="1:34">
      <c r="A508" s="11">
        <v>1011143</v>
      </c>
      <c r="B508" s="11">
        <v>1011101</v>
      </c>
      <c r="C508" s="11" t="s">
        <v>47</v>
      </c>
      <c r="D508" s="11">
        <v>20</v>
      </c>
      <c r="E508" s="11">
        <v>43</v>
      </c>
      <c r="F508" s="11">
        <v>90</v>
      </c>
      <c r="G508" s="11">
        <v>4</v>
      </c>
      <c r="H508" s="11">
        <v>613</v>
      </c>
      <c r="I508" s="11">
        <v>532</v>
      </c>
      <c r="J508" s="11">
        <v>521</v>
      </c>
      <c r="K508" s="11">
        <v>533</v>
      </c>
      <c r="L508" s="11">
        <v>2</v>
      </c>
      <c r="M508" s="11">
        <v>60</v>
      </c>
      <c r="N508" s="11">
        <v>2990</v>
      </c>
      <c r="O508" s="11">
        <v>1</v>
      </c>
      <c r="P508" s="11">
        <v>10111</v>
      </c>
      <c r="Q508" s="11">
        <v>1</v>
      </c>
      <c r="R508" s="11">
        <v>3130000</v>
      </c>
      <c r="S508" s="11">
        <v>5004</v>
      </c>
      <c r="T508" s="11">
        <v>5005</v>
      </c>
      <c r="U508" s="11">
        <v>5</v>
      </c>
      <c r="V508" s="11">
        <v>230822</v>
      </c>
      <c r="W508" s="11">
        <v>6</v>
      </c>
      <c r="X508" s="11">
        <v>20628</v>
      </c>
      <c r="Y508" s="11">
        <v>21</v>
      </c>
      <c r="Z508" s="11">
        <v>11551</v>
      </c>
      <c r="AA508" s="11">
        <v>0</v>
      </c>
      <c r="AB508" s="11">
        <v>0</v>
      </c>
      <c r="AC508" s="11">
        <v>1011144</v>
      </c>
      <c r="AD508" s="11">
        <v>64201</v>
      </c>
      <c r="AE508" s="11">
        <v>59575000</v>
      </c>
      <c r="AF508" s="11" t="s">
        <v>176</v>
      </c>
      <c r="AG508" s="11" t="s">
        <v>158</v>
      </c>
      <c r="AH508" s="16">
        <v>1</v>
      </c>
    </row>
    <row r="509" spans="1:34">
      <c r="A509" s="11">
        <v>1011144</v>
      </c>
      <c r="B509" s="11">
        <v>1011101</v>
      </c>
      <c r="C509" s="11" t="s">
        <v>47</v>
      </c>
      <c r="D509" s="11">
        <v>20</v>
      </c>
      <c r="E509" s="11">
        <v>44</v>
      </c>
      <c r="F509" s="11">
        <v>90</v>
      </c>
      <c r="G509" s="11">
        <v>4</v>
      </c>
      <c r="H509" s="11">
        <v>612</v>
      </c>
      <c r="I509" s="11">
        <v>531</v>
      </c>
      <c r="J509" s="11">
        <v>523</v>
      </c>
      <c r="K509" s="11">
        <v>532</v>
      </c>
      <c r="L509" s="11">
        <v>2</v>
      </c>
      <c r="M509" s="11">
        <v>60</v>
      </c>
      <c r="N509" s="11">
        <v>3010</v>
      </c>
      <c r="O509" s="11">
        <v>1</v>
      </c>
      <c r="P509" s="11">
        <v>10111</v>
      </c>
      <c r="Q509" s="11">
        <v>1</v>
      </c>
      <c r="R509" s="11">
        <v>3155000</v>
      </c>
      <c r="S509" s="11">
        <v>5004</v>
      </c>
      <c r="T509" s="11">
        <v>5005</v>
      </c>
      <c r="U509" s="11">
        <v>5</v>
      </c>
      <c r="V509" s="11">
        <v>250293</v>
      </c>
      <c r="W509" s="11">
        <v>6</v>
      </c>
      <c r="X509" s="11">
        <v>21417</v>
      </c>
      <c r="Y509" s="11">
        <v>21</v>
      </c>
      <c r="Z509" s="11">
        <v>11867</v>
      </c>
      <c r="AA509" s="11">
        <v>0</v>
      </c>
      <c r="AB509" s="11">
        <v>0</v>
      </c>
      <c r="AC509" s="11">
        <v>1011145</v>
      </c>
      <c r="AD509" s="11">
        <v>72758</v>
      </c>
      <c r="AE509" s="11">
        <v>62705000</v>
      </c>
      <c r="AF509" s="11" t="s">
        <v>177</v>
      </c>
      <c r="AG509" s="11" t="s">
        <v>159</v>
      </c>
      <c r="AH509" s="16">
        <v>1</v>
      </c>
    </row>
    <row r="510" spans="1:34">
      <c r="A510" s="11">
        <v>1011145</v>
      </c>
      <c r="B510" s="11">
        <v>1011101</v>
      </c>
      <c r="C510" s="11" t="s">
        <v>47</v>
      </c>
      <c r="D510" s="11">
        <v>20</v>
      </c>
      <c r="E510" s="11">
        <v>45</v>
      </c>
      <c r="F510" s="11">
        <v>90</v>
      </c>
      <c r="G510" s="11">
        <v>4</v>
      </c>
      <c r="H510" s="11">
        <v>611</v>
      </c>
      <c r="I510" s="11">
        <v>633</v>
      </c>
      <c r="J510" s="11">
        <v>522</v>
      </c>
      <c r="K510" s="11">
        <v>531</v>
      </c>
      <c r="L510" s="11">
        <v>2</v>
      </c>
      <c r="M510" s="11">
        <v>60</v>
      </c>
      <c r="N510" s="11">
        <v>3050</v>
      </c>
      <c r="O510" s="11">
        <v>1</v>
      </c>
      <c r="P510" s="11">
        <v>10111</v>
      </c>
      <c r="Q510" s="11">
        <v>1</v>
      </c>
      <c r="R510" s="11">
        <v>3180000</v>
      </c>
      <c r="S510" s="11">
        <v>5004</v>
      </c>
      <c r="T510" s="11">
        <v>5005</v>
      </c>
      <c r="U510" s="11">
        <v>5</v>
      </c>
      <c r="V510" s="11">
        <v>256627</v>
      </c>
      <c r="W510" s="11">
        <v>6</v>
      </c>
      <c r="X510" s="11">
        <v>22208</v>
      </c>
      <c r="Y510" s="11">
        <v>21</v>
      </c>
      <c r="Z510" s="11">
        <v>12843</v>
      </c>
      <c r="AA510" s="11">
        <v>0</v>
      </c>
      <c r="AB510" s="11">
        <v>0</v>
      </c>
      <c r="AC510" s="11">
        <v>1011146</v>
      </c>
      <c r="AD510" s="11">
        <v>81315</v>
      </c>
      <c r="AE510" s="11">
        <v>65860000</v>
      </c>
      <c r="AF510" s="11" t="s">
        <v>178</v>
      </c>
      <c r="AG510" s="11" t="s">
        <v>158</v>
      </c>
      <c r="AH510" s="16">
        <v>1</v>
      </c>
    </row>
    <row r="511" spans="1:34">
      <c r="A511" s="11">
        <v>1011146</v>
      </c>
      <c r="B511" s="11">
        <v>1011101</v>
      </c>
      <c r="C511" s="11" t="s">
        <v>47</v>
      </c>
      <c r="D511" s="11">
        <v>20</v>
      </c>
      <c r="E511" s="11">
        <v>46</v>
      </c>
      <c r="F511" s="11">
        <v>90</v>
      </c>
      <c r="G511" s="11">
        <v>4</v>
      </c>
      <c r="H511" s="11">
        <v>623</v>
      </c>
      <c r="I511" s="11">
        <v>632</v>
      </c>
      <c r="J511" s="11">
        <v>521</v>
      </c>
      <c r="K511" s="11">
        <v>533</v>
      </c>
      <c r="L511" s="11">
        <v>2</v>
      </c>
      <c r="M511" s="11">
        <v>60</v>
      </c>
      <c r="N511" s="11">
        <v>3070</v>
      </c>
      <c r="O511" s="11">
        <v>1</v>
      </c>
      <c r="P511" s="11">
        <v>10111</v>
      </c>
      <c r="Q511" s="11">
        <v>1</v>
      </c>
      <c r="R511" s="11">
        <v>3205000</v>
      </c>
      <c r="S511" s="11">
        <v>5004</v>
      </c>
      <c r="T511" s="11">
        <v>5005</v>
      </c>
      <c r="U511" s="11">
        <v>5</v>
      </c>
      <c r="V511" s="11">
        <v>276142</v>
      </c>
      <c r="W511" s="11">
        <v>6</v>
      </c>
      <c r="X511" s="11">
        <v>23003</v>
      </c>
      <c r="Y511" s="11">
        <v>21</v>
      </c>
      <c r="Z511" s="11">
        <v>13161</v>
      </c>
      <c r="AA511" s="11">
        <v>0</v>
      </c>
      <c r="AB511" s="11">
        <v>0</v>
      </c>
      <c r="AC511" s="11">
        <v>1011147</v>
      </c>
      <c r="AD511" s="11">
        <v>93572</v>
      </c>
      <c r="AE511" s="11">
        <v>69040000</v>
      </c>
      <c r="AF511" s="11" t="s">
        <v>179</v>
      </c>
      <c r="AG511" s="11" t="s">
        <v>159</v>
      </c>
      <c r="AH511" s="16">
        <v>1</v>
      </c>
    </row>
    <row r="512" spans="1:34">
      <c r="A512" s="11">
        <v>1011147</v>
      </c>
      <c r="B512" s="11">
        <v>1011101</v>
      </c>
      <c r="C512" s="11" t="s">
        <v>47</v>
      </c>
      <c r="D512" s="11">
        <v>20</v>
      </c>
      <c r="E512" s="11">
        <v>47</v>
      </c>
      <c r="F512" s="11">
        <v>90</v>
      </c>
      <c r="G512" s="11">
        <v>4</v>
      </c>
      <c r="H512" s="11">
        <v>622</v>
      </c>
      <c r="I512" s="11">
        <v>631</v>
      </c>
      <c r="J512" s="11">
        <v>523</v>
      </c>
      <c r="K512" s="11">
        <v>532</v>
      </c>
      <c r="L512" s="11">
        <v>2</v>
      </c>
      <c r="M512" s="11">
        <v>60</v>
      </c>
      <c r="N512" s="11">
        <v>3090</v>
      </c>
      <c r="O512" s="11">
        <v>1</v>
      </c>
      <c r="P512" s="11">
        <v>10111</v>
      </c>
      <c r="Q512" s="11">
        <v>1</v>
      </c>
      <c r="R512" s="11">
        <v>3230000</v>
      </c>
      <c r="S512" s="11">
        <v>5004</v>
      </c>
      <c r="T512" s="11">
        <v>5005</v>
      </c>
      <c r="U512" s="11">
        <v>5</v>
      </c>
      <c r="V512" s="11">
        <v>282520</v>
      </c>
      <c r="W512" s="11">
        <v>6</v>
      </c>
      <c r="X512" s="11">
        <v>23800</v>
      </c>
      <c r="Y512" s="11">
        <v>21</v>
      </c>
      <c r="Z512" s="11">
        <v>14140</v>
      </c>
      <c r="AA512" s="11">
        <v>0</v>
      </c>
      <c r="AB512" s="11">
        <v>0</v>
      </c>
      <c r="AC512" s="11">
        <v>1011148</v>
      </c>
      <c r="AD512" s="11">
        <v>105829</v>
      </c>
      <c r="AE512" s="11">
        <v>72245000</v>
      </c>
      <c r="AF512" s="11" t="s">
        <v>180</v>
      </c>
      <c r="AG512" s="11" t="s">
        <v>158</v>
      </c>
      <c r="AH512" s="16">
        <v>1</v>
      </c>
    </row>
    <row r="513" spans="1:37">
      <c r="A513" s="11">
        <v>1011148</v>
      </c>
      <c r="B513" s="11">
        <v>1011101</v>
      </c>
      <c r="C513" s="11" t="s">
        <v>47</v>
      </c>
      <c r="D513" s="11">
        <v>20</v>
      </c>
      <c r="E513" s="11">
        <v>48</v>
      </c>
      <c r="F513" s="11">
        <v>90</v>
      </c>
      <c r="G513" s="11">
        <v>4</v>
      </c>
      <c r="H513" s="11">
        <v>621</v>
      </c>
      <c r="I513" s="11">
        <v>633</v>
      </c>
      <c r="J513" s="11">
        <v>522</v>
      </c>
      <c r="K513" s="11">
        <v>531</v>
      </c>
      <c r="L513" s="11">
        <v>2</v>
      </c>
      <c r="M513" s="11">
        <v>60</v>
      </c>
      <c r="N513" s="11">
        <v>3110</v>
      </c>
      <c r="O513" s="11">
        <v>1</v>
      </c>
      <c r="P513" s="11">
        <v>10111</v>
      </c>
      <c r="Q513" s="11">
        <v>1</v>
      </c>
      <c r="R513" s="11">
        <v>3250000</v>
      </c>
      <c r="S513" s="11">
        <v>5004</v>
      </c>
      <c r="T513" s="11">
        <v>5005</v>
      </c>
      <c r="U513" s="11">
        <v>5</v>
      </c>
      <c r="V513" s="11">
        <v>302080</v>
      </c>
      <c r="W513" s="11">
        <v>6</v>
      </c>
      <c r="X513" s="11">
        <v>24600</v>
      </c>
      <c r="Y513" s="11">
        <v>21</v>
      </c>
      <c r="Z513" s="11">
        <v>14460</v>
      </c>
      <c r="AA513" s="11">
        <v>0</v>
      </c>
      <c r="AB513" s="11">
        <v>0</v>
      </c>
      <c r="AC513" s="11">
        <v>1011149</v>
      </c>
      <c r="AD513" s="11">
        <v>118086</v>
      </c>
      <c r="AE513" s="11">
        <v>75475000</v>
      </c>
      <c r="AF513" s="11" t="s">
        <v>181</v>
      </c>
      <c r="AG513" s="11" t="s">
        <v>159</v>
      </c>
      <c r="AH513" s="16">
        <v>1</v>
      </c>
    </row>
    <row r="514" spans="1:37">
      <c r="A514" s="11">
        <v>1011149</v>
      </c>
      <c r="B514" s="11">
        <v>1011101</v>
      </c>
      <c r="C514" s="11" t="s">
        <v>47</v>
      </c>
      <c r="D514" s="11">
        <v>20</v>
      </c>
      <c r="E514" s="11">
        <v>49</v>
      </c>
      <c r="F514" s="11">
        <v>90</v>
      </c>
      <c r="G514" s="11">
        <v>4</v>
      </c>
      <c r="H514" s="11">
        <v>613</v>
      </c>
      <c r="I514" s="11">
        <v>632</v>
      </c>
      <c r="J514" s="11">
        <v>621</v>
      </c>
      <c r="K514" s="11">
        <v>633</v>
      </c>
      <c r="L514" s="11">
        <v>2</v>
      </c>
      <c r="M514" s="11">
        <v>60</v>
      </c>
      <c r="N514" s="11">
        <v>3610</v>
      </c>
      <c r="O514" s="11">
        <v>1</v>
      </c>
      <c r="P514" s="11">
        <v>10111</v>
      </c>
      <c r="Q514" s="11">
        <v>1</v>
      </c>
      <c r="R514" s="11">
        <v>3870000</v>
      </c>
      <c r="S514" s="11">
        <v>5004</v>
      </c>
      <c r="T514" s="11">
        <v>5005</v>
      </c>
      <c r="U514" s="11">
        <v>5</v>
      </c>
      <c r="V514" s="11">
        <v>308502</v>
      </c>
      <c r="W514" s="11">
        <v>6</v>
      </c>
      <c r="X514" s="11">
        <v>25403</v>
      </c>
      <c r="Y514" s="11">
        <v>21</v>
      </c>
      <c r="Z514" s="11">
        <v>15441</v>
      </c>
      <c r="AA514" s="11">
        <v>0</v>
      </c>
      <c r="AB514" s="11">
        <v>0</v>
      </c>
      <c r="AC514" s="11">
        <v>1011150</v>
      </c>
      <c r="AD514" s="11">
        <v>130343</v>
      </c>
      <c r="AE514" s="11">
        <v>78725000</v>
      </c>
      <c r="AF514" s="11" t="s">
        <v>182</v>
      </c>
      <c r="AG514" s="11" t="s">
        <v>136</v>
      </c>
      <c r="AH514" s="16">
        <v>1</v>
      </c>
    </row>
    <row r="515" spans="1:37" s="12" customFormat="1">
      <c r="A515" s="12">
        <v>1011150</v>
      </c>
      <c r="B515" s="12">
        <v>1011101</v>
      </c>
      <c r="C515" s="12" t="s">
        <v>47</v>
      </c>
      <c r="D515" s="11">
        <v>20</v>
      </c>
      <c r="E515" s="12">
        <v>50</v>
      </c>
      <c r="F515" s="11">
        <v>200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  <c r="S515" s="11">
        <v>5005</v>
      </c>
      <c r="T515" s="12">
        <v>0</v>
      </c>
      <c r="U515" s="12">
        <v>5</v>
      </c>
      <c r="V515" s="12">
        <v>315836</v>
      </c>
      <c r="W515" s="12">
        <v>6</v>
      </c>
      <c r="X515" s="12">
        <v>26319</v>
      </c>
      <c r="Y515" s="12">
        <v>21</v>
      </c>
      <c r="Z515" s="12">
        <v>15808</v>
      </c>
      <c r="AA515" s="12">
        <v>0</v>
      </c>
      <c r="AB515" s="12">
        <v>0</v>
      </c>
      <c r="AC515" s="12">
        <v>0</v>
      </c>
      <c r="AD515" s="12">
        <v>150000</v>
      </c>
      <c r="AE515" s="11">
        <v>82595000</v>
      </c>
      <c r="AF515" s="11">
        <v>0</v>
      </c>
      <c r="AG515" s="11">
        <v>0</v>
      </c>
      <c r="AH515" s="11">
        <v>0</v>
      </c>
      <c r="AI515" s="11"/>
      <c r="AJ515" s="11"/>
      <c r="AK515" s="11"/>
    </row>
    <row r="516" spans="1:37">
      <c r="A516" s="11">
        <v>1012200</v>
      </c>
      <c r="B516" s="11">
        <v>1012201</v>
      </c>
      <c r="C516" s="11" t="s">
        <v>48</v>
      </c>
      <c r="D516" s="11">
        <v>20</v>
      </c>
      <c r="E516" s="11">
        <v>0</v>
      </c>
      <c r="F516" s="11">
        <v>50</v>
      </c>
      <c r="G516" s="11">
        <v>2</v>
      </c>
      <c r="H516" s="11">
        <v>112</v>
      </c>
      <c r="I516" s="11">
        <v>131</v>
      </c>
      <c r="J516" s="11">
        <v>0</v>
      </c>
      <c r="K516" s="11">
        <v>0</v>
      </c>
      <c r="L516" s="11">
        <v>2</v>
      </c>
      <c r="M516" s="11">
        <v>60</v>
      </c>
      <c r="N516" s="11">
        <v>60</v>
      </c>
      <c r="O516" s="11">
        <v>0</v>
      </c>
      <c r="P516" s="11">
        <v>0</v>
      </c>
      <c r="Q516" s="11">
        <v>0</v>
      </c>
      <c r="R516" s="11">
        <v>35000</v>
      </c>
      <c r="S516" s="11">
        <v>0</v>
      </c>
      <c r="T516" s="11">
        <v>5001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1012201</v>
      </c>
      <c r="AD516" s="11">
        <v>0</v>
      </c>
      <c r="AE516" s="11">
        <v>0</v>
      </c>
      <c r="AF516" s="11" t="s">
        <v>162</v>
      </c>
      <c r="AG516" s="11" t="s">
        <v>134</v>
      </c>
      <c r="AH516" s="11">
        <v>0</v>
      </c>
    </row>
    <row r="517" spans="1:37">
      <c r="A517" s="11">
        <v>1012201</v>
      </c>
      <c r="B517" s="11">
        <v>1012201</v>
      </c>
      <c r="C517" s="11" t="s">
        <v>48</v>
      </c>
      <c r="D517" s="11">
        <v>20</v>
      </c>
      <c r="E517" s="11">
        <v>1</v>
      </c>
      <c r="F517" s="11">
        <v>50</v>
      </c>
      <c r="G517" s="11">
        <v>3</v>
      </c>
      <c r="H517" s="11">
        <v>211</v>
      </c>
      <c r="I517" s="11">
        <v>134</v>
      </c>
      <c r="J517" s="11">
        <v>123</v>
      </c>
      <c r="K517" s="11">
        <v>0</v>
      </c>
      <c r="L517" s="11">
        <v>2</v>
      </c>
      <c r="M517" s="11">
        <v>60</v>
      </c>
      <c r="N517" s="11">
        <v>80</v>
      </c>
      <c r="O517" s="11">
        <v>0</v>
      </c>
      <c r="P517" s="11">
        <v>0</v>
      </c>
      <c r="Q517" s="11">
        <v>0</v>
      </c>
      <c r="R517" s="11">
        <v>50000</v>
      </c>
      <c r="S517" s="11">
        <v>0</v>
      </c>
      <c r="T517" s="11">
        <v>5001</v>
      </c>
      <c r="U517" s="11">
        <v>5</v>
      </c>
      <c r="V517" s="11">
        <v>1800</v>
      </c>
      <c r="W517" s="11">
        <v>6</v>
      </c>
      <c r="X517" s="11">
        <v>225</v>
      </c>
      <c r="Y517" s="11">
        <v>21</v>
      </c>
      <c r="Z517" s="11">
        <v>90</v>
      </c>
      <c r="AA517" s="11">
        <v>0</v>
      </c>
      <c r="AB517" s="11">
        <v>0</v>
      </c>
      <c r="AC517" s="11">
        <v>1012202</v>
      </c>
      <c r="AD517" s="11">
        <v>10</v>
      </c>
      <c r="AE517" s="11">
        <v>35000</v>
      </c>
      <c r="AF517" s="11" t="s">
        <v>162</v>
      </c>
      <c r="AG517" s="11" t="s">
        <v>134</v>
      </c>
      <c r="AH517" s="11">
        <v>0</v>
      </c>
      <c r="AI517" s="12"/>
      <c r="AJ517" s="12"/>
      <c r="AK517" s="12"/>
    </row>
    <row r="518" spans="1:37">
      <c r="A518" s="11">
        <v>1012202</v>
      </c>
      <c r="B518" s="11">
        <v>1012201</v>
      </c>
      <c r="C518" s="11" t="s">
        <v>48</v>
      </c>
      <c r="D518" s="11">
        <v>20</v>
      </c>
      <c r="E518" s="11">
        <v>2</v>
      </c>
      <c r="F518" s="11">
        <v>50</v>
      </c>
      <c r="G518" s="11">
        <v>4</v>
      </c>
      <c r="H518" s="11">
        <v>214</v>
      </c>
      <c r="I518" s="11">
        <v>133</v>
      </c>
      <c r="J518" s="11">
        <v>122</v>
      </c>
      <c r="K518" s="11">
        <v>131</v>
      </c>
      <c r="L518" s="11">
        <v>2</v>
      </c>
      <c r="M518" s="11">
        <v>60</v>
      </c>
      <c r="N518" s="11">
        <v>100</v>
      </c>
      <c r="O518" s="11">
        <v>0</v>
      </c>
      <c r="P518" s="11">
        <v>0</v>
      </c>
      <c r="Q518" s="11">
        <v>0</v>
      </c>
      <c r="R518" s="11">
        <v>70000</v>
      </c>
      <c r="S518" s="11">
        <v>0</v>
      </c>
      <c r="T518" s="11">
        <v>5001</v>
      </c>
      <c r="U518" s="11">
        <v>5</v>
      </c>
      <c r="V518" s="11">
        <v>3622</v>
      </c>
      <c r="W518" s="11">
        <v>6</v>
      </c>
      <c r="X518" s="11">
        <v>453</v>
      </c>
      <c r="Y518" s="11">
        <v>21</v>
      </c>
      <c r="Z518" s="11">
        <v>181</v>
      </c>
      <c r="AA518" s="11">
        <v>0</v>
      </c>
      <c r="AB518" s="11">
        <v>0</v>
      </c>
      <c r="AC518" s="11">
        <v>1012203</v>
      </c>
      <c r="AD518" s="11">
        <v>33</v>
      </c>
      <c r="AE518" s="11">
        <v>85000</v>
      </c>
      <c r="AF518" s="11" t="s">
        <v>162</v>
      </c>
      <c r="AG518" s="11" t="s">
        <v>134</v>
      </c>
      <c r="AH518" s="11">
        <v>0</v>
      </c>
    </row>
    <row r="519" spans="1:37">
      <c r="A519" s="11">
        <v>1012203</v>
      </c>
      <c r="B519" s="11">
        <v>1012201</v>
      </c>
      <c r="C519" s="11" t="s">
        <v>48</v>
      </c>
      <c r="D519" s="11">
        <v>20</v>
      </c>
      <c r="E519" s="11">
        <v>3</v>
      </c>
      <c r="F519" s="11">
        <v>50</v>
      </c>
      <c r="G519" s="11">
        <v>4</v>
      </c>
      <c r="H519" s="11">
        <v>213</v>
      </c>
      <c r="I519" s="11">
        <v>132</v>
      </c>
      <c r="J519" s="11">
        <v>121</v>
      </c>
      <c r="K519" s="11">
        <v>134</v>
      </c>
      <c r="L519" s="11">
        <v>2</v>
      </c>
      <c r="M519" s="11">
        <v>60</v>
      </c>
      <c r="N519" s="11">
        <v>120</v>
      </c>
      <c r="O519" s="11">
        <v>0</v>
      </c>
      <c r="P519" s="11">
        <v>0</v>
      </c>
      <c r="Q519" s="11">
        <v>0</v>
      </c>
      <c r="R519" s="11">
        <v>85000</v>
      </c>
      <c r="S519" s="11">
        <v>0</v>
      </c>
      <c r="T519" s="11">
        <v>5001</v>
      </c>
      <c r="U519" s="11">
        <v>5</v>
      </c>
      <c r="V519" s="11">
        <v>5467</v>
      </c>
      <c r="W519" s="11">
        <v>6</v>
      </c>
      <c r="X519" s="11">
        <v>683</v>
      </c>
      <c r="Y519" s="11">
        <v>21</v>
      </c>
      <c r="Z519" s="11">
        <v>273</v>
      </c>
      <c r="AA519" s="11">
        <v>0</v>
      </c>
      <c r="AB519" s="11">
        <v>0</v>
      </c>
      <c r="AC519" s="11">
        <v>1012204</v>
      </c>
      <c r="AD519" s="11">
        <v>62</v>
      </c>
      <c r="AE519" s="11">
        <v>155000</v>
      </c>
      <c r="AF519" s="11" t="s">
        <v>162</v>
      </c>
      <c r="AG519" s="11" t="s">
        <v>134</v>
      </c>
      <c r="AH519" s="16">
        <v>0</v>
      </c>
    </row>
    <row r="520" spans="1:37">
      <c r="A520" s="11">
        <v>1012204</v>
      </c>
      <c r="B520" s="11">
        <v>1012201</v>
      </c>
      <c r="C520" s="11" t="s">
        <v>48</v>
      </c>
      <c r="D520" s="11">
        <v>20</v>
      </c>
      <c r="E520" s="11">
        <v>4</v>
      </c>
      <c r="F520" s="11">
        <v>50</v>
      </c>
      <c r="G520" s="11">
        <v>4</v>
      </c>
      <c r="H520" s="11">
        <v>212</v>
      </c>
      <c r="I520" s="11">
        <v>231</v>
      </c>
      <c r="J520" s="11">
        <v>124</v>
      </c>
      <c r="K520" s="11">
        <v>133</v>
      </c>
      <c r="L520" s="11">
        <v>2</v>
      </c>
      <c r="M520" s="11">
        <v>60</v>
      </c>
      <c r="N520" s="11">
        <v>140</v>
      </c>
      <c r="O520" s="11">
        <v>0</v>
      </c>
      <c r="P520" s="11">
        <v>0</v>
      </c>
      <c r="Q520" s="11">
        <v>0</v>
      </c>
      <c r="R520" s="11">
        <v>105000</v>
      </c>
      <c r="S520" s="11">
        <v>0</v>
      </c>
      <c r="T520" s="11">
        <v>5001</v>
      </c>
      <c r="U520" s="11">
        <v>5</v>
      </c>
      <c r="V520" s="11">
        <v>7333</v>
      </c>
      <c r="W520" s="11">
        <v>6</v>
      </c>
      <c r="X520" s="11">
        <v>917</v>
      </c>
      <c r="Y520" s="11">
        <v>21</v>
      </c>
      <c r="Z520" s="11">
        <v>367</v>
      </c>
      <c r="AA520" s="11">
        <v>0</v>
      </c>
      <c r="AB520" s="11">
        <v>0</v>
      </c>
      <c r="AC520" s="11">
        <v>1012205</v>
      </c>
      <c r="AD520" s="11">
        <v>91</v>
      </c>
      <c r="AE520" s="11">
        <v>240000</v>
      </c>
      <c r="AF520" s="11" t="s">
        <v>162</v>
      </c>
      <c r="AG520" s="11" t="s">
        <v>134</v>
      </c>
      <c r="AH520" s="16">
        <v>0</v>
      </c>
    </row>
    <row r="521" spans="1:37">
      <c r="A521" s="11">
        <v>1012205</v>
      </c>
      <c r="B521" s="11">
        <v>1012201</v>
      </c>
      <c r="C521" s="11" t="s">
        <v>48</v>
      </c>
      <c r="D521" s="11">
        <v>20</v>
      </c>
      <c r="E521" s="11">
        <v>5</v>
      </c>
      <c r="F521" s="11">
        <v>50</v>
      </c>
      <c r="G521" s="11">
        <v>4</v>
      </c>
      <c r="H521" s="11">
        <v>211</v>
      </c>
      <c r="I521" s="11">
        <v>234</v>
      </c>
      <c r="J521" s="11">
        <v>123</v>
      </c>
      <c r="K521" s="11">
        <v>132</v>
      </c>
      <c r="L521" s="11">
        <v>2</v>
      </c>
      <c r="M521" s="11">
        <v>60</v>
      </c>
      <c r="N521" s="11">
        <v>170</v>
      </c>
      <c r="O521" s="11">
        <v>0</v>
      </c>
      <c r="P521" s="11">
        <v>0</v>
      </c>
      <c r="Q521" s="11">
        <v>0</v>
      </c>
      <c r="R521" s="11">
        <v>120000</v>
      </c>
      <c r="S521" s="11">
        <v>0</v>
      </c>
      <c r="T521" s="11">
        <v>5001</v>
      </c>
      <c r="U521" s="11">
        <v>5</v>
      </c>
      <c r="V521" s="11">
        <v>9222</v>
      </c>
      <c r="W521" s="11">
        <v>6</v>
      </c>
      <c r="X521" s="11">
        <v>1153</v>
      </c>
      <c r="Y521" s="11">
        <v>21</v>
      </c>
      <c r="Z521" s="11">
        <v>461</v>
      </c>
      <c r="AA521" s="11">
        <v>0</v>
      </c>
      <c r="AB521" s="11">
        <v>0</v>
      </c>
      <c r="AC521" s="11">
        <v>1012206</v>
      </c>
      <c r="AD521" s="11">
        <v>129</v>
      </c>
      <c r="AE521" s="11">
        <v>345000</v>
      </c>
      <c r="AF521" s="11" t="s">
        <v>162</v>
      </c>
      <c r="AG521" s="11" t="s">
        <v>134</v>
      </c>
      <c r="AH521" s="16">
        <v>0</v>
      </c>
    </row>
    <row r="522" spans="1:37">
      <c r="A522" s="11">
        <v>1012206</v>
      </c>
      <c r="B522" s="11">
        <v>1012201</v>
      </c>
      <c r="C522" s="11" t="s">
        <v>48</v>
      </c>
      <c r="D522" s="11">
        <v>20</v>
      </c>
      <c r="E522" s="11">
        <v>6</v>
      </c>
      <c r="F522" s="11">
        <v>50</v>
      </c>
      <c r="G522" s="11">
        <v>4</v>
      </c>
      <c r="H522" s="11">
        <v>214</v>
      </c>
      <c r="I522" s="11">
        <v>233</v>
      </c>
      <c r="J522" s="11">
        <v>122</v>
      </c>
      <c r="K522" s="11">
        <v>131</v>
      </c>
      <c r="L522" s="11">
        <v>2</v>
      </c>
      <c r="M522" s="11">
        <v>60</v>
      </c>
      <c r="N522" s="11">
        <v>190</v>
      </c>
      <c r="O522" s="11">
        <v>0</v>
      </c>
      <c r="P522" s="11">
        <v>0</v>
      </c>
      <c r="Q522" s="11">
        <v>0</v>
      </c>
      <c r="R522" s="11">
        <v>140000</v>
      </c>
      <c r="S522" s="11">
        <v>0</v>
      </c>
      <c r="T522" s="11">
        <v>5001</v>
      </c>
      <c r="U522" s="11">
        <v>5</v>
      </c>
      <c r="V522" s="11">
        <v>11133</v>
      </c>
      <c r="W522" s="11">
        <v>6</v>
      </c>
      <c r="X522" s="11">
        <v>1392</v>
      </c>
      <c r="Y522" s="11">
        <v>21</v>
      </c>
      <c r="Z522" s="11">
        <v>557</v>
      </c>
      <c r="AA522" s="11">
        <v>0</v>
      </c>
      <c r="AB522" s="11">
        <v>0</v>
      </c>
      <c r="AC522" s="11">
        <v>1012207</v>
      </c>
      <c r="AD522" s="11">
        <v>167</v>
      </c>
      <c r="AE522" s="11">
        <v>465000</v>
      </c>
      <c r="AF522" s="11" t="s">
        <v>162</v>
      </c>
      <c r="AG522" s="11" t="s">
        <v>134</v>
      </c>
      <c r="AH522" s="16">
        <v>0</v>
      </c>
    </row>
    <row r="523" spans="1:37">
      <c r="A523" s="11">
        <v>1012207</v>
      </c>
      <c r="B523" s="11">
        <v>1012201</v>
      </c>
      <c r="C523" s="11" t="s">
        <v>48</v>
      </c>
      <c r="D523" s="11">
        <v>20</v>
      </c>
      <c r="E523" s="11">
        <v>7</v>
      </c>
      <c r="F523" s="11">
        <v>50</v>
      </c>
      <c r="G523" s="11">
        <v>4</v>
      </c>
      <c r="H523" s="11">
        <v>213</v>
      </c>
      <c r="I523" s="11">
        <v>232</v>
      </c>
      <c r="J523" s="11">
        <v>121</v>
      </c>
      <c r="K523" s="11">
        <v>134</v>
      </c>
      <c r="L523" s="11">
        <v>2</v>
      </c>
      <c r="M523" s="11">
        <v>60</v>
      </c>
      <c r="N523" s="11">
        <v>210</v>
      </c>
      <c r="O523" s="11">
        <v>0</v>
      </c>
      <c r="P523" s="11">
        <v>0</v>
      </c>
      <c r="Q523" s="11">
        <v>0</v>
      </c>
      <c r="R523" s="11">
        <v>160000</v>
      </c>
      <c r="S523" s="11">
        <v>0</v>
      </c>
      <c r="T523" s="11">
        <v>5001</v>
      </c>
      <c r="U523" s="11">
        <v>5</v>
      </c>
      <c r="V523" s="11">
        <v>13067</v>
      </c>
      <c r="W523" s="11">
        <v>6</v>
      </c>
      <c r="X523" s="11">
        <v>1633</v>
      </c>
      <c r="Y523" s="11">
        <v>21</v>
      </c>
      <c r="Z523" s="11">
        <v>653</v>
      </c>
      <c r="AA523" s="11">
        <v>0</v>
      </c>
      <c r="AB523" s="11">
        <v>0</v>
      </c>
      <c r="AC523" s="11">
        <v>1012208</v>
      </c>
      <c r="AD523" s="11">
        <v>206</v>
      </c>
      <c r="AE523" s="11">
        <v>605000</v>
      </c>
      <c r="AF523" s="11" t="s">
        <v>162</v>
      </c>
      <c r="AG523" s="11" t="s">
        <v>134</v>
      </c>
      <c r="AH523" s="16">
        <v>0</v>
      </c>
    </row>
    <row r="524" spans="1:37">
      <c r="A524" s="11">
        <v>1012208</v>
      </c>
      <c r="B524" s="11">
        <v>1012201</v>
      </c>
      <c r="C524" s="11" t="s">
        <v>48</v>
      </c>
      <c r="D524" s="11">
        <v>20</v>
      </c>
      <c r="E524" s="11">
        <v>8</v>
      </c>
      <c r="F524" s="11">
        <v>50</v>
      </c>
      <c r="G524" s="11">
        <v>4</v>
      </c>
      <c r="H524" s="11">
        <v>212</v>
      </c>
      <c r="I524" s="11">
        <v>231</v>
      </c>
      <c r="J524" s="11">
        <v>124</v>
      </c>
      <c r="K524" s="11">
        <v>133</v>
      </c>
      <c r="L524" s="11">
        <v>2</v>
      </c>
      <c r="M524" s="11">
        <v>60</v>
      </c>
      <c r="N524" s="11">
        <v>230</v>
      </c>
      <c r="O524" s="11">
        <v>0</v>
      </c>
      <c r="P524" s="11">
        <v>0</v>
      </c>
      <c r="Q524" s="11">
        <v>0</v>
      </c>
      <c r="R524" s="11">
        <v>175000</v>
      </c>
      <c r="S524" s="11">
        <v>0</v>
      </c>
      <c r="T524" s="11">
        <v>5001</v>
      </c>
      <c r="U524" s="11">
        <v>5</v>
      </c>
      <c r="V524" s="11">
        <v>15022</v>
      </c>
      <c r="W524" s="11">
        <v>6</v>
      </c>
      <c r="X524" s="11">
        <v>1878</v>
      </c>
      <c r="Y524" s="11">
        <v>21</v>
      </c>
      <c r="Z524" s="11">
        <v>751</v>
      </c>
      <c r="AA524" s="11">
        <v>0</v>
      </c>
      <c r="AB524" s="11">
        <v>0</v>
      </c>
      <c r="AC524" s="11">
        <v>1012209</v>
      </c>
      <c r="AD524" s="11">
        <v>244</v>
      </c>
      <c r="AE524" s="11">
        <v>765000</v>
      </c>
      <c r="AF524" s="11" t="s">
        <v>162</v>
      </c>
      <c r="AG524" s="11" t="s">
        <v>134</v>
      </c>
      <c r="AH524" s="16">
        <v>0</v>
      </c>
    </row>
    <row r="525" spans="1:37">
      <c r="A525" s="11">
        <v>1012209</v>
      </c>
      <c r="B525" s="11">
        <v>1012201</v>
      </c>
      <c r="C525" s="11" t="s">
        <v>48</v>
      </c>
      <c r="D525" s="11">
        <v>20</v>
      </c>
      <c r="E525" s="11">
        <v>9</v>
      </c>
      <c r="F525" s="11">
        <v>50</v>
      </c>
      <c r="G525" s="11">
        <v>4</v>
      </c>
      <c r="H525" s="11">
        <v>211</v>
      </c>
      <c r="I525" s="11">
        <v>234</v>
      </c>
      <c r="J525" s="11">
        <v>223</v>
      </c>
      <c r="K525" s="11">
        <v>232</v>
      </c>
      <c r="L525" s="11">
        <v>2</v>
      </c>
      <c r="M525" s="11">
        <v>60</v>
      </c>
      <c r="N525" s="11">
        <v>730</v>
      </c>
      <c r="O525" s="11">
        <v>1</v>
      </c>
      <c r="P525" s="11">
        <v>10122</v>
      </c>
      <c r="Q525" s="11">
        <v>1</v>
      </c>
      <c r="R525" s="11">
        <v>680000</v>
      </c>
      <c r="S525" s="11">
        <v>0</v>
      </c>
      <c r="T525" s="11">
        <v>5001</v>
      </c>
      <c r="U525" s="11">
        <v>5</v>
      </c>
      <c r="V525" s="11">
        <v>17000</v>
      </c>
      <c r="W525" s="11">
        <v>6</v>
      </c>
      <c r="X525" s="11">
        <v>2125</v>
      </c>
      <c r="Y525" s="11">
        <v>21</v>
      </c>
      <c r="Z525" s="11">
        <v>850</v>
      </c>
      <c r="AA525" s="11">
        <v>0</v>
      </c>
      <c r="AB525" s="11">
        <v>0</v>
      </c>
      <c r="AC525" s="11">
        <v>1012210</v>
      </c>
      <c r="AD525" s="11">
        <v>282</v>
      </c>
      <c r="AE525" s="11">
        <v>940000</v>
      </c>
      <c r="AF525" s="11" t="s">
        <v>162</v>
      </c>
      <c r="AG525" s="11" t="s">
        <v>134</v>
      </c>
      <c r="AH525" s="16">
        <v>1</v>
      </c>
    </row>
    <row r="526" spans="1:37">
      <c r="A526" s="11">
        <v>1012210</v>
      </c>
      <c r="B526" s="11">
        <v>1012201</v>
      </c>
      <c r="C526" s="11" t="s">
        <v>48</v>
      </c>
      <c r="D526" s="11">
        <v>20</v>
      </c>
      <c r="E526" s="11">
        <v>10</v>
      </c>
      <c r="F526" s="11">
        <v>60</v>
      </c>
      <c r="G526" s="11">
        <v>4</v>
      </c>
      <c r="H526" s="11">
        <v>313</v>
      </c>
      <c r="I526" s="11">
        <v>232</v>
      </c>
      <c r="J526" s="11">
        <v>221</v>
      </c>
      <c r="K526" s="11">
        <v>233</v>
      </c>
      <c r="L526" s="11">
        <v>2</v>
      </c>
      <c r="M526" s="11">
        <v>60</v>
      </c>
      <c r="N526" s="11">
        <v>770</v>
      </c>
      <c r="O526" s="11">
        <v>0</v>
      </c>
      <c r="P526" s="11">
        <v>0</v>
      </c>
      <c r="Q526" s="11">
        <v>0</v>
      </c>
      <c r="R526" s="11">
        <v>705000</v>
      </c>
      <c r="S526" s="11">
        <v>5001</v>
      </c>
      <c r="T526" s="11">
        <v>5002</v>
      </c>
      <c r="U526" s="11">
        <v>5</v>
      </c>
      <c r="V526" s="11">
        <v>19889</v>
      </c>
      <c r="W526" s="11">
        <v>6</v>
      </c>
      <c r="X526" s="11">
        <v>2486</v>
      </c>
      <c r="Y526" s="11">
        <v>21</v>
      </c>
      <c r="Z526" s="11">
        <v>994</v>
      </c>
      <c r="AA526" s="11">
        <v>0</v>
      </c>
      <c r="AB526" s="11">
        <v>0</v>
      </c>
      <c r="AC526" s="11">
        <v>1012211</v>
      </c>
      <c r="AD526" s="11">
        <v>339</v>
      </c>
      <c r="AE526" s="11">
        <v>1620000</v>
      </c>
      <c r="AF526" s="11" t="s">
        <v>163</v>
      </c>
      <c r="AG526" s="11" t="s">
        <v>158</v>
      </c>
      <c r="AH526" s="16">
        <v>0</v>
      </c>
    </row>
    <row r="527" spans="1:37">
      <c r="A527" s="11">
        <v>1012211</v>
      </c>
      <c r="B527" s="11">
        <v>1012201</v>
      </c>
      <c r="C527" s="11" t="s">
        <v>48</v>
      </c>
      <c r="D527" s="11">
        <v>20</v>
      </c>
      <c r="E527" s="11">
        <v>11</v>
      </c>
      <c r="F527" s="11">
        <v>60</v>
      </c>
      <c r="G527" s="11">
        <v>4</v>
      </c>
      <c r="H527" s="11">
        <v>312</v>
      </c>
      <c r="I527" s="11">
        <v>231</v>
      </c>
      <c r="J527" s="11">
        <v>223</v>
      </c>
      <c r="K527" s="11">
        <v>232</v>
      </c>
      <c r="L527" s="11">
        <v>2</v>
      </c>
      <c r="M527" s="11">
        <v>60</v>
      </c>
      <c r="N527" s="11">
        <v>790</v>
      </c>
      <c r="O527" s="11">
        <v>0</v>
      </c>
      <c r="P527" s="11">
        <v>0</v>
      </c>
      <c r="Q527" s="11">
        <v>0</v>
      </c>
      <c r="R527" s="11">
        <v>725000</v>
      </c>
      <c r="S527" s="11">
        <v>5001</v>
      </c>
      <c r="T527" s="11">
        <v>5002</v>
      </c>
      <c r="U527" s="11">
        <v>5</v>
      </c>
      <c r="V527" s="11">
        <v>22800</v>
      </c>
      <c r="W527" s="11">
        <v>6</v>
      </c>
      <c r="X527" s="11">
        <v>2850</v>
      </c>
      <c r="Y527" s="11">
        <v>21</v>
      </c>
      <c r="Z527" s="11">
        <v>1140</v>
      </c>
      <c r="AA527" s="11">
        <v>0</v>
      </c>
      <c r="AB527" s="11">
        <v>0</v>
      </c>
      <c r="AC527" s="11">
        <v>1012212</v>
      </c>
      <c r="AD527" s="11">
        <v>459</v>
      </c>
      <c r="AE527" s="11">
        <v>2325000</v>
      </c>
      <c r="AF527" s="11" t="s">
        <v>163</v>
      </c>
      <c r="AG527" s="11" t="s">
        <v>158</v>
      </c>
      <c r="AH527" s="16">
        <v>0</v>
      </c>
    </row>
    <row r="528" spans="1:37">
      <c r="A528" s="11">
        <v>1012212</v>
      </c>
      <c r="B528" s="11">
        <v>1012201</v>
      </c>
      <c r="C528" s="11" t="s">
        <v>48</v>
      </c>
      <c r="D528" s="11">
        <v>20</v>
      </c>
      <c r="E528" s="11">
        <v>12</v>
      </c>
      <c r="F528" s="11">
        <v>60</v>
      </c>
      <c r="G528" s="11">
        <v>4</v>
      </c>
      <c r="H528" s="11">
        <v>311</v>
      </c>
      <c r="I528" s="11">
        <v>233</v>
      </c>
      <c r="J528" s="11">
        <v>222</v>
      </c>
      <c r="K528" s="11">
        <v>231</v>
      </c>
      <c r="L528" s="11">
        <v>2</v>
      </c>
      <c r="M528" s="11">
        <v>60</v>
      </c>
      <c r="N528" s="11">
        <v>810</v>
      </c>
      <c r="O528" s="11">
        <v>0</v>
      </c>
      <c r="P528" s="11">
        <v>0</v>
      </c>
      <c r="Q528" s="11">
        <v>0</v>
      </c>
      <c r="R528" s="11">
        <v>745000</v>
      </c>
      <c r="S528" s="11">
        <v>5001</v>
      </c>
      <c r="T528" s="11">
        <v>5002</v>
      </c>
      <c r="U528" s="11">
        <v>5</v>
      </c>
      <c r="V528" s="11">
        <v>25733</v>
      </c>
      <c r="W528" s="11">
        <v>6</v>
      </c>
      <c r="X528" s="11">
        <v>3217</v>
      </c>
      <c r="Y528" s="11">
        <v>21</v>
      </c>
      <c r="Z528" s="11">
        <v>1287</v>
      </c>
      <c r="AA528" s="11">
        <v>0</v>
      </c>
      <c r="AB528" s="11">
        <v>0</v>
      </c>
      <c r="AC528" s="11">
        <v>1012213</v>
      </c>
      <c r="AD528" s="11">
        <v>578</v>
      </c>
      <c r="AE528" s="11">
        <v>3050000</v>
      </c>
      <c r="AF528" s="11" t="s">
        <v>163</v>
      </c>
      <c r="AG528" s="11" t="s">
        <v>158</v>
      </c>
      <c r="AH528" s="16">
        <v>0</v>
      </c>
    </row>
    <row r="529" spans="1:34">
      <c r="A529" s="11">
        <v>1012213</v>
      </c>
      <c r="B529" s="11">
        <v>1012201</v>
      </c>
      <c r="C529" s="11" t="s">
        <v>48</v>
      </c>
      <c r="D529" s="11">
        <v>20</v>
      </c>
      <c r="E529" s="11">
        <v>13</v>
      </c>
      <c r="F529" s="11">
        <v>60</v>
      </c>
      <c r="G529" s="11">
        <v>4</v>
      </c>
      <c r="H529" s="11">
        <v>313</v>
      </c>
      <c r="I529" s="11">
        <v>332</v>
      </c>
      <c r="J529" s="11">
        <v>221</v>
      </c>
      <c r="K529" s="11">
        <v>233</v>
      </c>
      <c r="L529" s="11">
        <v>2</v>
      </c>
      <c r="M529" s="11">
        <v>60</v>
      </c>
      <c r="N529" s="11">
        <v>830</v>
      </c>
      <c r="O529" s="11">
        <v>0</v>
      </c>
      <c r="P529" s="11">
        <v>0</v>
      </c>
      <c r="Q529" s="11">
        <v>0</v>
      </c>
      <c r="R529" s="11">
        <v>765000</v>
      </c>
      <c r="S529" s="11">
        <v>5001</v>
      </c>
      <c r="T529" s="11">
        <v>5002</v>
      </c>
      <c r="U529" s="11">
        <v>5</v>
      </c>
      <c r="V529" s="11">
        <v>28689</v>
      </c>
      <c r="W529" s="11">
        <v>6</v>
      </c>
      <c r="X529" s="11">
        <v>3586</v>
      </c>
      <c r="Y529" s="11">
        <v>21</v>
      </c>
      <c r="Z529" s="11">
        <v>1434</v>
      </c>
      <c r="AA529" s="11">
        <v>0</v>
      </c>
      <c r="AB529" s="11">
        <v>0</v>
      </c>
      <c r="AC529" s="11">
        <v>1012214</v>
      </c>
      <c r="AD529" s="11">
        <v>698</v>
      </c>
      <c r="AE529" s="11">
        <v>3795000</v>
      </c>
      <c r="AF529" s="11" t="s">
        <v>163</v>
      </c>
      <c r="AG529" s="11" t="s">
        <v>158</v>
      </c>
      <c r="AH529" s="16">
        <v>0</v>
      </c>
    </row>
    <row r="530" spans="1:34">
      <c r="A530" s="11">
        <v>1012214</v>
      </c>
      <c r="B530" s="11">
        <v>1012201</v>
      </c>
      <c r="C530" s="11" t="s">
        <v>48</v>
      </c>
      <c r="D530" s="11">
        <v>20</v>
      </c>
      <c r="E530" s="11">
        <v>14</v>
      </c>
      <c r="F530" s="11">
        <v>60</v>
      </c>
      <c r="G530" s="11">
        <v>4</v>
      </c>
      <c r="H530" s="11">
        <v>312</v>
      </c>
      <c r="I530" s="11">
        <v>321</v>
      </c>
      <c r="J530" s="11">
        <v>223</v>
      </c>
      <c r="K530" s="11">
        <v>232</v>
      </c>
      <c r="L530" s="11">
        <v>2</v>
      </c>
      <c r="M530" s="11">
        <v>60</v>
      </c>
      <c r="N530" s="11">
        <v>850</v>
      </c>
      <c r="O530" s="11">
        <v>1</v>
      </c>
      <c r="P530" s="11">
        <v>10122</v>
      </c>
      <c r="Q530" s="11">
        <v>1</v>
      </c>
      <c r="R530" s="11">
        <v>790000</v>
      </c>
      <c r="S530" s="11">
        <v>5001</v>
      </c>
      <c r="T530" s="11">
        <v>5002</v>
      </c>
      <c r="U530" s="11">
        <v>5</v>
      </c>
      <c r="V530" s="11">
        <v>31667</v>
      </c>
      <c r="W530" s="11">
        <v>6</v>
      </c>
      <c r="X530" s="11">
        <v>3958</v>
      </c>
      <c r="Y530" s="11">
        <v>21</v>
      </c>
      <c r="Z530" s="11">
        <v>1583</v>
      </c>
      <c r="AA530" s="11">
        <v>0</v>
      </c>
      <c r="AB530" s="11">
        <v>0</v>
      </c>
      <c r="AC530" s="11">
        <v>1012215</v>
      </c>
      <c r="AD530" s="11">
        <v>880</v>
      </c>
      <c r="AE530" s="11">
        <v>4560000</v>
      </c>
      <c r="AF530" s="11" t="s">
        <v>163</v>
      </c>
      <c r="AG530" s="11" t="s">
        <v>158</v>
      </c>
      <c r="AH530" s="16">
        <v>1</v>
      </c>
    </row>
    <row r="531" spans="1:34">
      <c r="A531" s="11">
        <v>1012215</v>
      </c>
      <c r="B531" s="11">
        <v>1012201</v>
      </c>
      <c r="C531" s="11" t="s">
        <v>48</v>
      </c>
      <c r="D531" s="11">
        <v>20</v>
      </c>
      <c r="E531" s="11">
        <v>15</v>
      </c>
      <c r="F531" s="11">
        <v>60</v>
      </c>
      <c r="G531" s="11">
        <v>4</v>
      </c>
      <c r="H531" s="11">
        <v>311</v>
      </c>
      <c r="I531" s="11">
        <v>333</v>
      </c>
      <c r="J531" s="11">
        <v>222</v>
      </c>
      <c r="K531" s="11">
        <v>231</v>
      </c>
      <c r="L531" s="11">
        <v>2</v>
      </c>
      <c r="M531" s="11">
        <v>60</v>
      </c>
      <c r="N531" s="11">
        <v>890</v>
      </c>
      <c r="O531" s="11">
        <v>0</v>
      </c>
      <c r="P531" s="11">
        <v>0</v>
      </c>
      <c r="Q531" s="11">
        <v>0</v>
      </c>
      <c r="R531" s="11">
        <v>810000</v>
      </c>
      <c r="S531" s="11">
        <v>5001</v>
      </c>
      <c r="T531" s="11">
        <v>5002</v>
      </c>
      <c r="U531" s="11">
        <v>5</v>
      </c>
      <c r="V531" s="11">
        <v>47827</v>
      </c>
      <c r="W531" s="11">
        <v>6</v>
      </c>
      <c r="X531" s="11">
        <v>4333</v>
      </c>
      <c r="Y531" s="11">
        <v>21</v>
      </c>
      <c r="Z531" s="11">
        <v>1733</v>
      </c>
      <c r="AA531" s="11">
        <v>0</v>
      </c>
      <c r="AB531" s="11">
        <v>0</v>
      </c>
      <c r="AC531" s="11">
        <v>1012216</v>
      </c>
      <c r="AD531" s="11">
        <v>1061</v>
      </c>
      <c r="AE531" s="11">
        <v>5350000</v>
      </c>
      <c r="AF531" s="11" t="s">
        <v>164</v>
      </c>
      <c r="AG531" s="11" t="s">
        <v>134</v>
      </c>
      <c r="AH531" s="16">
        <v>0</v>
      </c>
    </row>
    <row r="532" spans="1:34">
      <c r="A532" s="11">
        <v>1012216</v>
      </c>
      <c r="B532" s="11">
        <v>1012201</v>
      </c>
      <c r="C532" s="11" t="s">
        <v>48</v>
      </c>
      <c r="D532" s="11">
        <v>20</v>
      </c>
      <c r="E532" s="11">
        <v>16</v>
      </c>
      <c r="F532" s="11">
        <v>60</v>
      </c>
      <c r="G532" s="11">
        <v>4</v>
      </c>
      <c r="H532" s="11">
        <v>313</v>
      </c>
      <c r="I532" s="11">
        <v>322</v>
      </c>
      <c r="J532" s="11">
        <v>221</v>
      </c>
      <c r="K532" s="11">
        <v>233</v>
      </c>
      <c r="L532" s="11">
        <v>2</v>
      </c>
      <c r="M532" s="11">
        <v>60</v>
      </c>
      <c r="N532" s="11">
        <v>910</v>
      </c>
      <c r="O532" s="11">
        <v>0</v>
      </c>
      <c r="P532" s="11">
        <v>0</v>
      </c>
      <c r="Q532" s="11">
        <v>0</v>
      </c>
      <c r="R532" s="11">
        <v>830000</v>
      </c>
      <c r="S532" s="11">
        <v>5001</v>
      </c>
      <c r="T532" s="11">
        <v>5002</v>
      </c>
      <c r="U532" s="11">
        <v>5</v>
      </c>
      <c r="V532" s="11">
        <v>50849</v>
      </c>
      <c r="W532" s="11">
        <v>6</v>
      </c>
      <c r="X532" s="11">
        <v>4711</v>
      </c>
      <c r="Y532" s="11">
        <v>21</v>
      </c>
      <c r="Z532" s="11">
        <v>1884</v>
      </c>
      <c r="AA532" s="11">
        <v>0</v>
      </c>
      <c r="AB532" s="11">
        <v>0</v>
      </c>
      <c r="AC532" s="11">
        <v>1012217</v>
      </c>
      <c r="AD532" s="11">
        <v>1243</v>
      </c>
      <c r="AE532" s="11">
        <v>6160000</v>
      </c>
      <c r="AF532" s="11" t="s">
        <v>164</v>
      </c>
      <c r="AG532" s="11" t="s">
        <v>134</v>
      </c>
      <c r="AH532" s="16">
        <v>0</v>
      </c>
    </row>
    <row r="533" spans="1:34">
      <c r="A533" s="11">
        <v>1012217</v>
      </c>
      <c r="B533" s="11">
        <v>1012201</v>
      </c>
      <c r="C533" s="11" t="s">
        <v>48</v>
      </c>
      <c r="D533" s="11">
        <v>20</v>
      </c>
      <c r="E533" s="11">
        <v>17</v>
      </c>
      <c r="F533" s="11">
        <v>60</v>
      </c>
      <c r="G533" s="11">
        <v>4</v>
      </c>
      <c r="H533" s="11">
        <v>312</v>
      </c>
      <c r="I533" s="11">
        <v>331</v>
      </c>
      <c r="J533" s="11">
        <v>223</v>
      </c>
      <c r="K533" s="11">
        <v>232</v>
      </c>
      <c r="L533" s="11">
        <v>2</v>
      </c>
      <c r="M533" s="11">
        <v>60</v>
      </c>
      <c r="N533" s="11">
        <v>930</v>
      </c>
      <c r="O533" s="11">
        <v>0</v>
      </c>
      <c r="P533" s="11">
        <v>0</v>
      </c>
      <c r="Q533" s="11">
        <v>0</v>
      </c>
      <c r="R533" s="11">
        <v>855000</v>
      </c>
      <c r="S533" s="11">
        <v>5001</v>
      </c>
      <c r="T533" s="11">
        <v>5002</v>
      </c>
      <c r="U533" s="11">
        <v>5</v>
      </c>
      <c r="V533" s="11">
        <v>53893</v>
      </c>
      <c r="W533" s="11">
        <v>6</v>
      </c>
      <c r="X533" s="11">
        <v>5092</v>
      </c>
      <c r="Y533" s="11">
        <v>21</v>
      </c>
      <c r="Z533" s="11">
        <v>2037</v>
      </c>
      <c r="AA533" s="11">
        <v>0</v>
      </c>
      <c r="AB533" s="11">
        <v>0</v>
      </c>
      <c r="AC533" s="11">
        <v>1012218</v>
      </c>
      <c r="AD533" s="11">
        <v>1425</v>
      </c>
      <c r="AE533" s="11">
        <v>6990000</v>
      </c>
      <c r="AF533" s="11" t="s">
        <v>164</v>
      </c>
      <c r="AG533" s="11" t="s">
        <v>134</v>
      </c>
      <c r="AH533" s="16">
        <v>0</v>
      </c>
    </row>
    <row r="534" spans="1:34">
      <c r="A534" s="11">
        <v>1012218</v>
      </c>
      <c r="B534" s="11">
        <v>1012201</v>
      </c>
      <c r="C534" s="11" t="s">
        <v>48</v>
      </c>
      <c r="D534" s="11">
        <v>20</v>
      </c>
      <c r="E534" s="11">
        <v>18</v>
      </c>
      <c r="F534" s="11">
        <v>60</v>
      </c>
      <c r="G534" s="11">
        <v>4</v>
      </c>
      <c r="H534" s="11">
        <v>311</v>
      </c>
      <c r="I534" s="11">
        <v>333</v>
      </c>
      <c r="J534" s="11">
        <v>222</v>
      </c>
      <c r="K534" s="11">
        <v>231</v>
      </c>
      <c r="L534" s="11">
        <v>2</v>
      </c>
      <c r="M534" s="11">
        <v>60</v>
      </c>
      <c r="N534" s="11">
        <v>950</v>
      </c>
      <c r="O534" s="11">
        <v>0</v>
      </c>
      <c r="P534" s="11">
        <v>0</v>
      </c>
      <c r="Q534" s="11">
        <v>0</v>
      </c>
      <c r="R534" s="11">
        <v>875000</v>
      </c>
      <c r="S534" s="11">
        <v>5001</v>
      </c>
      <c r="T534" s="11">
        <v>5002</v>
      </c>
      <c r="U534" s="11">
        <v>5</v>
      </c>
      <c r="V534" s="11">
        <v>56960</v>
      </c>
      <c r="W534" s="11">
        <v>6</v>
      </c>
      <c r="X534" s="11">
        <v>5475</v>
      </c>
      <c r="Y534" s="11">
        <v>21</v>
      </c>
      <c r="Z534" s="11">
        <v>2190</v>
      </c>
      <c r="AA534" s="11">
        <v>0</v>
      </c>
      <c r="AB534" s="11">
        <v>0</v>
      </c>
      <c r="AC534" s="11">
        <v>1012219</v>
      </c>
      <c r="AD534" s="11">
        <v>1606</v>
      </c>
      <c r="AE534" s="11">
        <v>7845000</v>
      </c>
      <c r="AF534" s="11" t="s">
        <v>164</v>
      </c>
      <c r="AG534" s="11" t="s">
        <v>134</v>
      </c>
      <c r="AH534" s="16">
        <v>0</v>
      </c>
    </row>
    <row r="535" spans="1:34">
      <c r="A535" s="11">
        <v>1012219</v>
      </c>
      <c r="B535" s="11">
        <v>1012201</v>
      </c>
      <c r="C535" s="11" t="s">
        <v>48</v>
      </c>
      <c r="D535" s="11">
        <v>20</v>
      </c>
      <c r="E535" s="11">
        <v>19</v>
      </c>
      <c r="F535" s="11">
        <v>60</v>
      </c>
      <c r="G535" s="11">
        <v>4</v>
      </c>
      <c r="H535" s="11">
        <v>313</v>
      </c>
      <c r="I535" s="11">
        <v>332</v>
      </c>
      <c r="J535" s="11">
        <v>321</v>
      </c>
      <c r="K535" s="11">
        <v>333</v>
      </c>
      <c r="L535" s="11">
        <v>2</v>
      </c>
      <c r="M535" s="11">
        <v>60</v>
      </c>
      <c r="N535" s="11">
        <v>1450</v>
      </c>
      <c r="O535" s="11">
        <v>1</v>
      </c>
      <c r="P535" s="11">
        <v>10122</v>
      </c>
      <c r="Q535" s="11">
        <v>1</v>
      </c>
      <c r="R535" s="11">
        <v>1430000</v>
      </c>
      <c r="S535" s="11">
        <v>5001</v>
      </c>
      <c r="T535" s="11">
        <v>5002</v>
      </c>
      <c r="U535" s="11">
        <v>5</v>
      </c>
      <c r="V535" s="11">
        <v>60049</v>
      </c>
      <c r="W535" s="11">
        <v>6</v>
      </c>
      <c r="X535" s="11">
        <v>5861</v>
      </c>
      <c r="Y535" s="11">
        <v>21</v>
      </c>
      <c r="Z535" s="11">
        <v>2344</v>
      </c>
      <c r="AA535" s="11">
        <v>0</v>
      </c>
      <c r="AB535" s="11">
        <v>0</v>
      </c>
      <c r="AC535" s="11">
        <v>1012220</v>
      </c>
      <c r="AD535" s="11">
        <v>1788</v>
      </c>
      <c r="AE535" s="11">
        <v>8720000</v>
      </c>
      <c r="AF535" s="11" t="s">
        <v>164</v>
      </c>
      <c r="AG535" s="11" t="s">
        <v>134</v>
      </c>
      <c r="AH535" s="16">
        <v>1</v>
      </c>
    </row>
    <row r="536" spans="1:34">
      <c r="A536" s="11">
        <v>1012220</v>
      </c>
      <c r="B536" s="11">
        <v>1012201</v>
      </c>
      <c r="C536" s="11" t="s">
        <v>48</v>
      </c>
      <c r="D536" s="11">
        <v>20</v>
      </c>
      <c r="E536" s="11">
        <v>20</v>
      </c>
      <c r="F536" s="11">
        <v>70</v>
      </c>
      <c r="G536" s="11">
        <v>4</v>
      </c>
      <c r="H536" s="11">
        <v>412</v>
      </c>
      <c r="I536" s="11">
        <v>331</v>
      </c>
      <c r="J536" s="11">
        <v>323</v>
      </c>
      <c r="K536" s="11">
        <v>332</v>
      </c>
      <c r="L536" s="11">
        <v>2</v>
      </c>
      <c r="M536" s="11">
        <v>60</v>
      </c>
      <c r="N536" s="11">
        <v>1490</v>
      </c>
      <c r="O536" s="11">
        <v>0</v>
      </c>
      <c r="P536" s="11">
        <v>0</v>
      </c>
      <c r="Q536" s="11">
        <v>0</v>
      </c>
      <c r="R536" s="11">
        <v>1455000</v>
      </c>
      <c r="S536" s="11">
        <v>5002</v>
      </c>
      <c r="T536" s="11">
        <v>5003</v>
      </c>
      <c r="U536" s="11">
        <v>5</v>
      </c>
      <c r="V536" s="11">
        <v>64049</v>
      </c>
      <c r="W536" s="11">
        <v>6</v>
      </c>
      <c r="X536" s="11">
        <v>6361</v>
      </c>
      <c r="Y536" s="11">
        <v>21</v>
      </c>
      <c r="Z536" s="11">
        <v>2544</v>
      </c>
      <c r="AA536" s="11">
        <v>0</v>
      </c>
      <c r="AB536" s="11">
        <v>0</v>
      </c>
      <c r="AC536" s="11">
        <v>1012221</v>
      </c>
      <c r="AD536" s="11">
        <v>2094</v>
      </c>
      <c r="AE536" s="11">
        <v>10150000</v>
      </c>
      <c r="AF536" s="11" t="s">
        <v>165</v>
      </c>
      <c r="AG536" s="11" t="s">
        <v>159</v>
      </c>
      <c r="AH536" s="16">
        <v>0</v>
      </c>
    </row>
    <row r="537" spans="1:34">
      <c r="A537" s="11">
        <v>1012221</v>
      </c>
      <c r="B537" s="11">
        <v>1012201</v>
      </c>
      <c r="C537" s="11" t="s">
        <v>48</v>
      </c>
      <c r="D537" s="11">
        <v>20</v>
      </c>
      <c r="E537" s="11">
        <v>21</v>
      </c>
      <c r="F537" s="11">
        <v>70</v>
      </c>
      <c r="G537" s="11">
        <v>4</v>
      </c>
      <c r="H537" s="11">
        <v>411</v>
      </c>
      <c r="I537" s="11">
        <v>333</v>
      </c>
      <c r="J537" s="11">
        <v>322</v>
      </c>
      <c r="K537" s="11">
        <v>331</v>
      </c>
      <c r="L537" s="11">
        <v>2</v>
      </c>
      <c r="M537" s="11">
        <v>60</v>
      </c>
      <c r="N537" s="11">
        <v>1510</v>
      </c>
      <c r="O537" s="11">
        <v>0</v>
      </c>
      <c r="P537" s="11">
        <v>0</v>
      </c>
      <c r="Q537" s="11">
        <v>0</v>
      </c>
      <c r="R537" s="11">
        <v>1475000</v>
      </c>
      <c r="S537" s="11">
        <v>5002</v>
      </c>
      <c r="T537" s="11">
        <v>5003</v>
      </c>
      <c r="U537" s="11">
        <v>5</v>
      </c>
      <c r="V537" s="11">
        <v>68071</v>
      </c>
      <c r="W537" s="11">
        <v>6</v>
      </c>
      <c r="X537" s="11">
        <v>6864</v>
      </c>
      <c r="Y537" s="11">
        <v>21</v>
      </c>
      <c r="Z537" s="11">
        <v>2746</v>
      </c>
      <c r="AA537" s="11">
        <v>0</v>
      </c>
      <c r="AB537" s="11">
        <v>0</v>
      </c>
      <c r="AC537" s="11">
        <v>1012222</v>
      </c>
      <c r="AD537" s="11">
        <v>2667</v>
      </c>
      <c r="AE537" s="11">
        <v>11605000</v>
      </c>
      <c r="AF537" s="11" t="s">
        <v>165</v>
      </c>
      <c r="AG537" s="11" t="s">
        <v>159</v>
      </c>
      <c r="AH537" s="16">
        <v>0</v>
      </c>
    </row>
    <row r="538" spans="1:34">
      <c r="A538" s="11">
        <v>1012222</v>
      </c>
      <c r="B538" s="11">
        <v>1012201</v>
      </c>
      <c r="C538" s="11" t="s">
        <v>48</v>
      </c>
      <c r="D538" s="11">
        <v>20</v>
      </c>
      <c r="E538" s="11">
        <v>22</v>
      </c>
      <c r="F538" s="11">
        <v>70</v>
      </c>
      <c r="G538" s="11">
        <v>4</v>
      </c>
      <c r="H538" s="11">
        <v>423</v>
      </c>
      <c r="I538" s="11">
        <v>332</v>
      </c>
      <c r="J538" s="11">
        <v>321</v>
      </c>
      <c r="K538" s="11">
        <v>333</v>
      </c>
      <c r="L538" s="11">
        <v>2</v>
      </c>
      <c r="M538" s="11">
        <v>60</v>
      </c>
      <c r="N538" s="11">
        <v>1530</v>
      </c>
      <c r="O538" s="11">
        <v>0</v>
      </c>
      <c r="P538" s="11">
        <v>0</v>
      </c>
      <c r="Q538" s="11">
        <v>0</v>
      </c>
      <c r="R538" s="11">
        <v>1500000</v>
      </c>
      <c r="S538" s="11">
        <v>5002</v>
      </c>
      <c r="T538" s="11">
        <v>5003</v>
      </c>
      <c r="U538" s="11">
        <v>5</v>
      </c>
      <c r="V538" s="11">
        <v>72116</v>
      </c>
      <c r="W538" s="11">
        <v>6</v>
      </c>
      <c r="X538" s="11">
        <v>7369</v>
      </c>
      <c r="Y538" s="11">
        <v>21</v>
      </c>
      <c r="Z538" s="11">
        <v>2948</v>
      </c>
      <c r="AA538" s="11">
        <v>0</v>
      </c>
      <c r="AB538" s="11">
        <v>0</v>
      </c>
      <c r="AC538" s="11">
        <v>1012223</v>
      </c>
      <c r="AD538" s="11">
        <v>3241</v>
      </c>
      <c r="AE538" s="11">
        <v>13080000</v>
      </c>
      <c r="AF538" s="11" t="s">
        <v>165</v>
      </c>
      <c r="AG538" s="11" t="s">
        <v>159</v>
      </c>
      <c r="AH538" s="16">
        <v>0</v>
      </c>
    </row>
    <row r="539" spans="1:34">
      <c r="A539" s="11">
        <v>1012223</v>
      </c>
      <c r="B539" s="11">
        <v>1012201</v>
      </c>
      <c r="C539" s="11" t="s">
        <v>48</v>
      </c>
      <c r="D539" s="11">
        <v>20</v>
      </c>
      <c r="E539" s="11">
        <v>23</v>
      </c>
      <c r="F539" s="11">
        <v>70</v>
      </c>
      <c r="G539" s="11">
        <v>4</v>
      </c>
      <c r="H539" s="11">
        <v>422</v>
      </c>
      <c r="I539" s="11">
        <v>331</v>
      </c>
      <c r="J539" s="11">
        <v>323</v>
      </c>
      <c r="K539" s="11">
        <v>332</v>
      </c>
      <c r="L539" s="11">
        <v>2</v>
      </c>
      <c r="M539" s="11">
        <v>60</v>
      </c>
      <c r="N539" s="11">
        <v>1550</v>
      </c>
      <c r="O539" s="11">
        <v>1</v>
      </c>
      <c r="P539" s="11">
        <v>10122</v>
      </c>
      <c r="Q539" s="11">
        <v>1</v>
      </c>
      <c r="R539" s="11">
        <v>1520000</v>
      </c>
      <c r="S539" s="11">
        <v>5002</v>
      </c>
      <c r="T539" s="11">
        <v>5003</v>
      </c>
      <c r="U539" s="11">
        <v>5</v>
      </c>
      <c r="V539" s="11">
        <v>76182</v>
      </c>
      <c r="W539" s="11">
        <v>6</v>
      </c>
      <c r="X539" s="11">
        <v>7878</v>
      </c>
      <c r="Y539" s="11">
        <v>21</v>
      </c>
      <c r="Z539" s="11">
        <v>3151</v>
      </c>
      <c r="AA539" s="11">
        <v>0</v>
      </c>
      <c r="AB539" s="11">
        <v>0</v>
      </c>
      <c r="AC539" s="11">
        <v>1012224</v>
      </c>
      <c r="AD539" s="11">
        <v>3815</v>
      </c>
      <c r="AE539" s="11">
        <v>14580000</v>
      </c>
      <c r="AF539" s="11" t="s">
        <v>165</v>
      </c>
      <c r="AG539" s="11" t="s">
        <v>159</v>
      </c>
      <c r="AH539" s="16">
        <v>1</v>
      </c>
    </row>
    <row r="540" spans="1:34">
      <c r="A540" s="11">
        <v>1012224</v>
      </c>
      <c r="B540" s="11">
        <v>1012201</v>
      </c>
      <c r="C540" s="11" t="s">
        <v>48</v>
      </c>
      <c r="D540" s="11">
        <v>20</v>
      </c>
      <c r="E540" s="11">
        <v>24</v>
      </c>
      <c r="F540" s="11">
        <v>70</v>
      </c>
      <c r="G540" s="11">
        <v>4</v>
      </c>
      <c r="H540" s="11">
        <v>411</v>
      </c>
      <c r="I540" s="11">
        <v>433</v>
      </c>
      <c r="J540" s="11">
        <v>322</v>
      </c>
      <c r="K540" s="11">
        <v>331</v>
      </c>
      <c r="L540" s="11">
        <v>2</v>
      </c>
      <c r="M540" s="11">
        <v>60</v>
      </c>
      <c r="N540" s="11">
        <v>1570</v>
      </c>
      <c r="O540" s="11">
        <v>0</v>
      </c>
      <c r="P540" s="11">
        <v>0</v>
      </c>
      <c r="Q540" s="11">
        <v>0</v>
      </c>
      <c r="R540" s="11">
        <v>1545000</v>
      </c>
      <c r="S540" s="11">
        <v>5002</v>
      </c>
      <c r="T540" s="11">
        <v>5003</v>
      </c>
      <c r="U540" s="11">
        <v>5</v>
      </c>
      <c r="V540" s="11">
        <v>80271</v>
      </c>
      <c r="W540" s="11">
        <v>6</v>
      </c>
      <c r="X540" s="11">
        <v>8389</v>
      </c>
      <c r="Y540" s="11">
        <v>21</v>
      </c>
      <c r="Z540" s="11">
        <v>4016</v>
      </c>
      <c r="AA540" s="11">
        <v>0</v>
      </c>
      <c r="AB540" s="11">
        <v>0</v>
      </c>
      <c r="AC540" s="11">
        <v>1012225</v>
      </c>
      <c r="AD540" s="11">
        <v>4388</v>
      </c>
      <c r="AE540" s="11">
        <v>16100000</v>
      </c>
      <c r="AF540" s="11" t="s">
        <v>166</v>
      </c>
      <c r="AG540" s="11" t="s">
        <v>158</v>
      </c>
      <c r="AH540" s="16">
        <v>0</v>
      </c>
    </row>
    <row r="541" spans="1:34">
      <c r="A541" s="11">
        <v>1012225</v>
      </c>
      <c r="B541" s="11">
        <v>1012201</v>
      </c>
      <c r="C541" s="11" t="s">
        <v>48</v>
      </c>
      <c r="D541" s="11">
        <v>20</v>
      </c>
      <c r="E541" s="11">
        <v>25</v>
      </c>
      <c r="F541" s="11">
        <v>70</v>
      </c>
      <c r="G541" s="11">
        <v>4</v>
      </c>
      <c r="H541" s="11">
        <v>413</v>
      </c>
      <c r="I541" s="11">
        <v>432</v>
      </c>
      <c r="J541" s="11">
        <v>321</v>
      </c>
      <c r="K541" s="11">
        <v>333</v>
      </c>
      <c r="L541" s="11">
        <v>2</v>
      </c>
      <c r="M541" s="11">
        <v>60</v>
      </c>
      <c r="N541" s="11">
        <v>1610</v>
      </c>
      <c r="O541" s="11">
        <v>0</v>
      </c>
      <c r="P541" s="11">
        <v>0</v>
      </c>
      <c r="Q541" s="11">
        <v>0</v>
      </c>
      <c r="R541" s="11">
        <v>1565000</v>
      </c>
      <c r="S541" s="11">
        <v>5002</v>
      </c>
      <c r="T541" s="11">
        <v>5003</v>
      </c>
      <c r="U541" s="11">
        <v>5</v>
      </c>
      <c r="V541" s="11">
        <v>84382</v>
      </c>
      <c r="W541" s="11">
        <v>6</v>
      </c>
      <c r="X541" s="11">
        <v>8903</v>
      </c>
      <c r="Y541" s="11">
        <v>21</v>
      </c>
      <c r="Z541" s="11">
        <v>4221</v>
      </c>
      <c r="AA541" s="11">
        <v>0</v>
      </c>
      <c r="AB541" s="11">
        <v>0</v>
      </c>
      <c r="AC541" s="11">
        <v>1012226</v>
      </c>
      <c r="AD541" s="11">
        <v>5230</v>
      </c>
      <c r="AE541" s="11">
        <v>17645000</v>
      </c>
      <c r="AF541" s="11" t="s">
        <v>166</v>
      </c>
      <c r="AG541" s="11" t="s">
        <v>158</v>
      </c>
      <c r="AH541" s="16">
        <v>0</v>
      </c>
    </row>
    <row r="542" spans="1:34">
      <c r="A542" s="11">
        <v>1012226</v>
      </c>
      <c r="B542" s="11">
        <v>1012201</v>
      </c>
      <c r="C542" s="11" t="s">
        <v>48</v>
      </c>
      <c r="D542" s="11">
        <v>20</v>
      </c>
      <c r="E542" s="11">
        <v>26</v>
      </c>
      <c r="F542" s="11">
        <v>70</v>
      </c>
      <c r="G542" s="11">
        <v>4</v>
      </c>
      <c r="H542" s="11">
        <v>412</v>
      </c>
      <c r="I542" s="11">
        <v>421</v>
      </c>
      <c r="J542" s="11">
        <v>323</v>
      </c>
      <c r="K542" s="11">
        <v>332</v>
      </c>
      <c r="L542" s="11">
        <v>2</v>
      </c>
      <c r="M542" s="11">
        <v>60</v>
      </c>
      <c r="N542" s="11">
        <v>1630</v>
      </c>
      <c r="O542" s="11">
        <v>1</v>
      </c>
      <c r="P542" s="11">
        <v>10122</v>
      </c>
      <c r="Q542" s="11">
        <v>1</v>
      </c>
      <c r="R542" s="11">
        <v>1590000</v>
      </c>
      <c r="S542" s="11">
        <v>5002</v>
      </c>
      <c r="T542" s="11">
        <v>5003</v>
      </c>
      <c r="U542" s="11">
        <v>5</v>
      </c>
      <c r="V542" s="11">
        <v>88516</v>
      </c>
      <c r="W542" s="11">
        <v>6</v>
      </c>
      <c r="X542" s="11">
        <v>9419</v>
      </c>
      <c r="Y542" s="11">
        <v>21</v>
      </c>
      <c r="Z542" s="11">
        <v>4428</v>
      </c>
      <c r="AA542" s="11">
        <v>0</v>
      </c>
      <c r="AB542" s="11">
        <v>0</v>
      </c>
      <c r="AC542" s="11">
        <v>1012227</v>
      </c>
      <c r="AD542" s="11">
        <v>6071</v>
      </c>
      <c r="AE542" s="11">
        <v>19210000</v>
      </c>
      <c r="AF542" s="11" t="s">
        <v>166</v>
      </c>
      <c r="AG542" s="11" t="s">
        <v>158</v>
      </c>
      <c r="AH542" s="16">
        <v>1</v>
      </c>
    </row>
    <row r="543" spans="1:34">
      <c r="A543" s="11">
        <v>1012227</v>
      </c>
      <c r="B543" s="11">
        <v>1012201</v>
      </c>
      <c r="C543" s="11" t="s">
        <v>48</v>
      </c>
      <c r="D543" s="11">
        <v>20</v>
      </c>
      <c r="E543" s="11">
        <v>27</v>
      </c>
      <c r="F543" s="11">
        <v>70</v>
      </c>
      <c r="G543" s="11">
        <v>4</v>
      </c>
      <c r="H543" s="11">
        <v>411</v>
      </c>
      <c r="I543" s="11">
        <v>423</v>
      </c>
      <c r="J543" s="11">
        <v>322</v>
      </c>
      <c r="K543" s="11">
        <v>331</v>
      </c>
      <c r="L543" s="11">
        <v>2</v>
      </c>
      <c r="M543" s="11">
        <v>60</v>
      </c>
      <c r="N543" s="11">
        <v>1650</v>
      </c>
      <c r="O543" s="11">
        <v>0</v>
      </c>
      <c r="P543" s="11">
        <v>0</v>
      </c>
      <c r="Q543" s="11">
        <v>0</v>
      </c>
      <c r="R543" s="11">
        <v>1615000</v>
      </c>
      <c r="S543" s="11">
        <v>5002</v>
      </c>
      <c r="T543" s="11">
        <v>5003</v>
      </c>
      <c r="U543" s="11">
        <v>5</v>
      </c>
      <c r="V543" s="11">
        <v>105831</v>
      </c>
      <c r="W543" s="11">
        <v>6</v>
      </c>
      <c r="X543" s="11">
        <v>9939</v>
      </c>
      <c r="Y543" s="11">
        <v>21</v>
      </c>
      <c r="Z543" s="11">
        <v>4636</v>
      </c>
      <c r="AA543" s="11">
        <v>0</v>
      </c>
      <c r="AB543" s="11">
        <v>0</v>
      </c>
      <c r="AC543" s="11">
        <v>1012228</v>
      </c>
      <c r="AD543" s="11">
        <v>6912</v>
      </c>
      <c r="AE543" s="11">
        <v>20800000</v>
      </c>
      <c r="AF543" s="11" t="s">
        <v>167</v>
      </c>
      <c r="AG543" s="11" t="s">
        <v>135</v>
      </c>
      <c r="AH543" s="16">
        <v>0</v>
      </c>
    </row>
    <row r="544" spans="1:34">
      <c r="A544" s="11">
        <v>1012228</v>
      </c>
      <c r="B544" s="11">
        <v>1012201</v>
      </c>
      <c r="C544" s="11" t="s">
        <v>48</v>
      </c>
      <c r="D544" s="11">
        <v>20</v>
      </c>
      <c r="E544" s="11">
        <v>28</v>
      </c>
      <c r="F544" s="11">
        <v>70</v>
      </c>
      <c r="G544" s="11">
        <v>4</v>
      </c>
      <c r="H544" s="11">
        <v>413</v>
      </c>
      <c r="I544" s="11">
        <v>432</v>
      </c>
      <c r="J544" s="11">
        <v>321</v>
      </c>
      <c r="K544" s="11">
        <v>333</v>
      </c>
      <c r="L544" s="11">
        <v>2</v>
      </c>
      <c r="M544" s="11">
        <v>60</v>
      </c>
      <c r="N544" s="11">
        <v>1670</v>
      </c>
      <c r="O544" s="11">
        <v>0</v>
      </c>
      <c r="P544" s="11">
        <v>0</v>
      </c>
      <c r="Q544" s="11">
        <v>0</v>
      </c>
      <c r="R544" s="11">
        <v>1635000</v>
      </c>
      <c r="S544" s="11">
        <v>5002</v>
      </c>
      <c r="T544" s="11">
        <v>5003</v>
      </c>
      <c r="U544" s="11">
        <v>5</v>
      </c>
      <c r="V544" s="11">
        <v>110009</v>
      </c>
      <c r="W544" s="11">
        <v>6</v>
      </c>
      <c r="X544" s="11">
        <v>10461</v>
      </c>
      <c r="Y544" s="11">
        <v>21</v>
      </c>
      <c r="Z544" s="11">
        <v>4844</v>
      </c>
      <c r="AA544" s="11">
        <v>0</v>
      </c>
      <c r="AB544" s="11">
        <v>0</v>
      </c>
      <c r="AC544" s="11">
        <v>1012229</v>
      </c>
      <c r="AD544" s="11">
        <v>7754</v>
      </c>
      <c r="AE544" s="11">
        <v>22415000</v>
      </c>
      <c r="AF544" s="11" t="s">
        <v>167</v>
      </c>
      <c r="AG544" s="11" t="s">
        <v>135</v>
      </c>
      <c r="AH544" s="16">
        <v>0</v>
      </c>
    </row>
    <row r="545" spans="1:34">
      <c r="A545" s="11">
        <v>1012229</v>
      </c>
      <c r="B545" s="11">
        <v>1012201</v>
      </c>
      <c r="C545" s="11" t="s">
        <v>48</v>
      </c>
      <c r="D545" s="11">
        <v>20</v>
      </c>
      <c r="E545" s="11">
        <v>29</v>
      </c>
      <c r="F545" s="11">
        <v>70</v>
      </c>
      <c r="G545" s="11">
        <v>4</v>
      </c>
      <c r="H545" s="11">
        <v>412</v>
      </c>
      <c r="I545" s="11">
        <v>431</v>
      </c>
      <c r="J545" s="11">
        <v>423</v>
      </c>
      <c r="K545" s="11">
        <v>432</v>
      </c>
      <c r="L545" s="11">
        <v>2</v>
      </c>
      <c r="M545" s="11">
        <v>60</v>
      </c>
      <c r="N545" s="11">
        <v>2170</v>
      </c>
      <c r="O545" s="11">
        <v>1</v>
      </c>
      <c r="P545" s="11">
        <v>10122</v>
      </c>
      <c r="Q545" s="11">
        <v>1</v>
      </c>
      <c r="R545" s="11">
        <v>2220000</v>
      </c>
      <c r="S545" s="11">
        <v>5002</v>
      </c>
      <c r="T545" s="11">
        <v>5003</v>
      </c>
      <c r="U545" s="11">
        <v>5</v>
      </c>
      <c r="V545" s="11">
        <v>114209</v>
      </c>
      <c r="W545" s="11">
        <v>6</v>
      </c>
      <c r="X545" s="11">
        <v>10986</v>
      </c>
      <c r="Y545" s="11">
        <v>21</v>
      </c>
      <c r="Z545" s="11">
        <v>5054</v>
      </c>
      <c r="AA545" s="11">
        <v>0</v>
      </c>
      <c r="AB545" s="11">
        <v>0</v>
      </c>
      <c r="AC545" s="11">
        <v>1012230</v>
      </c>
      <c r="AD545" s="11">
        <v>8595</v>
      </c>
      <c r="AE545" s="11">
        <v>24050000</v>
      </c>
      <c r="AF545" s="11" t="s">
        <v>167</v>
      </c>
      <c r="AG545" s="11" t="s">
        <v>135</v>
      </c>
      <c r="AH545" s="16">
        <v>1</v>
      </c>
    </row>
    <row r="546" spans="1:34">
      <c r="A546" s="11">
        <v>1012230</v>
      </c>
      <c r="B546" s="11">
        <v>1012201</v>
      </c>
      <c r="C546" s="11" t="s">
        <v>48</v>
      </c>
      <c r="D546" s="11">
        <v>20</v>
      </c>
      <c r="E546" s="11">
        <v>30</v>
      </c>
      <c r="F546" s="11">
        <v>80</v>
      </c>
      <c r="G546" s="11">
        <v>4</v>
      </c>
      <c r="H546" s="11">
        <v>521</v>
      </c>
      <c r="I546" s="11">
        <v>433</v>
      </c>
      <c r="J546" s="11">
        <v>422</v>
      </c>
      <c r="K546" s="11">
        <v>431</v>
      </c>
      <c r="L546" s="11">
        <v>2</v>
      </c>
      <c r="M546" s="11">
        <v>60</v>
      </c>
      <c r="N546" s="11">
        <v>2210</v>
      </c>
      <c r="O546" s="11">
        <v>0</v>
      </c>
      <c r="P546" s="11">
        <v>0</v>
      </c>
      <c r="Q546" s="11">
        <v>0</v>
      </c>
      <c r="R546" s="11">
        <v>2240000</v>
      </c>
      <c r="S546" s="11">
        <v>5003</v>
      </c>
      <c r="T546" s="11">
        <v>5004</v>
      </c>
      <c r="U546" s="11">
        <v>5</v>
      </c>
      <c r="V546" s="11">
        <v>119320</v>
      </c>
      <c r="W546" s="11">
        <v>6</v>
      </c>
      <c r="X546" s="11">
        <v>11625</v>
      </c>
      <c r="Y546" s="11">
        <v>21</v>
      </c>
      <c r="Z546" s="11">
        <v>5310</v>
      </c>
      <c r="AA546" s="11">
        <v>0</v>
      </c>
      <c r="AB546" s="11">
        <v>0</v>
      </c>
      <c r="AC546" s="11">
        <v>1012231</v>
      </c>
      <c r="AD546" s="11">
        <v>9972</v>
      </c>
      <c r="AE546" s="11">
        <v>26270000</v>
      </c>
      <c r="AF546" s="11" t="s">
        <v>168</v>
      </c>
      <c r="AG546" s="11" t="s">
        <v>159</v>
      </c>
      <c r="AH546" s="16">
        <v>0</v>
      </c>
    </row>
    <row r="547" spans="1:34">
      <c r="A547" s="11">
        <v>1012231</v>
      </c>
      <c r="B547" s="11">
        <v>1012201</v>
      </c>
      <c r="C547" s="11" t="s">
        <v>48</v>
      </c>
      <c r="D547" s="11">
        <v>20</v>
      </c>
      <c r="E547" s="11">
        <v>31</v>
      </c>
      <c r="F547" s="11">
        <v>80</v>
      </c>
      <c r="G547" s="11">
        <v>4</v>
      </c>
      <c r="H547" s="11">
        <v>513</v>
      </c>
      <c r="I547" s="11">
        <v>432</v>
      </c>
      <c r="J547" s="11">
        <v>421</v>
      </c>
      <c r="K547" s="11">
        <v>433</v>
      </c>
      <c r="L547" s="11">
        <v>2</v>
      </c>
      <c r="M547" s="11">
        <v>60</v>
      </c>
      <c r="N547" s="11">
        <v>2230</v>
      </c>
      <c r="O547" s="11">
        <v>1</v>
      </c>
      <c r="P547" s="11">
        <v>10122</v>
      </c>
      <c r="Q547" s="11">
        <v>1</v>
      </c>
      <c r="R547" s="11">
        <v>2265000</v>
      </c>
      <c r="S547" s="11">
        <v>5003</v>
      </c>
      <c r="T547" s="11">
        <v>5004</v>
      </c>
      <c r="U547" s="11">
        <v>5</v>
      </c>
      <c r="V547" s="11">
        <v>124453</v>
      </c>
      <c r="W547" s="11">
        <v>6</v>
      </c>
      <c r="X547" s="11">
        <v>12267</v>
      </c>
      <c r="Y547" s="11">
        <v>21</v>
      </c>
      <c r="Z547" s="11">
        <v>5567</v>
      </c>
      <c r="AA547" s="11">
        <v>0</v>
      </c>
      <c r="AB547" s="11">
        <v>0</v>
      </c>
      <c r="AC547" s="11">
        <v>1012232</v>
      </c>
      <c r="AD547" s="11">
        <v>12219</v>
      </c>
      <c r="AE547" s="11">
        <v>28510000</v>
      </c>
      <c r="AF547" s="11" t="s">
        <v>168</v>
      </c>
      <c r="AG547" s="11" t="s">
        <v>159</v>
      </c>
      <c r="AH547" s="16">
        <v>1</v>
      </c>
    </row>
    <row r="548" spans="1:34">
      <c r="A548" s="11">
        <v>1012232</v>
      </c>
      <c r="B548" s="11">
        <v>1012201</v>
      </c>
      <c r="C548" s="11" t="s">
        <v>48</v>
      </c>
      <c r="D548" s="11">
        <v>20</v>
      </c>
      <c r="E548" s="11">
        <v>32</v>
      </c>
      <c r="F548" s="11">
        <v>80</v>
      </c>
      <c r="G548" s="11">
        <v>4</v>
      </c>
      <c r="H548" s="11">
        <v>512</v>
      </c>
      <c r="I548" s="11">
        <v>431</v>
      </c>
      <c r="J548" s="11">
        <v>423</v>
      </c>
      <c r="K548" s="11">
        <v>432</v>
      </c>
      <c r="L548" s="11">
        <v>2</v>
      </c>
      <c r="M548" s="11">
        <v>60</v>
      </c>
      <c r="N548" s="11">
        <v>2250</v>
      </c>
      <c r="O548" s="11">
        <v>0</v>
      </c>
      <c r="P548" s="11">
        <v>0</v>
      </c>
      <c r="Q548" s="11">
        <v>0</v>
      </c>
      <c r="R548" s="11">
        <v>2290000</v>
      </c>
      <c r="S548" s="11">
        <v>5003</v>
      </c>
      <c r="T548" s="11">
        <v>5004</v>
      </c>
      <c r="U548" s="11">
        <v>5</v>
      </c>
      <c r="V548" s="11">
        <v>129609</v>
      </c>
      <c r="W548" s="11">
        <v>6</v>
      </c>
      <c r="X548" s="11">
        <v>12911</v>
      </c>
      <c r="Y548" s="11">
        <v>21</v>
      </c>
      <c r="Z548" s="11">
        <v>6484</v>
      </c>
      <c r="AA548" s="11">
        <v>0</v>
      </c>
      <c r="AB548" s="11">
        <v>0</v>
      </c>
      <c r="AC548" s="11">
        <v>1012233</v>
      </c>
      <c r="AD548" s="11">
        <v>14466</v>
      </c>
      <c r="AE548" s="11">
        <v>30775000</v>
      </c>
      <c r="AF548" s="11" t="s">
        <v>169</v>
      </c>
      <c r="AG548" s="11" t="s">
        <v>158</v>
      </c>
      <c r="AH548" s="16">
        <v>0</v>
      </c>
    </row>
    <row r="549" spans="1:34">
      <c r="A549" s="11">
        <v>1012233</v>
      </c>
      <c r="B549" s="11">
        <v>1012201</v>
      </c>
      <c r="C549" s="11" t="s">
        <v>48</v>
      </c>
      <c r="D549" s="11">
        <v>20</v>
      </c>
      <c r="E549" s="11">
        <v>33</v>
      </c>
      <c r="F549" s="11">
        <v>80</v>
      </c>
      <c r="G549" s="11">
        <v>4</v>
      </c>
      <c r="H549" s="11">
        <v>511</v>
      </c>
      <c r="I549" s="11">
        <v>433</v>
      </c>
      <c r="J549" s="11">
        <v>422</v>
      </c>
      <c r="K549" s="11">
        <v>431</v>
      </c>
      <c r="L549" s="11">
        <v>2</v>
      </c>
      <c r="M549" s="11">
        <v>60</v>
      </c>
      <c r="N549" s="11">
        <v>2270</v>
      </c>
      <c r="O549" s="11">
        <v>1</v>
      </c>
      <c r="P549" s="11">
        <v>10122</v>
      </c>
      <c r="Q549" s="11">
        <v>1</v>
      </c>
      <c r="R549" s="11">
        <v>2315000</v>
      </c>
      <c r="S549" s="11">
        <v>5003</v>
      </c>
      <c r="T549" s="11">
        <v>5004</v>
      </c>
      <c r="U549" s="11">
        <v>5</v>
      </c>
      <c r="V549" s="11">
        <v>134787</v>
      </c>
      <c r="W549" s="11">
        <v>6</v>
      </c>
      <c r="X549" s="11">
        <v>13558</v>
      </c>
      <c r="Y549" s="11">
        <v>21</v>
      </c>
      <c r="Z549" s="11">
        <v>6743</v>
      </c>
      <c r="AA549" s="11">
        <v>0</v>
      </c>
      <c r="AB549" s="11">
        <v>0</v>
      </c>
      <c r="AC549" s="11">
        <v>1012234</v>
      </c>
      <c r="AD549" s="11">
        <v>16712</v>
      </c>
      <c r="AE549" s="11">
        <v>33065000</v>
      </c>
      <c r="AF549" s="11" t="s">
        <v>169</v>
      </c>
      <c r="AG549" s="11" t="s">
        <v>158</v>
      </c>
      <c r="AH549" s="16">
        <v>1</v>
      </c>
    </row>
    <row r="550" spans="1:34">
      <c r="A550" s="11">
        <v>1012234</v>
      </c>
      <c r="B550" s="11">
        <v>1012201</v>
      </c>
      <c r="C550" s="11" t="s">
        <v>48</v>
      </c>
      <c r="D550" s="11">
        <v>20</v>
      </c>
      <c r="E550" s="11">
        <v>34</v>
      </c>
      <c r="F550" s="11">
        <v>80</v>
      </c>
      <c r="G550" s="11">
        <v>4</v>
      </c>
      <c r="H550" s="11">
        <v>513</v>
      </c>
      <c r="I550" s="11">
        <v>432</v>
      </c>
      <c r="J550" s="11">
        <v>421</v>
      </c>
      <c r="K550" s="11">
        <v>433</v>
      </c>
      <c r="L550" s="11">
        <v>2</v>
      </c>
      <c r="M550" s="11">
        <v>60</v>
      </c>
      <c r="N550" s="11">
        <v>2290</v>
      </c>
      <c r="O550" s="11">
        <v>0</v>
      </c>
      <c r="P550" s="11">
        <v>0</v>
      </c>
      <c r="Q550" s="11">
        <v>0</v>
      </c>
      <c r="R550" s="11">
        <v>2335000</v>
      </c>
      <c r="S550" s="11">
        <v>5003</v>
      </c>
      <c r="T550" s="11">
        <v>5004</v>
      </c>
      <c r="U550" s="11">
        <v>5</v>
      </c>
      <c r="V550" s="11">
        <v>153147</v>
      </c>
      <c r="W550" s="11">
        <v>6</v>
      </c>
      <c r="X550" s="11">
        <v>14208</v>
      </c>
      <c r="Y550" s="11">
        <v>21</v>
      </c>
      <c r="Z550" s="11">
        <v>7003</v>
      </c>
      <c r="AA550" s="11">
        <v>0</v>
      </c>
      <c r="AB550" s="11">
        <v>0</v>
      </c>
      <c r="AC550" s="11">
        <v>1012235</v>
      </c>
      <c r="AD550" s="11">
        <v>18959</v>
      </c>
      <c r="AE550" s="11">
        <v>35380000</v>
      </c>
      <c r="AF550" s="11" t="s">
        <v>170</v>
      </c>
      <c r="AG550" s="11" t="s">
        <v>159</v>
      </c>
      <c r="AH550" s="16">
        <v>0</v>
      </c>
    </row>
    <row r="551" spans="1:34">
      <c r="A551" s="11">
        <v>1012235</v>
      </c>
      <c r="B551" s="11">
        <v>1012201</v>
      </c>
      <c r="C551" s="11" t="s">
        <v>48</v>
      </c>
      <c r="D551" s="11">
        <v>20</v>
      </c>
      <c r="E551" s="11">
        <v>35</v>
      </c>
      <c r="F551" s="11">
        <v>80</v>
      </c>
      <c r="G551" s="11">
        <v>4</v>
      </c>
      <c r="H551" s="11">
        <v>512</v>
      </c>
      <c r="I551" s="11">
        <v>531</v>
      </c>
      <c r="J551" s="11">
        <v>423</v>
      </c>
      <c r="K551" s="11">
        <v>432</v>
      </c>
      <c r="L551" s="11">
        <v>2</v>
      </c>
      <c r="M551" s="11">
        <v>60</v>
      </c>
      <c r="N551" s="11">
        <v>2330</v>
      </c>
      <c r="O551" s="11">
        <v>1</v>
      </c>
      <c r="P551" s="11">
        <v>10122</v>
      </c>
      <c r="Q551" s="11">
        <v>1</v>
      </c>
      <c r="R551" s="11">
        <v>2360000</v>
      </c>
      <c r="S551" s="11">
        <v>5003</v>
      </c>
      <c r="T551" s="11">
        <v>5004</v>
      </c>
      <c r="U551" s="11">
        <v>5</v>
      </c>
      <c r="V551" s="11">
        <v>158369</v>
      </c>
      <c r="W551" s="11">
        <v>6</v>
      </c>
      <c r="X551" s="11">
        <v>14861</v>
      </c>
      <c r="Y551" s="11">
        <v>21</v>
      </c>
      <c r="Z551" s="11">
        <v>7264</v>
      </c>
      <c r="AA551" s="11">
        <v>0</v>
      </c>
      <c r="AB551" s="11">
        <v>0</v>
      </c>
      <c r="AC551" s="11">
        <v>1012236</v>
      </c>
      <c r="AD551" s="11">
        <v>21206</v>
      </c>
      <c r="AE551" s="11">
        <v>37715000</v>
      </c>
      <c r="AF551" s="11" t="s">
        <v>170</v>
      </c>
      <c r="AG551" s="11" t="s">
        <v>159</v>
      </c>
      <c r="AH551" s="16">
        <v>1</v>
      </c>
    </row>
    <row r="552" spans="1:34">
      <c r="A552" s="11">
        <v>1012236</v>
      </c>
      <c r="B552" s="11">
        <v>1012201</v>
      </c>
      <c r="C552" s="11" t="s">
        <v>48</v>
      </c>
      <c r="D552" s="11">
        <v>20</v>
      </c>
      <c r="E552" s="11">
        <v>36</v>
      </c>
      <c r="F552" s="11">
        <v>80</v>
      </c>
      <c r="G552" s="11">
        <v>4</v>
      </c>
      <c r="H552" s="11">
        <v>521</v>
      </c>
      <c r="I552" s="11">
        <v>533</v>
      </c>
      <c r="J552" s="11">
        <v>422</v>
      </c>
      <c r="K552" s="11">
        <v>431</v>
      </c>
      <c r="L552" s="11">
        <v>2</v>
      </c>
      <c r="M552" s="11">
        <v>60</v>
      </c>
      <c r="N552" s="11">
        <v>2350</v>
      </c>
      <c r="O552" s="11">
        <v>0</v>
      </c>
      <c r="P552" s="11">
        <v>0</v>
      </c>
      <c r="Q552" s="11">
        <v>0</v>
      </c>
      <c r="R552" s="11">
        <v>2385000</v>
      </c>
      <c r="S552" s="11">
        <v>5003</v>
      </c>
      <c r="T552" s="11">
        <v>5004</v>
      </c>
      <c r="U552" s="11">
        <v>5</v>
      </c>
      <c r="V552" s="11">
        <v>163613</v>
      </c>
      <c r="W552" s="11">
        <v>6</v>
      </c>
      <c r="X552" s="11">
        <v>15517</v>
      </c>
      <c r="Y552" s="11">
        <v>21</v>
      </c>
      <c r="Z552" s="11">
        <v>8187</v>
      </c>
      <c r="AA552" s="11">
        <v>0</v>
      </c>
      <c r="AB552" s="11">
        <v>0</v>
      </c>
      <c r="AC552" s="11">
        <v>1012237</v>
      </c>
      <c r="AD552" s="11">
        <v>24323</v>
      </c>
      <c r="AE552" s="11">
        <v>40075000</v>
      </c>
      <c r="AF552" s="11" t="s">
        <v>171</v>
      </c>
      <c r="AG552" s="11" t="s">
        <v>158</v>
      </c>
      <c r="AH552" s="16">
        <v>0</v>
      </c>
    </row>
    <row r="553" spans="1:34">
      <c r="A553" s="11">
        <v>1012237</v>
      </c>
      <c r="B553" s="11">
        <v>1012201</v>
      </c>
      <c r="C553" s="11" t="s">
        <v>48</v>
      </c>
      <c r="D553" s="11">
        <v>20</v>
      </c>
      <c r="E553" s="11">
        <v>37</v>
      </c>
      <c r="F553" s="11">
        <v>80</v>
      </c>
      <c r="G553" s="11">
        <v>4</v>
      </c>
      <c r="H553" s="11">
        <v>513</v>
      </c>
      <c r="I553" s="11">
        <v>532</v>
      </c>
      <c r="J553" s="11">
        <v>421</v>
      </c>
      <c r="K553" s="11">
        <v>433</v>
      </c>
      <c r="L553" s="11">
        <v>2</v>
      </c>
      <c r="M553" s="11">
        <v>60</v>
      </c>
      <c r="N553" s="11">
        <v>2370</v>
      </c>
      <c r="O553" s="11">
        <v>1</v>
      </c>
      <c r="P553" s="11">
        <v>10122</v>
      </c>
      <c r="Q553" s="11">
        <v>1</v>
      </c>
      <c r="R553" s="11">
        <v>2410000</v>
      </c>
      <c r="S553" s="11">
        <v>5003</v>
      </c>
      <c r="T553" s="11">
        <v>5004</v>
      </c>
      <c r="U553" s="11">
        <v>5</v>
      </c>
      <c r="V553" s="11">
        <v>168880</v>
      </c>
      <c r="W553" s="11">
        <v>6</v>
      </c>
      <c r="X553" s="11">
        <v>16175</v>
      </c>
      <c r="Y553" s="11">
        <v>21</v>
      </c>
      <c r="Z553" s="11">
        <v>8450</v>
      </c>
      <c r="AA553" s="11">
        <v>0</v>
      </c>
      <c r="AB553" s="11">
        <v>0</v>
      </c>
      <c r="AC553" s="11">
        <v>1012238</v>
      </c>
      <c r="AD553" s="11">
        <v>27440</v>
      </c>
      <c r="AE553" s="11">
        <v>42460000</v>
      </c>
      <c r="AF553" s="11" t="s">
        <v>171</v>
      </c>
      <c r="AG553" s="11" t="s">
        <v>158</v>
      </c>
      <c r="AH553" s="16">
        <v>1</v>
      </c>
    </row>
    <row r="554" spans="1:34">
      <c r="A554" s="11">
        <v>1012238</v>
      </c>
      <c r="B554" s="11">
        <v>1012201</v>
      </c>
      <c r="C554" s="11" t="s">
        <v>48</v>
      </c>
      <c r="D554" s="11">
        <v>20</v>
      </c>
      <c r="E554" s="11">
        <v>38</v>
      </c>
      <c r="F554" s="11">
        <v>80</v>
      </c>
      <c r="G554" s="11">
        <v>4</v>
      </c>
      <c r="H554" s="11">
        <v>512</v>
      </c>
      <c r="I554" s="11">
        <v>531</v>
      </c>
      <c r="J554" s="11">
        <v>423</v>
      </c>
      <c r="K554" s="11">
        <v>432</v>
      </c>
      <c r="L554" s="11">
        <v>2</v>
      </c>
      <c r="M554" s="11">
        <v>60</v>
      </c>
      <c r="N554" s="11">
        <v>2390</v>
      </c>
      <c r="O554" s="11">
        <v>0</v>
      </c>
      <c r="P554" s="11">
        <v>0</v>
      </c>
      <c r="Q554" s="11">
        <v>0</v>
      </c>
      <c r="R554" s="11">
        <v>2430000</v>
      </c>
      <c r="S554" s="11">
        <v>5003</v>
      </c>
      <c r="T554" s="11">
        <v>5004</v>
      </c>
      <c r="U554" s="11">
        <v>5</v>
      </c>
      <c r="V554" s="11">
        <v>187329</v>
      </c>
      <c r="W554" s="11">
        <v>6</v>
      </c>
      <c r="X554" s="11">
        <v>16836</v>
      </c>
      <c r="Y554" s="11">
        <v>21</v>
      </c>
      <c r="Z554" s="11">
        <v>8714</v>
      </c>
      <c r="AA554" s="11">
        <v>0</v>
      </c>
      <c r="AB554" s="11">
        <v>0</v>
      </c>
      <c r="AC554" s="11">
        <v>1012239</v>
      </c>
      <c r="AD554" s="11">
        <v>30556</v>
      </c>
      <c r="AE554" s="11">
        <v>44870000</v>
      </c>
      <c r="AF554" s="11" t="s">
        <v>172</v>
      </c>
      <c r="AG554" s="11" t="s">
        <v>135</v>
      </c>
      <c r="AH554" s="16">
        <v>0</v>
      </c>
    </row>
    <row r="555" spans="1:34">
      <c r="A555" s="11">
        <v>1012239</v>
      </c>
      <c r="B555" s="11">
        <v>1012201</v>
      </c>
      <c r="C555" s="11" t="s">
        <v>48</v>
      </c>
      <c r="D555" s="11">
        <v>20</v>
      </c>
      <c r="E555" s="11">
        <v>39</v>
      </c>
      <c r="F555" s="11">
        <v>80</v>
      </c>
      <c r="G555" s="11">
        <v>4</v>
      </c>
      <c r="H555" s="11">
        <v>521</v>
      </c>
      <c r="I555" s="11">
        <v>533</v>
      </c>
      <c r="J555" s="11">
        <v>522</v>
      </c>
      <c r="K555" s="11">
        <v>531</v>
      </c>
      <c r="L555" s="11">
        <v>2</v>
      </c>
      <c r="M555" s="11">
        <v>60</v>
      </c>
      <c r="N555" s="11">
        <v>2890</v>
      </c>
      <c r="O555" s="11">
        <v>1</v>
      </c>
      <c r="P555" s="11">
        <v>10122</v>
      </c>
      <c r="Q555" s="11">
        <v>1</v>
      </c>
      <c r="R555" s="11">
        <v>3035000</v>
      </c>
      <c r="S555" s="11">
        <v>5003</v>
      </c>
      <c r="T555" s="11">
        <v>5004</v>
      </c>
      <c r="U555" s="11">
        <v>5</v>
      </c>
      <c r="V555" s="11">
        <v>192640</v>
      </c>
      <c r="W555" s="11">
        <v>6</v>
      </c>
      <c r="X555" s="11">
        <v>17500</v>
      </c>
      <c r="Y555" s="11">
        <v>21</v>
      </c>
      <c r="Z555" s="11">
        <v>8980</v>
      </c>
      <c r="AA555" s="11">
        <v>0</v>
      </c>
      <c r="AB555" s="11">
        <v>0</v>
      </c>
      <c r="AC555" s="11">
        <v>1012240</v>
      </c>
      <c r="AD555" s="11">
        <v>33673</v>
      </c>
      <c r="AE555" s="11">
        <v>47300000</v>
      </c>
      <c r="AF555" s="11" t="s">
        <v>172</v>
      </c>
      <c r="AG555" s="11" t="s">
        <v>135</v>
      </c>
      <c r="AH555" s="16">
        <v>1</v>
      </c>
    </row>
    <row r="556" spans="1:34">
      <c r="A556" s="11">
        <v>1012240</v>
      </c>
      <c r="B556" s="11">
        <v>1012201</v>
      </c>
      <c r="C556" s="11" t="s">
        <v>48</v>
      </c>
      <c r="D556" s="11">
        <v>20</v>
      </c>
      <c r="E556" s="11">
        <v>40</v>
      </c>
      <c r="F556" s="11">
        <v>90</v>
      </c>
      <c r="G556" s="11">
        <v>4</v>
      </c>
      <c r="H556" s="11">
        <v>623</v>
      </c>
      <c r="I556" s="11">
        <v>532</v>
      </c>
      <c r="J556" s="11">
        <v>521</v>
      </c>
      <c r="K556" s="11">
        <v>533</v>
      </c>
      <c r="L556" s="11">
        <v>2</v>
      </c>
      <c r="M556" s="11">
        <v>60</v>
      </c>
      <c r="N556" s="11">
        <v>2930</v>
      </c>
      <c r="O556" s="11">
        <v>1</v>
      </c>
      <c r="P556" s="11">
        <v>10122</v>
      </c>
      <c r="Q556" s="11">
        <v>1</v>
      </c>
      <c r="R556" s="11">
        <v>3055000</v>
      </c>
      <c r="S556" s="11">
        <v>5004</v>
      </c>
      <c r="T556" s="11">
        <v>5005</v>
      </c>
      <c r="U556" s="11">
        <v>5</v>
      </c>
      <c r="V556" s="11">
        <v>198862</v>
      </c>
      <c r="W556" s="11">
        <v>6</v>
      </c>
      <c r="X556" s="11">
        <v>18278</v>
      </c>
      <c r="Y556" s="11">
        <v>21</v>
      </c>
      <c r="Z556" s="11">
        <v>9291</v>
      </c>
      <c r="AA556" s="11">
        <v>0</v>
      </c>
      <c r="AB556" s="11">
        <v>0</v>
      </c>
      <c r="AC556" s="11">
        <v>1012241</v>
      </c>
      <c r="AD556" s="11">
        <v>38530</v>
      </c>
      <c r="AE556" s="11">
        <v>50335000</v>
      </c>
      <c r="AF556" s="11" t="s">
        <v>173</v>
      </c>
      <c r="AG556" s="11" t="s">
        <v>159</v>
      </c>
      <c r="AH556" s="16">
        <v>1</v>
      </c>
    </row>
    <row r="557" spans="1:34">
      <c r="A557" s="11">
        <v>1012241</v>
      </c>
      <c r="B557" s="11">
        <v>1012201</v>
      </c>
      <c r="C557" s="11" t="s">
        <v>48</v>
      </c>
      <c r="D557" s="11">
        <v>20</v>
      </c>
      <c r="E557" s="11">
        <v>41</v>
      </c>
      <c r="F557" s="11">
        <v>90</v>
      </c>
      <c r="G557" s="11">
        <v>4</v>
      </c>
      <c r="H557" s="11">
        <v>622</v>
      </c>
      <c r="I557" s="11">
        <v>531</v>
      </c>
      <c r="J557" s="11">
        <v>523</v>
      </c>
      <c r="K557" s="11">
        <v>532</v>
      </c>
      <c r="L557" s="11">
        <v>2</v>
      </c>
      <c r="M557" s="11">
        <v>60</v>
      </c>
      <c r="N557" s="11">
        <v>2950</v>
      </c>
      <c r="O557" s="11">
        <v>1</v>
      </c>
      <c r="P557" s="11">
        <v>10122</v>
      </c>
      <c r="Q557" s="11">
        <v>1</v>
      </c>
      <c r="R557" s="11">
        <v>3080000</v>
      </c>
      <c r="S557" s="11">
        <v>5004</v>
      </c>
      <c r="T557" s="11">
        <v>5005</v>
      </c>
      <c r="U557" s="11">
        <v>5</v>
      </c>
      <c r="V557" s="11">
        <v>205107</v>
      </c>
      <c r="W557" s="11">
        <v>6</v>
      </c>
      <c r="X557" s="11">
        <v>19058</v>
      </c>
      <c r="Y557" s="11">
        <v>21</v>
      </c>
      <c r="Z557" s="11">
        <v>10263</v>
      </c>
      <c r="AA557" s="11">
        <v>0</v>
      </c>
      <c r="AB557" s="11">
        <v>0</v>
      </c>
      <c r="AC557" s="11">
        <v>1012242</v>
      </c>
      <c r="AD557" s="11">
        <v>47087</v>
      </c>
      <c r="AE557" s="11">
        <v>53390000</v>
      </c>
      <c r="AF557" s="11" t="s">
        <v>174</v>
      </c>
      <c r="AG557" s="11" t="s">
        <v>158</v>
      </c>
      <c r="AH557" s="16">
        <v>1</v>
      </c>
    </row>
    <row r="558" spans="1:34">
      <c r="A558" s="11">
        <v>1012242</v>
      </c>
      <c r="B558" s="11">
        <v>1012201</v>
      </c>
      <c r="C558" s="11" t="s">
        <v>48</v>
      </c>
      <c r="D558" s="11">
        <v>20</v>
      </c>
      <c r="E558" s="11">
        <v>42</v>
      </c>
      <c r="F558" s="11">
        <v>90</v>
      </c>
      <c r="G558" s="11">
        <v>4</v>
      </c>
      <c r="H558" s="11">
        <v>631</v>
      </c>
      <c r="I558" s="11">
        <v>533</v>
      </c>
      <c r="J558" s="11">
        <v>522</v>
      </c>
      <c r="K558" s="11">
        <v>531</v>
      </c>
      <c r="L558" s="11">
        <v>2</v>
      </c>
      <c r="M558" s="11">
        <v>60</v>
      </c>
      <c r="N558" s="11">
        <v>2970</v>
      </c>
      <c r="O558" s="11">
        <v>1</v>
      </c>
      <c r="P558" s="11">
        <v>10122</v>
      </c>
      <c r="Q558" s="11">
        <v>1</v>
      </c>
      <c r="R558" s="11">
        <v>3105000</v>
      </c>
      <c r="S558" s="11">
        <v>5004</v>
      </c>
      <c r="T558" s="11">
        <v>5005</v>
      </c>
      <c r="U558" s="11">
        <v>5</v>
      </c>
      <c r="V558" s="11">
        <v>224533</v>
      </c>
      <c r="W558" s="11">
        <v>6</v>
      </c>
      <c r="X558" s="11">
        <v>19842</v>
      </c>
      <c r="Y558" s="11">
        <v>21</v>
      </c>
      <c r="Z558" s="11">
        <v>10577</v>
      </c>
      <c r="AA558" s="11">
        <v>0</v>
      </c>
      <c r="AB558" s="11">
        <v>0</v>
      </c>
      <c r="AC558" s="11">
        <v>1012243</v>
      </c>
      <c r="AD558" s="11">
        <v>55644</v>
      </c>
      <c r="AE558" s="11">
        <v>56470000</v>
      </c>
      <c r="AF558" s="11" t="s">
        <v>175</v>
      </c>
      <c r="AG558" s="11" t="s">
        <v>159</v>
      </c>
      <c r="AH558" s="16">
        <v>1</v>
      </c>
    </row>
    <row r="559" spans="1:34">
      <c r="A559" s="11">
        <v>1012243</v>
      </c>
      <c r="B559" s="11">
        <v>1012201</v>
      </c>
      <c r="C559" s="11" t="s">
        <v>48</v>
      </c>
      <c r="D559" s="11">
        <v>20</v>
      </c>
      <c r="E559" s="11">
        <v>43</v>
      </c>
      <c r="F559" s="11">
        <v>90</v>
      </c>
      <c r="G559" s="11">
        <v>4</v>
      </c>
      <c r="H559" s="11">
        <v>623</v>
      </c>
      <c r="I559" s="11">
        <v>532</v>
      </c>
      <c r="J559" s="11">
        <v>521</v>
      </c>
      <c r="K559" s="11">
        <v>533</v>
      </c>
      <c r="L559" s="11">
        <v>2</v>
      </c>
      <c r="M559" s="11">
        <v>60</v>
      </c>
      <c r="N559" s="11">
        <v>2990</v>
      </c>
      <c r="O559" s="11">
        <v>1</v>
      </c>
      <c r="P559" s="11">
        <v>10122</v>
      </c>
      <c r="Q559" s="11">
        <v>1</v>
      </c>
      <c r="R559" s="11">
        <v>3130000</v>
      </c>
      <c r="S559" s="11">
        <v>5004</v>
      </c>
      <c r="T559" s="11">
        <v>5005</v>
      </c>
      <c r="U559" s="11">
        <v>5</v>
      </c>
      <c r="V559" s="11">
        <v>230822</v>
      </c>
      <c r="W559" s="11">
        <v>6</v>
      </c>
      <c r="X559" s="11">
        <v>20628</v>
      </c>
      <c r="Y559" s="11">
        <v>21</v>
      </c>
      <c r="Z559" s="11">
        <v>11551</v>
      </c>
      <c r="AA559" s="11">
        <v>0</v>
      </c>
      <c r="AB559" s="11">
        <v>0</v>
      </c>
      <c r="AC559" s="11">
        <v>1012244</v>
      </c>
      <c r="AD559" s="11">
        <v>64201</v>
      </c>
      <c r="AE559" s="11">
        <v>59575000</v>
      </c>
      <c r="AF559" s="11" t="s">
        <v>176</v>
      </c>
      <c r="AG559" s="11" t="s">
        <v>158</v>
      </c>
      <c r="AH559" s="16">
        <v>1</v>
      </c>
    </row>
    <row r="560" spans="1:34">
      <c r="A560" s="11">
        <v>1012244</v>
      </c>
      <c r="B560" s="11">
        <v>1012201</v>
      </c>
      <c r="C560" s="11" t="s">
        <v>48</v>
      </c>
      <c r="D560" s="11">
        <v>20</v>
      </c>
      <c r="E560" s="11">
        <v>44</v>
      </c>
      <c r="F560" s="11">
        <v>90</v>
      </c>
      <c r="G560" s="11">
        <v>4</v>
      </c>
      <c r="H560" s="11">
        <v>622</v>
      </c>
      <c r="I560" s="11">
        <v>531</v>
      </c>
      <c r="J560" s="11">
        <v>523</v>
      </c>
      <c r="K560" s="11">
        <v>532</v>
      </c>
      <c r="L560" s="11">
        <v>2</v>
      </c>
      <c r="M560" s="11">
        <v>60</v>
      </c>
      <c r="N560" s="11">
        <v>3010</v>
      </c>
      <c r="O560" s="11">
        <v>1</v>
      </c>
      <c r="P560" s="11">
        <v>10122</v>
      </c>
      <c r="Q560" s="11">
        <v>1</v>
      </c>
      <c r="R560" s="11">
        <v>3155000</v>
      </c>
      <c r="S560" s="11">
        <v>5004</v>
      </c>
      <c r="T560" s="11">
        <v>5005</v>
      </c>
      <c r="U560" s="11">
        <v>5</v>
      </c>
      <c r="V560" s="11">
        <v>250293</v>
      </c>
      <c r="W560" s="11">
        <v>6</v>
      </c>
      <c r="X560" s="11">
        <v>21417</v>
      </c>
      <c r="Y560" s="11">
        <v>21</v>
      </c>
      <c r="Z560" s="11">
        <v>11867</v>
      </c>
      <c r="AA560" s="11">
        <v>0</v>
      </c>
      <c r="AB560" s="11">
        <v>0</v>
      </c>
      <c r="AC560" s="11">
        <v>1012245</v>
      </c>
      <c r="AD560" s="11">
        <v>72758</v>
      </c>
      <c r="AE560" s="11">
        <v>62705000</v>
      </c>
      <c r="AF560" s="11" t="s">
        <v>177</v>
      </c>
      <c r="AG560" s="11" t="s">
        <v>159</v>
      </c>
      <c r="AH560" s="16">
        <v>1</v>
      </c>
    </row>
    <row r="561" spans="1:37">
      <c r="A561" s="11">
        <v>1012245</v>
      </c>
      <c r="B561" s="11">
        <v>1012201</v>
      </c>
      <c r="C561" s="11" t="s">
        <v>48</v>
      </c>
      <c r="D561" s="11">
        <v>20</v>
      </c>
      <c r="E561" s="11">
        <v>45</v>
      </c>
      <c r="F561" s="11">
        <v>90</v>
      </c>
      <c r="G561" s="11">
        <v>4</v>
      </c>
      <c r="H561" s="11">
        <v>621</v>
      </c>
      <c r="I561" s="11">
        <v>633</v>
      </c>
      <c r="J561" s="11">
        <v>522</v>
      </c>
      <c r="K561" s="11">
        <v>531</v>
      </c>
      <c r="L561" s="11">
        <v>2</v>
      </c>
      <c r="M561" s="11">
        <v>60</v>
      </c>
      <c r="N561" s="11">
        <v>3050</v>
      </c>
      <c r="O561" s="11">
        <v>1</v>
      </c>
      <c r="P561" s="11">
        <v>10122</v>
      </c>
      <c r="Q561" s="11">
        <v>1</v>
      </c>
      <c r="R561" s="11">
        <v>3180000</v>
      </c>
      <c r="S561" s="11">
        <v>5004</v>
      </c>
      <c r="T561" s="11">
        <v>5005</v>
      </c>
      <c r="U561" s="11">
        <v>5</v>
      </c>
      <c r="V561" s="11">
        <v>256627</v>
      </c>
      <c r="W561" s="11">
        <v>6</v>
      </c>
      <c r="X561" s="11">
        <v>22208</v>
      </c>
      <c r="Y561" s="11">
        <v>21</v>
      </c>
      <c r="Z561" s="11">
        <v>12843</v>
      </c>
      <c r="AA561" s="11">
        <v>0</v>
      </c>
      <c r="AB561" s="11">
        <v>0</v>
      </c>
      <c r="AC561" s="11">
        <v>1012246</v>
      </c>
      <c r="AD561" s="11">
        <v>81315</v>
      </c>
      <c r="AE561" s="11">
        <v>65860000</v>
      </c>
      <c r="AF561" s="11" t="s">
        <v>178</v>
      </c>
      <c r="AG561" s="11" t="s">
        <v>158</v>
      </c>
      <c r="AH561" s="16">
        <v>1</v>
      </c>
    </row>
    <row r="562" spans="1:37">
      <c r="A562" s="11">
        <v>1012246</v>
      </c>
      <c r="B562" s="11">
        <v>1012201</v>
      </c>
      <c r="C562" s="11" t="s">
        <v>48</v>
      </c>
      <c r="D562" s="11">
        <v>20</v>
      </c>
      <c r="E562" s="11">
        <v>46</v>
      </c>
      <c r="F562" s="11">
        <v>90</v>
      </c>
      <c r="G562" s="11">
        <v>4</v>
      </c>
      <c r="H562" s="11">
        <v>613</v>
      </c>
      <c r="I562" s="11">
        <v>632</v>
      </c>
      <c r="J562" s="11">
        <v>521</v>
      </c>
      <c r="K562" s="11">
        <v>533</v>
      </c>
      <c r="L562" s="11">
        <v>2</v>
      </c>
      <c r="M562" s="11">
        <v>60</v>
      </c>
      <c r="N562" s="11">
        <v>3070</v>
      </c>
      <c r="O562" s="11">
        <v>1</v>
      </c>
      <c r="P562" s="11">
        <v>10122</v>
      </c>
      <c r="Q562" s="11">
        <v>1</v>
      </c>
      <c r="R562" s="11">
        <v>3205000</v>
      </c>
      <c r="S562" s="11">
        <v>5004</v>
      </c>
      <c r="T562" s="11">
        <v>5005</v>
      </c>
      <c r="U562" s="11">
        <v>5</v>
      </c>
      <c r="V562" s="11">
        <v>276142</v>
      </c>
      <c r="W562" s="11">
        <v>6</v>
      </c>
      <c r="X562" s="11">
        <v>23003</v>
      </c>
      <c r="Y562" s="11">
        <v>21</v>
      </c>
      <c r="Z562" s="11">
        <v>13161</v>
      </c>
      <c r="AA562" s="11">
        <v>0</v>
      </c>
      <c r="AB562" s="11">
        <v>0</v>
      </c>
      <c r="AC562" s="11">
        <v>1012247</v>
      </c>
      <c r="AD562" s="11">
        <v>93572</v>
      </c>
      <c r="AE562" s="11">
        <v>69040000</v>
      </c>
      <c r="AF562" s="11" t="s">
        <v>179</v>
      </c>
      <c r="AG562" s="11" t="s">
        <v>159</v>
      </c>
      <c r="AH562" s="16">
        <v>1</v>
      </c>
    </row>
    <row r="563" spans="1:37">
      <c r="A563" s="11">
        <v>1012247</v>
      </c>
      <c r="B563" s="11">
        <v>1012201</v>
      </c>
      <c r="C563" s="11" t="s">
        <v>48</v>
      </c>
      <c r="D563" s="11">
        <v>20</v>
      </c>
      <c r="E563" s="11">
        <v>47</v>
      </c>
      <c r="F563" s="11">
        <v>90</v>
      </c>
      <c r="G563" s="11">
        <v>4</v>
      </c>
      <c r="H563" s="11">
        <v>612</v>
      </c>
      <c r="I563" s="11">
        <v>631</v>
      </c>
      <c r="J563" s="11">
        <v>523</v>
      </c>
      <c r="K563" s="11">
        <v>532</v>
      </c>
      <c r="L563" s="11">
        <v>2</v>
      </c>
      <c r="M563" s="11">
        <v>60</v>
      </c>
      <c r="N563" s="11">
        <v>3090</v>
      </c>
      <c r="O563" s="11">
        <v>1</v>
      </c>
      <c r="P563" s="11">
        <v>10122</v>
      </c>
      <c r="Q563" s="11">
        <v>1</v>
      </c>
      <c r="R563" s="11">
        <v>3230000</v>
      </c>
      <c r="S563" s="11">
        <v>5004</v>
      </c>
      <c r="T563" s="11">
        <v>5005</v>
      </c>
      <c r="U563" s="11">
        <v>5</v>
      </c>
      <c r="V563" s="11">
        <v>282520</v>
      </c>
      <c r="W563" s="11">
        <v>6</v>
      </c>
      <c r="X563" s="11">
        <v>23800</v>
      </c>
      <c r="Y563" s="11">
        <v>21</v>
      </c>
      <c r="Z563" s="11">
        <v>14140</v>
      </c>
      <c r="AA563" s="11">
        <v>0</v>
      </c>
      <c r="AB563" s="11">
        <v>0</v>
      </c>
      <c r="AC563" s="11">
        <v>1012248</v>
      </c>
      <c r="AD563" s="11">
        <v>105829</v>
      </c>
      <c r="AE563" s="11">
        <v>72245000</v>
      </c>
      <c r="AF563" s="11" t="s">
        <v>180</v>
      </c>
      <c r="AG563" s="11" t="s">
        <v>158</v>
      </c>
      <c r="AH563" s="16">
        <v>1</v>
      </c>
    </row>
    <row r="564" spans="1:37">
      <c r="A564" s="11">
        <v>1012248</v>
      </c>
      <c r="B564" s="11">
        <v>1012201</v>
      </c>
      <c r="C564" s="11" t="s">
        <v>48</v>
      </c>
      <c r="D564" s="11">
        <v>20</v>
      </c>
      <c r="E564" s="11">
        <v>48</v>
      </c>
      <c r="F564" s="11">
        <v>90</v>
      </c>
      <c r="G564" s="11">
        <v>4</v>
      </c>
      <c r="H564" s="11">
        <v>621</v>
      </c>
      <c r="I564" s="11">
        <v>633</v>
      </c>
      <c r="J564" s="11">
        <v>522</v>
      </c>
      <c r="K564" s="11">
        <v>531</v>
      </c>
      <c r="L564" s="11">
        <v>2</v>
      </c>
      <c r="M564" s="11">
        <v>60</v>
      </c>
      <c r="N564" s="11">
        <v>3110</v>
      </c>
      <c r="O564" s="11">
        <v>1</v>
      </c>
      <c r="P564" s="11">
        <v>10122</v>
      </c>
      <c r="Q564" s="11">
        <v>1</v>
      </c>
      <c r="R564" s="11">
        <v>3250000</v>
      </c>
      <c r="S564" s="11">
        <v>5004</v>
      </c>
      <c r="T564" s="11">
        <v>5005</v>
      </c>
      <c r="U564" s="11">
        <v>5</v>
      </c>
      <c r="V564" s="11">
        <v>302080</v>
      </c>
      <c r="W564" s="11">
        <v>6</v>
      </c>
      <c r="X564" s="11">
        <v>24600</v>
      </c>
      <c r="Y564" s="11">
        <v>21</v>
      </c>
      <c r="Z564" s="11">
        <v>14460</v>
      </c>
      <c r="AA564" s="11">
        <v>0</v>
      </c>
      <c r="AB564" s="11">
        <v>0</v>
      </c>
      <c r="AC564" s="11">
        <v>1012249</v>
      </c>
      <c r="AD564" s="11">
        <v>118086</v>
      </c>
      <c r="AE564" s="11">
        <v>75475000</v>
      </c>
      <c r="AF564" s="11" t="s">
        <v>181</v>
      </c>
      <c r="AG564" s="11" t="s">
        <v>159</v>
      </c>
      <c r="AH564" s="16">
        <v>1</v>
      </c>
    </row>
    <row r="565" spans="1:37">
      <c r="A565" s="11">
        <v>1012249</v>
      </c>
      <c r="B565" s="11">
        <v>1012201</v>
      </c>
      <c r="C565" s="11" t="s">
        <v>48</v>
      </c>
      <c r="D565" s="11">
        <v>20</v>
      </c>
      <c r="E565" s="11">
        <v>49</v>
      </c>
      <c r="F565" s="11">
        <v>90</v>
      </c>
      <c r="G565" s="11">
        <v>4</v>
      </c>
      <c r="H565" s="11">
        <v>613</v>
      </c>
      <c r="I565" s="11">
        <v>632</v>
      </c>
      <c r="J565" s="11">
        <v>621</v>
      </c>
      <c r="K565" s="11">
        <v>633</v>
      </c>
      <c r="L565" s="11">
        <v>2</v>
      </c>
      <c r="M565" s="11">
        <v>60</v>
      </c>
      <c r="N565" s="11">
        <v>3610</v>
      </c>
      <c r="O565" s="11">
        <v>1</v>
      </c>
      <c r="P565" s="11">
        <v>10122</v>
      </c>
      <c r="Q565" s="11">
        <v>1</v>
      </c>
      <c r="R565" s="11">
        <v>3870000</v>
      </c>
      <c r="S565" s="11">
        <v>5004</v>
      </c>
      <c r="T565" s="11">
        <v>5005</v>
      </c>
      <c r="U565" s="11">
        <v>5</v>
      </c>
      <c r="V565" s="11">
        <v>308502</v>
      </c>
      <c r="W565" s="11">
        <v>6</v>
      </c>
      <c r="X565" s="11">
        <v>25403</v>
      </c>
      <c r="Y565" s="11">
        <v>21</v>
      </c>
      <c r="Z565" s="11">
        <v>15441</v>
      </c>
      <c r="AA565" s="11">
        <v>0</v>
      </c>
      <c r="AB565" s="11">
        <v>0</v>
      </c>
      <c r="AC565" s="11">
        <v>1012250</v>
      </c>
      <c r="AD565" s="11">
        <v>130343</v>
      </c>
      <c r="AE565" s="11">
        <v>78725000</v>
      </c>
      <c r="AF565" s="11" t="s">
        <v>182</v>
      </c>
      <c r="AG565" s="11" t="s">
        <v>136</v>
      </c>
      <c r="AH565" s="16">
        <v>1</v>
      </c>
    </row>
    <row r="566" spans="1:37" s="12" customFormat="1">
      <c r="A566" s="12">
        <v>1012250</v>
      </c>
      <c r="B566" s="12">
        <v>1012201</v>
      </c>
      <c r="C566" s="12" t="s">
        <v>48</v>
      </c>
      <c r="D566" s="11">
        <v>20</v>
      </c>
      <c r="E566" s="12">
        <v>50</v>
      </c>
      <c r="F566" s="11">
        <v>200</v>
      </c>
      <c r="G566" s="12">
        <v>0</v>
      </c>
      <c r="H566" s="12">
        <v>0</v>
      </c>
      <c r="I566" s="12">
        <v>0</v>
      </c>
      <c r="J566" s="12">
        <v>0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0</v>
      </c>
      <c r="S566" s="11">
        <v>5005</v>
      </c>
      <c r="T566" s="12">
        <v>0</v>
      </c>
      <c r="U566" s="12">
        <v>5</v>
      </c>
      <c r="V566" s="12">
        <v>315836</v>
      </c>
      <c r="W566" s="12">
        <v>6</v>
      </c>
      <c r="X566" s="12">
        <v>26319</v>
      </c>
      <c r="Y566" s="12">
        <v>21</v>
      </c>
      <c r="Z566" s="12">
        <v>15808</v>
      </c>
      <c r="AA566" s="12">
        <v>0</v>
      </c>
      <c r="AB566" s="12">
        <v>0</v>
      </c>
      <c r="AC566" s="12">
        <v>0</v>
      </c>
      <c r="AD566" s="12">
        <v>150000</v>
      </c>
      <c r="AE566" s="11">
        <v>82595000</v>
      </c>
      <c r="AF566" s="11">
        <v>0</v>
      </c>
      <c r="AG566" s="11">
        <v>0</v>
      </c>
      <c r="AH566" s="11">
        <v>0</v>
      </c>
      <c r="AI566" s="11"/>
      <c r="AJ566" s="11"/>
      <c r="AK566" s="11"/>
    </row>
    <row r="567" spans="1:37">
      <c r="A567" s="11">
        <v>1014400</v>
      </c>
      <c r="B567" s="11">
        <v>1014401</v>
      </c>
      <c r="C567" s="11" t="s">
        <v>49</v>
      </c>
      <c r="D567" s="11">
        <v>20</v>
      </c>
      <c r="E567" s="11">
        <v>0</v>
      </c>
      <c r="F567" s="11">
        <v>50</v>
      </c>
      <c r="G567" s="11">
        <v>2</v>
      </c>
      <c r="H567" s="11">
        <v>113</v>
      </c>
      <c r="I567" s="11">
        <v>132</v>
      </c>
      <c r="J567" s="11">
        <v>0</v>
      </c>
      <c r="K567" s="11">
        <v>0</v>
      </c>
      <c r="L567" s="11">
        <v>2</v>
      </c>
      <c r="M567" s="11">
        <v>60</v>
      </c>
      <c r="N567" s="11">
        <v>60</v>
      </c>
      <c r="O567" s="11">
        <v>0</v>
      </c>
      <c r="P567" s="11">
        <v>0</v>
      </c>
      <c r="Q567" s="11">
        <v>0</v>
      </c>
      <c r="R567" s="11">
        <v>35000</v>
      </c>
      <c r="S567" s="11">
        <v>0</v>
      </c>
      <c r="T567" s="11">
        <v>5001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1014401</v>
      </c>
      <c r="AD567" s="11">
        <v>0</v>
      </c>
      <c r="AE567" s="11">
        <v>0</v>
      </c>
      <c r="AF567" s="11" t="s">
        <v>162</v>
      </c>
      <c r="AG567" s="11" t="s">
        <v>134</v>
      </c>
      <c r="AH567" s="11">
        <v>0</v>
      </c>
    </row>
    <row r="568" spans="1:37">
      <c r="A568" s="11">
        <v>1014401</v>
      </c>
      <c r="B568" s="11">
        <v>1014401</v>
      </c>
      <c r="C568" s="11" t="s">
        <v>49</v>
      </c>
      <c r="D568" s="11">
        <v>20</v>
      </c>
      <c r="E568" s="11">
        <v>1</v>
      </c>
      <c r="F568" s="11">
        <v>50</v>
      </c>
      <c r="G568" s="11">
        <v>3</v>
      </c>
      <c r="H568" s="11">
        <v>212</v>
      </c>
      <c r="I568" s="11">
        <v>131</v>
      </c>
      <c r="J568" s="11">
        <v>124</v>
      </c>
      <c r="K568" s="11">
        <v>0</v>
      </c>
      <c r="L568" s="11">
        <v>2</v>
      </c>
      <c r="M568" s="11">
        <v>60</v>
      </c>
      <c r="N568" s="11">
        <v>80</v>
      </c>
      <c r="O568" s="11">
        <v>0</v>
      </c>
      <c r="P568" s="11">
        <v>0</v>
      </c>
      <c r="Q568" s="11">
        <v>0</v>
      </c>
      <c r="R568" s="11">
        <v>50000</v>
      </c>
      <c r="S568" s="11">
        <v>0</v>
      </c>
      <c r="T568" s="11">
        <v>5001</v>
      </c>
      <c r="U568" s="11">
        <v>5</v>
      </c>
      <c r="V568" s="11">
        <v>1620</v>
      </c>
      <c r="W568" s="11">
        <v>6</v>
      </c>
      <c r="X568" s="11">
        <v>270</v>
      </c>
      <c r="Y568" s="11">
        <v>21</v>
      </c>
      <c r="Z568" s="11">
        <v>81</v>
      </c>
      <c r="AA568" s="11">
        <v>0</v>
      </c>
      <c r="AB568" s="11">
        <v>0</v>
      </c>
      <c r="AC568" s="11">
        <v>1014402</v>
      </c>
      <c r="AD568" s="11">
        <v>10</v>
      </c>
      <c r="AE568" s="11">
        <v>35000</v>
      </c>
      <c r="AF568" s="11" t="s">
        <v>162</v>
      </c>
      <c r="AG568" s="11" t="s">
        <v>134</v>
      </c>
      <c r="AH568" s="11">
        <v>0</v>
      </c>
    </row>
    <row r="569" spans="1:37">
      <c r="A569" s="11">
        <v>1014402</v>
      </c>
      <c r="B569" s="11">
        <v>1014401</v>
      </c>
      <c r="C569" s="11" t="s">
        <v>49</v>
      </c>
      <c r="D569" s="11">
        <v>20</v>
      </c>
      <c r="E569" s="11">
        <v>2</v>
      </c>
      <c r="F569" s="11">
        <v>50</v>
      </c>
      <c r="G569" s="11">
        <v>4</v>
      </c>
      <c r="H569" s="11">
        <v>211</v>
      </c>
      <c r="I569" s="11">
        <v>134</v>
      </c>
      <c r="J569" s="11">
        <v>123</v>
      </c>
      <c r="K569" s="11">
        <v>112</v>
      </c>
      <c r="L569" s="11">
        <v>2</v>
      </c>
      <c r="M569" s="11">
        <v>60</v>
      </c>
      <c r="N569" s="11">
        <v>100</v>
      </c>
      <c r="O569" s="11">
        <v>0</v>
      </c>
      <c r="P569" s="11">
        <v>0</v>
      </c>
      <c r="Q569" s="11">
        <v>0</v>
      </c>
      <c r="R569" s="11">
        <v>70000</v>
      </c>
      <c r="S569" s="11">
        <v>0</v>
      </c>
      <c r="T569" s="11">
        <v>5001</v>
      </c>
      <c r="U569" s="11">
        <v>5</v>
      </c>
      <c r="V569" s="11">
        <v>3260</v>
      </c>
      <c r="W569" s="11">
        <v>6</v>
      </c>
      <c r="X569" s="11">
        <v>543</v>
      </c>
      <c r="Y569" s="11">
        <v>21</v>
      </c>
      <c r="Z569" s="11">
        <v>163</v>
      </c>
      <c r="AA569" s="11">
        <v>0</v>
      </c>
      <c r="AB569" s="11">
        <v>0</v>
      </c>
      <c r="AC569" s="11">
        <v>1014403</v>
      </c>
      <c r="AD569" s="11">
        <v>33</v>
      </c>
      <c r="AE569" s="11">
        <v>85000</v>
      </c>
      <c r="AF569" s="11" t="s">
        <v>162</v>
      </c>
      <c r="AG569" s="11" t="s">
        <v>134</v>
      </c>
      <c r="AH569" s="11">
        <v>0</v>
      </c>
    </row>
    <row r="570" spans="1:37">
      <c r="A570" s="11">
        <v>1014403</v>
      </c>
      <c r="B570" s="11">
        <v>1014401</v>
      </c>
      <c r="C570" s="11" t="s">
        <v>49</v>
      </c>
      <c r="D570" s="11">
        <v>20</v>
      </c>
      <c r="E570" s="11">
        <v>3</v>
      </c>
      <c r="F570" s="11">
        <v>50</v>
      </c>
      <c r="G570" s="11">
        <v>4</v>
      </c>
      <c r="H570" s="11">
        <v>214</v>
      </c>
      <c r="I570" s="11">
        <v>133</v>
      </c>
      <c r="J570" s="11">
        <v>122</v>
      </c>
      <c r="K570" s="11">
        <v>111</v>
      </c>
      <c r="L570" s="11">
        <v>2</v>
      </c>
      <c r="M570" s="11">
        <v>60</v>
      </c>
      <c r="N570" s="11">
        <v>120</v>
      </c>
      <c r="O570" s="11">
        <v>0</v>
      </c>
      <c r="P570" s="11">
        <v>0</v>
      </c>
      <c r="Q570" s="11">
        <v>0</v>
      </c>
      <c r="R570" s="11">
        <v>85000</v>
      </c>
      <c r="S570" s="11">
        <v>0</v>
      </c>
      <c r="T570" s="11">
        <v>5001</v>
      </c>
      <c r="U570" s="11">
        <v>5</v>
      </c>
      <c r="V570" s="11">
        <v>4920</v>
      </c>
      <c r="W570" s="11">
        <v>6</v>
      </c>
      <c r="X570" s="11">
        <v>820</v>
      </c>
      <c r="Y570" s="11">
        <v>21</v>
      </c>
      <c r="Z570" s="11">
        <v>246</v>
      </c>
      <c r="AA570" s="11">
        <v>0</v>
      </c>
      <c r="AB570" s="11">
        <v>0</v>
      </c>
      <c r="AC570" s="11">
        <v>1014404</v>
      </c>
      <c r="AD570" s="11">
        <v>62</v>
      </c>
      <c r="AE570" s="11">
        <v>155000</v>
      </c>
      <c r="AF570" s="11" t="s">
        <v>162</v>
      </c>
      <c r="AG570" s="11" t="s">
        <v>134</v>
      </c>
      <c r="AH570" s="16">
        <v>0</v>
      </c>
    </row>
    <row r="571" spans="1:37">
      <c r="A571" s="11">
        <v>1014404</v>
      </c>
      <c r="B571" s="11">
        <v>1014401</v>
      </c>
      <c r="C571" s="11" t="s">
        <v>49</v>
      </c>
      <c r="D571" s="11">
        <v>20</v>
      </c>
      <c r="E571" s="11">
        <v>4</v>
      </c>
      <c r="F571" s="11">
        <v>50</v>
      </c>
      <c r="G571" s="11">
        <v>4</v>
      </c>
      <c r="H571" s="11">
        <v>213</v>
      </c>
      <c r="I571" s="11">
        <v>232</v>
      </c>
      <c r="J571" s="11">
        <v>121</v>
      </c>
      <c r="K571" s="11">
        <v>114</v>
      </c>
      <c r="L571" s="11">
        <v>2</v>
      </c>
      <c r="M571" s="11">
        <v>60</v>
      </c>
      <c r="N571" s="11">
        <v>140</v>
      </c>
      <c r="O571" s="11">
        <v>0</v>
      </c>
      <c r="P571" s="11">
        <v>0</v>
      </c>
      <c r="Q571" s="11">
        <v>0</v>
      </c>
      <c r="R571" s="11">
        <v>105000</v>
      </c>
      <c r="S571" s="11">
        <v>0</v>
      </c>
      <c r="T571" s="11">
        <v>5001</v>
      </c>
      <c r="U571" s="11">
        <v>5</v>
      </c>
      <c r="V571" s="11">
        <v>6600</v>
      </c>
      <c r="W571" s="11">
        <v>6</v>
      </c>
      <c r="X571" s="11">
        <v>1100</v>
      </c>
      <c r="Y571" s="11">
        <v>21</v>
      </c>
      <c r="Z571" s="11">
        <v>330</v>
      </c>
      <c r="AA571" s="11">
        <v>0</v>
      </c>
      <c r="AB571" s="11">
        <v>0</v>
      </c>
      <c r="AC571" s="11">
        <v>1014405</v>
      </c>
      <c r="AD571" s="11">
        <v>91</v>
      </c>
      <c r="AE571" s="11">
        <v>240000</v>
      </c>
      <c r="AF571" s="11" t="s">
        <v>162</v>
      </c>
      <c r="AG571" s="11" t="s">
        <v>134</v>
      </c>
      <c r="AH571" s="16">
        <v>0</v>
      </c>
    </row>
    <row r="572" spans="1:37">
      <c r="A572" s="11">
        <v>1014405</v>
      </c>
      <c r="B572" s="11">
        <v>1014401</v>
      </c>
      <c r="C572" s="11" t="s">
        <v>49</v>
      </c>
      <c r="D572" s="11">
        <v>20</v>
      </c>
      <c r="E572" s="11">
        <v>5</v>
      </c>
      <c r="F572" s="11">
        <v>50</v>
      </c>
      <c r="G572" s="11">
        <v>4</v>
      </c>
      <c r="H572" s="11">
        <v>212</v>
      </c>
      <c r="I572" s="11">
        <v>231</v>
      </c>
      <c r="J572" s="11">
        <v>124</v>
      </c>
      <c r="K572" s="11">
        <v>113</v>
      </c>
      <c r="L572" s="11">
        <v>2</v>
      </c>
      <c r="M572" s="11">
        <v>60</v>
      </c>
      <c r="N572" s="11">
        <v>170</v>
      </c>
      <c r="O572" s="11">
        <v>0</v>
      </c>
      <c r="P572" s="11">
        <v>0</v>
      </c>
      <c r="Q572" s="11">
        <v>0</v>
      </c>
      <c r="R572" s="11">
        <v>120000</v>
      </c>
      <c r="S572" s="11">
        <v>0</v>
      </c>
      <c r="T572" s="11">
        <v>5001</v>
      </c>
      <c r="U572" s="11">
        <v>5</v>
      </c>
      <c r="V572" s="11">
        <v>8300</v>
      </c>
      <c r="W572" s="11">
        <v>6</v>
      </c>
      <c r="X572" s="11">
        <v>1383</v>
      </c>
      <c r="Y572" s="11">
        <v>21</v>
      </c>
      <c r="Z572" s="11">
        <v>415</v>
      </c>
      <c r="AA572" s="11">
        <v>0</v>
      </c>
      <c r="AB572" s="11">
        <v>0</v>
      </c>
      <c r="AC572" s="11">
        <v>1014406</v>
      </c>
      <c r="AD572" s="11">
        <v>129</v>
      </c>
      <c r="AE572" s="11">
        <v>345000</v>
      </c>
      <c r="AF572" s="11" t="s">
        <v>162</v>
      </c>
      <c r="AG572" s="11" t="s">
        <v>134</v>
      </c>
      <c r="AH572" s="16">
        <v>0</v>
      </c>
    </row>
    <row r="573" spans="1:37">
      <c r="A573" s="11">
        <v>1014406</v>
      </c>
      <c r="B573" s="11">
        <v>1014401</v>
      </c>
      <c r="C573" s="11" t="s">
        <v>49</v>
      </c>
      <c r="D573" s="11">
        <v>20</v>
      </c>
      <c r="E573" s="11">
        <v>6</v>
      </c>
      <c r="F573" s="11">
        <v>50</v>
      </c>
      <c r="G573" s="11">
        <v>4</v>
      </c>
      <c r="H573" s="11">
        <v>211</v>
      </c>
      <c r="I573" s="11">
        <v>234</v>
      </c>
      <c r="J573" s="11">
        <v>123</v>
      </c>
      <c r="K573" s="11">
        <v>112</v>
      </c>
      <c r="L573" s="11">
        <v>2</v>
      </c>
      <c r="M573" s="11">
        <v>60</v>
      </c>
      <c r="N573" s="11">
        <v>190</v>
      </c>
      <c r="O573" s="11">
        <v>0</v>
      </c>
      <c r="P573" s="11">
        <v>0</v>
      </c>
      <c r="Q573" s="11">
        <v>0</v>
      </c>
      <c r="R573" s="11">
        <v>140000</v>
      </c>
      <c r="S573" s="11">
        <v>0</v>
      </c>
      <c r="T573" s="11">
        <v>5001</v>
      </c>
      <c r="U573" s="11">
        <v>5</v>
      </c>
      <c r="V573" s="11">
        <v>10020</v>
      </c>
      <c r="W573" s="11">
        <v>6</v>
      </c>
      <c r="X573" s="11">
        <v>1670</v>
      </c>
      <c r="Y573" s="11">
        <v>21</v>
      </c>
      <c r="Z573" s="11">
        <v>501</v>
      </c>
      <c r="AA573" s="11">
        <v>0</v>
      </c>
      <c r="AB573" s="11">
        <v>0</v>
      </c>
      <c r="AC573" s="11">
        <v>1014407</v>
      </c>
      <c r="AD573" s="11">
        <v>167</v>
      </c>
      <c r="AE573" s="11">
        <v>465000</v>
      </c>
      <c r="AF573" s="11" t="s">
        <v>162</v>
      </c>
      <c r="AG573" s="11" t="s">
        <v>134</v>
      </c>
      <c r="AH573" s="16">
        <v>0</v>
      </c>
    </row>
    <row r="574" spans="1:37">
      <c r="A574" s="11">
        <v>1014407</v>
      </c>
      <c r="B574" s="11">
        <v>1014401</v>
      </c>
      <c r="C574" s="11" t="s">
        <v>49</v>
      </c>
      <c r="D574" s="11">
        <v>20</v>
      </c>
      <c r="E574" s="11">
        <v>7</v>
      </c>
      <c r="F574" s="11">
        <v>50</v>
      </c>
      <c r="G574" s="11">
        <v>4</v>
      </c>
      <c r="H574" s="11">
        <v>214</v>
      </c>
      <c r="I574" s="11">
        <v>233</v>
      </c>
      <c r="J574" s="11">
        <v>122</v>
      </c>
      <c r="K574" s="11">
        <v>111</v>
      </c>
      <c r="L574" s="11">
        <v>2</v>
      </c>
      <c r="M574" s="11">
        <v>60</v>
      </c>
      <c r="N574" s="11">
        <v>210</v>
      </c>
      <c r="O574" s="11">
        <v>0</v>
      </c>
      <c r="P574" s="11">
        <v>0</v>
      </c>
      <c r="Q574" s="11">
        <v>0</v>
      </c>
      <c r="R574" s="11">
        <v>160000</v>
      </c>
      <c r="S574" s="11">
        <v>0</v>
      </c>
      <c r="T574" s="11">
        <v>5001</v>
      </c>
      <c r="U574" s="11">
        <v>5</v>
      </c>
      <c r="V574" s="11">
        <v>11760</v>
      </c>
      <c r="W574" s="11">
        <v>6</v>
      </c>
      <c r="X574" s="11">
        <v>1960</v>
      </c>
      <c r="Y574" s="11">
        <v>21</v>
      </c>
      <c r="Z574" s="11">
        <v>588</v>
      </c>
      <c r="AA574" s="11">
        <v>0</v>
      </c>
      <c r="AB574" s="11">
        <v>0</v>
      </c>
      <c r="AC574" s="11">
        <v>1014408</v>
      </c>
      <c r="AD574" s="11">
        <v>206</v>
      </c>
      <c r="AE574" s="11">
        <v>605000</v>
      </c>
      <c r="AF574" s="11" t="s">
        <v>162</v>
      </c>
      <c r="AG574" s="11" t="s">
        <v>134</v>
      </c>
      <c r="AH574" s="16">
        <v>0</v>
      </c>
    </row>
    <row r="575" spans="1:37">
      <c r="A575" s="11">
        <v>1014408</v>
      </c>
      <c r="B575" s="11">
        <v>1014401</v>
      </c>
      <c r="C575" s="11" t="s">
        <v>49</v>
      </c>
      <c r="D575" s="11">
        <v>20</v>
      </c>
      <c r="E575" s="11">
        <v>8</v>
      </c>
      <c r="F575" s="11">
        <v>50</v>
      </c>
      <c r="G575" s="11">
        <v>4</v>
      </c>
      <c r="H575" s="11">
        <v>213</v>
      </c>
      <c r="I575" s="11">
        <v>232</v>
      </c>
      <c r="J575" s="11">
        <v>121</v>
      </c>
      <c r="K575" s="11">
        <v>114</v>
      </c>
      <c r="L575" s="11">
        <v>2</v>
      </c>
      <c r="M575" s="11">
        <v>60</v>
      </c>
      <c r="N575" s="11">
        <v>230</v>
      </c>
      <c r="O575" s="11">
        <v>0</v>
      </c>
      <c r="P575" s="11">
        <v>0</v>
      </c>
      <c r="Q575" s="11">
        <v>0</v>
      </c>
      <c r="R575" s="11">
        <v>175000</v>
      </c>
      <c r="S575" s="11">
        <v>0</v>
      </c>
      <c r="T575" s="11">
        <v>5001</v>
      </c>
      <c r="U575" s="11">
        <v>5</v>
      </c>
      <c r="V575" s="11">
        <v>13520</v>
      </c>
      <c r="W575" s="11">
        <v>6</v>
      </c>
      <c r="X575" s="11">
        <v>2253</v>
      </c>
      <c r="Y575" s="11">
        <v>21</v>
      </c>
      <c r="Z575" s="11">
        <v>676</v>
      </c>
      <c r="AA575" s="11">
        <v>0</v>
      </c>
      <c r="AB575" s="11">
        <v>0</v>
      </c>
      <c r="AC575" s="11">
        <v>1014409</v>
      </c>
      <c r="AD575" s="11">
        <v>244</v>
      </c>
      <c r="AE575" s="11">
        <v>765000</v>
      </c>
      <c r="AF575" s="11" t="s">
        <v>162</v>
      </c>
      <c r="AG575" s="11" t="s">
        <v>134</v>
      </c>
      <c r="AH575" s="16">
        <v>0</v>
      </c>
    </row>
    <row r="576" spans="1:37">
      <c r="A576" s="11">
        <v>1014409</v>
      </c>
      <c r="B576" s="11">
        <v>1014401</v>
      </c>
      <c r="C576" s="11" t="s">
        <v>49</v>
      </c>
      <c r="D576" s="11">
        <v>20</v>
      </c>
      <c r="E576" s="11">
        <v>9</v>
      </c>
      <c r="F576" s="11">
        <v>50</v>
      </c>
      <c r="G576" s="11">
        <v>4</v>
      </c>
      <c r="H576" s="11">
        <v>212</v>
      </c>
      <c r="I576" s="11">
        <v>231</v>
      </c>
      <c r="J576" s="11">
        <v>224</v>
      </c>
      <c r="K576" s="11">
        <v>213</v>
      </c>
      <c r="L576" s="11">
        <v>2</v>
      </c>
      <c r="M576" s="11">
        <v>60</v>
      </c>
      <c r="N576" s="11">
        <v>730</v>
      </c>
      <c r="O576" s="11">
        <v>1</v>
      </c>
      <c r="P576" s="11">
        <v>10144</v>
      </c>
      <c r="Q576" s="11">
        <v>1</v>
      </c>
      <c r="R576" s="11">
        <v>680000</v>
      </c>
      <c r="S576" s="11">
        <v>0</v>
      </c>
      <c r="T576" s="11">
        <v>5001</v>
      </c>
      <c r="U576" s="11">
        <v>5</v>
      </c>
      <c r="V576" s="11">
        <v>15300</v>
      </c>
      <c r="W576" s="11">
        <v>6</v>
      </c>
      <c r="X576" s="11">
        <v>2550</v>
      </c>
      <c r="Y576" s="11">
        <v>21</v>
      </c>
      <c r="Z576" s="11">
        <v>765</v>
      </c>
      <c r="AA576" s="11">
        <v>0</v>
      </c>
      <c r="AB576" s="11">
        <v>0</v>
      </c>
      <c r="AC576" s="11">
        <v>1014410</v>
      </c>
      <c r="AD576" s="11">
        <v>282</v>
      </c>
      <c r="AE576" s="11">
        <v>940000</v>
      </c>
      <c r="AF576" s="11" t="s">
        <v>162</v>
      </c>
      <c r="AG576" s="11" t="s">
        <v>134</v>
      </c>
      <c r="AH576" s="16">
        <v>1</v>
      </c>
    </row>
    <row r="577" spans="1:34">
      <c r="A577" s="11">
        <v>1014410</v>
      </c>
      <c r="B577" s="11">
        <v>1014401</v>
      </c>
      <c r="C577" s="11" t="s">
        <v>49</v>
      </c>
      <c r="D577" s="11">
        <v>20</v>
      </c>
      <c r="E577" s="11">
        <v>10</v>
      </c>
      <c r="F577" s="11">
        <v>60</v>
      </c>
      <c r="G577" s="11">
        <v>4</v>
      </c>
      <c r="H577" s="11">
        <v>311</v>
      </c>
      <c r="I577" s="11">
        <v>233</v>
      </c>
      <c r="J577" s="11">
        <v>222</v>
      </c>
      <c r="K577" s="11">
        <v>211</v>
      </c>
      <c r="L577" s="11">
        <v>2</v>
      </c>
      <c r="M577" s="11">
        <v>60</v>
      </c>
      <c r="N577" s="11">
        <v>770</v>
      </c>
      <c r="O577" s="11">
        <v>0</v>
      </c>
      <c r="P577" s="11">
        <v>0</v>
      </c>
      <c r="Q577" s="11">
        <v>0</v>
      </c>
      <c r="R577" s="11">
        <v>705000</v>
      </c>
      <c r="S577" s="11">
        <v>5001</v>
      </c>
      <c r="T577" s="11">
        <v>5002</v>
      </c>
      <c r="U577" s="11">
        <v>5</v>
      </c>
      <c r="V577" s="11">
        <v>17900</v>
      </c>
      <c r="W577" s="11">
        <v>6</v>
      </c>
      <c r="X577" s="11">
        <v>2983</v>
      </c>
      <c r="Y577" s="11">
        <v>21</v>
      </c>
      <c r="Z577" s="11">
        <v>895</v>
      </c>
      <c r="AA577" s="11">
        <v>0</v>
      </c>
      <c r="AB577" s="11">
        <v>0</v>
      </c>
      <c r="AC577" s="11">
        <v>1014411</v>
      </c>
      <c r="AD577" s="11">
        <v>339</v>
      </c>
      <c r="AE577" s="11">
        <v>1620000</v>
      </c>
      <c r="AF577" s="11" t="s">
        <v>163</v>
      </c>
      <c r="AG577" s="11" t="s">
        <v>158</v>
      </c>
      <c r="AH577" s="16">
        <v>0</v>
      </c>
    </row>
    <row r="578" spans="1:34">
      <c r="A578" s="11">
        <v>1014411</v>
      </c>
      <c r="B578" s="11">
        <v>1014401</v>
      </c>
      <c r="C578" s="11" t="s">
        <v>49</v>
      </c>
      <c r="D578" s="11">
        <v>20</v>
      </c>
      <c r="E578" s="11">
        <v>11</v>
      </c>
      <c r="F578" s="11">
        <v>60</v>
      </c>
      <c r="G578" s="11">
        <v>4</v>
      </c>
      <c r="H578" s="11">
        <v>313</v>
      </c>
      <c r="I578" s="11">
        <v>232</v>
      </c>
      <c r="J578" s="11">
        <v>221</v>
      </c>
      <c r="K578" s="11">
        <v>213</v>
      </c>
      <c r="L578" s="11">
        <v>2</v>
      </c>
      <c r="M578" s="11">
        <v>60</v>
      </c>
      <c r="N578" s="11">
        <v>790</v>
      </c>
      <c r="O578" s="11">
        <v>0</v>
      </c>
      <c r="P578" s="11">
        <v>0</v>
      </c>
      <c r="Q578" s="11">
        <v>0</v>
      </c>
      <c r="R578" s="11">
        <v>725000</v>
      </c>
      <c r="S578" s="11">
        <v>5001</v>
      </c>
      <c r="T578" s="11">
        <v>5002</v>
      </c>
      <c r="U578" s="11">
        <v>5</v>
      </c>
      <c r="V578" s="11">
        <v>20520</v>
      </c>
      <c r="W578" s="11">
        <v>6</v>
      </c>
      <c r="X578" s="11">
        <v>3420</v>
      </c>
      <c r="Y578" s="11">
        <v>21</v>
      </c>
      <c r="Z578" s="11">
        <v>1026</v>
      </c>
      <c r="AA578" s="11">
        <v>0</v>
      </c>
      <c r="AB578" s="11">
        <v>0</v>
      </c>
      <c r="AC578" s="11">
        <v>1014412</v>
      </c>
      <c r="AD578" s="11">
        <v>459</v>
      </c>
      <c r="AE578" s="11">
        <v>2325000</v>
      </c>
      <c r="AF578" s="11" t="s">
        <v>163</v>
      </c>
      <c r="AG578" s="11" t="s">
        <v>158</v>
      </c>
      <c r="AH578" s="16">
        <v>0</v>
      </c>
    </row>
    <row r="579" spans="1:34">
      <c r="A579" s="11">
        <v>1014412</v>
      </c>
      <c r="B579" s="11">
        <v>1014401</v>
      </c>
      <c r="C579" s="11" t="s">
        <v>49</v>
      </c>
      <c r="D579" s="11">
        <v>20</v>
      </c>
      <c r="E579" s="11">
        <v>12</v>
      </c>
      <c r="F579" s="11">
        <v>60</v>
      </c>
      <c r="G579" s="11">
        <v>4</v>
      </c>
      <c r="H579" s="11">
        <v>312</v>
      </c>
      <c r="I579" s="11">
        <v>231</v>
      </c>
      <c r="J579" s="11">
        <v>223</v>
      </c>
      <c r="K579" s="11">
        <v>212</v>
      </c>
      <c r="L579" s="11">
        <v>2</v>
      </c>
      <c r="M579" s="11">
        <v>60</v>
      </c>
      <c r="N579" s="11">
        <v>810</v>
      </c>
      <c r="O579" s="11">
        <v>0</v>
      </c>
      <c r="P579" s="11">
        <v>0</v>
      </c>
      <c r="Q579" s="11">
        <v>0</v>
      </c>
      <c r="R579" s="11">
        <v>745000</v>
      </c>
      <c r="S579" s="11">
        <v>5001</v>
      </c>
      <c r="T579" s="11">
        <v>5002</v>
      </c>
      <c r="U579" s="11">
        <v>5</v>
      </c>
      <c r="V579" s="11">
        <v>23160</v>
      </c>
      <c r="W579" s="11">
        <v>6</v>
      </c>
      <c r="X579" s="11">
        <v>3860</v>
      </c>
      <c r="Y579" s="11">
        <v>21</v>
      </c>
      <c r="Z579" s="11">
        <v>1158</v>
      </c>
      <c r="AA579" s="11">
        <v>0</v>
      </c>
      <c r="AB579" s="11">
        <v>0</v>
      </c>
      <c r="AC579" s="11">
        <v>1014413</v>
      </c>
      <c r="AD579" s="11">
        <v>578</v>
      </c>
      <c r="AE579" s="11">
        <v>3050000</v>
      </c>
      <c r="AF579" s="11" t="s">
        <v>163</v>
      </c>
      <c r="AG579" s="11" t="s">
        <v>158</v>
      </c>
      <c r="AH579" s="16">
        <v>0</v>
      </c>
    </row>
    <row r="580" spans="1:34">
      <c r="A580" s="11">
        <v>1014413</v>
      </c>
      <c r="B580" s="11">
        <v>1014401</v>
      </c>
      <c r="C580" s="11" t="s">
        <v>49</v>
      </c>
      <c r="D580" s="11">
        <v>20</v>
      </c>
      <c r="E580" s="11">
        <v>13</v>
      </c>
      <c r="F580" s="11">
        <v>60</v>
      </c>
      <c r="G580" s="11">
        <v>4</v>
      </c>
      <c r="H580" s="11">
        <v>311</v>
      </c>
      <c r="I580" s="11">
        <v>323</v>
      </c>
      <c r="J580" s="11">
        <v>222</v>
      </c>
      <c r="K580" s="11">
        <v>211</v>
      </c>
      <c r="L580" s="11">
        <v>2</v>
      </c>
      <c r="M580" s="11">
        <v>60</v>
      </c>
      <c r="N580" s="11">
        <v>830</v>
      </c>
      <c r="O580" s="11">
        <v>0</v>
      </c>
      <c r="P580" s="11">
        <v>0</v>
      </c>
      <c r="Q580" s="11">
        <v>0</v>
      </c>
      <c r="R580" s="11">
        <v>765000</v>
      </c>
      <c r="S580" s="11">
        <v>5001</v>
      </c>
      <c r="T580" s="11">
        <v>5002</v>
      </c>
      <c r="U580" s="11">
        <v>5</v>
      </c>
      <c r="V580" s="11">
        <v>25820</v>
      </c>
      <c r="W580" s="11">
        <v>6</v>
      </c>
      <c r="X580" s="11">
        <v>4303</v>
      </c>
      <c r="Y580" s="11">
        <v>21</v>
      </c>
      <c r="Z580" s="11">
        <v>1291</v>
      </c>
      <c r="AA580" s="11">
        <v>0</v>
      </c>
      <c r="AB580" s="11">
        <v>0</v>
      </c>
      <c r="AC580" s="11">
        <v>1014414</v>
      </c>
      <c r="AD580" s="11">
        <v>698</v>
      </c>
      <c r="AE580" s="11">
        <v>3795000</v>
      </c>
      <c r="AF580" s="11" t="s">
        <v>163</v>
      </c>
      <c r="AG580" s="11" t="s">
        <v>158</v>
      </c>
      <c r="AH580" s="16">
        <v>0</v>
      </c>
    </row>
    <row r="581" spans="1:34">
      <c r="A581" s="11">
        <v>1014414</v>
      </c>
      <c r="B581" s="11">
        <v>1014401</v>
      </c>
      <c r="C581" s="11" t="s">
        <v>49</v>
      </c>
      <c r="D581" s="11">
        <v>20</v>
      </c>
      <c r="E581" s="11">
        <v>14</v>
      </c>
      <c r="F581" s="11">
        <v>60</v>
      </c>
      <c r="G581" s="11">
        <v>4</v>
      </c>
      <c r="H581" s="11">
        <v>313</v>
      </c>
      <c r="I581" s="11">
        <v>332</v>
      </c>
      <c r="J581" s="11">
        <v>221</v>
      </c>
      <c r="K581" s="11">
        <v>213</v>
      </c>
      <c r="L581" s="11">
        <v>2</v>
      </c>
      <c r="M581" s="11">
        <v>60</v>
      </c>
      <c r="N581" s="11">
        <v>850</v>
      </c>
      <c r="O581" s="11">
        <v>1</v>
      </c>
      <c r="P581" s="11">
        <v>10144</v>
      </c>
      <c r="Q581" s="11">
        <v>1</v>
      </c>
      <c r="R581" s="11">
        <v>790000</v>
      </c>
      <c r="S581" s="11">
        <v>5001</v>
      </c>
      <c r="T581" s="11">
        <v>5002</v>
      </c>
      <c r="U581" s="11">
        <v>5</v>
      </c>
      <c r="V581" s="11">
        <v>28500</v>
      </c>
      <c r="W581" s="11">
        <v>6</v>
      </c>
      <c r="X581" s="11">
        <v>4750</v>
      </c>
      <c r="Y581" s="11">
        <v>21</v>
      </c>
      <c r="Z581" s="11">
        <v>1425</v>
      </c>
      <c r="AA581" s="11">
        <v>0</v>
      </c>
      <c r="AB581" s="11">
        <v>0</v>
      </c>
      <c r="AC581" s="11">
        <v>1014415</v>
      </c>
      <c r="AD581" s="11">
        <v>880</v>
      </c>
      <c r="AE581" s="11">
        <v>4560000</v>
      </c>
      <c r="AF581" s="11" t="s">
        <v>163</v>
      </c>
      <c r="AG581" s="11" t="s">
        <v>158</v>
      </c>
      <c r="AH581" s="16">
        <v>1</v>
      </c>
    </row>
    <row r="582" spans="1:34">
      <c r="A582" s="11">
        <v>1014415</v>
      </c>
      <c r="B582" s="11">
        <v>1014401</v>
      </c>
      <c r="C582" s="11" t="s">
        <v>49</v>
      </c>
      <c r="D582" s="11">
        <v>20</v>
      </c>
      <c r="E582" s="11">
        <v>15</v>
      </c>
      <c r="F582" s="11">
        <v>60</v>
      </c>
      <c r="G582" s="11">
        <v>4</v>
      </c>
      <c r="H582" s="11">
        <v>312</v>
      </c>
      <c r="I582" s="11">
        <v>321</v>
      </c>
      <c r="J582" s="11">
        <v>223</v>
      </c>
      <c r="K582" s="11">
        <v>212</v>
      </c>
      <c r="L582" s="11">
        <v>2</v>
      </c>
      <c r="M582" s="11">
        <v>60</v>
      </c>
      <c r="N582" s="11">
        <v>890</v>
      </c>
      <c r="O582" s="11">
        <v>0</v>
      </c>
      <c r="P582" s="11">
        <v>0</v>
      </c>
      <c r="Q582" s="11">
        <v>0</v>
      </c>
      <c r="R582" s="11">
        <v>810000</v>
      </c>
      <c r="S582" s="11">
        <v>5001</v>
      </c>
      <c r="T582" s="11">
        <v>5002</v>
      </c>
      <c r="U582" s="11">
        <v>5</v>
      </c>
      <c r="V582" s="11">
        <v>44360</v>
      </c>
      <c r="W582" s="11">
        <v>6</v>
      </c>
      <c r="X582" s="11">
        <v>5200</v>
      </c>
      <c r="Y582" s="11">
        <v>21</v>
      </c>
      <c r="Z582" s="11">
        <v>1560</v>
      </c>
      <c r="AA582" s="11">
        <v>0</v>
      </c>
      <c r="AB582" s="11">
        <v>0</v>
      </c>
      <c r="AC582" s="11">
        <v>1014416</v>
      </c>
      <c r="AD582" s="11">
        <v>1061</v>
      </c>
      <c r="AE582" s="11">
        <v>5350000</v>
      </c>
      <c r="AF582" s="11" t="s">
        <v>164</v>
      </c>
      <c r="AG582" s="11" t="s">
        <v>134</v>
      </c>
      <c r="AH582" s="16">
        <v>0</v>
      </c>
    </row>
    <row r="583" spans="1:34">
      <c r="A583" s="11">
        <v>1014416</v>
      </c>
      <c r="B583" s="11">
        <v>1014401</v>
      </c>
      <c r="C583" s="11" t="s">
        <v>49</v>
      </c>
      <c r="D583" s="11">
        <v>20</v>
      </c>
      <c r="E583" s="11">
        <v>16</v>
      </c>
      <c r="F583" s="11">
        <v>60</v>
      </c>
      <c r="G583" s="11">
        <v>4</v>
      </c>
      <c r="H583" s="11">
        <v>311</v>
      </c>
      <c r="I583" s="11">
        <v>323</v>
      </c>
      <c r="J583" s="11">
        <v>222</v>
      </c>
      <c r="K583" s="11">
        <v>211</v>
      </c>
      <c r="L583" s="11">
        <v>2</v>
      </c>
      <c r="M583" s="11">
        <v>60</v>
      </c>
      <c r="N583" s="11">
        <v>910</v>
      </c>
      <c r="O583" s="11">
        <v>0</v>
      </c>
      <c r="P583" s="11">
        <v>0</v>
      </c>
      <c r="Q583" s="11">
        <v>0</v>
      </c>
      <c r="R583" s="11">
        <v>830000</v>
      </c>
      <c r="S583" s="11">
        <v>5001</v>
      </c>
      <c r="T583" s="11">
        <v>5002</v>
      </c>
      <c r="U583" s="11">
        <v>5</v>
      </c>
      <c r="V583" s="11">
        <v>47080</v>
      </c>
      <c r="W583" s="11">
        <v>6</v>
      </c>
      <c r="X583" s="11">
        <v>5653</v>
      </c>
      <c r="Y583" s="11">
        <v>21</v>
      </c>
      <c r="Z583" s="11">
        <v>1696</v>
      </c>
      <c r="AA583" s="11">
        <v>0</v>
      </c>
      <c r="AB583" s="11">
        <v>0</v>
      </c>
      <c r="AC583" s="11">
        <v>1014417</v>
      </c>
      <c r="AD583" s="11">
        <v>1243</v>
      </c>
      <c r="AE583" s="11">
        <v>6160000</v>
      </c>
      <c r="AF583" s="11" t="s">
        <v>164</v>
      </c>
      <c r="AG583" s="11" t="s">
        <v>134</v>
      </c>
      <c r="AH583" s="16">
        <v>0</v>
      </c>
    </row>
    <row r="584" spans="1:34">
      <c r="A584" s="11">
        <v>1014417</v>
      </c>
      <c r="B584" s="11">
        <v>1014401</v>
      </c>
      <c r="C584" s="11" t="s">
        <v>49</v>
      </c>
      <c r="D584" s="11">
        <v>20</v>
      </c>
      <c r="E584" s="11">
        <v>17</v>
      </c>
      <c r="F584" s="11">
        <v>60</v>
      </c>
      <c r="G584" s="11">
        <v>4</v>
      </c>
      <c r="H584" s="11">
        <v>313</v>
      </c>
      <c r="I584" s="11">
        <v>332</v>
      </c>
      <c r="J584" s="11">
        <v>221</v>
      </c>
      <c r="K584" s="11">
        <v>213</v>
      </c>
      <c r="L584" s="11">
        <v>2</v>
      </c>
      <c r="M584" s="11">
        <v>60</v>
      </c>
      <c r="N584" s="11">
        <v>930</v>
      </c>
      <c r="O584" s="11">
        <v>0</v>
      </c>
      <c r="P584" s="11">
        <v>0</v>
      </c>
      <c r="Q584" s="11">
        <v>0</v>
      </c>
      <c r="R584" s="11">
        <v>855000</v>
      </c>
      <c r="S584" s="11">
        <v>5001</v>
      </c>
      <c r="T584" s="11">
        <v>5002</v>
      </c>
      <c r="U584" s="11">
        <v>5</v>
      </c>
      <c r="V584" s="11">
        <v>49820</v>
      </c>
      <c r="W584" s="11">
        <v>6</v>
      </c>
      <c r="X584" s="11">
        <v>6110</v>
      </c>
      <c r="Y584" s="11">
        <v>21</v>
      </c>
      <c r="Z584" s="11">
        <v>1833</v>
      </c>
      <c r="AA584" s="11">
        <v>0</v>
      </c>
      <c r="AB584" s="11">
        <v>0</v>
      </c>
      <c r="AC584" s="11">
        <v>1014418</v>
      </c>
      <c r="AD584" s="11">
        <v>1425</v>
      </c>
      <c r="AE584" s="11">
        <v>6990000</v>
      </c>
      <c r="AF584" s="11" t="s">
        <v>164</v>
      </c>
      <c r="AG584" s="11" t="s">
        <v>134</v>
      </c>
      <c r="AH584" s="16">
        <v>0</v>
      </c>
    </row>
    <row r="585" spans="1:34">
      <c r="A585" s="11">
        <v>1014418</v>
      </c>
      <c r="B585" s="11">
        <v>1014401</v>
      </c>
      <c r="C585" s="11" t="s">
        <v>49</v>
      </c>
      <c r="D585" s="11">
        <v>20</v>
      </c>
      <c r="E585" s="11">
        <v>18</v>
      </c>
      <c r="F585" s="11">
        <v>60</v>
      </c>
      <c r="G585" s="11">
        <v>4</v>
      </c>
      <c r="H585" s="11">
        <v>312</v>
      </c>
      <c r="I585" s="11">
        <v>331</v>
      </c>
      <c r="J585" s="11">
        <v>223</v>
      </c>
      <c r="K585" s="11">
        <v>212</v>
      </c>
      <c r="L585" s="11">
        <v>2</v>
      </c>
      <c r="M585" s="11">
        <v>60</v>
      </c>
      <c r="N585" s="11">
        <v>950</v>
      </c>
      <c r="O585" s="11">
        <v>0</v>
      </c>
      <c r="P585" s="11">
        <v>0</v>
      </c>
      <c r="Q585" s="11">
        <v>0</v>
      </c>
      <c r="R585" s="11">
        <v>875000</v>
      </c>
      <c r="S585" s="11">
        <v>5001</v>
      </c>
      <c r="T585" s="11">
        <v>5002</v>
      </c>
      <c r="U585" s="11">
        <v>5</v>
      </c>
      <c r="V585" s="11">
        <v>52580</v>
      </c>
      <c r="W585" s="11">
        <v>6</v>
      </c>
      <c r="X585" s="11">
        <v>6570</v>
      </c>
      <c r="Y585" s="11">
        <v>21</v>
      </c>
      <c r="Z585" s="11">
        <v>1971</v>
      </c>
      <c r="AA585" s="11">
        <v>0</v>
      </c>
      <c r="AB585" s="11">
        <v>0</v>
      </c>
      <c r="AC585" s="11">
        <v>1014419</v>
      </c>
      <c r="AD585" s="11">
        <v>1606</v>
      </c>
      <c r="AE585" s="11">
        <v>7845000</v>
      </c>
      <c r="AF585" s="11" t="s">
        <v>164</v>
      </c>
      <c r="AG585" s="11" t="s">
        <v>134</v>
      </c>
      <c r="AH585" s="16">
        <v>0</v>
      </c>
    </row>
    <row r="586" spans="1:34">
      <c r="A586" s="11">
        <v>1014419</v>
      </c>
      <c r="B586" s="11">
        <v>1014401</v>
      </c>
      <c r="C586" s="11" t="s">
        <v>49</v>
      </c>
      <c r="D586" s="11">
        <v>20</v>
      </c>
      <c r="E586" s="11">
        <v>19</v>
      </c>
      <c r="F586" s="11">
        <v>60</v>
      </c>
      <c r="G586" s="11">
        <v>4</v>
      </c>
      <c r="H586" s="11">
        <v>311</v>
      </c>
      <c r="I586" s="11">
        <v>333</v>
      </c>
      <c r="J586" s="11">
        <v>322</v>
      </c>
      <c r="K586" s="11">
        <v>313</v>
      </c>
      <c r="L586" s="11">
        <v>2</v>
      </c>
      <c r="M586" s="11">
        <v>60</v>
      </c>
      <c r="N586" s="11">
        <v>1450</v>
      </c>
      <c r="O586" s="11">
        <v>1</v>
      </c>
      <c r="P586" s="11">
        <v>10144</v>
      </c>
      <c r="Q586" s="11">
        <v>1</v>
      </c>
      <c r="R586" s="11">
        <v>1430000</v>
      </c>
      <c r="S586" s="11">
        <v>5001</v>
      </c>
      <c r="T586" s="11">
        <v>5002</v>
      </c>
      <c r="U586" s="11">
        <v>5</v>
      </c>
      <c r="V586" s="11">
        <v>55360</v>
      </c>
      <c r="W586" s="11">
        <v>6</v>
      </c>
      <c r="X586" s="11">
        <v>7033</v>
      </c>
      <c r="Y586" s="11">
        <v>21</v>
      </c>
      <c r="Z586" s="11">
        <v>2110</v>
      </c>
      <c r="AA586" s="11">
        <v>0</v>
      </c>
      <c r="AB586" s="11">
        <v>0</v>
      </c>
      <c r="AC586" s="11">
        <v>1014420</v>
      </c>
      <c r="AD586" s="11">
        <v>1788</v>
      </c>
      <c r="AE586" s="11">
        <v>8720000</v>
      </c>
      <c r="AF586" s="11" t="s">
        <v>164</v>
      </c>
      <c r="AG586" s="11" t="s">
        <v>134</v>
      </c>
      <c r="AH586" s="16">
        <v>1</v>
      </c>
    </row>
    <row r="587" spans="1:34">
      <c r="A587" s="11">
        <v>1014420</v>
      </c>
      <c r="B587" s="11">
        <v>1014401</v>
      </c>
      <c r="C587" s="11" t="s">
        <v>49</v>
      </c>
      <c r="D587" s="11">
        <v>20</v>
      </c>
      <c r="E587" s="11">
        <v>20</v>
      </c>
      <c r="F587" s="11">
        <v>70</v>
      </c>
      <c r="G587" s="11">
        <v>4</v>
      </c>
      <c r="H587" s="11">
        <v>413</v>
      </c>
      <c r="I587" s="11">
        <v>332</v>
      </c>
      <c r="J587" s="11">
        <v>321</v>
      </c>
      <c r="K587" s="11">
        <v>313</v>
      </c>
      <c r="L587" s="11">
        <v>2</v>
      </c>
      <c r="M587" s="11">
        <v>60</v>
      </c>
      <c r="N587" s="11">
        <v>1490</v>
      </c>
      <c r="O587" s="11">
        <v>0</v>
      </c>
      <c r="P587" s="11">
        <v>0</v>
      </c>
      <c r="Q587" s="11">
        <v>0</v>
      </c>
      <c r="R587" s="11">
        <v>1455000</v>
      </c>
      <c r="S587" s="11">
        <v>5002</v>
      </c>
      <c r="T587" s="11">
        <v>5003</v>
      </c>
      <c r="U587" s="11">
        <v>5</v>
      </c>
      <c r="V587" s="11">
        <v>58960</v>
      </c>
      <c r="W587" s="11">
        <v>6</v>
      </c>
      <c r="X587" s="11">
        <v>7633</v>
      </c>
      <c r="Y587" s="11">
        <v>21</v>
      </c>
      <c r="Z587" s="11">
        <v>2290</v>
      </c>
      <c r="AA587" s="11">
        <v>0</v>
      </c>
      <c r="AB587" s="11">
        <v>0</v>
      </c>
      <c r="AC587" s="11">
        <v>1014421</v>
      </c>
      <c r="AD587" s="11">
        <v>2094</v>
      </c>
      <c r="AE587" s="11">
        <v>10150000</v>
      </c>
      <c r="AF587" s="11" t="s">
        <v>165</v>
      </c>
      <c r="AG587" s="11" t="s">
        <v>159</v>
      </c>
      <c r="AH587" s="16">
        <v>0</v>
      </c>
    </row>
    <row r="588" spans="1:34">
      <c r="A588" s="11">
        <v>1014421</v>
      </c>
      <c r="B588" s="11">
        <v>1014401</v>
      </c>
      <c r="C588" s="11" t="s">
        <v>49</v>
      </c>
      <c r="D588" s="11">
        <v>20</v>
      </c>
      <c r="E588" s="11">
        <v>21</v>
      </c>
      <c r="F588" s="11">
        <v>70</v>
      </c>
      <c r="G588" s="11">
        <v>4</v>
      </c>
      <c r="H588" s="11">
        <v>412</v>
      </c>
      <c r="I588" s="11">
        <v>331</v>
      </c>
      <c r="J588" s="11">
        <v>323</v>
      </c>
      <c r="K588" s="11">
        <v>312</v>
      </c>
      <c r="L588" s="11">
        <v>2</v>
      </c>
      <c r="M588" s="11">
        <v>60</v>
      </c>
      <c r="N588" s="11">
        <v>1510</v>
      </c>
      <c r="O588" s="11">
        <v>0</v>
      </c>
      <c r="P588" s="11">
        <v>0</v>
      </c>
      <c r="Q588" s="11">
        <v>0</v>
      </c>
      <c r="R588" s="11">
        <v>1475000</v>
      </c>
      <c r="S588" s="11">
        <v>5002</v>
      </c>
      <c r="T588" s="11">
        <v>5003</v>
      </c>
      <c r="U588" s="11">
        <v>5</v>
      </c>
      <c r="V588" s="11">
        <v>62580</v>
      </c>
      <c r="W588" s="11">
        <v>6</v>
      </c>
      <c r="X588" s="11">
        <v>8237</v>
      </c>
      <c r="Y588" s="11">
        <v>21</v>
      </c>
      <c r="Z588" s="11">
        <v>2471</v>
      </c>
      <c r="AA588" s="11">
        <v>0</v>
      </c>
      <c r="AB588" s="11">
        <v>0</v>
      </c>
      <c r="AC588" s="11">
        <v>1014422</v>
      </c>
      <c r="AD588" s="11">
        <v>2667</v>
      </c>
      <c r="AE588" s="11">
        <v>11605000</v>
      </c>
      <c r="AF588" s="11" t="s">
        <v>165</v>
      </c>
      <c r="AG588" s="11" t="s">
        <v>159</v>
      </c>
      <c r="AH588" s="16">
        <v>0</v>
      </c>
    </row>
    <row r="589" spans="1:34">
      <c r="A589" s="11">
        <v>1014422</v>
      </c>
      <c r="B589" s="11">
        <v>1014401</v>
      </c>
      <c r="C589" s="11" t="s">
        <v>49</v>
      </c>
      <c r="D589" s="11">
        <v>20</v>
      </c>
      <c r="E589" s="11">
        <v>22</v>
      </c>
      <c r="F589" s="11">
        <v>70</v>
      </c>
      <c r="G589" s="11">
        <v>4</v>
      </c>
      <c r="H589" s="11">
        <v>411</v>
      </c>
      <c r="I589" s="11">
        <v>333</v>
      </c>
      <c r="J589" s="11">
        <v>322</v>
      </c>
      <c r="K589" s="11">
        <v>311</v>
      </c>
      <c r="L589" s="11">
        <v>2</v>
      </c>
      <c r="M589" s="11">
        <v>60</v>
      </c>
      <c r="N589" s="11">
        <v>1530</v>
      </c>
      <c r="O589" s="11">
        <v>0</v>
      </c>
      <c r="P589" s="11">
        <v>0</v>
      </c>
      <c r="Q589" s="11">
        <v>0</v>
      </c>
      <c r="R589" s="11">
        <v>1500000</v>
      </c>
      <c r="S589" s="11">
        <v>5002</v>
      </c>
      <c r="T589" s="11">
        <v>5003</v>
      </c>
      <c r="U589" s="11">
        <v>5</v>
      </c>
      <c r="V589" s="11">
        <v>66220</v>
      </c>
      <c r="W589" s="11">
        <v>6</v>
      </c>
      <c r="X589" s="11">
        <v>8843</v>
      </c>
      <c r="Y589" s="11">
        <v>21</v>
      </c>
      <c r="Z589" s="11">
        <v>2653</v>
      </c>
      <c r="AA589" s="11">
        <v>0</v>
      </c>
      <c r="AB589" s="11">
        <v>0</v>
      </c>
      <c r="AC589" s="11">
        <v>1014423</v>
      </c>
      <c r="AD589" s="11">
        <v>3241</v>
      </c>
      <c r="AE589" s="11">
        <v>13080000</v>
      </c>
      <c r="AF589" s="11" t="s">
        <v>165</v>
      </c>
      <c r="AG589" s="11" t="s">
        <v>159</v>
      </c>
      <c r="AH589" s="16">
        <v>0</v>
      </c>
    </row>
    <row r="590" spans="1:34">
      <c r="A590" s="11">
        <v>1014423</v>
      </c>
      <c r="B590" s="11">
        <v>1014401</v>
      </c>
      <c r="C590" s="11" t="s">
        <v>49</v>
      </c>
      <c r="D590" s="11">
        <v>20</v>
      </c>
      <c r="E590" s="11">
        <v>23</v>
      </c>
      <c r="F590" s="11">
        <v>70</v>
      </c>
      <c r="G590" s="11">
        <v>4</v>
      </c>
      <c r="H590" s="11">
        <v>423</v>
      </c>
      <c r="I590" s="11">
        <v>332</v>
      </c>
      <c r="J590" s="11">
        <v>321</v>
      </c>
      <c r="K590" s="11">
        <v>313</v>
      </c>
      <c r="L590" s="11">
        <v>2</v>
      </c>
      <c r="M590" s="11">
        <v>60</v>
      </c>
      <c r="N590" s="11">
        <v>1550</v>
      </c>
      <c r="O590" s="11">
        <v>1</v>
      </c>
      <c r="P590" s="11">
        <v>10144</v>
      </c>
      <c r="Q590" s="11">
        <v>1</v>
      </c>
      <c r="R590" s="11">
        <v>1520000</v>
      </c>
      <c r="S590" s="11">
        <v>5002</v>
      </c>
      <c r="T590" s="11">
        <v>5003</v>
      </c>
      <c r="U590" s="11">
        <v>5</v>
      </c>
      <c r="V590" s="11">
        <v>69880</v>
      </c>
      <c r="W590" s="11">
        <v>6</v>
      </c>
      <c r="X590" s="11">
        <v>9453</v>
      </c>
      <c r="Y590" s="11">
        <v>21</v>
      </c>
      <c r="Z590" s="11">
        <v>2836</v>
      </c>
      <c r="AA590" s="11">
        <v>0</v>
      </c>
      <c r="AB590" s="11">
        <v>0</v>
      </c>
      <c r="AC590" s="11">
        <v>1014424</v>
      </c>
      <c r="AD590" s="11">
        <v>3815</v>
      </c>
      <c r="AE590" s="11">
        <v>14580000</v>
      </c>
      <c r="AF590" s="11" t="s">
        <v>165</v>
      </c>
      <c r="AG590" s="11" t="s">
        <v>159</v>
      </c>
      <c r="AH590" s="16">
        <v>1</v>
      </c>
    </row>
    <row r="591" spans="1:34">
      <c r="A591" s="11">
        <v>1014424</v>
      </c>
      <c r="B591" s="11">
        <v>1014401</v>
      </c>
      <c r="C591" s="11" t="s">
        <v>49</v>
      </c>
      <c r="D591" s="11">
        <v>20</v>
      </c>
      <c r="E591" s="11">
        <v>24</v>
      </c>
      <c r="F591" s="11">
        <v>70</v>
      </c>
      <c r="G591" s="11">
        <v>4</v>
      </c>
      <c r="H591" s="11">
        <v>412</v>
      </c>
      <c r="I591" s="11">
        <v>431</v>
      </c>
      <c r="J591" s="11">
        <v>323</v>
      </c>
      <c r="K591" s="11">
        <v>312</v>
      </c>
      <c r="L591" s="11">
        <v>2</v>
      </c>
      <c r="M591" s="11">
        <v>60</v>
      </c>
      <c r="N591" s="11">
        <v>1570</v>
      </c>
      <c r="O591" s="11">
        <v>0</v>
      </c>
      <c r="P591" s="11">
        <v>0</v>
      </c>
      <c r="Q591" s="11">
        <v>0</v>
      </c>
      <c r="R591" s="11">
        <v>1545000</v>
      </c>
      <c r="S591" s="11">
        <v>5002</v>
      </c>
      <c r="T591" s="11">
        <v>5003</v>
      </c>
      <c r="U591" s="11">
        <v>5</v>
      </c>
      <c r="V591" s="11">
        <v>73560</v>
      </c>
      <c r="W591" s="11">
        <v>6</v>
      </c>
      <c r="X591" s="11">
        <v>10067</v>
      </c>
      <c r="Y591" s="11">
        <v>21</v>
      </c>
      <c r="Z591" s="11">
        <v>3680</v>
      </c>
      <c r="AA591" s="11">
        <v>0</v>
      </c>
      <c r="AB591" s="11">
        <v>0</v>
      </c>
      <c r="AC591" s="11">
        <v>1014425</v>
      </c>
      <c r="AD591" s="11">
        <v>4388</v>
      </c>
      <c r="AE591" s="11">
        <v>16100000</v>
      </c>
      <c r="AF591" s="11" t="s">
        <v>166</v>
      </c>
      <c r="AG591" s="11" t="s">
        <v>158</v>
      </c>
      <c r="AH591" s="16">
        <v>0</v>
      </c>
    </row>
    <row r="592" spans="1:34">
      <c r="A592" s="11">
        <v>1014425</v>
      </c>
      <c r="B592" s="11">
        <v>1014401</v>
      </c>
      <c r="C592" s="11" t="s">
        <v>49</v>
      </c>
      <c r="D592" s="11">
        <v>20</v>
      </c>
      <c r="E592" s="11">
        <v>25</v>
      </c>
      <c r="F592" s="11">
        <v>70</v>
      </c>
      <c r="G592" s="11">
        <v>4</v>
      </c>
      <c r="H592" s="11">
        <v>411</v>
      </c>
      <c r="I592" s="11">
        <v>433</v>
      </c>
      <c r="J592" s="11">
        <v>322</v>
      </c>
      <c r="K592" s="11">
        <v>311</v>
      </c>
      <c r="L592" s="11">
        <v>2</v>
      </c>
      <c r="M592" s="11">
        <v>60</v>
      </c>
      <c r="N592" s="11">
        <v>1610</v>
      </c>
      <c r="O592" s="11">
        <v>0</v>
      </c>
      <c r="P592" s="11">
        <v>0</v>
      </c>
      <c r="Q592" s="11">
        <v>0</v>
      </c>
      <c r="R592" s="11">
        <v>1565000</v>
      </c>
      <c r="S592" s="11">
        <v>5002</v>
      </c>
      <c r="T592" s="11">
        <v>5003</v>
      </c>
      <c r="U592" s="11">
        <v>5</v>
      </c>
      <c r="V592" s="11">
        <v>77260</v>
      </c>
      <c r="W592" s="11">
        <v>6</v>
      </c>
      <c r="X592" s="11">
        <v>10683</v>
      </c>
      <c r="Y592" s="11">
        <v>21</v>
      </c>
      <c r="Z592" s="11">
        <v>3865</v>
      </c>
      <c r="AA592" s="11">
        <v>0</v>
      </c>
      <c r="AB592" s="11">
        <v>0</v>
      </c>
      <c r="AC592" s="11">
        <v>1014426</v>
      </c>
      <c r="AD592" s="11">
        <v>5230</v>
      </c>
      <c r="AE592" s="11">
        <v>17645000</v>
      </c>
      <c r="AF592" s="11" t="s">
        <v>166</v>
      </c>
      <c r="AG592" s="11" t="s">
        <v>158</v>
      </c>
      <c r="AH592" s="16">
        <v>0</v>
      </c>
    </row>
    <row r="593" spans="1:34">
      <c r="A593" s="11">
        <v>1014426</v>
      </c>
      <c r="B593" s="11">
        <v>1014401</v>
      </c>
      <c r="C593" s="11" t="s">
        <v>49</v>
      </c>
      <c r="D593" s="11">
        <v>20</v>
      </c>
      <c r="E593" s="11">
        <v>26</v>
      </c>
      <c r="F593" s="11">
        <v>70</v>
      </c>
      <c r="G593" s="11">
        <v>4</v>
      </c>
      <c r="H593" s="11">
        <v>413</v>
      </c>
      <c r="I593" s="11">
        <v>422</v>
      </c>
      <c r="J593" s="11">
        <v>321</v>
      </c>
      <c r="K593" s="11">
        <v>313</v>
      </c>
      <c r="L593" s="11">
        <v>2</v>
      </c>
      <c r="M593" s="11">
        <v>60</v>
      </c>
      <c r="N593" s="11">
        <v>1630</v>
      </c>
      <c r="O593" s="11">
        <v>1</v>
      </c>
      <c r="P593" s="11">
        <v>10144</v>
      </c>
      <c r="Q593" s="11">
        <v>1</v>
      </c>
      <c r="R593" s="11">
        <v>1590000</v>
      </c>
      <c r="S593" s="11">
        <v>5002</v>
      </c>
      <c r="T593" s="11">
        <v>5003</v>
      </c>
      <c r="U593" s="11">
        <v>5</v>
      </c>
      <c r="V593" s="11">
        <v>80980</v>
      </c>
      <c r="W593" s="11">
        <v>6</v>
      </c>
      <c r="X593" s="11">
        <v>11303</v>
      </c>
      <c r="Y593" s="11">
        <v>21</v>
      </c>
      <c r="Z593" s="11">
        <v>4051</v>
      </c>
      <c r="AA593" s="11">
        <v>0</v>
      </c>
      <c r="AB593" s="11">
        <v>0</v>
      </c>
      <c r="AC593" s="11">
        <v>1014427</v>
      </c>
      <c r="AD593" s="11">
        <v>6071</v>
      </c>
      <c r="AE593" s="11">
        <v>19210000</v>
      </c>
      <c r="AF593" s="11" t="s">
        <v>166</v>
      </c>
      <c r="AG593" s="11" t="s">
        <v>158</v>
      </c>
      <c r="AH593" s="16">
        <v>1</v>
      </c>
    </row>
    <row r="594" spans="1:34">
      <c r="A594" s="11">
        <v>1014427</v>
      </c>
      <c r="B594" s="11">
        <v>1014401</v>
      </c>
      <c r="C594" s="11" t="s">
        <v>49</v>
      </c>
      <c r="D594" s="11">
        <v>20</v>
      </c>
      <c r="E594" s="11">
        <v>27</v>
      </c>
      <c r="F594" s="11">
        <v>70</v>
      </c>
      <c r="G594" s="11">
        <v>4</v>
      </c>
      <c r="H594" s="11">
        <v>412</v>
      </c>
      <c r="I594" s="11">
        <v>431</v>
      </c>
      <c r="J594" s="11">
        <v>323</v>
      </c>
      <c r="K594" s="11">
        <v>312</v>
      </c>
      <c r="L594" s="11">
        <v>2</v>
      </c>
      <c r="M594" s="11">
        <v>60</v>
      </c>
      <c r="N594" s="11">
        <v>1650</v>
      </c>
      <c r="O594" s="11">
        <v>0</v>
      </c>
      <c r="P594" s="11">
        <v>0</v>
      </c>
      <c r="Q594" s="11">
        <v>0</v>
      </c>
      <c r="R594" s="11">
        <v>1615000</v>
      </c>
      <c r="S594" s="11">
        <v>5002</v>
      </c>
      <c r="T594" s="11">
        <v>5003</v>
      </c>
      <c r="U594" s="11">
        <v>5</v>
      </c>
      <c r="V594" s="11">
        <v>97880</v>
      </c>
      <c r="W594" s="11">
        <v>6</v>
      </c>
      <c r="X594" s="11">
        <v>11927</v>
      </c>
      <c r="Y594" s="11">
        <v>21</v>
      </c>
      <c r="Z594" s="11">
        <v>4238</v>
      </c>
      <c r="AA594" s="11">
        <v>0</v>
      </c>
      <c r="AB594" s="11">
        <v>0</v>
      </c>
      <c r="AC594" s="11">
        <v>1014428</v>
      </c>
      <c r="AD594" s="11">
        <v>6912</v>
      </c>
      <c r="AE594" s="11">
        <v>20800000</v>
      </c>
      <c r="AF594" s="11" t="s">
        <v>167</v>
      </c>
      <c r="AG594" s="11" t="s">
        <v>135</v>
      </c>
      <c r="AH594" s="16">
        <v>0</v>
      </c>
    </row>
    <row r="595" spans="1:34">
      <c r="A595" s="11">
        <v>1014428</v>
      </c>
      <c r="B595" s="11">
        <v>1014401</v>
      </c>
      <c r="C595" s="11" t="s">
        <v>49</v>
      </c>
      <c r="D595" s="11">
        <v>20</v>
      </c>
      <c r="E595" s="11">
        <v>28</v>
      </c>
      <c r="F595" s="11">
        <v>70</v>
      </c>
      <c r="G595" s="11">
        <v>4</v>
      </c>
      <c r="H595" s="11">
        <v>411</v>
      </c>
      <c r="I595" s="11">
        <v>433</v>
      </c>
      <c r="J595" s="11">
        <v>322</v>
      </c>
      <c r="K595" s="11">
        <v>311</v>
      </c>
      <c r="L595" s="11">
        <v>2</v>
      </c>
      <c r="M595" s="11">
        <v>60</v>
      </c>
      <c r="N595" s="11">
        <v>1670</v>
      </c>
      <c r="O595" s="11">
        <v>0</v>
      </c>
      <c r="P595" s="11">
        <v>0</v>
      </c>
      <c r="Q595" s="11">
        <v>0</v>
      </c>
      <c r="R595" s="11">
        <v>1635000</v>
      </c>
      <c r="S595" s="11">
        <v>5002</v>
      </c>
      <c r="T595" s="11">
        <v>5003</v>
      </c>
      <c r="U595" s="11">
        <v>5</v>
      </c>
      <c r="V595" s="11">
        <v>101640</v>
      </c>
      <c r="W595" s="11">
        <v>6</v>
      </c>
      <c r="X595" s="11">
        <v>12553</v>
      </c>
      <c r="Y595" s="11">
        <v>21</v>
      </c>
      <c r="Z595" s="11">
        <v>4426</v>
      </c>
      <c r="AA595" s="11">
        <v>0</v>
      </c>
      <c r="AB595" s="11">
        <v>0</v>
      </c>
      <c r="AC595" s="11">
        <v>1014429</v>
      </c>
      <c r="AD595" s="11">
        <v>7754</v>
      </c>
      <c r="AE595" s="11">
        <v>22415000</v>
      </c>
      <c r="AF595" s="11" t="s">
        <v>167</v>
      </c>
      <c r="AG595" s="11" t="s">
        <v>135</v>
      </c>
      <c r="AH595" s="16">
        <v>0</v>
      </c>
    </row>
    <row r="596" spans="1:34">
      <c r="A596" s="11">
        <v>1014429</v>
      </c>
      <c r="B596" s="11">
        <v>1014401</v>
      </c>
      <c r="C596" s="11" t="s">
        <v>49</v>
      </c>
      <c r="D596" s="11">
        <v>20</v>
      </c>
      <c r="E596" s="11">
        <v>29</v>
      </c>
      <c r="F596" s="11">
        <v>70</v>
      </c>
      <c r="G596" s="11">
        <v>4</v>
      </c>
      <c r="H596" s="11">
        <v>413</v>
      </c>
      <c r="I596" s="11">
        <v>432</v>
      </c>
      <c r="J596" s="11">
        <v>421</v>
      </c>
      <c r="K596" s="11">
        <v>412</v>
      </c>
      <c r="L596" s="11">
        <v>2</v>
      </c>
      <c r="M596" s="11">
        <v>60</v>
      </c>
      <c r="N596" s="11">
        <v>2170</v>
      </c>
      <c r="O596" s="11">
        <v>1</v>
      </c>
      <c r="P596" s="11">
        <v>10144</v>
      </c>
      <c r="Q596" s="11">
        <v>1</v>
      </c>
      <c r="R596" s="11">
        <v>2220000</v>
      </c>
      <c r="S596" s="11">
        <v>5002</v>
      </c>
      <c r="T596" s="11">
        <v>5003</v>
      </c>
      <c r="U596" s="11">
        <v>5</v>
      </c>
      <c r="V596" s="11">
        <v>105420</v>
      </c>
      <c r="W596" s="11">
        <v>6</v>
      </c>
      <c r="X596" s="11">
        <v>13183</v>
      </c>
      <c r="Y596" s="11">
        <v>21</v>
      </c>
      <c r="Z596" s="11">
        <v>4615</v>
      </c>
      <c r="AA596" s="11">
        <v>0</v>
      </c>
      <c r="AB596" s="11">
        <v>0</v>
      </c>
      <c r="AC596" s="11">
        <v>1014430</v>
      </c>
      <c r="AD596" s="11">
        <v>8595</v>
      </c>
      <c r="AE596" s="11">
        <v>24050000</v>
      </c>
      <c r="AF596" s="11" t="s">
        <v>167</v>
      </c>
      <c r="AG596" s="11" t="s">
        <v>135</v>
      </c>
      <c r="AH596" s="16">
        <v>1</v>
      </c>
    </row>
    <row r="597" spans="1:34">
      <c r="A597" s="11">
        <v>1014430</v>
      </c>
      <c r="B597" s="11">
        <v>1014401</v>
      </c>
      <c r="C597" s="11" t="s">
        <v>49</v>
      </c>
      <c r="D597" s="11">
        <v>20</v>
      </c>
      <c r="E597" s="11">
        <v>30</v>
      </c>
      <c r="F597" s="11">
        <v>80</v>
      </c>
      <c r="G597" s="11">
        <v>4</v>
      </c>
      <c r="H597" s="11">
        <v>512</v>
      </c>
      <c r="I597" s="11">
        <v>431</v>
      </c>
      <c r="J597" s="11">
        <v>423</v>
      </c>
      <c r="K597" s="11">
        <v>412</v>
      </c>
      <c r="L597" s="11">
        <v>2</v>
      </c>
      <c r="M597" s="11">
        <v>60</v>
      </c>
      <c r="N597" s="11">
        <v>2210</v>
      </c>
      <c r="O597" s="11">
        <v>0</v>
      </c>
      <c r="P597" s="11">
        <v>0</v>
      </c>
      <c r="Q597" s="11">
        <v>0</v>
      </c>
      <c r="R597" s="11">
        <v>2240000</v>
      </c>
      <c r="S597" s="11">
        <v>5003</v>
      </c>
      <c r="T597" s="11">
        <v>5004</v>
      </c>
      <c r="U597" s="11">
        <v>5</v>
      </c>
      <c r="V597" s="11">
        <v>110020</v>
      </c>
      <c r="W597" s="11">
        <v>6</v>
      </c>
      <c r="X597" s="11">
        <v>13950</v>
      </c>
      <c r="Y597" s="11">
        <v>21</v>
      </c>
      <c r="Z597" s="11">
        <v>4845</v>
      </c>
      <c r="AA597" s="11">
        <v>0</v>
      </c>
      <c r="AB597" s="11">
        <v>0</v>
      </c>
      <c r="AC597" s="11">
        <v>1014431</v>
      </c>
      <c r="AD597" s="11">
        <v>9972</v>
      </c>
      <c r="AE597" s="11">
        <v>26270000</v>
      </c>
      <c r="AF597" s="11" t="s">
        <v>168</v>
      </c>
      <c r="AG597" s="11" t="s">
        <v>159</v>
      </c>
      <c r="AH597" s="16">
        <v>0</v>
      </c>
    </row>
    <row r="598" spans="1:34">
      <c r="A598" s="11">
        <v>1014431</v>
      </c>
      <c r="B598" s="11">
        <v>1014401</v>
      </c>
      <c r="C598" s="11" t="s">
        <v>49</v>
      </c>
      <c r="D598" s="11">
        <v>20</v>
      </c>
      <c r="E598" s="11">
        <v>31</v>
      </c>
      <c r="F598" s="11">
        <v>80</v>
      </c>
      <c r="G598" s="11">
        <v>4</v>
      </c>
      <c r="H598" s="11">
        <v>511</v>
      </c>
      <c r="I598" s="11">
        <v>433</v>
      </c>
      <c r="J598" s="11">
        <v>422</v>
      </c>
      <c r="K598" s="11">
        <v>411</v>
      </c>
      <c r="L598" s="11">
        <v>2</v>
      </c>
      <c r="M598" s="11">
        <v>60</v>
      </c>
      <c r="N598" s="11">
        <v>2230</v>
      </c>
      <c r="O598" s="11">
        <v>1</v>
      </c>
      <c r="P598" s="11">
        <v>10144</v>
      </c>
      <c r="Q598" s="11">
        <v>1</v>
      </c>
      <c r="R598" s="11">
        <v>2265000</v>
      </c>
      <c r="S598" s="11">
        <v>5003</v>
      </c>
      <c r="T598" s="11">
        <v>5004</v>
      </c>
      <c r="U598" s="11">
        <v>5</v>
      </c>
      <c r="V598" s="11">
        <v>114640</v>
      </c>
      <c r="W598" s="11">
        <v>6</v>
      </c>
      <c r="X598" s="11">
        <v>14720</v>
      </c>
      <c r="Y598" s="11">
        <v>21</v>
      </c>
      <c r="Z598" s="11">
        <v>5076</v>
      </c>
      <c r="AA598" s="11">
        <v>0</v>
      </c>
      <c r="AB598" s="11">
        <v>0</v>
      </c>
      <c r="AC598" s="11">
        <v>1014432</v>
      </c>
      <c r="AD598" s="11">
        <v>12219</v>
      </c>
      <c r="AE598" s="11">
        <v>28510000</v>
      </c>
      <c r="AF598" s="11" t="s">
        <v>168</v>
      </c>
      <c r="AG598" s="11" t="s">
        <v>159</v>
      </c>
      <c r="AH598" s="16">
        <v>1</v>
      </c>
    </row>
    <row r="599" spans="1:34">
      <c r="A599" s="11">
        <v>1014432</v>
      </c>
      <c r="B599" s="11">
        <v>1014401</v>
      </c>
      <c r="C599" s="11" t="s">
        <v>49</v>
      </c>
      <c r="D599" s="11">
        <v>20</v>
      </c>
      <c r="E599" s="11">
        <v>32</v>
      </c>
      <c r="F599" s="11">
        <v>80</v>
      </c>
      <c r="G599" s="11">
        <v>4</v>
      </c>
      <c r="H599" s="11">
        <v>513</v>
      </c>
      <c r="I599" s="11">
        <v>432</v>
      </c>
      <c r="J599" s="11">
        <v>421</v>
      </c>
      <c r="K599" s="11">
        <v>413</v>
      </c>
      <c r="L599" s="11">
        <v>2</v>
      </c>
      <c r="M599" s="11">
        <v>60</v>
      </c>
      <c r="N599" s="11">
        <v>2250</v>
      </c>
      <c r="O599" s="11">
        <v>0</v>
      </c>
      <c r="P599" s="11">
        <v>0</v>
      </c>
      <c r="Q599" s="11">
        <v>0</v>
      </c>
      <c r="R599" s="11">
        <v>2290000</v>
      </c>
      <c r="S599" s="11">
        <v>5003</v>
      </c>
      <c r="T599" s="11">
        <v>5004</v>
      </c>
      <c r="U599" s="11">
        <v>5</v>
      </c>
      <c r="V599" s="11">
        <v>119280</v>
      </c>
      <c r="W599" s="11">
        <v>6</v>
      </c>
      <c r="X599" s="11">
        <v>15493</v>
      </c>
      <c r="Y599" s="11">
        <v>21</v>
      </c>
      <c r="Z599" s="11">
        <v>5968</v>
      </c>
      <c r="AA599" s="11">
        <v>0</v>
      </c>
      <c r="AB599" s="11">
        <v>0</v>
      </c>
      <c r="AC599" s="11">
        <v>1014433</v>
      </c>
      <c r="AD599" s="11">
        <v>14466</v>
      </c>
      <c r="AE599" s="11">
        <v>30775000</v>
      </c>
      <c r="AF599" s="11" t="s">
        <v>169</v>
      </c>
      <c r="AG599" s="11" t="s">
        <v>158</v>
      </c>
      <c r="AH599" s="16">
        <v>0</v>
      </c>
    </row>
    <row r="600" spans="1:34">
      <c r="A600" s="11">
        <v>1014433</v>
      </c>
      <c r="B600" s="11">
        <v>1014401</v>
      </c>
      <c r="C600" s="11" t="s">
        <v>49</v>
      </c>
      <c r="D600" s="11">
        <v>20</v>
      </c>
      <c r="E600" s="11">
        <v>33</v>
      </c>
      <c r="F600" s="11">
        <v>80</v>
      </c>
      <c r="G600" s="11">
        <v>4</v>
      </c>
      <c r="H600" s="11">
        <v>512</v>
      </c>
      <c r="I600" s="11">
        <v>431</v>
      </c>
      <c r="J600" s="11">
        <v>423</v>
      </c>
      <c r="K600" s="11">
        <v>412</v>
      </c>
      <c r="L600" s="11">
        <v>2</v>
      </c>
      <c r="M600" s="11">
        <v>60</v>
      </c>
      <c r="N600" s="11">
        <v>2270</v>
      </c>
      <c r="O600" s="11">
        <v>1</v>
      </c>
      <c r="P600" s="11">
        <v>10144</v>
      </c>
      <c r="Q600" s="11">
        <v>1</v>
      </c>
      <c r="R600" s="11">
        <v>2315000</v>
      </c>
      <c r="S600" s="11">
        <v>5003</v>
      </c>
      <c r="T600" s="11">
        <v>5004</v>
      </c>
      <c r="U600" s="11">
        <v>5</v>
      </c>
      <c r="V600" s="11">
        <v>123940</v>
      </c>
      <c r="W600" s="11">
        <v>6</v>
      </c>
      <c r="X600" s="11">
        <v>16270</v>
      </c>
      <c r="Y600" s="11">
        <v>21</v>
      </c>
      <c r="Z600" s="11">
        <v>6201</v>
      </c>
      <c r="AA600" s="11">
        <v>0</v>
      </c>
      <c r="AB600" s="11">
        <v>0</v>
      </c>
      <c r="AC600" s="11">
        <v>1014434</v>
      </c>
      <c r="AD600" s="11">
        <v>16712</v>
      </c>
      <c r="AE600" s="11">
        <v>33065000</v>
      </c>
      <c r="AF600" s="11" t="s">
        <v>169</v>
      </c>
      <c r="AG600" s="11" t="s">
        <v>158</v>
      </c>
      <c r="AH600" s="16">
        <v>1</v>
      </c>
    </row>
    <row r="601" spans="1:34">
      <c r="A601" s="11">
        <v>1014434</v>
      </c>
      <c r="B601" s="11">
        <v>1014401</v>
      </c>
      <c r="C601" s="11" t="s">
        <v>49</v>
      </c>
      <c r="D601" s="11">
        <v>20</v>
      </c>
      <c r="E601" s="11">
        <v>34</v>
      </c>
      <c r="F601" s="11">
        <v>80</v>
      </c>
      <c r="G601" s="11">
        <v>4</v>
      </c>
      <c r="H601" s="11">
        <v>511</v>
      </c>
      <c r="I601" s="11">
        <v>433</v>
      </c>
      <c r="J601" s="11">
        <v>422</v>
      </c>
      <c r="K601" s="11">
        <v>411</v>
      </c>
      <c r="L601" s="11">
        <v>2</v>
      </c>
      <c r="M601" s="11">
        <v>60</v>
      </c>
      <c r="N601" s="11">
        <v>2290</v>
      </c>
      <c r="O601" s="11">
        <v>0</v>
      </c>
      <c r="P601" s="11">
        <v>0</v>
      </c>
      <c r="Q601" s="11">
        <v>0</v>
      </c>
      <c r="R601" s="11">
        <v>2335000</v>
      </c>
      <c r="S601" s="11">
        <v>5003</v>
      </c>
      <c r="T601" s="11">
        <v>5004</v>
      </c>
      <c r="U601" s="11">
        <v>5</v>
      </c>
      <c r="V601" s="11">
        <v>141780</v>
      </c>
      <c r="W601" s="11">
        <v>6</v>
      </c>
      <c r="X601" s="11">
        <v>17050</v>
      </c>
      <c r="Y601" s="11">
        <v>21</v>
      </c>
      <c r="Z601" s="11">
        <v>6435</v>
      </c>
      <c r="AA601" s="11">
        <v>0</v>
      </c>
      <c r="AB601" s="11">
        <v>0</v>
      </c>
      <c r="AC601" s="11">
        <v>1014435</v>
      </c>
      <c r="AD601" s="11">
        <v>18959</v>
      </c>
      <c r="AE601" s="11">
        <v>35380000</v>
      </c>
      <c r="AF601" s="11" t="s">
        <v>170</v>
      </c>
      <c r="AG601" s="11" t="s">
        <v>159</v>
      </c>
      <c r="AH601" s="16">
        <v>0</v>
      </c>
    </row>
    <row r="602" spans="1:34">
      <c r="A602" s="11">
        <v>1014435</v>
      </c>
      <c r="B602" s="11">
        <v>1014401</v>
      </c>
      <c r="C602" s="11" t="s">
        <v>49</v>
      </c>
      <c r="D602" s="11">
        <v>20</v>
      </c>
      <c r="E602" s="11">
        <v>35</v>
      </c>
      <c r="F602" s="11">
        <v>80</v>
      </c>
      <c r="G602" s="11">
        <v>4</v>
      </c>
      <c r="H602" s="11">
        <v>513</v>
      </c>
      <c r="I602" s="11">
        <v>522</v>
      </c>
      <c r="J602" s="11">
        <v>421</v>
      </c>
      <c r="K602" s="11">
        <v>413</v>
      </c>
      <c r="L602" s="11">
        <v>2</v>
      </c>
      <c r="M602" s="11">
        <v>60</v>
      </c>
      <c r="N602" s="11">
        <v>2330</v>
      </c>
      <c r="O602" s="11">
        <v>1</v>
      </c>
      <c r="P602" s="11">
        <v>10144</v>
      </c>
      <c r="Q602" s="11">
        <v>1</v>
      </c>
      <c r="R602" s="11">
        <v>2360000</v>
      </c>
      <c r="S602" s="11">
        <v>5003</v>
      </c>
      <c r="T602" s="11">
        <v>5004</v>
      </c>
      <c r="U602" s="11">
        <v>5</v>
      </c>
      <c r="V602" s="11">
        <v>146480</v>
      </c>
      <c r="W602" s="11">
        <v>6</v>
      </c>
      <c r="X602" s="11">
        <v>17833</v>
      </c>
      <c r="Y602" s="11">
        <v>21</v>
      </c>
      <c r="Z602" s="11">
        <v>6670</v>
      </c>
      <c r="AA602" s="11">
        <v>0</v>
      </c>
      <c r="AB602" s="11">
        <v>0</v>
      </c>
      <c r="AC602" s="11">
        <v>1014436</v>
      </c>
      <c r="AD602" s="11">
        <v>21206</v>
      </c>
      <c r="AE602" s="11">
        <v>37715000</v>
      </c>
      <c r="AF602" s="11" t="s">
        <v>170</v>
      </c>
      <c r="AG602" s="11" t="s">
        <v>159</v>
      </c>
      <c r="AH602" s="16">
        <v>1</v>
      </c>
    </row>
    <row r="603" spans="1:34">
      <c r="A603" s="11">
        <v>1014436</v>
      </c>
      <c r="B603" s="11">
        <v>1014401</v>
      </c>
      <c r="C603" s="11" t="s">
        <v>49</v>
      </c>
      <c r="D603" s="11">
        <v>20</v>
      </c>
      <c r="E603" s="11">
        <v>36</v>
      </c>
      <c r="F603" s="11">
        <v>80</v>
      </c>
      <c r="G603" s="11">
        <v>4</v>
      </c>
      <c r="H603" s="11">
        <v>512</v>
      </c>
      <c r="I603" s="11">
        <v>531</v>
      </c>
      <c r="J603" s="11">
        <v>423</v>
      </c>
      <c r="K603" s="11">
        <v>412</v>
      </c>
      <c r="L603" s="11">
        <v>2</v>
      </c>
      <c r="M603" s="11">
        <v>60</v>
      </c>
      <c r="N603" s="11">
        <v>2350</v>
      </c>
      <c r="O603" s="11">
        <v>0</v>
      </c>
      <c r="P603" s="11">
        <v>0</v>
      </c>
      <c r="Q603" s="11">
        <v>0</v>
      </c>
      <c r="R603" s="11">
        <v>2385000</v>
      </c>
      <c r="S603" s="11">
        <v>5003</v>
      </c>
      <c r="T603" s="11">
        <v>5004</v>
      </c>
      <c r="U603" s="11">
        <v>5</v>
      </c>
      <c r="V603" s="11">
        <v>151200</v>
      </c>
      <c r="W603" s="11">
        <v>6</v>
      </c>
      <c r="X603" s="11">
        <v>18620</v>
      </c>
      <c r="Y603" s="11">
        <v>21</v>
      </c>
      <c r="Z603" s="11">
        <v>7566</v>
      </c>
      <c r="AA603" s="11">
        <v>0</v>
      </c>
      <c r="AB603" s="11">
        <v>0</v>
      </c>
      <c r="AC603" s="11">
        <v>1014437</v>
      </c>
      <c r="AD603" s="11">
        <v>24323</v>
      </c>
      <c r="AE603" s="11">
        <v>40075000</v>
      </c>
      <c r="AF603" s="11" t="s">
        <v>171</v>
      </c>
      <c r="AG603" s="11" t="s">
        <v>158</v>
      </c>
      <c r="AH603" s="16">
        <v>0</v>
      </c>
    </row>
    <row r="604" spans="1:34">
      <c r="A604" s="11">
        <v>1014437</v>
      </c>
      <c r="B604" s="11">
        <v>1014401</v>
      </c>
      <c r="C604" s="11" t="s">
        <v>49</v>
      </c>
      <c r="D604" s="11">
        <v>20</v>
      </c>
      <c r="E604" s="11">
        <v>37</v>
      </c>
      <c r="F604" s="11">
        <v>80</v>
      </c>
      <c r="G604" s="11">
        <v>4</v>
      </c>
      <c r="H604" s="11">
        <v>511</v>
      </c>
      <c r="I604" s="11">
        <v>533</v>
      </c>
      <c r="J604" s="11">
        <v>422</v>
      </c>
      <c r="K604" s="11">
        <v>411</v>
      </c>
      <c r="L604" s="11">
        <v>2</v>
      </c>
      <c r="M604" s="11">
        <v>60</v>
      </c>
      <c r="N604" s="11">
        <v>2370</v>
      </c>
      <c r="O604" s="11">
        <v>1</v>
      </c>
      <c r="P604" s="11">
        <v>10144</v>
      </c>
      <c r="Q604" s="11">
        <v>1</v>
      </c>
      <c r="R604" s="11">
        <v>2410000</v>
      </c>
      <c r="S604" s="11">
        <v>5003</v>
      </c>
      <c r="T604" s="11">
        <v>5004</v>
      </c>
      <c r="U604" s="11">
        <v>5</v>
      </c>
      <c r="V604" s="11">
        <v>155940</v>
      </c>
      <c r="W604" s="11">
        <v>6</v>
      </c>
      <c r="X604" s="11">
        <v>19410</v>
      </c>
      <c r="Y604" s="11">
        <v>21</v>
      </c>
      <c r="Z604" s="11">
        <v>7803</v>
      </c>
      <c r="AA604" s="11">
        <v>0</v>
      </c>
      <c r="AB604" s="11">
        <v>0</v>
      </c>
      <c r="AC604" s="11">
        <v>1014438</v>
      </c>
      <c r="AD604" s="11">
        <v>27440</v>
      </c>
      <c r="AE604" s="11">
        <v>42460000</v>
      </c>
      <c r="AF604" s="11" t="s">
        <v>171</v>
      </c>
      <c r="AG604" s="11" t="s">
        <v>158</v>
      </c>
      <c r="AH604" s="16">
        <v>1</v>
      </c>
    </row>
    <row r="605" spans="1:34">
      <c r="A605" s="11">
        <v>1014438</v>
      </c>
      <c r="B605" s="11">
        <v>1014401</v>
      </c>
      <c r="C605" s="11" t="s">
        <v>49</v>
      </c>
      <c r="D605" s="11">
        <v>20</v>
      </c>
      <c r="E605" s="11">
        <v>38</v>
      </c>
      <c r="F605" s="11">
        <v>80</v>
      </c>
      <c r="G605" s="11">
        <v>4</v>
      </c>
      <c r="H605" s="11">
        <v>513</v>
      </c>
      <c r="I605" s="11">
        <v>532</v>
      </c>
      <c r="J605" s="11">
        <v>421</v>
      </c>
      <c r="K605" s="11">
        <v>413</v>
      </c>
      <c r="L605" s="11">
        <v>2</v>
      </c>
      <c r="M605" s="11">
        <v>60</v>
      </c>
      <c r="N605" s="11">
        <v>2390</v>
      </c>
      <c r="O605" s="11">
        <v>0</v>
      </c>
      <c r="P605" s="11">
        <v>0</v>
      </c>
      <c r="Q605" s="11">
        <v>0</v>
      </c>
      <c r="R605" s="11">
        <v>2430000</v>
      </c>
      <c r="S605" s="11">
        <v>5003</v>
      </c>
      <c r="T605" s="11">
        <v>5004</v>
      </c>
      <c r="U605" s="11">
        <v>5</v>
      </c>
      <c r="V605" s="11">
        <v>173860</v>
      </c>
      <c r="W605" s="11">
        <v>6</v>
      </c>
      <c r="X605" s="11">
        <v>20203</v>
      </c>
      <c r="Y605" s="11">
        <v>21</v>
      </c>
      <c r="Z605" s="11">
        <v>8041</v>
      </c>
      <c r="AA605" s="11">
        <v>0</v>
      </c>
      <c r="AB605" s="11">
        <v>0</v>
      </c>
      <c r="AC605" s="11">
        <v>1014439</v>
      </c>
      <c r="AD605" s="11">
        <v>30556</v>
      </c>
      <c r="AE605" s="11">
        <v>44870000</v>
      </c>
      <c r="AF605" s="11" t="s">
        <v>172</v>
      </c>
      <c r="AG605" s="11" t="s">
        <v>135</v>
      </c>
      <c r="AH605" s="16">
        <v>0</v>
      </c>
    </row>
    <row r="606" spans="1:34">
      <c r="A606" s="11">
        <v>1014439</v>
      </c>
      <c r="B606" s="11">
        <v>1014401</v>
      </c>
      <c r="C606" s="11" t="s">
        <v>49</v>
      </c>
      <c r="D606" s="11">
        <v>20</v>
      </c>
      <c r="E606" s="11">
        <v>39</v>
      </c>
      <c r="F606" s="11">
        <v>80</v>
      </c>
      <c r="G606" s="11">
        <v>4</v>
      </c>
      <c r="H606" s="11">
        <v>512</v>
      </c>
      <c r="I606" s="11">
        <v>531</v>
      </c>
      <c r="J606" s="11">
        <v>523</v>
      </c>
      <c r="K606" s="11">
        <v>513</v>
      </c>
      <c r="L606" s="11">
        <v>2</v>
      </c>
      <c r="M606" s="11">
        <v>60</v>
      </c>
      <c r="N606" s="11">
        <v>2890</v>
      </c>
      <c r="O606" s="11">
        <v>1</v>
      </c>
      <c r="P606" s="11">
        <v>10144</v>
      </c>
      <c r="Q606" s="11">
        <v>1</v>
      </c>
      <c r="R606" s="11">
        <v>3035000</v>
      </c>
      <c r="S606" s="11">
        <v>5003</v>
      </c>
      <c r="T606" s="11">
        <v>5004</v>
      </c>
      <c r="U606" s="11">
        <v>5</v>
      </c>
      <c r="V606" s="11">
        <v>178640</v>
      </c>
      <c r="W606" s="11">
        <v>6</v>
      </c>
      <c r="X606" s="11">
        <v>21000</v>
      </c>
      <c r="Y606" s="11">
        <v>21</v>
      </c>
      <c r="Z606" s="11">
        <v>8280</v>
      </c>
      <c r="AA606" s="11">
        <v>0</v>
      </c>
      <c r="AB606" s="11">
        <v>0</v>
      </c>
      <c r="AC606" s="11">
        <v>1014440</v>
      </c>
      <c r="AD606" s="11">
        <v>33673</v>
      </c>
      <c r="AE606" s="11">
        <v>47300000</v>
      </c>
      <c r="AF606" s="11" t="s">
        <v>172</v>
      </c>
      <c r="AG606" s="11" t="s">
        <v>135</v>
      </c>
      <c r="AH606" s="16">
        <v>1</v>
      </c>
    </row>
    <row r="607" spans="1:34">
      <c r="A607" s="11">
        <v>1014440</v>
      </c>
      <c r="B607" s="11">
        <v>1014401</v>
      </c>
      <c r="C607" s="11" t="s">
        <v>49</v>
      </c>
      <c r="D607" s="11">
        <v>20</v>
      </c>
      <c r="E607" s="11">
        <v>40</v>
      </c>
      <c r="F607" s="11">
        <v>90</v>
      </c>
      <c r="G607" s="11">
        <v>4</v>
      </c>
      <c r="H607" s="11">
        <v>611</v>
      </c>
      <c r="I607" s="11">
        <v>533</v>
      </c>
      <c r="J607" s="11">
        <v>522</v>
      </c>
      <c r="K607" s="11">
        <v>511</v>
      </c>
      <c r="L607" s="11">
        <v>2</v>
      </c>
      <c r="M607" s="11">
        <v>60</v>
      </c>
      <c r="N607" s="11">
        <v>2930</v>
      </c>
      <c r="O607" s="11">
        <v>1</v>
      </c>
      <c r="P607" s="11">
        <v>10144</v>
      </c>
      <c r="Q607" s="11">
        <v>1</v>
      </c>
      <c r="R607" s="11">
        <v>3055000</v>
      </c>
      <c r="S607" s="11">
        <v>5004</v>
      </c>
      <c r="T607" s="11">
        <v>5005</v>
      </c>
      <c r="U607" s="11">
        <v>5</v>
      </c>
      <c r="V607" s="11">
        <v>184240</v>
      </c>
      <c r="W607" s="11">
        <v>6</v>
      </c>
      <c r="X607" s="11">
        <v>21933</v>
      </c>
      <c r="Y607" s="11">
        <v>21</v>
      </c>
      <c r="Z607" s="11">
        <v>8560</v>
      </c>
      <c r="AA607" s="11">
        <v>0</v>
      </c>
      <c r="AB607" s="11">
        <v>0</v>
      </c>
      <c r="AC607" s="11">
        <v>1014441</v>
      </c>
      <c r="AD607" s="11">
        <v>38530</v>
      </c>
      <c r="AE607" s="11">
        <v>50335000</v>
      </c>
      <c r="AF607" s="11" t="s">
        <v>173</v>
      </c>
      <c r="AG607" s="11" t="s">
        <v>159</v>
      </c>
      <c r="AH607" s="16">
        <v>1</v>
      </c>
    </row>
    <row r="608" spans="1:34">
      <c r="A608" s="11">
        <v>1014441</v>
      </c>
      <c r="B608" s="11">
        <v>1014401</v>
      </c>
      <c r="C608" s="11" t="s">
        <v>49</v>
      </c>
      <c r="D608" s="11">
        <v>20</v>
      </c>
      <c r="E608" s="11">
        <v>41</v>
      </c>
      <c r="F608" s="11">
        <v>90</v>
      </c>
      <c r="G608" s="11">
        <v>4</v>
      </c>
      <c r="H608" s="11">
        <v>613</v>
      </c>
      <c r="I608" s="11">
        <v>532</v>
      </c>
      <c r="J608" s="11">
        <v>521</v>
      </c>
      <c r="K608" s="11">
        <v>513</v>
      </c>
      <c r="L608" s="11">
        <v>2</v>
      </c>
      <c r="M608" s="11">
        <v>60</v>
      </c>
      <c r="N608" s="11">
        <v>2950</v>
      </c>
      <c r="O608" s="11">
        <v>1</v>
      </c>
      <c r="P608" s="11">
        <v>10144</v>
      </c>
      <c r="Q608" s="11">
        <v>1</v>
      </c>
      <c r="R608" s="11">
        <v>3080000</v>
      </c>
      <c r="S608" s="11">
        <v>5004</v>
      </c>
      <c r="T608" s="11">
        <v>5005</v>
      </c>
      <c r="U608" s="11">
        <v>5</v>
      </c>
      <c r="V608" s="11">
        <v>189860</v>
      </c>
      <c r="W608" s="11">
        <v>6</v>
      </c>
      <c r="X608" s="11">
        <v>22870</v>
      </c>
      <c r="Y608" s="11">
        <v>21</v>
      </c>
      <c r="Z608" s="11">
        <v>9501</v>
      </c>
      <c r="AA608" s="11">
        <v>0</v>
      </c>
      <c r="AB608" s="11">
        <v>0</v>
      </c>
      <c r="AC608" s="11">
        <v>1014442</v>
      </c>
      <c r="AD608" s="11">
        <v>47087</v>
      </c>
      <c r="AE608" s="11">
        <v>53390000</v>
      </c>
      <c r="AF608" s="11" t="s">
        <v>174</v>
      </c>
      <c r="AG608" s="11" t="s">
        <v>158</v>
      </c>
      <c r="AH608" s="16">
        <v>1</v>
      </c>
    </row>
    <row r="609" spans="1:37">
      <c r="A609" s="11">
        <v>1014442</v>
      </c>
      <c r="B609" s="11">
        <v>1014401</v>
      </c>
      <c r="C609" s="11" t="s">
        <v>49</v>
      </c>
      <c r="D609" s="11">
        <v>20</v>
      </c>
      <c r="E609" s="11">
        <v>42</v>
      </c>
      <c r="F609" s="11">
        <v>90</v>
      </c>
      <c r="G609" s="11">
        <v>4</v>
      </c>
      <c r="H609" s="11">
        <v>612</v>
      </c>
      <c r="I609" s="11">
        <v>531</v>
      </c>
      <c r="J609" s="11">
        <v>523</v>
      </c>
      <c r="K609" s="11">
        <v>512</v>
      </c>
      <c r="L609" s="11">
        <v>2</v>
      </c>
      <c r="M609" s="11">
        <v>60</v>
      </c>
      <c r="N609" s="11">
        <v>2970</v>
      </c>
      <c r="O609" s="11">
        <v>1</v>
      </c>
      <c r="P609" s="11">
        <v>10144</v>
      </c>
      <c r="Q609" s="11">
        <v>1</v>
      </c>
      <c r="R609" s="11">
        <v>3105000</v>
      </c>
      <c r="S609" s="11">
        <v>5004</v>
      </c>
      <c r="T609" s="11">
        <v>5005</v>
      </c>
      <c r="U609" s="11">
        <v>5</v>
      </c>
      <c r="V609" s="11">
        <v>208660</v>
      </c>
      <c r="W609" s="11">
        <v>6</v>
      </c>
      <c r="X609" s="11">
        <v>23810</v>
      </c>
      <c r="Y609" s="11">
        <v>21</v>
      </c>
      <c r="Z609" s="11">
        <v>9783</v>
      </c>
      <c r="AA609" s="11">
        <v>0</v>
      </c>
      <c r="AB609" s="11">
        <v>0</v>
      </c>
      <c r="AC609" s="11">
        <v>1014443</v>
      </c>
      <c r="AD609" s="11">
        <v>55644</v>
      </c>
      <c r="AE609" s="11">
        <v>56470000</v>
      </c>
      <c r="AF609" s="11" t="s">
        <v>175</v>
      </c>
      <c r="AG609" s="11" t="s">
        <v>159</v>
      </c>
      <c r="AH609" s="16">
        <v>1</v>
      </c>
      <c r="AI609" s="12"/>
      <c r="AJ609" s="12"/>
      <c r="AK609" s="12"/>
    </row>
    <row r="610" spans="1:37">
      <c r="A610" s="11">
        <v>1014443</v>
      </c>
      <c r="B610" s="11">
        <v>1014401</v>
      </c>
      <c r="C610" s="11" t="s">
        <v>49</v>
      </c>
      <c r="D610" s="11">
        <v>20</v>
      </c>
      <c r="E610" s="11">
        <v>43</v>
      </c>
      <c r="F610" s="11">
        <v>90</v>
      </c>
      <c r="G610" s="11">
        <v>4</v>
      </c>
      <c r="H610" s="11">
        <v>611</v>
      </c>
      <c r="I610" s="11">
        <v>533</v>
      </c>
      <c r="J610" s="11">
        <v>522</v>
      </c>
      <c r="K610" s="11">
        <v>511</v>
      </c>
      <c r="L610" s="11">
        <v>2</v>
      </c>
      <c r="M610" s="11">
        <v>60</v>
      </c>
      <c r="N610" s="11">
        <v>2990</v>
      </c>
      <c r="O610" s="11">
        <v>1</v>
      </c>
      <c r="P610" s="11">
        <v>10144</v>
      </c>
      <c r="Q610" s="11">
        <v>1</v>
      </c>
      <c r="R610" s="11">
        <v>3130000</v>
      </c>
      <c r="S610" s="11">
        <v>5004</v>
      </c>
      <c r="T610" s="11">
        <v>5005</v>
      </c>
      <c r="U610" s="11">
        <v>5</v>
      </c>
      <c r="V610" s="11">
        <v>214320</v>
      </c>
      <c r="W610" s="11">
        <v>6</v>
      </c>
      <c r="X610" s="11">
        <v>24753</v>
      </c>
      <c r="Y610" s="11">
        <v>21</v>
      </c>
      <c r="Z610" s="11">
        <v>10726</v>
      </c>
      <c r="AA610" s="11">
        <v>0</v>
      </c>
      <c r="AB610" s="11">
        <v>0</v>
      </c>
      <c r="AC610" s="11">
        <v>1014444</v>
      </c>
      <c r="AD610" s="11">
        <v>64201</v>
      </c>
      <c r="AE610" s="11">
        <v>59575000</v>
      </c>
      <c r="AF610" s="11" t="s">
        <v>176</v>
      </c>
      <c r="AG610" s="11" t="s">
        <v>158</v>
      </c>
      <c r="AH610" s="16">
        <v>1</v>
      </c>
    </row>
    <row r="611" spans="1:37">
      <c r="A611" s="11">
        <v>1014444</v>
      </c>
      <c r="B611" s="11">
        <v>1014401</v>
      </c>
      <c r="C611" s="11" t="s">
        <v>49</v>
      </c>
      <c r="D611" s="11">
        <v>20</v>
      </c>
      <c r="E611" s="11">
        <v>44</v>
      </c>
      <c r="F611" s="11">
        <v>90</v>
      </c>
      <c r="G611" s="11">
        <v>4</v>
      </c>
      <c r="H611" s="11">
        <v>613</v>
      </c>
      <c r="I611" s="11">
        <v>532</v>
      </c>
      <c r="J611" s="11">
        <v>521</v>
      </c>
      <c r="K611" s="11">
        <v>513</v>
      </c>
      <c r="L611" s="11">
        <v>2</v>
      </c>
      <c r="M611" s="11">
        <v>60</v>
      </c>
      <c r="N611" s="11">
        <v>3010</v>
      </c>
      <c r="O611" s="11">
        <v>1</v>
      </c>
      <c r="P611" s="11">
        <v>10144</v>
      </c>
      <c r="Q611" s="11">
        <v>1</v>
      </c>
      <c r="R611" s="11">
        <v>3155000</v>
      </c>
      <c r="S611" s="11">
        <v>5004</v>
      </c>
      <c r="T611" s="11">
        <v>5005</v>
      </c>
      <c r="U611" s="11">
        <v>5</v>
      </c>
      <c r="V611" s="11">
        <v>233160</v>
      </c>
      <c r="W611" s="11">
        <v>6</v>
      </c>
      <c r="X611" s="11">
        <v>25700</v>
      </c>
      <c r="Y611" s="11">
        <v>21</v>
      </c>
      <c r="Z611" s="11">
        <v>11010</v>
      </c>
      <c r="AA611" s="11">
        <v>0</v>
      </c>
      <c r="AB611" s="11">
        <v>0</v>
      </c>
      <c r="AC611" s="11">
        <v>1014445</v>
      </c>
      <c r="AD611" s="11">
        <v>72758</v>
      </c>
      <c r="AE611" s="11">
        <v>62705000</v>
      </c>
      <c r="AF611" s="11" t="s">
        <v>177</v>
      </c>
      <c r="AG611" s="11" t="s">
        <v>159</v>
      </c>
      <c r="AH611" s="16">
        <v>1</v>
      </c>
    </row>
    <row r="612" spans="1:37">
      <c r="A612" s="11">
        <v>1014445</v>
      </c>
      <c r="B612" s="11">
        <v>1014401</v>
      </c>
      <c r="C612" s="11" t="s">
        <v>49</v>
      </c>
      <c r="D612" s="11">
        <v>20</v>
      </c>
      <c r="E612" s="11">
        <v>45</v>
      </c>
      <c r="F612" s="11">
        <v>90</v>
      </c>
      <c r="G612" s="11">
        <v>4</v>
      </c>
      <c r="H612" s="11">
        <v>612</v>
      </c>
      <c r="I612" s="11">
        <v>631</v>
      </c>
      <c r="J612" s="11">
        <v>523</v>
      </c>
      <c r="K612" s="11">
        <v>512</v>
      </c>
      <c r="L612" s="11">
        <v>2</v>
      </c>
      <c r="M612" s="11">
        <v>60</v>
      </c>
      <c r="N612" s="11">
        <v>3050</v>
      </c>
      <c r="O612" s="11">
        <v>1</v>
      </c>
      <c r="P612" s="11">
        <v>10144</v>
      </c>
      <c r="Q612" s="11">
        <v>1</v>
      </c>
      <c r="R612" s="11">
        <v>3180000</v>
      </c>
      <c r="S612" s="11">
        <v>5004</v>
      </c>
      <c r="T612" s="11">
        <v>5005</v>
      </c>
      <c r="U612" s="11">
        <v>5</v>
      </c>
      <c r="V612" s="11">
        <v>238860</v>
      </c>
      <c r="W612" s="11">
        <v>6</v>
      </c>
      <c r="X612" s="11">
        <v>26650</v>
      </c>
      <c r="Y612" s="11">
        <v>21</v>
      </c>
      <c r="Z612" s="11">
        <v>11955</v>
      </c>
      <c r="AA612" s="11">
        <v>0</v>
      </c>
      <c r="AB612" s="11">
        <v>0</v>
      </c>
      <c r="AC612" s="11">
        <v>1014446</v>
      </c>
      <c r="AD612" s="11">
        <v>81315</v>
      </c>
      <c r="AE612" s="11">
        <v>65860000</v>
      </c>
      <c r="AF612" s="11" t="s">
        <v>178</v>
      </c>
      <c r="AG612" s="11" t="s">
        <v>158</v>
      </c>
      <c r="AH612" s="16">
        <v>1</v>
      </c>
    </row>
    <row r="613" spans="1:37">
      <c r="A613" s="11">
        <v>1014446</v>
      </c>
      <c r="B613" s="11">
        <v>1014401</v>
      </c>
      <c r="C613" s="11" t="s">
        <v>49</v>
      </c>
      <c r="D613" s="11">
        <v>20</v>
      </c>
      <c r="E613" s="11">
        <v>46</v>
      </c>
      <c r="F613" s="11">
        <v>90</v>
      </c>
      <c r="G613" s="11">
        <v>4</v>
      </c>
      <c r="H613" s="11">
        <v>621</v>
      </c>
      <c r="I613" s="11">
        <v>633</v>
      </c>
      <c r="J613" s="11">
        <v>522</v>
      </c>
      <c r="K613" s="11">
        <v>511</v>
      </c>
      <c r="L613" s="11">
        <v>2</v>
      </c>
      <c r="M613" s="11">
        <v>60</v>
      </c>
      <c r="N613" s="11">
        <v>3070</v>
      </c>
      <c r="O613" s="11">
        <v>1</v>
      </c>
      <c r="P613" s="11">
        <v>10144</v>
      </c>
      <c r="Q613" s="11">
        <v>1</v>
      </c>
      <c r="R613" s="11">
        <v>3205000</v>
      </c>
      <c r="S613" s="11">
        <v>5004</v>
      </c>
      <c r="T613" s="11">
        <v>5005</v>
      </c>
      <c r="U613" s="11">
        <v>5</v>
      </c>
      <c r="V613" s="11">
        <v>257740</v>
      </c>
      <c r="W613" s="11">
        <v>6</v>
      </c>
      <c r="X613" s="11">
        <v>27603</v>
      </c>
      <c r="Y613" s="11">
        <v>21</v>
      </c>
      <c r="Z613" s="11">
        <v>12241</v>
      </c>
      <c r="AA613" s="11">
        <v>0</v>
      </c>
      <c r="AB613" s="11">
        <v>0</v>
      </c>
      <c r="AC613" s="11">
        <v>1014447</v>
      </c>
      <c r="AD613" s="11">
        <v>93572</v>
      </c>
      <c r="AE613" s="11">
        <v>69040000</v>
      </c>
      <c r="AF613" s="11" t="s">
        <v>179</v>
      </c>
      <c r="AG613" s="11" t="s">
        <v>159</v>
      </c>
      <c r="AH613" s="16">
        <v>1</v>
      </c>
    </row>
    <row r="614" spans="1:37">
      <c r="A614" s="11">
        <v>1014447</v>
      </c>
      <c r="B614" s="11">
        <v>1014401</v>
      </c>
      <c r="C614" s="11" t="s">
        <v>49</v>
      </c>
      <c r="D614" s="11">
        <v>20</v>
      </c>
      <c r="E614" s="11">
        <v>47</v>
      </c>
      <c r="F614" s="11">
        <v>90</v>
      </c>
      <c r="G614" s="11">
        <v>4</v>
      </c>
      <c r="H614" s="11">
        <v>613</v>
      </c>
      <c r="I614" s="11">
        <v>632</v>
      </c>
      <c r="J614" s="11">
        <v>521</v>
      </c>
      <c r="K614" s="11">
        <v>513</v>
      </c>
      <c r="L614" s="11">
        <v>2</v>
      </c>
      <c r="M614" s="11">
        <v>60</v>
      </c>
      <c r="N614" s="11">
        <v>3090</v>
      </c>
      <c r="O614" s="11">
        <v>1</v>
      </c>
      <c r="P614" s="11">
        <v>10144</v>
      </c>
      <c r="Q614" s="11">
        <v>1</v>
      </c>
      <c r="R614" s="11">
        <v>3230000</v>
      </c>
      <c r="S614" s="11">
        <v>5004</v>
      </c>
      <c r="T614" s="11">
        <v>5005</v>
      </c>
      <c r="U614" s="11">
        <v>5</v>
      </c>
      <c r="V614" s="11">
        <v>263480</v>
      </c>
      <c r="W614" s="11">
        <v>6</v>
      </c>
      <c r="X614" s="11">
        <v>28560</v>
      </c>
      <c r="Y614" s="11">
        <v>21</v>
      </c>
      <c r="Z614" s="11">
        <v>13188</v>
      </c>
      <c r="AA614" s="11">
        <v>0</v>
      </c>
      <c r="AB614" s="11">
        <v>0</v>
      </c>
      <c r="AC614" s="11">
        <v>1014448</v>
      </c>
      <c r="AD614" s="11">
        <v>105829</v>
      </c>
      <c r="AE614" s="11">
        <v>72245000</v>
      </c>
      <c r="AF614" s="11" t="s">
        <v>180</v>
      </c>
      <c r="AG614" s="11" t="s">
        <v>158</v>
      </c>
      <c r="AH614" s="16">
        <v>1</v>
      </c>
    </row>
    <row r="615" spans="1:37">
      <c r="A615" s="11">
        <v>1014448</v>
      </c>
      <c r="B615" s="11">
        <v>1014401</v>
      </c>
      <c r="C615" s="11" t="s">
        <v>49</v>
      </c>
      <c r="D615" s="11">
        <v>20</v>
      </c>
      <c r="E615" s="11">
        <v>48</v>
      </c>
      <c r="F615" s="11">
        <v>90</v>
      </c>
      <c r="G615" s="11">
        <v>4</v>
      </c>
      <c r="H615" s="11">
        <v>612</v>
      </c>
      <c r="I615" s="11">
        <v>631</v>
      </c>
      <c r="J615" s="11">
        <v>523</v>
      </c>
      <c r="K615" s="11">
        <v>512</v>
      </c>
      <c r="L615" s="11">
        <v>2</v>
      </c>
      <c r="M615" s="11">
        <v>60</v>
      </c>
      <c r="N615" s="11">
        <v>3110</v>
      </c>
      <c r="O615" s="11">
        <v>1</v>
      </c>
      <c r="P615" s="11">
        <v>10144</v>
      </c>
      <c r="Q615" s="11">
        <v>1</v>
      </c>
      <c r="R615" s="11">
        <v>3250000</v>
      </c>
      <c r="S615" s="11">
        <v>5004</v>
      </c>
      <c r="T615" s="11">
        <v>5005</v>
      </c>
      <c r="U615" s="11">
        <v>5</v>
      </c>
      <c r="V615" s="11">
        <v>282400</v>
      </c>
      <c r="W615" s="11">
        <v>6</v>
      </c>
      <c r="X615" s="11">
        <v>29520</v>
      </c>
      <c r="Y615" s="11">
        <v>21</v>
      </c>
      <c r="Z615" s="11">
        <v>13476</v>
      </c>
      <c r="AA615" s="11">
        <v>0</v>
      </c>
      <c r="AB615" s="11">
        <v>0</v>
      </c>
      <c r="AC615" s="11">
        <v>1014449</v>
      </c>
      <c r="AD615" s="11">
        <v>118086</v>
      </c>
      <c r="AE615" s="11">
        <v>75475000</v>
      </c>
      <c r="AF615" s="11" t="s">
        <v>181</v>
      </c>
      <c r="AG615" s="11" t="s">
        <v>159</v>
      </c>
      <c r="AH615" s="16">
        <v>1</v>
      </c>
    </row>
    <row r="616" spans="1:37">
      <c r="A616" s="11">
        <v>1014449</v>
      </c>
      <c r="B616" s="11">
        <v>1014401</v>
      </c>
      <c r="C616" s="11" t="s">
        <v>49</v>
      </c>
      <c r="D616" s="11">
        <v>20</v>
      </c>
      <c r="E616" s="11">
        <v>49</v>
      </c>
      <c r="F616" s="11">
        <v>90</v>
      </c>
      <c r="G616" s="11">
        <v>4</v>
      </c>
      <c r="H616" s="11">
        <v>621</v>
      </c>
      <c r="I616" s="11">
        <v>633</v>
      </c>
      <c r="J616" s="11">
        <v>622</v>
      </c>
      <c r="K616" s="11">
        <v>611</v>
      </c>
      <c r="L616" s="11">
        <v>2</v>
      </c>
      <c r="M616" s="11">
        <v>60</v>
      </c>
      <c r="N616" s="11">
        <v>3610</v>
      </c>
      <c r="O616" s="11">
        <v>1</v>
      </c>
      <c r="P616" s="11">
        <v>10144</v>
      </c>
      <c r="Q616" s="11">
        <v>1</v>
      </c>
      <c r="R616" s="11">
        <v>3870000</v>
      </c>
      <c r="S616" s="11">
        <v>5004</v>
      </c>
      <c r="T616" s="11">
        <v>5005</v>
      </c>
      <c r="U616" s="11">
        <v>5</v>
      </c>
      <c r="V616" s="11">
        <v>288180</v>
      </c>
      <c r="W616" s="11">
        <v>6</v>
      </c>
      <c r="X616" s="11">
        <v>30483</v>
      </c>
      <c r="Y616" s="11">
        <v>21</v>
      </c>
      <c r="Z616" s="11">
        <v>14425</v>
      </c>
      <c r="AA616" s="11">
        <v>0</v>
      </c>
      <c r="AB616" s="11">
        <v>0</v>
      </c>
      <c r="AC616" s="11">
        <v>1014450</v>
      </c>
      <c r="AD616" s="11">
        <v>130343</v>
      </c>
      <c r="AE616" s="11">
        <v>78725000</v>
      </c>
      <c r="AF616" s="11" t="s">
        <v>182</v>
      </c>
      <c r="AG616" s="11" t="s">
        <v>136</v>
      </c>
      <c r="AH616" s="16">
        <v>1</v>
      </c>
    </row>
    <row r="617" spans="1:37" s="12" customFormat="1">
      <c r="A617" s="12">
        <v>1014450</v>
      </c>
      <c r="B617" s="12">
        <v>1014401</v>
      </c>
      <c r="C617" s="12" t="s">
        <v>49</v>
      </c>
      <c r="D617" s="11">
        <v>20</v>
      </c>
      <c r="E617" s="12">
        <v>50</v>
      </c>
      <c r="F617" s="11">
        <v>200</v>
      </c>
      <c r="G617" s="12">
        <v>0</v>
      </c>
      <c r="H617" s="12">
        <v>0</v>
      </c>
      <c r="I617" s="12">
        <v>0</v>
      </c>
      <c r="J617" s="12">
        <v>0</v>
      </c>
      <c r="K617" s="12">
        <v>0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0</v>
      </c>
      <c r="S617" s="11">
        <v>5005</v>
      </c>
      <c r="T617" s="12">
        <v>0</v>
      </c>
      <c r="U617" s="12">
        <v>5</v>
      </c>
      <c r="V617" s="12">
        <v>294780</v>
      </c>
      <c r="W617" s="12">
        <v>6</v>
      </c>
      <c r="X617" s="12">
        <v>31583</v>
      </c>
      <c r="Y617" s="12">
        <v>21</v>
      </c>
      <c r="Z617" s="12">
        <v>14755</v>
      </c>
      <c r="AA617" s="12">
        <v>0</v>
      </c>
      <c r="AB617" s="12">
        <v>0</v>
      </c>
      <c r="AC617" s="12">
        <v>0</v>
      </c>
      <c r="AD617" s="12">
        <v>150000</v>
      </c>
      <c r="AE617" s="11">
        <v>82595000</v>
      </c>
      <c r="AF617" s="11">
        <v>0</v>
      </c>
      <c r="AG617" s="11">
        <v>0</v>
      </c>
      <c r="AH617" s="11">
        <v>0</v>
      </c>
      <c r="AI617" s="11"/>
      <c r="AJ617" s="11"/>
      <c r="AK617" s="11"/>
    </row>
    <row r="618" spans="1:37">
      <c r="A618" s="11">
        <v>2000100</v>
      </c>
      <c r="B618" s="11">
        <v>2000101</v>
      </c>
      <c r="C618" s="11" t="s">
        <v>50</v>
      </c>
      <c r="D618" s="11">
        <v>23</v>
      </c>
      <c r="E618" s="11">
        <v>0</v>
      </c>
      <c r="F618" s="11">
        <v>50</v>
      </c>
      <c r="G618" s="11">
        <v>2</v>
      </c>
      <c r="H618" s="11">
        <v>111</v>
      </c>
      <c r="I618" s="11">
        <v>134</v>
      </c>
      <c r="J618" s="11">
        <v>0</v>
      </c>
      <c r="K618" s="11">
        <v>0</v>
      </c>
      <c r="L618" s="11">
        <v>2</v>
      </c>
      <c r="M618" s="11">
        <v>60</v>
      </c>
      <c r="N618" s="11">
        <v>60</v>
      </c>
      <c r="O618" s="11">
        <v>0</v>
      </c>
      <c r="P618" s="11">
        <v>0</v>
      </c>
      <c r="Q618" s="11">
        <v>0</v>
      </c>
      <c r="R618" s="11">
        <v>35000</v>
      </c>
      <c r="S618" s="11">
        <v>0</v>
      </c>
      <c r="T618" s="11">
        <v>5001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2000101</v>
      </c>
      <c r="AD618" s="11">
        <v>0</v>
      </c>
      <c r="AE618" s="11">
        <v>0</v>
      </c>
      <c r="AF618" s="11" t="s">
        <v>162</v>
      </c>
      <c r="AG618" s="11" t="s">
        <v>134</v>
      </c>
      <c r="AH618" s="11">
        <v>0</v>
      </c>
    </row>
    <row r="619" spans="1:37">
      <c r="A619" s="11">
        <v>2000101</v>
      </c>
      <c r="B619" s="11">
        <v>2000101</v>
      </c>
      <c r="C619" s="11" t="s">
        <v>50</v>
      </c>
      <c r="D619" s="11">
        <v>23</v>
      </c>
      <c r="E619" s="11">
        <v>1</v>
      </c>
      <c r="F619" s="11">
        <v>50</v>
      </c>
      <c r="G619" s="11">
        <v>3</v>
      </c>
      <c r="H619" s="11">
        <v>214</v>
      </c>
      <c r="I619" s="11">
        <v>133</v>
      </c>
      <c r="J619" s="11">
        <v>122</v>
      </c>
      <c r="K619" s="11">
        <v>0</v>
      </c>
      <c r="L619" s="11">
        <v>2</v>
      </c>
      <c r="M619" s="11">
        <v>60</v>
      </c>
      <c r="N619" s="11">
        <v>80</v>
      </c>
      <c r="O619" s="11">
        <v>0</v>
      </c>
      <c r="P619" s="11">
        <v>0</v>
      </c>
      <c r="Q619" s="11">
        <v>0</v>
      </c>
      <c r="R619" s="11">
        <v>50000</v>
      </c>
      <c r="S619" s="11">
        <v>0</v>
      </c>
      <c r="T619" s="11">
        <v>5001</v>
      </c>
      <c r="U619" s="11">
        <v>5</v>
      </c>
      <c r="V619" s="11">
        <v>1863</v>
      </c>
      <c r="W619" s="11">
        <v>6</v>
      </c>
      <c r="X619" s="11">
        <v>311</v>
      </c>
      <c r="Y619" s="11">
        <v>21</v>
      </c>
      <c r="Z619" s="11">
        <v>93</v>
      </c>
      <c r="AA619" s="11">
        <v>0</v>
      </c>
      <c r="AB619" s="11">
        <v>0</v>
      </c>
      <c r="AC619" s="11">
        <v>2000102</v>
      </c>
      <c r="AD619" s="11">
        <v>10</v>
      </c>
      <c r="AE619" s="11">
        <v>35000</v>
      </c>
      <c r="AF619" s="11" t="s">
        <v>162</v>
      </c>
      <c r="AG619" s="11" t="s">
        <v>134</v>
      </c>
      <c r="AH619" s="11">
        <v>0</v>
      </c>
    </row>
    <row r="620" spans="1:37">
      <c r="A620" s="11">
        <v>2000102</v>
      </c>
      <c r="B620" s="11">
        <v>2000101</v>
      </c>
      <c r="C620" s="11" t="s">
        <v>50</v>
      </c>
      <c r="D620" s="11">
        <v>23</v>
      </c>
      <c r="E620" s="11">
        <v>2</v>
      </c>
      <c r="F620" s="11">
        <v>50</v>
      </c>
      <c r="G620" s="11">
        <v>4</v>
      </c>
      <c r="H620" s="11">
        <v>213</v>
      </c>
      <c r="I620" s="11">
        <v>132</v>
      </c>
      <c r="J620" s="11">
        <v>121</v>
      </c>
      <c r="K620" s="11">
        <v>114</v>
      </c>
      <c r="L620" s="11">
        <v>2</v>
      </c>
      <c r="M620" s="11">
        <v>60</v>
      </c>
      <c r="N620" s="11">
        <v>100</v>
      </c>
      <c r="O620" s="11">
        <v>0</v>
      </c>
      <c r="P620" s="11">
        <v>0</v>
      </c>
      <c r="Q620" s="11">
        <v>0</v>
      </c>
      <c r="R620" s="11">
        <v>70000</v>
      </c>
      <c r="S620" s="11">
        <v>0</v>
      </c>
      <c r="T620" s="11">
        <v>5001</v>
      </c>
      <c r="U620" s="11">
        <v>5</v>
      </c>
      <c r="V620" s="11">
        <v>3749</v>
      </c>
      <c r="W620" s="11">
        <v>6</v>
      </c>
      <c r="X620" s="11">
        <v>625</v>
      </c>
      <c r="Y620" s="11">
        <v>21</v>
      </c>
      <c r="Z620" s="11">
        <v>187</v>
      </c>
      <c r="AA620" s="11">
        <v>0</v>
      </c>
      <c r="AB620" s="11">
        <v>0</v>
      </c>
      <c r="AC620" s="11">
        <v>2000103</v>
      </c>
      <c r="AD620" s="11">
        <v>33</v>
      </c>
      <c r="AE620" s="11">
        <v>85000</v>
      </c>
      <c r="AF620" s="11" t="s">
        <v>162</v>
      </c>
      <c r="AG620" s="11" t="s">
        <v>134</v>
      </c>
      <c r="AH620" s="11">
        <v>0</v>
      </c>
    </row>
    <row r="621" spans="1:37">
      <c r="A621" s="11">
        <v>2000103</v>
      </c>
      <c r="B621" s="11">
        <v>2000101</v>
      </c>
      <c r="C621" s="11" t="s">
        <v>50</v>
      </c>
      <c r="D621" s="11">
        <v>23</v>
      </c>
      <c r="E621" s="11">
        <v>3</v>
      </c>
      <c r="F621" s="11">
        <v>50</v>
      </c>
      <c r="G621" s="11">
        <v>4</v>
      </c>
      <c r="H621" s="11">
        <v>212</v>
      </c>
      <c r="I621" s="11">
        <v>131</v>
      </c>
      <c r="J621" s="11">
        <v>124</v>
      </c>
      <c r="K621" s="11">
        <v>113</v>
      </c>
      <c r="L621" s="11">
        <v>2</v>
      </c>
      <c r="M621" s="11">
        <v>60</v>
      </c>
      <c r="N621" s="11">
        <v>120</v>
      </c>
      <c r="O621" s="11">
        <v>0</v>
      </c>
      <c r="P621" s="11">
        <v>0</v>
      </c>
      <c r="Q621" s="11">
        <v>0</v>
      </c>
      <c r="R621" s="11">
        <v>85000</v>
      </c>
      <c r="S621" s="11">
        <v>0</v>
      </c>
      <c r="T621" s="11">
        <v>5001</v>
      </c>
      <c r="U621" s="11">
        <v>5</v>
      </c>
      <c r="V621" s="11">
        <v>5658</v>
      </c>
      <c r="W621" s="11">
        <v>6</v>
      </c>
      <c r="X621" s="11">
        <v>943</v>
      </c>
      <c r="Y621" s="11">
        <v>21</v>
      </c>
      <c r="Z621" s="11">
        <v>283</v>
      </c>
      <c r="AA621" s="11">
        <v>0</v>
      </c>
      <c r="AB621" s="11">
        <v>0</v>
      </c>
      <c r="AC621" s="11">
        <v>2000104</v>
      </c>
      <c r="AD621" s="11">
        <v>62</v>
      </c>
      <c r="AE621" s="11">
        <v>155000</v>
      </c>
      <c r="AF621" s="11" t="s">
        <v>162</v>
      </c>
      <c r="AG621" s="11" t="s">
        <v>134</v>
      </c>
      <c r="AH621" s="16">
        <v>0</v>
      </c>
    </row>
    <row r="622" spans="1:37">
      <c r="A622" s="11">
        <v>2000104</v>
      </c>
      <c r="B622" s="11">
        <v>2000101</v>
      </c>
      <c r="C622" s="11" t="s">
        <v>50</v>
      </c>
      <c r="D622" s="11">
        <v>23</v>
      </c>
      <c r="E622" s="11">
        <v>4</v>
      </c>
      <c r="F622" s="11">
        <v>50</v>
      </c>
      <c r="G622" s="11">
        <v>4</v>
      </c>
      <c r="H622" s="11">
        <v>211</v>
      </c>
      <c r="I622" s="11">
        <v>234</v>
      </c>
      <c r="J622" s="11">
        <v>123</v>
      </c>
      <c r="K622" s="11">
        <v>112</v>
      </c>
      <c r="L622" s="11">
        <v>2</v>
      </c>
      <c r="M622" s="11">
        <v>60</v>
      </c>
      <c r="N622" s="11">
        <v>140</v>
      </c>
      <c r="O622" s="11">
        <v>0</v>
      </c>
      <c r="P622" s="11">
        <v>0</v>
      </c>
      <c r="Q622" s="11">
        <v>0</v>
      </c>
      <c r="R622" s="11">
        <v>105000</v>
      </c>
      <c r="S622" s="11">
        <v>0</v>
      </c>
      <c r="T622" s="11">
        <v>5001</v>
      </c>
      <c r="U622" s="11">
        <v>5</v>
      </c>
      <c r="V622" s="11">
        <v>7590</v>
      </c>
      <c r="W622" s="11">
        <v>6</v>
      </c>
      <c r="X622" s="11">
        <v>1265</v>
      </c>
      <c r="Y622" s="11">
        <v>21</v>
      </c>
      <c r="Z622" s="11">
        <v>380</v>
      </c>
      <c r="AA622" s="11">
        <v>0</v>
      </c>
      <c r="AB622" s="11">
        <v>0</v>
      </c>
      <c r="AC622" s="11">
        <v>2000105</v>
      </c>
      <c r="AD622" s="11">
        <v>91</v>
      </c>
      <c r="AE622" s="11">
        <v>240000</v>
      </c>
      <c r="AF622" s="11" t="s">
        <v>162</v>
      </c>
      <c r="AG622" s="11" t="s">
        <v>134</v>
      </c>
      <c r="AH622" s="16">
        <v>0</v>
      </c>
    </row>
    <row r="623" spans="1:37">
      <c r="A623" s="11">
        <v>2000105</v>
      </c>
      <c r="B623" s="11">
        <v>2000101</v>
      </c>
      <c r="C623" s="11" t="s">
        <v>50</v>
      </c>
      <c r="D623" s="11">
        <v>23</v>
      </c>
      <c r="E623" s="11">
        <v>5</v>
      </c>
      <c r="F623" s="11">
        <v>50</v>
      </c>
      <c r="G623" s="11">
        <v>4</v>
      </c>
      <c r="H623" s="11">
        <v>214</v>
      </c>
      <c r="I623" s="11">
        <v>233</v>
      </c>
      <c r="J623" s="11">
        <v>122</v>
      </c>
      <c r="K623" s="11">
        <v>111</v>
      </c>
      <c r="L623" s="11">
        <v>2</v>
      </c>
      <c r="M623" s="11">
        <v>60</v>
      </c>
      <c r="N623" s="11">
        <v>170</v>
      </c>
      <c r="O623" s="11">
        <v>0</v>
      </c>
      <c r="P623" s="11">
        <v>0</v>
      </c>
      <c r="Q623" s="11">
        <v>0</v>
      </c>
      <c r="R623" s="11">
        <v>120000</v>
      </c>
      <c r="S623" s="11">
        <v>0</v>
      </c>
      <c r="T623" s="11">
        <v>5001</v>
      </c>
      <c r="U623" s="11">
        <v>5</v>
      </c>
      <c r="V623" s="11">
        <v>9545</v>
      </c>
      <c r="W623" s="11">
        <v>6</v>
      </c>
      <c r="X623" s="11">
        <v>1591</v>
      </c>
      <c r="Y623" s="11">
        <v>21</v>
      </c>
      <c r="Z623" s="11">
        <v>477</v>
      </c>
      <c r="AA623" s="11">
        <v>0</v>
      </c>
      <c r="AB623" s="11">
        <v>0</v>
      </c>
      <c r="AC623" s="11">
        <v>2000106</v>
      </c>
      <c r="AD623" s="11">
        <v>129</v>
      </c>
      <c r="AE623" s="11">
        <v>345000</v>
      </c>
      <c r="AF623" s="11" t="s">
        <v>162</v>
      </c>
      <c r="AG623" s="11" t="s">
        <v>134</v>
      </c>
      <c r="AH623" s="16">
        <v>0</v>
      </c>
    </row>
    <row r="624" spans="1:37">
      <c r="A624" s="11">
        <v>2000106</v>
      </c>
      <c r="B624" s="11">
        <v>2000101</v>
      </c>
      <c r="C624" s="11" t="s">
        <v>50</v>
      </c>
      <c r="D624" s="11">
        <v>23</v>
      </c>
      <c r="E624" s="11">
        <v>6</v>
      </c>
      <c r="F624" s="11">
        <v>50</v>
      </c>
      <c r="G624" s="11">
        <v>4</v>
      </c>
      <c r="H624" s="11">
        <v>213</v>
      </c>
      <c r="I624" s="11">
        <v>232</v>
      </c>
      <c r="J624" s="11">
        <v>121</v>
      </c>
      <c r="K624" s="11">
        <v>114</v>
      </c>
      <c r="L624" s="11">
        <v>2</v>
      </c>
      <c r="M624" s="11">
        <v>60</v>
      </c>
      <c r="N624" s="11">
        <v>190</v>
      </c>
      <c r="O624" s="11">
        <v>0</v>
      </c>
      <c r="P624" s="11">
        <v>0</v>
      </c>
      <c r="Q624" s="11">
        <v>0</v>
      </c>
      <c r="R624" s="11">
        <v>140000</v>
      </c>
      <c r="S624" s="11">
        <v>0</v>
      </c>
      <c r="T624" s="11">
        <v>5001</v>
      </c>
      <c r="U624" s="11">
        <v>5</v>
      </c>
      <c r="V624" s="11">
        <v>11523</v>
      </c>
      <c r="W624" s="11">
        <v>6</v>
      </c>
      <c r="X624" s="11">
        <v>1921</v>
      </c>
      <c r="Y624" s="11">
        <v>21</v>
      </c>
      <c r="Z624" s="11">
        <v>576</v>
      </c>
      <c r="AA624" s="11">
        <v>0</v>
      </c>
      <c r="AB624" s="11">
        <v>0</v>
      </c>
      <c r="AC624" s="11">
        <v>2000107</v>
      </c>
      <c r="AD624" s="11">
        <v>167</v>
      </c>
      <c r="AE624" s="11">
        <v>465000</v>
      </c>
      <c r="AF624" s="11" t="s">
        <v>162</v>
      </c>
      <c r="AG624" s="11" t="s">
        <v>134</v>
      </c>
      <c r="AH624" s="16">
        <v>0</v>
      </c>
    </row>
    <row r="625" spans="1:34">
      <c r="A625" s="11">
        <v>2000107</v>
      </c>
      <c r="B625" s="11">
        <v>2000101</v>
      </c>
      <c r="C625" s="11" t="s">
        <v>50</v>
      </c>
      <c r="D625" s="11">
        <v>23</v>
      </c>
      <c r="E625" s="11">
        <v>7</v>
      </c>
      <c r="F625" s="11">
        <v>50</v>
      </c>
      <c r="G625" s="11">
        <v>4</v>
      </c>
      <c r="H625" s="11">
        <v>212</v>
      </c>
      <c r="I625" s="11">
        <v>231</v>
      </c>
      <c r="J625" s="11">
        <v>124</v>
      </c>
      <c r="K625" s="11">
        <v>113</v>
      </c>
      <c r="L625" s="11">
        <v>2</v>
      </c>
      <c r="M625" s="11">
        <v>60</v>
      </c>
      <c r="N625" s="11">
        <v>210</v>
      </c>
      <c r="O625" s="11">
        <v>0</v>
      </c>
      <c r="P625" s="11">
        <v>0</v>
      </c>
      <c r="Q625" s="11">
        <v>0</v>
      </c>
      <c r="R625" s="11">
        <v>160000</v>
      </c>
      <c r="S625" s="11">
        <v>0</v>
      </c>
      <c r="T625" s="11">
        <v>5001</v>
      </c>
      <c r="U625" s="11">
        <v>5</v>
      </c>
      <c r="V625" s="11">
        <v>13524</v>
      </c>
      <c r="W625" s="11">
        <v>6</v>
      </c>
      <c r="X625" s="11">
        <v>2254</v>
      </c>
      <c r="Y625" s="11">
        <v>21</v>
      </c>
      <c r="Z625" s="11">
        <v>676</v>
      </c>
      <c r="AA625" s="11">
        <v>0</v>
      </c>
      <c r="AB625" s="11">
        <v>0</v>
      </c>
      <c r="AC625" s="11">
        <v>2000108</v>
      </c>
      <c r="AD625" s="11">
        <v>206</v>
      </c>
      <c r="AE625" s="11">
        <v>605000</v>
      </c>
      <c r="AF625" s="11" t="s">
        <v>162</v>
      </c>
      <c r="AG625" s="11" t="s">
        <v>134</v>
      </c>
      <c r="AH625" s="16">
        <v>0</v>
      </c>
    </row>
    <row r="626" spans="1:34">
      <c r="A626" s="11">
        <v>2000108</v>
      </c>
      <c r="B626" s="11">
        <v>2000101</v>
      </c>
      <c r="C626" s="11" t="s">
        <v>50</v>
      </c>
      <c r="D626" s="11">
        <v>23</v>
      </c>
      <c r="E626" s="11">
        <v>8</v>
      </c>
      <c r="F626" s="11">
        <v>50</v>
      </c>
      <c r="G626" s="11">
        <v>4</v>
      </c>
      <c r="H626" s="11">
        <v>211</v>
      </c>
      <c r="I626" s="11">
        <v>234</v>
      </c>
      <c r="J626" s="11">
        <v>123</v>
      </c>
      <c r="K626" s="11">
        <v>112</v>
      </c>
      <c r="L626" s="11">
        <v>2</v>
      </c>
      <c r="M626" s="11">
        <v>60</v>
      </c>
      <c r="N626" s="11">
        <v>230</v>
      </c>
      <c r="O626" s="11">
        <v>0</v>
      </c>
      <c r="P626" s="11">
        <v>0</v>
      </c>
      <c r="Q626" s="11">
        <v>0</v>
      </c>
      <c r="R626" s="11">
        <v>175000</v>
      </c>
      <c r="S626" s="11">
        <v>0</v>
      </c>
      <c r="T626" s="11">
        <v>5001</v>
      </c>
      <c r="U626" s="11">
        <v>5</v>
      </c>
      <c r="V626" s="11">
        <v>15548</v>
      </c>
      <c r="W626" s="11">
        <v>6</v>
      </c>
      <c r="X626" s="11">
        <v>2591</v>
      </c>
      <c r="Y626" s="11">
        <v>21</v>
      </c>
      <c r="Z626" s="11">
        <v>777</v>
      </c>
      <c r="AA626" s="11">
        <v>0</v>
      </c>
      <c r="AB626" s="11">
        <v>0</v>
      </c>
      <c r="AC626" s="11">
        <v>2000109</v>
      </c>
      <c r="AD626" s="11">
        <v>244</v>
      </c>
      <c r="AE626" s="11">
        <v>765000</v>
      </c>
      <c r="AF626" s="11" t="s">
        <v>162</v>
      </c>
      <c r="AG626" s="11" t="s">
        <v>134</v>
      </c>
      <c r="AH626" s="16">
        <v>0</v>
      </c>
    </row>
    <row r="627" spans="1:34">
      <c r="A627" s="11">
        <v>2000109</v>
      </c>
      <c r="B627" s="11">
        <v>2000101</v>
      </c>
      <c r="C627" s="11" t="s">
        <v>50</v>
      </c>
      <c r="D627" s="11">
        <v>23</v>
      </c>
      <c r="E627" s="11">
        <v>9</v>
      </c>
      <c r="F627" s="11">
        <v>50</v>
      </c>
      <c r="G627" s="11">
        <v>4</v>
      </c>
      <c r="H627" s="11">
        <v>214</v>
      </c>
      <c r="I627" s="11">
        <v>233</v>
      </c>
      <c r="J627" s="11">
        <v>222</v>
      </c>
      <c r="K627" s="11">
        <v>211</v>
      </c>
      <c r="L627" s="11">
        <v>2</v>
      </c>
      <c r="M627" s="11">
        <v>60</v>
      </c>
      <c r="N627" s="11">
        <v>730</v>
      </c>
      <c r="O627" s="11">
        <v>1</v>
      </c>
      <c r="P627" s="11">
        <v>20001</v>
      </c>
      <c r="Q627" s="11">
        <v>1</v>
      </c>
      <c r="R627" s="11">
        <v>680000</v>
      </c>
      <c r="S627" s="11">
        <v>0</v>
      </c>
      <c r="T627" s="11">
        <v>5001</v>
      </c>
      <c r="U627" s="11">
        <v>5</v>
      </c>
      <c r="V627" s="11">
        <v>17595</v>
      </c>
      <c r="W627" s="11">
        <v>6</v>
      </c>
      <c r="X627" s="11">
        <v>2933</v>
      </c>
      <c r="Y627" s="11">
        <v>21</v>
      </c>
      <c r="Z627" s="11">
        <v>880</v>
      </c>
      <c r="AA627" s="11">
        <v>0</v>
      </c>
      <c r="AB627" s="11">
        <v>0</v>
      </c>
      <c r="AC627" s="11">
        <v>2000110</v>
      </c>
      <c r="AD627" s="11">
        <v>282</v>
      </c>
      <c r="AE627" s="11">
        <v>940000</v>
      </c>
      <c r="AF627" s="11" t="s">
        <v>162</v>
      </c>
      <c r="AG627" s="11" t="s">
        <v>134</v>
      </c>
      <c r="AH627" s="16">
        <v>1</v>
      </c>
    </row>
    <row r="628" spans="1:34">
      <c r="A628" s="11">
        <v>2000110</v>
      </c>
      <c r="B628" s="11">
        <v>2000101</v>
      </c>
      <c r="C628" s="11" t="s">
        <v>50</v>
      </c>
      <c r="D628" s="11">
        <v>23</v>
      </c>
      <c r="E628" s="11">
        <v>10</v>
      </c>
      <c r="F628" s="11">
        <v>60</v>
      </c>
      <c r="G628" s="11">
        <v>4</v>
      </c>
      <c r="H628" s="11">
        <v>313</v>
      </c>
      <c r="I628" s="11">
        <v>232</v>
      </c>
      <c r="J628" s="11">
        <v>221</v>
      </c>
      <c r="K628" s="11">
        <v>213</v>
      </c>
      <c r="L628" s="11">
        <v>2</v>
      </c>
      <c r="M628" s="11">
        <v>60</v>
      </c>
      <c r="N628" s="11">
        <v>770</v>
      </c>
      <c r="O628" s="11">
        <v>0</v>
      </c>
      <c r="P628" s="11">
        <v>0</v>
      </c>
      <c r="Q628" s="11">
        <v>0</v>
      </c>
      <c r="R628" s="11">
        <v>705000</v>
      </c>
      <c r="S628" s="11">
        <v>5001</v>
      </c>
      <c r="T628" s="11">
        <v>5002</v>
      </c>
      <c r="U628" s="11">
        <v>5</v>
      </c>
      <c r="V628" s="11">
        <v>20585</v>
      </c>
      <c r="W628" s="11">
        <v>6</v>
      </c>
      <c r="X628" s="11">
        <v>3431</v>
      </c>
      <c r="Y628" s="11">
        <v>21</v>
      </c>
      <c r="Z628" s="11">
        <v>1029</v>
      </c>
      <c r="AA628" s="11">
        <v>0</v>
      </c>
      <c r="AB628" s="11">
        <v>0</v>
      </c>
      <c r="AC628" s="11">
        <v>2000111</v>
      </c>
      <c r="AD628" s="11">
        <v>339</v>
      </c>
      <c r="AE628" s="11">
        <v>1620000</v>
      </c>
      <c r="AF628" s="11" t="s">
        <v>163</v>
      </c>
      <c r="AG628" s="11" t="s">
        <v>158</v>
      </c>
      <c r="AH628" s="16">
        <v>0</v>
      </c>
    </row>
    <row r="629" spans="1:34">
      <c r="A629" s="11">
        <v>2000111</v>
      </c>
      <c r="B629" s="11">
        <v>2000101</v>
      </c>
      <c r="C629" s="11" t="s">
        <v>50</v>
      </c>
      <c r="D629" s="11">
        <v>23</v>
      </c>
      <c r="E629" s="11">
        <v>11</v>
      </c>
      <c r="F629" s="11">
        <v>60</v>
      </c>
      <c r="G629" s="11">
        <v>4</v>
      </c>
      <c r="H629" s="11">
        <v>322</v>
      </c>
      <c r="I629" s="11">
        <v>231</v>
      </c>
      <c r="J629" s="11">
        <v>223</v>
      </c>
      <c r="K629" s="11">
        <v>212</v>
      </c>
      <c r="L629" s="11">
        <v>2</v>
      </c>
      <c r="M629" s="11">
        <v>60</v>
      </c>
      <c r="N629" s="11">
        <v>790</v>
      </c>
      <c r="O629" s="11">
        <v>0</v>
      </c>
      <c r="P629" s="11">
        <v>0</v>
      </c>
      <c r="Q629" s="11">
        <v>0</v>
      </c>
      <c r="R629" s="11">
        <v>725000</v>
      </c>
      <c r="S629" s="11">
        <v>5001</v>
      </c>
      <c r="T629" s="11">
        <v>5002</v>
      </c>
      <c r="U629" s="11">
        <v>5</v>
      </c>
      <c r="V629" s="11">
        <v>23598</v>
      </c>
      <c r="W629" s="11">
        <v>6</v>
      </c>
      <c r="X629" s="11">
        <v>3933</v>
      </c>
      <c r="Y629" s="11">
        <v>21</v>
      </c>
      <c r="Z629" s="11">
        <v>1180</v>
      </c>
      <c r="AA629" s="11">
        <v>0</v>
      </c>
      <c r="AB629" s="11">
        <v>0</v>
      </c>
      <c r="AC629" s="11">
        <v>2000112</v>
      </c>
      <c r="AD629" s="11">
        <v>459</v>
      </c>
      <c r="AE629" s="11">
        <v>2325000</v>
      </c>
      <c r="AF629" s="11" t="s">
        <v>163</v>
      </c>
      <c r="AG629" s="11" t="s">
        <v>158</v>
      </c>
      <c r="AH629" s="16">
        <v>0</v>
      </c>
    </row>
    <row r="630" spans="1:34">
      <c r="A630" s="11">
        <v>2000112</v>
      </c>
      <c r="B630" s="11">
        <v>2000101</v>
      </c>
      <c r="C630" s="11" t="s">
        <v>50</v>
      </c>
      <c r="D630" s="11">
        <v>23</v>
      </c>
      <c r="E630" s="11">
        <v>12</v>
      </c>
      <c r="F630" s="11">
        <v>60</v>
      </c>
      <c r="G630" s="11">
        <v>4</v>
      </c>
      <c r="H630" s="11">
        <v>311</v>
      </c>
      <c r="I630" s="11">
        <v>233</v>
      </c>
      <c r="J630" s="11">
        <v>222</v>
      </c>
      <c r="K630" s="11">
        <v>211</v>
      </c>
      <c r="L630" s="11">
        <v>2</v>
      </c>
      <c r="M630" s="11">
        <v>60</v>
      </c>
      <c r="N630" s="11">
        <v>810</v>
      </c>
      <c r="O630" s="11">
        <v>0</v>
      </c>
      <c r="P630" s="11">
        <v>0</v>
      </c>
      <c r="Q630" s="11">
        <v>0</v>
      </c>
      <c r="R630" s="11">
        <v>745000</v>
      </c>
      <c r="S630" s="11">
        <v>5001</v>
      </c>
      <c r="T630" s="11">
        <v>5002</v>
      </c>
      <c r="U630" s="11">
        <v>5</v>
      </c>
      <c r="V630" s="11">
        <v>26634</v>
      </c>
      <c r="W630" s="11">
        <v>6</v>
      </c>
      <c r="X630" s="11">
        <v>4439</v>
      </c>
      <c r="Y630" s="11">
        <v>21</v>
      </c>
      <c r="Z630" s="11">
        <v>1332</v>
      </c>
      <c r="AA630" s="11">
        <v>0</v>
      </c>
      <c r="AB630" s="11">
        <v>0</v>
      </c>
      <c r="AC630" s="11">
        <v>2000113</v>
      </c>
      <c r="AD630" s="11">
        <v>578</v>
      </c>
      <c r="AE630" s="11">
        <v>3050000</v>
      </c>
      <c r="AF630" s="11" t="s">
        <v>163</v>
      </c>
      <c r="AG630" s="11" t="s">
        <v>158</v>
      </c>
      <c r="AH630" s="16">
        <v>0</v>
      </c>
    </row>
    <row r="631" spans="1:34">
      <c r="A631" s="11">
        <v>2000113</v>
      </c>
      <c r="B631" s="11">
        <v>2000101</v>
      </c>
      <c r="C631" s="11" t="s">
        <v>50</v>
      </c>
      <c r="D631" s="11">
        <v>23</v>
      </c>
      <c r="E631" s="11">
        <v>13</v>
      </c>
      <c r="F631" s="11">
        <v>60</v>
      </c>
      <c r="G631" s="11">
        <v>4</v>
      </c>
      <c r="H631" s="11">
        <v>313</v>
      </c>
      <c r="I631" s="11">
        <v>332</v>
      </c>
      <c r="J631" s="11">
        <v>221</v>
      </c>
      <c r="K631" s="11">
        <v>213</v>
      </c>
      <c r="L631" s="11">
        <v>2</v>
      </c>
      <c r="M631" s="11">
        <v>60</v>
      </c>
      <c r="N631" s="11">
        <v>830</v>
      </c>
      <c r="O631" s="11">
        <v>0</v>
      </c>
      <c r="P631" s="11">
        <v>0</v>
      </c>
      <c r="Q631" s="11">
        <v>0</v>
      </c>
      <c r="R631" s="11">
        <v>765000</v>
      </c>
      <c r="S631" s="11">
        <v>5001</v>
      </c>
      <c r="T631" s="11">
        <v>5002</v>
      </c>
      <c r="U631" s="11">
        <v>5</v>
      </c>
      <c r="V631" s="11">
        <v>29693</v>
      </c>
      <c r="W631" s="11">
        <v>6</v>
      </c>
      <c r="X631" s="11">
        <v>4949</v>
      </c>
      <c r="Y631" s="11">
        <v>21</v>
      </c>
      <c r="Z631" s="11">
        <v>1485</v>
      </c>
      <c r="AA631" s="11">
        <v>0</v>
      </c>
      <c r="AB631" s="11">
        <v>0</v>
      </c>
      <c r="AC631" s="11">
        <v>2000114</v>
      </c>
      <c r="AD631" s="11">
        <v>698</v>
      </c>
      <c r="AE631" s="11">
        <v>3795000</v>
      </c>
      <c r="AF631" s="11" t="s">
        <v>163</v>
      </c>
      <c r="AG631" s="11" t="s">
        <v>158</v>
      </c>
      <c r="AH631" s="16">
        <v>0</v>
      </c>
    </row>
    <row r="632" spans="1:34">
      <c r="A632" s="11">
        <v>2000114</v>
      </c>
      <c r="B632" s="11">
        <v>2000101</v>
      </c>
      <c r="C632" s="11" t="s">
        <v>50</v>
      </c>
      <c r="D632" s="11">
        <v>23</v>
      </c>
      <c r="E632" s="11">
        <v>14</v>
      </c>
      <c r="F632" s="11">
        <v>60</v>
      </c>
      <c r="G632" s="11">
        <v>4</v>
      </c>
      <c r="H632" s="11">
        <v>312</v>
      </c>
      <c r="I632" s="11">
        <v>321</v>
      </c>
      <c r="J632" s="11">
        <v>223</v>
      </c>
      <c r="K632" s="11">
        <v>212</v>
      </c>
      <c r="L632" s="11">
        <v>2</v>
      </c>
      <c r="M632" s="11">
        <v>60</v>
      </c>
      <c r="N632" s="11">
        <v>850</v>
      </c>
      <c r="O632" s="11">
        <v>1</v>
      </c>
      <c r="P632" s="11">
        <v>20001</v>
      </c>
      <c r="Q632" s="11">
        <v>1</v>
      </c>
      <c r="R632" s="11">
        <v>790000</v>
      </c>
      <c r="S632" s="11">
        <v>5001</v>
      </c>
      <c r="T632" s="11">
        <v>5002</v>
      </c>
      <c r="U632" s="11">
        <v>5</v>
      </c>
      <c r="V632" s="11">
        <v>32775</v>
      </c>
      <c r="W632" s="11">
        <v>6</v>
      </c>
      <c r="X632" s="11">
        <v>5463</v>
      </c>
      <c r="Y632" s="11">
        <v>21</v>
      </c>
      <c r="Z632" s="11">
        <v>1639</v>
      </c>
      <c r="AA632" s="11">
        <v>0</v>
      </c>
      <c r="AB632" s="11">
        <v>0</v>
      </c>
      <c r="AC632" s="11">
        <v>2000115</v>
      </c>
      <c r="AD632" s="11">
        <v>880</v>
      </c>
      <c r="AE632" s="11">
        <v>4560000</v>
      </c>
      <c r="AF632" s="11" t="s">
        <v>163</v>
      </c>
      <c r="AG632" s="11" t="s">
        <v>158</v>
      </c>
      <c r="AH632" s="16">
        <v>1</v>
      </c>
    </row>
    <row r="633" spans="1:34">
      <c r="A633" s="11">
        <v>2000115</v>
      </c>
      <c r="B633" s="11">
        <v>2000101</v>
      </c>
      <c r="C633" s="11" t="s">
        <v>50</v>
      </c>
      <c r="D633" s="11">
        <v>23</v>
      </c>
      <c r="E633" s="11">
        <v>15</v>
      </c>
      <c r="F633" s="11">
        <v>60</v>
      </c>
      <c r="G633" s="11">
        <v>4</v>
      </c>
      <c r="H633" s="11">
        <v>311</v>
      </c>
      <c r="I633" s="11">
        <v>333</v>
      </c>
      <c r="J633" s="11">
        <v>222</v>
      </c>
      <c r="K633" s="11">
        <v>211</v>
      </c>
      <c r="L633" s="11">
        <v>2</v>
      </c>
      <c r="M633" s="11">
        <v>60</v>
      </c>
      <c r="N633" s="11">
        <v>890</v>
      </c>
      <c r="O633" s="11">
        <v>0</v>
      </c>
      <c r="P633" s="11">
        <v>0</v>
      </c>
      <c r="Q633" s="11">
        <v>0</v>
      </c>
      <c r="R633" s="11">
        <v>810000</v>
      </c>
      <c r="S633" s="11">
        <v>5001</v>
      </c>
      <c r="T633" s="11">
        <v>5002</v>
      </c>
      <c r="U633" s="11">
        <v>5</v>
      </c>
      <c r="V633" s="11">
        <v>51010</v>
      </c>
      <c r="W633" s="11">
        <v>6</v>
      </c>
      <c r="X633" s="11">
        <v>5980</v>
      </c>
      <c r="Y633" s="11">
        <v>21</v>
      </c>
      <c r="Z633" s="11">
        <v>1794</v>
      </c>
      <c r="AA633" s="11">
        <v>0</v>
      </c>
      <c r="AB633" s="11">
        <v>0</v>
      </c>
      <c r="AC633" s="11">
        <v>2000116</v>
      </c>
      <c r="AD633" s="11">
        <v>1061</v>
      </c>
      <c r="AE633" s="11">
        <v>5350000</v>
      </c>
      <c r="AF633" s="11" t="s">
        <v>164</v>
      </c>
      <c r="AG633" s="11" t="s">
        <v>134</v>
      </c>
      <c r="AH633" s="16">
        <v>0</v>
      </c>
    </row>
    <row r="634" spans="1:34">
      <c r="A634" s="11">
        <v>2000116</v>
      </c>
      <c r="B634" s="11">
        <v>2000101</v>
      </c>
      <c r="C634" s="11" t="s">
        <v>50</v>
      </c>
      <c r="D634" s="11">
        <v>23</v>
      </c>
      <c r="E634" s="11">
        <v>16</v>
      </c>
      <c r="F634" s="11">
        <v>60</v>
      </c>
      <c r="G634" s="11">
        <v>4</v>
      </c>
      <c r="H634" s="11">
        <v>313</v>
      </c>
      <c r="I634" s="11">
        <v>332</v>
      </c>
      <c r="J634" s="11">
        <v>221</v>
      </c>
      <c r="K634" s="11">
        <v>213</v>
      </c>
      <c r="L634" s="11">
        <v>2</v>
      </c>
      <c r="M634" s="11">
        <v>60</v>
      </c>
      <c r="N634" s="11">
        <v>910</v>
      </c>
      <c r="O634" s="11">
        <v>0</v>
      </c>
      <c r="P634" s="11">
        <v>0</v>
      </c>
      <c r="Q634" s="11">
        <v>0</v>
      </c>
      <c r="R634" s="11">
        <v>830000</v>
      </c>
      <c r="S634" s="11">
        <v>5001</v>
      </c>
      <c r="T634" s="11">
        <v>5002</v>
      </c>
      <c r="U634" s="11">
        <v>5</v>
      </c>
      <c r="V634" s="11">
        <v>54138</v>
      </c>
      <c r="W634" s="11">
        <v>6</v>
      </c>
      <c r="X634" s="11">
        <v>6501</v>
      </c>
      <c r="Y634" s="11">
        <v>21</v>
      </c>
      <c r="Z634" s="11">
        <v>1950</v>
      </c>
      <c r="AA634" s="11">
        <v>0</v>
      </c>
      <c r="AB634" s="11">
        <v>0</v>
      </c>
      <c r="AC634" s="11">
        <v>2000117</v>
      </c>
      <c r="AD634" s="11">
        <v>1243</v>
      </c>
      <c r="AE634" s="11">
        <v>6160000</v>
      </c>
      <c r="AF634" s="11" t="s">
        <v>164</v>
      </c>
      <c r="AG634" s="11" t="s">
        <v>134</v>
      </c>
      <c r="AH634" s="16">
        <v>0</v>
      </c>
    </row>
    <row r="635" spans="1:34">
      <c r="A635" s="11">
        <v>2000117</v>
      </c>
      <c r="B635" s="11">
        <v>2000101</v>
      </c>
      <c r="C635" s="11" t="s">
        <v>50</v>
      </c>
      <c r="D635" s="11">
        <v>23</v>
      </c>
      <c r="E635" s="11">
        <v>17</v>
      </c>
      <c r="F635" s="11">
        <v>60</v>
      </c>
      <c r="G635" s="11">
        <v>4</v>
      </c>
      <c r="H635" s="11">
        <v>312</v>
      </c>
      <c r="I635" s="11">
        <v>331</v>
      </c>
      <c r="J635" s="11">
        <v>223</v>
      </c>
      <c r="K635" s="11">
        <v>212</v>
      </c>
      <c r="L635" s="11">
        <v>2</v>
      </c>
      <c r="M635" s="11">
        <v>60</v>
      </c>
      <c r="N635" s="11">
        <v>930</v>
      </c>
      <c r="O635" s="11">
        <v>0</v>
      </c>
      <c r="P635" s="11">
        <v>0</v>
      </c>
      <c r="Q635" s="11">
        <v>0</v>
      </c>
      <c r="R635" s="11">
        <v>855000</v>
      </c>
      <c r="S635" s="11">
        <v>5001</v>
      </c>
      <c r="T635" s="11">
        <v>5002</v>
      </c>
      <c r="U635" s="11">
        <v>5</v>
      </c>
      <c r="V635" s="11">
        <v>57289</v>
      </c>
      <c r="W635" s="11">
        <v>6</v>
      </c>
      <c r="X635" s="11">
        <v>7027</v>
      </c>
      <c r="Y635" s="11">
        <v>21</v>
      </c>
      <c r="Z635" s="11">
        <v>2108</v>
      </c>
      <c r="AA635" s="11">
        <v>0</v>
      </c>
      <c r="AB635" s="11">
        <v>0</v>
      </c>
      <c r="AC635" s="11">
        <v>2000118</v>
      </c>
      <c r="AD635" s="11">
        <v>1425</v>
      </c>
      <c r="AE635" s="11">
        <v>6990000</v>
      </c>
      <c r="AF635" s="11" t="s">
        <v>164</v>
      </c>
      <c r="AG635" s="11" t="s">
        <v>134</v>
      </c>
      <c r="AH635" s="16">
        <v>0</v>
      </c>
    </row>
    <row r="636" spans="1:34">
      <c r="A636" s="11">
        <v>2000118</v>
      </c>
      <c r="B636" s="11">
        <v>2000101</v>
      </c>
      <c r="C636" s="11" t="s">
        <v>50</v>
      </c>
      <c r="D636" s="11">
        <v>23</v>
      </c>
      <c r="E636" s="11">
        <v>18</v>
      </c>
      <c r="F636" s="11">
        <v>60</v>
      </c>
      <c r="G636" s="11">
        <v>4</v>
      </c>
      <c r="H636" s="11">
        <v>311</v>
      </c>
      <c r="I636" s="11">
        <v>333</v>
      </c>
      <c r="J636" s="11">
        <v>222</v>
      </c>
      <c r="K636" s="11">
        <v>211</v>
      </c>
      <c r="L636" s="11">
        <v>2</v>
      </c>
      <c r="M636" s="11">
        <v>60</v>
      </c>
      <c r="N636" s="11">
        <v>950</v>
      </c>
      <c r="O636" s="11">
        <v>0</v>
      </c>
      <c r="P636" s="11">
        <v>0</v>
      </c>
      <c r="Q636" s="11">
        <v>0</v>
      </c>
      <c r="R636" s="11">
        <v>875000</v>
      </c>
      <c r="S636" s="11">
        <v>5001</v>
      </c>
      <c r="T636" s="11">
        <v>5002</v>
      </c>
      <c r="U636" s="11">
        <v>5</v>
      </c>
      <c r="V636" s="11">
        <v>60463</v>
      </c>
      <c r="W636" s="11">
        <v>6</v>
      </c>
      <c r="X636" s="11">
        <v>7556</v>
      </c>
      <c r="Y636" s="11">
        <v>21</v>
      </c>
      <c r="Z636" s="11">
        <v>2267</v>
      </c>
      <c r="AA636" s="11">
        <v>0</v>
      </c>
      <c r="AB636" s="11">
        <v>0</v>
      </c>
      <c r="AC636" s="11">
        <v>2000119</v>
      </c>
      <c r="AD636" s="11">
        <v>1606</v>
      </c>
      <c r="AE636" s="11">
        <v>7845000</v>
      </c>
      <c r="AF636" s="11" t="s">
        <v>164</v>
      </c>
      <c r="AG636" s="11" t="s">
        <v>134</v>
      </c>
      <c r="AH636" s="16">
        <v>0</v>
      </c>
    </row>
    <row r="637" spans="1:34">
      <c r="A637" s="11">
        <v>2000119</v>
      </c>
      <c r="B637" s="11">
        <v>2000101</v>
      </c>
      <c r="C637" s="11" t="s">
        <v>50</v>
      </c>
      <c r="D637" s="11">
        <v>23</v>
      </c>
      <c r="E637" s="11">
        <v>19</v>
      </c>
      <c r="F637" s="11">
        <v>60</v>
      </c>
      <c r="G637" s="11">
        <v>4</v>
      </c>
      <c r="H637" s="11">
        <v>313</v>
      </c>
      <c r="I637" s="11">
        <v>332</v>
      </c>
      <c r="J637" s="11">
        <v>321</v>
      </c>
      <c r="K637" s="11">
        <v>312</v>
      </c>
      <c r="L637" s="11">
        <v>2</v>
      </c>
      <c r="M637" s="11">
        <v>60</v>
      </c>
      <c r="N637" s="11">
        <v>1450</v>
      </c>
      <c r="O637" s="11">
        <v>1</v>
      </c>
      <c r="P637" s="11">
        <v>20001</v>
      </c>
      <c r="Q637" s="11">
        <v>1</v>
      </c>
      <c r="R637" s="11">
        <v>1430000</v>
      </c>
      <c r="S637" s="11">
        <v>5001</v>
      </c>
      <c r="T637" s="11">
        <v>5002</v>
      </c>
      <c r="U637" s="11">
        <v>5</v>
      </c>
      <c r="V637" s="11">
        <v>63660</v>
      </c>
      <c r="W637" s="11">
        <v>6</v>
      </c>
      <c r="X637" s="11">
        <v>8088</v>
      </c>
      <c r="Y637" s="11">
        <v>21</v>
      </c>
      <c r="Z637" s="11">
        <v>2427</v>
      </c>
      <c r="AA637" s="11">
        <v>0</v>
      </c>
      <c r="AB637" s="11">
        <v>0</v>
      </c>
      <c r="AC637" s="11">
        <v>2000120</v>
      </c>
      <c r="AD637" s="11">
        <v>1788</v>
      </c>
      <c r="AE637" s="11">
        <v>8720000</v>
      </c>
      <c r="AF637" s="11" t="s">
        <v>164</v>
      </c>
      <c r="AG637" s="11" t="s">
        <v>134</v>
      </c>
      <c r="AH637" s="16">
        <v>1</v>
      </c>
    </row>
    <row r="638" spans="1:34">
      <c r="A638" s="11">
        <v>2000120</v>
      </c>
      <c r="B638" s="11">
        <v>2000101</v>
      </c>
      <c r="C638" s="11" t="s">
        <v>50</v>
      </c>
      <c r="D638" s="11">
        <v>23</v>
      </c>
      <c r="E638" s="11">
        <v>20</v>
      </c>
      <c r="F638" s="11">
        <v>70</v>
      </c>
      <c r="G638" s="11">
        <v>4</v>
      </c>
      <c r="H638" s="11">
        <v>412</v>
      </c>
      <c r="I638" s="11">
        <v>331</v>
      </c>
      <c r="J638" s="11">
        <v>323</v>
      </c>
      <c r="K638" s="11">
        <v>312</v>
      </c>
      <c r="L638" s="11">
        <v>2</v>
      </c>
      <c r="M638" s="11">
        <v>60</v>
      </c>
      <c r="N638" s="11">
        <v>1490</v>
      </c>
      <c r="O638" s="11">
        <v>0</v>
      </c>
      <c r="P638" s="11">
        <v>0</v>
      </c>
      <c r="Q638" s="11">
        <v>0</v>
      </c>
      <c r="R638" s="11">
        <v>1455000</v>
      </c>
      <c r="S638" s="11">
        <v>5002</v>
      </c>
      <c r="T638" s="11">
        <v>5003</v>
      </c>
      <c r="U638" s="11">
        <v>5</v>
      </c>
      <c r="V638" s="11">
        <v>67800</v>
      </c>
      <c r="W638" s="11">
        <v>6</v>
      </c>
      <c r="X638" s="11">
        <v>8778</v>
      </c>
      <c r="Y638" s="11">
        <v>21</v>
      </c>
      <c r="Z638" s="11">
        <v>2634</v>
      </c>
      <c r="AA638" s="11">
        <v>0</v>
      </c>
      <c r="AB638" s="11">
        <v>0</v>
      </c>
      <c r="AC638" s="11">
        <v>2000121</v>
      </c>
      <c r="AD638" s="11">
        <v>2094</v>
      </c>
      <c r="AE638" s="11">
        <v>10150000</v>
      </c>
      <c r="AF638" s="11" t="s">
        <v>165</v>
      </c>
      <c r="AG638" s="11" t="s">
        <v>159</v>
      </c>
      <c r="AH638" s="16">
        <v>0</v>
      </c>
    </row>
    <row r="639" spans="1:34">
      <c r="A639" s="11">
        <v>2000121</v>
      </c>
      <c r="B639" s="11">
        <v>2000101</v>
      </c>
      <c r="C639" s="11" t="s">
        <v>50</v>
      </c>
      <c r="D639" s="11">
        <v>23</v>
      </c>
      <c r="E639" s="11">
        <v>21</v>
      </c>
      <c r="F639" s="11">
        <v>70</v>
      </c>
      <c r="G639" s="11">
        <v>4</v>
      </c>
      <c r="H639" s="11">
        <v>411</v>
      </c>
      <c r="I639" s="11">
        <v>333</v>
      </c>
      <c r="J639" s="11">
        <v>322</v>
      </c>
      <c r="K639" s="11">
        <v>311</v>
      </c>
      <c r="L639" s="11">
        <v>2</v>
      </c>
      <c r="M639" s="11">
        <v>60</v>
      </c>
      <c r="N639" s="11">
        <v>1510</v>
      </c>
      <c r="O639" s="11">
        <v>0</v>
      </c>
      <c r="P639" s="11">
        <v>0</v>
      </c>
      <c r="Q639" s="11">
        <v>0</v>
      </c>
      <c r="R639" s="11">
        <v>1475000</v>
      </c>
      <c r="S639" s="11">
        <v>5002</v>
      </c>
      <c r="T639" s="11">
        <v>5003</v>
      </c>
      <c r="U639" s="11">
        <v>5</v>
      </c>
      <c r="V639" s="11">
        <v>71963</v>
      </c>
      <c r="W639" s="11">
        <v>6</v>
      </c>
      <c r="X639" s="11">
        <v>9472</v>
      </c>
      <c r="Y639" s="11">
        <v>21</v>
      </c>
      <c r="Z639" s="11">
        <v>2842</v>
      </c>
      <c r="AA639" s="11">
        <v>0</v>
      </c>
      <c r="AB639" s="11">
        <v>0</v>
      </c>
      <c r="AC639" s="11">
        <v>2000122</v>
      </c>
      <c r="AD639" s="11">
        <v>2667</v>
      </c>
      <c r="AE639" s="11">
        <v>11605000</v>
      </c>
      <c r="AF639" s="11" t="s">
        <v>165</v>
      </c>
      <c r="AG639" s="11" t="s">
        <v>159</v>
      </c>
      <c r="AH639" s="16">
        <v>0</v>
      </c>
    </row>
    <row r="640" spans="1:34">
      <c r="A640" s="11">
        <v>2000122</v>
      </c>
      <c r="B640" s="11">
        <v>2000101</v>
      </c>
      <c r="C640" s="11" t="s">
        <v>50</v>
      </c>
      <c r="D640" s="11">
        <v>23</v>
      </c>
      <c r="E640" s="11">
        <v>22</v>
      </c>
      <c r="F640" s="11">
        <v>70</v>
      </c>
      <c r="G640" s="11">
        <v>4</v>
      </c>
      <c r="H640" s="11">
        <v>423</v>
      </c>
      <c r="I640" s="11">
        <v>332</v>
      </c>
      <c r="J640" s="11">
        <v>321</v>
      </c>
      <c r="K640" s="11">
        <v>313</v>
      </c>
      <c r="L640" s="11">
        <v>2</v>
      </c>
      <c r="M640" s="11">
        <v>60</v>
      </c>
      <c r="N640" s="11">
        <v>1530</v>
      </c>
      <c r="O640" s="11">
        <v>0</v>
      </c>
      <c r="P640" s="11">
        <v>0</v>
      </c>
      <c r="Q640" s="11">
        <v>0</v>
      </c>
      <c r="R640" s="11">
        <v>1500000</v>
      </c>
      <c r="S640" s="11">
        <v>5002</v>
      </c>
      <c r="T640" s="11">
        <v>5003</v>
      </c>
      <c r="U640" s="11">
        <v>5</v>
      </c>
      <c r="V640" s="11">
        <v>76149</v>
      </c>
      <c r="W640" s="11">
        <v>6</v>
      </c>
      <c r="X640" s="11">
        <v>10170</v>
      </c>
      <c r="Y640" s="11">
        <v>21</v>
      </c>
      <c r="Z640" s="11">
        <v>3051</v>
      </c>
      <c r="AA640" s="11">
        <v>0</v>
      </c>
      <c r="AB640" s="11">
        <v>0</v>
      </c>
      <c r="AC640" s="11">
        <v>2000123</v>
      </c>
      <c r="AD640" s="11">
        <v>3241</v>
      </c>
      <c r="AE640" s="11">
        <v>13080000</v>
      </c>
      <c r="AF640" s="11" t="s">
        <v>165</v>
      </c>
      <c r="AG640" s="11" t="s">
        <v>159</v>
      </c>
      <c r="AH640" s="16">
        <v>0</v>
      </c>
    </row>
    <row r="641" spans="1:37">
      <c r="A641" s="11">
        <v>2000123</v>
      </c>
      <c r="B641" s="11">
        <v>2000101</v>
      </c>
      <c r="C641" s="11" t="s">
        <v>50</v>
      </c>
      <c r="D641" s="11">
        <v>23</v>
      </c>
      <c r="E641" s="11">
        <v>23</v>
      </c>
      <c r="F641" s="11">
        <v>70</v>
      </c>
      <c r="G641" s="11">
        <v>4</v>
      </c>
      <c r="H641" s="11">
        <v>412</v>
      </c>
      <c r="I641" s="11">
        <v>331</v>
      </c>
      <c r="J641" s="11">
        <v>323</v>
      </c>
      <c r="K641" s="11">
        <v>312</v>
      </c>
      <c r="L641" s="11">
        <v>2</v>
      </c>
      <c r="M641" s="11">
        <v>60</v>
      </c>
      <c r="N641" s="11">
        <v>1550</v>
      </c>
      <c r="O641" s="11">
        <v>1</v>
      </c>
      <c r="P641" s="11">
        <v>20001</v>
      </c>
      <c r="Q641" s="11">
        <v>1</v>
      </c>
      <c r="R641" s="11">
        <v>1520000</v>
      </c>
      <c r="S641" s="11">
        <v>5002</v>
      </c>
      <c r="T641" s="11">
        <v>5003</v>
      </c>
      <c r="U641" s="11">
        <v>5</v>
      </c>
      <c r="V641" s="11">
        <v>80358</v>
      </c>
      <c r="W641" s="11">
        <v>6</v>
      </c>
      <c r="X641" s="11">
        <v>10871</v>
      </c>
      <c r="Y641" s="11">
        <v>21</v>
      </c>
      <c r="Z641" s="11">
        <v>3261</v>
      </c>
      <c r="AA641" s="11">
        <v>0</v>
      </c>
      <c r="AB641" s="11">
        <v>0</v>
      </c>
      <c r="AC641" s="11">
        <v>2000124</v>
      </c>
      <c r="AD641" s="11">
        <v>3815</v>
      </c>
      <c r="AE641" s="11">
        <v>14580000</v>
      </c>
      <c r="AF641" s="11" t="s">
        <v>165</v>
      </c>
      <c r="AG641" s="11" t="s">
        <v>159</v>
      </c>
      <c r="AH641" s="16">
        <v>1</v>
      </c>
    </row>
    <row r="642" spans="1:37">
      <c r="A642" s="11">
        <v>2000124</v>
      </c>
      <c r="B642" s="11">
        <v>2000101</v>
      </c>
      <c r="C642" s="11" t="s">
        <v>50</v>
      </c>
      <c r="D642" s="11">
        <v>23</v>
      </c>
      <c r="E642" s="11">
        <v>24</v>
      </c>
      <c r="F642" s="11">
        <v>70</v>
      </c>
      <c r="G642" s="11">
        <v>4</v>
      </c>
      <c r="H642" s="11">
        <v>411</v>
      </c>
      <c r="I642" s="11">
        <v>433</v>
      </c>
      <c r="J642" s="11">
        <v>322</v>
      </c>
      <c r="K642" s="11">
        <v>311</v>
      </c>
      <c r="L642" s="11">
        <v>2</v>
      </c>
      <c r="M642" s="11">
        <v>60</v>
      </c>
      <c r="N642" s="11">
        <v>1570</v>
      </c>
      <c r="O642" s="11">
        <v>0</v>
      </c>
      <c r="P642" s="11">
        <v>0</v>
      </c>
      <c r="Q642" s="11">
        <v>0</v>
      </c>
      <c r="R642" s="11">
        <v>1545000</v>
      </c>
      <c r="S642" s="11">
        <v>5002</v>
      </c>
      <c r="T642" s="11">
        <v>5003</v>
      </c>
      <c r="U642" s="11">
        <v>5</v>
      </c>
      <c r="V642" s="11">
        <v>84590</v>
      </c>
      <c r="W642" s="11">
        <v>6</v>
      </c>
      <c r="X642" s="11">
        <v>11577</v>
      </c>
      <c r="Y642" s="11">
        <v>21</v>
      </c>
      <c r="Z642" s="11">
        <v>4223</v>
      </c>
      <c r="AA642" s="11">
        <v>0</v>
      </c>
      <c r="AB642" s="11">
        <v>0</v>
      </c>
      <c r="AC642" s="11">
        <v>2000125</v>
      </c>
      <c r="AD642" s="11">
        <v>4388</v>
      </c>
      <c r="AE642" s="11">
        <v>16100000</v>
      </c>
      <c r="AF642" s="11" t="s">
        <v>166</v>
      </c>
      <c r="AG642" s="11" t="s">
        <v>158</v>
      </c>
      <c r="AH642" s="16">
        <v>0</v>
      </c>
    </row>
    <row r="643" spans="1:37">
      <c r="A643" s="11">
        <v>2000125</v>
      </c>
      <c r="B643" s="11">
        <v>2000101</v>
      </c>
      <c r="C643" s="11" t="s">
        <v>50</v>
      </c>
      <c r="D643" s="11">
        <v>23</v>
      </c>
      <c r="E643" s="11">
        <v>25</v>
      </c>
      <c r="F643" s="11">
        <v>70</v>
      </c>
      <c r="G643" s="11">
        <v>4</v>
      </c>
      <c r="H643" s="11">
        <v>413</v>
      </c>
      <c r="I643" s="11">
        <v>432</v>
      </c>
      <c r="J643" s="11">
        <v>321</v>
      </c>
      <c r="K643" s="11">
        <v>313</v>
      </c>
      <c r="L643" s="11">
        <v>2</v>
      </c>
      <c r="M643" s="11">
        <v>60</v>
      </c>
      <c r="N643" s="11">
        <v>1610</v>
      </c>
      <c r="O643" s="11">
        <v>0</v>
      </c>
      <c r="P643" s="11">
        <v>0</v>
      </c>
      <c r="Q643" s="11">
        <v>0</v>
      </c>
      <c r="R643" s="11">
        <v>1565000</v>
      </c>
      <c r="S643" s="11">
        <v>5002</v>
      </c>
      <c r="T643" s="11">
        <v>5003</v>
      </c>
      <c r="U643" s="11">
        <v>5</v>
      </c>
      <c r="V643" s="11">
        <v>88845</v>
      </c>
      <c r="W643" s="11">
        <v>6</v>
      </c>
      <c r="X643" s="11">
        <v>12286</v>
      </c>
      <c r="Y643" s="11">
        <v>21</v>
      </c>
      <c r="Z643" s="11">
        <v>4436</v>
      </c>
      <c r="AA643" s="11">
        <v>0</v>
      </c>
      <c r="AB643" s="11">
        <v>0</v>
      </c>
      <c r="AC643" s="11">
        <v>2000126</v>
      </c>
      <c r="AD643" s="11">
        <v>5230</v>
      </c>
      <c r="AE643" s="11">
        <v>17645000</v>
      </c>
      <c r="AF643" s="11" t="s">
        <v>166</v>
      </c>
      <c r="AG643" s="11" t="s">
        <v>158</v>
      </c>
      <c r="AH643" s="16">
        <v>0</v>
      </c>
    </row>
    <row r="644" spans="1:37">
      <c r="A644" s="11">
        <v>2000126</v>
      </c>
      <c r="B644" s="11">
        <v>2000101</v>
      </c>
      <c r="C644" s="11" t="s">
        <v>50</v>
      </c>
      <c r="D644" s="11">
        <v>23</v>
      </c>
      <c r="E644" s="11">
        <v>26</v>
      </c>
      <c r="F644" s="11">
        <v>70</v>
      </c>
      <c r="G644" s="11">
        <v>4</v>
      </c>
      <c r="H644" s="11">
        <v>412</v>
      </c>
      <c r="I644" s="11">
        <v>431</v>
      </c>
      <c r="J644" s="11">
        <v>323</v>
      </c>
      <c r="K644" s="11">
        <v>312</v>
      </c>
      <c r="L644" s="11">
        <v>2</v>
      </c>
      <c r="M644" s="11">
        <v>60</v>
      </c>
      <c r="N644" s="11">
        <v>1630</v>
      </c>
      <c r="O644" s="11">
        <v>1</v>
      </c>
      <c r="P644" s="11">
        <v>20001</v>
      </c>
      <c r="Q644" s="11">
        <v>1</v>
      </c>
      <c r="R644" s="11">
        <v>1590000</v>
      </c>
      <c r="S644" s="11">
        <v>5002</v>
      </c>
      <c r="T644" s="11">
        <v>5003</v>
      </c>
      <c r="U644" s="11">
        <v>5</v>
      </c>
      <c r="V644" s="11">
        <v>93123</v>
      </c>
      <c r="W644" s="11">
        <v>6</v>
      </c>
      <c r="X644" s="11">
        <v>12999</v>
      </c>
      <c r="Y644" s="11">
        <v>21</v>
      </c>
      <c r="Z644" s="11">
        <v>4650</v>
      </c>
      <c r="AA644" s="11">
        <v>0</v>
      </c>
      <c r="AB644" s="11">
        <v>0</v>
      </c>
      <c r="AC644" s="11">
        <v>2000127</v>
      </c>
      <c r="AD644" s="11">
        <v>6071</v>
      </c>
      <c r="AE644" s="11">
        <v>19210000</v>
      </c>
      <c r="AF644" s="11" t="s">
        <v>166</v>
      </c>
      <c r="AG644" s="11" t="s">
        <v>158</v>
      </c>
      <c r="AH644" s="16">
        <v>1</v>
      </c>
    </row>
    <row r="645" spans="1:37">
      <c r="A645" s="11">
        <v>2000127</v>
      </c>
      <c r="B645" s="11">
        <v>2000101</v>
      </c>
      <c r="C645" s="11" t="s">
        <v>50</v>
      </c>
      <c r="D645" s="11">
        <v>23</v>
      </c>
      <c r="E645" s="11">
        <v>27</v>
      </c>
      <c r="F645" s="11">
        <v>70</v>
      </c>
      <c r="G645" s="11">
        <v>4</v>
      </c>
      <c r="H645" s="11">
        <v>411</v>
      </c>
      <c r="I645" s="11">
        <v>423</v>
      </c>
      <c r="J645" s="11">
        <v>322</v>
      </c>
      <c r="K645" s="11">
        <v>311</v>
      </c>
      <c r="L645" s="11">
        <v>2</v>
      </c>
      <c r="M645" s="11">
        <v>60</v>
      </c>
      <c r="N645" s="11">
        <v>1650</v>
      </c>
      <c r="O645" s="11">
        <v>0</v>
      </c>
      <c r="P645" s="11">
        <v>0</v>
      </c>
      <c r="Q645" s="11">
        <v>0</v>
      </c>
      <c r="R645" s="11">
        <v>1615000</v>
      </c>
      <c r="S645" s="11">
        <v>5002</v>
      </c>
      <c r="T645" s="11">
        <v>5003</v>
      </c>
      <c r="U645" s="11">
        <v>5</v>
      </c>
      <c r="V645" s="11">
        <v>112554</v>
      </c>
      <c r="W645" s="11">
        <v>6</v>
      </c>
      <c r="X645" s="11">
        <v>13716</v>
      </c>
      <c r="Y645" s="11">
        <v>21</v>
      </c>
      <c r="Z645" s="11">
        <v>4865</v>
      </c>
      <c r="AA645" s="11">
        <v>0</v>
      </c>
      <c r="AB645" s="11">
        <v>0</v>
      </c>
      <c r="AC645" s="11">
        <v>2000128</v>
      </c>
      <c r="AD645" s="11">
        <v>6912</v>
      </c>
      <c r="AE645" s="11">
        <v>20800000</v>
      </c>
      <c r="AF645" s="11" t="s">
        <v>167</v>
      </c>
      <c r="AG645" s="11" t="s">
        <v>135</v>
      </c>
      <c r="AH645" s="16">
        <v>0</v>
      </c>
    </row>
    <row r="646" spans="1:37">
      <c r="A646" s="11">
        <v>2000128</v>
      </c>
      <c r="B646" s="11">
        <v>2000101</v>
      </c>
      <c r="C646" s="11" t="s">
        <v>50</v>
      </c>
      <c r="D646" s="11">
        <v>23</v>
      </c>
      <c r="E646" s="11">
        <v>28</v>
      </c>
      <c r="F646" s="11">
        <v>70</v>
      </c>
      <c r="G646" s="11">
        <v>4</v>
      </c>
      <c r="H646" s="11">
        <v>413</v>
      </c>
      <c r="I646" s="11">
        <v>432</v>
      </c>
      <c r="J646" s="11">
        <v>321</v>
      </c>
      <c r="K646" s="11">
        <v>313</v>
      </c>
      <c r="L646" s="11">
        <v>2</v>
      </c>
      <c r="M646" s="11">
        <v>60</v>
      </c>
      <c r="N646" s="11">
        <v>1670</v>
      </c>
      <c r="O646" s="11">
        <v>0</v>
      </c>
      <c r="P646" s="11">
        <v>0</v>
      </c>
      <c r="Q646" s="11">
        <v>0</v>
      </c>
      <c r="R646" s="11">
        <v>1635000</v>
      </c>
      <c r="S646" s="11">
        <v>5002</v>
      </c>
      <c r="T646" s="11">
        <v>5003</v>
      </c>
      <c r="U646" s="11">
        <v>5</v>
      </c>
      <c r="V646" s="11">
        <v>116878</v>
      </c>
      <c r="W646" s="11">
        <v>6</v>
      </c>
      <c r="X646" s="11">
        <v>14436</v>
      </c>
      <c r="Y646" s="11">
        <v>21</v>
      </c>
      <c r="Z646" s="11">
        <v>5081</v>
      </c>
      <c r="AA646" s="11">
        <v>0</v>
      </c>
      <c r="AB646" s="11">
        <v>0</v>
      </c>
      <c r="AC646" s="11">
        <v>2000129</v>
      </c>
      <c r="AD646" s="11">
        <v>7754</v>
      </c>
      <c r="AE646" s="11">
        <v>22415000</v>
      </c>
      <c r="AF646" s="11" t="s">
        <v>167</v>
      </c>
      <c r="AG646" s="11" t="s">
        <v>135</v>
      </c>
      <c r="AH646" s="16">
        <v>0</v>
      </c>
    </row>
    <row r="647" spans="1:37">
      <c r="A647" s="11">
        <v>2000129</v>
      </c>
      <c r="B647" s="11">
        <v>2000101</v>
      </c>
      <c r="C647" s="11" t="s">
        <v>50</v>
      </c>
      <c r="D647" s="11">
        <v>23</v>
      </c>
      <c r="E647" s="11">
        <v>29</v>
      </c>
      <c r="F647" s="11">
        <v>70</v>
      </c>
      <c r="G647" s="11">
        <v>4</v>
      </c>
      <c r="H647" s="11">
        <v>412</v>
      </c>
      <c r="I647" s="11">
        <v>431</v>
      </c>
      <c r="J647" s="11">
        <v>423</v>
      </c>
      <c r="K647" s="11">
        <v>413</v>
      </c>
      <c r="L647" s="11">
        <v>2</v>
      </c>
      <c r="M647" s="11">
        <v>60</v>
      </c>
      <c r="N647" s="11">
        <v>2170</v>
      </c>
      <c r="O647" s="11">
        <v>1</v>
      </c>
      <c r="P647" s="11">
        <v>20001</v>
      </c>
      <c r="Q647" s="11">
        <v>1</v>
      </c>
      <c r="R647" s="11">
        <v>2220000</v>
      </c>
      <c r="S647" s="11">
        <v>5002</v>
      </c>
      <c r="T647" s="11">
        <v>5003</v>
      </c>
      <c r="U647" s="11">
        <v>5</v>
      </c>
      <c r="V647" s="11">
        <v>121225</v>
      </c>
      <c r="W647" s="11">
        <v>6</v>
      </c>
      <c r="X647" s="11">
        <v>15161</v>
      </c>
      <c r="Y647" s="11">
        <v>21</v>
      </c>
      <c r="Z647" s="11">
        <v>5298</v>
      </c>
      <c r="AA647" s="11">
        <v>0</v>
      </c>
      <c r="AB647" s="11">
        <v>0</v>
      </c>
      <c r="AC647" s="11">
        <v>2000130</v>
      </c>
      <c r="AD647" s="11">
        <v>8595</v>
      </c>
      <c r="AE647" s="11">
        <v>24050000</v>
      </c>
      <c r="AF647" s="11" t="s">
        <v>167</v>
      </c>
      <c r="AG647" s="11" t="s">
        <v>135</v>
      </c>
      <c r="AH647" s="16">
        <v>1</v>
      </c>
    </row>
    <row r="648" spans="1:37">
      <c r="A648" s="11">
        <v>2000130</v>
      </c>
      <c r="B648" s="11">
        <v>2000101</v>
      </c>
      <c r="C648" s="11" t="s">
        <v>50</v>
      </c>
      <c r="D648" s="11">
        <v>23</v>
      </c>
      <c r="E648" s="11">
        <v>30</v>
      </c>
      <c r="F648" s="11">
        <v>80</v>
      </c>
      <c r="G648" s="11">
        <v>4</v>
      </c>
      <c r="H648" s="11">
        <v>511</v>
      </c>
      <c r="I648" s="11">
        <v>433</v>
      </c>
      <c r="J648" s="11">
        <v>422</v>
      </c>
      <c r="K648" s="11">
        <v>411</v>
      </c>
      <c r="L648" s="11">
        <v>2</v>
      </c>
      <c r="M648" s="11">
        <v>60</v>
      </c>
      <c r="N648" s="11">
        <v>2210</v>
      </c>
      <c r="O648" s="11">
        <v>0</v>
      </c>
      <c r="P648" s="11">
        <v>0</v>
      </c>
      <c r="Q648" s="11">
        <v>0</v>
      </c>
      <c r="R648" s="11">
        <v>2240000</v>
      </c>
      <c r="S648" s="11">
        <v>5003</v>
      </c>
      <c r="T648" s="11">
        <v>5004</v>
      </c>
      <c r="U648" s="11">
        <v>5</v>
      </c>
      <c r="V648" s="11">
        <v>126515</v>
      </c>
      <c r="W648" s="11">
        <v>6</v>
      </c>
      <c r="X648" s="11">
        <v>16043</v>
      </c>
      <c r="Y648" s="11">
        <v>21</v>
      </c>
      <c r="Z648" s="11">
        <v>5563</v>
      </c>
      <c r="AA648" s="11">
        <v>0</v>
      </c>
      <c r="AB648" s="11">
        <v>0</v>
      </c>
      <c r="AC648" s="11">
        <v>2000131</v>
      </c>
      <c r="AD648" s="11">
        <v>9972</v>
      </c>
      <c r="AE648" s="11">
        <v>26270000</v>
      </c>
      <c r="AF648" s="11" t="s">
        <v>168</v>
      </c>
      <c r="AG648" s="11" t="s">
        <v>159</v>
      </c>
      <c r="AH648" s="16">
        <v>0</v>
      </c>
    </row>
    <row r="649" spans="1:37">
      <c r="A649" s="11">
        <v>2000131</v>
      </c>
      <c r="B649" s="11">
        <v>2000101</v>
      </c>
      <c r="C649" s="11" t="s">
        <v>50</v>
      </c>
      <c r="D649" s="11">
        <v>23</v>
      </c>
      <c r="E649" s="11">
        <v>31</v>
      </c>
      <c r="F649" s="11">
        <v>80</v>
      </c>
      <c r="G649" s="11">
        <v>4</v>
      </c>
      <c r="H649" s="11">
        <v>513</v>
      </c>
      <c r="I649" s="11">
        <v>432</v>
      </c>
      <c r="J649" s="11">
        <v>421</v>
      </c>
      <c r="K649" s="11">
        <v>413</v>
      </c>
      <c r="L649" s="11">
        <v>2</v>
      </c>
      <c r="M649" s="11">
        <v>60</v>
      </c>
      <c r="N649" s="11">
        <v>2230</v>
      </c>
      <c r="O649" s="11">
        <v>1</v>
      </c>
      <c r="P649" s="11">
        <v>20001</v>
      </c>
      <c r="Q649" s="11">
        <v>1</v>
      </c>
      <c r="R649" s="11">
        <v>2265000</v>
      </c>
      <c r="S649" s="11">
        <v>5003</v>
      </c>
      <c r="T649" s="11">
        <v>5004</v>
      </c>
      <c r="U649" s="11">
        <v>5</v>
      </c>
      <c r="V649" s="11">
        <v>131828</v>
      </c>
      <c r="W649" s="11">
        <v>6</v>
      </c>
      <c r="X649" s="11">
        <v>16928</v>
      </c>
      <c r="Y649" s="11">
        <v>21</v>
      </c>
      <c r="Z649" s="11">
        <v>5828</v>
      </c>
      <c r="AA649" s="11">
        <v>0</v>
      </c>
      <c r="AB649" s="11">
        <v>0</v>
      </c>
      <c r="AC649" s="11">
        <v>2000132</v>
      </c>
      <c r="AD649" s="11">
        <v>12219</v>
      </c>
      <c r="AE649" s="11">
        <v>28510000</v>
      </c>
      <c r="AF649" s="11" t="s">
        <v>168</v>
      </c>
      <c r="AG649" s="11" t="s">
        <v>159</v>
      </c>
      <c r="AH649" s="16">
        <v>1</v>
      </c>
    </row>
    <row r="650" spans="1:37">
      <c r="A650" s="11">
        <v>2000132</v>
      </c>
      <c r="B650" s="11">
        <v>2000101</v>
      </c>
      <c r="C650" s="11" t="s">
        <v>50</v>
      </c>
      <c r="D650" s="11">
        <v>23</v>
      </c>
      <c r="E650" s="11">
        <v>32</v>
      </c>
      <c r="F650" s="11">
        <v>80</v>
      </c>
      <c r="G650" s="11">
        <v>4</v>
      </c>
      <c r="H650" s="11">
        <v>522</v>
      </c>
      <c r="I650" s="11">
        <v>431</v>
      </c>
      <c r="J650" s="11">
        <v>423</v>
      </c>
      <c r="K650" s="11">
        <v>412</v>
      </c>
      <c r="L650" s="11">
        <v>2</v>
      </c>
      <c r="M650" s="11">
        <v>60</v>
      </c>
      <c r="N650" s="11">
        <v>2250</v>
      </c>
      <c r="O650" s="11">
        <v>0</v>
      </c>
      <c r="P650" s="11">
        <v>0</v>
      </c>
      <c r="Q650" s="11">
        <v>0</v>
      </c>
      <c r="R650" s="11">
        <v>2290000</v>
      </c>
      <c r="S650" s="11">
        <v>5003</v>
      </c>
      <c r="T650" s="11">
        <v>5004</v>
      </c>
      <c r="U650" s="11">
        <v>5</v>
      </c>
      <c r="V650" s="11">
        <v>137164</v>
      </c>
      <c r="W650" s="11">
        <v>6</v>
      </c>
      <c r="X650" s="11">
        <v>17817</v>
      </c>
      <c r="Y650" s="11">
        <v>21</v>
      </c>
      <c r="Z650" s="11">
        <v>6845</v>
      </c>
      <c r="AA650" s="11">
        <v>0</v>
      </c>
      <c r="AB650" s="11">
        <v>0</v>
      </c>
      <c r="AC650" s="11">
        <v>2000133</v>
      </c>
      <c r="AD650" s="11">
        <v>14466</v>
      </c>
      <c r="AE650" s="11">
        <v>30775000</v>
      </c>
      <c r="AF650" s="11" t="s">
        <v>169</v>
      </c>
      <c r="AG650" s="11" t="s">
        <v>158</v>
      </c>
      <c r="AH650" s="16">
        <v>0</v>
      </c>
      <c r="AI650" s="12"/>
      <c r="AJ650" s="12"/>
      <c r="AK650" s="12"/>
    </row>
    <row r="651" spans="1:37">
      <c r="A651" s="11">
        <v>2000133</v>
      </c>
      <c r="B651" s="11">
        <v>2000101</v>
      </c>
      <c r="C651" s="11" t="s">
        <v>50</v>
      </c>
      <c r="D651" s="11">
        <v>23</v>
      </c>
      <c r="E651" s="11">
        <v>33</v>
      </c>
      <c r="F651" s="11">
        <v>80</v>
      </c>
      <c r="G651" s="11">
        <v>4</v>
      </c>
      <c r="H651" s="11">
        <v>521</v>
      </c>
      <c r="I651" s="11">
        <v>433</v>
      </c>
      <c r="J651" s="11">
        <v>422</v>
      </c>
      <c r="K651" s="11">
        <v>411</v>
      </c>
      <c r="L651" s="11">
        <v>2</v>
      </c>
      <c r="M651" s="11">
        <v>60</v>
      </c>
      <c r="N651" s="11">
        <v>2270</v>
      </c>
      <c r="O651" s="11">
        <v>1</v>
      </c>
      <c r="P651" s="11">
        <v>20001</v>
      </c>
      <c r="Q651" s="11">
        <v>1</v>
      </c>
      <c r="R651" s="11">
        <v>2315000</v>
      </c>
      <c r="S651" s="11">
        <v>5003</v>
      </c>
      <c r="T651" s="11">
        <v>5004</v>
      </c>
      <c r="U651" s="11">
        <v>5</v>
      </c>
      <c r="V651" s="11">
        <v>142523</v>
      </c>
      <c r="W651" s="11">
        <v>6</v>
      </c>
      <c r="X651" s="11">
        <v>18711</v>
      </c>
      <c r="Y651" s="11">
        <v>21</v>
      </c>
      <c r="Z651" s="11">
        <v>7113</v>
      </c>
      <c r="AA651" s="11">
        <v>0</v>
      </c>
      <c r="AB651" s="11">
        <v>0</v>
      </c>
      <c r="AC651" s="11">
        <v>2000134</v>
      </c>
      <c r="AD651" s="11">
        <v>16712</v>
      </c>
      <c r="AE651" s="11">
        <v>33065000</v>
      </c>
      <c r="AF651" s="11" t="s">
        <v>169</v>
      </c>
      <c r="AG651" s="11" t="s">
        <v>158</v>
      </c>
      <c r="AH651" s="16">
        <v>1</v>
      </c>
    </row>
    <row r="652" spans="1:37">
      <c r="A652" s="11">
        <v>2000134</v>
      </c>
      <c r="B652" s="11">
        <v>2000101</v>
      </c>
      <c r="C652" s="11" t="s">
        <v>50</v>
      </c>
      <c r="D652" s="11">
        <v>23</v>
      </c>
      <c r="E652" s="11">
        <v>34</v>
      </c>
      <c r="F652" s="11">
        <v>80</v>
      </c>
      <c r="G652" s="11">
        <v>4</v>
      </c>
      <c r="H652" s="11">
        <v>513</v>
      </c>
      <c r="I652" s="11">
        <v>432</v>
      </c>
      <c r="J652" s="11">
        <v>421</v>
      </c>
      <c r="K652" s="11">
        <v>413</v>
      </c>
      <c r="L652" s="11">
        <v>2</v>
      </c>
      <c r="M652" s="11">
        <v>60</v>
      </c>
      <c r="N652" s="11">
        <v>2290</v>
      </c>
      <c r="O652" s="11">
        <v>0</v>
      </c>
      <c r="P652" s="11">
        <v>0</v>
      </c>
      <c r="Q652" s="11">
        <v>0</v>
      </c>
      <c r="R652" s="11">
        <v>2335000</v>
      </c>
      <c r="S652" s="11">
        <v>5003</v>
      </c>
      <c r="T652" s="11">
        <v>5004</v>
      </c>
      <c r="U652" s="11">
        <v>5</v>
      </c>
      <c r="V652" s="11">
        <v>163035</v>
      </c>
      <c r="W652" s="11">
        <v>6</v>
      </c>
      <c r="X652" s="11">
        <v>19608</v>
      </c>
      <c r="Y652" s="11">
        <v>21</v>
      </c>
      <c r="Z652" s="11">
        <v>7382</v>
      </c>
      <c r="AA652" s="11">
        <v>0</v>
      </c>
      <c r="AB652" s="11">
        <v>0</v>
      </c>
      <c r="AC652" s="11">
        <v>2000135</v>
      </c>
      <c r="AD652" s="11">
        <v>18959</v>
      </c>
      <c r="AE652" s="11">
        <v>35380000</v>
      </c>
      <c r="AF652" s="11" t="s">
        <v>170</v>
      </c>
      <c r="AG652" s="11" t="s">
        <v>159</v>
      </c>
      <c r="AH652" s="16">
        <v>0</v>
      </c>
    </row>
    <row r="653" spans="1:37">
      <c r="A653" s="11">
        <v>2000135</v>
      </c>
      <c r="B653" s="11">
        <v>2000101</v>
      </c>
      <c r="C653" s="11" t="s">
        <v>50</v>
      </c>
      <c r="D653" s="11">
        <v>23</v>
      </c>
      <c r="E653" s="11">
        <v>35</v>
      </c>
      <c r="F653" s="11">
        <v>80</v>
      </c>
      <c r="G653" s="11">
        <v>4</v>
      </c>
      <c r="H653" s="11">
        <v>522</v>
      </c>
      <c r="I653" s="11">
        <v>531</v>
      </c>
      <c r="J653" s="11">
        <v>423</v>
      </c>
      <c r="K653" s="11">
        <v>412</v>
      </c>
      <c r="L653" s="11">
        <v>2</v>
      </c>
      <c r="M653" s="11">
        <v>60</v>
      </c>
      <c r="N653" s="11">
        <v>2330</v>
      </c>
      <c r="O653" s="11">
        <v>1</v>
      </c>
      <c r="P653" s="11">
        <v>20001</v>
      </c>
      <c r="Q653" s="11">
        <v>1</v>
      </c>
      <c r="R653" s="11">
        <v>2360000</v>
      </c>
      <c r="S653" s="11">
        <v>5003</v>
      </c>
      <c r="T653" s="11">
        <v>5004</v>
      </c>
      <c r="U653" s="11">
        <v>5</v>
      </c>
      <c r="V653" s="11">
        <v>168440</v>
      </c>
      <c r="W653" s="11">
        <v>6</v>
      </c>
      <c r="X653" s="11">
        <v>20508</v>
      </c>
      <c r="Y653" s="11">
        <v>21</v>
      </c>
      <c r="Z653" s="11">
        <v>7653</v>
      </c>
      <c r="AA653" s="11">
        <v>0</v>
      </c>
      <c r="AB653" s="11">
        <v>0</v>
      </c>
      <c r="AC653" s="11">
        <v>2000136</v>
      </c>
      <c r="AD653" s="11">
        <v>21206</v>
      </c>
      <c r="AE653" s="11">
        <v>37715000</v>
      </c>
      <c r="AF653" s="11" t="s">
        <v>170</v>
      </c>
      <c r="AG653" s="11" t="s">
        <v>159</v>
      </c>
      <c r="AH653" s="16">
        <v>1</v>
      </c>
    </row>
    <row r="654" spans="1:37">
      <c r="A654" s="11">
        <v>2000136</v>
      </c>
      <c r="B654" s="11">
        <v>2000101</v>
      </c>
      <c r="C654" s="11" t="s">
        <v>50</v>
      </c>
      <c r="D654" s="11">
        <v>23</v>
      </c>
      <c r="E654" s="11">
        <v>36</v>
      </c>
      <c r="F654" s="11">
        <v>80</v>
      </c>
      <c r="G654" s="11">
        <v>4</v>
      </c>
      <c r="H654" s="11">
        <v>511</v>
      </c>
      <c r="I654" s="11">
        <v>533</v>
      </c>
      <c r="J654" s="11">
        <v>422</v>
      </c>
      <c r="K654" s="11">
        <v>411</v>
      </c>
      <c r="L654" s="11">
        <v>2</v>
      </c>
      <c r="M654" s="11">
        <v>60</v>
      </c>
      <c r="N654" s="11">
        <v>2350</v>
      </c>
      <c r="O654" s="11">
        <v>0</v>
      </c>
      <c r="P654" s="11">
        <v>0</v>
      </c>
      <c r="Q654" s="11">
        <v>0</v>
      </c>
      <c r="R654" s="11">
        <v>2385000</v>
      </c>
      <c r="S654" s="11">
        <v>5003</v>
      </c>
      <c r="T654" s="11">
        <v>5004</v>
      </c>
      <c r="U654" s="11">
        <v>5</v>
      </c>
      <c r="V654" s="11">
        <v>173868</v>
      </c>
      <c r="W654" s="11">
        <v>6</v>
      </c>
      <c r="X654" s="11">
        <v>21413</v>
      </c>
      <c r="Y654" s="11">
        <v>21</v>
      </c>
      <c r="Z654" s="11">
        <v>8674</v>
      </c>
      <c r="AA654" s="11">
        <v>0</v>
      </c>
      <c r="AB654" s="11">
        <v>0</v>
      </c>
      <c r="AC654" s="11">
        <v>2000137</v>
      </c>
      <c r="AD654" s="11">
        <v>24323</v>
      </c>
      <c r="AE654" s="11">
        <v>40075000</v>
      </c>
      <c r="AF654" s="11" t="s">
        <v>171</v>
      </c>
      <c r="AG654" s="11" t="s">
        <v>158</v>
      </c>
      <c r="AH654" s="16">
        <v>0</v>
      </c>
    </row>
    <row r="655" spans="1:37">
      <c r="A655" s="11">
        <v>2000137</v>
      </c>
      <c r="B655" s="11">
        <v>2000101</v>
      </c>
      <c r="C655" s="11" t="s">
        <v>50</v>
      </c>
      <c r="D655" s="11">
        <v>23</v>
      </c>
      <c r="E655" s="11">
        <v>37</v>
      </c>
      <c r="F655" s="11">
        <v>80</v>
      </c>
      <c r="G655" s="11">
        <v>4</v>
      </c>
      <c r="H655" s="11">
        <v>523</v>
      </c>
      <c r="I655" s="11">
        <v>532</v>
      </c>
      <c r="J655" s="11">
        <v>421</v>
      </c>
      <c r="K655" s="11">
        <v>413</v>
      </c>
      <c r="L655" s="11">
        <v>2</v>
      </c>
      <c r="M655" s="11">
        <v>60</v>
      </c>
      <c r="N655" s="11">
        <v>2370</v>
      </c>
      <c r="O655" s="11">
        <v>1</v>
      </c>
      <c r="P655" s="11">
        <v>20001</v>
      </c>
      <c r="Q655" s="11">
        <v>1</v>
      </c>
      <c r="R655" s="11">
        <v>2410000</v>
      </c>
      <c r="S655" s="11">
        <v>5003</v>
      </c>
      <c r="T655" s="11">
        <v>5004</v>
      </c>
      <c r="U655" s="11">
        <v>5</v>
      </c>
      <c r="V655" s="11">
        <v>179319</v>
      </c>
      <c r="W655" s="11">
        <v>6</v>
      </c>
      <c r="X655" s="11">
        <v>22322</v>
      </c>
      <c r="Y655" s="11">
        <v>21</v>
      </c>
      <c r="Z655" s="11">
        <v>8946</v>
      </c>
      <c r="AA655" s="11">
        <v>0</v>
      </c>
      <c r="AB655" s="11">
        <v>0</v>
      </c>
      <c r="AC655" s="11">
        <v>2000138</v>
      </c>
      <c r="AD655" s="11">
        <v>27440</v>
      </c>
      <c r="AE655" s="11">
        <v>42460000</v>
      </c>
      <c r="AF655" s="11" t="s">
        <v>171</v>
      </c>
      <c r="AG655" s="11" t="s">
        <v>158</v>
      </c>
      <c r="AH655" s="16">
        <v>1</v>
      </c>
    </row>
    <row r="656" spans="1:37">
      <c r="A656" s="11">
        <v>2000138</v>
      </c>
      <c r="B656" s="11">
        <v>2000101</v>
      </c>
      <c r="C656" s="11" t="s">
        <v>50</v>
      </c>
      <c r="D656" s="11">
        <v>23</v>
      </c>
      <c r="E656" s="11">
        <v>38</v>
      </c>
      <c r="F656" s="11">
        <v>80</v>
      </c>
      <c r="G656" s="11">
        <v>4</v>
      </c>
      <c r="H656" s="11">
        <v>512</v>
      </c>
      <c r="I656" s="11">
        <v>531</v>
      </c>
      <c r="J656" s="11">
        <v>423</v>
      </c>
      <c r="K656" s="11">
        <v>412</v>
      </c>
      <c r="L656" s="11">
        <v>2</v>
      </c>
      <c r="M656" s="11">
        <v>60</v>
      </c>
      <c r="N656" s="11">
        <v>2390</v>
      </c>
      <c r="O656" s="11">
        <v>0</v>
      </c>
      <c r="P656" s="11">
        <v>0</v>
      </c>
      <c r="Q656" s="11">
        <v>0</v>
      </c>
      <c r="R656" s="11">
        <v>2430000</v>
      </c>
      <c r="S656" s="11">
        <v>5003</v>
      </c>
      <c r="T656" s="11">
        <v>5004</v>
      </c>
      <c r="U656" s="11">
        <v>5</v>
      </c>
      <c r="V656" s="11">
        <v>199923</v>
      </c>
      <c r="W656" s="11">
        <v>6</v>
      </c>
      <c r="X656" s="11">
        <v>23234</v>
      </c>
      <c r="Y656" s="11">
        <v>21</v>
      </c>
      <c r="Z656" s="11">
        <v>9220</v>
      </c>
      <c r="AA656" s="11">
        <v>0</v>
      </c>
      <c r="AB656" s="11">
        <v>0</v>
      </c>
      <c r="AC656" s="11">
        <v>2000139</v>
      </c>
      <c r="AD656" s="11">
        <v>30556</v>
      </c>
      <c r="AE656" s="11">
        <v>44870000</v>
      </c>
      <c r="AF656" s="11" t="s">
        <v>172</v>
      </c>
      <c r="AG656" s="11" t="s">
        <v>135</v>
      </c>
      <c r="AH656" s="16">
        <v>0</v>
      </c>
    </row>
    <row r="657" spans="1:37">
      <c r="A657" s="11">
        <v>2000139</v>
      </c>
      <c r="B657" s="11">
        <v>2000101</v>
      </c>
      <c r="C657" s="11" t="s">
        <v>50</v>
      </c>
      <c r="D657" s="11">
        <v>23</v>
      </c>
      <c r="E657" s="11">
        <v>39</v>
      </c>
      <c r="F657" s="11">
        <v>80</v>
      </c>
      <c r="G657" s="11">
        <v>4</v>
      </c>
      <c r="H657" s="11">
        <v>511</v>
      </c>
      <c r="I657" s="11">
        <v>533</v>
      </c>
      <c r="J657" s="11">
        <v>522</v>
      </c>
      <c r="K657" s="11">
        <v>512</v>
      </c>
      <c r="L657" s="11">
        <v>2</v>
      </c>
      <c r="M657" s="11">
        <v>60</v>
      </c>
      <c r="N657" s="11">
        <v>2890</v>
      </c>
      <c r="O657" s="11">
        <v>1</v>
      </c>
      <c r="P657" s="11">
        <v>20001</v>
      </c>
      <c r="Q657" s="11">
        <v>1</v>
      </c>
      <c r="R657" s="11">
        <v>3035000</v>
      </c>
      <c r="S657" s="11">
        <v>5003</v>
      </c>
      <c r="T657" s="11">
        <v>5004</v>
      </c>
      <c r="U657" s="11">
        <v>5</v>
      </c>
      <c r="V657" s="11">
        <v>205420</v>
      </c>
      <c r="W657" s="11">
        <v>6</v>
      </c>
      <c r="X657" s="11">
        <v>24150</v>
      </c>
      <c r="Y657" s="11">
        <v>21</v>
      </c>
      <c r="Z657" s="11">
        <v>9495</v>
      </c>
      <c r="AA657" s="11">
        <v>0</v>
      </c>
      <c r="AB657" s="11">
        <v>0</v>
      </c>
      <c r="AC657" s="11">
        <v>2000140</v>
      </c>
      <c r="AD657" s="11">
        <v>33673</v>
      </c>
      <c r="AE657" s="11">
        <v>47300000</v>
      </c>
      <c r="AF657" s="11" t="s">
        <v>172</v>
      </c>
      <c r="AG657" s="11" t="s">
        <v>135</v>
      </c>
      <c r="AH657" s="16">
        <v>1</v>
      </c>
    </row>
    <row r="658" spans="1:37">
      <c r="A658" s="11">
        <v>2000140</v>
      </c>
      <c r="B658" s="11">
        <v>2000101</v>
      </c>
      <c r="C658" s="11" t="s">
        <v>50</v>
      </c>
      <c r="D658" s="11">
        <v>23</v>
      </c>
      <c r="E658" s="11">
        <v>40</v>
      </c>
      <c r="F658" s="11">
        <v>90</v>
      </c>
      <c r="G658" s="11">
        <v>4</v>
      </c>
      <c r="H658" s="11">
        <v>613</v>
      </c>
      <c r="I658" s="11">
        <v>532</v>
      </c>
      <c r="J658" s="11">
        <v>521</v>
      </c>
      <c r="K658" s="11">
        <v>513</v>
      </c>
      <c r="L658" s="11">
        <v>2</v>
      </c>
      <c r="M658" s="11">
        <v>60</v>
      </c>
      <c r="N658" s="11">
        <v>2930</v>
      </c>
      <c r="O658" s="11">
        <v>1</v>
      </c>
      <c r="P658" s="11">
        <v>20001</v>
      </c>
      <c r="Q658" s="11">
        <v>1</v>
      </c>
      <c r="R658" s="11">
        <v>3055000</v>
      </c>
      <c r="S658" s="11">
        <v>5004</v>
      </c>
      <c r="T658" s="11">
        <v>5005</v>
      </c>
      <c r="U658" s="11">
        <v>5</v>
      </c>
      <c r="V658" s="11">
        <v>211860</v>
      </c>
      <c r="W658" s="11">
        <v>6</v>
      </c>
      <c r="X658" s="11">
        <v>25223</v>
      </c>
      <c r="Y658" s="11">
        <v>21</v>
      </c>
      <c r="Z658" s="11">
        <v>9817</v>
      </c>
      <c r="AA658" s="11">
        <v>0</v>
      </c>
      <c r="AB658" s="11">
        <v>0</v>
      </c>
      <c r="AC658" s="11">
        <v>2000141</v>
      </c>
      <c r="AD658" s="11">
        <v>38530</v>
      </c>
      <c r="AE658" s="11">
        <v>50335000</v>
      </c>
      <c r="AF658" s="11" t="s">
        <v>173</v>
      </c>
      <c r="AG658" s="11" t="s">
        <v>159</v>
      </c>
      <c r="AH658" s="16">
        <v>1</v>
      </c>
    </row>
    <row r="659" spans="1:37">
      <c r="A659" s="11">
        <v>2000141</v>
      </c>
      <c r="B659" s="11">
        <v>2000101</v>
      </c>
      <c r="C659" s="11" t="s">
        <v>50</v>
      </c>
      <c r="D659" s="11">
        <v>23</v>
      </c>
      <c r="E659" s="11">
        <v>41</v>
      </c>
      <c r="F659" s="11">
        <v>90</v>
      </c>
      <c r="G659" s="11">
        <v>4</v>
      </c>
      <c r="H659" s="11">
        <v>612</v>
      </c>
      <c r="I659" s="11">
        <v>531</v>
      </c>
      <c r="J659" s="11">
        <v>523</v>
      </c>
      <c r="K659" s="11">
        <v>512</v>
      </c>
      <c r="L659" s="11">
        <v>2</v>
      </c>
      <c r="M659" s="11">
        <v>60</v>
      </c>
      <c r="N659" s="11">
        <v>2950</v>
      </c>
      <c r="O659" s="11">
        <v>1</v>
      </c>
      <c r="P659" s="11">
        <v>20001</v>
      </c>
      <c r="Q659" s="11">
        <v>1</v>
      </c>
      <c r="R659" s="11">
        <v>3080000</v>
      </c>
      <c r="S659" s="11">
        <v>5004</v>
      </c>
      <c r="T659" s="11">
        <v>5005</v>
      </c>
      <c r="U659" s="11">
        <v>5</v>
      </c>
      <c r="V659" s="11">
        <v>218323</v>
      </c>
      <c r="W659" s="11">
        <v>6</v>
      </c>
      <c r="X659" s="11">
        <v>26301</v>
      </c>
      <c r="Y659" s="11">
        <v>21</v>
      </c>
      <c r="Z659" s="11">
        <v>10890</v>
      </c>
      <c r="AA659" s="11">
        <v>0</v>
      </c>
      <c r="AB659" s="11">
        <v>0</v>
      </c>
      <c r="AC659" s="11">
        <v>2000142</v>
      </c>
      <c r="AD659" s="11">
        <v>47087</v>
      </c>
      <c r="AE659" s="11">
        <v>53390000</v>
      </c>
      <c r="AF659" s="11" t="s">
        <v>174</v>
      </c>
      <c r="AG659" s="11" t="s">
        <v>158</v>
      </c>
      <c r="AH659" s="16">
        <v>1</v>
      </c>
    </row>
    <row r="660" spans="1:37">
      <c r="A660" s="11">
        <v>2000142</v>
      </c>
      <c r="B660" s="11">
        <v>2000101</v>
      </c>
      <c r="C660" s="11" t="s">
        <v>50</v>
      </c>
      <c r="D660" s="11">
        <v>23</v>
      </c>
      <c r="E660" s="11">
        <v>42</v>
      </c>
      <c r="F660" s="11">
        <v>90</v>
      </c>
      <c r="G660" s="11">
        <v>4</v>
      </c>
      <c r="H660" s="11">
        <v>611</v>
      </c>
      <c r="I660" s="11">
        <v>533</v>
      </c>
      <c r="J660" s="11">
        <v>522</v>
      </c>
      <c r="K660" s="11">
        <v>511</v>
      </c>
      <c r="L660" s="11">
        <v>2</v>
      </c>
      <c r="M660" s="11">
        <v>60</v>
      </c>
      <c r="N660" s="11">
        <v>2970</v>
      </c>
      <c r="O660" s="11">
        <v>1</v>
      </c>
      <c r="P660" s="11">
        <v>20001</v>
      </c>
      <c r="Q660" s="11">
        <v>1</v>
      </c>
      <c r="R660" s="11">
        <v>3105000</v>
      </c>
      <c r="S660" s="11">
        <v>5004</v>
      </c>
      <c r="T660" s="11">
        <v>5005</v>
      </c>
      <c r="U660" s="11">
        <v>5</v>
      </c>
      <c r="V660" s="11">
        <v>239939</v>
      </c>
      <c r="W660" s="11">
        <v>6</v>
      </c>
      <c r="X660" s="11">
        <v>27382</v>
      </c>
      <c r="Y660" s="11">
        <v>21</v>
      </c>
      <c r="Z660" s="11">
        <v>11214</v>
      </c>
      <c r="AA660" s="11">
        <v>0</v>
      </c>
      <c r="AB660" s="11">
        <v>0</v>
      </c>
      <c r="AC660" s="11">
        <v>2000143</v>
      </c>
      <c r="AD660" s="11">
        <v>55644</v>
      </c>
      <c r="AE660" s="11">
        <v>56470000</v>
      </c>
      <c r="AF660" s="11" t="s">
        <v>175</v>
      </c>
      <c r="AG660" s="11" t="s">
        <v>159</v>
      </c>
      <c r="AH660" s="16">
        <v>1</v>
      </c>
    </row>
    <row r="661" spans="1:37">
      <c r="A661" s="11">
        <v>2000143</v>
      </c>
      <c r="B661" s="11">
        <v>2000101</v>
      </c>
      <c r="C661" s="11" t="s">
        <v>50</v>
      </c>
      <c r="D661" s="11">
        <v>23</v>
      </c>
      <c r="E661" s="11">
        <v>43</v>
      </c>
      <c r="F661" s="11">
        <v>90</v>
      </c>
      <c r="G661" s="11">
        <v>4</v>
      </c>
      <c r="H661" s="11">
        <v>613</v>
      </c>
      <c r="I661" s="11">
        <v>532</v>
      </c>
      <c r="J661" s="11">
        <v>521</v>
      </c>
      <c r="K661" s="11">
        <v>513</v>
      </c>
      <c r="L661" s="11">
        <v>2</v>
      </c>
      <c r="M661" s="11">
        <v>60</v>
      </c>
      <c r="N661" s="11">
        <v>2990</v>
      </c>
      <c r="O661" s="11">
        <v>1</v>
      </c>
      <c r="P661" s="11">
        <v>20001</v>
      </c>
      <c r="Q661" s="11">
        <v>1</v>
      </c>
      <c r="R661" s="11">
        <v>3130000</v>
      </c>
      <c r="S661" s="11">
        <v>5004</v>
      </c>
      <c r="T661" s="11">
        <v>5005</v>
      </c>
      <c r="U661" s="11">
        <v>5</v>
      </c>
      <c r="V661" s="11">
        <v>246448</v>
      </c>
      <c r="W661" s="11">
        <v>6</v>
      </c>
      <c r="X661" s="11">
        <v>28466</v>
      </c>
      <c r="Y661" s="11">
        <v>21</v>
      </c>
      <c r="Z661" s="11">
        <v>12290</v>
      </c>
      <c r="AA661" s="11">
        <v>0</v>
      </c>
      <c r="AB661" s="11">
        <v>0</v>
      </c>
      <c r="AC661" s="11">
        <v>2000144</v>
      </c>
      <c r="AD661" s="11">
        <v>64201</v>
      </c>
      <c r="AE661" s="11">
        <v>59575000</v>
      </c>
      <c r="AF661" s="11" t="s">
        <v>176</v>
      </c>
      <c r="AG661" s="11" t="s">
        <v>158</v>
      </c>
      <c r="AH661" s="16">
        <v>1</v>
      </c>
    </row>
    <row r="662" spans="1:37">
      <c r="A662" s="11">
        <v>2000144</v>
      </c>
      <c r="B662" s="11">
        <v>2000101</v>
      </c>
      <c r="C662" s="11" t="s">
        <v>50</v>
      </c>
      <c r="D662" s="11">
        <v>23</v>
      </c>
      <c r="E662" s="11">
        <v>44</v>
      </c>
      <c r="F662" s="11">
        <v>90</v>
      </c>
      <c r="G662" s="11">
        <v>4</v>
      </c>
      <c r="H662" s="11">
        <v>612</v>
      </c>
      <c r="I662" s="11">
        <v>531</v>
      </c>
      <c r="J662" s="11">
        <v>523</v>
      </c>
      <c r="K662" s="11">
        <v>512</v>
      </c>
      <c r="L662" s="11">
        <v>2</v>
      </c>
      <c r="M662" s="11">
        <v>60</v>
      </c>
      <c r="N662" s="11">
        <v>3010</v>
      </c>
      <c r="O662" s="11">
        <v>1</v>
      </c>
      <c r="P662" s="11">
        <v>20001</v>
      </c>
      <c r="Q662" s="11">
        <v>1</v>
      </c>
      <c r="R662" s="11">
        <v>3155000</v>
      </c>
      <c r="S662" s="11">
        <v>5004</v>
      </c>
      <c r="T662" s="11">
        <v>5005</v>
      </c>
      <c r="U662" s="11">
        <v>5</v>
      </c>
      <c r="V662" s="11">
        <v>268110</v>
      </c>
      <c r="W662" s="11">
        <v>6</v>
      </c>
      <c r="X662" s="11">
        <v>29555</v>
      </c>
      <c r="Y662" s="11">
        <v>21</v>
      </c>
      <c r="Z662" s="11">
        <v>12617</v>
      </c>
      <c r="AA662" s="11">
        <v>0</v>
      </c>
      <c r="AB662" s="11">
        <v>0</v>
      </c>
      <c r="AC662" s="11">
        <v>2000145</v>
      </c>
      <c r="AD662" s="11">
        <v>72758</v>
      </c>
      <c r="AE662" s="11">
        <v>62705000</v>
      </c>
      <c r="AF662" s="11" t="s">
        <v>177</v>
      </c>
      <c r="AG662" s="11" t="s">
        <v>159</v>
      </c>
      <c r="AH662" s="16">
        <v>1</v>
      </c>
    </row>
    <row r="663" spans="1:37">
      <c r="A663" s="11">
        <v>2000145</v>
      </c>
      <c r="B663" s="11">
        <v>2000101</v>
      </c>
      <c r="C663" s="11" t="s">
        <v>50</v>
      </c>
      <c r="D663" s="11">
        <v>23</v>
      </c>
      <c r="E663" s="11">
        <v>45</v>
      </c>
      <c r="F663" s="11">
        <v>90</v>
      </c>
      <c r="G663" s="11">
        <v>4</v>
      </c>
      <c r="H663" s="11">
        <v>621</v>
      </c>
      <c r="I663" s="11">
        <v>633</v>
      </c>
      <c r="J663" s="11">
        <v>522</v>
      </c>
      <c r="K663" s="11">
        <v>511</v>
      </c>
      <c r="L663" s="11">
        <v>2</v>
      </c>
      <c r="M663" s="11">
        <v>60</v>
      </c>
      <c r="N663" s="11">
        <v>3050</v>
      </c>
      <c r="O663" s="11">
        <v>1</v>
      </c>
      <c r="P663" s="11">
        <v>20001</v>
      </c>
      <c r="Q663" s="11">
        <v>1</v>
      </c>
      <c r="R663" s="11">
        <v>3180000</v>
      </c>
      <c r="S663" s="11">
        <v>5004</v>
      </c>
      <c r="T663" s="11">
        <v>5005</v>
      </c>
      <c r="U663" s="11">
        <v>5</v>
      </c>
      <c r="V663" s="11">
        <v>274665</v>
      </c>
      <c r="W663" s="11">
        <v>6</v>
      </c>
      <c r="X663" s="11">
        <v>30648</v>
      </c>
      <c r="Y663" s="11">
        <v>21</v>
      </c>
      <c r="Z663" s="11">
        <v>13694</v>
      </c>
      <c r="AA663" s="11">
        <v>0</v>
      </c>
      <c r="AB663" s="11">
        <v>0</v>
      </c>
      <c r="AC663" s="11">
        <v>2000146</v>
      </c>
      <c r="AD663" s="11">
        <v>81315</v>
      </c>
      <c r="AE663" s="11">
        <v>65860000</v>
      </c>
      <c r="AF663" s="11" t="s">
        <v>178</v>
      </c>
      <c r="AG663" s="11" t="s">
        <v>158</v>
      </c>
      <c r="AH663" s="16">
        <v>1</v>
      </c>
    </row>
    <row r="664" spans="1:37">
      <c r="A664" s="11">
        <v>2000146</v>
      </c>
      <c r="B664" s="11">
        <v>2000101</v>
      </c>
      <c r="C664" s="11" t="s">
        <v>50</v>
      </c>
      <c r="D664" s="11">
        <v>23</v>
      </c>
      <c r="E664" s="11">
        <v>46</v>
      </c>
      <c r="F664" s="11">
        <v>90</v>
      </c>
      <c r="G664" s="11">
        <v>4</v>
      </c>
      <c r="H664" s="11">
        <v>613</v>
      </c>
      <c r="I664" s="11">
        <v>632</v>
      </c>
      <c r="J664" s="11">
        <v>521</v>
      </c>
      <c r="K664" s="11">
        <v>513</v>
      </c>
      <c r="L664" s="11">
        <v>2</v>
      </c>
      <c r="M664" s="11">
        <v>60</v>
      </c>
      <c r="N664" s="11">
        <v>3070</v>
      </c>
      <c r="O664" s="11">
        <v>1</v>
      </c>
      <c r="P664" s="11">
        <v>20001</v>
      </c>
      <c r="Q664" s="11">
        <v>1</v>
      </c>
      <c r="R664" s="11">
        <v>3205000</v>
      </c>
      <c r="S664" s="11">
        <v>5004</v>
      </c>
      <c r="T664" s="11">
        <v>5005</v>
      </c>
      <c r="U664" s="11">
        <v>5</v>
      </c>
      <c r="V664" s="11">
        <v>296373</v>
      </c>
      <c r="W664" s="11">
        <v>6</v>
      </c>
      <c r="X664" s="11">
        <v>31744</v>
      </c>
      <c r="Y664" s="11">
        <v>21</v>
      </c>
      <c r="Z664" s="11">
        <v>14023</v>
      </c>
      <c r="AA664" s="11">
        <v>0</v>
      </c>
      <c r="AB664" s="11">
        <v>0</v>
      </c>
      <c r="AC664" s="11">
        <v>2000147</v>
      </c>
      <c r="AD664" s="11">
        <v>93572</v>
      </c>
      <c r="AE664" s="11">
        <v>69040000</v>
      </c>
      <c r="AF664" s="11" t="s">
        <v>179</v>
      </c>
      <c r="AG664" s="11" t="s">
        <v>159</v>
      </c>
      <c r="AH664" s="16">
        <v>1</v>
      </c>
    </row>
    <row r="665" spans="1:37">
      <c r="A665" s="11">
        <v>2000147</v>
      </c>
      <c r="B665" s="11">
        <v>2000101</v>
      </c>
      <c r="C665" s="11" t="s">
        <v>50</v>
      </c>
      <c r="D665" s="11">
        <v>23</v>
      </c>
      <c r="E665" s="11">
        <v>47</v>
      </c>
      <c r="F665" s="11">
        <v>90</v>
      </c>
      <c r="G665" s="11">
        <v>4</v>
      </c>
      <c r="H665" s="11">
        <v>612</v>
      </c>
      <c r="I665" s="11">
        <v>631</v>
      </c>
      <c r="J665" s="11">
        <v>523</v>
      </c>
      <c r="K665" s="11">
        <v>512</v>
      </c>
      <c r="L665" s="11">
        <v>2</v>
      </c>
      <c r="M665" s="11">
        <v>60</v>
      </c>
      <c r="N665" s="11">
        <v>3090</v>
      </c>
      <c r="O665" s="11">
        <v>1</v>
      </c>
      <c r="P665" s="11">
        <v>20001</v>
      </c>
      <c r="Q665" s="11">
        <v>1</v>
      </c>
      <c r="R665" s="11">
        <v>3230000</v>
      </c>
      <c r="S665" s="11">
        <v>5004</v>
      </c>
      <c r="T665" s="11">
        <v>5005</v>
      </c>
      <c r="U665" s="11">
        <v>5</v>
      </c>
      <c r="V665" s="11">
        <v>302974</v>
      </c>
      <c r="W665" s="11">
        <v>6</v>
      </c>
      <c r="X665" s="11">
        <v>32844</v>
      </c>
      <c r="Y665" s="11">
        <v>21</v>
      </c>
      <c r="Z665" s="11">
        <v>15103</v>
      </c>
      <c r="AA665" s="11">
        <v>0</v>
      </c>
      <c r="AB665" s="11">
        <v>0</v>
      </c>
      <c r="AC665" s="11">
        <v>2000148</v>
      </c>
      <c r="AD665" s="11">
        <v>105829</v>
      </c>
      <c r="AE665" s="11">
        <v>72245000</v>
      </c>
      <c r="AF665" s="11" t="s">
        <v>180</v>
      </c>
      <c r="AG665" s="11" t="s">
        <v>158</v>
      </c>
      <c r="AH665" s="16">
        <v>1</v>
      </c>
    </row>
    <row r="666" spans="1:37">
      <c r="A666" s="11">
        <v>2000148</v>
      </c>
      <c r="B666" s="11">
        <v>2000101</v>
      </c>
      <c r="C666" s="11" t="s">
        <v>50</v>
      </c>
      <c r="D666" s="11">
        <v>23</v>
      </c>
      <c r="E666" s="11">
        <v>48</v>
      </c>
      <c r="F666" s="11">
        <v>90</v>
      </c>
      <c r="G666" s="11">
        <v>4</v>
      </c>
      <c r="H666" s="11">
        <v>621</v>
      </c>
      <c r="I666" s="11">
        <v>633</v>
      </c>
      <c r="J666" s="11">
        <v>522</v>
      </c>
      <c r="K666" s="11">
        <v>511</v>
      </c>
      <c r="L666" s="11">
        <v>2</v>
      </c>
      <c r="M666" s="11">
        <v>60</v>
      </c>
      <c r="N666" s="11">
        <v>3110</v>
      </c>
      <c r="O666" s="11">
        <v>1</v>
      </c>
      <c r="P666" s="11">
        <v>20001</v>
      </c>
      <c r="Q666" s="11">
        <v>1</v>
      </c>
      <c r="R666" s="11">
        <v>3250000</v>
      </c>
      <c r="S666" s="11">
        <v>5004</v>
      </c>
      <c r="T666" s="11">
        <v>5005</v>
      </c>
      <c r="U666" s="11">
        <v>5</v>
      </c>
      <c r="V666" s="11">
        <v>324728</v>
      </c>
      <c r="W666" s="11">
        <v>6</v>
      </c>
      <c r="X666" s="11">
        <v>33948</v>
      </c>
      <c r="Y666" s="11">
        <v>21</v>
      </c>
      <c r="Z666" s="11">
        <v>15434</v>
      </c>
      <c r="AA666" s="11">
        <v>0</v>
      </c>
      <c r="AB666" s="11">
        <v>0</v>
      </c>
      <c r="AC666" s="11">
        <v>2000149</v>
      </c>
      <c r="AD666" s="11">
        <v>118086</v>
      </c>
      <c r="AE666" s="11">
        <v>75475000</v>
      </c>
      <c r="AF666" s="11" t="s">
        <v>181</v>
      </c>
      <c r="AG666" s="11" t="s">
        <v>159</v>
      </c>
      <c r="AH666" s="16">
        <v>1</v>
      </c>
    </row>
    <row r="667" spans="1:37">
      <c r="A667" s="11">
        <v>2000149</v>
      </c>
      <c r="B667" s="11">
        <v>2000101</v>
      </c>
      <c r="C667" s="11" t="s">
        <v>50</v>
      </c>
      <c r="D667" s="11">
        <v>23</v>
      </c>
      <c r="E667" s="11">
        <v>49</v>
      </c>
      <c r="F667" s="11">
        <v>90</v>
      </c>
      <c r="G667" s="11">
        <v>4</v>
      </c>
      <c r="H667" s="11">
        <v>613</v>
      </c>
      <c r="I667" s="11">
        <v>632</v>
      </c>
      <c r="J667" s="11">
        <v>621</v>
      </c>
      <c r="K667" s="11">
        <v>612</v>
      </c>
      <c r="L667" s="11">
        <v>2</v>
      </c>
      <c r="M667" s="11">
        <v>60</v>
      </c>
      <c r="N667" s="11">
        <v>3610</v>
      </c>
      <c r="O667" s="11">
        <v>1</v>
      </c>
      <c r="P667" s="11">
        <v>20001</v>
      </c>
      <c r="Q667" s="11">
        <v>1</v>
      </c>
      <c r="R667" s="11">
        <v>3870000</v>
      </c>
      <c r="S667" s="11">
        <v>5004</v>
      </c>
      <c r="T667" s="11">
        <v>5005</v>
      </c>
      <c r="U667" s="11">
        <v>5</v>
      </c>
      <c r="V667" s="11">
        <v>331375</v>
      </c>
      <c r="W667" s="11">
        <v>6</v>
      </c>
      <c r="X667" s="11">
        <v>35056</v>
      </c>
      <c r="Y667" s="11">
        <v>21</v>
      </c>
      <c r="Z667" s="11">
        <v>16517</v>
      </c>
      <c r="AA667" s="11">
        <v>0</v>
      </c>
      <c r="AB667" s="11">
        <v>0</v>
      </c>
      <c r="AC667" s="11">
        <v>2000150</v>
      </c>
      <c r="AD667" s="11">
        <v>130343</v>
      </c>
      <c r="AE667" s="11">
        <v>78725000</v>
      </c>
      <c r="AF667" s="11" t="s">
        <v>182</v>
      </c>
      <c r="AG667" s="11" t="s">
        <v>136</v>
      </c>
      <c r="AH667" s="16">
        <v>1</v>
      </c>
    </row>
    <row r="668" spans="1:37" s="12" customFormat="1">
      <c r="A668" s="12">
        <v>2000150</v>
      </c>
      <c r="B668" s="12">
        <v>2000101</v>
      </c>
      <c r="C668" s="12" t="s">
        <v>50</v>
      </c>
      <c r="D668" s="11">
        <v>23</v>
      </c>
      <c r="E668" s="12">
        <v>50</v>
      </c>
      <c r="F668" s="11">
        <v>200</v>
      </c>
      <c r="G668" s="12">
        <v>0</v>
      </c>
      <c r="H668" s="12">
        <v>0</v>
      </c>
      <c r="I668" s="12">
        <v>0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12">
        <v>0</v>
      </c>
      <c r="R668" s="12">
        <v>0</v>
      </c>
      <c r="S668" s="11">
        <v>5005</v>
      </c>
      <c r="T668" s="12">
        <v>0</v>
      </c>
      <c r="U668" s="12">
        <v>5</v>
      </c>
      <c r="V668" s="12">
        <v>338965</v>
      </c>
      <c r="W668" s="12">
        <v>6</v>
      </c>
      <c r="X668" s="12">
        <v>36321</v>
      </c>
      <c r="Y668" s="12">
        <v>21</v>
      </c>
      <c r="Z668" s="12">
        <v>16896</v>
      </c>
      <c r="AA668" s="12">
        <v>0</v>
      </c>
      <c r="AB668" s="12">
        <v>0</v>
      </c>
      <c r="AC668" s="12">
        <v>0</v>
      </c>
      <c r="AD668" s="12">
        <v>150000</v>
      </c>
      <c r="AE668" s="11">
        <v>82595000</v>
      </c>
      <c r="AF668" s="11">
        <v>0</v>
      </c>
      <c r="AG668" s="11">
        <v>0</v>
      </c>
      <c r="AH668" s="11">
        <v>0</v>
      </c>
      <c r="AI668" s="11"/>
      <c r="AJ668" s="11"/>
      <c r="AK668" s="11"/>
    </row>
    <row r="669" spans="1:37">
      <c r="A669" s="11">
        <v>2001200</v>
      </c>
      <c r="B669" s="11">
        <v>2001201</v>
      </c>
      <c r="C669" s="11" t="s">
        <v>51</v>
      </c>
      <c r="D669" s="11">
        <v>20</v>
      </c>
      <c r="E669" s="11">
        <v>0</v>
      </c>
      <c r="F669" s="11">
        <v>50</v>
      </c>
      <c r="G669" s="11">
        <v>2</v>
      </c>
      <c r="H669" s="11">
        <v>113</v>
      </c>
      <c r="I669" s="11">
        <v>132</v>
      </c>
      <c r="J669" s="11">
        <v>0</v>
      </c>
      <c r="K669" s="11">
        <v>0</v>
      </c>
      <c r="L669" s="11">
        <v>2</v>
      </c>
      <c r="M669" s="11">
        <v>60</v>
      </c>
      <c r="N669" s="11">
        <v>60</v>
      </c>
      <c r="O669" s="11">
        <v>0</v>
      </c>
      <c r="P669" s="11">
        <v>0</v>
      </c>
      <c r="Q669" s="11">
        <v>0</v>
      </c>
      <c r="R669" s="11">
        <v>35000</v>
      </c>
      <c r="S669" s="11">
        <v>0</v>
      </c>
      <c r="T669" s="11">
        <v>5001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2001201</v>
      </c>
      <c r="AD669" s="11">
        <v>0</v>
      </c>
      <c r="AE669" s="11">
        <v>0</v>
      </c>
      <c r="AF669" s="11" t="s">
        <v>162</v>
      </c>
      <c r="AG669" s="11" t="s">
        <v>134</v>
      </c>
      <c r="AH669" s="11">
        <v>0</v>
      </c>
    </row>
    <row r="670" spans="1:37">
      <c r="A670" s="11">
        <v>2001201</v>
      </c>
      <c r="B670" s="11">
        <v>2001201</v>
      </c>
      <c r="C670" s="11" t="s">
        <v>51</v>
      </c>
      <c r="D670" s="11">
        <v>20</v>
      </c>
      <c r="E670" s="11">
        <v>1</v>
      </c>
      <c r="F670" s="11">
        <v>50</v>
      </c>
      <c r="G670" s="11">
        <v>3</v>
      </c>
      <c r="H670" s="11">
        <v>212</v>
      </c>
      <c r="I670" s="11">
        <v>131</v>
      </c>
      <c r="J670" s="11">
        <v>124</v>
      </c>
      <c r="K670" s="11">
        <v>0</v>
      </c>
      <c r="L670" s="11">
        <v>2</v>
      </c>
      <c r="M670" s="11">
        <v>60</v>
      </c>
      <c r="N670" s="11">
        <v>80</v>
      </c>
      <c r="O670" s="11">
        <v>0</v>
      </c>
      <c r="P670" s="11">
        <v>0</v>
      </c>
      <c r="Q670" s="11">
        <v>0</v>
      </c>
      <c r="R670" s="11">
        <v>50000</v>
      </c>
      <c r="S670" s="11">
        <v>0</v>
      </c>
      <c r="T670" s="11">
        <v>5001</v>
      </c>
      <c r="U670" s="11">
        <v>5</v>
      </c>
      <c r="V670" s="11">
        <v>1620</v>
      </c>
      <c r="W670" s="11">
        <v>6</v>
      </c>
      <c r="X670" s="11">
        <v>270</v>
      </c>
      <c r="Y670" s="11">
        <v>21</v>
      </c>
      <c r="Z670" s="11">
        <v>81</v>
      </c>
      <c r="AA670" s="11">
        <v>0</v>
      </c>
      <c r="AB670" s="11">
        <v>0</v>
      </c>
      <c r="AC670" s="11">
        <v>2001202</v>
      </c>
      <c r="AD670" s="11">
        <v>10</v>
      </c>
      <c r="AE670" s="11">
        <v>35000</v>
      </c>
      <c r="AF670" s="11" t="s">
        <v>162</v>
      </c>
      <c r="AG670" s="11" t="s">
        <v>134</v>
      </c>
      <c r="AH670" s="11">
        <v>0</v>
      </c>
    </row>
    <row r="671" spans="1:37">
      <c r="A671" s="11">
        <v>2001202</v>
      </c>
      <c r="B671" s="11">
        <v>2001201</v>
      </c>
      <c r="C671" s="11" t="s">
        <v>51</v>
      </c>
      <c r="D671" s="11">
        <v>20</v>
      </c>
      <c r="E671" s="11">
        <v>2</v>
      </c>
      <c r="F671" s="11">
        <v>50</v>
      </c>
      <c r="G671" s="11">
        <v>4</v>
      </c>
      <c r="H671" s="11">
        <v>211</v>
      </c>
      <c r="I671" s="11">
        <v>134</v>
      </c>
      <c r="J671" s="11">
        <v>123</v>
      </c>
      <c r="K671" s="11">
        <v>112</v>
      </c>
      <c r="L671" s="11">
        <v>2</v>
      </c>
      <c r="M671" s="11">
        <v>60</v>
      </c>
      <c r="N671" s="11">
        <v>100</v>
      </c>
      <c r="O671" s="11">
        <v>0</v>
      </c>
      <c r="P671" s="11">
        <v>0</v>
      </c>
      <c r="Q671" s="11">
        <v>0</v>
      </c>
      <c r="R671" s="11">
        <v>70000</v>
      </c>
      <c r="S671" s="11">
        <v>0</v>
      </c>
      <c r="T671" s="11">
        <v>5001</v>
      </c>
      <c r="U671" s="11">
        <v>5</v>
      </c>
      <c r="V671" s="11">
        <v>3260</v>
      </c>
      <c r="W671" s="11">
        <v>6</v>
      </c>
      <c r="X671" s="11">
        <v>543</v>
      </c>
      <c r="Y671" s="11">
        <v>21</v>
      </c>
      <c r="Z671" s="11">
        <v>163</v>
      </c>
      <c r="AA671" s="11">
        <v>0</v>
      </c>
      <c r="AB671" s="11">
        <v>0</v>
      </c>
      <c r="AC671" s="11">
        <v>2001203</v>
      </c>
      <c r="AD671" s="11">
        <v>33</v>
      </c>
      <c r="AE671" s="11">
        <v>85000</v>
      </c>
      <c r="AF671" s="11" t="s">
        <v>162</v>
      </c>
      <c r="AG671" s="11" t="s">
        <v>134</v>
      </c>
      <c r="AH671" s="11">
        <v>0</v>
      </c>
    </row>
    <row r="672" spans="1:37">
      <c r="A672" s="11">
        <v>2001203</v>
      </c>
      <c r="B672" s="11">
        <v>2001201</v>
      </c>
      <c r="C672" s="11" t="s">
        <v>51</v>
      </c>
      <c r="D672" s="11">
        <v>20</v>
      </c>
      <c r="E672" s="11">
        <v>3</v>
      </c>
      <c r="F672" s="11">
        <v>50</v>
      </c>
      <c r="G672" s="11">
        <v>4</v>
      </c>
      <c r="H672" s="11">
        <v>214</v>
      </c>
      <c r="I672" s="11">
        <v>133</v>
      </c>
      <c r="J672" s="11">
        <v>122</v>
      </c>
      <c r="K672" s="11">
        <v>111</v>
      </c>
      <c r="L672" s="11">
        <v>2</v>
      </c>
      <c r="M672" s="11">
        <v>60</v>
      </c>
      <c r="N672" s="11">
        <v>120</v>
      </c>
      <c r="O672" s="11">
        <v>0</v>
      </c>
      <c r="P672" s="11">
        <v>0</v>
      </c>
      <c r="Q672" s="11">
        <v>0</v>
      </c>
      <c r="R672" s="11">
        <v>85000</v>
      </c>
      <c r="S672" s="11">
        <v>0</v>
      </c>
      <c r="T672" s="11">
        <v>5001</v>
      </c>
      <c r="U672" s="11">
        <v>5</v>
      </c>
      <c r="V672" s="11">
        <v>4920</v>
      </c>
      <c r="W672" s="11">
        <v>6</v>
      </c>
      <c r="X672" s="11">
        <v>820</v>
      </c>
      <c r="Y672" s="11">
        <v>21</v>
      </c>
      <c r="Z672" s="11">
        <v>246</v>
      </c>
      <c r="AA672" s="11">
        <v>0</v>
      </c>
      <c r="AB672" s="11">
        <v>0</v>
      </c>
      <c r="AC672" s="11">
        <v>2001204</v>
      </c>
      <c r="AD672" s="11">
        <v>62</v>
      </c>
      <c r="AE672" s="11">
        <v>155000</v>
      </c>
      <c r="AF672" s="11" t="s">
        <v>162</v>
      </c>
      <c r="AG672" s="11" t="s">
        <v>134</v>
      </c>
      <c r="AH672" s="16">
        <v>0</v>
      </c>
    </row>
    <row r="673" spans="1:34">
      <c r="A673" s="11">
        <v>2001204</v>
      </c>
      <c r="B673" s="11">
        <v>2001201</v>
      </c>
      <c r="C673" s="11" t="s">
        <v>51</v>
      </c>
      <c r="D673" s="11">
        <v>20</v>
      </c>
      <c r="E673" s="11">
        <v>4</v>
      </c>
      <c r="F673" s="11">
        <v>50</v>
      </c>
      <c r="G673" s="11">
        <v>4</v>
      </c>
      <c r="H673" s="11">
        <v>213</v>
      </c>
      <c r="I673" s="11">
        <v>232</v>
      </c>
      <c r="J673" s="11">
        <v>121</v>
      </c>
      <c r="K673" s="11">
        <v>114</v>
      </c>
      <c r="L673" s="11">
        <v>2</v>
      </c>
      <c r="M673" s="11">
        <v>60</v>
      </c>
      <c r="N673" s="11">
        <v>140</v>
      </c>
      <c r="O673" s="11">
        <v>0</v>
      </c>
      <c r="P673" s="11">
        <v>0</v>
      </c>
      <c r="Q673" s="11">
        <v>0</v>
      </c>
      <c r="R673" s="11">
        <v>105000</v>
      </c>
      <c r="S673" s="11">
        <v>0</v>
      </c>
      <c r="T673" s="11">
        <v>5001</v>
      </c>
      <c r="U673" s="11">
        <v>5</v>
      </c>
      <c r="V673" s="11">
        <v>6600</v>
      </c>
      <c r="W673" s="11">
        <v>6</v>
      </c>
      <c r="X673" s="11">
        <v>1100</v>
      </c>
      <c r="Y673" s="11">
        <v>21</v>
      </c>
      <c r="Z673" s="11">
        <v>330</v>
      </c>
      <c r="AA673" s="11">
        <v>0</v>
      </c>
      <c r="AB673" s="11">
        <v>0</v>
      </c>
      <c r="AC673" s="11">
        <v>2001205</v>
      </c>
      <c r="AD673" s="11">
        <v>91</v>
      </c>
      <c r="AE673" s="11">
        <v>240000</v>
      </c>
      <c r="AF673" s="11" t="s">
        <v>162</v>
      </c>
      <c r="AG673" s="11" t="s">
        <v>134</v>
      </c>
      <c r="AH673" s="16">
        <v>0</v>
      </c>
    </row>
    <row r="674" spans="1:34">
      <c r="A674" s="11">
        <v>2001205</v>
      </c>
      <c r="B674" s="11">
        <v>2001201</v>
      </c>
      <c r="C674" s="11" t="s">
        <v>51</v>
      </c>
      <c r="D674" s="11">
        <v>20</v>
      </c>
      <c r="E674" s="11">
        <v>5</v>
      </c>
      <c r="F674" s="11">
        <v>50</v>
      </c>
      <c r="G674" s="11">
        <v>4</v>
      </c>
      <c r="H674" s="11">
        <v>212</v>
      </c>
      <c r="I674" s="11">
        <v>231</v>
      </c>
      <c r="J674" s="11">
        <v>124</v>
      </c>
      <c r="K674" s="11">
        <v>113</v>
      </c>
      <c r="L674" s="11">
        <v>2</v>
      </c>
      <c r="M674" s="11">
        <v>60</v>
      </c>
      <c r="N674" s="11">
        <v>170</v>
      </c>
      <c r="O674" s="11">
        <v>0</v>
      </c>
      <c r="P674" s="11">
        <v>0</v>
      </c>
      <c r="Q674" s="11">
        <v>0</v>
      </c>
      <c r="R674" s="11">
        <v>120000</v>
      </c>
      <c r="S674" s="11">
        <v>0</v>
      </c>
      <c r="T674" s="11">
        <v>5001</v>
      </c>
      <c r="U674" s="11">
        <v>5</v>
      </c>
      <c r="V674" s="11">
        <v>8300</v>
      </c>
      <c r="W674" s="11">
        <v>6</v>
      </c>
      <c r="X674" s="11">
        <v>1383</v>
      </c>
      <c r="Y674" s="11">
        <v>21</v>
      </c>
      <c r="Z674" s="11">
        <v>415</v>
      </c>
      <c r="AA674" s="11">
        <v>0</v>
      </c>
      <c r="AB674" s="11">
        <v>0</v>
      </c>
      <c r="AC674" s="11">
        <v>2001206</v>
      </c>
      <c r="AD674" s="11">
        <v>129</v>
      </c>
      <c r="AE674" s="11">
        <v>345000</v>
      </c>
      <c r="AF674" s="11" t="s">
        <v>162</v>
      </c>
      <c r="AG674" s="11" t="s">
        <v>134</v>
      </c>
      <c r="AH674" s="16">
        <v>0</v>
      </c>
    </row>
    <row r="675" spans="1:34">
      <c r="A675" s="11">
        <v>2001206</v>
      </c>
      <c r="B675" s="11">
        <v>2001201</v>
      </c>
      <c r="C675" s="11" t="s">
        <v>51</v>
      </c>
      <c r="D675" s="11">
        <v>20</v>
      </c>
      <c r="E675" s="11">
        <v>6</v>
      </c>
      <c r="F675" s="11">
        <v>50</v>
      </c>
      <c r="G675" s="11">
        <v>4</v>
      </c>
      <c r="H675" s="11">
        <v>211</v>
      </c>
      <c r="I675" s="11">
        <v>234</v>
      </c>
      <c r="J675" s="11">
        <v>123</v>
      </c>
      <c r="K675" s="11">
        <v>112</v>
      </c>
      <c r="L675" s="11">
        <v>2</v>
      </c>
      <c r="M675" s="11">
        <v>60</v>
      </c>
      <c r="N675" s="11">
        <v>190</v>
      </c>
      <c r="O675" s="11">
        <v>0</v>
      </c>
      <c r="P675" s="11">
        <v>0</v>
      </c>
      <c r="Q675" s="11">
        <v>0</v>
      </c>
      <c r="R675" s="11">
        <v>140000</v>
      </c>
      <c r="S675" s="11">
        <v>0</v>
      </c>
      <c r="T675" s="11">
        <v>5001</v>
      </c>
      <c r="U675" s="11">
        <v>5</v>
      </c>
      <c r="V675" s="11">
        <v>10020</v>
      </c>
      <c r="W675" s="11">
        <v>6</v>
      </c>
      <c r="X675" s="11">
        <v>1670</v>
      </c>
      <c r="Y675" s="11">
        <v>21</v>
      </c>
      <c r="Z675" s="11">
        <v>501</v>
      </c>
      <c r="AA675" s="11">
        <v>0</v>
      </c>
      <c r="AB675" s="11">
        <v>0</v>
      </c>
      <c r="AC675" s="11">
        <v>2001207</v>
      </c>
      <c r="AD675" s="11">
        <v>167</v>
      </c>
      <c r="AE675" s="11">
        <v>465000</v>
      </c>
      <c r="AF675" s="11" t="s">
        <v>162</v>
      </c>
      <c r="AG675" s="11" t="s">
        <v>134</v>
      </c>
      <c r="AH675" s="16">
        <v>0</v>
      </c>
    </row>
    <row r="676" spans="1:34">
      <c r="A676" s="11">
        <v>2001207</v>
      </c>
      <c r="B676" s="11">
        <v>2001201</v>
      </c>
      <c r="C676" s="11" t="s">
        <v>51</v>
      </c>
      <c r="D676" s="11">
        <v>20</v>
      </c>
      <c r="E676" s="11">
        <v>7</v>
      </c>
      <c r="F676" s="11">
        <v>50</v>
      </c>
      <c r="G676" s="11">
        <v>4</v>
      </c>
      <c r="H676" s="11">
        <v>214</v>
      </c>
      <c r="I676" s="11">
        <v>233</v>
      </c>
      <c r="J676" s="11">
        <v>122</v>
      </c>
      <c r="K676" s="11">
        <v>111</v>
      </c>
      <c r="L676" s="11">
        <v>2</v>
      </c>
      <c r="M676" s="11">
        <v>60</v>
      </c>
      <c r="N676" s="11">
        <v>210</v>
      </c>
      <c r="O676" s="11">
        <v>0</v>
      </c>
      <c r="P676" s="11">
        <v>0</v>
      </c>
      <c r="Q676" s="11">
        <v>0</v>
      </c>
      <c r="R676" s="11">
        <v>160000</v>
      </c>
      <c r="S676" s="11">
        <v>0</v>
      </c>
      <c r="T676" s="11">
        <v>5001</v>
      </c>
      <c r="U676" s="11">
        <v>5</v>
      </c>
      <c r="V676" s="11">
        <v>11760</v>
      </c>
      <c r="W676" s="11">
        <v>6</v>
      </c>
      <c r="X676" s="11">
        <v>1960</v>
      </c>
      <c r="Y676" s="11">
        <v>21</v>
      </c>
      <c r="Z676" s="11">
        <v>588</v>
      </c>
      <c r="AA676" s="11">
        <v>0</v>
      </c>
      <c r="AB676" s="11">
        <v>0</v>
      </c>
      <c r="AC676" s="11">
        <v>2001208</v>
      </c>
      <c r="AD676" s="11">
        <v>206</v>
      </c>
      <c r="AE676" s="11">
        <v>605000</v>
      </c>
      <c r="AF676" s="11" t="s">
        <v>162</v>
      </c>
      <c r="AG676" s="11" t="s">
        <v>134</v>
      </c>
      <c r="AH676" s="16">
        <v>0</v>
      </c>
    </row>
    <row r="677" spans="1:34">
      <c r="A677" s="11">
        <v>2001208</v>
      </c>
      <c r="B677" s="11">
        <v>2001201</v>
      </c>
      <c r="C677" s="11" t="s">
        <v>51</v>
      </c>
      <c r="D677" s="11">
        <v>20</v>
      </c>
      <c r="E677" s="11">
        <v>8</v>
      </c>
      <c r="F677" s="11">
        <v>50</v>
      </c>
      <c r="G677" s="11">
        <v>4</v>
      </c>
      <c r="H677" s="11">
        <v>213</v>
      </c>
      <c r="I677" s="11">
        <v>232</v>
      </c>
      <c r="J677" s="11">
        <v>121</v>
      </c>
      <c r="K677" s="11">
        <v>114</v>
      </c>
      <c r="L677" s="11">
        <v>2</v>
      </c>
      <c r="M677" s="11">
        <v>60</v>
      </c>
      <c r="N677" s="11">
        <v>230</v>
      </c>
      <c r="O677" s="11">
        <v>0</v>
      </c>
      <c r="P677" s="11">
        <v>0</v>
      </c>
      <c r="Q677" s="11">
        <v>0</v>
      </c>
      <c r="R677" s="11">
        <v>175000</v>
      </c>
      <c r="S677" s="11">
        <v>0</v>
      </c>
      <c r="T677" s="11">
        <v>5001</v>
      </c>
      <c r="U677" s="11">
        <v>5</v>
      </c>
      <c r="V677" s="11">
        <v>13520</v>
      </c>
      <c r="W677" s="11">
        <v>6</v>
      </c>
      <c r="X677" s="11">
        <v>2253</v>
      </c>
      <c r="Y677" s="11">
        <v>21</v>
      </c>
      <c r="Z677" s="11">
        <v>676</v>
      </c>
      <c r="AA677" s="11">
        <v>0</v>
      </c>
      <c r="AB677" s="11">
        <v>0</v>
      </c>
      <c r="AC677" s="11">
        <v>2001209</v>
      </c>
      <c r="AD677" s="11">
        <v>244</v>
      </c>
      <c r="AE677" s="11">
        <v>765000</v>
      </c>
      <c r="AF677" s="11" t="s">
        <v>162</v>
      </c>
      <c r="AG677" s="11" t="s">
        <v>134</v>
      </c>
      <c r="AH677" s="16">
        <v>0</v>
      </c>
    </row>
    <row r="678" spans="1:34">
      <c r="A678" s="11">
        <v>2001209</v>
      </c>
      <c r="B678" s="11">
        <v>2001201</v>
      </c>
      <c r="C678" s="11" t="s">
        <v>51</v>
      </c>
      <c r="D678" s="11">
        <v>20</v>
      </c>
      <c r="E678" s="11">
        <v>9</v>
      </c>
      <c r="F678" s="11">
        <v>50</v>
      </c>
      <c r="G678" s="11">
        <v>4</v>
      </c>
      <c r="H678" s="11">
        <v>212</v>
      </c>
      <c r="I678" s="11">
        <v>231</v>
      </c>
      <c r="J678" s="11">
        <v>224</v>
      </c>
      <c r="K678" s="11">
        <v>213</v>
      </c>
      <c r="L678" s="11">
        <v>2</v>
      </c>
      <c r="M678" s="11">
        <v>60</v>
      </c>
      <c r="N678" s="11">
        <v>730</v>
      </c>
      <c r="O678" s="11">
        <v>1</v>
      </c>
      <c r="P678" s="11">
        <v>20012</v>
      </c>
      <c r="Q678" s="11">
        <v>1</v>
      </c>
      <c r="R678" s="11">
        <v>680000</v>
      </c>
      <c r="S678" s="11">
        <v>0</v>
      </c>
      <c r="T678" s="11">
        <v>5001</v>
      </c>
      <c r="U678" s="11">
        <v>5</v>
      </c>
      <c r="V678" s="11">
        <v>15300</v>
      </c>
      <c r="W678" s="11">
        <v>6</v>
      </c>
      <c r="X678" s="11">
        <v>2550</v>
      </c>
      <c r="Y678" s="11">
        <v>21</v>
      </c>
      <c r="Z678" s="11">
        <v>765</v>
      </c>
      <c r="AA678" s="11">
        <v>0</v>
      </c>
      <c r="AB678" s="11">
        <v>0</v>
      </c>
      <c r="AC678" s="11">
        <v>2001210</v>
      </c>
      <c r="AD678" s="11">
        <v>282</v>
      </c>
      <c r="AE678" s="11">
        <v>940000</v>
      </c>
      <c r="AF678" s="11" t="s">
        <v>162</v>
      </c>
      <c r="AG678" s="11" t="s">
        <v>134</v>
      </c>
      <c r="AH678" s="16">
        <v>1</v>
      </c>
    </row>
    <row r="679" spans="1:34">
      <c r="A679" s="11">
        <v>2001210</v>
      </c>
      <c r="B679" s="11">
        <v>2001201</v>
      </c>
      <c r="C679" s="11" t="s">
        <v>51</v>
      </c>
      <c r="D679" s="11">
        <v>20</v>
      </c>
      <c r="E679" s="11">
        <v>10</v>
      </c>
      <c r="F679" s="11">
        <v>60</v>
      </c>
      <c r="G679" s="11">
        <v>4</v>
      </c>
      <c r="H679" s="11">
        <v>312</v>
      </c>
      <c r="I679" s="11">
        <v>231</v>
      </c>
      <c r="J679" s="11">
        <v>223</v>
      </c>
      <c r="K679" s="11">
        <v>212</v>
      </c>
      <c r="L679" s="11">
        <v>2</v>
      </c>
      <c r="M679" s="11">
        <v>60</v>
      </c>
      <c r="N679" s="11">
        <v>770</v>
      </c>
      <c r="O679" s="11">
        <v>0</v>
      </c>
      <c r="P679" s="11">
        <v>0</v>
      </c>
      <c r="Q679" s="11">
        <v>0</v>
      </c>
      <c r="R679" s="11">
        <v>705000</v>
      </c>
      <c r="S679" s="11">
        <v>5001</v>
      </c>
      <c r="T679" s="11">
        <v>5002</v>
      </c>
      <c r="U679" s="11">
        <v>5</v>
      </c>
      <c r="V679" s="11">
        <v>17900</v>
      </c>
      <c r="W679" s="11">
        <v>6</v>
      </c>
      <c r="X679" s="11">
        <v>2983</v>
      </c>
      <c r="Y679" s="11">
        <v>21</v>
      </c>
      <c r="Z679" s="11">
        <v>895</v>
      </c>
      <c r="AA679" s="11">
        <v>0</v>
      </c>
      <c r="AB679" s="11">
        <v>0</v>
      </c>
      <c r="AC679" s="11">
        <v>2001211</v>
      </c>
      <c r="AD679" s="11">
        <v>339</v>
      </c>
      <c r="AE679" s="11">
        <v>1620000</v>
      </c>
      <c r="AF679" s="11" t="s">
        <v>163</v>
      </c>
      <c r="AG679" s="11" t="s">
        <v>158</v>
      </c>
      <c r="AH679" s="16">
        <v>0</v>
      </c>
    </row>
    <row r="680" spans="1:34">
      <c r="A680" s="11">
        <v>2001211</v>
      </c>
      <c r="B680" s="11">
        <v>2001201</v>
      </c>
      <c r="C680" s="11" t="s">
        <v>51</v>
      </c>
      <c r="D680" s="11">
        <v>20</v>
      </c>
      <c r="E680" s="11">
        <v>11</v>
      </c>
      <c r="F680" s="11">
        <v>60</v>
      </c>
      <c r="G680" s="11">
        <v>4</v>
      </c>
      <c r="H680" s="11">
        <v>311</v>
      </c>
      <c r="I680" s="11">
        <v>233</v>
      </c>
      <c r="J680" s="11">
        <v>222</v>
      </c>
      <c r="K680" s="11">
        <v>211</v>
      </c>
      <c r="L680" s="11">
        <v>2</v>
      </c>
      <c r="M680" s="11">
        <v>60</v>
      </c>
      <c r="N680" s="11">
        <v>790</v>
      </c>
      <c r="O680" s="11">
        <v>0</v>
      </c>
      <c r="P680" s="11">
        <v>0</v>
      </c>
      <c r="Q680" s="11">
        <v>0</v>
      </c>
      <c r="R680" s="11">
        <v>725000</v>
      </c>
      <c r="S680" s="11">
        <v>5001</v>
      </c>
      <c r="T680" s="11">
        <v>5002</v>
      </c>
      <c r="U680" s="11">
        <v>5</v>
      </c>
      <c r="V680" s="11">
        <v>20520</v>
      </c>
      <c r="W680" s="11">
        <v>6</v>
      </c>
      <c r="X680" s="11">
        <v>3420</v>
      </c>
      <c r="Y680" s="11">
        <v>21</v>
      </c>
      <c r="Z680" s="11">
        <v>1026</v>
      </c>
      <c r="AA680" s="11">
        <v>0</v>
      </c>
      <c r="AB680" s="11">
        <v>0</v>
      </c>
      <c r="AC680" s="11">
        <v>2001212</v>
      </c>
      <c r="AD680" s="11">
        <v>459</v>
      </c>
      <c r="AE680" s="11">
        <v>2325000</v>
      </c>
      <c r="AF680" s="11" t="s">
        <v>163</v>
      </c>
      <c r="AG680" s="11" t="s">
        <v>158</v>
      </c>
      <c r="AH680" s="16">
        <v>0</v>
      </c>
    </row>
    <row r="681" spans="1:34">
      <c r="A681" s="11">
        <v>2001212</v>
      </c>
      <c r="B681" s="11">
        <v>2001201</v>
      </c>
      <c r="C681" s="11" t="s">
        <v>51</v>
      </c>
      <c r="D681" s="11">
        <v>20</v>
      </c>
      <c r="E681" s="11">
        <v>12</v>
      </c>
      <c r="F681" s="11">
        <v>60</v>
      </c>
      <c r="G681" s="11">
        <v>4</v>
      </c>
      <c r="H681" s="11">
        <v>313</v>
      </c>
      <c r="I681" s="11">
        <v>232</v>
      </c>
      <c r="J681" s="11">
        <v>221</v>
      </c>
      <c r="K681" s="11">
        <v>213</v>
      </c>
      <c r="L681" s="11">
        <v>2</v>
      </c>
      <c r="M681" s="11">
        <v>60</v>
      </c>
      <c r="N681" s="11">
        <v>810</v>
      </c>
      <c r="O681" s="11">
        <v>0</v>
      </c>
      <c r="P681" s="11">
        <v>0</v>
      </c>
      <c r="Q681" s="11">
        <v>0</v>
      </c>
      <c r="R681" s="11">
        <v>745000</v>
      </c>
      <c r="S681" s="11">
        <v>5001</v>
      </c>
      <c r="T681" s="11">
        <v>5002</v>
      </c>
      <c r="U681" s="11">
        <v>5</v>
      </c>
      <c r="V681" s="11">
        <v>23160</v>
      </c>
      <c r="W681" s="11">
        <v>6</v>
      </c>
      <c r="X681" s="11">
        <v>3860</v>
      </c>
      <c r="Y681" s="11">
        <v>21</v>
      </c>
      <c r="Z681" s="11">
        <v>1158</v>
      </c>
      <c r="AA681" s="11">
        <v>0</v>
      </c>
      <c r="AB681" s="11">
        <v>0</v>
      </c>
      <c r="AC681" s="11">
        <v>2001213</v>
      </c>
      <c r="AD681" s="11">
        <v>578</v>
      </c>
      <c r="AE681" s="11">
        <v>3050000</v>
      </c>
      <c r="AF681" s="11" t="s">
        <v>163</v>
      </c>
      <c r="AG681" s="11" t="s">
        <v>158</v>
      </c>
      <c r="AH681" s="16">
        <v>0</v>
      </c>
    </row>
    <row r="682" spans="1:34">
      <c r="A682" s="11">
        <v>2001213</v>
      </c>
      <c r="B682" s="11">
        <v>2001201</v>
      </c>
      <c r="C682" s="11" t="s">
        <v>51</v>
      </c>
      <c r="D682" s="11">
        <v>20</v>
      </c>
      <c r="E682" s="11">
        <v>13</v>
      </c>
      <c r="F682" s="11">
        <v>60</v>
      </c>
      <c r="G682" s="11">
        <v>4</v>
      </c>
      <c r="H682" s="11">
        <v>312</v>
      </c>
      <c r="I682" s="11">
        <v>331</v>
      </c>
      <c r="J682" s="11">
        <v>223</v>
      </c>
      <c r="K682" s="11">
        <v>212</v>
      </c>
      <c r="L682" s="11">
        <v>2</v>
      </c>
      <c r="M682" s="11">
        <v>60</v>
      </c>
      <c r="N682" s="11">
        <v>830</v>
      </c>
      <c r="O682" s="11">
        <v>0</v>
      </c>
      <c r="P682" s="11">
        <v>0</v>
      </c>
      <c r="Q682" s="11">
        <v>0</v>
      </c>
      <c r="R682" s="11">
        <v>765000</v>
      </c>
      <c r="S682" s="11">
        <v>5001</v>
      </c>
      <c r="T682" s="11">
        <v>5002</v>
      </c>
      <c r="U682" s="11">
        <v>5</v>
      </c>
      <c r="V682" s="11">
        <v>25820</v>
      </c>
      <c r="W682" s="11">
        <v>6</v>
      </c>
      <c r="X682" s="11">
        <v>4303</v>
      </c>
      <c r="Y682" s="11">
        <v>21</v>
      </c>
      <c r="Z682" s="11">
        <v>1291</v>
      </c>
      <c r="AA682" s="11">
        <v>0</v>
      </c>
      <c r="AB682" s="11">
        <v>0</v>
      </c>
      <c r="AC682" s="11">
        <v>2001214</v>
      </c>
      <c r="AD682" s="11">
        <v>698</v>
      </c>
      <c r="AE682" s="11">
        <v>3795000</v>
      </c>
      <c r="AF682" s="11" t="s">
        <v>163</v>
      </c>
      <c r="AG682" s="11" t="s">
        <v>158</v>
      </c>
      <c r="AH682" s="16">
        <v>0</v>
      </c>
    </row>
    <row r="683" spans="1:34">
      <c r="A683" s="11">
        <v>2001214</v>
      </c>
      <c r="B683" s="11">
        <v>2001201</v>
      </c>
      <c r="C683" s="11" t="s">
        <v>51</v>
      </c>
      <c r="D683" s="11">
        <v>20</v>
      </c>
      <c r="E683" s="11">
        <v>14</v>
      </c>
      <c r="F683" s="11">
        <v>60</v>
      </c>
      <c r="G683" s="11">
        <v>4</v>
      </c>
      <c r="H683" s="11">
        <v>311</v>
      </c>
      <c r="I683" s="11">
        <v>323</v>
      </c>
      <c r="J683" s="11">
        <v>222</v>
      </c>
      <c r="K683" s="11">
        <v>211</v>
      </c>
      <c r="L683" s="11">
        <v>2</v>
      </c>
      <c r="M683" s="11">
        <v>60</v>
      </c>
      <c r="N683" s="11">
        <v>850</v>
      </c>
      <c r="O683" s="11">
        <v>1</v>
      </c>
      <c r="P683" s="11">
        <v>20012</v>
      </c>
      <c r="Q683" s="11">
        <v>1</v>
      </c>
      <c r="R683" s="11">
        <v>790000</v>
      </c>
      <c r="S683" s="11">
        <v>5001</v>
      </c>
      <c r="T683" s="11">
        <v>5002</v>
      </c>
      <c r="U683" s="11">
        <v>5</v>
      </c>
      <c r="V683" s="11">
        <v>28500</v>
      </c>
      <c r="W683" s="11">
        <v>6</v>
      </c>
      <c r="X683" s="11">
        <v>4750</v>
      </c>
      <c r="Y683" s="11">
        <v>21</v>
      </c>
      <c r="Z683" s="11">
        <v>1425</v>
      </c>
      <c r="AA683" s="11">
        <v>0</v>
      </c>
      <c r="AB683" s="11">
        <v>0</v>
      </c>
      <c r="AC683" s="11">
        <v>2001215</v>
      </c>
      <c r="AD683" s="11">
        <v>880</v>
      </c>
      <c r="AE683" s="11">
        <v>4560000</v>
      </c>
      <c r="AF683" s="11" t="s">
        <v>163</v>
      </c>
      <c r="AG683" s="11" t="s">
        <v>158</v>
      </c>
      <c r="AH683" s="16">
        <v>1</v>
      </c>
    </row>
    <row r="684" spans="1:34">
      <c r="A684" s="11">
        <v>2001215</v>
      </c>
      <c r="B684" s="11">
        <v>2001201</v>
      </c>
      <c r="C684" s="11" t="s">
        <v>51</v>
      </c>
      <c r="D684" s="11">
        <v>20</v>
      </c>
      <c r="E684" s="11">
        <v>15</v>
      </c>
      <c r="F684" s="11">
        <v>60</v>
      </c>
      <c r="G684" s="11">
        <v>4</v>
      </c>
      <c r="H684" s="11">
        <v>323</v>
      </c>
      <c r="I684" s="11">
        <v>322</v>
      </c>
      <c r="J684" s="11">
        <v>221</v>
      </c>
      <c r="K684" s="11">
        <v>213</v>
      </c>
      <c r="L684" s="11">
        <v>2</v>
      </c>
      <c r="M684" s="11">
        <v>60</v>
      </c>
      <c r="N684" s="11">
        <v>890</v>
      </c>
      <c r="O684" s="11">
        <v>0</v>
      </c>
      <c r="P684" s="11">
        <v>0</v>
      </c>
      <c r="Q684" s="11">
        <v>0</v>
      </c>
      <c r="R684" s="11">
        <v>810000</v>
      </c>
      <c r="S684" s="11">
        <v>5001</v>
      </c>
      <c r="T684" s="11">
        <v>5002</v>
      </c>
      <c r="U684" s="11">
        <v>5</v>
      </c>
      <c r="V684" s="11">
        <v>44360</v>
      </c>
      <c r="W684" s="11">
        <v>6</v>
      </c>
      <c r="X684" s="11">
        <v>5200</v>
      </c>
      <c r="Y684" s="11">
        <v>21</v>
      </c>
      <c r="Z684" s="11">
        <v>1560</v>
      </c>
      <c r="AA684" s="11">
        <v>0</v>
      </c>
      <c r="AB684" s="11">
        <v>0</v>
      </c>
      <c r="AC684" s="11">
        <v>2001216</v>
      </c>
      <c r="AD684" s="11">
        <v>1061</v>
      </c>
      <c r="AE684" s="11">
        <v>5350000</v>
      </c>
      <c r="AF684" s="11" t="s">
        <v>164</v>
      </c>
      <c r="AG684" s="11" t="s">
        <v>134</v>
      </c>
      <c r="AH684" s="16">
        <v>0</v>
      </c>
    </row>
    <row r="685" spans="1:34">
      <c r="A685" s="11">
        <v>2001216</v>
      </c>
      <c r="B685" s="11">
        <v>2001201</v>
      </c>
      <c r="C685" s="11" t="s">
        <v>51</v>
      </c>
      <c r="D685" s="11">
        <v>20</v>
      </c>
      <c r="E685" s="11">
        <v>16</v>
      </c>
      <c r="F685" s="11">
        <v>60</v>
      </c>
      <c r="G685" s="11">
        <v>4</v>
      </c>
      <c r="H685" s="11">
        <v>312</v>
      </c>
      <c r="I685" s="11">
        <v>331</v>
      </c>
      <c r="J685" s="11">
        <v>223</v>
      </c>
      <c r="K685" s="11">
        <v>212</v>
      </c>
      <c r="L685" s="11">
        <v>2</v>
      </c>
      <c r="M685" s="11">
        <v>60</v>
      </c>
      <c r="N685" s="11">
        <v>910</v>
      </c>
      <c r="O685" s="11">
        <v>0</v>
      </c>
      <c r="P685" s="11">
        <v>0</v>
      </c>
      <c r="Q685" s="11">
        <v>0</v>
      </c>
      <c r="R685" s="11">
        <v>830000</v>
      </c>
      <c r="S685" s="11">
        <v>5001</v>
      </c>
      <c r="T685" s="11">
        <v>5002</v>
      </c>
      <c r="U685" s="11">
        <v>5</v>
      </c>
      <c r="V685" s="11">
        <v>47080</v>
      </c>
      <c r="W685" s="11">
        <v>6</v>
      </c>
      <c r="X685" s="11">
        <v>5653</v>
      </c>
      <c r="Y685" s="11">
        <v>21</v>
      </c>
      <c r="Z685" s="11">
        <v>1696</v>
      </c>
      <c r="AA685" s="11">
        <v>0</v>
      </c>
      <c r="AB685" s="11">
        <v>0</v>
      </c>
      <c r="AC685" s="11">
        <v>2001217</v>
      </c>
      <c r="AD685" s="11">
        <v>1243</v>
      </c>
      <c r="AE685" s="11">
        <v>6160000</v>
      </c>
      <c r="AF685" s="11" t="s">
        <v>164</v>
      </c>
      <c r="AG685" s="11" t="s">
        <v>134</v>
      </c>
      <c r="AH685" s="16">
        <v>0</v>
      </c>
    </row>
    <row r="686" spans="1:34">
      <c r="A686" s="11">
        <v>2001217</v>
      </c>
      <c r="B686" s="11">
        <v>2001201</v>
      </c>
      <c r="C686" s="11" t="s">
        <v>51</v>
      </c>
      <c r="D686" s="11">
        <v>20</v>
      </c>
      <c r="E686" s="11">
        <v>17</v>
      </c>
      <c r="F686" s="11">
        <v>60</v>
      </c>
      <c r="G686" s="11">
        <v>4</v>
      </c>
      <c r="H686" s="11">
        <v>311</v>
      </c>
      <c r="I686" s="11">
        <v>333</v>
      </c>
      <c r="J686" s="11">
        <v>222</v>
      </c>
      <c r="K686" s="11">
        <v>211</v>
      </c>
      <c r="L686" s="11">
        <v>2</v>
      </c>
      <c r="M686" s="11">
        <v>60</v>
      </c>
      <c r="N686" s="11">
        <v>930</v>
      </c>
      <c r="O686" s="11">
        <v>0</v>
      </c>
      <c r="P686" s="11">
        <v>0</v>
      </c>
      <c r="Q686" s="11">
        <v>0</v>
      </c>
      <c r="R686" s="11">
        <v>855000</v>
      </c>
      <c r="S686" s="11">
        <v>5001</v>
      </c>
      <c r="T686" s="11">
        <v>5002</v>
      </c>
      <c r="U686" s="11">
        <v>5</v>
      </c>
      <c r="V686" s="11">
        <v>49820</v>
      </c>
      <c r="W686" s="11">
        <v>6</v>
      </c>
      <c r="X686" s="11">
        <v>6110</v>
      </c>
      <c r="Y686" s="11">
        <v>21</v>
      </c>
      <c r="Z686" s="11">
        <v>1833</v>
      </c>
      <c r="AA686" s="11">
        <v>0</v>
      </c>
      <c r="AB686" s="11">
        <v>0</v>
      </c>
      <c r="AC686" s="11">
        <v>2001218</v>
      </c>
      <c r="AD686" s="11">
        <v>1425</v>
      </c>
      <c r="AE686" s="11">
        <v>6990000</v>
      </c>
      <c r="AF686" s="11" t="s">
        <v>164</v>
      </c>
      <c r="AG686" s="11" t="s">
        <v>134</v>
      </c>
      <c r="AH686" s="16">
        <v>0</v>
      </c>
    </row>
    <row r="687" spans="1:34">
      <c r="A687" s="11">
        <v>2001218</v>
      </c>
      <c r="B687" s="11">
        <v>2001201</v>
      </c>
      <c r="C687" s="11" t="s">
        <v>51</v>
      </c>
      <c r="D687" s="11">
        <v>20</v>
      </c>
      <c r="E687" s="11">
        <v>18</v>
      </c>
      <c r="F687" s="11">
        <v>60</v>
      </c>
      <c r="G687" s="11">
        <v>4</v>
      </c>
      <c r="H687" s="11">
        <v>313</v>
      </c>
      <c r="I687" s="11">
        <v>332</v>
      </c>
      <c r="J687" s="11">
        <v>221</v>
      </c>
      <c r="K687" s="11">
        <v>213</v>
      </c>
      <c r="L687" s="11">
        <v>2</v>
      </c>
      <c r="M687" s="11">
        <v>60</v>
      </c>
      <c r="N687" s="11">
        <v>950</v>
      </c>
      <c r="O687" s="11">
        <v>0</v>
      </c>
      <c r="P687" s="11">
        <v>0</v>
      </c>
      <c r="Q687" s="11">
        <v>0</v>
      </c>
      <c r="R687" s="11">
        <v>875000</v>
      </c>
      <c r="S687" s="11">
        <v>5001</v>
      </c>
      <c r="T687" s="11">
        <v>5002</v>
      </c>
      <c r="U687" s="11">
        <v>5</v>
      </c>
      <c r="V687" s="11">
        <v>52580</v>
      </c>
      <c r="W687" s="11">
        <v>6</v>
      </c>
      <c r="X687" s="11">
        <v>6570</v>
      </c>
      <c r="Y687" s="11">
        <v>21</v>
      </c>
      <c r="Z687" s="11">
        <v>1971</v>
      </c>
      <c r="AA687" s="11">
        <v>0</v>
      </c>
      <c r="AB687" s="11">
        <v>0</v>
      </c>
      <c r="AC687" s="11">
        <v>2001219</v>
      </c>
      <c r="AD687" s="11">
        <v>1606</v>
      </c>
      <c r="AE687" s="11">
        <v>7845000</v>
      </c>
      <c r="AF687" s="11" t="s">
        <v>164</v>
      </c>
      <c r="AG687" s="11" t="s">
        <v>134</v>
      </c>
      <c r="AH687" s="16">
        <v>0</v>
      </c>
    </row>
    <row r="688" spans="1:34">
      <c r="A688" s="11">
        <v>2001219</v>
      </c>
      <c r="B688" s="11">
        <v>2001201</v>
      </c>
      <c r="C688" s="11" t="s">
        <v>51</v>
      </c>
      <c r="D688" s="11">
        <v>20</v>
      </c>
      <c r="E688" s="11">
        <v>19</v>
      </c>
      <c r="F688" s="11">
        <v>60</v>
      </c>
      <c r="G688" s="11">
        <v>4</v>
      </c>
      <c r="H688" s="11">
        <v>312</v>
      </c>
      <c r="I688" s="11">
        <v>331</v>
      </c>
      <c r="J688" s="11">
        <v>323</v>
      </c>
      <c r="K688" s="11">
        <v>313</v>
      </c>
      <c r="L688" s="11">
        <v>2</v>
      </c>
      <c r="M688" s="11">
        <v>60</v>
      </c>
      <c r="N688" s="11">
        <v>1450</v>
      </c>
      <c r="O688" s="11">
        <v>1</v>
      </c>
      <c r="P688" s="11">
        <v>20012</v>
      </c>
      <c r="Q688" s="11">
        <v>1</v>
      </c>
      <c r="R688" s="11">
        <v>1430000</v>
      </c>
      <c r="S688" s="11">
        <v>5001</v>
      </c>
      <c r="T688" s="11">
        <v>5002</v>
      </c>
      <c r="U688" s="11">
        <v>5</v>
      </c>
      <c r="V688" s="11">
        <v>55360</v>
      </c>
      <c r="W688" s="11">
        <v>6</v>
      </c>
      <c r="X688" s="11">
        <v>7033</v>
      </c>
      <c r="Y688" s="11">
        <v>21</v>
      </c>
      <c r="Z688" s="11">
        <v>2110</v>
      </c>
      <c r="AA688" s="11">
        <v>0</v>
      </c>
      <c r="AB688" s="11">
        <v>0</v>
      </c>
      <c r="AC688" s="11">
        <v>2001220</v>
      </c>
      <c r="AD688" s="11">
        <v>1788</v>
      </c>
      <c r="AE688" s="11">
        <v>8720000</v>
      </c>
      <c r="AF688" s="11" t="s">
        <v>164</v>
      </c>
      <c r="AG688" s="11" t="s">
        <v>134</v>
      </c>
      <c r="AH688" s="16">
        <v>1</v>
      </c>
    </row>
    <row r="689" spans="1:37">
      <c r="A689" s="11">
        <v>2001220</v>
      </c>
      <c r="B689" s="11">
        <v>2001201</v>
      </c>
      <c r="C689" s="11" t="s">
        <v>51</v>
      </c>
      <c r="D689" s="11">
        <v>20</v>
      </c>
      <c r="E689" s="11">
        <v>20</v>
      </c>
      <c r="F689" s="11">
        <v>70</v>
      </c>
      <c r="G689" s="11">
        <v>4</v>
      </c>
      <c r="H689" s="11">
        <v>411</v>
      </c>
      <c r="I689" s="11">
        <v>333</v>
      </c>
      <c r="J689" s="11">
        <v>322</v>
      </c>
      <c r="K689" s="11">
        <v>311</v>
      </c>
      <c r="L689" s="11">
        <v>2</v>
      </c>
      <c r="M689" s="11">
        <v>60</v>
      </c>
      <c r="N689" s="11">
        <v>1490</v>
      </c>
      <c r="O689" s="11">
        <v>0</v>
      </c>
      <c r="P689" s="11">
        <v>0</v>
      </c>
      <c r="Q689" s="11">
        <v>0</v>
      </c>
      <c r="R689" s="11">
        <v>1455000</v>
      </c>
      <c r="S689" s="11">
        <v>5002</v>
      </c>
      <c r="T689" s="11">
        <v>5003</v>
      </c>
      <c r="U689" s="11">
        <v>5</v>
      </c>
      <c r="V689" s="11">
        <v>58960</v>
      </c>
      <c r="W689" s="11">
        <v>6</v>
      </c>
      <c r="X689" s="11">
        <v>7633</v>
      </c>
      <c r="Y689" s="11">
        <v>21</v>
      </c>
      <c r="Z689" s="11">
        <v>2290</v>
      </c>
      <c r="AA689" s="11">
        <v>0</v>
      </c>
      <c r="AB689" s="11">
        <v>0</v>
      </c>
      <c r="AC689" s="11">
        <v>2001221</v>
      </c>
      <c r="AD689" s="11">
        <v>2094</v>
      </c>
      <c r="AE689" s="11">
        <v>10150000</v>
      </c>
      <c r="AF689" s="11" t="s">
        <v>165</v>
      </c>
      <c r="AG689" s="11" t="s">
        <v>159</v>
      </c>
      <c r="AH689" s="16">
        <v>0</v>
      </c>
    </row>
    <row r="690" spans="1:37">
      <c r="A690" s="11">
        <v>2001221</v>
      </c>
      <c r="B690" s="11">
        <v>2001201</v>
      </c>
      <c r="C690" s="11" t="s">
        <v>51</v>
      </c>
      <c r="D690" s="11">
        <v>20</v>
      </c>
      <c r="E690" s="11">
        <v>21</v>
      </c>
      <c r="F690" s="11">
        <v>70</v>
      </c>
      <c r="G690" s="11">
        <v>4</v>
      </c>
      <c r="H690" s="11">
        <v>413</v>
      </c>
      <c r="I690" s="11">
        <v>332</v>
      </c>
      <c r="J690" s="11">
        <v>321</v>
      </c>
      <c r="K690" s="11">
        <v>313</v>
      </c>
      <c r="L690" s="11">
        <v>2</v>
      </c>
      <c r="M690" s="11">
        <v>60</v>
      </c>
      <c r="N690" s="11">
        <v>1510</v>
      </c>
      <c r="O690" s="11">
        <v>0</v>
      </c>
      <c r="P690" s="11">
        <v>0</v>
      </c>
      <c r="Q690" s="11">
        <v>0</v>
      </c>
      <c r="R690" s="11">
        <v>1475000</v>
      </c>
      <c r="S690" s="11">
        <v>5002</v>
      </c>
      <c r="T690" s="11">
        <v>5003</v>
      </c>
      <c r="U690" s="11">
        <v>5</v>
      </c>
      <c r="V690" s="11">
        <v>62580</v>
      </c>
      <c r="W690" s="11">
        <v>6</v>
      </c>
      <c r="X690" s="11">
        <v>8237</v>
      </c>
      <c r="Y690" s="11">
        <v>21</v>
      </c>
      <c r="Z690" s="11">
        <v>2471</v>
      </c>
      <c r="AA690" s="11">
        <v>0</v>
      </c>
      <c r="AB690" s="11">
        <v>0</v>
      </c>
      <c r="AC690" s="11">
        <v>2001222</v>
      </c>
      <c r="AD690" s="11">
        <v>2667</v>
      </c>
      <c r="AE690" s="11">
        <v>11605000</v>
      </c>
      <c r="AF690" s="11" t="s">
        <v>165</v>
      </c>
      <c r="AG690" s="11" t="s">
        <v>159</v>
      </c>
      <c r="AH690" s="16">
        <v>0</v>
      </c>
    </row>
    <row r="691" spans="1:37">
      <c r="A691" s="11">
        <v>2001222</v>
      </c>
      <c r="B691" s="11">
        <v>2001201</v>
      </c>
      <c r="C691" s="11" t="s">
        <v>51</v>
      </c>
      <c r="D691" s="11">
        <v>20</v>
      </c>
      <c r="E691" s="11">
        <v>22</v>
      </c>
      <c r="F691" s="11">
        <v>70</v>
      </c>
      <c r="G691" s="11">
        <v>4</v>
      </c>
      <c r="H691" s="11">
        <v>422</v>
      </c>
      <c r="I691" s="11">
        <v>331</v>
      </c>
      <c r="J691" s="11">
        <v>323</v>
      </c>
      <c r="K691" s="11">
        <v>312</v>
      </c>
      <c r="L691" s="11">
        <v>2</v>
      </c>
      <c r="M691" s="11">
        <v>60</v>
      </c>
      <c r="N691" s="11">
        <v>1530</v>
      </c>
      <c r="O691" s="11">
        <v>0</v>
      </c>
      <c r="P691" s="11">
        <v>0</v>
      </c>
      <c r="Q691" s="11">
        <v>0</v>
      </c>
      <c r="R691" s="11">
        <v>1500000</v>
      </c>
      <c r="S691" s="11">
        <v>5002</v>
      </c>
      <c r="T691" s="11">
        <v>5003</v>
      </c>
      <c r="U691" s="11">
        <v>5</v>
      </c>
      <c r="V691" s="11">
        <v>66220</v>
      </c>
      <c r="W691" s="11">
        <v>6</v>
      </c>
      <c r="X691" s="11">
        <v>8843</v>
      </c>
      <c r="Y691" s="11">
        <v>21</v>
      </c>
      <c r="Z691" s="11">
        <v>2653</v>
      </c>
      <c r="AA691" s="11">
        <v>0</v>
      </c>
      <c r="AB691" s="11">
        <v>0</v>
      </c>
      <c r="AC691" s="11">
        <v>2001223</v>
      </c>
      <c r="AD691" s="11">
        <v>3241</v>
      </c>
      <c r="AE691" s="11">
        <v>13080000</v>
      </c>
      <c r="AF691" s="11" t="s">
        <v>165</v>
      </c>
      <c r="AG691" s="11" t="s">
        <v>159</v>
      </c>
      <c r="AH691" s="16">
        <v>0</v>
      </c>
      <c r="AI691" s="12"/>
      <c r="AJ691" s="12"/>
      <c r="AK691" s="12"/>
    </row>
    <row r="692" spans="1:37">
      <c r="A692" s="11">
        <v>2001223</v>
      </c>
      <c r="B692" s="11">
        <v>2001201</v>
      </c>
      <c r="C692" s="11" t="s">
        <v>51</v>
      </c>
      <c r="D692" s="11">
        <v>20</v>
      </c>
      <c r="E692" s="11">
        <v>23</v>
      </c>
      <c r="F692" s="11">
        <v>70</v>
      </c>
      <c r="G692" s="11">
        <v>4</v>
      </c>
      <c r="H692" s="11">
        <v>411</v>
      </c>
      <c r="I692" s="11">
        <v>333</v>
      </c>
      <c r="J692" s="11">
        <v>322</v>
      </c>
      <c r="K692" s="11">
        <v>311</v>
      </c>
      <c r="L692" s="11">
        <v>2</v>
      </c>
      <c r="M692" s="11">
        <v>60</v>
      </c>
      <c r="N692" s="11">
        <v>1550</v>
      </c>
      <c r="O692" s="11">
        <v>1</v>
      </c>
      <c r="P692" s="11">
        <v>20012</v>
      </c>
      <c r="Q692" s="11">
        <v>1</v>
      </c>
      <c r="R692" s="11">
        <v>1520000</v>
      </c>
      <c r="S692" s="11">
        <v>5002</v>
      </c>
      <c r="T692" s="11">
        <v>5003</v>
      </c>
      <c r="U692" s="11">
        <v>5</v>
      </c>
      <c r="V692" s="11">
        <v>69880</v>
      </c>
      <c r="W692" s="11">
        <v>6</v>
      </c>
      <c r="X692" s="11">
        <v>9453</v>
      </c>
      <c r="Y692" s="11">
        <v>21</v>
      </c>
      <c r="Z692" s="11">
        <v>2836</v>
      </c>
      <c r="AA692" s="11">
        <v>0</v>
      </c>
      <c r="AB692" s="11">
        <v>0</v>
      </c>
      <c r="AC692" s="11">
        <v>2001224</v>
      </c>
      <c r="AD692" s="11">
        <v>3815</v>
      </c>
      <c r="AE692" s="11">
        <v>14580000</v>
      </c>
      <c r="AF692" s="11" t="s">
        <v>165</v>
      </c>
      <c r="AG692" s="11" t="s">
        <v>159</v>
      </c>
      <c r="AH692" s="16">
        <v>1</v>
      </c>
    </row>
    <row r="693" spans="1:37">
      <c r="A693" s="11">
        <v>2001224</v>
      </c>
      <c r="B693" s="11">
        <v>2001201</v>
      </c>
      <c r="C693" s="11" t="s">
        <v>51</v>
      </c>
      <c r="D693" s="11">
        <v>20</v>
      </c>
      <c r="E693" s="11">
        <v>24</v>
      </c>
      <c r="F693" s="11">
        <v>70</v>
      </c>
      <c r="G693" s="11">
        <v>4</v>
      </c>
      <c r="H693" s="11">
        <v>423</v>
      </c>
      <c r="I693" s="11">
        <v>432</v>
      </c>
      <c r="J693" s="11">
        <v>321</v>
      </c>
      <c r="K693" s="11">
        <v>313</v>
      </c>
      <c r="L693" s="11">
        <v>2</v>
      </c>
      <c r="M693" s="11">
        <v>60</v>
      </c>
      <c r="N693" s="11">
        <v>1570</v>
      </c>
      <c r="O693" s="11">
        <v>0</v>
      </c>
      <c r="P693" s="11">
        <v>0</v>
      </c>
      <c r="Q693" s="11">
        <v>0</v>
      </c>
      <c r="R693" s="11">
        <v>1545000</v>
      </c>
      <c r="S693" s="11">
        <v>5002</v>
      </c>
      <c r="T693" s="11">
        <v>5003</v>
      </c>
      <c r="U693" s="11">
        <v>5</v>
      </c>
      <c r="V693" s="11">
        <v>73560</v>
      </c>
      <c r="W693" s="11">
        <v>6</v>
      </c>
      <c r="X693" s="11">
        <v>10067</v>
      </c>
      <c r="Y693" s="11">
        <v>21</v>
      </c>
      <c r="Z693" s="11">
        <v>3680</v>
      </c>
      <c r="AA693" s="11">
        <v>0</v>
      </c>
      <c r="AB693" s="11">
        <v>0</v>
      </c>
      <c r="AC693" s="11">
        <v>2001225</v>
      </c>
      <c r="AD693" s="11">
        <v>4388</v>
      </c>
      <c r="AE693" s="11">
        <v>16100000</v>
      </c>
      <c r="AF693" s="11" t="s">
        <v>166</v>
      </c>
      <c r="AG693" s="11" t="s">
        <v>158</v>
      </c>
      <c r="AH693" s="16">
        <v>0</v>
      </c>
    </row>
    <row r="694" spans="1:37">
      <c r="A694" s="11">
        <v>2001225</v>
      </c>
      <c r="B694" s="11">
        <v>2001201</v>
      </c>
      <c r="C694" s="11" t="s">
        <v>51</v>
      </c>
      <c r="D694" s="11">
        <v>20</v>
      </c>
      <c r="E694" s="11">
        <v>25</v>
      </c>
      <c r="F694" s="11">
        <v>70</v>
      </c>
      <c r="G694" s="11">
        <v>4</v>
      </c>
      <c r="H694" s="11">
        <v>412</v>
      </c>
      <c r="I694" s="11">
        <v>431</v>
      </c>
      <c r="J694" s="11">
        <v>323</v>
      </c>
      <c r="K694" s="11">
        <v>312</v>
      </c>
      <c r="L694" s="11">
        <v>2</v>
      </c>
      <c r="M694" s="11">
        <v>60</v>
      </c>
      <c r="N694" s="11">
        <v>1610</v>
      </c>
      <c r="O694" s="11">
        <v>0</v>
      </c>
      <c r="P694" s="11">
        <v>0</v>
      </c>
      <c r="Q694" s="11">
        <v>0</v>
      </c>
      <c r="R694" s="11">
        <v>1565000</v>
      </c>
      <c r="S694" s="11">
        <v>5002</v>
      </c>
      <c r="T694" s="11">
        <v>5003</v>
      </c>
      <c r="U694" s="11">
        <v>5</v>
      </c>
      <c r="V694" s="11">
        <v>77260</v>
      </c>
      <c r="W694" s="11">
        <v>6</v>
      </c>
      <c r="X694" s="11">
        <v>10683</v>
      </c>
      <c r="Y694" s="11">
        <v>21</v>
      </c>
      <c r="Z694" s="11">
        <v>3865</v>
      </c>
      <c r="AA694" s="11">
        <v>0</v>
      </c>
      <c r="AB694" s="11">
        <v>0</v>
      </c>
      <c r="AC694" s="11">
        <v>2001226</v>
      </c>
      <c r="AD694" s="11">
        <v>5230</v>
      </c>
      <c r="AE694" s="11">
        <v>17645000</v>
      </c>
      <c r="AF694" s="11" t="s">
        <v>166</v>
      </c>
      <c r="AG694" s="11" t="s">
        <v>158</v>
      </c>
      <c r="AH694" s="16">
        <v>0</v>
      </c>
    </row>
    <row r="695" spans="1:37">
      <c r="A695" s="11">
        <v>2001226</v>
      </c>
      <c r="B695" s="11">
        <v>2001201</v>
      </c>
      <c r="C695" s="11" t="s">
        <v>51</v>
      </c>
      <c r="D695" s="11">
        <v>20</v>
      </c>
      <c r="E695" s="11">
        <v>26</v>
      </c>
      <c r="F695" s="11">
        <v>70</v>
      </c>
      <c r="G695" s="11">
        <v>4</v>
      </c>
      <c r="H695" s="11">
        <v>421</v>
      </c>
      <c r="I695" s="11">
        <v>423</v>
      </c>
      <c r="J695" s="11">
        <v>322</v>
      </c>
      <c r="K695" s="11">
        <v>311</v>
      </c>
      <c r="L695" s="11">
        <v>2</v>
      </c>
      <c r="M695" s="11">
        <v>60</v>
      </c>
      <c r="N695" s="11">
        <v>1630</v>
      </c>
      <c r="O695" s="11">
        <v>1</v>
      </c>
      <c r="P695" s="11">
        <v>20012</v>
      </c>
      <c r="Q695" s="11">
        <v>1</v>
      </c>
      <c r="R695" s="11">
        <v>1590000</v>
      </c>
      <c r="S695" s="11">
        <v>5002</v>
      </c>
      <c r="T695" s="11">
        <v>5003</v>
      </c>
      <c r="U695" s="11">
        <v>5</v>
      </c>
      <c r="V695" s="11">
        <v>80980</v>
      </c>
      <c r="W695" s="11">
        <v>6</v>
      </c>
      <c r="X695" s="11">
        <v>11303</v>
      </c>
      <c r="Y695" s="11">
        <v>21</v>
      </c>
      <c r="Z695" s="11">
        <v>4051</v>
      </c>
      <c r="AA695" s="11">
        <v>0</v>
      </c>
      <c r="AB695" s="11">
        <v>0</v>
      </c>
      <c r="AC695" s="11">
        <v>2001227</v>
      </c>
      <c r="AD695" s="11">
        <v>6071</v>
      </c>
      <c r="AE695" s="11">
        <v>19210000</v>
      </c>
      <c r="AF695" s="11" t="s">
        <v>166</v>
      </c>
      <c r="AG695" s="11" t="s">
        <v>158</v>
      </c>
      <c r="AH695" s="16">
        <v>1</v>
      </c>
    </row>
    <row r="696" spans="1:37">
      <c r="A696" s="11">
        <v>2001227</v>
      </c>
      <c r="B696" s="11">
        <v>2001201</v>
      </c>
      <c r="C696" s="11" t="s">
        <v>51</v>
      </c>
      <c r="D696" s="11">
        <v>20</v>
      </c>
      <c r="E696" s="11">
        <v>27</v>
      </c>
      <c r="F696" s="11">
        <v>70</v>
      </c>
      <c r="G696" s="11">
        <v>4</v>
      </c>
      <c r="H696" s="11">
        <v>413</v>
      </c>
      <c r="I696" s="11">
        <v>422</v>
      </c>
      <c r="J696" s="11">
        <v>321</v>
      </c>
      <c r="K696" s="11">
        <v>313</v>
      </c>
      <c r="L696" s="11">
        <v>2</v>
      </c>
      <c r="M696" s="11">
        <v>60</v>
      </c>
      <c r="N696" s="11">
        <v>1650</v>
      </c>
      <c r="O696" s="11">
        <v>0</v>
      </c>
      <c r="P696" s="11">
        <v>0</v>
      </c>
      <c r="Q696" s="11">
        <v>0</v>
      </c>
      <c r="R696" s="11">
        <v>1615000</v>
      </c>
      <c r="S696" s="11">
        <v>5002</v>
      </c>
      <c r="T696" s="11">
        <v>5003</v>
      </c>
      <c r="U696" s="11">
        <v>5</v>
      </c>
      <c r="V696" s="11">
        <v>97880</v>
      </c>
      <c r="W696" s="11">
        <v>6</v>
      </c>
      <c r="X696" s="11">
        <v>11927</v>
      </c>
      <c r="Y696" s="11">
        <v>21</v>
      </c>
      <c r="Z696" s="11">
        <v>4238</v>
      </c>
      <c r="AA696" s="11">
        <v>0</v>
      </c>
      <c r="AB696" s="11">
        <v>0</v>
      </c>
      <c r="AC696" s="11">
        <v>2001228</v>
      </c>
      <c r="AD696" s="11">
        <v>6912</v>
      </c>
      <c r="AE696" s="11">
        <v>20800000</v>
      </c>
      <c r="AF696" s="11" t="s">
        <v>167</v>
      </c>
      <c r="AG696" s="11" t="s">
        <v>135</v>
      </c>
      <c r="AH696" s="16">
        <v>0</v>
      </c>
    </row>
    <row r="697" spans="1:37">
      <c r="A697" s="11">
        <v>2001228</v>
      </c>
      <c r="B697" s="11">
        <v>2001201</v>
      </c>
      <c r="C697" s="11" t="s">
        <v>51</v>
      </c>
      <c r="D697" s="11">
        <v>20</v>
      </c>
      <c r="E697" s="11">
        <v>28</v>
      </c>
      <c r="F697" s="11">
        <v>70</v>
      </c>
      <c r="G697" s="11">
        <v>4</v>
      </c>
      <c r="H697" s="11">
        <v>412</v>
      </c>
      <c r="I697" s="11">
        <v>431</v>
      </c>
      <c r="J697" s="11">
        <v>323</v>
      </c>
      <c r="K697" s="11">
        <v>312</v>
      </c>
      <c r="L697" s="11">
        <v>2</v>
      </c>
      <c r="M697" s="11">
        <v>60</v>
      </c>
      <c r="N697" s="11">
        <v>1670</v>
      </c>
      <c r="O697" s="11">
        <v>0</v>
      </c>
      <c r="P697" s="11">
        <v>0</v>
      </c>
      <c r="Q697" s="11">
        <v>0</v>
      </c>
      <c r="R697" s="11">
        <v>1635000</v>
      </c>
      <c r="S697" s="11">
        <v>5002</v>
      </c>
      <c r="T697" s="11">
        <v>5003</v>
      </c>
      <c r="U697" s="11">
        <v>5</v>
      </c>
      <c r="V697" s="11">
        <v>101640</v>
      </c>
      <c r="W697" s="11">
        <v>6</v>
      </c>
      <c r="X697" s="11">
        <v>12553</v>
      </c>
      <c r="Y697" s="11">
        <v>21</v>
      </c>
      <c r="Z697" s="11">
        <v>4426</v>
      </c>
      <c r="AA697" s="11">
        <v>0</v>
      </c>
      <c r="AB697" s="11">
        <v>0</v>
      </c>
      <c r="AC697" s="11">
        <v>2001229</v>
      </c>
      <c r="AD697" s="11">
        <v>7754</v>
      </c>
      <c r="AE697" s="11">
        <v>22415000</v>
      </c>
      <c r="AF697" s="11" t="s">
        <v>167</v>
      </c>
      <c r="AG697" s="11" t="s">
        <v>135</v>
      </c>
      <c r="AH697" s="16">
        <v>0</v>
      </c>
    </row>
    <row r="698" spans="1:37">
      <c r="A698" s="11">
        <v>2001229</v>
      </c>
      <c r="B698" s="11">
        <v>2001201</v>
      </c>
      <c r="C698" s="11" t="s">
        <v>51</v>
      </c>
      <c r="D698" s="11">
        <v>20</v>
      </c>
      <c r="E698" s="11">
        <v>29</v>
      </c>
      <c r="F698" s="11">
        <v>70</v>
      </c>
      <c r="G698" s="11">
        <v>4</v>
      </c>
      <c r="H698" s="11">
        <v>411</v>
      </c>
      <c r="I698" s="11">
        <v>433</v>
      </c>
      <c r="J698" s="11">
        <v>422</v>
      </c>
      <c r="K698" s="11">
        <v>412</v>
      </c>
      <c r="L698" s="11">
        <v>2</v>
      </c>
      <c r="M698" s="11">
        <v>60</v>
      </c>
      <c r="N698" s="11">
        <v>2170</v>
      </c>
      <c r="O698" s="11">
        <v>1</v>
      </c>
      <c r="P698" s="11">
        <v>20012</v>
      </c>
      <c r="Q698" s="11">
        <v>1</v>
      </c>
      <c r="R698" s="11">
        <v>2220000</v>
      </c>
      <c r="S698" s="11">
        <v>5002</v>
      </c>
      <c r="T698" s="11">
        <v>5003</v>
      </c>
      <c r="U698" s="11">
        <v>5</v>
      </c>
      <c r="V698" s="11">
        <v>105420</v>
      </c>
      <c r="W698" s="11">
        <v>6</v>
      </c>
      <c r="X698" s="11">
        <v>13183</v>
      </c>
      <c r="Y698" s="11">
        <v>21</v>
      </c>
      <c r="Z698" s="11">
        <v>4615</v>
      </c>
      <c r="AA698" s="11">
        <v>0</v>
      </c>
      <c r="AB698" s="11">
        <v>0</v>
      </c>
      <c r="AC698" s="11">
        <v>2001230</v>
      </c>
      <c r="AD698" s="11">
        <v>8595</v>
      </c>
      <c r="AE698" s="11">
        <v>24050000</v>
      </c>
      <c r="AF698" s="11" t="s">
        <v>167</v>
      </c>
      <c r="AG698" s="11" t="s">
        <v>135</v>
      </c>
      <c r="AH698" s="16">
        <v>1</v>
      </c>
    </row>
    <row r="699" spans="1:37">
      <c r="A699" s="11">
        <v>2001230</v>
      </c>
      <c r="B699" s="11">
        <v>2001201</v>
      </c>
      <c r="C699" s="11" t="s">
        <v>51</v>
      </c>
      <c r="D699" s="11">
        <v>20</v>
      </c>
      <c r="E699" s="11">
        <v>30</v>
      </c>
      <c r="F699" s="11">
        <v>80</v>
      </c>
      <c r="G699" s="11">
        <v>4</v>
      </c>
      <c r="H699" s="11">
        <v>523</v>
      </c>
      <c r="I699" s="11">
        <v>432</v>
      </c>
      <c r="J699" s="11">
        <v>421</v>
      </c>
      <c r="K699" s="11">
        <v>413</v>
      </c>
      <c r="L699" s="11">
        <v>2</v>
      </c>
      <c r="M699" s="11">
        <v>60</v>
      </c>
      <c r="N699" s="11">
        <v>2210</v>
      </c>
      <c r="O699" s="11">
        <v>0</v>
      </c>
      <c r="P699" s="11">
        <v>0</v>
      </c>
      <c r="Q699" s="11">
        <v>0</v>
      </c>
      <c r="R699" s="11">
        <v>2240000</v>
      </c>
      <c r="S699" s="11">
        <v>5003</v>
      </c>
      <c r="T699" s="11">
        <v>5004</v>
      </c>
      <c r="U699" s="11">
        <v>5</v>
      </c>
      <c r="V699" s="11">
        <v>110020</v>
      </c>
      <c r="W699" s="11">
        <v>6</v>
      </c>
      <c r="X699" s="11">
        <v>13950</v>
      </c>
      <c r="Y699" s="11">
        <v>21</v>
      </c>
      <c r="Z699" s="11">
        <v>4845</v>
      </c>
      <c r="AA699" s="11">
        <v>0</v>
      </c>
      <c r="AB699" s="11">
        <v>0</v>
      </c>
      <c r="AC699" s="11">
        <v>2001231</v>
      </c>
      <c r="AD699" s="11">
        <v>9972</v>
      </c>
      <c r="AE699" s="11">
        <v>26270000</v>
      </c>
      <c r="AF699" s="11" t="s">
        <v>168</v>
      </c>
      <c r="AG699" s="11" t="s">
        <v>159</v>
      </c>
      <c r="AH699" s="16">
        <v>0</v>
      </c>
    </row>
    <row r="700" spans="1:37">
      <c r="A700" s="11">
        <v>2001231</v>
      </c>
      <c r="B700" s="11">
        <v>2001201</v>
      </c>
      <c r="C700" s="11" t="s">
        <v>51</v>
      </c>
      <c r="D700" s="11">
        <v>20</v>
      </c>
      <c r="E700" s="11">
        <v>31</v>
      </c>
      <c r="F700" s="11">
        <v>80</v>
      </c>
      <c r="G700" s="11">
        <v>4</v>
      </c>
      <c r="H700" s="11">
        <v>512</v>
      </c>
      <c r="I700" s="11">
        <v>431</v>
      </c>
      <c r="J700" s="11">
        <v>423</v>
      </c>
      <c r="K700" s="11">
        <v>412</v>
      </c>
      <c r="L700" s="11">
        <v>2</v>
      </c>
      <c r="M700" s="11">
        <v>60</v>
      </c>
      <c r="N700" s="11">
        <v>2230</v>
      </c>
      <c r="O700" s="11">
        <v>1</v>
      </c>
      <c r="P700" s="11">
        <v>20012</v>
      </c>
      <c r="Q700" s="11">
        <v>1</v>
      </c>
      <c r="R700" s="11">
        <v>2265000</v>
      </c>
      <c r="S700" s="11">
        <v>5003</v>
      </c>
      <c r="T700" s="11">
        <v>5004</v>
      </c>
      <c r="U700" s="11">
        <v>5</v>
      </c>
      <c r="V700" s="11">
        <v>114640</v>
      </c>
      <c r="W700" s="11">
        <v>6</v>
      </c>
      <c r="X700" s="11">
        <v>14720</v>
      </c>
      <c r="Y700" s="11">
        <v>21</v>
      </c>
      <c r="Z700" s="11">
        <v>5076</v>
      </c>
      <c r="AA700" s="11">
        <v>0</v>
      </c>
      <c r="AB700" s="11">
        <v>0</v>
      </c>
      <c r="AC700" s="11">
        <v>2001232</v>
      </c>
      <c r="AD700" s="11">
        <v>12219</v>
      </c>
      <c r="AE700" s="11">
        <v>28510000</v>
      </c>
      <c r="AF700" s="11" t="s">
        <v>168</v>
      </c>
      <c r="AG700" s="11" t="s">
        <v>159</v>
      </c>
      <c r="AH700" s="16">
        <v>1</v>
      </c>
    </row>
    <row r="701" spans="1:37">
      <c r="A701" s="11">
        <v>2001232</v>
      </c>
      <c r="B701" s="11">
        <v>2001201</v>
      </c>
      <c r="C701" s="11" t="s">
        <v>51</v>
      </c>
      <c r="D701" s="11">
        <v>20</v>
      </c>
      <c r="E701" s="11">
        <v>32</v>
      </c>
      <c r="F701" s="11">
        <v>80</v>
      </c>
      <c r="G701" s="11">
        <v>4</v>
      </c>
      <c r="H701" s="11">
        <v>511</v>
      </c>
      <c r="I701" s="11">
        <v>433</v>
      </c>
      <c r="J701" s="11">
        <v>422</v>
      </c>
      <c r="K701" s="11">
        <v>411</v>
      </c>
      <c r="L701" s="11">
        <v>2</v>
      </c>
      <c r="M701" s="11">
        <v>60</v>
      </c>
      <c r="N701" s="11">
        <v>2250</v>
      </c>
      <c r="O701" s="11">
        <v>0</v>
      </c>
      <c r="P701" s="11">
        <v>0</v>
      </c>
      <c r="Q701" s="11">
        <v>0</v>
      </c>
      <c r="R701" s="11">
        <v>2290000</v>
      </c>
      <c r="S701" s="11">
        <v>5003</v>
      </c>
      <c r="T701" s="11">
        <v>5004</v>
      </c>
      <c r="U701" s="11">
        <v>5</v>
      </c>
      <c r="V701" s="11">
        <v>119280</v>
      </c>
      <c r="W701" s="11">
        <v>6</v>
      </c>
      <c r="X701" s="11">
        <v>15493</v>
      </c>
      <c r="Y701" s="11">
        <v>21</v>
      </c>
      <c r="Z701" s="11">
        <v>5968</v>
      </c>
      <c r="AA701" s="11">
        <v>0</v>
      </c>
      <c r="AB701" s="11">
        <v>0</v>
      </c>
      <c r="AC701" s="11">
        <v>2001233</v>
      </c>
      <c r="AD701" s="11">
        <v>14466</v>
      </c>
      <c r="AE701" s="11">
        <v>30775000</v>
      </c>
      <c r="AF701" s="11" t="s">
        <v>169</v>
      </c>
      <c r="AG701" s="11" t="s">
        <v>158</v>
      </c>
      <c r="AH701" s="16">
        <v>0</v>
      </c>
    </row>
    <row r="702" spans="1:37">
      <c r="A702" s="11">
        <v>2001233</v>
      </c>
      <c r="B702" s="11">
        <v>2001201</v>
      </c>
      <c r="C702" s="11" t="s">
        <v>51</v>
      </c>
      <c r="D702" s="11">
        <v>20</v>
      </c>
      <c r="E702" s="11">
        <v>33</v>
      </c>
      <c r="F702" s="11">
        <v>80</v>
      </c>
      <c r="G702" s="11">
        <v>4</v>
      </c>
      <c r="H702" s="11">
        <v>513</v>
      </c>
      <c r="I702" s="11">
        <v>432</v>
      </c>
      <c r="J702" s="11">
        <v>421</v>
      </c>
      <c r="K702" s="11">
        <v>413</v>
      </c>
      <c r="L702" s="11">
        <v>2</v>
      </c>
      <c r="M702" s="11">
        <v>60</v>
      </c>
      <c r="N702" s="11">
        <v>2270</v>
      </c>
      <c r="O702" s="11">
        <v>1</v>
      </c>
      <c r="P702" s="11">
        <v>20012</v>
      </c>
      <c r="Q702" s="11">
        <v>1</v>
      </c>
      <c r="R702" s="11">
        <v>2315000</v>
      </c>
      <c r="S702" s="11">
        <v>5003</v>
      </c>
      <c r="T702" s="11">
        <v>5004</v>
      </c>
      <c r="U702" s="11">
        <v>5</v>
      </c>
      <c r="V702" s="11">
        <v>123940</v>
      </c>
      <c r="W702" s="11">
        <v>6</v>
      </c>
      <c r="X702" s="11">
        <v>16270</v>
      </c>
      <c r="Y702" s="11">
        <v>21</v>
      </c>
      <c r="Z702" s="11">
        <v>6201</v>
      </c>
      <c r="AA702" s="11">
        <v>0</v>
      </c>
      <c r="AB702" s="11">
        <v>0</v>
      </c>
      <c r="AC702" s="11">
        <v>2001234</v>
      </c>
      <c r="AD702" s="11">
        <v>16712</v>
      </c>
      <c r="AE702" s="11">
        <v>33065000</v>
      </c>
      <c r="AF702" s="11" t="s">
        <v>169</v>
      </c>
      <c r="AG702" s="11" t="s">
        <v>158</v>
      </c>
      <c r="AH702" s="16">
        <v>1</v>
      </c>
    </row>
    <row r="703" spans="1:37">
      <c r="A703" s="11">
        <v>2001234</v>
      </c>
      <c r="B703" s="11">
        <v>2001201</v>
      </c>
      <c r="C703" s="11" t="s">
        <v>51</v>
      </c>
      <c r="D703" s="11">
        <v>20</v>
      </c>
      <c r="E703" s="11">
        <v>34</v>
      </c>
      <c r="F703" s="11">
        <v>80</v>
      </c>
      <c r="G703" s="11">
        <v>4</v>
      </c>
      <c r="H703" s="11">
        <v>512</v>
      </c>
      <c r="I703" s="11">
        <v>431</v>
      </c>
      <c r="J703" s="11">
        <v>423</v>
      </c>
      <c r="K703" s="11">
        <v>412</v>
      </c>
      <c r="L703" s="11">
        <v>2</v>
      </c>
      <c r="M703" s="11">
        <v>60</v>
      </c>
      <c r="N703" s="11">
        <v>2290</v>
      </c>
      <c r="O703" s="11">
        <v>0</v>
      </c>
      <c r="P703" s="11">
        <v>0</v>
      </c>
      <c r="Q703" s="11">
        <v>0</v>
      </c>
      <c r="R703" s="11">
        <v>2335000</v>
      </c>
      <c r="S703" s="11">
        <v>5003</v>
      </c>
      <c r="T703" s="11">
        <v>5004</v>
      </c>
      <c r="U703" s="11">
        <v>5</v>
      </c>
      <c r="V703" s="11">
        <v>141780</v>
      </c>
      <c r="W703" s="11">
        <v>6</v>
      </c>
      <c r="X703" s="11">
        <v>17050</v>
      </c>
      <c r="Y703" s="11">
        <v>21</v>
      </c>
      <c r="Z703" s="11">
        <v>6435</v>
      </c>
      <c r="AA703" s="11">
        <v>0</v>
      </c>
      <c r="AB703" s="11">
        <v>0</v>
      </c>
      <c r="AC703" s="11">
        <v>2001235</v>
      </c>
      <c r="AD703" s="11">
        <v>18959</v>
      </c>
      <c r="AE703" s="11">
        <v>35380000</v>
      </c>
      <c r="AF703" s="11" t="s">
        <v>170</v>
      </c>
      <c r="AG703" s="11" t="s">
        <v>159</v>
      </c>
      <c r="AH703" s="16">
        <v>0</v>
      </c>
    </row>
    <row r="704" spans="1:37">
      <c r="A704" s="11">
        <v>2001235</v>
      </c>
      <c r="B704" s="11">
        <v>2001201</v>
      </c>
      <c r="C704" s="11" t="s">
        <v>51</v>
      </c>
      <c r="D704" s="11">
        <v>20</v>
      </c>
      <c r="E704" s="11">
        <v>35</v>
      </c>
      <c r="F704" s="11">
        <v>80</v>
      </c>
      <c r="G704" s="11">
        <v>4</v>
      </c>
      <c r="H704" s="11">
        <v>521</v>
      </c>
      <c r="I704" s="11">
        <v>533</v>
      </c>
      <c r="J704" s="11">
        <v>422</v>
      </c>
      <c r="K704" s="11">
        <v>411</v>
      </c>
      <c r="L704" s="11">
        <v>2</v>
      </c>
      <c r="M704" s="11">
        <v>60</v>
      </c>
      <c r="N704" s="11">
        <v>2330</v>
      </c>
      <c r="O704" s="11">
        <v>1</v>
      </c>
      <c r="P704" s="11">
        <v>20012</v>
      </c>
      <c r="Q704" s="11">
        <v>1</v>
      </c>
      <c r="R704" s="11">
        <v>2360000</v>
      </c>
      <c r="S704" s="11">
        <v>5003</v>
      </c>
      <c r="T704" s="11">
        <v>5004</v>
      </c>
      <c r="U704" s="11">
        <v>5</v>
      </c>
      <c r="V704" s="11">
        <v>146480</v>
      </c>
      <c r="W704" s="11">
        <v>6</v>
      </c>
      <c r="X704" s="11">
        <v>17833</v>
      </c>
      <c r="Y704" s="11">
        <v>21</v>
      </c>
      <c r="Z704" s="11">
        <v>6670</v>
      </c>
      <c r="AA704" s="11">
        <v>0</v>
      </c>
      <c r="AB704" s="11">
        <v>0</v>
      </c>
      <c r="AC704" s="11">
        <v>2001236</v>
      </c>
      <c r="AD704" s="11">
        <v>21206</v>
      </c>
      <c r="AE704" s="11">
        <v>37715000</v>
      </c>
      <c r="AF704" s="11" t="s">
        <v>170</v>
      </c>
      <c r="AG704" s="11" t="s">
        <v>159</v>
      </c>
      <c r="AH704" s="16">
        <v>1</v>
      </c>
    </row>
    <row r="705" spans="1:37">
      <c r="A705" s="11">
        <v>2001236</v>
      </c>
      <c r="B705" s="11">
        <v>2001201</v>
      </c>
      <c r="C705" s="11" t="s">
        <v>51</v>
      </c>
      <c r="D705" s="11">
        <v>20</v>
      </c>
      <c r="E705" s="11">
        <v>36</v>
      </c>
      <c r="F705" s="11">
        <v>80</v>
      </c>
      <c r="G705" s="11">
        <v>4</v>
      </c>
      <c r="H705" s="11">
        <v>513</v>
      </c>
      <c r="I705" s="11">
        <v>532</v>
      </c>
      <c r="J705" s="11">
        <v>421</v>
      </c>
      <c r="K705" s="11">
        <v>413</v>
      </c>
      <c r="L705" s="11">
        <v>2</v>
      </c>
      <c r="M705" s="11">
        <v>60</v>
      </c>
      <c r="N705" s="11">
        <v>2350</v>
      </c>
      <c r="O705" s="11">
        <v>0</v>
      </c>
      <c r="P705" s="11">
        <v>0</v>
      </c>
      <c r="Q705" s="11">
        <v>0</v>
      </c>
      <c r="R705" s="11">
        <v>2385000</v>
      </c>
      <c r="S705" s="11">
        <v>5003</v>
      </c>
      <c r="T705" s="11">
        <v>5004</v>
      </c>
      <c r="U705" s="11">
        <v>5</v>
      </c>
      <c r="V705" s="11">
        <v>151200</v>
      </c>
      <c r="W705" s="11">
        <v>6</v>
      </c>
      <c r="X705" s="11">
        <v>18620</v>
      </c>
      <c r="Y705" s="11">
        <v>21</v>
      </c>
      <c r="Z705" s="11">
        <v>7566</v>
      </c>
      <c r="AA705" s="11">
        <v>0</v>
      </c>
      <c r="AB705" s="11">
        <v>0</v>
      </c>
      <c r="AC705" s="11">
        <v>2001237</v>
      </c>
      <c r="AD705" s="11">
        <v>24323</v>
      </c>
      <c r="AE705" s="11">
        <v>40075000</v>
      </c>
      <c r="AF705" s="11" t="s">
        <v>171</v>
      </c>
      <c r="AG705" s="11" t="s">
        <v>158</v>
      </c>
      <c r="AH705" s="16">
        <v>0</v>
      </c>
    </row>
    <row r="706" spans="1:37">
      <c r="A706" s="11">
        <v>2001237</v>
      </c>
      <c r="B706" s="11">
        <v>2001201</v>
      </c>
      <c r="C706" s="11" t="s">
        <v>51</v>
      </c>
      <c r="D706" s="11">
        <v>20</v>
      </c>
      <c r="E706" s="11">
        <v>37</v>
      </c>
      <c r="F706" s="11">
        <v>80</v>
      </c>
      <c r="G706" s="11">
        <v>4</v>
      </c>
      <c r="H706" s="11">
        <v>512</v>
      </c>
      <c r="I706" s="11">
        <v>531</v>
      </c>
      <c r="J706" s="11">
        <v>423</v>
      </c>
      <c r="K706" s="11">
        <v>412</v>
      </c>
      <c r="L706" s="11">
        <v>2</v>
      </c>
      <c r="M706" s="11">
        <v>60</v>
      </c>
      <c r="N706" s="11">
        <v>2370</v>
      </c>
      <c r="O706" s="11">
        <v>1</v>
      </c>
      <c r="P706" s="11">
        <v>20012</v>
      </c>
      <c r="Q706" s="11">
        <v>1</v>
      </c>
      <c r="R706" s="11">
        <v>2410000</v>
      </c>
      <c r="S706" s="11">
        <v>5003</v>
      </c>
      <c r="T706" s="11">
        <v>5004</v>
      </c>
      <c r="U706" s="11">
        <v>5</v>
      </c>
      <c r="V706" s="11">
        <v>155940</v>
      </c>
      <c r="W706" s="11">
        <v>6</v>
      </c>
      <c r="X706" s="11">
        <v>19410</v>
      </c>
      <c r="Y706" s="11">
        <v>21</v>
      </c>
      <c r="Z706" s="11">
        <v>7803</v>
      </c>
      <c r="AA706" s="11">
        <v>0</v>
      </c>
      <c r="AB706" s="11">
        <v>0</v>
      </c>
      <c r="AC706" s="11">
        <v>2001238</v>
      </c>
      <c r="AD706" s="11">
        <v>27440</v>
      </c>
      <c r="AE706" s="11">
        <v>42460000</v>
      </c>
      <c r="AF706" s="11" t="s">
        <v>171</v>
      </c>
      <c r="AG706" s="11" t="s">
        <v>158</v>
      </c>
      <c r="AH706" s="16">
        <v>1</v>
      </c>
    </row>
    <row r="707" spans="1:37">
      <c r="A707" s="11">
        <v>2001238</v>
      </c>
      <c r="B707" s="11">
        <v>2001201</v>
      </c>
      <c r="C707" s="11" t="s">
        <v>51</v>
      </c>
      <c r="D707" s="11">
        <v>20</v>
      </c>
      <c r="E707" s="11">
        <v>38</v>
      </c>
      <c r="F707" s="11">
        <v>80</v>
      </c>
      <c r="G707" s="11">
        <v>4</v>
      </c>
      <c r="H707" s="11">
        <v>511</v>
      </c>
      <c r="I707" s="11">
        <v>533</v>
      </c>
      <c r="J707" s="11">
        <v>422</v>
      </c>
      <c r="K707" s="11">
        <v>411</v>
      </c>
      <c r="L707" s="11">
        <v>2</v>
      </c>
      <c r="M707" s="11">
        <v>60</v>
      </c>
      <c r="N707" s="11">
        <v>2390</v>
      </c>
      <c r="O707" s="11">
        <v>0</v>
      </c>
      <c r="P707" s="11">
        <v>0</v>
      </c>
      <c r="Q707" s="11">
        <v>0</v>
      </c>
      <c r="R707" s="11">
        <v>2430000</v>
      </c>
      <c r="S707" s="11">
        <v>5003</v>
      </c>
      <c r="T707" s="11">
        <v>5004</v>
      </c>
      <c r="U707" s="11">
        <v>5</v>
      </c>
      <c r="V707" s="11">
        <v>173860</v>
      </c>
      <c r="W707" s="11">
        <v>6</v>
      </c>
      <c r="X707" s="11">
        <v>20203</v>
      </c>
      <c r="Y707" s="11">
        <v>21</v>
      </c>
      <c r="Z707" s="11">
        <v>8041</v>
      </c>
      <c r="AA707" s="11">
        <v>0</v>
      </c>
      <c r="AB707" s="11">
        <v>0</v>
      </c>
      <c r="AC707" s="11">
        <v>2001239</v>
      </c>
      <c r="AD707" s="11">
        <v>30556</v>
      </c>
      <c r="AE707" s="11">
        <v>44870000</v>
      </c>
      <c r="AF707" s="11" t="s">
        <v>172</v>
      </c>
      <c r="AG707" s="11" t="s">
        <v>135</v>
      </c>
      <c r="AH707" s="16">
        <v>0</v>
      </c>
    </row>
    <row r="708" spans="1:37">
      <c r="A708" s="11">
        <v>2001239</v>
      </c>
      <c r="B708" s="11">
        <v>2001201</v>
      </c>
      <c r="C708" s="11" t="s">
        <v>51</v>
      </c>
      <c r="D708" s="11">
        <v>20</v>
      </c>
      <c r="E708" s="11">
        <v>39</v>
      </c>
      <c r="F708" s="11">
        <v>80</v>
      </c>
      <c r="G708" s="11">
        <v>4</v>
      </c>
      <c r="H708" s="11">
        <v>513</v>
      </c>
      <c r="I708" s="11">
        <v>532</v>
      </c>
      <c r="J708" s="11">
        <v>521</v>
      </c>
      <c r="K708" s="11">
        <v>512</v>
      </c>
      <c r="L708" s="11">
        <v>2</v>
      </c>
      <c r="M708" s="11">
        <v>60</v>
      </c>
      <c r="N708" s="11">
        <v>2890</v>
      </c>
      <c r="O708" s="11">
        <v>1</v>
      </c>
      <c r="P708" s="11">
        <v>20012</v>
      </c>
      <c r="Q708" s="11">
        <v>1</v>
      </c>
      <c r="R708" s="11">
        <v>3035000</v>
      </c>
      <c r="S708" s="11">
        <v>5003</v>
      </c>
      <c r="T708" s="11">
        <v>5004</v>
      </c>
      <c r="U708" s="11">
        <v>5</v>
      </c>
      <c r="V708" s="11">
        <v>178640</v>
      </c>
      <c r="W708" s="11">
        <v>6</v>
      </c>
      <c r="X708" s="11">
        <v>21000</v>
      </c>
      <c r="Y708" s="11">
        <v>21</v>
      </c>
      <c r="Z708" s="11">
        <v>8280</v>
      </c>
      <c r="AA708" s="11">
        <v>0</v>
      </c>
      <c r="AB708" s="11">
        <v>0</v>
      </c>
      <c r="AC708" s="11">
        <v>2001240</v>
      </c>
      <c r="AD708" s="11">
        <v>33673</v>
      </c>
      <c r="AE708" s="11">
        <v>47300000</v>
      </c>
      <c r="AF708" s="11" t="s">
        <v>172</v>
      </c>
      <c r="AG708" s="11" t="s">
        <v>135</v>
      </c>
      <c r="AH708" s="16">
        <v>1</v>
      </c>
    </row>
    <row r="709" spans="1:37">
      <c r="A709" s="11">
        <v>2001240</v>
      </c>
      <c r="B709" s="11">
        <v>2001201</v>
      </c>
      <c r="C709" s="11" t="s">
        <v>51</v>
      </c>
      <c r="D709" s="11">
        <v>20</v>
      </c>
      <c r="E709" s="11">
        <v>40</v>
      </c>
      <c r="F709" s="11">
        <v>90</v>
      </c>
      <c r="G709" s="11">
        <v>4</v>
      </c>
      <c r="H709" s="11">
        <v>622</v>
      </c>
      <c r="I709" s="11">
        <v>531</v>
      </c>
      <c r="J709" s="11">
        <v>523</v>
      </c>
      <c r="K709" s="11">
        <v>512</v>
      </c>
      <c r="L709" s="11">
        <v>2</v>
      </c>
      <c r="M709" s="11">
        <v>60</v>
      </c>
      <c r="N709" s="11">
        <v>2930</v>
      </c>
      <c r="O709" s="11">
        <v>1</v>
      </c>
      <c r="P709" s="11">
        <v>20012</v>
      </c>
      <c r="Q709" s="11">
        <v>1</v>
      </c>
      <c r="R709" s="11">
        <v>3055000</v>
      </c>
      <c r="S709" s="11">
        <v>5004</v>
      </c>
      <c r="T709" s="11">
        <v>5005</v>
      </c>
      <c r="U709" s="11">
        <v>5</v>
      </c>
      <c r="V709" s="11">
        <v>184240</v>
      </c>
      <c r="W709" s="11">
        <v>6</v>
      </c>
      <c r="X709" s="11">
        <v>21933</v>
      </c>
      <c r="Y709" s="11">
        <v>21</v>
      </c>
      <c r="Z709" s="11">
        <v>8560</v>
      </c>
      <c r="AA709" s="11">
        <v>0</v>
      </c>
      <c r="AB709" s="11">
        <v>0</v>
      </c>
      <c r="AC709" s="11">
        <v>2001241</v>
      </c>
      <c r="AD709" s="11">
        <v>38530</v>
      </c>
      <c r="AE709" s="11">
        <v>50335000</v>
      </c>
      <c r="AF709" s="11" t="s">
        <v>173</v>
      </c>
      <c r="AG709" s="11" t="s">
        <v>159</v>
      </c>
      <c r="AH709" s="16">
        <v>1</v>
      </c>
    </row>
    <row r="710" spans="1:37">
      <c r="A710" s="11">
        <v>2001241</v>
      </c>
      <c r="B710" s="11">
        <v>2001201</v>
      </c>
      <c r="C710" s="11" t="s">
        <v>51</v>
      </c>
      <c r="D710" s="11">
        <v>20</v>
      </c>
      <c r="E710" s="11">
        <v>41</v>
      </c>
      <c r="F710" s="11">
        <v>90</v>
      </c>
      <c r="G710" s="11">
        <v>4</v>
      </c>
      <c r="H710" s="11">
        <v>621</v>
      </c>
      <c r="I710" s="11">
        <v>533</v>
      </c>
      <c r="J710" s="11">
        <v>522</v>
      </c>
      <c r="K710" s="11">
        <v>511</v>
      </c>
      <c r="L710" s="11">
        <v>2</v>
      </c>
      <c r="M710" s="11">
        <v>60</v>
      </c>
      <c r="N710" s="11">
        <v>2950</v>
      </c>
      <c r="O710" s="11">
        <v>1</v>
      </c>
      <c r="P710" s="11">
        <v>20012</v>
      </c>
      <c r="Q710" s="11">
        <v>1</v>
      </c>
      <c r="R710" s="11">
        <v>3080000</v>
      </c>
      <c r="S710" s="11">
        <v>5004</v>
      </c>
      <c r="T710" s="11">
        <v>5005</v>
      </c>
      <c r="U710" s="11">
        <v>5</v>
      </c>
      <c r="V710" s="11">
        <v>189860</v>
      </c>
      <c r="W710" s="11">
        <v>6</v>
      </c>
      <c r="X710" s="11">
        <v>22870</v>
      </c>
      <c r="Y710" s="11">
        <v>21</v>
      </c>
      <c r="Z710" s="11">
        <v>9501</v>
      </c>
      <c r="AA710" s="11">
        <v>0</v>
      </c>
      <c r="AB710" s="11">
        <v>0</v>
      </c>
      <c r="AC710" s="11">
        <v>2001242</v>
      </c>
      <c r="AD710" s="11">
        <v>47087</v>
      </c>
      <c r="AE710" s="11">
        <v>53390000</v>
      </c>
      <c r="AF710" s="11" t="s">
        <v>174</v>
      </c>
      <c r="AG710" s="11" t="s">
        <v>158</v>
      </c>
      <c r="AH710" s="16">
        <v>1</v>
      </c>
    </row>
    <row r="711" spans="1:37">
      <c r="A711" s="11">
        <v>2001242</v>
      </c>
      <c r="B711" s="11">
        <v>2001201</v>
      </c>
      <c r="C711" s="11" t="s">
        <v>51</v>
      </c>
      <c r="D711" s="11">
        <v>20</v>
      </c>
      <c r="E711" s="11">
        <v>42</v>
      </c>
      <c r="F711" s="11">
        <v>90</v>
      </c>
      <c r="G711" s="11">
        <v>4</v>
      </c>
      <c r="H711" s="11">
        <v>623</v>
      </c>
      <c r="I711" s="11">
        <v>532</v>
      </c>
      <c r="J711" s="11">
        <v>521</v>
      </c>
      <c r="K711" s="11">
        <v>513</v>
      </c>
      <c r="L711" s="11">
        <v>2</v>
      </c>
      <c r="M711" s="11">
        <v>60</v>
      </c>
      <c r="N711" s="11">
        <v>2970</v>
      </c>
      <c r="O711" s="11">
        <v>1</v>
      </c>
      <c r="P711" s="11">
        <v>20012</v>
      </c>
      <c r="Q711" s="11">
        <v>1</v>
      </c>
      <c r="R711" s="11">
        <v>3105000</v>
      </c>
      <c r="S711" s="11">
        <v>5004</v>
      </c>
      <c r="T711" s="11">
        <v>5005</v>
      </c>
      <c r="U711" s="11">
        <v>5</v>
      </c>
      <c r="V711" s="11">
        <v>208660</v>
      </c>
      <c r="W711" s="11">
        <v>6</v>
      </c>
      <c r="X711" s="11">
        <v>23810</v>
      </c>
      <c r="Y711" s="11">
        <v>21</v>
      </c>
      <c r="Z711" s="11">
        <v>9783</v>
      </c>
      <c r="AA711" s="11">
        <v>0</v>
      </c>
      <c r="AB711" s="11">
        <v>0</v>
      </c>
      <c r="AC711" s="11">
        <v>2001243</v>
      </c>
      <c r="AD711" s="11">
        <v>55644</v>
      </c>
      <c r="AE711" s="11">
        <v>56470000</v>
      </c>
      <c r="AF711" s="11" t="s">
        <v>175</v>
      </c>
      <c r="AG711" s="11" t="s">
        <v>159</v>
      </c>
      <c r="AH711" s="16">
        <v>1</v>
      </c>
    </row>
    <row r="712" spans="1:37">
      <c r="A712" s="11">
        <v>2001243</v>
      </c>
      <c r="B712" s="11">
        <v>2001201</v>
      </c>
      <c r="C712" s="11" t="s">
        <v>51</v>
      </c>
      <c r="D712" s="11">
        <v>20</v>
      </c>
      <c r="E712" s="11">
        <v>43</v>
      </c>
      <c r="F712" s="11">
        <v>90</v>
      </c>
      <c r="G712" s="11">
        <v>4</v>
      </c>
      <c r="H712" s="11">
        <v>622</v>
      </c>
      <c r="I712" s="11">
        <v>531</v>
      </c>
      <c r="J712" s="11">
        <v>523</v>
      </c>
      <c r="K712" s="11">
        <v>512</v>
      </c>
      <c r="L712" s="11">
        <v>2</v>
      </c>
      <c r="M712" s="11">
        <v>60</v>
      </c>
      <c r="N712" s="11">
        <v>2990</v>
      </c>
      <c r="O712" s="11">
        <v>1</v>
      </c>
      <c r="P712" s="11">
        <v>20012</v>
      </c>
      <c r="Q712" s="11">
        <v>1</v>
      </c>
      <c r="R712" s="11">
        <v>3130000</v>
      </c>
      <c r="S712" s="11">
        <v>5004</v>
      </c>
      <c r="T712" s="11">
        <v>5005</v>
      </c>
      <c r="U712" s="11">
        <v>5</v>
      </c>
      <c r="V712" s="11">
        <v>214320</v>
      </c>
      <c r="W712" s="11">
        <v>6</v>
      </c>
      <c r="X712" s="11">
        <v>24753</v>
      </c>
      <c r="Y712" s="11">
        <v>21</v>
      </c>
      <c r="Z712" s="11">
        <v>10726</v>
      </c>
      <c r="AA712" s="11">
        <v>0</v>
      </c>
      <c r="AB712" s="11">
        <v>0</v>
      </c>
      <c r="AC712" s="11">
        <v>2001244</v>
      </c>
      <c r="AD712" s="11">
        <v>64201</v>
      </c>
      <c r="AE712" s="11">
        <v>59575000</v>
      </c>
      <c r="AF712" s="11" t="s">
        <v>176</v>
      </c>
      <c r="AG712" s="11" t="s">
        <v>158</v>
      </c>
      <c r="AH712" s="16">
        <v>1</v>
      </c>
    </row>
    <row r="713" spans="1:37">
      <c r="A713" s="11">
        <v>2001244</v>
      </c>
      <c r="B713" s="11">
        <v>2001201</v>
      </c>
      <c r="C713" s="11" t="s">
        <v>51</v>
      </c>
      <c r="D713" s="11">
        <v>20</v>
      </c>
      <c r="E713" s="11">
        <v>44</v>
      </c>
      <c r="F713" s="11">
        <v>90</v>
      </c>
      <c r="G713" s="11">
        <v>4</v>
      </c>
      <c r="H713" s="11">
        <v>621</v>
      </c>
      <c r="I713" s="11">
        <v>533</v>
      </c>
      <c r="J713" s="11">
        <v>522</v>
      </c>
      <c r="K713" s="11">
        <v>511</v>
      </c>
      <c r="L713" s="11">
        <v>2</v>
      </c>
      <c r="M713" s="11">
        <v>60</v>
      </c>
      <c r="N713" s="11">
        <v>3010</v>
      </c>
      <c r="O713" s="11">
        <v>1</v>
      </c>
      <c r="P713" s="11">
        <v>20012</v>
      </c>
      <c r="Q713" s="11">
        <v>1</v>
      </c>
      <c r="R713" s="11">
        <v>3155000</v>
      </c>
      <c r="S713" s="11">
        <v>5004</v>
      </c>
      <c r="T713" s="11">
        <v>5005</v>
      </c>
      <c r="U713" s="11">
        <v>5</v>
      </c>
      <c r="V713" s="11">
        <v>233160</v>
      </c>
      <c r="W713" s="11">
        <v>6</v>
      </c>
      <c r="X713" s="11">
        <v>25700</v>
      </c>
      <c r="Y713" s="11">
        <v>21</v>
      </c>
      <c r="Z713" s="11">
        <v>11010</v>
      </c>
      <c r="AA713" s="11">
        <v>0</v>
      </c>
      <c r="AB713" s="11">
        <v>0</v>
      </c>
      <c r="AC713" s="11">
        <v>2001245</v>
      </c>
      <c r="AD713" s="11">
        <v>72758</v>
      </c>
      <c r="AE713" s="11">
        <v>62705000</v>
      </c>
      <c r="AF713" s="11" t="s">
        <v>177</v>
      </c>
      <c r="AG713" s="11" t="s">
        <v>159</v>
      </c>
      <c r="AH713" s="16">
        <v>1</v>
      </c>
    </row>
    <row r="714" spans="1:37">
      <c r="A714" s="11">
        <v>2001245</v>
      </c>
      <c r="B714" s="11">
        <v>2001201</v>
      </c>
      <c r="C714" s="11" t="s">
        <v>51</v>
      </c>
      <c r="D714" s="11">
        <v>20</v>
      </c>
      <c r="E714" s="11">
        <v>45</v>
      </c>
      <c r="F714" s="11">
        <v>90</v>
      </c>
      <c r="G714" s="11">
        <v>4</v>
      </c>
      <c r="H714" s="11">
        <v>613</v>
      </c>
      <c r="I714" s="11">
        <v>632</v>
      </c>
      <c r="J714" s="11">
        <v>521</v>
      </c>
      <c r="K714" s="11">
        <v>513</v>
      </c>
      <c r="L714" s="11">
        <v>2</v>
      </c>
      <c r="M714" s="11">
        <v>60</v>
      </c>
      <c r="N714" s="11">
        <v>3050</v>
      </c>
      <c r="O714" s="11">
        <v>1</v>
      </c>
      <c r="P714" s="11">
        <v>20012</v>
      </c>
      <c r="Q714" s="11">
        <v>1</v>
      </c>
      <c r="R714" s="11">
        <v>3180000</v>
      </c>
      <c r="S714" s="11">
        <v>5004</v>
      </c>
      <c r="T714" s="11">
        <v>5005</v>
      </c>
      <c r="U714" s="11">
        <v>5</v>
      </c>
      <c r="V714" s="11">
        <v>238860</v>
      </c>
      <c r="W714" s="11">
        <v>6</v>
      </c>
      <c r="X714" s="11">
        <v>26650</v>
      </c>
      <c r="Y714" s="11">
        <v>21</v>
      </c>
      <c r="Z714" s="11">
        <v>11955</v>
      </c>
      <c r="AA714" s="11">
        <v>0</v>
      </c>
      <c r="AB714" s="11">
        <v>0</v>
      </c>
      <c r="AC714" s="11">
        <v>2001246</v>
      </c>
      <c r="AD714" s="11">
        <v>81315</v>
      </c>
      <c r="AE714" s="11">
        <v>65860000</v>
      </c>
      <c r="AF714" s="11" t="s">
        <v>178</v>
      </c>
      <c r="AG714" s="11" t="s">
        <v>158</v>
      </c>
      <c r="AH714" s="16">
        <v>1</v>
      </c>
    </row>
    <row r="715" spans="1:37">
      <c r="A715" s="11">
        <v>2001246</v>
      </c>
      <c r="B715" s="11">
        <v>2001201</v>
      </c>
      <c r="C715" s="11" t="s">
        <v>51</v>
      </c>
      <c r="D715" s="11">
        <v>20</v>
      </c>
      <c r="E715" s="11">
        <v>46</v>
      </c>
      <c r="F715" s="11">
        <v>90</v>
      </c>
      <c r="G715" s="11">
        <v>4</v>
      </c>
      <c r="H715" s="11">
        <v>622</v>
      </c>
      <c r="I715" s="11">
        <v>631</v>
      </c>
      <c r="J715" s="11">
        <v>523</v>
      </c>
      <c r="K715" s="11">
        <v>512</v>
      </c>
      <c r="L715" s="11">
        <v>2</v>
      </c>
      <c r="M715" s="11">
        <v>60</v>
      </c>
      <c r="N715" s="11">
        <v>3070</v>
      </c>
      <c r="O715" s="11">
        <v>1</v>
      </c>
      <c r="P715" s="11">
        <v>20012</v>
      </c>
      <c r="Q715" s="11">
        <v>1</v>
      </c>
      <c r="R715" s="11">
        <v>3205000</v>
      </c>
      <c r="S715" s="11">
        <v>5004</v>
      </c>
      <c r="T715" s="11">
        <v>5005</v>
      </c>
      <c r="U715" s="11">
        <v>5</v>
      </c>
      <c r="V715" s="11">
        <v>257740</v>
      </c>
      <c r="W715" s="11">
        <v>6</v>
      </c>
      <c r="X715" s="11">
        <v>27603</v>
      </c>
      <c r="Y715" s="11">
        <v>21</v>
      </c>
      <c r="Z715" s="11">
        <v>12241</v>
      </c>
      <c r="AA715" s="11">
        <v>0</v>
      </c>
      <c r="AB715" s="11">
        <v>0</v>
      </c>
      <c r="AC715" s="11">
        <v>2001247</v>
      </c>
      <c r="AD715" s="11">
        <v>93572</v>
      </c>
      <c r="AE715" s="11">
        <v>69040000</v>
      </c>
      <c r="AF715" s="11" t="s">
        <v>179</v>
      </c>
      <c r="AG715" s="11" t="s">
        <v>159</v>
      </c>
      <c r="AH715" s="16">
        <v>1</v>
      </c>
    </row>
    <row r="716" spans="1:37">
      <c r="A716" s="11">
        <v>2001247</v>
      </c>
      <c r="B716" s="11">
        <v>2001201</v>
      </c>
      <c r="C716" s="11" t="s">
        <v>51</v>
      </c>
      <c r="D716" s="11">
        <v>20</v>
      </c>
      <c r="E716" s="11">
        <v>47</v>
      </c>
      <c r="F716" s="11">
        <v>90</v>
      </c>
      <c r="G716" s="11">
        <v>4</v>
      </c>
      <c r="H716" s="11">
        <v>621</v>
      </c>
      <c r="I716" s="11">
        <v>633</v>
      </c>
      <c r="J716" s="11">
        <v>522</v>
      </c>
      <c r="K716" s="11">
        <v>511</v>
      </c>
      <c r="L716" s="11">
        <v>2</v>
      </c>
      <c r="M716" s="11">
        <v>60</v>
      </c>
      <c r="N716" s="11">
        <v>3090</v>
      </c>
      <c r="O716" s="11">
        <v>1</v>
      </c>
      <c r="P716" s="11">
        <v>20012</v>
      </c>
      <c r="Q716" s="11">
        <v>1</v>
      </c>
      <c r="R716" s="11">
        <v>3230000</v>
      </c>
      <c r="S716" s="11">
        <v>5004</v>
      </c>
      <c r="T716" s="11">
        <v>5005</v>
      </c>
      <c r="U716" s="11">
        <v>5</v>
      </c>
      <c r="V716" s="11">
        <v>263480</v>
      </c>
      <c r="W716" s="11">
        <v>6</v>
      </c>
      <c r="X716" s="11">
        <v>28560</v>
      </c>
      <c r="Y716" s="11">
        <v>21</v>
      </c>
      <c r="Z716" s="11">
        <v>13188</v>
      </c>
      <c r="AA716" s="11">
        <v>0</v>
      </c>
      <c r="AB716" s="11">
        <v>0</v>
      </c>
      <c r="AC716" s="11">
        <v>2001248</v>
      </c>
      <c r="AD716" s="11">
        <v>105829</v>
      </c>
      <c r="AE716" s="11">
        <v>72245000</v>
      </c>
      <c r="AF716" s="11" t="s">
        <v>180</v>
      </c>
      <c r="AG716" s="11" t="s">
        <v>158</v>
      </c>
      <c r="AH716" s="16">
        <v>1</v>
      </c>
    </row>
    <row r="717" spans="1:37">
      <c r="A717" s="11">
        <v>2001248</v>
      </c>
      <c r="B717" s="11">
        <v>2001201</v>
      </c>
      <c r="C717" s="11" t="s">
        <v>51</v>
      </c>
      <c r="D717" s="11">
        <v>20</v>
      </c>
      <c r="E717" s="11">
        <v>48</v>
      </c>
      <c r="F717" s="11">
        <v>90</v>
      </c>
      <c r="G717" s="11">
        <v>4</v>
      </c>
      <c r="H717" s="11">
        <v>613</v>
      </c>
      <c r="I717" s="11">
        <v>632</v>
      </c>
      <c r="J717" s="11">
        <v>521</v>
      </c>
      <c r="K717" s="11">
        <v>513</v>
      </c>
      <c r="L717" s="11">
        <v>2</v>
      </c>
      <c r="M717" s="11">
        <v>60</v>
      </c>
      <c r="N717" s="11">
        <v>3110</v>
      </c>
      <c r="O717" s="11">
        <v>1</v>
      </c>
      <c r="P717" s="11">
        <v>20012</v>
      </c>
      <c r="Q717" s="11">
        <v>1</v>
      </c>
      <c r="R717" s="11">
        <v>3250000</v>
      </c>
      <c r="S717" s="11">
        <v>5004</v>
      </c>
      <c r="T717" s="11">
        <v>5005</v>
      </c>
      <c r="U717" s="11">
        <v>5</v>
      </c>
      <c r="V717" s="11">
        <v>282400</v>
      </c>
      <c r="W717" s="11">
        <v>6</v>
      </c>
      <c r="X717" s="11">
        <v>29520</v>
      </c>
      <c r="Y717" s="11">
        <v>21</v>
      </c>
      <c r="Z717" s="11">
        <v>13476</v>
      </c>
      <c r="AA717" s="11">
        <v>0</v>
      </c>
      <c r="AB717" s="11">
        <v>0</v>
      </c>
      <c r="AC717" s="11">
        <v>2001249</v>
      </c>
      <c r="AD717" s="11">
        <v>118086</v>
      </c>
      <c r="AE717" s="11">
        <v>75475000</v>
      </c>
      <c r="AF717" s="11" t="s">
        <v>181</v>
      </c>
      <c r="AG717" s="11" t="s">
        <v>159</v>
      </c>
      <c r="AH717" s="16">
        <v>1</v>
      </c>
    </row>
    <row r="718" spans="1:37">
      <c r="A718" s="11">
        <v>2001249</v>
      </c>
      <c r="B718" s="11">
        <v>2001201</v>
      </c>
      <c r="C718" s="11" t="s">
        <v>51</v>
      </c>
      <c r="D718" s="11">
        <v>20</v>
      </c>
      <c r="E718" s="11">
        <v>49</v>
      </c>
      <c r="F718" s="11">
        <v>90</v>
      </c>
      <c r="G718" s="11">
        <v>4</v>
      </c>
      <c r="H718" s="11">
        <v>622</v>
      </c>
      <c r="I718" s="11">
        <v>631</v>
      </c>
      <c r="J718" s="11">
        <v>623</v>
      </c>
      <c r="K718" s="11">
        <v>612</v>
      </c>
      <c r="L718" s="11">
        <v>2</v>
      </c>
      <c r="M718" s="11">
        <v>60</v>
      </c>
      <c r="N718" s="11">
        <v>3610</v>
      </c>
      <c r="O718" s="11">
        <v>1</v>
      </c>
      <c r="P718" s="11">
        <v>20012</v>
      </c>
      <c r="Q718" s="11">
        <v>1</v>
      </c>
      <c r="R718" s="11">
        <v>3870000</v>
      </c>
      <c r="S718" s="11">
        <v>5004</v>
      </c>
      <c r="T718" s="11">
        <v>5005</v>
      </c>
      <c r="U718" s="11">
        <v>5</v>
      </c>
      <c r="V718" s="11">
        <v>288180</v>
      </c>
      <c r="W718" s="11">
        <v>6</v>
      </c>
      <c r="X718" s="11">
        <v>30483</v>
      </c>
      <c r="Y718" s="11">
        <v>21</v>
      </c>
      <c r="Z718" s="11">
        <v>14425</v>
      </c>
      <c r="AA718" s="11">
        <v>0</v>
      </c>
      <c r="AB718" s="11">
        <v>0</v>
      </c>
      <c r="AC718" s="11">
        <v>2001250</v>
      </c>
      <c r="AD718" s="11">
        <v>130343</v>
      </c>
      <c r="AE718" s="11">
        <v>78725000</v>
      </c>
      <c r="AF718" s="11" t="s">
        <v>182</v>
      </c>
      <c r="AG718" s="11" t="s">
        <v>136</v>
      </c>
      <c r="AH718" s="16">
        <v>1</v>
      </c>
    </row>
    <row r="719" spans="1:37" s="12" customFormat="1">
      <c r="A719" s="12">
        <v>2001250</v>
      </c>
      <c r="B719" s="12">
        <v>2001201</v>
      </c>
      <c r="C719" s="12" t="s">
        <v>51</v>
      </c>
      <c r="D719" s="11">
        <v>20</v>
      </c>
      <c r="E719" s="12">
        <v>50</v>
      </c>
      <c r="F719" s="11">
        <v>200</v>
      </c>
      <c r="G719" s="12">
        <v>0</v>
      </c>
      <c r="H719" s="12">
        <v>0</v>
      </c>
      <c r="I719" s="12">
        <v>0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  <c r="O719" s="12">
        <v>0</v>
      </c>
      <c r="P719" s="12">
        <v>0</v>
      </c>
      <c r="Q719" s="12">
        <v>0</v>
      </c>
      <c r="R719" s="12">
        <v>0</v>
      </c>
      <c r="S719" s="11">
        <v>5005</v>
      </c>
      <c r="T719" s="12">
        <v>0</v>
      </c>
      <c r="U719" s="12">
        <v>5</v>
      </c>
      <c r="V719" s="12">
        <v>294780</v>
      </c>
      <c r="W719" s="12">
        <v>6</v>
      </c>
      <c r="X719" s="12">
        <v>31583</v>
      </c>
      <c r="Y719" s="12">
        <v>21</v>
      </c>
      <c r="Z719" s="12">
        <v>14755</v>
      </c>
      <c r="AA719" s="12">
        <v>0</v>
      </c>
      <c r="AB719" s="12">
        <v>0</v>
      </c>
      <c r="AC719" s="12">
        <v>0</v>
      </c>
      <c r="AD719" s="12">
        <v>150000</v>
      </c>
      <c r="AE719" s="11">
        <v>82595000</v>
      </c>
      <c r="AF719" s="11">
        <v>0</v>
      </c>
      <c r="AG719" s="11">
        <v>0</v>
      </c>
      <c r="AH719" s="11">
        <v>0</v>
      </c>
      <c r="AI719" s="11"/>
      <c r="AJ719" s="11"/>
      <c r="AK719" s="11"/>
    </row>
    <row r="720" spans="1:37">
      <c r="A720" s="11">
        <v>2002300</v>
      </c>
      <c r="B720" s="11">
        <v>2002301</v>
      </c>
      <c r="C720" s="11" t="s">
        <v>52</v>
      </c>
      <c r="D720" s="11">
        <v>20</v>
      </c>
      <c r="E720" s="11">
        <v>0</v>
      </c>
      <c r="F720" s="11">
        <v>50</v>
      </c>
      <c r="G720" s="11">
        <v>2</v>
      </c>
      <c r="H720" s="11">
        <v>114</v>
      </c>
      <c r="I720" s="11">
        <v>133</v>
      </c>
      <c r="J720" s="11">
        <v>0</v>
      </c>
      <c r="K720" s="11">
        <v>0</v>
      </c>
      <c r="L720" s="11">
        <v>2</v>
      </c>
      <c r="M720" s="11">
        <v>60</v>
      </c>
      <c r="N720" s="11">
        <v>60</v>
      </c>
      <c r="O720" s="11">
        <v>0</v>
      </c>
      <c r="P720" s="11">
        <v>0</v>
      </c>
      <c r="Q720" s="11">
        <v>0</v>
      </c>
      <c r="R720" s="11">
        <v>35000</v>
      </c>
      <c r="S720" s="11">
        <v>0</v>
      </c>
      <c r="T720" s="11">
        <v>5001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2002301</v>
      </c>
      <c r="AD720" s="11">
        <v>0</v>
      </c>
      <c r="AE720" s="11">
        <v>0</v>
      </c>
      <c r="AF720" s="11" t="s">
        <v>162</v>
      </c>
      <c r="AG720" s="11" t="s">
        <v>134</v>
      </c>
      <c r="AH720" s="11">
        <v>0</v>
      </c>
    </row>
    <row r="721" spans="1:37">
      <c r="A721" s="11">
        <v>2002301</v>
      </c>
      <c r="B721" s="11">
        <v>2002301</v>
      </c>
      <c r="C721" s="11" t="s">
        <v>52</v>
      </c>
      <c r="D721" s="11">
        <v>20</v>
      </c>
      <c r="E721" s="11">
        <v>1</v>
      </c>
      <c r="F721" s="11">
        <v>50</v>
      </c>
      <c r="G721" s="11">
        <v>3</v>
      </c>
      <c r="H721" s="11">
        <v>213</v>
      </c>
      <c r="I721" s="11">
        <v>132</v>
      </c>
      <c r="J721" s="11">
        <v>121</v>
      </c>
      <c r="K721" s="11">
        <v>0</v>
      </c>
      <c r="L721" s="11">
        <v>2</v>
      </c>
      <c r="M721" s="11">
        <v>60</v>
      </c>
      <c r="N721" s="11">
        <v>80</v>
      </c>
      <c r="O721" s="11">
        <v>0</v>
      </c>
      <c r="P721" s="11">
        <v>0</v>
      </c>
      <c r="Q721" s="11">
        <v>0</v>
      </c>
      <c r="R721" s="11">
        <v>50000</v>
      </c>
      <c r="S721" s="11">
        <v>0</v>
      </c>
      <c r="T721" s="11">
        <v>5001</v>
      </c>
      <c r="U721" s="11">
        <v>5</v>
      </c>
      <c r="V721" s="11">
        <v>1800</v>
      </c>
      <c r="W721" s="11">
        <v>6</v>
      </c>
      <c r="X721" s="11">
        <v>225</v>
      </c>
      <c r="Y721" s="11">
        <v>21</v>
      </c>
      <c r="Z721" s="11">
        <v>90</v>
      </c>
      <c r="AA721" s="11">
        <v>0</v>
      </c>
      <c r="AB721" s="11">
        <v>0</v>
      </c>
      <c r="AC721" s="11">
        <v>2002302</v>
      </c>
      <c r="AD721" s="11">
        <v>10</v>
      </c>
      <c r="AE721" s="11">
        <v>35000</v>
      </c>
      <c r="AF721" s="11" t="s">
        <v>162</v>
      </c>
      <c r="AG721" s="11" t="s">
        <v>134</v>
      </c>
      <c r="AH721" s="11">
        <v>0</v>
      </c>
    </row>
    <row r="722" spans="1:37">
      <c r="A722" s="11">
        <v>2002302</v>
      </c>
      <c r="B722" s="11">
        <v>2002301</v>
      </c>
      <c r="C722" s="11" t="s">
        <v>52</v>
      </c>
      <c r="D722" s="11">
        <v>20</v>
      </c>
      <c r="E722" s="11">
        <v>2</v>
      </c>
      <c r="F722" s="11">
        <v>50</v>
      </c>
      <c r="G722" s="11">
        <v>4</v>
      </c>
      <c r="H722" s="11">
        <v>212</v>
      </c>
      <c r="I722" s="11">
        <v>131</v>
      </c>
      <c r="J722" s="11">
        <v>124</v>
      </c>
      <c r="K722" s="11">
        <v>133</v>
      </c>
      <c r="L722" s="11">
        <v>2</v>
      </c>
      <c r="M722" s="11">
        <v>60</v>
      </c>
      <c r="N722" s="11">
        <v>100</v>
      </c>
      <c r="O722" s="11">
        <v>0</v>
      </c>
      <c r="P722" s="11">
        <v>0</v>
      </c>
      <c r="Q722" s="11">
        <v>0</v>
      </c>
      <c r="R722" s="11">
        <v>70000</v>
      </c>
      <c r="S722" s="11">
        <v>0</v>
      </c>
      <c r="T722" s="11">
        <v>5001</v>
      </c>
      <c r="U722" s="11">
        <v>5</v>
      </c>
      <c r="V722" s="11">
        <v>3622</v>
      </c>
      <c r="W722" s="11">
        <v>6</v>
      </c>
      <c r="X722" s="11">
        <v>453</v>
      </c>
      <c r="Y722" s="11">
        <v>21</v>
      </c>
      <c r="Z722" s="11">
        <v>181</v>
      </c>
      <c r="AA722" s="11">
        <v>0</v>
      </c>
      <c r="AB722" s="11">
        <v>0</v>
      </c>
      <c r="AC722" s="11">
        <v>2002303</v>
      </c>
      <c r="AD722" s="11">
        <v>33</v>
      </c>
      <c r="AE722" s="11">
        <v>85000</v>
      </c>
      <c r="AF722" s="11" t="s">
        <v>162</v>
      </c>
      <c r="AG722" s="11" t="s">
        <v>134</v>
      </c>
      <c r="AH722" s="11">
        <v>0</v>
      </c>
    </row>
    <row r="723" spans="1:37">
      <c r="A723" s="11">
        <v>2002303</v>
      </c>
      <c r="B723" s="11">
        <v>2002301</v>
      </c>
      <c r="C723" s="11" t="s">
        <v>52</v>
      </c>
      <c r="D723" s="11">
        <v>20</v>
      </c>
      <c r="E723" s="11">
        <v>3</v>
      </c>
      <c r="F723" s="11">
        <v>50</v>
      </c>
      <c r="G723" s="11">
        <v>4</v>
      </c>
      <c r="H723" s="11">
        <v>211</v>
      </c>
      <c r="I723" s="11">
        <v>134</v>
      </c>
      <c r="J723" s="11">
        <v>123</v>
      </c>
      <c r="K723" s="11">
        <v>132</v>
      </c>
      <c r="L723" s="11">
        <v>2</v>
      </c>
      <c r="M723" s="11">
        <v>60</v>
      </c>
      <c r="N723" s="11">
        <v>120</v>
      </c>
      <c r="O723" s="11">
        <v>0</v>
      </c>
      <c r="P723" s="11">
        <v>0</v>
      </c>
      <c r="Q723" s="11">
        <v>0</v>
      </c>
      <c r="R723" s="11">
        <v>85000</v>
      </c>
      <c r="S723" s="11">
        <v>0</v>
      </c>
      <c r="T723" s="11">
        <v>5001</v>
      </c>
      <c r="U723" s="11">
        <v>5</v>
      </c>
      <c r="V723" s="11">
        <v>5467</v>
      </c>
      <c r="W723" s="11">
        <v>6</v>
      </c>
      <c r="X723" s="11">
        <v>683</v>
      </c>
      <c r="Y723" s="11">
        <v>21</v>
      </c>
      <c r="Z723" s="11">
        <v>273</v>
      </c>
      <c r="AA723" s="11">
        <v>0</v>
      </c>
      <c r="AB723" s="11">
        <v>0</v>
      </c>
      <c r="AC723" s="11">
        <v>2002304</v>
      </c>
      <c r="AD723" s="11">
        <v>62</v>
      </c>
      <c r="AE723" s="11">
        <v>155000</v>
      </c>
      <c r="AF723" s="11" t="s">
        <v>162</v>
      </c>
      <c r="AG723" s="11" t="s">
        <v>134</v>
      </c>
      <c r="AH723" s="16">
        <v>0</v>
      </c>
    </row>
    <row r="724" spans="1:37">
      <c r="A724" s="11">
        <v>2002304</v>
      </c>
      <c r="B724" s="11">
        <v>2002301</v>
      </c>
      <c r="C724" s="11" t="s">
        <v>52</v>
      </c>
      <c r="D724" s="11">
        <v>20</v>
      </c>
      <c r="E724" s="11">
        <v>4</v>
      </c>
      <c r="F724" s="11">
        <v>50</v>
      </c>
      <c r="G724" s="11">
        <v>4</v>
      </c>
      <c r="H724" s="11">
        <v>214</v>
      </c>
      <c r="I724" s="11">
        <v>233</v>
      </c>
      <c r="J724" s="11">
        <v>122</v>
      </c>
      <c r="K724" s="11">
        <v>131</v>
      </c>
      <c r="L724" s="11">
        <v>2</v>
      </c>
      <c r="M724" s="11">
        <v>60</v>
      </c>
      <c r="N724" s="11">
        <v>140</v>
      </c>
      <c r="O724" s="11">
        <v>0</v>
      </c>
      <c r="P724" s="11">
        <v>0</v>
      </c>
      <c r="Q724" s="11">
        <v>0</v>
      </c>
      <c r="R724" s="11">
        <v>105000</v>
      </c>
      <c r="S724" s="11">
        <v>0</v>
      </c>
      <c r="T724" s="11">
        <v>5001</v>
      </c>
      <c r="U724" s="11">
        <v>5</v>
      </c>
      <c r="V724" s="11">
        <v>7333</v>
      </c>
      <c r="W724" s="11">
        <v>6</v>
      </c>
      <c r="X724" s="11">
        <v>917</v>
      </c>
      <c r="Y724" s="11">
        <v>21</v>
      </c>
      <c r="Z724" s="11">
        <v>367</v>
      </c>
      <c r="AA724" s="11">
        <v>0</v>
      </c>
      <c r="AB724" s="11">
        <v>0</v>
      </c>
      <c r="AC724" s="11">
        <v>2002305</v>
      </c>
      <c r="AD724" s="11">
        <v>91</v>
      </c>
      <c r="AE724" s="11">
        <v>240000</v>
      </c>
      <c r="AF724" s="11" t="s">
        <v>162</v>
      </c>
      <c r="AG724" s="11" t="s">
        <v>134</v>
      </c>
      <c r="AH724" s="16">
        <v>0</v>
      </c>
    </row>
    <row r="725" spans="1:37">
      <c r="A725" s="11">
        <v>2002305</v>
      </c>
      <c r="B725" s="11">
        <v>2002301</v>
      </c>
      <c r="C725" s="11" t="s">
        <v>52</v>
      </c>
      <c r="D725" s="11">
        <v>20</v>
      </c>
      <c r="E725" s="11">
        <v>5</v>
      </c>
      <c r="F725" s="11">
        <v>50</v>
      </c>
      <c r="G725" s="11">
        <v>4</v>
      </c>
      <c r="H725" s="11">
        <v>213</v>
      </c>
      <c r="I725" s="11">
        <v>232</v>
      </c>
      <c r="J725" s="11">
        <v>121</v>
      </c>
      <c r="K725" s="11">
        <v>134</v>
      </c>
      <c r="L725" s="11">
        <v>2</v>
      </c>
      <c r="M725" s="11">
        <v>60</v>
      </c>
      <c r="N725" s="11">
        <v>170</v>
      </c>
      <c r="O725" s="11">
        <v>0</v>
      </c>
      <c r="P725" s="11">
        <v>0</v>
      </c>
      <c r="Q725" s="11">
        <v>0</v>
      </c>
      <c r="R725" s="11">
        <v>120000</v>
      </c>
      <c r="S725" s="11">
        <v>0</v>
      </c>
      <c r="T725" s="11">
        <v>5001</v>
      </c>
      <c r="U725" s="11">
        <v>5</v>
      </c>
      <c r="V725" s="11">
        <v>9222</v>
      </c>
      <c r="W725" s="11">
        <v>6</v>
      </c>
      <c r="X725" s="11">
        <v>1153</v>
      </c>
      <c r="Y725" s="11">
        <v>21</v>
      </c>
      <c r="Z725" s="11">
        <v>461</v>
      </c>
      <c r="AA725" s="11">
        <v>0</v>
      </c>
      <c r="AB725" s="11">
        <v>0</v>
      </c>
      <c r="AC725" s="11">
        <v>2002306</v>
      </c>
      <c r="AD725" s="11">
        <v>129</v>
      </c>
      <c r="AE725" s="11">
        <v>345000</v>
      </c>
      <c r="AF725" s="11" t="s">
        <v>162</v>
      </c>
      <c r="AG725" s="11" t="s">
        <v>134</v>
      </c>
      <c r="AH725" s="16">
        <v>0</v>
      </c>
    </row>
    <row r="726" spans="1:37">
      <c r="A726" s="11">
        <v>2002306</v>
      </c>
      <c r="B726" s="11">
        <v>2002301</v>
      </c>
      <c r="C726" s="11" t="s">
        <v>52</v>
      </c>
      <c r="D726" s="11">
        <v>20</v>
      </c>
      <c r="E726" s="11">
        <v>6</v>
      </c>
      <c r="F726" s="11">
        <v>50</v>
      </c>
      <c r="G726" s="11">
        <v>4</v>
      </c>
      <c r="H726" s="11">
        <v>212</v>
      </c>
      <c r="I726" s="11">
        <v>231</v>
      </c>
      <c r="J726" s="11">
        <v>124</v>
      </c>
      <c r="K726" s="11">
        <v>133</v>
      </c>
      <c r="L726" s="11">
        <v>2</v>
      </c>
      <c r="M726" s="11">
        <v>60</v>
      </c>
      <c r="N726" s="11">
        <v>190</v>
      </c>
      <c r="O726" s="11">
        <v>0</v>
      </c>
      <c r="P726" s="11">
        <v>0</v>
      </c>
      <c r="Q726" s="11">
        <v>0</v>
      </c>
      <c r="R726" s="11">
        <v>140000</v>
      </c>
      <c r="S726" s="11">
        <v>0</v>
      </c>
      <c r="T726" s="11">
        <v>5001</v>
      </c>
      <c r="U726" s="11">
        <v>5</v>
      </c>
      <c r="V726" s="11">
        <v>11133</v>
      </c>
      <c r="W726" s="11">
        <v>6</v>
      </c>
      <c r="X726" s="11">
        <v>1392</v>
      </c>
      <c r="Y726" s="11">
        <v>21</v>
      </c>
      <c r="Z726" s="11">
        <v>557</v>
      </c>
      <c r="AA726" s="11">
        <v>0</v>
      </c>
      <c r="AB726" s="11">
        <v>0</v>
      </c>
      <c r="AC726" s="11">
        <v>2002307</v>
      </c>
      <c r="AD726" s="11">
        <v>167</v>
      </c>
      <c r="AE726" s="11">
        <v>465000</v>
      </c>
      <c r="AF726" s="11" t="s">
        <v>162</v>
      </c>
      <c r="AG726" s="11" t="s">
        <v>134</v>
      </c>
      <c r="AH726" s="16">
        <v>0</v>
      </c>
    </row>
    <row r="727" spans="1:37">
      <c r="A727" s="11">
        <v>2002307</v>
      </c>
      <c r="B727" s="11">
        <v>2002301</v>
      </c>
      <c r="C727" s="11" t="s">
        <v>52</v>
      </c>
      <c r="D727" s="11">
        <v>20</v>
      </c>
      <c r="E727" s="11">
        <v>7</v>
      </c>
      <c r="F727" s="11">
        <v>50</v>
      </c>
      <c r="G727" s="11">
        <v>4</v>
      </c>
      <c r="H727" s="11">
        <v>211</v>
      </c>
      <c r="I727" s="11">
        <v>234</v>
      </c>
      <c r="J727" s="11">
        <v>123</v>
      </c>
      <c r="K727" s="11">
        <v>132</v>
      </c>
      <c r="L727" s="11">
        <v>2</v>
      </c>
      <c r="M727" s="11">
        <v>60</v>
      </c>
      <c r="N727" s="11">
        <v>210</v>
      </c>
      <c r="O727" s="11">
        <v>0</v>
      </c>
      <c r="P727" s="11">
        <v>0</v>
      </c>
      <c r="Q727" s="11">
        <v>0</v>
      </c>
      <c r="R727" s="11">
        <v>160000</v>
      </c>
      <c r="S727" s="11">
        <v>0</v>
      </c>
      <c r="T727" s="11">
        <v>5001</v>
      </c>
      <c r="U727" s="11">
        <v>5</v>
      </c>
      <c r="V727" s="11">
        <v>13067</v>
      </c>
      <c r="W727" s="11">
        <v>6</v>
      </c>
      <c r="X727" s="11">
        <v>1633</v>
      </c>
      <c r="Y727" s="11">
        <v>21</v>
      </c>
      <c r="Z727" s="11">
        <v>653</v>
      </c>
      <c r="AA727" s="11">
        <v>0</v>
      </c>
      <c r="AB727" s="11">
        <v>0</v>
      </c>
      <c r="AC727" s="11">
        <v>2002308</v>
      </c>
      <c r="AD727" s="11">
        <v>206</v>
      </c>
      <c r="AE727" s="11">
        <v>605000</v>
      </c>
      <c r="AF727" s="11" t="s">
        <v>162</v>
      </c>
      <c r="AG727" s="11" t="s">
        <v>134</v>
      </c>
      <c r="AH727" s="16">
        <v>0</v>
      </c>
    </row>
    <row r="728" spans="1:37">
      <c r="A728" s="11">
        <v>2002308</v>
      </c>
      <c r="B728" s="11">
        <v>2002301</v>
      </c>
      <c r="C728" s="11" t="s">
        <v>52</v>
      </c>
      <c r="D728" s="11">
        <v>20</v>
      </c>
      <c r="E728" s="11">
        <v>8</v>
      </c>
      <c r="F728" s="11">
        <v>50</v>
      </c>
      <c r="G728" s="11">
        <v>4</v>
      </c>
      <c r="H728" s="11">
        <v>214</v>
      </c>
      <c r="I728" s="11">
        <v>233</v>
      </c>
      <c r="J728" s="11">
        <v>122</v>
      </c>
      <c r="K728" s="11">
        <v>131</v>
      </c>
      <c r="L728" s="11">
        <v>2</v>
      </c>
      <c r="M728" s="11">
        <v>60</v>
      </c>
      <c r="N728" s="11">
        <v>230</v>
      </c>
      <c r="O728" s="11">
        <v>0</v>
      </c>
      <c r="P728" s="11">
        <v>0</v>
      </c>
      <c r="Q728" s="11">
        <v>0</v>
      </c>
      <c r="R728" s="11">
        <v>175000</v>
      </c>
      <c r="S728" s="11">
        <v>0</v>
      </c>
      <c r="T728" s="11">
        <v>5001</v>
      </c>
      <c r="U728" s="11">
        <v>5</v>
      </c>
      <c r="V728" s="11">
        <v>15022</v>
      </c>
      <c r="W728" s="11">
        <v>6</v>
      </c>
      <c r="X728" s="11">
        <v>1878</v>
      </c>
      <c r="Y728" s="11">
        <v>21</v>
      </c>
      <c r="Z728" s="11">
        <v>751</v>
      </c>
      <c r="AA728" s="11">
        <v>0</v>
      </c>
      <c r="AB728" s="11">
        <v>0</v>
      </c>
      <c r="AC728" s="11">
        <v>2002309</v>
      </c>
      <c r="AD728" s="11">
        <v>244</v>
      </c>
      <c r="AE728" s="11">
        <v>765000</v>
      </c>
      <c r="AF728" s="11" t="s">
        <v>162</v>
      </c>
      <c r="AG728" s="11" t="s">
        <v>134</v>
      </c>
      <c r="AH728" s="16">
        <v>0</v>
      </c>
    </row>
    <row r="729" spans="1:37">
      <c r="A729" s="11">
        <v>2002309</v>
      </c>
      <c r="B729" s="11">
        <v>2002301</v>
      </c>
      <c r="C729" s="11" t="s">
        <v>52</v>
      </c>
      <c r="D729" s="11">
        <v>20</v>
      </c>
      <c r="E729" s="11">
        <v>9</v>
      </c>
      <c r="F729" s="11">
        <v>50</v>
      </c>
      <c r="G729" s="11">
        <v>4</v>
      </c>
      <c r="H729" s="11">
        <v>213</v>
      </c>
      <c r="I729" s="11">
        <v>232</v>
      </c>
      <c r="J729" s="11">
        <v>221</v>
      </c>
      <c r="K729" s="11">
        <v>234</v>
      </c>
      <c r="L729" s="11">
        <v>2</v>
      </c>
      <c r="M729" s="11">
        <v>60</v>
      </c>
      <c r="N729" s="11">
        <v>730</v>
      </c>
      <c r="O729" s="11">
        <v>1</v>
      </c>
      <c r="P729" s="11">
        <v>20023</v>
      </c>
      <c r="Q729" s="11">
        <v>1</v>
      </c>
      <c r="R729" s="11">
        <v>680000</v>
      </c>
      <c r="S729" s="11">
        <v>0</v>
      </c>
      <c r="T729" s="11">
        <v>5001</v>
      </c>
      <c r="U729" s="11">
        <v>5</v>
      </c>
      <c r="V729" s="11">
        <v>17000</v>
      </c>
      <c r="W729" s="11">
        <v>6</v>
      </c>
      <c r="X729" s="11">
        <v>2125</v>
      </c>
      <c r="Y729" s="11">
        <v>21</v>
      </c>
      <c r="Z729" s="11">
        <v>850</v>
      </c>
      <c r="AA729" s="11">
        <v>0</v>
      </c>
      <c r="AB729" s="11">
        <v>0</v>
      </c>
      <c r="AC729" s="11">
        <v>2002310</v>
      </c>
      <c r="AD729" s="11">
        <v>282</v>
      </c>
      <c r="AE729" s="11">
        <v>940000</v>
      </c>
      <c r="AF729" s="11" t="s">
        <v>162</v>
      </c>
      <c r="AG729" s="11" t="s">
        <v>134</v>
      </c>
      <c r="AH729" s="16">
        <v>1</v>
      </c>
    </row>
    <row r="730" spans="1:37">
      <c r="A730" s="11">
        <v>2002310</v>
      </c>
      <c r="B730" s="11">
        <v>2002301</v>
      </c>
      <c r="C730" s="11" t="s">
        <v>52</v>
      </c>
      <c r="D730" s="11">
        <v>20</v>
      </c>
      <c r="E730" s="11">
        <v>10</v>
      </c>
      <c r="F730" s="11">
        <v>60</v>
      </c>
      <c r="G730" s="11">
        <v>4</v>
      </c>
      <c r="H730" s="11">
        <v>313</v>
      </c>
      <c r="I730" s="11">
        <v>232</v>
      </c>
      <c r="J730" s="11">
        <v>221</v>
      </c>
      <c r="K730" s="11">
        <v>233</v>
      </c>
      <c r="L730" s="11">
        <v>2</v>
      </c>
      <c r="M730" s="11">
        <v>60</v>
      </c>
      <c r="N730" s="11">
        <v>770</v>
      </c>
      <c r="O730" s="11">
        <v>0</v>
      </c>
      <c r="P730" s="11">
        <v>0</v>
      </c>
      <c r="Q730" s="11">
        <v>0</v>
      </c>
      <c r="R730" s="11">
        <v>705000</v>
      </c>
      <c r="S730" s="11">
        <v>5001</v>
      </c>
      <c r="T730" s="11">
        <v>5002</v>
      </c>
      <c r="U730" s="11">
        <v>5</v>
      </c>
      <c r="V730" s="11">
        <v>19889</v>
      </c>
      <c r="W730" s="11">
        <v>6</v>
      </c>
      <c r="X730" s="11">
        <v>2486</v>
      </c>
      <c r="Y730" s="11">
        <v>21</v>
      </c>
      <c r="Z730" s="11">
        <v>994</v>
      </c>
      <c r="AA730" s="11">
        <v>0</v>
      </c>
      <c r="AB730" s="11">
        <v>0</v>
      </c>
      <c r="AC730" s="11">
        <v>2002311</v>
      </c>
      <c r="AD730" s="11">
        <v>339</v>
      </c>
      <c r="AE730" s="11">
        <v>1620000</v>
      </c>
      <c r="AF730" s="11" t="s">
        <v>163</v>
      </c>
      <c r="AG730" s="11" t="s">
        <v>158</v>
      </c>
      <c r="AH730" s="16">
        <v>0</v>
      </c>
    </row>
    <row r="731" spans="1:37">
      <c r="A731" s="11">
        <v>2002311</v>
      </c>
      <c r="B731" s="11">
        <v>2002301</v>
      </c>
      <c r="C731" s="11" t="s">
        <v>52</v>
      </c>
      <c r="D731" s="11">
        <v>20</v>
      </c>
      <c r="E731" s="11">
        <v>11</v>
      </c>
      <c r="F731" s="11">
        <v>60</v>
      </c>
      <c r="G731" s="11">
        <v>4</v>
      </c>
      <c r="H731" s="11">
        <v>312</v>
      </c>
      <c r="I731" s="11">
        <v>231</v>
      </c>
      <c r="J731" s="11">
        <v>223</v>
      </c>
      <c r="K731" s="11">
        <v>232</v>
      </c>
      <c r="L731" s="11">
        <v>2</v>
      </c>
      <c r="M731" s="11">
        <v>60</v>
      </c>
      <c r="N731" s="11">
        <v>790</v>
      </c>
      <c r="O731" s="11">
        <v>0</v>
      </c>
      <c r="P731" s="11">
        <v>0</v>
      </c>
      <c r="Q731" s="11">
        <v>0</v>
      </c>
      <c r="R731" s="11">
        <v>725000</v>
      </c>
      <c r="S731" s="11">
        <v>5001</v>
      </c>
      <c r="T731" s="11">
        <v>5002</v>
      </c>
      <c r="U731" s="11">
        <v>5</v>
      </c>
      <c r="V731" s="11">
        <v>22800</v>
      </c>
      <c r="W731" s="11">
        <v>6</v>
      </c>
      <c r="X731" s="11">
        <v>2850</v>
      </c>
      <c r="Y731" s="11">
        <v>21</v>
      </c>
      <c r="Z731" s="11">
        <v>1140</v>
      </c>
      <c r="AA731" s="11">
        <v>0</v>
      </c>
      <c r="AB731" s="11">
        <v>0</v>
      </c>
      <c r="AC731" s="11">
        <v>2002312</v>
      </c>
      <c r="AD731" s="11">
        <v>459</v>
      </c>
      <c r="AE731" s="11">
        <v>2325000</v>
      </c>
      <c r="AF731" s="11" t="s">
        <v>163</v>
      </c>
      <c r="AG731" s="11" t="s">
        <v>158</v>
      </c>
      <c r="AH731" s="16">
        <v>0</v>
      </c>
    </row>
    <row r="732" spans="1:37">
      <c r="A732" s="11">
        <v>2002312</v>
      </c>
      <c r="B732" s="11">
        <v>2002301</v>
      </c>
      <c r="C732" s="11" t="s">
        <v>52</v>
      </c>
      <c r="D732" s="11">
        <v>20</v>
      </c>
      <c r="E732" s="11">
        <v>12</v>
      </c>
      <c r="F732" s="11">
        <v>60</v>
      </c>
      <c r="G732" s="11">
        <v>4</v>
      </c>
      <c r="H732" s="11">
        <v>321</v>
      </c>
      <c r="I732" s="11">
        <v>233</v>
      </c>
      <c r="J732" s="11">
        <v>222</v>
      </c>
      <c r="K732" s="11">
        <v>231</v>
      </c>
      <c r="L732" s="11">
        <v>2</v>
      </c>
      <c r="M732" s="11">
        <v>60</v>
      </c>
      <c r="N732" s="11">
        <v>810</v>
      </c>
      <c r="O732" s="11">
        <v>0</v>
      </c>
      <c r="P732" s="11">
        <v>0</v>
      </c>
      <c r="Q732" s="11">
        <v>0</v>
      </c>
      <c r="R732" s="11">
        <v>745000</v>
      </c>
      <c r="S732" s="11">
        <v>5001</v>
      </c>
      <c r="T732" s="11">
        <v>5002</v>
      </c>
      <c r="U732" s="11">
        <v>5</v>
      </c>
      <c r="V732" s="11">
        <v>25733</v>
      </c>
      <c r="W732" s="11">
        <v>6</v>
      </c>
      <c r="X732" s="11">
        <v>3217</v>
      </c>
      <c r="Y732" s="11">
        <v>21</v>
      </c>
      <c r="Z732" s="11">
        <v>1287</v>
      </c>
      <c r="AA732" s="11">
        <v>0</v>
      </c>
      <c r="AB732" s="11">
        <v>0</v>
      </c>
      <c r="AC732" s="11">
        <v>2002313</v>
      </c>
      <c r="AD732" s="11">
        <v>578</v>
      </c>
      <c r="AE732" s="11">
        <v>3050000</v>
      </c>
      <c r="AF732" s="11" t="s">
        <v>163</v>
      </c>
      <c r="AG732" s="11" t="s">
        <v>158</v>
      </c>
      <c r="AH732" s="16">
        <v>0</v>
      </c>
      <c r="AI732" s="12"/>
      <c r="AJ732" s="12"/>
      <c r="AK732" s="12"/>
    </row>
    <row r="733" spans="1:37">
      <c r="A733" s="11">
        <v>2002313</v>
      </c>
      <c r="B733" s="11">
        <v>2002301</v>
      </c>
      <c r="C733" s="11" t="s">
        <v>52</v>
      </c>
      <c r="D733" s="11">
        <v>20</v>
      </c>
      <c r="E733" s="11">
        <v>13</v>
      </c>
      <c r="F733" s="11">
        <v>60</v>
      </c>
      <c r="G733" s="11">
        <v>4</v>
      </c>
      <c r="H733" s="11">
        <v>313</v>
      </c>
      <c r="I733" s="11">
        <v>332</v>
      </c>
      <c r="J733" s="11">
        <v>221</v>
      </c>
      <c r="K733" s="11">
        <v>233</v>
      </c>
      <c r="L733" s="11">
        <v>2</v>
      </c>
      <c r="M733" s="11">
        <v>60</v>
      </c>
      <c r="N733" s="11">
        <v>830</v>
      </c>
      <c r="O733" s="11">
        <v>0</v>
      </c>
      <c r="P733" s="11">
        <v>0</v>
      </c>
      <c r="Q733" s="11">
        <v>0</v>
      </c>
      <c r="R733" s="11">
        <v>765000</v>
      </c>
      <c r="S733" s="11">
        <v>5001</v>
      </c>
      <c r="T733" s="11">
        <v>5002</v>
      </c>
      <c r="U733" s="11">
        <v>5</v>
      </c>
      <c r="V733" s="11">
        <v>28689</v>
      </c>
      <c r="W733" s="11">
        <v>6</v>
      </c>
      <c r="X733" s="11">
        <v>3586</v>
      </c>
      <c r="Y733" s="11">
        <v>21</v>
      </c>
      <c r="Z733" s="11">
        <v>1434</v>
      </c>
      <c r="AA733" s="11">
        <v>0</v>
      </c>
      <c r="AB733" s="11">
        <v>0</v>
      </c>
      <c r="AC733" s="11">
        <v>2002314</v>
      </c>
      <c r="AD733" s="11">
        <v>698</v>
      </c>
      <c r="AE733" s="11">
        <v>3795000</v>
      </c>
      <c r="AF733" s="11" t="s">
        <v>163</v>
      </c>
      <c r="AG733" s="11" t="s">
        <v>158</v>
      </c>
      <c r="AH733" s="16">
        <v>0</v>
      </c>
    </row>
    <row r="734" spans="1:37">
      <c r="A734" s="11">
        <v>2002314</v>
      </c>
      <c r="B734" s="11">
        <v>2002301</v>
      </c>
      <c r="C734" s="11" t="s">
        <v>52</v>
      </c>
      <c r="D734" s="11">
        <v>20</v>
      </c>
      <c r="E734" s="11">
        <v>14</v>
      </c>
      <c r="F734" s="11">
        <v>60</v>
      </c>
      <c r="G734" s="11">
        <v>4</v>
      </c>
      <c r="H734" s="11">
        <v>322</v>
      </c>
      <c r="I734" s="11">
        <v>331</v>
      </c>
      <c r="J734" s="11">
        <v>223</v>
      </c>
      <c r="K734" s="11">
        <v>232</v>
      </c>
      <c r="L734" s="11">
        <v>2</v>
      </c>
      <c r="M734" s="11">
        <v>60</v>
      </c>
      <c r="N734" s="11">
        <v>850</v>
      </c>
      <c r="O734" s="11">
        <v>1</v>
      </c>
      <c r="P734" s="11">
        <v>20023</v>
      </c>
      <c r="Q734" s="11">
        <v>1</v>
      </c>
      <c r="R734" s="11">
        <v>790000</v>
      </c>
      <c r="S734" s="11">
        <v>5001</v>
      </c>
      <c r="T734" s="11">
        <v>5002</v>
      </c>
      <c r="U734" s="11">
        <v>5</v>
      </c>
      <c r="V734" s="11">
        <v>31667</v>
      </c>
      <c r="W734" s="11">
        <v>6</v>
      </c>
      <c r="X734" s="11">
        <v>3958</v>
      </c>
      <c r="Y734" s="11">
        <v>21</v>
      </c>
      <c r="Z734" s="11">
        <v>1583</v>
      </c>
      <c r="AA734" s="11">
        <v>0</v>
      </c>
      <c r="AB734" s="11">
        <v>0</v>
      </c>
      <c r="AC734" s="11">
        <v>2002315</v>
      </c>
      <c r="AD734" s="11">
        <v>880</v>
      </c>
      <c r="AE734" s="11">
        <v>4560000</v>
      </c>
      <c r="AF734" s="11" t="s">
        <v>163</v>
      </c>
      <c r="AG734" s="11" t="s">
        <v>158</v>
      </c>
      <c r="AH734" s="16">
        <v>1</v>
      </c>
    </row>
    <row r="735" spans="1:37">
      <c r="A735" s="11">
        <v>2002315</v>
      </c>
      <c r="B735" s="11">
        <v>2002301</v>
      </c>
      <c r="C735" s="11" t="s">
        <v>52</v>
      </c>
      <c r="D735" s="11">
        <v>20</v>
      </c>
      <c r="E735" s="11">
        <v>15</v>
      </c>
      <c r="F735" s="11">
        <v>60</v>
      </c>
      <c r="G735" s="11">
        <v>4</v>
      </c>
      <c r="H735" s="11">
        <v>311</v>
      </c>
      <c r="I735" s="11">
        <v>333</v>
      </c>
      <c r="J735" s="11">
        <v>222</v>
      </c>
      <c r="K735" s="11">
        <v>231</v>
      </c>
      <c r="L735" s="11">
        <v>2</v>
      </c>
      <c r="M735" s="11">
        <v>60</v>
      </c>
      <c r="N735" s="11">
        <v>890</v>
      </c>
      <c r="O735" s="11">
        <v>0</v>
      </c>
      <c r="P735" s="11">
        <v>0</v>
      </c>
      <c r="Q735" s="11">
        <v>0</v>
      </c>
      <c r="R735" s="11">
        <v>810000</v>
      </c>
      <c r="S735" s="11">
        <v>5001</v>
      </c>
      <c r="T735" s="11">
        <v>5002</v>
      </c>
      <c r="U735" s="11">
        <v>5</v>
      </c>
      <c r="V735" s="11">
        <v>47827</v>
      </c>
      <c r="W735" s="11">
        <v>6</v>
      </c>
      <c r="X735" s="11">
        <v>4333</v>
      </c>
      <c r="Y735" s="11">
        <v>21</v>
      </c>
      <c r="Z735" s="11">
        <v>1733</v>
      </c>
      <c r="AA735" s="11">
        <v>0</v>
      </c>
      <c r="AB735" s="11">
        <v>0</v>
      </c>
      <c r="AC735" s="11">
        <v>2002316</v>
      </c>
      <c r="AD735" s="11">
        <v>1061</v>
      </c>
      <c r="AE735" s="11">
        <v>5350000</v>
      </c>
      <c r="AF735" s="11" t="s">
        <v>164</v>
      </c>
      <c r="AG735" s="11" t="s">
        <v>134</v>
      </c>
      <c r="AH735" s="16">
        <v>0</v>
      </c>
    </row>
    <row r="736" spans="1:37">
      <c r="A736" s="11">
        <v>2002316</v>
      </c>
      <c r="B736" s="11">
        <v>2002301</v>
      </c>
      <c r="C736" s="11" t="s">
        <v>52</v>
      </c>
      <c r="D736" s="11">
        <v>20</v>
      </c>
      <c r="E736" s="11">
        <v>16</v>
      </c>
      <c r="F736" s="11">
        <v>60</v>
      </c>
      <c r="G736" s="11">
        <v>4</v>
      </c>
      <c r="H736" s="11">
        <v>313</v>
      </c>
      <c r="I736" s="11">
        <v>332</v>
      </c>
      <c r="J736" s="11">
        <v>221</v>
      </c>
      <c r="K736" s="11">
        <v>233</v>
      </c>
      <c r="L736" s="11">
        <v>2</v>
      </c>
      <c r="M736" s="11">
        <v>60</v>
      </c>
      <c r="N736" s="11">
        <v>910</v>
      </c>
      <c r="O736" s="11">
        <v>0</v>
      </c>
      <c r="P736" s="11">
        <v>0</v>
      </c>
      <c r="Q736" s="11">
        <v>0</v>
      </c>
      <c r="R736" s="11">
        <v>830000</v>
      </c>
      <c r="S736" s="11">
        <v>5001</v>
      </c>
      <c r="T736" s="11">
        <v>5002</v>
      </c>
      <c r="U736" s="11">
        <v>5</v>
      </c>
      <c r="V736" s="11">
        <v>50849</v>
      </c>
      <c r="W736" s="11">
        <v>6</v>
      </c>
      <c r="X736" s="11">
        <v>4711</v>
      </c>
      <c r="Y736" s="11">
        <v>21</v>
      </c>
      <c r="Z736" s="11">
        <v>1884</v>
      </c>
      <c r="AA736" s="11">
        <v>0</v>
      </c>
      <c r="AB736" s="11">
        <v>0</v>
      </c>
      <c r="AC736" s="11">
        <v>2002317</v>
      </c>
      <c r="AD736" s="11">
        <v>1243</v>
      </c>
      <c r="AE736" s="11">
        <v>6160000</v>
      </c>
      <c r="AF736" s="11" t="s">
        <v>164</v>
      </c>
      <c r="AG736" s="11" t="s">
        <v>134</v>
      </c>
      <c r="AH736" s="16">
        <v>0</v>
      </c>
    </row>
    <row r="737" spans="1:34">
      <c r="A737" s="11">
        <v>2002317</v>
      </c>
      <c r="B737" s="11">
        <v>2002301</v>
      </c>
      <c r="C737" s="11" t="s">
        <v>52</v>
      </c>
      <c r="D737" s="11">
        <v>20</v>
      </c>
      <c r="E737" s="11">
        <v>17</v>
      </c>
      <c r="F737" s="11">
        <v>60</v>
      </c>
      <c r="G737" s="11">
        <v>4</v>
      </c>
      <c r="H737" s="11">
        <v>312</v>
      </c>
      <c r="I737" s="11">
        <v>321</v>
      </c>
      <c r="J737" s="11">
        <v>223</v>
      </c>
      <c r="K737" s="11">
        <v>232</v>
      </c>
      <c r="L737" s="11">
        <v>2</v>
      </c>
      <c r="M737" s="11">
        <v>60</v>
      </c>
      <c r="N737" s="11">
        <v>930</v>
      </c>
      <c r="O737" s="11">
        <v>0</v>
      </c>
      <c r="P737" s="11">
        <v>0</v>
      </c>
      <c r="Q737" s="11">
        <v>0</v>
      </c>
      <c r="R737" s="11">
        <v>855000</v>
      </c>
      <c r="S737" s="11">
        <v>5001</v>
      </c>
      <c r="T737" s="11">
        <v>5002</v>
      </c>
      <c r="U737" s="11">
        <v>5</v>
      </c>
      <c r="V737" s="11">
        <v>53893</v>
      </c>
      <c r="W737" s="11">
        <v>6</v>
      </c>
      <c r="X737" s="11">
        <v>5092</v>
      </c>
      <c r="Y737" s="11">
        <v>21</v>
      </c>
      <c r="Z737" s="11">
        <v>2037</v>
      </c>
      <c r="AA737" s="11">
        <v>0</v>
      </c>
      <c r="AB737" s="11">
        <v>0</v>
      </c>
      <c r="AC737" s="11">
        <v>2002318</v>
      </c>
      <c r="AD737" s="11">
        <v>1425</v>
      </c>
      <c r="AE737" s="11">
        <v>6990000</v>
      </c>
      <c r="AF737" s="11" t="s">
        <v>164</v>
      </c>
      <c r="AG737" s="11" t="s">
        <v>134</v>
      </c>
      <c r="AH737" s="16">
        <v>0</v>
      </c>
    </row>
    <row r="738" spans="1:34">
      <c r="A738" s="11">
        <v>2002318</v>
      </c>
      <c r="B738" s="11">
        <v>2002301</v>
      </c>
      <c r="C738" s="11" t="s">
        <v>52</v>
      </c>
      <c r="D738" s="11">
        <v>20</v>
      </c>
      <c r="E738" s="11">
        <v>18</v>
      </c>
      <c r="F738" s="11">
        <v>60</v>
      </c>
      <c r="G738" s="11">
        <v>4</v>
      </c>
      <c r="H738" s="11">
        <v>311</v>
      </c>
      <c r="I738" s="11">
        <v>333</v>
      </c>
      <c r="J738" s="11">
        <v>222</v>
      </c>
      <c r="K738" s="11">
        <v>231</v>
      </c>
      <c r="L738" s="11">
        <v>2</v>
      </c>
      <c r="M738" s="11">
        <v>60</v>
      </c>
      <c r="N738" s="11">
        <v>950</v>
      </c>
      <c r="O738" s="11">
        <v>0</v>
      </c>
      <c r="P738" s="11">
        <v>0</v>
      </c>
      <c r="Q738" s="11">
        <v>0</v>
      </c>
      <c r="R738" s="11">
        <v>875000</v>
      </c>
      <c r="S738" s="11">
        <v>5001</v>
      </c>
      <c r="T738" s="11">
        <v>5002</v>
      </c>
      <c r="U738" s="11">
        <v>5</v>
      </c>
      <c r="V738" s="11">
        <v>56960</v>
      </c>
      <c r="W738" s="11">
        <v>6</v>
      </c>
      <c r="X738" s="11">
        <v>5475</v>
      </c>
      <c r="Y738" s="11">
        <v>21</v>
      </c>
      <c r="Z738" s="11">
        <v>2190</v>
      </c>
      <c r="AA738" s="11">
        <v>0</v>
      </c>
      <c r="AB738" s="11">
        <v>0</v>
      </c>
      <c r="AC738" s="11">
        <v>2002319</v>
      </c>
      <c r="AD738" s="11">
        <v>1606</v>
      </c>
      <c r="AE738" s="11">
        <v>7845000</v>
      </c>
      <c r="AF738" s="11" t="s">
        <v>164</v>
      </c>
      <c r="AG738" s="11" t="s">
        <v>134</v>
      </c>
      <c r="AH738" s="16">
        <v>0</v>
      </c>
    </row>
    <row r="739" spans="1:34">
      <c r="A739" s="11">
        <v>2002319</v>
      </c>
      <c r="B739" s="11">
        <v>2002301</v>
      </c>
      <c r="C739" s="11" t="s">
        <v>52</v>
      </c>
      <c r="D739" s="11">
        <v>20</v>
      </c>
      <c r="E739" s="11">
        <v>19</v>
      </c>
      <c r="F739" s="11">
        <v>60</v>
      </c>
      <c r="G739" s="11">
        <v>4</v>
      </c>
      <c r="H739" s="11">
        <v>313</v>
      </c>
      <c r="I739" s="11">
        <v>332</v>
      </c>
      <c r="J739" s="11">
        <v>321</v>
      </c>
      <c r="K739" s="11">
        <v>333</v>
      </c>
      <c r="L739" s="11">
        <v>2</v>
      </c>
      <c r="M739" s="11">
        <v>60</v>
      </c>
      <c r="N739" s="11">
        <v>1450</v>
      </c>
      <c r="O739" s="11">
        <v>1</v>
      </c>
      <c r="P739" s="11">
        <v>20023</v>
      </c>
      <c r="Q739" s="11">
        <v>1</v>
      </c>
      <c r="R739" s="11">
        <v>1430000</v>
      </c>
      <c r="S739" s="11">
        <v>5001</v>
      </c>
      <c r="T739" s="11">
        <v>5002</v>
      </c>
      <c r="U739" s="11">
        <v>5</v>
      </c>
      <c r="V739" s="11">
        <v>60049</v>
      </c>
      <c r="W739" s="11">
        <v>6</v>
      </c>
      <c r="X739" s="11">
        <v>5861</v>
      </c>
      <c r="Y739" s="11">
        <v>21</v>
      </c>
      <c r="Z739" s="11">
        <v>2344</v>
      </c>
      <c r="AA739" s="11">
        <v>0</v>
      </c>
      <c r="AB739" s="11">
        <v>0</v>
      </c>
      <c r="AC739" s="11">
        <v>2002320</v>
      </c>
      <c r="AD739" s="11">
        <v>1788</v>
      </c>
      <c r="AE739" s="11">
        <v>8720000</v>
      </c>
      <c r="AF739" s="11" t="s">
        <v>164</v>
      </c>
      <c r="AG739" s="11" t="s">
        <v>134</v>
      </c>
      <c r="AH739" s="16">
        <v>1</v>
      </c>
    </row>
    <row r="740" spans="1:34">
      <c r="A740" s="11">
        <v>2002320</v>
      </c>
      <c r="B740" s="11">
        <v>2002301</v>
      </c>
      <c r="C740" s="11" t="s">
        <v>52</v>
      </c>
      <c r="D740" s="11">
        <v>20</v>
      </c>
      <c r="E740" s="11">
        <v>20</v>
      </c>
      <c r="F740" s="11">
        <v>70</v>
      </c>
      <c r="G740" s="11">
        <v>4</v>
      </c>
      <c r="H740" s="11">
        <v>412</v>
      </c>
      <c r="I740" s="11">
        <v>331</v>
      </c>
      <c r="J740" s="11">
        <v>323</v>
      </c>
      <c r="K740" s="11">
        <v>332</v>
      </c>
      <c r="L740" s="11">
        <v>2</v>
      </c>
      <c r="M740" s="11">
        <v>60</v>
      </c>
      <c r="N740" s="11">
        <v>1490</v>
      </c>
      <c r="O740" s="11">
        <v>0</v>
      </c>
      <c r="P740" s="11">
        <v>0</v>
      </c>
      <c r="Q740" s="11">
        <v>0</v>
      </c>
      <c r="R740" s="11">
        <v>1455000</v>
      </c>
      <c r="S740" s="11">
        <v>5002</v>
      </c>
      <c r="T740" s="11">
        <v>5003</v>
      </c>
      <c r="U740" s="11">
        <v>5</v>
      </c>
      <c r="V740" s="11">
        <v>64049</v>
      </c>
      <c r="W740" s="11">
        <v>6</v>
      </c>
      <c r="X740" s="11">
        <v>6361</v>
      </c>
      <c r="Y740" s="11">
        <v>21</v>
      </c>
      <c r="Z740" s="11">
        <v>2544</v>
      </c>
      <c r="AA740" s="11">
        <v>0</v>
      </c>
      <c r="AB740" s="11">
        <v>0</v>
      </c>
      <c r="AC740" s="11">
        <v>2002321</v>
      </c>
      <c r="AD740" s="11">
        <v>2094</v>
      </c>
      <c r="AE740" s="11">
        <v>10150000</v>
      </c>
      <c r="AF740" s="11" t="s">
        <v>165</v>
      </c>
      <c r="AG740" s="11" t="s">
        <v>159</v>
      </c>
      <c r="AH740" s="16">
        <v>0</v>
      </c>
    </row>
    <row r="741" spans="1:34">
      <c r="A741" s="11">
        <v>2002321</v>
      </c>
      <c r="B741" s="11">
        <v>2002301</v>
      </c>
      <c r="C741" s="11" t="s">
        <v>52</v>
      </c>
      <c r="D741" s="11">
        <v>20</v>
      </c>
      <c r="E741" s="11">
        <v>21</v>
      </c>
      <c r="F741" s="11">
        <v>70</v>
      </c>
      <c r="G741" s="11">
        <v>4</v>
      </c>
      <c r="H741" s="11">
        <v>411</v>
      </c>
      <c r="I741" s="11">
        <v>333</v>
      </c>
      <c r="J741" s="11">
        <v>322</v>
      </c>
      <c r="K741" s="11">
        <v>331</v>
      </c>
      <c r="L741" s="11">
        <v>2</v>
      </c>
      <c r="M741" s="11">
        <v>60</v>
      </c>
      <c r="N741" s="11">
        <v>1510</v>
      </c>
      <c r="O741" s="11">
        <v>0</v>
      </c>
      <c r="P741" s="11">
        <v>0</v>
      </c>
      <c r="Q741" s="11">
        <v>0</v>
      </c>
      <c r="R741" s="11">
        <v>1475000</v>
      </c>
      <c r="S741" s="11">
        <v>5002</v>
      </c>
      <c r="T741" s="11">
        <v>5003</v>
      </c>
      <c r="U741" s="11">
        <v>5</v>
      </c>
      <c r="V741" s="11">
        <v>68071</v>
      </c>
      <c r="W741" s="11">
        <v>6</v>
      </c>
      <c r="X741" s="11">
        <v>6864</v>
      </c>
      <c r="Y741" s="11">
        <v>21</v>
      </c>
      <c r="Z741" s="11">
        <v>2746</v>
      </c>
      <c r="AA741" s="11">
        <v>0</v>
      </c>
      <c r="AB741" s="11">
        <v>0</v>
      </c>
      <c r="AC741" s="11">
        <v>2002322</v>
      </c>
      <c r="AD741" s="11">
        <v>2667</v>
      </c>
      <c r="AE741" s="11">
        <v>11605000</v>
      </c>
      <c r="AF741" s="11" t="s">
        <v>165</v>
      </c>
      <c r="AG741" s="11" t="s">
        <v>159</v>
      </c>
      <c r="AH741" s="16">
        <v>0</v>
      </c>
    </row>
    <row r="742" spans="1:34">
      <c r="A742" s="11">
        <v>2002322</v>
      </c>
      <c r="B742" s="11">
        <v>2002301</v>
      </c>
      <c r="C742" s="11" t="s">
        <v>52</v>
      </c>
      <c r="D742" s="11">
        <v>20</v>
      </c>
      <c r="E742" s="11">
        <v>22</v>
      </c>
      <c r="F742" s="11">
        <v>70</v>
      </c>
      <c r="G742" s="11">
        <v>4</v>
      </c>
      <c r="H742" s="11">
        <v>413</v>
      </c>
      <c r="I742" s="11">
        <v>332</v>
      </c>
      <c r="J742" s="11">
        <v>321</v>
      </c>
      <c r="K742" s="11">
        <v>333</v>
      </c>
      <c r="L742" s="11">
        <v>2</v>
      </c>
      <c r="M742" s="11">
        <v>60</v>
      </c>
      <c r="N742" s="11">
        <v>1530</v>
      </c>
      <c r="O742" s="11">
        <v>0</v>
      </c>
      <c r="P742" s="11">
        <v>0</v>
      </c>
      <c r="Q742" s="11">
        <v>0</v>
      </c>
      <c r="R742" s="11">
        <v>1500000</v>
      </c>
      <c r="S742" s="11">
        <v>5002</v>
      </c>
      <c r="T742" s="11">
        <v>5003</v>
      </c>
      <c r="U742" s="11">
        <v>5</v>
      </c>
      <c r="V742" s="11">
        <v>72116</v>
      </c>
      <c r="W742" s="11">
        <v>6</v>
      </c>
      <c r="X742" s="11">
        <v>7369</v>
      </c>
      <c r="Y742" s="11">
        <v>21</v>
      </c>
      <c r="Z742" s="11">
        <v>2948</v>
      </c>
      <c r="AA742" s="11">
        <v>0</v>
      </c>
      <c r="AB742" s="11">
        <v>0</v>
      </c>
      <c r="AC742" s="11">
        <v>2002323</v>
      </c>
      <c r="AD742" s="11">
        <v>3241</v>
      </c>
      <c r="AE742" s="11">
        <v>13080000</v>
      </c>
      <c r="AF742" s="11" t="s">
        <v>165</v>
      </c>
      <c r="AG742" s="11" t="s">
        <v>159</v>
      </c>
      <c r="AH742" s="16">
        <v>0</v>
      </c>
    </row>
    <row r="743" spans="1:34">
      <c r="A743" s="11">
        <v>2002323</v>
      </c>
      <c r="B743" s="11">
        <v>2002301</v>
      </c>
      <c r="C743" s="11" t="s">
        <v>52</v>
      </c>
      <c r="D743" s="11">
        <v>20</v>
      </c>
      <c r="E743" s="11">
        <v>23</v>
      </c>
      <c r="F743" s="11">
        <v>70</v>
      </c>
      <c r="G743" s="11">
        <v>4</v>
      </c>
      <c r="H743" s="11">
        <v>412</v>
      </c>
      <c r="I743" s="11">
        <v>331</v>
      </c>
      <c r="J743" s="11">
        <v>323</v>
      </c>
      <c r="K743" s="11">
        <v>332</v>
      </c>
      <c r="L743" s="11">
        <v>2</v>
      </c>
      <c r="M743" s="11">
        <v>60</v>
      </c>
      <c r="N743" s="11">
        <v>1550</v>
      </c>
      <c r="O743" s="11">
        <v>1</v>
      </c>
      <c r="P743" s="11">
        <v>20023</v>
      </c>
      <c r="Q743" s="11">
        <v>1</v>
      </c>
      <c r="R743" s="11">
        <v>1520000</v>
      </c>
      <c r="S743" s="11">
        <v>5002</v>
      </c>
      <c r="T743" s="11">
        <v>5003</v>
      </c>
      <c r="U743" s="11">
        <v>5</v>
      </c>
      <c r="V743" s="11">
        <v>76182</v>
      </c>
      <c r="W743" s="11">
        <v>6</v>
      </c>
      <c r="X743" s="11">
        <v>7878</v>
      </c>
      <c r="Y743" s="11">
        <v>21</v>
      </c>
      <c r="Z743" s="11">
        <v>3151</v>
      </c>
      <c r="AA743" s="11">
        <v>0</v>
      </c>
      <c r="AB743" s="11">
        <v>0</v>
      </c>
      <c r="AC743" s="11">
        <v>2002324</v>
      </c>
      <c r="AD743" s="11">
        <v>3815</v>
      </c>
      <c r="AE743" s="11">
        <v>14580000</v>
      </c>
      <c r="AF743" s="11" t="s">
        <v>165</v>
      </c>
      <c r="AG743" s="11" t="s">
        <v>159</v>
      </c>
      <c r="AH743" s="16">
        <v>1</v>
      </c>
    </row>
    <row r="744" spans="1:34">
      <c r="A744" s="11">
        <v>2002324</v>
      </c>
      <c r="B744" s="11">
        <v>2002301</v>
      </c>
      <c r="C744" s="11" t="s">
        <v>52</v>
      </c>
      <c r="D744" s="11">
        <v>20</v>
      </c>
      <c r="E744" s="11">
        <v>24</v>
      </c>
      <c r="F744" s="11">
        <v>70</v>
      </c>
      <c r="G744" s="11">
        <v>4</v>
      </c>
      <c r="H744" s="11">
        <v>411</v>
      </c>
      <c r="I744" s="11">
        <v>423</v>
      </c>
      <c r="J744" s="11">
        <v>322</v>
      </c>
      <c r="K744" s="11">
        <v>331</v>
      </c>
      <c r="L744" s="11">
        <v>2</v>
      </c>
      <c r="M744" s="11">
        <v>60</v>
      </c>
      <c r="N744" s="11">
        <v>1570</v>
      </c>
      <c r="O744" s="11">
        <v>0</v>
      </c>
      <c r="P744" s="11">
        <v>0</v>
      </c>
      <c r="Q744" s="11">
        <v>0</v>
      </c>
      <c r="R744" s="11">
        <v>1545000</v>
      </c>
      <c r="S744" s="11">
        <v>5002</v>
      </c>
      <c r="T744" s="11">
        <v>5003</v>
      </c>
      <c r="U744" s="11">
        <v>5</v>
      </c>
      <c r="V744" s="11">
        <v>80271</v>
      </c>
      <c r="W744" s="11">
        <v>6</v>
      </c>
      <c r="X744" s="11">
        <v>8389</v>
      </c>
      <c r="Y744" s="11">
        <v>21</v>
      </c>
      <c r="Z744" s="11">
        <v>4016</v>
      </c>
      <c r="AA744" s="11">
        <v>0</v>
      </c>
      <c r="AB744" s="11">
        <v>0</v>
      </c>
      <c r="AC744" s="11">
        <v>2002325</v>
      </c>
      <c r="AD744" s="11">
        <v>4388</v>
      </c>
      <c r="AE744" s="11">
        <v>16100000</v>
      </c>
      <c r="AF744" s="11" t="s">
        <v>166</v>
      </c>
      <c r="AG744" s="11" t="s">
        <v>158</v>
      </c>
      <c r="AH744" s="16">
        <v>0</v>
      </c>
    </row>
    <row r="745" spans="1:34">
      <c r="A745" s="11">
        <v>2002325</v>
      </c>
      <c r="B745" s="11">
        <v>2002301</v>
      </c>
      <c r="C745" s="11" t="s">
        <v>52</v>
      </c>
      <c r="D745" s="11">
        <v>20</v>
      </c>
      <c r="E745" s="11">
        <v>25</v>
      </c>
      <c r="F745" s="11">
        <v>70</v>
      </c>
      <c r="G745" s="11">
        <v>4</v>
      </c>
      <c r="H745" s="11">
        <v>423</v>
      </c>
      <c r="I745" s="11">
        <v>432</v>
      </c>
      <c r="J745" s="11">
        <v>321</v>
      </c>
      <c r="K745" s="11">
        <v>333</v>
      </c>
      <c r="L745" s="11">
        <v>2</v>
      </c>
      <c r="M745" s="11">
        <v>60</v>
      </c>
      <c r="N745" s="11">
        <v>1610</v>
      </c>
      <c r="O745" s="11">
        <v>0</v>
      </c>
      <c r="P745" s="11">
        <v>0</v>
      </c>
      <c r="Q745" s="11">
        <v>0</v>
      </c>
      <c r="R745" s="11">
        <v>1565000</v>
      </c>
      <c r="S745" s="11">
        <v>5002</v>
      </c>
      <c r="T745" s="11">
        <v>5003</v>
      </c>
      <c r="U745" s="11">
        <v>5</v>
      </c>
      <c r="V745" s="11">
        <v>84382</v>
      </c>
      <c r="W745" s="11">
        <v>6</v>
      </c>
      <c r="X745" s="11">
        <v>8903</v>
      </c>
      <c r="Y745" s="11">
        <v>21</v>
      </c>
      <c r="Z745" s="11">
        <v>4221</v>
      </c>
      <c r="AA745" s="11">
        <v>0</v>
      </c>
      <c r="AB745" s="11">
        <v>0</v>
      </c>
      <c r="AC745" s="11">
        <v>2002326</v>
      </c>
      <c r="AD745" s="11">
        <v>5230</v>
      </c>
      <c r="AE745" s="11">
        <v>17645000</v>
      </c>
      <c r="AF745" s="11" t="s">
        <v>166</v>
      </c>
      <c r="AG745" s="11" t="s">
        <v>158</v>
      </c>
      <c r="AH745" s="16">
        <v>0</v>
      </c>
    </row>
    <row r="746" spans="1:34">
      <c r="A746" s="11">
        <v>2002326</v>
      </c>
      <c r="B746" s="11">
        <v>2002301</v>
      </c>
      <c r="C746" s="11" t="s">
        <v>52</v>
      </c>
      <c r="D746" s="11">
        <v>20</v>
      </c>
      <c r="E746" s="11">
        <v>26</v>
      </c>
      <c r="F746" s="11">
        <v>70</v>
      </c>
      <c r="G746" s="11">
        <v>4</v>
      </c>
      <c r="H746" s="11">
        <v>412</v>
      </c>
      <c r="I746" s="11">
        <v>431</v>
      </c>
      <c r="J746" s="11">
        <v>323</v>
      </c>
      <c r="K746" s="11">
        <v>332</v>
      </c>
      <c r="L746" s="11">
        <v>2</v>
      </c>
      <c r="M746" s="11">
        <v>60</v>
      </c>
      <c r="N746" s="11">
        <v>1630</v>
      </c>
      <c r="O746" s="11">
        <v>1</v>
      </c>
      <c r="P746" s="11">
        <v>20023</v>
      </c>
      <c r="Q746" s="11">
        <v>1</v>
      </c>
      <c r="R746" s="11">
        <v>1590000</v>
      </c>
      <c r="S746" s="11">
        <v>5002</v>
      </c>
      <c r="T746" s="11">
        <v>5003</v>
      </c>
      <c r="U746" s="11">
        <v>5</v>
      </c>
      <c r="V746" s="11">
        <v>88516</v>
      </c>
      <c r="W746" s="11">
        <v>6</v>
      </c>
      <c r="X746" s="11">
        <v>9419</v>
      </c>
      <c r="Y746" s="11">
        <v>21</v>
      </c>
      <c r="Z746" s="11">
        <v>4428</v>
      </c>
      <c r="AA746" s="11">
        <v>0</v>
      </c>
      <c r="AB746" s="11">
        <v>0</v>
      </c>
      <c r="AC746" s="11">
        <v>2002327</v>
      </c>
      <c r="AD746" s="11">
        <v>6071</v>
      </c>
      <c r="AE746" s="11">
        <v>19210000</v>
      </c>
      <c r="AF746" s="11" t="s">
        <v>166</v>
      </c>
      <c r="AG746" s="11" t="s">
        <v>158</v>
      </c>
      <c r="AH746" s="16">
        <v>1</v>
      </c>
    </row>
    <row r="747" spans="1:34">
      <c r="A747" s="11">
        <v>2002327</v>
      </c>
      <c r="B747" s="11">
        <v>2002301</v>
      </c>
      <c r="C747" s="11" t="s">
        <v>52</v>
      </c>
      <c r="D747" s="11">
        <v>20</v>
      </c>
      <c r="E747" s="11">
        <v>27</v>
      </c>
      <c r="F747" s="11">
        <v>70</v>
      </c>
      <c r="G747" s="11">
        <v>4</v>
      </c>
      <c r="H747" s="11">
        <v>411</v>
      </c>
      <c r="I747" s="11">
        <v>433</v>
      </c>
      <c r="J747" s="11">
        <v>322</v>
      </c>
      <c r="K747" s="11">
        <v>331</v>
      </c>
      <c r="L747" s="11">
        <v>2</v>
      </c>
      <c r="M747" s="11">
        <v>60</v>
      </c>
      <c r="N747" s="11">
        <v>1650</v>
      </c>
      <c r="O747" s="11">
        <v>0</v>
      </c>
      <c r="P747" s="11">
        <v>0</v>
      </c>
      <c r="Q747" s="11">
        <v>0</v>
      </c>
      <c r="R747" s="11">
        <v>1615000</v>
      </c>
      <c r="S747" s="11">
        <v>5002</v>
      </c>
      <c r="T747" s="11">
        <v>5003</v>
      </c>
      <c r="U747" s="11">
        <v>5</v>
      </c>
      <c r="V747" s="11">
        <v>105831</v>
      </c>
      <c r="W747" s="11">
        <v>6</v>
      </c>
      <c r="X747" s="11">
        <v>9939</v>
      </c>
      <c r="Y747" s="11">
        <v>21</v>
      </c>
      <c r="Z747" s="11">
        <v>4636</v>
      </c>
      <c r="AA747" s="11">
        <v>0</v>
      </c>
      <c r="AB747" s="11">
        <v>0</v>
      </c>
      <c r="AC747" s="11">
        <v>2002328</v>
      </c>
      <c r="AD747" s="11">
        <v>6912</v>
      </c>
      <c r="AE747" s="11">
        <v>20800000</v>
      </c>
      <c r="AF747" s="11" t="s">
        <v>167</v>
      </c>
      <c r="AG747" s="11" t="s">
        <v>135</v>
      </c>
      <c r="AH747" s="16">
        <v>0</v>
      </c>
    </row>
    <row r="748" spans="1:34">
      <c r="A748" s="11">
        <v>2002328</v>
      </c>
      <c r="B748" s="11">
        <v>2002301</v>
      </c>
      <c r="C748" s="11" t="s">
        <v>52</v>
      </c>
      <c r="D748" s="11">
        <v>20</v>
      </c>
      <c r="E748" s="11">
        <v>28</v>
      </c>
      <c r="F748" s="11">
        <v>70</v>
      </c>
      <c r="G748" s="11">
        <v>4</v>
      </c>
      <c r="H748" s="11">
        <v>413</v>
      </c>
      <c r="I748" s="11">
        <v>432</v>
      </c>
      <c r="J748" s="11">
        <v>321</v>
      </c>
      <c r="K748" s="11">
        <v>333</v>
      </c>
      <c r="L748" s="11">
        <v>2</v>
      </c>
      <c r="M748" s="11">
        <v>60</v>
      </c>
      <c r="N748" s="11">
        <v>1670</v>
      </c>
      <c r="O748" s="11">
        <v>0</v>
      </c>
      <c r="P748" s="11">
        <v>0</v>
      </c>
      <c r="Q748" s="11">
        <v>0</v>
      </c>
      <c r="R748" s="11">
        <v>1635000</v>
      </c>
      <c r="S748" s="11">
        <v>5002</v>
      </c>
      <c r="T748" s="11">
        <v>5003</v>
      </c>
      <c r="U748" s="11">
        <v>5</v>
      </c>
      <c r="V748" s="11">
        <v>110009</v>
      </c>
      <c r="W748" s="11">
        <v>6</v>
      </c>
      <c r="X748" s="11">
        <v>10461</v>
      </c>
      <c r="Y748" s="11">
        <v>21</v>
      </c>
      <c r="Z748" s="11">
        <v>4844</v>
      </c>
      <c r="AA748" s="11">
        <v>0</v>
      </c>
      <c r="AB748" s="11">
        <v>0</v>
      </c>
      <c r="AC748" s="11">
        <v>2002329</v>
      </c>
      <c r="AD748" s="11">
        <v>7754</v>
      </c>
      <c r="AE748" s="11">
        <v>22415000</v>
      </c>
      <c r="AF748" s="11" t="s">
        <v>167</v>
      </c>
      <c r="AG748" s="11" t="s">
        <v>135</v>
      </c>
      <c r="AH748" s="16">
        <v>0</v>
      </c>
    </row>
    <row r="749" spans="1:34">
      <c r="A749" s="11">
        <v>2002329</v>
      </c>
      <c r="B749" s="11">
        <v>2002301</v>
      </c>
      <c r="C749" s="11" t="s">
        <v>52</v>
      </c>
      <c r="D749" s="11">
        <v>20</v>
      </c>
      <c r="E749" s="11">
        <v>29</v>
      </c>
      <c r="F749" s="11">
        <v>70</v>
      </c>
      <c r="G749" s="11">
        <v>4</v>
      </c>
      <c r="H749" s="11">
        <v>412</v>
      </c>
      <c r="I749" s="11">
        <v>431</v>
      </c>
      <c r="J749" s="11">
        <v>423</v>
      </c>
      <c r="K749" s="11">
        <v>432</v>
      </c>
      <c r="L749" s="11">
        <v>2</v>
      </c>
      <c r="M749" s="11">
        <v>60</v>
      </c>
      <c r="N749" s="11">
        <v>2170</v>
      </c>
      <c r="O749" s="11">
        <v>1</v>
      </c>
      <c r="P749" s="11">
        <v>20023</v>
      </c>
      <c r="Q749" s="11">
        <v>1</v>
      </c>
      <c r="R749" s="11">
        <v>2220000</v>
      </c>
      <c r="S749" s="11">
        <v>5002</v>
      </c>
      <c r="T749" s="11">
        <v>5003</v>
      </c>
      <c r="U749" s="11">
        <v>5</v>
      </c>
      <c r="V749" s="11">
        <v>114209</v>
      </c>
      <c r="W749" s="11">
        <v>6</v>
      </c>
      <c r="X749" s="11">
        <v>10986</v>
      </c>
      <c r="Y749" s="11">
        <v>21</v>
      </c>
      <c r="Z749" s="11">
        <v>5054</v>
      </c>
      <c r="AA749" s="11">
        <v>0</v>
      </c>
      <c r="AB749" s="11">
        <v>0</v>
      </c>
      <c r="AC749" s="11">
        <v>2002330</v>
      </c>
      <c r="AD749" s="11">
        <v>8595</v>
      </c>
      <c r="AE749" s="11">
        <v>24050000</v>
      </c>
      <c r="AF749" s="11" t="s">
        <v>167</v>
      </c>
      <c r="AG749" s="11" t="s">
        <v>135</v>
      </c>
      <c r="AH749" s="16">
        <v>1</v>
      </c>
    </row>
    <row r="750" spans="1:34">
      <c r="A750" s="11">
        <v>2002330</v>
      </c>
      <c r="B750" s="11">
        <v>2002301</v>
      </c>
      <c r="C750" s="11" t="s">
        <v>52</v>
      </c>
      <c r="D750" s="11">
        <v>20</v>
      </c>
      <c r="E750" s="11">
        <v>30</v>
      </c>
      <c r="F750" s="11">
        <v>80</v>
      </c>
      <c r="G750" s="11">
        <v>4</v>
      </c>
      <c r="H750" s="11">
        <v>511</v>
      </c>
      <c r="I750" s="11">
        <v>433</v>
      </c>
      <c r="J750" s="11">
        <v>422</v>
      </c>
      <c r="K750" s="11">
        <v>431</v>
      </c>
      <c r="L750" s="11">
        <v>2</v>
      </c>
      <c r="M750" s="11">
        <v>60</v>
      </c>
      <c r="N750" s="11">
        <v>2210</v>
      </c>
      <c r="O750" s="11">
        <v>0</v>
      </c>
      <c r="P750" s="11">
        <v>0</v>
      </c>
      <c r="Q750" s="11">
        <v>0</v>
      </c>
      <c r="R750" s="11">
        <v>2240000</v>
      </c>
      <c r="S750" s="11">
        <v>5003</v>
      </c>
      <c r="T750" s="11">
        <v>5004</v>
      </c>
      <c r="U750" s="11">
        <v>5</v>
      </c>
      <c r="V750" s="11">
        <v>119320</v>
      </c>
      <c r="W750" s="11">
        <v>6</v>
      </c>
      <c r="X750" s="11">
        <v>11625</v>
      </c>
      <c r="Y750" s="11">
        <v>21</v>
      </c>
      <c r="Z750" s="11">
        <v>5310</v>
      </c>
      <c r="AA750" s="11">
        <v>0</v>
      </c>
      <c r="AB750" s="11">
        <v>0</v>
      </c>
      <c r="AC750" s="11">
        <v>2002331</v>
      </c>
      <c r="AD750" s="11">
        <v>9972</v>
      </c>
      <c r="AE750" s="11">
        <v>26270000</v>
      </c>
      <c r="AF750" s="11" t="s">
        <v>168</v>
      </c>
      <c r="AG750" s="11" t="s">
        <v>159</v>
      </c>
      <c r="AH750" s="16">
        <v>0</v>
      </c>
    </row>
    <row r="751" spans="1:34">
      <c r="A751" s="11">
        <v>2002331</v>
      </c>
      <c r="B751" s="11">
        <v>2002301</v>
      </c>
      <c r="C751" s="11" t="s">
        <v>52</v>
      </c>
      <c r="D751" s="11">
        <v>20</v>
      </c>
      <c r="E751" s="11">
        <v>31</v>
      </c>
      <c r="F751" s="11">
        <v>80</v>
      </c>
      <c r="G751" s="11">
        <v>4</v>
      </c>
      <c r="H751" s="11">
        <v>523</v>
      </c>
      <c r="I751" s="11">
        <v>432</v>
      </c>
      <c r="J751" s="11">
        <v>421</v>
      </c>
      <c r="K751" s="11">
        <v>433</v>
      </c>
      <c r="L751" s="11">
        <v>2</v>
      </c>
      <c r="M751" s="11">
        <v>60</v>
      </c>
      <c r="N751" s="11">
        <v>2230</v>
      </c>
      <c r="O751" s="11">
        <v>1</v>
      </c>
      <c r="P751" s="11">
        <v>20023</v>
      </c>
      <c r="Q751" s="11">
        <v>1</v>
      </c>
      <c r="R751" s="11">
        <v>2265000</v>
      </c>
      <c r="S751" s="11">
        <v>5003</v>
      </c>
      <c r="T751" s="11">
        <v>5004</v>
      </c>
      <c r="U751" s="11">
        <v>5</v>
      </c>
      <c r="V751" s="11">
        <v>124453</v>
      </c>
      <c r="W751" s="11">
        <v>6</v>
      </c>
      <c r="X751" s="11">
        <v>12267</v>
      </c>
      <c r="Y751" s="11">
        <v>21</v>
      </c>
      <c r="Z751" s="11">
        <v>5567</v>
      </c>
      <c r="AA751" s="11">
        <v>0</v>
      </c>
      <c r="AB751" s="11">
        <v>0</v>
      </c>
      <c r="AC751" s="11">
        <v>2002332</v>
      </c>
      <c r="AD751" s="11">
        <v>12219</v>
      </c>
      <c r="AE751" s="11">
        <v>28510000</v>
      </c>
      <c r="AF751" s="11" t="s">
        <v>168</v>
      </c>
      <c r="AG751" s="11" t="s">
        <v>159</v>
      </c>
      <c r="AH751" s="16">
        <v>1</v>
      </c>
    </row>
    <row r="752" spans="1:34">
      <c r="A752" s="11">
        <v>2002332</v>
      </c>
      <c r="B752" s="11">
        <v>2002301</v>
      </c>
      <c r="C752" s="11" t="s">
        <v>52</v>
      </c>
      <c r="D752" s="11">
        <v>20</v>
      </c>
      <c r="E752" s="11">
        <v>32</v>
      </c>
      <c r="F752" s="11">
        <v>80</v>
      </c>
      <c r="G752" s="11">
        <v>4</v>
      </c>
      <c r="H752" s="11">
        <v>522</v>
      </c>
      <c r="I752" s="11">
        <v>431</v>
      </c>
      <c r="J752" s="11">
        <v>423</v>
      </c>
      <c r="K752" s="11">
        <v>432</v>
      </c>
      <c r="L752" s="11">
        <v>2</v>
      </c>
      <c r="M752" s="11">
        <v>60</v>
      </c>
      <c r="N752" s="11">
        <v>2250</v>
      </c>
      <c r="O752" s="11">
        <v>0</v>
      </c>
      <c r="P752" s="11">
        <v>0</v>
      </c>
      <c r="Q752" s="11">
        <v>0</v>
      </c>
      <c r="R752" s="11">
        <v>2290000</v>
      </c>
      <c r="S752" s="11">
        <v>5003</v>
      </c>
      <c r="T752" s="11">
        <v>5004</v>
      </c>
      <c r="U752" s="11">
        <v>5</v>
      </c>
      <c r="V752" s="11">
        <v>129609</v>
      </c>
      <c r="W752" s="11">
        <v>6</v>
      </c>
      <c r="X752" s="11">
        <v>12911</v>
      </c>
      <c r="Y752" s="11">
        <v>21</v>
      </c>
      <c r="Z752" s="11">
        <v>6484</v>
      </c>
      <c r="AA752" s="11">
        <v>0</v>
      </c>
      <c r="AB752" s="11">
        <v>0</v>
      </c>
      <c r="AC752" s="11">
        <v>2002333</v>
      </c>
      <c r="AD752" s="11">
        <v>14466</v>
      </c>
      <c r="AE752" s="11">
        <v>30775000</v>
      </c>
      <c r="AF752" s="11" t="s">
        <v>169</v>
      </c>
      <c r="AG752" s="11" t="s">
        <v>158</v>
      </c>
      <c r="AH752" s="16">
        <v>0</v>
      </c>
    </row>
    <row r="753" spans="1:34">
      <c r="A753" s="11">
        <v>2002333</v>
      </c>
      <c r="B753" s="11">
        <v>2002301</v>
      </c>
      <c r="C753" s="11" t="s">
        <v>52</v>
      </c>
      <c r="D753" s="11">
        <v>20</v>
      </c>
      <c r="E753" s="11">
        <v>33</v>
      </c>
      <c r="F753" s="11">
        <v>80</v>
      </c>
      <c r="G753" s="11">
        <v>4</v>
      </c>
      <c r="H753" s="11">
        <v>511</v>
      </c>
      <c r="I753" s="11">
        <v>433</v>
      </c>
      <c r="J753" s="11">
        <v>422</v>
      </c>
      <c r="K753" s="11">
        <v>431</v>
      </c>
      <c r="L753" s="11">
        <v>2</v>
      </c>
      <c r="M753" s="11">
        <v>60</v>
      </c>
      <c r="N753" s="11">
        <v>2270</v>
      </c>
      <c r="O753" s="11">
        <v>1</v>
      </c>
      <c r="P753" s="11">
        <v>20023</v>
      </c>
      <c r="Q753" s="11">
        <v>1</v>
      </c>
      <c r="R753" s="11">
        <v>2315000</v>
      </c>
      <c r="S753" s="11">
        <v>5003</v>
      </c>
      <c r="T753" s="11">
        <v>5004</v>
      </c>
      <c r="U753" s="11">
        <v>5</v>
      </c>
      <c r="V753" s="11">
        <v>134787</v>
      </c>
      <c r="W753" s="11">
        <v>6</v>
      </c>
      <c r="X753" s="11">
        <v>13558</v>
      </c>
      <c r="Y753" s="11">
        <v>21</v>
      </c>
      <c r="Z753" s="11">
        <v>6743</v>
      </c>
      <c r="AA753" s="11">
        <v>0</v>
      </c>
      <c r="AB753" s="11">
        <v>0</v>
      </c>
      <c r="AC753" s="11">
        <v>2002334</v>
      </c>
      <c r="AD753" s="11">
        <v>16712</v>
      </c>
      <c r="AE753" s="11">
        <v>33065000</v>
      </c>
      <c r="AF753" s="11" t="s">
        <v>169</v>
      </c>
      <c r="AG753" s="11" t="s">
        <v>158</v>
      </c>
      <c r="AH753" s="16">
        <v>1</v>
      </c>
    </row>
    <row r="754" spans="1:34">
      <c r="A754" s="11">
        <v>2002334</v>
      </c>
      <c r="B754" s="11">
        <v>2002301</v>
      </c>
      <c r="C754" s="11" t="s">
        <v>52</v>
      </c>
      <c r="D754" s="11">
        <v>20</v>
      </c>
      <c r="E754" s="11">
        <v>34</v>
      </c>
      <c r="F754" s="11">
        <v>80</v>
      </c>
      <c r="G754" s="11">
        <v>4</v>
      </c>
      <c r="H754" s="11">
        <v>513</v>
      </c>
      <c r="I754" s="11">
        <v>432</v>
      </c>
      <c r="J754" s="11">
        <v>421</v>
      </c>
      <c r="K754" s="11">
        <v>433</v>
      </c>
      <c r="L754" s="11">
        <v>2</v>
      </c>
      <c r="M754" s="11">
        <v>60</v>
      </c>
      <c r="N754" s="11">
        <v>2290</v>
      </c>
      <c r="O754" s="11">
        <v>0</v>
      </c>
      <c r="P754" s="11">
        <v>0</v>
      </c>
      <c r="Q754" s="11">
        <v>0</v>
      </c>
      <c r="R754" s="11">
        <v>2335000</v>
      </c>
      <c r="S754" s="11">
        <v>5003</v>
      </c>
      <c r="T754" s="11">
        <v>5004</v>
      </c>
      <c r="U754" s="11">
        <v>5</v>
      </c>
      <c r="V754" s="11">
        <v>153147</v>
      </c>
      <c r="W754" s="11">
        <v>6</v>
      </c>
      <c r="X754" s="11">
        <v>14208</v>
      </c>
      <c r="Y754" s="11">
        <v>21</v>
      </c>
      <c r="Z754" s="11">
        <v>7003</v>
      </c>
      <c r="AA754" s="11">
        <v>0</v>
      </c>
      <c r="AB754" s="11">
        <v>0</v>
      </c>
      <c r="AC754" s="11">
        <v>2002335</v>
      </c>
      <c r="AD754" s="11">
        <v>18959</v>
      </c>
      <c r="AE754" s="11">
        <v>35380000</v>
      </c>
      <c r="AF754" s="11" t="s">
        <v>170</v>
      </c>
      <c r="AG754" s="11" t="s">
        <v>159</v>
      </c>
      <c r="AH754" s="16">
        <v>0</v>
      </c>
    </row>
    <row r="755" spans="1:34">
      <c r="A755" s="11">
        <v>2002335</v>
      </c>
      <c r="B755" s="11">
        <v>2002301</v>
      </c>
      <c r="C755" s="11" t="s">
        <v>52</v>
      </c>
      <c r="D755" s="11">
        <v>20</v>
      </c>
      <c r="E755" s="11">
        <v>35</v>
      </c>
      <c r="F755" s="11">
        <v>80</v>
      </c>
      <c r="G755" s="11">
        <v>4</v>
      </c>
      <c r="H755" s="11">
        <v>512</v>
      </c>
      <c r="I755" s="11">
        <v>531</v>
      </c>
      <c r="J755" s="11">
        <v>423</v>
      </c>
      <c r="K755" s="11">
        <v>432</v>
      </c>
      <c r="L755" s="11">
        <v>2</v>
      </c>
      <c r="M755" s="11">
        <v>60</v>
      </c>
      <c r="N755" s="11">
        <v>2330</v>
      </c>
      <c r="O755" s="11">
        <v>1</v>
      </c>
      <c r="P755" s="11">
        <v>20023</v>
      </c>
      <c r="Q755" s="11">
        <v>1</v>
      </c>
      <c r="R755" s="11">
        <v>2360000</v>
      </c>
      <c r="S755" s="11">
        <v>5003</v>
      </c>
      <c r="T755" s="11">
        <v>5004</v>
      </c>
      <c r="U755" s="11">
        <v>5</v>
      </c>
      <c r="V755" s="11">
        <v>158369</v>
      </c>
      <c r="W755" s="11">
        <v>6</v>
      </c>
      <c r="X755" s="11">
        <v>14861</v>
      </c>
      <c r="Y755" s="11">
        <v>21</v>
      </c>
      <c r="Z755" s="11">
        <v>7264</v>
      </c>
      <c r="AA755" s="11">
        <v>0</v>
      </c>
      <c r="AB755" s="11">
        <v>0</v>
      </c>
      <c r="AC755" s="11">
        <v>2002336</v>
      </c>
      <c r="AD755" s="11">
        <v>21206</v>
      </c>
      <c r="AE755" s="11">
        <v>37715000</v>
      </c>
      <c r="AF755" s="11" t="s">
        <v>170</v>
      </c>
      <c r="AG755" s="11" t="s">
        <v>159</v>
      </c>
      <c r="AH755" s="16">
        <v>1</v>
      </c>
    </row>
    <row r="756" spans="1:34">
      <c r="A756" s="11">
        <v>2002336</v>
      </c>
      <c r="B756" s="11">
        <v>2002301</v>
      </c>
      <c r="C756" s="11" t="s">
        <v>52</v>
      </c>
      <c r="D756" s="11">
        <v>20</v>
      </c>
      <c r="E756" s="11">
        <v>36</v>
      </c>
      <c r="F756" s="11">
        <v>80</v>
      </c>
      <c r="G756" s="11">
        <v>4</v>
      </c>
      <c r="H756" s="11">
        <v>521</v>
      </c>
      <c r="I756" s="11">
        <v>533</v>
      </c>
      <c r="J756" s="11">
        <v>422</v>
      </c>
      <c r="K756" s="11">
        <v>431</v>
      </c>
      <c r="L756" s="11">
        <v>2</v>
      </c>
      <c r="M756" s="11">
        <v>60</v>
      </c>
      <c r="N756" s="11">
        <v>2350</v>
      </c>
      <c r="O756" s="11">
        <v>0</v>
      </c>
      <c r="P756" s="11">
        <v>0</v>
      </c>
      <c r="Q756" s="11">
        <v>0</v>
      </c>
      <c r="R756" s="11">
        <v>2385000</v>
      </c>
      <c r="S756" s="11">
        <v>5003</v>
      </c>
      <c r="T756" s="11">
        <v>5004</v>
      </c>
      <c r="U756" s="11">
        <v>5</v>
      </c>
      <c r="V756" s="11">
        <v>163613</v>
      </c>
      <c r="W756" s="11">
        <v>6</v>
      </c>
      <c r="X756" s="11">
        <v>15517</v>
      </c>
      <c r="Y756" s="11">
        <v>21</v>
      </c>
      <c r="Z756" s="11">
        <v>8187</v>
      </c>
      <c r="AA756" s="11">
        <v>0</v>
      </c>
      <c r="AB756" s="11">
        <v>0</v>
      </c>
      <c r="AC756" s="11">
        <v>2002337</v>
      </c>
      <c r="AD756" s="11">
        <v>24323</v>
      </c>
      <c r="AE756" s="11">
        <v>40075000</v>
      </c>
      <c r="AF756" s="11" t="s">
        <v>171</v>
      </c>
      <c r="AG756" s="11" t="s">
        <v>158</v>
      </c>
      <c r="AH756" s="16">
        <v>0</v>
      </c>
    </row>
    <row r="757" spans="1:34">
      <c r="A757" s="11">
        <v>2002337</v>
      </c>
      <c r="B757" s="11">
        <v>2002301</v>
      </c>
      <c r="C757" s="11" t="s">
        <v>52</v>
      </c>
      <c r="D757" s="11">
        <v>20</v>
      </c>
      <c r="E757" s="11">
        <v>37</v>
      </c>
      <c r="F757" s="11">
        <v>80</v>
      </c>
      <c r="G757" s="11">
        <v>4</v>
      </c>
      <c r="H757" s="11">
        <v>513</v>
      </c>
      <c r="I757" s="11">
        <v>532</v>
      </c>
      <c r="J757" s="11">
        <v>421</v>
      </c>
      <c r="K757" s="11">
        <v>433</v>
      </c>
      <c r="L757" s="11">
        <v>2</v>
      </c>
      <c r="M757" s="11">
        <v>60</v>
      </c>
      <c r="N757" s="11">
        <v>2370</v>
      </c>
      <c r="O757" s="11">
        <v>1</v>
      </c>
      <c r="P757" s="11">
        <v>20023</v>
      </c>
      <c r="Q757" s="11">
        <v>1</v>
      </c>
      <c r="R757" s="11">
        <v>2410000</v>
      </c>
      <c r="S757" s="11">
        <v>5003</v>
      </c>
      <c r="T757" s="11">
        <v>5004</v>
      </c>
      <c r="U757" s="11">
        <v>5</v>
      </c>
      <c r="V757" s="11">
        <v>168880</v>
      </c>
      <c r="W757" s="11">
        <v>6</v>
      </c>
      <c r="X757" s="11">
        <v>16175</v>
      </c>
      <c r="Y757" s="11">
        <v>21</v>
      </c>
      <c r="Z757" s="11">
        <v>8450</v>
      </c>
      <c r="AA757" s="11">
        <v>0</v>
      </c>
      <c r="AB757" s="11">
        <v>0</v>
      </c>
      <c r="AC757" s="11">
        <v>2002338</v>
      </c>
      <c r="AD757" s="11">
        <v>27440</v>
      </c>
      <c r="AE757" s="11">
        <v>42460000</v>
      </c>
      <c r="AF757" s="11" t="s">
        <v>171</v>
      </c>
      <c r="AG757" s="11" t="s">
        <v>158</v>
      </c>
      <c r="AH757" s="16">
        <v>1</v>
      </c>
    </row>
    <row r="758" spans="1:34">
      <c r="A758" s="11">
        <v>2002338</v>
      </c>
      <c r="B758" s="11">
        <v>2002301</v>
      </c>
      <c r="C758" s="11" t="s">
        <v>52</v>
      </c>
      <c r="D758" s="11">
        <v>20</v>
      </c>
      <c r="E758" s="11">
        <v>38</v>
      </c>
      <c r="F758" s="11">
        <v>80</v>
      </c>
      <c r="G758" s="11">
        <v>4</v>
      </c>
      <c r="H758" s="11">
        <v>512</v>
      </c>
      <c r="I758" s="11">
        <v>531</v>
      </c>
      <c r="J758" s="11">
        <v>423</v>
      </c>
      <c r="K758" s="11">
        <v>432</v>
      </c>
      <c r="L758" s="11">
        <v>2</v>
      </c>
      <c r="M758" s="11">
        <v>60</v>
      </c>
      <c r="N758" s="11">
        <v>2390</v>
      </c>
      <c r="O758" s="11">
        <v>0</v>
      </c>
      <c r="P758" s="11">
        <v>0</v>
      </c>
      <c r="Q758" s="11">
        <v>0</v>
      </c>
      <c r="R758" s="11">
        <v>2430000</v>
      </c>
      <c r="S758" s="11">
        <v>5003</v>
      </c>
      <c r="T758" s="11">
        <v>5004</v>
      </c>
      <c r="U758" s="11">
        <v>5</v>
      </c>
      <c r="V758" s="11">
        <v>187329</v>
      </c>
      <c r="W758" s="11">
        <v>6</v>
      </c>
      <c r="X758" s="11">
        <v>16836</v>
      </c>
      <c r="Y758" s="11">
        <v>21</v>
      </c>
      <c r="Z758" s="11">
        <v>8714</v>
      </c>
      <c r="AA758" s="11">
        <v>0</v>
      </c>
      <c r="AB758" s="11">
        <v>0</v>
      </c>
      <c r="AC758" s="11">
        <v>2002339</v>
      </c>
      <c r="AD758" s="11">
        <v>30556</v>
      </c>
      <c r="AE758" s="11">
        <v>44870000</v>
      </c>
      <c r="AF758" s="11" t="s">
        <v>172</v>
      </c>
      <c r="AG758" s="11" t="s">
        <v>135</v>
      </c>
      <c r="AH758" s="16">
        <v>0</v>
      </c>
    </row>
    <row r="759" spans="1:34">
      <c r="A759" s="11">
        <v>2002339</v>
      </c>
      <c r="B759" s="11">
        <v>2002301</v>
      </c>
      <c r="C759" s="11" t="s">
        <v>52</v>
      </c>
      <c r="D759" s="11">
        <v>20</v>
      </c>
      <c r="E759" s="11">
        <v>39</v>
      </c>
      <c r="F759" s="11">
        <v>80</v>
      </c>
      <c r="G759" s="11">
        <v>4</v>
      </c>
      <c r="H759" s="11">
        <v>511</v>
      </c>
      <c r="I759" s="11">
        <v>533</v>
      </c>
      <c r="J759" s="11">
        <v>522</v>
      </c>
      <c r="K759" s="11">
        <v>531</v>
      </c>
      <c r="L759" s="11">
        <v>2</v>
      </c>
      <c r="M759" s="11">
        <v>60</v>
      </c>
      <c r="N759" s="11">
        <v>2890</v>
      </c>
      <c r="O759" s="11">
        <v>1</v>
      </c>
      <c r="P759" s="11">
        <v>20023</v>
      </c>
      <c r="Q759" s="11">
        <v>1</v>
      </c>
      <c r="R759" s="11">
        <v>3035000</v>
      </c>
      <c r="S759" s="11">
        <v>5003</v>
      </c>
      <c r="T759" s="11">
        <v>5004</v>
      </c>
      <c r="U759" s="11">
        <v>5</v>
      </c>
      <c r="V759" s="11">
        <v>192640</v>
      </c>
      <c r="W759" s="11">
        <v>6</v>
      </c>
      <c r="X759" s="11">
        <v>17500</v>
      </c>
      <c r="Y759" s="11">
        <v>21</v>
      </c>
      <c r="Z759" s="11">
        <v>8980</v>
      </c>
      <c r="AA759" s="11">
        <v>0</v>
      </c>
      <c r="AB759" s="11">
        <v>0</v>
      </c>
      <c r="AC759" s="11">
        <v>2002340</v>
      </c>
      <c r="AD759" s="11">
        <v>33673</v>
      </c>
      <c r="AE759" s="11">
        <v>47300000</v>
      </c>
      <c r="AF759" s="11" t="s">
        <v>172</v>
      </c>
      <c r="AG759" s="11" t="s">
        <v>135</v>
      </c>
      <c r="AH759" s="16">
        <v>1</v>
      </c>
    </row>
    <row r="760" spans="1:34">
      <c r="A760" s="11">
        <v>2002340</v>
      </c>
      <c r="B760" s="11">
        <v>2002301</v>
      </c>
      <c r="C760" s="11" t="s">
        <v>52</v>
      </c>
      <c r="D760" s="11">
        <v>20</v>
      </c>
      <c r="E760" s="11">
        <v>40</v>
      </c>
      <c r="F760" s="11">
        <v>90</v>
      </c>
      <c r="G760" s="11">
        <v>4</v>
      </c>
      <c r="H760" s="11">
        <v>613</v>
      </c>
      <c r="I760" s="11">
        <v>532</v>
      </c>
      <c r="J760" s="11">
        <v>521</v>
      </c>
      <c r="K760" s="11">
        <v>533</v>
      </c>
      <c r="L760" s="11">
        <v>2</v>
      </c>
      <c r="M760" s="11">
        <v>60</v>
      </c>
      <c r="N760" s="11">
        <v>2930</v>
      </c>
      <c r="O760" s="11">
        <v>1</v>
      </c>
      <c r="P760" s="11">
        <v>20023</v>
      </c>
      <c r="Q760" s="11">
        <v>1</v>
      </c>
      <c r="R760" s="11">
        <v>3055000</v>
      </c>
      <c r="S760" s="11">
        <v>5004</v>
      </c>
      <c r="T760" s="11">
        <v>5005</v>
      </c>
      <c r="U760" s="11">
        <v>5</v>
      </c>
      <c r="V760" s="11">
        <v>198862</v>
      </c>
      <c r="W760" s="11">
        <v>6</v>
      </c>
      <c r="X760" s="11">
        <v>18278</v>
      </c>
      <c r="Y760" s="11">
        <v>21</v>
      </c>
      <c r="Z760" s="11">
        <v>9291</v>
      </c>
      <c r="AA760" s="11">
        <v>0</v>
      </c>
      <c r="AB760" s="11">
        <v>0</v>
      </c>
      <c r="AC760" s="11">
        <v>2002341</v>
      </c>
      <c r="AD760" s="11">
        <v>38530</v>
      </c>
      <c r="AE760" s="11">
        <v>50335000</v>
      </c>
      <c r="AF760" s="11" t="s">
        <v>173</v>
      </c>
      <c r="AG760" s="11" t="s">
        <v>159</v>
      </c>
      <c r="AH760" s="16">
        <v>1</v>
      </c>
    </row>
    <row r="761" spans="1:34">
      <c r="A761" s="11">
        <v>2002341</v>
      </c>
      <c r="B761" s="11">
        <v>2002301</v>
      </c>
      <c r="C761" s="11" t="s">
        <v>52</v>
      </c>
      <c r="D761" s="11">
        <v>20</v>
      </c>
      <c r="E761" s="11">
        <v>41</v>
      </c>
      <c r="F761" s="11">
        <v>90</v>
      </c>
      <c r="G761" s="11">
        <v>4</v>
      </c>
      <c r="H761" s="11">
        <v>611</v>
      </c>
      <c r="I761" s="11">
        <v>531</v>
      </c>
      <c r="J761" s="11">
        <v>523</v>
      </c>
      <c r="K761" s="11">
        <v>532</v>
      </c>
      <c r="L761" s="11">
        <v>2</v>
      </c>
      <c r="M761" s="11">
        <v>60</v>
      </c>
      <c r="N761" s="11">
        <v>2950</v>
      </c>
      <c r="O761" s="11">
        <v>1</v>
      </c>
      <c r="P761" s="11">
        <v>20023</v>
      </c>
      <c r="Q761" s="11">
        <v>1</v>
      </c>
      <c r="R761" s="11">
        <v>3080000</v>
      </c>
      <c r="S761" s="11">
        <v>5004</v>
      </c>
      <c r="T761" s="11">
        <v>5005</v>
      </c>
      <c r="U761" s="11">
        <v>5</v>
      </c>
      <c r="V761" s="11">
        <v>205107</v>
      </c>
      <c r="W761" s="11">
        <v>6</v>
      </c>
      <c r="X761" s="11">
        <v>19058</v>
      </c>
      <c r="Y761" s="11">
        <v>21</v>
      </c>
      <c r="Z761" s="11">
        <v>10263</v>
      </c>
      <c r="AA761" s="11">
        <v>0</v>
      </c>
      <c r="AB761" s="11">
        <v>0</v>
      </c>
      <c r="AC761" s="11">
        <v>2002342</v>
      </c>
      <c r="AD761" s="11">
        <v>47087</v>
      </c>
      <c r="AE761" s="11">
        <v>53390000</v>
      </c>
      <c r="AF761" s="11" t="s">
        <v>174</v>
      </c>
      <c r="AG761" s="11" t="s">
        <v>158</v>
      </c>
      <c r="AH761" s="16">
        <v>1</v>
      </c>
    </row>
    <row r="762" spans="1:34">
      <c r="A762" s="11">
        <v>2002342</v>
      </c>
      <c r="B762" s="11">
        <v>2002301</v>
      </c>
      <c r="C762" s="11" t="s">
        <v>52</v>
      </c>
      <c r="D762" s="11">
        <v>20</v>
      </c>
      <c r="E762" s="11">
        <v>42</v>
      </c>
      <c r="F762" s="11">
        <v>90</v>
      </c>
      <c r="G762" s="11">
        <v>4</v>
      </c>
      <c r="H762" s="11">
        <v>611</v>
      </c>
      <c r="I762" s="11">
        <v>533</v>
      </c>
      <c r="J762" s="11">
        <v>522</v>
      </c>
      <c r="K762" s="11">
        <v>531</v>
      </c>
      <c r="L762" s="11">
        <v>2</v>
      </c>
      <c r="M762" s="11">
        <v>60</v>
      </c>
      <c r="N762" s="11">
        <v>2970</v>
      </c>
      <c r="O762" s="11">
        <v>1</v>
      </c>
      <c r="P762" s="11">
        <v>20023</v>
      </c>
      <c r="Q762" s="11">
        <v>1</v>
      </c>
      <c r="R762" s="11">
        <v>3105000</v>
      </c>
      <c r="S762" s="11">
        <v>5004</v>
      </c>
      <c r="T762" s="11">
        <v>5005</v>
      </c>
      <c r="U762" s="11">
        <v>5</v>
      </c>
      <c r="V762" s="11">
        <v>224533</v>
      </c>
      <c r="W762" s="11">
        <v>6</v>
      </c>
      <c r="X762" s="11">
        <v>19842</v>
      </c>
      <c r="Y762" s="11">
        <v>21</v>
      </c>
      <c r="Z762" s="11">
        <v>10577</v>
      </c>
      <c r="AA762" s="11">
        <v>0</v>
      </c>
      <c r="AB762" s="11">
        <v>0</v>
      </c>
      <c r="AC762" s="11">
        <v>2002343</v>
      </c>
      <c r="AD762" s="11">
        <v>55644</v>
      </c>
      <c r="AE762" s="11">
        <v>56470000</v>
      </c>
      <c r="AF762" s="11" t="s">
        <v>175</v>
      </c>
      <c r="AG762" s="11" t="s">
        <v>159</v>
      </c>
      <c r="AH762" s="16">
        <v>1</v>
      </c>
    </row>
    <row r="763" spans="1:34">
      <c r="A763" s="11">
        <v>2002343</v>
      </c>
      <c r="B763" s="11">
        <v>2002301</v>
      </c>
      <c r="C763" s="11" t="s">
        <v>52</v>
      </c>
      <c r="D763" s="11">
        <v>20</v>
      </c>
      <c r="E763" s="11">
        <v>43</v>
      </c>
      <c r="F763" s="11">
        <v>90</v>
      </c>
      <c r="G763" s="11">
        <v>4</v>
      </c>
      <c r="H763" s="11">
        <v>613</v>
      </c>
      <c r="I763" s="11">
        <v>532</v>
      </c>
      <c r="J763" s="11">
        <v>521</v>
      </c>
      <c r="K763" s="11">
        <v>533</v>
      </c>
      <c r="L763" s="11">
        <v>2</v>
      </c>
      <c r="M763" s="11">
        <v>60</v>
      </c>
      <c r="N763" s="11">
        <v>2990</v>
      </c>
      <c r="O763" s="11">
        <v>1</v>
      </c>
      <c r="P763" s="11">
        <v>20023</v>
      </c>
      <c r="Q763" s="11">
        <v>1</v>
      </c>
      <c r="R763" s="11">
        <v>3130000</v>
      </c>
      <c r="S763" s="11">
        <v>5004</v>
      </c>
      <c r="T763" s="11">
        <v>5005</v>
      </c>
      <c r="U763" s="11">
        <v>5</v>
      </c>
      <c r="V763" s="11">
        <v>230822</v>
      </c>
      <c r="W763" s="11">
        <v>6</v>
      </c>
      <c r="X763" s="11">
        <v>20628</v>
      </c>
      <c r="Y763" s="11">
        <v>21</v>
      </c>
      <c r="Z763" s="11">
        <v>11551</v>
      </c>
      <c r="AA763" s="11">
        <v>0</v>
      </c>
      <c r="AB763" s="11">
        <v>0</v>
      </c>
      <c r="AC763" s="11">
        <v>2002344</v>
      </c>
      <c r="AD763" s="11">
        <v>64201</v>
      </c>
      <c r="AE763" s="11">
        <v>59575000</v>
      </c>
      <c r="AF763" s="11" t="s">
        <v>176</v>
      </c>
      <c r="AG763" s="11" t="s">
        <v>158</v>
      </c>
      <c r="AH763" s="16">
        <v>1</v>
      </c>
    </row>
    <row r="764" spans="1:34">
      <c r="A764" s="11">
        <v>2002344</v>
      </c>
      <c r="B764" s="11">
        <v>2002301</v>
      </c>
      <c r="C764" s="11" t="s">
        <v>52</v>
      </c>
      <c r="D764" s="11">
        <v>20</v>
      </c>
      <c r="E764" s="11">
        <v>44</v>
      </c>
      <c r="F764" s="11">
        <v>90</v>
      </c>
      <c r="G764" s="11">
        <v>4</v>
      </c>
      <c r="H764" s="11">
        <v>612</v>
      </c>
      <c r="I764" s="11">
        <v>531</v>
      </c>
      <c r="J764" s="11">
        <v>523</v>
      </c>
      <c r="K764" s="11">
        <v>532</v>
      </c>
      <c r="L764" s="11">
        <v>2</v>
      </c>
      <c r="M764" s="11">
        <v>60</v>
      </c>
      <c r="N764" s="11">
        <v>3010</v>
      </c>
      <c r="O764" s="11">
        <v>1</v>
      </c>
      <c r="P764" s="11">
        <v>20023</v>
      </c>
      <c r="Q764" s="11">
        <v>1</v>
      </c>
      <c r="R764" s="11">
        <v>3155000</v>
      </c>
      <c r="S764" s="11">
        <v>5004</v>
      </c>
      <c r="T764" s="11">
        <v>5005</v>
      </c>
      <c r="U764" s="11">
        <v>5</v>
      </c>
      <c r="V764" s="11">
        <v>250293</v>
      </c>
      <c r="W764" s="11">
        <v>6</v>
      </c>
      <c r="X764" s="11">
        <v>21417</v>
      </c>
      <c r="Y764" s="11">
        <v>21</v>
      </c>
      <c r="Z764" s="11">
        <v>11867</v>
      </c>
      <c r="AA764" s="11">
        <v>0</v>
      </c>
      <c r="AB764" s="11">
        <v>0</v>
      </c>
      <c r="AC764" s="11">
        <v>2002345</v>
      </c>
      <c r="AD764" s="11">
        <v>72758</v>
      </c>
      <c r="AE764" s="11">
        <v>62705000</v>
      </c>
      <c r="AF764" s="11" t="s">
        <v>177</v>
      </c>
      <c r="AG764" s="11" t="s">
        <v>159</v>
      </c>
      <c r="AH764" s="16">
        <v>1</v>
      </c>
    </row>
    <row r="765" spans="1:34">
      <c r="A765" s="11">
        <v>2002345</v>
      </c>
      <c r="B765" s="11">
        <v>2002301</v>
      </c>
      <c r="C765" s="11" t="s">
        <v>52</v>
      </c>
      <c r="D765" s="11">
        <v>20</v>
      </c>
      <c r="E765" s="11">
        <v>45</v>
      </c>
      <c r="F765" s="11">
        <v>90</v>
      </c>
      <c r="G765" s="11">
        <v>4</v>
      </c>
      <c r="H765" s="11">
        <v>621</v>
      </c>
      <c r="I765" s="11">
        <v>633</v>
      </c>
      <c r="J765" s="11">
        <v>522</v>
      </c>
      <c r="K765" s="11">
        <v>531</v>
      </c>
      <c r="L765" s="11">
        <v>2</v>
      </c>
      <c r="M765" s="11">
        <v>60</v>
      </c>
      <c r="N765" s="11">
        <v>3050</v>
      </c>
      <c r="O765" s="11">
        <v>1</v>
      </c>
      <c r="P765" s="11">
        <v>20023</v>
      </c>
      <c r="Q765" s="11">
        <v>1</v>
      </c>
      <c r="R765" s="11">
        <v>3180000</v>
      </c>
      <c r="S765" s="11">
        <v>5004</v>
      </c>
      <c r="T765" s="11">
        <v>5005</v>
      </c>
      <c r="U765" s="11">
        <v>5</v>
      </c>
      <c r="V765" s="11">
        <v>256627</v>
      </c>
      <c r="W765" s="11">
        <v>6</v>
      </c>
      <c r="X765" s="11">
        <v>22208</v>
      </c>
      <c r="Y765" s="11">
        <v>21</v>
      </c>
      <c r="Z765" s="11">
        <v>12843</v>
      </c>
      <c r="AA765" s="11">
        <v>0</v>
      </c>
      <c r="AB765" s="11">
        <v>0</v>
      </c>
      <c r="AC765" s="11">
        <v>2002346</v>
      </c>
      <c r="AD765" s="11">
        <v>81315</v>
      </c>
      <c r="AE765" s="11">
        <v>65860000</v>
      </c>
      <c r="AF765" s="11" t="s">
        <v>178</v>
      </c>
      <c r="AG765" s="11" t="s">
        <v>158</v>
      </c>
      <c r="AH765" s="16">
        <v>1</v>
      </c>
    </row>
    <row r="766" spans="1:34">
      <c r="A766" s="11">
        <v>2002346</v>
      </c>
      <c r="B766" s="11">
        <v>2002301</v>
      </c>
      <c r="C766" s="11" t="s">
        <v>52</v>
      </c>
      <c r="D766" s="11">
        <v>20</v>
      </c>
      <c r="E766" s="11">
        <v>46</v>
      </c>
      <c r="F766" s="11">
        <v>90</v>
      </c>
      <c r="G766" s="11">
        <v>4</v>
      </c>
      <c r="H766" s="11">
        <v>613</v>
      </c>
      <c r="I766" s="11">
        <v>632</v>
      </c>
      <c r="J766" s="11">
        <v>521</v>
      </c>
      <c r="K766" s="11">
        <v>533</v>
      </c>
      <c r="L766" s="11">
        <v>2</v>
      </c>
      <c r="M766" s="11">
        <v>60</v>
      </c>
      <c r="N766" s="11">
        <v>3070</v>
      </c>
      <c r="O766" s="11">
        <v>1</v>
      </c>
      <c r="P766" s="11">
        <v>20023</v>
      </c>
      <c r="Q766" s="11">
        <v>1</v>
      </c>
      <c r="R766" s="11">
        <v>3205000</v>
      </c>
      <c r="S766" s="11">
        <v>5004</v>
      </c>
      <c r="T766" s="11">
        <v>5005</v>
      </c>
      <c r="U766" s="11">
        <v>5</v>
      </c>
      <c r="V766" s="11">
        <v>276142</v>
      </c>
      <c r="W766" s="11">
        <v>6</v>
      </c>
      <c r="X766" s="11">
        <v>23003</v>
      </c>
      <c r="Y766" s="11">
        <v>21</v>
      </c>
      <c r="Z766" s="11">
        <v>13161</v>
      </c>
      <c r="AA766" s="11">
        <v>0</v>
      </c>
      <c r="AB766" s="11">
        <v>0</v>
      </c>
      <c r="AC766" s="11">
        <v>2002347</v>
      </c>
      <c r="AD766" s="11">
        <v>93572</v>
      </c>
      <c r="AE766" s="11">
        <v>69040000</v>
      </c>
      <c r="AF766" s="11" t="s">
        <v>179</v>
      </c>
      <c r="AG766" s="11" t="s">
        <v>159</v>
      </c>
      <c r="AH766" s="16">
        <v>1</v>
      </c>
    </row>
    <row r="767" spans="1:34">
      <c r="A767" s="11">
        <v>2002347</v>
      </c>
      <c r="B767" s="11">
        <v>2002301</v>
      </c>
      <c r="C767" s="11" t="s">
        <v>52</v>
      </c>
      <c r="D767" s="11">
        <v>20</v>
      </c>
      <c r="E767" s="11">
        <v>47</v>
      </c>
      <c r="F767" s="11">
        <v>90</v>
      </c>
      <c r="G767" s="11">
        <v>4</v>
      </c>
      <c r="H767" s="11">
        <v>622</v>
      </c>
      <c r="I767" s="11">
        <v>631</v>
      </c>
      <c r="J767" s="11">
        <v>523</v>
      </c>
      <c r="K767" s="11">
        <v>532</v>
      </c>
      <c r="L767" s="11">
        <v>2</v>
      </c>
      <c r="M767" s="11">
        <v>60</v>
      </c>
      <c r="N767" s="11">
        <v>3090</v>
      </c>
      <c r="O767" s="11">
        <v>1</v>
      </c>
      <c r="P767" s="11">
        <v>20023</v>
      </c>
      <c r="Q767" s="11">
        <v>1</v>
      </c>
      <c r="R767" s="11">
        <v>3230000</v>
      </c>
      <c r="S767" s="11">
        <v>5004</v>
      </c>
      <c r="T767" s="11">
        <v>5005</v>
      </c>
      <c r="U767" s="11">
        <v>5</v>
      </c>
      <c r="V767" s="11">
        <v>282520</v>
      </c>
      <c r="W767" s="11">
        <v>6</v>
      </c>
      <c r="X767" s="11">
        <v>23800</v>
      </c>
      <c r="Y767" s="11">
        <v>21</v>
      </c>
      <c r="Z767" s="11">
        <v>14140</v>
      </c>
      <c r="AA767" s="11">
        <v>0</v>
      </c>
      <c r="AB767" s="11">
        <v>0</v>
      </c>
      <c r="AC767" s="11">
        <v>2002348</v>
      </c>
      <c r="AD767" s="11">
        <v>105829</v>
      </c>
      <c r="AE767" s="11">
        <v>72245000</v>
      </c>
      <c r="AF767" s="11" t="s">
        <v>180</v>
      </c>
      <c r="AG767" s="11" t="s">
        <v>158</v>
      </c>
      <c r="AH767" s="16">
        <v>1</v>
      </c>
    </row>
    <row r="768" spans="1:34">
      <c r="A768" s="11">
        <v>2002348</v>
      </c>
      <c r="B768" s="11">
        <v>2002301</v>
      </c>
      <c r="C768" s="11" t="s">
        <v>52</v>
      </c>
      <c r="D768" s="11">
        <v>20</v>
      </c>
      <c r="E768" s="11">
        <v>48</v>
      </c>
      <c r="F768" s="11">
        <v>90</v>
      </c>
      <c r="G768" s="11">
        <v>4</v>
      </c>
      <c r="H768" s="11">
        <v>621</v>
      </c>
      <c r="I768" s="11">
        <v>633</v>
      </c>
      <c r="J768" s="11">
        <v>522</v>
      </c>
      <c r="K768" s="11">
        <v>531</v>
      </c>
      <c r="L768" s="11">
        <v>2</v>
      </c>
      <c r="M768" s="11">
        <v>60</v>
      </c>
      <c r="N768" s="11">
        <v>3110</v>
      </c>
      <c r="O768" s="11">
        <v>1</v>
      </c>
      <c r="P768" s="11">
        <v>20023</v>
      </c>
      <c r="Q768" s="11">
        <v>1</v>
      </c>
      <c r="R768" s="11">
        <v>3250000</v>
      </c>
      <c r="S768" s="11">
        <v>5004</v>
      </c>
      <c r="T768" s="11">
        <v>5005</v>
      </c>
      <c r="U768" s="11">
        <v>5</v>
      </c>
      <c r="V768" s="11">
        <v>302080</v>
      </c>
      <c r="W768" s="11">
        <v>6</v>
      </c>
      <c r="X768" s="11">
        <v>24600</v>
      </c>
      <c r="Y768" s="11">
        <v>21</v>
      </c>
      <c r="Z768" s="11">
        <v>14460</v>
      </c>
      <c r="AA768" s="11">
        <v>0</v>
      </c>
      <c r="AB768" s="11">
        <v>0</v>
      </c>
      <c r="AC768" s="11">
        <v>2002349</v>
      </c>
      <c r="AD768" s="11">
        <v>118086</v>
      </c>
      <c r="AE768" s="11">
        <v>75475000</v>
      </c>
      <c r="AF768" s="11" t="s">
        <v>181</v>
      </c>
      <c r="AG768" s="11" t="s">
        <v>159</v>
      </c>
      <c r="AH768" s="16">
        <v>1</v>
      </c>
    </row>
    <row r="769" spans="1:37">
      <c r="A769" s="11">
        <v>2002349</v>
      </c>
      <c r="B769" s="11">
        <v>2002301</v>
      </c>
      <c r="C769" s="11" t="s">
        <v>52</v>
      </c>
      <c r="D769" s="11">
        <v>20</v>
      </c>
      <c r="E769" s="11">
        <v>49</v>
      </c>
      <c r="F769" s="11">
        <v>90</v>
      </c>
      <c r="G769" s="11">
        <v>4</v>
      </c>
      <c r="H769" s="11">
        <v>613</v>
      </c>
      <c r="I769" s="11">
        <v>632</v>
      </c>
      <c r="J769" s="11">
        <v>621</v>
      </c>
      <c r="K769" s="11">
        <v>633</v>
      </c>
      <c r="L769" s="11">
        <v>2</v>
      </c>
      <c r="M769" s="11">
        <v>60</v>
      </c>
      <c r="N769" s="11">
        <v>3610</v>
      </c>
      <c r="O769" s="11">
        <v>1</v>
      </c>
      <c r="P769" s="11">
        <v>20023</v>
      </c>
      <c r="Q769" s="11">
        <v>1</v>
      </c>
      <c r="R769" s="11">
        <v>3870000</v>
      </c>
      <c r="S769" s="11">
        <v>5004</v>
      </c>
      <c r="T769" s="11">
        <v>5005</v>
      </c>
      <c r="U769" s="11">
        <v>5</v>
      </c>
      <c r="V769" s="11">
        <v>308502</v>
      </c>
      <c r="W769" s="11">
        <v>6</v>
      </c>
      <c r="X769" s="11">
        <v>25403</v>
      </c>
      <c r="Y769" s="11">
        <v>21</v>
      </c>
      <c r="Z769" s="11">
        <v>15441</v>
      </c>
      <c r="AA769" s="11">
        <v>0</v>
      </c>
      <c r="AB769" s="11">
        <v>0</v>
      </c>
      <c r="AC769" s="11">
        <v>2002350</v>
      </c>
      <c r="AD769" s="11">
        <v>130343</v>
      </c>
      <c r="AE769" s="11">
        <v>78725000</v>
      </c>
      <c r="AF769" s="11" t="s">
        <v>182</v>
      </c>
      <c r="AG769" s="11" t="s">
        <v>136</v>
      </c>
      <c r="AH769" s="16">
        <v>1</v>
      </c>
    </row>
    <row r="770" spans="1:37" s="12" customFormat="1">
      <c r="A770" s="12">
        <v>2002350</v>
      </c>
      <c r="B770" s="12">
        <v>2002301</v>
      </c>
      <c r="C770" s="12" t="s">
        <v>52</v>
      </c>
      <c r="D770" s="11">
        <v>20</v>
      </c>
      <c r="E770" s="12">
        <v>50</v>
      </c>
      <c r="F770" s="11">
        <v>200</v>
      </c>
      <c r="G770" s="12">
        <v>0</v>
      </c>
      <c r="H770" s="12">
        <v>0</v>
      </c>
      <c r="I770" s="12">
        <v>0</v>
      </c>
      <c r="J770" s="12">
        <v>0</v>
      </c>
      <c r="K770" s="12">
        <v>0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12">
        <v>0</v>
      </c>
      <c r="R770" s="12">
        <v>0</v>
      </c>
      <c r="S770" s="11">
        <v>5005</v>
      </c>
      <c r="T770" s="12">
        <v>0</v>
      </c>
      <c r="U770" s="12">
        <v>5</v>
      </c>
      <c r="V770" s="12">
        <v>315836</v>
      </c>
      <c r="W770" s="12">
        <v>6</v>
      </c>
      <c r="X770" s="12">
        <v>26319</v>
      </c>
      <c r="Y770" s="12">
        <v>21</v>
      </c>
      <c r="Z770" s="12">
        <v>15808</v>
      </c>
      <c r="AA770" s="12">
        <v>0</v>
      </c>
      <c r="AB770" s="12">
        <v>0</v>
      </c>
      <c r="AC770" s="12">
        <v>0</v>
      </c>
      <c r="AD770" s="12">
        <v>150000</v>
      </c>
      <c r="AE770" s="11">
        <v>82595000</v>
      </c>
      <c r="AF770" s="11">
        <v>0</v>
      </c>
      <c r="AG770" s="11">
        <v>0</v>
      </c>
      <c r="AH770" s="11">
        <v>0</v>
      </c>
      <c r="AI770" s="11"/>
      <c r="AJ770" s="11"/>
      <c r="AK770" s="11"/>
    </row>
    <row r="771" spans="1:37">
      <c r="A771" s="11">
        <v>2003400</v>
      </c>
      <c r="B771" s="11">
        <v>2003401</v>
      </c>
      <c r="C771" s="11" t="s">
        <v>53</v>
      </c>
      <c r="D771" s="11">
        <v>20</v>
      </c>
      <c r="E771" s="11">
        <v>0</v>
      </c>
      <c r="F771" s="11">
        <v>50</v>
      </c>
      <c r="G771" s="11">
        <v>2</v>
      </c>
      <c r="H771" s="11">
        <v>111</v>
      </c>
      <c r="I771" s="11">
        <v>134</v>
      </c>
      <c r="J771" s="11">
        <v>0</v>
      </c>
      <c r="K771" s="11">
        <v>0</v>
      </c>
      <c r="L771" s="11">
        <v>2</v>
      </c>
      <c r="M771" s="11">
        <v>60</v>
      </c>
      <c r="N771" s="11">
        <v>60</v>
      </c>
      <c r="O771" s="11">
        <v>0</v>
      </c>
      <c r="P771" s="11">
        <v>0</v>
      </c>
      <c r="Q771" s="11">
        <v>0</v>
      </c>
      <c r="R771" s="11">
        <v>35000</v>
      </c>
      <c r="S771" s="11">
        <v>0</v>
      </c>
      <c r="T771" s="11">
        <v>5001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2003401</v>
      </c>
      <c r="AD771" s="11">
        <v>0</v>
      </c>
      <c r="AE771" s="11">
        <v>0</v>
      </c>
      <c r="AF771" s="11" t="s">
        <v>162</v>
      </c>
      <c r="AG771" s="11" t="s">
        <v>134</v>
      </c>
      <c r="AH771" s="11">
        <v>0</v>
      </c>
    </row>
    <row r="772" spans="1:37">
      <c r="A772" s="11">
        <v>2003401</v>
      </c>
      <c r="B772" s="11">
        <v>2003401</v>
      </c>
      <c r="C772" s="11" t="s">
        <v>53</v>
      </c>
      <c r="D772" s="11">
        <v>20</v>
      </c>
      <c r="E772" s="11">
        <v>1</v>
      </c>
      <c r="F772" s="11">
        <v>50</v>
      </c>
      <c r="G772" s="11">
        <v>3</v>
      </c>
      <c r="H772" s="11">
        <v>214</v>
      </c>
      <c r="I772" s="11">
        <v>133</v>
      </c>
      <c r="J772" s="11">
        <v>122</v>
      </c>
      <c r="K772" s="11">
        <v>0</v>
      </c>
      <c r="L772" s="11">
        <v>2</v>
      </c>
      <c r="M772" s="11">
        <v>60</v>
      </c>
      <c r="N772" s="11">
        <v>80</v>
      </c>
      <c r="O772" s="11">
        <v>0</v>
      </c>
      <c r="P772" s="11">
        <v>0</v>
      </c>
      <c r="Q772" s="11">
        <v>0</v>
      </c>
      <c r="R772" s="11">
        <v>50000</v>
      </c>
      <c r="S772" s="11">
        <v>0</v>
      </c>
      <c r="T772" s="11">
        <v>5001</v>
      </c>
      <c r="U772" s="11">
        <v>5</v>
      </c>
      <c r="V772" s="11">
        <v>1620</v>
      </c>
      <c r="W772" s="11">
        <v>6</v>
      </c>
      <c r="X772" s="11">
        <v>270</v>
      </c>
      <c r="Y772" s="11">
        <v>21</v>
      </c>
      <c r="Z772" s="11">
        <v>81</v>
      </c>
      <c r="AA772" s="11">
        <v>0</v>
      </c>
      <c r="AB772" s="11">
        <v>0</v>
      </c>
      <c r="AC772" s="11">
        <v>2003402</v>
      </c>
      <c r="AD772" s="11">
        <v>10</v>
      </c>
      <c r="AE772" s="11">
        <v>35000</v>
      </c>
      <c r="AF772" s="11" t="s">
        <v>162</v>
      </c>
      <c r="AG772" s="11" t="s">
        <v>134</v>
      </c>
      <c r="AH772" s="11">
        <v>0</v>
      </c>
    </row>
    <row r="773" spans="1:37">
      <c r="A773" s="11">
        <v>2003402</v>
      </c>
      <c r="B773" s="11">
        <v>2003401</v>
      </c>
      <c r="C773" s="11" t="s">
        <v>53</v>
      </c>
      <c r="D773" s="11">
        <v>20</v>
      </c>
      <c r="E773" s="11">
        <v>2</v>
      </c>
      <c r="F773" s="11">
        <v>50</v>
      </c>
      <c r="G773" s="11">
        <v>4</v>
      </c>
      <c r="H773" s="11">
        <v>213</v>
      </c>
      <c r="I773" s="11">
        <v>132</v>
      </c>
      <c r="J773" s="11">
        <v>121</v>
      </c>
      <c r="K773" s="11">
        <v>114</v>
      </c>
      <c r="L773" s="11">
        <v>2</v>
      </c>
      <c r="M773" s="11">
        <v>60</v>
      </c>
      <c r="N773" s="11">
        <v>100</v>
      </c>
      <c r="O773" s="11">
        <v>0</v>
      </c>
      <c r="P773" s="11">
        <v>0</v>
      </c>
      <c r="Q773" s="11">
        <v>0</v>
      </c>
      <c r="R773" s="11">
        <v>70000</v>
      </c>
      <c r="S773" s="11">
        <v>0</v>
      </c>
      <c r="T773" s="11">
        <v>5001</v>
      </c>
      <c r="U773" s="11">
        <v>5</v>
      </c>
      <c r="V773" s="11">
        <v>3260</v>
      </c>
      <c r="W773" s="11">
        <v>6</v>
      </c>
      <c r="X773" s="11">
        <v>543</v>
      </c>
      <c r="Y773" s="11">
        <v>21</v>
      </c>
      <c r="Z773" s="11">
        <v>163</v>
      </c>
      <c r="AA773" s="11">
        <v>0</v>
      </c>
      <c r="AB773" s="11">
        <v>0</v>
      </c>
      <c r="AC773" s="11">
        <v>2003403</v>
      </c>
      <c r="AD773" s="11">
        <v>33</v>
      </c>
      <c r="AE773" s="11">
        <v>85000</v>
      </c>
      <c r="AF773" s="11" t="s">
        <v>162</v>
      </c>
      <c r="AG773" s="11" t="s">
        <v>134</v>
      </c>
      <c r="AH773" s="11">
        <v>0</v>
      </c>
      <c r="AI773" s="12"/>
      <c r="AJ773" s="12"/>
      <c r="AK773" s="12"/>
    </row>
    <row r="774" spans="1:37">
      <c r="A774" s="11">
        <v>2003403</v>
      </c>
      <c r="B774" s="11">
        <v>2003401</v>
      </c>
      <c r="C774" s="11" t="s">
        <v>53</v>
      </c>
      <c r="D774" s="11">
        <v>20</v>
      </c>
      <c r="E774" s="11">
        <v>3</v>
      </c>
      <c r="F774" s="11">
        <v>50</v>
      </c>
      <c r="G774" s="11">
        <v>4</v>
      </c>
      <c r="H774" s="11">
        <v>212</v>
      </c>
      <c r="I774" s="11">
        <v>131</v>
      </c>
      <c r="J774" s="11">
        <v>124</v>
      </c>
      <c r="K774" s="11">
        <v>113</v>
      </c>
      <c r="L774" s="11">
        <v>2</v>
      </c>
      <c r="M774" s="11">
        <v>60</v>
      </c>
      <c r="N774" s="11">
        <v>120</v>
      </c>
      <c r="O774" s="11">
        <v>0</v>
      </c>
      <c r="P774" s="11">
        <v>0</v>
      </c>
      <c r="Q774" s="11">
        <v>0</v>
      </c>
      <c r="R774" s="11">
        <v>85000</v>
      </c>
      <c r="S774" s="11">
        <v>0</v>
      </c>
      <c r="T774" s="11">
        <v>5001</v>
      </c>
      <c r="U774" s="11">
        <v>5</v>
      </c>
      <c r="V774" s="11">
        <v>4920</v>
      </c>
      <c r="W774" s="11">
        <v>6</v>
      </c>
      <c r="X774" s="11">
        <v>820</v>
      </c>
      <c r="Y774" s="11">
        <v>21</v>
      </c>
      <c r="Z774" s="11">
        <v>246</v>
      </c>
      <c r="AA774" s="11">
        <v>0</v>
      </c>
      <c r="AB774" s="11">
        <v>0</v>
      </c>
      <c r="AC774" s="11">
        <v>2003404</v>
      </c>
      <c r="AD774" s="11">
        <v>62</v>
      </c>
      <c r="AE774" s="11">
        <v>155000</v>
      </c>
      <c r="AF774" s="11" t="s">
        <v>162</v>
      </c>
      <c r="AG774" s="11" t="s">
        <v>134</v>
      </c>
      <c r="AH774" s="16">
        <v>0</v>
      </c>
    </row>
    <row r="775" spans="1:37">
      <c r="A775" s="11">
        <v>2003404</v>
      </c>
      <c r="B775" s="11">
        <v>2003401</v>
      </c>
      <c r="C775" s="11" t="s">
        <v>53</v>
      </c>
      <c r="D775" s="11">
        <v>20</v>
      </c>
      <c r="E775" s="11">
        <v>4</v>
      </c>
      <c r="F775" s="11">
        <v>50</v>
      </c>
      <c r="G775" s="11">
        <v>4</v>
      </c>
      <c r="H775" s="11">
        <v>211</v>
      </c>
      <c r="I775" s="11">
        <v>234</v>
      </c>
      <c r="J775" s="11">
        <v>123</v>
      </c>
      <c r="K775" s="11">
        <v>112</v>
      </c>
      <c r="L775" s="11">
        <v>2</v>
      </c>
      <c r="M775" s="11">
        <v>60</v>
      </c>
      <c r="N775" s="11">
        <v>140</v>
      </c>
      <c r="O775" s="11">
        <v>0</v>
      </c>
      <c r="P775" s="11">
        <v>0</v>
      </c>
      <c r="Q775" s="11">
        <v>0</v>
      </c>
      <c r="R775" s="11">
        <v>105000</v>
      </c>
      <c r="S775" s="11">
        <v>0</v>
      </c>
      <c r="T775" s="11">
        <v>5001</v>
      </c>
      <c r="U775" s="11">
        <v>5</v>
      </c>
      <c r="V775" s="11">
        <v>6600</v>
      </c>
      <c r="W775" s="11">
        <v>6</v>
      </c>
      <c r="X775" s="11">
        <v>1100</v>
      </c>
      <c r="Y775" s="11">
        <v>21</v>
      </c>
      <c r="Z775" s="11">
        <v>330</v>
      </c>
      <c r="AA775" s="11">
        <v>0</v>
      </c>
      <c r="AB775" s="11">
        <v>0</v>
      </c>
      <c r="AC775" s="11">
        <v>2003405</v>
      </c>
      <c r="AD775" s="11">
        <v>91</v>
      </c>
      <c r="AE775" s="11">
        <v>240000</v>
      </c>
      <c r="AF775" s="11" t="s">
        <v>162</v>
      </c>
      <c r="AG775" s="11" t="s">
        <v>134</v>
      </c>
      <c r="AH775" s="16">
        <v>0</v>
      </c>
    </row>
    <row r="776" spans="1:37">
      <c r="A776" s="11">
        <v>2003405</v>
      </c>
      <c r="B776" s="11">
        <v>2003401</v>
      </c>
      <c r="C776" s="11" t="s">
        <v>53</v>
      </c>
      <c r="D776" s="11">
        <v>20</v>
      </c>
      <c r="E776" s="11">
        <v>5</v>
      </c>
      <c r="F776" s="11">
        <v>50</v>
      </c>
      <c r="G776" s="11">
        <v>4</v>
      </c>
      <c r="H776" s="11">
        <v>214</v>
      </c>
      <c r="I776" s="11">
        <v>233</v>
      </c>
      <c r="J776" s="11">
        <v>122</v>
      </c>
      <c r="K776" s="11">
        <v>111</v>
      </c>
      <c r="L776" s="11">
        <v>2</v>
      </c>
      <c r="M776" s="11">
        <v>60</v>
      </c>
      <c r="N776" s="11">
        <v>170</v>
      </c>
      <c r="O776" s="11">
        <v>0</v>
      </c>
      <c r="P776" s="11">
        <v>0</v>
      </c>
      <c r="Q776" s="11">
        <v>0</v>
      </c>
      <c r="R776" s="11">
        <v>120000</v>
      </c>
      <c r="S776" s="11">
        <v>0</v>
      </c>
      <c r="T776" s="11">
        <v>5001</v>
      </c>
      <c r="U776" s="11">
        <v>5</v>
      </c>
      <c r="V776" s="11">
        <v>8300</v>
      </c>
      <c r="W776" s="11">
        <v>6</v>
      </c>
      <c r="X776" s="11">
        <v>1383</v>
      </c>
      <c r="Y776" s="11">
        <v>21</v>
      </c>
      <c r="Z776" s="11">
        <v>415</v>
      </c>
      <c r="AA776" s="11">
        <v>0</v>
      </c>
      <c r="AB776" s="11">
        <v>0</v>
      </c>
      <c r="AC776" s="11">
        <v>2003406</v>
      </c>
      <c r="AD776" s="11">
        <v>129</v>
      </c>
      <c r="AE776" s="11">
        <v>345000</v>
      </c>
      <c r="AF776" s="11" t="s">
        <v>162</v>
      </c>
      <c r="AG776" s="11" t="s">
        <v>134</v>
      </c>
      <c r="AH776" s="16">
        <v>0</v>
      </c>
    </row>
    <row r="777" spans="1:37">
      <c r="A777" s="11">
        <v>2003406</v>
      </c>
      <c r="B777" s="11">
        <v>2003401</v>
      </c>
      <c r="C777" s="11" t="s">
        <v>53</v>
      </c>
      <c r="D777" s="11">
        <v>20</v>
      </c>
      <c r="E777" s="11">
        <v>6</v>
      </c>
      <c r="F777" s="11">
        <v>50</v>
      </c>
      <c r="G777" s="11">
        <v>4</v>
      </c>
      <c r="H777" s="11">
        <v>213</v>
      </c>
      <c r="I777" s="11">
        <v>232</v>
      </c>
      <c r="J777" s="11">
        <v>121</v>
      </c>
      <c r="K777" s="11">
        <v>114</v>
      </c>
      <c r="L777" s="11">
        <v>2</v>
      </c>
      <c r="M777" s="11">
        <v>60</v>
      </c>
      <c r="N777" s="11">
        <v>190</v>
      </c>
      <c r="O777" s="11">
        <v>0</v>
      </c>
      <c r="P777" s="11">
        <v>0</v>
      </c>
      <c r="Q777" s="11">
        <v>0</v>
      </c>
      <c r="R777" s="11">
        <v>140000</v>
      </c>
      <c r="S777" s="11">
        <v>0</v>
      </c>
      <c r="T777" s="11">
        <v>5001</v>
      </c>
      <c r="U777" s="11">
        <v>5</v>
      </c>
      <c r="V777" s="11">
        <v>10020</v>
      </c>
      <c r="W777" s="11">
        <v>6</v>
      </c>
      <c r="X777" s="11">
        <v>1670</v>
      </c>
      <c r="Y777" s="11">
        <v>21</v>
      </c>
      <c r="Z777" s="11">
        <v>501</v>
      </c>
      <c r="AA777" s="11">
        <v>0</v>
      </c>
      <c r="AB777" s="11">
        <v>0</v>
      </c>
      <c r="AC777" s="11">
        <v>2003407</v>
      </c>
      <c r="AD777" s="11">
        <v>167</v>
      </c>
      <c r="AE777" s="11">
        <v>465000</v>
      </c>
      <c r="AF777" s="11" t="s">
        <v>162</v>
      </c>
      <c r="AG777" s="11" t="s">
        <v>134</v>
      </c>
      <c r="AH777" s="16">
        <v>0</v>
      </c>
    </row>
    <row r="778" spans="1:37">
      <c r="A778" s="11">
        <v>2003407</v>
      </c>
      <c r="B778" s="11">
        <v>2003401</v>
      </c>
      <c r="C778" s="11" t="s">
        <v>53</v>
      </c>
      <c r="D778" s="11">
        <v>20</v>
      </c>
      <c r="E778" s="11">
        <v>7</v>
      </c>
      <c r="F778" s="11">
        <v>50</v>
      </c>
      <c r="G778" s="11">
        <v>4</v>
      </c>
      <c r="H778" s="11">
        <v>212</v>
      </c>
      <c r="I778" s="11">
        <v>231</v>
      </c>
      <c r="J778" s="11">
        <v>124</v>
      </c>
      <c r="K778" s="11">
        <v>113</v>
      </c>
      <c r="L778" s="11">
        <v>2</v>
      </c>
      <c r="M778" s="11">
        <v>60</v>
      </c>
      <c r="N778" s="11">
        <v>210</v>
      </c>
      <c r="O778" s="11">
        <v>0</v>
      </c>
      <c r="P778" s="11">
        <v>0</v>
      </c>
      <c r="Q778" s="11">
        <v>0</v>
      </c>
      <c r="R778" s="11">
        <v>160000</v>
      </c>
      <c r="S778" s="11">
        <v>0</v>
      </c>
      <c r="T778" s="11">
        <v>5001</v>
      </c>
      <c r="U778" s="11">
        <v>5</v>
      </c>
      <c r="V778" s="11">
        <v>11760</v>
      </c>
      <c r="W778" s="11">
        <v>6</v>
      </c>
      <c r="X778" s="11">
        <v>1960</v>
      </c>
      <c r="Y778" s="11">
        <v>21</v>
      </c>
      <c r="Z778" s="11">
        <v>588</v>
      </c>
      <c r="AA778" s="11">
        <v>0</v>
      </c>
      <c r="AB778" s="11">
        <v>0</v>
      </c>
      <c r="AC778" s="11">
        <v>2003408</v>
      </c>
      <c r="AD778" s="11">
        <v>206</v>
      </c>
      <c r="AE778" s="11">
        <v>605000</v>
      </c>
      <c r="AF778" s="11" t="s">
        <v>162</v>
      </c>
      <c r="AG778" s="11" t="s">
        <v>134</v>
      </c>
      <c r="AH778" s="16">
        <v>0</v>
      </c>
    </row>
    <row r="779" spans="1:37">
      <c r="A779" s="11">
        <v>2003408</v>
      </c>
      <c r="B779" s="11">
        <v>2003401</v>
      </c>
      <c r="C779" s="11" t="s">
        <v>53</v>
      </c>
      <c r="D779" s="11">
        <v>20</v>
      </c>
      <c r="E779" s="11">
        <v>8</v>
      </c>
      <c r="F779" s="11">
        <v>50</v>
      </c>
      <c r="G779" s="11">
        <v>4</v>
      </c>
      <c r="H779" s="11">
        <v>211</v>
      </c>
      <c r="I779" s="11">
        <v>234</v>
      </c>
      <c r="J779" s="11">
        <v>123</v>
      </c>
      <c r="K779" s="11">
        <v>112</v>
      </c>
      <c r="L779" s="11">
        <v>2</v>
      </c>
      <c r="M779" s="11">
        <v>60</v>
      </c>
      <c r="N779" s="11">
        <v>230</v>
      </c>
      <c r="O779" s="11">
        <v>0</v>
      </c>
      <c r="P779" s="11">
        <v>0</v>
      </c>
      <c r="Q779" s="11">
        <v>0</v>
      </c>
      <c r="R779" s="11">
        <v>175000</v>
      </c>
      <c r="S779" s="11">
        <v>0</v>
      </c>
      <c r="T779" s="11">
        <v>5001</v>
      </c>
      <c r="U779" s="11">
        <v>5</v>
      </c>
      <c r="V779" s="11">
        <v>13520</v>
      </c>
      <c r="W779" s="11">
        <v>6</v>
      </c>
      <c r="X779" s="11">
        <v>2253</v>
      </c>
      <c r="Y779" s="11">
        <v>21</v>
      </c>
      <c r="Z779" s="11">
        <v>676</v>
      </c>
      <c r="AA779" s="11">
        <v>0</v>
      </c>
      <c r="AB779" s="11">
        <v>0</v>
      </c>
      <c r="AC779" s="11">
        <v>2003409</v>
      </c>
      <c r="AD779" s="11">
        <v>244</v>
      </c>
      <c r="AE779" s="11">
        <v>765000</v>
      </c>
      <c r="AF779" s="11" t="s">
        <v>162</v>
      </c>
      <c r="AG779" s="11" t="s">
        <v>134</v>
      </c>
      <c r="AH779" s="16">
        <v>0</v>
      </c>
    </row>
    <row r="780" spans="1:37">
      <c r="A780" s="11">
        <v>2003409</v>
      </c>
      <c r="B780" s="11">
        <v>2003401</v>
      </c>
      <c r="C780" s="11" t="s">
        <v>53</v>
      </c>
      <c r="D780" s="11">
        <v>20</v>
      </c>
      <c r="E780" s="11">
        <v>9</v>
      </c>
      <c r="F780" s="11">
        <v>50</v>
      </c>
      <c r="G780" s="11">
        <v>4</v>
      </c>
      <c r="H780" s="11">
        <v>214</v>
      </c>
      <c r="I780" s="11">
        <v>233</v>
      </c>
      <c r="J780" s="11">
        <v>222</v>
      </c>
      <c r="K780" s="11">
        <v>211</v>
      </c>
      <c r="L780" s="11">
        <v>2</v>
      </c>
      <c r="M780" s="11">
        <v>60</v>
      </c>
      <c r="N780" s="11">
        <v>730</v>
      </c>
      <c r="O780" s="11">
        <v>1</v>
      </c>
      <c r="P780" s="11">
        <v>20034</v>
      </c>
      <c r="Q780" s="11">
        <v>1</v>
      </c>
      <c r="R780" s="11">
        <v>680000</v>
      </c>
      <c r="S780" s="11">
        <v>0</v>
      </c>
      <c r="T780" s="11">
        <v>5001</v>
      </c>
      <c r="U780" s="11">
        <v>5</v>
      </c>
      <c r="V780" s="11">
        <v>15300</v>
      </c>
      <c r="W780" s="11">
        <v>6</v>
      </c>
      <c r="X780" s="11">
        <v>2550</v>
      </c>
      <c r="Y780" s="11">
        <v>21</v>
      </c>
      <c r="Z780" s="11">
        <v>765</v>
      </c>
      <c r="AA780" s="11">
        <v>0</v>
      </c>
      <c r="AB780" s="11">
        <v>0</v>
      </c>
      <c r="AC780" s="11">
        <v>2003410</v>
      </c>
      <c r="AD780" s="11">
        <v>282</v>
      </c>
      <c r="AE780" s="11">
        <v>940000</v>
      </c>
      <c r="AF780" s="11" t="s">
        <v>162</v>
      </c>
      <c r="AG780" s="11" t="s">
        <v>134</v>
      </c>
      <c r="AH780" s="16">
        <v>1</v>
      </c>
    </row>
    <row r="781" spans="1:37">
      <c r="A781" s="11">
        <v>2003410</v>
      </c>
      <c r="B781" s="11">
        <v>2003401</v>
      </c>
      <c r="C781" s="11" t="s">
        <v>53</v>
      </c>
      <c r="D781" s="11">
        <v>20</v>
      </c>
      <c r="E781" s="11">
        <v>10</v>
      </c>
      <c r="F781" s="11">
        <v>60</v>
      </c>
      <c r="G781" s="11">
        <v>4</v>
      </c>
      <c r="H781" s="11">
        <v>321</v>
      </c>
      <c r="I781" s="11">
        <v>233</v>
      </c>
      <c r="J781" s="11">
        <v>222</v>
      </c>
      <c r="K781" s="11">
        <v>211</v>
      </c>
      <c r="L781" s="11">
        <v>2</v>
      </c>
      <c r="M781" s="11">
        <v>60</v>
      </c>
      <c r="N781" s="11">
        <v>770</v>
      </c>
      <c r="O781" s="11">
        <v>0</v>
      </c>
      <c r="P781" s="11">
        <v>0</v>
      </c>
      <c r="Q781" s="11">
        <v>0</v>
      </c>
      <c r="R781" s="11">
        <v>705000</v>
      </c>
      <c r="S781" s="11">
        <v>5001</v>
      </c>
      <c r="T781" s="11">
        <v>5002</v>
      </c>
      <c r="U781" s="11">
        <v>5</v>
      </c>
      <c r="V781" s="11">
        <v>17900</v>
      </c>
      <c r="W781" s="11">
        <v>6</v>
      </c>
      <c r="X781" s="11">
        <v>2983</v>
      </c>
      <c r="Y781" s="11">
        <v>21</v>
      </c>
      <c r="Z781" s="11">
        <v>895</v>
      </c>
      <c r="AA781" s="11">
        <v>0</v>
      </c>
      <c r="AB781" s="11">
        <v>0</v>
      </c>
      <c r="AC781" s="11">
        <v>2003411</v>
      </c>
      <c r="AD781" s="11">
        <v>339</v>
      </c>
      <c r="AE781" s="11">
        <v>1620000</v>
      </c>
      <c r="AF781" s="11" t="s">
        <v>163</v>
      </c>
      <c r="AG781" s="11" t="s">
        <v>158</v>
      </c>
      <c r="AH781" s="16">
        <v>0</v>
      </c>
    </row>
    <row r="782" spans="1:37">
      <c r="A782" s="11">
        <v>2003411</v>
      </c>
      <c r="B782" s="11">
        <v>2003401</v>
      </c>
      <c r="C782" s="11" t="s">
        <v>53</v>
      </c>
      <c r="D782" s="11">
        <v>20</v>
      </c>
      <c r="E782" s="11">
        <v>11</v>
      </c>
      <c r="F782" s="11">
        <v>60</v>
      </c>
      <c r="G782" s="11">
        <v>4</v>
      </c>
      <c r="H782" s="11">
        <v>313</v>
      </c>
      <c r="I782" s="11">
        <v>232</v>
      </c>
      <c r="J782" s="11">
        <v>221</v>
      </c>
      <c r="K782" s="11">
        <v>213</v>
      </c>
      <c r="L782" s="11">
        <v>2</v>
      </c>
      <c r="M782" s="11">
        <v>60</v>
      </c>
      <c r="N782" s="11">
        <v>790</v>
      </c>
      <c r="O782" s="11">
        <v>0</v>
      </c>
      <c r="P782" s="11">
        <v>0</v>
      </c>
      <c r="Q782" s="11">
        <v>0</v>
      </c>
      <c r="R782" s="11">
        <v>725000</v>
      </c>
      <c r="S782" s="11">
        <v>5001</v>
      </c>
      <c r="T782" s="11">
        <v>5002</v>
      </c>
      <c r="U782" s="11">
        <v>5</v>
      </c>
      <c r="V782" s="11">
        <v>20520</v>
      </c>
      <c r="W782" s="11">
        <v>6</v>
      </c>
      <c r="X782" s="11">
        <v>3420</v>
      </c>
      <c r="Y782" s="11">
        <v>21</v>
      </c>
      <c r="Z782" s="11">
        <v>1026</v>
      </c>
      <c r="AA782" s="11">
        <v>0</v>
      </c>
      <c r="AB782" s="11">
        <v>0</v>
      </c>
      <c r="AC782" s="11">
        <v>2003412</v>
      </c>
      <c r="AD782" s="11">
        <v>459</v>
      </c>
      <c r="AE782" s="11">
        <v>2325000</v>
      </c>
      <c r="AF782" s="11" t="s">
        <v>163</v>
      </c>
      <c r="AG782" s="11" t="s">
        <v>158</v>
      </c>
      <c r="AH782" s="16">
        <v>0</v>
      </c>
    </row>
    <row r="783" spans="1:37">
      <c r="A783" s="11">
        <v>2003412</v>
      </c>
      <c r="B783" s="11">
        <v>2003401</v>
      </c>
      <c r="C783" s="11" t="s">
        <v>53</v>
      </c>
      <c r="D783" s="11">
        <v>20</v>
      </c>
      <c r="E783" s="11">
        <v>12</v>
      </c>
      <c r="F783" s="11">
        <v>60</v>
      </c>
      <c r="G783" s="11">
        <v>4</v>
      </c>
      <c r="H783" s="11">
        <v>312</v>
      </c>
      <c r="I783" s="11">
        <v>231</v>
      </c>
      <c r="J783" s="11">
        <v>223</v>
      </c>
      <c r="K783" s="11">
        <v>212</v>
      </c>
      <c r="L783" s="11">
        <v>2</v>
      </c>
      <c r="M783" s="11">
        <v>60</v>
      </c>
      <c r="N783" s="11">
        <v>810</v>
      </c>
      <c r="O783" s="11">
        <v>0</v>
      </c>
      <c r="P783" s="11">
        <v>0</v>
      </c>
      <c r="Q783" s="11">
        <v>0</v>
      </c>
      <c r="R783" s="11">
        <v>745000</v>
      </c>
      <c r="S783" s="11">
        <v>5001</v>
      </c>
      <c r="T783" s="11">
        <v>5002</v>
      </c>
      <c r="U783" s="11">
        <v>5</v>
      </c>
      <c r="V783" s="11">
        <v>23160</v>
      </c>
      <c r="W783" s="11">
        <v>6</v>
      </c>
      <c r="X783" s="11">
        <v>3860</v>
      </c>
      <c r="Y783" s="11">
        <v>21</v>
      </c>
      <c r="Z783" s="11">
        <v>1158</v>
      </c>
      <c r="AA783" s="11">
        <v>0</v>
      </c>
      <c r="AB783" s="11">
        <v>0</v>
      </c>
      <c r="AC783" s="11">
        <v>2003413</v>
      </c>
      <c r="AD783" s="11">
        <v>578</v>
      </c>
      <c r="AE783" s="11">
        <v>3050000</v>
      </c>
      <c r="AF783" s="11" t="s">
        <v>163</v>
      </c>
      <c r="AG783" s="11" t="s">
        <v>158</v>
      </c>
      <c r="AH783" s="16">
        <v>0</v>
      </c>
    </row>
    <row r="784" spans="1:37">
      <c r="A784" s="11">
        <v>2003413</v>
      </c>
      <c r="B784" s="11">
        <v>2003401</v>
      </c>
      <c r="C784" s="11" t="s">
        <v>53</v>
      </c>
      <c r="D784" s="11">
        <v>20</v>
      </c>
      <c r="E784" s="11">
        <v>13</v>
      </c>
      <c r="F784" s="11">
        <v>60</v>
      </c>
      <c r="G784" s="11">
        <v>4</v>
      </c>
      <c r="H784" s="11">
        <v>311</v>
      </c>
      <c r="I784" s="11">
        <v>333</v>
      </c>
      <c r="J784" s="11">
        <v>222</v>
      </c>
      <c r="K784" s="11">
        <v>211</v>
      </c>
      <c r="L784" s="11">
        <v>2</v>
      </c>
      <c r="M784" s="11">
        <v>60</v>
      </c>
      <c r="N784" s="11">
        <v>830</v>
      </c>
      <c r="O784" s="11">
        <v>0</v>
      </c>
      <c r="P784" s="11">
        <v>0</v>
      </c>
      <c r="Q784" s="11">
        <v>0</v>
      </c>
      <c r="R784" s="11">
        <v>765000</v>
      </c>
      <c r="S784" s="11">
        <v>5001</v>
      </c>
      <c r="T784" s="11">
        <v>5002</v>
      </c>
      <c r="U784" s="11">
        <v>5</v>
      </c>
      <c r="V784" s="11">
        <v>25820</v>
      </c>
      <c r="W784" s="11">
        <v>6</v>
      </c>
      <c r="X784" s="11">
        <v>4303</v>
      </c>
      <c r="Y784" s="11">
        <v>21</v>
      </c>
      <c r="Z784" s="11">
        <v>1291</v>
      </c>
      <c r="AA784" s="11">
        <v>0</v>
      </c>
      <c r="AB784" s="11">
        <v>0</v>
      </c>
      <c r="AC784" s="11">
        <v>2003414</v>
      </c>
      <c r="AD784" s="11">
        <v>698</v>
      </c>
      <c r="AE784" s="11">
        <v>3795000</v>
      </c>
      <c r="AF784" s="11" t="s">
        <v>163</v>
      </c>
      <c r="AG784" s="11" t="s">
        <v>158</v>
      </c>
      <c r="AH784" s="16">
        <v>0</v>
      </c>
    </row>
    <row r="785" spans="1:34">
      <c r="A785" s="11">
        <v>2003414</v>
      </c>
      <c r="B785" s="11">
        <v>2003401</v>
      </c>
      <c r="C785" s="11" t="s">
        <v>53</v>
      </c>
      <c r="D785" s="11">
        <v>20</v>
      </c>
      <c r="E785" s="11">
        <v>14</v>
      </c>
      <c r="F785" s="11">
        <v>60</v>
      </c>
      <c r="G785" s="11">
        <v>4</v>
      </c>
      <c r="H785" s="11">
        <v>323</v>
      </c>
      <c r="I785" s="11">
        <v>332</v>
      </c>
      <c r="J785" s="11">
        <v>221</v>
      </c>
      <c r="K785" s="11">
        <v>213</v>
      </c>
      <c r="L785" s="11">
        <v>2</v>
      </c>
      <c r="M785" s="11">
        <v>60</v>
      </c>
      <c r="N785" s="11">
        <v>850</v>
      </c>
      <c r="O785" s="11">
        <v>1</v>
      </c>
      <c r="P785" s="11">
        <v>20034</v>
      </c>
      <c r="Q785" s="11">
        <v>1</v>
      </c>
      <c r="R785" s="11">
        <v>790000</v>
      </c>
      <c r="S785" s="11">
        <v>5001</v>
      </c>
      <c r="T785" s="11">
        <v>5002</v>
      </c>
      <c r="U785" s="11">
        <v>5</v>
      </c>
      <c r="V785" s="11">
        <v>28500</v>
      </c>
      <c r="W785" s="11">
        <v>6</v>
      </c>
      <c r="X785" s="11">
        <v>4750</v>
      </c>
      <c r="Y785" s="11">
        <v>21</v>
      </c>
      <c r="Z785" s="11">
        <v>1425</v>
      </c>
      <c r="AA785" s="11">
        <v>0</v>
      </c>
      <c r="AB785" s="11">
        <v>0</v>
      </c>
      <c r="AC785" s="11">
        <v>2003415</v>
      </c>
      <c r="AD785" s="11">
        <v>880</v>
      </c>
      <c r="AE785" s="11">
        <v>4560000</v>
      </c>
      <c r="AF785" s="11" t="s">
        <v>163</v>
      </c>
      <c r="AG785" s="11" t="s">
        <v>158</v>
      </c>
      <c r="AH785" s="16">
        <v>1</v>
      </c>
    </row>
    <row r="786" spans="1:34">
      <c r="A786" s="11">
        <v>2003415</v>
      </c>
      <c r="B786" s="11">
        <v>2003401</v>
      </c>
      <c r="C786" s="11" t="s">
        <v>53</v>
      </c>
      <c r="D786" s="11">
        <v>20</v>
      </c>
      <c r="E786" s="11">
        <v>15</v>
      </c>
      <c r="F786" s="11">
        <v>60</v>
      </c>
      <c r="G786" s="11">
        <v>4</v>
      </c>
      <c r="H786" s="11">
        <v>312</v>
      </c>
      <c r="I786" s="11">
        <v>331</v>
      </c>
      <c r="J786" s="11">
        <v>223</v>
      </c>
      <c r="K786" s="11">
        <v>212</v>
      </c>
      <c r="L786" s="11">
        <v>2</v>
      </c>
      <c r="M786" s="11">
        <v>60</v>
      </c>
      <c r="N786" s="11">
        <v>890</v>
      </c>
      <c r="O786" s="11">
        <v>0</v>
      </c>
      <c r="P786" s="11">
        <v>0</v>
      </c>
      <c r="Q786" s="11">
        <v>0</v>
      </c>
      <c r="R786" s="11">
        <v>810000</v>
      </c>
      <c r="S786" s="11">
        <v>5001</v>
      </c>
      <c r="T786" s="11">
        <v>5002</v>
      </c>
      <c r="U786" s="11">
        <v>5</v>
      </c>
      <c r="V786" s="11">
        <v>44360</v>
      </c>
      <c r="W786" s="11">
        <v>6</v>
      </c>
      <c r="X786" s="11">
        <v>5200</v>
      </c>
      <c r="Y786" s="11">
        <v>21</v>
      </c>
      <c r="Z786" s="11">
        <v>1560</v>
      </c>
      <c r="AA786" s="11">
        <v>0</v>
      </c>
      <c r="AB786" s="11">
        <v>0</v>
      </c>
      <c r="AC786" s="11">
        <v>2003416</v>
      </c>
      <c r="AD786" s="11">
        <v>1061</v>
      </c>
      <c r="AE786" s="11">
        <v>5350000</v>
      </c>
      <c r="AF786" s="11" t="s">
        <v>164</v>
      </c>
      <c r="AG786" s="11" t="s">
        <v>134</v>
      </c>
      <c r="AH786" s="16">
        <v>0</v>
      </c>
    </row>
    <row r="787" spans="1:34">
      <c r="A787" s="11">
        <v>2003416</v>
      </c>
      <c r="B787" s="11">
        <v>2003401</v>
      </c>
      <c r="C787" s="11" t="s">
        <v>53</v>
      </c>
      <c r="D787" s="11">
        <v>20</v>
      </c>
      <c r="E787" s="11">
        <v>16</v>
      </c>
      <c r="F787" s="11">
        <v>60</v>
      </c>
      <c r="G787" s="11">
        <v>4</v>
      </c>
      <c r="H787" s="11">
        <v>311</v>
      </c>
      <c r="I787" s="11">
        <v>333</v>
      </c>
      <c r="J787" s="11">
        <v>222</v>
      </c>
      <c r="K787" s="11">
        <v>211</v>
      </c>
      <c r="L787" s="11">
        <v>2</v>
      </c>
      <c r="M787" s="11">
        <v>60</v>
      </c>
      <c r="N787" s="11">
        <v>910</v>
      </c>
      <c r="O787" s="11">
        <v>0</v>
      </c>
      <c r="P787" s="11">
        <v>0</v>
      </c>
      <c r="Q787" s="11">
        <v>0</v>
      </c>
      <c r="R787" s="11">
        <v>830000</v>
      </c>
      <c r="S787" s="11">
        <v>5001</v>
      </c>
      <c r="T787" s="11">
        <v>5002</v>
      </c>
      <c r="U787" s="11">
        <v>5</v>
      </c>
      <c r="V787" s="11">
        <v>47080</v>
      </c>
      <c r="W787" s="11">
        <v>6</v>
      </c>
      <c r="X787" s="11">
        <v>5653</v>
      </c>
      <c r="Y787" s="11">
        <v>21</v>
      </c>
      <c r="Z787" s="11">
        <v>1696</v>
      </c>
      <c r="AA787" s="11">
        <v>0</v>
      </c>
      <c r="AB787" s="11">
        <v>0</v>
      </c>
      <c r="AC787" s="11">
        <v>2003417</v>
      </c>
      <c r="AD787" s="11">
        <v>1243</v>
      </c>
      <c r="AE787" s="11">
        <v>6160000</v>
      </c>
      <c r="AF787" s="11" t="s">
        <v>164</v>
      </c>
      <c r="AG787" s="11" t="s">
        <v>134</v>
      </c>
      <c r="AH787" s="16">
        <v>0</v>
      </c>
    </row>
    <row r="788" spans="1:34">
      <c r="A788" s="11">
        <v>2003417</v>
      </c>
      <c r="B788" s="11">
        <v>2003401</v>
      </c>
      <c r="C788" s="11" t="s">
        <v>53</v>
      </c>
      <c r="D788" s="11">
        <v>20</v>
      </c>
      <c r="E788" s="11">
        <v>17</v>
      </c>
      <c r="F788" s="11">
        <v>60</v>
      </c>
      <c r="G788" s="11">
        <v>4</v>
      </c>
      <c r="H788" s="11">
        <v>313</v>
      </c>
      <c r="I788" s="11">
        <v>332</v>
      </c>
      <c r="J788" s="11">
        <v>221</v>
      </c>
      <c r="K788" s="11">
        <v>213</v>
      </c>
      <c r="L788" s="11">
        <v>2</v>
      </c>
      <c r="M788" s="11">
        <v>60</v>
      </c>
      <c r="N788" s="11">
        <v>930</v>
      </c>
      <c r="O788" s="11">
        <v>0</v>
      </c>
      <c r="P788" s="11">
        <v>0</v>
      </c>
      <c r="Q788" s="11">
        <v>0</v>
      </c>
      <c r="R788" s="11">
        <v>855000</v>
      </c>
      <c r="S788" s="11">
        <v>5001</v>
      </c>
      <c r="T788" s="11">
        <v>5002</v>
      </c>
      <c r="U788" s="11">
        <v>5</v>
      </c>
      <c r="V788" s="11">
        <v>49820</v>
      </c>
      <c r="W788" s="11">
        <v>6</v>
      </c>
      <c r="X788" s="11">
        <v>6110</v>
      </c>
      <c r="Y788" s="11">
        <v>21</v>
      </c>
      <c r="Z788" s="11">
        <v>1833</v>
      </c>
      <c r="AA788" s="11">
        <v>0</v>
      </c>
      <c r="AB788" s="11">
        <v>0</v>
      </c>
      <c r="AC788" s="11">
        <v>2003418</v>
      </c>
      <c r="AD788" s="11">
        <v>1425</v>
      </c>
      <c r="AE788" s="11">
        <v>6990000</v>
      </c>
      <c r="AF788" s="11" t="s">
        <v>164</v>
      </c>
      <c r="AG788" s="11" t="s">
        <v>134</v>
      </c>
      <c r="AH788" s="16">
        <v>0</v>
      </c>
    </row>
    <row r="789" spans="1:34">
      <c r="A789" s="11">
        <v>2003418</v>
      </c>
      <c r="B789" s="11">
        <v>2003401</v>
      </c>
      <c r="C789" s="11" t="s">
        <v>53</v>
      </c>
      <c r="D789" s="11">
        <v>20</v>
      </c>
      <c r="E789" s="11">
        <v>18</v>
      </c>
      <c r="F789" s="11">
        <v>60</v>
      </c>
      <c r="G789" s="11">
        <v>4</v>
      </c>
      <c r="H789" s="11">
        <v>312</v>
      </c>
      <c r="I789" s="11">
        <v>331</v>
      </c>
      <c r="J789" s="11">
        <v>223</v>
      </c>
      <c r="K789" s="11">
        <v>212</v>
      </c>
      <c r="L789" s="11">
        <v>2</v>
      </c>
      <c r="M789" s="11">
        <v>60</v>
      </c>
      <c r="N789" s="11">
        <v>950</v>
      </c>
      <c r="O789" s="11">
        <v>0</v>
      </c>
      <c r="P789" s="11">
        <v>0</v>
      </c>
      <c r="Q789" s="11">
        <v>0</v>
      </c>
      <c r="R789" s="11">
        <v>875000</v>
      </c>
      <c r="S789" s="11">
        <v>5001</v>
      </c>
      <c r="T789" s="11">
        <v>5002</v>
      </c>
      <c r="U789" s="11">
        <v>5</v>
      </c>
      <c r="V789" s="11">
        <v>52580</v>
      </c>
      <c r="W789" s="11">
        <v>6</v>
      </c>
      <c r="X789" s="11">
        <v>6570</v>
      </c>
      <c r="Y789" s="11">
        <v>21</v>
      </c>
      <c r="Z789" s="11">
        <v>1971</v>
      </c>
      <c r="AA789" s="11">
        <v>0</v>
      </c>
      <c r="AB789" s="11">
        <v>0</v>
      </c>
      <c r="AC789" s="11">
        <v>2003419</v>
      </c>
      <c r="AD789" s="11">
        <v>1606</v>
      </c>
      <c r="AE789" s="11">
        <v>7845000</v>
      </c>
      <c r="AF789" s="11" t="s">
        <v>164</v>
      </c>
      <c r="AG789" s="11" t="s">
        <v>134</v>
      </c>
      <c r="AH789" s="16">
        <v>0</v>
      </c>
    </row>
    <row r="790" spans="1:34">
      <c r="A790" s="11">
        <v>2003419</v>
      </c>
      <c r="B790" s="11">
        <v>2003401</v>
      </c>
      <c r="C790" s="11" t="s">
        <v>53</v>
      </c>
      <c r="D790" s="11">
        <v>20</v>
      </c>
      <c r="E790" s="11">
        <v>19</v>
      </c>
      <c r="F790" s="11">
        <v>60</v>
      </c>
      <c r="G790" s="11">
        <v>4</v>
      </c>
      <c r="H790" s="11">
        <v>311</v>
      </c>
      <c r="I790" s="11">
        <v>323</v>
      </c>
      <c r="J790" s="11">
        <v>322</v>
      </c>
      <c r="K790" s="11">
        <v>313</v>
      </c>
      <c r="L790" s="11">
        <v>2</v>
      </c>
      <c r="M790" s="11">
        <v>60</v>
      </c>
      <c r="N790" s="11">
        <v>1450</v>
      </c>
      <c r="O790" s="11">
        <v>1</v>
      </c>
      <c r="P790" s="11">
        <v>20034</v>
      </c>
      <c r="Q790" s="11">
        <v>1</v>
      </c>
      <c r="R790" s="11">
        <v>1430000</v>
      </c>
      <c r="S790" s="11">
        <v>5001</v>
      </c>
      <c r="T790" s="11">
        <v>5002</v>
      </c>
      <c r="U790" s="11">
        <v>5</v>
      </c>
      <c r="V790" s="11">
        <v>55360</v>
      </c>
      <c r="W790" s="11">
        <v>6</v>
      </c>
      <c r="X790" s="11">
        <v>7033</v>
      </c>
      <c r="Y790" s="11">
        <v>21</v>
      </c>
      <c r="Z790" s="11">
        <v>2110</v>
      </c>
      <c r="AA790" s="11">
        <v>0</v>
      </c>
      <c r="AB790" s="11">
        <v>0</v>
      </c>
      <c r="AC790" s="11">
        <v>2003420</v>
      </c>
      <c r="AD790" s="11">
        <v>1788</v>
      </c>
      <c r="AE790" s="11">
        <v>8720000</v>
      </c>
      <c r="AF790" s="11" t="s">
        <v>164</v>
      </c>
      <c r="AG790" s="11" t="s">
        <v>134</v>
      </c>
      <c r="AH790" s="16">
        <v>1</v>
      </c>
    </row>
    <row r="791" spans="1:34">
      <c r="A791" s="11">
        <v>2003420</v>
      </c>
      <c r="B791" s="11">
        <v>2003401</v>
      </c>
      <c r="C791" s="11" t="s">
        <v>53</v>
      </c>
      <c r="D791" s="11">
        <v>20</v>
      </c>
      <c r="E791" s="11">
        <v>20</v>
      </c>
      <c r="F791" s="11">
        <v>70</v>
      </c>
      <c r="G791" s="11">
        <v>4</v>
      </c>
      <c r="H791" s="11">
        <v>413</v>
      </c>
      <c r="I791" s="11">
        <v>332</v>
      </c>
      <c r="J791" s="11">
        <v>321</v>
      </c>
      <c r="K791" s="11">
        <v>313</v>
      </c>
      <c r="L791" s="11">
        <v>2</v>
      </c>
      <c r="M791" s="11">
        <v>60</v>
      </c>
      <c r="N791" s="11">
        <v>1490</v>
      </c>
      <c r="O791" s="11">
        <v>0</v>
      </c>
      <c r="P791" s="11">
        <v>0</v>
      </c>
      <c r="Q791" s="11">
        <v>0</v>
      </c>
      <c r="R791" s="11">
        <v>1455000</v>
      </c>
      <c r="S791" s="11">
        <v>5002</v>
      </c>
      <c r="T791" s="11">
        <v>5003</v>
      </c>
      <c r="U791" s="11">
        <v>5</v>
      </c>
      <c r="V791" s="11">
        <v>58960</v>
      </c>
      <c r="W791" s="11">
        <v>6</v>
      </c>
      <c r="X791" s="11">
        <v>7633</v>
      </c>
      <c r="Y791" s="11">
        <v>21</v>
      </c>
      <c r="Z791" s="11">
        <v>2290</v>
      </c>
      <c r="AA791" s="11">
        <v>0</v>
      </c>
      <c r="AB791" s="11">
        <v>0</v>
      </c>
      <c r="AC791" s="11">
        <v>2003421</v>
      </c>
      <c r="AD791" s="11">
        <v>2094</v>
      </c>
      <c r="AE791" s="11">
        <v>10150000</v>
      </c>
      <c r="AF791" s="11" t="s">
        <v>165</v>
      </c>
      <c r="AG791" s="11" t="s">
        <v>159</v>
      </c>
      <c r="AH791" s="16">
        <v>0</v>
      </c>
    </row>
    <row r="792" spans="1:34">
      <c r="A792" s="11">
        <v>2003421</v>
      </c>
      <c r="B792" s="11">
        <v>2003401</v>
      </c>
      <c r="C792" s="11" t="s">
        <v>53</v>
      </c>
      <c r="D792" s="11">
        <v>20</v>
      </c>
      <c r="E792" s="11">
        <v>21</v>
      </c>
      <c r="F792" s="11">
        <v>70</v>
      </c>
      <c r="G792" s="11">
        <v>4</v>
      </c>
      <c r="H792" s="11">
        <v>412</v>
      </c>
      <c r="I792" s="11">
        <v>331</v>
      </c>
      <c r="J792" s="11">
        <v>323</v>
      </c>
      <c r="K792" s="11">
        <v>312</v>
      </c>
      <c r="L792" s="11">
        <v>2</v>
      </c>
      <c r="M792" s="11">
        <v>60</v>
      </c>
      <c r="N792" s="11">
        <v>1510</v>
      </c>
      <c r="O792" s="11">
        <v>0</v>
      </c>
      <c r="P792" s="11">
        <v>0</v>
      </c>
      <c r="Q792" s="11">
        <v>0</v>
      </c>
      <c r="R792" s="11">
        <v>1475000</v>
      </c>
      <c r="S792" s="11">
        <v>5002</v>
      </c>
      <c r="T792" s="11">
        <v>5003</v>
      </c>
      <c r="U792" s="11">
        <v>5</v>
      </c>
      <c r="V792" s="11">
        <v>62580</v>
      </c>
      <c r="W792" s="11">
        <v>6</v>
      </c>
      <c r="X792" s="11">
        <v>8237</v>
      </c>
      <c r="Y792" s="11">
        <v>21</v>
      </c>
      <c r="Z792" s="11">
        <v>2471</v>
      </c>
      <c r="AA792" s="11">
        <v>0</v>
      </c>
      <c r="AB792" s="11">
        <v>0</v>
      </c>
      <c r="AC792" s="11">
        <v>2003422</v>
      </c>
      <c r="AD792" s="11">
        <v>2667</v>
      </c>
      <c r="AE792" s="11">
        <v>11605000</v>
      </c>
      <c r="AF792" s="11" t="s">
        <v>165</v>
      </c>
      <c r="AG792" s="11" t="s">
        <v>159</v>
      </c>
      <c r="AH792" s="16">
        <v>0</v>
      </c>
    </row>
    <row r="793" spans="1:34">
      <c r="A793" s="11">
        <v>2003422</v>
      </c>
      <c r="B793" s="11">
        <v>2003401</v>
      </c>
      <c r="C793" s="11" t="s">
        <v>53</v>
      </c>
      <c r="D793" s="11">
        <v>20</v>
      </c>
      <c r="E793" s="11">
        <v>22</v>
      </c>
      <c r="F793" s="11">
        <v>70</v>
      </c>
      <c r="G793" s="11">
        <v>4</v>
      </c>
      <c r="H793" s="11">
        <v>411</v>
      </c>
      <c r="I793" s="11">
        <v>333</v>
      </c>
      <c r="J793" s="11">
        <v>322</v>
      </c>
      <c r="K793" s="11">
        <v>311</v>
      </c>
      <c r="L793" s="11">
        <v>2</v>
      </c>
      <c r="M793" s="11">
        <v>60</v>
      </c>
      <c r="N793" s="11">
        <v>1530</v>
      </c>
      <c r="O793" s="11">
        <v>0</v>
      </c>
      <c r="P793" s="11">
        <v>0</v>
      </c>
      <c r="Q793" s="11">
        <v>0</v>
      </c>
      <c r="R793" s="11">
        <v>1500000</v>
      </c>
      <c r="S793" s="11">
        <v>5002</v>
      </c>
      <c r="T793" s="11">
        <v>5003</v>
      </c>
      <c r="U793" s="11">
        <v>5</v>
      </c>
      <c r="V793" s="11">
        <v>66220</v>
      </c>
      <c r="W793" s="11">
        <v>6</v>
      </c>
      <c r="X793" s="11">
        <v>8843</v>
      </c>
      <c r="Y793" s="11">
        <v>21</v>
      </c>
      <c r="Z793" s="11">
        <v>2653</v>
      </c>
      <c r="AA793" s="11">
        <v>0</v>
      </c>
      <c r="AB793" s="11">
        <v>0</v>
      </c>
      <c r="AC793" s="11">
        <v>2003423</v>
      </c>
      <c r="AD793" s="11">
        <v>3241</v>
      </c>
      <c r="AE793" s="11">
        <v>13080000</v>
      </c>
      <c r="AF793" s="11" t="s">
        <v>165</v>
      </c>
      <c r="AG793" s="11" t="s">
        <v>159</v>
      </c>
      <c r="AH793" s="16">
        <v>0</v>
      </c>
    </row>
    <row r="794" spans="1:34">
      <c r="A794" s="11">
        <v>2003423</v>
      </c>
      <c r="B794" s="11">
        <v>2003401</v>
      </c>
      <c r="C794" s="11" t="s">
        <v>53</v>
      </c>
      <c r="D794" s="11">
        <v>20</v>
      </c>
      <c r="E794" s="11">
        <v>23</v>
      </c>
      <c r="F794" s="11">
        <v>70</v>
      </c>
      <c r="G794" s="11">
        <v>4</v>
      </c>
      <c r="H794" s="11">
        <v>413</v>
      </c>
      <c r="I794" s="11">
        <v>332</v>
      </c>
      <c r="J794" s="11">
        <v>321</v>
      </c>
      <c r="K794" s="11">
        <v>313</v>
      </c>
      <c r="L794" s="11">
        <v>2</v>
      </c>
      <c r="M794" s="11">
        <v>60</v>
      </c>
      <c r="N794" s="11">
        <v>1550</v>
      </c>
      <c r="O794" s="11">
        <v>1</v>
      </c>
      <c r="P794" s="11">
        <v>20034</v>
      </c>
      <c r="Q794" s="11">
        <v>1</v>
      </c>
      <c r="R794" s="11">
        <v>1520000</v>
      </c>
      <c r="S794" s="11">
        <v>5002</v>
      </c>
      <c r="T794" s="11">
        <v>5003</v>
      </c>
      <c r="U794" s="11">
        <v>5</v>
      </c>
      <c r="V794" s="11">
        <v>69880</v>
      </c>
      <c r="W794" s="11">
        <v>6</v>
      </c>
      <c r="X794" s="11">
        <v>9453</v>
      </c>
      <c r="Y794" s="11">
        <v>21</v>
      </c>
      <c r="Z794" s="11">
        <v>2836</v>
      </c>
      <c r="AA794" s="11">
        <v>0</v>
      </c>
      <c r="AB794" s="11">
        <v>0</v>
      </c>
      <c r="AC794" s="11">
        <v>2003424</v>
      </c>
      <c r="AD794" s="11">
        <v>3815</v>
      </c>
      <c r="AE794" s="11">
        <v>14580000</v>
      </c>
      <c r="AF794" s="11" t="s">
        <v>165</v>
      </c>
      <c r="AG794" s="11" t="s">
        <v>159</v>
      </c>
      <c r="AH794" s="16">
        <v>1</v>
      </c>
    </row>
    <row r="795" spans="1:34">
      <c r="A795" s="11">
        <v>2003424</v>
      </c>
      <c r="B795" s="11">
        <v>2003401</v>
      </c>
      <c r="C795" s="11" t="s">
        <v>53</v>
      </c>
      <c r="D795" s="11">
        <v>20</v>
      </c>
      <c r="E795" s="11">
        <v>24</v>
      </c>
      <c r="F795" s="11">
        <v>70</v>
      </c>
      <c r="G795" s="11">
        <v>4</v>
      </c>
      <c r="H795" s="11">
        <v>412</v>
      </c>
      <c r="I795" s="11">
        <v>431</v>
      </c>
      <c r="J795" s="11">
        <v>323</v>
      </c>
      <c r="K795" s="11">
        <v>312</v>
      </c>
      <c r="L795" s="11">
        <v>2</v>
      </c>
      <c r="M795" s="11">
        <v>60</v>
      </c>
      <c r="N795" s="11">
        <v>1570</v>
      </c>
      <c r="O795" s="11">
        <v>0</v>
      </c>
      <c r="P795" s="11">
        <v>0</v>
      </c>
      <c r="Q795" s="11">
        <v>0</v>
      </c>
      <c r="R795" s="11">
        <v>1545000</v>
      </c>
      <c r="S795" s="11">
        <v>5002</v>
      </c>
      <c r="T795" s="11">
        <v>5003</v>
      </c>
      <c r="U795" s="11">
        <v>5</v>
      </c>
      <c r="V795" s="11">
        <v>73560</v>
      </c>
      <c r="W795" s="11">
        <v>6</v>
      </c>
      <c r="X795" s="11">
        <v>10067</v>
      </c>
      <c r="Y795" s="11">
        <v>21</v>
      </c>
      <c r="Z795" s="11">
        <v>3680</v>
      </c>
      <c r="AA795" s="11">
        <v>0</v>
      </c>
      <c r="AB795" s="11">
        <v>0</v>
      </c>
      <c r="AC795" s="11">
        <v>2003425</v>
      </c>
      <c r="AD795" s="11">
        <v>4388</v>
      </c>
      <c r="AE795" s="11">
        <v>16100000</v>
      </c>
      <c r="AF795" s="11" t="s">
        <v>166</v>
      </c>
      <c r="AG795" s="11" t="s">
        <v>158</v>
      </c>
      <c r="AH795" s="16">
        <v>0</v>
      </c>
    </row>
    <row r="796" spans="1:34">
      <c r="A796" s="11">
        <v>2003425</v>
      </c>
      <c r="B796" s="11">
        <v>2003401</v>
      </c>
      <c r="C796" s="11" t="s">
        <v>53</v>
      </c>
      <c r="D796" s="11">
        <v>20</v>
      </c>
      <c r="E796" s="11">
        <v>25</v>
      </c>
      <c r="F796" s="11">
        <v>70</v>
      </c>
      <c r="G796" s="11">
        <v>4</v>
      </c>
      <c r="H796" s="11">
        <v>411</v>
      </c>
      <c r="I796" s="11">
        <v>433</v>
      </c>
      <c r="J796" s="11">
        <v>322</v>
      </c>
      <c r="K796" s="11">
        <v>311</v>
      </c>
      <c r="L796" s="11">
        <v>2</v>
      </c>
      <c r="M796" s="11">
        <v>60</v>
      </c>
      <c r="N796" s="11">
        <v>1610</v>
      </c>
      <c r="O796" s="11">
        <v>0</v>
      </c>
      <c r="P796" s="11">
        <v>0</v>
      </c>
      <c r="Q796" s="11">
        <v>0</v>
      </c>
      <c r="R796" s="11">
        <v>1565000</v>
      </c>
      <c r="S796" s="11">
        <v>5002</v>
      </c>
      <c r="T796" s="11">
        <v>5003</v>
      </c>
      <c r="U796" s="11">
        <v>5</v>
      </c>
      <c r="V796" s="11">
        <v>77260</v>
      </c>
      <c r="W796" s="11">
        <v>6</v>
      </c>
      <c r="X796" s="11">
        <v>10683</v>
      </c>
      <c r="Y796" s="11">
        <v>21</v>
      </c>
      <c r="Z796" s="11">
        <v>3865</v>
      </c>
      <c r="AA796" s="11">
        <v>0</v>
      </c>
      <c r="AB796" s="11">
        <v>0</v>
      </c>
      <c r="AC796" s="11">
        <v>2003426</v>
      </c>
      <c r="AD796" s="11">
        <v>5230</v>
      </c>
      <c r="AE796" s="11">
        <v>17645000</v>
      </c>
      <c r="AF796" s="11" t="s">
        <v>166</v>
      </c>
      <c r="AG796" s="11" t="s">
        <v>158</v>
      </c>
      <c r="AH796" s="16">
        <v>0</v>
      </c>
    </row>
    <row r="797" spans="1:34">
      <c r="A797" s="11">
        <v>2003426</v>
      </c>
      <c r="B797" s="11">
        <v>2003401</v>
      </c>
      <c r="C797" s="11" t="s">
        <v>53</v>
      </c>
      <c r="D797" s="11">
        <v>20</v>
      </c>
      <c r="E797" s="11">
        <v>26</v>
      </c>
      <c r="F797" s="11">
        <v>70</v>
      </c>
      <c r="G797" s="11">
        <v>4</v>
      </c>
      <c r="H797" s="11">
        <v>423</v>
      </c>
      <c r="I797" s="11">
        <v>432</v>
      </c>
      <c r="J797" s="11">
        <v>321</v>
      </c>
      <c r="K797" s="11">
        <v>313</v>
      </c>
      <c r="L797" s="11">
        <v>2</v>
      </c>
      <c r="M797" s="11">
        <v>60</v>
      </c>
      <c r="N797" s="11">
        <v>1630</v>
      </c>
      <c r="O797" s="11">
        <v>1</v>
      </c>
      <c r="P797" s="11">
        <v>20034</v>
      </c>
      <c r="Q797" s="11">
        <v>1</v>
      </c>
      <c r="R797" s="11">
        <v>1590000</v>
      </c>
      <c r="S797" s="11">
        <v>5002</v>
      </c>
      <c r="T797" s="11">
        <v>5003</v>
      </c>
      <c r="U797" s="11">
        <v>5</v>
      </c>
      <c r="V797" s="11">
        <v>80980</v>
      </c>
      <c r="W797" s="11">
        <v>6</v>
      </c>
      <c r="X797" s="11">
        <v>11303</v>
      </c>
      <c r="Y797" s="11">
        <v>21</v>
      </c>
      <c r="Z797" s="11">
        <v>4051</v>
      </c>
      <c r="AA797" s="11">
        <v>0</v>
      </c>
      <c r="AB797" s="11">
        <v>0</v>
      </c>
      <c r="AC797" s="11">
        <v>2003427</v>
      </c>
      <c r="AD797" s="11">
        <v>6071</v>
      </c>
      <c r="AE797" s="11">
        <v>19210000</v>
      </c>
      <c r="AF797" s="11" t="s">
        <v>166</v>
      </c>
      <c r="AG797" s="11" t="s">
        <v>158</v>
      </c>
      <c r="AH797" s="16">
        <v>1</v>
      </c>
    </row>
    <row r="798" spans="1:34">
      <c r="A798" s="11">
        <v>2003427</v>
      </c>
      <c r="B798" s="11">
        <v>2003401</v>
      </c>
      <c r="C798" s="11" t="s">
        <v>53</v>
      </c>
      <c r="D798" s="11">
        <v>20</v>
      </c>
      <c r="E798" s="11">
        <v>27</v>
      </c>
      <c r="F798" s="11">
        <v>70</v>
      </c>
      <c r="G798" s="11">
        <v>4</v>
      </c>
      <c r="H798" s="11">
        <v>412</v>
      </c>
      <c r="I798" s="11">
        <v>421</v>
      </c>
      <c r="J798" s="11">
        <v>323</v>
      </c>
      <c r="K798" s="11">
        <v>312</v>
      </c>
      <c r="L798" s="11">
        <v>2</v>
      </c>
      <c r="M798" s="11">
        <v>60</v>
      </c>
      <c r="N798" s="11">
        <v>1650</v>
      </c>
      <c r="O798" s="11">
        <v>0</v>
      </c>
      <c r="P798" s="11">
        <v>0</v>
      </c>
      <c r="Q798" s="11">
        <v>0</v>
      </c>
      <c r="R798" s="11">
        <v>1615000</v>
      </c>
      <c r="S798" s="11">
        <v>5002</v>
      </c>
      <c r="T798" s="11">
        <v>5003</v>
      </c>
      <c r="U798" s="11">
        <v>5</v>
      </c>
      <c r="V798" s="11">
        <v>97880</v>
      </c>
      <c r="W798" s="11">
        <v>6</v>
      </c>
      <c r="X798" s="11">
        <v>11927</v>
      </c>
      <c r="Y798" s="11">
        <v>21</v>
      </c>
      <c r="Z798" s="11">
        <v>4238</v>
      </c>
      <c r="AA798" s="11">
        <v>0</v>
      </c>
      <c r="AB798" s="11">
        <v>0</v>
      </c>
      <c r="AC798" s="11">
        <v>2003428</v>
      </c>
      <c r="AD798" s="11">
        <v>6912</v>
      </c>
      <c r="AE798" s="11">
        <v>20800000</v>
      </c>
      <c r="AF798" s="11" t="s">
        <v>167</v>
      </c>
      <c r="AG798" s="11" t="s">
        <v>135</v>
      </c>
      <c r="AH798" s="16">
        <v>0</v>
      </c>
    </row>
    <row r="799" spans="1:34">
      <c r="A799" s="11">
        <v>2003428</v>
      </c>
      <c r="B799" s="11">
        <v>2003401</v>
      </c>
      <c r="C799" s="11" t="s">
        <v>53</v>
      </c>
      <c r="D799" s="11">
        <v>20</v>
      </c>
      <c r="E799" s="11">
        <v>28</v>
      </c>
      <c r="F799" s="11">
        <v>70</v>
      </c>
      <c r="G799" s="11">
        <v>4</v>
      </c>
      <c r="H799" s="11">
        <v>411</v>
      </c>
      <c r="I799" s="11">
        <v>423</v>
      </c>
      <c r="J799" s="11">
        <v>322</v>
      </c>
      <c r="K799" s="11">
        <v>311</v>
      </c>
      <c r="L799" s="11">
        <v>2</v>
      </c>
      <c r="M799" s="11">
        <v>60</v>
      </c>
      <c r="N799" s="11">
        <v>1670</v>
      </c>
      <c r="O799" s="11">
        <v>0</v>
      </c>
      <c r="P799" s="11">
        <v>0</v>
      </c>
      <c r="Q799" s="11">
        <v>0</v>
      </c>
      <c r="R799" s="11">
        <v>1635000</v>
      </c>
      <c r="S799" s="11">
        <v>5002</v>
      </c>
      <c r="T799" s="11">
        <v>5003</v>
      </c>
      <c r="U799" s="11">
        <v>5</v>
      </c>
      <c r="V799" s="11">
        <v>101640</v>
      </c>
      <c r="W799" s="11">
        <v>6</v>
      </c>
      <c r="X799" s="11">
        <v>12553</v>
      </c>
      <c r="Y799" s="11">
        <v>21</v>
      </c>
      <c r="Z799" s="11">
        <v>4426</v>
      </c>
      <c r="AA799" s="11">
        <v>0</v>
      </c>
      <c r="AB799" s="11">
        <v>0</v>
      </c>
      <c r="AC799" s="11">
        <v>2003429</v>
      </c>
      <c r="AD799" s="11">
        <v>7754</v>
      </c>
      <c r="AE799" s="11">
        <v>22415000</v>
      </c>
      <c r="AF799" s="11" t="s">
        <v>167</v>
      </c>
      <c r="AG799" s="11" t="s">
        <v>135</v>
      </c>
      <c r="AH799" s="16">
        <v>0</v>
      </c>
    </row>
    <row r="800" spans="1:34">
      <c r="A800" s="11">
        <v>2003429</v>
      </c>
      <c r="B800" s="11">
        <v>2003401</v>
      </c>
      <c r="C800" s="11" t="s">
        <v>53</v>
      </c>
      <c r="D800" s="11">
        <v>20</v>
      </c>
      <c r="E800" s="11">
        <v>29</v>
      </c>
      <c r="F800" s="11">
        <v>70</v>
      </c>
      <c r="G800" s="11">
        <v>4</v>
      </c>
      <c r="H800" s="11">
        <v>413</v>
      </c>
      <c r="I800" s="11">
        <v>432</v>
      </c>
      <c r="J800" s="11">
        <v>421</v>
      </c>
      <c r="K800" s="11">
        <v>412</v>
      </c>
      <c r="L800" s="11">
        <v>2</v>
      </c>
      <c r="M800" s="11">
        <v>60</v>
      </c>
      <c r="N800" s="11">
        <v>2170</v>
      </c>
      <c r="O800" s="11">
        <v>1</v>
      </c>
      <c r="P800" s="11">
        <v>20034</v>
      </c>
      <c r="Q800" s="11">
        <v>1</v>
      </c>
      <c r="R800" s="11">
        <v>2220000</v>
      </c>
      <c r="S800" s="11">
        <v>5002</v>
      </c>
      <c r="T800" s="11">
        <v>5003</v>
      </c>
      <c r="U800" s="11">
        <v>5</v>
      </c>
      <c r="V800" s="11">
        <v>105420</v>
      </c>
      <c r="W800" s="11">
        <v>6</v>
      </c>
      <c r="X800" s="11">
        <v>13183</v>
      </c>
      <c r="Y800" s="11">
        <v>21</v>
      </c>
      <c r="Z800" s="11">
        <v>4615</v>
      </c>
      <c r="AA800" s="11">
        <v>0</v>
      </c>
      <c r="AB800" s="11">
        <v>0</v>
      </c>
      <c r="AC800" s="11">
        <v>2003430</v>
      </c>
      <c r="AD800" s="11">
        <v>8595</v>
      </c>
      <c r="AE800" s="11">
        <v>24050000</v>
      </c>
      <c r="AF800" s="11" t="s">
        <v>167</v>
      </c>
      <c r="AG800" s="11" t="s">
        <v>135</v>
      </c>
      <c r="AH800" s="16">
        <v>1</v>
      </c>
    </row>
    <row r="801" spans="1:34">
      <c r="A801" s="11">
        <v>2003430</v>
      </c>
      <c r="B801" s="11">
        <v>2003401</v>
      </c>
      <c r="C801" s="11" t="s">
        <v>53</v>
      </c>
      <c r="D801" s="11">
        <v>20</v>
      </c>
      <c r="E801" s="11">
        <v>30</v>
      </c>
      <c r="F801" s="11">
        <v>80</v>
      </c>
      <c r="G801" s="11">
        <v>4</v>
      </c>
      <c r="H801" s="11">
        <v>512</v>
      </c>
      <c r="I801" s="11">
        <v>431</v>
      </c>
      <c r="J801" s="11">
        <v>423</v>
      </c>
      <c r="K801" s="11">
        <v>412</v>
      </c>
      <c r="L801" s="11">
        <v>2</v>
      </c>
      <c r="M801" s="11">
        <v>60</v>
      </c>
      <c r="N801" s="11">
        <v>2210</v>
      </c>
      <c r="O801" s="11">
        <v>0</v>
      </c>
      <c r="P801" s="11">
        <v>0</v>
      </c>
      <c r="Q801" s="11">
        <v>0</v>
      </c>
      <c r="R801" s="11">
        <v>2240000</v>
      </c>
      <c r="S801" s="11">
        <v>5003</v>
      </c>
      <c r="T801" s="11">
        <v>5004</v>
      </c>
      <c r="U801" s="11">
        <v>5</v>
      </c>
      <c r="V801" s="11">
        <v>110020</v>
      </c>
      <c r="W801" s="11">
        <v>6</v>
      </c>
      <c r="X801" s="11">
        <v>13950</v>
      </c>
      <c r="Y801" s="11">
        <v>21</v>
      </c>
      <c r="Z801" s="11">
        <v>4845</v>
      </c>
      <c r="AA801" s="11">
        <v>0</v>
      </c>
      <c r="AB801" s="11">
        <v>0</v>
      </c>
      <c r="AC801" s="11">
        <v>2003431</v>
      </c>
      <c r="AD801" s="11">
        <v>9972</v>
      </c>
      <c r="AE801" s="11">
        <v>26270000</v>
      </c>
      <c r="AF801" s="11" t="s">
        <v>168</v>
      </c>
      <c r="AG801" s="11" t="s">
        <v>159</v>
      </c>
      <c r="AH801" s="16">
        <v>0</v>
      </c>
    </row>
    <row r="802" spans="1:34">
      <c r="A802" s="11">
        <v>2003431</v>
      </c>
      <c r="B802" s="11">
        <v>2003401</v>
      </c>
      <c r="C802" s="11" t="s">
        <v>53</v>
      </c>
      <c r="D802" s="11">
        <v>20</v>
      </c>
      <c r="E802" s="11">
        <v>31</v>
      </c>
      <c r="F802" s="11">
        <v>80</v>
      </c>
      <c r="G802" s="11">
        <v>4</v>
      </c>
      <c r="H802" s="11">
        <v>511</v>
      </c>
      <c r="I802" s="11">
        <v>433</v>
      </c>
      <c r="J802" s="11">
        <v>422</v>
      </c>
      <c r="K802" s="11">
        <v>411</v>
      </c>
      <c r="L802" s="11">
        <v>2</v>
      </c>
      <c r="M802" s="11">
        <v>60</v>
      </c>
      <c r="N802" s="11">
        <v>2230</v>
      </c>
      <c r="O802" s="11">
        <v>1</v>
      </c>
      <c r="P802" s="11">
        <v>20034</v>
      </c>
      <c r="Q802" s="11">
        <v>1</v>
      </c>
      <c r="R802" s="11">
        <v>2265000</v>
      </c>
      <c r="S802" s="11">
        <v>5003</v>
      </c>
      <c r="T802" s="11">
        <v>5004</v>
      </c>
      <c r="U802" s="11">
        <v>5</v>
      </c>
      <c r="V802" s="11">
        <v>114640</v>
      </c>
      <c r="W802" s="11">
        <v>6</v>
      </c>
      <c r="X802" s="11">
        <v>14720</v>
      </c>
      <c r="Y802" s="11">
        <v>21</v>
      </c>
      <c r="Z802" s="11">
        <v>5076</v>
      </c>
      <c r="AA802" s="11">
        <v>0</v>
      </c>
      <c r="AB802" s="11">
        <v>0</v>
      </c>
      <c r="AC802" s="11">
        <v>2003432</v>
      </c>
      <c r="AD802" s="11">
        <v>12219</v>
      </c>
      <c r="AE802" s="11">
        <v>28510000</v>
      </c>
      <c r="AF802" s="11" t="s">
        <v>168</v>
      </c>
      <c r="AG802" s="11" t="s">
        <v>159</v>
      </c>
      <c r="AH802" s="16">
        <v>1</v>
      </c>
    </row>
    <row r="803" spans="1:34">
      <c r="A803" s="11">
        <v>2003432</v>
      </c>
      <c r="B803" s="11">
        <v>2003401</v>
      </c>
      <c r="C803" s="11" t="s">
        <v>53</v>
      </c>
      <c r="D803" s="11">
        <v>20</v>
      </c>
      <c r="E803" s="11">
        <v>32</v>
      </c>
      <c r="F803" s="11">
        <v>80</v>
      </c>
      <c r="G803" s="11">
        <v>4</v>
      </c>
      <c r="H803" s="11">
        <v>513</v>
      </c>
      <c r="I803" s="11">
        <v>432</v>
      </c>
      <c r="J803" s="11">
        <v>421</v>
      </c>
      <c r="K803" s="11">
        <v>413</v>
      </c>
      <c r="L803" s="11">
        <v>2</v>
      </c>
      <c r="M803" s="11">
        <v>60</v>
      </c>
      <c r="N803" s="11">
        <v>2250</v>
      </c>
      <c r="O803" s="11">
        <v>0</v>
      </c>
      <c r="P803" s="11">
        <v>0</v>
      </c>
      <c r="Q803" s="11">
        <v>0</v>
      </c>
      <c r="R803" s="11">
        <v>2290000</v>
      </c>
      <c r="S803" s="11">
        <v>5003</v>
      </c>
      <c r="T803" s="11">
        <v>5004</v>
      </c>
      <c r="U803" s="11">
        <v>5</v>
      </c>
      <c r="V803" s="11">
        <v>119280</v>
      </c>
      <c r="W803" s="11">
        <v>6</v>
      </c>
      <c r="X803" s="11">
        <v>15493</v>
      </c>
      <c r="Y803" s="11">
        <v>21</v>
      </c>
      <c r="Z803" s="11">
        <v>5968</v>
      </c>
      <c r="AA803" s="11">
        <v>0</v>
      </c>
      <c r="AB803" s="11">
        <v>0</v>
      </c>
      <c r="AC803" s="11">
        <v>2003433</v>
      </c>
      <c r="AD803" s="11">
        <v>14466</v>
      </c>
      <c r="AE803" s="11">
        <v>30775000</v>
      </c>
      <c r="AF803" s="11" t="s">
        <v>169</v>
      </c>
      <c r="AG803" s="11" t="s">
        <v>158</v>
      </c>
      <c r="AH803" s="16">
        <v>0</v>
      </c>
    </row>
    <row r="804" spans="1:34">
      <c r="A804" s="11">
        <v>2003433</v>
      </c>
      <c r="B804" s="11">
        <v>2003401</v>
      </c>
      <c r="C804" s="11" t="s">
        <v>53</v>
      </c>
      <c r="D804" s="11">
        <v>20</v>
      </c>
      <c r="E804" s="11">
        <v>33</v>
      </c>
      <c r="F804" s="11">
        <v>80</v>
      </c>
      <c r="G804" s="11">
        <v>4</v>
      </c>
      <c r="H804" s="11">
        <v>512</v>
      </c>
      <c r="I804" s="11">
        <v>431</v>
      </c>
      <c r="J804" s="11">
        <v>423</v>
      </c>
      <c r="K804" s="11">
        <v>412</v>
      </c>
      <c r="L804" s="11">
        <v>2</v>
      </c>
      <c r="M804" s="11">
        <v>60</v>
      </c>
      <c r="N804" s="11">
        <v>2270</v>
      </c>
      <c r="O804" s="11">
        <v>1</v>
      </c>
      <c r="P804" s="11">
        <v>20034</v>
      </c>
      <c r="Q804" s="11">
        <v>1</v>
      </c>
      <c r="R804" s="11">
        <v>2315000</v>
      </c>
      <c r="S804" s="11">
        <v>5003</v>
      </c>
      <c r="T804" s="11">
        <v>5004</v>
      </c>
      <c r="U804" s="11">
        <v>5</v>
      </c>
      <c r="V804" s="11">
        <v>123940</v>
      </c>
      <c r="W804" s="11">
        <v>6</v>
      </c>
      <c r="X804" s="11">
        <v>16270</v>
      </c>
      <c r="Y804" s="11">
        <v>21</v>
      </c>
      <c r="Z804" s="11">
        <v>6201</v>
      </c>
      <c r="AA804" s="11">
        <v>0</v>
      </c>
      <c r="AB804" s="11">
        <v>0</v>
      </c>
      <c r="AC804" s="11">
        <v>2003434</v>
      </c>
      <c r="AD804" s="11">
        <v>16712</v>
      </c>
      <c r="AE804" s="11">
        <v>33065000</v>
      </c>
      <c r="AF804" s="11" t="s">
        <v>169</v>
      </c>
      <c r="AG804" s="11" t="s">
        <v>158</v>
      </c>
      <c r="AH804" s="16">
        <v>1</v>
      </c>
    </row>
    <row r="805" spans="1:34">
      <c r="A805" s="11">
        <v>2003434</v>
      </c>
      <c r="B805" s="11">
        <v>2003401</v>
      </c>
      <c r="C805" s="11" t="s">
        <v>53</v>
      </c>
      <c r="D805" s="11">
        <v>20</v>
      </c>
      <c r="E805" s="11">
        <v>34</v>
      </c>
      <c r="F805" s="11">
        <v>80</v>
      </c>
      <c r="G805" s="11">
        <v>4</v>
      </c>
      <c r="H805" s="11">
        <v>511</v>
      </c>
      <c r="I805" s="11">
        <v>433</v>
      </c>
      <c r="J805" s="11">
        <v>422</v>
      </c>
      <c r="K805" s="11">
        <v>411</v>
      </c>
      <c r="L805" s="11">
        <v>2</v>
      </c>
      <c r="M805" s="11">
        <v>60</v>
      </c>
      <c r="N805" s="11">
        <v>2290</v>
      </c>
      <c r="O805" s="11">
        <v>0</v>
      </c>
      <c r="P805" s="11">
        <v>0</v>
      </c>
      <c r="Q805" s="11">
        <v>0</v>
      </c>
      <c r="R805" s="11">
        <v>2335000</v>
      </c>
      <c r="S805" s="11">
        <v>5003</v>
      </c>
      <c r="T805" s="11">
        <v>5004</v>
      </c>
      <c r="U805" s="11">
        <v>5</v>
      </c>
      <c r="V805" s="11">
        <v>141780</v>
      </c>
      <c r="W805" s="11">
        <v>6</v>
      </c>
      <c r="X805" s="11">
        <v>17050</v>
      </c>
      <c r="Y805" s="11">
        <v>21</v>
      </c>
      <c r="Z805" s="11">
        <v>6435</v>
      </c>
      <c r="AA805" s="11">
        <v>0</v>
      </c>
      <c r="AB805" s="11">
        <v>0</v>
      </c>
      <c r="AC805" s="11">
        <v>2003435</v>
      </c>
      <c r="AD805" s="11">
        <v>18959</v>
      </c>
      <c r="AE805" s="11">
        <v>35380000</v>
      </c>
      <c r="AF805" s="11" t="s">
        <v>170</v>
      </c>
      <c r="AG805" s="11" t="s">
        <v>159</v>
      </c>
      <c r="AH805" s="16">
        <v>0</v>
      </c>
    </row>
    <row r="806" spans="1:34">
      <c r="A806" s="11">
        <v>2003435</v>
      </c>
      <c r="B806" s="11">
        <v>2003401</v>
      </c>
      <c r="C806" s="11" t="s">
        <v>53</v>
      </c>
      <c r="D806" s="11">
        <v>20</v>
      </c>
      <c r="E806" s="11">
        <v>35</v>
      </c>
      <c r="F806" s="11">
        <v>80</v>
      </c>
      <c r="G806" s="11">
        <v>4</v>
      </c>
      <c r="H806" s="11">
        <v>513</v>
      </c>
      <c r="I806" s="11">
        <v>532</v>
      </c>
      <c r="J806" s="11">
        <v>421</v>
      </c>
      <c r="K806" s="11">
        <v>413</v>
      </c>
      <c r="L806" s="11">
        <v>2</v>
      </c>
      <c r="M806" s="11">
        <v>60</v>
      </c>
      <c r="N806" s="11">
        <v>2330</v>
      </c>
      <c r="O806" s="11">
        <v>1</v>
      </c>
      <c r="P806" s="11">
        <v>20034</v>
      </c>
      <c r="Q806" s="11">
        <v>1</v>
      </c>
      <c r="R806" s="11">
        <v>2360000</v>
      </c>
      <c r="S806" s="11">
        <v>5003</v>
      </c>
      <c r="T806" s="11">
        <v>5004</v>
      </c>
      <c r="U806" s="11">
        <v>5</v>
      </c>
      <c r="V806" s="11">
        <v>146480</v>
      </c>
      <c r="W806" s="11">
        <v>6</v>
      </c>
      <c r="X806" s="11">
        <v>17833</v>
      </c>
      <c r="Y806" s="11">
        <v>21</v>
      </c>
      <c r="Z806" s="11">
        <v>6670</v>
      </c>
      <c r="AA806" s="11">
        <v>0</v>
      </c>
      <c r="AB806" s="11">
        <v>0</v>
      </c>
      <c r="AC806" s="11">
        <v>2003436</v>
      </c>
      <c r="AD806" s="11">
        <v>21206</v>
      </c>
      <c r="AE806" s="11">
        <v>37715000</v>
      </c>
      <c r="AF806" s="11" t="s">
        <v>170</v>
      </c>
      <c r="AG806" s="11" t="s">
        <v>159</v>
      </c>
      <c r="AH806" s="16">
        <v>1</v>
      </c>
    </row>
    <row r="807" spans="1:34">
      <c r="A807" s="11">
        <v>2003436</v>
      </c>
      <c r="B807" s="11">
        <v>2003401</v>
      </c>
      <c r="C807" s="11" t="s">
        <v>53</v>
      </c>
      <c r="D807" s="11">
        <v>20</v>
      </c>
      <c r="E807" s="11">
        <v>36</v>
      </c>
      <c r="F807" s="11">
        <v>80</v>
      </c>
      <c r="G807" s="11">
        <v>4</v>
      </c>
      <c r="H807" s="11">
        <v>522</v>
      </c>
      <c r="I807" s="11">
        <v>531</v>
      </c>
      <c r="J807" s="11">
        <v>423</v>
      </c>
      <c r="K807" s="11">
        <v>412</v>
      </c>
      <c r="L807" s="11">
        <v>2</v>
      </c>
      <c r="M807" s="11">
        <v>60</v>
      </c>
      <c r="N807" s="11">
        <v>2350</v>
      </c>
      <c r="O807" s="11">
        <v>0</v>
      </c>
      <c r="P807" s="11">
        <v>0</v>
      </c>
      <c r="Q807" s="11">
        <v>0</v>
      </c>
      <c r="R807" s="11">
        <v>2385000</v>
      </c>
      <c r="S807" s="11">
        <v>5003</v>
      </c>
      <c r="T807" s="11">
        <v>5004</v>
      </c>
      <c r="U807" s="11">
        <v>5</v>
      </c>
      <c r="V807" s="11">
        <v>151200</v>
      </c>
      <c r="W807" s="11">
        <v>6</v>
      </c>
      <c r="X807" s="11">
        <v>18620</v>
      </c>
      <c r="Y807" s="11">
        <v>21</v>
      </c>
      <c r="Z807" s="11">
        <v>7566</v>
      </c>
      <c r="AA807" s="11">
        <v>0</v>
      </c>
      <c r="AB807" s="11">
        <v>0</v>
      </c>
      <c r="AC807" s="11">
        <v>2003437</v>
      </c>
      <c r="AD807" s="11">
        <v>24323</v>
      </c>
      <c r="AE807" s="11">
        <v>40075000</v>
      </c>
      <c r="AF807" s="11" t="s">
        <v>171</v>
      </c>
      <c r="AG807" s="11" t="s">
        <v>158</v>
      </c>
      <c r="AH807" s="16">
        <v>0</v>
      </c>
    </row>
    <row r="808" spans="1:34">
      <c r="A808" s="11">
        <v>2003437</v>
      </c>
      <c r="B808" s="11">
        <v>2003401</v>
      </c>
      <c r="C808" s="11" t="s">
        <v>53</v>
      </c>
      <c r="D808" s="11">
        <v>20</v>
      </c>
      <c r="E808" s="11">
        <v>37</v>
      </c>
      <c r="F808" s="11">
        <v>80</v>
      </c>
      <c r="G808" s="11">
        <v>4</v>
      </c>
      <c r="H808" s="11">
        <v>511</v>
      </c>
      <c r="I808" s="11">
        <v>533</v>
      </c>
      <c r="J808" s="11">
        <v>422</v>
      </c>
      <c r="K808" s="11">
        <v>411</v>
      </c>
      <c r="L808" s="11">
        <v>2</v>
      </c>
      <c r="M808" s="11">
        <v>60</v>
      </c>
      <c r="N808" s="11">
        <v>2370</v>
      </c>
      <c r="O808" s="11">
        <v>1</v>
      </c>
      <c r="P808" s="11">
        <v>20034</v>
      </c>
      <c r="Q808" s="11">
        <v>1</v>
      </c>
      <c r="R808" s="11">
        <v>2410000</v>
      </c>
      <c r="S808" s="11">
        <v>5003</v>
      </c>
      <c r="T808" s="11">
        <v>5004</v>
      </c>
      <c r="U808" s="11">
        <v>5</v>
      </c>
      <c r="V808" s="11">
        <v>155940</v>
      </c>
      <c r="W808" s="11">
        <v>6</v>
      </c>
      <c r="X808" s="11">
        <v>19410</v>
      </c>
      <c r="Y808" s="11">
        <v>21</v>
      </c>
      <c r="Z808" s="11">
        <v>7803</v>
      </c>
      <c r="AA808" s="11">
        <v>0</v>
      </c>
      <c r="AB808" s="11">
        <v>0</v>
      </c>
      <c r="AC808" s="11">
        <v>2003438</v>
      </c>
      <c r="AD808" s="11">
        <v>27440</v>
      </c>
      <c r="AE808" s="11">
        <v>42460000</v>
      </c>
      <c r="AF808" s="11" t="s">
        <v>171</v>
      </c>
      <c r="AG808" s="11" t="s">
        <v>158</v>
      </c>
      <c r="AH808" s="16">
        <v>1</v>
      </c>
    </row>
    <row r="809" spans="1:34">
      <c r="A809" s="11">
        <v>2003438</v>
      </c>
      <c r="B809" s="11">
        <v>2003401</v>
      </c>
      <c r="C809" s="11" t="s">
        <v>53</v>
      </c>
      <c r="D809" s="11">
        <v>20</v>
      </c>
      <c r="E809" s="11">
        <v>38</v>
      </c>
      <c r="F809" s="11">
        <v>80</v>
      </c>
      <c r="G809" s="11">
        <v>4</v>
      </c>
      <c r="H809" s="11">
        <v>513</v>
      </c>
      <c r="I809" s="11">
        <v>532</v>
      </c>
      <c r="J809" s="11">
        <v>421</v>
      </c>
      <c r="K809" s="11">
        <v>413</v>
      </c>
      <c r="L809" s="11">
        <v>2</v>
      </c>
      <c r="M809" s="11">
        <v>60</v>
      </c>
      <c r="N809" s="11">
        <v>2390</v>
      </c>
      <c r="O809" s="11">
        <v>0</v>
      </c>
      <c r="P809" s="11">
        <v>0</v>
      </c>
      <c r="Q809" s="11">
        <v>0</v>
      </c>
      <c r="R809" s="11">
        <v>2430000</v>
      </c>
      <c r="S809" s="11">
        <v>5003</v>
      </c>
      <c r="T809" s="11">
        <v>5004</v>
      </c>
      <c r="U809" s="11">
        <v>5</v>
      </c>
      <c r="V809" s="11">
        <v>173860</v>
      </c>
      <c r="W809" s="11">
        <v>6</v>
      </c>
      <c r="X809" s="11">
        <v>20203</v>
      </c>
      <c r="Y809" s="11">
        <v>21</v>
      </c>
      <c r="Z809" s="11">
        <v>8041</v>
      </c>
      <c r="AA809" s="11">
        <v>0</v>
      </c>
      <c r="AB809" s="11">
        <v>0</v>
      </c>
      <c r="AC809" s="11">
        <v>2003439</v>
      </c>
      <c r="AD809" s="11">
        <v>30556</v>
      </c>
      <c r="AE809" s="11">
        <v>44870000</v>
      </c>
      <c r="AF809" s="11" t="s">
        <v>172</v>
      </c>
      <c r="AG809" s="11" t="s">
        <v>135</v>
      </c>
      <c r="AH809" s="16">
        <v>0</v>
      </c>
    </row>
    <row r="810" spans="1:34">
      <c r="A810" s="11">
        <v>2003439</v>
      </c>
      <c r="B810" s="11">
        <v>2003401</v>
      </c>
      <c r="C810" s="11" t="s">
        <v>53</v>
      </c>
      <c r="D810" s="11">
        <v>20</v>
      </c>
      <c r="E810" s="11">
        <v>39</v>
      </c>
      <c r="F810" s="11">
        <v>80</v>
      </c>
      <c r="G810" s="11">
        <v>4</v>
      </c>
      <c r="H810" s="11">
        <v>512</v>
      </c>
      <c r="I810" s="11">
        <v>531</v>
      </c>
      <c r="J810" s="11">
        <v>523</v>
      </c>
      <c r="K810" s="11">
        <v>511</v>
      </c>
      <c r="L810" s="11">
        <v>2</v>
      </c>
      <c r="M810" s="11">
        <v>60</v>
      </c>
      <c r="N810" s="11">
        <v>2890</v>
      </c>
      <c r="O810" s="11">
        <v>1</v>
      </c>
      <c r="P810" s="11">
        <v>20034</v>
      </c>
      <c r="Q810" s="11">
        <v>1</v>
      </c>
      <c r="R810" s="11">
        <v>3035000</v>
      </c>
      <c r="S810" s="11">
        <v>5003</v>
      </c>
      <c r="T810" s="11">
        <v>5004</v>
      </c>
      <c r="U810" s="11">
        <v>5</v>
      </c>
      <c r="V810" s="11">
        <v>178640</v>
      </c>
      <c r="W810" s="11">
        <v>6</v>
      </c>
      <c r="X810" s="11">
        <v>21000</v>
      </c>
      <c r="Y810" s="11">
        <v>21</v>
      </c>
      <c r="Z810" s="11">
        <v>8280</v>
      </c>
      <c r="AA810" s="11">
        <v>0</v>
      </c>
      <c r="AB810" s="11">
        <v>0</v>
      </c>
      <c r="AC810" s="11">
        <v>2003440</v>
      </c>
      <c r="AD810" s="11">
        <v>33673</v>
      </c>
      <c r="AE810" s="11">
        <v>47300000</v>
      </c>
      <c r="AF810" s="11" t="s">
        <v>172</v>
      </c>
      <c r="AG810" s="11" t="s">
        <v>135</v>
      </c>
      <c r="AH810" s="16">
        <v>1</v>
      </c>
    </row>
    <row r="811" spans="1:34">
      <c r="A811" s="11">
        <v>2003440</v>
      </c>
      <c r="B811" s="11">
        <v>2003401</v>
      </c>
      <c r="C811" s="11" t="s">
        <v>53</v>
      </c>
      <c r="D811" s="11">
        <v>20</v>
      </c>
      <c r="E811" s="11">
        <v>40</v>
      </c>
      <c r="F811" s="11">
        <v>90</v>
      </c>
      <c r="G811" s="11">
        <v>4</v>
      </c>
      <c r="H811" s="11">
        <v>621</v>
      </c>
      <c r="I811" s="11">
        <v>533</v>
      </c>
      <c r="J811" s="11">
        <v>522</v>
      </c>
      <c r="K811" s="11">
        <v>511</v>
      </c>
      <c r="L811" s="11">
        <v>2</v>
      </c>
      <c r="M811" s="11">
        <v>60</v>
      </c>
      <c r="N811" s="11">
        <v>2930</v>
      </c>
      <c r="O811" s="11">
        <v>1</v>
      </c>
      <c r="P811" s="11">
        <v>20034</v>
      </c>
      <c r="Q811" s="11">
        <v>1</v>
      </c>
      <c r="R811" s="11">
        <v>3055000</v>
      </c>
      <c r="S811" s="11">
        <v>5004</v>
      </c>
      <c r="T811" s="11">
        <v>5005</v>
      </c>
      <c r="U811" s="11">
        <v>5</v>
      </c>
      <c r="V811" s="11">
        <v>184240</v>
      </c>
      <c r="W811" s="11">
        <v>6</v>
      </c>
      <c r="X811" s="11">
        <v>21933</v>
      </c>
      <c r="Y811" s="11">
        <v>21</v>
      </c>
      <c r="Z811" s="11">
        <v>8560</v>
      </c>
      <c r="AA811" s="11">
        <v>0</v>
      </c>
      <c r="AB811" s="11">
        <v>0</v>
      </c>
      <c r="AC811" s="11">
        <v>2003441</v>
      </c>
      <c r="AD811" s="11">
        <v>38530</v>
      </c>
      <c r="AE811" s="11">
        <v>50335000</v>
      </c>
      <c r="AF811" s="11" t="s">
        <v>173</v>
      </c>
      <c r="AG811" s="11" t="s">
        <v>159</v>
      </c>
      <c r="AH811" s="16">
        <v>1</v>
      </c>
    </row>
    <row r="812" spans="1:34">
      <c r="A812" s="11">
        <v>2003441</v>
      </c>
      <c r="B812" s="11">
        <v>2003401</v>
      </c>
      <c r="C812" s="11" t="s">
        <v>53</v>
      </c>
      <c r="D812" s="11">
        <v>20</v>
      </c>
      <c r="E812" s="11">
        <v>41</v>
      </c>
      <c r="F812" s="11">
        <v>90</v>
      </c>
      <c r="G812" s="11">
        <v>4</v>
      </c>
      <c r="H812" s="11">
        <v>623</v>
      </c>
      <c r="I812" s="11">
        <v>532</v>
      </c>
      <c r="J812" s="11">
        <v>521</v>
      </c>
      <c r="K812" s="11">
        <v>513</v>
      </c>
      <c r="L812" s="11">
        <v>2</v>
      </c>
      <c r="M812" s="11">
        <v>60</v>
      </c>
      <c r="N812" s="11">
        <v>2950</v>
      </c>
      <c r="O812" s="11">
        <v>1</v>
      </c>
      <c r="P812" s="11">
        <v>20034</v>
      </c>
      <c r="Q812" s="11">
        <v>1</v>
      </c>
      <c r="R812" s="11">
        <v>3080000</v>
      </c>
      <c r="S812" s="11">
        <v>5004</v>
      </c>
      <c r="T812" s="11">
        <v>5005</v>
      </c>
      <c r="U812" s="11">
        <v>5</v>
      </c>
      <c r="V812" s="11">
        <v>189860</v>
      </c>
      <c r="W812" s="11">
        <v>6</v>
      </c>
      <c r="X812" s="11">
        <v>22870</v>
      </c>
      <c r="Y812" s="11">
        <v>21</v>
      </c>
      <c r="Z812" s="11">
        <v>9501</v>
      </c>
      <c r="AA812" s="11">
        <v>0</v>
      </c>
      <c r="AB812" s="11">
        <v>0</v>
      </c>
      <c r="AC812" s="11">
        <v>2003442</v>
      </c>
      <c r="AD812" s="11">
        <v>47087</v>
      </c>
      <c r="AE812" s="11">
        <v>53390000</v>
      </c>
      <c r="AF812" s="11" t="s">
        <v>174</v>
      </c>
      <c r="AG812" s="11" t="s">
        <v>158</v>
      </c>
      <c r="AH812" s="16">
        <v>1</v>
      </c>
    </row>
    <row r="813" spans="1:34">
      <c r="A813" s="11">
        <v>2003442</v>
      </c>
      <c r="B813" s="11">
        <v>2003401</v>
      </c>
      <c r="C813" s="11" t="s">
        <v>53</v>
      </c>
      <c r="D813" s="11">
        <v>20</v>
      </c>
      <c r="E813" s="11">
        <v>42</v>
      </c>
      <c r="F813" s="11">
        <v>90</v>
      </c>
      <c r="G813" s="11">
        <v>4</v>
      </c>
      <c r="H813" s="11">
        <v>622</v>
      </c>
      <c r="I813" s="11">
        <v>531</v>
      </c>
      <c r="J813" s="11">
        <v>523</v>
      </c>
      <c r="K813" s="11">
        <v>512</v>
      </c>
      <c r="L813" s="11">
        <v>2</v>
      </c>
      <c r="M813" s="11">
        <v>60</v>
      </c>
      <c r="N813" s="11">
        <v>2970</v>
      </c>
      <c r="O813" s="11">
        <v>1</v>
      </c>
      <c r="P813" s="11">
        <v>20034</v>
      </c>
      <c r="Q813" s="11">
        <v>1</v>
      </c>
      <c r="R813" s="11">
        <v>3105000</v>
      </c>
      <c r="S813" s="11">
        <v>5004</v>
      </c>
      <c r="T813" s="11">
        <v>5005</v>
      </c>
      <c r="U813" s="11">
        <v>5</v>
      </c>
      <c r="V813" s="11">
        <v>208660</v>
      </c>
      <c r="W813" s="11">
        <v>6</v>
      </c>
      <c r="X813" s="11">
        <v>23810</v>
      </c>
      <c r="Y813" s="11">
        <v>21</v>
      </c>
      <c r="Z813" s="11">
        <v>9783</v>
      </c>
      <c r="AA813" s="11">
        <v>0</v>
      </c>
      <c r="AB813" s="11">
        <v>0</v>
      </c>
      <c r="AC813" s="11">
        <v>2003443</v>
      </c>
      <c r="AD813" s="11">
        <v>55644</v>
      </c>
      <c r="AE813" s="11">
        <v>56470000</v>
      </c>
      <c r="AF813" s="11" t="s">
        <v>175</v>
      </c>
      <c r="AG813" s="11" t="s">
        <v>159</v>
      </c>
      <c r="AH813" s="16">
        <v>1</v>
      </c>
    </row>
    <row r="814" spans="1:34">
      <c r="A814" s="11">
        <v>2003443</v>
      </c>
      <c r="B814" s="11">
        <v>2003401</v>
      </c>
      <c r="C814" s="11" t="s">
        <v>53</v>
      </c>
      <c r="D814" s="11">
        <v>20</v>
      </c>
      <c r="E814" s="11">
        <v>43</v>
      </c>
      <c r="F814" s="11">
        <v>90</v>
      </c>
      <c r="G814" s="11">
        <v>4</v>
      </c>
      <c r="H814" s="11">
        <v>621</v>
      </c>
      <c r="I814" s="11">
        <v>533</v>
      </c>
      <c r="J814" s="11">
        <v>522</v>
      </c>
      <c r="K814" s="11">
        <v>511</v>
      </c>
      <c r="L814" s="11">
        <v>2</v>
      </c>
      <c r="M814" s="11">
        <v>60</v>
      </c>
      <c r="N814" s="11">
        <v>2990</v>
      </c>
      <c r="O814" s="11">
        <v>1</v>
      </c>
      <c r="P814" s="11">
        <v>20034</v>
      </c>
      <c r="Q814" s="11">
        <v>1</v>
      </c>
      <c r="R814" s="11">
        <v>3130000</v>
      </c>
      <c r="S814" s="11">
        <v>5004</v>
      </c>
      <c r="T814" s="11">
        <v>5005</v>
      </c>
      <c r="U814" s="11">
        <v>5</v>
      </c>
      <c r="V814" s="11">
        <v>214320</v>
      </c>
      <c r="W814" s="11">
        <v>6</v>
      </c>
      <c r="X814" s="11">
        <v>24753</v>
      </c>
      <c r="Y814" s="11">
        <v>21</v>
      </c>
      <c r="Z814" s="11">
        <v>10726</v>
      </c>
      <c r="AA814" s="11">
        <v>0</v>
      </c>
      <c r="AB814" s="11">
        <v>0</v>
      </c>
      <c r="AC814" s="11">
        <v>2003444</v>
      </c>
      <c r="AD814" s="11">
        <v>64201</v>
      </c>
      <c r="AE814" s="11">
        <v>59575000</v>
      </c>
      <c r="AF814" s="11" t="s">
        <v>176</v>
      </c>
      <c r="AG814" s="11" t="s">
        <v>158</v>
      </c>
      <c r="AH814" s="16">
        <v>1</v>
      </c>
    </row>
    <row r="815" spans="1:34">
      <c r="A815" s="11">
        <v>2003444</v>
      </c>
      <c r="B815" s="11">
        <v>2003401</v>
      </c>
      <c r="C815" s="11" t="s">
        <v>53</v>
      </c>
      <c r="D815" s="11">
        <v>20</v>
      </c>
      <c r="E815" s="11">
        <v>44</v>
      </c>
      <c r="F815" s="11">
        <v>90</v>
      </c>
      <c r="G815" s="11">
        <v>4</v>
      </c>
      <c r="H815" s="11">
        <v>623</v>
      </c>
      <c r="I815" s="11">
        <v>532</v>
      </c>
      <c r="J815" s="11">
        <v>521</v>
      </c>
      <c r="K815" s="11">
        <v>513</v>
      </c>
      <c r="L815" s="11">
        <v>2</v>
      </c>
      <c r="M815" s="11">
        <v>60</v>
      </c>
      <c r="N815" s="11">
        <v>3010</v>
      </c>
      <c r="O815" s="11">
        <v>1</v>
      </c>
      <c r="P815" s="11">
        <v>20034</v>
      </c>
      <c r="Q815" s="11">
        <v>1</v>
      </c>
      <c r="R815" s="11">
        <v>3155000</v>
      </c>
      <c r="S815" s="11">
        <v>5004</v>
      </c>
      <c r="T815" s="11">
        <v>5005</v>
      </c>
      <c r="U815" s="11">
        <v>5</v>
      </c>
      <c r="V815" s="11">
        <v>233160</v>
      </c>
      <c r="W815" s="11">
        <v>6</v>
      </c>
      <c r="X815" s="11">
        <v>25700</v>
      </c>
      <c r="Y815" s="11">
        <v>21</v>
      </c>
      <c r="Z815" s="11">
        <v>11010</v>
      </c>
      <c r="AA815" s="11">
        <v>0</v>
      </c>
      <c r="AB815" s="11">
        <v>0</v>
      </c>
      <c r="AC815" s="11">
        <v>2003445</v>
      </c>
      <c r="AD815" s="11">
        <v>72758</v>
      </c>
      <c r="AE815" s="11">
        <v>62705000</v>
      </c>
      <c r="AF815" s="11" t="s">
        <v>177</v>
      </c>
      <c r="AG815" s="11" t="s">
        <v>159</v>
      </c>
      <c r="AH815" s="16">
        <v>1</v>
      </c>
    </row>
    <row r="816" spans="1:34">
      <c r="A816" s="11">
        <v>2003445</v>
      </c>
      <c r="B816" s="11">
        <v>2003401</v>
      </c>
      <c r="C816" s="11" t="s">
        <v>53</v>
      </c>
      <c r="D816" s="11">
        <v>20</v>
      </c>
      <c r="E816" s="11">
        <v>45</v>
      </c>
      <c r="F816" s="11">
        <v>90</v>
      </c>
      <c r="G816" s="11">
        <v>4</v>
      </c>
      <c r="H816" s="11">
        <v>612</v>
      </c>
      <c r="I816" s="11">
        <v>631</v>
      </c>
      <c r="J816" s="11">
        <v>523</v>
      </c>
      <c r="K816" s="11">
        <v>512</v>
      </c>
      <c r="L816" s="11">
        <v>2</v>
      </c>
      <c r="M816" s="11">
        <v>60</v>
      </c>
      <c r="N816" s="11">
        <v>3050</v>
      </c>
      <c r="O816" s="11">
        <v>1</v>
      </c>
      <c r="P816" s="11">
        <v>20034</v>
      </c>
      <c r="Q816" s="11">
        <v>1</v>
      </c>
      <c r="R816" s="11">
        <v>3180000</v>
      </c>
      <c r="S816" s="11">
        <v>5004</v>
      </c>
      <c r="T816" s="11">
        <v>5005</v>
      </c>
      <c r="U816" s="11">
        <v>5</v>
      </c>
      <c r="V816" s="11">
        <v>238860</v>
      </c>
      <c r="W816" s="11">
        <v>6</v>
      </c>
      <c r="X816" s="11">
        <v>26650</v>
      </c>
      <c r="Y816" s="11">
        <v>21</v>
      </c>
      <c r="Z816" s="11">
        <v>11955</v>
      </c>
      <c r="AA816" s="11">
        <v>0</v>
      </c>
      <c r="AB816" s="11">
        <v>0</v>
      </c>
      <c r="AC816" s="11">
        <v>2003446</v>
      </c>
      <c r="AD816" s="11">
        <v>81315</v>
      </c>
      <c r="AE816" s="11">
        <v>65860000</v>
      </c>
      <c r="AF816" s="11" t="s">
        <v>178</v>
      </c>
      <c r="AG816" s="11" t="s">
        <v>158</v>
      </c>
      <c r="AH816" s="16">
        <v>1</v>
      </c>
    </row>
    <row r="817" spans="1:37">
      <c r="A817" s="11">
        <v>2003446</v>
      </c>
      <c r="B817" s="11">
        <v>2003401</v>
      </c>
      <c r="C817" s="11" t="s">
        <v>53</v>
      </c>
      <c r="D817" s="11">
        <v>20</v>
      </c>
      <c r="E817" s="11">
        <v>46</v>
      </c>
      <c r="F817" s="11">
        <v>90</v>
      </c>
      <c r="G817" s="11">
        <v>4</v>
      </c>
      <c r="H817" s="11">
        <v>621</v>
      </c>
      <c r="I817" s="11">
        <v>633</v>
      </c>
      <c r="J817" s="11">
        <v>522</v>
      </c>
      <c r="K817" s="11">
        <v>511</v>
      </c>
      <c r="L817" s="11">
        <v>2</v>
      </c>
      <c r="M817" s="11">
        <v>60</v>
      </c>
      <c r="N817" s="11">
        <v>3070</v>
      </c>
      <c r="O817" s="11">
        <v>1</v>
      </c>
      <c r="P817" s="11">
        <v>20034</v>
      </c>
      <c r="Q817" s="11">
        <v>1</v>
      </c>
      <c r="R817" s="11">
        <v>3205000</v>
      </c>
      <c r="S817" s="11">
        <v>5004</v>
      </c>
      <c r="T817" s="11">
        <v>5005</v>
      </c>
      <c r="U817" s="11">
        <v>5</v>
      </c>
      <c r="V817" s="11">
        <v>257740</v>
      </c>
      <c r="W817" s="11">
        <v>6</v>
      </c>
      <c r="X817" s="11">
        <v>27603</v>
      </c>
      <c r="Y817" s="11">
        <v>21</v>
      </c>
      <c r="Z817" s="11">
        <v>12241</v>
      </c>
      <c r="AA817" s="11">
        <v>0</v>
      </c>
      <c r="AB817" s="11">
        <v>0</v>
      </c>
      <c r="AC817" s="11">
        <v>2003447</v>
      </c>
      <c r="AD817" s="11">
        <v>93572</v>
      </c>
      <c r="AE817" s="11">
        <v>69040000</v>
      </c>
      <c r="AF817" s="11" t="s">
        <v>179</v>
      </c>
      <c r="AG817" s="11" t="s">
        <v>159</v>
      </c>
      <c r="AH817" s="16">
        <v>1</v>
      </c>
    </row>
    <row r="818" spans="1:37">
      <c r="A818" s="11">
        <v>2003447</v>
      </c>
      <c r="B818" s="11">
        <v>2003401</v>
      </c>
      <c r="C818" s="11" t="s">
        <v>53</v>
      </c>
      <c r="D818" s="11">
        <v>20</v>
      </c>
      <c r="E818" s="11">
        <v>47</v>
      </c>
      <c r="F818" s="11">
        <v>90</v>
      </c>
      <c r="G818" s="11">
        <v>4</v>
      </c>
      <c r="H818" s="11">
        <v>613</v>
      </c>
      <c r="I818" s="11">
        <v>632</v>
      </c>
      <c r="J818" s="11">
        <v>521</v>
      </c>
      <c r="K818" s="11">
        <v>513</v>
      </c>
      <c r="L818" s="11">
        <v>2</v>
      </c>
      <c r="M818" s="11">
        <v>60</v>
      </c>
      <c r="N818" s="11">
        <v>3090</v>
      </c>
      <c r="O818" s="11">
        <v>1</v>
      </c>
      <c r="P818" s="11">
        <v>20034</v>
      </c>
      <c r="Q818" s="11">
        <v>1</v>
      </c>
      <c r="R818" s="11">
        <v>3230000</v>
      </c>
      <c r="S818" s="11">
        <v>5004</v>
      </c>
      <c r="T818" s="11">
        <v>5005</v>
      </c>
      <c r="U818" s="11">
        <v>5</v>
      </c>
      <c r="V818" s="11">
        <v>263480</v>
      </c>
      <c r="W818" s="11">
        <v>6</v>
      </c>
      <c r="X818" s="11">
        <v>28560</v>
      </c>
      <c r="Y818" s="11">
        <v>21</v>
      </c>
      <c r="Z818" s="11">
        <v>13188</v>
      </c>
      <c r="AA818" s="11">
        <v>0</v>
      </c>
      <c r="AB818" s="11">
        <v>0</v>
      </c>
      <c r="AC818" s="11">
        <v>2003448</v>
      </c>
      <c r="AD818" s="11">
        <v>105829</v>
      </c>
      <c r="AE818" s="11">
        <v>72245000</v>
      </c>
      <c r="AF818" s="11" t="s">
        <v>180</v>
      </c>
      <c r="AG818" s="11" t="s">
        <v>158</v>
      </c>
      <c r="AH818" s="16">
        <v>1</v>
      </c>
    </row>
    <row r="819" spans="1:37">
      <c r="A819" s="11">
        <v>2003448</v>
      </c>
      <c r="B819" s="11">
        <v>2003401</v>
      </c>
      <c r="C819" s="11" t="s">
        <v>53</v>
      </c>
      <c r="D819" s="11">
        <v>20</v>
      </c>
      <c r="E819" s="11">
        <v>48</v>
      </c>
      <c r="F819" s="11">
        <v>90</v>
      </c>
      <c r="G819" s="11">
        <v>4</v>
      </c>
      <c r="H819" s="11">
        <v>622</v>
      </c>
      <c r="I819" s="11">
        <v>631</v>
      </c>
      <c r="J819" s="11">
        <v>523</v>
      </c>
      <c r="K819" s="11">
        <v>512</v>
      </c>
      <c r="L819" s="11">
        <v>2</v>
      </c>
      <c r="M819" s="11">
        <v>60</v>
      </c>
      <c r="N819" s="11">
        <v>3110</v>
      </c>
      <c r="O819" s="11">
        <v>1</v>
      </c>
      <c r="P819" s="11">
        <v>20034</v>
      </c>
      <c r="Q819" s="11">
        <v>1</v>
      </c>
      <c r="R819" s="11">
        <v>3250000</v>
      </c>
      <c r="S819" s="11">
        <v>5004</v>
      </c>
      <c r="T819" s="11">
        <v>5005</v>
      </c>
      <c r="U819" s="11">
        <v>5</v>
      </c>
      <c r="V819" s="11">
        <v>282400</v>
      </c>
      <c r="W819" s="11">
        <v>6</v>
      </c>
      <c r="X819" s="11">
        <v>29520</v>
      </c>
      <c r="Y819" s="11">
        <v>21</v>
      </c>
      <c r="Z819" s="11">
        <v>13476</v>
      </c>
      <c r="AA819" s="11">
        <v>0</v>
      </c>
      <c r="AB819" s="11">
        <v>0</v>
      </c>
      <c r="AC819" s="11">
        <v>2003449</v>
      </c>
      <c r="AD819" s="11">
        <v>118086</v>
      </c>
      <c r="AE819" s="11">
        <v>75475000</v>
      </c>
      <c r="AF819" s="11" t="s">
        <v>181</v>
      </c>
      <c r="AG819" s="11" t="s">
        <v>159</v>
      </c>
      <c r="AH819" s="16">
        <v>1</v>
      </c>
    </row>
    <row r="820" spans="1:37">
      <c r="A820" s="11">
        <v>2003449</v>
      </c>
      <c r="B820" s="11">
        <v>2003401</v>
      </c>
      <c r="C820" s="11" t="s">
        <v>53</v>
      </c>
      <c r="D820" s="11">
        <v>20</v>
      </c>
      <c r="E820" s="11">
        <v>49</v>
      </c>
      <c r="F820" s="11">
        <v>90</v>
      </c>
      <c r="G820" s="11">
        <v>4</v>
      </c>
      <c r="H820" s="11">
        <v>611</v>
      </c>
      <c r="I820" s="11">
        <v>633</v>
      </c>
      <c r="J820" s="11">
        <v>622</v>
      </c>
      <c r="K820" s="11">
        <v>613</v>
      </c>
      <c r="L820" s="11">
        <v>2</v>
      </c>
      <c r="M820" s="11">
        <v>60</v>
      </c>
      <c r="N820" s="11">
        <v>3610</v>
      </c>
      <c r="O820" s="11">
        <v>1</v>
      </c>
      <c r="P820" s="11">
        <v>20034</v>
      </c>
      <c r="Q820" s="11">
        <v>1</v>
      </c>
      <c r="R820" s="11">
        <v>3870000</v>
      </c>
      <c r="S820" s="11">
        <v>5004</v>
      </c>
      <c r="T820" s="11">
        <v>5005</v>
      </c>
      <c r="U820" s="11">
        <v>5</v>
      </c>
      <c r="V820" s="11">
        <v>288180</v>
      </c>
      <c r="W820" s="11">
        <v>6</v>
      </c>
      <c r="X820" s="11">
        <v>30483</v>
      </c>
      <c r="Y820" s="11">
        <v>21</v>
      </c>
      <c r="Z820" s="11">
        <v>14425</v>
      </c>
      <c r="AA820" s="11">
        <v>0</v>
      </c>
      <c r="AB820" s="11">
        <v>0</v>
      </c>
      <c r="AC820" s="11">
        <v>2003450</v>
      </c>
      <c r="AD820" s="11">
        <v>130343</v>
      </c>
      <c r="AE820" s="11">
        <v>78725000</v>
      </c>
      <c r="AF820" s="11" t="s">
        <v>182</v>
      </c>
      <c r="AG820" s="11" t="s">
        <v>136</v>
      </c>
      <c r="AH820" s="16">
        <v>1</v>
      </c>
    </row>
    <row r="821" spans="1:37" s="12" customFormat="1">
      <c r="A821" s="12">
        <v>2003450</v>
      </c>
      <c r="B821" s="12">
        <v>2003401</v>
      </c>
      <c r="C821" s="12" t="s">
        <v>53</v>
      </c>
      <c r="D821" s="11">
        <v>20</v>
      </c>
      <c r="E821" s="12">
        <v>50</v>
      </c>
      <c r="F821" s="11">
        <v>200</v>
      </c>
      <c r="G821" s="12">
        <v>0</v>
      </c>
      <c r="H821" s="12">
        <v>0</v>
      </c>
      <c r="I821" s="12">
        <v>0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  <c r="O821" s="12">
        <v>0</v>
      </c>
      <c r="P821" s="12">
        <v>0</v>
      </c>
      <c r="Q821" s="12">
        <v>0</v>
      </c>
      <c r="R821" s="12">
        <v>0</v>
      </c>
      <c r="S821" s="11">
        <v>5005</v>
      </c>
      <c r="T821" s="12">
        <v>0</v>
      </c>
      <c r="U821" s="12">
        <v>5</v>
      </c>
      <c r="V821" s="12">
        <v>294780</v>
      </c>
      <c r="W821" s="12">
        <v>6</v>
      </c>
      <c r="X821" s="12">
        <v>31583</v>
      </c>
      <c r="Y821" s="12">
        <v>21</v>
      </c>
      <c r="Z821" s="12">
        <v>14755</v>
      </c>
      <c r="AA821" s="12">
        <v>0</v>
      </c>
      <c r="AB821" s="12">
        <v>0</v>
      </c>
      <c r="AC821" s="12">
        <v>0</v>
      </c>
      <c r="AD821" s="12">
        <v>150000</v>
      </c>
      <c r="AE821" s="11">
        <v>82595000</v>
      </c>
      <c r="AF821" s="11">
        <v>0</v>
      </c>
      <c r="AG821" s="11">
        <v>0</v>
      </c>
      <c r="AH821" s="11">
        <v>0</v>
      </c>
      <c r="AI821" s="11"/>
      <c r="AJ821" s="11"/>
      <c r="AK821" s="11"/>
    </row>
    <row r="822" spans="1:37">
      <c r="A822" s="11">
        <v>2004500</v>
      </c>
      <c r="B822" s="11">
        <v>2004501</v>
      </c>
      <c r="C822" s="11" t="s">
        <v>54</v>
      </c>
      <c r="D822" s="11">
        <v>20</v>
      </c>
      <c r="E822" s="11">
        <v>0</v>
      </c>
      <c r="F822" s="11">
        <v>50</v>
      </c>
      <c r="G822" s="11">
        <v>2</v>
      </c>
      <c r="H822" s="11">
        <v>112</v>
      </c>
      <c r="I822" s="11">
        <v>131</v>
      </c>
      <c r="J822" s="11">
        <v>0</v>
      </c>
      <c r="K822" s="11">
        <v>0</v>
      </c>
      <c r="L822" s="11">
        <v>2</v>
      </c>
      <c r="M822" s="11">
        <v>60</v>
      </c>
      <c r="N822" s="11">
        <v>60</v>
      </c>
      <c r="O822" s="11">
        <v>0</v>
      </c>
      <c r="P822" s="11">
        <v>0</v>
      </c>
      <c r="Q822" s="11">
        <v>0</v>
      </c>
      <c r="R822" s="11">
        <v>35000</v>
      </c>
      <c r="S822" s="11">
        <v>0</v>
      </c>
      <c r="T822" s="11">
        <v>5001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2004501</v>
      </c>
      <c r="AD822" s="11">
        <v>0</v>
      </c>
      <c r="AE822" s="11">
        <v>0</v>
      </c>
      <c r="AF822" s="11" t="s">
        <v>162</v>
      </c>
      <c r="AG822" s="11" t="s">
        <v>134</v>
      </c>
      <c r="AH822" s="11">
        <v>0</v>
      </c>
    </row>
    <row r="823" spans="1:37">
      <c r="A823" s="11">
        <v>2004501</v>
      </c>
      <c r="B823" s="11">
        <v>2004501</v>
      </c>
      <c r="C823" s="11" t="s">
        <v>54</v>
      </c>
      <c r="D823" s="11">
        <v>20</v>
      </c>
      <c r="E823" s="11">
        <v>1</v>
      </c>
      <c r="F823" s="11">
        <v>50</v>
      </c>
      <c r="G823" s="11">
        <v>3</v>
      </c>
      <c r="H823" s="11">
        <v>211</v>
      </c>
      <c r="I823" s="11">
        <v>134</v>
      </c>
      <c r="J823" s="11">
        <v>123</v>
      </c>
      <c r="K823" s="11">
        <v>0</v>
      </c>
      <c r="L823" s="11">
        <v>2</v>
      </c>
      <c r="M823" s="11">
        <v>60</v>
      </c>
      <c r="N823" s="11">
        <v>80</v>
      </c>
      <c r="O823" s="11">
        <v>0</v>
      </c>
      <c r="P823" s="11">
        <v>0</v>
      </c>
      <c r="Q823" s="11">
        <v>0</v>
      </c>
      <c r="R823" s="11">
        <v>50000</v>
      </c>
      <c r="S823" s="11">
        <v>0</v>
      </c>
      <c r="T823" s="11">
        <v>5001</v>
      </c>
      <c r="U823" s="11">
        <v>5</v>
      </c>
      <c r="V823" s="11">
        <v>1620</v>
      </c>
      <c r="W823" s="11">
        <v>6</v>
      </c>
      <c r="X823" s="11">
        <v>270</v>
      </c>
      <c r="Y823" s="11">
        <v>21</v>
      </c>
      <c r="Z823" s="11">
        <v>81</v>
      </c>
      <c r="AA823" s="11">
        <v>0</v>
      </c>
      <c r="AB823" s="11">
        <v>0</v>
      </c>
      <c r="AC823" s="11">
        <v>2004502</v>
      </c>
      <c r="AD823" s="11">
        <v>10</v>
      </c>
      <c r="AE823" s="11">
        <v>35000</v>
      </c>
      <c r="AF823" s="11" t="s">
        <v>162</v>
      </c>
      <c r="AG823" s="11" t="s">
        <v>134</v>
      </c>
      <c r="AH823" s="11">
        <v>0</v>
      </c>
    </row>
    <row r="824" spans="1:37">
      <c r="A824" s="11">
        <v>2004502</v>
      </c>
      <c r="B824" s="11">
        <v>2004501</v>
      </c>
      <c r="C824" s="11" t="s">
        <v>54</v>
      </c>
      <c r="D824" s="11">
        <v>20</v>
      </c>
      <c r="E824" s="11">
        <v>2</v>
      </c>
      <c r="F824" s="11">
        <v>50</v>
      </c>
      <c r="G824" s="11">
        <v>4</v>
      </c>
      <c r="H824" s="11">
        <v>214</v>
      </c>
      <c r="I824" s="11">
        <v>133</v>
      </c>
      <c r="J824" s="11">
        <v>122</v>
      </c>
      <c r="K824" s="11">
        <v>111</v>
      </c>
      <c r="L824" s="11">
        <v>2</v>
      </c>
      <c r="M824" s="11">
        <v>60</v>
      </c>
      <c r="N824" s="11">
        <v>100</v>
      </c>
      <c r="O824" s="11">
        <v>0</v>
      </c>
      <c r="P824" s="11">
        <v>0</v>
      </c>
      <c r="Q824" s="11">
        <v>0</v>
      </c>
      <c r="R824" s="11">
        <v>70000</v>
      </c>
      <c r="S824" s="11">
        <v>0</v>
      </c>
      <c r="T824" s="11">
        <v>5001</v>
      </c>
      <c r="U824" s="11">
        <v>5</v>
      </c>
      <c r="V824" s="11">
        <v>3260</v>
      </c>
      <c r="W824" s="11">
        <v>6</v>
      </c>
      <c r="X824" s="11">
        <v>543</v>
      </c>
      <c r="Y824" s="11">
        <v>21</v>
      </c>
      <c r="Z824" s="11">
        <v>163</v>
      </c>
      <c r="AA824" s="11">
        <v>0</v>
      </c>
      <c r="AB824" s="11">
        <v>0</v>
      </c>
      <c r="AC824" s="11">
        <v>2004503</v>
      </c>
      <c r="AD824" s="11">
        <v>33</v>
      </c>
      <c r="AE824" s="11">
        <v>85000</v>
      </c>
      <c r="AF824" s="11" t="s">
        <v>162</v>
      </c>
      <c r="AG824" s="11" t="s">
        <v>134</v>
      </c>
      <c r="AH824" s="11">
        <v>0</v>
      </c>
    </row>
    <row r="825" spans="1:37">
      <c r="A825" s="11">
        <v>2004503</v>
      </c>
      <c r="B825" s="11">
        <v>2004501</v>
      </c>
      <c r="C825" s="11" t="s">
        <v>54</v>
      </c>
      <c r="D825" s="11">
        <v>20</v>
      </c>
      <c r="E825" s="11">
        <v>3</v>
      </c>
      <c r="F825" s="11">
        <v>50</v>
      </c>
      <c r="G825" s="11">
        <v>4</v>
      </c>
      <c r="H825" s="11">
        <v>213</v>
      </c>
      <c r="I825" s="11">
        <v>132</v>
      </c>
      <c r="J825" s="11">
        <v>121</v>
      </c>
      <c r="K825" s="11">
        <v>114</v>
      </c>
      <c r="L825" s="11">
        <v>2</v>
      </c>
      <c r="M825" s="11">
        <v>60</v>
      </c>
      <c r="N825" s="11">
        <v>120</v>
      </c>
      <c r="O825" s="11">
        <v>0</v>
      </c>
      <c r="P825" s="11">
        <v>0</v>
      </c>
      <c r="Q825" s="11">
        <v>0</v>
      </c>
      <c r="R825" s="11">
        <v>85000</v>
      </c>
      <c r="S825" s="11">
        <v>0</v>
      </c>
      <c r="T825" s="11">
        <v>5001</v>
      </c>
      <c r="U825" s="11">
        <v>5</v>
      </c>
      <c r="V825" s="11">
        <v>4920</v>
      </c>
      <c r="W825" s="11">
        <v>6</v>
      </c>
      <c r="X825" s="11">
        <v>820</v>
      </c>
      <c r="Y825" s="11">
        <v>21</v>
      </c>
      <c r="Z825" s="11">
        <v>246</v>
      </c>
      <c r="AA825" s="11">
        <v>0</v>
      </c>
      <c r="AB825" s="11">
        <v>0</v>
      </c>
      <c r="AC825" s="11">
        <v>2004504</v>
      </c>
      <c r="AD825" s="11">
        <v>62</v>
      </c>
      <c r="AE825" s="11">
        <v>155000</v>
      </c>
      <c r="AF825" s="11" t="s">
        <v>162</v>
      </c>
      <c r="AG825" s="11" t="s">
        <v>134</v>
      </c>
      <c r="AH825" s="16">
        <v>0</v>
      </c>
    </row>
    <row r="826" spans="1:37">
      <c r="A826" s="11">
        <v>2004504</v>
      </c>
      <c r="B826" s="11">
        <v>2004501</v>
      </c>
      <c r="C826" s="11" t="s">
        <v>54</v>
      </c>
      <c r="D826" s="11">
        <v>20</v>
      </c>
      <c r="E826" s="11">
        <v>4</v>
      </c>
      <c r="F826" s="11">
        <v>50</v>
      </c>
      <c r="G826" s="11">
        <v>4</v>
      </c>
      <c r="H826" s="11">
        <v>212</v>
      </c>
      <c r="I826" s="11">
        <v>231</v>
      </c>
      <c r="J826" s="11">
        <v>124</v>
      </c>
      <c r="K826" s="11">
        <v>113</v>
      </c>
      <c r="L826" s="11">
        <v>2</v>
      </c>
      <c r="M826" s="11">
        <v>60</v>
      </c>
      <c r="N826" s="11">
        <v>140</v>
      </c>
      <c r="O826" s="11">
        <v>0</v>
      </c>
      <c r="P826" s="11">
        <v>0</v>
      </c>
      <c r="Q826" s="11">
        <v>0</v>
      </c>
      <c r="R826" s="11">
        <v>105000</v>
      </c>
      <c r="S826" s="11">
        <v>0</v>
      </c>
      <c r="T826" s="11">
        <v>5001</v>
      </c>
      <c r="U826" s="11">
        <v>5</v>
      </c>
      <c r="V826" s="11">
        <v>6600</v>
      </c>
      <c r="W826" s="11">
        <v>6</v>
      </c>
      <c r="X826" s="11">
        <v>1100</v>
      </c>
      <c r="Y826" s="11">
        <v>21</v>
      </c>
      <c r="Z826" s="11">
        <v>330</v>
      </c>
      <c r="AA826" s="11">
        <v>0</v>
      </c>
      <c r="AB826" s="11">
        <v>0</v>
      </c>
      <c r="AC826" s="11">
        <v>2004505</v>
      </c>
      <c r="AD826" s="11">
        <v>91</v>
      </c>
      <c r="AE826" s="11">
        <v>240000</v>
      </c>
      <c r="AF826" s="11" t="s">
        <v>162</v>
      </c>
      <c r="AG826" s="11" t="s">
        <v>134</v>
      </c>
      <c r="AH826" s="16">
        <v>0</v>
      </c>
    </row>
    <row r="827" spans="1:37">
      <c r="A827" s="11">
        <v>2004505</v>
      </c>
      <c r="B827" s="11">
        <v>2004501</v>
      </c>
      <c r="C827" s="11" t="s">
        <v>54</v>
      </c>
      <c r="D827" s="11">
        <v>20</v>
      </c>
      <c r="E827" s="11">
        <v>5</v>
      </c>
      <c r="F827" s="11">
        <v>50</v>
      </c>
      <c r="G827" s="11">
        <v>4</v>
      </c>
      <c r="H827" s="11">
        <v>211</v>
      </c>
      <c r="I827" s="11">
        <v>234</v>
      </c>
      <c r="J827" s="11">
        <v>123</v>
      </c>
      <c r="K827" s="11">
        <v>112</v>
      </c>
      <c r="L827" s="11">
        <v>2</v>
      </c>
      <c r="M827" s="11">
        <v>60</v>
      </c>
      <c r="N827" s="11">
        <v>170</v>
      </c>
      <c r="O827" s="11">
        <v>0</v>
      </c>
      <c r="P827" s="11">
        <v>0</v>
      </c>
      <c r="Q827" s="11">
        <v>0</v>
      </c>
      <c r="R827" s="11">
        <v>120000</v>
      </c>
      <c r="S827" s="11">
        <v>0</v>
      </c>
      <c r="T827" s="11">
        <v>5001</v>
      </c>
      <c r="U827" s="11">
        <v>5</v>
      </c>
      <c r="V827" s="11">
        <v>8300</v>
      </c>
      <c r="W827" s="11">
        <v>6</v>
      </c>
      <c r="X827" s="11">
        <v>1383</v>
      </c>
      <c r="Y827" s="11">
        <v>21</v>
      </c>
      <c r="Z827" s="11">
        <v>415</v>
      </c>
      <c r="AA827" s="11">
        <v>0</v>
      </c>
      <c r="AB827" s="11">
        <v>0</v>
      </c>
      <c r="AC827" s="11">
        <v>2004506</v>
      </c>
      <c r="AD827" s="11">
        <v>129</v>
      </c>
      <c r="AE827" s="11">
        <v>345000</v>
      </c>
      <c r="AF827" s="11" t="s">
        <v>162</v>
      </c>
      <c r="AG827" s="11" t="s">
        <v>134</v>
      </c>
      <c r="AH827" s="16">
        <v>0</v>
      </c>
    </row>
    <row r="828" spans="1:37">
      <c r="A828" s="11">
        <v>2004506</v>
      </c>
      <c r="B828" s="11">
        <v>2004501</v>
      </c>
      <c r="C828" s="11" t="s">
        <v>54</v>
      </c>
      <c r="D828" s="11">
        <v>20</v>
      </c>
      <c r="E828" s="11">
        <v>6</v>
      </c>
      <c r="F828" s="11">
        <v>50</v>
      </c>
      <c r="G828" s="11">
        <v>4</v>
      </c>
      <c r="H828" s="11">
        <v>214</v>
      </c>
      <c r="I828" s="11">
        <v>233</v>
      </c>
      <c r="J828" s="11">
        <v>122</v>
      </c>
      <c r="K828" s="11">
        <v>111</v>
      </c>
      <c r="L828" s="11">
        <v>2</v>
      </c>
      <c r="M828" s="11">
        <v>60</v>
      </c>
      <c r="N828" s="11">
        <v>190</v>
      </c>
      <c r="O828" s="11">
        <v>0</v>
      </c>
      <c r="P828" s="11">
        <v>0</v>
      </c>
      <c r="Q828" s="11">
        <v>0</v>
      </c>
      <c r="R828" s="11">
        <v>140000</v>
      </c>
      <c r="S828" s="11">
        <v>0</v>
      </c>
      <c r="T828" s="11">
        <v>5001</v>
      </c>
      <c r="U828" s="11">
        <v>5</v>
      </c>
      <c r="V828" s="11">
        <v>10020</v>
      </c>
      <c r="W828" s="11">
        <v>6</v>
      </c>
      <c r="X828" s="11">
        <v>1670</v>
      </c>
      <c r="Y828" s="11">
        <v>21</v>
      </c>
      <c r="Z828" s="11">
        <v>501</v>
      </c>
      <c r="AA828" s="11">
        <v>0</v>
      </c>
      <c r="AB828" s="11">
        <v>0</v>
      </c>
      <c r="AC828" s="11">
        <v>2004507</v>
      </c>
      <c r="AD828" s="11">
        <v>167</v>
      </c>
      <c r="AE828" s="11">
        <v>465000</v>
      </c>
      <c r="AF828" s="11" t="s">
        <v>162</v>
      </c>
      <c r="AG828" s="11" t="s">
        <v>134</v>
      </c>
      <c r="AH828" s="16">
        <v>0</v>
      </c>
    </row>
    <row r="829" spans="1:37">
      <c r="A829" s="11">
        <v>2004507</v>
      </c>
      <c r="B829" s="11">
        <v>2004501</v>
      </c>
      <c r="C829" s="11" t="s">
        <v>54</v>
      </c>
      <c r="D829" s="11">
        <v>20</v>
      </c>
      <c r="E829" s="11">
        <v>7</v>
      </c>
      <c r="F829" s="11">
        <v>50</v>
      </c>
      <c r="G829" s="11">
        <v>4</v>
      </c>
      <c r="H829" s="11">
        <v>213</v>
      </c>
      <c r="I829" s="11">
        <v>232</v>
      </c>
      <c r="J829" s="11">
        <v>121</v>
      </c>
      <c r="K829" s="11">
        <v>114</v>
      </c>
      <c r="L829" s="11">
        <v>2</v>
      </c>
      <c r="M829" s="11">
        <v>60</v>
      </c>
      <c r="N829" s="11">
        <v>210</v>
      </c>
      <c r="O829" s="11">
        <v>0</v>
      </c>
      <c r="P829" s="11">
        <v>0</v>
      </c>
      <c r="Q829" s="11">
        <v>0</v>
      </c>
      <c r="R829" s="11">
        <v>160000</v>
      </c>
      <c r="S829" s="11">
        <v>0</v>
      </c>
      <c r="T829" s="11">
        <v>5001</v>
      </c>
      <c r="U829" s="11">
        <v>5</v>
      </c>
      <c r="V829" s="11">
        <v>11760</v>
      </c>
      <c r="W829" s="11">
        <v>6</v>
      </c>
      <c r="X829" s="11">
        <v>1960</v>
      </c>
      <c r="Y829" s="11">
        <v>21</v>
      </c>
      <c r="Z829" s="11">
        <v>588</v>
      </c>
      <c r="AA829" s="11">
        <v>0</v>
      </c>
      <c r="AB829" s="11">
        <v>0</v>
      </c>
      <c r="AC829" s="11">
        <v>2004508</v>
      </c>
      <c r="AD829" s="11">
        <v>206</v>
      </c>
      <c r="AE829" s="11">
        <v>605000</v>
      </c>
      <c r="AF829" s="11" t="s">
        <v>162</v>
      </c>
      <c r="AG829" s="11" t="s">
        <v>134</v>
      </c>
      <c r="AH829" s="16">
        <v>0</v>
      </c>
    </row>
    <row r="830" spans="1:37">
      <c r="A830" s="11">
        <v>2004508</v>
      </c>
      <c r="B830" s="11">
        <v>2004501</v>
      </c>
      <c r="C830" s="11" t="s">
        <v>54</v>
      </c>
      <c r="D830" s="11">
        <v>20</v>
      </c>
      <c r="E830" s="11">
        <v>8</v>
      </c>
      <c r="F830" s="11">
        <v>50</v>
      </c>
      <c r="G830" s="11">
        <v>4</v>
      </c>
      <c r="H830" s="11">
        <v>212</v>
      </c>
      <c r="I830" s="11">
        <v>231</v>
      </c>
      <c r="J830" s="11">
        <v>124</v>
      </c>
      <c r="K830" s="11">
        <v>113</v>
      </c>
      <c r="L830" s="11">
        <v>2</v>
      </c>
      <c r="M830" s="11">
        <v>60</v>
      </c>
      <c r="N830" s="11">
        <v>230</v>
      </c>
      <c r="O830" s="11">
        <v>0</v>
      </c>
      <c r="P830" s="11">
        <v>0</v>
      </c>
      <c r="Q830" s="11">
        <v>0</v>
      </c>
      <c r="R830" s="11">
        <v>175000</v>
      </c>
      <c r="S830" s="11">
        <v>0</v>
      </c>
      <c r="T830" s="11">
        <v>5001</v>
      </c>
      <c r="U830" s="11">
        <v>5</v>
      </c>
      <c r="V830" s="11">
        <v>13520</v>
      </c>
      <c r="W830" s="11">
        <v>6</v>
      </c>
      <c r="X830" s="11">
        <v>2253</v>
      </c>
      <c r="Y830" s="11">
        <v>21</v>
      </c>
      <c r="Z830" s="11">
        <v>676</v>
      </c>
      <c r="AA830" s="11">
        <v>0</v>
      </c>
      <c r="AB830" s="11">
        <v>0</v>
      </c>
      <c r="AC830" s="11">
        <v>2004509</v>
      </c>
      <c r="AD830" s="11">
        <v>244</v>
      </c>
      <c r="AE830" s="11">
        <v>765000</v>
      </c>
      <c r="AF830" s="11" t="s">
        <v>162</v>
      </c>
      <c r="AG830" s="11" t="s">
        <v>134</v>
      </c>
      <c r="AH830" s="16">
        <v>0</v>
      </c>
    </row>
    <row r="831" spans="1:37">
      <c r="A831" s="11">
        <v>2004509</v>
      </c>
      <c r="B831" s="11">
        <v>2004501</v>
      </c>
      <c r="C831" s="11" t="s">
        <v>54</v>
      </c>
      <c r="D831" s="11">
        <v>20</v>
      </c>
      <c r="E831" s="11">
        <v>9</v>
      </c>
      <c r="F831" s="11">
        <v>50</v>
      </c>
      <c r="G831" s="11">
        <v>4</v>
      </c>
      <c r="H831" s="11">
        <v>211</v>
      </c>
      <c r="I831" s="11">
        <v>234</v>
      </c>
      <c r="J831" s="11">
        <v>223</v>
      </c>
      <c r="K831" s="11">
        <v>212</v>
      </c>
      <c r="L831" s="11">
        <v>2</v>
      </c>
      <c r="M831" s="11">
        <v>60</v>
      </c>
      <c r="N831" s="11">
        <v>730</v>
      </c>
      <c r="O831" s="11">
        <v>1</v>
      </c>
      <c r="P831" s="11">
        <v>20045</v>
      </c>
      <c r="Q831" s="11">
        <v>1</v>
      </c>
      <c r="R831" s="11">
        <v>680000</v>
      </c>
      <c r="S831" s="11">
        <v>0</v>
      </c>
      <c r="T831" s="11">
        <v>5001</v>
      </c>
      <c r="U831" s="11">
        <v>5</v>
      </c>
      <c r="V831" s="11">
        <v>15300</v>
      </c>
      <c r="W831" s="11">
        <v>6</v>
      </c>
      <c r="X831" s="11">
        <v>2550</v>
      </c>
      <c r="Y831" s="11">
        <v>21</v>
      </c>
      <c r="Z831" s="11">
        <v>765</v>
      </c>
      <c r="AA831" s="11">
        <v>0</v>
      </c>
      <c r="AB831" s="11">
        <v>0</v>
      </c>
      <c r="AC831" s="11">
        <v>2004510</v>
      </c>
      <c r="AD831" s="11">
        <v>282</v>
      </c>
      <c r="AE831" s="11">
        <v>940000</v>
      </c>
      <c r="AF831" s="11" t="s">
        <v>162</v>
      </c>
      <c r="AG831" s="11" t="s">
        <v>134</v>
      </c>
      <c r="AH831" s="16">
        <v>1</v>
      </c>
    </row>
    <row r="832" spans="1:37">
      <c r="A832" s="11">
        <v>2004510</v>
      </c>
      <c r="B832" s="11">
        <v>2004501</v>
      </c>
      <c r="C832" s="11" t="s">
        <v>54</v>
      </c>
      <c r="D832" s="11">
        <v>20</v>
      </c>
      <c r="E832" s="11">
        <v>10</v>
      </c>
      <c r="F832" s="11">
        <v>60</v>
      </c>
      <c r="G832" s="11">
        <v>4</v>
      </c>
      <c r="H832" s="11">
        <v>312</v>
      </c>
      <c r="I832" s="11">
        <v>231</v>
      </c>
      <c r="J832" s="11">
        <v>223</v>
      </c>
      <c r="K832" s="11">
        <v>212</v>
      </c>
      <c r="L832" s="11">
        <v>2</v>
      </c>
      <c r="M832" s="11">
        <v>60</v>
      </c>
      <c r="N832" s="11">
        <v>770</v>
      </c>
      <c r="O832" s="11">
        <v>0</v>
      </c>
      <c r="P832" s="11">
        <v>0</v>
      </c>
      <c r="Q832" s="11">
        <v>0</v>
      </c>
      <c r="R832" s="11">
        <v>705000</v>
      </c>
      <c r="S832" s="11">
        <v>5001</v>
      </c>
      <c r="T832" s="11">
        <v>5002</v>
      </c>
      <c r="U832" s="11">
        <v>5</v>
      </c>
      <c r="V832" s="11">
        <v>17900</v>
      </c>
      <c r="W832" s="11">
        <v>6</v>
      </c>
      <c r="X832" s="11">
        <v>2983</v>
      </c>
      <c r="Y832" s="11">
        <v>21</v>
      </c>
      <c r="Z832" s="11">
        <v>895</v>
      </c>
      <c r="AA832" s="11">
        <v>0</v>
      </c>
      <c r="AB832" s="11">
        <v>0</v>
      </c>
      <c r="AC832" s="11">
        <v>2004511</v>
      </c>
      <c r="AD832" s="11">
        <v>339</v>
      </c>
      <c r="AE832" s="11">
        <v>1620000</v>
      </c>
      <c r="AF832" s="11" t="s">
        <v>163</v>
      </c>
      <c r="AG832" s="11" t="s">
        <v>158</v>
      </c>
      <c r="AH832" s="16">
        <v>0</v>
      </c>
    </row>
    <row r="833" spans="1:34">
      <c r="A833" s="11">
        <v>2004511</v>
      </c>
      <c r="B833" s="11">
        <v>2004501</v>
      </c>
      <c r="C833" s="11" t="s">
        <v>54</v>
      </c>
      <c r="D833" s="11">
        <v>20</v>
      </c>
      <c r="E833" s="11">
        <v>11</v>
      </c>
      <c r="F833" s="11">
        <v>60</v>
      </c>
      <c r="G833" s="11">
        <v>4</v>
      </c>
      <c r="H833" s="11">
        <v>321</v>
      </c>
      <c r="I833" s="11">
        <v>233</v>
      </c>
      <c r="J833" s="11">
        <v>222</v>
      </c>
      <c r="K833" s="11">
        <v>211</v>
      </c>
      <c r="L833" s="11">
        <v>2</v>
      </c>
      <c r="M833" s="11">
        <v>60</v>
      </c>
      <c r="N833" s="11">
        <v>790</v>
      </c>
      <c r="O833" s="11">
        <v>0</v>
      </c>
      <c r="P833" s="11">
        <v>0</v>
      </c>
      <c r="Q833" s="11">
        <v>0</v>
      </c>
      <c r="R833" s="11">
        <v>725000</v>
      </c>
      <c r="S833" s="11">
        <v>5001</v>
      </c>
      <c r="T833" s="11">
        <v>5002</v>
      </c>
      <c r="U833" s="11">
        <v>5</v>
      </c>
      <c r="V833" s="11">
        <v>20520</v>
      </c>
      <c r="W833" s="11">
        <v>6</v>
      </c>
      <c r="X833" s="11">
        <v>3420</v>
      </c>
      <c r="Y833" s="11">
        <v>21</v>
      </c>
      <c r="Z833" s="11">
        <v>1026</v>
      </c>
      <c r="AA833" s="11">
        <v>0</v>
      </c>
      <c r="AB833" s="11">
        <v>0</v>
      </c>
      <c r="AC833" s="11">
        <v>2004512</v>
      </c>
      <c r="AD833" s="11">
        <v>459</v>
      </c>
      <c r="AE833" s="11">
        <v>2325000</v>
      </c>
      <c r="AF833" s="11" t="s">
        <v>163</v>
      </c>
      <c r="AG833" s="11" t="s">
        <v>158</v>
      </c>
      <c r="AH833" s="16">
        <v>0</v>
      </c>
    </row>
    <row r="834" spans="1:34">
      <c r="A834" s="11">
        <v>2004512</v>
      </c>
      <c r="B834" s="11">
        <v>2004501</v>
      </c>
      <c r="C834" s="11" t="s">
        <v>54</v>
      </c>
      <c r="D834" s="11">
        <v>20</v>
      </c>
      <c r="E834" s="11">
        <v>12</v>
      </c>
      <c r="F834" s="11">
        <v>60</v>
      </c>
      <c r="G834" s="11">
        <v>4</v>
      </c>
      <c r="H834" s="11">
        <v>323</v>
      </c>
      <c r="I834" s="11">
        <v>232</v>
      </c>
      <c r="J834" s="11">
        <v>221</v>
      </c>
      <c r="K834" s="11">
        <v>213</v>
      </c>
      <c r="L834" s="11">
        <v>2</v>
      </c>
      <c r="M834" s="11">
        <v>60</v>
      </c>
      <c r="N834" s="11">
        <v>810</v>
      </c>
      <c r="O834" s="11">
        <v>0</v>
      </c>
      <c r="P834" s="11">
        <v>0</v>
      </c>
      <c r="Q834" s="11">
        <v>0</v>
      </c>
      <c r="R834" s="11">
        <v>745000</v>
      </c>
      <c r="S834" s="11">
        <v>5001</v>
      </c>
      <c r="T834" s="11">
        <v>5002</v>
      </c>
      <c r="U834" s="11">
        <v>5</v>
      </c>
      <c r="V834" s="11">
        <v>23160</v>
      </c>
      <c r="W834" s="11">
        <v>6</v>
      </c>
      <c r="X834" s="11">
        <v>3860</v>
      </c>
      <c r="Y834" s="11">
        <v>21</v>
      </c>
      <c r="Z834" s="11">
        <v>1158</v>
      </c>
      <c r="AA834" s="11">
        <v>0</v>
      </c>
      <c r="AB834" s="11">
        <v>0</v>
      </c>
      <c r="AC834" s="11">
        <v>2004513</v>
      </c>
      <c r="AD834" s="11">
        <v>578</v>
      </c>
      <c r="AE834" s="11">
        <v>3050000</v>
      </c>
      <c r="AF834" s="11" t="s">
        <v>163</v>
      </c>
      <c r="AG834" s="11" t="s">
        <v>158</v>
      </c>
      <c r="AH834" s="16">
        <v>0</v>
      </c>
    </row>
    <row r="835" spans="1:34">
      <c r="A835" s="11">
        <v>2004513</v>
      </c>
      <c r="B835" s="11">
        <v>2004501</v>
      </c>
      <c r="C835" s="11" t="s">
        <v>54</v>
      </c>
      <c r="D835" s="11">
        <v>20</v>
      </c>
      <c r="E835" s="11">
        <v>13</v>
      </c>
      <c r="F835" s="11">
        <v>60</v>
      </c>
      <c r="G835" s="11">
        <v>4</v>
      </c>
      <c r="H835" s="11">
        <v>312</v>
      </c>
      <c r="I835" s="11">
        <v>331</v>
      </c>
      <c r="J835" s="11">
        <v>223</v>
      </c>
      <c r="K835" s="11">
        <v>212</v>
      </c>
      <c r="L835" s="11">
        <v>2</v>
      </c>
      <c r="M835" s="11">
        <v>60</v>
      </c>
      <c r="N835" s="11">
        <v>830</v>
      </c>
      <c r="O835" s="11">
        <v>0</v>
      </c>
      <c r="P835" s="11">
        <v>0</v>
      </c>
      <c r="Q835" s="11">
        <v>0</v>
      </c>
      <c r="R835" s="11">
        <v>765000</v>
      </c>
      <c r="S835" s="11">
        <v>5001</v>
      </c>
      <c r="T835" s="11">
        <v>5002</v>
      </c>
      <c r="U835" s="11">
        <v>5</v>
      </c>
      <c r="V835" s="11">
        <v>25820</v>
      </c>
      <c r="W835" s="11">
        <v>6</v>
      </c>
      <c r="X835" s="11">
        <v>4303</v>
      </c>
      <c r="Y835" s="11">
        <v>21</v>
      </c>
      <c r="Z835" s="11">
        <v>1291</v>
      </c>
      <c r="AA835" s="11">
        <v>0</v>
      </c>
      <c r="AB835" s="11">
        <v>0</v>
      </c>
      <c r="AC835" s="11">
        <v>2004514</v>
      </c>
      <c r="AD835" s="11">
        <v>698</v>
      </c>
      <c r="AE835" s="11">
        <v>3795000</v>
      </c>
      <c r="AF835" s="11" t="s">
        <v>163</v>
      </c>
      <c r="AG835" s="11" t="s">
        <v>158</v>
      </c>
      <c r="AH835" s="16">
        <v>0</v>
      </c>
    </row>
    <row r="836" spans="1:34">
      <c r="A836" s="11">
        <v>2004514</v>
      </c>
      <c r="B836" s="11">
        <v>2004501</v>
      </c>
      <c r="C836" s="11" t="s">
        <v>54</v>
      </c>
      <c r="D836" s="11">
        <v>20</v>
      </c>
      <c r="E836" s="11">
        <v>14</v>
      </c>
      <c r="F836" s="11">
        <v>60</v>
      </c>
      <c r="G836" s="11">
        <v>4</v>
      </c>
      <c r="H836" s="11">
        <v>311</v>
      </c>
      <c r="I836" s="11">
        <v>333</v>
      </c>
      <c r="J836" s="11">
        <v>222</v>
      </c>
      <c r="K836" s="11">
        <v>211</v>
      </c>
      <c r="L836" s="11">
        <v>2</v>
      </c>
      <c r="M836" s="11">
        <v>60</v>
      </c>
      <c r="N836" s="11">
        <v>850</v>
      </c>
      <c r="O836" s="11">
        <v>1</v>
      </c>
      <c r="P836" s="11">
        <v>20045</v>
      </c>
      <c r="Q836" s="11">
        <v>1</v>
      </c>
      <c r="R836" s="11">
        <v>790000</v>
      </c>
      <c r="S836" s="11">
        <v>5001</v>
      </c>
      <c r="T836" s="11">
        <v>5002</v>
      </c>
      <c r="U836" s="11">
        <v>5</v>
      </c>
      <c r="V836" s="11">
        <v>28500</v>
      </c>
      <c r="W836" s="11">
        <v>6</v>
      </c>
      <c r="X836" s="11">
        <v>4750</v>
      </c>
      <c r="Y836" s="11">
        <v>21</v>
      </c>
      <c r="Z836" s="11">
        <v>1425</v>
      </c>
      <c r="AA836" s="11">
        <v>0</v>
      </c>
      <c r="AB836" s="11">
        <v>0</v>
      </c>
      <c r="AC836" s="11">
        <v>2004515</v>
      </c>
      <c r="AD836" s="11">
        <v>880</v>
      </c>
      <c r="AE836" s="11">
        <v>4560000</v>
      </c>
      <c r="AF836" s="11" t="s">
        <v>163</v>
      </c>
      <c r="AG836" s="11" t="s">
        <v>158</v>
      </c>
      <c r="AH836" s="16">
        <v>1</v>
      </c>
    </row>
    <row r="837" spans="1:34">
      <c r="A837" s="11">
        <v>2004515</v>
      </c>
      <c r="B837" s="11">
        <v>2004501</v>
      </c>
      <c r="C837" s="11" t="s">
        <v>54</v>
      </c>
      <c r="D837" s="11">
        <v>20</v>
      </c>
      <c r="E837" s="11">
        <v>15</v>
      </c>
      <c r="F837" s="11">
        <v>60</v>
      </c>
      <c r="G837" s="11">
        <v>4</v>
      </c>
      <c r="H837" s="11">
        <v>313</v>
      </c>
      <c r="I837" s="11">
        <v>332</v>
      </c>
      <c r="J837" s="11">
        <v>221</v>
      </c>
      <c r="K837" s="11">
        <v>213</v>
      </c>
      <c r="L837" s="11">
        <v>2</v>
      </c>
      <c r="M837" s="11">
        <v>60</v>
      </c>
      <c r="N837" s="11">
        <v>890</v>
      </c>
      <c r="O837" s="11">
        <v>0</v>
      </c>
      <c r="P837" s="11">
        <v>0</v>
      </c>
      <c r="Q837" s="11">
        <v>0</v>
      </c>
      <c r="R837" s="11">
        <v>810000</v>
      </c>
      <c r="S837" s="11">
        <v>5001</v>
      </c>
      <c r="T837" s="11">
        <v>5002</v>
      </c>
      <c r="U837" s="11">
        <v>5</v>
      </c>
      <c r="V837" s="11">
        <v>44360</v>
      </c>
      <c r="W837" s="11">
        <v>6</v>
      </c>
      <c r="X837" s="11">
        <v>5200</v>
      </c>
      <c r="Y837" s="11">
        <v>21</v>
      </c>
      <c r="Z837" s="11">
        <v>1560</v>
      </c>
      <c r="AA837" s="11">
        <v>0</v>
      </c>
      <c r="AB837" s="11">
        <v>0</v>
      </c>
      <c r="AC837" s="11">
        <v>2004516</v>
      </c>
      <c r="AD837" s="11">
        <v>1061</v>
      </c>
      <c r="AE837" s="11">
        <v>5350000</v>
      </c>
      <c r="AF837" s="11" t="s">
        <v>164</v>
      </c>
      <c r="AG837" s="11" t="s">
        <v>134</v>
      </c>
      <c r="AH837" s="16">
        <v>0</v>
      </c>
    </row>
    <row r="838" spans="1:34">
      <c r="A838" s="11">
        <v>2004516</v>
      </c>
      <c r="B838" s="11">
        <v>2004501</v>
      </c>
      <c r="C838" s="11" t="s">
        <v>54</v>
      </c>
      <c r="D838" s="11">
        <v>20</v>
      </c>
      <c r="E838" s="11">
        <v>16</v>
      </c>
      <c r="F838" s="11">
        <v>60</v>
      </c>
      <c r="G838" s="11">
        <v>4</v>
      </c>
      <c r="H838" s="11">
        <v>312</v>
      </c>
      <c r="I838" s="11">
        <v>331</v>
      </c>
      <c r="J838" s="11">
        <v>223</v>
      </c>
      <c r="K838" s="11">
        <v>212</v>
      </c>
      <c r="L838" s="11">
        <v>2</v>
      </c>
      <c r="M838" s="11">
        <v>60</v>
      </c>
      <c r="N838" s="11">
        <v>910</v>
      </c>
      <c r="O838" s="11">
        <v>0</v>
      </c>
      <c r="P838" s="11">
        <v>0</v>
      </c>
      <c r="Q838" s="11">
        <v>0</v>
      </c>
      <c r="R838" s="11">
        <v>830000</v>
      </c>
      <c r="S838" s="11">
        <v>5001</v>
      </c>
      <c r="T838" s="11">
        <v>5002</v>
      </c>
      <c r="U838" s="11">
        <v>5</v>
      </c>
      <c r="V838" s="11">
        <v>47080</v>
      </c>
      <c r="W838" s="11">
        <v>6</v>
      </c>
      <c r="X838" s="11">
        <v>5653</v>
      </c>
      <c r="Y838" s="11">
        <v>21</v>
      </c>
      <c r="Z838" s="11">
        <v>1696</v>
      </c>
      <c r="AA838" s="11">
        <v>0</v>
      </c>
      <c r="AB838" s="11">
        <v>0</v>
      </c>
      <c r="AC838" s="11">
        <v>2004517</v>
      </c>
      <c r="AD838" s="11">
        <v>1243</v>
      </c>
      <c r="AE838" s="11">
        <v>6160000</v>
      </c>
      <c r="AF838" s="11" t="s">
        <v>164</v>
      </c>
      <c r="AG838" s="11" t="s">
        <v>134</v>
      </c>
      <c r="AH838" s="16">
        <v>0</v>
      </c>
    </row>
    <row r="839" spans="1:34">
      <c r="A839" s="11">
        <v>2004517</v>
      </c>
      <c r="B839" s="11">
        <v>2004501</v>
      </c>
      <c r="C839" s="11" t="s">
        <v>54</v>
      </c>
      <c r="D839" s="11">
        <v>20</v>
      </c>
      <c r="E839" s="11">
        <v>17</v>
      </c>
      <c r="F839" s="11">
        <v>60</v>
      </c>
      <c r="G839" s="11">
        <v>4</v>
      </c>
      <c r="H839" s="11">
        <v>311</v>
      </c>
      <c r="I839" s="11">
        <v>333</v>
      </c>
      <c r="J839" s="11">
        <v>222</v>
      </c>
      <c r="K839" s="11">
        <v>211</v>
      </c>
      <c r="L839" s="11">
        <v>2</v>
      </c>
      <c r="M839" s="11">
        <v>60</v>
      </c>
      <c r="N839" s="11">
        <v>930</v>
      </c>
      <c r="O839" s="11">
        <v>0</v>
      </c>
      <c r="P839" s="11">
        <v>0</v>
      </c>
      <c r="Q839" s="11">
        <v>0</v>
      </c>
      <c r="R839" s="11">
        <v>855000</v>
      </c>
      <c r="S839" s="11">
        <v>5001</v>
      </c>
      <c r="T839" s="11">
        <v>5002</v>
      </c>
      <c r="U839" s="11">
        <v>5</v>
      </c>
      <c r="V839" s="11">
        <v>49820</v>
      </c>
      <c r="W839" s="11">
        <v>6</v>
      </c>
      <c r="X839" s="11">
        <v>6110</v>
      </c>
      <c r="Y839" s="11">
        <v>21</v>
      </c>
      <c r="Z839" s="11">
        <v>1833</v>
      </c>
      <c r="AA839" s="11">
        <v>0</v>
      </c>
      <c r="AB839" s="11">
        <v>0</v>
      </c>
      <c r="AC839" s="11">
        <v>2004518</v>
      </c>
      <c r="AD839" s="11">
        <v>1425</v>
      </c>
      <c r="AE839" s="11">
        <v>6990000</v>
      </c>
      <c r="AF839" s="11" t="s">
        <v>164</v>
      </c>
      <c r="AG839" s="11" t="s">
        <v>134</v>
      </c>
      <c r="AH839" s="16">
        <v>0</v>
      </c>
    </row>
    <row r="840" spans="1:34">
      <c r="A840" s="11">
        <v>2004518</v>
      </c>
      <c r="B840" s="11">
        <v>2004501</v>
      </c>
      <c r="C840" s="11" t="s">
        <v>54</v>
      </c>
      <c r="D840" s="11">
        <v>20</v>
      </c>
      <c r="E840" s="11">
        <v>18</v>
      </c>
      <c r="F840" s="11">
        <v>60</v>
      </c>
      <c r="G840" s="11">
        <v>4</v>
      </c>
      <c r="H840" s="11">
        <v>313</v>
      </c>
      <c r="I840" s="11">
        <v>332</v>
      </c>
      <c r="J840" s="11">
        <v>221</v>
      </c>
      <c r="K840" s="11">
        <v>213</v>
      </c>
      <c r="L840" s="11">
        <v>2</v>
      </c>
      <c r="M840" s="11">
        <v>60</v>
      </c>
      <c r="N840" s="11">
        <v>950</v>
      </c>
      <c r="O840" s="11">
        <v>0</v>
      </c>
      <c r="P840" s="11">
        <v>0</v>
      </c>
      <c r="Q840" s="11">
        <v>0</v>
      </c>
      <c r="R840" s="11">
        <v>875000</v>
      </c>
      <c r="S840" s="11">
        <v>5001</v>
      </c>
      <c r="T840" s="11">
        <v>5002</v>
      </c>
      <c r="U840" s="11">
        <v>5</v>
      </c>
      <c r="V840" s="11">
        <v>52580</v>
      </c>
      <c r="W840" s="11">
        <v>6</v>
      </c>
      <c r="X840" s="11">
        <v>6570</v>
      </c>
      <c r="Y840" s="11">
        <v>21</v>
      </c>
      <c r="Z840" s="11">
        <v>1971</v>
      </c>
      <c r="AA840" s="11">
        <v>0</v>
      </c>
      <c r="AB840" s="11">
        <v>0</v>
      </c>
      <c r="AC840" s="11">
        <v>2004519</v>
      </c>
      <c r="AD840" s="11">
        <v>1606</v>
      </c>
      <c r="AE840" s="11">
        <v>7845000</v>
      </c>
      <c r="AF840" s="11" t="s">
        <v>164</v>
      </c>
      <c r="AG840" s="11" t="s">
        <v>134</v>
      </c>
      <c r="AH840" s="16">
        <v>0</v>
      </c>
    </row>
    <row r="841" spans="1:34">
      <c r="A841" s="11">
        <v>2004519</v>
      </c>
      <c r="B841" s="11">
        <v>2004501</v>
      </c>
      <c r="C841" s="11" t="s">
        <v>54</v>
      </c>
      <c r="D841" s="11">
        <v>20</v>
      </c>
      <c r="E841" s="11">
        <v>19</v>
      </c>
      <c r="F841" s="11">
        <v>60</v>
      </c>
      <c r="G841" s="11">
        <v>4</v>
      </c>
      <c r="H841" s="11">
        <v>312</v>
      </c>
      <c r="I841" s="11">
        <v>331</v>
      </c>
      <c r="J841" s="11">
        <v>323</v>
      </c>
      <c r="K841" s="11">
        <v>313</v>
      </c>
      <c r="L841" s="11">
        <v>2</v>
      </c>
      <c r="M841" s="11">
        <v>60</v>
      </c>
      <c r="N841" s="11">
        <v>1450</v>
      </c>
      <c r="O841" s="11">
        <v>1</v>
      </c>
      <c r="P841" s="11">
        <v>20045</v>
      </c>
      <c r="Q841" s="11">
        <v>1</v>
      </c>
      <c r="R841" s="11">
        <v>1430000</v>
      </c>
      <c r="S841" s="11">
        <v>5001</v>
      </c>
      <c r="T841" s="11">
        <v>5002</v>
      </c>
      <c r="U841" s="11">
        <v>5</v>
      </c>
      <c r="V841" s="11">
        <v>55360</v>
      </c>
      <c r="W841" s="11">
        <v>6</v>
      </c>
      <c r="X841" s="11">
        <v>7033</v>
      </c>
      <c r="Y841" s="11">
        <v>21</v>
      </c>
      <c r="Z841" s="11">
        <v>2110</v>
      </c>
      <c r="AA841" s="11">
        <v>0</v>
      </c>
      <c r="AB841" s="11">
        <v>0</v>
      </c>
      <c r="AC841" s="11">
        <v>2004520</v>
      </c>
      <c r="AD841" s="11">
        <v>1788</v>
      </c>
      <c r="AE841" s="11">
        <v>8720000</v>
      </c>
      <c r="AF841" s="11" t="s">
        <v>164</v>
      </c>
      <c r="AG841" s="11" t="s">
        <v>134</v>
      </c>
      <c r="AH841" s="16">
        <v>1</v>
      </c>
    </row>
    <row r="842" spans="1:34">
      <c r="A842" s="11">
        <v>2004520</v>
      </c>
      <c r="B842" s="11">
        <v>2004501</v>
      </c>
      <c r="C842" s="11" t="s">
        <v>54</v>
      </c>
      <c r="D842" s="11">
        <v>20</v>
      </c>
      <c r="E842" s="11">
        <v>20</v>
      </c>
      <c r="F842" s="11">
        <v>70</v>
      </c>
      <c r="G842" s="11">
        <v>4</v>
      </c>
      <c r="H842" s="11">
        <v>411</v>
      </c>
      <c r="I842" s="11">
        <v>333</v>
      </c>
      <c r="J842" s="11">
        <v>322</v>
      </c>
      <c r="K842" s="11">
        <v>311</v>
      </c>
      <c r="L842" s="11">
        <v>2</v>
      </c>
      <c r="M842" s="11">
        <v>60</v>
      </c>
      <c r="N842" s="11">
        <v>1490</v>
      </c>
      <c r="O842" s="11">
        <v>0</v>
      </c>
      <c r="P842" s="11">
        <v>0</v>
      </c>
      <c r="Q842" s="11">
        <v>0</v>
      </c>
      <c r="R842" s="11">
        <v>1455000</v>
      </c>
      <c r="S842" s="11">
        <v>5002</v>
      </c>
      <c r="T842" s="11">
        <v>5003</v>
      </c>
      <c r="U842" s="11">
        <v>5</v>
      </c>
      <c r="V842" s="11">
        <v>58960</v>
      </c>
      <c r="W842" s="11">
        <v>6</v>
      </c>
      <c r="X842" s="11">
        <v>7633</v>
      </c>
      <c r="Y842" s="11">
        <v>21</v>
      </c>
      <c r="Z842" s="11">
        <v>2290</v>
      </c>
      <c r="AA842" s="11">
        <v>0</v>
      </c>
      <c r="AB842" s="11">
        <v>0</v>
      </c>
      <c r="AC842" s="11">
        <v>2004521</v>
      </c>
      <c r="AD842" s="11">
        <v>2094</v>
      </c>
      <c r="AE842" s="11">
        <v>10150000</v>
      </c>
      <c r="AF842" s="11" t="s">
        <v>165</v>
      </c>
      <c r="AG842" s="11" t="s">
        <v>159</v>
      </c>
      <c r="AH842" s="16">
        <v>0</v>
      </c>
    </row>
    <row r="843" spans="1:34">
      <c r="A843" s="11">
        <v>2004521</v>
      </c>
      <c r="B843" s="11">
        <v>2004501</v>
      </c>
      <c r="C843" s="11" t="s">
        <v>54</v>
      </c>
      <c r="D843" s="11">
        <v>20</v>
      </c>
      <c r="E843" s="11">
        <v>21</v>
      </c>
      <c r="F843" s="11">
        <v>70</v>
      </c>
      <c r="G843" s="11">
        <v>4</v>
      </c>
      <c r="H843" s="11">
        <v>413</v>
      </c>
      <c r="I843" s="11">
        <v>332</v>
      </c>
      <c r="J843" s="11">
        <v>321</v>
      </c>
      <c r="K843" s="11">
        <v>313</v>
      </c>
      <c r="L843" s="11">
        <v>2</v>
      </c>
      <c r="M843" s="11">
        <v>60</v>
      </c>
      <c r="N843" s="11">
        <v>1510</v>
      </c>
      <c r="O843" s="11">
        <v>0</v>
      </c>
      <c r="P843" s="11">
        <v>0</v>
      </c>
      <c r="Q843" s="11">
        <v>0</v>
      </c>
      <c r="R843" s="11">
        <v>1475000</v>
      </c>
      <c r="S843" s="11">
        <v>5002</v>
      </c>
      <c r="T843" s="11">
        <v>5003</v>
      </c>
      <c r="U843" s="11">
        <v>5</v>
      </c>
      <c r="V843" s="11">
        <v>62580</v>
      </c>
      <c r="W843" s="11">
        <v>6</v>
      </c>
      <c r="X843" s="11">
        <v>8237</v>
      </c>
      <c r="Y843" s="11">
        <v>21</v>
      </c>
      <c r="Z843" s="11">
        <v>2471</v>
      </c>
      <c r="AA843" s="11">
        <v>0</v>
      </c>
      <c r="AB843" s="11">
        <v>0</v>
      </c>
      <c r="AC843" s="11">
        <v>2004522</v>
      </c>
      <c r="AD843" s="11">
        <v>2667</v>
      </c>
      <c r="AE843" s="11">
        <v>11605000</v>
      </c>
      <c r="AF843" s="11" t="s">
        <v>165</v>
      </c>
      <c r="AG843" s="11" t="s">
        <v>159</v>
      </c>
      <c r="AH843" s="16">
        <v>0</v>
      </c>
    </row>
    <row r="844" spans="1:34">
      <c r="A844" s="11">
        <v>2004522</v>
      </c>
      <c r="B844" s="11">
        <v>2004501</v>
      </c>
      <c r="C844" s="11" t="s">
        <v>54</v>
      </c>
      <c r="D844" s="11">
        <v>20</v>
      </c>
      <c r="E844" s="11">
        <v>22</v>
      </c>
      <c r="F844" s="11">
        <v>70</v>
      </c>
      <c r="G844" s="11">
        <v>4</v>
      </c>
      <c r="H844" s="11">
        <v>412</v>
      </c>
      <c r="I844" s="11">
        <v>331</v>
      </c>
      <c r="J844" s="11">
        <v>323</v>
      </c>
      <c r="K844" s="11">
        <v>312</v>
      </c>
      <c r="L844" s="11">
        <v>2</v>
      </c>
      <c r="M844" s="11">
        <v>60</v>
      </c>
      <c r="N844" s="11">
        <v>1530</v>
      </c>
      <c r="O844" s="11">
        <v>0</v>
      </c>
      <c r="P844" s="11">
        <v>0</v>
      </c>
      <c r="Q844" s="11">
        <v>0</v>
      </c>
      <c r="R844" s="11">
        <v>1500000</v>
      </c>
      <c r="S844" s="11">
        <v>5002</v>
      </c>
      <c r="T844" s="11">
        <v>5003</v>
      </c>
      <c r="U844" s="11">
        <v>5</v>
      </c>
      <c r="V844" s="11">
        <v>66220</v>
      </c>
      <c r="W844" s="11">
        <v>6</v>
      </c>
      <c r="X844" s="11">
        <v>8843</v>
      </c>
      <c r="Y844" s="11">
        <v>21</v>
      </c>
      <c r="Z844" s="11">
        <v>2653</v>
      </c>
      <c r="AA844" s="11">
        <v>0</v>
      </c>
      <c r="AB844" s="11">
        <v>0</v>
      </c>
      <c r="AC844" s="11">
        <v>2004523</v>
      </c>
      <c r="AD844" s="11">
        <v>3241</v>
      </c>
      <c r="AE844" s="11">
        <v>13080000</v>
      </c>
      <c r="AF844" s="11" t="s">
        <v>165</v>
      </c>
      <c r="AG844" s="11" t="s">
        <v>159</v>
      </c>
      <c r="AH844" s="16">
        <v>0</v>
      </c>
    </row>
    <row r="845" spans="1:34">
      <c r="A845" s="11">
        <v>2004523</v>
      </c>
      <c r="B845" s="11">
        <v>2004501</v>
      </c>
      <c r="C845" s="11" t="s">
        <v>54</v>
      </c>
      <c r="D845" s="11">
        <v>20</v>
      </c>
      <c r="E845" s="11">
        <v>23</v>
      </c>
      <c r="F845" s="11">
        <v>70</v>
      </c>
      <c r="G845" s="11">
        <v>4</v>
      </c>
      <c r="H845" s="11">
        <v>421</v>
      </c>
      <c r="I845" s="11">
        <v>333</v>
      </c>
      <c r="J845" s="11">
        <v>322</v>
      </c>
      <c r="K845" s="11">
        <v>311</v>
      </c>
      <c r="L845" s="11">
        <v>2</v>
      </c>
      <c r="M845" s="11">
        <v>60</v>
      </c>
      <c r="N845" s="11">
        <v>1550</v>
      </c>
      <c r="O845" s="11">
        <v>1</v>
      </c>
      <c r="P845" s="11">
        <v>20045</v>
      </c>
      <c r="Q845" s="11">
        <v>1</v>
      </c>
      <c r="R845" s="11">
        <v>1520000</v>
      </c>
      <c r="S845" s="11">
        <v>5002</v>
      </c>
      <c r="T845" s="11">
        <v>5003</v>
      </c>
      <c r="U845" s="11">
        <v>5</v>
      </c>
      <c r="V845" s="11">
        <v>69880</v>
      </c>
      <c r="W845" s="11">
        <v>6</v>
      </c>
      <c r="X845" s="11">
        <v>9453</v>
      </c>
      <c r="Y845" s="11">
        <v>21</v>
      </c>
      <c r="Z845" s="11">
        <v>2836</v>
      </c>
      <c r="AA845" s="11">
        <v>0</v>
      </c>
      <c r="AB845" s="11">
        <v>0</v>
      </c>
      <c r="AC845" s="11">
        <v>2004524</v>
      </c>
      <c r="AD845" s="11">
        <v>3815</v>
      </c>
      <c r="AE845" s="11">
        <v>14580000</v>
      </c>
      <c r="AF845" s="11" t="s">
        <v>165</v>
      </c>
      <c r="AG845" s="11" t="s">
        <v>159</v>
      </c>
      <c r="AH845" s="16">
        <v>1</v>
      </c>
    </row>
    <row r="846" spans="1:34">
      <c r="A846" s="11">
        <v>2004524</v>
      </c>
      <c r="B846" s="11">
        <v>2004501</v>
      </c>
      <c r="C846" s="11" t="s">
        <v>54</v>
      </c>
      <c r="D846" s="11">
        <v>20</v>
      </c>
      <c r="E846" s="11">
        <v>24</v>
      </c>
      <c r="F846" s="11">
        <v>70</v>
      </c>
      <c r="G846" s="11">
        <v>4</v>
      </c>
      <c r="H846" s="11">
        <v>413</v>
      </c>
      <c r="I846" s="11">
        <v>432</v>
      </c>
      <c r="J846" s="11">
        <v>321</v>
      </c>
      <c r="K846" s="11">
        <v>313</v>
      </c>
      <c r="L846" s="11">
        <v>2</v>
      </c>
      <c r="M846" s="11">
        <v>60</v>
      </c>
      <c r="N846" s="11">
        <v>1570</v>
      </c>
      <c r="O846" s="11">
        <v>0</v>
      </c>
      <c r="P846" s="11">
        <v>0</v>
      </c>
      <c r="Q846" s="11">
        <v>0</v>
      </c>
      <c r="R846" s="11">
        <v>1545000</v>
      </c>
      <c r="S846" s="11">
        <v>5002</v>
      </c>
      <c r="T846" s="11">
        <v>5003</v>
      </c>
      <c r="U846" s="11">
        <v>5</v>
      </c>
      <c r="V846" s="11">
        <v>73560</v>
      </c>
      <c r="W846" s="11">
        <v>6</v>
      </c>
      <c r="X846" s="11">
        <v>10067</v>
      </c>
      <c r="Y846" s="11">
        <v>21</v>
      </c>
      <c r="Z846" s="11">
        <v>3680</v>
      </c>
      <c r="AA846" s="11">
        <v>0</v>
      </c>
      <c r="AB846" s="11">
        <v>0</v>
      </c>
      <c r="AC846" s="11">
        <v>2004525</v>
      </c>
      <c r="AD846" s="11">
        <v>4388</v>
      </c>
      <c r="AE846" s="11">
        <v>16100000</v>
      </c>
      <c r="AF846" s="11" t="s">
        <v>166</v>
      </c>
      <c r="AG846" s="11" t="s">
        <v>158</v>
      </c>
      <c r="AH846" s="16">
        <v>0</v>
      </c>
    </row>
    <row r="847" spans="1:34">
      <c r="A847" s="11">
        <v>2004525</v>
      </c>
      <c r="B847" s="11">
        <v>2004501</v>
      </c>
      <c r="C847" s="11" t="s">
        <v>54</v>
      </c>
      <c r="D847" s="11">
        <v>20</v>
      </c>
      <c r="E847" s="11">
        <v>25</v>
      </c>
      <c r="F847" s="11">
        <v>70</v>
      </c>
      <c r="G847" s="11">
        <v>4</v>
      </c>
      <c r="H847" s="11">
        <v>422</v>
      </c>
      <c r="I847" s="11">
        <v>431</v>
      </c>
      <c r="J847" s="11">
        <v>323</v>
      </c>
      <c r="K847" s="11">
        <v>312</v>
      </c>
      <c r="L847" s="11">
        <v>2</v>
      </c>
      <c r="M847" s="11">
        <v>60</v>
      </c>
      <c r="N847" s="11">
        <v>1610</v>
      </c>
      <c r="O847" s="11">
        <v>0</v>
      </c>
      <c r="P847" s="11">
        <v>0</v>
      </c>
      <c r="Q847" s="11">
        <v>0</v>
      </c>
      <c r="R847" s="11">
        <v>1565000</v>
      </c>
      <c r="S847" s="11">
        <v>5002</v>
      </c>
      <c r="T847" s="11">
        <v>5003</v>
      </c>
      <c r="U847" s="11">
        <v>5</v>
      </c>
      <c r="V847" s="11">
        <v>77260</v>
      </c>
      <c r="W847" s="11">
        <v>6</v>
      </c>
      <c r="X847" s="11">
        <v>10683</v>
      </c>
      <c r="Y847" s="11">
        <v>21</v>
      </c>
      <c r="Z847" s="11">
        <v>3865</v>
      </c>
      <c r="AA847" s="11">
        <v>0</v>
      </c>
      <c r="AB847" s="11">
        <v>0</v>
      </c>
      <c r="AC847" s="11">
        <v>2004526</v>
      </c>
      <c r="AD847" s="11">
        <v>5230</v>
      </c>
      <c r="AE847" s="11">
        <v>17645000</v>
      </c>
      <c r="AF847" s="11" t="s">
        <v>166</v>
      </c>
      <c r="AG847" s="11" t="s">
        <v>158</v>
      </c>
      <c r="AH847" s="16">
        <v>0</v>
      </c>
    </row>
    <row r="848" spans="1:34">
      <c r="A848" s="11">
        <v>2004526</v>
      </c>
      <c r="B848" s="11">
        <v>2004501</v>
      </c>
      <c r="C848" s="11" t="s">
        <v>54</v>
      </c>
      <c r="D848" s="11">
        <v>20</v>
      </c>
      <c r="E848" s="11">
        <v>26</v>
      </c>
      <c r="F848" s="11">
        <v>70</v>
      </c>
      <c r="G848" s="11">
        <v>4</v>
      </c>
      <c r="H848" s="11">
        <v>411</v>
      </c>
      <c r="I848" s="11">
        <v>433</v>
      </c>
      <c r="J848" s="11">
        <v>322</v>
      </c>
      <c r="K848" s="11">
        <v>311</v>
      </c>
      <c r="L848" s="11">
        <v>2</v>
      </c>
      <c r="M848" s="11">
        <v>60</v>
      </c>
      <c r="N848" s="11">
        <v>1630</v>
      </c>
      <c r="O848" s="11">
        <v>1</v>
      </c>
      <c r="P848" s="11">
        <v>20045</v>
      </c>
      <c r="Q848" s="11">
        <v>1</v>
      </c>
      <c r="R848" s="11">
        <v>1590000</v>
      </c>
      <c r="S848" s="11">
        <v>5002</v>
      </c>
      <c r="T848" s="11">
        <v>5003</v>
      </c>
      <c r="U848" s="11">
        <v>5</v>
      </c>
      <c r="V848" s="11">
        <v>80980</v>
      </c>
      <c r="W848" s="11">
        <v>6</v>
      </c>
      <c r="X848" s="11">
        <v>11303</v>
      </c>
      <c r="Y848" s="11">
        <v>21</v>
      </c>
      <c r="Z848" s="11">
        <v>4051</v>
      </c>
      <c r="AA848" s="11">
        <v>0</v>
      </c>
      <c r="AB848" s="11">
        <v>0</v>
      </c>
      <c r="AC848" s="11">
        <v>2004527</v>
      </c>
      <c r="AD848" s="11">
        <v>6071</v>
      </c>
      <c r="AE848" s="11">
        <v>19210000</v>
      </c>
      <c r="AF848" s="11" t="s">
        <v>166</v>
      </c>
      <c r="AG848" s="11" t="s">
        <v>158</v>
      </c>
      <c r="AH848" s="16">
        <v>1</v>
      </c>
    </row>
    <row r="849" spans="1:34">
      <c r="A849" s="11">
        <v>2004527</v>
      </c>
      <c r="B849" s="11">
        <v>2004501</v>
      </c>
      <c r="C849" s="11" t="s">
        <v>54</v>
      </c>
      <c r="D849" s="11">
        <v>20</v>
      </c>
      <c r="E849" s="11">
        <v>27</v>
      </c>
      <c r="F849" s="11">
        <v>70</v>
      </c>
      <c r="G849" s="11">
        <v>4</v>
      </c>
      <c r="H849" s="11">
        <v>423</v>
      </c>
      <c r="I849" s="11">
        <v>432</v>
      </c>
      <c r="J849" s="11">
        <v>321</v>
      </c>
      <c r="K849" s="11">
        <v>313</v>
      </c>
      <c r="L849" s="11">
        <v>2</v>
      </c>
      <c r="M849" s="11">
        <v>60</v>
      </c>
      <c r="N849" s="11">
        <v>1650</v>
      </c>
      <c r="O849" s="11">
        <v>0</v>
      </c>
      <c r="P849" s="11">
        <v>0</v>
      </c>
      <c r="Q849" s="11">
        <v>0</v>
      </c>
      <c r="R849" s="11">
        <v>1615000</v>
      </c>
      <c r="S849" s="11">
        <v>5002</v>
      </c>
      <c r="T849" s="11">
        <v>5003</v>
      </c>
      <c r="U849" s="11">
        <v>5</v>
      </c>
      <c r="V849" s="11">
        <v>97880</v>
      </c>
      <c r="W849" s="11">
        <v>6</v>
      </c>
      <c r="X849" s="11">
        <v>11927</v>
      </c>
      <c r="Y849" s="11">
        <v>21</v>
      </c>
      <c r="Z849" s="11">
        <v>4238</v>
      </c>
      <c r="AA849" s="11">
        <v>0</v>
      </c>
      <c r="AB849" s="11">
        <v>0</v>
      </c>
      <c r="AC849" s="11">
        <v>2004528</v>
      </c>
      <c r="AD849" s="11">
        <v>6912</v>
      </c>
      <c r="AE849" s="11">
        <v>20800000</v>
      </c>
      <c r="AF849" s="11" t="s">
        <v>167</v>
      </c>
      <c r="AG849" s="11" t="s">
        <v>135</v>
      </c>
      <c r="AH849" s="16">
        <v>0</v>
      </c>
    </row>
    <row r="850" spans="1:34">
      <c r="A850" s="11">
        <v>2004528</v>
      </c>
      <c r="B850" s="11">
        <v>2004501</v>
      </c>
      <c r="C850" s="11" t="s">
        <v>54</v>
      </c>
      <c r="D850" s="11">
        <v>20</v>
      </c>
      <c r="E850" s="11">
        <v>28</v>
      </c>
      <c r="F850" s="11">
        <v>70</v>
      </c>
      <c r="G850" s="11">
        <v>4</v>
      </c>
      <c r="H850" s="11">
        <v>412</v>
      </c>
      <c r="I850" s="11">
        <v>431</v>
      </c>
      <c r="J850" s="11">
        <v>323</v>
      </c>
      <c r="K850" s="11">
        <v>312</v>
      </c>
      <c r="L850" s="11">
        <v>2</v>
      </c>
      <c r="M850" s="11">
        <v>60</v>
      </c>
      <c r="N850" s="11">
        <v>1670</v>
      </c>
      <c r="O850" s="11">
        <v>0</v>
      </c>
      <c r="P850" s="11">
        <v>0</v>
      </c>
      <c r="Q850" s="11">
        <v>0</v>
      </c>
      <c r="R850" s="11">
        <v>1635000</v>
      </c>
      <c r="S850" s="11">
        <v>5002</v>
      </c>
      <c r="T850" s="11">
        <v>5003</v>
      </c>
      <c r="U850" s="11">
        <v>5</v>
      </c>
      <c r="V850" s="11">
        <v>101640</v>
      </c>
      <c r="W850" s="11">
        <v>6</v>
      </c>
      <c r="X850" s="11">
        <v>12553</v>
      </c>
      <c r="Y850" s="11">
        <v>21</v>
      </c>
      <c r="Z850" s="11">
        <v>4426</v>
      </c>
      <c r="AA850" s="11">
        <v>0</v>
      </c>
      <c r="AB850" s="11">
        <v>0</v>
      </c>
      <c r="AC850" s="11">
        <v>2004529</v>
      </c>
      <c r="AD850" s="11">
        <v>7754</v>
      </c>
      <c r="AE850" s="11">
        <v>22415000</v>
      </c>
      <c r="AF850" s="11" t="s">
        <v>167</v>
      </c>
      <c r="AG850" s="11" t="s">
        <v>135</v>
      </c>
      <c r="AH850" s="16">
        <v>0</v>
      </c>
    </row>
    <row r="851" spans="1:34">
      <c r="A851" s="11">
        <v>2004529</v>
      </c>
      <c r="B851" s="11">
        <v>2004501</v>
      </c>
      <c r="C851" s="11" t="s">
        <v>54</v>
      </c>
      <c r="D851" s="11">
        <v>20</v>
      </c>
      <c r="E851" s="11">
        <v>29</v>
      </c>
      <c r="F851" s="11">
        <v>70</v>
      </c>
      <c r="G851" s="11">
        <v>4</v>
      </c>
      <c r="H851" s="11">
        <v>411</v>
      </c>
      <c r="I851" s="11">
        <v>433</v>
      </c>
      <c r="J851" s="11">
        <v>422</v>
      </c>
      <c r="K851" s="11">
        <v>412</v>
      </c>
      <c r="L851" s="11">
        <v>2</v>
      </c>
      <c r="M851" s="11">
        <v>60</v>
      </c>
      <c r="N851" s="11">
        <v>2170</v>
      </c>
      <c r="O851" s="11">
        <v>1</v>
      </c>
      <c r="P851" s="11">
        <v>20045</v>
      </c>
      <c r="Q851" s="11">
        <v>1</v>
      </c>
      <c r="R851" s="11">
        <v>2220000</v>
      </c>
      <c r="S851" s="11">
        <v>5002</v>
      </c>
      <c r="T851" s="11">
        <v>5003</v>
      </c>
      <c r="U851" s="11">
        <v>5</v>
      </c>
      <c r="V851" s="11">
        <v>105420</v>
      </c>
      <c r="W851" s="11">
        <v>6</v>
      </c>
      <c r="X851" s="11">
        <v>13183</v>
      </c>
      <c r="Y851" s="11">
        <v>21</v>
      </c>
      <c r="Z851" s="11">
        <v>4615</v>
      </c>
      <c r="AA851" s="11">
        <v>0</v>
      </c>
      <c r="AB851" s="11">
        <v>0</v>
      </c>
      <c r="AC851" s="11">
        <v>2004530</v>
      </c>
      <c r="AD851" s="11">
        <v>8595</v>
      </c>
      <c r="AE851" s="11">
        <v>24050000</v>
      </c>
      <c r="AF851" s="11" t="s">
        <v>167</v>
      </c>
      <c r="AG851" s="11" t="s">
        <v>135</v>
      </c>
      <c r="AH851" s="16">
        <v>1</v>
      </c>
    </row>
    <row r="852" spans="1:34">
      <c r="A852" s="11">
        <v>2004530</v>
      </c>
      <c r="B852" s="11">
        <v>2004501</v>
      </c>
      <c r="C852" s="11" t="s">
        <v>54</v>
      </c>
      <c r="D852" s="11">
        <v>20</v>
      </c>
      <c r="E852" s="11">
        <v>30</v>
      </c>
      <c r="F852" s="11">
        <v>80</v>
      </c>
      <c r="G852" s="11">
        <v>4</v>
      </c>
      <c r="H852" s="11">
        <v>513</v>
      </c>
      <c r="I852" s="11">
        <v>432</v>
      </c>
      <c r="J852" s="11">
        <v>421</v>
      </c>
      <c r="K852" s="11">
        <v>413</v>
      </c>
      <c r="L852" s="11">
        <v>2</v>
      </c>
      <c r="M852" s="11">
        <v>60</v>
      </c>
      <c r="N852" s="11">
        <v>2210</v>
      </c>
      <c r="O852" s="11">
        <v>0</v>
      </c>
      <c r="P852" s="11">
        <v>0</v>
      </c>
      <c r="Q852" s="11">
        <v>0</v>
      </c>
      <c r="R852" s="11">
        <v>2240000</v>
      </c>
      <c r="S852" s="11">
        <v>5003</v>
      </c>
      <c r="T852" s="11">
        <v>5004</v>
      </c>
      <c r="U852" s="11">
        <v>5</v>
      </c>
      <c r="V852" s="11">
        <v>110020</v>
      </c>
      <c r="W852" s="11">
        <v>6</v>
      </c>
      <c r="X852" s="11">
        <v>13950</v>
      </c>
      <c r="Y852" s="11">
        <v>21</v>
      </c>
      <c r="Z852" s="11">
        <v>4845</v>
      </c>
      <c r="AA852" s="11">
        <v>0</v>
      </c>
      <c r="AB852" s="11">
        <v>0</v>
      </c>
      <c r="AC852" s="11">
        <v>2004531</v>
      </c>
      <c r="AD852" s="11">
        <v>9972</v>
      </c>
      <c r="AE852" s="11">
        <v>26270000</v>
      </c>
      <c r="AF852" s="11" t="s">
        <v>168</v>
      </c>
      <c r="AG852" s="11" t="s">
        <v>159</v>
      </c>
      <c r="AH852" s="16">
        <v>0</v>
      </c>
    </row>
    <row r="853" spans="1:34">
      <c r="A853" s="11">
        <v>2004531</v>
      </c>
      <c r="B853" s="11">
        <v>2004501</v>
      </c>
      <c r="C853" s="11" t="s">
        <v>54</v>
      </c>
      <c r="D853" s="11">
        <v>20</v>
      </c>
      <c r="E853" s="11">
        <v>31</v>
      </c>
      <c r="F853" s="11">
        <v>80</v>
      </c>
      <c r="G853" s="11">
        <v>4</v>
      </c>
      <c r="H853" s="11">
        <v>512</v>
      </c>
      <c r="I853" s="11">
        <v>431</v>
      </c>
      <c r="J853" s="11">
        <v>423</v>
      </c>
      <c r="K853" s="11">
        <v>412</v>
      </c>
      <c r="L853" s="11">
        <v>2</v>
      </c>
      <c r="M853" s="11">
        <v>60</v>
      </c>
      <c r="N853" s="11">
        <v>2230</v>
      </c>
      <c r="O853" s="11">
        <v>1</v>
      </c>
      <c r="P853" s="11">
        <v>20045</v>
      </c>
      <c r="Q853" s="11">
        <v>1</v>
      </c>
      <c r="R853" s="11">
        <v>2265000</v>
      </c>
      <c r="S853" s="11">
        <v>5003</v>
      </c>
      <c r="T853" s="11">
        <v>5004</v>
      </c>
      <c r="U853" s="11">
        <v>5</v>
      </c>
      <c r="V853" s="11">
        <v>114640</v>
      </c>
      <c r="W853" s="11">
        <v>6</v>
      </c>
      <c r="X853" s="11">
        <v>14720</v>
      </c>
      <c r="Y853" s="11">
        <v>21</v>
      </c>
      <c r="Z853" s="11">
        <v>5076</v>
      </c>
      <c r="AA853" s="11">
        <v>0</v>
      </c>
      <c r="AB853" s="11">
        <v>0</v>
      </c>
      <c r="AC853" s="11">
        <v>2004532</v>
      </c>
      <c r="AD853" s="11">
        <v>12219</v>
      </c>
      <c r="AE853" s="11">
        <v>28510000</v>
      </c>
      <c r="AF853" s="11" t="s">
        <v>168</v>
      </c>
      <c r="AG853" s="11" t="s">
        <v>159</v>
      </c>
      <c r="AH853" s="16">
        <v>1</v>
      </c>
    </row>
    <row r="854" spans="1:34">
      <c r="A854" s="11">
        <v>2004532</v>
      </c>
      <c r="B854" s="11">
        <v>2004501</v>
      </c>
      <c r="C854" s="11" t="s">
        <v>54</v>
      </c>
      <c r="D854" s="11">
        <v>20</v>
      </c>
      <c r="E854" s="11">
        <v>32</v>
      </c>
      <c r="F854" s="11">
        <v>80</v>
      </c>
      <c r="G854" s="11">
        <v>4</v>
      </c>
      <c r="H854" s="11">
        <v>511</v>
      </c>
      <c r="I854" s="11">
        <v>433</v>
      </c>
      <c r="J854" s="11">
        <v>422</v>
      </c>
      <c r="K854" s="11">
        <v>411</v>
      </c>
      <c r="L854" s="11">
        <v>2</v>
      </c>
      <c r="M854" s="11">
        <v>60</v>
      </c>
      <c r="N854" s="11">
        <v>2250</v>
      </c>
      <c r="O854" s="11">
        <v>0</v>
      </c>
      <c r="P854" s="11">
        <v>0</v>
      </c>
      <c r="Q854" s="11">
        <v>0</v>
      </c>
      <c r="R854" s="11">
        <v>2290000</v>
      </c>
      <c r="S854" s="11">
        <v>5003</v>
      </c>
      <c r="T854" s="11">
        <v>5004</v>
      </c>
      <c r="U854" s="11">
        <v>5</v>
      </c>
      <c r="V854" s="11">
        <v>119280</v>
      </c>
      <c r="W854" s="11">
        <v>6</v>
      </c>
      <c r="X854" s="11">
        <v>15493</v>
      </c>
      <c r="Y854" s="11">
        <v>21</v>
      </c>
      <c r="Z854" s="11">
        <v>5968</v>
      </c>
      <c r="AA854" s="11">
        <v>0</v>
      </c>
      <c r="AB854" s="11">
        <v>0</v>
      </c>
      <c r="AC854" s="11">
        <v>2004533</v>
      </c>
      <c r="AD854" s="11">
        <v>14466</v>
      </c>
      <c r="AE854" s="11">
        <v>30775000</v>
      </c>
      <c r="AF854" s="11" t="s">
        <v>169</v>
      </c>
      <c r="AG854" s="11" t="s">
        <v>158</v>
      </c>
      <c r="AH854" s="16">
        <v>0</v>
      </c>
    </row>
    <row r="855" spans="1:34">
      <c r="A855" s="11">
        <v>2004533</v>
      </c>
      <c r="B855" s="11">
        <v>2004501</v>
      </c>
      <c r="C855" s="11" t="s">
        <v>54</v>
      </c>
      <c r="D855" s="11">
        <v>20</v>
      </c>
      <c r="E855" s="11">
        <v>33</v>
      </c>
      <c r="F855" s="11">
        <v>80</v>
      </c>
      <c r="G855" s="11">
        <v>4</v>
      </c>
      <c r="H855" s="11">
        <v>523</v>
      </c>
      <c r="I855" s="11">
        <v>432</v>
      </c>
      <c r="J855" s="11">
        <v>421</v>
      </c>
      <c r="K855" s="11">
        <v>413</v>
      </c>
      <c r="L855" s="11">
        <v>2</v>
      </c>
      <c r="M855" s="11">
        <v>60</v>
      </c>
      <c r="N855" s="11">
        <v>2270</v>
      </c>
      <c r="O855" s="11">
        <v>1</v>
      </c>
      <c r="P855" s="11">
        <v>20045</v>
      </c>
      <c r="Q855" s="11">
        <v>1</v>
      </c>
      <c r="R855" s="11">
        <v>2315000</v>
      </c>
      <c r="S855" s="11">
        <v>5003</v>
      </c>
      <c r="T855" s="11">
        <v>5004</v>
      </c>
      <c r="U855" s="11">
        <v>5</v>
      </c>
      <c r="V855" s="11">
        <v>123940</v>
      </c>
      <c r="W855" s="11">
        <v>6</v>
      </c>
      <c r="X855" s="11">
        <v>16270</v>
      </c>
      <c r="Y855" s="11">
        <v>21</v>
      </c>
      <c r="Z855" s="11">
        <v>6201</v>
      </c>
      <c r="AA855" s="11">
        <v>0</v>
      </c>
      <c r="AB855" s="11">
        <v>0</v>
      </c>
      <c r="AC855" s="11">
        <v>2004534</v>
      </c>
      <c r="AD855" s="11">
        <v>16712</v>
      </c>
      <c r="AE855" s="11">
        <v>33065000</v>
      </c>
      <c r="AF855" s="11" t="s">
        <v>169</v>
      </c>
      <c r="AG855" s="11" t="s">
        <v>158</v>
      </c>
      <c r="AH855" s="16">
        <v>1</v>
      </c>
    </row>
    <row r="856" spans="1:34">
      <c r="A856" s="11">
        <v>2004534</v>
      </c>
      <c r="B856" s="11">
        <v>2004501</v>
      </c>
      <c r="C856" s="11" t="s">
        <v>54</v>
      </c>
      <c r="D856" s="11">
        <v>20</v>
      </c>
      <c r="E856" s="11">
        <v>34</v>
      </c>
      <c r="F856" s="11">
        <v>80</v>
      </c>
      <c r="G856" s="11">
        <v>4</v>
      </c>
      <c r="H856" s="11">
        <v>512</v>
      </c>
      <c r="I856" s="11">
        <v>431</v>
      </c>
      <c r="J856" s="11">
        <v>423</v>
      </c>
      <c r="K856" s="11">
        <v>412</v>
      </c>
      <c r="L856" s="11">
        <v>2</v>
      </c>
      <c r="M856" s="11">
        <v>60</v>
      </c>
      <c r="N856" s="11">
        <v>2290</v>
      </c>
      <c r="O856" s="11">
        <v>0</v>
      </c>
      <c r="P856" s="11">
        <v>0</v>
      </c>
      <c r="Q856" s="11">
        <v>0</v>
      </c>
      <c r="R856" s="11">
        <v>2335000</v>
      </c>
      <c r="S856" s="11">
        <v>5003</v>
      </c>
      <c r="T856" s="11">
        <v>5004</v>
      </c>
      <c r="U856" s="11">
        <v>5</v>
      </c>
      <c r="V856" s="11">
        <v>141780</v>
      </c>
      <c r="W856" s="11">
        <v>6</v>
      </c>
      <c r="X856" s="11">
        <v>17050</v>
      </c>
      <c r="Y856" s="11">
        <v>21</v>
      </c>
      <c r="Z856" s="11">
        <v>6435</v>
      </c>
      <c r="AA856" s="11">
        <v>0</v>
      </c>
      <c r="AB856" s="11">
        <v>0</v>
      </c>
      <c r="AC856" s="11">
        <v>2004535</v>
      </c>
      <c r="AD856" s="11">
        <v>18959</v>
      </c>
      <c r="AE856" s="11">
        <v>35380000</v>
      </c>
      <c r="AF856" s="11" t="s">
        <v>170</v>
      </c>
      <c r="AG856" s="11" t="s">
        <v>159</v>
      </c>
      <c r="AH856" s="16">
        <v>0</v>
      </c>
    </row>
    <row r="857" spans="1:34">
      <c r="A857" s="11">
        <v>2004535</v>
      </c>
      <c r="B857" s="11">
        <v>2004501</v>
      </c>
      <c r="C857" s="11" t="s">
        <v>54</v>
      </c>
      <c r="D857" s="11">
        <v>20</v>
      </c>
      <c r="E857" s="11">
        <v>35</v>
      </c>
      <c r="F857" s="11">
        <v>80</v>
      </c>
      <c r="G857" s="11">
        <v>4</v>
      </c>
      <c r="H857" s="11">
        <v>511</v>
      </c>
      <c r="I857" s="11">
        <v>533</v>
      </c>
      <c r="J857" s="11">
        <v>422</v>
      </c>
      <c r="K857" s="11">
        <v>411</v>
      </c>
      <c r="L857" s="11">
        <v>2</v>
      </c>
      <c r="M857" s="11">
        <v>60</v>
      </c>
      <c r="N857" s="11">
        <v>2330</v>
      </c>
      <c r="O857" s="11">
        <v>1</v>
      </c>
      <c r="P857" s="11">
        <v>20045</v>
      </c>
      <c r="Q857" s="11">
        <v>1</v>
      </c>
      <c r="R857" s="11">
        <v>2360000</v>
      </c>
      <c r="S857" s="11">
        <v>5003</v>
      </c>
      <c r="T857" s="11">
        <v>5004</v>
      </c>
      <c r="U857" s="11">
        <v>5</v>
      </c>
      <c r="V857" s="11">
        <v>146480</v>
      </c>
      <c r="W857" s="11">
        <v>6</v>
      </c>
      <c r="X857" s="11">
        <v>17833</v>
      </c>
      <c r="Y857" s="11">
        <v>21</v>
      </c>
      <c r="Z857" s="11">
        <v>6670</v>
      </c>
      <c r="AA857" s="11">
        <v>0</v>
      </c>
      <c r="AB857" s="11">
        <v>0</v>
      </c>
      <c r="AC857" s="11">
        <v>2004536</v>
      </c>
      <c r="AD857" s="11">
        <v>21206</v>
      </c>
      <c r="AE857" s="11">
        <v>37715000</v>
      </c>
      <c r="AF857" s="11" t="s">
        <v>170</v>
      </c>
      <c r="AG857" s="11" t="s">
        <v>159</v>
      </c>
      <c r="AH857" s="16">
        <v>1</v>
      </c>
    </row>
    <row r="858" spans="1:34">
      <c r="A858" s="11">
        <v>2004536</v>
      </c>
      <c r="B858" s="11">
        <v>2004501</v>
      </c>
      <c r="C858" s="11" t="s">
        <v>54</v>
      </c>
      <c r="D858" s="11">
        <v>20</v>
      </c>
      <c r="E858" s="11">
        <v>36</v>
      </c>
      <c r="F858" s="11">
        <v>80</v>
      </c>
      <c r="G858" s="11">
        <v>4</v>
      </c>
      <c r="H858" s="11">
        <v>513</v>
      </c>
      <c r="I858" s="11">
        <v>532</v>
      </c>
      <c r="J858" s="11">
        <v>421</v>
      </c>
      <c r="K858" s="11">
        <v>413</v>
      </c>
      <c r="L858" s="11">
        <v>2</v>
      </c>
      <c r="M858" s="11">
        <v>60</v>
      </c>
      <c r="N858" s="11">
        <v>2350</v>
      </c>
      <c r="O858" s="11">
        <v>0</v>
      </c>
      <c r="P858" s="11">
        <v>0</v>
      </c>
      <c r="Q858" s="11">
        <v>0</v>
      </c>
      <c r="R858" s="11">
        <v>2385000</v>
      </c>
      <c r="S858" s="11">
        <v>5003</v>
      </c>
      <c r="T858" s="11">
        <v>5004</v>
      </c>
      <c r="U858" s="11">
        <v>5</v>
      </c>
      <c r="V858" s="11">
        <v>151200</v>
      </c>
      <c r="W858" s="11">
        <v>6</v>
      </c>
      <c r="X858" s="11">
        <v>18620</v>
      </c>
      <c r="Y858" s="11">
        <v>21</v>
      </c>
      <c r="Z858" s="11">
        <v>7566</v>
      </c>
      <c r="AA858" s="11">
        <v>0</v>
      </c>
      <c r="AB858" s="11">
        <v>0</v>
      </c>
      <c r="AC858" s="11">
        <v>2004537</v>
      </c>
      <c r="AD858" s="11">
        <v>24323</v>
      </c>
      <c r="AE858" s="11">
        <v>40075000</v>
      </c>
      <c r="AF858" s="11" t="s">
        <v>171</v>
      </c>
      <c r="AG858" s="11" t="s">
        <v>158</v>
      </c>
      <c r="AH858" s="16">
        <v>0</v>
      </c>
    </row>
    <row r="859" spans="1:34">
      <c r="A859" s="11">
        <v>2004537</v>
      </c>
      <c r="B859" s="11">
        <v>2004501</v>
      </c>
      <c r="C859" s="11" t="s">
        <v>54</v>
      </c>
      <c r="D859" s="11">
        <v>20</v>
      </c>
      <c r="E859" s="11">
        <v>37</v>
      </c>
      <c r="F859" s="11">
        <v>80</v>
      </c>
      <c r="G859" s="11">
        <v>4</v>
      </c>
      <c r="H859" s="11">
        <v>522</v>
      </c>
      <c r="I859" s="11">
        <v>531</v>
      </c>
      <c r="J859" s="11">
        <v>423</v>
      </c>
      <c r="K859" s="11">
        <v>412</v>
      </c>
      <c r="L859" s="11">
        <v>2</v>
      </c>
      <c r="M859" s="11">
        <v>60</v>
      </c>
      <c r="N859" s="11">
        <v>2370</v>
      </c>
      <c r="O859" s="11">
        <v>1</v>
      </c>
      <c r="P859" s="11">
        <v>20045</v>
      </c>
      <c r="Q859" s="11">
        <v>1</v>
      </c>
      <c r="R859" s="11">
        <v>2410000</v>
      </c>
      <c r="S859" s="11">
        <v>5003</v>
      </c>
      <c r="T859" s="11">
        <v>5004</v>
      </c>
      <c r="U859" s="11">
        <v>5</v>
      </c>
      <c r="V859" s="11">
        <v>155940</v>
      </c>
      <c r="W859" s="11">
        <v>6</v>
      </c>
      <c r="X859" s="11">
        <v>19410</v>
      </c>
      <c r="Y859" s="11">
        <v>21</v>
      </c>
      <c r="Z859" s="11">
        <v>7803</v>
      </c>
      <c r="AA859" s="11">
        <v>0</v>
      </c>
      <c r="AB859" s="11">
        <v>0</v>
      </c>
      <c r="AC859" s="11">
        <v>2004538</v>
      </c>
      <c r="AD859" s="11">
        <v>27440</v>
      </c>
      <c r="AE859" s="11">
        <v>42460000</v>
      </c>
      <c r="AF859" s="11" t="s">
        <v>171</v>
      </c>
      <c r="AG859" s="11" t="s">
        <v>158</v>
      </c>
      <c r="AH859" s="16">
        <v>1</v>
      </c>
    </row>
    <row r="860" spans="1:34">
      <c r="A860" s="11">
        <v>2004538</v>
      </c>
      <c r="B860" s="11">
        <v>2004501</v>
      </c>
      <c r="C860" s="11" t="s">
        <v>54</v>
      </c>
      <c r="D860" s="11">
        <v>20</v>
      </c>
      <c r="E860" s="11">
        <v>38</v>
      </c>
      <c r="F860" s="11">
        <v>80</v>
      </c>
      <c r="G860" s="11">
        <v>4</v>
      </c>
      <c r="H860" s="11">
        <v>521</v>
      </c>
      <c r="I860" s="11">
        <v>533</v>
      </c>
      <c r="J860" s="11">
        <v>422</v>
      </c>
      <c r="K860" s="11">
        <v>411</v>
      </c>
      <c r="L860" s="11">
        <v>2</v>
      </c>
      <c r="M860" s="11">
        <v>60</v>
      </c>
      <c r="N860" s="11">
        <v>2390</v>
      </c>
      <c r="O860" s="11">
        <v>0</v>
      </c>
      <c r="P860" s="11">
        <v>0</v>
      </c>
      <c r="Q860" s="11">
        <v>0</v>
      </c>
      <c r="R860" s="11">
        <v>2430000</v>
      </c>
      <c r="S860" s="11">
        <v>5003</v>
      </c>
      <c r="T860" s="11">
        <v>5004</v>
      </c>
      <c r="U860" s="11">
        <v>5</v>
      </c>
      <c r="V860" s="11">
        <v>173860</v>
      </c>
      <c r="W860" s="11">
        <v>6</v>
      </c>
      <c r="X860" s="11">
        <v>20203</v>
      </c>
      <c r="Y860" s="11">
        <v>21</v>
      </c>
      <c r="Z860" s="11">
        <v>8041</v>
      </c>
      <c r="AA860" s="11">
        <v>0</v>
      </c>
      <c r="AB860" s="11">
        <v>0</v>
      </c>
      <c r="AC860" s="11">
        <v>2004539</v>
      </c>
      <c r="AD860" s="11">
        <v>30556</v>
      </c>
      <c r="AE860" s="11">
        <v>44870000</v>
      </c>
      <c r="AF860" s="11" t="s">
        <v>172</v>
      </c>
      <c r="AG860" s="11" t="s">
        <v>135</v>
      </c>
      <c r="AH860" s="16">
        <v>0</v>
      </c>
    </row>
    <row r="861" spans="1:34">
      <c r="A861" s="11">
        <v>2004539</v>
      </c>
      <c r="B861" s="11">
        <v>2004501</v>
      </c>
      <c r="C861" s="11" t="s">
        <v>54</v>
      </c>
      <c r="D861" s="11">
        <v>20</v>
      </c>
      <c r="E861" s="11">
        <v>39</v>
      </c>
      <c r="F861" s="11">
        <v>80</v>
      </c>
      <c r="G861" s="11">
        <v>4</v>
      </c>
      <c r="H861" s="11">
        <v>513</v>
      </c>
      <c r="I861" s="11">
        <v>532</v>
      </c>
      <c r="J861" s="11">
        <v>521</v>
      </c>
      <c r="K861" s="11">
        <v>512</v>
      </c>
      <c r="L861" s="11">
        <v>2</v>
      </c>
      <c r="M861" s="11">
        <v>60</v>
      </c>
      <c r="N861" s="11">
        <v>2890</v>
      </c>
      <c r="O861" s="11">
        <v>1</v>
      </c>
      <c r="P861" s="11">
        <v>20045</v>
      </c>
      <c r="Q861" s="11">
        <v>1</v>
      </c>
      <c r="R861" s="11">
        <v>3035000</v>
      </c>
      <c r="S861" s="11">
        <v>5003</v>
      </c>
      <c r="T861" s="11">
        <v>5004</v>
      </c>
      <c r="U861" s="11">
        <v>5</v>
      </c>
      <c r="V861" s="11">
        <v>178640</v>
      </c>
      <c r="W861" s="11">
        <v>6</v>
      </c>
      <c r="X861" s="11">
        <v>21000</v>
      </c>
      <c r="Y861" s="11">
        <v>21</v>
      </c>
      <c r="Z861" s="11">
        <v>8280</v>
      </c>
      <c r="AA861" s="11">
        <v>0</v>
      </c>
      <c r="AB861" s="11">
        <v>0</v>
      </c>
      <c r="AC861" s="11">
        <v>2004540</v>
      </c>
      <c r="AD861" s="11">
        <v>33673</v>
      </c>
      <c r="AE861" s="11">
        <v>47300000</v>
      </c>
      <c r="AF861" s="11" t="s">
        <v>172</v>
      </c>
      <c r="AG861" s="11" t="s">
        <v>135</v>
      </c>
      <c r="AH861" s="16">
        <v>1</v>
      </c>
    </row>
    <row r="862" spans="1:34">
      <c r="A862" s="11">
        <v>2004540</v>
      </c>
      <c r="B862" s="11">
        <v>2004501</v>
      </c>
      <c r="C862" s="11" t="s">
        <v>54</v>
      </c>
      <c r="D862" s="11">
        <v>20</v>
      </c>
      <c r="E862" s="11">
        <v>40</v>
      </c>
      <c r="F862" s="11">
        <v>90</v>
      </c>
      <c r="G862" s="11">
        <v>4</v>
      </c>
      <c r="H862" s="11">
        <v>612</v>
      </c>
      <c r="I862" s="11">
        <v>531</v>
      </c>
      <c r="J862" s="11">
        <v>523</v>
      </c>
      <c r="K862" s="11">
        <v>512</v>
      </c>
      <c r="L862" s="11">
        <v>2</v>
      </c>
      <c r="M862" s="11">
        <v>60</v>
      </c>
      <c r="N862" s="11">
        <v>2930</v>
      </c>
      <c r="O862" s="11">
        <v>1</v>
      </c>
      <c r="P862" s="11">
        <v>20045</v>
      </c>
      <c r="Q862" s="11">
        <v>1</v>
      </c>
      <c r="R862" s="11">
        <v>3055000</v>
      </c>
      <c r="S862" s="11">
        <v>5004</v>
      </c>
      <c r="T862" s="11">
        <v>5005</v>
      </c>
      <c r="U862" s="11">
        <v>5</v>
      </c>
      <c r="V862" s="11">
        <v>184240</v>
      </c>
      <c r="W862" s="11">
        <v>6</v>
      </c>
      <c r="X862" s="11">
        <v>21933</v>
      </c>
      <c r="Y862" s="11">
        <v>21</v>
      </c>
      <c r="Z862" s="11">
        <v>8560</v>
      </c>
      <c r="AA862" s="11">
        <v>0</v>
      </c>
      <c r="AB862" s="11">
        <v>0</v>
      </c>
      <c r="AC862" s="11">
        <v>2004541</v>
      </c>
      <c r="AD862" s="11">
        <v>38530</v>
      </c>
      <c r="AE862" s="11">
        <v>50335000</v>
      </c>
      <c r="AF862" s="11" t="s">
        <v>173</v>
      </c>
      <c r="AG862" s="11" t="s">
        <v>159</v>
      </c>
      <c r="AH862" s="16">
        <v>1</v>
      </c>
    </row>
    <row r="863" spans="1:34">
      <c r="A863" s="11">
        <v>2004541</v>
      </c>
      <c r="B863" s="11">
        <v>2004501</v>
      </c>
      <c r="C863" s="11" t="s">
        <v>54</v>
      </c>
      <c r="D863" s="11">
        <v>20</v>
      </c>
      <c r="E863" s="11">
        <v>41</v>
      </c>
      <c r="F863" s="11">
        <v>90</v>
      </c>
      <c r="G863" s="11">
        <v>4</v>
      </c>
      <c r="H863" s="11">
        <v>611</v>
      </c>
      <c r="I863" s="11">
        <v>533</v>
      </c>
      <c r="J863" s="11">
        <v>522</v>
      </c>
      <c r="K863" s="11">
        <v>511</v>
      </c>
      <c r="L863" s="11">
        <v>2</v>
      </c>
      <c r="M863" s="11">
        <v>60</v>
      </c>
      <c r="N863" s="11">
        <v>2950</v>
      </c>
      <c r="O863" s="11">
        <v>1</v>
      </c>
      <c r="P863" s="11">
        <v>20045</v>
      </c>
      <c r="Q863" s="11">
        <v>1</v>
      </c>
      <c r="R863" s="11">
        <v>3080000</v>
      </c>
      <c r="S863" s="11">
        <v>5004</v>
      </c>
      <c r="T863" s="11">
        <v>5005</v>
      </c>
      <c r="U863" s="11">
        <v>5</v>
      </c>
      <c r="V863" s="11">
        <v>189860</v>
      </c>
      <c r="W863" s="11">
        <v>6</v>
      </c>
      <c r="X863" s="11">
        <v>22870</v>
      </c>
      <c r="Y863" s="11">
        <v>21</v>
      </c>
      <c r="Z863" s="11">
        <v>9501</v>
      </c>
      <c r="AA863" s="11">
        <v>0</v>
      </c>
      <c r="AB863" s="11">
        <v>0</v>
      </c>
      <c r="AC863" s="11">
        <v>2004542</v>
      </c>
      <c r="AD863" s="11">
        <v>47087</v>
      </c>
      <c r="AE863" s="11">
        <v>53390000</v>
      </c>
      <c r="AF863" s="11" t="s">
        <v>174</v>
      </c>
      <c r="AG863" s="11" t="s">
        <v>158</v>
      </c>
      <c r="AH863" s="16">
        <v>1</v>
      </c>
    </row>
    <row r="864" spans="1:34">
      <c r="A864" s="11">
        <v>2004542</v>
      </c>
      <c r="B864" s="11">
        <v>2004501</v>
      </c>
      <c r="C864" s="11" t="s">
        <v>54</v>
      </c>
      <c r="D864" s="11">
        <v>20</v>
      </c>
      <c r="E864" s="11">
        <v>42</v>
      </c>
      <c r="F864" s="11">
        <v>90</v>
      </c>
      <c r="G864" s="11">
        <v>4</v>
      </c>
      <c r="H864" s="11">
        <v>613</v>
      </c>
      <c r="I864" s="11">
        <v>532</v>
      </c>
      <c r="J864" s="11">
        <v>521</v>
      </c>
      <c r="K864" s="11">
        <v>513</v>
      </c>
      <c r="L864" s="11">
        <v>2</v>
      </c>
      <c r="M864" s="11">
        <v>60</v>
      </c>
      <c r="N864" s="11">
        <v>2970</v>
      </c>
      <c r="O864" s="11">
        <v>1</v>
      </c>
      <c r="P864" s="11">
        <v>20045</v>
      </c>
      <c r="Q864" s="11">
        <v>1</v>
      </c>
      <c r="R864" s="11">
        <v>3105000</v>
      </c>
      <c r="S864" s="11">
        <v>5004</v>
      </c>
      <c r="T864" s="11">
        <v>5005</v>
      </c>
      <c r="U864" s="11">
        <v>5</v>
      </c>
      <c r="V864" s="11">
        <v>208660</v>
      </c>
      <c r="W864" s="11">
        <v>6</v>
      </c>
      <c r="X864" s="11">
        <v>23810</v>
      </c>
      <c r="Y864" s="11">
        <v>21</v>
      </c>
      <c r="Z864" s="11">
        <v>9783</v>
      </c>
      <c r="AA864" s="11">
        <v>0</v>
      </c>
      <c r="AB864" s="11">
        <v>0</v>
      </c>
      <c r="AC864" s="11">
        <v>2004543</v>
      </c>
      <c r="AD864" s="11">
        <v>55644</v>
      </c>
      <c r="AE864" s="11">
        <v>56470000</v>
      </c>
      <c r="AF864" s="11" t="s">
        <v>175</v>
      </c>
      <c r="AG864" s="11" t="s">
        <v>159</v>
      </c>
      <c r="AH864" s="16">
        <v>1</v>
      </c>
    </row>
    <row r="865" spans="1:37">
      <c r="A865" s="11">
        <v>2004543</v>
      </c>
      <c r="B865" s="11">
        <v>2004501</v>
      </c>
      <c r="C865" s="11" t="s">
        <v>54</v>
      </c>
      <c r="D865" s="11">
        <v>20</v>
      </c>
      <c r="E865" s="11">
        <v>43</v>
      </c>
      <c r="F865" s="11">
        <v>90</v>
      </c>
      <c r="G865" s="11">
        <v>4</v>
      </c>
      <c r="H865" s="11">
        <v>622</v>
      </c>
      <c r="I865" s="11">
        <v>531</v>
      </c>
      <c r="J865" s="11">
        <v>523</v>
      </c>
      <c r="K865" s="11">
        <v>512</v>
      </c>
      <c r="L865" s="11">
        <v>2</v>
      </c>
      <c r="M865" s="11">
        <v>60</v>
      </c>
      <c r="N865" s="11">
        <v>2990</v>
      </c>
      <c r="O865" s="11">
        <v>1</v>
      </c>
      <c r="P865" s="11">
        <v>20045</v>
      </c>
      <c r="Q865" s="11">
        <v>1</v>
      </c>
      <c r="R865" s="11">
        <v>3130000</v>
      </c>
      <c r="S865" s="11">
        <v>5004</v>
      </c>
      <c r="T865" s="11">
        <v>5005</v>
      </c>
      <c r="U865" s="11">
        <v>5</v>
      </c>
      <c r="V865" s="11">
        <v>214320</v>
      </c>
      <c r="W865" s="11">
        <v>6</v>
      </c>
      <c r="X865" s="11">
        <v>24753</v>
      </c>
      <c r="Y865" s="11">
        <v>21</v>
      </c>
      <c r="Z865" s="11">
        <v>10726</v>
      </c>
      <c r="AA865" s="11">
        <v>0</v>
      </c>
      <c r="AB865" s="11">
        <v>0</v>
      </c>
      <c r="AC865" s="11">
        <v>2004544</v>
      </c>
      <c r="AD865" s="11">
        <v>64201</v>
      </c>
      <c r="AE865" s="11">
        <v>59575000</v>
      </c>
      <c r="AF865" s="11" t="s">
        <v>176</v>
      </c>
      <c r="AG865" s="11" t="s">
        <v>158</v>
      </c>
      <c r="AH865" s="16">
        <v>1</v>
      </c>
      <c r="AI865" s="12"/>
      <c r="AJ865" s="12"/>
      <c r="AK865" s="12"/>
    </row>
    <row r="866" spans="1:37">
      <c r="A866" s="11">
        <v>2004544</v>
      </c>
      <c r="B866" s="11">
        <v>2004501</v>
      </c>
      <c r="C866" s="11" t="s">
        <v>54</v>
      </c>
      <c r="D866" s="11">
        <v>20</v>
      </c>
      <c r="E866" s="11">
        <v>44</v>
      </c>
      <c r="F866" s="11">
        <v>90</v>
      </c>
      <c r="G866" s="11">
        <v>4</v>
      </c>
      <c r="H866" s="11">
        <v>611</v>
      </c>
      <c r="I866" s="11">
        <v>533</v>
      </c>
      <c r="J866" s="11">
        <v>522</v>
      </c>
      <c r="K866" s="11">
        <v>511</v>
      </c>
      <c r="L866" s="11">
        <v>2</v>
      </c>
      <c r="M866" s="11">
        <v>60</v>
      </c>
      <c r="N866" s="11">
        <v>3010</v>
      </c>
      <c r="O866" s="11">
        <v>1</v>
      </c>
      <c r="P866" s="11">
        <v>20045</v>
      </c>
      <c r="Q866" s="11">
        <v>1</v>
      </c>
      <c r="R866" s="11">
        <v>3155000</v>
      </c>
      <c r="S866" s="11">
        <v>5004</v>
      </c>
      <c r="T866" s="11">
        <v>5005</v>
      </c>
      <c r="U866" s="11">
        <v>5</v>
      </c>
      <c r="V866" s="11">
        <v>233160</v>
      </c>
      <c r="W866" s="11">
        <v>6</v>
      </c>
      <c r="X866" s="11">
        <v>25700</v>
      </c>
      <c r="Y866" s="11">
        <v>21</v>
      </c>
      <c r="Z866" s="11">
        <v>11010</v>
      </c>
      <c r="AA866" s="11">
        <v>0</v>
      </c>
      <c r="AB866" s="11">
        <v>0</v>
      </c>
      <c r="AC866" s="11">
        <v>2004545</v>
      </c>
      <c r="AD866" s="11">
        <v>72758</v>
      </c>
      <c r="AE866" s="11">
        <v>62705000</v>
      </c>
      <c r="AF866" s="11" t="s">
        <v>177</v>
      </c>
      <c r="AG866" s="11" t="s">
        <v>159</v>
      </c>
      <c r="AH866" s="16">
        <v>1</v>
      </c>
    </row>
    <row r="867" spans="1:37">
      <c r="A867" s="11">
        <v>2004545</v>
      </c>
      <c r="B867" s="11">
        <v>2004501</v>
      </c>
      <c r="C867" s="11" t="s">
        <v>54</v>
      </c>
      <c r="D867" s="11">
        <v>20</v>
      </c>
      <c r="E867" s="11">
        <v>45</v>
      </c>
      <c r="F867" s="11">
        <v>90</v>
      </c>
      <c r="G867" s="11">
        <v>4</v>
      </c>
      <c r="H867" s="11">
        <v>613</v>
      </c>
      <c r="I867" s="11">
        <v>632</v>
      </c>
      <c r="J867" s="11">
        <v>521</v>
      </c>
      <c r="K867" s="11">
        <v>513</v>
      </c>
      <c r="L867" s="11">
        <v>2</v>
      </c>
      <c r="M867" s="11">
        <v>60</v>
      </c>
      <c r="N867" s="11">
        <v>3050</v>
      </c>
      <c r="O867" s="11">
        <v>1</v>
      </c>
      <c r="P867" s="11">
        <v>20045</v>
      </c>
      <c r="Q867" s="11">
        <v>1</v>
      </c>
      <c r="R867" s="11">
        <v>3180000</v>
      </c>
      <c r="S867" s="11">
        <v>5004</v>
      </c>
      <c r="T867" s="11">
        <v>5005</v>
      </c>
      <c r="U867" s="11">
        <v>5</v>
      </c>
      <c r="V867" s="11">
        <v>238860</v>
      </c>
      <c r="W867" s="11">
        <v>6</v>
      </c>
      <c r="X867" s="11">
        <v>26650</v>
      </c>
      <c r="Y867" s="11">
        <v>21</v>
      </c>
      <c r="Z867" s="11">
        <v>11955</v>
      </c>
      <c r="AA867" s="11">
        <v>0</v>
      </c>
      <c r="AB867" s="11">
        <v>0</v>
      </c>
      <c r="AC867" s="11">
        <v>2004546</v>
      </c>
      <c r="AD867" s="11">
        <v>81315</v>
      </c>
      <c r="AE867" s="11">
        <v>65860000</v>
      </c>
      <c r="AF867" s="11" t="s">
        <v>178</v>
      </c>
      <c r="AG867" s="11" t="s">
        <v>158</v>
      </c>
      <c r="AH867" s="16">
        <v>1</v>
      </c>
    </row>
    <row r="868" spans="1:37">
      <c r="A868" s="11">
        <v>2004546</v>
      </c>
      <c r="B868" s="11">
        <v>2004501</v>
      </c>
      <c r="C868" s="11" t="s">
        <v>54</v>
      </c>
      <c r="D868" s="11">
        <v>20</v>
      </c>
      <c r="E868" s="11">
        <v>46</v>
      </c>
      <c r="F868" s="11">
        <v>90</v>
      </c>
      <c r="G868" s="11">
        <v>4</v>
      </c>
      <c r="H868" s="11">
        <v>612</v>
      </c>
      <c r="I868" s="11">
        <v>631</v>
      </c>
      <c r="J868" s="11">
        <v>523</v>
      </c>
      <c r="K868" s="11">
        <v>512</v>
      </c>
      <c r="L868" s="11">
        <v>2</v>
      </c>
      <c r="M868" s="11">
        <v>60</v>
      </c>
      <c r="N868" s="11">
        <v>3070</v>
      </c>
      <c r="O868" s="11">
        <v>1</v>
      </c>
      <c r="P868" s="11">
        <v>20045</v>
      </c>
      <c r="Q868" s="11">
        <v>1</v>
      </c>
      <c r="R868" s="11">
        <v>3205000</v>
      </c>
      <c r="S868" s="11">
        <v>5004</v>
      </c>
      <c r="T868" s="11">
        <v>5005</v>
      </c>
      <c r="U868" s="11">
        <v>5</v>
      </c>
      <c r="V868" s="11">
        <v>257740</v>
      </c>
      <c r="W868" s="11">
        <v>6</v>
      </c>
      <c r="X868" s="11">
        <v>27603</v>
      </c>
      <c r="Y868" s="11">
        <v>21</v>
      </c>
      <c r="Z868" s="11">
        <v>12241</v>
      </c>
      <c r="AA868" s="11">
        <v>0</v>
      </c>
      <c r="AB868" s="11">
        <v>0</v>
      </c>
      <c r="AC868" s="11">
        <v>2004547</v>
      </c>
      <c r="AD868" s="11">
        <v>93572</v>
      </c>
      <c r="AE868" s="11">
        <v>69040000</v>
      </c>
      <c r="AF868" s="11" t="s">
        <v>179</v>
      </c>
      <c r="AG868" s="11" t="s">
        <v>159</v>
      </c>
      <c r="AH868" s="16">
        <v>1</v>
      </c>
    </row>
    <row r="869" spans="1:37">
      <c r="A869" s="11">
        <v>2004547</v>
      </c>
      <c r="B869" s="11">
        <v>2004501</v>
      </c>
      <c r="C869" s="11" t="s">
        <v>54</v>
      </c>
      <c r="D869" s="11">
        <v>20</v>
      </c>
      <c r="E869" s="11">
        <v>47</v>
      </c>
      <c r="F869" s="11">
        <v>90</v>
      </c>
      <c r="G869" s="11">
        <v>4</v>
      </c>
      <c r="H869" s="11">
        <v>622</v>
      </c>
      <c r="I869" s="11">
        <v>633</v>
      </c>
      <c r="J869" s="11">
        <v>522</v>
      </c>
      <c r="K869" s="11">
        <v>511</v>
      </c>
      <c r="L869" s="11">
        <v>2</v>
      </c>
      <c r="M869" s="11">
        <v>60</v>
      </c>
      <c r="N869" s="11">
        <v>3090</v>
      </c>
      <c r="O869" s="11">
        <v>1</v>
      </c>
      <c r="P869" s="11">
        <v>20045</v>
      </c>
      <c r="Q869" s="11">
        <v>1</v>
      </c>
      <c r="R869" s="11">
        <v>3230000</v>
      </c>
      <c r="S869" s="11">
        <v>5004</v>
      </c>
      <c r="T869" s="11">
        <v>5005</v>
      </c>
      <c r="U869" s="11">
        <v>5</v>
      </c>
      <c r="V869" s="11">
        <v>263480</v>
      </c>
      <c r="W869" s="11">
        <v>6</v>
      </c>
      <c r="X869" s="11">
        <v>28560</v>
      </c>
      <c r="Y869" s="11">
        <v>21</v>
      </c>
      <c r="Z869" s="11">
        <v>13188</v>
      </c>
      <c r="AA869" s="11">
        <v>0</v>
      </c>
      <c r="AB869" s="11">
        <v>0</v>
      </c>
      <c r="AC869" s="11">
        <v>2004548</v>
      </c>
      <c r="AD869" s="11">
        <v>105829</v>
      </c>
      <c r="AE869" s="11">
        <v>72245000</v>
      </c>
      <c r="AF869" s="11" t="s">
        <v>180</v>
      </c>
      <c r="AG869" s="11" t="s">
        <v>158</v>
      </c>
      <c r="AH869" s="16">
        <v>1</v>
      </c>
    </row>
    <row r="870" spans="1:37">
      <c r="A870" s="11">
        <v>2004548</v>
      </c>
      <c r="B870" s="11">
        <v>2004501</v>
      </c>
      <c r="C870" s="11" t="s">
        <v>54</v>
      </c>
      <c r="D870" s="11">
        <v>20</v>
      </c>
      <c r="E870" s="11">
        <v>48</v>
      </c>
      <c r="F870" s="11">
        <v>90</v>
      </c>
      <c r="G870" s="11">
        <v>4</v>
      </c>
      <c r="H870" s="11">
        <v>613</v>
      </c>
      <c r="I870" s="11">
        <v>632</v>
      </c>
      <c r="J870" s="11">
        <v>521</v>
      </c>
      <c r="K870" s="11">
        <v>513</v>
      </c>
      <c r="L870" s="11">
        <v>2</v>
      </c>
      <c r="M870" s="11">
        <v>60</v>
      </c>
      <c r="N870" s="11">
        <v>3110</v>
      </c>
      <c r="O870" s="11">
        <v>1</v>
      </c>
      <c r="P870" s="11">
        <v>20045</v>
      </c>
      <c r="Q870" s="11">
        <v>1</v>
      </c>
      <c r="R870" s="11">
        <v>3250000</v>
      </c>
      <c r="S870" s="11">
        <v>5004</v>
      </c>
      <c r="T870" s="11">
        <v>5005</v>
      </c>
      <c r="U870" s="11">
        <v>5</v>
      </c>
      <c r="V870" s="11">
        <v>282400</v>
      </c>
      <c r="W870" s="11">
        <v>6</v>
      </c>
      <c r="X870" s="11">
        <v>29520</v>
      </c>
      <c r="Y870" s="11">
        <v>21</v>
      </c>
      <c r="Z870" s="11">
        <v>13476</v>
      </c>
      <c r="AA870" s="11">
        <v>0</v>
      </c>
      <c r="AB870" s="11">
        <v>0</v>
      </c>
      <c r="AC870" s="11">
        <v>2004549</v>
      </c>
      <c r="AD870" s="11">
        <v>118086</v>
      </c>
      <c r="AE870" s="11">
        <v>75475000</v>
      </c>
      <c r="AF870" s="11" t="s">
        <v>181</v>
      </c>
      <c r="AG870" s="11" t="s">
        <v>159</v>
      </c>
      <c r="AH870" s="16">
        <v>1</v>
      </c>
    </row>
    <row r="871" spans="1:37">
      <c r="A871" s="11">
        <v>2004549</v>
      </c>
      <c r="B871" s="11">
        <v>2004501</v>
      </c>
      <c r="C871" s="11" t="s">
        <v>54</v>
      </c>
      <c r="D871" s="11">
        <v>20</v>
      </c>
      <c r="E871" s="11">
        <v>49</v>
      </c>
      <c r="F871" s="11">
        <v>90</v>
      </c>
      <c r="G871" s="11">
        <v>4</v>
      </c>
      <c r="H871" s="11">
        <v>612</v>
      </c>
      <c r="I871" s="11">
        <v>631</v>
      </c>
      <c r="J871" s="11">
        <v>623</v>
      </c>
      <c r="K871" s="11">
        <v>611</v>
      </c>
      <c r="L871" s="11">
        <v>2</v>
      </c>
      <c r="M871" s="11">
        <v>60</v>
      </c>
      <c r="N871" s="11">
        <v>3610</v>
      </c>
      <c r="O871" s="11">
        <v>1</v>
      </c>
      <c r="P871" s="11">
        <v>20045</v>
      </c>
      <c r="Q871" s="11">
        <v>1</v>
      </c>
      <c r="R871" s="11">
        <v>3870000</v>
      </c>
      <c r="S871" s="11">
        <v>5004</v>
      </c>
      <c r="T871" s="11">
        <v>5005</v>
      </c>
      <c r="U871" s="11">
        <v>5</v>
      </c>
      <c r="V871" s="11">
        <v>288180</v>
      </c>
      <c r="W871" s="11">
        <v>6</v>
      </c>
      <c r="X871" s="11">
        <v>30483</v>
      </c>
      <c r="Y871" s="11">
        <v>21</v>
      </c>
      <c r="Z871" s="11">
        <v>14425</v>
      </c>
      <c r="AA871" s="11">
        <v>0</v>
      </c>
      <c r="AB871" s="11">
        <v>0</v>
      </c>
      <c r="AC871" s="11">
        <v>2004550</v>
      </c>
      <c r="AD871" s="11">
        <v>130343</v>
      </c>
      <c r="AE871" s="11">
        <v>78725000</v>
      </c>
      <c r="AF871" s="11" t="s">
        <v>182</v>
      </c>
      <c r="AG871" s="11" t="s">
        <v>136</v>
      </c>
      <c r="AH871" s="16">
        <v>1</v>
      </c>
    </row>
    <row r="872" spans="1:37" s="12" customFormat="1">
      <c r="A872" s="12">
        <v>2004550</v>
      </c>
      <c r="B872" s="12">
        <v>2004501</v>
      </c>
      <c r="C872" s="12" t="s">
        <v>54</v>
      </c>
      <c r="D872" s="11">
        <v>20</v>
      </c>
      <c r="E872" s="12">
        <v>50</v>
      </c>
      <c r="F872" s="11">
        <v>200</v>
      </c>
      <c r="G872" s="12">
        <v>0</v>
      </c>
      <c r="H872" s="12">
        <v>0</v>
      </c>
      <c r="I872" s="12">
        <v>0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12">
        <v>0</v>
      </c>
      <c r="R872" s="12">
        <v>0</v>
      </c>
      <c r="S872" s="11">
        <v>5005</v>
      </c>
      <c r="T872" s="12">
        <v>0</v>
      </c>
      <c r="U872" s="12">
        <v>5</v>
      </c>
      <c r="V872" s="12">
        <v>294780</v>
      </c>
      <c r="W872" s="12">
        <v>6</v>
      </c>
      <c r="X872" s="12">
        <v>31583</v>
      </c>
      <c r="Y872" s="12">
        <v>21</v>
      </c>
      <c r="Z872" s="12">
        <v>14755</v>
      </c>
      <c r="AA872" s="12">
        <v>0</v>
      </c>
      <c r="AB872" s="12">
        <v>0</v>
      </c>
      <c r="AC872" s="12">
        <v>0</v>
      </c>
      <c r="AD872" s="12">
        <v>150000</v>
      </c>
      <c r="AE872" s="11">
        <v>82595000</v>
      </c>
      <c r="AF872" s="11">
        <v>0</v>
      </c>
      <c r="AG872" s="11">
        <v>0</v>
      </c>
      <c r="AH872" s="11">
        <v>0</v>
      </c>
      <c r="AI872" s="11"/>
      <c r="AJ872" s="11"/>
      <c r="AK872" s="11"/>
    </row>
    <row r="873" spans="1:37">
      <c r="A873" s="11">
        <v>2005600</v>
      </c>
      <c r="B873" s="11">
        <v>2005601</v>
      </c>
      <c r="C873" s="11" t="s">
        <v>55</v>
      </c>
      <c r="D873" s="11">
        <v>20</v>
      </c>
      <c r="E873" s="11">
        <v>0</v>
      </c>
      <c r="F873" s="11">
        <v>50</v>
      </c>
      <c r="G873" s="11">
        <v>2</v>
      </c>
      <c r="H873" s="11">
        <v>114</v>
      </c>
      <c r="I873" s="11">
        <v>133</v>
      </c>
      <c r="J873" s="11">
        <v>0</v>
      </c>
      <c r="K873" s="11">
        <v>0</v>
      </c>
      <c r="L873" s="11">
        <v>2</v>
      </c>
      <c r="M873" s="11">
        <v>60</v>
      </c>
      <c r="N873" s="11">
        <v>60</v>
      </c>
      <c r="O873" s="11">
        <v>0</v>
      </c>
      <c r="P873" s="11">
        <v>0</v>
      </c>
      <c r="Q873" s="11">
        <v>0</v>
      </c>
      <c r="R873" s="11">
        <v>35000</v>
      </c>
      <c r="S873" s="11">
        <v>0</v>
      </c>
      <c r="T873" s="11">
        <v>5001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2005601</v>
      </c>
      <c r="AD873" s="11">
        <v>0</v>
      </c>
      <c r="AE873" s="11">
        <v>0</v>
      </c>
      <c r="AF873" s="11" t="s">
        <v>162</v>
      </c>
      <c r="AG873" s="11" t="s">
        <v>134</v>
      </c>
      <c r="AH873" s="11">
        <v>0</v>
      </c>
    </row>
    <row r="874" spans="1:37">
      <c r="A874" s="11">
        <v>2005601</v>
      </c>
      <c r="B874" s="11">
        <v>2005601</v>
      </c>
      <c r="C874" s="11" t="s">
        <v>55</v>
      </c>
      <c r="D874" s="11">
        <v>20</v>
      </c>
      <c r="E874" s="11">
        <v>1</v>
      </c>
      <c r="F874" s="11">
        <v>50</v>
      </c>
      <c r="G874" s="11">
        <v>3</v>
      </c>
      <c r="H874" s="11">
        <v>213</v>
      </c>
      <c r="I874" s="11">
        <v>132</v>
      </c>
      <c r="J874" s="11">
        <v>121</v>
      </c>
      <c r="K874" s="11">
        <v>0</v>
      </c>
      <c r="L874" s="11">
        <v>2</v>
      </c>
      <c r="M874" s="11">
        <v>60</v>
      </c>
      <c r="N874" s="11">
        <v>80</v>
      </c>
      <c r="O874" s="11">
        <v>0</v>
      </c>
      <c r="P874" s="11">
        <v>0</v>
      </c>
      <c r="Q874" s="11">
        <v>0</v>
      </c>
      <c r="R874" s="11">
        <v>50000</v>
      </c>
      <c r="S874" s="11">
        <v>0</v>
      </c>
      <c r="T874" s="11">
        <v>5001</v>
      </c>
      <c r="U874" s="11">
        <v>5</v>
      </c>
      <c r="V874" s="11">
        <v>1620</v>
      </c>
      <c r="W874" s="11">
        <v>6</v>
      </c>
      <c r="X874" s="11">
        <v>270</v>
      </c>
      <c r="Y874" s="11">
        <v>21</v>
      </c>
      <c r="Z874" s="11">
        <v>81</v>
      </c>
      <c r="AA874" s="11">
        <v>0</v>
      </c>
      <c r="AB874" s="11">
        <v>0</v>
      </c>
      <c r="AC874" s="11">
        <v>2005602</v>
      </c>
      <c r="AD874" s="11">
        <v>10</v>
      </c>
      <c r="AE874" s="11">
        <v>35000</v>
      </c>
      <c r="AF874" s="11" t="s">
        <v>162</v>
      </c>
      <c r="AG874" s="11" t="s">
        <v>134</v>
      </c>
      <c r="AH874" s="11">
        <v>0</v>
      </c>
    </row>
    <row r="875" spans="1:37">
      <c r="A875" s="11">
        <v>2005602</v>
      </c>
      <c r="B875" s="11">
        <v>2005601</v>
      </c>
      <c r="C875" s="11" t="s">
        <v>55</v>
      </c>
      <c r="D875" s="11">
        <v>20</v>
      </c>
      <c r="E875" s="11">
        <v>2</v>
      </c>
      <c r="F875" s="11">
        <v>50</v>
      </c>
      <c r="G875" s="11">
        <v>4</v>
      </c>
      <c r="H875" s="11">
        <v>212</v>
      </c>
      <c r="I875" s="11">
        <v>131</v>
      </c>
      <c r="J875" s="11">
        <v>124</v>
      </c>
      <c r="K875" s="11">
        <v>113</v>
      </c>
      <c r="L875" s="11">
        <v>2</v>
      </c>
      <c r="M875" s="11">
        <v>60</v>
      </c>
      <c r="N875" s="11">
        <v>100</v>
      </c>
      <c r="O875" s="11">
        <v>0</v>
      </c>
      <c r="P875" s="11">
        <v>0</v>
      </c>
      <c r="Q875" s="11">
        <v>0</v>
      </c>
      <c r="R875" s="11">
        <v>70000</v>
      </c>
      <c r="S875" s="11">
        <v>0</v>
      </c>
      <c r="T875" s="11">
        <v>5001</v>
      </c>
      <c r="U875" s="11">
        <v>5</v>
      </c>
      <c r="V875" s="11">
        <v>3260</v>
      </c>
      <c r="W875" s="11">
        <v>6</v>
      </c>
      <c r="X875" s="11">
        <v>543</v>
      </c>
      <c r="Y875" s="11">
        <v>21</v>
      </c>
      <c r="Z875" s="11">
        <v>163</v>
      </c>
      <c r="AA875" s="11">
        <v>0</v>
      </c>
      <c r="AB875" s="11">
        <v>0</v>
      </c>
      <c r="AC875" s="11">
        <v>2005603</v>
      </c>
      <c r="AD875" s="11">
        <v>33</v>
      </c>
      <c r="AE875" s="11">
        <v>85000</v>
      </c>
      <c r="AF875" s="11" t="s">
        <v>162</v>
      </c>
      <c r="AG875" s="11" t="s">
        <v>134</v>
      </c>
      <c r="AH875" s="11">
        <v>0</v>
      </c>
    </row>
    <row r="876" spans="1:37">
      <c r="A876" s="11">
        <v>2005603</v>
      </c>
      <c r="B876" s="11">
        <v>2005601</v>
      </c>
      <c r="C876" s="11" t="s">
        <v>55</v>
      </c>
      <c r="D876" s="11">
        <v>20</v>
      </c>
      <c r="E876" s="11">
        <v>3</v>
      </c>
      <c r="F876" s="11">
        <v>50</v>
      </c>
      <c r="G876" s="11">
        <v>4</v>
      </c>
      <c r="H876" s="11">
        <v>211</v>
      </c>
      <c r="I876" s="11">
        <v>134</v>
      </c>
      <c r="J876" s="11">
        <v>123</v>
      </c>
      <c r="K876" s="11">
        <v>112</v>
      </c>
      <c r="L876" s="11">
        <v>2</v>
      </c>
      <c r="M876" s="11">
        <v>60</v>
      </c>
      <c r="N876" s="11">
        <v>120</v>
      </c>
      <c r="O876" s="11">
        <v>0</v>
      </c>
      <c r="P876" s="11">
        <v>0</v>
      </c>
      <c r="Q876" s="11">
        <v>0</v>
      </c>
      <c r="R876" s="11">
        <v>85000</v>
      </c>
      <c r="S876" s="11">
        <v>0</v>
      </c>
      <c r="T876" s="11">
        <v>5001</v>
      </c>
      <c r="U876" s="11">
        <v>5</v>
      </c>
      <c r="V876" s="11">
        <v>4920</v>
      </c>
      <c r="W876" s="11">
        <v>6</v>
      </c>
      <c r="X876" s="11">
        <v>820</v>
      </c>
      <c r="Y876" s="11">
        <v>21</v>
      </c>
      <c r="Z876" s="11">
        <v>246</v>
      </c>
      <c r="AA876" s="11">
        <v>0</v>
      </c>
      <c r="AB876" s="11">
        <v>0</v>
      </c>
      <c r="AC876" s="11">
        <v>2005604</v>
      </c>
      <c r="AD876" s="11">
        <v>62</v>
      </c>
      <c r="AE876" s="11">
        <v>155000</v>
      </c>
      <c r="AF876" s="11" t="s">
        <v>162</v>
      </c>
      <c r="AG876" s="11" t="s">
        <v>134</v>
      </c>
      <c r="AH876" s="16">
        <v>0</v>
      </c>
    </row>
    <row r="877" spans="1:37">
      <c r="A877" s="11">
        <v>2005604</v>
      </c>
      <c r="B877" s="11">
        <v>2005601</v>
      </c>
      <c r="C877" s="11" t="s">
        <v>55</v>
      </c>
      <c r="D877" s="11">
        <v>20</v>
      </c>
      <c r="E877" s="11">
        <v>4</v>
      </c>
      <c r="F877" s="11">
        <v>50</v>
      </c>
      <c r="G877" s="11">
        <v>4</v>
      </c>
      <c r="H877" s="11">
        <v>214</v>
      </c>
      <c r="I877" s="11">
        <v>233</v>
      </c>
      <c r="J877" s="11">
        <v>122</v>
      </c>
      <c r="K877" s="11">
        <v>111</v>
      </c>
      <c r="L877" s="11">
        <v>2</v>
      </c>
      <c r="M877" s="11">
        <v>60</v>
      </c>
      <c r="N877" s="11">
        <v>140</v>
      </c>
      <c r="O877" s="11">
        <v>0</v>
      </c>
      <c r="P877" s="11">
        <v>0</v>
      </c>
      <c r="Q877" s="11">
        <v>0</v>
      </c>
      <c r="R877" s="11">
        <v>105000</v>
      </c>
      <c r="S877" s="11">
        <v>0</v>
      </c>
      <c r="T877" s="11">
        <v>5001</v>
      </c>
      <c r="U877" s="11">
        <v>5</v>
      </c>
      <c r="V877" s="11">
        <v>6600</v>
      </c>
      <c r="W877" s="11">
        <v>6</v>
      </c>
      <c r="X877" s="11">
        <v>1100</v>
      </c>
      <c r="Y877" s="11">
        <v>21</v>
      </c>
      <c r="Z877" s="11">
        <v>330</v>
      </c>
      <c r="AA877" s="11">
        <v>0</v>
      </c>
      <c r="AB877" s="11">
        <v>0</v>
      </c>
      <c r="AC877" s="11">
        <v>2005605</v>
      </c>
      <c r="AD877" s="11">
        <v>91</v>
      </c>
      <c r="AE877" s="11">
        <v>240000</v>
      </c>
      <c r="AF877" s="11" t="s">
        <v>162</v>
      </c>
      <c r="AG877" s="11" t="s">
        <v>134</v>
      </c>
      <c r="AH877" s="16">
        <v>0</v>
      </c>
    </row>
    <row r="878" spans="1:37">
      <c r="A878" s="11">
        <v>2005605</v>
      </c>
      <c r="B878" s="11">
        <v>2005601</v>
      </c>
      <c r="C878" s="11" t="s">
        <v>55</v>
      </c>
      <c r="D878" s="11">
        <v>20</v>
      </c>
      <c r="E878" s="11">
        <v>5</v>
      </c>
      <c r="F878" s="11">
        <v>50</v>
      </c>
      <c r="G878" s="11">
        <v>4</v>
      </c>
      <c r="H878" s="11">
        <v>213</v>
      </c>
      <c r="I878" s="11">
        <v>232</v>
      </c>
      <c r="J878" s="11">
        <v>121</v>
      </c>
      <c r="K878" s="11">
        <v>114</v>
      </c>
      <c r="L878" s="11">
        <v>2</v>
      </c>
      <c r="M878" s="11">
        <v>60</v>
      </c>
      <c r="N878" s="11">
        <v>170</v>
      </c>
      <c r="O878" s="11">
        <v>0</v>
      </c>
      <c r="P878" s="11">
        <v>0</v>
      </c>
      <c r="Q878" s="11">
        <v>0</v>
      </c>
      <c r="R878" s="11">
        <v>120000</v>
      </c>
      <c r="S878" s="11">
        <v>0</v>
      </c>
      <c r="T878" s="11">
        <v>5001</v>
      </c>
      <c r="U878" s="11">
        <v>5</v>
      </c>
      <c r="V878" s="11">
        <v>8300</v>
      </c>
      <c r="W878" s="11">
        <v>6</v>
      </c>
      <c r="X878" s="11">
        <v>1383</v>
      </c>
      <c r="Y878" s="11">
        <v>21</v>
      </c>
      <c r="Z878" s="11">
        <v>415</v>
      </c>
      <c r="AA878" s="11">
        <v>0</v>
      </c>
      <c r="AB878" s="11">
        <v>0</v>
      </c>
      <c r="AC878" s="11">
        <v>2005606</v>
      </c>
      <c r="AD878" s="11">
        <v>129</v>
      </c>
      <c r="AE878" s="11">
        <v>345000</v>
      </c>
      <c r="AF878" s="11" t="s">
        <v>162</v>
      </c>
      <c r="AG878" s="11" t="s">
        <v>134</v>
      </c>
      <c r="AH878" s="16">
        <v>0</v>
      </c>
    </row>
    <row r="879" spans="1:37">
      <c r="A879" s="11">
        <v>2005606</v>
      </c>
      <c r="B879" s="11">
        <v>2005601</v>
      </c>
      <c r="C879" s="11" t="s">
        <v>55</v>
      </c>
      <c r="D879" s="11">
        <v>20</v>
      </c>
      <c r="E879" s="11">
        <v>6</v>
      </c>
      <c r="F879" s="11">
        <v>50</v>
      </c>
      <c r="G879" s="11">
        <v>4</v>
      </c>
      <c r="H879" s="11">
        <v>212</v>
      </c>
      <c r="I879" s="11">
        <v>231</v>
      </c>
      <c r="J879" s="11">
        <v>124</v>
      </c>
      <c r="K879" s="11">
        <v>113</v>
      </c>
      <c r="L879" s="11">
        <v>2</v>
      </c>
      <c r="M879" s="11">
        <v>60</v>
      </c>
      <c r="N879" s="11">
        <v>190</v>
      </c>
      <c r="O879" s="11">
        <v>0</v>
      </c>
      <c r="P879" s="11">
        <v>0</v>
      </c>
      <c r="Q879" s="11">
        <v>0</v>
      </c>
      <c r="R879" s="11">
        <v>140000</v>
      </c>
      <c r="S879" s="11">
        <v>0</v>
      </c>
      <c r="T879" s="11">
        <v>5001</v>
      </c>
      <c r="U879" s="11">
        <v>5</v>
      </c>
      <c r="V879" s="11">
        <v>10020</v>
      </c>
      <c r="W879" s="11">
        <v>6</v>
      </c>
      <c r="X879" s="11">
        <v>1670</v>
      </c>
      <c r="Y879" s="11">
        <v>21</v>
      </c>
      <c r="Z879" s="11">
        <v>501</v>
      </c>
      <c r="AA879" s="11">
        <v>0</v>
      </c>
      <c r="AB879" s="11">
        <v>0</v>
      </c>
      <c r="AC879" s="11">
        <v>2005607</v>
      </c>
      <c r="AD879" s="11">
        <v>167</v>
      </c>
      <c r="AE879" s="11">
        <v>465000</v>
      </c>
      <c r="AF879" s="11" t="s">
        <v>162</v>
      </c>
      <c r="AG879" s="11" t="s">
        <v>134</v>
      </c>
      <c r="AH879" s="16">
        <v>0</v>
      </c>
    </row>
    <row r="880" spans="1:37">
      <c r="A880" s="11">
        <v>2005607</v>
      </c>
      <c r="B880" s="11">
        <v>2005601</v>
      </c>
      <c r="C880" s="11" t="s">
        <v>55</v>
      </c>
      <c r="D880" s="11">
        <v>20</v>
      </c>
      <c r="E880" s="11">
        <v>7</v>
      </c>
      <c r="F880" s="11">
        <v>50</v>
      </c>
      <c r="G880" s="11">
        <v>4</v>
      </c>
      <c r="H880" s="11">
        <v>211</v>
      </c>
      <c r="I880" s="11">
        <v>234</v>
      </c>
      <c r="J880" s="11">
        <v>123</v>
      </c>
      <c r="K880" s="11">
        <v>112</v>
      </c>
      <c r="L880" s="11">
        <v>2</v>
      </c>
      <c r="M880" s="11">
        <v>60</v>
      </c>
      <c r="N880" s="11">
        <v>210</v>
      </c>
      <c r="O880" s="11">
        <v>0</v>
      </c>
      <c r="P880" s="11">
        <v>0</v>
      </c>
      <c r="Q880" s="11">
        <v>0</v>
      </c>
      <c r="R880" s="11">
        <v>160000</v>
      </c>
      <c r="S880" s="11">
        <v>0</v>
      </c>
      <c r="T880" s="11">
        <v>5001</v>
      </c>
      <c r="U880" s="11">
        <v>5</v>
      </c>
      <c r="V880" s="11">
        <v>11760</v>
      </c>
      <c r="W880" s="11">
        <v>6</v>
      </c>
      <c r="X880" s="11">
        <v>1960</v>
      </c>
      <c r="Y880" s="11">
        <v>21</v>
      </c>
      <c r="Z880" s="11">
        <v>588</v>
      </c>
      <c r="AA880" s="11">
        <v>0</v>
      </c>
      <c r="AB880" s="11">
        <v>0</v>
      </c>
      <c r="AC880" s="11">
        <v>2005608</v>
      </c>
      <c r="AD880" s="11">
        <v>206</v>
      </c>
      <c r="AE880" s="11">
        <v>605000</v>
      </c>
      <c r="AF880" s="11" t="s">
        <v>162</v>
      </c>
      <c r="AG880" s="11" t="s">
        <v>134</v>
      </c>
      <c r="AH880" s="16">
        <v>0</v>
      </c>
    </row>
    <row r="881" spans="1:34">
      <c r="A881" s="11">
        <v>2005608</v>
      </c>
      <c r="B881" s="11">
        <v>2005601</v>
      </c>
      <c r="C881" s="11" t="s">
        <v>55</v>
      </c>
      <c r="D881" s="11">
        <v>20</v>
      </c>
      <c r="E881" s="11">
        <v>8</v>
      </c>
      <c r="F881" s="11">
        <v>50</v>
      </c>
      <c r="G881" s="11">
        <v>4</v>
      </c>
      <c r="H881" s="11">
        <v>214</v>
      </c>
      <c r="I881" s="11">
        <v>233</v>
      </c>
      <c r="J881" s="11">
        <v>122</v>
      </c>
      <c r="K881" s="11">
        <v>111</v>
      </c>
      <c r="L881" s="11">
        <v>2</v>
      </c>
      <c r="M881" s="11">
        <v>60</v>
      </c>
      <c r="N881" s="11">
        <v>230</v>
      </c>
      <c r="O881" s="11">
        <v>0</v>
      </c>
      <c r="P881" s="11">
        <v>0</v>
      </c>
      <c r="Q881" s="11">
        <v>0</v>
      </c>
      <c r="R881" s="11">
        <v>175000</v>
      </c>
      <c r="S881" s="11">
        <v>0</v>
      </c>
      <c r="T881" s="11">
        <v>5001</v>
      </c>
      <c r="U881" s="11">
        <v>5</v>
      </c>
      <c r="V881" s="11">
        <v>13520</v>
      </c>
      <c r="W881" s="11">
        <v>6</v>
      </c>
      <c r="X881" s="11">
        <v>2253</v>
      </c>
      <c r="Y881" s="11">
        <v>21</v>
      </c>
      <c r="Z881" s="11">
        <v>676</v>
      </c>
      <c r="AA881" s="11">
        <v>0</v>
      </c>
      <c r="AB881" s="11">
        <v>0</v>
      </c>
      <c r="AC881" s="11">
        <v>2005609</v>
      </c>
      <c r="AD881" s="11">
        <v>244</v>
      </c>
      <c r="AE881" s="11">
        <v>765000</v>
      </c>
      <c r="AF881" s="11" t="s">
        <v>162</v>
      </c>
      <c r="AG881" s="11" t="s">
        <v>134</v>
      </c>
      <c r="AH881" s="16">
        <v>0</v>
      </c>
    </row>
    <row r="882" spans="1:34">
      <c r="A882" s="11">
        <v>2005609</v>
      </c>
      <c r="B882" s="11">
        <v>2005601</v>
      </c>
      <c r="C882" s="11" t="s">
        <v>55</v>
      </c>
      <c r="D882" s="11">
        <v>20</v>
      </c>
      <c r="E882" s="11">
        <v>9</v>
      </c>
      <c r="F882" s="11">
        <v>50</v>
      </c>
      <c r="G882" s="11">
        <v>4</v>
      </c>
      <c r="H882" s="11">
        <v>213</v>
      </c>
      <c r="I882" s="11">
        <v>232</v>
      </c>
      <c r="J882" s="11">
        <v>221</v>
      </c>
      <c r="K882" s="11">
        <v>214</v>
      </c>
      <c r="L882" s="11">
        <v>2</v>
      </c>
      <c r="M882" s="11">
        <v>60</v>
      </c>
      <c r="N882" s="11">
        <v>730</v>
      </c>
      <c r="O882" s="11">
        <v>1</v>
      </c>
      <c r="P882" s="11">
        <v>20056</v>
      </c>
      <c r="Q882" s="11">
        <v>1</v>
      </c>
      <c r="R882" s="11">
        <v>680000</v>
      </c>
      <c r="S882" s="11">
        <v>0</v>
      </c>
      <c r="T882" s="11">
        <v>5001</v>
      </c>
      <c r="U882" s="11">
        <v>5</v>
      </c>
      <c r="V882" s="11">
        <v>15300</v>
      </c>
      <c r="W882" s="11">
        <v>6</v>
      </c>
      <c r="X882" s="11">
        <v>2550</v>
      </c>
      <c r="Y882" s="11">
        <v>21</v>
      </c>
      <c r="Z882" s="11">
        <v>765</v>
      </c>
      <c r="AA882" s="11">
        <v>0</v>
      </c>
      <c r="AB882" s="11">
        <v>0</v>
      </c>
      <c r="AC882" s="11">
        <v>2005610</v>
      </c>
      <c r="AD882" s="11">
        <v>282</v>
      </c>
      <c r="AE882" s="11">
        <v>940000</v>
      </c>
      <c r="AF882" s="11" t="s">
        <v>162</v>
      </c>
      <c r="AG882" s="11" t="s">
        <v>134</v>
      </c>
      <c r="AH882" s="16">
        <v>1</v>
      </c>
    </row>
    <row r="883" spans="1:34">
      <c r="A883" s="11">
        <v>2005610</v>
      </c>
      <c r="B883" s="11">
        <v>2005601</v>
      </c>
      <c r="C883" s="11" t="s">
        <v>55</v>
      </c>
      <c r="D883" s="11">
        <v>20</v>
      </c>
      <c r="E883" s="11">
        <v>10</v>
      </c>
      <c r="F883" s="11">
        <v>60</v>
      </c>
      <c r="G883" s="11">
        <v>4</v>
      </c>
      <c r="H883" s="11">
        <v>321</v>
      </c>
      <c r="I883" s="11">
        <v>233</v>
      </c>
      <c r="J883" s="11">
        <v>222</v>
      </c>
      <c r="K883" s="11">
        <v>211</v>
      </c>
      <c r="L883" s="11">
        <v>2</v>
      </c>
      <c r="M883" s="11">
        <v>60</v>
      </c>
      <c r="N883" s="11">
        <v>770</v>
      </c>
      <c r="O883" s="11">
        <v>0</v>
      </c>
      <c r="P883" s="11">
        <v>0</v>
      </c>
      <c r="Q883" s="11">
        <v>0</v>
      </c>
      <c r="R883" s="11">
        <v>705000</v>
      </c>
      <c r="S883" s="11">
        <v>5001</v>
      </c>
      <c r="T883" s="11">
        <v>5002</v>
      </c>
      <c r="U883" s="11">
        <v>5</v>
      </c>
      <c r="V883" s="11">
        <v>17900</v>
      </c>
      <c r="W883" s="11">
        <v>6</v>
      </c>
      <c r="X883" s="11">
        <v>2983</v>
      </c>
      <c r="Y883" s="11">
        <v>21</v>
      </c>
      <c r="Z883" s="11">
        <v>895</v>
      </c>
      <c r="AA883" s="11">
        <v>0</v>
      </c>
      <c r="AB883" s="11">
        <v>0</v>
      </c>
      <c r="AC883" s="11">
        <v>2005611</v>
      </c>
      <c r="AD883" s="11">
        <v>339</v>
      </c>
      <c r="AE883" s="11">
        <v>1620000</v>
      </c>
      <c r="AF883" s="11" t="s">
        <v>163</v>
      </c>
      <c r="AG883" s="11" t="s">
        <v>158</v>
      </c>
      <c r="AH883" s="16">
        <v>0</v>
      </c>
    </row>
    <row r="884" spans="1:34">
      <c r="A884" s="11">
        <v>2005611</v>
      </c>
      <c r="B884" s="11">
        <v>2005601</v>
      </c>
      <c r="C884" s="11" t="s">
        <v>55</v>
      </c>
      <c r="D884" s="11">
        <v>20</v>
      </c>
      <c r="E884" s="11">
        <v>11</v>
      </c>
      <c r="F884" s="11">
        <v>60</v>
      </c>
      <c r="G884" s="11">
        <v>4</v>
      </c>
      <c r="H884" s="11">
        <v>323</v>
      </c>
      <c r="I884" s="11">
        <v>232</v>
      </c>
      <c r="J884" s="11">
        <v>221</v>
      </c>
      <c r="K884" s="11">
        <v>213</v>
      </c>
      <c r="L884" s="11">
        <v>2</v>
      </c>
      <c r="M884" s="11">
        <v>60</v>
      </c>
      <c r="N884" s="11">
        <v>790</v>
      </c>
      <c r="O884" s="11">
        <v>0</v>
      </c>
      <c r="P884" s="11">
        <v>0</v>
      </c>
      <c r="Q884" s="11">
        <v>0</v>
      </c>
      <c r="R884" s="11">
        <v>725000</v>
      </c>
      <c r="S884" s="11">
        <v>5001</v>
      </c>
      <c r="T884" s="11">
        <v>5002</v>
      </c>
      <c r="U884" s="11">
        <v>5</v>
      </c>
      <c r="V884" s="11">
        <v>20520</v>
      </c>
      <c r="W884" s="11">
        <v>6</v>
      </c>
      <c r="X884" s="11">
        <v>3420</v>
      </c>
      <c r="Y884" s="11">
        <v>21</v>
      </c>
      <c r="Z884" s="11">
        <v>1026</v>
      </c>
      <c r="AA884" s="11">
        <v>0</v>
      </c>
      <c r="AB884" s="11">
        <v>0</v>
      </c>
      <c r="AC884" s="11">
        <v>2005612</v>
      </c>
      <c r="AD884" s="11">
        <v>459</v>
      </c>
      <c r="AE884" s="11">
        <v>2325000</v>
      </c>
      <c r="AF884" s="11" t="s">
        <v>163</v>
      </c>
      <c r="AG884" s="11" t="s">
        <v>158</v>
      </c>
      <c r="AH884" s="16">
        <v>0</v>
      </c>
    </row>
    <row r="885" spans="1:34">
      <c r="A885" s="11">
        <v>2005612</v>
      </c>
      <c r="B885" s="11">
        <v>2005601</v>
      </c>
      <c r="C885" s="11" t="s">
        <v>55</v>
      </c>
      <c r="D885" s="11">
        <v>20</v>
      </c>
      <c r="E885" s="11">
        <v>12</v>
      </c>
      <c r="F885" s="11">
        <v>60</v>
      </c>
      <c r="G885" s="11">
        <v>4</v>
      </c>
      <c r="H885" s="11">
        <v>312</v>
      </c>
      <c r="I885" s="11">
        <v>231</v>
      </c>
      <c r="J885" s="11">
        <v>223</v>
      </c>
      <c r="K885" s="11">
        <v>212</v>
      </c>
      <c r="L885" s="11">
        <v>2</v>
      </c>
      <c r="M885" s="11">
        <v>60</v>
      </c>
      <c r="N885" s="11">
        <v>810</v>
      </c>
      <c r="O885" s="11">
        <v>0</v>
      </c>
      <c r="P885" s="11">
        <v>0</v>
      </c>
      <c r="Q885" s="11">
        <v>0</v>
      </c>
      <c r="R885" s="11">
        <v>745000</v>
      </c>
      <c r="S885" s="11">
        <v>5001</v>
      </c>
      <c r="T885" s="11">
        <v>5002</v>
      </c>
      <c r="U885" s="11">
        <v>5</v>
      </c>
      <c r="V885" s="11">
        <v>23160</v>
      </c>
      <c r="W885" s="11">
        <v>6</v>
      </c>
      <c r="X885" s="11">
        <v>3860</v>
      </c>
      <c r="Y885" s="11">
        <v>21</v>
      </c>
      <c r="Z885" s="11">
        <v>1158</v>
      </c>
      <c r="AA885" s="11">
        <v>0</v>
      </c>
      <c r="AB885" s="11">
        <v>0</v>
      </c>
      <c r="AC885" s="11">
        <v>2005613</v>
      </c>
      <c r="AD885" s="11">
        <v>578</v>
      </c>
      <c r="AE885" s="11">
        <v>3050000</v>
      </c>
      <c r="AF885" s="11" t="s">
        <v>163</v>
      </c>
      <c r="AG885" s="11" t="s">
        <v>158</v>
      </c>
      <c r="AH885" s="16">
        <v>0</v>
      </c>
    </row>
    <row r="886" spans="1:34">
      <c r="A886" s="11">
        <v>2005613</v>
      </c>
      <c r="B886" s="11">
        <v>2005601</v>
      </c>
      <c r="C886" s="11" t="s">
        <v>55</v>
      </c>
      <c r="D886" s="11">
        <v>20</v>
      </c>
      <c r="E886" s="11">
        <v>13</v>
      </c>
      <c r="F886" s="11">
        <v>60</v>
      </c>
      <c r="G886" s="11">
        <v>4</v>
      </c>
      <c r="H886" s="11">
        <v>311</v>
      </c>
      <c r="I886" s="11">
        <v>333</v>
      </c>
      <c r="J886" s="11">
        <v>222</v>
      </c>
      <c r="K886" s="11">
        <v>211</v>
      </c>
      <c r="L886" s="11">
        <v>2</v>
      </c>
      <c r="M886" s="11">
        <v>60</v>
      </c>
      <c r="N886" s="11">
        <v>830</v>
      </c>
      <c r="O886" s="11">
        <v>0</v>
      </c>
      <c r="P886" s="11">
        <v>0</v>
      </c>
      <c r="Q886" s="11">
        <v>0</v>
      </c>
      <c r="R886" s="11">
        <v>765000</v>
      </c>
      <c r="S886" s="11">
        <v>5001</v>
      </c>
      <c r="T886" s="11">
        <v>5002</v>
      </c>
      <c r="U886" s="11">
        <v>5</v>
      </c>
      <c r="V886" s="11">
        <v>25820</v>
      </c>
      <c r="W886" s="11">
        <v>6</v>
      </c>
      <c r="X886" s="11">
        <v>4303</v>
      </c>
      <c r="Y886" s="11">
        <v>21</v>
      </c>
      <c r="Z886" s="11">
        <v>1291</v>
      </c>
      <c r="AA886" s="11">
        <v>0</v>
      </c>
      <c r="AB886" s="11">
        <v>0</v>
      </c>
      <c r="AC886" s="11">
        <v>2005614</v>
      </c>
      <c r="AD886" s="11">
        <v>698</v>
      </c>
      <c r="AE886" s="11">
        <v>3795000</v>
      </c>
      <c r="AF886" s="11" t="s">
        <v>163</v>
      </c>
      <c r="AG886" s="11" t="s">
        <v>158</v>
      </c>
      <c r="AH886" s="16">
        <v>0</v>
      </c>
    </row>
    <row r="887" spans="1:34">
      <c r="A887" s="11">
        <v>2005614</v>
      </c>
      <c r="B887" s="11">
        <v>2005601</v>
      </c>
      <c r="C887" s="11" t="s">
        <v>55</v>
      </c>
      <c r="D887" s="11">
        <v>20</v>
      </c>
      <c r="E887" s="11">
        <v>14</v>
      </c>
      <c r="F887" s="11">
        <v>60</v>
      </c>
      <c r="G887" s="11">
        <v>4</v>
      </c>
      <c r="H887" s="11">
        <v>313</v>
      </c>
      <c r="I887" s="11">
        <v>332</v>
      </c>
      <c r="J887" s="11">
        <v>221</v>
      </c>
      <c r="K887" s="11">
        <v>213</v>
      </c>
      <c r="L887" s="11">
        <v>2</v>
      </c>
      <c r="M887" s="11">
        <v>60</v>
      </c>
      <c r="N887" s="11">
        <v>850</v>
      </c>
      <c r="O887" s="11">
        <v>1</v>
      </c>
      <c r="P887" s="11">
        <v>20056</v>
      </c>
      <c r="Q887" s="11">
        <v>1</v>
      </c>
      <c r="R887" s="11">
        <v>790000</v>
      </c>
      <c r="S887" s="11">
        <v>5001</v>
      </c>
      <c r="T887" s="11">
        <v>5002</v>
      </c>
      <c r="U887" s="11">
        <v>5</v>
      </c>
      <c r="V887" s="11">
        <v>28500</v>
      </c>
      <c r="W887" s="11">
        <v>6</v>
      </c>
      <c r="X887" s="11">
        <v>4750</v>
      </c>
      <c r="Y887" s="11">
        <v>21</v>
      </c>
      <c r="Z887" s="11">
        <v>1425</v>
      </c>
      <c r="AA887" s="11">
        <v>0</v>
      </c>
      <c r="AB887" s="11">
        <v>0</v>
      </c>
      <c r="AC887" s="11">
        <v>2005615</v>
      </c>
      <c r="AD887" s="11">
        <v>880</v>
      </c>
      <c r="AE887" s="11">
        <v>4560000</v>
      </c>
      <c r="AF887" s="11" t="s">
        <v>163</v>
      </c>
      <c r="AG887" s="11" t="s">
        <v>158</v>
      </c>
      <c r="AH887" s="16">
        <v>1</v>
      </c>
    </row>
    <row r="888" spans="1:34">
      <c r="A888" s="11">
        <v>2005615</v>
      </c>
      <c r="B888" s="11">
        <v>2005601</v>
      </c>
      <c r="C888" s="11" t="s">
        <v>55</v>
      </c>
      <c r="D888" s="11">
        <v>20</v>
      </c>
      <c r="E888" s="11">
        <v>15</v>
      </c>
      <c r="F888" s="11">
        <v>60</v>
      </c>
      <c r="G888" s="11">
        <v>4</v>
      </c>
      <c r="H888" s="11">
        <v>322</v>
      </c>
      <c r="I888" s="11">
        <v>331</v>
      </c>
      <c r="J888" s="11">
        <v>223</v>
      </c>
      <c r="K888" s="11">
        <v>212</v>
      </c>
      <c r="L888" s="11">
        <v>2</v>
      </c>
      <c r="M888" s="11">
        <v>60</v>
      </c>
      <c r="N888" s="11">
        <v>890</v>
      </c>
      <c r="O888" s="11">
        <v>0</v>
      </c>
      <c r="P888" s="11">
        <v>0</v>
      </c>
      <c r="Q888" s="11">
        <v>0</v>
      </c>
      <c r="R888" s="11">
        <v>810000</v>
      </c>
      <c r="S888" s="11">
        <v>5001</v>
      </c>
      <c r="T888" s="11">
        <v>5002</v>
      </c>
      <c r="U888" s="11">
        <v>5</v>
      </c>
      <c r="V888" s="11">
        <v>44360</v>
      </c>
      <c r="W888" s="11">
        <v>6</v>
      </c>
      <c r="X888" s="11">
        <v>5200</v>
      </c>
      <c r="Y888" s="11">
        <v>21</v>
      </c>
      <c r="Z888" s="11">
        <v>1560</v>
      </c>
      <c r="AA888" s="11">
        <v>0</v>
      </c>
      <c r="AB888" s="11">
        <v>0</v>
      </c>
      <c r="AC888" s="11">
        <v>2005616</v>
      </c>
      <c r="AD888" s="11">
        <v>1061</v>
      </c>
      <c r="AE888" s="11">
        <v>5350000</v>
      </c>
      <c r="AF888" s="11" t="s">
        <v>164</v>
      </c>
      <c r="AG888" s="11" t="s">
        <v>134</v>
      </c>
      <c r="AH888" s="16">
        <v>0</v>
      </c>
    </row>
    <row r="889" spans="1:34">
      <c r="A889" s="11">
        <v>2005616</v>
      </c>
      <c r="B889" s="11">
        <v>2005601</v>
      </c>
      <c r="C889" s="11" t="s">
        <v>55</v>
      </c>
      <c r="D889" s="11">
        <v>20</v>
      </c>
      <c r="E889" s="11">
        <v>16</v>
      </c>
      <c r="F889" s="11">
        <v>60</v>
      </c>
      <c r="G889" s="11">
        <v>4</v>
      </c>
      <c r="H889" s="11">
        <v>311</v>
      </c>
      <c r="I889" s="11">
        <v>333</v>
      </c>
      <c r="J889" s="11">
        <v>222</v>
      </c>
      <c r="K889" s="11">
        <v>211</v>
      </c>
      <c r="L889" s="11">
        <v>2</v>
      </c>
      <c r="M889" s="11">
        <v>60</v>
      </c>
      <c r="N889" s="11">
        <v>910</v>
      </c>
      <c r="O889" s="11">
        <v>0</v>
      </c>
      <c r="P889" s="11">
        <v>0</v>
      </c>
      <c r="Q889" s="11">
        <v>0</v>
      </c>
      <c r="R889" s="11">
        <v>830000</v>
      </c>
      <c r="S889" s="11">
        <v>5001</v>
      </c>
      <c r="T889" s="11">
        <v>5002</v>
      </c>
      <c r="U889" s="11">
        <v>5</v>
      </c>
      <c r="V889" s="11">
        <v>47080</v>
      </c>
      <c r="W889" s="11">
        <v>6</v>
      </c>
      <c r="X889" s="11">
        <v>5653</v>
      </c>
      <c r="Y889" s="11">
        <v>21</v>
      </c>
      <c r="Z889" s="11">
        <v>1696</v>
      </c>
      <c r="AA889" s="11">
        <v>0</v>
      </c>
      <c r="AB889" s="11">
        <v>0</v>
      </c>
      <c r="AC889" s="11">
        <v>2005617</v>
      </c>
      <c r="AD889" s="11">
        <v>1243</v>
      </c>
      <c r="AE889" s="11">
        <v>6160000</v>
      </c>
      <c r="AF889" s="11" t="s">
        <v>164</v>
      </c>
      <c r="AG889" s="11" t="s">
        <v>134</v>
      </c>
      <c r="AH889" s="16">
        <v>0</v>
      </c>
    </row>
    <row r="890" spans="1:34">
      <c r="A890" s="11">
        <v>2005617</v>
      </c>
      <c r="B890" s="11">
        <v>2005601</v>
      </c>
      <c r="C890" s="11" t="s">
        <v>55</v>
      </c>
      <c r="D890" s="11">
        <v>20</v>
      </c>
      <c r="E890" s="11">
        <v>17</v>
      </c>
      <c r="F890" s="11">
        <v>60</v>
      </c>
      <c r="G890" s="11">
        <v>4</v>
      </c>
      <c r="H890" s="11">
        <v>313</v>
      </c>
      <c r="I890" s="11">
        <v>332</v>
      </c>
      <c r="J890" s="11">
        <v>221</v>
      </c>
      <c r="K890" s="11">
        <v>213</v>
      </c>
      <c r="L890" s="11">
        <v>2</v>
      </c>
      <c r="M890" s="11">
        <v>60</v>
      </c>
      <c r="N890" s="11">
        <v>930</v>
      </c>
      <c r="O890" s="11">
        <v>0</v>
      </c>
      <c r="P890" s="11">
        <v>0</v>
      </c>
      <c r="Q890" s="11">
        <v>0</v>
      </c>
      <c r="R890" s="11">
        <v>855000</v>
      </c>
      <c r="S890" s="11">
        <v>5001</v>
      </c>
      <c r="T890" s="11">
        <v>5002</v>
      </c>
      <c r="U890" s="11">
        <v>5</v>
      </c>
      <c r="V890" s="11">
        <v>49820</v>
      </c>
      <c r="W890" s="11">
        <v>6</v>
      </c>
      <c r="X890" s="11">
        <v>6110</v>
      </c>
      <c r="Y890" s="11">
        <v>21</v>
      </c>
      <c r="Z890" s="11">
        <v>1833</v>
      </c>
      <c r="AA890" s="11">
        <v>0</v>
      </c>
      <c r="AB890" s="11">
        <v>0</v>
      </c>
      <c r="AC890" s="11">
        <v>2005618</v>
      </c>
      <c r="AD890" s="11">
        <v>1425</v>
      </c>
      <c r="AE890" s="11">
        <v>6990000</v>
      </c>
      <c r="AF890" s="11" t="s">
        <v>164</v>
      </c>
      <c r="AG890" s="11" t="s">
        <v>134</v>
      </c>
      <c r="AH890" s="16">
        <v>0</v>
      </c>
    </row>
    <row r="891" spans="1:34">
      <c r="A891" s="11">
        <v>2005618</v>
      </c>
      <c r="B891" s="11">
        <v>2005601</v>
      </c>
      <c r="C891" s="11" t="s">
        <v>55</v>
      </c>
      <c r="D891" s="11">
        <v>20</v>
      </c>
      <c r="E891" s="11">
        <v>18</v>
      </c>
      <c r="F891" s="11">
        <v>60</v>
      </c>
      <c r="G891" s="11">
        <v>4</v>
      </c>
      <c r="H891" s="11">
        <v>312</v>
      </c>
      <c r="I891" s="11">
        <v>331</v>
      </c>
      <c r="J891" s="11">
        <v>223</v>
      </c>
      <c r="K891" s="11">
        <v>212</v>
      </c>
      <c r="L891" s="11">
        <v>2</v>
      </c>
      <c r="M891" s="11">
        <v>60</v>
      </c>
      <c r="N891" s="11">
        <v>950</v>
      </c>
      <c r="O891" s="11">
        <v>0</v>
      </c>
      <c r="P891" s="11">
        <v>0</v>
      </c>
      <c r="Q891" s="11">
        <v>0</v>
      </c>
      <c r="R891" s="11">
        <v>875000</v>
      </c>
      <c r="S891" s="11">
        <v>5001</v>
      </c>
      <c r="T891" s="11">
        <v>5002</v>
      </c>
      <c r="U891" s="11">
        <v>5</v>
      </c>
      <c r="V891" s="11">
        <v>52580</v>
      </c>
      <c r="W891" s="11">
        <v>6</v>
      </c>
      <c r="X891" s="11">
        <v>6570</v>
      </c>
      <c r="Y891" s="11">
        <v>21</v>
      </c>
      <c r="Z891" s="11">
        <v>1971</v>
      </c>
      <c r="AA891" s="11">
        <v>0</v>
      </c>
      <c r="AB891" s="11">
        <v>0</v>
      </c>
      <c r="AC891" s="11">
        <v>2005619</v>
      </c>
      <c r="AD891" s="11">
        <v>1606</v>
      </c>
      <c r="AE891" s="11">
        <v>7845000</v>
      </c>
      <c r="AF891" s="11" t="s">
        <v>164</v>
      </c>
      <c r="AG891" s="11" t="s">
        <v>134</v>
      </c>
      <c r="AH891" s="16">
        <v>0</v>
      </c>
    </row>
    <row r="892" spans="1:34">
      <c r="A892" s="11">
        <v>2005619</v>
      </c>
      <c r="B892" s="11">
        <v>2005601</v>
      </c>
      <c r="C892" s="11" t="s">
        <v>55</v>
      </c>
      <c r="D892" s="11">
        <v>20</v>
      </c>
      <c r="E892" s="11">
        <v>19</v>
      </c>
      <c r="F892" s="11">
        <v>60</v>
      </c>
      <c r="G892" s="11">
        <v>4</v>
      </c>
      <c r="H892" s="11">
        <v>311</v>
      </c>
      <c r="I892" s="11">
        <v>333</v>
      </c>
      <c r="J892" s="11">
        <v>322</v>
      </c>
      <c r="K892" s="11">
        <v>312</v>
      </c>
      <c r="L892" s="11">
        <v>2</v>
      </c>
      <c r="M892" s="11">
        <v>60</v>
      </c>
      <c r="N892" s="11">
        <v>1450</v>
      </c>
      <c r="O892" s="11">
        <v>1</v>
      </c>
      <c r="P892" s="11">
        <v>20056</v>
      </c>
      <c r="Q892" s="11">
        <v>1</v>
      </c>
      <c r="R892" s="11">
        <v>1430000</v>
      </c>
      <c r="S892" s="11">
        <v>5001</v>
      </c>
      <c r="T892" s="11">
        <v>5002</v>
      </c>
      <c r="U892" s="11">
        <v>5</v>
      </c>
      <c r="V892" s="11">
        <v>55360</v>
      </c>
      <c r="W892" s="11">
        <v>6</v>
      </c>
      <c r="X892" s="11">
        <v>7033</v>
      </c>
      <c r="Y892" s="11">
        <v>21</v>
      </c>
      <c r="Z892" s="11">
        <v>2110</v>
      </c>
      <c r="AA892" s="11">
        <v>0</v>
      </c>
      <c r="AB892" s="11">
        <v>0</v>
      </c>
      <c r="AC892" s="11">
        <v>2005620</v>
      </c>
      <c r="AD892" s="11">
        <v>1788</v>
      </c>
      <c r="AE892" s="11">
        <v>8720000</v>
      </c>
      <c r="AF892" s="11" t="s">
        <v>164</v>
      </c>
      <c r="AG892" s="11" t="s">
        <v>134</v>
      </c>
      <c r="AH892" s="16">
        <v>1</v>
      </c>
    </row>
    <row r="893" spans="1:34">
      <c r="A893" s="11">
        <v>2005620</v>
      </c>
      <c r="B893" s="11">
        <v>2005601</v>
      </c>
      <c r="C893" s="11" t="s">
        <v>55</v>
      </c>
      <c r="D893" s="11">
        <v>20</v>
      </c>
      <c r="E893" s="11">
        <v>20</v>
      </c>
      <c r="F893" s="11">
        <v>70</v>
      </c>
      <c r="G893" s="11">
        <v>4</v>
      </c>
      <c r="H893" s="11">
        <v>423</v>
      </c>
      <c r="I893" s="11">
        <v>332</v>
      </c>
      <c r="J893" s="11">
        <v>321</v>
      </c>
      <c r="K893" s="11">
        <v>313</v>
      </c>
      <c r="L893" s="11">
        <v>2</v>
      </c>
      <c r="M893" s="11">
        <v>60</v>
      </c>
      <c r="N893" s="11">
        <v>1490</v>
      </c>
      <c r="O893" s="11">
        <v>0</v>
      </c>
      <c r="P893" s="11">
        <v>0</v>
      </c>
      <c r="Q893" s="11">
        <v>0</v>
      </c>
      <c r="R893" s="11">
        <v>1455000</v>
      </c>
      <c r="S893" s="11">
        <v>5002</v>
      </c>
      <c r="T893" s="11">
        <v>5003</v>
      </c>
      <c r="U893" s="11">
        <v>5</v>
      </c>
      <c r="V893" s="11">
        <v>58960</v>
      </c>
      <c r="W893" s="11">
        <v>6</v>
      </c>
      <c r="X893" s="11">
        <v>7633</v>
      </c>
      <c r="Y893" s="11">
        <v>21</v>
      </c>
      <c r="Z893" s="11">
        <v>2290</v>
      </c>
      <c r="AA893" s="11">
        <v>0</v>
      </c>
      <c r="AB893" s="11">
        <v>0</v>
      </c>
      <c r="AC893" s="11">
        <v>2005621</v>
      </c>
      <c r="AD893" s="11">
        <v>2094</v>
      </c>
      <c r="AE893" s="11">
        <v>10150000</v>
      </c>
      <c r="AF893" s="11" t="s">
        <v>165</v>
      </c>
      <c r="AG893" s="11" t="s">
        <v>159</v>
      </c>
      <c r="AH893" s="16">
        <v>0</v>
      </c>
    </row>
    <row r="894" spans="1:34">
      <c r="A894" s="11">
        <v>2005621</v>
      </c>
      <c r="B894" s="11">
        <v>2005601</v>
      </c>
      <c r="C894" s="11" t="s">
        <v>55</v>
      </c>
      <c r="D894" s="11">
        <v>20</v>
      </c>
      <c r="E894" s="11">
        <v>21</v>
      </c>
      <c r="F894" s="11">
        <v>70</v>
      </c>
      <c r="G894" s="11">
        <v>4</v>
      </c>
      <c r="H894" s="11">
        <v>412</v>
      </c>
      <c r="I894" s="11">
        <v>331</v>
      </c>
      <c r="J894" s="11">
        <v>323</v>
      </c>
      <c r="K894" s="11">
        <v>312</v>
      </c>
      <c r="L894" s="11">
        <v>2</v>
      </c>
      <c r="M894" s="11">
        <v>60</v>
      </c>
      <c r="N894" s="11">
        <v>1510</v>
      </c>
      <c r="O894" s="11">
        <v>0</v>
      </c>
      <c r="P894" s="11">
        <v>0</v>
      </c>
      <c r="Q894" s="11">
        <v>0</v>
      </c>
      <c r="R894" s="11">
        <v>1475000</v>
      </c>
      <c r="S894" s="11">
        <v>5002</v>
      </c>
      <c r="T894" s="11">
        <v>5003</v>
      </c>
      <c r="U894" s="11">
        <v>5</v>
      </c>
      <c r="V894" s="11">
        <v>62580</v>
      </c>
      <c r="W894" s="11">
        <v>6</v>
      </c>
      <c r="X894" s="11">
        <v>8237</v>
      </c>
      <c r="Y894" s="11">
        <v>21</v>
      </c>
      <c r="Z894" s="11">
        <v>2471</v>
      </c>
      <c r="AA894" s="11">
        <v>0</v>
      </c>
      <c r="AB894" s="11">
        <v>0</v>
      </c>
      <c r="AC894" s="11">
        <v>2005622</v>
      </c>
      <c r="AD894" s="11">
        <v>2667</v>
      </c>
      <c r="AE894" s="11">
        <v>11605000</v>
      </c>
      <c r="AF894" s="11" t="s">
        <v>165</v>
      </c>
      <c r="AG894" s="11" t="s">
        <v>159</v>
      </c>
      <c r="AH894" s="16">
        <v>0</v>
      </c>
    </row>
    <row r="895" spans="1:34">
      <c r="A895" s="11">
        <v>2005622</v>
      </c>
      <c r="B895" s="11">
        <v>2005601</v>
      </c>
      <c r="C895" s="11" t="s">
        <v>55</v>
      </c>
      <c r="D895" s="11">
        <v>20</v>
      </c>
      <c r="E895" s="11">
        <v>22</v>
      </c>
      <c r="F895" s="11">
        <v>70</v>
      </c>
      <c r="G895" s="11">
        <v>4</v>
      </c>
      <c r="H895" s="11">
        <v>411</v>
      </c>
      <c r="I895" s="11">
        <v>333</v>
      </c>
      <c r="J895" s="11">
        <v>322</v>
      </c>
      <c r="K895" s="11">
        <v>311</v>
      </c>
      <c r="L895" s="11">
        <v>2</v>
      </c>
      <c r="M895" s="11">
        <v>60</v>
      </c>
      <c r="N895" s="11">
        <v>1530</v>
      </c>
      <c r="O895" s="11">
        <v>0</v>
      </c>
      <c r="P895" s="11">
        <v>0</v>
      </c>
      <c r="Q895" s="11">
        <v>0</v>
      </c>
      <c r="R895" s="11">
        <v>1500000</v>
      </c>
      <c r="S895" s="11">
        <v>5002</v>
      </c>
      <c r="T895" s="11">
        <v>5003</v>
      </c>
      <c r="U895" s="11">
        <v>5</v>
      </c>
      <c r="V895" s="11">
        <v>66220</v>
      </c>
      <c r="W895" s="11">
        <v>6</v>
      </c>
      <c r="X895" s="11">
        <v>8843</v>
      </c>
      <c r="Y895" s="11">
        <v>21</v>
      </c>
      <c r="Z895" s="11">
        <v>2653</v>
      </c>
      <c r="AA895" s="11">
        <v>0</v>
      </c>
      <c r="AB895" s="11">
        <v>0</v>
      </c>
      <c r="AC895" s="11">
        <v>2005623</v>
      </c>
      <c r="AD895" s="11">
        <v>3241</v>
      </c>
      <c r="AE895" s="11">
        <v>13080000</v>
      </c>
      <c r="AF895" s="11" t="s">
        <v>165</v>
      </c>
      <c r="AG895" s="11" t="s">
        <v>159</v>
      </c>
      <c r="AH895" s="16">
        <v>0</v>
      </c>
    </row>
    <row r="896" spans="1:34">
      <c r="A896" s="11">
        <v>2005623</v>
      </c>
      <c r="B896" s="11">
        <v>2005601</v>
      </c>
      <c r="C896" s="11" t="s">
        <v>55</v>
      </c>
      <c r="D896" s="11">
        <v>20</v>
      </c>
      <c r="E896" s="11">
        <v>23</v>
      </c>
      <c r="F896" s="11">
        <v>70</v>
      </c>
      <c r="G896" s="11">
        <v>4</v>
      </c>
      <c r="H896" s="11">
        <v>413</v>
      </c>
      <c r="I896" s="11">
        <v>332</v>
      </c>
      <c r="J896" s="11">
        <v>321</v>
      </c>
      <c r="K896" s="11">
        <v>313</v>
      </c>
      <c r="L896" s="11">
        <v>2</v>
      </c>
      <c r="M896" s="11">
        <v>60</v>
      </c>
      <c r="N896" s="11">
        <v>1550</v>
      </c>
      <c r="O896" s="11">
        <v>1</v>
      </c>
      <c r="P896" s="11">
        <v>20056</v>
      </c>
      <c r="Q896" s="11">
        <v>1</v>
      </c>
      <c r="R896" s="11">
        <v>1520000</v>
      </c>
      <c r="S896" s="11">
        <v>5002</v>
      </c>
      <c r="T896" s="11">
        <v>5003</v>
      </c>
      <c r="U896" s="11">
        <v>5</v>
      </c>
      <c r="V896" s="11">
        <v>69880</v>
      </c>
      <c r="W896" s="11">
        <v>6</v>
      </c>
      <c r="X896" s="11">
        <v>9453</v>
      </c>
      <c r="Y896" s="11">
        <v>21</v>
      </c>
      <c r="Z896" s="11">
        <v>2836</v>
      </c>
      <c r="AA896" s="11">
        <v>0</v>
      </c>
      <c r="AB896" s="11">
        <v>0</v>
      </c>
      <c r="AC896" s="11">
        <v>2005624</v>
      </c>
      <c r="AD896" s="11">
        <v>3815</v>
      </c>
      <c r="AE896" s="11">
        <v>14580000</v>
      </c>
      <c r="AF896" s="11" t="s">
        <v>165</v>
      </c>
      <c r="AG896" s="11" t="s">
        <v>159</v>
      </c>
      <c r="AH896" s="16">
        <v>1</v>
      </c>
    </row>
    <row r="897" spans="1:37">
      <c r="A897" s="11">
        <v>2005624</v>
      </c>
      <c r="B897" s="11">
        <v>2005601</v>
      </c>
      <c r="C897" s="11" t="s">
        <v>55</v>
      </c>
      <c r="D897" s="11">
        <v>20</v>
      </c>
      <c r="E897" s="11">
        <v>24</v>
      </c>
      <c r="F897" s="11">
        <v>70</v>
      </c>
      <c r="G897" s="11">
        <v>4</v>
      </c>
      <c r="H897" s="11">
        <v>412</v>
      </c>
      <c r="I897" s="11">
        <v>431</v>
      </c>
      <c r="J897" s="11">
        <v>323</v>
      </c>
      <c r="K897" s="11">
        <v>312</v>
      </c>
      <c r="L897" s="11">
        <v>2</v>
      </c>
      <c r="M897" s="11">
        <v>60</v>
      </c>
      <c r="N897" s="11">
        <v>1570</v>
      </c>
      <c r="O897" s="11">
        <v>0</v>
      </c>
      <c r="P897" s="11">
        <v>0</v>
      </c>
      <c r="Q897" s="11">
        <v>0</v>
      </c>
      <c r="R897" s="11">
        <v>1545000</v>
      </c>
      <c r="S897" s="11">
        <v>5002</v>
      </c>
      <c r="T897" s="11">
        <v>5003</v>
      </c>
      <c r="U897" s="11">
        <v>5</v>
      </c>
      <c r="V897" s="11">
        <v>73560</v>
      </c>
      <c r="W897" s="11">
        <v>6</v>
      </c>
      <c r="X897" s="11">
        <v>10067</v>
      </c>
      <c r="Y897" s="11">
        <v>21</v>
      </c>
      <c r="Z897" s="11">
        <v>3680</v>
      </c>
      <c r="AA897" s="11">
        <v>0</v>
      </c>
      <c r="AB897" s="11">
        <v>0</v>
      </c>
      <c r="AC897" s="11">
        <v>2005625</v>
      </c>
      <c r="AD897" s="11">
        <v>4388</v>
      </c>
      <c r="AE897" s="11">
        <v>16100000</v>
      </c>
      <c r="AF897" s="11" t="s">
        <v>166</v>
      </c>
      <c r="AG897" s="11" t="s">
        <v>158</v>
      </c>
      <c r="AH897" s="16">
        <v>0</v>
      </c>
    </row>
    <row r="898" spans="1:37">
      <c r="A898" s="11">
        <v>2005625</v>
      </c>
      <c r="B898" s="11">
        <v>2005601</v>
      </c>
      <c r="C898" s="11" t="s">
        <v>55</v>
      </c>
      <c r="D898" s="11">
        <v>20</v>
      </c>
      <c r="E898" s="11">
        <v>25</v>
      </c>
      <c r="F898" s="11">
        <v>70</v>
      </c>
      <c r="G898" s="11">
        <v>4</v>
      </c>
      <c r="H898" s="11">
        <v>411</v>
      </c>
      <c r="I898" s="11">
        <v>433</v>
      </c>
      <c r="J898" s="11">
        <v>322</v>
      </c>
      <c r="K898" s="11">
        <v>311</v>
      </c>
      <c r="L898" s="11">
        <v>2</v>
      </c>
      <c r="M898" s="11">
        <v>60</v>
      </c>
      <c r="N898" s="11">
        <v>1610</v>
      </c>
      <c r="O898" s="11">
        <v>0</v>
      </c>
      <c r="P898" s="11">
        <v>0</v>
      </c>
      <c r="Q898" s="11">
        <v>0</v>
      </c>
      <c r="R898" s="11">
        <v>1565000</v>
      </c>
      <c r="S898" s="11">
        <v>5002</v>
      </c>
      <c r="T898" s="11">
        <v>5003</v>
      </c>
      <c r="U898" s="11">
        <v>5</v>
      </c>
      <c r="V898" s="11">
        <v>77260</v>
      </c>
      <c r="W898" s="11">
        <v>6</v>
      </c>
      <c r="X898" s="11">
        <v>10683</v>
      </c>
      <c r="Y898" s="11">
        <v>21</v>
      </c>
      <c r="Z898" s="11">
        <v>3865</v>
      </c>
      <c r="AA898" s="11">
        <v>0</v>
      </c>
      <c r="AB898" s="11">
        <v>0</v>
      </c>
      <c r="AC898" s="11">
        <v>2005626</v>
      </c>
      <c r="AD898" s="11">
        <v>5230</v>
      </c>
      <c r="AE898" s="11">
        <v>17645000</v>
      </c>
      <c r="AF898" s="11" t="s">
        <v>166</v>
      </c>
      <c r="AG898" s="11" t="s">
        <v>158</v>
      </c>
      <c r="AH898" s="16">
        <v>0</v>
      </c>
    </row>
    <row r="899" spans="1:37">
      <c r="A899" s="11">
        <v>2005626</v>
      </c>
      <c r="B899" s="11">
        <v>2005601</v>
      </c>
      <c r="C899" s="11" t="s">
        <v>55</v>
      </c>
      <c r="D899" s="11">
        <v>20</v>
      </c>
      <c r="E899" s="11">
        <v>26</v>
      </c>
      <c r="F899" s="11">
        <v>70</v>
      </c>
      <c r="G899" s="11">
        <v>4</v>
      </c>
      <c r="H899" s="11">
        <v>413</v>
      </c>
      <c r="I899" s="11">
        <v>432</v>
      </c>
      <c r="J899" s="11">
        <v>321</v>
      </c>
      <c r="K899" s="11">
        <v>313</v>
      </c>
      <c r="L899" s="11">
        <v>2</v>
      </c>
      <c r="M899" s="11">
        <v>60</v>
      </c>
      <c r="N899" s="11">
        <v>1630</v>
      </c>
      <c r="O899" s="11">
        <v>1</v>
      </c>
      <c r="P899" s="11">
        <v>20056</v>
      </c>
      <c r="Q899" s="11">
        <v>1</v>
      </c>
      <c r="R899" s="11">
        <v>1590000</v>
      </c>
      <c r="S899" s="11">
        <v>5002</v>
      </c>
      <c r="T899" s="11">
        <v>5003</v>
      </c>
      <c r="U899" s="11">
        <v>5</v>
      </c>
      <c r="V899" s="11">
        <v>80980</v>
      </c>
      <c r="W899" s="11">
        <v>6</v>
      </c>
      <c r="X899" s="11">
        <v>11303</v>
      </c>
      <c r="Y899" s="11">
        <v>21</v>
      </c>
      <c r="Z899" s="11">
        <v>4051</v>
      </c>
      <c r="AA899" s="11">
        <v>0</v>
      </c>
      <c r="AB899" s="11">
        <v>0</v>
      </c>
      <c r="AC899" s="11">
        <v>2005627</v>
      </c>
      <c r="AD899" s="11">
        <v>6071</v>
      </c>
      <c r="AE899" s="11">
        <v>19210000</v>
      </c>
      <c r="AF899" s="11" t="s">
        <v>166</v>
      </c>
      <c r="AG899" s="11" t="s">
        <v>158</v>
      </c>
      <c r="AH899" s="16">
        <v>1</v>
      </c>
    </row>
    <row r="900" spans="1:37">
      <c r="A900" s="11">
        <v>2005627</v>
      </c>
      <c r="B900" s="11">
        <v>2005601</v>
      </c>
      <c r="C900" s="11" t="s">
        <v>55</v>
      </c>
      <c r="D900" s="11">
        <v>20</v>
      </c>
      <c r="E900" s="11">
        <v>27</v>
      </c>
      <c r="F900" s="11">
        <v>70</v>
      </c>
      <c r="G900" s="11">
        <v>4</v>
      </c>
      <c r="H900" s="11">
        <v>412</v>
      </c>
      <c r="I900" s="11">
        <v>431</v>
      </c>
      <c r="J900" s="11">
        <v>323</v>
      </c>
      <c r="K900" s="11">
        <v>312</v>
      </c>
      <c r="L900" s="11">
        <v>2</v>
      </c>
      <c r="M900" s="11">
        <v>60</v>
      </c>
      <c r="N900" s="11">
        <v>1650</v>
      </c>
      <c r="O900" s="11">
        <v>0</v>
      </c>
      <c r="P900" s="11">
        <v>0</v>
      </c>
      <c r="Q900" s="11">
        <v>0</v>
      </c>
      <c r="R900" s="11">
        <v>1615000</v>
      </c>
      <c r="S900" s="11">
        <v>5002</v>
      </c>
      <c r="T900" s="11">
        <v>5003</v>
      </c>
      <c r="U900" s="11">
        <v>5</v>
      </c>
      <c r="V900" s="11">
        <v>97880</v>
      </c>
      <c r="W900" s="11">
        <v>6</v>
      </c>
      <c r="X900" s="11">
        <v>11927</v>
      </c>
      <c r="Y900" s="11">
        <v>21</v>
      </c>
      <c r="Z900" s="11">
        <v>4238</v>
      </c>
      <c r="AA900" s="11">
        <v>0</v>
      </c>
      <c r="AB900" s="11">
        <v>0</v>
      </c>
      <c r="AC900" s="11">
        <v>2005628</v>
      </c>
      <c r="AD900" s="11">
        <v>6912</v>
      </c>
      <c r="AE900" s="11">
        <v>20800000</v>
      </c>
      <c r="AF900" s="11" t="s">
        <v>167</v>
      </c>
      <c r="AG900" s="11" t="s">
        <v>135</v>
      </c>
      <c r="AH900" s="16">
        <v>0</v>
      </c>
    </row>
    <row r="901" spans="1:37">
      <c r="A901" s="11">
        <v>2005628</v>
      </c>
      <c r="B901" s="11">
        <v>2005601</v>
      </c>
      <c r="C901" s="11" t="s">
        <v>55</v>
      </c>
      <c r="D901" s="11">
        <v>20</v>
      </c>
      <c r="E901" s="11">
        <v>28</v>
      </c>
      <c r="F901" s="11">
        <v>70</v>
      </c>
      <c r="G901" s="11">
        <v>4</v>
      </c>
      <c r="H901" s="11">
        <v>411</v>
      </c>
      <c r="I901" s="11">
        <v>433</v>
      </c>
      <c r="J901" s="11">
        <v>322</v>
      </c>
      <c r="K901" s="11">
        <v>311</v>
      </c>
      <c r="L901" s="11">
        <v>2</v>
      </c>
      <c r="M901" s="11">
        <v>60</v>
      </c>
      <c r="N901" s="11">
        <v>1670</v>
      </c>
      <c r="O901" s="11">
        <v>0</v>
      </c>
      <c r="P901" s="11">
        <v>0</v>
      </c>
      <c r="Q901" s="11">
        <v>0</v>
      </c>
      <c r="R901" s="11">
        <v>1635000</v>
      </c>
      <c r="S901" s="11">
        <v>5002</v>
      </c>
      <c r="T901" s="11">
        <v>5003</v>
      </c>
      <c r="U901" s="11">
        <v>5</v>
      </c>
      <c r="V901" s="11">
        <v>101640</v>
      </c>
      <c r="W901" s="11">
        <v>6</v>
      </c>
      <c r="X901" s="11">
        <v>12553</v>
      </c>
      <c r="Y901" s="11">
        <v>21</v>
      </c>
      <c r="Z901" s="11">
        <v>4426</v>
      </c>
      <c r="AA901" s="11">
        <v>0</v>
      </c>
      <c r="AB901" s="11">
        <v>0</v>
      </c>
      <c r="AC901" s="11">
        <v>2005629</v>
      </c>
      <c r="AD901" s="11">
        <v>7754</v>
      </c>
      <c r="AE901" s="11">
        <v>22415000</v>
      </c>
      <c r="AF901" s="11" t="s">
        <v>167</v>
      </c>
      <c r="AG901" s="11" t="s">
        <v>135</v>
      </c>
      <c r="AH901" s="16">
        <v>0</v>
      </c>
    </row>
    <row r="902" spans="1:37">
      <c r="A902" s="11">
        <v>2005629</v>
      </c>
      <c r="B902" s="11">
        <v>2005601</v>
      </c>
      <c r="C902" s="11" t="s">
        <v>55</v>
      </c>
      <c r="D902" s="11">
        <v>20</v>
      </c>
      <c r="E902" s="11">
        <v>29</v>
      </c>
      <c r="F902" s="11">
        <v>70</v>
      </c>
      <c r="G902" s="11">
        <v>4</v>
      </c>
      <c r="H902" s="11">
        <v>413</v>
      </c>
      <c r="I902" s="11">
        <v>432</v>
      </c>
      <c r="J902" s="11">
        <v>421</v>
      </c>
      <c r="K902" s="11">
        <v>411</v>
      </c>
      <c r="L902" s="11">
        <v>2</v>
      </c>
      <c r="M902" s="11">
        <v>60</v>
      </c>
      <c r="N902" s="11">
        <v>2170</v>
      </c>
      <c r="O902" s="11">
        <v>1</v>
      </c>
      <c r="P902" s="11">
        <v>20056</v>
      </c>
      <c r="Q902" s="11">
        <v>1</v>
      </c>
      <c r="R902" s="11">
        <v>2220000</v>
      </c>
      <c r="S902" s="11">
        <v>5002</v>
      </c>
      <c r="T902" s="11">
        <v>5003</v>
      </c>
      <c r="U902" s="11">
        <v>5</v>
      </c>
      <c r="V902" s="11">
        <v>105420</v>
      </c>
      <c r="W902" s="11">
        <v>6</v>
      </c>
      <c r="X902" s="11">
        <v>13183</v>
      </c>
      <c r="Y902" s="11">
        <v>21</v>
      </c>
      <c r="Z902" s="11">
        <v>4615</v>
      </c>
      <c r="AA902" s="11">
        <v>0</v>
      </c>
      <c r="AB902" s="11">
        <v>0</v>
      </c>
      <c r="AC902" s="11">
        <v>2005630</v>
      </c>
      <c r="AD902" s="11">
        <v>8595</v>
      </c>
      <c r="AE902" s="11">
        <v>24050000</v>
      </c>
      <c r="AF902" s="11" t="s">
        <v>167</v>
      </c>
      <c r="AG902" s="11" t="s">
        <v>135</v>
      </c>
      <c r="AH902" s="16">
        <v>1</v>
      </c>
    </row>
    <row r="903" spans="1:37">
      <c r="A903" s="11">
        <v>2005630</v>
      </c>
      <c r="B903" s="11">
        <v>2005601</v>
      </c>
      <c r="C903" s="11" t="s">
        <v>55</v>
      </c>
      <c r="D903" s="11">
        <v>20</v>
      </c>
      <c r="E903" s="11">
        <v>30</v>
      </c>
      <c r="F903" s="11">
        <v>80</v>
      </c>
      <c r="G903" s="11">
        <v>4</v>
      </c>
      <c r="H903" s="11">
        <v>522</v>
      </c>
      <c r="I903" s="11">
        <v>431</v>
      </c>
      <c r="J903" s="11">
        <v>423</v>
      </c>
      <c r="K903" s="11">
        <v>412</v>
      </c>
      <c r="L903" s="11">
        <v>2</v>
      </c>
      <c r="M903" s="11">
        <v>60</v>
      </c>
      <c r="N903" s="11">
        <v>2210</v>
      </c>
      <c r="O903" s="11">
        <v>0</v>
      </c>
      <c r="P903" s="11">
        <v>0</v>
      </c>
      <c r="Q903" s="11">
        <v>0</v>
      </c>
      <c r="R903" s="11">
        <v>2240000</v>
      </c>
      <c r="S903" s="11">
        <v>5003</v>
      </c>
      <c r="T903" s="11">
        <v>5004</v>
      </c>
      <c r="U903" s="11">
        <v>5</v>
      </c>
      <c r="V903" s="11">
        <v>110020</v>
      </c>
      <c r="W903" s="11">
        <v>6</v>
      </c>
      <c r="X903" s="11">
        <v>13950</v>
      </c>
      <c r="Y903" s="11">
        <v>21</v>
      </c>
      <c r="Z903" s="11">
        <v>4845</v>
      </c>
      <c r="AA903" s="11">
        <v>0</v>
      </c>
      <c r="AB903" s="11">
        <v>0</v>
      </c>
      <c r="AC903" s="11">
        <v>2005631</v>
      </c>
      <c r="AD903" s="11">
        <v>9972</v>
      </c>
      <c r="AE903" s="11">
        <v>26270000</v>
      </c>
      <c r="AF903" s="11" t="s">
        <v>168</v>
      </c>
      <c r="AG903" s="11" t="s">
        <v>159</v>
      </c>
      <c r="AH903" s="16">
        <v>0</v>
      </c>
    </row>
    <row r="904" spans="1:37">
      <c r="A904" s="11">
        <v>2005631</v>
      </c>
      <c r="B904" s="11">
        <v>2005601</v>
      </c>
      <c r="C904" s="11" t="s">
        <v>55</v>
      </c>
      <c r="D904" s="11">
        <v>20</v>
      </c>
      <c r="E904" s="11">
        <v>31</v>
      </c>
      <c r="F904" s="11">
        <v>80</v>
      </c>
      <c r="G904" s="11">
        <v>4</v>
      </c>
      <c r="H904" s="11">
        <v>511</v>
      </c>
      <c r="I904" s="11">
        <v>433</v>
      </c>
      <c r="J904" s="11">
        <v>422</v>
      </c>
      <c r="K904" s="11">
        <v>411</v>
      </c>
      <c r="L904" s="11">
        <v>2</v>
      </c>
      <c r="M904" s="11">
        <v>60</v>
      </c>
      <c r="N904" s="11">
        <v>2230</v>
      </c>
      <c r="O904" s="11">
        <v>1</v>
      </c>
      <c r="P904" s="11">
        <v>20056</v>
      </c>
      <c r="Q904" s="11">
        <v>1</v>
      </c>
      <c r="R904" s="11">
        <v>2265000</v>
      </c>
      <c r="S904" s="11">
        <v>5003</v>
      </c>
      <c r="T904" s="11">
        <v>5004</v>
      </c>
      <c r="U904" s="11">
        <v>5</v>
      </c>
      <c r="V904" s="11">
        <v>114640</v>
      </c>
      <c r="W904" s="11">
        <v>6</v>
      </c>
      <c r="X904" s="11">
        <v>14720</v>
      </c>
      <c r="Y904" s="11">
        <v>21</v>
      </c>
      <c r="Z904" s="11">
        <v>5076</v>
      </c>
      <c r="AA904" s="11">
        <v>0</v>
      </c>
      <c r="AB904" s="11">
        <v>0</v>
      </c>
      <c r="AC904" s="11">
        <v>2005632</v>
      </c>
      <c r="AD904" s="11">
        <v>12219</v>
      </c>
      <c r="AE904" s="11">
        <v>28510000</v>
      </c>
      <c r="AF904" s="11" t="s">
        <v>168</v>
      </c>
      <c r="AG904" s="11" t="s">
        <v>159</v>
      </c>
      <c r="AH904" s="16">
        <v>1</v>
      </c>
    </row>
    <row r="905" spans="1:37">
      <c r="A905" s="11">
        <v>2005632</v>
      </c>
      <c r="B905" s="11">
        <v>2005601</v>
      </c>
      <c r="C905" s="11" t="s">
        <v>55</v>
      </c>
      <c r="D905" s="11">
        <v>20</v>
      </c>
      <c r="E905" s="11">
        <v>32</v>
      </c>
      <c r="F905" s="11">
        <v>80</v>
      </c>
      <c r="G905" s="11">
        <v>4</v>
      </c>
      <c r="H905" s="11">
        <v>513</v>
      </c>
      <c r="I905" s="11">
        <v>432</v>
      </c>
      <c r="J905" s="11">
        <v>421</v>
      </c>
      <c r="K905" s="11">
        <v>413</v>
      </c>
      <c r="L905" s="11">
        <v>2</v>
      </c>
      <c r="M905" s="11">
        <v>60</v>
      </c>
      <c r="N905" s="11">
        <v>2250</v>
      </c>
      <c r="O905" s="11">
        <v>0</v>
      </c>
      <c r="P905" s="11">
        <v>0</v>
      </c>
      <c r="Q905" s="11">
        <v>0</v>
      </c>
      <c r="R905" s="11">
        <v>2290000</v>
      </c>
      <c r="S905" s="11">
        <v>5003</v>
      </c>
      <c r="T905" s="11">
        <v>5004</v>
      </c>
      <c r="U905" s="11">
        <v>5</v>
      </c>
      <c r="V905" s="11">
        <v>119280</v>
      </c>
      <c r="W905" s="11">
        <v>6</v>
      </c>
      <c r="X905" s="11">
        <v>15493</v>
      </c>
      <c r="Y905" s="11">
        <v>21</v>
      </c>
      <c r="Z905" s="11">
        <v>5968</v>
      </c>
      <c r="AA905" s="11">
        <v>0</v>
      </c>
      <c r="AB905" s="11">
        <v>0</v>
      </c>
      <c r="AC905" s="11">
        <v>2005633</v>
      </c>
      <c r="AD905" s="11">
        <v>14466</v>
      </c>
      <c r="AE905" s="11">
        <v>30775000</v>
      </c>
      <c r="AF905" s="11" t="s">
        <v>169</v>
      </c>
      <c r="AG905" s="11" t="s">
        <v>158</v>
      </c>
      <c r="AH905" s="16">
        <v>0</v>
      </c>
    </row>
    <row r="906" spans="1:37">
      <c r="A906" s="11">
        <v>2005633</v>
      </c>
      <c r="B906" s="11">
        <v>2005601</v>
      </c>
      <c r="C906" s="11" t="s">
        <v>55</v>
      </c>
      <c r="D906" s="11">
        <v>20</v>
      </c>
      <c r="E906" s="11">
        <v>33</v>
      </c>
      <c r="F906" s="11">
        <v>80</v>
      </c>
      <c r="G906" s="11">
        <v>4</v>
      </c>
      <c r="H906" s="11">
        <v>522</v>
      </c>
      <c r="I906" s="11">
        <v>431</v>
      </c>
      <c r="J906" s="11">
        <v>423</v>
      </c>
      <c r="K906" s="11">
        <v>412</v>
      </c>
      <c r="L906" s="11">
        <v>2</v>
      </c>
      <c r="M906" s="11">
        <v>60</v>
      </c>
      <c r="N906" s="11">
        <v>2270</v>
      </c>
      <c r="O906" s="11">
        <v>1</v>
      </c>
      <c r="P906" s="11">
        <v>20056</v>
      </c>
      <c r="Q906" s="11">
        <v>1</v>
      </c>
      <c r="R906" s="11">
        <v>2315000</v>
      </c>
      <c r="S906" s="11">
        <v>5003</v>
      </c>
      <c r="T906" s="11">
        <v>5004</v>
      </c>
      <c r="U906" s="11">
        <v>5</v>
      </c>
      <c r="V906" s="11">
        <v>123940</v>
      </c>
      <c r="W906" s="11">
        <v>6</v>
      </c>
      <c r="X906" s="11">
        <v>16270</v>
      </c>
      <c r="Y906" s="11">
        <v>21</v>
      </c>
      <c r="Z906" s="11">
        <v>6201</v>
      </c>
      <c r="AA906" s="11">
        <v>0</v>
      </c>
      <c r="AB906" s="11">
        <v>0</v>
      </c>
      <c r="AC906" s="11">
        <v>2005634</v>
      </c>
      <c r="AD906" s="11">
        <v>16712</v>
      </c>
      <c r="AE906" s="11">
        <v>33065000</v>
      </c>
      <c r="AF906" s="11" t="s">
        <v>169</v>
      </c>
      <c r="AG906" s="11" t="s">
        <v>158</v>
      </c>
      <c r="AH906" s="16">
        <v>1</v>
      </c>
      <c r="AI906" s="12"/>
      <c r="AJ906" s="12"/>
      <c r="AK906" s="12"/>
    </row>
    <row r="907" spans="1:37">
      <c r="A907" s="11">
        <v>2005634</v>
      </c>
      <c r="B907" s="11">
        <v>2005601</v>
      </c>
      <c r="C907" s="11" t="s">
        <v>55</v>
      </c>
      <c r="D907" s="11">
        <v>20</v>
      </c>
      <c r="E907" s="11">
        <v>34</v>
      </c>
      <c r="F907" s="11">
        <v>80</v>
      </c>
      <c r="G907" s="11">
        <v>4</v>
      </c>
      <c r="H907" s="11">
        <v>511</v>
      </c>
      <c r="I907" s="11">
        <v>433</v>
      </c>
      <c r="J907" s="11">
        <v>422</v>
      </c>
      <c r="K907" s="11">
        <v>411</v>
      </c>
      <c r="L907" s="11">
        <v>2</v>
      </c>
      <c r="M907" s="11">
        <v>60</v>
      </c>
      <c r="N907" s="11">
        <v>2290</v>
      </c>
      <c r="O907" s="11">
        <v>0</v>
      </c>
      <c r="P907" s="11">
        <v>0</v>
      </c>
      <c r="Q907" s="11">
        <v>0</v>
      </c>
      <c r="R907" s="11">
        <v>2335000</v>
      </c>
      <c r="S907" s="11">
        <v>5003</v>
      </c>
      <c r="T907" s="11">
        <v>5004</v>
      </c>
      <c r="U907" s="11">
        <v>5</v>
      </c>
      <c r="V907" s="11">
        <v>141780</v>
      </c>
      <c r="W907" s="11">
        <v>6</v>
      </c>
      <c r="X907" s="11">
        <v>17050</v>
      </c>
      <c r="Y907" s="11">
        <v>21</v>
      </c>
      <c r="Z907" s="11">
        <v>6435</v>
      </c>
      <c r="AA907" s="11">
        <v>0</v>
      </c>
      <c r="AB907" s="11">
        <v>0</v>
      </c>
      <c r="AC907" s="11">
        <v>2005635</v>
      </c>
      <c r="AD907" s="11">
        <v>18959</v>
      </c>
      <c r="AE907" s="11">
        <v>35380000</v>
      </c>
      <c r="AF907" s="11" t="s">
        <v>170</v>
      </c>
      <c r="AG907" s="11" t="s">
        <v>159</v>
      </c>
      <c r="AH907" s="16">
        <v>0</v>
      </c>
    </row>
    <row r="908" spans="1:37">
      <c r="A908" s="11">
        <v>2005635</v>
      </c>
      <c r="B908" s="11">
        <v>2005601</v>
      </c>
      <c r="C908" s="11" t="s">
        <v>55</v>
      </c>
      <c r="D908" s="11">
        <v>20</v>
      </c>
      <c r="E908" s="11">
        <v>35</v>
      </c>
      <c r="F908" s="11">
        <v>80</v>
      </c>
      <c r="G908" s="11">
        <v>4</v>
      </c>
      <c r="H908" s="11">
        <v>513</v>
      </c>
      <c r="I908" s="11">
        <v>532</v>
      </c>
      <c r="J908" s="11">
        <v>421</v>
      </c>
      <c r="K908" s="11">
        <v>413</v>
      </c>
      <c r="L908" s="11">
        <v>2</v>
      </c>
      <c r="M908" s="11">
        <v>60</v>
      </c>
      <c r="N908" s="11">
        <v>2330</v>
      </c>
      <c r="O908" s="11">
        <v>1</v>
      </c>
      <c r="P908" s="11">
        <v>20056</v>
      </c>
      <c r="Q908" s="11">
        <v>1</v>
      </c>
      <c r="R908" s="11">
        <v>2360000</v>
      </c>
      <c r="S908" s="11">
        <v>5003</v>
      </c>
      <c r="T908" s="11">
        <v>5004</v>
      </c>
      <c r="U908" s="11">
        <v>5</v>
      </c>
      <c r="V908" s="11">
        <v>146480</v>
      </c>
      <c r="W908" s="11">
        <v>6</v>
      </c>
      <c r="X908" s="11">
        <v>17833</v>
      </c>
      <c r="Y908" s="11">
        <v>21</v>
      </c>
      <c r="Z908" s="11">
        <v>6670</v>
      </c>
      <c r="AA908" s="11">
        <v>0</v>
      </c>
      <c r="AB908" s="11">
        <v>0</v>
      </c>
      <c r="AC908" s="11">
        <v>2005636</v>
      </c>
      <c r="AD908" s="11">
        <v>21206</v>
      </c>
      <c r="AE908" s="11">
        <v>37715000</v>
      </c>
      <c r="AF908" s="11" t="s">
        <v>170</v>
      </c>
      <c r="AG908" s="11" t="s">
        <v>159</v>
      </c>
      <c r="AH908" s="16">
        <v>1</v>
      </c>
    </row>
    <row r="909" spans="1:37">
      <c r="A909" s="11">
        <v>2005636</v>
      </c>
      <c r="B909" s="11">
        <v>2005601</v>
      </c>
      <c r="C909" s="11" t="s">
        <v>55</v>
      </c>
      <c r="D909" s="11">
        <v>20</v>
      </c>
      <c r="E909" s="11">
        <v>36</v>
      </c>
      <c r="F909" s="11">
        <v>80</v>
      </c>
      <c r="G909" s="11">
        <v>4</v>
      </c>
      <c r="H909" s="11">
        <v>512</v>
      </c>
      <c r="I909" s="11">
        <v>531</v>
      </c>
      <c r="J909" s="11">
        <v>423</v>
      </c>
      <c r="K909" s="11">
        <v>412</v>
      </c>
      <c r="L909" s="11">
        <v>2</v>
      </c>
      <c r="M909" s="11">
        <v>60</v>
      </c>
      <c r="N909" s="11">
        <v>2350</v>
      </c>
      <c r="O909" s="11">
        <v>0</v>
      </c>
      <c r="P909" s="11">
        <v>0</v>
      </c>
      <c r="Q909" s="11">
        <v>0</v>
      </c>
      <c r="R909" s="11">
        <v>2385000</v>
      </c>
      <c r="S909" s="11">
        <v>5003</v>
      </c>
      <c r="T909" s="11">
        <v>5004</v>
      </c>
      <c r="U909" s="11">
        <v>5</v>
      </c>
      <c r="V909" s="11">
        <v>151200</v>
      </c>
      <c r="W909" s="11">
        <v>6</v>
      </c>
      <c r="X909" s="11">
        <v>18620</v>
      </c>
      <c r="Y909" s="11">
        <v>21</v>
      </c>
      <c r="Z909" s="11">
        <v>7566</v>
      </c>
      <c r="AA909" s="11">
        <v>0</v>
      </c>
      <c r="AB909" s="11">
        <v>0</v>
      </c>
      <c r="AC909" s="11">
        <v>2005637</v>
      </c>
      <c r="AD909" s="11">
        <v>24323</v>
      </c>
      <c r="AE909" s="11">
        <v>40075000</v>
      </c>
      <c r="AF909" s="11" t="s">
        <v>171</v>
      </c>
      <c r="AG909" s="11" t="s">
        <v>158</v>
      </c>
      <c r="AH909" s="16">
        <v>0</v>
      </c>
    </row>
    <row r="910" spans="1:37">
      <c r="A910" s="11">
        <v>2005637</v>
      </c>
      <c r="B910" s="11">
        <v>2005601</v>
      </c>
      <c r="C910" s="11" t="s">
        <v>55</v>
      </c>
      <c r="D910" s="11">
        <v>20</v>
      </c>
      <c r="E910" s="11">
        <v>37</v>
      </c>
      <c r="F910" s="11">
        <v>80</v>
      </c>
      <c r="G910" s="11">
        <v>4</v>
      </c>
      <c r="H910" s="11">
        <v>511</v>
      </c>
      <c r="I910" s="11">
        <v>533</v>
      </c>
      <c r="J910" s="11">
        <v>422</v>
      </c>
      <c r="K910" s="11">
        <v>411</v>
      </c>
      <c r="L910" s="11">
        <v>2</v>
      </c>
      <c r="M910" s="11">
        <v>60</v>
      </c>
      <c r="N910" s="11">
        <v>2370</v>
      </c>
      <c r="O910" s="11">
        <v>1</v>
      </c>
      <c r="P910" s="11">
        <v>20056</v>
      </c>
      <c r="Q910" s="11">
        <v>1</v>
      </c>
      <c r="R910" s="11">
        <v>2410000</v>
      </c>
      <c r="S910" s="11">
        <v>5003</v>
      </c>
      <c r="T910" s="11">
        <v>5004</v>
      </c>
      <c r="U910" s="11">
        <v>5</v>
      </c>
      <c r="V910" s="11">
        <v>155940</v>
      </c>
      <c r="W910" s="11">
        <v>6</v>
      </c>
      <c r="X910" s="11">
        <v>19410</v>
      </c>
      <c r="Y910" s="11">
        <v>21</v>
      </c>
      <c r="Z910" s="11">
        <v>7803</v>
      </c>
      <c r="AA910" s="11">
        <v>0</v>
      </c>
      <c r="AB910" s="11">
        <v>0</v>
      </c>
      <c r="AC910" s="11">
        <v>2005638</v>
      </c>
      <c r="AD910" s="11">
        <v>27440</v>
      </c>
      <c r="AE910" s="11">
        <v>42460000</v>
      </c>
      <c r="AF910" s="11" t="s">
        <v>171</v>
      </c>
      <c r="AG910" s="11" t="s">
        <v>158</v>
      </c>
      <c r="AH910" s="16">
        <v>1</v>
      </c>
    </row>
    <row r="911" spans="1:37">
      <c r="A911" s="11">
        <v>2005638</v>
      </c>
      <c r="B911" s="11">
        <v>2005601</v>
      </c>
      <c r="C911" s="11" t="s">
        <v>55</v>
      </c>
      <c r="D911" s="11">
        <v>20</v>
      </c>
      <c r="E911" s="11">
        <v>38</v>
      </c>
      <c r="F911" s="11">
        <v>80</v>
      </c>
      <c r="G911" s="11">
        <v>4</v>
      </c>
      <c r="H911" s="11">
        <v>513</v>
      </c>
      <c r="I911" s="11">
        <v>532</v>
      </c>
      <c r="J911" s="11">
        <v>421</v>
      </c>
      <c r="K911" s="11">
        <v>413</v>
      </c>
      <c r="L911" s="11">
        <v>2</v>
      </c>
      <c r="M911" s="11">
        <v>60</v>
      </c>
      <c r="N911" s="11">
        <v>2390</v>
      </c>
      <c r="O911" s="11">
        <v>0</v>
      </c>
      <c r="P911" s="11">
        <v>0</v>
      </c>
      <c r="Q911" s="11">
        <v>0</v>
      </c>
      <c r="R911" s="11">
        <v>2430000</v>
      </c>
      <c r="S911" s="11">
        <v>5003</v>
      </c>
      <c r="T911" s="11">
        <v>5004</v>
      </c>
      <c r="U911" s="11">
        <v>5</v>
      </c>
      <c r="V911" s="11">
        <v>173860</v>
      </c>
      <c r="W911" s="11">
        <v>6</v>
      </c>
      <c r="X911" s="11">
        <v>20203</v>
      </c>
      <c r="Y911" s="11">
        <v>21</v>
      </c>
      <c r="Z911" s="11">
        <v>8041</v>
      </c>
      <c r="AA911" s="11">
        <v>0</v>
      </c>
      <c r="AB911" s="11">
        <v>0</v>
      </c>
      <c r="AC911" s="11">
        <v>2005639</v>
      </c>
      <c r="AD911" s="11">
        <v>30556</v>
      </c>
      <c r="AE911" s="11">
        <v>44870000</v>
      </c>
      <c r="AF911" s="11" t="s">
        <v>172</v>
      </c>
      <c r="AG911" s="11" t="s">
        <v>135</v>
      </c>
      <c r="AH911" s="16">
        <v>0</v>
      </c>
    </row>
    <row r="912" spans="1:37">
      <c r="A912" s="11">
        <v>2005639</v>
      </c>
      <c r="B912" s="11">
        <v>2005601</v>
      </c>
      <c r="C912" s="11" t="s">
        <v>55</v>
      </c>
      <c r="D912" s="11">
        <v>20</v>
      </c>
      <c r="E912" s="11">
        <v>39</v>
      </c>
      <c r="F912" s="11">
        <v>80</v>
      </c>
      <c r="G912" s="11">
        <v>4</v>
      </c>
      <c r="H912" s="11">
        <v>512</v>
      </c>
      <c r="I912" s="11">
        <v>531</v>
      </c>
      <c r="J912" s="11">
        <v>523</v>
      </c>
      <c r="K912" s="11">
        <v>513</v>
      </c>
      <c r="L912" s="11">
        <v>2</v>
      </c>
      <c r="M912" s="11">
        <v>60</v>
      </c>
      <c r="N912" s="11">
        <v>2890</v>
      </c>
      <c r="O912" s="11">
        <v>1</v>
      </c>
      <c r="P912" s="11">
        <v>20056</v>
      </c>
      <c r="Q912" s="11">
        <v>1</v>
      </c>
      <c r="R912" s="11">
        <v>3035000</v>
      </c>
      <c r="S912" s="11">
        <v>5003</v>
      </c>
      <c r="T912" s="11">
        <v>5004</v>
      </c>
      <c r="U912" s="11">
        <v>5</v>
      </c>
      <c r="V912" s="11">
        <v>178640</v>
      </c>
      <c r="W912" s="11">
        <v>6</v>
      </c>
      <c r="X912" s="11">
        <v>21000</v>
      </c>
      <c r="Y912" s="11">
        <v>21</v>
      </c>
      <c r="Z912" s="11">
        <v>8280</v>
      </c>
      <c r="AA912" s="11">
        <v>0</v>
      </c>
      <c r="AB912" s="11">
        <v>0</v>
      </c>
      <c r="AC912" s="11">
        <v>2005640</v>
      </c>
      <c r="AD912" s="11">
        <v>33673</v>
      </c>
      <c r="AE912" s="11">
        <v>47300000</v>
      </c>
      <c r="AF912" s="11" t="s">
        <v>172</v>
      </c>
      <c r="AG912" s="11" t="s">
        <v>135</v>
      </c>
      <c r="AH912" s="16">
        <v>1</v>
      </c>
    </row>
    <row r="913" spans="1:37">
      <c r="A913" s="11">
        <v>2005640</v>
      </c>
      <c r="B913" s="11">
        <v>2005601</v>
      </c>
      <c r="C913" s="11" t="s">
        <v>55</v>
      </c>
      <c r="D913" s="11">
        <v>20</v>
      </c>
      <c r="E913" s="11">
        <v>40</v>
      </c>
      <c r="F913" s="11">
        <v>90</v>
      </c>
      <c r="G913" s="11">
        <v>4</v>
      </c>
      <c r="H913" s="11">
        <v>621</v>
      </c>
      <c r="I913" s="11">
        <v>533</v>
      </c>
      <c r="J913" s="11">
        <v>522</v>
      </c>
      <c r="K913" s="11">
        <v>511</v>
      </c>
      <c r="L913" s="11">
        <v>2</v>
      </c>
      <c r="M913" s="11">
        <v>60</v>
      </c>
      <c r="N913" s="11">
        <v>2930</v>
      </c>
      <c r="O913" s="11">
        <v>1</v>
      </c>
      <c r="P913" s="11">
        <v>20056</v>
      </c>
      <c r="Q913" s="11">
        <v>1</v>
      </c>
      <c r="R913" s="11">
        <v>3055000</v>
      </c>
      <c r="S913" s="11">
        <v>5004</v>
      </c>
      <c r="T913" s="11">
        <v>5005</v>
      </c>
      <c r="U913" s="11">
        <v>5</v>
      </c>
      <c r="V913" s="11">
        <v>184240</v>
      </c>
      <c r="W913" s="11">
        <v>6</v>
      </c>
      <c r="X913" s="11">
        <v>21933</v>
      </c>
      <c r="Y913" s="11">
        <v>21</v>
      </c>
      <c r="Z913" s="11">
        <v>8560</v>
      </c>
      <c r="AA913" s="11">
        <v>0</v>
      </c>
      <c r="AB913" s="11">
        <v>0</v>
      </c>
      <c r="AC913" s="11">
        <v>2005641</v>
      </c>
      <c r="AD913" s="11">
        <v>38530</v>
      </c>
      <c r="AE913" s="11">
        <v>50335000</v>
      </c>
      <c r="AF913" s="11" t="s">
        <v>173</v>
      </c>
      <c r="AG913" s="11" t="s">
        <v>159</v>
      </c>
      <c r="AH913" s="16">
        <v>1</v>
      </c>
    </row>
    <row r="914" spans="1:37">
      <c r="A914" s="11">
        <v>2005641</v>
      </c>
      <c r="B914" s="11">
        <v>2005601</v>
      </c>
      <c r="C914" s="11" t="s">
        <v>55</v>
      </c>
      <c r="D914" s="11">
        <v>20</v>
      </c>
      <c r="E914" s="11">
        <v>41</v>
      </c>
      <c r="F914" s="11">
        <v>90</v>
      </c>
      <c r="G914" s="11">
        <v>4</v>
      </c>
      <c r="H914" s="11">
        <v>623</v>
      </c>
      <c r="I914" s="11">
        <v>532</v>
      </c>
      <c r="J914" s="11">
        <v>521</v>
      </c>
      <c r="K914" s="11">
        <v>513</v>
      </c>
      <c r="L914" s="11">
        <v>2</v>
      </c>
      <c r="M914" s="11">
        <v>60</v>
      </c>
      <c r="N914" s="11">
        <v>2950</v>
      </c>
      <c r="O914" s="11">
        <v>1</v>
      </c>
      <c r="P914" s="11">
        <v>20056</v>
      </c>
      <c r="Q914" s="11">
        <v>1</v>
      </c>
      <c r="R914" s="11">
        <v>3080000</v>
      </c>
      <c r="S914" s="11">
        <v>5004</v>
      </c>
      <c r="T914" s="11">
        <v>5005</v>
      </c>
      <c r="U914" s="11">
        <v>5</v>
      </c>
      <c r="V914" s="11">
        <v>189860</v>
      </c>
      <c r="W914" s="11">
        <v>6</v>
      </c>
      <c r="X914" s="11">
        <v>22870</v>
      </c>
      <c r="Y914" s="11">
        <v>21</v>
      </c>
      <c r="Z914" s="11">
        <v>9501</v>
      </c>
      <c r="AA914" s="11">
        <v>0</v>
      </c>
      <c r="AB914" s="11">
        <v>0</v>
      </c>
      <c r="AC914" s="11">
        <v>2005642</v>
      </c>
      <c r="AD914" s="11">
        <v>47087</v>
      </c>
      <c r="AE914" s="11">
        <v>53390000</v>
      </c>
      <c r="AF914" s="11" t="s">
        <v>174</v>
      </c>
      <c r="AG914" s="11" t="s">
        <v>158</v>
      </c>
      <c r="AH914" s="16">
        <v>1</v>
      </c>
    </row>
    <row r="915" spans="1:37">
      <c r="A915" s="11">
        <v>2005642</v>
      </c>
      <c r="B915" s="11">
        <v>2005601</v>
      </c>
      <c r="C915" s="11" t="s">
        <v>55</v>
      </c>
      <c r="D915" s="11">
        <v>20</v>
      </c>
      <c r="E915" s="11">
        <v>42</v>
      </c>
      <c r="F915" s="11">
        <v>90</v>
      </c>
      <c r="G915" s="11">
        <v>4</v>
      </c>
      <c r="H915" s="11">
        <v>622</v>
      </c>
      <c r="I915" s="11">
        <v>531</v>
      </c>
      <c r="J915" s="11">
        <v>523</v>
      </c>
      <c r="K915" s="11">
        <v>512</v>
      </c>
      <c r="L915" s="11">
        <v>2</v>
      </c>
      <c r="M915" s="11">
        <v>60</v>
      </c>
      <c r="N915" s="11">
        <v>2970</v>
      </c>
      <c r="O915" s="11">
        <v>1</v>
      </c>
      <c r="P915" s="11">
        <v>20056</v>
      </c>
      <c r="Q915" s="11">
        <v>1</v>
      </c>
      <c r="R915" s="11">
        <v>3105000</v>
      </c>
      <c r="S915" s="11">
        <v>5004</v>
      </c>
      <c r="T915" s="11">
        <v>5005</v>
      </c>
      <c r="U915" s="11">
        <v>5</v>
      </c>
      <c r="V915" s="11">
        <v>208660</v>
      </c>
      <c r="W915" s="11">
        <v>6</v>
      </c>
      <c r="X915" s="11">
        <v>23810</v>
      </c>
      <c r="Y915" s="11">
        <v>21</v>
      </c>
      <c r="Z915" s="11">
        <v>9783</v>
      </c>
      <c r="AA915" s="11">
        <v>0</v>
      </c>
      <c r="AB915" s="11">
        <v>0</v>
      </c>
      <c r="AC915" s="11">
        <v>2005643</v>
      </c>
      <c r="AD915" s="11">
        <v>55644</v>
      </c>
      <c r="AE915" s="11">
        <v>56470000</v>
      </c>
      <c r="AF915" s="11" t="s">
        <v>175</v>
      </c>
      <c r="AG915" s="11" t="s">
        <v>159</v>
      </c>
      <c r="AH915" s="16">
        <v>1</v>
      </c>
    </row>
    <row r="916" spans="1:37">
      <c r="A916" s="11">
        <v>2005643</v>
      </c>
      <c r="B916" s="11">
        <v>2005601</v>
      </c>
      <c r="C916" s="11" t="s">
        <v>55</v>
      </c>
      <c r="D916" s="11">
        <v>20</v>
      </c>
      <c r="E916" s="11">
        <v>43</v>
      </c>
      <c r="F916" s="11">
        <v>90</v>
      </c>
      <c r="G916" s="11">
        <v>4</v>
      </c>
      <c r="H916" s="11">
        <v>621</v>
      </c>
      <c r="I916" s="11">
        <v>533</v>
      </c>
      <c r="J916" s="11">
        <v>522</v>
      </c>
      <c r="K916" s="11">
        <v>511</v>
      </c>
      <c r="L916" s="11">
        <v>2</v>
      </c>
      <c r="M916" s="11">
        <v>60</v>
      </c>
      <c r="N916" s="11">
        <v>2990</v>
      </c>
      <c r="O916" s="11">
        <v>1</v>
      </c>
      <c r="P916" s="11">
        <v>20056</v>
      </c>
      <c r="Q916" s="11">
        <v>1</v>
      </c>
      <c r="R916" s="11">
        <v>3130000</v>
      </c>
      <c r="S916" s="11">
        <v>5004</v>
      </c>
      <c r="T916" s="11">
        <v>5005</v>
      </c>
      <c r="U916" s="11">
        <v>5</v>
      </c>
      <c r="V916" s="11">
        <v>214320</v>
      </c>
      <c r="W916" s="11">
        <v>6</v>
      </c>
      <c r="X916" s="11">
        <v>24753</v>
      </c>
      <c r="Y916" s="11">
        <v>21</v>
      </c>
      <c r="Z916" s="11">
        <v>10726</v>
      </c>
      <c r="AA916" s="11">
        <v>0</v>
      </c>
      <c r="AB916" s="11">
        <v>0</v>
      </c>
      <c r="AC916" s="11">
        <v>2005644</v>
      </c>
      <c r="AD916" s="11">
        <v>64201</v>
      </c>
      <c r="AE916" s="11">
        <v>59575000</v>
      </c>
      <c r="AF916" s="11" t="s">
        <v>176</v>
      </c>
      <c r="AG916" s="11" t="s">
        <v>158</v>
      </c>
      <c r="AH916" s="16">
        <v>1</v>
      </c>
    </row>
    <row r="917" spans="1:37">
      <c r="A917" s="11">
        <v>2005644</v>
      </c>
      <c r="B917" s="11">
        <v>2005601</v>
      </c>
      <c r="C917" s="11" t="s">
        <v>55</v>
      </c>
      <c r="D917" s="11">
        <v>20</v>
      </c>
      <c r="E917" s="11">
        <v>44</v>
      </c>
      <c r="F917" s="11">
        <v>90</v>
      </c>
      <c r="G917" s="11">
        <v>4</v>
      </c>
      <c r="H917" s="11">
        <v>623</v>
      </c>
      <c r="I917" s="11">
        <v>532</v>
      </c>
      <c r="J917" s="11">
        <v>521</v>
      </c>
      <c r="K917" s="11">
        <v>513</v>
      </c>
      <c r="L917" s="11">
        <v>2</v>
      </c>
      <c r="M917" s="11">
        <v>60</v>
      </c>
      <c r="N917" s="11">
        <v>3010</v>
      </c>
      <c r="O917" s="11">
        <v>1</v>
      </c>
      <c r="P917" s="11">
        <v>20056</v>
      </c>
      <c r="Q917" s="11">
        <v>1</v>
      </c>
      <c r="R917" s="11">
        <v>3155000</v>
      </c>
      <c r="S917" s="11">
        <v>5004</v>
      </c>
      <c r="T917" s="11">
        <v>5005</v>
      </c>
      <c r="U917" s="11">
        <v>5</v>
      </c>
      <c r="V917" s="11">
        <v>233160</v>
      </c>
      <c r="W917" s="11">
        <v>6</v>
      </c>
      <c r="X917" s="11">
        <v>25700</v>
      </c>
      <c r="Y917" s="11">
        <v>21</v>
      </c>
      <c r="Z917" s="11">
        <v>11010</v>
      </c>
      <c r="AA917" s="11">
        <v>0</v>
      </c>
      <c r="AB917" s="11">
        <v>0</v>
      </c>
      <c r="AC917" s="11">
        <v>2005645</v>
      </c>
      <c r="AD917" s="11">
        <v>72758</v>
      </c>
      <c r="AE917" s="11">
        <v>62705000</v>
      </c>
      <c r="AF917" s="11" t="s">
        <v>177</v>
      </c>
      <c r="AG917" s="11" t="s">
        <v>159</v>
      </c>
      <c r="AH917" s="16">
        <v>1</v>
      </c>
    </row>
    <row r="918" spans="1:37">
      <c r="A918" s="11">
        <v>2005645</v>
      </c>
      <c r="B918" s="11">
        <v>2005601</v>
      </c>
      <c r="C918" s="11" t="s">
        <v>55</v>
      </c>
      <c r="D918" s="11">
        <v>20</v>
      </c>
      <c r="E918" s="11">
        <v>45</v>
      </c>
      <c r="F918" s="11">
        <v>90</v>
      </c>
      <c r="G918" s="11">
        <v>4</v>
      </c>
      <c r="H918" s="11">
        <v>612</v>
      </c>
      <c r="I918" s="11">
        <v>631</v>
      </c>
      <c r="J918" s="11">
        <v>523</v>
      </c>
      <c r="K918" s="11">
        <v>512</v>
      </c>
      <c r="L918" s="11">
        <v>2</v>
      </c>
      <c r="M918" s="11">
        <v>60</v>
      </c>
      <c r="N918" s="11">
        <v>3050</v>
      </c>
      <c r="O918" s="11">
        <v>1</v>
      </c>
      <c r="P918" s="11">
        <v>20056</v>
      </c>
      <c r="Q918" s="11">
        <v>1</v>
      </c>
      <c r="R918" s="11">
        <v>3180000</v>
      </c>
      <c r="S918" s="11">
        <v>5004</v>
      </c>
      <c r="T918" s="11">
        <v>5005</v>
      </c>
      <c r="U918" s="11">
        <v>5</v>
      </c>
      <c r="V918" s="11">
        <v>238860</v>
      </c>
      <c r="W918" s="11">
        <v>6</v>
      </c>
      <c r="X918" s="11">
        <v>26650</v>
      </c>
      <c r="Y918" s="11">
        <v>21</v>
      </c>
      <c r="Z918" s="11">
        <v>11955</v>
      </c>
      <c r="AA918" s="11">
        <v>0</v>
      </c>
      <c r="AB918" s="11">
        <v>0</v>
      </c>
      <c r="AC918" s="11">
        <v>2005646</v>
      </c>
      <c r="AD918" s="11">
        <v>81315</v>
      </c>
      <c r="AE918" s="11">
        <v>65860000</v>
      </c>
      <c r="AF918" s="11" t="s">
        <v>178</v>
      </c>
      <c r="AG918" s="11" t="s">
        <v>158</v>
      </c>
      <c r="AH918" s="16">
        <v>1</v>
      </c>
    </row>
    <row r="919" spans="1:37">
      <c r="A919" s="11">
        <v>2005646</v>
      </c>
      <c r="B919" s="11">
        <v>2005601</v>
      </c>
      <c r="C919" s="11" t="s">
        <v>55</v>
      </c>
      <c r="D919" s="11">
        <v>20</v>
      </c>
      <c r="E919" s="11">
        <v>46</v>
      </c>
      <c r="F919" s="11">
        <v>90</v>
      </c>
      <c r="G919" s="11">
        <v>4</v>
      </c>
      <c r="H919" s="11">
        <v>611</v>
      </c>
      <c r="I919" s="11">
        <v>633</v>
      </c>
      <c r="J919" s="11">
        <v>522</v>
      </c>
      <c r="K919" s="11">
        <v>511</v>
      </c>
      <c r="L919" s="11">
        <v>2</v>
      </c>
      <c r="M919" s="11">
        <v>60</v>
      </c>
      <c r="N919" s="11">
        <v>3070</v>
      </c>
      <c r="O919" s="11">
        <v>1</v>
      </c>
      <c r="P919" s="11">
        <v>20056</v>
      </c>
      <c r="Q919" s="11">
        <v>1</v>
      </c>
      <c r="R919" s="11">
        <v>3205000</v>
      </c>
      <c r="S919" s="11">
        <v>5004</v>
      </c>
      <c r="T919" s="11">
        <v>5005</v>
      </c>
      <c r="U919" s="11">
        <v>5</v>
      </c>
      <c r="V919" s="11">
        <v>257740</v>
      </c>
      <c r="W919" s="11">
        <v>6</v>
      </c>
      <c r="X919" s="11">
        <v>27603</v>
      </c>
      <c r="Y919" s="11">
        <v>21</v>
      </c>
      <c r="Z919" s="11">
        <v>12241</v>
      </c>
      <c r="AA919" s="11">
        <v>0</v>
      </c>
      <c r="AB919" s="11">
        <v>0</v>
      </c>
      <c r="AC919" s="11">
        <v>2005647</v>
      </c>
      <c r="AD919" s="11">
        <v>93572</v>
      </c>
      <c r="AE919" s="11">
        <v>69040000</v>
      </c>
      <c r="AF919" s="11" t="s">
        <v>179</v>
      </c>
      <c r="AG919" s="11" t="s">
        <v>159</v>
      </c>
      <c r="AH919" s="16">
        <v>1</v>
      </c>
    </row>
    <row r="920" spans="1:37">
      <c r="A920" s="11">
        <v>2005647</v>
      </c>
      <c r="B920" s="11">
        <v>2005601</v>
      </c>
      <c r="C920" s="11" t="s">
        <v>55</v>
      </c>
      <c r="D920" s="11">
        <v>20</v>
      </c>
      <c r="E920" s="11">
        <v>47</v>
      </c>
      <c r="F920" s="11">
        <v>90</v>
      </c>
      <c r="G920" s="11">
        <v>4</v>
      </c>
      <c r="H920" s="11">
        <v>623</v>
      </c>
      <c r="I920" s="11">
        <v>632</v>
      </c>
      <c r="J920" s="11">
        <v>521</v>
      </c>
      <c r="K920" s="11">
        <v>513</v>
      </c>
      <c r="L920" s="11">
        <v>2</v>
      </c>
      <c r="M920" s="11">
        <v>60</v>
      </c>
      <c r="N920" s="11">
        <v>3090</v>
      </c>
      <c r="O920" s="11">
        <v>1</v>
      </c>
      <c r="P920" s="11">
        <v>20056</v>
      </c>
      <c r="Q920" s="11">
        <v>1</v>
      </c>
      <c r="R920" s="11">
        <v>3230000</v>
      </c>
      <c r="S920" s="11">
        <v>5004</v>
      </c>
      <c r="T920" s="11">
        <v>5005</v>
      </c>
      <c r="U920" s="11">
        <v>5</v>
      </c>
      <c r="V920" s="11">
        <v>263480</v>
      </c>
      <c r="W920" s="11">
        <v>6</v>
      </c>
      <c r="X920" s="11">
        <v>28560</v>
      </c>
      <c r="Y920" s="11">
        <v>21</v>
      </c>
      <c r="Z920" s="11">
        <v>13188</v>
      </c>
      <c r="AA920" s="11">
        <v>0</v>
      </c>
      <c r="AB920" s="11">
        <v>0</v>
      </c>
      <c r="AC920" s="11">
        <v>2005648</v>
      </c>
      <c r="AD920" s="11">
        <v>105829</v>
      </c>
      <c r="AE920" s="11">
        <v>72245000</v>
      </c>
      <c r="AF920" s="11" t="s">
        <v>180</v>
      </c>
      <c r="AG920" s="11" t="s">
        <v>158</v>
      </c>
      <c r="AH920" s="16">
        <v>1</v>
      </c>
    </row>
    <row r="921" spans="1:37">
      <c r="A921" s="11">
        <v>2005648</v>
      </c>
      <c r="B921" s="11">
        <v>2005601</v>
      </c>
      <c r="C921" s="11" t="s">
        <v>55</v>
      </c>
      <c r="D921" s="11">
        <v>20</v>
      </c>
      <c r="E921" s="11">
        <v>48</v>
      </c>
      <c r="F921" s="11">
        <v>90</v>
      </c>
      <c r="G921" s="11">
        <v>4</v>
      </c>
      <c r="H921" s="11">
        <v>612</v>
      </c>
      <c r="I921" s="11">
        <v>631</v>
      </c>
      <c r="J921" s="11">
        <v>523</v>
      </c>
      <c r="K921" s="11">
        <v>512</v>
      </c>
      <c r="L921" s="11">
        <v>2</v>
      </c>
      <c r="M921" s="11">
        <v>60</v>
      </c>
      <c r="N921" s="11">
        <v>3110</v>
      </c>
      <c r="O921" s="11">
        <v>1</v>
      </c>
      <c r="P921" s="11">
        <v>20056</v>
      </c>
      <c r="Q921" s="11">
        <v>1</v>
      </c>
      <c r="R921" s="11">
        <v>3250000</v>
      </c>
      <c r="S921" s="11">
        <v>5004</v>
      </c>
      <c r="T921" s="11">
        <v>5005</v>
      </c>
      <c r="U921" s="11">
        <v>5</v>
      </c>
      <c r="V921" s="11">
        <v>282400</v>
      </c>
      <c r="W921" s="11">
        <v>6</v>
      </c>
      <c r="X921" s="11">
        <v>29520</v>
      </c>
      <c r="Y921" s="11">
        <v>21</v>
      </c>
      <c r="Z921" s="11">
        <v>13476</v>
      </c>
      <c r="AA921" s="11">
        <v>0</v>
      </c>
      <c r="AB921" s="11">
        <v>0</v>
      </c>
      <c r="AC921" s="11">
        <v>2005649</v>
      </c>
      <c r="AD921" s="11">
        <v>118086</v>
      </c>
      <c r="AE921" s="11">
        <v>75475000</v>
      </c>
      <c r="AF921" s="11" t="s">
        <v>181</v>
      </c>
      <c r="AG921" s="11" t="s">
        <v>159</v>
      </c>
      <c r="AH921" s="16">
        <v>1</v>
      </c>
    </row>
    <row r="922" spans="1:37">
      <c r="A922" s="11">
        <v>2005649</v>
      </c>
      <c r="B922" s="11">
        <v>2005601</v>
      </c>
      <c r="C922" s="11" t="s">
        <v>55</v>
      </c>
      <c r="D922" s="11">
        <v>20</v>
      </c>
      <c r="E922" s="11">
        <v>49</v>
      </c>
      <c r="F922" s="11">
        <v>90</v>
      </c>
      <c r="G922" s="11">
        <v>4</v>
      </c>
      <c r="H922" s="11">
        <v>611</v>
      </c>
      <c r="I922" s="11">
        <v>633</v>
      </c>
      <c r="J922" s="11">
        <v>622</v>
      </c>
      <c r="K922" s="11">
        <v>613</v>
      </c>
      <c r="L922" s="11">
        <v>2</v>
      </c>
      <c r="M922" s="11">
        <v>60</v>
      </c>
      <c r="N922" s="11">
        <v>3610</v>
      </c>
      <c r="O922" s="11">
        <v>1</v>
      </c>
      <c r="P922" s="11">
        <v>20056</v>
      </c>
      <c r="Q922" s="11">
        <v>1</v>
      </c>
      <c r="R922" s="11">
        <v>3870000</v>
      </c>
      <c r="S922" s="11">
        <v>5004</v>
      </c>
      <c r="T922" s="11">
        <v>5005</v>
      </c>
      <c r="U922" s="11">
        <v>5</v>
      </c>
      <c r="V922" s="11">
        <v>288180</v>
      </c>
      <c r="W922" s="11">
        <v>6</v>
      </c>
      <c r="X922" s="11">
        <v>30483</v>
      </c>
      <c r="Y922" s="11">
        <v>21</v>
      </c>
      <c r="Z922" s="11">
        <v>14425</v>
      </c>
      <c r="AA922" s="11">
        <v>0</v>
      </c>
      <c r="AB922" s="11">
        <v>0</v>
      </c>
      <c r="AC922" s="11">
        <v>2005650</v>
      </c>
      <c r="AD922" s="11">
        <v>130343</v>
      </c>
      <c r="AE922" s="11">
        <v>78725000</v>
      </c>
      <c r="AF922" s="11" t="s">
        <v>182</v>
      </c>
      <c r="AG922" s="11" t="s">
        <v>136</v>
      </c>
      <c r="AH922" s="16">
        <v>1</v>
      </c>
    </row>
    <row r="923" spans="1:37" s="12" customFormat="1">
      <c r="A923" s="12">
        <v>2005650</v>
      </c>
      <c r="B923" s="12">
        <v>2005601</v>
      </c>
      <c r="C923" s="12" t="s">
        <v>55</v>
      </c>
      <c r="D923" s="11">
        <v>20</v>
      </c>
      <c r="E923" s="12">
        <v>50</v>
      </c>
      <c r="F923" s="11">
        <v>200</v>
      </c>
      <c r="G923" s="12">
        <v>0</v>
      </c>
      <c r="H923" s="12">
        <v>0</v>
      </c>
      <c r="I923" s="12">
        <v>0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12">
        <v>0</v>
      </c>
      <c r="R923" s="12">
        <v>0</v>
      </c>
      <c r="S923" s="11">
        <v>5005</v>
      </c>
      <c r="T923" s="12">
        <v>0</v>
      </c>
      <c r="U923" s="12">
        <v>5</v>
      </c>
      <c r="V923" s="12">
        <v>294780</v>
      </c>
      <c r="W923" s="12">
        <v>6</v>
      </c>
      <c r="X923" s="12">
        <v>31583</v>
      </c>
      <c r="Y923" s="12">
        <v>21</v>
      </c>
      <c r="Z923" s="12">
        <v>14755</v>
      </c>
      <c r="AA923" s="12">
        <v>0</v>
      </c>
      <c r="AB923" s="12">
        <v>0</v>
      </c>
      <c r="AC923" s="12">
        <v>0</v>
      </c>
      <c r="AD923" s="12">
        <v>150000</v>
      </c>
      <c r="AE923" s="11">
        <v>82595000</v>
      </c>
      <c r="AF923" s="11">
        <v>0</v>
      </c>
      <c r="AG923" s="11">
        <v>0</v>
      </c>
      <c r="AH923" s="11">
        <v>0</v>
      </c>
      <c r="AI923" s="11"/>
      <c r="AJ923" s="11"/>
      <c r="AK923" s="11"/>
    </row>
    <row r="924" spans="1:37">
      <c r="A924" s="11">
        <v>2006700</v>
      </c>
      <c r="B924" s="11">
        <v>2006701</v>
      </c>
      <c r="C924" s="11" t="s">
        <v>56</v>
      </c>
      <c r="D924" s="11">
        <v>20</v>
      </c>
      <c r="E924" s="11">
        <v>0</v>
      </c>
      <c r="F924" s="11">
        <v>50</v>
      </c>
      <c r="G924" s="11">
        <v>2</v>
      </c>
      <c r="H924" s="11">
        <v>113</v>
      </c>
      <c r="I924" s="11">
        <v>132</v>
      </c>
      <c r="J924" s="11">
        <v>0</v>
      </c>
      <c r="K924" s="11">
        <v>0</v>
      </c>
      <c r="L924" s="11">
        <v>2</v>
      </c>
      <c r="M924" s="11">
        <v>60</v>
      </c>
      <c r="N924" s="11">
        <v>60</v>
      </c>
      <c r="O924" s="11">
        <v>0</v>
      </c>
      <c r="P924" s="11">
        <v>0</v>
      </c>
      <c r="Q924" s="11">
        <v>0</v>
      </c>
      <c r="R924" s="11">
        <v>35000</v>
      </c>
      <c r="S924" s="11">
        <v>0</v>
      </c>
      <c r="T924" s="11">
        <v>5001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2006701</v>
      </c>
      <c r="AD924" s="11">
        <v>0</v>
      </c>
      <c r="AE924" s="11">
        <v>0</v>
      </c>
      <c r="AF924" s="11" t="s">
        <v>162</v>
      </c>
      <c r="AG924" s="11" t="s">
        <v>134</v>
      </c>
      <c r="AH924" s="11">
        <v>0</v>
      </c>
    </row>
    <row r="925" spans="1:37">
      <c r="A925" s="11">
        <v>2006701</v>
      </c>
      <c r="B925" s="11">
        <v>2006701</v>
      </c>
      <c r="C925" s="11" t="s">
        <v>56</v>
      </c>
      <c r="D925" s="11">
        <v>20</v>
      </c>
      <c r="E925" s="11">
        <v>1</v>
      </c>
      <c r="F925" s="11">
        <v>50</v>
      </c>
      <c r="G925" s="11">
        <v>3</v>
      </c>
      <c r="H925" s="11">
        <v>212</v>
      </c>
      <c r="I925" s="11">
        <v>131</v>
      </c>
      <c r="J925" s="11">
        <v>124</v>
      </c>
      <c r="K925" s="11">
        <v>0</v>
      </c>
      <c r="L925" s="11">
        <v>2</v>
      </c>
      <c r="M925" s="11">
        <v>60</v>
      </c>
      <c r="N925" s="11">
        <v>80</v>
      </c>
      <c r="O925" s="11">
        <v>0</v>
      </c>
      <c r="P925" s="11">
        <v>0</v>
      </c>
      <c r="Q925" s="11">
        <v>0</v>
      </c>
      <c r="R925" s="11">
        <v>50000</v>
      </c>
      <c r="S925" s="11">
        <v>0</v>
      </c>
      <c r="T925" s="11">
        <v>5001</v>
      </c>
      <c r="U925" s="11">
        <v>5</v>
      </c>
      <c r="V925" s="11">
        <v>2025</v>
      </c>
      <c r="W925" s="11">
        <v>6</v>
      </c>
      <c r="X925" s="11">
        <v>169</v>
      </c>
      <c r="Y925" s="11">
        <v>21</v>
      </c>
      <c r="Z925" s="11">
        <v>101</v>
      </c>
      <c r="AA925" s="11">
        <v>0</v>
      </c>
      <c r="AB925" s="11">
        <v>0</v>
      </c>
      <c r="AC925" s="11">
        <v>2006702</v>
      </c>
      <c r="AD925" s="11">
        <v>10</v>
      </c>
      <c r="AE925" s="11">
        <v>35000</v>
      </c>
      <c r="AF925" s="11" t="s">
        <v>162</v>
      </c>
      <c r="AG925" s="11" t="s">
        <v>134</v>
      </c>
      <c r="AH925" s="11">
        <v>0</v>
      </c>
    </row>
    <row r="926" spans="1:37">
      <c r="A926" s="11">
        <v>2006702</v>
      </c>
      <c r="B926" s="11">
        <v>2006701</v>
      </c>
      <c r="C926" s="11" t="s">
        <v>56</v>
      </c>
      <c r="D926" s="11">
        <v>20</v>
      </c>
      <c r="E926" s="11">
        <v>2</v>
      </c>
      <c r="F926" s="11">
        <v>50</v>
      </c>
      <c r="G926" s="11">
        <v>4</v>
      </c>
      <c r="H926" s="11">
        <v>211</v>
      </c>
      <c r="I926" s="11">
        <v>134</v>
      </c>
      <c r="J926" s="11">
        <v>123</v>
      </c>
      <c r="K926" s="11">
        <v>132</v>
      </c>
      <c r="L926" s="11">
        <v>2</v>
      </c>
      <c r="M926" s="11">
        <v>60</v>
      </c>
      <c r="N926" s="11">
        <v>100</v>
      </c>
      <c r="O926" s="11">
        <v>0</v>
      </c>
      <c r="P926" s="11">
        <v>0</v>
      </c>
      <c r="Q926" s="11">
        <v>0</v>
      </c>
      <c r="R926" s="11">
        <v>70000</v>
      </c>
      <c r="S926" s="11">
        <v>0</v>
      </c>
      <c r="T926" s="11">
        <v>5001</v>
      </c>
      <c r="U926" s="11">
        <v>5</v>
      </c>
      <c r="V926" s="11">
        <v>4075</v>
      </c>
      <c r="W926" s="11">
        <v>6</v>
      </c>
      <c r="X926" s="11">
        <v>340</v>
      </c>
      <c r="Y926" s="11">
        <v>21</v>
      </c>
      <c r="Z926" s="11">
        <v>204</v>
      </c>
      <c r="AA926" s="11">
        <v>0</v>
      </c>
      <c r="AB926" s="11">
        <v>0</v>
      </c>
      <c r="AC926" s="11">
        <v>2006703</v>
      </c>
      <c r="AD926" s="11">
        <v>33</v>
      </c>
      <c r="AE926" s="11">
        <v>85000</v>
      </c>
      <c r="AF926" s="11" t="s">
        <v>162</v>
      </c>
      <c r="AG926" s="11" t="s">
        <v>134</v>
      </c>
      <c r="AH926" s="11">
        <v>0</v>
      </c>
    </row>
    <row r="927" spans="1:37">
      <c r="A927" s="11">
        <v>2006703</v>
      </c>
      <c r="B927" s="11">
        <v>2006701</v>
      </c>
      <c r="C927" s="11" t="s">
        <v>56</v>
      </c>
      <c r="D927" s="11">
        <v>20</v>
      </c>
      <c r="E927" s="11">
        <v>3</v>
      </c>
      <c r="F927" s="11">
        <v>50</v>
      </c>
      <c r="G927" s="11">
        <v>4</v>
      </c>
      <c r="H927" s="11">
        <v>214</v>
      </c>
      <c r="I927" s="11">
        <v>133</v>
      </c>
      <c r="J927" s="11">
        <v>122</v>
      </c>
      <c r="K927" s="11">
        <v>131</v>
      </c>
      <c r="L927" s="11">
        <v>2</v>
      </c>
      <c r="M927" s="11">
        <v>60</v>
      </c>
      <c r="N927" s="11">
        <v>120</v>
      </c>
      <c r="O927" s="11">
        <v>0</v>
      </c>
      <c r="P927" s="11">
        <v>0</v>
      </c>
      <c r="Q927" s="11">
        <v>0</v>
      </c>
      <c r="R927" s="11">
        <v>85000</v>
      </c>
      <c r="S927" s="11">
        <v>0</v>
      </c>
      <c r="T927" s="11">
        <v>5001</v>
      </c>
      <c r="U927" s="11">
        <v>5</v>
      </c>
      <c r="V927" s="11">
        <v>6150</v>
      </c>
      <c r="W927" s="11">
        <v>6</v>
      </c>
      <c r="X927" s="11">
        <v>513</v>
      </c>
      <c r="Y927" s="11">
        <v>21</v>
      </c>
      <c r="Z927" s="11">
        <v>308</v>
      </c>
      <c r="AA927" s="11">
        <v>0</v>
      </c>
      <c r="AB927" s="11">
        <v>0</v>
      </c>
      <c r="AC927" s="11">
        <v>2006704</v>
      </c>
      <c r="AD927" s="11">
        <v>62</v>
      </c>
      <c r="AE927" s="11">
        <v>155000</v>
      </c>
      <c r="AF927" s="11" t="s">
        <v>162</v>
      </c>
      <c r="AG927" s="11" t="s">
        <v>134</v>
      </c>
      <c r="AH927" s="16">
        <v>0</v>
      </c>
    </row>
    <row r="928" spans="1:37">
      <c r="A928" s="11">
        <v>2006704</v>
      </c>
      <c r="B928" s="11">
        <v>2006701</v>
      </c>
      <c r="C928" s="11" t="s">
        <v>56</v>
      </c>
      <c r="D928" s="11">
        <v>20</v>
      </c>
      <c r="E928" s="11">
        <v>4</v>
      </c>
      <c r="F928" s="11">
        <v>50</v>
      </c>
      <c r="G928" s="11">
        <v>4</v>
      </c>
      <c r="H928" s="11">
        <v>213</v>
      </c>
      <c r="I928" s="11">
        <v>232</v>
      </c>
      <c r="J928" s="11">
        <v>121</v>
      </c>
      <c r="K928" s="11">
        <v>134</v>
      </c>
      <c r="L928" s="11">
        <v>2</v>
      </c>
      <c r="M928" s="11">
        <v>60</v>
      </c>
      <c r="N928" s="11">
        <v>140</v>
      </c>
      <c r="O928" s="11">
        <v>0</v>
      </c>
      <c r="P928" s="11">
        <v>0</v>
      </c>
      <c r="Q928" s="11">
        <v>0</v>
      </c>
      <c r="R928" s="11">
        <v>105000</v>
      </c>
      <c r="S928" s="11">
        <v>0</v>
      </c>
      <c r="T928" s="11">
        <v>5001</v>
      </c>
      <c r="U928" s="11">
        <v>5</v>
      </c>
      <c r="V928" s="11">
        <v>8250</v>
      </c>
      <c r="W928" s="11">
        <v>6</v>
      </c>
      <c r="X928" s="11">
        <v>688</v>
      </c>
      <c r="Y928" s="11">
        <v>21</v>
      </c>
      <c r="Z928" s="11">
        <v>413</v>
      </c>
      <c r="AA928" s="11">
        <v>0</v>
      </c>
      <c r="AB928" s="11">
        <v>0</v>
      </c>
      <c r="AC928" s="11">
        <v>2006705</v>
      </c>
      <c r="AD928" s="11">
        <v>91</v>
      </c>
      <c r="AE928" s="11">
        <v>240000</v>
      </c>
      <c r="AF928" s="11" t="s">
        <v>162</v>
      </c>
      <c r="AG928" s="11" t="s">
        <v>134</v>
      </c>
      <c r="AH928" s="16">
        <v>0</v>
      </c>
    </row>
    <row r="929" spans="1:34">
      <c r="A929" s="11">
        <v>2006705</v>
      </c>
      <c r="B929" s="11">
        <v>2006701</v>
      </c>
      <c r="C929" s="11" t="s">
        <v>56</v>
      </c>
      <c r="D929" s="11">
        <v>20</v>
      </c>
      <c r="E929" s="11">
        <v>5</v>
      </c>
      <c r="F929" s="11">
        <v>50</v>
      </c>
      <c r="G929" s="11">
        <v>4</v>
      </c>
      <c r="H929" s="11">
        <v>212</v>
      </c>
      <c r="I929" s="11">
        <v>231</v>
      </c>
      <c r="J929" s="11">
        <v>124</v>
      </c>
      <c r="K929" s="11">
        <v>133</v>
      </c>
      <c r="L929" s="11">
        <v>2</v>
      </c>
      <c r="M929" s="11">
        <v>60</v>
      </c>
      <c r="N929" s="11">
        <v>170</v>
      </c>
      <c r="O929" s="11">
        <v>0</v>
      </c>
      <c r="P929" s="11">
        <v>0</v>
      </c>
      <c r="Q929" s="11">
        <v>0</v>
      </c>
      <c r="R929" s="11">
        <v>120000</v>
      </c>
      <c r="S929" s="11">
        <v>0</v>
      </c>
      <c r="T929" s="11">
        <v>5001</v>
      </c>
      <c r="U929" s="11">
        <v>5</v>
      </c>
      <c r="V929" s="11">
        <v>10375</v>
      </c>
      <c r="W929" s="11">
        <v>6</v>
      </c>
      <c r="X929" s="11">
        <v>865</v>
      </c>
      <c r="Y929" s="11">
        <v>21</v>
      </c>
      <c r="Z929" s="11">
        <v>519</v>
      </c>
      <c r="AA929" s="11">
        <v>0</v>
      </c>
      <c r="AB929" s="11">
        <v>0</v>
      </c>
      <c r="AC929" s="11">
        <v>2006706</v>
      </c>
      <c r="AD929" s="11">
        <v>129</v>
      </c>
      <c r="AE929" s="11">
        <v>345000</v>
      </c>
      <c r="AF929" s="11" t="s">
        <v>162</v>
      </c>
      <c r="AG929" s="11" t="s">
        <v>134</v>
      </c>
      <c r="AH929" s="16">
        <v>0</v>
      </c>
    </row>
    <row r="930" spans="1:34">
      <c r="A930" s="11">
        <v>2006706</v>
      </c>
      <c r="B930" s="11">
        <v>2006701</v>
      </c>
      <c r="C930" s="11" t="s">
        <v>56</v>
      </c>
      <c r="D930" s="11">
        <v>20</v>
      </c>
      <c r="E930" s="11">
        <v>6</v>
      </c>
      <c r="F930" s="11">
        <v>50</v>
      </c>
      <c r="G930" s="11">
        <v>4</v>
      </c>
      <c r="H930" s="11">
        <v>211</v>
      </c>
      <c r="I930" s="11">
        <v>234</v>
      </c>
      <c r="J930" s="11">
        <v>123</v>
      </c>
      <c r="K930" s="11">
        <v>132</v>
      </c>
      <c r="L930" s="11">
        <v>2</v>
      </c>
      <c r="M930" s="11">
        <v>60</v>
      </c>
      <c r="N930" s="11">
        <v>190</v>
      </c>
      <c r="O930" s="11">
        <v>0</v>
      </c>
      <c r="P930" s="11">
        <v>0</v>
      </c>
      <c r="Q930" s="11">
        <v>0</v>
      </c>
      <c r="R930" s="11">
        <v>140000</v>
      </c>
      <c r="S930" s="11">
        <v>0</v>
      </c>
      <c r="T930" s="11">
        <v>5001</v>
      </c>
      <c r="U930" s="11">
        <v>5</v>
      </c>
      <c r="V930" s="11">
        <v>12525</v>
      </c>
      <c r="W930" s="11">
        <v>6</v>
      </c>
      <c r="X930" s="11">
        <v>1044</v>
      </c>
      <c r="Y930" s="11">
        <v>21</v>
      </c>
      <c r="Z930" s="11">
        <v>626</v>
      </c>
      <c r="AA930" s="11">
        <v>0</v>
      </c>
      <c r="AB930" s="11">
        <v>0</v>
      </c>
      <c r="AC930" s="11">
        <v>2006707</v>
      </c>
      <c r="AD930" s="11">
        <v>167</v>
      </c>
      <c r="AE930" s="11">
        <v>465000</v>
      </c>
      <c r="AF930" s="11" t="s">
        <v>162</v>
      </c>
      <c r="AG930" s="11" t="s">
        <v>134</v>
      </c>
      <c r="AH930" s="16">
        <v>0</v>
      </c>
    </row>
    <row r="931" spans="1:34">
      <c r="A931" s="11">
        <v>2006707</v>
      </c>
      <c r="B931" s="11">
        <v>2006701</v>
      </c>
      <c r="C931" s="11" t="s">
        <v>56</v>
      </c>
      <c r="D931" s="11">
        <v>20</v>
      </c>
      <c r="E931" s="11">
        <v>7</v>
      </c>
      <c r="F931" s="11">
        <v>50</v>
      </c>
      <c r="G931" s="11">
        <v>4</v>
      </c>
      <c r="H931" s="11">
        <v>214</v>
      </c>
      <c r="I931" s="11">
        <v>233</v>
      </c>
      <c r="J931" s="11">
        <v>122</v>
      </c>
      <c r="K931" s="11">
        <v>131</v>
      </c>
      <c r="L931" s="11">
        <v>2</v>
      </c>
      <c r="M931" s="11">
        <v>60</v>
      </c>
      <c r="N931" s="11">
        <v>210</v>
      </c>
      <c r="O931" s="11">
        <v>0</v>
      </c>
      <c r="P931" s="11">
        <v>0</v>
      </c>
      <c r="Q931" s="11">
        <v>0</v>
      </c>
      <c r="R931" s="11">
        <v>160000</v>
      </c>
      <c r="S931" s="11">
        <v>0</v>
      </c>
      <c r="T931" s="11">
        <v>5001</v>
      </c>
      <c r="U931" s="11">
        <v>5</v>
      </c>
      <c r="V931" s="11">
        <v>14700</v>
      </c>
      <c r="W931" s="11">
        <v>6</v>
      </c>
      <c r="X931" s="11">
        <v>1225</v>
      </c>
      <c r="Y931" s="11">
        <v>21</v>
      </c>
      <c r="Z931" s="11">
        <v>735</v>
      </c>
      <c r="AA931" s="11">
        <v>0</v>
      </c>
      <c r="AB931" s="11">
        <v>0</v>
      </c>
      <c r="AC931" s="11">
        <v>2006708</v>
      </c>
      <c r="AD931" s="11">
        <v>206</v>
      </c>
      <c r="AE931" s="11">
        <v>605000</v>
      </c>
      <c r="AF931" s="11" t="s">
        <v>162</v>
      </c>
      <c r="AG931" s="11" t="s">
        <v>134</v>
      </c>
      <c r="AH931" s="16">
        <v>0</v>
      </c>
    </row>
    <row r="932" spans="1:34">
      <c r="A932" s="11">
        <v>2006708</v>
      </c>
      <c r="B932" s="11">
        <v>2006701</v>
      </c>
      <c r="C932" s="11" t="s">
        <v>56</v>
      </c>
      <c r="D932" s="11">
        <v>20</v>
      </c>
      <c r="E932" s="11">
        <v>8</v>
      </c>
      <c r="F932" s="11">
        <v>50</v>
      </c>
      <c r="G932" s="11">
        <v>4</v>
      </c>
      <c r="H932" s="11">
        <v>213</v>
      </c>
      <c r="I932" s="11">
        <v>232</v>
      </c>
      <c r="J932" s="11">
        <v>121</v>
      </c>
      <c r="K932" s="11">
        <v>134</v>
      </c>
      <c r="L932" s="11">
        <v>2</v>
      </c>
      <c r="M932" s="11">
        <v>60</v>
      </c>
      <c r="N932" s="11">
        <v>230</v>
      </c>
      <c r="O932" s="11">
        <v>0</v>
      </c>
      <c r="P932" s="11">
        <v>0</v>
      </c>
      <c r="Q932" s="11">
        <v>0</v>
      </c>
      <c r="R932" s="11">
        <v>175000</v>
      </c>
      <c r="S932" s="11">
        <v>0</v>
      </c>
      <c r="T932" s="11">
        <v>5001</v>
      </c>
      <c r="U932" s="11">
        <v>5</v>
      </c>
      <c r="V932" s="11">
        <v>16900</v>
      </c>
      <c r="W932" s="11">
        <v>6</v>
      </c>
      <c r="X932" s="11">
        <v>1408</v>
      </c>
      <c r="Y932" s="11">
        <v>21</v>
      </c>
      <c r="Z932" s="11">
        <v>845</v>
      </c>
      <c r="AA932" s="11">
        <v>0</v>
      </c>
      <c r="AB932" s="11">
        <v>0</v>
      </c>
      <c r="AC932" s="11">
        <v>2006709</v>
      </c>
      <c r="AD932" s="11">
        <v>244</v>
      </c>
      <c r="AE932" s="11">
        <v>765000</v>
      </c>
      <c r="AF932" s="11" t="s">
        <v>162</v>
      </c>
      <c r="AG932" s="11" t="s">
        <v>134</v>
      </c>
      <c r="AH932" s="16">
        <v>0</v>
      </c>
    </row>
    <row r="933" spans="1:34">
      <c r="A933" s="11">
        <v>2006709</v>
      </c>
      <c r="B933" s="11">
        <v>2006701</v>
      </c>
      <c r="C933" s="11" t="s">
        <v>56</v>
      </c>
      <c r="D933" s="11">
        <v>20</v>
      </c>
      <c r="E933" s="11">
        <v>9</v>
      </c>
      <c r="F933" s="11">
        <v>50</v>
      </c>
      <c r="G933" s="11">
        <v>4</v>
      </c>
      <c r="H933" s="11">
        <v>212</v>
      </c>
      <c r="I933" s="11">
        <v>231</v>
      </c>
      <c r="J933" s="11">
        <v>224</v>
      </c>
      <c r="K933" s="11">
        <v>233</v>
      </c>
      <c r="L933" s="11">
        <v>2</v>
      </c>
      <c r="M933" s="11">
        <v>60</v>
      </c>
      <c r="N933" s="11">
        <v>730</v>
      </c>
      <c r="O933" s="11">
        <v>1</v>
      </c>
      <c r="P933" s="11">
        <v>20067</v>
      </c>
      <c r="Q933" s="11">
        <v>1</v>
      </c>
      <c r="R933" s="11">
        <v>680000</v>
      </c>
      <c r="S933" s="11">
        <v>0</v>
      </c>
      <c r="T933" s="11">
        <v>5001</v>
      </c>
      <c r="U933" s="11">
        <v>5</v>
      </c>
      <c r="V933" s="11">
        <v>19125</v>
      </c>
      <c r="W933" s="11">
        <v>6</v>
      </c>
      <c r="X933" s="11">
        <v>1594</v>
      </c>
      <c r="Y933" s="11">
        <v>21</v>
      </c>
      <c r="Z933" s="11">
        <v>956</v>
      </c>
      <c r="AA933" s="11">
        <v>0</v>
      </c>
      <c r="AB933" s="11">
        <v>0</v>
      </c>
      <c r="AC933" s="11">
        <v>2006710</v>
      </c>
      <c r="AD933" s="11">
        <v>282</v>
      </c>
      <c r="AE933" s="11">
        <v>940000</v>
      </c>
      <c r="AF933" s="11" t="s">
        <v>162</v>
      </c>
      <c r="AG933" s="11" t="s">
        <v>134</v>
      </c>
      <c r="AH933" s="16">
        <v>1</v>
      </c>
    </row>
    <row r="934" spans="1:34">
      <c r="A934" s="11">
        <v>2006710</v>
      </c>
      <c r="B934" s="11">
        <v>2006701</v>
      </c>
      <c r="C934" s="11" t="s">
        <v>56</v>
      </c>
      <c r="D934" s="11">
        <v>20</v>
      </c>
      <c r="E934" s="11">
        <v>10</v>
      </c>
      <c r="F934" s="11">
        <v>60</v>
      </c>
      <c r="G934" s="11">
        <v>4</v>
      </c>
      <c r="H934" s="11">
        <v>313</v>
      </c>
      <c r="I934" s="11">
        <v>232</v>
      </c>
      <c r="J934" s="11">
        <v>221</v>
      </c>
      <c r="K934" s="11">
        <v>233</v>
      </c>
      <c r="L934" s="11">
        <v>2</v>
      </c>
      <c r="M934" s="11">
        <v>60</v>
      </c>
      <c r="N934" s="11">
        <v>770</v>
      </c>
      <c r="O934" s="11">
        <v>0</v>
      </c>
      <c r="P934" s="11">
        <v>0</v>
      </c>
      <c r="Q934" s="11">
        <v>0</v>
      </c>
      <c r="R934" s="11">
        <v>705000</v>
      </c>
      <c r="S934" s="11">
        <v>5001</v>
      </c>
      <c r="T934" s="11">
        <v>5002</v>
      </c>
      <c r="U934" s="11">
        <v>5</v>
      </c>
      <c r="V934" s="11">
        <v>22375</v>
      </c>
      <c r="W934" s="11">
        <v>6</v>
      </c>
      <c r="X934" s="11">
        <v>1865</v>
      </c>
      <c r="Y934" s="11">
        <v>21</v>
      </c>
      <c r="Z934" s="11">
        <v>1119</v>
      </c>
      <c r="AA934" s="11">
        <v>0</v>
      </c>
      <c r="AB934" s="11">
        <v>0</v>
      </c>
      <c r="AC934" s="11">
        <v>2006711</v>
      </c>
      <c r="AD934" s="11">
        <v>339</v>
      </c>
      <c r="AE934" s="11">
        <v>1620000</v>
      </c>
      <c r="AF934" s="11" t="s">
        <v>163</v>
      </c>
      <c r="AG934" s="11" t="s">
        <v>158</v>
      </c>
      <c r="AH934" s="16">
        <v>0</v>
      </c>
    </row>
    <row r="935" spans="1:34">
      <c r="A935" s="11">
        <v>2006711</v>
      </c>
      <c r="B935" s="11">
        <v>2006701</v>
      </c>
      <c r="C935" s="11" t="s">
        <v>56</v>
      </c>
      <c r="D935" s="11">
        <v>20</v>
      </c>
      <c r="E935" s="11">
        <v>11</v>
      </c>
      <c r="F935" s="11">
        <v>60</v>
      </c>
      <c r="G935" s="11">
        <v>4</v>
      </c>
      <c r="H935" s="11">
        <v>312</v>
      </c>
      <c r="I935" s="11">
        <v>231</v>
      </c>
      <c r="J935" s="11">
        <v>223</v>
      </c>
      <c r="K935" s="11">
        <v>232</v>
      </c>
      <c r="L935" s="11">
        <v>2</v>
      </c>
      <c r="M935" s="11">
        <v>60</v>
      </c>
      <c r="N935" s="11">
        <v>790</v>
      </c>
      <c r="O935" s="11">
        <v>0</v>
      </c>
      <c r="P935" s="11">
        <v>0</v>
      </c>
      <c r="Q935" s="11">
        <v>0</v>
      </c>
      <c r="R935" s="11">
        <v>725000</v>
      </c>
      <c r="S935" s="11">
        <v>5001</v>
      </c>
      <c r="T935" s="11">
        <v>5002</v>
      </c>
      <c r="U935" s="11">
        <v>5</v>
      </c>
      <c r="V935" s="11">
        <v>25650</v>
      </c>
      <c r="W935" s="11">
        <v>6</v>
      </c>
      <c r="X935" s="11">
        <v>2138</v>
      </c>
      <c r="Y935" s="11">
        <v>21</v>
      </c>
      <c r="Z935" s="11">
        <v>1283</v>
      </c>
      <c r="AA935" s="11">
        <v>0</v>
      </c>
      <c r="AB935" s="11">
        <v>0</v>
      </c>
      <c r="AC935" s="11">
        <v>2006712</v>
      </c>
      <c r="AD935" s="11">
        <v>459</v>
      </c>
      <c r="AE935" s="11">
        <v>2325000</v>
      </c>
      <c r="AF935" s="11" t="s">
        <v>163</v>
      </c>
      <c r="AG935" s="11" t="s">
        <v>158</v>
      </c>
      <c r="AH935" s="16">
        <v>0</v>
      </c>
    </row>
    <row r="936" spans="1:34">
      <c r="A936" s="11">
        <v>2006712</v>
      </c>
      <c r="B936" s="11">
        <v>2006701</v>
      </c>
      <c r="C936" s="11" t="s">
        <v>56</v>
      </c>
      <c r="D936" s="11">
        <v>20</v>
      </c>
      <c r="E936" s="11">
        <v>12</v>
      </c>
      <c r="F936" s="11">
        <v>60</v>
      </c>
      <c r="G936" s="11">
        <v>4</v>
      </c>
      <c r="H936" s="11">
        <v>311</v>
      </c>
      <c r="I936" s="11">
        <v>233</v>
      </c>
      <c r="J936" s="11">
        <v>222</v>
      </c>
      <c r="K936" s="11">
        <v>231</v>
      </c>
      <c r="L936" s="11">
        <v>2</v>
      </c>
      <c r="M936" s="11">
        <v>60</v>
      </c>
      <c r="N936" s="11">
        <v>810</v>
      </c>
      <c r="O936" s="11">
        <v>0</v>
      </c>
      <c r="P936" s="11">
        <v>0</v>
      </c>
      <c r="Q936" s="11">
        <v>0</v>
      </c>
      <c r="R936" s="11">
        <v>745000</v>
      </c>
      <c r="S936" s="11">
        <v>5001</v>
      </c>
      <c r="T936" s="11">
        <v>5002</v>
      </c>
      <c r="U936" s="11">
        <v>5</v>
      </c>
      <c r="V936" s="11">
        <v>28950</v>
      </c>
      <c r="W936" s="11">
        <v>6</v>
      </c>
      <c r="X936" s="11">
        <v>2413</v>
      </c>
      <c r="Y936" s="11">
        <v>21</v>
      </c>
      <c r="Z936" s="11">
        <v>1448</v>
      </c>
      <c r="AA936" s="11">
        <v>0</v>
      </c>
      <c r="AB936" s="11">
        <v>0</v>
      </c>
      <c r="AC936" s="11">
        <v>2006713</v>
      </c>
      <c r="AD936" s="11">
        <v>578</v>
      </c>
      <c r="AE936" s="11">
        <v>3050000</v>
      </c>
      <c r="AF936" s="11" t="s">
        <v>163</v>
      </c>
      <c r="AG936" s="11" t="s">
        <v>158</v>
      </c>
      <c r="AH936" s="16">
        <v>0</v>
      </c>
    </row>
    <row r="937" spans="1:34">
      <c r="A937" s="11">
        <v>2006713</v>
      </c>
      <c r="B937" s="11">
        <v>2006701</v>
      </c>
      <c r="C937" s="11" t="s">
        <v>56</v>
      </c>
      <c r="D937" s="11">
        <v>20</v>
      </c>
      <c r="E937" s="11">
        <v>13</v>
      </c>
      <c r="F937" s="11">
        <v>60</v>
      </c>
      <c r="G937" s="11">
        <v>4</v>
      </c>
      <c r="H937" s="11">
        <v>323</v>
      </c>
      <c r="I937" s="11">
        <v>332</v>
      </c>
      <c r="J937" s="11">
        <v>221</v>
      </c>
      <c r="K937" s="11">
        <v>233</v>
      </c>
      <c r="L937" s="11">
        <v>2</v>
      </c>
      <c r="M937" s="11">
        <v>60</v>
      </c>
      <c r="N937" s="11">
        <v>830</v>
      </c>
      <c r="O937" s="11">
        <v>0</v>
      </c>
      <c r="P937" s="11">
        <v>0</v>
      </c>
      <c r="Q937" s="11">
        <v>0</v>
      </c>
      <c r="R937" s="11">
        <v>765000</v>
      </c>
      <c r="S937" s="11">
        <v>5001</v>
      </c>
      <c r="T937" s="11">
        <v>5002</v>
      </c>
      <c r="U937" s="11">
        <v>5</v>
      </c>
      <c r="V937" s="11">
        <v>32275</v>
      </c>
      <c r="W937" s="11">
        <v>6</v>
      </c>
      <c r="X937" s="11">
        <v>2690</v>
      </c>
      <c r="Y937" s="11">
        <v>21</v>
      </c>
      <c r="Z937" s="11">
        <v>1614</v>
      </c>
      <c r="AA937" s="11">
        <v>0</v>
      </c>
      <c r="AB937" s="11">
        <v>0</v>
      </c>
      <c r="AC937" s="11">
        <v>2006714</v>
      </c>
      <c r="AD937" s="11">
        <v>698</v>
      </c>
      <c r="AE937" s="11">
        <v>3795000</v>
      </c>
      <c r="AF937" s="11" t="s">
        <v>163</v>
      </c>
      <c r="AG937" s="11" t="s">
        <v>158</v>
      </c>
      <c r="AH937" s="16">
        <v>0</v>
      </c>
    </row>
    <row r="938" spans="1:34">
      <c r="A938" s="11">
        <v>2006714</v>
      </c>
      <c r="B938" s="11">
        <v>2006701</v>
      </c>
      <c r="C938" s="11" t="s">
        <v>56</v>
      </c>
      <c r="D938" s="11">
        <v>20</v>
      </c>
      <c r="E938" s="11">
        <v>14</v>
      </c>
      <c r="F938" s="11">
        <v>60</v>
      </c>
      <c r="G938" s="11">
        <v>4</v>
      </c>
      <c r="H938" s="11">
        <v>312</v>
      </c>
      <c r="I938" s="11">
        <v>331</v>
      </c>
      <c r="J938" s="11">
        <v>223</v>
      </c>
      <c r="K938" s="11">
        <v>232</v>
      </c>
      <c r="L938" s="11">
        <v>2</v>
      </c>
      <c r="M938" s="11">
        <v>60</v>
      </c>
      <c r="N938" s="11">
        <v>850</v>
      </c>
      <c r="O938" s="11">
        <v>1</v>
      </c>
      <c r="P938" s="11">
        <v>20067</v>
      </c>
      <c r="Q938" s="11">
        <v>1</v>
      </c>
      <c r="R938" s="11">
        <v>790000</v>
      </c>
      <c r="S938" s="11">
        <v>5001</v>
      </c>
      <c r="T938" s="11">
        <v>5002</v>
      </c>
      <c r="U938" s="11">
        <v>5</v>
      </c>
      <c r="V938" s="11">
        <v>35625</v>
      </c>
      <c r="W938" s="11">
        <v>6</v>
      </c>
      <c r="X938" s="11">
        <v>2969</v>
      </c>
      <c r="Y938" s="11">
        <v>21</v>
      </c>
      <c r="Z938" s="11">
        <v>1781</v>
      </c>
      <c r="AA938" s="11">
        <v>0</v>
      </c>
      <c r="AB938" s="11">
        <v>0</v>
      </c>
      <c r="AC938" s="11">
        <v>2006715</v>
      </c>
      <c r="AD938" s="11">
        <v>880</v>
      </c>
      <c r="AE938" s="11">
        <v>4560000</v>
      </c>
      <c r="AF938" s="11" t="s">
        <v>163</v>
      </c>
      <c r="AG938" s="11" t="s">
        <v>158</v>
      </c>
      <c r="AH938" s="16">
        <v>1</v>
      </c>
    </row>
    <row r="939" spans="1:34">
      <c r="A939" s="11">
        <v>2006715</v>
      </c>
      <c r="B939" s="11">
        <v>2006701</v>
      </c>
      <c r="C939" s="11" t="s">
        <v>56</v>
      </c>
      <c r="D939" s="11">
        <v>20</v>
      </c>
      <c r="E939" s="11">
        <v>15</v>
      </c>
      <c r="F939" s="11">
        <v>60</v>
      </c>
      <c r="G939" s="11">
        <v>4</v>
      </c>
      <c r="H939" s="11">
        <v>311</v>
      </c>
      <c r="I939" s="11">
        <v>323</v>
      </c>
      <c r="J939" s="11">
        <v>222</v>
      </c>
      <c r="K939" s="11">
        <v>231</v>
      </c>
      <c r="L939" s="11">
        <v>2</v>
      </c>
      <c r="M939" s="11">
        <v>60</v>
      </c>
      <c r="N939" s="11">
        <v>890</v>
      </c>
      <c r="O939" s="11">
        <v>0</v>
      </c>
      <c r="P939" s="11">
        <v>0</v>
      </c>
      <c r="Q939" s="11">
        <v>0</v>
      </c>
      <c r="R939" s="11">
        <v>810000</v>
      </c>
      <c r="S939" s="11">
        <v>5001</v>
      </c>
      <c r="T939" s="11">
        <v>5002</v>
      </c>
      <c r="U939" s="11">
        <v>5</v>
      </c>
      <c r="V939" s="11">
        <v>52160</v>
      </c>
      <c r="W939" s="11">
        <v>6</v>
      </c>
      <c r="X939" s="11">
        <v>3250</v>
      </c>
      <c r="Y939" s="11">
        <v>21</v>
      </c>
      <c r="Z939" s="11">
        <v>1950</v>
      </c>
      <c r="AA939" s="11">
        <v>0</v>
      </c>
      <c r="AB939" s="11">
        <v>0</v>
      </c>
      <c r="AC939" s="11">
        <v>2006716</v>
      </c>
      <c r="AD939" s="11">
        <v>1061</v>
      </c>
      <c r="AE939" s="11">
        <v>5350000</v>
      </c>
      <c r="AF939" s="11" t="s">
        <v>164</v>
      </c>
      <c r="AG939" s="11" t="s">
        <v>134</v>
      </c>
      <c r="AH939" s="16">
        <v>0</v>
      </c>
    </row>
    <row r="940" spans="1:34">
      <c r="A940" s="11">
        <v>2006716</v>
      </c>
      <c r="B940" s="11">
        <v>2006701</v>
      </c>
      <c r="C940" s="11" t="s">
        <v>56</v>
      </c>
      <c r="D940" s="11">
        <v>20</v>
      </c>
      <c r="E940" s="11">
        <v>16</v>
      </c>
      <c r="F940" s="11">
        <v>60</v>
      </c>
      <c r="G940" s="11">
        <v>4</v>
      </c>
      <c r="H940" s="11">
        <v>313</v>
      </c>
      <c r="I940" s="11">
        <v>332</v>
      </c>
      <c r="J940" s="11">
        <v>221</v>
      </c>
      <c r="K940" s="11">
        <v>233</v>
      </c>
      <c r="L940" s="11">
        <v>2</v>
      </c>
      <c r="M940" s="11">
        <v>60</v>
      </c>
      <c r="N940" s="11">
        <v>910</v>
      </c>
      <c r="O940" s="11">
        <v>0</v>
      </c>
      <c r="P940" s="11">
        <v>0</v>
      </c>
      <c r="Q940" s="11">
        <v>0</v>
      </c>
      <c r="R940" s="11">
        <v>830000</v>
      </c>
      <c r="S940" s="11">
        <v>5001</v>
      </c>
      <c r="T940" s="11">
        <v>5002</v>
      </c>
      <c r="U940" s="11">
        <v>5</v>
      </c>
      <c r="V940" s="11">
        <v>55560</v>
      </c>
      <c r="W940" s="11">
        <v>6</v>
      </c>
      <c r="X940" s="11">
        <v>3533</v>
      </c>
      <c r="Y940" s="11">
        <v>21</v>
      </c>
      <c r="Z940" s="11">
        <v>2120</v>
      </c>
      <c r="AA940" s="11">
        <v>0</v>
      </c>
      <c r="AB940" s="11">
        <v>0</v>
      </c>
      <c r="AC940" s="11">
        <v>2006717</v>
      </c>
      <c r="AD940" s="11">
        <v>1243</v>
      </c>
      <c r="AE940" s="11">
        <v>6160000</v>
      </c>
      <c r="AF940" s="11" t="s">
        <v>164</v>
      </c>
      <c r="AG940" s="11" t="s">
        <v>134</v>
      </c>
      <c r="AH940" s="16">
        <v>0</v>
      </c>
    </row>
    <row r="941" spans="1:34">
      <c r="A941" s="11">
        <v>2006717</v>
      </c>
      <c r="B941" s="11">
        <v>2006701</v>
      </c>
      <c r="C941" s="11" t="s">
        <v>56</v>
      </c>
      <c r="D941" s="11">
        <v>20</v>
      </c>
      <c r="E941" s="11">
        <v>17</v>
      </c>
      <c r="F941" s="11">
        <v>60</v>
      </c>
      <c r="G941" s="11">
        <v>4</v>
      </c>
      <c r="H941" s="11">
        <v>312</v>
      </c>
      <c r="I941" s="11">
        <v>331</v>
      </c>
      <c r="J941" s="11">
        <v>223</v>
      </c>
      <c r="K941" s="11">
        <v>232</v>
      </c>
      <c r="L941" s="11">
        <v>2</v>
      </c>
      <c r="M941" s="11">
        <v>60</v>
      </c>
      <c r="N941" s="11">
        <v>930</v>
      </c>
      <c r="O941" s="11">
        <v>0</v>
      </c>
      <c r="P941" s="11">
        <v>0</v>
      </c>
      <c r="Q941" s="11">
        <v>0</v>
      </c>
      <c r="R941" s="11">
        <v>855000</v>
      </c>
      <c r="S941" s="11">
        <v>5001</v>
      </c>
      <c r="T941" s="11">
        <v>5002</v>
      </c>
      <c r="U941" s="11">
        <v>5</v>
      </c>
      <c r="V941" s="11">
        <v>58985</v>
      </c>
      <c r="W941" s="11">
        <v>6</v>
      </c>
      <c r="X941" s="11">
        <v>3819</v>
      </c>
      <c r="Y941" s="11">
        <v>21</v>
      </c>
      <c r="Z941" s="11">
        <v>2291</v>
      </c>
      <c r="AA941" s="11">
        <v>0</v>
      </c>
      <c r="AB941" s="11">
        <v>0</v>
      </c>
      <c r="AC941" s="11">
        <v>2006718</v>
      </c>
      <c r="AD941" s="11">
        <v>1425</v>
      </c>
      <c r="AE941" s="11">
        <v>6990000</v>
      </c>
      <c r="AF941" s="11" t="s">
        <v>164</v>
      </c>
      <c r="AG941" s="11" t="s">
        <v>134</v>
      </c>
      <c r="AH941" s="16">
        <v>0</v>
      </c>
    </row>
    <row r="942" spans="1:34">
      <c r="A942" s="11">
        <v>2006718</v>
      </c>
      <c r="B942" s="11">
        <v>2006701</v>
      </c>
      <c r="C942" s="11" t="s">
        <v>56</v>
      </c>
      <c r="D942" s="11">
        <v>20</v>
      </c>
      <c r="E942" s="11">
        <v>18</v>
      </c>
      <c r="F942" s="11">
        <v>60</v>
      </c>
      <c r="G942" s="11">
        <v>4</v>
      </c>
      <c r="H942" s="11">
        <v>311</v>
      </c>
      <c r="I942" s="11">
        <v>333</v>
      </c>
      <c r="J942" s="11">
        <v>222</v>
      </c>
      <c r="K942" s="11">
        <v>231</v>
      </c>
      <c r="L942" s="11">
        <v>2</v>
      </c>
      <c r="M942" s="11">
        <v>60</v>
      </c>
      <c r="N942" s="11">
        <v>950</v>
      </c>
      <c r="O942" s="11">
        <v>0</v>
      </c>
      <c r="P942" s="11">
        <v>0</v>
      </c>
      <c r="Q942" s="11">
        <v>0</v>
      </c>
      <c r="R942" s="11">
        <v>875000</v>
      </c>
      <c r="S942" s="11">
        <v>5001</v>
      </c>
      <c r="T942" s="11">
        <v>5002</v>
      </c>
      <c r="U942" s="11">
        <v>5</v>
      </c>
      <c r="V942" s="11">
        <v>62435</v>
      </c>
      <c r="W942" s="11">
        <v>6</v>
      </c>
      <c r="X942" s="11">
        <v>4106</v>
      </c>
      <c r="Y942" s="11">
        <v>21</v>
      </c>
      <c r="Z942" s="11">
        <v>2464</v>
      </c>
      <c r="AA942" s="11">
        <v>0</v>
      </c>
      <c r="AB942" s="11">
        <v>0</v>
      </c>
      <c r="AC942" s="11">
        <v>2006719</v>
      </c>
      <c r="AD942" s="11">
        <v>1606</v>
      </c>
      <c r="AE942" s="11">
        <v>7845000</v>
      </c>
      <c r="AF942" s="11" t="s">
        <v>164</v>
      </c>
      <c r="AG942" s="11" t="s">
        <v>134</v>
      </c>
      <c r="AH942" s="16">
        <v>0</v>
      </c>
    </row>
    <row r="943" spans="1:34">
      <c r="A943" s="11">
        <v>2006719</v>
      </c>
      <c r="B943" s="11">
        <v>2006701</v>
      </c>
      <c r="C943" s="11" t="s">
        <v>56</v>
      </c>
      <c r="D943" s="11">
        <v>20</v>
      </c>
      <c r="E943" s="11">
        <v>19</v>
      </c>
      <c r="F943" s="11">
        <v>60</v>
      </c>
      <c r="G943" s="11">
        <v>4</v>
      </c>
      <c r="H943" s="11">
        <v>313</v>
      </c>
      <c r="I943" s="11">
        <v>332</v>
      </c>
      <c r="J943" s="11">
        <v>321</v>
      </c>
      <c r="K943" s="11">
        <v>333</v>
      </c>
      <c r="L943" s="11">
        <v>2</v>
      </c>
      <c r="M943" s="11">
        <v>60</v>
      </c>
      <c r="N943" s="11">
        <v>1450</v>
      </c>
      <c r="O943" s="11">
        <v>1</v>
      </c>
      <c r="P943" s="11">
        <v>20067</v>
      </c>
      <c r="Q943" s="11">
        <v>1</v>
      </c>
      <c r="R943" s="11">
        <v>1430000</v>
      </c>
      <c r="S943" s="11">
        <v>5001</v>
      </c>
      <c r="T943" s="11">
        <v>5002</v>
      </c>
      <c r="U943" s="11">
        <v>5</v>
      </c>
      <c r="V943" s="11">
        <v>65910</v>
      </c>
      <c r="W943" s="11">
        <v>6</v>
      </c>
      <c r="X943" s="11">
        <v>4396</v>
      </c>
      <c r="Y943" s="11">
        <v>21</v>
      </c>
      <c r="Z943" s="11">
        <v>2638</v>
      </c>
      <c r="AA943" s="11">
        <v>0</v>
      </c>
      <c r="AB943" s="11">
        <v>0</v>
      </c>
      <c r="AC943" s="11">
        <v>2006720</v>
      </c>
      <c r="AD943" s="11">
        <v>1788</v>
      </c>
      <c r="AE943" s="11">
        <v>8720000</v>
      </c>
      <c r="AF943" s="11" t="s">
        <v>164</v>
      </c>
      <c r="AG943" s="11" t="s">
        <v>134</v>
      </c>
      <c r="AH943" s="16">
        <v>1</v>
      </c>
    </row>
    <row r="944" spans="1:34">
      <c r="A944" s="11">
        <v>2006720</v>
      </c>
      <c r="B944" s="11">
        <v>2006701</v>
      </c>
      <c r="C944" s="11" t="s">
        <v>56</v>
      </c>
      <c r="D944" s="11">
        <v>20</v>
      </c>
      <c r="E944" s="11">
        <v>20</v>
      </c>
      <c r="F944" s="11">
        <v>70</v>
      </c>
      <c r="G944" s="11">
        <v>4</v>
      </c>
      <c r="H944" s="11">
        <v>422</v>
      </c>
      <c r="I944" s="11">
        <v>331</v>
      </c>
      <c r="J944" s="11">
        <v>323</v>
      </c>
      <c r="K944" s="11">
        <v>332</v>
      </c>
      <c r="L944" s="11">
        <v>2</v>
      </c>
      <c r="M944" s="11">
        <v>60</v>
      </c>
      <c r="N944" s="11">
        <v>1490</v>
      </c>
      <c r="O944" s="11">
        <v>0</v>
      </c>
      <c r="P944" s="11">
        <v>0</v>
      </c>
      <c r="Q944" s="11">
        <v>0</v>
      </c>
      <c r="R944" s="11">
        <v>1455000</v>
      </c>
      <c r="S944" s="11">
        <v>5002</v>
      </c>
      <c r="T944" s="11">
        <v>5003</v>
      </c>
      <c r="U944" s="11">
        <v>5</v>
      </c>
      <c r="V944" s="11">
        <v>70410</v>
      </c>
      <c r="W944" s="11">
        <v>6</v>
      </c>
      <c r="X944" s="11">
        <v>4771</v>
      </c>
      <c r="Y944" s="11">
        <v>21</v>
      </c>
      <c r="Z944" s="11">
        <v>2863</v>
      </c>
      <c r="AA944" s="11">
        <v>0</v>
      </c>
      <c r="AB944" s="11">
        <v>0</v>
      </c>
      <c r="AC944" s="11">
        <v>2006721</v>
      </c>
      <c r="AD944" s="11">
        <v>2094</v>
      </c>
      <c r="AE944" s="11">
        <v>10150000</v>
      </c>
      <c r="AF944" s="11" t="s">
        <v>165</v>
      </c>
      <c r="AG944" s="11" t="s">
        <v>159</v>
      </c>
      <c r="AH944" s="16">
        <v>0</v>
      </c>
    </row>
    <row r="945" spans="1:37">
      <c r="A945" s="11">
        <v>2006721</v>
      </c>
      <c r="B945" s="11">
        <v>2006701</v>
      </c>
      <c r="C945" s="11" t="s">
        <v>56</v>
      </c>
      <c r="D945" s="11">
        <v>20</v>
      </c>
      <c r="E945" s="11">
        <v>21</v>
      </c>
      <c r="F945" s="11">
        <v>70</v>
      </c>
      <c r="G945" s="11">
        <v>4</v>
      </c>
      <c r="H945" s="11">
        <v>411</v>
      </c>
      <c r="I945" s="11">
        <v>333</v>
      </c>
      <c r="J945" s="11">
        <v>322</v>
      </c>
      <c r="K945" s="11">
        <v>331</v>
      </c>
      <c r="L945" s="11">
        <v>2</v>
      </c>
      <c r="M945" s="11">
        <v>60</v>
      </c>
      <c r="N945" s="11">
        <v>1510</v>
      </c>
      <c r="O945" s="11">
        <v>0</v>
      </c>
      <c r="P945" s="11">
        <v>0</v>
      </c>
      <c r="Q945" s="11">
        <v>0</v>
      </c>
      <c r="R945" s="11">
        <v>1475000</v>
      </c>
      <c r="S945" s="11">
        <v>5002</v>
      </c>
      <c r="T945" s="11">
        <v>5003</v>
      </c>
      <c r="U945" s="11">
        <v>5</v>
      </c>
      <c r="V945" s="11">
        <v>74935</v>
      </c>
      <c r="W945" s="11">
        <v>6</v>
      </c>
      <c r="X945" s="11">
        <v>5148</v>
      </c>
      <c r="Y945" s="11">
        <v>21</v>
      </c>
      <c r="Z945" s="11">
        <v>3089</v>
      </c>
      <c r="AA945" s="11">
        <v>0</v>
      </c>
      <c r="AB945" s="11">
        <v>0</v>
      </c>
      <c r="AC945" s="11">
        <v>2006722</v>
      </c>
      <c r="AD945" s="11">
        <v>2667</v>
      </c>
      <c r="AE945" s="11">
        <v>11605000</v>
      </c>
      <c r="AF945" s="11" t="s">
        <v>165</v>
      </c>
      <c r="AG945" s="11" t="s">
        <v>159</v>
      </c>
      <c r="AH945" s="16">
        <v>0</v>
      </c>
    </row>
    <row r="946" spans="1:37">
      <c r="A946" s="11">
        <v>2006722</v>
      </c>
      <c r="B946" s="11">
        <v>2006701</v>
      </c>
      <c r="C946" s="11" t="s">
        <v>56</v>
      </c>
      <c r="D946" s="11">
        <v>20</v>
      </c>
      <c r="E946" s="11">
        <v>22</v>
      </c>
      <c r="F946" s="11">
        <v>70</v>
      </c>
      <c r="G946" s="11">
        <v>4</v>
      </c>
      <c r="H946" s="11">
        <v>413</v>
      </c>
      <c r="I946" s="11">
        <v>332</v>
      </c>
      <c r="J946" s="11">
        <v>321</v>
      </c>
      <c r="K946" s="11">
        <v>333</v>
      </c>
      <c r="L946" s="11">
        <v>2</v>
      </c>
      <c r="M946" s="11">
        <v>60</v>
      </c>
      <c r="N946" s="11">
        <v>1530</v>
      </c>
      <c r="O946" s="11">
        <v>0</v>
      </c>
      <c r="P946" s="11">
        <v>0</v>
      </c>
      <c r="Q946" s="11">
        <v>0</v>
      </c>
      <c r="R946" s="11">
        <v>1500000</v>
      </c>
      <c r="S946" s="11">
        <v>5002</v>
      </c>
      <c r="T946" s="11">
        <v>5003</v>
      </c>
      <c r="U946" s="11">
        <v>5</v>
      </c>
      <c r="V946" s="11">
        <v>79485</v>
      </c>
      <c r="W946" s="11">
        <v>6</v>
      </c>
      <c r="X946" s="11">
        <v>5527</v>
      </c>
      <c r="Y946" s="11">
        <v>21</v>
      </c>
      <c r="Z946" s="11">
        <v>3316</v>
      </c>
      <c r="AA946" s="11">
        <v>0</v>
      </c>
      <c r="AB946" s="11">
        <v>0</v>
      </c>
      <c r="AC946" s="11">
        <v>2006723</v>
      </c>
      <c r="AD946" s="11">
        <v>3241</v>
      </c>
      <c r="AE946" s="11">
        <v>13080000</v>
      </c>
      <c r="AF946" s="11" t="s">
        <v>165</v>
      </c>
      <c r="AG946" s="11" t="s">
        <v>159</v>
      </c>
      <c r="AH946" s="16">
        <v>0</v>
      </c>
    </row>
    <row r="947" spans="1:37">
      <c r="A947" s="11">
        <v>2006723</v>
      </c>
      <c r="B947" s="11">
        <v>2006701</v>
      </c>
      <c r="C947" s="11" t="s">
        <v>56</v>
      </c>
      <c r="D947" s="11">
        <v>20</v>
      </c>
      <c r="E947" s="11">
        <v>23</v>
      </c>
      <c r="F947" s="11">
        <v>70</v>
      </c>
      <c r="G947" s="11">
        <v>4</v>
      </c>
      <c r="H947" s="11">
        <v>412</v>
      </c>
      <c r="I947" s="11">
        <v>331</v>
      </c>
      <c r="J947" s="11">
        <v>323</v>
      </c>
      <c r="K947" s="11">
        <v>332</v>
      </c>
      <c r="L947" s="11">
        <v>2</v>
      </c>
      <c r="M947" s="11">
        <v>60</v>
      </c>
      <c r="N947" s="11">
        <v>1550</v>
      </c>
      <c r="O947" s="11">
        <v>1</v>
      </c>
      <c r="P947" s="11">
        <v>20067</v>
      </c>
      <c r="Q947" s="11">
        <v>1</v>
      </c>
      <c r="R947" s="11">
        <v>1520000</v>
      </c>
      <c r="S947" s="11">
        <v>5002</v>
      </c>
      <c r="T947" s="11">
        <v>5003</v>
      </c>
      <c r="U947" s="11">
        <v>5</v>
      </c>
      <c r="V947" s="11">
        <v>84060</v>
      </c>
      <c r="W947" s="11">
        <v>6</v>
      </c>
      <c r="X947" s="11">
        <v>5908</v>
      </c>
      <c r="Y947" s="11">
        <v>21</v>
      </c>
      <c r="Z947" s="11">
        <v>3545</v>
      </c>
      <c r="AA947" s="11">
        <v>0</v>
      </c>
      <c r="AB947" s="11">
        <v>0</v>
      </c>
      <c r="AC947" s="11">
        <v>2006724</v>
      </c>
      <c r="AD947" s="11">
        <v>3815</v>
      </c>
      <c r="AE947" s="11">
        <v>14580000</v>
      </c>
      <c r="AF947" s="11" t="s">
        <v>165</v>
      </c>
      <c r="AG947" s="11" t="s">
        <v>159</v>
      </c>
      <c r="AH947" s="16">
        <v>1</v>
      </c>
      <c r="AI947" s="12"/>
      <c r="AJ947" s="12"/>
      <c r="AK947" s="12"/>
    </row>
    <row r="948" spans="1:37">
      <c r="A948" s="11">
        <v>2006724</v>
      </c>
      <c r="B948" s="11">
        <v>2006701</v>
      </c>
      <c r="C948" s="11" t="s">
        <v>56</v>
      </c>
      <c r="D948" s="11">
        <v>20</v>
      </c>
      <c r="E948" s="11">
        <v>24</v>
      </c>
      <c r="F948" s="11">
        <v>70</v>
      </c>
      <c r="G948" s="11">
        <v>4</v>
      </c>
      <c r="H948" s="11">
        <v>411</v>
      </c>
      <c r="I948" s="11">
        <v>433</v>
      </c>
      <c r="J948" s="11">
        <v>322</v>
      </c>
      <c r="K948" s="11">
        <v>331</v>
      </c>
      <c r="L948" s="11">
        <v>2</v>
      </c>
      <c r="M948" s="11">
        <v>60</v>
      </c>
      <c r="N948" s="11">
        <v>1570</v>
      </c>
      <c r="O948" s="11">
        <v>0</v>
      </c>
      <c r="P948" s="11">
        <v>0</v>
      </c>
      <c r="Q948" s="11">
        <v>0</v>
      </c>
      <c r="R948" s="11">
        <v>1545000</v>
      </c>
      <c r="S948" s="11">
        <v>5002</v>
      </c>
      <c r="T948" s="11">
        <v>5003</v>
      </c>
      <c r="U948" s="11">
        <v>5</v>
      </c>
      <c r="V948" s="11">
        <v>88660</v>
      </c>
      <c r="W948" s="11">
        <v>6</v>
      </c>
      <c r="X948" s="11">
        <v>6292</v>
      </c>
      <c r="Y948" s="11">
        <v>21</v>
      </c>
      <c r="Z948" s="11">
        <v>4435</v>
      </c>
      <c r="AA948" s="11">
        <v>0</v>
      </c>
      <c r="AB948" s="11">
        <v>0</v>
      </c>
      <c r="AC948" s="11">
        <v>2006725</v>
      </c>
      <c r="AD948" s="11">
        <v>4388</v>
      </c>
      <c r="AE948" s="11">
        <v>16100000</v>
      </c>
      <c r="AF948" s="11" t="s">
        <v>166</v>
      </c>
      <c r="AG948" s="11" t="s">
        <v>158</v>
      </c>
      <c r="AH948" s="16">
        <v>0</v>
      </c>
    </row>
    <row r="949" spans="1:37">
      <c r="A949" s="11">
        <v>2006725</v>
      </c>
      <c r="B949" s="11">
        <v>2006701</v>
      </c>
      <c r="C949" s="11" t="s">
        <v>56</v>
      </c>
      <c r="D949" s="11">
        <v>20</v>
      </c>
      <c r="E949" s="11">
        <v>25</v>
      </c>
      <c r="F949" s="11">
        <v>70</v>
      </c>
      <c r="G949" s="11">
        <v>4</v>
      </c>
      <c r="H949" s="11">
        <v>413</v>
      </c>
      <c r="I949" s="11">
        <v>432</v>
      </c>
      <c r="J949" s="11">
        <v>321</v>
      </c>
      <c r="K949" s="11">
        <v>333</v>
      </c>
      <c r="L949" s="11">
        <v>2</v>
      </c>
      <c r="M949" s="11">
        <v>60</v>
      </c>
      <c r="N949" s="11">
        <v>1610</v>
      </c>
      <c r="O949" s="11">
        <v>0</v>
      </c>
      <c r="P949" s="11">
        <v>0</v>
      </c>
      <c r="Q949" s="11">
        <v>0</v>
      </c>
      <c r="R949" s="11">
        <v>1565000</v>
      </c>
      <c r="S949" s="11">
        <v>5002</v>
      </c>
      <c r="T949" s="11">
        <v>5003</v>
      </c>
      <c r="U949" s="11">
        <v>5</v>
      </c>
      <c r="V949" s="11">
        <v>93285</v>
      </c>
      <c r="W949" s="11">
        <v>6</v>
      </c>
      <c r="X949" s="11">
        <v>6677</v>
      </c>
      <c r="Y949" s="11">
        <v>21</v>
      </c>
      <c r="Z949" s="11">
        <v>4666</v>
      </c>
      <c r="AA949" s="11">
        <v>0</v>
      </c>
      <c r="AB949" s="11">
        <v>0</v>
      </c>
      <c r="AC949" s="11">
        <v>2006726</v>
      </c>
      <c r="AD949" s="11">
        <v>5230</v>
      </c>
      <c r="AE949" s="11">
        <v>17645000</v>
      </c>
      <c r="AF949" s="11" t="s">
        <v>166</v>
      </c>
      <c r="AG949" s="11" t="s">
        <v>158</v>
      </c>
      <c r="AH949" s="16">
        <v>0</v>
      </c>
    </row>
    <row r="950" spans="1:37">
      <c r="A950" s="11">
        <v>2006726</v>
      </c>
      <c r="B950" s="11">
        <v>2006701</v>
      </c>
      <c r="C950" s="11" t="s">
        <v>56</v>
      </c>
      <c r="D950" s="11">
        <v>20</v>
      </c>
      <c r="E950" s="11">
        <v>26</v>
      </c>
      <c r="F950" s="11">
        <v>70</v>
      </c>
      <c r="G950" s="11">
        <v>4</v>
      </c>
      <c r="H950" s="11">
        <v>412</v>
      </c>
      <c r="I950" s="11">
        <v>431</v>
      </c>
      <c r="J950" s="11">
        <v>323</v>
      </c>
      <c r="K950" s="11">
        <v>332</v>
      </c>
      <c r="L950" s="11">
        <v>2</v>
      </c>
      <c r="M950" s="11">
        <v>60</v>
      </c>
      <c r="N950" s="11">
        <v>1630</v>
      </c>
      <c r="O950" s="11">
        <v>1</v>
      </c>
      <c r="P950" s="11">
        <v>20067</v>
      </c>
      <c r="Q950" s="11">
        <v>1</v>
      </c>
      <c r="R950" s="11">
        <v>1590000</v>
      </c>
      <c r="S950" s="11">
        <v>5002</v>
      </c>
      <c r="T950" s="11">
        <v>5003</v>
      </c>
      <c r="U950" s="11">
        <v>5</v>
      </c>
      <c r="V950" s="11">
        <v>97935</v>
      </c>
      <c r="W950" s="11">
        <v>6</v>
      </c>
      <c r="X950" s="11">
        <v>7065</v>
      </c>
      <c r="Y950" s="11">
        <v>21</v>
      </c>
      <c r="Z950" s="11">
        <v>4899</v>
      </c>
      <c r="AA950" s="11">
        <v>0</v>
      </c>
      <c r="AB950" s="11">
        <v>0</v>
      </c>
      <c r="AC950" s="11">
        <v>2006727</v>
      </c>
      <c r="AD950" s="11">
        <v>6071</v>
      </c>
      <c r="AE950" s="11">
        <v>19210000</v>
      </c>
      <c r="AF950" s="11" t="s">
        <v>166</v>
      </c>
      <c r="AG950" s="11" t="s">
        <v>158</v>
      </c>
      <c r="AH950" s="16">
        <v>1</v>
      </c>
    </row>
    <row r="951" spans="1:37">
      <c r="A951" s="11">
        <v>2006727</v>
      </c>
      <c r="B951" s="11">
        <v>2006701</v>
      </c>
      <c r="C951" s="11" t="s">
        <v>56</v>
      </c>
      <c r="D951" s="11">
        <v>20</v>
      </c>
      <c r="E951" s="11">
        <v>27</v>
      </c>
      <c r="F951" s="11">
        <v>70</v>
      </c>
      <c r="G951" s="11">
        <v>4</v>
      </c>
      <c r="H951" s="11">
        <v>421</v>
      </c>
      <c r="I951" s="11">
        <v>433</v>
      </c>
      <c r="J951" s="11">
        <v>322</v>
      </c>
      <c r="K951" s="11">
        <v>331</v>
      </c>
      <c r="L951" s="11">
        <v>2</v>
      </c>
      <c r="M951" s="11">
        <v>60</v>
      </c>
      <c r="N951" s="11">
        <v>1650</v>
      </c>
      <c r="O951" s="11">
        <v>0</v>
      </c>
      <c r="P951" s="11">
        <v>0</v>
      </c>
      <c r="Q951" s="11">
        <v>0</v>
      </c>
      <c r="R951" s="11">
        <v>1615000</v>
      </c>
      <c r="S951" s="11">
        <v>5002</v>
      </c>
      <c r="T951" s="11">
        <v>5003</v>
      </c>
      <c r="U951" s="11">
        <v>5</v>
      </c>
      <c r="V951" s="11">
        <v>115770</v>
      </c>
      <c r="W951" s="11">
        <v>6</v>
      </c>
      <c r="X951" s="11">
        <v>7454</v>
      </c>
      <c r="Y951" s="11">
        <v>21</v>
      </c>
      <c r="Z951" s="11">
        <v>5133</v>
      </c>
      <c r="AA951" s="11">
        <v>0</v>
      </c>
      <c r="AB951" s="11">
        <v>0</v>
      </c>
      <c r="AC951" s="11">
        <v>2006728</v>
      </c>
      <c r="AD951" s="11">
        <v>6912</v>
      </c>
      <c r="AE951" s="11">
        <v>20800000</v>
      </c>
      <c r="AF951" s="11" t="s">
        <v>167</v>
      </c>
      <c r="AG951" s="11" t="s">
        <v>135</v>
      </c>
      <c r="AH951" s="16">
        <v>0</v>
      </c>
    </row>
    <row r="952" spans="1:37">
      <c r="A952" s="11">
        <v>2006728</v>
      </c>
      <c r="B952" s="11">
        <v>2006701</v>
      </c>
      <c r="C952" s="11" t="s">
        <v>56</v>
      </c>
      <c r="D952" s="11">
        <v>20</v>
      </c>
      <c r="E952" s="11">
        <v>28</v>
      </c>
      <c r="F952" s="11">
        <v>70</v>
      </c>
      <c r="G952" s="11">
        <v>4</v>
      </c>
      <c r="H952" s="11">
        <v>413</v>
      </c>
      <c r="I952" s="11">
        <v>432</v>
      </c>
      <c r="J952" s="11">
        <v>321</v>
      </c>
      <c r="K952" s="11">
        <v>333</v>
      </c>
      <c r="L952" s="11">
        <v>2</v>
      </c>
      <c r="M952" s="11">
        <v>60</v>
      </c>
      <c r="N952" s="11">
        <v>1670</v>
      </c>
      <c r="O952" s="11">
        <v>0</v>
      </c>
      <c r="P952" s="11">
        <v>0</v>
      </c>
      <c r="Q952" s="11">
        <v>0</v>
      </c>
      <c r="R952" s="11">
        <v>1635000</v>
      </c>
      <c r="S952" s="11">
        <v>5002</v>
      </c>
      <c r="T952" s="11">
        <v>5003</v>
      </c>
      <c r="U952" s="11">
        <v>5</v>
      </c>
      <c r="V952" s="11">
        <v>120470</v>
      </c>
      <c r="W952" s="11">
        <v>6</v>
      </c>
      <c r="X952" s="11">
        <v>7846</v>
      </c>
      <c r="Y952" s="11">
        <v>21</v>
      </c>
      <c r="Z952" s="11">
        <v>5368</v>
      </c>
      <c r="AA952" s="11">
        <v>0</v>
      </c>
      <c r="AB952" s="11">
        <v>0</v>
      </c>
      <c r="AC952" s="11">
        <v>2006729</v>
      </c>
      <c r="AD952" s="11">
        <v>7754</v>
      </c>
      <c r="AE952" s="11">
        <v>22415000</v>
      </c>
      <c r="AF952" s="11" t="s">
        <v>167</v>
      </c>
      <c r="AG952" s="11" t="s">
        <v>135</v>
      </c>
      <c r="AH952" s="16">
        <v>0</v>
      </c>
    </row>
    <row r="953" spans="1:37">
      <c r="A953" s="11">
        <v>2006729</v>
      </c>
      <c r="B953" s="11">
        <v>2006701</v>
      </c>
      <c r="C953" s="11" t="s">
        <v>56</v>
      </c>
      <c r="D953" s="11">
        <v>20</v>
      </c>
      <c r="E953" s="11">
        <v>29</v>
      </c>
      <c r="F953" s="11">
        <v>70</v>
      </c>
      <c r="G953" s="11">
        <v>4</v>
      </c>
      <c r="H953" s="11">
        <v>412</v>
      </c>
      <c r="I953" s="11">
        <v>431</v>
      </c>
      <c r="J953" s="11">
        <v>423</v>
      </c>
      <c r="K953" s="11">
        <v>432</v>
      </c>
      <c r="L953" s="11">
        <v>2</v>
      </c>
      <c r="M953" s="11">
        <v>60</v>
      </c>
      <c r="N953" s="11">
        <v>2170</v>
      </c>
      <c r="O953" s="11">
        <v>1</v>
      </c>
      <c r="P953" s="11">
        <v>20067</v>
      </c>
      <c r="Q953" s="11">
        <v>1</v>
      </c>
      <c r="R953" s="11">
        <v>2220000</v>
      </c>
      <c r="S953" s="11">
        <v>5002</v>
      </c>
      <c r="T953" s="11">
        <v>5003</v>
      </c>
      <c r="U953" s="11">
        <v>5</v>
      </c>
      <c r="V953" s="11">
        <v>125195</v>
      </c>
      <c r="W953" s="11">
        <v>6</v>
      </c>
      <c r="X953" s="11">
        <v>8240</v>
      </c>
      <c r="Y953" s="11">
        <v>21</v>
      </c>
      <c r="Z953" s="11">
        <v>5604</v>
      </c>
      <c r="AA953" s="11">
        <v>0</v>
      </c>
      <c r="AB953" s="11">
        <v>0</v>
      </c>
      <c r="AC953" s="11">
        <v>2006730</v>
      </c>
      <c r="AD953" s="11">
        <v>8595</v>
      </c>
      <c r="AE953" s="11">
        <v>24050000</v>
      </c>
      <c r="AF953" s="11" t="s">
        <v>167</v>
      </c>
      <c r="AG953" s="11" t="s">
        <v>135</v>
      </c>
      <c r="AH953" s="16">
        <v>1</v>
      </c>
    </row>
    <row r="954" spans="1:37">
      <c r="A954" s="11">
        <v>2006730</v>
      </c>
      <c r="B954" s="11">
        <v>2006701</v>
      </c>
      <c r="C954" s="11" t="s">
        <v>56</v>
      </c>
      <c r="D954" s="11">
        <v>20</v>
      </c>
      <c r="E954" s="11">
        <v>30</v>
      </c>
      <c r="F954" s="11">
        <v>80</v>
      </c>
      <c r="G954" s="11">
        <v>4</v>
      </c>
      <c r="H954" s="11">
        <v>511</v>
      </c>
      <c r="I954" s="11">
        <v>433</v>
      </c>
      <c r="J954" s="11">
        <v>422</v>
      </c>
      <c r="K954" s="11">
        <v>431</v>
      </c>
      <c r="L954" s="11">
        <v>2</v>
      </c>
      <c r="M954" s="11">
        <v>60</v>
      </c>
      <c r="N954" s="11">
        <v>2210</v>
      </c>
      <c r="O954" s="11">
        <v>0</v>
      </c>
      <c r="P954" s="11">
        <v>0</v>
      </c>
      <c r="Q954" s="11">
        <v>0</v>
      </c>
      <c r="R954" s="11">
        <v>2240000</v>
      </c>
      <c r="S954" s="11">
        <v>5003</v>
      </c>
      <c r="T954" s="11">
        <v>5004</v>
      </c>
      <c r="U954" s="11">
        <v>5</v>
      </c>
      <c r="V954" s="11">
        <v>130945</v>
      </c>
      <c r="W954" s="11">
        <v>6</v>
      </c>
      <c r="X954" s="11">
        <v>8719</v>
      </c>
      <c r="Y954" s="11">
        <v>21</v>
      </c>
      <c r="Z954" s="11">
        <v>5891</v>
      </c>
      <c r="AA954" s="11">
        <v>0</v>
      </c>
      <c r="AB954" s="11">
        <v>0</v>
      </c>
      <c r="AC954" s="11">
        <v>2006731</v>
      </c>
      <c r="AD954" s="11">
        <v>9972</v>
      </c>
      <c r="AE954" s="11">
        <v>26270000</v>
      </c>
      <c r="AF954" s="11" t="s">
        <v>168</v>
      </c>
      <c r="AG954" s="11" t="s">
        <v>159</v>
      </c>
      <c r="AH954" s="16">
        <v>0</v>
      </c>
    </row>
    <row r="955" spans="1:37">
      <c r="A955" s="11">
        <v>2006731</v>
      </c>
      <c r="B955" s="11">
        <v>2006701</v>
      </c>
      <c r="C955" s="11" t="s">
        <v>56</v>
      </c>
      <c r="D955" s="11">
        <v>20</v>
      </c>
      <c r="E955" s="11">
        <v>31</v>
      </c>
      <c r="F955" s="11">
        <v>80</v>
      </c>
      <c r="G955" s="11">
        <v>4</v>
      </c>
      <c r="H955" s="11">
        <v>513</v>
      </c>
      <c r="I955" s="11">
        <v>432</v>
      </c>
      <c r="J955" s="11">
        <v>421</v>
      </c>
      <c r="K955" s="11">
        <v>433</v>
      </c>
      <c r="L955" s="11">
        <v>2</v>
      </c>
      <c r="M955" s="11">
        <v>60</v>
      </c>
      <c r="N955" s="11">
        <v>2230</v>
      </c>
      <c r="O955" s="11">
        <v>1</v>
      </c>
      <c r="P955" s="11">
        <v>20067</v>
      </c>
      <c r="Q955" s="11">
        <v>1</v>
      </c>
      <c r="R955" s="11">
        <v>2265000</v>
      </c>
      <c r="S955" s="11">
        <v>5003</v>
      </c>
      <c r="T955" s="11">
        <v>5004</v>
      </c>
      <c r="U955" s="11">
        <v>5</v>
      </c>
      <c r="V955" s="11">
        <v>136720</v>
      </c>
      <c r="W955" s="11">
        <v>6</v>
      </c>
      <c r="X955" s="11">
        <v>9200</v>
      </c>
      <c r="Y955" s="11">
        <v>21</v>
      </c>
      <c r="Z955" s="11">
        <v>6180</v>
      </c>
      <c r="AA955" s="11">
        <v>0</v>
      </c>
      <c r="AB955" s="11">
        <v>0</v>
      </c>
      <c r="AC955" s="11">
        <v>2006732</v>
      </c>
      <c r="AD955" s="11">
        <v>12219</v>
      </c>
      <c r="AE955" s="11">
        <v>28510000</v>
      </c>
      <c r="AF955" s="11" t="s">
        <v>168</v>
      </c>
      <c r="AG955" s="11" t="s">
        <v>159</v>
      </c>
      <c r="AH955" s="16">
        <v>1</v>
      </c>
    </row>
    <row r="956" spans="1:37">
      <c r="A956" s="11">
        <v>2006732</v>
      </c>
      <c r="B956" s="11">
        <v>2006701</v>
      </c>
      <c r="C956" s="11" t="s">
        <v>56</v>
      </c>
      <c r="D956" s="11">
        <v>20</v>
      </c>
      <c r="E956" s="11">
        <v>32</v>
      </c>
      <c r="F956" s="11">
        <v>80</v>
      </c>
      <c r="G956" s="11">
        <v>4</v>
      </c>
      <c r="H956" s="11">
        <v>512</v>
      </c>
      <c r="I956" s="11">
        <v>431</v>
      </c>
      <c r="J956" s="11">
        <v>423</v>
      </c>
      <c r="K956" s="11">
        <v>432</v>
      </c>
      <c r="L956" s="11">
        <v>2</v>
      </c>
      <c r="M956" s="11">
        <v>60</v>
      </c>
      <c r="N956" s="11">
        <v>2250</v>
      </c>
      <c r="O956" s="11">
        <v>0</v>
      </c>
      <c r="P956" s="11">
        <v>0</v>
      </c>
      <c r="Q956" s="11">
        <v>0</v>
      </c>
      <c r="R956" s="11">
        <v>2290000</v>
      </c>
      <c r="S956" s="11">
        <v>5003</v>
      </c>
      <c r="T956" s="11">
        <v>5004</v>
      </c>
      <c r="U956" s="11">
        <v>5</v>
      </c>
      <c r="V956" s="11">
        <v>142520</v>
      </c>
      <c r="W956" s="11">
        <v>6</v>
      </c>
      <c r="X956" s="11">
        <v>9683</v>
      </c>
      <c r="Y956" s="11">
        <v>21</v>
      </c>
      <c r="Z956" s="11">
        <v>7130</v>
      </c>
      <c r="AA956" s="11">
        <v>0</v>
      </c>
      <c r="AB956" s="11">
        <v>0</v>
      </c>
      <c r="AC956" s="11">
        <v>2006733</v>
      </c>
      <c r="AD956" s="11">
        <v>14466</v>
      </c>
      <c r="AE956" s="11">
        <v>30775000</v>
      </c>
      <c r="AF956" s="11" t="s">
        <v>169</v>
      </c>
      <c r="AG956" s="11" t="s">
        <v>158</v>
      </c>
      <c r="AH956" s="16">
        <v>0</v>
      </c>
    </row>
    <row r="957" spans="1:37">
      <c r="A957" s="11">
        <v>2006733</v>
      </c>
      <c r="B957" s="11">
        <v>2006701</v>
      </c>
      <c r="C957" s="11" t="s">
        <v>56</v>
      </c>
      <c r="D957" s="11">
        <v>20</v>
      </c>
      <c r="E957" s="11">
        <v>33</v>
      </c>
      <c r="F957" s="11">
        <v>80</v>
      </c>
      <c r="G957" s="11">
        <v>4</v>
      </c>
      <c r="H957" s="11">
        <v>511</v>
      </c>
      <c r="I957" s="11">
        <v>433</v>
      </c>
      <c r="J957" s="11">
        <v>422</v>
      </c>
      <c r="K957" s="11">
        <v>431</v>
      </c>
      <c r="L957" s="11">
        <v>2</v>
      </c>
      <c r="M957" s="11">
        <v>60</v>
      </c>
      <c r="N957" s="11">
        <v>2270</v>
      </c>
      <c r="O957" s="11">
        <v>1</v>
      </c>
      <c r="P957" s="11">
        <v>20067</v>
      </c>
      <c r="Q957" s="11">
        <v>1</v>
      </c>
      <c r="R957" s="11">
        <v>2315000</v>
      </c>
      <c r="S957" s="11">
        <v>5003</v>
      </c>
      <c r="T957" s="11">
        <v>5004</v>
      </c>
      <c r="U957" s="11">
        <v>5</v>
      </c>
      <c r="V957" s="11">
        <v>148345</v>
      </c>
      <c r="W957" s="11">
        <v>6</v>
      </c>
      <c r="X957" s="11">
        <v>10169</v>
      </c>
      <c r="Y957" s="11">
        <v>21</v>
      </c>
      <c r="Z957" s="11">
        <v>7421</v>
      </c>
      <c r="AA957" s="11">
        <v>0</v>
      </c>
      <c r="AB957" s="11">
        <v>0</v>
      </c>
      <c r="AC957" s="11">
        <v>2006734</v>
      </c>
      <c r="AD957" s="11">
        <v>16712</v>
      </c>
      <c r="AE957" s="11">
        <v>33065000</v>
      </c>
      <c r="AF957" s="11" t="s">
        <v>169</v>
      </c>
      <c r="AG957" s="11" t="s">
        <v>158</v>
      </c>
      <c r="AH957" s="16">
        <v>1</v>
      </c>
    </row>
    <row r="958" spans="1:37">
      <c r="A958" s="11">
        <v>2006734</v>
      </c>
      <c r="B958" s="11">
        <v>2006701</v>
      </c>
      <c r="C958" s="11" t="s">
        <v>56</v>
      </c>
      <c r="D958" s="11">
        <v>20</v>
      </c>
      <c r="E958" s="11">
        <v>34</v>
      </c>
      <c r="F958" s="11">
        <v>80</v>
      </c>
      <c r="G958" s="11">
        <v>4</v>
      </c>
      <c r="H958" s="11">
        <v>523</v>
      </c>
      <c r="I958" s="11">
        <v>432</v>
      </c>
      <c r="J958" s="11">
        <v>421</v>
      </c>
      <c r="K958" s="11">
        <v>433</v>
      </c>
      <c r="L958" s="11">
        <v>2</v>
      </c>
      <c r="M958" s="11">
        <v>60</v>
      </c>
      <c r="N958" s="11">
        <v>2290</v>
      </c>
      <c r="O958" s="11">
        <v>0</v>
      </c>
      <c r="P958" s="11">
        <v>0</v>
      </c>
      <c r="Q958" s="11">
        <v>0</v>
      </c>
      <c r="R958" s="11">
        <v>2335000</v>
      </c>
      <c r="S958" s="11">
        <v>5003</v>
      </c>
      <c r="T958" s="11">
        <v>5004</v>
      </c>
      <c r="U958" s="11">
        <v>5</v>
      </c>
      <c r="V958" s="11">
        <v>167355</v>
      </c>
      <c r="W958" s="11">
        <v>6</v>
      </c>
      <c r="X958" s="11">
        <v>10656</v>
      </c>
      <c r="Y958" s="11">
        <v>21</v>
      </c>
      <c r="Z958" s="11">
        <v>7714</v>
      </c>
      <c r="AA958" s="11">
        <v>0</v>
      </c>
      <c r="AB958" s="11">
        <v>0</v>
      </c>
      <c r="AC958" s="11">
        <v>2006735</v>
      </c>
      <c r="AD958" s="11">
        <v>18959</v>
      </c>
      <c r="AE958" s="11">
        <v>35380000</v>
      </c>
      <c r="AF958" s="11" t="s">
        <v>170</v>
      </c>
      <c r="AG958" s="11" t="s">
        <v>159</v>
      </c>
      <c r="AH958" s="16">
        <v>0</v>
      </c>
    </row>
    <row r="959" spans="1:37">
      <c r="A959" s="11">
        <v>2006735</v>
      </c>
      <c r="B959" s="11">
        <v>2006701</v>
      </c>
      <c r="C959" s="11" t="s">
        <v>56</v>
      </c>
      <c r="D959" s="11">
        <v>20</v>
      </c>
      <c r="E959" s="11">
        <v>35</v>
      </c>
      <c r="F959" s="11">
        <v>80</v>
      </c>
      <c r="G959" s="11">
        <v>4</v>
      </c>
      <c r="H959" s="11">
        <v>512</v>
      </c>
      <c r="I959" s="11">
        <v>531</v>
      </c>
      <c r="J959" s="11">
        <v>423</v>
      </c>
      <c r="K959" s="11">
        <v>432</v>
      </c>
      <c r="L959" s="11">
        <v>2</v>
      </c>
      <c r="M959" s="11">
        <v>60</v>
      </c>
      <c r="N959" s="11">
        <v>2330</v>
      </c>
      <c r="O959" s="11">
        <v>1</v>
      </c>
      <c r="P959" s="11">
        <v>20067</v>
      </c>
      <c r="Q959" s="11">
        <v>1</v>
      </c>
      <c r="R959" s="11">
        <v>2360000</v>
      </c>
      <c r="S959" s="11">
        <v>5003</v>
      </c>
      <c r="T959" s="11">
        <v>5004</v>
      </c>
      <c r="U959" s="11">
        <v>5</v>
      </c>
      <c r="V959" s="11">
        <v>173230</v>
      </c>
      <c r="W959" s="11">
        <v>6</v>
      </c>
      <c r="X959" s="11">
        <v>11146</v>
      </c>
      <c r="Y959" s="11">
        <v>21</v>
      </c>
      <c r="Z959" s="11">
        <v>8008</v>
      </c>
      <c r="AA959" s="11">
        <v>0</v>
      </c>
      <c r="AB959" s="11">
        <v>0</v>
      </c>
      <c r="AC959" s="11">
        <v>2006736</v>
      </c>
      <c r="AD959" s="11">
        <v>21206</v>
      </c>
      <c r="AE959" s="11">
        <v>37715000</v>
      </c>
      <c r="AF959" s="11" t="s">
        <v>170</v>
      </c>
      <c r="AG959" s="11" t="s">
        <v>159</v>
      </c>
      <c r="AH959" s="16">
        <v>1</v>
      </c>
    </row>
    <row r="960" spans="1:37">
      <c r="A960" s="11">
        <v>2006736</v>
      </c>
      <c r="B960" s="11">
        <v>2006701</v>
      </c>
      <c r="C960" s="11" t="s">
        <v>56</v>
      </c>
      <c r="D960" s="11">
        <v>20</v>
      </c>
      <c r="E960" s="11">
        <v>36</v>
      </c>
      <c r="F960" s="11">
        <v>80</v>
      </c>
      <c r="G960" s="11">
        <v>4</v>
      </c>
      <c r="H960" s="11">
        <v>511</v>
      </c>
      <c r="I960" s="11">
        <v>533</v>
      </c>
      <c r="J960" s="11">
        <v>422</v>
      </c>
      <c r="K960" s="11">
        <v>431</v>
      </c>
      <c r="L960" s="11">
        <v>2</v>
      </c>
      <c r="M960" s="11">
        <v>60</v>
      </c>
      <c r="N960" s="11">
        <v>2350</v>
      </c>
      <c r="O960" s="11">
        <v>0</v>
      </c>
      <c r="P960" s="11">
        <v>0</v>
      </c>
      <c r="Q960" s="11">
        <v>0</v>
      </c>
      <c r="R960" s="11">
        <v>2385000</v>
      </c>
      <c r="S960" s="11">
        <v>5003</v>
      </c>
      <c r="T960" s="11">
        <v>5004</v>
      </c>
      <c r="U960" s="11">
        <v>5</v>
      </c>
      <c r="V960" s="11">
        <v>179130</v>
      </c>
      <c r="W960" s="11">
        <v>6</v>
      </c>
      <c r="X960" s="11">
        <v>11638</v>
      </c>
      <c r="Y960" s="11">
        <v>21</v>
      </c>
      <c r="Z960" s="11">
        <v>8963</v>
      </c>
      <c r="AA960" s="11">
        <v>0</v>
      </c>
      <c r="AB960" s="11">
        <v>0</v>
      </c>
      <c r="AC960" s="11">
        <v>2006737</v>
      </c>
      <c r="AD960" s="11">
        <v>24323</v>
      </c>
      <c r="AE960" s="11">
        <v>40075000</v>
      </c>
      <c r="AF960" s="11" t="s">
        <v>171</v>
      </c>
      <c r="AG960" s="11" t="s">
        <v>158</v>
      </c>
      <c r="AH960" s="16">
        <v>0</v>
      </c>
    </row>
    <row r="961" spans="1:37">
      <c r="A961" s="11">
        <v>2006737</v>
      </c>
      <c r="B961" s="11">
        <v>2006701</v>
      </c>
      <c r="C961" s="11" t="s">
        <v>56</v>
      </c>
      <c r="D961" s="11">
        <v>20</v>
      </c>
      <c r="E961" s="11">
        <v>37</v>
      </c>
      <c r="F961" s="11">
        <v>80</v>
      </c>
      <c r="G961" s="11">
        <v>4</v>
      </c>
      <c r="H961" s="11">
        <v>513</v>
      </c>
      <c r="I961" s="11">
        <v>532</v>
      </c>
      <c r="J961" s="11">
        <v>421</v>
      </c>
      <c r="K961" s="11">
        <v>433</v>
      </c>
      <c r="L961" s="11">
        <v>2</v>
      </c>
      <c r="M961" s="11">
        <v>60</v>
      </c>
      <c r="N961" s="11">
        <v>2370</v>
      </c>
      <c r="O961" s="11">
        <v>1</v>
      </c>
      <c r="P961" s="11">
        <v>20067</v>
      </c>
      <c r="Q961" s="11">
        <v>1</v>
      </c>
      <c r="R961" s="11">
        <v>2410000</v>
      </c>
      <c r="S961" s="11">
        <v>5003</v>
      </c>
      <c r="T961" s="11">
        <v>5004</v>
      </c>
      <c r="U961" s="11">
        <v>5</v>
      </c>
      <c r="V961" s="11">
        <v>185055</v>
      </c>
      <c r="W961" s="11">
        <v>6</v>
      </c>
      <c r="X961" s="11">
        <v>12131</v>
      </c>
      <c r="Y961" s="11">
        <v>21</v>
      </c>
      <c r="Z961" s="11">
        <v>9259</v>
      </c>
      <c r="AA961" s="11">
        <v>0</v>
      </c>
      <c r="AB961" s="11">
        <v>0</v>
      </c>
      <c r="AC961" s="11">
        <v>2006738</v>
      </c>
      <c r="AD961" s="11">
        <v>27440</v>
      </c>
      <c r="AE961" s="11">
        <v>42460000</v>
      </c>
      <c r="AF961" s="11" t="s">
        <v>171</v>
      </c>
      <c r="AG961" s="11" t="s">
        <v>158</v>
      </c>
      <c r="AH961" s="16">
        <v>1</v>
      </c>
    </row>
    <row r="962" spans="1:37">
      <c r="A962" s="11">
        <v>2006738</v>
      </c>
      <c r="B962" s="11">
        <v>2006701</v>
      </c>
      <c r="C962" s="11" t="s">
        <v>56</v>
      </c>
      <c r="D962" s="11">
        <v>20</v>
      </c>
      <c r="E962" s="11">
        <v>38</v>
      </c>
      <c r="F962" s="11">
        <v>80</v>
      </c>
      <c r="G962" s="11">
        <v>4</v>
      </c>
      <c r="H962" s="11">
        <v>522</v>
      </c>
      <c r="I962" s="11">
        <v>531</v>
      </c>
      <c r="J962" s="11">
        <v>423</v>
      </c>
      <c r="K962" s="11">
        <v>432</v>
      </c>
      <c r="L962" s="11">
        <v>2</v>
      </c>
      <c r="M962" s="11">
        <v>60</v>
      </c>
      <c r="N962" s="11">
        <v>2390</v>
      </c>
      <c r="O962" s="11">
        <v>0</v>
      </c>
      <c r="P962" s="11">
        <v>0</v>
      </c>
      <c r="Q962" s="11">
        <v>0</v>
      </c>
      <c r="R962" s="11">
        <v>2430000</v>
      </c>
      <c r="S962" s="11">
        <v>5003</v>
      </c>
      <c r="T962" s="11">
        <v>5004</v>
      </c>
      <c r="U962" s="11">
        <v>5</v>
      </c>
      <c r="V962" s="11">
        <v>204165</v>
      </c>
      <c r="W962" s="11">
        <v>6</v>
      </c>
      <c r="X962" s="11">
        <v>12627</v>
      </c>
      <c r="Y962" s="11">
        <v>21</v>
      </c>
      <c r="Z962" s="11">
        <v>9556</v>
      </c>
      <c r="AA962" s="11">
        <v>0</v>
      </c>
      <c r="AB962" s="11">
        <v>0</v>
      </c>
      <c r="AC962" s="11">
        <v>2006739</v>
      </c>
      <c r="AD962" s="11">
        <v>30556</v>
      </c>
      <c r="AE962" s="11">
        <v>44870000</v>
      </c>
      <c r="AF962" s="11" t="s">
        <v>172</v>
      </c>
      <c r="AG962" s="11" t="s">
        <v>135</v>
      </c>
      <c r="AH962" s="16">
        <v>0</v>
      </c>
    </row>
    <row r="963" spans="1:37">
      <c r="A963" s="11">
        <v>2006739</v>
      </c>
      <c r="B963" s="11">
        <v>2006701</v>
      </c>
      <c r="C963" s="11" t="s">
        <v>56</v>
      </c>
      <c r="D963" s="11">
        <v>20</v>
      </c>
      <c r="E963" s="11">
        <v>39</v>
      </c>
      <c r="F963" s="11">
        <v>80</v>
      </c>
      <c r="G963" s="11">
        <v>4</v>
      </c>
      <c r="H963" s="11">
        <v>521</v>
      </c>
      <c r="I963" s="11">
        <v>533</v>
      </c>
      <c r="J963" s="11">
        <v>522</v>
      </c>
      <c r="K963" s="11">
        <v>531</v>
      </c>
      <c r="L963" s="11">
        <v>2</v>
      </c>
      <c r="M963" s="11">
        <v>60</v>
      </c>
      <c r="N963" s="11">
        <v>2890</v>
      </c>
      <c r="O963" s="11">
        <v>1</v>
      </c>
      <c r="P963" s="11">
        <v>20067</v>
      </c>
      <c r="Q963" s="11">
        <v>1</v>
      </c>
      <c r="R963" s="11">
        <v>3035000</v>
      </c>
      <c r="S963" s="11">
        <v>5003</v>
      </c>
      <c r="T963" s="11">
        <v>5004</v>
      </c>
      <c r="U963" s="11">
        <v>5</v>
      </c>
      <c r="V963" s="11">
        <v>210140</v>
      </c>
      <c r="W963" s="11">
        <v>6</v>
      </c>
      <c r="X963" s="11">
        <v>13125</v>
      </c>
      <c r="Y963" s="11">
        <v>21</v>
      </c>
      <c r="Z963" s="11">
        <v>9855</v>
      </c>
      <c r="AA963" s="11">
        <v>0</v>
      </c>
      <c r="AB963" s="11">
        <v>0</v>
      </c>
      <c r="AC963" s="11">
        <v>2006740</v>
      </c>
      <c r="AD963" s="11">
        <v>33673</v>
      </c>
      <c r="AE963" s="11">
        <v>47300000</v>
      </c>
      <c r="AF963" s="11" t="s">
        <v>172</v>
      </c>
      <c r="AG963" s="11" t="s">
        <v>135</v>
      </c>
      <c r="AH963" s="16">
        <v>1</v>
      </c>
    </row>
    <row r="964" spans="1:37">
      <c r="A964" s="11">
        <v>2006740</v>
      </c>
      <c r="B964" s="11">
        <v>2006701</v>
      </c>
      <c r="C964" s="11" t="s">
        <v>56</v>
      </c>
      <c r="D964" s="11">
        <v>20</v>
      </c>
      <c r="E964" s="11">
        <v>40</v>
      </c>
      <c r="F964" s="11">
        <v>90</v>
      </c>
      <c r="G964" s="11">
        <v>4</v>
      </c>
      <c r="H964" s="11">
        <v>623</v>
      </c>
      <c r="I964" s="11">
        <v>532</v>
      </c>
      <c r="J964" s="11">
        <v>521</v>
      </c>
      <c r="K964" s="11">
        <v>533</v>
      </c>
      <c r="L964" s="11">
        <v>2</v>
      </c>
      <c r="M964" s="11">
        <v>60</v>
      </c>
      <c r="N964" s="11">
        <v>2930</v>
      </c>
      <c r="O964" s="11">
        <v>1</v>
      </c>
      <c r="P964" s="11">
        <v>20067</v>
      </c>
      <c r="Q964" s="11">
        <v>1</v>
      </c>
      <c r="R964" s="11">
        <v>3055000</v>
      </c>
      <c r="S964" s="11">
        <v>5004</v>
      </c>
      <c r="T964" s="11">
        <v>5005</v>
      </c>
      <c r="U964" s="11">
        <v>5</v>
      </c>
      <c r="V964" s="11">
        <v>217140</v>
      </c>
      <c r="W964" s="11">
        <v>6</v>
      </c>
      <c r="X964" s="11">
        <v>13708</v>
      </c>
      <c r="Y964" s="11">
        <v>21</v>
      </c>
      <c r="Z964" s="11">
        <v>10205</v>
      </c>
      <c r="AA964" s="11">
        <v>0</v>
      </c>
      <c r="AB964" s="11">
        <v>0</v>
      </c>
      <c r="AC964" s="11">
        <v>2006741</v>
      </c>
      <c r="AD964" s="11">
        <v>38530</v>
      </c>
      <c r="AE964" s="11">
        <v>50335000</v>
      </c>
      <c r="AF964" s="11" t="s">
        <v>173</v>
      </c>
      <c r="AG964" s="11" t="s">
        <v>159</v>
      </c>
      <c r="AH964" s="16">
        <v>1</v>
      </c>
    </row>
    <row r="965" spans="1:37">
      <c r="A965" s="11">
        <v>2006741</v>
      </c>
      <c r="B965" s="11">
        <v>2006701</v>
      </c>
      <c r="C965" s="11" t="s">
        <v>56</v>
      </c>
      <c r="D965" s="11">
        <v>20</v>
      </c>
      <c r="E965" s="11">
        <v>41</v>
      </c>
      <c r="F965" s="11">
        <v>90</v>
      </c>
      <c r="G965" s="11">
        <v>4</v>
      </c>
      <c r="H965" s="11">
        <v>622</v>
      </c>
      <c r="I965" s="11">
        <v>531</v>
      </c>
      <c r="J965" s="11">
        <v>523</v>
      </c>
      <c r="K965" s="11">
        <v>532</v>
      </c>
      <c r="L965" s="11">
        <v>2</v>
      </c>
      <c r="M965" s="11">
        <v>60</v>
      </c>
      <c r="N965" s="11">
        <v>2950</v>
      </c>
      <c r="O965" s="11">
        <v>1</v>
      </c>
      <c r="P965" s="11">
        <v>20067</v>
      </c>
      <c r="Q965" s="11">
        <v>1</v>
      </c>
      <c r="R965" s="11">
        <v>3080000</v>
      </c>
      <c r="S965" s="11">
        <v>5004</v>
      </c>
      <c r="T965" s="11">
        <v>5005</v>
      </c>
      <c r="U965" s="11">
        <v>5</v>
      </c>
      <c r="V965" s="11">
        <v>224165</v>
      </c>
      <c r="W965" s="11">
        <v>6</v>
      </c>
      <c r="X965" s="11">
        <v>14294</v>
      </c>
      <c r="Y965" s="11">
        <v>21</v>
      </c>
      <c r="Z965" s="11">
        <v>11216</v>
      </c>
      <c r="AA965" s="11">
        <v>0</v>
      </c>
      <c r="AB965" s="11">
        <v>0</v>
      </c>
      <c r="AC965" s="11">
        <v>2006742</v>
      </c>
      <c r="AD965" s="11">
        <v>47087</v>
      </c>
      <c r="AE965" s="11">
        <v>53390000</v>
      </c>
      <c r="AF965" s="11" t="s">
        <v>174</v>
      </c>
      <c r="AG965" s="11" t="s">
        <v>158</v>
      </c>
      <c r="AH965" s="16">
        <v>1</v>
      </c>
    </row>
    <row r="966" spans="1:37">
      <c r="A966" s="11">
        <v>2006742</v>
      </c>
      <c r="B966" s="11">
        <v>2006701</v>
      </c>
      <c r="C966" s="11" t="s">
        <v>56</v>
      </c>
      <c r="D966" s="11">
        <v>20</v>
      </c>
      <c r="E966" s="11">
        <v>42</v>
      </c>
      <c r="F966" s="11">
        <v>90</v>
      </c>
      <c r="G966" s="11">
        <v>4</v>
      </c>
      <c r="H966" s="11">
        <v>621</v>
      </c>
      <c r="I966" s="11">
        <v>533</v>
      </c>
      <c r="J966" s="11">
        <v>522</v>
      </c>
      <c r="K966" s="11">
        <v>531</v>
      </c>
      <c r="L966" s="11">
        <v>2</v>
      </c>
      <c r="M966" s="11">
        <v>60</v>
      </c>
      <c r="N966" s="11">
        <v>2970</v>
      </c>
      <c r="O966" s="11">
        <v>1</v>
      </c>
      <c r="P966" s="11">
        <v>20067</v>
      </c>
      <c r="Q966" s="11">
        <v>1</v>
      </c>
      <c r="R966" s="11">
        <v>3105000</v>
      </c>
      <c r="S966" s="11">
        <v>5004</v>
      </c>
      <c r="T966" s="11">
        <v>5005</v>
      </c>
      <c r="U966" s="11">
        <v>5</v>
      </c>
      <c r="V966" s="11">
        <v>244375</v>
      </c>
      <c r="W966" s="11">
        <v>6</v>
      </c>
      <c r="X966" s="11">
        <v>14881</v>
      </c>
      <c r="Y966" s="11">
        <v>21</v>
      </c>
      <c r="Z966" s="11">
        <v>11569</v>
      </c>
      <c r="AA966" s="11">
        <v>0</v>
      </c>
      <c r="AB966" s="11">
        <v>0</v>
      </c>
      <c r="AC966" s="11">
        <v>2006743</v>
      </c>
      <c r="AD966" s="11">
        <v>55644</v>
      </c>
      <c r="AE966" s="11">
        <v>56470000</v>
      </c>
      <c r="AF966" s="11" t="s">
        <v>175</v>
      </c>
      <c r="AG966" s="11" t="s">
        <v>159</v>
      </c>
      <c r="AH966" s="16">
        <v>1</v>
      </c>
    </row>
    <row r="967" spans="1:37">
      <c r="A967" s="11">
        <v>2006743</v>
      </c>
      <c r="B967" s="11">
        <v>2006701</v>
      </c>
      <c r="C967" s="11" t="s">
        <v>56</v>
      </c>
      <c r="D967" s="11">
        <v>20</v>
      </c>
      <c r="E967" s="11">
        <v>43</v>
      </c>
      <c r="F967" s="11">
        <v>90</v>
      </c>
      <c r="G967" s="11">
        <v>4</v>
      </c>
      <c r="H967" s="11">
        <v>623</v>
      </c>
      <c r="I967" s="11">
        <v>532</v>
      </c>
      <c r="J967" s="11">
        <v>521</v>
      </c>
      <c r="K967" s="11">
        <v>533</v>
      </c>
      <c r="L967" s="11">
        <v>2</v>
      </c>
      <c r="M967" s="11">
        <v>60</v>
      </c>
      <c r="N967" s="11">
        <v>2990</v>
      </c>
      <c r="O967" s="11">
        <v>1</v>
      </c>
      <c r="P967" s="11">
        <v>20067</v>
      </c>
      <c r="Q967" s="11">
        <v>1</v>
      </c>
      <c r="R967" s="11">
        <v>3130000</v>
      </c>
      <c r="S967" s="11">
        <v>5004</v>
      </c>
      <c r="T967" s="11">
        <v>5005</v>
      </c>
      <c r="U967" s="11">
        <v>5</v>
      </c>
      <c r="V967" s="11">
        <v>251450</v>
      </c>
      <c r="W967" s="11">
        <v>6</v>
      </c>
      <c r="X967" s="11">
        <v>15471</v>
      </c>
      <c r="Y967" s="11">
        <v>21</v>
      </c>
      <c r="Z967" s="11">
        <v>12583</v>
      </c>
      <c r="AA967" s="11">
        <v>0</v>
      </c>
      <c r="AB967" s="11">
        <v>0</v>
      </c>
      <c r="AC967" s="11">
        <v>2006744</v>
      </c>
      <c r="AD967" s="11">
        <v>64201</v>
      </c>
      <c r="AE967" s="11">
        <v>59575000</v>
      </c>
      <c r="AF967" s="11" t="s">
        <v>176</v>
      </c>
      <c r="AG967" s="11" t="s">
        <v>158</v>
      </c>
      <c r="AH967" s="16">
        <v>1</v>
      </c>
    </row>
    <row r="968" spans="1:37">
      <c r="A968" s="11">
        <v>2006744</v>
      </c>
      <c r="B968" s="11">
        <v>2006701</v>
      </c>
      <c r="C968" s="11" t="s">
        <v>56</v>
      </c>
      <c r="D968" s="11">
        <v>20</v>
      </c>
      <c r="E968" s="11">
        <v>44</v>
      </c>
      <c r="F968" s="11">
        <v>90</v>
      </c>
      <c r="G968" s="11">
        <v>4</v>
      </c>
      <c r="H968" s="11">
        <v>622</v>
      </c>
      <c r="I968" s="11">
        <v>531</v>
      </c>
      <c r="J968" s="11">
        <v>523</v>
      </c>
      <c r="K968" s="11">
        <v>532</v>
      </c>
      <c r="L968" s="11">
        <v>2</v>
      </c>
      <c r="M968" s="11">
        <v>60</v>
      </c>
      <c r="N968" s="11">
        <v>3010</v>
      </c>
      <c r="O968" s="11">
        <v>1</v>
      </c>
      <c r="P968" s="11">
        <v>20067</v>
      </c>
      <c r="Q968" s="11">
        <v>1</v>
      </c>
      <c r="R968" s="11">
        <v>3155000</v>
      </c>
      <c r="S968" s="11">
        <v>5004</v>
      </c>
      <c r="T968" s="11">
        <v>5005</v>
      </c>
      <c r="U968" s="11">
        <v>5</v>
      </c>
      <c r="V968" s="11">
        <v>271710</v>
      </c>
      <c r="W968" s="11">
        <v>6</v>
      </c>
      <c r="X968" s="11">
        <v>16063</v>
      </c>
      <c r="Y968" s="11">
        <v>21</v>
      </c>
      <c r="Z968" s="11">
        <v>12938</v>
      </c>
      <c r="AA968" s="11">
        <v>0</v>
      </c>
      <c r="AB968" s="11">
        <v>0</v>
      </c>
      <c r="AC968" s="11">
        <v>2006745</v>
      </c>
      <c r="AD968" s="11">
        <v>72758</v>
      </c>
      <c r="AE968" s="11">
        <v>62705000</v>
      </c>
      <c r="AF968" s="11" t="s">
        <v>177</v>
      </c>
      <c r="AG968" s="11" t="s">
        <v>159</v>
      </c>
      <c r="AH968" s="16">
        <v>1</v>
      </c>
    </row>
    <row r="969" spans="1:37">
      <c r="A969" s="11">
        <v>2006745</v>
      </c>
      <c r="B969" s="11">
        <v>2006701</v>
      </c>
      <c r="C969" s="11" t="s">
        <v>56</v>
      </c>
      <c r="D969" s="11">
        <v>20</v>
      </c>
      <c r="E969" s="11">
        <v>45</v>
      </c>
      <c r="F969" s="11">
        <v>90</v>
      </c>
      <c r="G969" s="11">
        <v>4</v>
      </c>
      <c r="H969" s="11">
        <v>621</v>
      </c>
      <c r="I969" s="11">
        <v>633</v>
      </c>
      <c r="J969" s="11">
        <v>522</v>
      </c>
      <c r="K969" s="11">
        <v>531</v>
      </c>
      <c r="L969" s="11">
        <v>2</v>
      </c>
      <c r="M969" s="11">
        <v>60</v>
      </c>
      <c r="N969" s="11">
        <v>3050</v>
      </c>
      <c r="O969" s="11">
        <v>1</v>
      </c>
      <c r="P969" s="11">
        <v>20067</v>
      </c>
      <c r="Q969" s="11">
        <v>1</v>
      </c>
      <c r="R969" s="11">
        <v>3180000</v>
      </c>
      <c r="S969" s="11">
        <v>5004</v>
      </c>
      <c r="T969" s="11">
        <v>5005</v>
      </c>
      <c r="U969" s="11">
        <v>5</v>
      </c>
      <c r="V969" s="11">
        <v>278835</v>
      </c>
      <c r="W969" s="11">
        <v>6</v>
      </c>
      <c r="X969" s="11">
        <v>16656</v>
      </c>
      <c r="Y969" s="11">
        <v>21</v>
      </c>
      <c r="Z969" s="11">
        <v>13954</v>
      </c>
      <c r="AA969" s="11">
        <v>0</v>
      </c>
      <c r="AB969" s="11">
        <v>0</v>
      </c>
      <c r="AC969" s="11">
        <v>2006746</v>
      </c>
      <c r="AD969" s="11">
        <v>81315</v>
      </c>
      <c r="AE969" s="11">
        <v>65860000</v>
      </c>
      <c r="AF969" s="11" t="s">
        <v>178</v>
      </c>
      <c r="AG969" s="11" t="s">
        <v>158</v>
      </c>
      <c r="AH969" s="16">
        <v>1</v>
      </c>
    </row>
    <row r="970" spans="1:37">
      <c r="A970" s="11">
        <v>2006746</v>
      </c>
      <c r="B970" s="11">
        <v>2006701</v>
      </c>
      <c r="C970" s="11" t="s">
        <v>56</v>
      </c>
      <c r="D970" s="11">
        <v>20</v>
      </c>
      <c r="E970" s="11">
        <v>46</v>
      </c>
      <c r="F970" s="11">
        <v>90</v>
      </c>
      <c r="G970" s="11">
        <v>4</v>
      </c>
      <c r="H970" s="11">
        <v>613</v>
      </c>
      <c r="I970" s="11">
        <v>632</v>
      </c>
      <c r="J970" s="11">
        <v>521</v>
      </c>
      <c r="K970" s="11">
        <v>533</v>
      </c>
      <c r="L970" s="11">
        <v>2</v>
      </c>
      <c r="M970" s="11">
        <v>60</v>
      </c>
      <c r="N970" s="11">
        <v>3070</v>
      </c>
      <c r="O970" s="11">
        <v>1</v>
      </c>
      <c r="P970" s="11">
        <v>20067</v>
      </c>
      <c r="Q970" s="11">
        <v>1</v>
      </c>
      <c r="R970" s="11">
        <v>3205000</v>
      </c>
      <c r="S970" s="11">
        <v>5004</v>
      </c>
      <c r="T970" s="11">
        <v>5005</v>
      </c>
      <c r="U970" s="11">
        <v>5</v>
      </c>
      <c r="V970" s="11">
        <v>299145</v>
      </c>
      <c r="W970" s="11">
        <v>6</v>
      </c>
      <c r="X970" s="11">
        <v>17252</v>
      </c>
      <c r="Y970" s="11">
        <v>21</v>
      </c>
      <c r="Z970" s="11">
        <v>14311</v>
      </c>
      <c r="AA970" s="11">
        <v>0</v>
      </c>
      <c r="AB970" s="11">
        <v>0</v>
      </c>
      <c r="AC970" s="11">
        <v>2006747</v>
      </c>
      <c r="AD970" s="11">
        <v>93572</v>
      </c>
      <c r="AE970" s="11">
        <v>69040000</v>
      </c>
      <c r="AF970" s="11" t="s">
        <v>179</v>
      </c>
      <c r="AG970" s="11" t="s">
        <v>159</v>
      </c>
      <c r="AH970" s="16">
        <v>1</v>
      </c>
    </row>
    <row r="971" spans="1:37">
      <c r="A971" s="11">
        <v>2006747</v>
      </c>
      <c r="B971" s="11">
        <v>2006701</v>
      </c>
      <c r="C971" s="11" t="s">
        <v>56</v>
      </c>
      <c r="D971" s="11">
        <v>20</v>
      </c>
      <c r="E971" s="11">
        <v>47</v>
      </c>
      <c r="F971" s="11">
        <v>90</v>
      </c>
      <c r="G971" s="11">
        <v>4</v>
      </c>
      <c r="H971" s="11">
        <v>612</v>
      </c>
      <c r="I971" s="11">
        <v>631</v>
      </c>
      <c r="J971" s="11">
        <v>523</v>
      </c>
      <c r="K971" s="11">
        <v>532</v>
      </c>
      <c r="L971" s="11">
        <v>2</v>
      </c>
      <c r="M971" s="11">
        <v>60</v>
      </c>
      <c r="N971" s="11">
        <v>3090</v>
      </c>
      <c r="O971" s="11">
        <v>1</v>
      </c>
      <c r="P971" s="11">
        <v>20067</v>
      </c>
      <c r="Q971" s="11">
        <v>1</v>
      </c>
      <c r="R971" s="11">
        <v>3230000</v>
      </c>
      <c r="S971" s="11">
        <v>5004</v>
      </c>
      <c r="T971" s="11">
        <v>5005</v>
      </c>
      <c r="U971" s="11">
        <v>5</v>
      </c>
      <c r="V971" s="11">
        <v>306320</v>
      </c>
      <c r="W971" s="11">
        <v>6</v>
      </c>
      <c r="X971" s="11">
        <v>17850</v>
      </c>
      <c r="Y971" s="11">
        <v>21</v>
      </c>
      <c r="Z971" s="11">
        <v>15330</v>
      </c>
      <c r="AA971" s="11">
        <v>0</v>
      </c>
      <c r="AB971" s="11">
        <v>0</v>
      </c>
      <c r="AC971" s="11">
        <v>2006748</v>
      </c>
      <c r="AD971" s="11">
        <v>105829</v>
      </c>
      <c r="AE971" s="11">
        <v>72245000</v>
      </c>
      <c r="AF971" s="11" t="s">
        <v>180</v>
      </c>
      <c r="AG971" s="11" t="s">
        <v>158</v>
      </c>
      <c r="AH971" s="16">
        <v>1</v>
      </c>
    </row>
    <row r="972" spans="1:37">
      <c r="A972" s="11">
        <v>2006748</v>
      </c>
      <c r="B972" s="11">
        <v>2006701</v>
      </c>
      <c r="C972" s="11" t="s">
        <v>56</v>
      </c>
      <c r="D972" s="11">
        <v>20</v>
      </c>
      <c r="E972" s="11">
        <v>48</v>
      </c>
      <c r="F972" s="11">
        <v>90</v>
      </c>
      <c r="G972" s="11">
        <v>4</v>
      </c>
      <c r="H972" s="11">
        <v>621</v>
      </c>
      <c r="I972" s="11">
        <v>633</v>
      </c>
      <c r="J972" s="11">
        <v>522</v>
      </c>
      <c r="K972" s="11">
        <v>531</v>
      </c>
      <c r="L972" s="11">
        <v>2</v>
      </c>
      <c r="M972" s="11">
        <v>60</v>
      </c>
      <c r="N972" s="11">
        <v>3110</v>
      </c>
      <c r="O972" s="11">
        <v>1</v>
      </c>
      <c r="P972" s="11">
        <v>20067</v>
      </c>
      <c r="Q972" s="11">
        <v>1</v>
      </c>
      <c r="R972" s="11">
        <v>3250000</v>
      </c>
      <c r="S972" s="11">
        <v>5004</v>
      </c>
      <c r="T972" s="11">
        <v>5005</v>
      </c>
      <c r="U972" s="11">
        <v>5</v>
      </c>
      <c r="V972" s="11">
        <v>326680</v>
      </c>
      <c r="W972" s="11">
        <v>6</v>
      </c>
      <c r="X972" s="11">
        <v>18450</v>
      </c>
      <c r="Y972" s="11">
        <v>21</v>
      </c>
      <c r="Z972" s="11">
        <v>15690</v>
      </c>
      <c r="AA972" s="11">
        <v>0</v>
      </c>
      <c r="AB972" s="11">
        <v>0</v>
      </c>
      <c r="AC972" s="11">
        <v>2006749</v>
      </c>
      <c r="AD972" s="11">
        <v>118086</v>
      </c>
      <c r="AE972" s="11">
        <v>75475000</v>
      </c>
      <c r="AF972" s="11" t="s">
        <v>181</v>
      </c>
      <c r="AG972" s="11" t="s">
        <v>159</v>
      </c>
      <c r="AH972" s="16">
        <v>1</v>
      </c>
    </row>
    <row r="973" spans="1:37">
      <c r="A973" s="11">
        <v>2006749</v>
      </c>
      <c r="B973" s="11">
        <v>2006701</v>
      </c>
      <c r="C973" s="11" t="s">
        <v>56</v>
      </c>
      <c r="D973" s="11">
        <v>20</v>
      </c>
      <c r="E973" s="11">
        <v>49</v>
      </c>
      <c r="F973" s="11">
        <v>90</v>
      </c>
      <c r="G973" s="11">
        <v>4</v>
      </c>
      <c r="H973" s="11">
        <v>613</v>
      </c>
      <c r="I973" s="11">
        <v>632</v>
      </c>
      <c r="J973" s="11">
        <v>621</v>
      </c>
      <c r="K973" s="11">
        <v>633</v>
      </c>
      <c r="L973" s="11">
        <v>2</v>
      </c>
      <c r="M973" s="11">
        <v>60</v>
      </c>
      <c r="N973" s="11">
        <v>3610</v>
      </c>
      <c r="O973" s="11">
        <v>1</v>
      </c>
      <c r="P973" s="11">
        <v>20067</v>
      </c>
      <c r="Q973" s="11">
        <v>1</v>
      </c>
      <c r="R973" s="11">
        <v>3870000</v>
      </c>
      <c r="S973" s="11">
        <v>5004</v>
      </c>
      <c r="T973" s="11">
        <v>5005</v>
      </c>
      <c r="U973" s="11">
        <v>5</v>
      </c>
      <c r="V973" s="11">
        <v>333905</v>
      </c>
      <c r="W973" s="11">
        <v>6</v>
      </c>
      <c r="X973" s="11">
        <v>19052</v>
      </c>
      <c r="Y973" s="11">
        <v>21</v>
      </c>
      <c r="Z973" s="11">
        <v>16711</v>
      </c>
      <c r="AA973" s="11">
        <v>0</v>
      </c>
      <c r="AB973" s="11">
        <v>0</v>
      </c>
      <c r="AC973" s="11">
        <v>2006750</v>
      </c>
      <c r="AD973" s="11">
        <v>130343</v>
      </c>
      <c r="AE973" s="11">
        <v>78725000</v>
      </c>
      <c r="AF973" s="11" t="s">
        <v>182</v>
      </c>
      <c r="AG973" s="11" t="s">
        <v>136</v>
      </c>
      <c r="AH973" s="16">
        <v>1</v>
      </c>
    </row>
    <row r="974" spans="1:37" s="12" customFormat="1">
      <c r="A974" s="12">
        <v>2006750</v>
      </c>
      <c r="B974" s="12">
        <v>2006701</v>
      </c>
      <c r="C974" s="12" t="s">
        <v>56</v>
      </c>
      <c r="D974" s="11">
        <v>20</v>
      </c>
      <c r="E974" s="12">
        <v>50</v>
      </c>
      <c r="F974" s="11">
        <v>200</v>
      </c>
      <c r="G974" s="12">
        <v>0</v>
      </c>
      <c r="H974" s="12">
        <v>0</v>
      </c>
      <c r="I974" s="12">
        <v>0</v>
      </c>
      <c r="J974" s="12">
        <v>0</v>
      </c>
      <c r="K974" s="12">
        <v>0</v>
      </c>
      <c r="L974" s="12">
        <v>0</v>
      </c>
      <c r="M974" s="12">
        <v>0</v>
      </c>
      <c r="N974" s="12">
        <v>0</v>
      </c>
      <c r="O974" s="12">
        <v>0</v>
      </c>
      <c r="P974" s="12">
        <v>0</v>
      </c>
      <c r="Q974" s="12">
        <v>0</v>
      </c>
      <c r="R974" s="12">
        <v>0</v>
      </c>
      <c r="S974" s="11">
        <v>5005</v>
      </c>
      <c r="T974" s="12">
        <v>0</v>
      </c>
      <c r="U974" s="12">
        <v>5</v>
      </c>
      <c r="V974" s="12">
        <v>342155</v>
      </c>
      <c r="W974" s="12">
        <v>6</v>
      </c>
      <c r="X974" s="12">
        <v>19740</v>
      </c>
      <c r="Y974" s="12">
        <v>21</v>
      </c>
      <c r="Z974" s="12">
        <v>17124</v>
      </c>
      <c r="AA974" s="12">
        <v>0</v>
      </c>
      <c r="AB974" s="12">
        <v>0</v>
      </c>
      <c r="AC974" s="12">
        <v>0</v>
      </c>
      <c r="AD974" s="12">
        <v>150000</v>
      </c>
      <c r="AE974" s="11">
        <v>82595000</v>
      </c>
      <c r="AF974" s="11">
        <v>0</v>
      </c>
      <c r="AG974" s="11">
        <v>0</v>
      </c>
      <c r="AH974" s="11">
        <v>0</v>
      </c>
      <c r="AI974" s="11"/>
      <c r="AJ974" s="11"/>
      <c r="AK974" s="11"/>
    </row>
    <row r="975" spans="1:37">
      <c r="A975" s="11">
        <v>2007800</v>
      </c>
      <c r="B975" s="11">
        <v>2007801</v>
      </c>
      <c r="C975" s="11" t="s">
        <v>57</v>
      </c>
      <c r="D975" s="11">
        <v>23</v>
      </c>
      <c r="E975" s="11">
        <v>0</v>
      </c>
      <c r="F975" s="11">
        <v>50</v>
      </c>
      <c r="G975" s="11">
        <v>2</v>
      </c>
      <c r="H975" s="11">
        <v>112</v>
      </c>
      <c r="I975" s="11">
        <v>131</v>
      </c>
      <c r="J975" s="11">
        <v>0</v>
      </c>
      <c r="K975" s="11">
        <v>0</v>
      </c>
      <c r="L975" s="11">
        <v>2</v>
      </c>
      <c r="M975" s="11">
        <v>60</v>
      </c>
      <c r="N975" s="11">
        <v>60</v>
      </c>
      <c r="O975" s="11">
        <v>0</v>
      </c>
      <c r="P975" s="11">
        <v>0</v>
      </c>
      <c r="Q975" s="11">
        <v>0</v>
      </c>
      <c r="R975" s="11">
        <v>35000</v>
      </c>
      <c r="S975" s="11">
        <v>0</v>
      </c>
      <c r="T975" s="11">
        <v>5001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2007801</v>
      </c>
      <c r="AD975" s="11">
        <v>0</v>
      </c>
      <c r="AE975" s="11">
        <v>0</v>
      </c>
      <c r="AF975" s="11" t="s">
        <v>162</v>
      </c>
      <c r="AG975" s="11" t="s">
        <v>134</v>
      </c>
      <c r="AH975" s="11">
        <v>0</v>
      </c>
    </row>
    <row r="976" spans="1:37">
      <c r="A976" s="11">
        <v>2007801</v>
      </c>
      <c r="B976" s="11">
        <v>2007801</v>
      </c>
      <c r="C976" s="11" t="s">
        <v>57</v>
      </c>
      <c r="D976" s="11">
        <v>23</v>
      </c>
      <c r="E976" s="11">
        <v>1</v>
      </c>
      <c r="F976" s="11">
        <v>50</v>
      </c>
      <c r="G976" s="11">
        <v>3</v>
      </c>
      <c r="H976" s="11">
        <v>211</v>
      </c>
      <c r="I976" s="11">
        <v>134</v>
      </c>
      <c r="J976" s="11">
        <v>123</v>
      </c>
      <c r="K976" s="11">
        <v>0</v>
      </c>
      <c r="L976" s="11">
        <v>2</v>
      </c>
      <c r="M976" s="11">
        <v>60</v>
      </c>
      <c r="N976" s="11">
        <v>80</v>
      </c>
      <c r="O976" s="11">
        <v>0</v>
      </c>
      <c r="P976" s="11">
        <v>0</v>
      </c>
      <c r="Q976" s="11">
        <v>0</v>
      </c>
      <c r="R976" s="11">
        <v>50000</v>
      </c>
      <c r="S976" s="11">
        <v>0</v>
      </c>
      <c r="T976" s="11">
        <v>5001</v>
      </c>
      <c r="U976" s="11">
        <v>5</v>
      </c>
      <c r="V976" s="11">
        <v>2070</v>
      </c>
      <c r="W976" s="11">
        <v>6</v>
      </c>
      <c r="X976" s="11">
        <v>259</v>
      </c>
      <c r="Y976" s="11">
        <v>21</v>
      </c>
      <c r="Z976" s="11">
        <v>104</v>
      </c>
      <c r="AA976" s="11">
        <v>0</v>
      </c>
      <c r="AB976" s="11">
        <v>0</v>
      </c>
      <c r="AC976" s="11">
        <v>2007802</v>
      </c>
      <c r="AD976" s="11">
        <v>10</v>
      </c>
      <c r="AE976" s="11">
        <v>35000</v>
      </c>
      <c r="AF976" s="11" t="s">
        <v>162</v>
      </c>
      <c r="AG976" s="11" t="s">
        <v>134</v>
      </c>
      <c r="AH976" s="11">
        <v>0</v>
      </c>
    </row>
    <row r="977" spans="1:37">
      <c r="A977" s="11">
        <v>2007802</v>
      </c>
      <c r="B977" s="11">
        <v>2007801</v>
      </c>
      <c r="C977" s="11" t="s">
        <v>57</v>
      </c>
      <c r="D977" s="11">
        <v>23</v>
      </c>
      <c r="E977" s="11">
        <v>2</v>
      </c>
      <c r="F977" s="11">
        <v>50</v>
      </c>
      <c r="G977" s="11">
        <v>4</v>
      </c>
      <c r="H977" s="11">
        <v>214</v>
      </c>
      <c r="I977" s="11">
        <v>133</v>
      </c>
      <c r="J977" s="11">
        <v>122</v>
      </c>
      <c r="K977" s="11">
        <v>131</v>
      </c>
      <c r="L977" s="11">
        <v>2</v>
      </c>
      <c r="M977" s="11">
        <v>60</v>
      </c>
      <c r="N977" s="11">
        <v>100</v>
      </c>
      <c r="O977" s="11">
        <v>0</v>
      </c>
      <c r="P977" s="11">
        <v>0</v>
      </c>
      <c r="Q977" s="11">
        <v>0</v>
      </c>
      <c r="R977" s="11">
        <v>70000</v>
      </c>
      <c r="S977" s="11">
        <v>0</v>
      </c>
      <c r="T977" s="11">
        <v>5001</v>
      </c>
      <c r="U977" s="11">
        <v>5</v>
      </c>
      <c r="V977" s="11">
        <v>4166</v>
      </c>
      <c r="W977" s="11">
        <v>6</v>
      </c>
      <c r="X977" s="11">
        <v>521</v>
      </c>
      <c r="Y977" s="11">
        <v>21</v>
      </c>
      <c r="Z977" s="11">
        <v>208</v>
      </c>
      <c r="AA977" s="11">
        <v>0</v>
      </c>
      <c r="AB977" s="11">
        <v>0</v>
      </c>
      <c r="AC977" s="11">
        <v>2007803</v>
      </c>
      <c r="AD977" s="11">
        <v>33</v>
      </c>
      <c r="AE977" s="11">
        <v>85000</v>
      </c>
      <c r="AF977" s="11" t="s">
        <v>162</v>
      </c>
      <c r="AG977" s="11" t="s">
        <v>134</v>
      </c>
      <c r="AH977" s="11">
        <v>0</v>
      </c>
    </row>
    <row r="978" spans="1:37">
      <c r="A978" s="11">
        <v>2007803</v>
      </c>
      <c r="B978" s="11">
        <v>2007801</v>
      </c>
      <c r="C978" s="11" t="s">
        <v>57</v>
      </c>
      <c r="D978" s="11">
        <v>23</v>
      </c>
      <c r="E978" s="11">
        <v>3</v>
      </c>
      <c r="F978" s="11">
        <v>50</v>
      </c>
      <c r="G978" s="11">
        <v>4</v>
      </c>
      <c r="H978" s="11">
        <v>213</v>
      </c>
      <c r="I978" s="11">
        <v>132</v>
      </c>
      <c r="J978" s="11">
        <v>121</v>
      </c>
      <c r="K978" s="11">
        <v>134</v>
      </c>
      <c r="L978" s="11">
        <v>2</v>
      </c>
      <c r="M978" s="11">
        <v>60</v>
      </c>
      <c r="N978" s="11">
        <v>120</v>
      </c>
      <c r="O978" s="11">
        <v>0</v>
      </c>
      <c r="P978" s="11">
        <v>0</v>
      </c>
      <c r="Q978" s="11">
        <v>0</v>
      </c>
      <c r="R978" s="11">
        <v>85000</v>
      </c>
      <c r="S978" s="11">
        <v>0</v>
      </c>
      <c r="T978" s="11">
        <v>5001</v>
      </c>
      <c r="U978" s="11">
        <v>5</v>
      </c>
      <c r="V978" s="11">
        <v>6287</v>
      </c>
      <c r="W978" s="11">
        <v>6</v>
      </c>
      <c r="X978" s="11">
        <v>786</v>
      </c>
      <c r="Y978" s="11">
        <v>21</v>
      </c>
      <c r="Z978" s="11">
        <v>314</v>
      </c>
      <c r="AA978" s="11">
        <v>0</v>
      </c>
      <c r="AB978" s="11">
        <v>0</v>
      </c>
      <c r="AC978" s="11">
        <v>2007804</v>
      </c>
      <c r="AD978" s="11">
        <v>62</v>
      </c>
      <c r="AE978" s="11">
        <v>155000</v>
      </c>
      <c r="AF978" s="11" t="s">
        <v>162</v>
      </c>
      <c r="AG978" s="11" t="s">
        <v>134</v>
      </c>
      <c r="AH978" s="16">
        <v>0</v>
      </c>
    </row>
    <row r="979" spans="1:37">
      <c r="A979" s="11">
        <v>2007804</v>
      </c>
      <c r="B979" s="11">
        <v>2007801</v>
      </c>
      <c r="C979" s="11" t="s">
        <v>57</v>
      </c>
      <c r="D979" s="11">
        <v>23</v>
      </c>
      <c r="E979" s="11">
        <v>4</v>
      </c>
      <c r="F979" s="11">
        <v>50</v>
      </c>
      <c r="G979" s="11">
        <v>4</v>
      </c>
      <c r="H979" s="11">
        <v>212</v>
      </c>
      <c r="I979" s="11">
        <v>231</v>
      </c>
      <c r="J979" s="11">
        <v>124</v>
      </c>
      <c r="K979" s="11">
        <v>133</v>
      </c>
      <c r="L979" s="11">
        <v>2</v>
      </c>
      <c r="M979" s="11">
        <v>60</v>
      </c>
      <c r="N979" s="11">
        <v>140</v>
      </c>
      <c r="O979" s="11">
        <v>0</v>
      </c>
      <c r="P979" s="11">
        <v>0</v>
      </c>
      <c r="Q979" s="11">
        <v>0</v>
      </c>
      <c r="R979" s="11">
        <v>105000</v>
      </c>
      <c r="S979" s="11">
        <v>0</v>
      </c>
      <c r="T979" s="11">
        <v>5001</v>
      </c>
      <c r="U979" s="11">
        <v>5</v>
      </c>
      <c r="V979" s="11">
        <v>8433</v>
      </c>
      <c r="W979" s="11">
        <v>6</v>
      </c>
      <c r="X979" s="11">
        <v>1054</v>
      </c>
      <c r="Y979" s="11">
        <v>21</v>
      </c>
      <c r="Z979" s="11">
        <v>422</v>
      </c>
      <c r="AA979" s="11">
        <v>0</v>
      </c>
      <c r="AB979" s="11">
        <v>0</v>
      </c>
      <c r="AC979" s="11">
        <v>2007805</v>
      </c>
      <c r="AD979" s="11">
        <v>91</v>
      </c>
      <c r="AE979" s="11">
        <v>240000</v>
      </c>
      <c r="AF979" s="11" t="s">
        <v>162</v>
      </c>
      <c r="AG979" s="11" t="s">
        <v>134</v>
      </c>
      <c r="AH979" s="16">
        <v>0</v>
      </c>
    </row>
    <row r="980" spans="1:37">
      <c r="A980" s="11">
        <v>2007805</v>
      </c>
      <c r="B980" s="11">
        <v>2007801</v>
      </c>
      <c r="C980" s="11" t="s">
        <v>57</v>
      </c>
      <c r="D980" s="11">
        <v>23</v>
      </c>
      <c r="E980" s="11">
        <v>5</v>
      </c>
      <c r="F980" s="11">
        <v>50</v>
      </c>
      <c r="G980" s="11">
        <v>4</v>
      </c>
      <c r="H980" s="11">
        <v>211</v>
      </c>
      <c r="I980" s="11">
        <v>234</v>
      </c>
      <c r="J980" s="11">
        <v>123</v>
      </c>
      <c r="K980" s="11">
        <v>132</v>
      </c>
      <c r="L980" s="11">
        <v>2</v>
      </c>
      <c r="M980" s="11">
        <v>60</v>
      </c>
      <c r="N980" s="11">
        <v>170</v>
      </c>
      <c r="O980" s="11">
        <v>0</v>
      </c>
      <c r="P980" s="11">
        <v>0</v>
      </c>
      <c r="Q980" s="11">
        <v>0</v>
      </c>
      <c r="R980" s="11">
        <v>120000</v>
      </c>
      <c r="S980" s="11">
        <v>0</v>
      </c>
      <c r="T980" s="11">
        <v>5001</v>
      </c>
      <c r="U980" s="11">
        <v>5</v>
      </c>
      <c r="V980" s="11">
        <v>10606</v>
      </c>
      <c r="W980" s="11">
        <v>6</v>
      </c>
      <c r="X980" s="11">
        <v>1326</v>
      </c>
      <c r="Y980" s="11">
        <v>21</v>
      </c>
      <c r="Z980" s="11">
        <v>530</v>
      </c>
      <c r="AA980" s="11">
        <v>0</v>
      </c>
      <c r="AB980" s="11">
        <v>0</v>
      </c>
      <c r="AC980" s="11">
        <v>2007806</v>
      </c>
      <c r="AD980" s="11">
        <v>129</v>
      </c>
      <c r="AE980" s="11">
        <v>345000</v>
      </c>
      <c r="AF980" s="11" t="s">
        <v>162</v>
      </c>
      <c r="AG980" s="11" t="s">
        <v>134</v>
      </c>
      <c r="AH980" s="16">
        <v>0</v>
      </c>
    </row>
    <row r="981" spans="1:37">
      <c r="A981" s="11">
        <v>2007806</v>
      </c>
      <c r="B981" s="11">
        <v>2007801</v>
      </c>
      <c r="C981" s="11" t="s">
        <v>57</v>
      </c>
      <c r="D981" s="11">
        <v>23</v>
      </c>
      <c r="E981" s="11">
        <v>6</v>
      </c>
      <c r="F981" s="11">
        <v>50</v>
      </c>
      <c r="G981" s="11">
        <v>4</v>
      </c>
      <c r="H981" s="11">
        <v>214</v>
      </c>
      <c r="I981" s="11">
        <v>233</v>
      </c>
      <c r="J981" s="11">
        <v>122</v>
      </c>
      <c r="K981" s="11">
        <v>131</v>
      </c>
      <c r="L981" s="11">
        <v>2</v>
      </c>
      <c r="M981" s="11">
        <v>60</v>
      </c>
      <c r="N981" s="11">
        <v>190</v>
      </c>
      <c r="O981" s="11">
        <v>0</v>
      </c>
      <c r="P981" s="11">
        <v>0</v>
      </c>
      <c r="Q981" s="11">
        <v>0</v>
      </c>
      <c r="R981" s="11">
        <v>140000</v>
      </c>
      <c r="S981" s="11">
        <v>0</v>
      </c>
      <c r="T981" s="11">
        <v>5001</v>
      </c>
      <c r="U981" s="11">
        <v>5</v>
      </c>
      <c r="V981" s="11">
        <v>12803</v>
      </c>
      <c r="W981" s="11">
        <v>6</v>
      </c>
      <c r="X981" s="11">
        <v>1600</v>
      </c>
      <c r="Y981" s="11">
        <v>21</v>
      </c>
      <c r="Z981" s="11">
        <v>640</v>
      </c>
      <c r="AA981" s="11">
        <v>0</v>
      </c>
      <c r="AB981" s="11">
        <v>0</v>
      </c>
      <c r="AC981" s="11">
        <v>2007807</v>
      </c>
      <c r="AD981" s="11">
        <v>167</v>
      </c>
      <c r="AE981" s="11">
        <v>465000</v>
      </c>
      <c r="AF981" s="11" t="s">
        <v>162</v>
      </c>
      <c r="AG981" s="11" t="s">
        <v>134</v>
      </c>
      <c r="AH981" s="16">
        <v>0</v>
      </c>
    </row>
    <row r="982" spans="1:37">
      <c r="A982" s="11">
        <v>2007807</v>
      </c>
      <c r="B982" s="11">
        <v>2007801</v>
      </c>
      <c r="C982" s="11" t="s">
        <v>57</v>
      </c>
      <c r="D982" s="11">
        <v>23</v>
      </c>
      <c r="E982" s="11">
        <v>7</v>
      </c>
      <c r="F982" s="11">
        <v>50</v>
      </c>
      <c r="G982" s="11">
        <v>4</v>
      </c>
      <c r="H982" s="11">
        <v>213</v>
      </c>
      <c r="I982" s="11">
        <v>232</v>
      </c>
      <c r="J982" s="11">
        <v>121</v>
      </c>
      <c r="K982" s="11">
        <v>134</v>
      </c>
      <c r="L982" s="11">
        <v>2</v>
      </c>
      <c r="M982" s="11">
        <v>60</v>
      </c>
      <c r="N982" s="11">
        <v>210</v>
      </c>
      <c r="O982" s="11">
        <v>0</v>
      </c>
      <c r="P982" s="11">
        <v>0</v>
      </c>
      <c r="Q982" s="11">
        <v>0</v>
      </c>
      <c r="R982" s="11">
        <v>160000</v>
      </c>
      <c r="S982" s="11">
        <v>0</v>
      </c>
      <c r="T982" s="11">
        <v>5001</v>
      </c>
      <c r="U982" s="11">
        <v>5</v>
      </c>
      <c r="V982" s="11">
        <v>15027</v>
      </c>
      <c r="W982" s="11">
        <v>6</v>
      </c>
      <c r="X982" s="11">
        <v>1878</v>
      </c>
      <c r="Y982" s="11">
        <v>21</v>
      </c>
      <c r="Z982" s="11">
        <v>751</v>
      </c>
      <c r="AA982" s="11">
        <v>0</v>
      </c>
      <c r="AB982" s="11">
        <v>0</v>
      </c>
      <c r="AC982" s="11">
        <v>2007808</v>
      </c>
      <c r="AD982" s="11">
        <v>206</v>
      </c>
      <c r="AE982" s="11">
        <v>605000</v>
      </c>
      <c r="AF982" s="11" t="s">
        <v>162</v>
      </c>
      <c r="AG982" s="11" t="s">
        <v>134</v>
      </c>
      <c r="AH982" s="16">
        <v>0</v>
      </c>
    </row>
    <row r="983" spans="1:37">
      <c r="A983" s="11">
        <v>2007808</v>
      </c>
      <c r="B983" s="11">
        <v>2007801</v>
      </c>
      <c r="C983" s="11" t="s">
        <v>57</v>
      </c>
      <c r="D983" s="11">
        <v>23</v>
      </c>
      <c r="E983" s="11">
        <v>8</v>
      </c>
      <c r="F983" s="11">
        <v>50</v>
      </c>
      <c r="G983" s="11">
        <v>4</v>
      </c>
      <c r="H983" s="11">
        <v>212</v>
      </c>
      <c r="I983" s="11">
        <v>231</v>
      </c>
      <c r="J983" s="11">
        <v>124</v>
      </c>
      <c r="K983" s="11">
        <v>133</v>
      </c>
      <c r="L983" s="11">
        <v>2</v>
      </c>
      <c r="M983" s="11">
        <v>60</v>
      </c>
      <c r="N983" s="11">
        <v>230</v>
      </c>
      <c r="O983" s="11">
        <v>0</v>
      </c>
      <c r="P983" s="11">
        <v>0</v>
      </c>
      <c r="Q983" s="11">
        <v>0</v>
      </c>
      <c r="R983" s="11">
        <v>175000</v>
      </c>
      <c r="S983" s="11">
        <v>0</v>
      </c>
      <c r="T983" s="11">
        <v>5001</v>
      </c>
      <c r="U983" s="11">
        <v>5</v>
      </c>
      <c r="V983" s="11">
        <v>17276</v>
      </c>
      <c r="W983" s="11">
        <v>6</v>
      </c>
      <c r="X983" s="11">
        <v>2159</v>
      </c>
      <c r="Y983" s="11">
        <v>21</v>
      </c>
      <c r="Z983" s="11">
        <v>864</v>
      </c>
      <c r="AA983" s="11">
        <v>0</v>
      </c>
      <c r="AB983" s="11">
        <v>0</v>
      </c>
      <c r="AC983" s="11">
        <v>2007809</v>
      </c>
      <c r="AD983" s="11">
        <v>244</v>
      </c>
      <c r="AE983" s="11">
        <v>765000</v>
      </c>
      <c r="AF983" s="11" t="s">
        <v>162</v>
      </c>
      <c r="AG983" s="11" t="s">
        <v>134</v>
      </c>
      <c r="AH983" s="16">
        <v>0</v>
      </c>
    </row>
    <row r="984" spans="1:37">
      <c r="A984" s="11">
        <v>2007809</v>
      </c>
      <c r="B984" s="11">
        <v>2007801</v>
      </c>
      <c r="C984" s="11" t="s">
        <v>57</v>
      </c>
      <c r="D984" s="11">
        <v>23</v>
      </c>
      <c r="E984" s="11">
        <v>9</v>
      </c>
      <c r="F984" s="11">
        <v>50</v>
      </c>
      <c r="G984" s="11">
        <v>4</v>
      </c>
      <c r="H984" s="11">
        <v>211</v>
      </c>
      <c r="I984" s="11">
        <v>234</v>
      </c>
      <c r="J984" s="11">
        <v>223</v>
      </c>
      <c r="K984" s="11">
        <v>232</v>
      </c>
      <c r="L984" s="11">
        <v>2</v>
      </c>
      <c r="M984" s="11">
        <v>60</v>
      </c>
      <c r="N984" s="11">
        <v>730</v>
      </c>
      <c r="O984" s="11">
        <v>1</v>
      </c>
      <c r="P984" s="11">
        <v>20078</v>
      </c>
      <c r="Q984" s="11">
        <v>1</v>
      </c>
      <c r="R984" s="11">
        <v>680000</v>
      </c>
      <c r="S984" s="11">
        <v>0</v>
      </c>
      <c r="T984" s="11">
        <v>5001</v>
      </c>
      <c r="U984" s="11">
        <v>5</v>
      </c>
      <c r="V984" s="11">
        <v>19550</v>
      </c>
      <c r="W984" s="11">
        <v>6</v>
      </c>
      <c r="X984" s="11">
        <v>2444</v>
      </c>
      <c r="Y984" s="11">
        <v>21</v>
      </c>
      <c r="Z984" s="11">
        <v>978</v>
      </c>
      <c r="AA984" s="11">
        <v>0</v>
      </c>
      <c r="AB984" s="11">
        <v>0</v>
      </c>
      <c r="AC984" s="11">
        <v>2007810</v>
      </c>
      <c r="AD984" s="11">
        <v>282</v>
      </c>
      <c r="AE984" s="11">
        <v>940000</v>
      </c>
      <c r="AF984" s="11" t="s">
        <v>162</v>
      </c>
      <c r="AG984" s="11" t="s">
        <v>134</v>
      </c>
      <c r="AH984" s="16">
        <v>1</v>
      </c>
    </row>
    <row r="985" spans="1:37">
      <c r="A985" s="11">
        <v>2007810</v>
      </c>
      <c r="B985" s="11">
        <v>2007801</v>
      </c>
      <c r="C985" s="11" t="s">
        <v>57</v>
      </c>
      <c r="D985" s="11">
        <v>23</v>
      </c>
      <c r="E985" s="11">
        <v>10</v>
      </c>
      <c r="F985" s="11">
        <v>60</v>
      </c>
      <c r="G985" s="11">
        <v>4</v>
      </c>
      <c r="H985" s="11">
        <v>311</v>
      </c>
      <c r="I985" s="11">
        <v>233</v>
      </c>
      <c r="J985" s="11">
        <v>222</v>
      </c>
      <c r="K985" s="11">
        <v>231</v>
      </c>
      <c r="L985" s="11">
        <v>2</v>
      </c>
      <c r="M985" s="11">
        <v>60</v>
      </c>
      <c r="N985" s="11">
        <v>770</v>
      </c>
      <c r="O985" s="11">
        <v>0</v>
      </c>
      <c r="P985" s="11">
        <v>0</v>
      </c>
      <c r="Q985" s="11">
        <v>0</v>
      </c>
      <c r="R985" s="11">
        <v>705000</v>
      </c>
      <c r="S985" s="11">
        <v>5001</v>
      </c>
      <c r="T985" s="11">
        <v>5002</v>
      </c>
      <c r="U985" s="11">
        <v>5</v>
      </c>
      <c r="V985" s="11">
        <v>22872</v>
      </c>
      <c r="W985" s="11">
        <v>6</v>
      </c>
      <c r="X985" s="11">
        <v>2859</v>
      </c>
      <c r="Y985" s="11">
        <v>21</v>
      </c>
      <c r="Z985" s="11">
        <v>1144</v>
      </c>
      <c r="AA985" s="11">
        <v>0</v>
      </c>
      <c r="AB985" s="11">
        <v>0</v>
      </c>
      <c r="AC985" s="11">
        <v>2007811</v>
      </c>
      <c r="AD985" s="11">
        <v>339</v>
      </c>
      <c r="AE985" s="11">
        <v>1620000</v>
      </c>
      <c r="AF985" s="11" t="s">
        <v>163</v>
      </c>
      <c r="AG985" s="11" t="s">
        <v>158</v>
      </c>
      <c r="AH985" s="16">
        <v>0</v>
      </c>
    </row>
    <row r="986" spans="1:37">
      <c r="A986" s="11">
        <v>2007811</v>
      </c>
      <c r="B986" s="11">
        <v>2007801</v>
      </c>
      <c r="C986" s="11" t="s">
        <v>57</v>
      </c>
      <c r="D986" s="11">
        <v>23</v>
      </c>
      <c r="E986" s="11">
        <v>11</v>
      </c>
      <c r="F986" s="11">
        <v>60</v>
      </c>
      <c r="G986" s="11">
        <v>4</v>
      </c>
      <c r="H986" s="11">
        <v>313</v>
      </c>
      <c r="I986" s="11">
        <v>232</v>
      </c>
      <c r="J986" s="11">
        <v>221</v>
      </c>
      <c r="K986" s="11">
        <v>233</v>
      </c>
      <c r="L986" s="11">
        <v>2</v>
      </c>
      <c r="M986" s="11">
        <v>60</v>
      </c>
      <c r="N986" s="11">
        <v>790</v>
      </c>
      <c r="O986" s="11">
        <v>0</v>
      </c>
      <c r="P986" s="11">
        <v>0</v>
      </c>
      <c r="Q986" s="11">
        <v>0</v>
      </c>
      <c r="R986" s="11">
        <v>725000</v>
      </c>
      <c r="S986" s="11">
        <v>5001</v>
      </c>
      <c r="T986" s="11">
        <v>5002</v>
      </c>
      <c r="U986" s="11">
        <v>5</v>
      </c>
      <c r="V986" s="11">
        <v>26220</v>
      </c>
      <c r="W986" s="11">
        <v>6</v>
      </c>
      <c r="X986" s="11">
        <v>3278</v>
      </c>
      <c r="Y986" s="11">
        <v>21</v>
      </c>
      <c r="Z986" s="11">
        <v>1311</v>
      </c>
      <c r="AA986" s="11">
        <v>0</v>
      </c>
      <c r="AB986" s="11">
        <v>0</v>
      </c>
      <c r="AC986" s="11">
        <v>2007812</v>
      </c>
      <c r="AD986" s="11">
        <v>459</v>
      </c>
      <c r="AE986" s="11">
        <v>2325000</v>
      </c>
      <c r="AF986" s="11" t="s">
        <v>163</v>
      </c>
      <c r="AG986" s="11" t="s">
        <v>158</v>
      </c>
      <c r="AH986" s="16">
        <v>0</v>
      </c>
    </row>
    <row r="987" spans="1:37">
      <c r="A987" s="11">
        <v>2007812</v>
      </c>
      <c r="B987" s="11">
        <v>2007801</v>
      </c>
      <c r="C987" s="11" t="s">
        <v>57</v>
      </c>
      <c r="D987" s="11">
        <v>23</v>
      </c>
      <c r="E987" s="11">
        <v>12</v>
      </c>
      <c r="F987" s="11">
        <v>60</v>
      </c>
      <c r="G987" s="11">
        <v>4</v>
      </c>
      <c r="H987" s="11">
        <v>312</v>
      </c>
      <c r="I987" s="11">
        <v>231</v>
      </c>
      <c r="J987" s="11">
        <v>223</v>
      </c>
      <c r="K987" s="11">
        <v>232</v>
      </c>
      <c r="L987" s="11">
        <v>2</v>
      </c>
      <c r="M987" s="11">
        <v>60</v>
      </c>
      <c r="N987" s="11">
        <v>810</v>
      </c>
      <c r="O987" s="11">
        <v>0</v>
      </c>
      <c r="P987" s="11">
        <v>0</v>
      </c>
      <c r="Q987" s="11">
        <v>0</v>
      </c>
      <c r="R987" s="11">
        <v>745000</v>
      </c>
      <c r="S987" s="11">
        <v>5001</v>
      </c>
      <c r="T987" s="11">
        <v>5002</v>
      </c>
      <c r="U987" s="11">
        <v>5</v>
      </c>
      <c r="V987" s="11">
        <v>29593</v>
      </c>
      <c r="W987" s="11">
        <v>6</v>
      </c>
      <c r="X987" s="11">
        <v>3699</v>
      </c>
      <c r="Y987" s="11">
        <v>21</v>
      </c>
      <c r="Z987" s="11">
        <v>1480</v>
      </c>
      <c r="AA987" s="11">
        <v>0</v>
      </c>
      <c r="AB987" s="11">
        <v>0</v>
      </c>
      <c r="AC987" s="11">
        <v>2007813</v>
      </c>
      <c r="AD987" s="11">
        <v>578</v>
      </c>
      <c r="AE987" s="11">
        <v>3050000</v>
      </c>
      <c r="AF987" s="11" t="s">
        <v>163</v>
      </c>
      <c r="AG987" s="11" t="s">
        <v>158</v>
      </c>
      <c r="AH987" s="16">
        <v>0</v>
      </c>
    </row>
    <row r="988" spans="1:37">
      <c r="A988" s="11">
        <v>2007813</v>
      </c>
      <c r="B988" s="11">
        <v>2007801</v>
      </c>
      <c r="C988" s="11" t="s">
        <v>57</v>
      </c>
      <c r="D988" s="11">
        <v>23</v>
      </c>
      <c r="E988" s="11">
        <v>13</v>
      </c>
      <c r="F988" s="11">
        <v>60</v>
      </c>
      <c r="G988" s="11">
        <v>4</v>
      </c>
      <c r="H988" s="11">
        <v>321</v>
      </c>
      <c r="I988" s="11">
        <v>333</v>
      </c>
      <c r="J988" s="11">
        <v>222</v>
      </c>
      <c r="K988" s="11">
        <v>231</v>
      </c>
      <c r="L988" s="11">
        <v>2</v>
      </c>
      <c r="M988" s="11">
        <v>60</v>
      </c>
      <c r="N988" s="11">
        <v>830</v>
      </c>
      <c r="O988" s="11">
        <v>0</v>
      </c>
      <c r="P988" s="11">
        <v>0</v>
      </c>
      <c r="Q988" s="11">
        <v>0</v>
      </c>
      <c r="R988" s="11">
        <v>765000</v>
      </c>
      <c r="S988" s="11">
        <v>5001</v>
      </c>
      <c r="T988" s="11">
        <v>5002</v>
      </c>
      <c r="U988" s="11">
        <v>5</v>
      </c>
      <c r="V988" s="11">
        <v>32992</v>
      </c>
      <c r="W988" s="11">
        <v>6</v>
      </c>
      <c r="X988" s="11">
        <v>4124</v>
      </c>
      <c r="Y988" s="11">
        <v>21</v>
      </c>
      <c r="Z988" s="11">
        <v>1650</v>
      </c>
      <c r="AA988" s="11">
        <v>0</v>
      </c>
      <c r="AB988" s="11">
        <v>0</v>
      </c>
      <c r="AC988" s="11">
        <v>2007814</v>
      </c>
      <c r="AD988" s="11">
        <v>698</v>
      </c>
      <c r="AE988" s="11">
        <v>3795000</v>
      </c>
      <c r="AF988" s="11" t="s">
        <v>163</v>
      </c>
      <c r="AG988" s="11" t="s">
        <v>158</v>
      </c>
      <c r="AH988" s="16">
        <v>0</v>
      </c>
      <c r="AI988" s="12"/>
      <c r="AJ988" s="12"/>
      <c r="AK988" s="12"/>
    </row>
    <row r="989" spans="1:37">
      <c r="A989" s="11">
        <v>2007814</v>
      </c>
      <c r="B989" s="11">
        <v>2007801</v>
      </c>
      <c r="C989" s="11" t="s">
        <v>57</v>
      </c>
      <c r="D989" s="11">
        <v>23</v>
      </c>
      <c r="E989" s="11">
        <v>14</v>
      </c>
      <c r="F989" s="11">
        <v>60</v>
      </c>
      <c r="G989" s="11">
        <v>4</v>
      </c>
      <c r="H989" s="11">
        <v>313</v>
      </c>
      <c r="I989" s="11">
        <v>322</v>
      </c>
      <c r="J989" s="11">
        <v>221</v>
      </c>
      <c r="K989" s="11">
        <v>233</v>
      </c>
      <c r="L989" s="11">
        <v>2</v>
      </c>
      <c r="M989" s="11">
        <v>60</v>
      </c>
      <c r="N989" s="11">
        <v>850</v>
      </c>
      <c r="O989" s="11">
        <v>1</v>
      </c>
      <c r="P989" s="11">
        <v>20078</v>
      </c>
      <c r="Q989" s="11">
        <v>1</v>
      </c>
      <c r="R989" s="11">
        <v>790000</v>
      </c>
      <c r="S989" s="11">
        <v>5001</v>
      </c>
      <c r="T989" s="11">
        <v>5002</v>
      </c>
      <c r="U989" s="11">
        <v>5</v>
      </c>
      <c r="V989" s="11">
        <v>36417</v>
      </c>
      <c r="W989" s="11">
        <v>6</v>
      </c>
      <c r="X989" s="11">
        <v>4552</v>
      </c>
      <c r="Y989" s="11">
        <v>21</v>
      </c>
      <c r="Z989" s="11">
        <v>1821</v>
      </c>
      <c r="AA989" s="11">
        <v>0</v>
      </c>
      <c r="AB989" s="11">
        <v>0</v>
      </c>
      <c r="AC989" s="11">
        <v>2007815</v>
      </c>
      <c r="AD989" s="11">
        <v>880</v>
      </c>
      <c r="AE989" s="11">
        <v>4560000</v>
      </c>
      <c r="AF989" s="11" t="s">
        <v>163</v>
      </c>
      <c r="AG989" s="11" t="s">
        <v>158</v>
      </c>
      <c r="AH989" s="16">
        <v>1</v>
      </c>
    </row>
    <row r="990" spans="1:37">
      <c r="A990" s="11">
        <v>2007815</v>
      </c>
      <c r="B990" s="11">
        <v>2007801</v>
      </c>
      <c r="C990" s="11" t="s">
        <v>57</v>
      </c>
      <c r="D990" s="11">
        <v>23</v>
      </c>
      <c r="E990" s="11">
        <v>15</v>
      </c>
      <c r="F990" s="11">
        <v>60</v>
      </c>
      <c r="G990" s="11">
        <v>4</v>
      </c>
      <c r="H990" s="11">
        <v>312</v>
      </c>
      <c r="I990" s="11">
        <v>331</v>
      </c>
      <c r="J990" s="11">
        <v>223</v>
      </c>
      <c r="K990" s="11">
        <v>232</v>
      </c>
      <c r="L990" s="11">
        <v>2</v>
      </c>
      <c r="M990" s="11">
        <v>60</v>
      </c>
      <c r="N990" s="11">
        <v>890</v>
      </c>
      <c r="O990" s="11">
        <v>0</v>
      </c>
      <c r="P990" s="11">
        <v>0</v>
      </c>
      <c r="Q990" s="11">
        <v>0</v>
      </c>
      <c r="R990" s="11">
        <v>810000</v>
      </c>
      <c r="S990" s="11">
        <v>5001</v>
      </c>
      <c r="T990" s="11">
        <v>5002</v>
      </c>
      <c r="U990" s="11">
        <v>5</v>
      </c>
      <c r="V990" s="11">
        <v>54997</v>
      </c>
      <c r="W990" s="11">
        <v>6</v>
      </c>
      <c r="X990" s="11">
        <v>4983</v>
      </c>
      <c r="Y990" s="11">
        <v>21</v>
      </c>
      <c r="Z990" s="11">
        <v>1993</v>
      </c>
      <c r="AA990" s="11">
        <v>0</v>
      </c>
      <c r="AB990" s="11">
        <v>0</v>
      </c>
      <c r="AC990" s="11">
        <v>2007816</v>
      </c>
      <c r="AD990" s="11">
        <v>1061</v>
      </c>
      <c r="AE990" s="11">
        <v>5350000</v>
      </c>
      <c r="AF990" s="11" t="s">
        <v>164</v>
      </c>
      <c r="AG990" s="11" t="s">
        <v>134</v>
      </c>
      <c r="AH990" s="16">
        <v>0</v>
      </c>
    </row>
    <row r="991" spans="1:37">
      <c r="A991" s="11">
        <v>2007816</v>
      </c>
      <c r="B991" s="11">
        <v>2007801</v>
      </c>
      <c r="C991" s="11" t="s">
        <v>57</v>
      </c>
      <c r="D991" s="11">
        <v>23</v>
      </c>
      <c r="E991" s="11">
        <v>16</v>
      </c>
      <c r="F991" s="11">
        <v>60</v>
      </c>
      <c r="G991" s="11">
        <v>4</v>
      </c>
      <c r="H991" s="11">
        <v>311</v>
      </c>
      <c r="I991" s="11">
        <v>333</v>
      </c>
      <c r="J991" s="11">
        <v>222</v>
      </c>
      <c r="K991" s="11">
        <v>231</v>
      </c>
      <c r="L991" s="11">
        <v>2</v>
      </c>
      <c r="M991" s="11">
        <v>60</v>
      </c>
      <c r="N991" s="11">
        <v>910</v>
      </c>
      <c r="O991" s="11">
        <v>0</v>
      </c>
      <c r="P991" s="11">
        <v>0</v>
      </c>
      <c r="Q991" s="11">
        <v>0</v>
      </c>
      <c r="R991" s="11">
        <v>830000</v>
      </c>
      <c r="S991" s="11">
        <v>5001</v>
      </c>
      <c r="T991" s="11">
        <v>5002</v>
      </c>
      <c r="U991" s="11">
        <v>5</v>
      </c>
      <c r="V991" s="11">
        <v>58472</v>
      </c>
      <c r="W991" s="11">
        <v>6</v>
      </c>
      <c r="X991" s="11">
        <v>5418</v>
      </c>
      <c r="Y991" s="11">
        <v>21</v>
      </c>
      <c r="Z991" s="11">
        <v>2167</v>
      </c>
      <c r="AA991" s="11">
        <v>0</v>
      </c>
      <c r="AB991" s="11">
        <v>0</v>
      </c>
      <c r="AC991" s="11">
        <v>2007817</v>
      </c>
      <c r="AD991" s="11">
        <v>1243</v>
      </c>
      <c r="AE991" s="11">
        <v>6160000</v>
      </c>
      <c r="AF991" s="11" t="s">
        <v>164</v>
      </c>
      <c r="AG991" s="11" t="s">
        <v>134</v>
      </c>
      <c r="AH991" s="16">
        <v>0</v>
      </c>
    </row>
    <row r="992" spans="1:37">
      <c r="A992" s="11">
        <v>2007817</v>
      </c>
      <c r="B992" s="11">
        <v>2007801</v>
      </c>
      <c r="C992" s="11" t="s">
        <v>57</v>
      </c>
      <c r="D992" s="11">
        <v>23</v>
      </c>
      <c r="E992" s="11">
        <v>17</v>
      </c>
      <c r="F992" s="11">
        <v>60</v>
      </c>
      <c r="G992" s="11">
        <v>4</v>
      </c>
      <c r="H992" s="11">
        <v>313</v>
      </c>
      <c r="I992" s="11">
        <v>332</v>
      </c>
      <c r="J992" s="11">
        <v>221</v>
      </c>
      <c r="K992" s="11">
        <v>233</v>
      </c>
      <c r="L992" s="11">
        <v>2</v>
      </c>
      <c r="M992" s="11">
        <v>60</v>
      </c>
      <c r="N992" s="11">
        <v>930</v>
      </c>
      <c r="O992" s="11">
        <v>0</v>
      </c>
      <c r="P992" s="11">
        <v>0</v>
      </c>
      <c r="Q992" s="11">
        <v>0</v>
      </c>
      <c r="R992" s="11">
        <v>855000</v>
      </c>
      <c r="S992" s="11">
        <v>5001</v>
      </c>
      <c r="T992" s="11">
        <v>5002</v>
      </c>
      <c r="U992" s="11">
        <v>5</v>
      </c>
      <c r="V992" s="11">
        <v>61973</v>
      </c>
      <c r="W992" s="11">
        <v>6</v>
      </c>
      <c r="X992" s="11">
        <v>5855</v>
      </c>
      <c r="Y992" s="11">
        <v>21</v>
      </c>
      <c r="Z992" s="11">
        <v>2342</v>
      </c>
      <c r="AA992" s="11">
        <v>0</v>
      </c>
      <c r="AB992" s="11">
        <v>0</v>
      </c>
      <c r="AC992" s="11">
        <v>2007818</v>
      </c>
      <c r="AD992" s="11">
        <v>1425</v>
      </c>
      <c r="AE992" s="11">
        <v>6990000</v>
      </c>
      <c r="AF992" s="11" t="s">
        <v>164</v>
      </c>
      <c r="AG992" s="11" t="s">
        <v>134</v>
      </c>
      <c r="AH992" s="16">
        <v>0</v>
      </c>
    </row>
    <row r="993" spans="1:34">
      <c r="A993" s="11">
        <v>2007818</v>
      </c>
      <c r="B993" s="11">
        <v>2007801</v>
      </c>
      <c r="C993" s="11" t="s">
        <v>57</v>
      </c>
      <c r="D993" s="11">
        <v>23</v>
      </c>
      <c r="E993" s="11">
        <v>18</v>
      </c>
      <c r="F993" s="11">
        <v>60</v>
      </c>
      <c r="G993" s="11">
        <v>4</v>
      </c>
      <c r="H993" s="11">
        <v>312</v>
      </c>
      <c r="I993" s="11">
        <v>331</v>
      </c>
      <c r="J993" s="11">
        <v>223</v>
      </c>
      <c r="K993" s="11">
        <v>232</v>
      </c>
      <c r="L993" s="11">
        <v>2</v>
      </c>
      <c r="M993" s="11">
        <v>60</v>
      </c>
      <c r="N993" s="11">
        <v>950</v>
      </c>
      <c r="O993" s="11">
        <v>0</v>
      </c>
      <c r="P993" s="11">
        <v>0</v>
      </c>
      <c r="Q993" s="11">
        <v>0</v>
      </c>
      <c r="R993" s="11">
        <v>875000</v>
      </c>
      <c r="S993" s="11">
        <v>5001</v>
      </c>
      <c r="T993" s="11">
        <v>5002</v>
      </c>
      <c r="U993" s="11">
        <v>5</v>
      </c>
      <c r="V993" s="11">
        <v>65500</v>
      </c>
      <c r="W993" s="11">
        <v>6</v>
      </c>
      <c r="X993" s="11">
        <v>6296</v>
      </c>
      <c r="Y993" s="11">
        <v>21</v>
      </c>
      <c r="Z993" s="11">
        <v>2519</v>
      </c>
      <c r="AA993" s="11">
        <v>0</v>
      </c>
      <c r="AB993" s="11">
        <v>0</v>
      </c>
      <c r="AC993" s="11">
        <v>2007819</v>
      </c>
      <c r="AD993" s="11">
        <v>1606</v>
      </c>
      <c r="AE993" s="11">
        <v>7845000</v>
      </c>
      <c r="AF993" s="11" t="s">
        <v>164</v>
      </c>
      <c r="AG993" s="11" t="s">
        <v>134</v>
      </c>
      <c r="AH993" s="16">
        <v>0</v>
      </c>
    </row>
    <row r="994" spans="1:34">
      <c r="A994" s="11">
        <v>2007819</v>
      </c>
      <c r="B994" s="11">
        <v>2007801</v>
      </c>
      <c r="C994" s="11" t="s">
        <v>57</v>
      </c>
      <c r="D994" s="11">
        <v>23</v>
      </c>
      <c r="E994" s="11">
        <v>19</v>
      </c>
      <c r="F994" s="11">
        <v>60</v>
      </c>
      <c r="G994" s="11">
        <v>4</v>
      </c>
      <c r="H994" s="11">
        <v>311</v>
      </c>
      <c r="I994" s="11">
        <v>333</v>
      </c>
      <c r="J994" s="11">
        <v>322</v>
      </c>
      <c r="K994" s="11">
        <v>331</v>
      </c>
      <c r="L994" s="11">
        <v>2</v>
      </c>
      <c r="M994" s="11">
        <v>60</v>
      </c>
      <c r="N994" s="11">
        <v>1450</v>
      </c>
      <c r="O994" s="11">
        <v>1</v>
      </c>
      <c r="P994" s="11">
        <v>20078</v>
      </c>
      <c r="Q994" s="11">
        <v>1</v>
      </c>
      <c r="R994" s="11">
        <v>1430000</v>
      </c>
      <c r="S994" s="11">
        <v>5001</v>
      </c>
      <c r="T994" s="11">
        <v>5002</v>
      </c>
      <c r="U994" s="11">
        <v>5</v>
      </c>
      <c r="V994" s="11">
        <v>69052</v>
      </c>
      <c r="W994" s="11">
        <v>6</v>
      </c>
      <c r="X994" s="11">
        <v>6740</v>
      </c>
      <c r="Y994" s="11">
        <v>21</v>
      </c>
      <c r="Z994" s="11">
        <v>2696</v>
      </c>
      <c r="AA994" s="11">
        <v>0</v>
      </c>
      <c r="AB994" s="11">
        <v>0</v>
      </c>
      <c r="AC994" s="11">
        <v>2007820</v>
      </c>
      <c r="AD994" s="11">
        <v>1788</v>
      </c>
      <c r="AE994" s="11">
        <v>8720000</v>
      </c>
      <c r="AF994" s="11" t="s">
        <v>164</v>
      </c>
      <c r="AG994" s="11" t="s">
        <v>134</v>
      </c>
      <c r="AH994" s="16">
        <v>1</v>
      </c>
    </row>
    <row r="995" spans="1:34">
      <c r="A995" s="11">
        <v>2007820</v>
      </c>
      <c r="B995" s="11">
        <v>2007801</v>
      </c>
      <c r="C995" s="11" t="s">
        <v>57</v>
      </c>
      <c r="D995" s="11">
        <v>23</v>
      </c>
      <c r="E995" s="11">
        <v>20</v>
      </c>
      <c r="F995" s="11">
        <v>70</v>
      </c>
      <c r="G995" s="11">
        <v>4</v>
      </c>
      <c r="H995" s="11">
        <v>413</v>
      </c>
      <c r="I995" s="11">
        <v>332</v>
      </c>
      <c r="J995" s="11">
        <v>321</v>
      </c>
      <c r="K995" s="11">
        <v>333</v>
      </c>
      <c r="L995" s="11">
        <v>2</v>
      </c>
      <c r="M995" s="11">
        <v>60</v>
      </c>
      <c r="N995" s="11">
        <v>1490</v>
      </c>
      <c r="O995" s="11">
        <v>0</v>
      </c>
      <c r="P995" s="11">
        <v>0</v>
      </c>
      <c r="Q995" s="11">
        <v>0</v>
      </c>
      <c r="R995" s="11">
        <v>1455000</v>
      </c>
      <c r="S995" s="11">
        <v>5002</v>
      </c>
      <c r="T995" s="11">
        <v>5003</v>
      </c>
      <c r="U995" s="11">
        <v>5</v>
      </c>
      <c r="V995" s="11">
        <v>73652</v>
      </c>
      <c r="W995" s="11">
        <v>6</v>
      </c>
      <c r="X995" s="11">
        <v>7315</v>
      </c>
      <c r="Y995" s="11">
        <v>21</v>
      </c>
      <c r="Z995" s="11">
        <v>2926</v>
      </c>
      <c r="AA995" s="11">
        <v>0</v>
      </c>
      <c r="AB995" s="11">
        <v>0</v>
      </c>
      <c r="AC995" s="11">
        <v>2007821</v>
      </c>
      <c r="AD995" s="11">
        <v>2094</v>
      </c>
      <c r="AE995" s="11">
        <v>10150000</v>
      </c>
      <c r="AF995" s="11" t="s">
        <v>165</v>
      </c>
      <c r="AG995" s="11" t="s">
        <v>159</v>
      </c>
      <c r="AH995" s="16">
        <v>0</v>
      </c>
    </row>
    <row r="996" spans="1:34">
      <c r="A996" s="11">
        <v>2007821</v>
      </c>
      <c r="B996" s="11">
        <v>2007801</v>
      </c>
      <c r="C996" s="11" t="s">
        <v>57</v>
      </c>
      <c r="D996" s="11">
        <v>23</v>
      </c>
      <c r="E996" s="11">
        <v>21</v>
      </c>
      <c r="F996" s="11">
        <v>70</v>
      </c>
      <c r="G996" s="11">
        <v>4</v>
      </c>
      <c r="H996" s="11">
        <v>412</v>
      </c>
      <c r="I996" s="11">
        <v>331</v>
      </c>
      <c r="J996" s="11">
        <v>323</v>
      </c>
      <c r="K996" s="11">
        <v>332</v>
      </c>
      <c r="L996" s="11">
        <v>2</v>
      </c>
      <c r="M996" s="11">
        <v>60</v>
      </c>
      <c r="N996" s="11">
        <v>1510</v>
      </c>
      <c r="O996" s="11">
        <v>0</v>
      </c>
      <c r="P996" s="11">
        <v>0</v>
      </c>
      <c r="Q996" s="11">
        <v>0</v>
      </c>
      <c r="R996" s="11">
        <v>1475000</v>
      </c>
      <c r="S996" s="11">
        <v>5002</v>
      </c>
      <c r="T996" s="11">
        <v>5003</v>
      </c>
      <c r="U996" s="11">
        <v>5</v>
      </c>
      <c r="V996" s="11">
        <v>78278</v>
      </c>
      <c r="W996" s="11">
        <v>6</v>
      </c>
      <c r="X996" s="11">
        <v>7893</v>
      </c>
      <c r="Y996" s="11">
        <v>21</v>
      </c>
      <c r="Z996" s="11">
        <v>3157</v>
      </c>
      <c r="AA996" s="11">
        <v>0</v>
      </c>
      <c r="AB996" s="11">
        <v>0</v>
      </c>
      <c r="AC996" s="11">
        <v>2007822</v>
      </c>
      <c r="AD996" s="11">
        <v>2667</v>
      </c>
      <c r="AE996" s="11">
        <v>11605000</v>
      </c>
      <c r="AF996" s="11" t="s">
        <v>165</v>
      </c>
      <c r="AG996" s="11" t="s">
        <v>159</v>
      </c>
      <c r="AH996" s="16">
        <v>0</v>
      </c>
    </row>
    <row r="997" spans="1:34">
      <c r="A997" s="11">
        <v>2007822</v>
      </c>
      <c r="B997" s="11">
        <v>2007801</v>
      </c>
      <c r="C997" s="11" t="s">
        <v>57</v>
      </c>
      <c r="D997" s="11">
        <v>23</v>
      </c>
      <c r="E997" s="11">
        <v>22</v>
      </c>
      <c r="F997" s="11">
        <v>70</v>
      </c>
      <c r="G997" s="11">
        <v>4</v>
      </c>
      <c r="H997" s="11">
        <v>421</v>
      </c>
      <c r="I997" s="11">
        <v>333</v>
      </c>
      <c r="J997" s="11">
        <v>322</v>
      </c>
      <c r="K997" s="11">
        <v>331</v>
      </c>
      <c r="L997" s="11">
        <v>2</v>
      </c>
      <c r="M997" s="11">
        <v>60</v>
      </c>
      <c r="N997" s="11">
        <v>1530</v>
      </c>
      <c r="O997" s="11">
        <v>0</v>
      </c>
      <c r="P997" s="11">
        <v>0</v>
      </c>
      <c r="Q997" s="11">
        <v>0</v>
      </c>
      <c r="R997" s="11">
        <v>1500000</v>
      </c>
      <c r="S997" s="11">
        <v>5002</v>
      </c>
      <c r="T997" s="11">
        <v>5003</v>
      </c>
      <c r="U997" s="11">
        <v>5</v>
      </c>
      <c r="V997" s="11">
        <v>82929</v>
      </c>
      <c r="W997" s="11">
        <v>6</v>
      </c>
      <c r="X997" s="11">
        <v>8475</v>
      </c>
      <c r="Y997" s="11">
        <v>21</v>
      </c>
      <c r="Z997" s="11">
        <v>3390</v>
      </c>
      <c r="AA997" s="11">
        <v>0</v>
      </c>
      <c r="AB997" s="11">
        <v>0</v>
      </c>
      <c r="AC997" s="11">
        <v>2007823</v>
      </c>
      <c r="AD997" s="11">
        <v>3241</v>
      </c>
      <c r="AE997" s="11">
        <v>13080000</v>
      </c>
      <c r="AF997" s="11" t="s">
        <v>165</v>
      </c>
      <c r="AG997" s="11" t="s">
        <v>159</v>
      </c>
      <c r="AH997" s="16">
        <v>0</v>
      </c>
    </row>
    <row r="998" spans="1:34">
      <c r="A998" s="11">
        <v>2007823</v>
      </c>
      <c r="B998" s="11">
        <v>2007801</v>
      </c>
      <c r="C998" s="11" t="s">
        <v>57</v>
      </c>
      <c r="D998" s="11">
        <v>23</v>
      </c>
      <c r="E998" s="11">
        <v>23</v>
      </c>
      <c r="F998" s="11">
        <v>70</v>
      </c>
      <c r="G998" s="11">
        <v>4</v>
      </c>
      <c r="H998" s="11">
        <v>423</v>
      </c>
      <c r="I998" s="11">
        <v>332</v>
      </c>
      <c r="J998" s="11">
        <v>321</v>
      </c>
      <c r="K998" s="11">
        <v>333</v>
      </c>
      <c r="L998" s="11">
        <v>2</v>
      </c>
      <c r="M998" s="11">
        <v>60</v>
      </c>
      <c r="N998" s="11">
        <v>1550</v>
      </c>
      <c r="O998" s="11">
        <v>1</v>
      </c>
      <c r="P998" s="11">
        <v>20078</v>
      </c>
      <c r="Q998" s="11">
        <v>1</v>
      </c>
      <c r="R998" s="11">
        <v>1520000</v>
      </c>
      <c r="S998" s="11">
        <v>5002</v>
      </c>
      <c r="T998" s="11">
        <v>5003</v>
      </c>
      <c r="U998" s="11">
        <v>5</v>
      </c>
      <c r="V998" s="11">
        <v>87606</v>
      </c>
      <c r="W998" s="11">
        <v>6</v>
      </c>
      <c r="X998" s="11">
        <v>9059</v>
      </c>
      <c r="Y998" s="11">
        <v>21</v>
      </c>
      <c r="Z998" s="11">
        <v>3624</v>
      </c>
      <c r="AA998" s="11">
        <v>0</v>
      </c>
      <c r="AB998" s="11">
        <v>0</v>
      </c>
      <c r="AC998" s="11">
        <v>2007824</v>
      </c>
      <c r="AD998" s="11">
        <v>3815</v>
      </c>
      <c r="AE998" s="11">
        <v>14580000</v>
      </c>
      <c r="AF998" s="11" t="s">
        <v>165</v>
      </c>
      <c r="AG998" s="11" t="s">
        <v>159</v>
      </c>
      <c r="AH998" s="16">
        <v>1</v>
      </c>
    </row>
    <row r="999" spans="1:34">
      <c r="A999" s="11">
        <v>2007824</v>
      </c>
      <c r="B999" s="11">
        <v>2007801</v>
      </c>
      <c r="C999" s="11" t="s">
        <v>57</v>
      </c>
      <c r="D999" s="11">
        <v>23</v>
      </c>
      <c r="E999" s="11">
        <v>24</v>
      </c>
      <c r="F999" s="11">
        <v>70</v>
      </c>
      <c r="G999" s="11">
        <v>4</v>
      </c>
      <c r="H999" s="11">
        <v>412</v>
      </c>
      <c r="I999" s="11">
        <v>431</v>
      </c>
      <c r="J999" s="11">
        <v>323</v>
      </c>
      <c r="K999" s="11">
        <v>332</v>
      </c>
      <c r="L999" s="11">
        <v>2</v>
      </c>
      <c r="M999" s="11">
        <v>60</v>
      </c>
      <c r="N999" s="11">
        <v>1570</v>
      </c>
      <c r="O999" s="11">
        <v>0</v>
      </c>
      <c r="P999" s="11">
        <v>0</v>
      </c>
      <c r="Q999" s="11">
        <v>0</v>
      </c>
      <c r="R999" s="11">
        <v>1545000</v>
      </c>
      <c r="S999" s="11">
        <v>5002</v>
      </c>
      <c r="T999" s="11">
        <v>5003</v>
      </c>
      <c r="U999" s="11">
        <v>5</v>
      </c>
      <c r="V999" s="11">
        <v>92308</v>
      </c>
      <c r="W999" s="11">
        <v>6</v>
      </c>
      <c r="X999" s="11">
        <v>9647</v>
      </c>
      <c r="Y999" s="11">
        <v>21</v>
      </c>
      <c r="Z999" s="11">
        <v>4609</v>
      </c>
      <c r="AA999" s="11">
        <v>0</v>
      </c>
      <c r="AB999" s="11">
        <v>0</v>
      </c>
      <c r="AC999" s="11">
        <v>2007825</v>
      </c>
      <c r="AD999" s="11">
        <v>4388</v>
      </c>
      <c r="AE999" s="11">
        <v>16100000</v>
      </c>
      <c r="AF999" s="11" t="s">
        <v>166</v>
      </c>
      <c r="AG999" s="11" t="s">
        <v>158</v>
      </c>
      <c r="AH999" s="16">
        <v>0</v>
      </c>
    </row>
    <row r="1000" spans="1:34">
      <c r="A1000" s="11">
        <v>2007825</v>
      </c>
      <c r="B1000" s="11">
        <v>2007801</v>
      </c>
      <c r="C1000" s="11" t="s">
        <v>57</v>
      </c>
      <c r="D1000" s="11">
        <v>23</v>
      </c>
      <c r="E1000" s="11">
        <v>25</v>
      </c>
      <c r="F1000" s="11">
        <v>70</v>
      </c>
      <c r="G1000" s="11">
        <v>4</v>
      </c>
      <c r="H1000" s="11">
        <v>411</v>
      </c>
      <c r="I1000" s="11">
        <v>423</v>
      </c>
      <c r="J1000" s="11">
        <v>322</v>
      </c>
      <c r="K1000" s="11">
        <v>331</v>
      </c>
      <c r="L1000" s="11">
        <v>2</v>
      </c>
      <c r="M1000" s="11">
        <v>60</v>
      </c>
      <c r="N1000" s="11">
        <v>1610</v>
      </c>
      <c r="O1000" s="11">
        <v>0</v>
      </c>
      <c r="P1000" s="11">
        <v>0</v>
      </c>
      <c r="Q1000" s="11">
        <v>0</v>
      </c>
      <c r="R1000" s="11">
        <v>1565000</v>
      </c>
      <c r="S1000" s="11">
        <v>5002</v>
      </c>
      <c r="T1000" s="11">
        <v>5003</v>
      </c>
      <c r="U1000" s="11">
        <v>5</v>
      </c>
      <c r="V1000" s="11">
        <v>97036</v>
      </c>
      <c r="W1000" s="11">
        <v>6</v>
      </c>
      <c r="X1000" s="11">
        <v>10238</v>
      </c>
      <c r="Y1000" s="11">
        <v>21</v>
      </c>
      <c r="Z1000" s="11">
        <v>4845</v>
      </c>
      <c r="AA1000" s="11">
        <v>0</v>
      </c>
      <c r="AB1000" s="11">
        <v>0</v>
      </c>
      <c r="AC1000" s="11">
        <v>2007826</v>
      </c>
      <c r="AD1000" s="11">
        <v>5230</v>
      </c>
      <c r="AE1000" s="11">
        <v>17645000</v>
      </c>
      <c r="AF1000" s="11" t="s">
        <v>166</v>
      </c>
      <c r="AG1000" s="11" t="s">
        <v>158</v>
      </c>
      <c r="AH1000" s="16">
        <v>0</v>
      </c>
    </row>
    <row r="1001" spans="1:34">
      <c r="A1001" s="11">
        <v>2007826</v>
      </c>
      <c r="B1001" s="11">
        <v>2007801</v>
      </c>
      <c r="C1001" s="11" t="s">
        <v>57</v>
      </c>
      <c r="D1001" s="11">
        <v>23</v>
      </c>
      <c r="E1001" s="11">
        <v>26</v>
      </c>
      <c r="F1001" s="11">
        <v>70</v>
      </c>
      <c r="G1001" s="11">
        <v>4</v>
      </c>
      <c r="H1001" s="11">
        <v>413</v>
      </c>
      <c r="I1001" s="11">
        <v>432</v>
      </c>
      <c r="J1001" s="11">
        <v>321</v>
      </c>
      <c r="K1001" s="11">
        <v>333</v>
      </c>
      <c r="L1001" s="11">
        <v>2</v>
      </c>
      <c r="M1001" s="11">
        <v>60</v>
      </c>
      <c r="N1001" s="11">
        <v>1630</v>
      </c>
      <c r="O1001" s="11">
        <v>1</v>
      </c>
      <c r="P1001" s="11">
        <v>20078</v>
      </c>
      <c r="Q1001" s="11">
        <v>1</v>
      </c>
      <c r="R1001" s="11">
        <v>1590000</v>
      </c>
      <c r="S1001" s="11">
        <v>5002</v>
      </c>
      <c r="T1001" s="11">
        <v>5003</v>
      </c>
      <c r="U1001" s="11">
        <v>5</v>
      </c>
      <c r="V1001" s="11">
        <v>101789</v>
      </c>
      <c r="W1001" s="11">
        <v>6</v>
      </c>
      <c r="X1001" s="11">
        <v>10832</v>
      </c>
      <c r="Y1001" s="11">
        <v>21</v>
      </c>
      <c r="Z1001" s="11">
        <v>5083</v>
      </c>
      <c r="AA1001" s="11">
        <v>0</v>
      </c>
      <c r="AB1001" s="11">
        <v>0</v>
      </c>
      <c r="AC1001" s="11">
        <v>2007827</v>
      </c>
      <c r="AD1001" s="11">
        <v>6071</v>
      </c>
      <c r="AE1001" s="11">
        <v>19210000</v>
      </c>
      <c r="AF1001" s="11" t="s">
        <v>166</v>
      </c>
      <c r="AG1001" s="11" t="s">
        <v>158</v>
      </c>
      <c r="AH1001" s="16">
        <v>1</v>
      </c>
    </row>
    <row r="1002" spans="1:34">
      <c r="A1002" s="11">
        <v>2007827</v>
      </c>
      <c r="B1002" s="11">
        <v>2007801</v>
      </c>
      <c r="C1002" s="11" t="s">
        <v>57</v>
      </c>
      <c r="D1002" s="11">
        <v>23</v>
      </c>
      <c r="E1002" s="11">
        <v>27</v>
      </c>
      <c r="F1002" s="11">
        <v>70</v>
      </c>
      <c r="G1002" s="11">
        <v>4</v>
      </c>
      <c r="H1002" s="11">
        <v>422</v>
      </c>
      <c r="I1002" s="11">
        <v>431</v>
      </c>
      <c r="J1002" s="11">
        <v>323</v>
      </c>
      <c r="K1002" s="11">
        <v>332</v>
      </c>
      <c r="L1002" s="11">
        <v>2</v>
      </c>
      <c r="M1002" s="11">
        <v>60</v>
      </c>
      <c r="N1002" s="11">
        <v>1650</v>
      </c>
      <c r="O1002" s="11">
        <v>0</v>
      </c>
      <c r="P1002" s="11">
        <v>0</v>
      </c>
      <c r="Q1002" s="11">
        <v>0</v>
      </c>
      <c r="R1002" s="11">
        <v>1615000</v>
      </c>
      <c r="S1002" s="11">
        <v>5002</v>
      </c>
      <c r="T1002" s="11">
        <v>5003</v>
      </c>
      <c r="U1002" s="11">
        <v>5</v>
      </c>
      <c r="V1002" s="11">
        <v>121698</v>
      </c>
      <c r="W1002" s="11">
        <v>6</v>
      </c>
      <c r="X1002" s="11">
        <v>11430</v>
      </c>
      <c r="Y1002" s="11">
        <v>21</v>
      </c>
      <c r="Z1002" s="11">
        <v>5322</v>
      </c>
      <c r="AA1002" s="11">
        <v>0</v>
      </c>
      <c r="AB1002" s="11">
        <v>0</v>
      </c>
      <c r="AC1002" s="11">
        <v>2007828</v>
      </c>
      <c r="AD1002" s="11">
        <v>6912</v>
      </c>
      <c r="AE1002" s="11">
        <v>20800000</v>
      </c>
      <c r="AF1002" s="11" t="s">
        <v>167</v>
      </c>
      <c r="AG1002" s="11" t="s">
        <v>135</v>
      </c>
      <c r="AH1002" s="16">
        <v>0</v>
      </c>
    </row>
    <row r="1003" spans="1:34">
      <c r="A1003" s="11">
        <v>2007828</v>
      </c>
      <c r="B1003" s="11">
        <v>2007801</v>
      </c>
      <c r="C1003" s="11" t="s">
        <v>57</v>
      </c>
      <c r="D1003" s="11">
        <v>23</v>
      </c>
      <c r="E1003" s="11">
        <v>28</v>
      </c>
      <c r="F1003" s="11">
        <v>70</v>
      </c>
      <c r="G1003" s="11">
        <v>4</v>
      </c>
      <c r="H1003" s="11">
        <v>411</v>
      </c>
      <c r="I1003" s="11">
        <v>433</v>
      </c>
      <c r="J1003" s="11">
        <v>322</v>
      </c>
      <c r="K1003" s="11">
        <v>331</v>
      </c>
      <c r="L1003" s="11">
        <v>2</v>
      </c>
      <c r="M1003" s="11">
        <v>60</v>
      </c>
      <c r="N1003" s="11">
        <v>1670</v>
      </c>
      <c r="O1003" s="11">
        <v>0</v>
      </c>
      <c r="P1003" s="11">
        <v>0</v>
      </c>
      <c r="Q1003" s="11">
        <v>0</v>
      </c>
      <c r="R1003" s="11">
        <v>1635000</v>
      </c>
      <c r="S1003" s="11">
        <v>5002</v>
      </c>
      <c r="T1003" s="11">
        <v>5003</v>
      </c>
      <c r="U1003" s="11">
        <v>5</v>
      </c>
      <c r="V1003" s="11">
        <v>126502</v>
      </c>
      <c r="W1003" s="11">
        <v>6</v>
      </c>
      <c r="X1003" s="11">
        <v>12030</v>
      </c>
      <c r="Y1003" s="11">
        <v>21</v>
      </c>
      <c r="Z1003" s="11">
        <v>5562</v>
      </c>
      <c r="AA1003" s="11">
        <v>0</v>
      </c>
      <c r="AB1003" s="11">
        <v>0</v>
      </c>
      <c r="AC1003" s="11">
        <v>2007829</v>
      </c>
      <c r="AD1003" s="11">
        <v>7754</v>
      </c>
      <c r="AE1003" s="11">
        <v>22415000</v>
      </c>
      <c r="AF1003" s="11" t="s">
        <v>167</v>
      </c>
      <c r="AG1003" s="11" t="s">
        <v>135</v>
      </c>
      <c r="AH1003" s="16">
        <v>0</v>
      </c>
    </row>
    <row r="1004" spans="1:34">
      <c r="A1004" s="11">
        <v>2007829</v>
      </c>
      <c r="B1004" s="11">
        <v>2007801</v>
      </c>
      <c r="C1004" s="11" t="s">
        <v>57</v>
      </c>
      <c r="D1004" s="11">
        <v>23</v>
      </c>
      <c r="E1004" s="11">
        <v>29</v>
      </c>
      <c r="F1004" s="11">
        <v>70</v>
      </c>
      <c r="G1004" s="11">
        <v>4</v>
      </c>
      <c r="H1004" s="11">
        <v>413</v>
      </c>
      <c r="I1004" s="11">
        <v>432</v>
      </c>
      <c r="J1004" s="11">
        <v>421</v>
      </c>
      <c r="K1004" s="11">
        <v>433</v>
      </c>
      <c r="L1004" s="11">
        <v>2</v>
      </c>
      <c r="M1004" s="11">
        <v>60</v>
      </c>
      <c r="N1004" s="11">
        <v>2170</v>
      </c>
      <c r="O1004" s="11">
        <v>1</v>
      </c>
      <c r="P1004" s="11">
        <v>20078</v>
      </c>
      <c r="Q1004" s="11">
        <v>1</v>
      </c>
      <c r="R1004" s="11">
        <v>2220000</v>
      </c>
      <c r="S1004" s="11">
        <v>5002</v>
      </c>
      <c r="T1004" s="11">
        <v>5003</v>
      </c>
      <c r="U1004" s="11">
        <v>5</v>
      </c>
      <c r="V1004" s="11">
        <v>131332</v>
      </c>
      <c r="W1004" s="11">
        <v>6</v>
      </c>
      <c r="X1004" s="11">
        <v>12634</v>
      </c>
      <c r="Y1004" s="11">
        <v>21</v>
      </c>
      <c r="Z1004" s="11">
        <v>5804</v>
      </c>
      <c r="AA1004" s="11">
        <v>0</v>
      </c>
      <c r="AB1004" s="11">
        <v>0</v>
      </c>
      <c r="AC1004" s="11">
        <v>2007830</v>
      </c>
      <c r="AD1004" s="11">
        <v>8595</v>
      </c>
      <c r="AE1004" s="11">
        <v>24050000</v>
      </c>
      <c r="AF1004" s="11" t="s">
        <v>167</v>
      </c>
      <c r="AG1004" s="11" t="s">
        <v>135</v>
      </c>
      <c r="AH1004" s="16">
        <v>1</v>
      </c>
    </row>
    <row r="1005" spans="1:34">
      <c r="A1005" s="11">
        <v>2007830</v>
      </c>
      <c r="B1005" s="11">
        <v>2007801</v>
      </c>
      <c r="C1005" s="11" t="s">
        <v>57</v>
      </c>
      <c r="D1005" s="11">
        <v>23</v>
      </c>
      <c r="E1005" s="11">
        <v>30</v>
      </c>
      <c r="F1005" s="11">
        <v>80</v>
      </c>
      <c r="G1005" s="11">
        <v>4</v>
      </c>
      <c r="H1005" s="11">
        <v>512</v>
      </c>
      <c r="I1005" s="11">
        <v>431</v>
      </c>
      <c r="J1005" s="11">
        <v>423</v>
      </c>
      <c r="K1005" s="11">
        <v>432</v>
      </c>
      <c r="L1005" s="11">
        <v>2</v>
      </c>
      <c r="M1005" s="11">
        <v>60</v>
      </c>
      <c r="N1005" s="11">
        <v>2210</v>
      </c>
      <c r="O1005" s="11">
        <v>0</v>
      </c>
      <c r="P1005" s="11">
        <v>0</v>
      </c>
      <c r="Q1005" s="11">
        <v>0</v>
      </c>
      <c r="R1005" s="11">
        <v>2240000</v>
      </c>
      <c r="S1005" s="11">
        <v>5003</v>
      </c>
      <c r="T1005" s="11">
        <v>5004</v>
      </c>
      <c r="U1005" s="11">
        <v>5</v>
      </c>
      <c r="V1005" s="11">
        <v>137210</v>
      </c>
      <c r="W1005" s="11">
        <v>6</v>
      </c>
      <c r="X1005" s="11">
        <v>13369</v>
      </c>
      <c r="Y1005" s="11">
        <v>21</v>
      </c>
      <c r="Z1005" s="11">
        <v>6098</v>
      </c>
      <c r="AA1005" s="11">
        <v>0</v>
      </c>
      <c r="AB1005" s="11">
        <v>0</v>
      </c>
      <c r="AC1005" s="11">
        <v>2007831</v>
      </c>
      <c r="AD1005" s="11">
        <v>9972</v>
      </c>
      <c r="AE1005" s="11">
        <v>26270000</v>
      </c>
      <c r="AF1005" s="11" t="s">
        <v>168</v>
      </c>
      <c r="AG1005" s="11" t="s">
        <v>159</v>
      </c>
      <c r="AH1005" s="16">
        <v>0</v>
      </c>
    </row>
    <row r="1006" spans="1:34">
      <c r="A1006" s="11">
        <v>2007831</v>
      </c>
      <c r="B1006" s="11">
        <v>2007801</v>
      </c>
      <c r="C1006" s="11" t="s">
        <v>57</v>
      </c>
      <c r="D1006" s="11">
        <v>23</v>
      </c>
      <c r="E1006" s="11">
        <v>31</v>
      </c>
      <c r="F1006" s="11">
        <v>80</v>
      </c>
      <c r="G1006" s="11">
        <v>4</v>
      </c>
      <c r="H1006" s="11">
        <v>511</v>
      </c>
      <c r="I1006" s="11">
        <v>433</v>
      </c>
      <c r="J1006" s="11">
        <v>422</v>
      </c>
      <c r="K1006" s="11">
        <v>431</v>
      </c>
      <c r="L1006" s="11">
        <v>2</v>
      </c>
      <c r="M1006" s="11">
        <v>60</v>
      </c>
      <c r="N1006" s="11">
        <v>2230</v>
      </c>
      <c r="O1006" s="11">
        <v>1</v>
      </c>
      <c r="P1006" s="11">
        <v>20078</v>
      </c>
      <c r="Q1006" s="11">
        <v>1</v>
      </c>
      <c r="R1006" s="11">
        <v>2265000</v>
      </c>
      <c r="S1006" s="11">
        <v>5003</v>
      </c>
      <c r="T1006" s="11">
        <v>5004</v>
      </c>
      <c r="U1006" s="11">
        <v>5</v>
      </c>
      <c r="V1006" s="11">
        <v>143113</v>
      </c>
      <c r="W1006" s="11">
        <v>6</v>
      </c>
      <c r="X1006" s="11">
        <v>14107</v>
      </c>
      <c r="Y1006" s="11">
        <v>21</v>
      </c>
      <c r="Z1006" s="11">
        <v>6393</v>
      </c>
      <c r="AA1006" s="11">
        <v>0</v>
      </c>
      <c r="AB1006" s="11">
        <v>0</v>
      </c>
      <c r="AC1006" s="11">
        <v>2007832</v>
      </c>
      <c r="AD1006" s="11">
        <v>12219</v>
      </c>
      <c r="AE1006" s="11">
        <v>28510000</v>
      </c>
      <c r="AF1006" s="11" t="s">
        <v>168</v>
      </c>
      <c r="AG1006" s="11" t="s">
        <v>159</v>
      </c>
      <c r="AH1006" s="16">
        <v>1</v>
      </c>
    </row>
    <row r="1007" spans="1:34">
      <c r="A1007" s="11">
        <v>2007832</v>
      </c>
      <c r="B1007" s="11">
        <v>2007801</v>
      </c>
      <c r="C1007" s="11" t="s">
        <v>57</v>
      </c>
      <c r="D1007" s="11">
        <v>23</v>
      </c>
      <c r="E1007" s="11">
        <v>32</v>
      </c>
      <c r="F1007" s="11">
        <v>80</v>
      </c>
      <c r="G1007" s="11">
        <v>4</v>
      </c>
      <c r="H1007" s="11">
        <v>523</v>
      </c>
      <c r="I1007" s="11">
        <v>432</v>
      </c>
      <c r="J1007" s="11">
        <v>421</v>
      </c>
      <c r="K1007" s="11">
        <v>433</v>
      </c>
      <c r="L1007" s="11">
        <v>2</v>
      </c>
      <c r="M1007" s="11">
        <v>60</v>
      </c>
      <c r="N1007" s="11">
        <v>2250</v>
      </c>
      <c r="O1007" s="11">
        <v>0</v>
      </c>
      <c r="P1007" s="11">
        <v>0</v>
      </c>
      <c r="Q1007" s="11">
        <v>0</v>
      </c>
      <c r="R1007" s="11">
        <v>2290000</v>
      </c>
      <c r="S1007" s="11">
        <v>5003</v>
      </c>
      <c r="T1007" s="11">
        <v>5004</v>
      </c>
      <c r="U1007" s="11">
        <v>5</v>
      </c>
      <c r="V1007" s="11">
        <v>149042</v>
      </c>
      <c r="W1007" s="11">
        <v>6</v>
      </c>
      <c r="X1007" s="11">
        <v>14848</v>
      </c>
      <c r="Y1007" s="11">
        <v>21</v>
      </c>
      <c r="Z1007" s="11">
        <v>7439</v>
      </c>
      <c r="AA1007" s="11">
        <v>0</v>
      </c>
      <c r="AB1007" s="11">
        <v>0</v>
      </c>
      <c r="AC1007" s="11">
        <v>2007833</v>
      </c>
      <c r="AD1007" s="11">
        <v>14466</v>
      </c>
      <c r="AE1007" s="11">
        <v>30775000</v>
      </c>
      <c r="AF1007" s="11" t="s">
        <v>169</v>
      </c>
      <c r="AG1007" s="11" t="s">
        <v>158</v>
      </c>
      <c r="AH1007" s="16">
        <v>0</v>
      </c>
    </row>
    <row r="1008" spans="1:34">
      <c r="A1008" s="11">
        <v>2007833</v>
      </c>
      <c r="B1008" s="11">
        <v>2007801</v>
      </c>
      <c r="C1008" s="11" t="s">
        <v>57</v>
      </c>
      <c r="D1008" s="11">
        <v>23</v>
      </c>
      <c r="E1008" s="11">
        <v>33</v>
      </c>
      <c r="F1008" s="11">
        <v>80</v>
      </c>
      <c r="G1008" s="11">
        <v>4</v>
      </c>
      <c r="H1008" s="11">
        <v>512</v>
      </c>
      <c r="I1008" s="11">
        <v>431</v>
      </c>
      <c r="J1008" s="11">
        <v>423</v>
      </c>
      <c r="K1008" s="11">
        <v>432</v>
      </c>
      <c r="L1008" s="11">
        <v>2</v>
      </c>
      <c r="M1008" s="11">
        <v>60</v>
      </c>
      <c r="N1008" s="11">
        <v>2270</v>
      </c>
      <c r="O1008" s="11">
        <v>1</v>
      </c>
      <c r="P1008" s="11">
        <v>20078</v>
      </c>
      <c r="Q1008" s="11">
        <v>1</v>
      </c>
      <c r="R1008" s="11">
        <v>2315000</v>
      </c>
      <c r="S1008" s="11">
        <v>5003</v>
      </c>
      <c r="T1008" s="11">
        <v>5004</v>
      </c>
      <c r="U1008" s="11">
        <v>5</v>
      </c>
      <c r="V1008" s="11">
        <v>154997</v>
      </c>
      <c r="W1008" s="11">
        <v>6</v>
      </c>
      <c r="X1008" s="11">
        <v>15592</v>
      </c>
      <c r="Y1008" s="11">
        <v>21</v>
      </c>
      <c r="Z1008" s="11">
        <v>7737</v>
      </c>
      <c r="AA1008" s="11">
        <v>0</v>
      </c>
      <c r="AB1008" s="11">
        <v>0</v>
      </c>
      <c r="AC1008" s="11">
        <v>2007834</v>
      </c>
      <c r="AD1008" s="11">
        <v>16712</v>
      </c>
      <c r="AE1008" s="11">
        <v>33065000</v>
      </c>
      <c r="AF1008" s="11" t="s">
        <v>169</v>
      </c>
      <c r="AG1008" s="11" t="s">
        <v>158</v>
      </c>
      <c r="AH1008" s="16">
        <v>1</v>
      </c>
    </row>
    <row r="1009" spans="1:34">
      <c r="A1009" s="11">
        <v>2007834</v>
      </c>
      <c r="B1009" s="11">
        <v>2007801</v>
      </c>
      <c r="C1009" s="11" t="s">
        <v>57</v>
      </c>
      <c r="D1009" s="11">
        <v>23</v>
      </c>
      <c r="E1009" s="11">
        <v>34</v>
      </c>
      <c r="F1009" s="11">
        <v>80</v>
      </c>
      <c r="G1009" s="11">
        <v>4</v>
      </c>
      <c r="H1009" s="11">
        <v>521</v>
      </c>
      <c r="I1009" s="11">
        <v>433</v>
      </c>
      <c r="J1009" s="11">
        <v>422</v>
      </c>
      <c r="K1009" s="11">
        <v>431</v>
      </c>
      <c r="L1009" s="11">
        <v>2</v>
      </c>
      <c r="M1009" s="11">
        <v>60</v>
      </c>
      <c r="N1009" s="11">
        <v>2290</v>
      </c>
      <c r="O1009" s="11">
        <v>0</v>
      </c>
      <c r="P1009" s="11">
        <v>0</v>
      </c>
      <c r="Q1009" s="11">
        <v>0</v>
      </c>
      <c r="R1009" s="11">
        <v>2335000</v>
      </c>
      <c r="S1009" s="11">
        <v>5003</v>
      </c>
      <c r="T1009" s="11">
        <v>5004</v>
      </c>
      <c r="U1009" s="11">
        <v>5</v>
      </c>
      <c r="V1009" s="11">
        <v>176107</v>
      </c>
      <c r="W1009" s="11">
        <v>6</v>
      </c>
      <c r="X1009" s="11">
        <v>16340</v>
      </c>
      <c r="Y1009" s="11">
        <v>21</v>
      </c>
      <c r="Z1009" s="11">
        <v>8036</v>
      </c>
      <c r="AA1009" s="11">
        <v>0</v>
      </c>
      <c r="AB1009" s="11">
        <v>0</v>
      </c>
      <c r="AC1009" s="11">
        <v>2007835</v>
      </c>
      <c r="AD1009" s="11">
        <v>18959</v>
      </c>
      <c r="AE1009" s="11">
        <v>35380000</v>
      </c>
      <c r="AF1009" s="11" t="s">
        <v>170</v>
      </c>
      <c r="AG1009" s="11" t="s">
        <v>159</v>
      </c>
      <c r="AH1009" s="16">
        <v>0</v>
      </c>
    </row>
    <row r="1010" spans="1:34">
      <c r="A1010" s="11">
        <v>2007835</v>
      </c>
      <c r="B1010" s="11">
        <v>2007801</v>
      </c>
      <c r="C1010" s="11" t="s">
        <v>57</v>
      </c>
      <c r="D1010" s="11">
        <v>23</v>
      </c>
      <c r="E1010" s="11">
        <v>35</v>
      </c>
      <c r="F1010" s="11">
        <v>80</v>
      </c>
      <c r="G1010" s="11">
        <v>4</v>
      </c>
      <c r="H1010" s="11">
        <v>513</v>
      </c>
      <c r="I1010" s="11">
        <v>532</v>
      </c>
      <c r="J1010" s="11">
        <v>421</v>
      </c>
      <c r="K1010" s="11">
        <v>433</v>
      </c>
      <c r="L1010" s="11">
        <v>2</v>
      </c>
      <c r="M1010" s="11">
        <v>60</v>
      </c>
      <c r="N1010" s="11">
        <v>2330</v>
      </c>
      <c r="O1010" s="11">
        <v>1</v>
      </c>
      <c r="P1010" s="11">
        <v>20078</v>
      </c>
      <c r="Q1010" s="11">
        <v>1</v>
      </c>
      <c r="R1010" s="11">
        <v>2360000</v>
      </c>
      <c r="S1010" s="11">
        <v>5003</v>
      </c>
      <c r="T1010" s="11">
        <v>5004</v>
      </c>
      <c r="U1010" s="11">
        <v>5</v>
      </c>
      <c r="V1010" s="11">
        <v>182112</v>
      </c>
      <c r="W1010" s="11">
        <v>6</v>
      </c>
      <c r="X1010" s="11">
        <v>17090</v>
      </c>
      <c r="Y1010" s="11">
        <v>21</v>
      </c>
      <c r="Z1010" s="11">
        <v>8336</v>
      </c>
      <c r="AA1010" s="11">
        <v>0</v>
      </c>
      <c r="AB1010" s="11">
        <v>0</v>
      </c>
      <c r="AC1010" s="11">
        <v>2007836</v>
      </c>
      <c r="AD1010" s="11">
        <v>21206</v>
      </c>
      <c r="AE1010" s="11">
        <v>37715000</v>
      </c>
      <c r="AF1010" s="11" t="s">
        <v>170</v>
      </c>
      <c r="AG1010" s="11" t="s">
        <v>159</v>
      </c>
      <c r="AH1010" s="16">
        <v>1</v>
      </c>
    </row>
    <row r="1011" spans="1:34">
      <c r="A1011" s="11">
        <v>2007836</v>
      </c>
      <c r="B1011" s="11">
        <v>2007801</v>
      </c>
      <c r="C1011" s="11" t="s">
        <v>57</v>
      </c>
      <c r="D1011" s="11">
        <v>23</v>
      </c>
      <c r="E1011" s="11">
        <v>36</v>
      </c>
      <c r="F1011" s="11">
        <v>80</v>
      </c>
      <c r="G1011" s="11">
        <v>4</v>
      </c>
      <c r="H1011" s="11">
        <v>512</v>
      </c>
      <c r="I1011" s="11">
        <v>531</v>
      </c>
      <c r="J1011" s="11">
        <v>423</v>
      </c>
      <c r="K1011" s="11">
        <v>432</v>
      </c>
      <c r="L1011" s="11">
        <v>2</v>
      </c>
      <c r="M1011" s="11">
        <v>60</v>
      </c>
      <c r="N1011" s="11">
        <v>2350</v>
      </c>
      <c r="O1011" s="11">
        <v>0</v>
      </c>
      <c r="P1011" s="11">
        <v>0</v>
      </c>
      <c r="Q1011" s="11">
        <v>0</v>
      </c>
      <c r="R1011" s="11">
        <v>2385000</v>
      </c>
      <c r="S1011" s="11">
        <v>5003</v>
      </c>
      <c r="T1011" s="11">
        <v>5004</v>
      </c>
      <c r="U1011" s="11">
        <v>5</v>
      </c>
      <c r="V1011" s="11">
        <v>188143</v>
      </c>
      <c r="W1011" s="11">
        <v>6</v>
      </c>
      <c r="X1011" s="11">
        <v>17844</v>
      </c>
      <c r="Y1011" s="11">
        <v>21</v>
      </c>
      <c r="Z1011" s="11">
        <v>9388</v>
      </c>
      <c r="AA1011" s="11">
        <v>0</v>
      </c>
      <c r="AB1011" s="11">
        <v>0</v>
      </c>
      <c r="AC1011" s="11">
        <v>2007837</v>
      </c>
      <c r="AD1011" s="11">
        <v>24323</v>
      </c>
      <c r="AE1011" s="11">
        <v>40075000</v>
      </c>
      <c r="AF1011" s="11" t="s">
        <v>171</v>
      </c>
      <c r="AG1011" s="11" t="s">
        <v>158</v>
      </c>
      <c r="AH1011" s="16">
        <v>0</v>
      </c>
    </row>
    <row r="1012" spans="1:34">
      <c r="A1012" s="11">
        <v>2007837</v>
      </c>
      <c r="B1012" s="11">
        <v>2007801</v>
      </c>
      <c r="C1012" s="11" t="s">
        <v>57</v>
      </c>
      <c r="D1012" s="11">
        <v>23</v>
      </c>
      <c r="E1012" s="11">
        <v>37</v>
      </c>
      <c r="F1012" s="11">
        <v>80</v>
      </c>
      <c r="G1012" s="11">
        <v>4</v>
      </c>
      <c r="H1012" s="11">
        <v>521</v>
      </c>
      <c r="I1012" s="11">
        <v>533</v>
      </c>
      <c r="J1012" s="11">
        <v>422</v>
      </c>
      <c r="K1012" s="11">
        <v>431</v>
      </c>
      <c r="L1012" s="11">
        <v>2</v>
      </c>
      <c r="M1012" s="11">
        <v>60</v>
      </c>
      <c r="N1012" s="11">
        <v>2370</v>
      </c>
      <c r="O1012" s="11">
        <v>1</v>
      </c>
      <c r="P1012" s="11">
        <v>20078</v>
      </c>
      <c r="Q1012" s="11">
        <v>1</v>
      </c>
      <c r="R1012" s="11">
        <v>2410000</v>
      </c>
      <c r="S1012" s="11">
        <v>5003</v>
      </c>
      <c r="T1012" s="11">
        <v>5004</v>
      </c>
      <c r="U1012" s="11">
        <v>5</v>
      </c>
      <c r="V1012" s="11">
        <v>194200</v>
      </c>
      <c r="W1012" s="11">
        <v>6</v>
      </c>
      <c r="X1012" s="11">
        <v>18601</v>
      </c>
      <c r="Y1012" s="11">
        <v>21</v>
      </c>
      <c r="Z1012" s="11">
        <v>9691</v>
      </c>
      <c r="AA1012" s="11">
        <v>0</v>
      </c>
      <c r="AB1012" s="11">
        <v>0</v>
      </c>
      <c r="AC1012" s="11">
        <v>2007838</v>
      </c>
      <c r="AD1012" s="11">
        <v>27440</v>
      </c>
      <c r="AE1012" s="11">
        <v>42460000</v>
      </c>
      <c r="AF1012" s="11" t="s">
        <v>171</v>
      </c>
      <c r="AG1012" s="11" t="s">
        <v>158</v>
      </c>
      <c r="AH1012" s="16">
        <v>1</v>
      </c>
    </row>
    <row r="1013" spans="1:34">
      <c r="A1013" s="11">
        <v>2007838</v>
      </c>
      <c r="B1013" s="11">
        <v>2007801</v>
      </c>
      <c r="C1013" s="11" t="s">
        <v>57</v>
      </c>
      <c r="D1013" s="11">
        <v>23</v>
      </c>
      <c r="E1013" s="11">
        <v>38</v>
      </c>
      <c r="F1013" s="11">
        <v>80</v>
      </c>
      <c r="G1013" s="11">
        <v>4</v>
      </c>
      <c r="H1013" s="11">
        <v>523</v>
      </c>
      <c r="I1013" s="11">
        <v>532</v>
      </c>
      <c r="J1013" s="11">
        <v>421</v>
      </c>
      <c r="K1013" s="11">
        <v>433</v>
      </c>
      <c r="L1013" s="11">
        <v>2</v>
      </c>
      <c r="M1013" s="11">
        <v>60</v>
      </c>
      <c r="N1013" s="11">
        <v>2390</v>
      </c>
      <c r="O1013" s="11">
        <v>0</v>
      </c>
      <c r="P1013" s="11">
        <v>0</v>
      </c>
      <c r="Q1013" s="11">
        <v>0</v>
      </c>
      <c r="R1013" s="11">
        <v>2430000</v>
      </c>
      <c r="S1013" s="11">
        <v>5003</v>
      </c>
      <c r="T1013" s="11">
        <v>5004</v>
      </c>
      <c r="U1013" s="11">
        <v>5</v>
      </c>
      <c r="V1013" s="11">
        <v>215412</v>
      </c>
      <c r="W1013" s="11">
        <v>6</v>
      </c>
      <c r="X1013" s="11">
        <v>19362</v>
      </c>
      <c r="Y1013" s="11">
        <v>21</v>
      </c>
      <c r="Z1013" s="11">
        <v>9995</v>
      </c>
      <c r="AA1013" s="11">
        <v>0</v>
      </c>
      <c r="AB1013" s="11">
        <v>0</v>
      </c>
      <c r="AC1013" s="11">
        <v>2007839</v>
      </c>
      <c r="AD1013" s="11">
        <v>30556</v>
      </c>
      <c r="AE1013" s="11">
        <v>44870000</v>
      </c>
      <c r="AF1013" s="11" t="s">
        <v>172</v>
      </c>
      <c r="AG1013" s="11" t="s">
        <v>135</v>
      </c>
      <c r="AH1013" s="16">
        <v>0</v>
      </c>
    </row>
    <row r="1014" spans="1:34">
      <c r="A1014" s="11">
        <v>2007839</v>
      </c>
      <c r="B1014" s="11">
        <v>2007801</v>
      </c>
      <c r="C1014" s="11" t="s">
        <v>57</v>
      </c>
      <c r="D1014" s="11">
        <v>23</v>
      </c>
      <c r="E1014" s="11">
        <v>39</v>
      </c>
      <c r="F1014" s="11">
        <v>80</v>
      </c>
      <c r="G1014" s="11">
        <v>4</v>
      </c>
      <c r="H1014" s="11">
        <v>512</v>
      </c>
      <c r="I1014" s="11">
        <v>531</v>
      </c>
      <c r="J1014" s="11">
        <v>523</v>
      </c>
      <c r="K1014" s="11">
        <v>532</v>
      </c>
      <c r="L1014" s="11">
        <v>2</v>
      </c>
      <c r="M1014" s="11">
        <v>60</v>
      </c>
      <c r="N1014" s="11">
        <v>2890</v>
      </c>
      <c r="O1014" s="11">
        <v>1</v>
      </c>
      <c r="P1014" s="11">
        <v>20078</v>
      </c>
      <c r="Q1014" s="11">
        <v>1</v>
      </c>
      <c r="R1014" s="11">
        <v>3035000</v>
      </c>
      <c r="S1014" s="11">
        <v>5003</v>
      </c>
      <c r="T1014" s="11">
        <v>5004</v>
      </c>
      <c r="U1014" s="11">
        <v>5</v>
      </c>
      <c r="V1014" s="11">
        <v>221520</v>
      </c>
      <c r="W1014" s="11">
        <v>6</v>
      </c>
      <c r="X1014" s="11">
        <v>20125</v>
      </c>
      <c r="Y1014" s="11">
        <v>21</v>
      </c>
      <c r="Z1014" s="11">
        <v>10300</v>
      </c>
      <c r="AA1014" s="11">
        <v>0</v>
      </c>
      <c r="AB1014" s="11">
        <v>0</v>
      </c>
      <c r="AC1014" s="11">
        <v>2007840</v>
      </c>
      <c r="AD1014" s="11">
        <v>33673</v>
      </c>
      <c r="AE1014" s="11">
        <v>47300000</v>
      </c>
      <c r="AF1014" s="11" t="s">
        <v>172</v>
      </c>
      <c r="AG1014" s="11" t="s">
        <v>135</v>
      </c>
      <c r="AH1014" s="16">
        <v>1</v>
      </c>
    </row>
    <row r="1015" spans="1:34">
      <c r="A1015" s="11">
        <v>2007840</v>
      </c>
      <c r="B1015" s="11">
        <v>2007801</v>
      </c>
      <c r="C1015" s="11" t="s">
        <v>57</v>
      </c>
      <c r="D1015" s="11">
        <v>23</v>
      </c>
      <c r="E1015" s="11">
        <v>40</v>
      </c>
      <c r="F1015" s="11">
        <v>90</v>
      </c>
      <c r="G1015" s="11">
        <v>4</v>
      </c>
      <c r="H1015" s="11">
        <v>621</v>
      </c>
      <c r="I1015" s="11">
        <v>533</v>
      </c>
      <c r="J1015" s="11">
        <v>522</v>
      </c>
      <c r="K1015" s="11">
        <v>531</v>
      </c>
      <c r="L1015" s="11">
        <v>2</v>
      </c>
      <c r="M1015" s="11">
        <v>60</v>
      </c>
      <c r="N1015" s="11">
        <v>2930</v>
      </c>
      <c r="O1015" s="11">
        <v>1</v>
      </c>
      <c r="P1015" s="11">
        <v>20078</v>
      </c>
      <c r="Q1015" s="11">
        <v>1</v>
      </c>
      <c r="R1015" s="11">
        <v>3055000</v>
      </c>
      <c r="S1015" s="11">
        <v>5004</v>
      </c>
      <c r="T1015" s="11">
        <v>5005</v>
      </c>
      <c r="U1015" s="11">
        <v>5</v>
      </c>
      <c r="V1015" s="11">
        <v>228676</v>
      </c>
      <c r="W1015" s="11">
        <v>6</v>
      </c>
      <c r="X1015" s="11">
        <v>21019</v>
      </c>
      <c r="Y1015" s="11">
        <v>21</v>
      </c>
      <c r="Z1015" s="11">
        <v>10658</v>
      </c>
      <c r="AA1015" s="11">
        <v>0</v>
      </c>
      <c r="AB1015" s="11">
        <v>0</v>
      </c>
      <c r="AC1015" s="11">
        <v>2007841</v>
      </c>
      <c r="AD1015" s="11">
        <v>38530</v>
      </c>
      <c r="AE1015" s="11">
        <v>50335000</v>
      </c>
      <c r="AF1015" s="11" t="s">
        <v>173</v>
      </c>
      <c r="AG1015" s="11" t="s">
        <v>159</v>
      </c>
      <c r="AH1015" s="16">
        <v>1</v>
      </c>
    </row>
    <row r="1016" spans="1:34">
      <c r="A1016" s="11">
        <v>2007841</v>
      </c>
      <c r="B1016" s="11">
        <v>2007801</v>
      </c>
      <c r="C1016" s="11" t="s">
        <v>57</v>
      </c>
      <c r="D1016" s="11">
        <v>23</v>
      </c>
      <c r="E1016" s="11">
        <v>41</v>
      </c>
      <c r="F1016" s="11">
        <v>90</v>
      </c>
      <c r="G1016" s="11">
        <v>4</v>
      </c>
      <c r="H1016" s="11">
        <v>623</v>
      </c>
      <c r="I1016" s="11">
        <v>532</v>
      </c>
      <c r="J1016" s="11">
        <v>521</v>
      </c>
      <c r="K1016" s="11">
        <v>533</v>
      </c>
      <c r="L1016" s="11">
        <v>2</v>
      </c>
      <c r="M1016" s="11">
        <v>60</v>
      </c>
      <c r="N1016" s="11">
        <v>2950</v>
      </c>
      <c r="O1016" s="11">
        <v>1</v>
      </c>
      <c r="P1016" s="11">
        <v>20078</v>
      </c>
      <c r="Q1016" s="11">
        <v>1</v>
      </c>
      <c r="R1016" s="11">
        <v>3080000</v>
      </c>
      <c r="S1016" s="11">
        <v>5004</v>
      </c>
      <c r="T1016" s="11">
        <v>5005</v>
      </c>
      <c r="U1016" s="11">
        <v>5</v>
      </c>
      <c r="V1016" s="11">
        <v>235857</v>
      </c>
      <c r="W1016" s="11">
        <v>6</v>
      </c>
      <c r="X1016" s="11">
        <v>21917</v>
      </c>
      <c r="Y1016" s="11">
        <v>21</v>
      </c>
      <c r="Z1016" s="11">
        <v>11767</v>
      </c>
      <c r="AA1016" s="11">
        <v>0</v>
      </c>
      <c r="AB1016" s="11">
        <v>0</v>
      </c>
      <c r="AC1016" s="11">
        <v>2007842</v>
      </c>
      <c r="AD1016" s="11">
        <v>47087</v>
      </c>
      <c r="AE1016" s="11">
        <v>53390000</v>
      </c>
      <c r="AF1016" s="11" t="s">
        <v>174</v>
      </c>
      <c r="AG1016" s="11" t="s">
        <v>158</v>
      </c>
      <c r="AH1016" s="16">
        <v>1</v>
      </c>
    </row>
    <row r="1017" spans="1:34">
      <c r="A1017" s="11">
        <v>2007842</v>
      </c>
      <c r="B1017" s="11">
        <v>2007801</v>
      </c>
      <c r="C1017" s="11" t="s">
        <v>57</v>
      </c>
      <c r="D1017" s="11">
        <v>23</v>
      </c>
      <c r="E1017" s="11">
        <v>42</v>
      </c>
      <c r="F1017" s="11">
        <v>90</v>
      </c>
      <c r="G1017" s="11">
        <v>4</v>
      </c>
      <c r="H1017" s="11">
        <v>622</v>
      </c>
      <c r="I1017" s="11">
        <v>531</v>
      </c>
      <c r="J1017" s="11">
        <v>523</v>
      </c>
      <c r="K1017" s="11">
        <v>532</v>
      </c>
      <c r="L1017" s="11">
        <v>2</v>
      </c>
      <c r="M1017" s="11">
        <v>60</v>
      </c>
      <c r="N1017" s="11">
        <v>2970</v>
      </c>
      <c r="O1017" s="11">
        <v>1</v>
      </c>
      <c r="P1017" s="11">
        <v>20078</v>
      </c>
      <c r="Q1017" s="11">
        <v>1</v>
      </c>
      <c r="R1017" s="11">
        <v>3105000</v>
      </c>
      <c r="S1017" s="11">
        <v>5004</v>
      </c>
      <c r="T1017" s="11">
        <v>5005</v>
      </c>
      <c r="U1017" s="11">
        <v>5</v>
      </c>
      <c r="V1017" s="11">
        <v>258193</v>
      </c>
      <c r="W1017" s="11">
        <v>6</v>
      </c>
      <c r="X1017" s="11">
        <v>22818</v>
      </c>
      <c r="Y1017" s="11">
        <v>21</v>
      </c>
      <c r="Z1017" s="11">
        <v>12127</v>
      </c>
      <c r="AA1017" s="11">
        <v>0</v>
      </c>
      <c r="AB1017" s="11">
        <v>0</v>
      </c>
      <c r="AC1017" s="11">
        <v>2007843</v>
      </c>
      <c r="AD1017" s="11">
        <v>55644</v>
      </c>
      <c r="AE1017" s="11">
        <v>56470000</v>
      </c>
      <c r="AF1017" s="11" t="s">
        <v>175</v>
      </c>
      <c r="AG1017" s="11" t="s">
        <v>159</v>
      </c>
      <c r="AH1017" s="16">
        <v>1</v>
      </c>
    </row>
    <row r="1018" spans="1:34">
      <c r="A1018" s="11">
        <v>2007843</v>
      </c>
      <c r="B1018" s="11">
        <v>2007801</v>
      </c>
      <c r="C1018" s="11" t="s">
        <v>57</v>
      </c>
      <c r="D1018" s="11">
        <v>23</v>
      </c>
      <c r="E1018" s="11">
        <v>43</v>
      </c>
      <c r="F1018" s="11">
        <v>90</v>
      </c>
      <c r="G1018" s="11">
        <v>4</v>
      </c>
      <c r="H1018" s="11">
        <v>621</v>
      </c>
      <c r="I1018" s="11">
        <v>533</v>
      </c>
      <c r="J1018" s="11">
        <v>522</v>
      </c>
      <c r="K1018" s="11">
        <v>531</v>
      </c>
      <c r="L1018" s="11">
        <v>2</v>
      </c>
      <c r="M1018" s="11">
        <v>60</v>
      </c>
      <c r="N1018" s="11">
        <v>2990</v>
      </c>
      <c r="O1018" s="11">
        <v>1</v>
      </c>
      <c r="P1018" s="11">
        <v>20078</v>
      </c>
      <c r="Q1018" s="11">
        <v>1</v>
      </c>
      <c r="R1018" s="11">
        <v>3130000</v>
      </c>
      <c r="S1018" s="11">
        <v>5004</v>
      </c>
      <c r="T1018" s="11">
        <v>5005</v>
      </c>
      <c r="U1018" s="11">
        <v>5</v>
      </c>
      <c r="V1018" s="11">
        <v>265426</v>
      </c>
      <c r="W1018" s="11">
        <v>6</v>
      </c>
      <c r="X1018" s="11">
        <v>23722</v>
      </c>
      <c r="Y1018" s="11">
        <v>21</v>
      </c>
      <c r="Z1018" s="11">
        <v>13239</v>
      </c>
      <c r="AA1018" s="11">
        <v>0</v>
      </c>
      <c r="AB1018" s="11">
        <v>0</v>
      </c>
      <c r="AC1018" s="11">
        <v>2007844</v>
      </c>
      <c r="AD1018" s="11">
        <v>64201</v>
      </c>
      <c r="AE1018" s="11">
        <v>59575000</v>
      </c>
      <c r="AF1018" s="11" t="s">
        <v>176</v>
      </c>
      <c r="AG1018" s="11" t="s">
        <v>158</v>
      </c>
      <c r="AH1018" s="16">
        <v>1</v>
      </c>
    </row>
    <row r="1019" spans="1:34">
      <c r="A1019" s="11">
        <v>2007844</v>
      </c>
      <c r="B1019" s="11">
        <v>2007801</v>
      </c>
      <c r="C1019" s="11" t="s">
        <v>57</v>
      </c>
      <c r="D1019" s="11">
        <v>23</v>
      </c>
      <c r="E1019" s="11">
        <v>44</v>
      </c>
      <c r="F1019" s="11">
        <v>90</v>
      </c>
      <c r="G1019" s="11">
        <v>4</v>
      </c>
      <c r="H1019" s="11">
        <v>623</v>
      </c>
      <c r="I1019" s="11">
        <v>532</v>
      </c>
      <c r="J1019" s="11">
        <v>521</v>
      </c>
      <c r="K1019" s="11">
        <v>533</v>
      </c>
      <c r="L1019" s="11">
        <v>2</v>
      </c>
      <c r="M1019" s="11">
        <v>60</v>
      </c>
      <c r="N1019" s="11">
        <v>3010</v>
      </c>
      <c r="O1019" s="11">
        <v>1</v>
      </c>
      <c r="P1019" s="11">
        <v>20078</v>
      </c>
      <c r="Q1019" s="11">
        <v>1</v>
      </c>
      <c r="R1019" s="11">
        <v>3155000</v>
      </c>
      <c r="S1019" s="11">
        <v>5004</v>
      </c>
      <c r="T1019" s="11">
        <v>5005</v>
      </c>
      <c r="U1019" s="11">
        <v>5</v>
      </c>
      <c r="V1019" s="11">
        <v>287813</v>
      </c>
      <c r="W1019" s="11">
        <v>6</v>
      </c>
      <c r="X1019" s="11">
        <v>24629</v>
      </c>
      <c r="Y1019" s="11">
        <v>21</v>
      </c>
      <c r="Z1019" s="11">
        <v>13602</v>
      </c>
      <c r="AA1019" s="11">
        <v>0</v>
      </c>
      <c r="AB1019" s="11">
        <v>0</v>
      </c>
      <c r="AC1019" s="11">
        <v>2007845</v>
      </c>
      <c r="AD1019" s="11">
        <v>72758</v>
      </c>
      <c r="AE1019" s="11">
        <v>62705000</v>
      </c>
      <c r="AF1019" s="11" t="s">
        <v>177</v>
      </c>
      <c r="AG1019" s="11" t="s">
        <v>159</v>
      </c>
      <c r="AH1019" s="16">
        <v>1</v>
      </c>
    </row>
    <row r="1020" spans="1:34">
      <c r="A1020" s="11">
        <v>2007845</v>
      </c>
      <c r="B1020" s="11">
        <v>2007801</v>
      </c>
      <c r="C1020" s="11" t="s">
        <v>57</v>
      </c>
      <c r="D1020" s="11">
        <v>23</v>
      </c>
      <c r="E1020" s="11">
        <v>45</v>
      </c>
      <c r="F1020" s="11">
        <v>90</v>
      </c>
      <c r="G1020" s="11">
        <v>4</v>
      </c>
      <c r="H1020" s="11">
        <v>622</v>
      </c>
      <c r="I1020" s="11">
        <v>631</v>
      </c>
      <c r="J1020" s="11">
        <v>523</v>
      </c>
      <c r="K1020" s="11">
        <v>532</v>
      </c>
      <c r="L1020" s="11">
        <v>2</v>
      </c>
      <c r="M1020" s="11">
        <v>60</v>
      </c>
      <c r="N1020" s="11">
        <v>3050</v>
      </c>
      <c r="O1020" s="11">
        <v>1</v>
      </c>
      <c r="P1020" s="11">
        <v>20078</v>
      </c>
      <c r="Q1020" s="11">
        <v>1</v>
      </c>
      <c r="R1020" s="11">
        <v>3180000</v>
      </c>
      <c r="S1020" s="11">
        <v>5004</v>
      </c>
      <c r="T1020" s="11">
        <v>5005</v>
      </c>
      <c r="U1020" s="11">
        <v>5</v>
      </c>
      <c r="V1020" s="11">
        <v>295097</v>
      </c>
      <c r="W1020" s="11">
        <v>6</v>
      </c>
      <c r="X1020" s="11">
        <v>25540</v>
      </c>
      <c r="Y1020" s="11">
        <v>21</v>
      </c>
      <c r="Z1020" s="11">
        <v>14716</v>
      </c>
      <c r="AA1020" s="11">
        <v>0</v>
      </c>
      <c r="AB1020" s="11">
        <v>0</v>
      </c>
      <c r="AC1020" s="11">
        <v>2007846</v>
      </c>
      <c r="AD1020" s="11">
        <v>81315</v>
      </c>
      <c r="AE1020" s="11">
        <v>65860000</v>
      </c>
      <c r="AF1020" s="11" t="s">
        <v>178</v>
      </c>
      <c r="AG1020" s="11" t="s">
        <v>158</v>
      </c>
      <c r="AH1020" s="16">
        <v>1</v>
      </c>
    </row>
    <row r="1021" spans="1:34">
      <c r="A1021" s="11">
        <v>2007846</v>
      </c>
      <c r="B1021" s="11">
        <v>2007801</v>
      </c>
      <c r="C1021" s="11" t="s">
        <v>57</v>
      </c>
      <c r="D1021" s="11">
        <v>23</v>
      </c>
      <c r="E1021" s="11">
        <v>46</v>
      </c>
      <c r="F1021" s="11">
        <v>90</v>
      </c>
      <c r="G1021" s="11">
        <v>4</v>
      </c>
      <c r="H1021" s="11">
        <v>623</v>
      </c>
      <c r="I1021" s="11">
        <v>633</v>
      </c>
      <c r="J1021" s="11">
        <v>522</v>
      </c>
      <c r="K1021" s="11">
        <v>531</v>
      </c>
      <c r="L1021" s="11">
        <v>2</v>
      </c>
      <c r="M1021" s="11">
        <v>60</v>
      </c>
      <c r="N1021" s="11">
        <v>3070</v>
      </c>
      <c r="O1021" s="11">
        <v>1</v>
      </c>
      <c r="P1021" s="11">
        <v>20078</v>
      </c>
      <c r="Q1021" s="11">
        <v>1</v>
      </c>
      <c r="R1021" s="11">
        <v>3205000</v>
      </c>
      <c r="S1021" s="11">
        <v>5004</v>
      </c>
      <c r="T1021" s="11">
        <v>5005</v>
      </c>
      <c r="U1021" s="11">
        <v>5</v>
      </c>
      <c r="V1021" s="11">
        <v>317536</v>
      </c>
      <c r="W1021" s="11">
        <v>6</v>
      </c>
      <c r="X1021" s="11">
        <v>26453</v>
      </c>
      <c r="Y1021" s="11">
        <v>21</v>
      </c>
      <c r="Z1021" s="11">
        <v>15081</v>
      </c>
      <c r="AA1021" s="11">
        <v>0</v>
      </c>
      <c r="AB1021" s="11">
        <v>0</v>
      </c>
      <c r="AC1021" s="11">
        <v>2007847</v>
      </c>
      <c r="AD1021" s="11">
        <v>93572</v>
      </c>
      <c r="AE1021" s="11">
        <v>69040000</v>
      </c>
      <c r="AF1021" s="11" t="s">
        <v>179</v>
      </c>
      <c r="AG1021" s="11" t="s">
        <v>159</v>
      </c>
      <c r="AH1021" s="16">
        <v>1</v>
      </c>
    </row>
    <row r="1022" spans="1:34">
      <c r="A1022" s="11">
        <v>2007847</v>
      </c>
      <c r="B1022" s="11">
        <v>2007801</v>
      </c>
      <c r="C1022" s="11" t="s">
        <v>57</v>
      </c>
      <c r="D1022" s="11">
        <v>23</v>
      </c>
      <c r="E1022" s="11">
        <v>47</v>
      </c>
      <c r="F1022" s="11">
        <v>90</v>
      </c>
      <c r="G1022" s="11">
        <v>4</v>
      </c>
      <c r="H1022" s="11">
        <v>613</v>
      </c>
      <c r="I1022" s="11">
        <v>632</v>
      </c>
      <c r="J1022" s="11">
        <v>521</v>
      </c>
      <c r="K1022" s="11">
        <v>533</v>
      </c>
      <c r="L1022" s="11">
        <v>2</v>
      </c>
      <c r="M1022" s="11">
        <v>60</v>
      </c>
      <c r="N1022" s="11">
        <v>3090</v>
      </c>
      <c r="O1022" s="11">
        <v>1</v>
      </c>
      <c r="P1022" s="11">
        <v>20078</v>
      </c>
      <c r="Q1022" s="11">
        <v>1</v>
      </c>
      <c r="R1022" s="11">
        <v>3230000</v>
      </c>
      <c r="S1022" s="11">
        <v>5004</v>
      </c>
      <c r="T1022" s="11">
        <v>5005</v>
      </c>
      <c r="U1022" s="11">
        <v>5</v>
      </c>
      <c r="V1022" s="11">
        <v>324870</v>
      </c>
      <c r="W1022" s="11">
        <v>6</v>
      </c>
      <c r="X1022" s="11">
        <v>27370</v>
      </c>
      <c r="Y1022" s="11">
        <v>21</v>
      </c>
      <c r="Z1022" s="11">
        <v>16198</v>
      </c>
      <c r="AA1022" s="11">
        <v>0</v>
      </c>
      <c r="AB1022" s="11">
        <v>0</v>
      </c>
      <c r="AC1022" s="11">
        <v>2007848</v>
      </c>
      <c r="AD1022" s="11">
        <v>105829</v>
      </c>
      <c r="AE1022" s="11">
        <v>72245000</v>
      </c>
      <c r="AF1022" s="11" t="s">
        <v>180</v>
      </c>
      <c r="AG1022" s="11" t="s">
        <v>158</v>
      </c>
      <c r="AH1022" s="16">
        <v>1</v>
      </c>
    </row>
    <row r="1023" spans="1:34">
      <c r="A1023" s="11">
        <v>2007848</v>
      </c>
      <c r="B1023" s="11">
        <v>2007801</v>
      </c>
      <c r="C1023" s="11" t="s">
        <v>57</v>
      </c>
      <c r="D1023" s="11">
        <v>23</v>
      </c>
      <c r="E1023" s="11">
        <v>48</v>
      </c>
      <c r="F1023" s="11">
        <v>90</v>
      </c>
      <c r="G1023" s="11">
        <v>4</v>
      </c>
      <c r="H1023" s="11">
        <v>612</v>
      </c>
      <c r="I1023" s="11">
        <v>631</v>
      </c>
      <c r="J1023" s="11">
        <v>523</v>
      </c>
      <c r="K1023" s="11">
        <v>532</v>
      </c>
      <c r="L1023" s="11">
        <v>2</v>
      </c>
      <c r="M1023" s="11">
        <v>60</v>
      </c>
      <c r="N1023" s="11">
        <v>3110</v>
      </c>
      <c r="O1023" s="11">
        <v>1</v>
      </c>
      <c r="P1023" s="11">
        <v>20078</v>
      </c>
      <c r="Q1023" s="11">
        <v>1</v>
      </c>
      <c r="R1023" s="11">
        <v>3250000</v>
      </c>
      <c r="S1023" s="11">
        <v>5004</v>
      </c>
      <c r="T1023" s="11">
        <v>5005</v>
      </c>
      <c r="U1023" s="11">
        <v>5</v>
      </c>
      <c r="V1023" s="11">
        <v>347360</v>
      </c>
      <c r="W1023" s="11">
        <v>6</v>
      </c>
      <c r="X1023" s="11">
        <v>28290</v>
      </c>
      <c r="Y1023" s="11">
        <v>21</v>
      </c>
      <c r="Z1023" s="11">
        <v>16566</v>
      </c>
      <c r="AA1023" s="11">
        <v>0</v>
      </c>
      <c r="AB1023" s="11">
        <v>0</v>
      </c>
      <c r="AC1023" s="11">
        <v>2007849</v>
      </c>
      <c r="AD1023" s="11">
        <v>118086</v>
      </c>
      <c r="AE1023" s="11">
        <v>75475000</v>
      </c>
      <c r="AF1023" s="11" t="s">
        <v>181</v>
      </c>
      <c r="AG1023" s="11" t="s">
        <v>159</v>
      </c>
      <c r="AH1023" s="16">
        <v>1</v>
      </c>
    </row>
    <row r="1024" spans="1:34">
      <c r="A1024" s="11">
        <v>2007849</v>
      </c>
      <c r="B1024" s="11">
        <v>2007801</v>
      </c>
      <c r="C1024" s="11" t="s">
        <v>57</v>
      </c>
      <c r="D1024" s="11">
        <v>23</v>
      </c>
      <c r="E1024" s="11">
        <v>49</v>
      </c>
      <c r="F1024" s="11">
        <v>90</v>
      </c>
      <c r="G1024" s="11">
        <v>4</v>
      </c>
      <c r="H1024" s="11">
        <v>611</v>
      </c>
      <c r="I1024" s="11">
        <v>633</v>
      </c>
      <c r="J1024" s="11">
        <v>622</v>
      </c>
      <c r="K1024" s="11">
        <v>631</v>
      </c>
      <c r="L1024" s="11">
        <v>2</v>
      </c>
      <c r="M1024" s="11">
        <v>60</v>
      </c>
      <c r="N1024" s="11">
        <v>3610</v>
      </c>
      <c r="O1024" s="11">
        <v>1</v>
      </c>
      <c r="P1024" s="11">
        <v>20078</v>
      </c>
      <c r="Q1024" s="11">
        <v>1</v>
      </c>
      <c r="R1024" s="11">
        <v>3870000</v>
      </c>
      <c r="S1024" s="11">
        <v>5004</v>
      </c>
      <c r="T1024" s="11">
        <v>5005</v>
      </c>
      <c r="U1024" s="11">
        <v>5</v>
      </c>
      <c r="V1024" s="11">
        <v>354746</v>
      </c>
      <c r="W1024" s="11">
        <v>6</v>
      </c>
      <c r="X1024" s="11">
        <v>29213</v>
      </c>
      <c r="Y1024" s="11">
        <v>21</v>
      </c>
      <c r="Z1024" s="11">
        <v>17685</v>
      </c>
      <c r="AA1024" s="11">
        <v>0</v>
      </c>
      <c r="AB1024" s="11">
        <v>0</v>
      </c>
      <c r="AC1024" s="11">
        <v>2007850</v>
      </c>
      <c r="AD1024" s="11">
        <v>130343</v>
      </c>
      <c r="AE1024" s="11">
        <v>78725000</v>
      </c>
      <c r="AF1024" s="11" t="s">
        <v>182</v>
      </c>
      <c r="AG1024" s="11" t="s">
        <v>136</v>
      </c>
      <c r="AH1024" s="16">
        <v>1</v>
      </c>
    </row>
    <row r="1025" spans="1:37" s="12" customFormat="1">
      <c r="A1025" s="12">
        <v>2007850</v>
      </c>
      <c r="B1025" s="12">
        <v>2007801</v>
      </c>
      <c r="C1025" s="12" t="s">
        <v>57</v>
      </c>
      <c r="D1025" s="11">
        <v>23</v>
      </c>
      <c r="E1025" s="12">
        <v>50</v>
      </c>
      <c r="F1025" s="11">
        <v>200</v>
      </c>
      <c r="G1025" s="12">
        <v>0</v>
      </c>
      <c r="H1025" s="12">
        <v>0</v>
      </c>
      <c r="I1025" s="12">
        <v>0</v>
      </c>
      <c r="J1025" s="12">
        <v>0</v>
      </c>
      <c r="K1025" s="12">
        <v>0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0</v>
      </c>
      <c r="S1025" s="11">
        <v>5005</v>
      </c>
      <c r="T1025" s="12">
        <v>0</v>
      </c>
      <c r="U1025" s="12">
        <v>5</v>
      </c>
      <c r="V1025" s="12">
        <v>363179</v>
      </c>
      <c r="W1025" s="12">
        <v>6</v>
      </c>
      <c r="X1025" s="12">
        <v>30267</v>
      </c>
      <c r="Y1025" s="12">
        <v>21</v>
      </c>
      <c r="Z1025" s="12">
        <v>18107</v>
      </c>
      <c r="AA1025" s="12">
        <v>0</v>
      </c>
      <c r="AB1025" s="12">
        <v>0</v>
      </c>
      <c r="AC1025" s="12">
        <v>0</v>
      </c>
      <c r="AD1025" s="12">
        <v>150000</v>
      </c>
      <c r="AE1025" s="11">
        <v>82595000</v>
      </c>
      <c r="AF1025" s="11">
        <v>0</v>
      </c>
      <c r="AG1025" s="11">
        <v>0</v>
      </c>
      <c r="AH1025" s="11">
        <v>0</v>
      </c>
      <c r="AI1025" s="11"/>
      <c r="AJ1025" s="11"/>
      <c r="AK1025" s="11"/>
    </row>
    <row r="1026" spans="1:37">
      <c r="A1026" s="11">
        <v>2008900</v>
      </c>
      <c r="B1026" s="11">
        <v>2008901</v>
      </c>
      <c r="C1026" s="11" t="s">
        <v>58</v>
      </c>
      <c r="D1026" s="11">
        <v>20</v>
      </c>
      <c r="E1026" s="11">
        <v>0</v>
      </c>
      <c r="F1026" s="11">
        <v>50</v>
      </c>
      <c r="G1026" s="11">
        <v>2</v>
      </c>
      <c r="H1026" s="11">
        <v>111</v>
      </c>
      <c r="I1026" s="11">
        <v>134</v>
      </c>
      <c r="J1026" s="11">
        <v>0</v>
      </c>
      <c r="K1026" s="11">
        <v>0</v>
      </c>
      <c r="L1026" s="11">
        <v>2</v>
      </c>
      <c r="M1026" s="11">
        <v>60</v>
      </c>
      <c r="N1026" s="11">
        <v>60</v>
      </c>
      <c r="O1026" s="11">
        <v>0</v>
      </c>
      <c r="P1026" s="11">
        <v>0</v>
      </c>
      <c r="Q1026" s="11">
        <v>0</v>
      </c>
      <c r="R1026" s="11">
        <v>35000</v>
      </c>
      <c r="S1026" s="11">
        <v>0</v>
      </c>
      <c r="T1026" s="11">
        <v>5001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2008901</v>
      </c>
      <c r="AD1026" s="11">
        <v>0</v>
      </c>
      <c r="AE1026" s="11">
        <v>0</v>
      </c>
      <c r="AF1026" s="11" t="s">
        <v>162</v>
      </c>
      <c r="AG1026" s="11" t="s">
        <v>134</v>
      </c>
      <c r="AH1026" s="11">
        <v>0</v>
      </c>
    </row>
    <row r="1027" spans="1:37">
      <c r="A1027" s="11">
        <v>2008901</v>
      </c>
      <c r="B1027" s="11">
        <v>2008901</v>
      </c>
      <c r="C1027" s="11" t="s">
        <v>58</v>
      </c>
      <c r="D1027" s="11">
        <v>20</v>
      </c>
      <c r="E1027" s="11">
        <v>1</v>
      </c>
      <c r="F1027" s="11">
        <v>50</v>
      </c>
      <c r="G1027" s="11">
        <v>3</v>
      </c>
      <c r="H1027" s="11">
        <v>214</v>
      </c>
      <c r="I1027" s="11">
        <v>133</v>
      </c>
      <c r="J1027" s="11">
        <v>122</v>
      </c>
      <c r="K1027" s="11">
        <v>0</v>
      </c>
      <c r="L1027" s="11">
        <v>2</v>
      </c>
      <c r="M1027" s="11">
        <v>60</v>
      </c>
      <c r="N1027" s="11">
        <v>80</v>
      </c>
      <c r="O1027" s="11">
        <v>0</v>
      </c>
      <c r="P1027" s="11">
        <v>0</v>
      </c>
      <c r="Q1027" s="11">
        <v>0</v>
      </c>
      <c r="R1027" s="11">
        <v>50000</v>
      </c>
      <c r="S1027" s="11">
        <v>0</v>
      </c>
      <c r="T1027" s="11">
        <v>5001</v>
      </c>
      <c r="U1027" s="11">
        <v>5</v>
      </c>
      <c r="V1027" s="11">
        <v>1620</v>
      </c>
      <c r="W1027" s="11">
        <v>6</v>
      </c>
      <c r="X1027" s="11">
        <v>270</v>
      </c>
      <c r="Y1027" s="11">
        <v>21</v>
      </c>
      <c r="Z1027" s="11">
        <v>81</v>
      </c>
      <c r="AA1027" s="11">
        <v>0</v>
      </c>
      <c r="AB1027" s="11">
        <v>0</v>
      </c>
      <c r="AC1027" s="11">
        <v>2008902</v>
      </c>
      <c r="AD1027" s="11">
        <v>10</v>
      </c>
      <c r="AE1027" s="11">
        <v>35000</v>
      </c>
      <c r="AF1027" s="11" t="s">
        <v>162</v>
      </c>
      <c r="AG1027" s="11" t="s">
        <v>134</v>
      </c>
      <c r="AH1027" s="11">
        <v>0</v>
      </c>
    </row>
    <row r="1028" spans="1:37">
      <c r="A1028" s="11">
        <v>2008902</v>
      </c>
      <c r="B1028" s="11">
        <v>2008901</v>
      </c>
      <c r="C1028" s="11" t="s">
        <v>58</v>
      </c>
      <c r="D1028" s="11">
        <v>20</v>
      </c>
      <c r="E1028" s="11">
        <v>2</v>
      </c>
      <c r="F1028" s="11">
        <v>50</v>
      </c>
      <c r="G1028" s="11">
        <v>4</v>
      </c>
      <c r="H1028" s="11">
        <v>213</v>
      </c>
      <c r="I1028" s="11">
        <v>132</v>
      </c>
      <c r="J1028" s="11">
        <v>121</v>
      </c>
      <c r="K1028" s="11">
        <v>114</v>
      </c>
      <c r="L1028" s="11">
        <v>2</v>
      </c>
      <c r="M1028" s="11">
        <v>60</v>
      </c>
      <c r="N1028" s="11">
        <v>100</v>
      </c>
      <c r="O1028" s="11">
        <v>0</v>
      </c>
      <c r="P1028" s="11">
        <v>0</v>
      </c>
      <c r="Q1028" s="11">
        <v>0</v>
      </c>
      <c r="R1028" s="11">
        <v>70000</v>
      </c>
      <c r="S1028" s="11">
        <v>0</v>
      </c>
      <c r="T1028" s="11">
        <v>5001</v>
      </c>
      <c r="U1028" s="11">
        <v>5</v>
      </c>
      <c r="V1028" s="11">
        <v>3260</v>
      </c>
      <c r="W1028" s="11">
        <v>6</v>
      </c>
      <c r="X1028" s="11">
        <v>543</v>
      </c>
      <c r="Y1028" s="11">
        <v>21</v>
      </c>
      <c r="Z1028" s="11">
        <v>163</v>
      </c>
      <c r="AA1028" s="11">
        <v>0</v>
      </c>
      <c r="AB1028" s="11">
        <v>0</v>
      </c>
      <c r="AC1028" s="11">
        <v>2008903</v>
      </c>
      <c r="AD1028" s="11">
        <v>33</v>
      </c>
      <c r="AE1028" s="11">
        <v>85000</v>
      </c>
      <c r="AF1028" s="11" t="s">
        <v>162</v>
      </c>
      <c r="AG1028" s="11" t="s">
        <v>134</v>
      </c>
      <c r="AH1028" s="11">
        <v>0</v>
      </c>
    </row>
    <row r="1029" spans="1:37">
      <c r="A1029" s="11">
        <v>2008903</v>
      </c>
      <c r="B1029" s="11">
        <v>2008901</v>
      </c>
      <c r="C1029" s="11" t="s">
        <v>58</v>
      </c>
      <c r="D1029" s="11">
        <v>20</v>
      </c>
      <c r="E1029" s="11">
        <v>3</v>
      </c>
      <c r="F1029" s="11">
        <v>50</v>
      </c>
      <c r="G1029" s="11">
        <v>4</v>
      </c>
      <c r="H1029" s="11">
        <v>212</v>
      </c>
      <c r="I1029" s="11">
        <v>131</v>
      </c>
      <c r="J1029" s="11">
        <v>124</v>
      </c>
      <c r="K1029" s="11">
        <v>113</v>
      </c>
      <c r="L1029" s="11">
        <v>2</v>
      </c>
      <c r="M1029" s="11">
        <v>60</v>
      </c>
      <c r="N1029" s="11">
        <v>120</v>
      </c>
      <c r="O1029" s="11">
        <v>0</v>
      </c>
      <c r="P1029" s="11">
        <v>0</v>
      </c>
      <c r="Q1029" s="11">
        <v>0</v>
      </c>
      <c r="R1029" s="11">
        <v>85000</v>
      </c>
      <c r="S1029" s="11">
        <v>0</v>
      </c>
      <c r="T1029" s="11">
        <v>5001</v>
      </c>
      <c r="U1029" s="11">
        <v>5</v>
      </c>
      <c r="V1029" s="11">
        <v>4920</v>
      </c>
      <c r="W1029" s="11">
        <v>6</v>
      </c>
      <c r="X1029" s="11">
        <v>820</v>
      </c>
      <c r="Y1029" s="11">
        <v>21</v>
      </c>
      <c r="Z1029" s="11">
        <v>246</v>
      </c>
      <c r="AA1029" s="11">
        <v>0</v>
      </c>
      <c r="AB1029" s="11">
        <v>0</v>
      </c>
      <c r="AC1029" s="11">
        <v>2008904</v>
      </c>
      <c r="AD1029" s="11">
        <v>62</v>
      </c>
      <c r="AE1029" s="11">
        <v>155000</v>
      </c>
      <c r="AF1029" s="11" t="s">
        <v>162</v>
      </c>
      <c r="AG1029" s="11" t="s">
        <v>134</v>
      </c>
      <c r="AH1029" s="16">
        <v>0</v>
      </c>
      <c r="AI1029" s="12"/>
      <c r="AJ1029" s="12"/>
      <c r="AK1029" s="12"/>
    </row>
    <row r="1030" spans="1:37">
      <c r="A1030" s="11">
        <v>2008904</v>
      </c>
      <c r="B1030" s="11">
        <v>2008901</v>
      </c>
      <c r="C1030" s="11" t="s">
        <v>58</v>
      </c>
      <c r="D1030" s="11">
        <v>20</v>
      </c>
      <c r="E1030" s="11">
        <v>4</v>
      </c>
      <c r="F1030" s="11">
        <v>50</v>
      </c>
      <c r="G1030" s="11">
        <v>4</v>
      </c>
      <c r="H1030" s="11">
        <v>211</v>
      </c>
      <c r="I1030" s="11">
        <v>234</v>
      </c>
      <c r="J1030" s="11">
        <v>123</v>
      </c>
      <c r="K1030" s="11">
        <v>112</v>
      </c>
      <c r="L1030" s="11">
        <v>2</v>
      </c>
      <c r="M1030" s="11">
        <v>60</v>
      </c>
      <c r="N1030" s="11">
        <v>140</v>
      </c>
      <c r="O1030" s="11">
        <v>0</v>
      </c>
      <c r="P1030" s="11">
        <v>0</v>
      </c>
      <c r="Q1030" s="11">
        <v>0</v>
      </c>
      <c r="R1030" s="11">
        <v>105000</v>
      </c>
      <c r="S1030" s="11">
        <v>0</v>
      </c>
      <c r="T1030" s="11">
        <v>5001</v>
      </c>
      <c r="U1030" s="11">
        <v>5</v>
      </c>
      <c r="V1030" s="11">
        <v>6600</v>
      </c>
      <c r="W1030" s="11">
        <v>6</v>
      </c>
      <c r="X1030" s="11">
        <v>1100</v>
      </c>
      <c r="Y1030" s="11">
        <v>21</v>
      </c>
      <c r="Z1030" s="11">
        <v>330</v>
      </c>
      <c r="AA1030" s="11">
        <v>0</v>
      </c>
      <c r="AB1030" s="11">
        <v>0</v>
      </c>
      <c r="AC1030" s="11">
        <v>2008905</v>
      </c>
      <c r="AD1030" s="11">
        <v>91</v>
      </c>
      <c r="AE1030" s="11">
        <v>240000</v>
      </c>
      <c r="AF1030" s="11" t="s">
        <v>162</v>
      </c>
      <c r="AG1030" s="11" t="s">
        <v>134</v>
      </c>
      <c r="AH1030" s="16">
        <v>0</v>
      </c>
    </row>
    <row r="1031" spans="1:37">
      <c r="A1031" s="11">
        <v>2008905</v>
      </c>
      <c r="B1031" s="11">
        <v>2008901</v>
      </c>
      <c r="C1031" s="11" t="s">
        <v>58</v>
      </c>
      <c r="D1031" s="11">
        <v>20</v>
      </c>
      <c r="E1031" s="11">
        <v>5</v>
      </c>
      <c r="F1031" s="11">
        <v>50</v>
      </c>
      <c r="G1031" s="11">
        <v>4</v>
      </c>
      <c r="H1031" s="11">
        <v>214</v>
      </c>
      <c r="I1031" s="11">
        <v>233</v>
      </c>
      <c r="J1031" s="11">
        <v>122</v>
      </c>
      <c r="K1031" s="11">
        <v>111</v>
      </c>
      <c r="L1031" s="11">
        <v>2</v>
      </c>
      <c r="M1031" s="11">
        <v>60</v>
      </c>
      <c r="N1031" s="11">
        <v>170</v>
      </c>
      <c r="O1031" s="11">
        <v>0</v>
      </c>
      <c r="P1031" s="11">
        <v>0</v>
      </c>
      <c r="Q1031" s="11">
        <v>0</v>
      </c>
      <c r="R1031" s="11">
        <v>120000</v>
      </c>
      <c r="S1031" s="11">
        <v>0</v>
      </c>
      <c r="T1031" s="11">
        <v>5001</v>
      </c>
      <c r="U1031" s="11">
        <v>5</v>
      </c>
      <c r="V1031" s="11">
        <v>8300</v>
      </c>
      <c r="W1031" s="11">
        <v>6</v>
      </c>
      <c r="X1031" s="11">
        <v>1383</v>
      </c>
      <c r="Y1031" s="11">
        <v>21</v>
      </c>
      <c r="Z1031" s="11">
        <v>415</v>
      </c>
      <c r="AA1031" s="11">
        <v>0</v>
      </c>
      <c r="AB1031" s="11">
        <v>0</v>
      </c>
      <c r="AC1031" s="11">
        <v>2008906</v>
      </c>
      <c r="AD1031" s="11">
        <v>129</v>
      </c>
      <c r="AE1031" s="11">
        <v>345000</v>
      </c>
      <c r="AF1031" s="11" t="s">
        <v>162</v>
      </c>
      <c r="AG1031" s="11" t="s">
        <v>134</v>
      </c>
      <c r="AH1031" s="16">
        <v>0</v>
      </c>
    </row>
    <row r="1032" spans="1:37">
      <c r="A1032" s="11">
        <v>2008906</v>
      </c>
      <c r="B1032" s="11">
        <v>2008901</v>
      </c>
      <c r="C1032" s="11" t="s">
        <v>58</v>
      </c>
      <c r="D1032" s="11">
        <v>20</v>
      </c>
      <c r="E1032" s="11">
        <v>6</v>
      </c>
      <c r="F1032" s="11">
        <v>50</v>
      </c>
      <c r="G1032" s="11">
        <v>4</v>
      </c>
      <c r="H1032" s="11">
        <v>213</v>
      </c>
      <c r="I1032" s="11">
        <v>232</v>
      </c>
      <c r="J1032" s="11">
        <v>121</v>
      </c>
      <c r="K1032" s="11">
        <v>114</v>
      </c>
      <c r="L1032" s="11">
        <v>2</v>
      </c>
      <c r="M1032" s="11">
        <v>60</v>
      </c>
      <c r="N1032" s="11">
        <v>190</v>
      </c>
      <c r="O1032" s="11">
        <v>0</v>
      </c>
      <c r="P1032" s="11">
        <v>0</v>
      </c>
      <c r="Q1032" s="11">
        <v>0</v>
      </c>
      <c r="R1032" s="11">
        <v>140000</v>
      </c>
      <c r="S1032" s="11">
        <v>0</v>
      </c>
      <c r="T1032" s="11">
        <v>5001</v>
      </c>
      <c r="U1032" s="11">
        <v>5</v>
      </c>
      <c r="V1032" s="11">
        <v>10020</v>
      </c>
      <c r="W1032" s="11">
        <v>6</v>
      </c>
      <c r="X1032" s="11">
        <v>1670</v>
      </c>
      <c r="Y1032" s="11">
        <v>21</v>
      </c>
      <c r="Z1032" s="11">
        <v>501</v>
      </c>
      <c r="AA1032" s="11">
        <v>0</v>
      </c>
      <c r="AB1032" s="11">
        <v>0</v>
      </c>
      <c r="AC1032" s="11">
        <v>2008907</v>
      </c>
      <c r="AD1032" s="11">
        <v>167</v>
      </c>
      <c r="AE1032" s="11">
        <v>465000</v>
      </c>
      <c r="AF1032" s="11" t="s">
        <v>162</v>
      </c>
      <c r="AG1032" s="11" t="s">
        <v>134</v>
      </c>
      <c r="AH1032" s="16">
        <v>0</v>
      </c>
    </row>
    <row r="1033" spans="1:37">
      <c r="A1033" s="11">
        <v>2008907</v>
      </c>
      <c r="B1033" s="11">
        <v>2008901</v>
      </c>
      <c r="C1033" s="11" t="s">
        <v>58</v>
      </c>
      <c r="D1033" s="11">
        <v>20</v>
      </c>
      <c r="E1033" s="11">
        <v>7</v>
      </c>
      <c r="F1033" s="11">
        <v>50</v>
      </c>
      <c r="G1033" s="11">
        <v>4</v>
      </c>
      <c r="H1033" s="11">
        <v>212</v>
      </c>
      <c r="I1033" s="11">
        <v>231</v>
      </c>
      <c r="J1033" s="11">
        <v>124</v>
      </c>
      <c r="K1033" s="11">
        <v>113</v>
      </c>
      <c r="L1033" s="11">
        <v>2</v>
      </c>
      <c r="M1033" s="11">
        <v>60</v>
      </c>
      <c r="N1033" s="11">
        <v>210</v>
      </c>
      <c r="O1033" s="11">
        <v>0</v>
      </c>
      <c r="P1033" s="11">
        <v>0</v>
      </c>
      <c r="Q1033" s="11">
        <v>0</v>
      </c>
      <c r="R1033" s="11">
        <v>160000</v>
      </c>
      <c r="S1033" s="11">
        <v>0</v>
      </c>
      <c r="T1033" s="11">
        <v>5001</v>
      </c>
      <c r="U1033" s="11">
        <v>5</v>
      </c>
      <c r="V1033" s="11">
        <v>11760</v>
      </c>
      <c r="W1033" s="11">
        <v>6</v>
      </c>
      <c r="X1033" s="11">
        <v>1960</v>
      </c>
      <c r="Y1033" s="11">
        <v>21</v>
      </c>
      <c r="Z1033" s="11">
        <v>588</v>
      </c>
      <c r="AA1033" s="11">
        <v>0</v>
      </c>
      <c r="AB1033" s="11">
        <v>0</v>
      </c>
      <c r="AC1033" s="11">
        <v>2008908</v>
      </c>
      <c r="AD1033" s="11">
        <v>206</v>
      </c>
      <c r="AE1033" s="11">
        <v>605000</v>
      </c>
      <c r="AF1033" s="11" t="s">
        <v>162</v>
      </c>
      <c r="AG1033" s="11" t="s">
        <v>134</v>
      </c>
      <c r="AH1033" s="16">
        <v>0</v>
      </c>
    </row>
    <row r="1034" spans="1:37">
      <c r="A1034" s="11">
        <v>2008908</v>
      </c>
      <c r="B1034" s="11">
        <v>2008901</v>
      </c>
      <c r="C1034" s="11" t="s">
        <v>58</v>
      </c>
      <c r="D1034" s="11">
        <v>20</v>
      </c>
      <c r="E1034" s="11">
        <v>8</v>
      </c>
      <c r="F1034" s="11">
        <v>50</v>
      </c>
      <c r="G1034" s="11">
        <v>4</v>
      </c>
      <c r="H1034" s="11">
        <v>211</v>
      </c>
      <c r="I1034" s="11">
        <v>234</v>
      </c>
      <c r="J1034" s="11">
        <v>123</v>
      </c>
      <c r="K1034" s="11">
        <v>112</v>
      </c>
      <c r="L1034" s="11">
        <v>2</v>
      </c>
      <c r="M1034" s="11">
        <v>60</v>
      </c>
      <c r="N1034" s="11">
        <v>230</v>
      </c>
      <c r="O1034" s="11">
        <v>0</v>
      </c>
      <c r="P1034" s="11">
        <v>0</v>
      </c>
      <c r="Q1034" s="11">
        <v>0</v>
      </c>
      <c r="R1034" s="11">
        <v>175000</v>
      </c>
      <c r="S1034" s="11">
        <v>0</v>
      </c>
      <c r="T1034" s="11">
        <v>5001</v>
      </c>
      <c r="U1034" s="11">
        <v>5</v>
      </c>
      <c r="V1034" s="11">
        <v>13520</v>
      </c>
      <c r="W1034" s="11">
        <v>6</v>
      </c>
      <c r="X1034" s="11">
        <v>2253</v>
      </c>
      <c r="Y1034" s="11">
        <v>21</v>
      </c>
      <c r="Z1034" s="11">
        <v>676</v>
      </c>
      <c r="AA1034" s="11">
        <v>0</v>
      </c>
      <c r="AB1034" s="11">
        <v>0</v>
      </c>
      <c r="AC1034" s="11">
        <v>2008909</v>
      </c>
      <c r="AD1034" s="11">
        <v>244</v>
      </c>
      <c r="AE1034" s="11">
        <v>765000</v>
      </c>
      <c r="AF1034" s="11" t="s">
        <v>162</v>
      </c>
      <c r="AG1034" s="11" t="s">
        <v>134</v>
      </c>
      <c r="AH1034" s="16">
        <v>0</v>
      </c>
    </row>
    <row r="1035" spans="1:37">
      <c r="A1035" s="11">
        <v>2008909</v>
      </c>
      <c r="B1035" s="11">
        <v>2008901</v>
      </c>
      <c r="C1035" s="11" t="s">
        <v>58</v>
      </c>
      <c r="D1035" s="11">
        <v>20</v>
      </c>
      <c r="E1035" s="11">
        <v>9</v>
      </c>
      <c r="F1035" s="11">
        <v>50</v>
      </c>
      <c r="G1035" s="11">
        <v>4</v>
      </c>
      <c r="H1035" s="11">
        <v>214</v>
      </c>
      <c r="I1035" s="11">
        <v>233</v>
      </c>
      <c r="J1035" s="11">
        <v>222</v>
      </c>
      <c r="K1035" s="11">
        <v>211</v>
      </c>
      <c r="L1035" s="11">
        <v>2</v>
      </c>
      <c r="M1035" s="11">
        <v>60</v>
      </c>
      <c r="N1035" s="11">
        <v>730</v>
      </c>
      <c r="O1035" s="11">
        <v>1</v>
      </c>
      <c r="P1035" s="11">
        <v>20089</v>
      </c>
      <c r="Q1035" s="11">
        <v>1</v>
      </c>
      <c r="R1035" s="11">
        <v>680000</v>
      </c>
      <c r="S1035" s="11">
        <v>0</v>
      </c>
      <c r="T1035" s="11">
        <v>5001</v>
      </c>
      <c r="U1035" s="11">
        <v>5</v>
      </c>
      <c r="V1035" s="11">
        <v>15300</v>
      </c>
      <c r="W1035" s="11">
        <v>6</v>
      </c>
      <c r="X1035" s="11">
        <v>2550</v>
      </c>
      <c r="Y1035" s="11">
        <v>21</v>
      </c>
      <c r="Z1035" s="11">
        <v>765</v>
      </c>
      <c r="AA1035" s="11">
        <v>0</v>
      </c>
      <c r="AB1035" s="11">
        <v>0</v>
      </c>
      <c r="AC1035" s="11">
        <v>2008910</v>
      </c>
      <c r="AD1035" s="11">
        <v>282</v>
      </c>
      <c r="AE1035" s="11">
        <v>940000</v>
      </c>
      <c r="AF1035" s="11" t="s">
        <v>162</v>
      </c>
      <c r="AG1035" s="11" t="s">
        <v>134</v>
      </c>
      <c r="AH1035" s="16">
        <v>1</v>
      </c>
    </row>
    <row r="1036" spans="1:37">
      <c r="A1036" s="11">
        <v>2008910</v>
      </c>
      <c r="B1036" s="11">
        <v>2008901</v>
      </c>
      <c r="C1036" s="11" t="s">
        <v>58</v>
      </c>
      <c r="D1036" s="11">
        <v>20</v>
      </c>
      <c r="E1036" s="11">
        <v>10</v>
      </c>
      <c r="F1036" s="11">
        <v>60</v>
      </c>
      <c r="G1036" s="11">
        <v>4</v>
      </c>
      <c r="H1036" s="11">
        <v>312</v>
      </c>
      <c r="I1036" s="11">
        <v>231</v>
      </c>
      <c r="J1036" s="11">
        <v>223</v>
      </c>
      <c r="K1036" s="11">
        <v>212</v>
      </c>
      <c r="L1036" s="11">
        <v>2</v>
      </c>
      <c r="M1036" s="11">
        <v>60</v>
      </c>
      <c r="N1036" s="11">
        <v>770</v>
      </c>
      <c r="O1036" s="11">
        <v>0</v>
      </c>
      <c r="P1036" s="11">
        <v>0</v>
      </c>
      <c r="Q1036" s="11">
        <v>0</v>
      </c>
      <c r="R1036" s="11">
        <v>705000</v>
      </c>
      <c r="S1036" s="11">
        <v>5001</v>
      </c>
      <c r="T1036" s="11">
        <v>5002</v>
      </c>
      <c r="U1036" s="11">
        <v>5</v>
      </c>
      <c r="V1036" s="11">
        <v>17900</v>
      </c>
      <c r="W1036" s="11">
        <v>6</v>
      </c>
      <c r="X1036" s="11">
        <v>2983</v>
      </c>
      <c r="Y1036" s="11">
        <v>21</v>
      </c>
      <c r="Z1036" s="11">
        <v>895</v>
      </c>
      <c r="AA1036" s="11">
        <v>0</v>
      </c>
      <c r="AB1036" s="11">
        <v>0</v>
      </c>
      <c r="AC1036" s="11">
        <v>2008911</v>
      </c>
      <c r="AD1036" s="11">
        <v>339</v>
      </c>
      <c r="AE1036" s="11">
        <v>1620000</v>
      </c>
      <c r="AF1036" s="11" t="s">
        <v>163</v>
      </c>
      <c r="AG1036" s="11" t="s">
        <v>158</v>
      </c>
      <c r="AH1036" s="16">
        <v>0</v>
      </c>
    </row>
    <row r="1037" spans="1:37">
      <c r="A1037" s="11">
        <v>2008911</v>
      </c>
      <c r="B1037" s="11">
        <v>2008901</v>
      </c>
      <c r="C1037" s="11" t="s">
        <v>58</v>
      </c>
      <c r="D1037" s="11">
        <v>20</v>
      </c>
      <c r="E1037" s="11">
        <v>11</v>
      </c>
      <c r="F1037" s="11">
        <v>60</v>
      </c>
      <c r="G1037" s="11">
        <v>4</v>
      </c>
      <c r="H1037" s="11">
        <v>311</v>
      </c>
      <c r="I1037" s="11">
        <v>233</v>
      </c>
      <c r="J1037" s="11">
        <v>222</v>
      </c>
      <c r="K1037" s="11">
        <v>211</v>
      </c>
      <c r="L1037" s="11">
        <v>2</v>
      </c>
      <c r="M1037" s="11">
        <v>60</v>
      </c>
      <c r="N1037" s="11">
        <v>790</v>
      </c>
      <c r="O1037" s="11">
        <v>0</v>
      </c>
      <c r="P1037" s="11">
        <v>0</v>
      </c>
      <c r="Q1037" s="11">
        <v>0</v>
      </c>
      <c r="R1037" s="11">
        <v>725000</v>
      </c>
      <c r="S1037" s="11">
        <v>5001</v>
      </c>
      <c r="T1037" s="11">
        <v>5002</v>
      </c>
      <c r="U1037" s="11">
        <v>5</v>
      </c>
      <c r="V1037" s="11">
        <v>20520</v>
      </c>
      <c r="W1037" s="11">
        <v>6</v>
      </c>
      <c r="X1037" s="11">
        <v>3420</v>
      </c>
      <c r="Y1037" s="11">
        <v>21</v>
      </c>
      <c r="Z1037" s="11">
        <v>1026</v>
      </c>
      <c r="AA1037" s="11">
        <v>0</v>
      </c>
      <c r="AB1037" s="11">
        <v>0</v>
      </c>
      <c r="AC1037" s="11">
        <v>2008912</v>
      </c>
      <c r="AD1037" s="11">
        <v>459</v>
      </c>
      <c r="AE1037" s="11">
        <v>2325000</v>
      </c>
      <c r="AF1037" s="11" t="s">
        <v>163</v>
      </c>
      <c r="AG1037" s="11" t="s">
        <v>158</v>
      </c>
      <c r="AH1037" s="16">
        <v>0</v>
      </c>
    </row>
    <row r="1038" spans="1:37">
      <c r="A1038" s="11">
        <v>2008912</v>
      </c>
      <c r="B1038" s="11">
        <v>2008901</v>
      </c>
      <c r="C1038" s="11" t="s">
        <v>58</v>
      </c>
      <c r="D1038" s="11">
        <v>20</v>
      </c>
      <c r="E1038" s="11">
        <v>12</v>
      </c>
      <c r="F1038" s="11">
        <v>60</v>
      </c>
      <c r="G1038" s="11">
        <v>4</v>
      </c>
      <c r="H1038" s="11">
        <v>313</v>
      </c>
      <c r="I1038" s="11">
        <v>232</v>
      </c>
      <c r="J1038" s="11">
        <v>221</v>
      </c>
      <c r="K1038" s="11">
        <v>213</v>
      </c>
      <c r="L1038" s="11">
        <v>2</v>
      </c>
      <c r="M1038" s="11">
        <v>60</v>
      </c>
      <c r="N1038" s="11">
        <v>810</v>
      </c>
      <c r="O1038" s="11">
        <v>0</v>
      </c>
      <c r="P1038" s="11">
        <v>0</v>
      </c>
      <c r="Q1038" s="11">
        <v>0</v>
      </c>
      <c r="R1038" s="11">
        <v>745000</v>
      </c>
      <c r="S1038" s="11">
        <v>5001</v>
      </c>
      <c r="T1038" s="11">
        <v>5002</v>
      </c>
      <c r="U1038" s="11">
        <v>5</v>
      </c>
      <c r="V1038" s="11">
        <v>23160</v>
      </c>
      <c r="W1038" s="11">
        <v>6</v>
      </c>
      <c r="X1038" s="11">
        <v>3860</v>
      </c>
      <c r="Y1038" s="11">
        <v>21</v>
      </c>
      <c r="Z1038" s="11">
        <v>1158</v>
      </c>
      <c r="AA1038" s="11">
        <v>0</v>
      </c>
      <c r="AB1038" s="11">
        <v>0</v>
      </c>
      <c r="AC1038" s="11">
        <v>2008913</v>
      </c>
      <c r="AD1038" s="11">
        <v>578</v>
      </c>
      <c r="AE1038" s="11">
        <v>3050000</v>
      </c>
      <c r="AF1038" s="11" t="s">
        <v>163</v>
      </c>
      <c r="AG1038" s="11" t="s">
        <v>158</v>
      </c>
      <c r="AH1038" s="16">
        <v>0</v>
      </c>
    </row>
    <row r="1039" spans="1:37">
      <c r="A1039" s="11">
        <v>2008913</v>
      </c>
      <c r="B1039" s="11">
        <v>2008901</v>
      </c>
      <c r="C1039" s="11" t="s">
        <v>58</v>
      </c>
      <c r="D1039" s="11">
        <v>20</v>
      </c>
      <c r="E1039" s="11">
        <v>13</v>
      </c>
      <c r="F1039" s="11">
        <v>60</v>
      </c>
      <c r="G1039" s="11">
        <v>4</v>
      </c>
      <c r="H1039" s="11">
        <v>312</v>
      </c>
      <c r="I1039" s="11">
        <v>331</v>
      </c>
      <c r="J1039" s="11">
        <v>223</v>
      </c>
      <c r="K1039" s="11">
        <v>212</v>
      </c>
      <c r="L1039" s="11">
        <v>2</v>
      </c>
      <c r="M1039" s="11">
        <v>60</v>
      </c>
      <c r="N1039" s="11">
        <v>830</v>
      </c>
      <c r="O1039" s="11">
        <v>0</v>
      </c>
      <c r="P1039" s="11">
        <v>0</v>
      </c>
      <c r="Q1039" s="11">
        <v>0</v>
      </c>
      <c r="R1039" s="11">
        <v>765000</v>
      </c>
      <c r="S1039" s="11">
        <v>5001</v>
      </c>
      <c r="T1039" s="11">
        <v>5002</v>
      </c>
      <c r="U1039" s="11">
        <v>5</v>
      </c>
      <c r="V1039" s="11">
        <v>25820</v>
      </c>
      <c r="W1039" s="11">
        <v>6</v>
      </c>
      <c r="X1039" s="11">
        <v>4303</v>
      </c>
      <c r="Y1039" s="11">
        <v>21</v>
      </c>
      <c r="Z1039" s="11">
        <v>1291</v>
      </c>
      <c r="AA1039" s="11">
        <v>0</v>
      </c>
      <c r="AB1039" s="11">
        <v>0</v>
      </c>
      <c r="AC1039" s="11">
        <v>2008914</v>
      </c>
      <c r="AD1039" s="11">
        <v>698</v>
      </c>
      <c r="AE1039" s="11">
        <v>3795000</v>
      </c>
      <c r="AF1039" s="11" t="s">
        <v>163</v>
      </c>
      <c r="AG1039" s="11" t="s">
        <v>158</v>
      </c>
      <c r="AH1039" s="16">
        <v>0</v>
      </c>
    </row>
    <row r="1040" spans="1:37">
      <c r="A1040" s="11">
        <v>2008914</v>
      </c>
      <c r="B1040" s="11">
        <v>2008901</v>
      </c>
      <c r="C1040" s="11" t="s">
        <v>58</v>
      </c>
      <c r="D1040" s="11">
        <v>20</v>
      </c>
      <c r="E1040" s="11">
        <v>14</v>
      </c>
      <c r="F1040" s="11">
        <v>60</v>
      </c>
      <c r="G1040" s="11">
        <v>4</v>
      </c>
      <c r="H1040" s="11">
        <v>321</v>
      </c>
      <c r="I1040" s="11">
        <v>333</v>
      </c>
      <c r="J1040" s="11">
        <v>222</v>
      </c>
      <c r="K1040" s="11">
        <v>211</v>
      </c>
      <c r="L1040" s="11">
        <v>2</v>
      </c>
      <c r="M1040" s="11">
        <v>60</v>
      </c>
      <c r="N1040" s="11">
        <v>850</v>
      </c>
      <c r="O1040" s="11">
        <v>1</v>
      </c>
      <c r="P1040" s="11">
        <v>20089</v>
      </c>
      <c r="Q1040" s="11">
        <v>1</v>
      </c>
      <c r="R1040" s="11">
        <v>790000</v>
      </c>
      <c r="S1040" s="11">
        <v>5001</v>
      </c>
      <c r="T1040" s="11">
        <v>5002</v>
      </c>
      <c r="U1040" s="11">
        <v>5</v>
      </c>
      <c r="V1040" s="11">
        <v>28500</v>
      </c>
      <c r="W1040" s="11">
        <v>6</v>
      </c>
      <c r="X1040" s="11">
        <v>4750</v>
      </c>
      <c r="Y1040" s="11">
        <v>21</v>
      </c>
      <c r="Z1040" s="11">
        <v>1425</v>
      </c>
      <c r="AA1040" s="11">
        <v>0</v>
      </c>
      <c r="AB1040" s="11">
        <v>0</v>
      </c>
      <c r="AC1040" s="11">
        <v>2008915</v>
      </c>
      <c r="AD1040" s="11">
        <v>880</v>
      </c>
      <c r="AE1040" s="11">
        <v>4560000</v>
      </c>
      <c r="AF1040" s="11" t="s">
        <v>163</v>
      </c>
      <c r="AG1040" s="11" t="s">
        <v>158</v>
      </c>
      <c r="AH1040" s="16">
        <v>1</v>
      </c>
    </row>
    <row r="1041" spans="1:34">
      <c r="A1041" s="11">
        <v>2008915</v>
      </c>
      <c r="B1041" s="11">
        <v>2008901</v>
      </c>
      <c r="C1041" s="11" t="s">
        <v>58</v>
      </c>
      <c r="D1041" s="11">
        <v>20</v>
      </c>
      <c r="E1041" s="11">
        <v>15</v>
      </c>
      <c r="F1041" s="11">
        <v>60</v>
      </c>
      <c r="G1041" s="11">
        <v>4</v>
      </c>
      <c r="H1041" s="11">
        <v>313</v>
      </c>
      <c r="I1041" s="11">
        <v>332</v>
      </c>
      <c r="J1041" s="11">
        <v>221</v>
      </c>
      <c r="K1041" s="11">
        <v>213</v>
      </c>
      <c r="L1041" s="11">
        <v>2</v>
      </c>
      <c r="M1041" s="11">
        <v>60</v>
      </c>
      <c r="N1041" s="11">
        <v>890</v>
      </c>
      <c r="O1041" s="11">
        <v>0</v>
      </c>
      <c r="P1041" s="11">
        <v>0</v>
      </c>
      <c r="Q1041" s="11">
        <v>0</v>
      </c>
      <c r="R1041" s="11">
        <v>810000</v>
      </c>
      <c r="S1041" s="11">
        <v>5001</v>
      </c>
      <c r="T1041" s="11">
        <v>5002</v>
      </c>
      <c r="U1041" s="11">
        <v>5</v>
      </c>
      <c r="V1041" s="11">
        <v>44360</v>
      </c>
      <c r="W1041" s="11">
        <v>6</v>
      </c>
      <c r="X1041" s="11">
        <v>5200</v>
      </c>
      <c r="Y1041" s="11">
        <v>21</v>
      </c>
      <c r="Z1041" s="11">
        <v>1560</v>
      </c>
      <c r="AA1041" s="11">
        <v>0</v>
      </c>
      <c r="AB1041" s="11">
        <v>0</v>
      </c>
      <c r="AC1041" s="11">
        <v>2008916</v>
      </c>
      <c r="AD1041" s="11">
        <v>1061</v>
      </c>
      <c r="AE1041" s="11">
        <v>5350000</v>
      </c>
      <c r="AF1041" s="11" t="s">
        <v>164</v>
      </c>
      <c r="AG1041" s="11" t="s">
        <v>134</v>
      </c>
      <c r="AH1041" s="16">
        <v>0</v>
      </c>
    </row>
    <row r="1042" spans="1:34">
      <c r="A1042" s="11">
        <v>2008916</v>
      </c>
      <c r="B1042" s="11">
        <v>2008901</v>
      </c>
      <c r="C1042" s="11" t="s">
        <v>58</v>
      </c>
      <c r="D1042" s="11">
        <v>20</v>
      </c>
      <c r="E1042" s="11">
        <v>16</v>
      </c>
      <c r="F1042" s="11">
        <v>60</v>
      </c>
      <c r="G1042" s="11">
        <v>4</v>
      </c>
      <c r="H1042" s="11">
        <v>322</v>
      </c>
      <c r="I1042" s="11">
        <v>331</v>
      </c>
      <c r="J1042" s="11">
        <v>223</v>
      </c>
      <c r="K1042" s="11">
        <v>212</v>
      </c>
      <c r="L1042" s="11">
        <v>2</v>
      </c>
      <c r="M1042" s="11">
        <v>60</v>
      </c>
      <c r="N1042" s="11">
        <v>910</v>
      </c>
      <c r="O1042" s="11">
        <v>0</v>
      </c>
      <c r="P1042" s="11">
        <v>0</v>
      </c>
      <c r="Q1042" s="11">
        <v>0</v>
      </c>
      <c r="R1042" s="11">
        <v>830000</v>
      </c>
      <c r="S1042" s="11">
        <v>5001</v>
      </c>
      <c r="T1042" s="11">
        <v>5002</v>
      </c>
      <c r="U1042" s="11">
        <v>5</v>
      </c>
      <c r="V1042" s="11">
        <v>47080</v>
      </c>
      <c r="W1042" s="11">
        <v>6</v>
      </c>
      <c r="X1042" s="11">
        <v>5653</v>
      </c>
      <c r="Y1042" s="11">
        <v>21</v>
      </c>
      <c r="Z1042" s="11">
        <v>1696</v>
      </c>
      <c r="AA1042" s="11">
        <v>0</v>
      </c>
      <c r="AB1042" s="11">
        <v>0</v>
      </c>
      <c r="AC1042" s="11">
        <v>2008917</v>
      </c>
      <c r="AD1042" s="11">
        <v>1243</v>
      </c>
      <c r="AE1042" s="11">
        <v>6160000</v>
      </c>
      <c r="AF1042" s="11" t="s">
        <v>164</v>
      </c>
      <c r="AG1042" s="11" t="s">
        <v>134</v>
      </c>
      <c r="AH1042" s="16">
        <v>0</v>
      </c>
    </row>
    <row r="1043" spans="1:34">
      <c r="A1043" s="11">
        <v>2008917</v>
      </c>
      <c r="B1043" s="11">
        <v>2008901</v>
      </c>
      <c r="C1043" s="11" t="s">
        <v>58</v>
      </c>
      <c r="D1043" s="11">
        <v>20</v>
      </c>
      <c r="E1043" s="11">
        <v>17</v>
      </c>
      <c r="F1043" s="11">
        <v>60</v>
      </c>
      <c r="G1043" s="11">
        <v>4</v>
      </c>
      <c r="H1043" s="11">
        <v>311</v>
      </c>
      <c r="I1043" s="11">
        <v>323</v>
      </c>
      <c r="J1043" s="11">
        <v>222</v>
      </c>
      <c r="K1043" s="11">
        <v>211</v>
      </c>
      <c r="L1043" s="11">
        <v>2</v>
      </c>
      <c r="M1043" s="11">
        <v>60</v>
      </c>
      <c r="N1043" s="11">
        <v>930</v>
      </c>
      <c r="O1043" s="11">
        <v>0</v>
      </c>
      <c r="P1043" s="11">
        <v>0</v>
      </c>
      <c r="Q1043" s="11">
        <v>0</v>
      </c>
      <c r="R1043" s="11">
        <v>855000</v>
      </c>
      <c r="S1043" s="11">
        <v>5001</v>
      </c>
      <c r="T1043" s="11">
        <v>5002</v>
      </c>
      <c r="U1043" s="11">
        <v>5</v>
      </c>
      <c r="V1043" s="11">
        <v>49820</v>
      </c>
      <c r="W1043" s="11">
        <v>6</v>
      </c>
      <c r="X1043" s="11">
        <v>6110</v>
      </c>
      <c r="Y1043" s="11">
        <v>21</v>
      </c>
      <c r="Z1043" s="11">
        <v>1833</v>
      </c>
      <c r="AA1043" s="11">
        <v>0</v>
      </c>
      <c r="AB1043" s="11">
        <v>0</v>
      </c>
      <c r="AC1043" s="11">
        <v>2008918</v>
      </c>
      <c r="AD1043" s="11">
        <v>1425</v>
      </c>
      <c r="AE1043" s="11">
        <v>6990000</v>
      </c>
      <c r="AF1043" s="11" t="s">
        <v>164</v>
      </c>
      <c r="AG1043" s="11" t="s">
        <v>134</v>
      </c>
      <c r="AH1043" s="16">
        <v>0</v>
      </c>
    </row>
    <row r="1044" spans="1:34">
      <c r="A1044" s="11">
        <v>2008918</v>
      </c>
      <c r="B1044" s="11">
        <v>2008901</v>
      </c>
      <c r="C1044" s="11" t="s">
        <v>58</v>
      </c>
      <c r="D1044" s="11">
        <v>20</v>
      </c>
      <c r="E1044" s="11">
        <v>18</v>
      </c>
      <c r="F1044" s="11">
        <v>60</v>
      </c>
      <c r="G1044" s="11">
        <v>4</v>
      </c>
      <c r="H1044" s="11">
        <v>313</v>
      </c>
      <c r="I1044" s="11">
        <v>332</v>
      </c>
      <c r="J1044" s="11">
        <v>221</v>
      </c>
      <c r="K1044" s="11">
        <v>213</v>
      </c>
      <c r="L1044" s="11">
        <v>2</v>
      </c>
      <c r="M1044" s="11">
        <v>60</v>
      </c>
      <c r="N1044" s="11">
        <v>950</v>
      </c>
      <c r="O1044" s="11">
        <v>0</v>
      </c>
      <c r="P1044" s="11">
        <v>0</v>
      </c>
      <c r="Q1044" s="11">
        <v>0</v>
      </c>
      <c r="R1044" s="11">
        <v>875000</v>
      </c>
      <c r="S1044" s="11">
        <v>5001</v>
      </c>
      <c r="T1044" s="11">
        <v>5002</v>
      </c>
      <c r="U1044" s="11">
        <v>5</v>
      </c>
      <c r="V1044" s="11">
        <v>52580</v>
      </c>
      <c r="W1044" s="11">
        <v>6</v>
      </c>
      <c r="X1044" s="11">
        <v>6570</v>
      </c>
      <c r="Y1044" s="11">
        <v>21</v>
      </c>
      <c r="Z1044" s="11">
        <v>1971</v>
      </c>
      <c r="AA1044" s="11">
        <v>0</v>
      </c>
      <c r="AB1044" s="11">
        <v>0</v>
      </c>
      <c r="AC1044" s="11">
        <v>2008919</v>
      </c>
      <c r="AD1044" s="11">
        <v>1606</v>
      </c>
      <c r="AE1044" s="11">
        <v>7845000</v>
      </c>
      <c r="AF1044" s="11" t="s">
        <v>164</v>
      </c>
      <c r="AG1044" s="11" t="s">
        <v>134</v>
      </c>
      <c r="AH1044" s="16">
        <v>0</v>
      </c>
    </row>
    <row r="1045" spans="1:34">
      <c r="A1045" s="11">
        <v>2008919</v>
      </c>
      <c r="B1045" s="11">
        <v>2008901</v>
      </c>
      <c r="C1045" s="11" t="s">
        <v>58</v>
      </c>
      <c r="D1045" s="11">
        <v>20</v>
      </c>
      <c r="E1045" s="11">
        <v>19</v>
      </c>
      <c r="F1045" s="11">
        <v>60</v>
      </c>
      <c r="G1045" s="11">
        <v>4</v>
      </c>
      <c r="H1045" s="11">
        <v>312</v>
      </c>
      <c r="I1045" s="11">
        <v>331</v>
      </c>
      <c r="J1045" s="11">
        <v>323</v>
      </c>
      <c r="K1045" s="11">
        <v>313</v>
      </c>
      <c r="L1045" s="11">
        <v>2</v>
      </c>
      <c r="M1045" s="11">
        <v>60</v>
      </c>
      <c r="N1045" s="11">
        <v>1450</v>
      </c>
      <c r="O1045" s="11">
        <v>1</v>
      </c>
      <c r="P1045" s="11">
        <v>20089</v>
      </c>
      <c r="Q1045" s="11">
        <v>1</v>
      </c>
      <c r="R1045" s="11">
        <v>1430000</v>
      </c>
      <c r="S1045" s="11">
        <v>5001</v>
      </c>
      <c r="T1045" s="11">
        <v>5002</v>
      </c>
      <c r="U1045" s="11">
        <v>5</v>
      </c>
      <c r="V1045" s="11">
        <v>55360</v>
      </c>
      <c r="W1045" s="11">
        <v>6</v>
      </c>
      <c r="X1045" s="11">
        <v>7033</v>
      </c>
      <c r="Y1045" s="11">
        <v>21</v>
      </c>
      <c r="Z1045" s="11">
        <v>2110</v>
      </c>
      <c r="AA1045" s="11">
        <v>0</v>
      </c>
      <c r="AB1045" s="11">
        <v>0</v>
      </c>
      <c r="AC1045" s="11">
        <v>2008920</v>
      </c>
      <c r="AD1045" s="11">
        <v>1788</v>
      </c>
      <c r="AE1045" s="11">
        <v>8720000</v>
      </c>
      <c r="AF1045" s="11" t="s">
        <v>164</v>
      </c>
      <c r="AG1045" s="11" t="s">
        <v>134</v>
      </c>
      <c r="AH1045" s="16">
        <v>1</v>
      </c>
    </row>
    <row r="1046" spans="1:34">
      <c r="A1046" s="11">
        <v>2008920</v>
      </c>
      <c r="B1046" s="11">
        <v>2008901</v>
      </c>
      <c r="C1046" s="11" t="s">
        <v>58</v>
      </c>
      <c r="D1046" s="11">
        <v>20</v>
      </c>
      <c r="E1046" s="11">
        <v>20</v>
      </c>
      <c r="F1046" s="11">
        <v>70</v>
      </c>
      <c r="G1046" s="11">
        <v>4</v>
      </c>
      <c r="H1046" s="11">
        <v>421</v>
      </c>
      <c r="I1046" s="11">
        <v>333</v>
      </c>
      <c r="J1046" s="11">
        <v>322</v>
      </c>
      <c r="K1046" s="11">
        <v>311</v>
      </c>
      <c r="L1046" s="11">
        <v>2</v>
      </c>
      <c r="M1046" s="11">
        <v>60</v>
      </c>
      <c r="N1046" s="11">
        <v>1490</v>
      </c>
      <c r="O1046" s="11">
        <v>0</v>
      </c>
      <c r="P1046" s="11">
        <v>0</v>
      </c>
      <c r="Q1046" s="11">
        <v>0</v>
      </c>
      <c r="R1046" s="11">
        <v>1455000</v>
      </c>
      <c r="S1046" s="11">
        <v>5002</v>
      </c>
      <c r="T1046" s="11">
        <v>5003</v>
      </c>
      <c r="U1046" s="11">
        <v>5</v>
      </c>
      <c r="V1046" s="11">
        <v>58960</v>
      </c>
      <c r="W1046" s="11">
        <v>6</v>
      </c>
      <c r="X1046" s="11">
        <v>7633</v>
      </c>
      <c r="Y1046" s="11">
        <v>21</v>
      </c>
      <c r="Z1046" s="11">
        <v>2290</v>
      </c>
      <c r="AA1046" s="11">
        <v>0</v>
      </c>
      <c r="AB1046" s="11">
        <v>0</v>
      </c>
      <c r="AC1046" s="11">
        <v>2008921</v>
      </c>
      <c r="AD1046" s="11">
        <v>2094</v>
      </c>
      <c r="AE1046" s="11">
        <v>10150000</v>
      </c>
      <c r="AF1046" s="11" t="s">
        <v>165</v>
      </c>
      <c r="AG1046" s="11" t="s">
        <v>159</v>
      </c>
      <c r="AH1046" s="16">
        <v>0</v>
      </c>
    </row>
    <row r="1047" spans="1:34">
      <c r="A1047" s="11">
        <v>2008921</v>
      </c>
      <c r="B1047" s="11">
        <v>2008901</v>
      </c>
      <c r="C1047" s="11" t="s">
        <v>58</v>
      </c>
      <c r="D1047" s="11">
        <v>20</v>
      </c>
      <c r="E1047" s="11">
        <v>21</v>
      </c>
      <c r="F1047" s="11">
        <v>70</v>
      </c>
      <c r="G1047" s="11">
        <v>4</v>
      </c>
      <c r="H1047" s="11">
        <v>413</v>
      </c>
      <c r="I1047" s="11">
        <v>332</v>
      </c>
      <c r="J1047" s="11">
        <v>321</v>
      </c>
      <c r="K1047" s="11">
        <v>313</v>
      </c>
      <c r="L1047" s="11">
        <v>2</v>
      </c>
      <c r="M1047" s="11">
        <v>60</v>
      </c>
      <c r="N1047" s="11">
        <v>1510</v>
      </c>
      <c r="O1047" s="11">
        <v>0</v>
      </c>
      <c r="P1047" s="11">
        <v>0</v>
      </c>
      <c r="Q1047" s="11">
        <v>0</v>
      </c>
      <c r="R1047" s="11">
        <v>1475000</v>
      </c>
      <c r="S1047" s="11">
        <v>5002</v>
      </c>
      <c r="T1047" s="11">
        <v>5003</v>
      </c>
      <c r="U1047" s="11">
        <v>5</v>
      </c>
      <c r="V1047" s="11">
        <v>62580</v>
      </c>
      <c r="W1047" s="11">
        <v>6</v>
      </c>
      <c r="X1047" s="11">
        <v>8237</v>
      </c>
      <c r="Y1047" s="11">
        <v>21</v>
      </c>
      <c r="Z1047" s="11">
        <v>2471</v>
      </c>
      <c r="AA1047" s="11">
        <v>0</v>
      </c>
      <c r="AB1047" s="11">
        <v>0</v>
      </c>
      <c r="AC1047" s="11">
        <v>2008922</v>
      </c>
      <c r="AD1047" s="11">
        <v>2667</v>
      </c>
      <c r="AE1047" s="11">
        <v>11605000</v>
      </c>
      <c r="AF1047" s="11" t="s">
        <v>165</v>
      </c>
      <c r="AG1047" s="11" t="s">
        <v>159</v>
      </c>
      <c r="AH1047" s="16">
        <v>0</v>
      </c>
    </row>
    <row r="1048" spans="1:34">
      <c r="A1048" s="11">
        <v>2008922</v>
      </c>
      <c r="B1048" s="11">
        <v>2008901</v>
      </c>
      <c r="C1048" s="11" t="s">
        <v>58</v>
      </c>
      <c r="D1048" s="11">
        <v>20</v>
      </c>
      <c r="E1048" s="11">
        <v>22</v>
      </c>
      <c r="F1048" s="11">
        <v>70</v>
      </c>
      <c r="G1048" s="11">
        <v>4</v>
      </c>
      <c r="H1048" s="11">
        <v>412</v>
      </c>
      <c r="I1048" s="11">
        <v>331</v>
      </c>
      <c r="J1048" s="11">
        <v>323</v>
      </c>
      <c r="K1048" s="11">
        <v>312</v>
      </c>
      <c r="L1048" s="11">
        <v>2</v>
      </c>
      <c r="M1048" s="11">
        <v>60</v>
      </c>
      <c r="N1048" s="11">
        <v>1530</v>
      </c>
      <c r="O1048" s="11">
        <v>0</v>
      </c>
      <c r="P1048" s="11">
        <v>0</v>
      </c>
      <c r="Q1048" s="11">
        <v>0</v>
      </c>
      <c r="R1048" s="11">
        <v>1500000</v>
      </c>
      <c r="S1048" s="11">
        <v>5002</v>
      </c>
      <c r="T1048" s="11">
        <v>5003</v>
      </c>
      <c r="U1048" s="11">
        <v>5</v>
      </c>
      <c r="V1048" s="11">
        <v>66220</v>
      </c>
      <c r="W1048" s="11">
        <v>6</v>
      </c>
      <c r="X1048" s="11">
        <v>8843</v>
      </c>
      <c r="Y1048" s="11">
        <v>21</v>
      </c>
      <c r="Z1048" s="11">
        <v>2653</v>
      </c>
      <c r="AA1048" s="11">
        <v>0</v>
      </c>
      <c r="AB1048" s="11">
        <v>0</v>
      </c>
      <c r="AC1048" s="11">
        <v>2008923</v>
      </c>
      <c r="AD1048" s="11">
        <v>3241</v>
      </c>
      <c r="AE1048" s="11">
        <v>13080000</v>
      </c>
      <c r="AF1048" s="11" t="s">
        <v>165</v>
      </c>
      <c r="AG1048" s="11" t="s">
        <v>159</v>
      </c>
      <c r="AH1048" s="16">
        <v>0</v>
      </c>
    </row>
    <row r="1049" spans="1:34">
      <c r="A1049" s="11">
        <v>2008923</v>
      </c>
      <c r="B1049" s="11">
        <v>2008901</v>
      </c>
      <c r="C1049" s="11" t="s">
        <v>58</v>
      </c>
      <c r="D1049" s="11">
        <v>20</v>
      </c>
      <c r="E1049" s="11">
        <v>23</v>
      </c>
      <c r="F1049" s="11">
        <v>70</v>
      </c>
      <c r="G1049" s="11">
        <v>4</v>
      </c>
      <c r="H1049" s="11">
        <v>411</v>
      </c>
      <c r="I1049" s="11">
        <v>333</v>
      </c>
      <c r="J1049" s="11">
        <v>322</v>
      </c>
      <c r="K1049" s="11">
        <v>311</v>
      </c>
      <c r="L1049" s="11">
        <v>2</v>
      </c>
      <c r="M1049" s="11">
        <v>60</v>
      </c>
      <c r="N1049" s="11">
        <v>1550</v>
      </c>
      <c r="O1049" s="11">
        <v>1</v>
      </c>
      <c r="P1049" s="11">
        <v>20089</v>
      </c>
      <c r="Q1049" s="11">
        <v>1</v>
      </c>
      <c r="R1049" s="11">
        <v>1520000</v>
      </c>
      <c r="S1049" s="11">
        <v>5002</v>
      </c>
      <c r="T1049" s="11">
        <v>5003</v>
      </c>
      <c r="U1049" s="11">
        <v>5</v>
      </c>
      <c r="V1049" s="11">
        <v>69880</v>
      </c>
      <c r="W1049" s="11">
        <v>6</v>
      </c>
      <c r="X1049" s="11">
        <v>9453</v>
      </c>
      <c r="Y1049" s="11">
        <v>21</v>
      </c>
      <c r="Z1049" s="11">
        <v>2836</v>
      </c>
      <c r="AA1049" s="11">
        <v>0</v>
      </c>
      <c r="AB1049" s="11">
        <v>0</v>
      </c>
      <c r="AC1049" s="11">
        <v>2008924</v>
      </c>
      <c r="AD1049" s="11">
        <v>3815</v>
      </c>
      <c r="AE1049" s="11">
        <v>14580000</v>
      </c>
      <c r="AF1049" s="11" t="s">
        <v>165</v>
      </c>
      <c r="AG1049" s="11" t="s">
        <v>159</v>
      </c>
      <c r="AH1049" s="16">
        <v>1</v>
      </c>
    </row>
    <row r="1050" spans="1:34">
      <c r="A1050" s="11">
        <v>2008924</v>
      </c>
      <c r="B1050" s="11">
        <v>2008901</v>
      </c>
      <c r="C1050" s="11" t="s">
        <v>58</v>
      </c>
      <c r="D1050" s="11">
        <v>20</v>
      </c>
      <c r="E1050" s="11">
        <v>24</v>
      </c>
      <c r="F1050" s="11">
        <v>70</v>
      </c>
      <c r="G1050" s="11">
        <v>4</v>
      </c>
      <c r="H1050" s="11">
        <v>413</v>
      </c>
      <c r="I1050" s="11">
        <v>422</v>
      </c>
      <c r="J1050" s="11">
        <v>321</v>
      </c>
      <c r="K1050" s="11">
        <v>313</v>
      </c>
      <c r="L1050" s="11">
        <v>2</v>
      </c>
      <c r="M1050" s="11">
        <v>60</v>
      </c>
      <c r="N1050" s="11">
        <v>1570</v>
      </c>
      <c r="O1050" s="11">
        <v>0</v>
      </c>
      <c r="P1050" s="11">
        <v>0</v>
      </c>
      <c r="Q1050" s="11">
        <v>0</v>
      </c>
      <c r="R1050" s="11">
        <v>1545000</v>
      </c>
      <c r="S1050" s="11">
        <v>5002</v>
      </c>
      <c r="T1050" s="11">
        <v>5003</v>
      </c>
      <c r="U1050" s="11">
        <v>5</v>
      </c>
      <c r="V1050" s="11">
        <v>73560</v>
      </c>
      <c r="W1050" s="11">
        <v>6</v>
      </c>
      <c r="X1050" s="11">
        <v>10067</v>
      </c>
      <c r="Y1050" s="11">
        <v>21</v>
      </c>
      <c r="Z1050" s="11">
        <v>3680</v>
      </c>
      <c r="AA1050" s="11">
        <v>0</v>
      </c>
      <c r="AB1050" s="11">
        <v>0</v>
      </c>
      <c r="AC1050" s="11">
        <v>2008925</v>
      </c>
      <c r="AD1050" s="11">
        <v>4388</v>
      </c>
      <c r="AE1050" s="11">
        <v>16100000</v>
      </c>
      <c r="AF1050" s="11" t="s">
        <v>166</v>
      </c>
      <c r="AG1050" s="11" t="s">
        <v>158</v>
      </c>
      <c r="AH1050" s="16">
        <v>0</v>
      </c>
    </row>
    <row r="1051" spans="1:34">
      <c r="A1051" s="11">
        <v>2008925</v>
      </c>
      <c r="B1051" s="11">
        <v>2008901</v>
      </c>
      <c r="C1051" s="11" t="s">
        <v>58</v>
      </c>
      <c r="D1051" s="11">
        <v>20</v>
      </c>
      <c r="E1051" s="11">
        <v>25</v>
      </c>
      <c r="F1051" s="11">
        <v>70</v>
      </c>
      <c r="G1051" s="11">
        <v>4</v>
      </c>
      <c r="H1051" s="11">
        <v>412</v>
      </c>
      <c r="I1051" s="11">
        <v>431</v>
      </c>
      <c r="J1051" s="11">
        <v>323</v>
      </c>
      <c r="K1051" s="11">
        <v>312</v>
      </c>
      <c r="L1051" s="11">
        <v>2</v>
      </c>
      <c r="M1051" s="11">
        <v>60</v>
      </c>
      <c r="N1051" s="11">
        <v>1610</v>
      </c>
      <c r="O1051" s="11">
        <v>0</v>
      </c>
      <c r="P1051" s="11">
        <v>0</v>
      </c>
      <c r="Q1051" s="11">
        <v>0</v>
      </c>
      <c r="R1051" s="11">
        <v>1565000</v>
      </c>
      <c r="S1051" s="11">
        <v>5002</v>
      </c>
      <c r="T1051" s="11">
        <v>5003</v>
      </c>
      <c r="U1051" s="11">
        <v>5</v>
      </c>
      <c r="V1051" s="11">
        <v>77260</v>
      </c>
      <c r="W1051" s="11">
        <v>6</v>
      </c>
      <c r="X1051" s="11">
        <v>10683</v>
      </c>
      <c r="Y1051" s="11">
        <v>21</v>
      </c>
      <c r="Z1051" s="11">
        <v>3865</v>
      </c>
      <c r="AA1051" s="11">
        <v>0</v>
      </c>
      <c r="AB1051" s="11">
        <v>0</v>
      </c>
      <c r="AC1051" s="11">
        <v>2008926</v>
      </c>
      <c r="AD1051" s="11">
        <v>5230</v>
      </c>
      <c r="AE1051" s="11">
        <v>17645000</v>
      </c>
      <c r="AF1051" s="11" t="s">
        <v>166</v>
      </c>
      <c r="AG1051" s="11" t="s">
        <v>158</v>
      </c>
      <c r="AH1051" s="16">
        <v>0</v>
      </c>
    </row>
    <row r="1052" spans="1:34">
      <c r="A1052" s="11">
        <v>2008926</v>
      </c>
      <c r="B1052" s="11">
        <v>2008901</v>
      </c>
      <c r="C1052" s="11" t="s">
        <v>58</v>
      </c>
      <c r="D1052" s="11">
        <v>20</v>
      </c>
      <c r="E1052" s="11">
        <v>26</v>
      </c>
      <c r="F1052" s="11">
        <v>70</v>
      </c>
      <c r="G1052" s="11">
        <v>4</v>
      </c>
      <c r="H1052" s="11">
        <v>411</v>
      </c>
      <c r="I1052" s="11">
        <v>433</v>
      </c>
      <c r="J1052" s="11">
        <v>322</v>
      </c>
      <c r="K1052" s="11">
        <v>311</v>
      </c>
      <c r="L1052" s="11">
        <v>2</v>
      </c>
      <c r="M1052" s="11">
        <v>60</v>
      </c>
      <c r="N1052" s="11">
        <v>1630</v>
      </c>
      <c r="O1052" s="11">
        <v>1</v>
      </c>
      <c r="P1052" s="11">
        <v>20089</v>
      </c>
      <c r="Q1052" s="11">
        <v>1</v>
      </c>
      <c r="R1052" s="11">
        <v>1590000</v>
      </c>
      <c r="S1052" s="11">
        <v>5002</v>
      </c>
      <c r="T1052" s="11">
        <v>5003</v>
      </c>
      <c r="U1052" s="11">
        <v>5</v>
      </c>
      <c r="V1052" s="11">
        <v>80980</v>
      </c>
      <c r="W1052" s="11">
        <v>6</v>
      </c>
      <c r="X1052" s="11">
        <v>11303</v>
      </c>
      <c r="Y1052" s="11">
        <v>21</v>
      </c>
      <c r="Z1052" s="11">
        <v>4051</v>
      </c>
      <c r="AA1052" s="11">
        <v>0</v>
      </c>
      <c r="AB1052" s="11">
        <v>0</v>
      </c>
      <c r="AC1052" s="11">
        <v>2008927</v>
      </c>
      <c r="AD1052" s="11">
        <v>6071</v>
      </c>
      <c r="AE1052" s="11">
        <v>19210000</v>
      </c>
      <c r="AF1052" s="11" t="s">
        <v>166</v>
      </c>
      <c r="AG1052" s="11" t="s">
        <v>158</v>
      </c>
      <c r="AH1052" s="16">
        <v>1</v>
      </c>
    </row>
    <row r="1053" spans="1:34">
      <c r="A1053" s="11">
        <v>2008927</v>
      </c>
      <c r="B1053" s="11">
        <v>2008901</v>
      </c>
      <c r="C1053" s="11" t="s">
        <v>58</v>
      </c>
      <c r="D1053" s="11">
        <v>20</v>
      </c>
      <c r="E1053" s="11">
        <v>27</v>
      </c>
      <c r="F1053" s="11">
        <v>70</v>
      </c>
      <c r="G1053" s="11">
        <v>4</v>
      </c>
      <c r="H1053" s="11">
        <v>413</v>
      </c>
      <c r="I1053" s="11">
        <v>432</v>
      </c>
      <c r="J1053" s="11">
        <v>321</v>
      </c>
      <c r="K1053" s="11">
        <v>313</v>
      </c>
      <c r="L1053" s="11">
        <v>2</v>
      </c>
      <c r="M1053" s="11">
        <v>60</v>
      </c>
      <c r="N1053" s="11">
        <v>1650</v>
      </c>
      <c r="O1053" s="11">
        <v>0</v>
      </c>
      <c r="P1053" s="11">
        <v>0</v>
      </c>
      <c r="Q1053" s="11">
        <v>0</v>
      </c>
      <c r="R1053" s="11">
        <v>1615000</v>
      </c>
      <c r="S1053" s="11">
        <v>5002</v>
      </c>
      <c r="T1053" s="11">
        <v>5003</v>
      </c>
      <c r="U1053" s="11">
        <v>5</v>
      </c>
      <c r="V1053" s="11">
        <v>97880</v>
      </c>
      <c r="W1053" s="11">
        <v>6</v>
      </c>
      <c r="X1053" s="11">
        <v>11927</v>
      </c>
      <c r="Y1053" s="11">
        <v>21</v>
      </c>
      <c r="Z1053" s="11">
        <v>4238</v>
      </c>
      <c r="AA1053" s="11">
        <v>0</v>
      </c>
      <c r="AB1053" s="11">
        <v>0</v>
      </c>
      <c r="AC1053" s="11">
        <v>2008928</v>
      </c>
      <c r="AD1053" s="11">
        <v>6912</v>
      </c>
      <c r="AE1053" s="11">
        <v>20800000</v>
      </c>
      <c r="AF1053" s="11" t="s">
        <v>167</v>
      </c>
      <c r="AG1053" s="11" t="s">
        <v>135</v>
      </c>
      <c r="AH1053" s="16">
        <v>0</v>
      </c>
    </row>
    <row r="1054" spans="1:34">
      <c r="A1054" s="11">
        <v>2008928</v>
      </c>
      <c r="B1054" s="11">
        <v>2008901</v>
      </c>
      <c r="C1054" s="11" t="s">
        <v>58</v>
      </c>
      <c r="D1054" s="11">
        <v>20</v>
      </c>
      <c r="E1054" s="11">
        <v>28</v>
      </c>
      <c r="F1054" s="11">
        <v>70</v>
      </c>
      <c r="G1054" s="11">
        <v>4</v>
      </c>
      <c r="H1054" s="11">
        <v>422</v>
      </c>
      <c r="I1054" s="11">
        <v>431</v>
      </c>
      <c r="J1054" s="11">
        <v>323</v>
      </c>
      <c r="K1054" s="11">
        <v>312</v>
      </c>
      <c r="L1054" s="11">
        <v>2</v>
      </c>
      <c r="M1054" s="11">
        <v>60</v>
      </c>
      <c r="N1054" s="11">
        <v>1670</v>
      </c>
      <c r="O1054" s="11">
        <v>0</v>
      </c>
      <c r="P1054" s="11">
        <v>0</v>
      </c>
      <c r="Q1054" s="11">
        <v>0</v>
      </c>
      <c r="R1054" s="11">
        <v>1635000</v>
      </c>
      <c r="S1054" s="11">
        <v>5002</v>
      </c>
      <c r="T1054" s="11">
        <v>5003</v>
      </c>
      <c r="U1054" s="11">
        <v>5</v>
      </c>
      <c r="V1054" s="11">
        <v>101640</v>
      </c>
      <c r="W1054" s="11">
        <v>6</v>
      </c>
      <c r="X1054" s="11">
        <v>12553</v>
      </c>
      <c r="Y1054" s="11">
        <v>21</v>
      </c>
      <c r="Z1054" s="11">
        <v>4426</v>
      </c>
      <c r="AA1054" s="11">
        <v>0</v>
      </c>
      <c r="AB1054" s="11">
        <v>0</v>
      </c>
      <c r="AC1054" s="11">
        <v>2008929</v>
      </c>
      <c r="AD1054" s="11">
        <v>7754</v>
      </c>
      <c r="AE1054" s="11">
        <v>22415000</v>
      </c>
      <c r="AF1054" s="11" t="s">
        <v>167</v>
      </c>
      <c r="AG1054" s="11" t="s">
        <v>135</v>
      </c>
      <c r="AH1054" s="16">
        <v>0</v>
      </c>
    </row>
    <row r="1055" spans="1:34">
      <c r="A1055" s="11">
        <v>2008929</v>
      </c>
      <c r="B1055" s="11">
        <v>2008901</v>
      </c>
      <c r="C1055" s="11" t="s">
        <v>58</v>
      </c>
      <c r="D1055" s="11">
        <v>20</v>
      </c>
      <c r="E1055" s="11">
        <v>29</v>
      </c>
      <c r="F1055" s="11">
        <v>70</v>
      </c>
      <c r="G1055" s="11">
        <v>4</v>
      </c>
      <c r="H1055" s="11">
        <v>411</v>
      </c>
      <c r="I1055" s="11">
        <v>433</v>
      </c>
      <c r="J1055" s="11">
        <v>422</v>
      </c>
      <c r="K1055" s="11">
        <v>412</v>
      </c>
      <c r="L1055" s="11">
        <v>2</v>
      </c>
      <c r="M1055" s="11">
        <v>60</v>
      </c>
      <c r="N1055" s="11">
        <v>2170</v>
      </c>
      <c r="O1055" s="11">
        <v>1</v>
      </c>
      <c r="P1055" s="11">
        <v>20089</v>
      </c>
      <c r="Q1055" s="11">
        <v>1</v>
      </c>
      <c r="R1055" s="11">
        <v>2220000</v>
      </c>
      <c r="S1055" s="11">
        <v>5002</v>
      </c>
      <c r="T1055" s="11">
        <v>5003</v>
      </c>
      <c r="U1055" s="11">
        <v>5</v>
      </c>
      <c r="V1055" s="11">
        <v>105420</v>
      </c>
      <c r="W1055" s="11">
        <v>6</v>
      </c>
      <c r="X1055" s="11">
        <v>13183</v>
      </c>
      <c r="Y1055" s="11">
        <v>21</v>
      </c>
      <c r="Z1055" s="11">
        <v>4615</v>
      </c>
      <c r="AA1055" s="11">
        <v>0</v>
      </c>
      <c r="AB1055" s="11">
        <v>0</v>
      </c>
      <c r="AC1055" s="11">
        <v>2008930</v>
      </c>
      <c r="AD1055" s="11">
        <v>8595</v>
      </c>
      <c r="AE1055" s="11">
        <v>24050000</v>
      </c>
      <c r="AF1055" s="11" t="s">
        <v>167</v>
      </c>
      <c r="AG1055" s="11" t="s">
        <v>135</v>
      </c>
      <c r="AH1055" s="16">
        <v>1</v>
      </c>
    </row>
    <row r="1056" spans="1:34">
      <c r="A1056" s="11">
        <v>2008930</v>
      </c>
      <c r="B1056" s="11">
        <v>2008901</v>
      </c>
      <c r="C1056" s="11" t="s">
        <v>58</v>
      </c>
      <c r="D1056" s="11">
        <v>20</v>
      </c>
      <c r="E1056" s="11">
        <v>30</v>
      </c>
      <c r="F1056" s="11">
        <v>80</v>
      </c>
      <c r="G1056" s="11">
        <v>4</v>
      </c>
      <c r="H1056" s="11">
        <v>513</v>
      </c>
      <c r="I1056" s="11">
        <v>432</v>
      </c>
      <c r="J1056" s="11">
        <v>421</v>
      </c>
      <c r="K1056" s="11">
        <v>413</v>
      </c>
      <c r="L1056" s="11">
        <v>2</v>
      </c>
      <c r="M1056" s="11">
        <v>60</v>
      </c>
      <c r="N1056" s="11">
        <v>2210</v>
      </c>
      <c r="O1056" s="11">
        <v>0</v>
      </c>
      <c r="P1056" s="11">
        <v>0</v>
      </c>
      <c r="Q1056" s="11">
        <v>0</v>
      </c>
      <c r="R1056" s="11">
        <v>2240000</v>
      </c>
      <c r="S1056" s="11">
        <v>5003</v>
      </c>
      <c r="T1056" s="11">
        <v>5004</v>
      </c>
      <c r="U1056" s="11">
        <v>5</v>
      </c>
      <c r="V1056" s="11">
        <v>110020</v>
      </c>
      <c r="W1056" s="11">
        <v>6</v>
      </c>
      <c r="X1056" s="11">
        <v>13950</v>
      </c>
      <c r="Y1056" s="11">
        <v>21</v>
      </c>
      <c r="Z1056" s="11">
        <v>4845</v>
      </c>
      <c r="AA1056" s="11">
        <v>0</v>
      </c>
      <c r="AB1056" s="11">
        <v>0</v>
      </c>
      <c r="AC1056" s="11">
        <v>2008931</v>
      </c>
      <c r="AD1056" s="11">
        <v>9972</v>
      </c>
      <c r="AE1056" s="11">
        <v>26270000</v>
      </c>
      <c r="AF1056" s="11" t="s">
        <v>168</v>
      </c>
      <c r="AG1056" s="11" t="s">
        <v>159</v>
      </c>
      <c r="AH1056" s="16">
        <v>0</v>
      </c>
    </row>
    <row r="1057" spans="1:34">
      <c r="A1057" s="11">
        <v>2008931</v>
      </c>
      <c r="B1057" s="11">
        <v>2008901</v>
      </c>
      <c r="C1057" s="11" t="s">
        <v>58</v>
      </c>
      <c r="D1057" s="11">
        <v>20</v>
      </c>
      <c r="E1057" s="11">
        <v>31</v>
      </c>
      <c r="F1057" s="11">
        <v>80</v>
      </c>
      <c r="G1057" s="11">
        <v>4</v>
      </c>
      <c r="H1057" s="11">
        <v>512</v>
      </c>
      <c r="I1057" s="11">
        <v>431</v>
      </c>
      <c r="J1057" s="11">
        <v>423</v>
      </c>
      <c r="K1057" s="11">
        <v>412</v>
      </c>
      <c r="L1057" s="11">
        <v>2</v>
      </c>
      <c r="M1057" s="11">
        <v>60</v>
      </c>
      <c r="N1057" s="11">
        <v>2230</v>
      </c>
      <c r="O1057" s="11">
        <v>1</v>
      </c>
      <c r="P1057" s="11">
        <v>20089</v>
      </c>
      <c r="Q1057" s="11">
        <v>1</v>
      </c>
      <c r="R1057" s="11">
        <v>2265000</v>
      </c>
      <c r="S1057" s="11">
        <v>5003</v>
      </c>
      <c r="T1057" s="11">
        <v>5004</v>
      </c>
      <c r="U1057" s="11">
        <v>5</v>
      </c>
      <c r="V1057" s="11">
        <v>114640</v>
      </c>
      <c r="W1057" s="11">
        <v>6</v>
      </c>
      <c r="X1057" s="11">
        <v>14720</v>
      </c>
      <c r="Y1057" s="11">
        <v>21</v>
      </c>
      <c r="Z1057" s="11">
        <v>5076</v>
      </c>
      <c r="AA1057" s="11">
        <v>0</v>
      </c>
      <c r="AB1057" s="11">
        <v>0</v>
      </c>
      <c r="AC1057" s="11">
        <v>2008932</v>
      </c>
      <c r="AD1057" s="11">
        <v>12219</v>
      </c>
      <c r="AE1057" s="11">
        <v>28510000</v>
      </c>
      <c r="AF1057" s="11" t="s">
        <v>168</v>
      </c>
      <c r="AG1057" s="11" t="s">
        <v>159</v>
      </c>
      <c r="AH1057" s="16">
        <v>1</v>
      </c>
    </row>
    <row r="1058" spans="1:34">
      <c r="A1058" s="11">
        <v>2008932</v>
      </c>
      <c r="B1058" s="11">
        <v>2008901</v>
      </c>
      <c r="C1058" s="11" t="s">
        <v>58</v>
      </c>
      <c r="D1058" s="11">
        <v>20</v>
      </c>
      <c r="E1058" s="11">
        <v>32</v>
      </c>
      <c r="F1058" s="11">
        <v>80</v>
      </c>
      <c r="G1058" s="11">
        <v>4</v>
      </c>
      <c r="H1058" s="11">
        <v>511</v>
      </c>
      <c r="I1058" s="11">
        <v>433</v>
      </c>
      <c r="J1058" s="11">
        <v>422</v>
      </c>
      <c r="K1058" s="11">
        <v>411</v>
      </c>
      <c r="L1058" s="11">
        <v>2</v>
      </c>
      <c r="M1058" s="11">
        <v>60</v>
      </c>
      <c r="N1058" s="11">
        <v>2250</v>
      </c>
      <c r="O1058" s="11">
        <v>0</v>
      </c>
      <c r="P1058" s="11">
        <v>0</v>
      </c>
      <c r="Q1058" s="11">
        <v>0</v>
      </c>
      <c r="R1058" s="11">
        <v>2290000</v>
      </c>
      <c r="S1058" s="11">
        <v>5003</v>
      </c>
      <c r="T1058" s="11">
        <v>5004</v>
      </c>
      <c r="U1058" s="11">
        <v>5</v>
      </c>
      <c r="V1058" s="11">
        <v>119280</v>
      </c>
      <c r="W1058" s="11">
        <v>6</v>
      </c>
      <c r="X1058" s="11">
        <v>15493</v>
      </c>
      <c r="Y1058" s="11">
        <v>21</v>
      </c>
      <c r="Z1058" s="11">
        <v>5968</v>
      </c>
      <c r="AA1058" s="11">
        <v>0</v>
      </c>
      <c r="AB1058" s="11">
        <v>0</v>
      </c>
      <c r="AC1058" s="11">
        <v>2008933</v>
      </c>
      <c r="AD1058" s="11">
        <v>14466</v>
      </c>
      <c r="AE1058" s="11">
        <v>30775000</v>
      </c>
      <c r="AF1058" s="11" t="s">
        <v>169</v>
      </c>
      <c r="AG1058" s="11" t="s">
        <v>158</v>
      </c>
      <c r="AH1058" s="16">
        <v>0</v>
      </c>
    </row>
    <row r="1059" spans="1:34">
      <c r="A1059" s="11">
        <v>2008933</v>
      </c>
      <c r="B1059" s="11">
        <v>2008901</v>
      </c>
      <c r="C1059" s="11" t="s">
        <v>58</v>
      </c>
      <c r="D1059" s="11">
        <v>20</v>
      </c>
      <c r="E1059" s="11">
        <v>33</v>
      </c>
      <c r="F1059" s="11">
        <v>80</v>
      </c>
      <c r="G1059" s="11">
        <v>4</v>
      </c>
      <c r="H1059" s="11">
        <v>513</v>
      </c>
      <c r="I1059" s="11">
        <v>432</v>
      </c>
      <c r="J1059" s="11">
        <v>421</v>
      </c>
      <c r="K1059" s="11">
        <v>413</v>
      </c>
      <c r="L1059" s="11">
        <v>2</v>
      </c>
      <c r="M1059" s="11">
        <v>60</v>
      </c>
      <c r="N1059" s="11">
        <v>2270</v>
      </c>
      <c r="O1059" s="11">
        <v>1</v>
      </c>
      <c r="P1059" s="11">
        <v>20089</v>
      </c>
      <c r="Q1059" s="11">
        <v>1</v>
      </c>
      <c r="R1059" s="11">
        <v>2315000</v>
      </c>
      <c r="S1059" s="11">
        <v>5003</v>
      </c>
      <c r="T1059" s="11">
        <v>5004</v>
      </c>
      <c r="U1059" s="11">
        <v>5</v>
      </c>
      <c r="V1059" s="11">
        <v>123940</v>
      </c>
      <c r="W1059" s="11">
        <v>6</v>
      </c>
      <c r="X1059" s="11">
        <v>16270</v>
      </c>
      <c r="Y1059" s="11">
        <v>21</v>
      </c>
      <c r="Z1059" s="11">
        <v>6201</v>
      </c>
      <c r="AA1059" s="11">
        <v>0</v>
      </c>
      <c r="AB1059" s="11">
        <v>0</v>
      </c>
      <c r="AC1059" s="11">
        <v>2008934</v>
      </c>
      <c r="AD1059" s="11">
        <v>16712</v>
      </c>
      <c r="AE1059" s="11">
        <v>33065000</v>
      </c>
      <c r="AF1059" s="11" t="s">
        <v>169</v>
      </c>
      <c r="AG1059" s="11" t="s">
        <v>158</v>
      </c>
      <c r="AH1059" s="16">
        <v>1</v>
      </c>
    </row>
    <row r="1060" spans="1:34">
      <c r="A1060" s="11">
        <v>2008934</v>
      </c>
      <c r="B1060" s="11">
        <v>2008901</v>
      </c>
      <c r="C1060" s="11" t="s">
        <v>58</v>
      </c>
      <c r="D1060" s="11">
        <v>20</v>
      </c>
      <c r="E1060" s="11">
        <v>34</v>
      </c>
      <c r="F1060" s="11">
        <v>80</v>
      </c>
      <c r="G1060" s="11">
        <v>4</v>
      </c>
      <c r="H1060" s="11">
        <v>512</v>
      </c>
      <c r="I1060" s="11">
        <v>431</v>
      </c>
      <c r="J1060" s="11">
        <v>423</v>
      </c>
      <c r="K1060" s="11">
        <v>412</v>
      </c>
      <c r="L1060" s="11">
        <v>2</v>
      </c>
      <c r="M1060" s="11">
        <v>60</v>
      </c>
      <c r="N1060" s="11">
        <v>2290</v>
      </c>
      <c r="O1060" s="11">
        <v>0</v>
      </c>
      <c r="P1060" s="11">
        <v>0</v>
      </c>
      <c r="Q1060" s="11">
        <v>0</v>
      </c>
      <c r="R1060" s="11">
        <v>2335000</v>
      </c>
      <c r="S1060" s="11">
        <v>5003</v>
      </c>
      <c r="T1060" s="11">
        <v>5004</v>
      </c>
      <c r="U1060" s="11">
        <v>5</v>
      </c>
      <c r="V1060" s="11">
        <v>141780</v>
      </c>
      <c r="W1060" s="11">
        <v>6</v>
      </c>
      <c r="X1060" s="11">
        <v>17050</v>
      </c>
      <c r="Y1060" s="11">
        <v>21</v>
      </c>
      <c r="Z1060" s="11">
        <v>6435</v>
      </c>
      <c r="AA1060" s="11">
        <v>0</v>
      </c>
      <c r="AB1060" s="11">
        <v>0</v>
      </c>
      <c r="AC1060" s="11">
        <v>2008935</v>
      </c>
      <c r="AD1060" s="11">
        <v>18959</v>
      </c>
      <c r="AE1060" s="11">
        <v>35380000</v>
      </c>
      <c r="AF1060" s="11" t="s">
        <v>170</v>
      </c>
      <c r="AG1060" s="11" t="s">
        <v>159</v>
      </c>
      <c r="AH1060" s="16">
        <v>0</v>
      </c>
    </row>
    <row r="1061" spans="1:34">
      <c r="A1061" s="11">
        <v>2008935</v>
      </c>
      <c r="B1061" s="11">
        <v>2008901</v>
      </c>
      <c r="C1061" s="11" t="s">
        <v>58</v>
      </c>
      <c r="D1061" s="11">
        <v>20</v>
      </c>
      <c r="E1061" s="11">
        <v>35</v>
      </c>
      <c r="F1061" s="11">
        <v>80</v>
      </c>
      <c r="G1061" s="11">
        <v>4</v>
      </c>
      <c r="H1061" s="11">
        <v>511</v>
      </c>
      <c r="I1061" s="11">
        <v>533</v>
      </c>
      <c r="J1061" s="11">
        <v>422</v>
      </c>
      <c r="K1061" s="11">
        <v>411</v>
      </c>
      <c r="L1061" s="11">
        <v>2</v>
      </c>
      <c r="M1061" s="11">
        <v>60</v>
      </c>
      <c r="N1061" s="11">
        <v>2330</v>
      </c>
      <c r="O1061" s="11">
        <v>1</v>
      </c>
      <c r="P1061" s="11">
        <v>20089</v>
      </c>
      <c r="Q1061" s="11">
        <v>1</v>
      </c>
      <c r="R1061" s="11">
        <v>2360000</v>
      </c>
      <c r="S1061" s="11">
        <v>5003</v>
      </c>
      <c r="T1061" s="11">
        <v>5004</v>
      </c>
      <c r="U1061" s="11">
        <v>5</v>
      </c>
      <c r="V1061" s="11">
        <v>146480</v>
      </c>
      <c r="W1061" s="11">
        <v>6</v>
      </c>
      <c r="X1061" s="11">
        <v>17833</v>
      </c>
      <c r="Y1061" s="11">
        <v>21</v>
      </c>
      <c r="Z1061" s="11">
        <v>6670</v>
      </c>
      <c r="AA1061" s="11">
        <v>0</v>
      </c>
      <c r="AB1061" s="11">
        <v>0</v>
      </c>
      <c r="AC1061" s="11">
        <v>2008936</v>
      </c>
      <c r="AD1061" s="11">
        <v>21206</v>
      </c>
      <c r="AE1061" s="11">
        <v>37715000</v>
      </c>
      <c r="AF1061" s="11" t="s">
        <v>170</v>
      </c>
      <c r="AG1061" s="11" t="s">
        <v>159</v>
      </c>
      <c r="AH1061" s="16">
        <v>1</v>
      </c>
    </row>
    <row r="1062" spans="1:34">
      <c r="A1062" s="11">
        <v>2008936</v>
      </c>
      <c r="B1062" s="11">
        <v>2008901</v>
      </c>
      <c r="C1062" s="11" t="s">
        <v>58</v>
      </c>
      <c r="D1062" s="11">
        <v>20</v>
      </c>
      <c r="E1062" s="11">
        <v>36</v>
      </c>
      <c r="F1062" s="11">
        <v>80</v>
      </c>
      <c r="G1062" s="11">
        <v>4</v>
      </c>
      <c r="H1062" s="11">
        <v>513</v>
      </c>
      <c r="I1062" s="11">
        <v>532</v>
      </c>
      <c r="J1062" s="11">
        <v>421</v>
      </c>
      <c r="K1062" s="11">
        <v>413</v>
      </c>
      <c r="L1062" s="11">
        <v>2</v>
      </c>
      <c r="M1062" s="11">
        <v>60</v>
      </c>
      <c r="N1062" s="11">
        <v>2350</v>
      </c>
      <c r="O1062" s="11">
        <v>0</v>
      </c>
      <c r="P1062" s="11">
        <v>0</v>
      </c>
      <c r="Q1062" s="11">
        <v>0</v>
      </c>
      <c r="R1062" s="11">
        <v>2385000</v>
      </c>
      <c r="S1062" s="11">
        <v>5003</v>
      </c>
      <c r="T1062" s="11">
        <v>5004</v>
      </c>
      <c r="U1062" s="11">
        <v>5</v>
      </c>
      <c r="V1062" s="11">
        <v>151200</v>
      </c>
      <c r="W1062" s="11">
        <v>6</v>
      </c>
      <c r="X1062" s="11">
        <v>18620</v>
      </c>
      <c r="Y1062" s="11">
        <v>21</v>
      </c>
      <c r="Z1062" s="11">
        <v>7566</v>
      </c>
      <c r="AA1062" s="11">
        <v>0</v>
      </c>
      <c r="AB1062" s="11">
        <v>0</v>
      </c>
      <c r="AC1062" s="11">
        <v>2008937</v>
      </c>
      <c r="AD1062" s="11">
        <v>24323</v>
      </c>
      <c r="AE1062" s="11">
        <v>40075000</v>
      </c>
      <c r="AF1062" s="11" t="s">
        <v>171</v>
      </c>
      <c r="AG1062" s="11" t="s">
        <v>158</v>
      </c>
      <c r="AH1062" s="16">
        <v>0</v>
      </c>
    </row>
    <row r="1063" spans="1:34">
      <c r="A1063" s="11">
        <v>2008937</v>
      </c>
      <c r="B1063" s="11">
        <v>2008901</v>
      </c>
      <c r="C1063" s="11" t="s">
        <v>58</v>
      </c>
      <c r="D1063" s="11">
        <v>20</v>
      </c>
      <c r="E1063" s="11">
        <v>37</v>
      </c>
      <c r="F1063" s="11">
        <v>80</v>
      </c>
      <c r="G1063" s="11">
        <v>4</v>
      </c>
      <c r="H1063" s="11">
        <v>512</v>
      </c>
      <c r="I1063" s="11">
        <v>531</v>
      </c>
      <c r="J1063" s="11">
        <v>423</v>
      </c>
      <c r="K1063" s="11">
        <v>412</v>
      </c>
      <c r="L1063" s="11">
        <v>2</v>
      </c>
      <c r="M1063" s="11">
        <v>60</v>
      </c>
      <c r="N1063" s="11">
        <v>2370</v>
      </c>
      <c r="O1063" s="11">
        <v>1</v>
      </c>
      <c r="P1063" s="11">
        <v>20089</v>
      </c>
      <c r="Q1063" s="11">
        <v>1</v>
      </c>
      <c r="R1063" s="11">
        <v>2410000</v>
      </c>
      <c r="S1063" s="11">
        <v>5003</v>
      </c>
      <c r="T1063" s="11">
        <v>5004</v>
      </c>
      <c r="U1063" s="11">
        <v>5</v>
      </c>
      <c r="V1063" s="11">
        <v>155940</v>
      </c>
      <c r="W1063" s="11">
        <v>6</v>
      </c>
      <c r="X1063" s="11">
        <v>19410</v>
      </c>
      <c r="Y1063" s="11">
        <v>21</v>
      </c>
      <c r="Z1063" s="11">
        <v>7803</v>
      </c>
      <c r="AA1063" s="11">
        <v>0</v>
      </c>
      <c r="AB1063" s="11">
        <v>0</v>
      </c>
      <c r="AC1063" s="11">
        <v>2008938</v>
      </c>
      <c r="AD1063" s="11">
        <v>27440</v>
      </c>
      <c r="AE1063" s="11">
        <v>42460000</v>
      </c>
      <c r="AF1063" s="11" t="s">
        <v>171</v>
      </c>
      <c r="AG1063" s="11" t="s">
        <v>158</v>
      </c>
      <c r="AH1063" s="16">
        <v>1</v>
      </c>
    </row>
    <row r="1064" spans="1:34">
      <c r="A1064" s="11">
        <v>2008938</v>
      </c>
      <c r="B1064" s="11">
        <v>2008901</v>
      </c>
      <c r="C1064" s="11" t="s">
        <v>58</v>
      </c>
      <c r="D1064" s="11">
        <v>20</v>
      </c>
      <c r="E1064" s="11">
        <v>38</v>
      </c>
      <c r="F1064" s="11">
        <v>80</v>
      </c>
      <c r="G1064" s="11">
        <v>4</v>
      </c>
      <c r="H1064" s="11">
        <v>511</v>
      </c>
      <c r="I1064" s="11">
        <v>533</v>
      </c>
      <c r="J1064" s="11">
        <v>422</v>
      </c>
      <c r="K1064" s="11">
        <v>411</v>
      </c>
      <c r="L1064" s="11">
        <v>2</v>
      </c>
      <c r="M1064" s="11">
        <v>60</v>
      </c>
      <c r="N1064" s="11">
        <v>2390</v>
      </c>
      <c r="O1064" s="11">
        <v>0</v>
      </c>
      <c r="P1064" s="11">
        <v>0</v>
      </c>
      <c r="Q1064" s="11">
        <v>0</v>
      </c>
      <c r="R1064" s="11">
        <v>2430000</v>
      </c>
      <c r="S1064" s="11">
        <v>5003</v>
      </c>
      <c r="T1064" s="11">
        <v>5004</v>
      </c>
      <c r="U1064" s="11">
        <v>5</v>
      </c>
      <c r="V1064" s="11">
        <v>173860</v>
      </c>
      <c r="W1064" s="11">
        <v>6</v>
      </c>
      <c r="X1064" s="11">
        <v>20203</v>
      </c>
      <c r="Y1064" s="11">
        <v>21</v>
      </c>
      <c r="Z1064" s="11">
        <v>8041</v>
      </c>
      <c r="AA1064" s="11">
        <v>0</v>
      </c>
      <c r="AB1064" s="11">
        <v>0</v>
      </c>
      <c r="AC1064" s="11">
        <v>2008939</v>
      </c>
      <c r="AD1064" s="11">
        <v>30556</v>
      </c>
      <c r="AE1064" s="11">
        <v>44870000</v>
      </c>
      <c r="AF1064" s="11" t="s">
        <v>172</v>
      </c>
      <c r="AG1064" s="11" t="s">
        <v>135</v>
      </c>
      <c r="AH1064" s="16">
        <v>0</v>
      </c>
    </row>
    <row r="1065" spans="1:34">
      <c r="A1065" s="11">
        <v>2008939</v>
      </c>
      <c r="B1065" s="11">
        <v>2008901</v>
      </c>
      <c r="C1065" s="11" t="s">
        <v>58</v>
      </c>
      <c r="D1065" s="11">
        <v>20</v>
      </c>
      <c r="E1065" s="11">
        <v>39</v>
      </c>
      <c r="F1065" s="11">
        <v>80</v>
      </c>
      <c r="G1065" s="11">
        <v>4</v>
      </c>
      <c r="H1065" s="11">
        <v>513</v>
      </c>
      <c r="I1065" s="11">
        <v>532</v>
      </c>
      <c r="J1065" s="11">
        <v>521</v>
      </c>
      <c r="K1065" s="11">
        <v>512</v>
      </c>
      <c r="L1065" s="11">
        <v>2</v>
      </c>
      <c r="M1065" s="11">
        <v>60</v>
      </c>
      <c r="N1065" s="11">
        <v>2890</v>
      </c>
      <c r="O1065" s="11">
        <v>1</v>
      </c>
      <c r="P1065" s="11">
        <v>20089</v>
      </c>
      <c r="Q1065" s="11">
        <v>1</v>
      </c>
      <c r="R1065" s="11">
        <v>3035000</v>
      </c>
      <c r="S1065" s="11">
        <v>5003</v>
      </c>
      <c r="T1065" s="11">
        <v>5004</v>
      </c>
      <c r="U1065" s="11">
        <v>5</v>
      </c>
      <c r="V1065" s="11">
        <v>178640</v>
      </c>
      <c r="W1065" s="11">
        <v>6</v>
      </c>
      <c r="X1065" s="11">
        <v>21000</v>
      </c>
      <c r="Y1065" s="11">
        <v>21</v>
      </c>
      <c r="Z1065" s="11">
        <v>8280</v>
      </c>
      <c r="AA1065" s="11">
        <v>0</v>
      </c>
      <c r="AB1065" s="11">
        <v>0</v>
      </c>
      <c r="AC1065" s="11">
        <v>2008940</v>
      </c>
      <c r="AD1065" s="11">
        <v>33673</v>
      </c>
      <c r="AE1065" s="11">
        <v>47300000</v>
      </c>
      <c r="AF1065" s="11" t="s">
        <v>172</v>
      </c>
      <c r="AG1065" s="11" t="s">
        <v>135</v>
      </c>
      <c r="AH1065" s="16">
        <v>1</v>
      </c>
    </row>
    <row r="1066" spans="1:34">
      <c r="A1066" s="11">
        <v>2008940</v>
      </c>
      <c r="B1066" s="11">
        <v>2008901</v>
      </c>
      <c r="C1066" s="11" t="s">
        <v>58</v>
      </c>
      <c r="D1066" s="11">
        <v>20</v>
      </c>
      <c r="E1066" s="11">
        <v>40</v>
      </c>
      <c r="F1066" s="11">
        <v>90</v>
      </c>
      <c r="G1066" s="11">
        <v>4</v>
      </c>
      <c r="H1066" s="11">
        <v>622</v>
      </c>
      <c r="I1066" s="11">
        <v>531</v>
      </c>
      <c r="J1066" s="11">
        <v>523</v>
      </c>
      <c r="K1066" s="11">
        <v>512</v>
      </c>
      <c r="L1066" s="11">
        <v>2</v>
      </c>
      <c r="M1066" s="11">
        <v>60</v>
      </c>
      <c r="N1066" s="11">
        <v>2930</v>
      </c>
      <c r="O1066" s="11">
        <v>1</v>
      </c>
      <c r="P1066" s="11">
        <v>20089</v>
      </c>
      <c r="Q1066" s="11">
        <v>1</v>
      </c>
      <c r="R1066" s="11">
        <v>3055000</v>
      </c>
      <c r="S1066" s="11">
        <v>5004</v>
      </c>
      <c r="T1066" s="11">
        <v>5005</v>
      </c>
      <c r="U1066" s="11">
        <v>5</v>
      </c>
      <c r="V1066" s="11">
        <v>184240</v>
      </c>
      <c r="W1066" s="11">
        <v>6</v>
      </c>
      <c r="X1066" s="11">
        <v>21933</v>
      </c>
      <c r="Y1066" s="11">
        <v>21</v>
      </c>
      <c r="Z1066" s="11">
        <v>8560</v>
      </c>
      <c r="AA1066" s="11">
        <v>0</v>
      </c>
      <c r="AB1066" s="11">
        <v>0</v>
      </c>
      <c r="AC1066" s="11">
        <v>2008941</v>
      </c>
      <c r="AD1066" s="11">
        <v>38530</v>
      </c>
      <c r="AE1066" s="11">
        <v>50335000</v>
      </c>
      <c r="AF1066" s="11" t="s">
        <v>173</v>
      </c>
      <c r="AG1066" s="11" t="s">
        <v>159</v>
      </c>
      <c r="AH1066" s="16">
        <v>1</v>
      </c>
    </row>
    <row r="1067" spans="1:34">
      <c r="A1067" s="11">
        <v>2008941</v>
      </c>
      <c r="B1067" s="11">
        <v>2008901</v>
      </c>
      <c r="C1067" s="11" t="s">
        <v>58</v>
      </c>
      <c r="D1067" s="11">
        <v>20</v>
      </c>
      <c r="E1067" s="11">
        <v>41</v>
      </c>
      <c r="F1067" s="11">
        <v>90</v>
      </c>
      <c r="G1067" s="11">
        <v>4</v>
      </c>
      <c r="H1067" s="11">
        <v>611</v>
      </c>
      <c r="I1067" s="11">
        <v>533</v>
      </c>
      <c r="J1067" s="11">
        <v>522</v>
      </c>
      <c r="K1067" s="11">
        <v>511</v>
      </c>
      <c r="L1067" s="11">
        <v>2</v>
      </c>
      <c r="M1067" s="11">
        <v>60</v>
      </c>
      <c r="N1067" s="11">
        <v>2950</v>
      </c>
      <c r="O1067" s="11">
        <v>1</v>
      </c>
      <c r="P1067" s="11">
        <v>20089</v>
      </c>
      <c r="Q1067" s="11">
        <v>1</v>
      </c>
      <c r="R1067" s="11">
        <v>3080000</v>
      </c>
      <c r="S1067" s="11">
        <v>5004</v>
      </c>
      <c r="T1067" s="11">
        <v>5005</v>
      </c>
      <c r="U1067" s="11">
        <v>5</v>
      </c>
      <c r="V1067" s="11">
        <v>189860</v>
      </c>
      <c r="W1067" s="11">
        <v>6</v>
      </c>
      <c r="X1067" s="11">
        <v>22870</v>
      </c>
      <c r="Y1067" s="11">
        <v>21</v>
      </c>
      <c r="Z1067" s="11">
        <v>9501</v>
      </c>
      <c r="AA1067" s="11">
        <v>0</v>
      </c>
      <c r="AB1067" s="11">
        <v>0</v>
      </c>
      <c r="AC1067" s="11">
        <v>2008942</v>
      </c>
      <c r="AD1067" s="11">
        <v>47087</v>
      </c>
      <c r="AE1067" s="11">
        <v>53390000</v>
      </c>
      <c r="AF1067" s="11" t="s">
        <v>174</v>
      </c>
      <c r="AG1067" s="11" t="s">
        <v>158</v>
      </c>
      <c r="AH1067" s="16">
        <v>1</v>
      </c>
    </row>
    <row r="1068" spans="1:34">
      <c r="A1068" s="11">
        <v>2008942</v>
      </c>
      <c r="B1068" s="11">
        <v>2008901</v>
      </c>
      <c r="C1068" s="11" t="s">
        <v>58</v>
      </c>
      <c r="D1068" s="11">
        <v>20</v>
      </c>
      <c r="E1068" s="11">
        <v>42</v>
      </c>
      <c r="F1068" s="11">
        <v>90</v>
      </c>
      <c r="G1068" s="11">
        <v>4</v>
      </c>
      <c r="H1068" s="11">
        <v>613</v>
      </c>
      <c r="I1068" s="11">
        <v>532</v>
      </c>
      <c r="J1068" s="11">
        <v>521</v>
      </c>
      <c r="K1068" s="11">
        <v>513</v>
      </c>
      <c r="L1068" s="11">
        <v>2</v>
      </c>
      <c r="M1068" s="11">
        <v>60</v>
      </c>
      <c r="N1068" s="11">
        <v>2970</v>
      </c>
      <c r="O1068" s="11">
        <v>1</v>
      </c>
      <c r="P1068" s="11">
        <v>20089</v>
      </c>
      <c r="Q1068" s="11">
        <v>1</v>
      </c>
      <c r="R1068" s="11">
        <v>3105000</v>
      </c>
      <c r="S1068" s="11">
        <v>5004</v>
      </c>
      <c r="T1068" s="11">
        <v>5005</v>
      </c>
      <c r="U1068" s="11">
        <v>5</v>
      </c>
      <c r="V1068" s="11">
        <v>208660</v>
      </c>
      <c r="W1068" s="11">
        <v>6</v>
      </c>
      <c r="X1068" s="11">
        <v>23810</v>
      </c>
      <c r="Y1068" s="11">
        <v>21</v>
      </c>
      <c r="Z1068" s="11">
        <v>9783</v>
      </c>
      <c r="AA1068" s="11">
        <v>0</v>
      </c>
      <c r="AB1068" s="11">
        <v>0</v>
      </c>
      <c r="AC1068" s="11">
        <v>2008943</v>
      </c>
      <c r="AD1068" s="11">
        <v>55644</v>
      </c>
      <c r="AE1068" s="11">
        <v>56470000</v>
      </c>
      <c r="AF1068" s="11" t="s">
        <v>175</v>
      </c>
      <c r="AG1068" s="11" t="s">
        <v>159</v>
      </c>
      <c r="AH1068" s="16">
        <v>1</v>
      </c>
    </row>
    <row r="1069" spans="1:34">
      <c r="A1069" s="11">
        <v>2008943</v>
      </c>
      <c r="B1069" s="11">
        <v>2008901</v>
      </c>
      <c r="C1069" s="11" t="s">
        <v>58</v>
      </c>
      <c r="D1069" s="11">
        <v>20</v>
      </c>
      <c r="E1069" s="11">
        <v>43</v>
      </c>
      <c r="F1069" s="11">
        <v>90</v>
      </c>
      <c r="G1069" s="11">
        <v>4</v>
      </c>
      <c r="H1069" s="11">
        <v>612</v>
      </c>
      <c r="I1069" s="11">
        <v>531</v>
      </c>
      <c r="J1069" s="11">
        <v>523</v>
      </c>
      <c r="K1069" s="11">
        <v>512</v>
      </c>
      <c r="L1069" s="11">
        <v>2</v>
      </c>
      <c r="M1069" s="11">
        <v>60</v>
      </c>
      <c r="N1069" s="11">
        <v>2990</v>
      </c>
      <c r="O1069" s="11">
        <v>1</v>
      </c>
      <c r="P1069" s="11">
        <v>20089</v>
      </c>
      <c r="Q1069" s="11">
        <v>1</v>
      </c>
      <c r="R1069" s="11">
        <v>3130000</v>
      </c>
      <c r="S1069" s="11">
        <v>5004</v>
      </c>
      <c r="T1069" s="11">
        <v>5005</v>
      </c>
      <c r="U1069" s="11">
        <v>5</v>
      </c>
      <c r="V1069" s="11">
        <v>214320</v>
      </c>
      <c r="W1069" s="11">
        <v>6</v>
      </c>
      <c r="X1069" s="11">
        <v>24753</v>
      </c>
      <c r="Y1069" s="11">
        <v>21</v>
      </c>
      <c r="Z1069" s="11">
        <v>10726</v>
      </c>
      <c r="AA1069" s="11">
        <v>0</v>
      </c>
      <c r="AB1069" s="11">
        <v>0</v>
      </c>
      <c r="AC1069" s="11">
        <v>2008944</v>
      </c>
      <c r="AD1069" s="11">
        <v>64201</v>
      </c>
      <c r="AE1069" s="11">
        <v>59575000</v>
      </c>
      <c r="AF1069" s="11" t="s">
        <v>176</v>
      </c>
      <c r="AG1069" s="11" t="s">
        <v>158</v>
      </c>
      <c r="AH1069" s="16">
        <v>1</v>
      </c>
    </row>
    <row r="1070" spans="1:34">
      <c r="A1070" s="11">
        <v>2008944</v>
      </c>
      <c r="B1070" s="11">
        <v>2008901</v>
      </c>
      <c r="C1070" s="11" t="s">
        <v>58</v>
      </c>
      <c r="D1070" s="11">
        <v>20</v>
      </c>
      <c r="E1070" s="11">
        <v>44</v>
      </c>
      <c r="F1070" s="11">
        <v>90</v>
      </c>
      <c r="G1070" s="11">
        <v>4</v>
      </c>
      <c r="H1070" s="11">
        <v>611</v>
      </c>
      <c r="I1070" s="11">
        <v>533</v>
      </c>
      <c r="J1070" s="11">
        <v>522</v>
      </c>
      <c r="K1070" s="11">
        <v>511</v>
      </c>
      <c r="L1070" s="11">
        <v>2</v>
      </c>
      <c r="M1070" s="11">
        <v>60</v>
      </c>
      <c r="N1070" s="11">
        <v>3010</v>
      </c>
      <c r="O1070" s="11">
        <v>1</v>
      </c>
      <c r="P1070" s="11">
        <v>20089</v>
      </c>
      <c r="Q1070" s="11">
        <v>1</v>
      </c>
      <c r="R1070" s="11">
        <v>3155000</v>
      </c>
      <c r="S1070" s="11">
        <v>5004</v>
      </c>
      <c r="T1070" s="11">
        <v>5005</v>
      </c>
      <c r="U1070" s="11">
        <v>5</v>
      </c>
      <c r="V1070" s="11">
        <v>233160</v>
      </c>
      <c r="W1070" s="11">
        <v>6</v>
      </c>
      <c r="X1070" s="11">
        <v>25700</v>
      </c>
      <c r="Y1070" s="11">
        <v>21</v>
      </c>
      <c r="Z1070" s="11">
        <v>11010</v>
      </c>
      <c r="AA1070" s="11">
        <v>0</v>
      </c>
      <c r="AB1070" s="11">
        <v>0</v>
      </c>
      <c r="AC1070" s="11">
        <v>2008945</v>
      </c>
      <c r="AD1070" s="11">
        <v>72758</v>
      </c>
      <c r="AE1070" s="11">
        <v>62705000</v>
      </c>
      <c r="AF1070" s="11" t="s">
        <v>177</v>
      </c>
      <c r="AG1070" s="11" t="s">
        <v>159</v>
      </c>
      <c r="AH1070" s="16">
        <v>1</v>
      </c>
    </row>
    <row r="1071" spans="1:34">
      <c r="A1071" s="11">
        <v>2008945</v>
      </c>
      <c r="B1071" s="11">
        <v>2008901</v>
      </c>
      <c r="C1071" s="11" t="s">
        <v>58</v>
      </c>
      <c r="D1071" s="11">
        <v>20</v>
      </c>
      <c r="E1071" s="11">
        <v>45</v>
      </c>
      <c r="F1071" s="11">
        <v>90</v>
      </c>
      <c r="G1071" s="11">
        <v>4</v>
      </c>
      <c r="H1071" s="11">
        <v>623</v>
      </c>
      <c r="I1071" s="11">
        <v>632</v>
      </c>
      <c r="J1071" s="11">
        <v>521</v>
      </c>
      <c r="K1071" s="11">
        <v>513</v>
      </c>
      <c r="L1071" s="11">
        <v>2</v>
      </c>
      <c r="M1071" s="11">
        <v>60</v>
      </c>
      <c r="N1071" s="11">
        <v>3050</v>
      </c>
      <c r="O1071" s="11">
        <v>1</v>
      </c>
      <c r="P1071" s="11">
        <v>20089</v>
      </c>
      <c r="Q1071" s="11">
        <v>1</v>
      </c>
      <c r="R1071" s="11">
        <v>3180000</v>
      </c>
      <c r="S1071" s="11">
        <v>5004</v>
      </c>
      <c r="T1071" s="11">
        <v>5005</v>
      </c>
      <c r="U1071" s="11">
        <v>5</v>
      </c>
      <c r="V1071" s="11">
        <v>238860</v>
      </c>
      <c r="W1071" s="11">
        <v>6</v>
      </c>
      <c r="X1071" s="11">
        <v>26650</v>
      </c>
      <c r="Y1071" s="11">
        <v>21</v>
      </c>
      <c r="Z1071" s="11">
        <v>11955</v>
      </c>
      <c r="AA1071" s="11">
        <v>0</v>
      </c>
      <c r="AB1071" s="11">
        <v>0</v>
      </c>
      <c r="AC1071" s="11">
        <v>2008946</v>
      </c>
      <c r="AD1071" s="11">
        <v>81315</v>
      </c>
      <c r="AE1071" s="11">
        <v>65860000</v>
      </c>
      <c r="AF1071" s="11" t="s">
        <v>178</v>
      </c>
      <c r="AG1071" s="11" t="s">
        <v>158</v>
      </c>
      <c r="AH1071" s="16">
        <v>1</v>
      </c>
    </row>
    <row r="1072" spans="1:34">
      <c r="A1072" s="11">
        <v>2008946</v>
      </c>
      <c r="B1072" s="11">
        <v>2008901</v>
      </c>
      <c r="C1072" s="11" t="s">
        <v>58</v>
      </c>
      <c r="D1072" s="11">
        <v>20</v>
      </c>
      <c r="E1072" s="11">
        <v>46</v>
      </c>
      <c r="F1072" s="11">
        <v>90</v>
      </c>
      <c r="G1072" s="11">
        <v>4</v>
      </c>
      <c r="H1072" s="11">
        <v>612</v>
      </c>
      <c r="I1072" s="11">
        <v>631</v>
      </c>
      <c r="J1072" s="11">
        <v>523</v>
      </c>
      <c r="K1072" s="11">
        <v>512</v>
      </c>
      <c r="L1072" s="11">
        <v>2</v>
      </c>
      <c r="M1072" s="11">
        <v>60</v>
      </c>
      <c r="N1072" s="11">
        <v>3070</v>
      </c>
      <c r="O1072" s="11">
        <v>1</v>
      </c>
      <c r="P1072" s="11">
        <v>20089</v>
      </c>
      <c r="Q1072" s="11">
        <v>1</v>
      </c>
      <c r="R1072" s="11">
        <v>3205000</v>
      </c>
      <c r="S1072" s="11">
        <v>5004</v>
      </c>
      <c r="T1072" s="11">
        <v>5005</v>
      </c>
      <c r="U1072" s="11">
        <v>5</v>
      </c>
      <c r="V1072" s="11">
        <v>257740</v>
      </c>
      <c r="W1072" s="11">
        <v>6</v>
      </c>
      <c r="X1072" s="11">
        <v>27603</v>
      </c>
      <c r="Y1072" s="11">
        <v>21</v>
      </c>
      <c r="Z1072" s="11">
        <v>12241</v>
      </c>
      <c r="AA1072" s="11">
        <v>0</v>
      </c>
      <c r="AB1072" s="11">
        <v>0</v>
      </c>
      <c r="AC1072" s="11">
        <v>2008947</v>
      </c>
      <c r="AD1072" s="11">
        <v>93572</v>
      </c>
      <c r="AE1072" s="11">
        <v>69040000</v>
      </c>
      <c r="AF1072" s="11" t="s">
        <v>179</v>
      </c>
      <c r="AG1072" s="11" t="s">
        <v>159</v>
      </c>
      <c r="AH1072" s="16">
        <v>1</v>
      </c>
    </row>
    <row r="1073" spans="1:37">
      <c r="A1073" s="11">
        <v>2008947</v>
      </c>
      <c r="B1073" s="11">
        <v>2008901</v>
      </c>
      <c r="C1073" s="11" t="s">
        <v>58</v>
      </c>
      <c r="D1073" s="11">
        <v>20</v>
      </c>
      <c r="E1073" s="11">
        <v>47</v>
      </c>
      <c r="F1073" s="11">
        <v>90</v>
      </c>
      <c r="G1073" s="11">
        <v>4</v>
      </c>
      <c r="H1073" s="11">
        <v>611</v>
      </c>
      <c r="I1073" s="11">
        <v>633</v>
      </c>
      <c r="J1073" s="11">
        <v>522</v>
      </c>
      <c r="K1073" s="11">
        <v>511</v>
      </c>
      <c r="L1073" s="11">
        <v>2</v>
      </c>
      <c r="M1073" s="11">
        <v>60</v>
      </c>
      <c r="N1073" s="11">
        <v>3090</v>
      </c>
      <c r="O1073" s="11">
        <v>1</v>
      </c>
      <c r="P1073" s="11">
        <v>20089</v>
      </c>
      <c r="Q1073" s="11">
        <v>1</v>
      </c>
      <c r="R1073" s="11">
        <v>3230000</v>
      </c>
      <c r="S1073" s="11">
        <v>5004</v>
      </c>
      <c r="T1073" s="11">
        <v>5005</v>
      </c>
      <c r="U1073" s="11">
        <v>5</v>
      </c>
      <c r="V1073" s="11">
        <v>263480</v>
      </c>
      <c r="W1073" s="11">
        <v>6</v>
      </c>
      <c r="X1073" s="11">
        <v>28560</v>
      </c>
      <c r="Y1073" s="11">
        <v>21</v>
      </c>
      <c r="Z1073" s="11">
        <v>13188</v>
      </c>
      <c r="AA1073" s="11">
        <v>0</v>
      </c>
      <c r="AB1073" s="11">
        <v>0</v>
      </c>
      <c r="AC1073" s="11">
        <v>2008948</v>
      </c>
      <c r="AD1073" s="11">
        <v>105829</v>
      </c>
      <c r="AE1073" s="11">
        <v>72245000</v>
      </c>
      <c r="AF1073" s="11" t="s">
        <v>180</v>
      </c>
      <c r="AG1073" s="11" t="s">
        <v>158</v>
      </c>
      <c r="AH1073" s="16">
        <v>1</v>
      </c>
    </row>
    <row r="1074" spans="1:37">
      <c r="A1074" s="11">
        <v>2008948</v>
      </c>
      <c r="B1074" s="11">
        <v>2008901</v>
      </c>
      <c r="C1074" s="11" t="s">
        <v>58</v>
      </c>
      <c r="D1074" s="11">
        <v>20</v>
      </c>
      <c r="E1074" s="11">
        <v>48</v>
      </c>
      <c r="F1074" s="11">
        <v>90</v>
      </c>
      <c r="G1074" s="11">
        <v>4</v>
      </c>
      <c r="H1074" s="11">
        <v>623</v>
      </c>
      <c r="I1074" s="11">
        <v>632</v>
      </c>
      <c r="J1074" s="11">
        <v>521</v>
      </c>
      <c r="K1074" s="11">
        <v>513</v>
      </c>
      <c r="L1074" s="11">
        <v>2</v>
      </c>
      <c r="M1074" s="11">
        <v>60</v>
      </c>
      <c r="N1074" s="11">
        <v>3110</v>
      </c>
      <c r="O1074" s="11">
        <v>1</v>
      </c>
      <c r="P1074" s="11">
        <v>20089</v>
      </c>
      <c r="Q1074" s="11">
        <v>1</v>
      </c>
      <c r="R1074" s="11">
        <v>3250000</v>
      </c>
      <c r="S1074" s="11">
        <v>5004</v>
      </c>
      <c r="T1074" s="11">
        <v>5005</v>
      </c>
      <c r="U1074" s="11">
        <v>5</v>
      </c>
      <c r="V1074" s="11">
        <v>282400</v>
      </c>
      <c r="W1074" s="11">
        <v>6</v>
      </c>
      <c r="X1074" s="11">
        <v>29520</v>
      </c>
      <c r="Y1074" s="11">
        <v>21</v>
      </c>
      <c r="Z1074" s="11">
        <v>13476</v>
      </c>
      <c r="AA1074" s="11">
        <v>0</v>
      </c>
      <c r="AB1074" s="11">
        <v>0</v>
      </c>
      <c r="AC1074" s="11">
        <v>2008949</v>
      </c>
      <c r="AD1074" s="11">
        <v>118086</v>
      </c>
      <c r="AE1074" s="11">
        <v>75475000</v>
      </c>
      <c r="AF1074" s="11" t="s">
        <v>181</v>
      </c>
      <c r="AG1074" s="11" t="s">
        <v>159</v>
      </c>
      <c r="AH1074" s="16">
        <v>1</v>
      </c>
    </row>
    <row r="1075" spans="1:37">
      <c r="A1075" s="11">
        <v>2008949</v>
      </c>
      <c r="B1075" s="11">
        <v>2008901</v>
      </c>
      <c r="C1075" s="11" t="s">
        <v>58</v>
      </c>
      <c r="D1075" s="11">
        <v>20</v>
      </c>
      <c r="E1075" s="11">
        <v>49</v>
      </c>
      <c r="F1075" s="11">
        <v>90</v>
      </c>
      <c r="G1075" s="11">
        <v>4</v>
      </c>
      <c r="H1075" s="11">
        <v>612</v>
      </c>
      <c r="I1075" s="11">
        <v>631</v>
      </c>
      <c r="J1075" s="11">
        <v>623</v>
      </c>
      <c r="K1075" s="11">
        <v>611</v>
      </c>
      <c r="L1075" s="11">
        <v>2</v>
      </c>
      <c r="M1075" s="11">
        <v>60</v>
      </c>
      <c r="N1075" s="11">
        <v>3610</v>
      </c>
      <c r="O1075" s="11">
        <v>1</v>
      </c>
      <c r="P1075" s="11">
        <v>20089</v>
      </c>
      <c r="Q1075" s="11">
        <v>1</v>
      </c>
      <c r="R1075" s="11">
        <v>3870000</v>
      </c>
      <c r="S1075" s="11">
        <v>5004</v>
      </c>
      <c r="T1075" s="11">
        <v>5005</v>
      </c>
      <c r="U1075" s="11">
        <v>5</v>
      </c>
      <c r="V1075" s="11">
        <v>288180</v>
      </c>
      <c r="W1075" s="11">
        <v>6</v>
      </c>
      <c r="X1075" s="11">
        <v>30483</v>
      </c>
      <c r="Y1075" s="11">
        <v>21</v>
      </c>
      <c r="Z1075" s="11">
        <v>14425</v>
      </c>
      <c r="AA1075" s="11">
        <v>0</v>
      </c>
      <c r="AB1075" s="11">
        <v>0</v>
      </c>
      <c r="AC1075" s="11">
        <v>2008950</v>
      </c>
      <c r="AD1075" s="11">
        <v>130343</v>
      </c>
      <c r="AE1075" s="11">
        <v>78725000</v>
      </c>
      <c r="AF1075" s="11" t="s">
        <v>182</v>
      </c>
      <c r="AG1075" s="11" t="s">
        <v>136</v>
      </c>
      <c r="AH1075" s="16">
        <v>1</v>
      </c>
    </row>
    <row r="1076" spans="1:37" s="12" customFormat="1">
      <c r="A1076" s="12">
        <v>2008950</v>
      </c>
      <c r="B1076" s="12">
        <v>2008901</v>
      </c>
      <c r="C1076" s="12" t="s">
        <v>58</v>
      </c>
      <c r="D1076" s="11">
        <v>20</v>
      </c>
      <c r="E1076" s="12">
        <v>50</v>
      </c>
      <c r="F1076" s="11">
        <v>200</v>
      </c>
      <c r="G1076" s="12">
        <v>0</v>
      </c>
      <c r="H1076" s="12">
        <v>0</v>
      </c>
      <c r="I1076" s="12">
        <v>0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1">
        <v>5005</v>
      </c>
      <c r="T1076" s="12">
        <v>0</v>
      </c>
      <c r="U1076" s="12">
        <v>5</v>
      </c>
      <c r="V1076" s="12">
        <v>294780</v>
      </c>
      <c r="W1076" s="12">
        <v>6</v>
      </c>
      <c r="X1076" s="12">
        <v>31583</v>
      </c>
      <c r="Y1076" s="12">
        <v>21</v>
      </c>
      <c r="Z1076" s="12">
        <v>14755</v>
      </c>
      <c r="AA1076" s="12">
        <v>0</v>
      </c>
      <c r="AB1076" s="12">
        <v>0</v>
      </c>
      <c r="AC1076" s="12">
        <v>0</v>
      </c>
      <c r="AD1076" s="12">
        <v>150000</v>
      </c>
      <c r="AE1076" s="11">
        <v>82595000</v>
      </c>
      <c r="AF1076" s="11">
        <v>0</v>
      </c>
      <c r="AG1076" s="11">
        <v>0</v>
      </c>
      <c r="AH1076" s="11">
        <v>0</v>
      </c>
      <c r="AI1076" s="11"/>
      <c r="AJ1076" s="11"/>
      <c r="AK1076" s="11"/>
    </row>
    <row r="1077" spans="1:37">
      <c r="A1077" s="11">
        <v>2011100</v>
      </c>
      <c r="B1077" s="11">
        <v>2011101</v>
      </c>
      <c r="C1077" s="11" t="s">
        <v>59</v>
      </c>
      <c r="D1077" s="11">
        <v>20</v>
      </c>
      <c r="E1077" s="11">
        <v>0</v>
      </c>
      <c r="F1077" s="11">
        <v>50</v>
      </c>
      <c r="G1077" s="11">
        <v>2</v>
      </c>
      <c r="H1077" s="11">
        <v>112</v>
      </c>
      <c r="I1077" s="11">
        <v>131</v>
      </c>
      <c r="J1077" s="11">
        <v>0</v>
      </c>
      <c r="K1077" s="11">
        <v>0</v>
      </c>
      <c r="L1077" s="11">
        <v>2</v>
      </c>
      <c r="M1077" s="11">
        <v>60</v>
      </c>
      <c r="N1077" s="11">
        <v>60</v>
      </c>
      <c r="O1077" s="11">
        <v>0</v>
      </c>
      <c r="P1077" s="11">
        <v>0</v>
      </c>
      <c r="Q1077" s="11">
        <v>0</v>
      </c>
      <c r="R1077" s="11">
        <v>35000</v>
      </c>
      <c r="S1077" s="11">
        <v>0</v>
      </c>
      <c r="T1077" s="11">
        <v>5001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2011101</v>
      </c>
      <c r="AD1077" s="11">
        <v>0</v>
      </c>
      <c r="AE1077" s="11">
        <v>0</v>
      </c>
      <c r="AF1077" s="11" t="s">
        <v>162</v>
      </c>
      <c r="AG1077" s="11" t="s">
        <v>134</v>
      </c>
      <c r="AH1077" s="11">
        <v>0</v>
      </c>
    </row>
    <row r="1078" spans="1:37">
      <c r="A1078" s="11">
        <v>2011101</v>
      </c>
      <c r="B1078" s="11">
        <v>2011101</v>
      </c>
      <c r="C1078" s="11" t="s">
        <v>59</v>
      </c>
      <c r="D1078" s="11">
        <v>20</v>
      </c>
      <c r="E1078" s="11">
        <v>1</v>
      </c>
      <c r="F1078" s="11">
        <v>50</v>
      </c>
      <c r="G1078" s="11">
        <v>3</v>
      </c>
      <c r="H1078" s="11">
        <v>211</v>
      </c>
      <c r="I1078" s="11">
        <v>134</v>
      </c>
      <c r="J1078" s="11">
        <v>123</v>
      </c>
      <c r="K1078" s="11">
        <v>0</v>
      </c>
      <c r="L1078" s="11">
        <v>2</v>
      </c>
      <c r="M1078" s="11">
        <v>60</v>
      </c>
      <c r="N1078" s="11">
        <v>80</v>
      </c>
      <c r="O1078" s="11">
        <v>0</v>
      </c>
      <c r="P1078" s="11">
        <v>0</v>
      </c>
      <c r="Q1078" s="11">
        <v>0</v>
      </c>
      <c r="R1078" s="11">
        <v>50000</v>
      </c>
      <c r="S1078" s="11">
        <v>0</v>
      </c>
      <c r="T1078" s="11">
        <v>5001</v>
      </c>
      <c r="U1078" s="11">
        <v>5</v>
      </c>
      <c r="V1078" s="11">
        <v>2025</v>
      </c>
      <c r="W1078" s="11">
        <v>6</v>
      </c>
      <c r="X1078" s="11">
        <v>169</v>
      </c>
      <c r="Y1078" s="11">
        <v>21</v>
      </c>
      <c r="Z1078" s="11">
        <v>101</v>
      </c>
      <c r="AA1078" s="11">
        <v>0</v>
      </c>
      <c r="AB1078" s="11">
        <v>0</v>
      </c>
      <c r="AC1078" s="11">
        <v>2011102</v>
      </c>
      <c r="AD1078" s="11">
        <v>10</v>
      </c>
      <c r="AE1078" s="11">
        <v>35000</v>
      </c>
      <c r="AF1078" s="11" t="s">
        <v>162</v>
      </c>
      <c r="AG1078" s="11" t="s">
        <v>134</v>
      </c>
      <c r="AH1078" s="11">
        <v>0</v>
      </c>
    </row>
    <row r="1079" spans="1:37">
      <c r="A1079" s="11">
        <v>2011102</v>
      </c>
      <c r="B1079" s="11">
        <v>2011101</v>
      </c>
      <c r="C1079" s="11" t="s">
        <v>59</v>
      </c>
      <c r="D1079" s="11">
        <v>20</v>
      </c>
      <c r="E1079" s="11">
        <v>2</v>
      </c>
      <c r="F1079" s="11">
        <v>50</v>
      </c>
      <c r="G1079" s="11">
        <v>4</v>
      </c>
      <c r="H1079" s="11">
        <v>214</v>
      </c>
      <c r="I1079" s="11">
        <v>133</v>
      </c>
      <c r="J1079" s="11">
        <v>122</v>
      </c>
      <c r="K1079" s="11">
        <v>121</v>
      </c>
      <c r="L1079" s="11">
        <v>2</v>
      </c>
      <c r="M1079" s="11">
        <v>60</v>
      </c>
      <c r="N1079" s="11">
        <v>100</v>
      </c>
      <c r="O1079" s="11">
        <v>0</v>
      </c>
      <c r="P1079" s="11">
        <v>0</v>
      </c>
      <c r="Q1079" s="11">
        <v>0</v>
      </c>
      <c r="R1079" s="11">
        <v>70000</v>
      </c>
      <c r="S1079" s="11">
        <v>0</v>
      </c>
      <c r="T1079" s="11">
        <v>5001</v>
      </c>
      <c r="U1079" s="11">
        <v>5</v>
      </c>
      <c r="V1079" s="11">
        <v>4075</v>
      </c>
      <c r="W1079" s="11">
        <v>6</v>
      </c>
      <c r="X1079" s="11">
        <v>340</v>
      </c>
      <c r="Y1079" s="11">
        <v>21</v>
      </c>
      <c r="Z1079" s="11">
        <v>204</v>
      </c>
      <c r="AA1079" s="11">
        <v>0</v>
      </c>
      <c r="AB1079" s="11">
        <v>0</v>
      </c>
      <c r="AC1079" s="11">
        <v>2011103</v>
      </c>
      <c r="AD1079" s="11">
        <v>33</v>
      </c>
      <c r="AE1079" s="11">
        <v>85000</v>
      </c>
      <c r="AF1079" s="11" t="s">
        <v>162</v>
      </c>
      <c r="AG1079" s="11" t="s">
        <v>134</v>
      </c>
      <c r="AH1079" s="11">
        <v>0</v>
      </c>
    </row>
    <row r="1080" spans="1:37">
      <c r="A1080" s="11">
        <v>2011103</v>
      </c>
      <c r="B1080" s="11">
        <v>2011101</v>
      </c>
      <c r="C1080" s="11" t="s">
        <v>59</v>
      </c>
      <c r="D1080" s="11">
        <v>20</v>
      </c>
      <c r="E1080" s="11">
        <v>3</v>
      </c>
      <c r="F1080" s="11">
        <v>50</v>
      </c>
      <c r="G1080" s="11">
        <v>4</v>
      </c>
      <c r="H1080" s="11">
        <v>213</v>
      </c>
      <c r="I1080" s="11">
        <v>132</v>
      </c>
      <c r="J1080" s="11">
        <v>121</v>
      </c>
      <c r="K1080" s="11">
        <v>124</v>
      </c>
      <c r="L1080" s="11">
        <v>2</v>
      </c>
      <c r="M1080" s="11">
        <v>60</v>
      </c>
      <c r="N1080" s="11">
        <v>120</v>
      </c>
      <c r="O1080" s="11">
        <v>0</v>
      </c>
      <c r="P1080" s="11">
        <v>0</v>
      </c>
      <c r="Q1080" s="11">
        <v>0</v>
      </c>
      <c r="R1080" s="11">
        <v>85000</v>
      </c>
      <c r="S1080" s="11">
        <v>0</v>
      </c>
      <c r="T1080" s="11">
        <v>5001</v>
      </c>
      <c r="U1080" s="11">
        <v>5</v>
      </c>
      <c r="V1080" s="11">
        <v>6150</v>
      </c>
      <c r="W1080" s="11">
        <v>6</v>
      </c>
      <c r="X1080" s="11">
        <v>513</v>
      </c>
      <c r="Y1080" s="11">
        <v>21</v>
      </c>
      <c r="Z1080" s="11">
        <v>308</v>
      </c>
      <c r="AA1080" s="11">
        <v>0</v>
      </c>
      <c r="AB1080" s="11">
        <v>0</v>
      </c>
      <c r="AC1080" s="11">
        <v>2011104</v>
      </c>
      <c r="AD1080" s="11">
        <v>62</v>
      </c>
      <c r="AE1080" s="11">
        <v>155000</v>
      </c>
      <c r="AF1080" s="11" t="s">
        <v>162</v>
      </c>
      <c r="AG1080" s="11" t="s">
        <v>134</v>
      </c>
      <c r="AH1080" s="16">
        <v>0</v>
      </c>
    </row>
    <row r="1081" spans="1:37">
      <c r="A1081" s="11">
        <v>2011104</v>
      </c>
      <c r="B1081" s="11">
        <v>2011101</v>
      </c>
      <c r="C1081" s="11" t="s">
        <v>59</v>
      </c>
      <c r="D1081" s="11">
        <v>20</v>
      </c>
      <c r="E1081" s="11">
        <v>4</v>
      </c>
      <c r="F1081" s="11">
        <v>50</v>
      </c>
      <c r="G1081" s="11">
        <v>4</v>
      </c>
      <c r="H1081" s="11">
        <v>212</v>
      </c>
      <c r="I1081" s="11">
        <v>231</v>
      </c>
      <c r="J1081" s="11">
        <v>124</v>
      </c>
      <c r="K1081" s="11">
        <v>123</v>
      </c>
      <c r="L1081" s="11">
        <v>2</v>
      </c>
      <c r="M1081" s="11">
        <v>60</v>
      </c>
      <c r="N1081" s="11">
        <v>140</v>
      </c>
      <c r="O1081" s="11">
        <v>0</v>
      </c>
      <c r="P1081" s="11">
        <v>0</v>
      </c>
      <c r="Q1081" s="11">
        <v>0</v>
      </c>
      <c r="R1081" s="11">
        <v>105000</v>
      </c>
      <c r="S1081" s="11">
        <v>0</v>
      </c>
      <c r="T1081" s="11">
        <v>5001</v>
      </c>
      <c r="U1081" s="11">
        <v>5</v>
      </c>
      <c r="V1081" s="11">
        <v>8250</v>
      </c>
      <c r="W1081" s="11">
        <v>6</v>
      </c>
      <c r="X1081" s="11">
        <v>688</v>
      </c>
      <c r="Y1081" s="11">
        <v>21</v>
      </c>
      <c r="Z1081" s="11">
        <v>413</v>
      </c>
      <c r="AA1081" s="11">
        <v>0</v>
      </c>
      <c r="AB1081" s="11">
        <v>0</v>
      </c>
      <c r="AC1081" s="11">
        <v>2011105</v>
      </c>
      <c r="AD1081" s="11">
        <v>91</v>
      </c>
      <c r="AE1081" s="11">
        <v>240000</v>
      </c>
      <c r="AF1081" s="11" t="s">
        <v>162</v>
      </c>
      <c r="AG1081" s="11" t="s">
        <v>134</v>
      </c>
      <c r="AH1081" s="16">
        <v>0</v>
      </c>
    </row>
    <row r="1082" spans="1:37">
      <c r="A1082" s="11">
        <v>2011105</v>
      </c>
      <c r="B1082" s="11">
        <v>2011101</v>
      </c>
      <c r="C1082" s="11" t="s">
        <v>59</v>
      </c>
      <c r="D1082" s="11">
        <v>20</v>
      </c>
      <c r="E1082" s="11">
        <v>5</v>
      </c>
      <c r="F1082" s="11">
        <v>50</v>
      </c>
      <c r="G1082" s="11">
        <v>4</v>
      </c>
      <c r="H1082" s="11">
        <v>211</v>
      </c>
      <c r="I1082" s="11">
        <v>234</v>
      </c>
      <c r="J1082" s="11">
        <v>123</v>
      </c>
      <c r="K1082" s="11">
        <v>122</v>
      </c>
      <c r="L1082" s="11">
        <v>2</v>
      </c>
      <c r="M1082" s="11">
        <v>60</v>
      </c>
      <c r="N1082" s="11">
        <v>170</v>
      </c>
      <c r="O1082" s="11">
        <v>0</v>
      </c>
      <c r="P1082" s="11">
        <v>0</v>
      </c>
      <c r="Q1082" s="11">
        <v>0</v>
      </c>
      <c r="R1082" s="11">
        <v>120000</v>
      </c>
      <c r="S1082" s="11">
        <v>0</v>
      </c>
      <c r="T1082" s="11">
        <v>5001</v>
      </c>
      <c r="U1082" s="11">
        <v>5</v>
      </c>
      <c r="V1082" s="11">
        <v>10375</v>
      </c>
      <c r="W1082" s="11">
        <v>6</v>
      </c>
      <c r="X1082" s="11">
        <v>865</v>
      </c>
      <c r="Y1082" s="11">
        <v>21</v>
      </c>
      <c r="Z1082" s="11">
        <v>519</v>
      </c>
      <c r="AA1082" s="11">
        <v>0</v>
      </c>
      <c r="AB1082" s="11">
        <v>0</v>
      </c>
      <c r="AC1082" s="11">
        <v>2011106</v>
      </c>
      <c r="AD1082" s="11">
        <v>129</v>
      </c>
      <c r="AE1082" s="11">
        <v>345000</v>
      </c>
      <c r="AF1082" s="11" t="s">
        <v>162</v>
      </c>
      <c r="AG1082" s="11" t="s">
        <v>134</v>
      </c>
      <c r="AH1082" s="16">
        <v>0</v>
      </c>
    </row>
    <row r="1083" spans="1:37">
      <c r="A1083" s="11">
        <v>2011106</v>
      </c>
      <c r="B1083" s="11">
        <v>2011101</v>
      </c>
      <c r="C1083" s="11" t="s">
        <v>59</v>
      </c>
      <c r="D1083" s="11">
        <v>20</v>
      </c>
      <c r="E1083" s="11">
        <v>6</v>
      </c>
      <c r="F1083" s="11">
        <v>50</v>
      </c>
      <c r="G1083" s="11">
        <v>4</v>
      </c>
      <c r="H1083" s="11">
        <v>214</v>
      </c>
      <c r="I1083" s="11">
        <v>233</v>
      </c>
      <c r="J1083" s="11">
        <v>122</v>
      </c>
      <c r="K1083" s="11">
        <v>121</v>
      </c>
      <c r="L1083" s="11">
        <v>2</v>
      </c>
      <c r="M1083" s="11">
        <v>60</v>
      </c>
      <c r="N1083" s="11">
        <v>190</v>
      </c>
      <c r="O1083" s="11">
        <v>0</v>
      </c>
      <c r="P1083" s="11">
        <v>0</v>
      </c>
      <c r="Q1083" s="11">
        <v>0</v>
      </c>
      <c r="R1083" s="11">
        <v>140000</v>
      </c>
      <c r="S1083" s="11">
        <v>0</v>
      </c>
      <c r="T1083" s="11">
        <v>5001</v>
      </c>
      <c r="U1083" s="11">
        <v>5</v>
      </c>
      <c r="V1083" s="11">
        <v>12525</v>
      </c>
      <c r="W1083" s="11">
        <v>6</v>
      </c>
      <c r="X1083" s="11">
        <v>1044</v>
      </c>
      <c r="Y1083" s="11">
        <v>21</v>
      </c>
      <c r="Z1083" s="11">
        <v>626</v>
      </c>
      <c r="AA1083" s="11">
        <v>0</v>
      </c>
      <c r="AB1083" s="11">
        <v>0</v>
      </c>
      <c r="AC1083" s="11">
        <v>2011107</v>
      </c>
      <c r="AD1083" s="11">
        <v>167</v>
      </c>
      <c r="AE1083" s="11">
        <v>465000</v>
      </c>
      <c r="AF1083" s="11" t="s">
        <v>162</v>
      </c>
      <c r="AG1083" s="11" t="s">
        <v>134</v>
      </c>
      <c r="AH1083" s="16">
        <v>0</v>
      </c>
    </row>
    <row r="1084" spans="1:37">
      <c r="A1084" s="11">
        <v>2011107</v>
      </c>
      <c r="B1084" s="11">
        <v>2011101</v>
      </c>
      <c r="C1084" s="11" t="s">
        <v>59</v>
      </c>
      <c r="D1084" s="11">
        <v>20</v>
      </c>
      <c r="E1084" s="11">
        <v>7</v>
      </c>
      <c r="F1084" s="11">
        <v>50</v>
      </c>
      <c r="G1084" s="11">
        <v>4</v>
      </c>
      <c r="H1084" s="11">
        <v>213</v>
      </c>
      <c r="I1084" s="11">
        <v>232</v>
      </c>
      <c r="J1084" s="11">
        <v>121</v>
      </c>
      <c r="K1084" s="11">
        <v>124</v>
      </c>
      <c r="L1084" s="11">
        <v>2</v>
      </c>
      <c r="M1084" s="11">
        <v>60</v>
      </c>
      <c r="N1084" s="11">
        <v>210</v>
      </c>
      <c r="O1084" s="11">
        <v>0</v>
      </c>
      <c r="P1084" s="11">
        <v>0</v>
      </c>
      <c r="Q1084" s="11">
        <v>0</v>
      </c>
      <c r="R1084" s="11">
        <v>160000</v>
      </c>
      <c r="S1084" s="11">
        <v>0</v>
      </c>
      <c r="T1084" s="11">
        <v>5001</v>
      </c>
      <c r="U1084" s="11">
        <v>5</v>
      </c>
      <c r="V1084" s="11">
        <v>14700</v>
      </c>
      <c r="W1084" s="11">
        <v>6</v>
      </c>
      <c r="X1084" s="11">
        <v>1225</v>
      </c>
      <c r="Y1084" s="11">
        <v>21</v>
      </c>
      <c r="Z1084" s="11">
        <v>735</v>
      </c>
      <c r="AA1084" s="11">
        <v>0</v>
      </c>
      <c r="AB1084" s="11">
        <v>0</v>
      </c>
      <c r="AC1084" s="11">
        <v>2011108</v>
      </c>
      <c r="AD1084" s="11">
        <v>206</v>
      </c>
      <c r="AE1084" s="11">
        <v>605000</v>
      </c>
      <c r="AF1084" s="11" t="s">
        <v>162</v>
      </c>
      <c r="AG1084" s="11" t="s">
        <v>134</v>
      </c>
      <c r="AH1084" s="16">
        <v>0</v>
      </c>
    </row>
    <row r="1085" spans="1:37">
      <c r="A1085" s="11">
        <v>2011108</v>
      </c>
      <c r="B1085" s="11">
        <v>2011101</v>
      </c>
      <c r="C1085" s="11" t="s">
        <v>59</v>
      </c>
      <c r="D1085" s="11">
        <v>20</v>
      </c>
      <c r="E1085" s="11">
        <v>8</v>
      </c>
      <c r="F1085" s="11">
        <v>50</v>
      </c>
      <c r="G1085" s="11">
        <v>4</v>
      </c>
      <c r="H1085" s="11">
        <v>212</v>
      </c>
      <c r="I1085" s="11">
        <v>231</v>
      </c>
      <c r="J1085" s="11">
        <v>124</v>
      </c>
      <c r="K1085" s="11">
        <v>123</v>
      </c>
      <c r="L1085" s="11">
        <v>2</v>
      </c>
      <c r="M1085" s="11">
        <v>60</v>
      </c>
      <c r="N1085" s="11">
        <v>230</v>
      </c>
      <c r="O1085" s="11">
        <v>0</v>
      </c>
      <c r="P1085" s="11">
        <v>0</v>
      </c>
      <c r="Q1085" s="11">
        <v>0</v>
      </c>
      <c r="R1085" s="11">
        <v>175000</v>
      </c>
      <c r="S1085" s="11">
        <v>0</v>
      </c>
      <c r="T1085" s="11">
        <v>5001</v>
      </c>
      <c r="U1085" s="11">
        <v>5</v>
      </c>
      <c r="V1085" s="11">
        <v>16900</v>
      </c>
      <c r="W1085" s="11">
        <v>6</v>
      </c>
      <c r="X1085" s="11">
        <v>1408</v>
      </c>
      <c r="Y1085" s="11">
        <v>21</v>
      </c>
      <c r="Z1085" s="11">
        <v>845</v>
      </c>
      <c r="AA1085" s="11">
        <v>0</v>
      </c>
      <c r="AB1085" s="11">
        <v>0</v>
      </c>
      <c r="AC1085" s="11">
        <v>2011109</v>
      </c>
      <c r="AD1085" s="11">
        <v>244</v>
      </c>
      <c r="AE1085" s="11">
        <v>765000</v>
      </c>
      <c r="AF1085" s="11" t="s">
        <v>162</v>
      </c>
      <c r="AG1085" s="11" t="s">
        <v>134</v>
      </c>
      <c r="AH1085" s="16">
        <v>0</v>
      </c>
    </row>
    <row r="1086" spans="1:37">
      <c r="A1086" s="11">
        <v>2011109</v>
      </c>
      <c r="B1086" s="11">
        <v>2011101</v>
      </c>
      <c r="C1086" s="11" t="s">
        <v>59</v>
      </c>
      <c r="D1086" s="11">
        <v>20</v>
      </c>
      <c r="E1086" s="11">
        <v>9</v>
      </c>
      <c r="F1086" s="11">
        <v>50</v>
      </c>
      <c r="G1086" s="11">
        <v>4</v>
      </c>
      <c r="H1086" s="11">
        <v>211</v>
      </c>
      <c r="I1086" s="11">
        <v>234</v>
      </c>
      <c r="J1086" s="11">
        <v>223</v>
      </c>
      <c r="K1086" s="11">
        <v>222</v>
      </c>
      <c r="L1086" s="11">
        <v>2</v>
      </c>
      <c r="M1086" s="11">
        <v>60</v>
      </c>
      <c r="N1086" s="11">
        <v>730</v>
      </c>
      <c r="O1086" s="11">
        <v>1</v>
      </c>
      <c r="P1086" s="11">
        <v>20111</v>
      </c>
      <c r="Q1086" s="11">
        <v>1</v>
      </c>
      <c r="R1086" s="11">
        <v>680000</v>
      </c>
      <c r="S1086" s="11">
        <v>0</v>
      </c>
      <c r="T1086" s="11">
        <v>5001</v>
      </c>
      <c r="U1086" s="11">
        <v>5</v>
      </c>
      <c r="V1086" s="11">
        <v>19125</v>
      </c>
      <c r="W1086" s="11">
        <v>6</v>
      </c>
      <c r="X1086" s="11">
        <v>1594</v>
      </c>
      <c r="Y1086" s="11">
        <v>21</v>
      </c>
      <c r="Z1086" s="11">
        <v>956</v>
      </c>
      <c r="AA1086" s="11">
        <v>0</v>
      </c>
      <c r="AB1086" s="11">
        <v>0</v>
      </c>
      <c r="AC1086" s="11">
        <v>2011110</v>
      </c>
      <c r="AD1086" s="11">
        <v>282</v>
      </c>
      <c r="AE1086" s="11">
        <v>940000</v>
      </c>
      <c r="AF1086" s="11" t="s">
        <v>162</v>
      </c>
      <c r="AG1086" s="11" t="s">
        <v>134</v>
      </c>
      <c r="AH1086" s="16">
        <v>1</v>
      </c>
    </row>
    <row r="1087" spans="1:37">
      <c r="A1087" s="11">
        <v>2011110</v>
      </c>
      <c r="B1087" s="11">
        <v>2011101</v>
      </c>
      <c r="C1087" s="11" t="s">
        <v>59</v>
      </c>
      <c r="D1087" s="11">
        <v>20</v>
      </c>
      <c r="E1087" s="11">
        <v>10</v>
      </c>
      <c r="F1087" s="11">
        <v>60</v>
      </c>
      <c r="G1087" s="11">
        <v>4</v>
      </c>
      <c r="H1087" s="11">
        <v>323</v>
      </c>
      <c r="I1087" s="11">
        <v>232</v>
      </c>
      <c r="J1087" s="11">
        <v>221</v>
      </c>
      <c r="K1087" s="11">
        <v>223</v>
      </c>
      <c r="L1087" s="11">
        <v>2</v>
      </c>
      <c r="M1087" s="11">
        <v>60</v>
      </c>
      <c r="N1087" s="11">
        <v>770</v>
      </c>
      <c r="O1087" s="11">
        <v>0</v>
      </c>
      <c r="P1087" s="11">
        <v>0</v>
      </c>
      <c r="Q1087" s="11">
        <v>0</v>
      </c>
      <c r="R1087" s="11">
        <v>705000</v>
      </c>
      <c r="S1087" s="11">
        <v>5001</v>
      </c>
      <c r="T1087" s="11">
        <v>5002</v>
      </c>
      <c r="U1087" s="11">
        <v>5</v>
      </c>
      <c r="V1087" s="11">
        <v>22375</v>
      </c>
      <c r="W1087" s="11">
        <v>6</v>
      </c>
      <c r="X1087" s="11">
        <v>1865</v>
      </c>
      <c r="Y1087" s="11">
        <v>21</v>
      </c>
      <c r="Z1087" s="11">
        <v>1119</v>
      </c>
      <c r="AA1087" s="11">
        <v>0</v>
      </c>
      <c r="AB1087" s="11">
        <v>0</v>
      </c>
      <c r="AC1087" s="11">
        <v>2011111</v>
      </c>
      <c r="AD1087" s="11">
        <v>339</v>
      </c>
      <c r="AE1087" s="11">
        <v>1620000</v>
      </c>
      <c r="AF1087" s="11" t="s">
        <v>163</v>
      </c>
      <c r="AG1087" s="11" t="s">
        <v>158</v>
      </c>
      <c r="AH1087" s="16">
        <v>0</v>
      </c>
    </row>
    <row r="1088" spans="1:37">
      <c r="A1088" s="11">
        <v>2011111</v>
      </c>
      <c r="B1088" s="11">
        <v>2011101</v>
      </c>
      <c r="C1088" s="11" t="s">
        <v>59</v>
      </c>
      <c r="D1088" s="11">
        <v>20</v>
      </c>
      <c r="E1088" s="11">
        <v>11</v>
      </c>
      <c r="F1088" s="11">
        <v>60</v>
      </c>
      <c r="G1088" s="11">
        <v>4</v>
      </c>
      <c r="H1088" s="11">
        <v>322</v>
      </c>
      <c r="I1088" s="11">
        <v>231</v>
      </c>
      <c r="J1088" s="11">
        <v>223</v>
      </c>
      <c r="K1088" s="11">
        <v>222</v>
      </c>
      <c r="L1088" s="11">
        <v>2</v>
      </c>
      <c r="M1088" s="11">
        <v>60</v>
      </c>
      <c r="N1088" s="11">
        <v>790</v>
      </c>
      <c r="O1088" s="11">
        <v>0</v>
      </c>
      <c r="P1088" s="11">
        <v>0</v>
      </c>
      <c r="Q1088" s="11">
        <v>0</v>
      </c>
      <c r="R1088" s="11">
        <v>725000</v>
      </c>
      <c r="S1088" s="11">
        <v>5001</v>
      </c>
      <c r="T1088" s="11">
        <v>5002</v>
      </c>
      <c r="U1088" s="11">
        <v>5</v>
      </c>
      <c r="V1088" s="11">
        <v>25650</v>
      </c>
      <c r="W1088" s="11">
        <v>6</v>
      </c>
      <c r="X1088" s="11">
        <v>2138</v>
      </c>
      <c r="Y1088" s="11">
        <v>21</v>
      </c>
      <c r="Z1088" s="11">
        <v>1283</v>
      </c>
      <c r="AA1088" s="11">
        <v>0</v>
      </c>
      <c r="AB1088" s="11">
        <v>0</v>
      </c>
      <c r="AC1088" s="11">
        <v>2011112</v>
      </c>
      <c r="AD1088" s="11">
        <v>459</v>
      </c>
      <c r="AE1088" s="11">
        <v>2325000</v>
      </c>
      <c r="AF1088" s="11" t="s">
        <v>163</v>
      </c>
      <c r="AG1088" s="11" t="s">
        <v>158</v>
      </c>
      <c r="AH1088" s="16">
        <v>0</v>
      </c>
    </row>
    <row r="1089" spans="1:34">
      <c r="A1089" s="11">
        <v>2011112</v>
      </c>
      <c r="B1089" s="11">
        <v>2011101</v>
      </c>
      <c r="C1089" s="11" t="s">
        <v>59</v>
      </c>
      <c r="D1089" s="11">
        <v>20</v>
      </c>
      <c r="E1089" s="11">
        <v>12</v>
      </c>
      <c r="F1089" s="11">
        <v>60</v>
      </c>
      <c r="G1089" s="11">
        <v>4</v>
      </c>
      <c r="H1089" s="11">
        <v>311</v>
      </c>
      <c r="I1089" s="11">
        <v>233</v>
      </c>
      <c r="J1089" s="11">
        <v>222</v>
      </c>
      <c r="K1089" s="11">
        <v>221</v>
      </c>
      <c r="L1089" s="11">
        <v>2</v>
      </c>
      <c r="M1089" s="11">
        <v>60</v>
      </c>
      <c r="N1089" s="11">
        <v>810</v>
      </c>
      <c r="O1089" s="11">
        <v>0</v>
      </c>
      <c r="P1089" s="11">
        <v>0</v>
      </c>
      <c r="Q1089" s="11">
        <v>0</v>
      </c>
      <c r="R1089" s="11">
        <v>745000</v>
      </c>
      <c r="S1089" s="11">
        <v>5001</v>
      </c>
      <c r="T1089" s="11">
        <v>5002</v>
      </c>
      <c r="U1089" s="11">
        <v>5</v>
      </c>
      <c r="V1089" s="11">
        <v>28950</v>
      </c>
      <c r="W1089" s="11">
        <v>6</v>
      </c>
      <c r="X1089" s="11">
        <v>2413</v>
      </c>
      <c r="Y1089" s="11">
        <v>21</v>
      </c>
      <c r="Z1089" s="11">
        <v>1448</v>
      </c>
      <c r="AA1089" s="11">
        <v>0</v>
      </c>
      <c r="AB1089" s="11">
        <v>0</v>
      </c>
      <c r="AC1089" s="11">
        <v>2011113</v>
      </c>
      <c r="AD1089" s="11">
        <v>578</v>
      </c>
      <c r="AE1089" s="11">
        <v>3050000</v>
      </c>
      <c r="AF1089" s="11" t="s">
        <v>163</v>
      </c>
      <c r="AG1089" s="11" t="s">
        <v>158</v>
      </c>
      <c r="AH1089" s="16">
        <v>0</v>
      </c>
    </row>
    <row r="1090" spans="1:34">
      <c r="A1090" s="11">
        <v>2011113</v>
      </c>
      <c r="B1090" s="11">
        <v>2011101</v>
      </c>
      <c r="C1090" s="11" t="s">
        <v>59</v>
      </c>
      <c r="D1090" s="11">
        <v>20</v>
      </c>
      <c r="E1090" s="11">
        <v>13</v>
      </c>
      <c r="F1090" s="11">
        <v>60</v>
      </c>
      <c r="G1090" s="11">
        <v>4</v>
      </c>
      <c r="H1090" s="11">
        <v>313</v>
      </c>
      <c r="I1090" s="11">
        <v>332</v>
      </c>
      <c r="J1090" s="11">
        <v>221</v>
      </c>
      <c r="K1090" s="11">
        <v>223</v>
      </c>
      <c r="L1090" s="11">
        <v>2</v>
      </c>
      <c r="M1090" s="11">
        <v>60</v>
      </c>
      <c r="N1090" s="11">
        <v>830</v>
      </c>
      <c r="O1090" s="11">
        <v>0</v>
      </c>
      <c r="P1090" s="11">
        <v>0</v>
      </c>
      <c r="Q1090" s="11">
        <v>0</v>
      </c>
      <c r="R1090" s="11">
        <v>765000</v>
      </c>
      <c r="S1090" s="11">
        <v>5001</v>
      </c>
      <c r="T1090" s="11">
        <v>5002</v>
      </c>
      <c r="U1090" s="11">
        <v>5</v>
      </c>
      <c r="V1090" s="11">
        <v>32275</v>
      </c>
      <c r="W1090" s="11">
        <v>6</v>
      </c>
      <c r="X1090" s="11">
        <v>2690</v>
      </c>
      <c r="Y1090" s="11">
        <v>21</v>
      </c>
      <c r="Z1090" s="11">
        <v>1614</v>
      </c>
      <c r="AA1090" s="11">
        <v>0</v>
      </c>
      <c r="AB1090" s="11">
        <v>0</v>
      </c>
      <c r="AC1090" s="11">
        <v>2011114</v>
      </c>
      <c r="AD1090" s="11">
        <v>698</v>
      </c>
      <c r="AE1090" s="11">
        <v>3795000</v>
      </c>
      <c r="AF1090" s="11" t="s">
        <v>163</v>
      </c>
      <c r="AG1090" s="11" t="s">
        <v>158</v>
      </c>
      <c r="AH1090" s="16">
        <v>0</v>
      </c>
    </row>
    <row r="1091" spans="1:34">
      <c r="A1091" s="11">
        <v>2011114</v>
      </c>
      <c r="B1091" s="11">
        <v>2011101</v>
      </c>
      <c r="C1091" s="11" t="s">
        <v>59</v>
      </c>
      <c r="D1091" s="11">
        <v>20</v>
      </c>
      <c r="E1091" s="11">
        <v>14</v>
      </c>
      <c r="F1091" s="11">
        <v>60</v>
      </c>
      <c r="G1091" s="11">
        <v>4</v>
      </c>
      <c r="H1091" s="11">
        <v>312</v>
      </c>
      <c r="I1091" s="11">
        <v>321</v>
      </c>
      <c r="J1091" s="11">
        <v>223</v>
      </c>
      <c r="K1091" s="11">
        <v>222</v>
      </c>
      <c r="L1091" s="11">
        <v>2</v>
      </c>
      <c r="M1091" s="11">
        <v>60</v>
      </c>
      <c r="N1091" s="11">
        <v>850</v>
      </c>
      <c r="O1091" s="11">
        <v>1</v>
      </c>
      <c r="P1091" s="11">
        <v>20111</v>
      </c>
      <c r="Q1091" s="11">
        <v>1</v>
      </c>
      <c r="R1091" s="11">
        <v>790000</v>
      </c>
      <c r="S1091" s="11">
        <v>5001</v>
      </c>
      <c r="T1091" s="11">
        <v>5002</v>
      </c>
      <c r="U1091" s="11">
        <v>5</v>
      </c>
      <c r="V1091" s="11">
        <v>35625</v>
      </c>
      <c r="W1091" s="11">
        <v>6</v>
      </c>
      <c r="X1091" s="11">
        <v>2969</v>
      </c>
      <c r="Y1091" s="11">
        <v>21</v>
      </c>
      <c r="Z1091" s="11">
        <v>1781</v>
      </c>
      <c r="AA1091" s="11">
        <v>0</v>
      </c>
      <c r="AB1091" s="11">
        <v>0</v>
      </c>
      <c r="AC1091" s="11">
        <v>2011115</v>
      </c>
      <c r="AD1091" s="11">
        <v>880</v>
      </c>
      <c r="AE1091" s="11">
        <v>4560000</v>
      </c>
      <c r="AF1091" s="11" t="s">
        <v>163</v>
      </c>
      <c r="AG1091" s="11" t="s">
        <v>158</v>
      </c>
      <c r="AH1091" s="16">
        <v>1</v>
      </c>
    </row>
    <row r="1092" spans="1:34">
      <c r="A1092" s="11">
        <v>2011115</v>
      </c>
      <c r="B1092" s="11">
        <v>2011101</v>
      </c>
      <c r="C1092" s="11" t="s">
        <v>59</v>
      </c>
      <c r="D1092" s="11">
        <v>20</v>
      </c>
      <c r="E1092" s="11">
        <v>15</v>
      </c>
      <c r="F1092" s="11">
        <v>60</v>
      </c>
      <c r="G1092" s="11">
        <v>4</v>
      </c>
      <c r="H1092" s="11">
        <v>311</v>
      </c>
      <c r="I1092" s="11">
        <v>333</v>
      </c>
      <c r="J1092" s="11">
        <v>222</v>
      </c>
      <c r="K1092" s="11">
        <v>221</v>
      </c>
      <c r="L1092" s="11">
        <v>2</v>
      </c>
      <c r="M1092" s="11">
        <v>60</v>
      </c>
      <c r="N1092" s="11">
        <v>890</v>
      </c>
      <c r="O1092" s="11">
        <v>0</v>
      </c>
      <c r="P1092" s="11">
        <v>0</v>
      </c>
      <c r="Q1092" s="11">
        <v>0</v>
      </c>
      <c r="R1092" s="11">
        <v>810000</v>
      </c>
      <c r="S1092" s="11">
        <v>5001</v>
      </c>
      <c r="T1092" s="11">
        <v>5002</v>
      </c>
      <c r="U1092" s="11">
        <v>5</v>
      </c>
      <c r="V1092" s="11">
        <v>52160</v>
      </c>
      <c r="W1092" s="11">
        <v>6</v>
      </c>
      <c r="X1092" s="11">
        <v>3250</v>
      </c>
      <c r="Y1092" s="11">
        <v>21</v>
      </c>
      <c r="Z1092" s="11">
        <v>1950</v>
      </c>
      <c r="AA1092" s="11">
        <v>0</v>
      </c>
      <c r="AB1092" s="11">
        <v>0</v>
      </c>
      <c r="AC1092" s="11">
        <v>2011116</v>
      </c>
      <c r="AD1092" s="11">
        <v>1061</v>
      </c>
      <c r="AE1092" s="11">
        <v>5350000</v>
      </c>
      <c r="AF1092" s="11" t="s">
        <v>164</v>
      </c>
      <c r="AG1092" s="11" t="s">
        <v>134</v>
      </c>
      <c r="AH1092" s="16">
        <v>0</v>
      </c>
    </row>
    <row r="1093" spans="1:34">
      <c r="A1093" s="11">
        <v>2011116</v>
      </c>
      <c r="B1093" s="11">
        <v>2011101</v>
      </c>
      <c r="C1093" s="11" t="s">
        <v>59</v>
      </c>
      <c r="D1093" s="11">
        <v>20</v>
      </c>
      <c r="E1093" s="11">
        <v>16</v>
      </c>
      <c r="F1093" s="11">
        <v>60</v>
      </c>
      <c r="G1093" s="11">
        <v>4</v>
      </c>
      <c r="H1093" s="11">
        <v>313</v>
      </c>
      <c r="I1093" s="11">
        <v>332</v>
      </c>
      <c r="J1093" s="11">
        <v>221</v>
      </c>
      <c r="K1093" s="11">
        <v>223</v>
      </c>
      <c r="L1093" s="11">
        <v>2</v>
      </c>
      <c r="M1093" s="11">
        <v>60</v>
      </c>
      <c r="N1093" s="11">
        <v>910</v>
      </c>
      <c r="O1093" s="11">
        <v>0</v>
      </c>
      <c r="P1093" s="11">
        <v>0</v>
      </c>
      <c r="Q1093" s="11">
        <v>0</v>
      </c>
      <c r="R1093" s="11">
        <v>830000</v>
      </c>
      <c r="S1093" s="11">
        <v>5001</v>
      </c>
      <c r="T1093" s="11">
        <v>5002</v>
      </c>
      <c r="U1093" s="11">
        <v>5</v>
      </c>
      <c r="V1093" s="11">
        <v>55560</v>
      </c>
      <c r="W1093" s="11">
        <v>6</v>
      </c>
      <c r="X1093" s="11">
        <v>3533</v>
      </c>
      <c r="Y1093" s="11">
        <v>21</v>
      </c>
      <c r="Z1093" s="11">
        <v>2120</v>
      </c>
      <c r="AA1093" s="11">
        <v>0</v>
      </c>
      <c r="AB1093" s="11">
        <v>0</v>
      </c>
      <c r="AC1093" s="11">
        <v>2011117</v>
      </c>
      <c r="AD1093" s="11">
        <v>1243</v>
      </c>
      <c r="AE1093" s="11">
        <v>6160000</v>
      </c>
      <c r="AF1093" s="11" t="s">
        <v>164</v>
      </c>
      <c r="AG1093" s="11" t="s">
        <v>134</v>
      </c>
      <c r="AH1093" s="16">
        <v>0</v>
      </c>
    </row>
    <row r="1094" spans="1:34">
      <c r="A1094" s="11">
        <v>2011117</v>
      </c>
      <c r="B1094" s="11">
        <v>2011101</v>
      </c>
      <c r="C1094" s="11" t="s">
        <v>59</v>
      </c>
      <c r="D1094" s="11">
        <v>20</v>
      </c>
      <c r="E1094" s="11">
        <v>17</v>
      </c>
      <c r="F1094" s="11">
        <v>60</v>
      </c>
      <c r="G1094" s="11">
        <v>4</v>
      </c>
      <c r="H1094" s="11">
        <v>322</v>
      </c>
      <c r="I1094" s="11">
        <v>331</v>
      </c>
      <c r="J1094" s="11">
        <v>223</v>
      </c>
      <c r="K1094" s="11">
        <v>222</v>
      </c>
      <c r="L1094" s="11">
        <v>2</v>
      </c>
      <c r="M1094" s="11">
        <v>60</v>
      </c>
      <c r="N1094" s="11">
        <v>930</v>
      </c>
      <c r="O1094" s="11">
        <v>0</v>
      </c>
      <c r="P1094" s="11">
        <v>0</v>
      </c>
      <c r="Q1094" s="11">
        <v>0</v>
      </c>
      <c r="R1094" s="11">
        <v>855000</v>
      </c>
      <c r="S1094" s="11">
        <v>5001</v>
      </c>
      <c r="T1094" s="11">
        <v>5002</v>
      </c>
      <c r="U1094" s="11">
        <v>5</v>
      </c>
      <c r="V1094" s="11">
        <v>58985</v>
      </c>
      <c r="W1094" s="11">
        <v>6</v>
      </c>
      <c r="X1094" s="11">
        <v>3819</v>
      </c>
      <c r="Y1094" s="11">
        <v>21</v>
      </c>
      <c r="Z1094" s="11">
        <v>2291</v>
      </c>
      <c r="AA1094" s="11">
        <v>0</v>
      </c>
      <c r="AB1094" s="11">
        <v>0</v>
      </c>
      <c r="AC1094" s="11">
        <v>2011118</v>
      </c>
      <c r="AD1094" s="11">
        <v>1425</v>
      </c>
      <c r="AE1094" s="11">
        <v>6990000</v>
      </c>
      <c r="AF1094" s="11" t="s">
        <v>164</v>
      </c>
      <c r="AG1094" s="11" t="s">
        <v>134</v>
      </c>
      <c r="AH1094" s="16">
        <v>0</v>
      </c>
    </row>
    <row r="1095" spans="1:34">
      <c r="A1095" s="11">
        <v>2011118</v>
      </c>
      <c r="B1095" s="11">
        <v>2011101</v>
      </c>
      <c r="C1095" s="11" t="s">
        <v>59</v>
      </c>
      <c r="D1095" s="11">
        <v>20</v>
      </c>
      <c r="E1095" s="11">
        <v>18</v>
      </c>
      <c r="F1095" s="11">
        <v>60</v>
      </c>
      <c r="G1095" s="11">
        <v>4</v>
      </c>
      <c r="H1095" s="11">
        <v>311</v>
      </c>
      <c r="I1095" s="11">
        <v>333</v>
      </c>
      <c r="J1095" s="11">
        <v>222</v>
      </c>
      <c r="K1095" s="11">
        <v>221</v>
      </c>
      <c r="L1095" s="11">
        <v>2</v>
      </c>
      <c r="M1095" s="11">
        <v>60</v>
      </c>
      <c r="N1095" s="11">
        <v>950</v>
      </c>
      <c r="O1095" s="11">
        <v>0</v>
      </c>
      <c r="P1095" s="11">
        <v>0</v>
      </c>
      <c r="Q1095" s="11">
        <v>0</v>
      </c>
      <c r="R1095" s="11">
        <v>875000</v>
      </c>
      <c r="S1095" s="11">
        <v>5001</v>
      </c>
      <c r="T1095" s="11">
        <v>5002</v>
      </c>
      <c r="U1095" s="11">
        <v>5</v>
      </c>
      <c r="V1095" s="11">
        <v>62435</v>
      </c>
      <c r="W1095" s="11">
        <v>6</v>
      </c>
      <c r="X1095" s="11">
        <v>4106</v>
      </c>
      <c r="Y1095" s="11">
        <v>21</v>
      </c>
      <c r="Z1095" s="11">
        <v>2464</v>
      </c>
      <c r="AA1095" s="11">
        <v>0</v>
      </c>
      <c r="AB1095" s="11">
        <v>0</v>
      </c>
      <c r="AC1095" s="11">
        <v>2011119</v>
      </c>
      <c r="AD1095" s="11">
        <v>1606</v>
      </c>
      <c r="AE1095" s="11">
        <v>7845000</v>
      </c>
      <c r="AF1095" s="11" t="s">
        <v>164</v>
      </c>
      <c r="AG1095" s="11" t="s">
        <v>134</v>
      </c>
      <c r="AH1095" s="16">
        <v>0</v>
      </c>
    </row>
    <row r="1096" spans="1:34">
      <c r="A1096" s="11">
        <v>2011119</v>
      </c>
      <c r="B1096" s="11">
        <v>2011101</v>
      </c>
      <c r="C1096" s="11" t="s">
        <v>59</v>
      </c>
      <c r="D1096" s="11">
        <v>20</v>
      </c>
      <c r="E1096" s="11">
        <v>19</v>
      </c>
      <c r="F1096" s="11">
        <v>60</v>
      </c>
      <c r="G1096" s="11">
        <v>4</v>
      </c>
      <c r="H1096" s="11">
        <v>313</v>
      </c>
      <c r="I1096" s="11">
        <v>332</v>
      </c>
      <c r="J1096" s="11">
        <v>321</v>
      </c>
      <c r="K1096" s="11">
        <v>323</v>
      </c>
      <c r="L1096" s="11">
        <v>2</v>
      </c>
      <c r="M1096" s="11">
        <v>60</v>
      </c>
      <c r="N1096" s="11">
        <v>1450</v>
      </c>
      <c r="O1096" s="11">
        <v>1</v>
      </c>
      <c r="P1096" s="11">
        <v>20111</v>
      </c>
      <c r="Q1096" s="11">
        <v>1</v>
      </c>
      <c r="R1096" s="11">
        <v>1430000</v>
      </c>
      <c r="S1096" s="11">
        <v>5001</v>
      </c>
      <c r="T1096" s="11">
        <v>5002</v>
      </c>
      <c r="U1096" s="11">
        <v>5</v>
      </c>
      <c r="V1096" s="11">
        <v>65910</v>
      </c>
      <c r="W1096" s="11">
        <v>6</v>
      </c>
      <c r="X1096" s="11">
        <v>4396</v>
      </c>
      <c r="Y1096" s="11">
        <v>21</v>
      </c>
      <c r="Z1096" s="11">
        <v>2638</v>
      </c>
      <c r="AA1096" s="11">
        <v>0</v>
      </c>
      <c r="AB1096" s="11">
        <v>0</v>
      </c>
      <c r="AC1096" s="11">
        <v>2011120</v>
      </c>
      <c r="AD1096" s="11">
        <v>1788</v>
      </c>
      <c r="AE1096" s="11">
        <v>8720000</v>
      </c>
      <c r="AF1096" s="11" t="s">
        <v>164</v>
      </c>
      <c r="AG1096" s="11" t="s">
        <v>134</v>
      </c>
      <c r="AH1096" s="16">
        <v>1</v>
      </c>
    </row>
    <row r="1097" spans="1:34">
      <c r="A1097" s="11">
        <v>2011120</v>
      </c>
      <c r="B1097" s="11">
        <v>2011101</v>
      </c>
      <c r="C1097" s="11" t="s">
        <v>59</v>
      </c>
      <c r="D1097" s="11">
        <v>20</v>
      </c>
      <c r="E1097" s="11">
        <v>20</v>
      </c>
      <c r="F1097" s="11">
        <v>70</v>
      </c>
      <c r="G1097" s="11">
        <v>4</v>
      </c>
      <c r="H1097" s="11">
        <v>412</v>
      </c>
      <c r="I1097" s="11">
        <v>331</v>
      </c>
      <c r="J1097" s="11">
        <v>323</v>
      </c>
      <c r="K1097" s="11">
        <v>322</v>
      </c>
      <c r="L1097" s="11">
        <v>2</v>
      </c>
      <c r="M1097" s="11">
        <v>60</v>
      </c>
      <c r="N1097" s="11">
        <v>1490</v>
      </c>
      <c r="O1097" s="11">
        <v>0</v>
      </c>
      <c r="P1097" s="11">
        <v>0</v>
      </c>
      <c r="Q1097" s="11">
        <v>0</v>
      </c>
      <c r="R1097" s="11">
        <v>1455000</v>
      </c>
      <c r="S1097" s="11">
        <v>5002</v>
      </c>
      <c r="T1097" s="11">
        <v>5003</v>
      </c>
      <c r="U1097" s="11">
        <v>5</v>
      </c>
      <c r="V1097" s="11">
        <v>70410</v>
      </c>
      <c r="W1097" s="11">
        <v>6</v>
      </c>
      <c r="X1097" s="11">
        <v>4771</v>
      </c>
      <c r="Y1097" s="11">
        <v>21</v>
      </c>
      <c r="Z1097" s="11">
        <v>2863</v>
      </c>
      <c r="AA1097" s="11">
        <v>0</v>
      </c>
      <c r="AB1097" s="11">
        <v>0</v>
      </c>
      <c r="AC1097" s="11">
        <v>2011121</v>
      </c>
      <c r="AD1097" s="11">
        <v>2094</v>
      </c>
      <c r="AE1097" s="11">
        <v>10150000</v>
      </c>
      <c r="AF1097" s="11" t="s">
        <v>165</v>
      </c>
      <c r="AG1097" s="11" t="s">
        <v>159</v>
      </c>
      <c r="AH1097" s="16">
        <v>0</v>
      </c>
    </row>
    <row r="1098" spans="1:34">
      <c r="A1098" s="11">
        <v>2011121</v>
      </c>
      <c r="B1098" s="11">
        <v>2011101</v>
      </c>
      <c r="C1098" s="11" t="s">
        <v>59</v>
      </c>
      <c r="D1098" s="11">
        <v>20</v>
      </c>
      <c r="E1098" s="11">
        <v>21</v>
      </c>
      <c r="F1098" s="11">
        <v>70</v>
      </c>
      <c r="G1098" s="11">
        <v>4</v>
      </c>
      <c r="H1098" s="11">
        <v>411</v>
      </c>
      <c r="I1098" s="11">
        <v>333</v>
      </c>
      <c r="J1098" s="11">
        <v>322</v>
      </c>
      <c r="K1098" s="11">
        <v>321</v>
      </c>
      <c r="L1098" s="11">
        <v>2</v>
      </c>
      <c r="M1098" s="11">
        <v>60</v>
      </c>
      <c r="N1098" s="11">
        <v>1510</v>
      </c>
      <c r="O1098" s="11">
        <v>0</v>
      </c>
      <c r="P1098" s="11">
        <v>0</v>
      </c>
      <c r="Q1098" s="11">
        <v>0</v>
      </c>
      <c r="R1098" s="11">
        <v>1475000</v>
      </c>
      <c r="S1098" s="11">
        <v>5002</v>
      </c>
      <c r="T1098" s="11">
        <v>5003</v>
      </c>
      <c r="U1098" s="11">
        <v>5</v>
      </c>
      <c r="V1098" s="11">
        <v>74935</v>
      </c>
      <c r="W1098" s="11">
        <v>6</v>
      </c>
      <c r="X1098" s="11">
        <v>5148</v>
      </c>
      <c r="Y1098" s="11">
        <v>21</v>
      </c>
      <c r="Z1098" s="11">
        <v>3089</v>
      </c>
      <c r="AA1098" s="11">
        <v>0</v>
      </c>
      <c r="AB1098" s="11">
        <v>0</v>
      </c>
      <c r="AC1098" s="11">
        <v>2011122</v>
      </c>
      <c r="AD1098" s="11">
        <v>2667</v>
      </c>
      <c r="AE1098" s="11">
        <v>11605000</v>
      </c>
      <c r="AF1098" s="11" t="s">
        <v>165</v>
      </c>
      <c r="AG1098" s="11" t="s">
        <v>159</v>
      </c>
      <c r="AH1098" s="16">
        <v>0</v>
      </c>
    </row>
    <row r="1099" spans="1:34">
      <c r="A1099" s="11">
        <v>2011122</v>
      </c>
      <c r="B1099" s="11">
        <v>2011101</v>
      </c>
      <c r="C1099" s="11" t="s">
        <v>59</v>
      </c>
      <c r="D1099" s="11">
        <v>20</v>
      </c>
      <c r="E1099" s="11">
        <v>22</v>
      </c>
      <c r="F1099" s="11">
        <v>70</v>
      </c>
      <c r="G1099" s="11">
        <v>4</v>
      </c>
      <c r="H1099" s="11">
        <v>413</v>
      </c>
      <c r="I1099" s="11">
        <v>332</v>
      </c>
      <c r="J1099" s="11">
        <v>321</v>
      </c>
      <c r="K1099" s="11">
        <v>323</v>
      </c>
      <c r="L1099" s="11">
        <v>2</v>
      </c>
      <c r="M1099" s="11">
        <v>60</v>
      </c>
      <c r="N1099" s="11">
        <v>1530</v>
      </c>
      <c r="O1099" s="11">
        <v>0</v>
      </c>
      <c r="P1099" s="11">
        <v>0</v>
      </c>
      <c r="Q1099" s="11">
        <v>0</v>
      </c>
      <c r="R1099" s="11">
        <v>1500000</v>
      </c>
      <c r="S1099" s="11">
        <v>5002</v>
      </c>
      <c r="T1099" s="11">
        <v>5003</v>
      </c>
      <c r="U1099" s="11">
        <v>5</v>
      </c>
      <c r="V1099" s="11">
        <v>79485</v>
      </c>
      <c r="W1099" s="11">
        <v>6</v>
      </c>
      <c r="X1099" s="11">
        <v>5527</v>
      </c>
      <c r="Y1099" s="11">
        <v>21</v>
      </c>
      <c r="Z1099" s="11">
        <v>3316</v>
      </c>
      <c r="AA1099" s="11">
        <v>0</v>
      </c>
      <c r="AB1099" s="11">
        <v>0</v>
      </c>
      <c r="AC1099" s="11">
        <v>2011123</v>
      </c>
      <c r="AD1099" s="11">
        <v>3241</v>
      </c>
      <c r="AE1099" s="11">
        <v>13080000</v>
      </c>
      <c r="AF1099" s="11" t="s">
        <v>165</v>
      </c>
      <c r="AG1099" s="11" t="s">
        <v>159</v>
      </c>
      <c r="AH1099" s="16">
        <v>0</v>
      </c>
    </row>
    <row r="1100" spans="1:34">
      <c r="A1100" s="11">
        <v>2011123</v>
      </c>
      <c r="B1100" s="11">
        <v>2011101</v>
      </c>
      <c r="C1100" s="11" t="s">
        <v>59</v>
      </c>
      <c r="D1100" s="11">
        <v>20</v>
      </c>
      <c r="E1100" s="11">
        <v>23</v>
      </c>
      <c r="F1100" s="11">
        <v>70</v>
      </c>
      <c r="G1100" s="11">
        <v>4</v>
      </c>
      <c r="H1100" s="11">
        <v>422</v>
      </c>
      <c r="I1100" s="11">
        <v>331</v>
      </c>
      <c r="J1100" s="11">
        <v>323</v>
      </c>
      <c r="K1100" s="11">
        <v>322</v>
      </c>
      <c r="L1100" s="11">
        <v>2</v>
      </c>
      <c r="M1100" s="11">
        <v>60</v>
      </c>
      <c r="N1100" s="11">
        <v>1550</v>
      </c>
      <c r="O1100" s="11">
        <v>1</v>
      </c>
      <c r="P1100" s="11">
        <v>20111</v>
      </c>
      <c r="Q1100" s="11">
        <v>1</v>
      </c>
      <c r="R1100" s="11">
        <v>1520000</v>
      </c>
      <c r="S1100" s="11">
        <v>5002</v>
      </c>
      <c r="T1100" s="11">
        <v>5003</v>
      </c>
      <c r="U1100" s="11">
        <v>5</v>
      </c>
      <c r="V1100" s="11">
        <v>84060</v>
      </c>
      <c r="W1100" s="11">
        <v>6</v>
      </c>
      <c r="X1100" s="11">
        <v>5908</v>
      </c>
      <c r="Y1100" s="11">
        <v>21</v>
      </c>
      <c r="Z1100" s="11">
        <v>3545</v>
      </c>
      <c r="AA1100" s="11">
        <v>0</v>
      </c>
      <c r="AB1100" s="11">
        <v>0</v>
      </c>
      <c r="AC1100" s="11">
        <v>2011124</v>
      </c>
      <c r="AD1100" s="11">
        <v>3815</v>
      </c>
      <c r="AE1100" s="11">
        <v>14580000</v>
      </c>
      <c r="AF1100" s="11" t="s">
        <v>165</v>
      </c>
      <c r="AG1100" s="11" t="s">
        <v>159</v>
      </c>
      <c r="AH1100" s="16">
        <v>1</v>
      </c>
    </row>
    <row r="1101" spans="1:34">
      <c r="A1101" s="11">
        <v>2011124</v>
      </c>
      <c r="B1101" s="11">
        <v>2011101</v>
      </c>
      <c r="C1101" s="11" t="s">
        <v>59</v>
      </c>
      <c r="D1101" s="11">
        <v>20</v>
      </c>
      <c r="E1101" s="11">
        <v>24</v>
      </c>
      <c r="F1101" s="11">
        <v>70</v>
      </c>
      <c r="G1101" s="11">
        <v>4</v>
      </c>
      <c r="H1101" s="11">
        <v>421</v>
      </c>
      <c r="I1101" s="11">
        <v>433</v>
      </c>
      <c r="J1101" s="11">
        <v>322</v>
      </c>
      <c r="K1101" s="11">
        <v>321</v>
      </c>
      <c r="L1101" s="11">
        <v>2</v>
      </c>
      <c r="M1101" s="11">
        <v>60</v>
      </c>
      <c r="N1101" s="11">
        <v>1570</v>
      </c>
      <c r="O1101" s="11">
        <v>0</v>
      </c>
      <c r="P1101" s="11">
        <v>0</v>
      </c>
      <c r="Q1101" s="11">
        <v>0</v>
      </c>
      <c r="R1101" s="11">
        <v>1545000</v>
      </c>
      <c r="S1101" s="11">
        <v>5002</v>
      </c>
      <c r="T1101" s="11">
        <v>5003</v>
      </c>
      <c r="U1101" s="11">
        <v>5</v>
      </c>
      <c r="V1101" s="11">
        <v>88660</v>
      </c>
      <c r="W1101" s="11">
        <v>6</v>
      </c>
      <c r="X1101" s="11">
        <v>6292</v>
      </c>
      <c r="Y1101" s="11">
        <v>21</v>
      </c>
      <c r="Z1101" s="11">
        <v>4435</v>
      </c>
      <c r="AA1101" s="11">
        <v>0</v>
      </c>
      <c r="AB1101" s="11">
        <v>0</v>
      </c>
      <c r="AC1101" s="11">
        <v>2011125</v>
      </c>
      <c r="AD1101" s="11">
        <v>4388</v>
      </c>
      <c r="AE1101" s="11">
        <v>16100000</v>
      </c>
      <c r="AF1101" s="11" t="s">
        <v>166</v>
      </c>
      <c r="AG1101" s="11" t="s">
        <v>158</v>
      </c>
      <c r="AH1101" s="16">
        <v>0</v>
      </c>
    </row>
    <row r="1102" spans="1:34">
      <c r="A1102" s="11">
        <v>2011125</v>
      </c>
      <c r="B1102" s="11">
        <v>2011101</v>
      </c>
      <c r="C1102" s="11" t="s">
        <v>59</v>
      </c>
      <c r="D1102" s="11">
        <v>20</v>
      </c>
      <c r="E1102" s="11">
        <v>25</v>
      </c>
      <c r="F1102" s="11">
        <v>70</v>
      </c>
      <c r="G1102" s="11">
        <v>4</v>
      </c>
      <c r="H1102" s="11">
        <v>413</v>
      </c>
      <c r="I1102" s="11">
        <v>422</v>
      </c>
      <c r="J1102" s="11">
        <v>321</v>
      </c>
      <c r="K1102" s="11">
        <v>323</v>
      </c>
      <c r="L1102" s="11">
        <v>2</v>
      </c>
      <c r="M1102" s="11">
        <v>60</v>
      </c>
      <c r="N1102" s="11">
        <v>1610</v>
      </c>
      <c r="O1102" s="11">
        <v>0</v>
      </c>
      <c r="P1102" s="11">
        <v>0</v>
      </c>
      <c r="Q1102" s="11">
        <v>0</v>
      </c>
      <c r="R1102" s="11">
        <v>1565000</v>
      </c>
      <c r="S1102" s="11">
        <v>5002</v>
      </c>
      <c r="T1102" s="11">
        <v>5003</v>
      </c>
      <c r="U1102" s="11">
        <v>5</v>
      </c>
      <c r="V1102" s="11">
        <v>93285</v>
      </c>
      <c r="W1102" s="11">
        <v>6</v>
      </c>
      <c r="X1102" s="11">
        <v>6677</v>
      </c>
      <c r="Y1102" s="11">
        <v>21</v>
      </c>
      <c r="Z1102" s="11">
        <v>4666</v>
      </c>
      <c r="AA1102" s="11">
        <v>0</v>
      </c>
      <c r="AB1102" s="11">
        <v>0</v>
      </c>
      <c r="AC1102" s="11">
        <v>2011126</v>
      </c>
      <c r="AD1102" s="11">
        <v>5230</v>
      </c>
      <c r="AE1102" s="11">
        <v>17645000</v>
      </c>
      <c r="AF1102" s="11" t="s">
        <v>166</v>
      </c>
      <c r="AG1102" s="11" t="s">
        <v>158</v>
      </c>
      <c r="AH1102" s="16">
        <v>0</v>
      </c>
    </row>
    <row r="1103" spans="1:34">
      <c r="A1103" s="11">
        <v>2011126</v>
      </c>
      <c r="B1103" s="11">
        <v>2011101</v>
      </c>
      <c r="C1103" s="11" t="s">
        <v>59</v>
      </c>
      <c r="D1103" s="11">
        <v>20</v>
      </c>
      <c r="E1103" s="11">
        <v>26</v>
      </c>
      <c r="F1103" s="11">
        <v>70</v>
      </c>
      <c r="G1103" s="11">
        <v>4</v>
      </c>
      <c r="H1103" s="11">
        <v>412</v>
      </c>
      <c r="I1103" s="11">
        <v>431</v>
      </c>
      <c r="J1103" s="11">
        <v>323</v>
      </c>
      <c r="K1103" s="11">
        <v>322</v>
      </c>
      <c r="L1103" s="11">
        <v>2</v>
      </c>
      <c r="M1103" s="11">
        <v>60</v>
      </c>
      <c r="N1103" s="11">
        <v>1630</v>
      </c>
      <c r="O1103" s="11">
        <v>1</v>
      </c>
      <c r="P1103" s="11">
        <v>20111</v>
      </c>
      <c r="Q1103" s="11">
        <v>1</v>
      </c>
      <c r="R1103" s="11">
        <v>1590000</v>
      </c>
      <c r="S1103" s="11">
        <v>5002</v>
      </c>
      <c r="T1103" s="11">
        <v>5003</v>
      </c>
      <c r="U1103" s="11">
        <v>5</v>
      </c>
      <c r="V1103" s="11">
        <v>97935</v>
      </c>
      <c r="W1103" s="11">
        <v>6</v>
      </c>
      <c r="X1103" s="11">
        <v>7065</v>
      </c>
      <c r="Y1103" s="11">
        <v>21</v>
      </c>
      <c r="Z1103" s="11">
        <v>4899</v>
      </c>
      <c r="AA1103" s="11">
        <v>0</v>
      </c>
      <c r="AB1103" s="11">
        <v>0</v>
      </c>
      <c r="AC1103" s="11">
        <v>2011127</v>
      </c>
      <c r="AD1103" s="11">
        <v>6071</v>
      </c>
      <c r="AE1103" s="11">
        <v>19210000</v>
      </c>
      <c r="AF1103" s="11" t="s">
        <v>166</v>
      </c>
      <c r="AG1103" s="11" t="s">
        <v>158</v>
      </c>
      <c r="AH1103" s="16">
        <v>1</v>
      </c>
    </row>
    <row r="1104" spans="1:34">
      <c r="A1104" s="11">
        <v>2011127</v>
      </c>
      <c r="B1104" s="11">
        <v>2011101</v>
      </c>
      <c r="C1104" s="11" t="s">
        <v>59</v>
      </c>
      <c r="D1104" s="11">
        <v>20</v>
      </c>
      <c r="E1104" s="11">
        <v>27</v>
      </c>
      <c r="F1104" s="11">
        <v>70</v>
      </c>
      <c r="G1104" s="11">
        <v>4</v>
      </c>
      <c r="H1104" s="11">
        <v>411</v>
      </c>
      <c r="I1104" s="11">
        <v>433</v>
      </c>
      <c r="J1104" s="11">
        <v>322</v>
      </c>
      <c r="K1104" s="11">
        <v>321</v>
      </c>
      <c r="L1104" s="11">
        <v>2</v>
      </c>
      <c r="M1104" s="11">
        <v>60</v>
      </c>
      <c r="N1104" s="11">
        <v>1650</v>
      </c>
      <c r="O1104" s="11">
        <v>0</v>
      </c>
      <c r="P1104" s="11">
        <v>0</v>
      </c>
      <c r="Q1104" s="11">
        <v>0</v>
      </c>
      <c r="R1104" s="11">
        <v>1615000</v>
      </c>
      <c r="S1104" s="11">
        <v>5002</v>
      </c>
      <c r="T1104" s="11">
        <v>5003</v>
      </c>
      <c r="U1104" s="11">
        <v>5</v>
      </c>
      <c r="V1104" s="11">
        <v>115770</v>
      </c>
      <c r="W1104" s="11">
        <v>6</v>
      </c>
      <c r="X1104" s="11">
        <v>7454</v>
      </c>
      <c r="Y1104" s="11">
        <v>21</v>
      </c>
      <c r="Z1104" s="11">
        <v>5133</v>
      </c>
      <c r="AA1104" s="11">
        <v>0</v>
      </c>
      <c r="AB1104" s="11">
        <v>0</v>
      </c>
      <c r="AC1104" s="11">
        <v>2011128</v>
      </c>
      <c r="AD1104" s="11">
        <v>6912</v>
      </c>
      <c r="AE1104" s="11">
        <v>20800000</v>
      </c>
      <c r="AF1104" s="11" t="s">
        <v>167</v>
      </c>
      <c r="AG1104" s="11" t="s">
        <v>135</v>
      </c>
      <c r="AH1104" s="16">
        <v>0</v>
      </c>
    </row>
    <row r="1105" spans="1:34">
      <c r="A1105" s="11">
        <v>2011128</v>
      </c>
      <c r="B1105" s="11">
        <v>2011101</v>
      </c>
      <c r="C1105" s="11" t="s">
        <v>59</v>
      </c>
      <c r="D1105" s="11">
        <v>20</v>
      </c>
      <c r="E1105" s="11">
        <v>28</v>
      </c>
      <c r="F1105" s="11">
        <v>70</v>
      </c>
      <c r="G1105" s="11">
        <v>4</v>
      </c>
      <c r="H1105" s="11">
        <v>413</v>
      </c>
      <c r="I1105" s="11">
        <v>422</v>
      </c>
      <c r="J1105" s="11">
        <v>321</v>
      </c>
      <c r="K1105" s="11">
        <v>323</v>
      </c>
      <c r="L1105" s="11">
        <v>2</v>
      </c>
      <c r="M1105" s="11">
        <v>60</v>
      </c>
      <c r="N1105" s="11">
        <v>1670</v>
      </c>
      <c r="O1105" s="11">
        <v>0</v>
      </c>
      <c r="P1105" s="11">
        <v>0</v>
      </c>
      <c r="Q1105" s="11">
        <v>0</v>
      </c>
      <c r="R1105" s="11">
        <v>1635000</v>
      </c>
      <c r="S1105" s="11">
        <v>5002</v>
      </c>
      <c r="T1105" s="11">
        <v>5003</v>
      </c>
      <c r="U1105" s="11">
        <v>5</v>
      </c>
      <c r="V1105" s="11">
        <v>120470</v>
      </c>
      <c r="W1105" s="11">
        <v>6</v>
      </c>
      <c r="X1105" s="11">
        <v>7846</v>
      </c>
      <c r="Y1105" s="11">
        <v>21</v>
      </c>
      <c r="Z1105" s="11">
        <v>5368</v>
      </c>
      <c r="AA1105" s="11">
        <v>0</v>
      </c>
      <c r="AB1105" s="11">
        <v>0</v>
      </c>
      <c r="AC1105" s="11">
        <v>2011129</v>
      </c>
      <c r="AD1105" s="11">
        <v>7754</v>
      </c>
      <c r="AE1105" s="11">
        <v>22415000</v>
      </c>
      <c r="AF1105" s="11" t="s">
        <v>167</v>
      </c>
      <c r="AG1105" s="11" t="s">
        <v>135</v>
      </c>
      <c r="AH1105" s="16">
        <v>0</v>
      </c>
    </row>
    <row r="1106" spans="1:34">
      <c r="A1106" s="11">
        <v>2011129</v>
      </c>
      <c r="B1106" s="11">
        <v>2011101</v>
      </c>
      <c r="C1106" s="11" t="s">
        <v>59</v>
      </c>
      <c r="D1106" s="11">
        <v>20</v>
      </c>
      <c r="E1106" s="11">
        <v>29</v>
      </c>
      <c r="F1106" s="11">
        <v>70</v>
      </c>
      <c r="G1106" s="11">
        <v>4</v>
      </c>
      <c r="H1106" s="11">
        <v>412</v>
      </c>
      <c r="I1106" s="11">
        <v>431</v>
      </c>
      <c r="J1106" s="11">
        <v>423</v>
      </c>
      <c r="K1106" s="11">
        <v>422</v>
      </c>
      <c r="L1106" s="11">
        <v>2</v>
      </c>
      <c r="M1106" s="11">
        <v>60</v>
      </c>
      <c r="N1106" s="11">
        <v>2170</v>
      </c>
      <c r="O1106" s="11">
        <v>1</v>
      </c>
      <c r="P1106" s="11">
        <v>20111</v>
      </c>
      <c r="Q1106" s="11">
        <v>1</v>
      </c>
      <c r="R1106" s="11">
        <v>2220000</v>
      </c>
      <c r="S1106" s="11">
        <v>5002</v>
      </c>
      <c r="T1106" s="11">
        <v>5003</v>
      </c>
      <c r="U1106" s="11">
        <v>5</v>
      </c>
      <c r="V1106" s="11">
        <v>125195</v>
      </c>
      <c r="W1106" s="11">
        <v>6</v>
      </c>
      <c r="X1106" s="11">
        <v>8240</v>
      </c>
      <c r="Y1106" s="11">
        <v>21</v>
      </c>
      <c r="Z1106" s="11">
        <v>5604</v>
      </c>
      <c r="AA1106" s="11">
        <v>0</v>
      </c>
      <c r="AB1106" s="11">
        <v>0</v>
      </c>
      <c r="AC1106" s="11">
        <v>2011130</v>
      </c>
      <c r="AD1106" s="11">
        <v>8595</v>
      </c>
      <c r="AE1106" s="11">
        <v>24050000</v>
      </c>
      <c r="AF1106" s="11" t="s">
        <v>167</v>
      </c>
      <c r="AG1106" s="11" t="s">
        <v>135</v>
      </c>
      <c r="AH1106" s="16">
        <v>1</v>
      </c>
    </row>
    <row r="1107" spans="1:34">
      <c r="A1107" s="11">
        <v>2011130</v>
      </c>
      <c r="B1107" s="11">
        <v>2011101</v>
      </c>
      <c r="C1107" s="11" t="s">
        <v>59</v>
      </c>
      <c r="D1107" s="11">
        <v>20</v>
      </c>
      <c r="E1107" s="11">
        <v>30</v>
      </c>
      <c r="F1107" s="11">
        <v>80</v>
      </c>
      <c r="G1107" s="11">
        <v>4</v>
      </c>
      <c r="H1107" s="11">
        <v>521</v>
      </c>
      <c r="I1107" s="11">
        <v>433</v>
      </c>
      <c r="J1107" s="11">
        <v>422</v>
      </c>
      <c r="K1107" s="11">
        <v>421</v>
      </c>
      <c r="L1107" s="11">
        <v>2</v>
      </c>
      <c r="M1107" s="11">
        <v>60</v>
      </c>
      <c r="N1107" s="11">
        <v>2210</v>
      </c>
      <c r="O1107" s="11">
        <v>0</v>
      </c>
      <c r="P1107" s="11">
        <v>0</v>
      </c>
      <c r="Q1107" s="11">
        <v>0</v>
      </c>
      <c r="R1107" s="11">
        <v>2240000</v>
      </c>
      <c r="S1107" s="11">
        <v>5003</v>
      </c>
      <c r="T1107" s="11">
        <v>5004</v>
      </c>
      <c r="U1107" s="11">
        <v>5</v>
      </c>
      <c r="V1107" s="11">
        <v>130945</v>
      </c>
      <c r="W1107" s="11">
        <v>6</v>
      </c>
      <c r="X1107" s="11">
        <v>8719</v>
      </c>
      <c r="Y1107" s="11">
        <v>21</v>
      </c>
      <c r="Z1107" s="11">
        <v>5891</v>
      </c>
      <c r="AA1107" s="11">
        <v>0</v>
      </c>
      <c r="AB1107" s="11">
        <v>0</v>
      </c>
      <c r="AC1107" s="11">
        <v>2011131</v>
      </c>
      <c r="AD1107" s="11">
        <v>9972</v>
      </c>
      <c r="AE1107" s="11">
        <v>26270000</v>
      </c>
      <c r="AF1107" s="11" t="s">
        <v>168</v>
      </c>
      <c r="AG1107" s="11" t="s">
        <v>159</v>
      </c>
      <c r="AH1107" s="16">
        <v>0</v>
      </c>
    </row>
    <row r="1108" spans="1:34">
      <c r="A1108" s="11">
        <v>2011131</v>
      </c>
      <c r="B1108" s="11">
        <v>2011101</v>
      </c>
      <c r="C1108" s="11" t="s">
        <v>59</v>
      </c>
      <c r="D1108" s="11">
        <v>20</v>
      </c>
      <c r="E1108" s="11">
        <v>31</v>
      </c>
      <c r="F1108" s="11">
        <v>80</v>
      </c>
      <c r="G1108" s="11">
        <v>4</v>
      </c>
      <c r="H1108" s="11">
        <v>513</v>
      </c>
      <c r="I1108" s="11">
        <v>432</v>
      </c>
      <c r="J1108" s="11">
        <v>421</v>
      </c>
      <c r="K1108" s="11">
        <v>423</v>
      </c>
      <c r="L1108" s="11">
        <v>2</v>
      </c>
      <c r="M1108" s="11">
        <v>60</v>
      </c>
      <c r="N1108" s="11">
        <v>2230</v>
      </c>
      <c r="O1108" s="11">
        <v>1</v>
      </c>
      <c r="P1108" s="11">
        <v>20111</v>
      </c>
      <c r="Q1108" s="11">
        <v>1</v>
      </c>
      <c r="R1108" s="11">
        <v>2265000</v>
      </c>
      <c r="S1108" s="11">
        <v>5003</v>
      </c>
      <c r="T1108" s="11">
        <v>5004</v>
      </c>
      <c r="U1108" s="11">
        <v>5</v>
      </c>
      <c r="V1108" s="11">
        <v>136720</v>
      </c>
      <c r="W1108" s="11">
        <v>6</v>
      </c>
      <c r="X1108" s="11">
        <v>9200</v>
      </c>
      <c r="Y1108" s="11">
        <v>21</v>
      </c>
      <c r="Z1108" s="11">
        <v>6180</v>
      </c>
      <c r="AA1108" s="11">
        <v>0</v>
      </c>
      <c r="AB1108" s="11">
        <v>0</v>
      </c>
      <c r="AC1108" s="11">
        <v>2011132</v>
      </c>
      <c r="AD1108" s="11">
        <v>12219</v>
      </c>
      <c r="AE1108" s="11">
        <v>28510000</v>
      </c>
      <c r="AF1108" s="11" t="s">
        <v>168</v>
      </c>
      <c r="AG1108" s="11" t="s">
        <v>159</v>
      </c>
      <c r="AH1108" s="16">
        <v>1</v>
      </c>
    </row>
    <row r="1109" spans="1:34">
      <c r="A1109" s="11">
        <v>2011132</v>
      </c>
      <c r="B1109" s="11">
        <v>2011101</v>
      </c>
      <c r="C1109" s="11" t="s">
        <v>59</v>
      </c>
      <c r="D1109" s="11">
        <v>20</v>
      </c>
      <c r="E1109" s="11">
        <v>32</v>
      </c>
      <c r="F1109" s="11">
        <v>80</v>
      </c>
      <c r="G1109" s="11">
        <v>4</v>
      </c>
      <c r="H1109" s="11">
        <v>512</v>
      </c>
      <c r="I1109" s="11">
        <v>431</v>
      </c>
      <c r="J1109" s="11">
        <v>423</v>
      </c>
      <c r="K1109" s="11">
        <v>422</v>
      </c>
      <c r="L1109" s="11">
        <v>2</v>
      </c>
      <c r="M1109" s="11">
        <v>60</v>
      </c>
      <c r="N1109" s="11">
        <v>2250</v>
      </c>
      <c r="O1109" s="11">
        <v>0</v>
      </c>
      <c r="P1109" s="11">
        <v>0</v>
      </c>
      <c r="Q1109" s="11">
        <v>0</v>
      </c>
      <c r="R1109" s="11">
        <v>2290000</v>
      </c>
      <c r="S1109" s="11">
        <v>5003</v>
      </c>
      <c r="T1109" s="11">
        <v>5004</v>
      </c>
      <c r="U1109" s="11">
        <v>5</v>
      </c>
      <c r="V1109" s="11">
        <v>142520</v>
      </c>
      <c r="W1109" s="11">
        <v>6</v>
      </c>
      <c r="X1109" s="11">
        <v>9683</v>
      </c>
      <c r="Y1109" s="11">
        <v>21</v>
      </c>
      <c r="Z1109" s="11">
        <v>7130</v>
      </c>
      <c r="AA1109" s="11">
        <v>0</v>
      </c>
      <c r="AB1109" s="11">
        <v>0</v>
      </c>
      <c r="AC1109" s="11">
        <v>2011133</v>
      </c>
      <c r="AD1109" s="11">
        <v>14466</v>
      </c>
      <c r="AE1109" s="11">
        <v>30775000</v>
      </c>
      <c r="AF1109" s="11" t="s">
        <v>169</v>
      </c>
      <c r="AG1109" s="11" t="s">
        <v>158</v>
      </c>
      <c r="AH1109" s="16">
        <v>0</v>
      </c>
    </row>
    <row r="1110" spans="1:34">
      <c r="A1110" s="11">
        <v>2011133</v>
      </c>
      <c r="B1110" s="11">
        <v>2011101</v>
      </c>
      <c r="C1110" s="11" t="s">
        <v>59</v>
      </c>
      <c r="D1110" s="11">
        <v>20</v>
      </c>
      <c r="E1110" s="11">
        <v>33</v>
      </c>
      <c r="F1110" s="11">
        <v>80</v>
      </c>
      <c r="G1110" s="11">
        <v>4</v>
      </c>
      <c r="H1110" s="11">
        <v>511</v>
      </c>
      <c r="I1110" s="11">
        <v>433</v>
      </c>
      <c r="J1110" s="11">
        <v>422</v>
      </c>
      <c r="K1110" s="11">
        <v>421</v>
      </c>
      <c r="L1110" s="11">
        <v>2</v>
      </c>
      <c r="M1110" s="11">
        <v>60</v>
      </c>
      <c r="N1110" s="11">
        <v>2270</v>
      </c>
      <c r="O1110" s="11">
        <v>1</v>
      </c>
      <c r="P1110" s="11">
        <v>20111</v>
      </c>
      <c r="Q1110" s="11">
        <v>1</v>
      </c>
      <c r="R1110" s="11">
        <v>2315000</v>
      </c>
      <c r="S1110" s="11">
        <v>5003</v>
      </c>
      <c r="T1110" s="11">
        <v>5004</v>
      </c>
      <c r="U1110" s="11">
        <v>5</v>
      </c>
      <c r="V1110" s="11">
        <v>148345</v>
      </c>
      <c r="W1110" s="11">
        <v>6</v>
      </c>
      <c r="X1110" s="11">
        <v>10169</v>
      </c>
      <c r="Y1110" s="11">
        <v>21</v>
      </c>
      <c r="Z1110" s="11">
        <v>7421</v>
      </c>
      <c r="AA1110" s="11">
        <v>0</v>
      </c>
      <c r="AB1110" s="11">
        <v>0</v>
      </c>
      <c r="AC1110" s="11">
        <v>2011134</v>
      </c>
      <c r="AD1110" s="11">
        <v>16712</v>
      </c>
      <c r="AE1110" s="11">
        <v>33065000</v>
      </c>
      <c r="AF1110" s="11" t="s">
        <v>169</v>
      </c>
      <c r="AG1110" s="11" t="s">
        <v>158</v>
      </c>
      <c r="AH1110" s="16">
        <v>1</v>
      </c>
    </row>
    <row r="1111" spans="1:34">
      <c r="A1111" s="11">
        <v>2011134</v>
      </c>
      <c r="B1111" s="11">
        <v>2011101</v>
      </c>
      <c r="C1111" s="11" t="s">
        <v>59</v>
      </c>
      <c r="D1111" s="11">
        <v>20</v>
      </c>
      <c r="E1111" s="11">
        <v>34</v>
      </c>
      <c r="F1111" s="11">
        <v>80</v>
      </c>
      <c r="G1111" s="11">
        <v>4</v>
      </c>
      <c r="H1111" s="11">
        <v>513</v>
      </c>
      <c r="I1111" s="11">
        <v>432</v>
      </c>
      <c r="J1111" s="11">
        <v>421</v>
      </c>
      <c r="K1111" s="11">
        <v>423</v>
      </c>
      <c r="L1111" s="11">
        <v>2</v>
      </c>
      <c r="M1111" s="11">
        <v>60</v>
      </c>
      <c r="N1111" s="11">
        <v>2290</v>
      </c>
      <c r="O1111" s="11">
        <v>0</v>
      </c>
      <c r="P1111" s="11">
        <v>0</v>
      </c>
      <c r="Q1111" s="11">
        <v>0</v>
      </c>
      <c r="R1111" s="11">
        <v>2335000</v>
      </c>
      <c r="S1111" s="11">
        <v>5003</v>
      </c>
      <c r="T1111" s="11">
        <v>5004</v>
      </c>
      <c r="U1111" s="11">
        <v>5</v>
      </c>
      <c r="V1111" s="11">
        <v>167355</v>
      </c>
      <c r="W1111" s="11">
        <v>6</v>
      </c>
      <c r="X1111" s="11">
        <v>10656</v>
      </c>
      <c r="Y1111" s="11">
        <v>21</v>
      </c>
      <c r="Z1111" s="11">
        <v>7714</v>
      </c>
      <c r="AA1111" s="11">
        <v>0</v>
      </c>
      <c r="AB1111" s="11">
        <v>0</v>
      </c>
      <c r="AC1111" s="11">
        <v>2011135</v>
      </c>
      <c r="AD1111" s="11">
        <v>18959</v>
      </c>
      <c r="AE1111" s="11">
        <v>35380000</v>
      </c>
      <c r="AF1111" s="11" t="s">
        <v>170</v>
      </c>
      <c r="AG1111" s="11" t="s">
        <v>159</v>
      </c>
      <c r="AH1111" s="16">
        <v>0</v>
      </c>
    </row>
    <row r="1112" spans="1:34">
      <c r="A1112" s="11">
        <v>2011135</v>
      </c>
      <c r="B1112" s="11">
        <v>2011101</v>
      </c>
      <c r="C1112" s="11" t="s">
        <v>59</v>
      </c>
      <c r="D1112" s="11">
        <v>20</v>
      </c>
      <c r="E1112" s="11">
        <v>35</v>
      </c>
      <c r="F1112" s="11">
        <v>80</v>
      </c>
      <c r="G1112" s="11">
        <v>4</v>
      </c>
      <c r="H1112" s="11">
        <v>512</v>
      </c>
      <c r="I1112" s="11">
        <v>511</v>
      </c>
      <c r="J1112" s="11">
        <v>423</v>
      </c>
      <c r="K1112" s="11">
        <v>422</v>
      </c>
      <c r="L1112" s="11">
        <v>2</v>
      </c>
      <c r="M1112" s="11">
        <v>60</v>
      </c>
      <c r="N1112" s="11">
        <v>2330</v>
      </c>
      <c r="O1112" s="11">
        <v>1</v>
      </c>
      <c r="P1112" s="11">
        <v>20111</v>
      </c>
      <c r="Q1112" s="11">
        <v>1</v>
      </c>
      <c r="R1112" s="11">
        <v>2360000</v>
      </c>
      <c r="S1112" s="11">
        <v>5003</v>
      </c>
      <c r="T1112" s="11">
        <v>5004</v>
      </c>
      <c r="U1112" s="11">
        <v>5</v>
      </c>
      <c r="V1112" s="11">
        <v>173230</v>
      </c>
      <c r="W1112" s="11">
        <v>6</v>
      </c>
      <c r="X1112" s="11">
        <v>11146</v>
      </c>
      <c r="Y1112" s="11">
        <v>21</v>
      </c>
      <c r="Z1112" s="11">
        <v>8008</v>
      </c>
      <c r="AA1112" s="11">
        <v>0</v>
      </c>
      <c r="AB1112" s="11">
        <v>0</v>
      </c>
      <c r="AC1112" s="11">
        <v>2011136</v>
      </c>
      <c r="AD1112" s="11">
        <v>21206</v>
      </c>
      <c r="AE1112" s="11">
        <v>37715000</v>
      </c>
      <c r="AF1112" s="11" t="s">
        <v>170</v>
      </c>
      <c r="AG1112" s="11" t="s">
        <v>159</v>
      </c>
      <c r="AH1112" s="16">
        <v>1</v>
      </c>
    </row>
    <row r="1113" spans="1:34">
      <c r="A1113" s="11">
        <v>2011136</v>
      </c>
      <c r="B1113" s="11">
        <v>2011101</v>
      </c>
      <c r="C1113" s="11" t="s">
        <v>59</v>
      </c>
      <c r="D1113" s="11">
        <v>20</v>
      </c>
      <c r="E1113" s="11">
        <v>36</v>
      </c>
      <c r="F1113" s="11">
        <v>80</v>
      </c>
      <c r="G1113" s="11">
        <v>4</v>
      </c>
      <c r="H1113" s="11">
        <v>511</v>
      </c>
      <c r="I1113" s="11">
        <v>533</v>
      </c>
      <c r="J1113" s="11">
        <v>422</v>
      </c>
      <c r="K1113" s="11">
        <v>421</v>
      </c>
      <c r="L1113" s="11">
        <v>2</v>
      </c>
      <c r="M1113" s="11">
        <v>60</v>
      </c>
      <c r="N1113" s="11">
        <v>2350</v>
      </c>
      <c r="O1113" s="11">
        <v>0</v>
      </c>
      <c r="P1113" s="11">
        <v>0</v>
      </c>
      <c r="Q1113" s="11">
        <v>0</v>
      </c>
      <c r="R1113" s="11">
        <v>2385000</v>
      </c>
      <c r="S1113" s="11">
        <v>5003</v>
      </c>
      <c r="T1113" s="11">
        <v>5004</v>
      </c>
      <c r="U1113" s="11">
        <v>5</v>
      </c>
      <c r="V1113" s="11">
        <v>179130</v>
      </c>
      <c r="W1113" s="11">
        <v>6</v>
      </c>
      <c r="X1113" s="11">
        <v>11638</v>
      </c>
      <c r="Y1113" s="11">
        <v>21</v>
      </c>
      <c r="Z1113" s="11">
        <v>8963</v>
      </c>
      <c r="AA1113" s="11">
        <v>0</v>
      </c>
      <c r="AB1113" s="11">
        <v>0</v>
      </c>
      <c r="AC1113" s="11">
        <v>2011137</v>
      </c>
      <c r="AD1113" s="11">
        <v>24323</v>
      </c>
      <c r="AE1113" s="11">
        <v>40075000</v>
      </c>
      <c r="AF1113" s="11" t="s">
        <v>171</v>
      </c>
      <c r="AG1113" s="11" t="s">
        <v>158</v>
      </c>
      <c r="AH1113" s="16">
        <v>0</v>
      </c>
    </row>
    <row r="1114" spans="1:34">
      <c r="A1114" s="11">
        <v>2011137</v>
      </c>
      <c r="B1114" s="11">
        <v>2011101</v>
      </c>
      <c r="C1114" s="11" t="s">
        <v>59</v>
      </c>
      <c r="D1114" s="11">
        <v>20</v>
      </c>
      <c r="E1114" s="11">
        <v>37</v>
      </c>
      <c r="F1114" s="11">
        <v>80</v>
      </c>
      <c r="G1114" s="11">
        <v>4</v>
      </c>
      <c r="H1114" s="11">
        <v>513</v>
      </c>
      <c r="I1114" s="11">
        <v>532</v>
      </c>
      <c r="J1114" s="11">
        <v>421</v>
      </c>
      <c r="K1114" s="11">
        <v>423</v>
      </c>
      <c r="L1114" s="11">
        <v>2</v>
      </c>
      <c r="M1114" s="11">
        <v>60</v>
      </c>
      <c r="N1114" s="11">
        <v>2370</v>
      </c>
      <c r="O1114" s="11">
        <v>1</v>
      </c>
      <c r="P1114" s="11">
        <v>20111</v>
      </c>
      <c r="Q1114" s="11">
        <v>1</v>
      </c>
      <c r="R1114" s="11">
        <v>2410000</v>
      </c>
      <c r="S1114" s="11">
        <v>5003</v>
      </c>
      <c r="T1114" s="11">
        <v>5004</v>
      </c>
      <c r="U1114" s="11">
        <v>5</v>
      </c>
      <c r="V1114" s="11">
        <v>185055</v>
      </c>
      <c r="W1114" s="11">
        <v>6</v>
      </c>
      <c r="X1114" s="11">
        <v>12131</v>
      </c>
      <c r="Y1114" s="11">
        <v>21</v>
      </c>
      <c r="Z1114" s="11">
        <v>9259</v>
      </c>
      <c r="AA1114" s="11">
        <v>0</v>
      </c>
      <c r="AB1114" s="11">
        <v>0</v>
      </c>
      <c r="AC1114" s="11">
        <v>2011138</v>
      </c>
      <c r="AD1114" s="11">
        <v>27440</v>
      </c>
      <c r="AE1114" s="11">
        <v>42460000</v>
      </c>
      <c r="AF1114" s="11" t="s">
        <v>171</v>
      </c>
      <c r="AG1114" s="11" t="s">
        <v>158</v>
      </c>
      <c r="AH1114" s="16">
        <v>1</v>
      </c>
    </row>
    <row r="1115" spans="1:34">
      <c r="A1115" s="11">
        <v>2011138</v>
      </c>
      <c r="B1115" s="11">
        <v>2011101</v>
      </c>
      <c r="C1115" s="11" t="s">
        <v>59</v>
      </c>
      <c r="D1115" s="11">
        <v>20</v>
      </c>
      <c r="E1115" s="11">
        <v>38</v>
      </c>
      <c r="F1115" s="11">
        <v>80</v>
      </c>
      <c r="G1115" s="11">
        <v>4</v>
      </c>
      <c r="H1115" s="11">
        <v>512</v>
      </c>
      <c r="I1115" s="11">
        <v>531</v>
      </c>
      <c r="J1115" s="11">
        <v>423</v>
      </c>
      <c r="K1115" s="11">
        <v>422</v>
      </c>
      <c r="L1115" s="11">
        <v>2</v>
      </c>
      <c r="M1115" s="11">
        <v>60</v>
      </c>
      <c r="N1115" s="11">
        <v>2390</v>
      </c>
      <c r="O1115" s="11">
        <v>0</v>
      </c>
      <c r="P1115" s="11">
        <v>0</v>
      </c>
      <c r="Q1115" s="11">
        <v>0</v>
      </c>
      <c r="R1115" s="11">
        <v>2430000</v>
      </c>
      <c r="S1115" s="11">
        <v>5003</v>
      </c>
      <c r="T1115" s="11">
        <v>5004</v>
      </c>
      <c r="U1115" s="11">
        <v>5</v>
      </c>
      <c r="V1115" s="11">
        <v>204165</v>
      </c>
      <c r="W1115" s="11">
        <v>6</v>
      </c>
      <c r="X1115" s="11">
        <v>12627</v>
      </c>
      <c r="Y1115" s="11">
        <v>21</v>
      </c>
      <c r="Z1115" s="11">
        <v>9556</v>
      </c>
      <c r="AA1115" s="11">
        <v>0</v>
      </c>
      <c r="AB1115" s="11">
        <v>0</v>
      </c>
      <c r="AC1115" s="11">
        <v>2011139</v>
      </c>
      <c r="AD1115" s="11">
        <v>30556</v>
      </c>
      <c r="AE1115" s="11">
        <v>44870000</v>
      </c>
      <c r="AF1115" s="11" t="s">
        <v>172</v>
      </c>
      <c r="AG1115" s="11" t="s">
        <v>135</v>
      </c>
      <c r="AH1115" s="16">
        <v>0</v>
      </c>
    </row>
    <row r="1116" spans="1:34">
      <c r="A1116" s="11">
        <v>2011139</v>
      </c>
      <c r="B1116" s="11">
        <v>2011101</v>
      </c>
      <c r="C1116" s="11" t="s">
        <v>59</v>
      </c>
      <c r="D1116" s="11">
        <v>20</v>
      </c>
      <c r="E1116" s="11">
        <v>39</v>
      </c>
      <c r="F1116" s="11">
        <v>80</v>
      </c>
      <c r="G1116" s="11">
        <v>4</v>
      </c>
      <c r="H1116" s="11">
        <v>511</v>
      </c>
      <c r="I1116" s="11">
        <v>533</v>
      </c>
      <c r="J1116" s="11">
        <v>522</v>
      </c>
      <c r="K1116" s="11">
        <v>521</v>
      </c>
      <c r="L1116" s="11">
        <v>2</v>
      </c>
      <c r="M1116" s="11">
        <v>60</v>
      </c>
      <c r="N1116" s="11">
        <v>2890</v>
      </c>
      <c r="O1116" s="11">
        <v>1</v>
      </c>
      <c r="P1116" s="11">
        <v>20111</v>
      </c>
      <c r="Q1116" s="11">
        <v>1</v>
      </c>
      <c r="R1116" s="11">
        <v>3035000</v>
      </c>
      <c r="S1116" s="11">
        <v>5003</v>
      </c>
      <c r="T1116" s="11">
        <v>5004</v>
      </c>
      <c r="U1116" s="11">
        <v>5</v>
      </c>
      <c r="V1116" s="11">
        <v>210140</v>
      </c>
      <c r="W1116" s="11">
        <v>6</v>
      </c>
      <c r="X1116" s="11">
        <v>13125</v>
      </c>
      <c r="Y1116" s="11">
        <v>21</v>
      </c>
      <c r="Z1116" s="11">
        <v>9855</v>
      </c>
      <c r="AA1116" s="11">
        <v>0</v>
      </c>
      <c r="AB1116" s="11">
        <v>0</v>
      </c>
      <c r="AC1116" s="11">
        <v>2011140</v>
      </c>
      <c r="AD1116" s="11">
        <v>33673</v>
      </c>
      <c r="AE1116" s="11">
        <v>47300000</v>
      </c>
      <c r="AF1116" s="11" t="s">
        <v>172</v>
      </c>
      <c r="AG1116" s="11" t="s">
        <v>135</v>
      </c>
      <c r="AH1116" s="16">
        <v>1</v>
      </c>
    </row>
    <row r="1117" spans="1:34">
      <c r="A1117" s="11">
        <v>2011140</v>
      </c>
      <c r="B1117" s="11">
        <v>2011101</v>
      </c>
      <c r="C1117" s="11" t="s">
        <v>59</v>
      </c>
      <c r="D1117" s="11">
        <v>20</v>
      </c>
      <c r="E1117" s="11">
        <v>40</v>
      </c>
      <c r="F1117" s="11">
        <v>90</v>
      </c>
      <c r="G1117" s="11">
        <v>4</v>
      </c>
      <c r="H1117" s="11">
        <v>623</v>
      </c>
      <c r="I1117" s="11">
        <v>532</v>
      </c>
      <c r="J1117" s="11">
        <v>521</v>
      </c>
      <c r="K1117" s="11">
        <v>523</v>
      </c>
      <c r="L1117" s="11">
        <v>2</v>
      </c>
      <c r="M1117" s="11">
        <v>60</v>
      </c>
      <c r="N1117" s="11">
        <v>2930</v>
      </c>
      <c r="O1117" s="11">
        <v>1</v>
      </c>
      <c r="P1117" s="11">
        <v>20111</v>
      </c>
      <c r="Q1117" s="11">
        <v>1</v>
      </c>
      <c r="R1117" s="11">
        <v>3055000</v>
      </c>
      <c r="S1117" s="11">
        <v>5004</v>
      </c>
      <c r="T1117" s="11">
        <v>5005</v>
      </c>
      <c r="U1117" s="11">
        <v>5</v>
      </c>
      <c r="V1117" s="11">
        <v>217140</v>
      </c>
      <c r="W1117" s="11">
        <v>6</v>
      </c>
      <c r="X1117" s="11">
        <v>13708</v>
      </c>
      <c r="Y1117" s="11">
        <v>21</v>
      </c>
      <c r="Z1117" s="11">
        <v>10205</v>
      </c>
      <c r="AA1117" s="11">
        <v>0</v>
      </c>
      <c r="AB1117" s="11">
        <v>0</v>
      </c>
      <c r="AC1117" s="11">
        <v>2011141</v>
      </c>
      <c r="AD1117" s="11">
        <v>38530</v>
      </c>
      <c r="AE1117" s="11">
        <v>50335000</v>
      </c>
      <c r="AF1117" s="11" t="s">
        <v>173</v>
      </c>
      <c r="AG1117" s="11" t="s">
        <v>159</v>
      </c>
      <c r="AH1117" s="16">
        <v>1</v>
      </c>
    </row>
    <row r="1118" spans="1:34">
      <c r="A1118" s="11">
        <v>2011141</v>
      </c>
      <c r="B1118" s="11">
        <v>2011101</v>
      </c>
      <c r="C1118" s="11" t="s">
        <v>59</v>
      </c>
      <c r="D1118" s="11">
        <v>20</v>
      </c>
      <c r="E1118" s="11">
        <v>41</v>
      </c>
      <c r="F1118" s="11">
        <v>90</v>
      </c>
      <c r="G1118" s="11">
        <v>4</v>
      </c>
      <c r="H1118" s="11">
        <v>622</v>
      </c>
      <c r="I1118" s="11">
        <v>531</v>
      </c>
      <c r="J1118" s="11">
        <v>523</v>
      </c>
      <c r="K1118" s="11">
        <v>522</v>
      </c>
      <c r="L1118" s="11">
        <v>2</v>
      </c>
      <c r="M1118" s="11">
        <v>60</v>
      </c>
      <c r="N1118" s="11">
        <v>2950</v>
      </c>
      <c r="O1118" s="11">
        <v>1</v>
      </c>
      <c r="P1118" s="11">
        <v>20111</v>
      </c>
      <c r="Q1118" s="11">
        <v>1</v>
      </c>
      <c r="R1118" s="11">
        <v>3080000</v>
      </c>
      <c r="S1118" s="11">
        <v>5004</v>
      </c>
      <c r="T1118" s="11">
        <v>5005</v>
      </c>
      <c r="U1118" s="11">
        <v>5</v>
      </c>
      <c r="V1118" s="11">
        <v>224165</v>
      </c>
      <c r="W1118" s="11">
        <v>6</v>
      </c>
      <c r="X1118" s="11">
        <v>14294</v>
      </c>
      <c r="Y1118" s="11">
        <v>21</v>
      </c>
      <c r="Z1118" s="11">
        <v>11216</v>
      </c>
      <c r="AA1118" s="11">
        <v>0</v>
      </c>
      <c r="AB1118" s="11">
        <v>0</v>
      </c>
      <c r="AC1118" s="11">
        <v>2011142</v>
      </c>
      <c r="AD1118" s="11">
        <v>47087</v>
      </c>
      <c r="AE1118" s="11">
        <v>53390000</v>
      </c>
      <c r="AF1118" s="11" t="s">
        <v>174</v>
      </c>
      <c r="AG1118" s="11" t="s">
        <v>158</v>
      </c>
      <c r="AH1118" s="16">
        <v>1</v>
      </c>
    </row>
    <row r="1119" spans="1:34">
      <c r="A1119" s="11">
        <v>2011142</v>
      </c>
      <c r="B1119" s="11">
        <v>2011101</v>
      </c>
      <c r="C1119" s="11" t="s">
        <v>59</v>
      </c>
      <c r="D1119" s="11">
        <v>20</v>
      </c>
      <c r="E1119" s="11">
        <v>42</v>
      </c>
      <c r="F1119" s="11">
        <v>90</v>
      </c>
      <c r="G1119" s="11">
        <v>4</v>
      </c>
      <c r="H1119" s="11">
        <v>621</v>
      </c>
      <c r="I1119" s="11">
        <v>533</v>
      </c>
      <c r="J1119" s="11">
        <v>522</v>
      </c>
      <c r="K1119" s="11">
        <v>521</v>
      </c>
      <c r="L1119" s="11">
        <v>2</v>
      </c>
      <c r="M1119" s="11">
        <v>60</v>
      </c>
      <c r="N1119" s="11">
        <v>2970</v>
      </c>
      <c r="O1119" s="11">
        <v>1</v>
      </c>
      <c r="P1119" s="11">
        <v>20111</v>
      </c>
      <c r="Q1119" s="11">
        <v>1</v>
      </c>
      <c r="R1119" s="11">
        <v>3105000</v>
      </c>
      <c r="S1119" s="11">
        <v>5004</v>
      </c>
      <c r="T1119" s="11">
        <v>5005</v>
      </c>
      <c r="U1119" s="11">
        <v>5</v>
      </c>
      <c r="V1119" s="11">
        <v>244375</v>
      </c>
      <c r="W1119" s="11">
        <v>6</v>
      </c>
      <c r="X1119" s="11">
        <v>14881</v>
      </c>
      <c r="Y1119" s="11">
        <v>21</v>
      </c>
      <c r="Z1119" s="11">
        <v>11569</v>
      </c>
      <c r="AA1119" s="11">
        <v>0</v>
      </c>
      <c r="AB1119" s="11">
        <v>0</v>
      </c>
      <c r="AC1119" s="11">
        <v>2011143</v>
      </c>
      <c r="AD1119" s="11">
        <v>55644</v>
      </c>
      <c r="AE1119" s="11">
        <v>56470000</v>
      </c>
      <c r="AF1119" s="11" t="s">
        <v>175</v>
      </c>
      <c r="AG1119" s="11" t="s">
        <v>159</v>
      </c>
      <c r="AH1119" s="16">
        <v>1</v>
      </c>
    </row>
    <row r="1120" spans="1:34">
      <c r="A1120" s="11">
        <v>2011143</v>
      </c>
      <c r="B1120" s="11">
        <v>2011101</v>
      </c>
      <c r="C1120" s="11" t="s">
        <v>59</v>
      </c>
      <c r="D1120" s="11">
        <v>20</v>
      </c>
      <c r="E1120" s="11">
        <v>43</v>
      </c>
      <c r="F1120" s="11">
        <v>90</v>
      </c>
      <c r="G1120" s="11">
        <v>4</v>
      </c>
      <c r="H1120" s="11">
        <v>623</v>
      </c>
      <c r="I1120" s="11">
        <v>532</v>
      </c>
      <c r="J1120" s="11">
        <v>521</v>
      </c>
      <c r="K1120" s="11">
        <v>523</v>
      </c>
      <c r="L1120" s="11">
        <v>2</v>
      </c>
      <c r="M1120" s="11">
        <v>60</v>
      </c>
      <c r="N1120" s="11">
        <v>2990</v>
      </c>
      <c r="O1120" s="11">
        <v>1</v>
      </c>
      <c r="P1120" s="11">
        <v>20111</v>
      </c>
      <c r="Q1120" s="11">
        <v>1</v>
      </c>
      <c r="R1120" s="11">
        <v>3130000</v>
      </c>
      <c r="S1120" s="11">
        <v>5004</v>
      </c>
      <c r="T1120" s="11">
        <v>5005</v>
      </c>
      <c r="U1120" s="11">
        <v>5</v>
      </c>
      <c r="V1120" s="11">
        <v>251450</v>
      </c>
      <c r="W1120" s="11">
        <v>6</v>
      </c>
      <c r="X1120" s="11">
        <v>15471</v>
      </c>
      <c r="Y1120" s="11">
        <v>21</v>
      </c>
      <c r="Z1120" s="11">
        <v>12583</v>
      </c>
      <c r="AA1120" s="11">
        <v>0</v>
      </c>
      <c r="AB1120" s="11">
        <v>0</v>
      </c>
      <c r="AC1120" s="11">
        <v>2011144</v>
      </c>
      <c r="AD1120" s="11">
        <v>64201</v>
      </c>
      <c r="AE1120" s="11">
        <v>59575000</v>
      </c>
      <c r="AF1120" s="11" t="s">
        <v>176</v>
      </c>
      <c r="AG1120" s="11" t="s">
        <v>158</v>
      </c>
      <c r="AH1120" s="16">
        <v>1</v>
      </c>
    </row>
    <row r="1121" spans="1:37">
      <c r="A1121" s="11">
        <v>2011144</v>
      </c>
      <c r="B1121" s="11">
        <v>2011101</v>
      </c>
      <c r="C1121" s="11" t="s">
        <v>59</v>
      </c>
      <c r="D1121" s="11">
        <v>20</v>
      </c>
      <c r="E1121" s="11">
        <v>44</v>
      </c>
      <c r="F1121" s="11">
        <v>90</v>
      </c>
      <c r="G1121" s="11">
        <v>4</v>
      </c>
      <c r="H1121" s="11">
        <v>622</v>
      </c>
      <c r="I1121" s="11">
        <v>531</v>
      </c>
      <c r="J1121" s="11">
        <v>523</v>
      </c>
      <c r="K1121" s="11">
        <v>522</v>
      </c>
      <c r="L1121" s="11">
        <v>2</v>
      </c>
      <c r="M1121" s="11">
        <v>60</v>
      </c>
      <c r="N1121" s="11">
        <v>3010</v>
      </c>
      <c r="O1121" s="11">
        <v>1</v>
      </c>
      <c r="P1121" s="11">
        <v>20111</v>
      </c>
      <c r="Q1121" s="11">
        <v>1</v>
      </c>
      <c r="R1121" s="11">
        <v>3155000</v>
      </c>
      <c r="S1121" s="11">
        <v>5004</v>
      </c>
      <c r="T1121" s="11">
        <v>5005</v>
      </c>
      <c r="U1121" s="11">
        <v>5</v>
      </c>
      <c r="V1121" s="11">
        <v>271710</v>
      </c>
      <c r="W1121" s="11">
        <v>6</v>
      </c>
      <c r="X1121" s="11">
        <v>16063</v>
      </c>
      <c r="Y1121" s="11">
        <v>21</v>
      </c>
      <c r="Z1121" s="11">
        <v>12938</v>
      </c>
      <c r="AA1121" s="11">
        <v>0</v>
      </c>
      <c r="AB1121" s="11">
        <v>0</v>
      </c>
      <c r="AC1121" s="11">
        <v>2011145</v>
      </c>
      <c r="AD1121" s="11">
        <v>72758</v>
      </c>
      <c r="AE1121" s="11">
        <v>62705000</v>
      </c>
      <c r="AF1121" s="11" t="s">
        <v>177</v>
      </c>
      <c r="AG1121" s="11" t="s">
        <v>159</v>
      </c>
      <c r="AH1121" s="16">
        <v>1</v>
      </c>
      <c r="AI1121" s="12"/>
      <c r="AJ1121" s="12"/>
      <c r="AK1121" s="12"/>
    </row>
    <row r="1122" spans="1:37">
      <c r="A1122" s="11">
        <v>2011145</v>
      </c>
      <c r="B1122" s="11">
        <v>2011101</v>
      </c>
      <c r="C1122" s="11" t="s">
        <v>59</v>
      </c>
      <c r="D1122" s="11">
        <v>20</v>
      </c>
      <c r="E1122" s="11">
        <v>45</v>
      </c>
      <c r="F1122" s="11">
        <v>90</v>
      </c>
      <c r="G1122" s="11">
        <v>4</v>
      </c>
      <c r="H1122" s="11">
        <v>611</v>
      </c>
      <c r="I1122" s="11">
        <v>633</v>
      </c>
      <c r="J1122" s="11">
        <v>522</v>
      </c>
      <c r="K1122" s="11">
        <v>521</v>
      </c>
      <c r="L1122" s="11">
        <v>2</v>
      </c>
      <c r="M1122" s="11">
        <v>60</v>
      </c>
      <c r="N1122" s="11">
        <v>3050</v>
      </c>
      <c r="O1122" s="11">
        <v>1</v>
      </c>
      <c r="P1122" s="11">
        <v>20111</v>
      </c>
      <c r="Q1122" s="11">
        <v>1</v>
      </c>
      <c r="R1122" s="11">
        <v>3180000</v>
      </c>
      <c r="S1122" s="11">
        <v>5004</v>
      </c>
      <c r="T1122" s="11">
        <v>5005</v>
      </c>
      <c r="U1122" s="11">
        <v>5</v>
      </c>
      <c r="V1122" s="11">
        <v>278835</v>
      </c>
      <c r="W1122" s="11">
        <v>6</v>
      </c>
      <c r="X1122" s="11">
        <v>16656</v>
      </c>
      <c r="Y1122" s="11">
        <v>21</v>
      </c>
      <c r="Z1122" s="11">
        <v>13954</v>
      </c>
      <c r="AA1122" s="11">
        <v>0</v>
      </c>
      <c r="AB1122" s="11">
        <v>0</v>
      </c>
      <c r="AC1122" s="11">
        <v>2011146</v>
      </c>
      <c r="AD1122" s="11">
        <v>81315</v>
      </c>
      <c r="AE1122" s="11">
        <v>65860000</v>
      </c>
      <c r="AF1122" s="11" t="s">
        <v>178</v>
      </c>
      <c r="AG1122" s="11" t="s">
        <v>158</v>
      </c>
      <c r="AH1122" s="16">
        <v>1</v>
      </c>
    </row>
    <row r="1123" spans="1:37">
      <c r="A1123" s="11">
        <v>2011146</v>
      </c>
      <c r="B1123" s="11">
        <v>2011101</v>
      </c>
      <c r="C1123" s="11" t="s">
        <v>59</v>
      </c>
      <c r="D1123" s="11">
        <v>20</v>
      </c>
      <c r="E1123" s="11">
        <v>46</v>
      </c>
      <c r="F1123" s="11">
        <v>90</v>
      </c>
      <c r="G1123" s="11">
        <v>4</v>
      </c>
      <c r="H1123" s="11">
        <v>623</v>
      </c>
      <c r="I1123" s="11">
        <v>632</v>
      </c>
      <c r="J1123" s="11">
        <v>521</v>
      </c>
      <c r="K1123" s="11">
        <v>523</v>
      </c>
      <c r="L1123" s="11">
        <v>2</v>
      </c>
      <c r="M1123" s="11">
        <v>60</v>
      </c>
      <c r="N1123" s="11">
        <v>3070</v>
      </c>
      <c r="O1123" s="11">
        <v>1</v>
      </c>
      <c r="P1123" s="11">
        <v>20111</v>
      </c>
      <c r="Q1123" s="11">
        <v>1</v>
      </c>
      <c r="R1123" s="11">
        <v>3205000</v>
      </c>
      <c r="S1123" s="11">
        <v>5004</v>
      </c>
      <c r="T1123" s="11">
        <v>5005</v>
      </c>
      <c r="U1123" s="11">
        <v>5</v>
      </c>
      <c r="V1123" s="11">
        <v>299145</v>
      </c>
      <c r="W1123" s="11">
        <v>6</v>
      </c>
      <c r="X1123" s="11">
        <v>17252</v>
      </c>
      <c r="Y1123" s="11">
        <v>21</v>
      </c>
      <c r="Z1123" s="11">
        <v>14311</v>
      </c>
      <c r="AA1123" s="11">
        <v>0</v>
      </c>
      <c r="AB1123" s="11">
        <v>0</v>
      </c>
      <c r="AC1123" s="11">
        <v>2011147</v>
      </c>
      <c r="AD1123" s="11">
        <v>93572</v>
      </c>
      <c r="AE1123" s="11">
        <v>69040000</v>
      </c>
      <c r="AF1123" s="11" t="s">
        <v>179</v>
      </c>
      <c r="AG1123" s="11" t="s">
        <v>159</v>
      </c>
      <c r="AH1123" s="16">
        <v>1</v>
      </c>
    </row>
    <row r="1124" spans="1:37">
      <c r="A1124" s="11">
        <v>2011147</v>
      </c>
      <c r="B1124" s="11">
        <v>2011101</v>
      </c>
      <c r="C1124" s="11" t="s">
        <v>59</v>
      </c>
      <c r="D1124" s="11">
        <v>20</v>
      </c>
      <c r="E1124" s="11">
        <v>47</v>
      </c>
      <c r="F1124" s="11">
        <v>90</v>
      </c>
      <c r="G1124" s="11">
        <v>4</v>
      </c>
      <c r="H1124" s="11">
        <v>632</v>
      </c>
      <c r="I1124" s="11">
        <v>631</v>
      </c>
      <c r="J1124" s="11">
        <v>523</v>
      </c>
      <c r="K1124" s="11">
        <v>522</v>
      </c>
      <c r="L1124" s="11">
        <v>2</v>
      </c>
      <c r="M1124" s="11">
        <v>60</v>
      </c>
      <c r="N1124" s="11">
        <v>3090</v>
      </c>
      <c r="O1124" s="11">
        <v>1</v>
      </c>
      <c r="P1124" s="11">
        <v>20111</v>
      </c>
      <c r="Q1124" s="11">
        <v>1</v>
      </c>
      <c r="R1124" s="11">
        <v>3230000</v>
      </c>
      <c r="S1124" s="11">
        <v>5004</v>
      </c>
      <c r="T1124" s="11">
        <v>5005</v>
      </c>
      <c r="U1124" s="11">
        <v>5</v>
      </c>
      <c r="V1124" s="11">
        <v>306320</v>
      </c>
      <c r="W1124" s="11">
        <v>6</v>
      </c>
      <c r="X1124" s="11">
        <v>17850</v>
      </c>
      <c r="Y1124" s="11">
        <v>21</v>
      </c>
      <c r="Z1124" s="11">
        <v>15330</v>
      </c>
      <c r="AA1124" s="11">
        <v>0</v>
      </c>
      <c r="AB1124" s="11">
        <v>0</v>
      </c>
      <c r="AC1124" s="11">
        <v>2011148</v>
      </c>
      <c r="AD1124" s="11">
        <v>105829</v>
      </c>
      <c r="AE1124" s="11">
        <v>72245000</v>
      </c>
      <c r="AF1124" s="11" t="s">
        <v>180</v>
      </c>
      <c r="AG1124" s="11" t="s">
        <v>158</v>
      </c>
      <c r="AH1124" s="16">
        <v>1</v>
      </c>
    </row>
    <row r="1125" spans="1:37">
      <c r="A1125" s="11">
        <v>2011148</v>
      </c>
      <c r="B1125" s="11">
        <v>2011101</v>
      </c>
      <c r="C1125" s="11" t="s">
        <v>59</v>
      </c>
      <c r="D1125" s="11">
        <v>20</v>
      </c>
      <c r="E1125" s="11">
        <v>48</v>
      </c>
      <c r="F1125" s="11">
        <v>90</v>
      </c>
      <c r="G1125" s="11">
        <v>4</v>
      </c>
      <c r="H1125" s="11">
        <v>611</v>
      </c>
      <c r="I1125" s="11">
        <v>633</v>
      </c>
      <c r="J1125" s="11">
        <v>522</v>
      </c>
      <c r="K1125" s="11">
        <v>521</v>
      </c>
      <c r="L1125" s="11">
        <v>2</v>
      </c>
      <c r="M1125" s="11">
        <v>60</v>
      </c>
      <c r="N1125" s="11">
        <v>3110</v>
      </c>
      <c r="O1125" s="11">
        <v>1</v>
      </c>
      <c r="P1125" s="11">
        <v>20111</v>
      </c>
      <c r="Q1125" s="11">
        <v>1</v>
      </c>
      <c r="R1125" s="11">
        <v>3250000</v>
      </c>
      <c r="S1125" s="11">
        <v>5004</v>
      </c>
      <c r="T1125" s="11">
        <v>5005</v>
      </c>
      <c r="U1125" s="11">
        <v>5</v>
      </c>
      <c r="V1125" s="11">
        <v>326680</v>
      </c>
      <c r="W1125" s="11">
        <v>6</v>
      </c>
      <c r="X1125" s="11">
        <v>18450</v>
      </c>
      <c r="Y1125" s="11">
        <v>21</v>
      </c>
      <c r="Z1125" s="11">
        <v>15690</v>
      </c>
      <c r="AA1125" s="11">
        <v>0</v>
      </c>
      <c r="AB1125" s="11">
        <v>0</v>
      </c>
      <c r="AC1125" s="11">
        <v>2011149</v>
      </c>
      <c r="AD1125" s="11">
        <v>118086</v>
      </c>
      <c r="AE1125" s="11">
        <v>75475000</v>
      </c>
      <c r="AF1125" s="11" t="s">
        <v>181</v>
      </c>
      <c r="AG1125" s="11" t="s">
        <v>159</v>
      </c>
      <c r="AH1125" s="16">
        <v>1</v>
      </c>
    </row>
    <row r="1126" spans="1:37">
      <c r="A1126" s="11">
        <v>2011149</v>
      </c>
      <c r="B1126" s="11">
        <v>2011101</v>
      </c>
      <c r="C1126" s="11" t="s">
        <v>59</v>
      </c>
      <c r="D1126" s="11">
        <v>20</v>
      </c>
      <c r="E1126" s="11">
        <v>49</v>
      </c>
      <c r="F1126" s="11">
        <v>90</v>
      </c>
      <c r="G1126" s="11">
        <v>4</v>
      </c>
      <c r="H1126" s="11">
        <v>613</v>
      </c>
      <c r="I1126" s="11">
        <v>632</v>
      </c>
      <c r="J1126" s="11">
        <v>621</v>
      </c>
      <c r="K1126" s="11">
        <v>623</v>
      </c>
      <c r="L1126" s="11">
        <v>2</v>
      </c>
      <c r="M1126" s="11">
        <v>60</v>
      </c>
      <c r="N1126" s="11">
        <v>3610</v>
      </c>
      <c r="O1126" s="11">
        <v>1</v>
      </c>
      <c r="P1126" s="11">
        <v>20111</v>
      </c>
      <c r="Q1126" s="11">
        <v>1</v>
      </c>
      <c r="R1126" s="11">
        <v>3870000</v>
      </c>
      <c r="S1126" s="11">
        <v>5004</v>
      </c>
      <c r="T1126" s="11">
        <v>5005</v>
      </c>
      <c r="U1126" s="11">
        <v>5</v>
      </c>
      <c r="V1126" s="11">
        <v>333905</v>
      </c>
      <c r="W1126" s="11">
        <v>6</v>
      </c>
      <c r="X1126" s="11">
        <v>19052</v>
      </c>
      <c r="Y1126" s="11">
        <v>21</v>
      </c>
      <c r="Z1126" s="11">
        <v>16711</v>
      </c>
      <c r="AA1126" s="11">
        <v>0</v>
      </c>
      <c r="AB1126" s="11">
        <v>0</v>
      </c>
      <c r="AC1126" s="11">
        <v>2011150</v>
      </c>
      <c r="AD1126" s="11">
        <v>130343</v>
      </c>
      <c r="AE1126" s="11">
        <v>78725000</v>
      </c>
      <c r="AF1126" s="11" t="s">
        <v>182</v>
      </c>
      <c r="AG1126" s="11" t="s">
        <v>136</v>
      </c>
      <c r="AH1126" s="16">
        <v>1</v>
      </c>
    </row>
    <row r="1127" spans="1:37" s="12" customFormat="1">
      <c r="A1127" s="12">
        <v>2011150</v>
      </c>
      <c r="B1127" s="12">
        <v>2011101</v>
      </c>
      <c r="C1127" s="12" t="s">
        <v>59</v>
      </c>
      <c r="D1127" s="11">
        <v>20</v>
      </c>
      <c r="E1127" s="12">
        <v>50</v>
      </c>
      <c r="F1127" s="11">
        <v>200</v>
      </c>
      <c r="G1127" s="12">
        <v>0</v>
      </c>
      <c r="H1127" s="12">
        <v>0</v>
      </c>
      <c r="I1127" s="12">
        <v>0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12">
        <v>0</v>
      </c>
      <c r="R1127" s="12">
        <v>0</v>
      </c>
      <c r="S1127" s="11">
        <v>5005</v>
      </c>
      <c r="T1127" s="12">
        <v>0</v>
      </c>
      <c r="U1127" s="12">
        <v>5</v>
      </c>
      <c r="V1127" s="12">
        <v>342155</v>
      </c>
      <c r="W1127" s="12">
        <v>6</v>
      </c>
      <c r="X1127" s="12">
        <v>19740</v>
      </c>
      <c r="Y1127" s="12">
        <v>21</v>
      </c>
      <c r="Z1127" s="12">
        <v>17124</v>
      </c>
      <c r="AA1127" s="12">
        <v>0</v>
      </c>
      <c r="AB1127" s="12">
        <v>0</v>
      </c>
      <c r="AC1127" s="12">
        <v>0</v>
      </c>
      <c r="AD1127" s="12">
        <v>150000</v>
      </c>
      <c r="AE1127" s="11">
        <v>82595000</v>
      </c>
      <c r="AF1127" s="11">
        <v>0</v>
      </c>
      <c r="AG1127" s="11">
        <v>0</v>
      </c>
      <c r="AH1127" s="11">
        <v>0</v>
      </c>
      <c r="AI1127" s="11"/>
      <c r="AJ1127" s="11"/>
      <c r="AK1127" s="11"/>
    </row>
    <row r="1128" spans="1:37">
      <c r="A1128" s="11">
        <v>2015500</v>
      </c>
      <c r="B1128" s="11">
        <v>2015501</v>
      </c>
      <c r="C1128" s="11" t="s">
        <v>60</v>
      </c>
      <c r="D1128" s="11">
        <v>20</v>
      </c>
      <c r="E1128" s="11">
        <v>0</v>
      </c>
      <c r="F1128" s="11">
        <v>50</v>
      </c>
      <c r="G1128" s="11">
        <v>2</v>
      </c>
      <c r="H1128" s="11">
        <v>113</v>
      </c>
      <c r="I1128" s="11">
        <v>132</v>
      </c>
      <c r="J1128" s="11">
        <v>0</v>
      </c>
      <c r="K1128" s="11">
        <v>0</v>
      </c>
      <c r="L1128" s="11">
        <v>2</v>
      </c>
      <c r="M1128" s="11">
        <v>60</v>
      </c>
      <c r="N1128" s="11">
        <v>60</v>
      </c>
      <c r="O1128" s="11">
        <v>0</v>
      </c>
      <c r="P1128" s="11">
        <v>0</v>
      </c>
      <c r="Q1128" s="11">
        <v>0</v>
      </c>
      <c r="R1128" s="11">
        <v>35000</v>
      </c>
      <c r="S1128" s="11">
        <v>0</v>
      </c>
      <c r="T1128" s="11">
        <v>5001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2015501</v>
      </c>
      <c r="AD1128" s="11">
        <v>0</v>
      </c>
      <c r="AE1128" s="11">
        <v>0</v>
      </c>
      <c r="AF1128" s="11" t="s">
        <v>162</v>
      </c>
      <c r="AG1128" s="11" t="s">
        <v>134</v>
      </c>
      <c r="AH1128" s="11">
        <v>0</v>
      </c>
    </row>
    <row r="1129" spans="1:37">
      <c r="A1129" s="11">
        <v>2015501</v>
      </c>
      <c r="B1129" s="11">
        <v>2015501</v>
      </c>
      <c r="C1129" s="11" t="s">
        <v>60</v>
      </c>
      <c r="D1129" s="11">
        <v>20</v>
      </c>
      <c r="E1129" s="11">
        <v>1</v>
      </c>
      <c r="F1129" s="11">
        <v>50</v>
      </c>
      <c r="G1129" s="11">
        <v>3</v>
      </c>
      <c r="H1129" s="11">
        <v>212</v>
      </c>
      <c r="I1129" s="11">
        <v>131</v>
      </c>
      <c r="J1129" s="11">
        <v>124</v>
      </c>
      <c r="K1129" s="11">
        <v>0</v>
      </c>
      <c r="L1129" s="11">
        <v>2</v>
      </c>
      <c r="M1129" s="11">
        <v>60</v>
      </c>
      <c r="N1129" s="11">
        <v>80</v>
      </c>
      <c r="O1129" s="11">
        <v>0</v>
      </c>
      <c r="P1129" s="11">
        <v>0</v>
      </c>
      <c r="Q1129" s="11">
        <v>0</v>
      </c>
      <c r="R1129" s="11">
        <v>50000</v>
      </c>
      <c r="S1129" s="11">
        <v>0</v>
      </c>
      <c r="T1129" s="11">
        <v>5001</v>
      </c>
      <c r="U1129" s="11">
        <v>5</v>
      </c>
      <c r="V1129" s="11">
        <v>1800</v>
      </c>
      <c r="W1129" s="11">
        <v>6</v>
      </c>
      <c r="X1129" s="11">
        <v>225</v>
      </c>
      <c r="Y1129" s="11">
        <v>21</v>
      </c>
      <c r="Z1129" s="11">
        <v>90</v>
      </c>
      <c r="AA1129" s="11">
        <v>0</v>
      </c>
      <c r="AB1129" s="11">
        <v>0</v>
      </c>
      <c r="AC1129" s="11">
        <v>2015502</v>
      </c>
      <c r="AD1129" s="11">
        <v>10</v>
      </c>
      <c r="AE1129" s="11">
        <v>35000</v>
      </c>
      <c r="AF1129" s="11" t="s">
        <v>162</v>
      </c>
      <c r="AG1129" s="11" t="s">
        <v>134</v>
      </c>
      <c r="AH1129" s="11">
        <v>0</v>
      </c>
    </row>
    <row r="1130" spans="1:37">
      <c r="A1130" s="11">
        <v>2015502</v>
      </c>
      <c r="B1130" s="11">
        <v>2015501</v>
      </c>
      <c r="C1130" s="11" t="s">
        <v>60</v>
      </c>
      <c r="D1130" s="11">
        <v>20</v>
      </c>
      <c r="E1130" s="11">
        <v>2</v>
      </c>
      <c r="F1130" s="11">
        <v>50</v>
      </c>
      <c r="G1130" s="11">
        <v>4</v>
      </c>
      <c r="H1130" s="11">
        <v>211</v>
      </c>
      <c r="I1130" s="11">
        <v>134</v>
      </c>
      <c r="J1130" s="11">
        <v>123</v>
      </c>
      <c r="K1130" s="11">
        <v>132</v>
      </c>
      <c r="L1130" s="11">
        <v>2</v>
      </c>
      <c r="M1130" s="11">
        <v>60</v>
      </c>
      <c r="N1130" s="11">
        <v>100</v>
      </c>
      <c r="O1130" s="11">
        <v>0</v>
      </c>
      <c r="P1130" s="11">
        <v>0</v>
      </c>
      <c r="Q1130" s="11">
        <v>0</v>
      </c>
      <c r="R1130" s="11">
        <v>70000</v>
      </c>
      <c r="S1130" s="11">
        <v>0</v>
      </c>
      <c r="T1130" s="11">
        <v>5001</v>
      </c>
      <c r="U1130" s="11">
        <v>5</v>
      </c>
      <c r="V1130" s="11">
        <v>3622</v>
      </c>
      <c r="W1130" s="11">
        <v>6</v>
      </c>
      <c r="X1130" s="11">
        <v>453</v>
      </c>
      <c r="Y1130" s="11">
        <v>21</v>
      </c>
      <c r="Z1130" s="11">
        <v>181</v>
      </c>
      <c r="AA1130" s="11">
        <v>0</v>
      </c>
      <c r="AB1130" s="11">
        <v>0</v>
      </c>
      <c r="AC1130" s="11">
        <v>2015503</v>
      </c>
      <c r="AD1130" s="11">
        <v>33</v>
      </c>
      <c r="AE1130" s="11">
        <v>85000</v>
      </c>
      <c r="AF1130" s="11" t="s">
        <v>162</v>
      </c>
      <c r="AG1130" s="11" t="s">
        <v>134</v>
      </c>
      <c r="AH1130" s="11">
        <v>0</v>
      </c>
    </row>
    <row r="1131" spans="1:37">
      <c r="A1131" s="11">
        <v>2015503</v>
      </c>
      <c r="B1131" s="11">
        <v>2015501</v>
      </c>
      <c r="C1131" s="11" t="s">
        <v>60</v>
      </c>
      <c r="D1131" s="11">
        <v>20</v>
      </c>
      <c r="E1131" s="11">
        <v>3</v>
      </c>
      <c r="F1131" s="11">
        <v>50</v>
      </c>
      <c r="G1131" s="11">
        <v>4</v>
      </c>
      <c r="H1131" s="11">
        <v>214</v>
      </c>
      <c r="I1131" s="11">
        <v>133</v>
      </c>
      <c r="J1131" s="11">
        <v>122</v>
      </c>
      <c r="K1131" s="11">
        <v>131</v>
      </c>
      <c r="L1131" s="11">
        <v>2</v>
      </c>
      <c r="M1131" s="11">
        <v>60</v>
      </c>
      <c r="N1131" s="11">
        <v>120</v>
      </c>
      <c r="O1131" s="11">
        <v>0</v>
      </c>
      <c r="P1131" s="11">
        <v>0</v>
      </c>
      <c r="Q1131" s="11">
        <v>0</v>
      </c>
      <c r="R1131" s="11">
        <v>85000</v>
      </c>
      <c r="S1131" s="11">
        <v>0</v>
      </c>
      <c r="T1131" s="11">
        <v>5001</v>
      </c>
      <c r="U1131" s="11">
        <v>5</v>
      </c>
      <c r="V1131" s="11">
        <v>5467</v>
      </c>
      <c r="W1131" s="11">
        <v>6</v>
      </c>
      <c r="X1131" s="11">
        <v>683</v>
      </c>
      <c r="Y1131" s="11">
        <v>21</v>
      </c>
      <c r="Z1131" s="11">
        <v>273</v>
      </c>
      <c r="AA1131" s="11">
        <v>0</v>
      </c>
      <c r="AB1131" s="11">
        <v>0</v>
      </c>
      <c r="AC1131" s="11">
        <v>2015504</v>
      </c>
      <c r="AD1131" s="11">
        <v>62</v>
      </c>
      <c r="AE1131" s="11">
        <v>155000</v>
      </c>
      <c r="AF1131" s="11" t="s">
        <v>162</v>
      </c>
      <c r="AG1131" s="11" t="s">
        <v>134</v>
      </c>
      <c r="AH1131" s="16">
        <v>0</v>
      </c>
    </row>
    <row r="1132" spans="1:37">
      <c r="A1132" s="11">
        <v>2015504</v>
      </c>
      <c r="B1132" s="11">
        <v>2015501</v>
      </c>
      <c r="C1132" s="11" t="s">
        <v>60</v>
      </c>
      <c r="D1132" s="11">
        <v>20</v>
      </c>
      <c r="E1132" s="11">
        <v>4</v>
      </c>
      <c r="F1132" s="11">
        <v>50</v>
      </c>
      <c r="G1132" s="11">
        <v>4</v>
      </c>
      <c r="H1132" s="11">
        <v>213</v>
      </c>
      <c r="I1132" s="11">
        <v>232</v>
      </c>
      <c r="J1132" s="11">
        <v>121</v>
      </c>
      <c r="K1132" s="11">
        <v>134</v>
      </c>
      <c r="L1132" s="11">
        <v>2</v>
      </c>
      <c r="M1132" s="11">
        <v>60</v>
      </c>
      <c r="N1132" s="11">
        <v>140</v>
      </c>
      <c r="O1132" s="11">
        <v>0</v>
      </c>
      <c r="P1132" s="11">
        <v>0</v>
      </c>
      <c r="Q1132" s="11">
        <v>0</v>
      </c>
      <c r="R1132" s="11">
        <v>105000</v>
      </c>
      <c r="S1132" s="11">
        <v>0</v>
      </c>
      <c r="T1132" s="11">
        <v>5001</v>
      </c>
      <c r="U1132" s="11">
        <v>5</v>
      </c>
      <c r="V1132" s="11">
        <v>7333</v>
      </c>
      <c r="W1132" s="11">
        <v>6</v>
      </c>
      <c r="X1132" s="11">
        <v>917</v>
      </c>
      <c r="Y1132" s="11">
        <v>21</v>
      </c>
      <c r="Z1132" s="11">
        <v>367</v>
      </c>
      <c r="AA1132" s="11">
        <v>0</v>
      </c>
      <c r="AB1132" s="11">
        <v>0</v>
      </c>
      <c r="AC1132" s="11">
        <v>2015505</v>
      </c>
      <c r="AD1132" s="11">
        <v>91</v>
      </c>
      <c r="AE1132" s="11">
        <v>240000</v>
      </c>
      <c r="AF1132" s="11" t="s">
        <v>162</v>
      </c>
      <c r="AG1132" s="11" t="s">
        <v>134</v>
      </c>
      <c r="AH1132" s="16">
        <v>0</v>
      </c>
    </row>
    <row r="1133" spans="1:37">
      <c r="A1133" s="11">
        <v>2015505</v>
      </c>
      <c r="B1133" s="11">
        <v>2015501</v>
      </c>
      <c r="C1133" s="11" t="s">
        <v>60</v>
      </c>
      <c r="D1133" s="11">
        <v>20</v>
      </c>
      <c r="E1133" s="11">
        <v>5</v>
      </c>
      <c r="F1133" s="11">
        <v>50</v>
      </c>
      <c r="G1133" s="11">
        <v>4</v>
      </c>
      <c r="H1133" s="11">
        <v>212</v>
      </c>
      <c r="I1133" s="11">
        <v>231</v>
      </c>
      <c r="J1133" s="11">
        <v>124</v>
      </c>
      <c r="K1133" s="11">
        <v>133</v>
      </c>
      <c r="L1133" s="11">
        <v>2</v>
      </c>
      <c r="M1133" s="11">
        <v>60</v>
      </c>
      <c r="N1133" s="11">
        <v>170</v>
      </c>
      <c r="O1133" s="11">
        <v>0</v>
      </c>
      <c r="P1133" s="11">
        <v>0</v>
      </c>
      <c r="Q1133" s="11">
        <v>0</v>
      </c>
      <c r="R1133" s="11">
        <v>120000</v>
      </c>
      <c r="S1133" s="11">
        <v>0</v>
      </c>
      <c r="T1133" s="11">
        <v>5001</v>
      </c>
      <c r="U1133" s="11">
        <v>5</v>
      </c>
      <c r="V1133" s="11">
        <v>9222</v>
      </c>
      <c r="W1133" s="11">
        <v>6</v>
      </c>
      <c r="X1133" s="11">
        <v>1153</v>
      </c>
      <c r="Y1133" s="11">
        <v>21</v>
      </c>
      <c r="Z1133" s="11">
        <v>461</v>
      </c>
      <c r="AA1133" s="11">
        <v>0</v>
      </c>
      <c r="AB1133" s="11">
        <v>0</v>
      </c>
      <c r="AC1133" s="11">
        <v>2015506</v>
      </c>
      <c r="AD1133" s="11">
        <v>129</v>
      </c>
      <c r="AE1133" s="11">
        <v>345000</v>
      </c>
      <c r="AF1133" s="11" t="s">
        <v>162</v>
      </c>
      <c r="AG1133" s="11" t="s">
        <v>134</v>
      </c>
      <c r="AH1133" s="16">
        <v>0</v>
      </c>
    </row>
    <row r="1134" spans="1:37">
      <c r="A1134" s="11">
        <v>2015506</v>
      </c>
      <c r="B1134" s="11">
        <v>2015501</v>
      </c>
      <c r="C1134" s="11" t="s">
        <v>60</v>
      </c>
      <c r="D1134" s="11">
        <v>20</v>
      </c>
      <c r="E1134" s="11">
        <v>6</v>
      </c>
      <c r="F1134" s="11">
        <v>50</v>
      </c>
      <c r="G1134" s="11">
        <v>4</v>
      </c>
      <c r="H1134" s="11">
        <v>211</v>
      </c>
      <c r="I1134" s="11">
        <v>234</v>
      </c>
      <c r="J1134" s="11">
        <v>123</v>
      </c>
      <c r="K1134" s="11">
        <v>132</v>
      </c>
      <c r="L1134" s="11">
        <v>2</v>
      </c>
      <c r="M1134" s="11">
        <v>60</v>
      </c>
      <c r="N1134" s="11">
        <v>190</v>
      </c>
      <c r="O1134" s="11">
        <v>0</v>
      </c>
      <c r="P1134" s="11">
        <v>0</v>
      </c>
      <c r="Q1134" s="11">
        <v>0</v>
      </c>
      <c r="R1134" s="11">
        <v>140000</v>
      </c>
      <c r="S1134" s="11">
        <v>0</v>
      </c>
      <c r="T1134" s="11">
        <v>5001</v>
      </c>
      <c r="U1134" s="11">
        <v>5</v>
      </c>
      <c r="V1134" s="11">
        <v>11133</v>
      </c>
      <c r="W1134" s="11">
        <v>6</v>
      </c>
      <c r="X1134" s="11">
        <v>1392</v>
      </c>
      <c r="Y1134" s="11">
        <v>21</v>
      </c>
      <c r="Z1134" s="11">
        <v>557</v>
      </c>
      <c r="AA1134" s="11">
        <v>0</v>
      </c>
      <c r="AB1134" s="11">
        <v>0</v>
      </c>
      <c r="AC1134" s="11">
        <v>2015507</v>
      </c>
      <c r="AD1134" s="11">
        <v>167</v>
      </c>
      <c r="AE1134" s="11">
        <v>465000</v>
      </c>
      <c r="AF1134" s="11" t="s">
        <v>162</v>
      </c>
      <c r="AG1134" s="11" t="s">
        <v>134</v>
      </c>
      <c r="AH1134" s="16">
        <v>0</v>
      </c>
    </row>
    <row r="1135" spans="1:37">
      <c r="A1135" s="11">
        <v>2015507</v>
      </c>
      <c r="B1135" s="11">
        <v>2015501</v>
      </c>
      <c r="C1135" s="11" t="s">
        <v>60</v>
      </c>
      <c r="D1135" s="11">
        <v>20</v>
      </c>
      <c r="E1135" s="11">
        <v>7</v>
      </c>
      <c r="F1135" s="11">
        <v>50</v>
      </c>
      <c r="G1135" s="11">
        <v>4</v>
      </c>
      <c r="H1135" s="11">
        <v>214</v>
      </c>
      <c r="I1135" s="11">
        <v>233</v>
      </c>
      <c r="J1135" s="11">
        <v>122</v>
      </c>
      <c r="K1135" s="11">
        <v>131</v>
      </c>
      <c r="L1135" s="11">
        <v>2</v>
      </c>
      <c r="M1135" s="11">
        <v>60</v>
      </c>
      <c r="N1135" s="11">
        <v>210</v>
      </c>
      <c r="O1135" s="11">
        <v>0</v>
      </c>
      <c r="P1135" s="11">
        <v>0</v>
      </c>
      <c r="Q1135" s="11">
        <v>0</v>
      </c>
      <c r="R1135" s="11">
        <v>160000</v>
      </c>
      <c r="S1135" s="11">
        <v>0</v>
      </c>
      <c r="T1135" s="11">
        <v>5001</v>
      </c>
      <c r="U1135" s="11">
        <v>5</v>
      </c>
      <c r="V1135" s="11">
        <v>13067</v>
      </c>
      <c r="W1135" s="11">
        <v>6</v>
      </c>
      <c r="X1135" s="11">
        <v>1633</v>
      </c>
      <c r="Y1135" s="11">
        <v>21</v>
      </c>
      <c r="Z1135" s="11">
        <v>653</v>
      </c>
      <c r="AA1135" s="11">
        <v>0</v>
      </c>
      <c r="AB1135" s="11">
        <v>0</v>
      </c>
      <c r="AC1135" s="11">
        <v>2015508</v>
      </c>
      <c r="AD1135" s="11">
        <v>206</v>
      </c>
      <c r="AE1135" s="11">
        <v>605000</v>
      </c>
      <c r="AF1135" s="11" t="s">
        <v>162</v>
      </c>
      <c r="AG1135" s="11" t="s">
        <v>134</v>
      </c>
      <c r="AH1135" s="16">
        <v>0</v>
      </c>
    </row>
    <row r="1136" spans="1:37">
      <c r="A1136" s="11">
        <v>2015508</v>
      </c>
      <c r="B1136" s="11">
        <v>2015501</v>
      </c>
      <c r="C1136" s="11" t="s">
        <v>60</v>
      </c>
      <c r="D1136" s="11">
        <v>20</v>
      </c>
      <c r="E1136" s="11">
        <v>8</v>
      </c>
      <c r="F1136" s="11">
        <v>50</v>
      </c>
      <c r="G1136" s="11">
        <v>4</v>
      </c>
      <c r="H1136" s="11">
        <v>213</v>
      </c>
      <c r="I1136" s="11">
        <v>232</v>
      </c>
      <c r="J1136" s="11">
        <v>121</v>
      </c>
      <c r="K1136" s="11">
        <v>134</v>
      </c>
      <c r="L1136" s="11">
        <v>2</v>
      </c>
      <c r="M1136" s="11">
        <v>60</v>
      </c>
      <c r="N1136" s="11">
        <v>230</v>
      </c>
      <c r="O1136" s="11">
        <v>0</v>
      </c>
      <c r="P1136" s="11">
        <v>0</v>
      </c>
      <c r="Q1136" s="11">
        <v>0</v>
      </c>
      <c r="R1136" s="11">
        <v>175000</v>
      </c>
      <c r="S1136" s="11">
        <v>0</v>
      </c>
      <c r="T1136" s="11">
        <v>5001</v>
      </c>
      <c r="U1136" s="11">
        <v>5</v>
      </c>
      <c r="V1136" s="11">
        <v>15022</v>
      </c>
      <c r="W1136" s="11">
        <v>6</v>
      </c>
      <c r="X1136" s="11">
        <v>1878</v>
      </c>
      <c r="Y1136" s="11">
        <v>21</v>
      </c>
      <c r="Z1136" s="11">
        <v>751</v>
      </c>
      <c r="AA1136" s="11">
        <v>0</v>
      </c>
      <c r="AB1136" s="11">
        <v>0</v>
      </c>
      <c r="AC1136" s="11">
        <v>2015509</v>
      </c>
      <c r="AD1136" s="11">
        <v>244</v>
      </c>
      <c r="AE1136" s="11">
        <v>765000</v>
      </c>
      <c r="AF1136" s="11" t="s">
        <v>162</v>
      </c>
      <c r="AG1136" s="11" t="s">
        <v>134</v>
      </c>
      <c r="AH1136" s="16">
        <v>0</v>
      </c>
    </row>
    <row r="1137" spans="1:34">
      <c r="A1137" s="11">
        <v>2015509</v>
      </c>
      <c r="B1137" s="11">
        <v>2015501</v>
      </c>
      <c r="C1137" s="11" t="s">
        <v>60</v>
      </c>
      <c r="D1137" s="11">
        <v>20</v>
      </c>
      <c r="E1137" s="11">
        <v>9</v>
      </c>
      <c r="F1137" s="11">
        <v>50</v>
      </c>
      <c r="G1137" s="11">
        <v>4</v>
      </c>
      <c r="H1137" s="11">
        <v>212</v>
      </c>
      <c r="I1137" s="11">
        <v>231</v>
      </c>
      <c r="J1137" s="11">
        <v>224</v>
      </c>
      <c r="K1137" s="11">
        <v>233</v>
      </c>
      <c r="L1137" s="11">
        <v>2</v>
      </c>
      <c r="M1137" s="11">
        <v>60</v>
      </c>
      <c r="N1137" s="11">
        <v>730</v>
      </c>
      <c r="O1137" s="11">
        <v>1</v>
      </c>
      <c r="P1137" s="11">
        <v>20155</v>
      </c>
      <c r="Q1137" s="11">
        <v>1</v>
      </c>
      <c r="R1137" s="11">
        <v>680000</v>
      </c>
      <c r="S1137" s="11">
        <v>0</v>
      </c>
      <c r="T1137" s="11">
        <v>5001</v>
      </c>
      <c r="U1137" s="11">
        <v>5</v>
      </c>
      <c r="V1137" s="11">
        <v>17000</v>
      </c>
      <c r="W1137" s="11">
        <v>6</v>
      </c>
      <c r="X1137" s="11">
        <v>2125</v>
      </c>
      <c r="Y1137" s="11">
        <v>21</v>
      </c>
      <c r="Z1137" s="11">
        <v>850</v>
      </c>
      <c r="AA1137" s="11">
        <v>0</v>
      </c>
      <c r="AB1137" s="11">
        <v>0</v>
      </c>
      <c r="AC1137" s="11">
        <v>2015510</v>
      </c>
      <c r="AD1137" s="11">
        <v>282</v>
      </c>
      <c r="AE1137" s="11">
        <v>940000</v>
      </c>
      <c r="AF1137" s="11" t="s">
        <v>162</v>
      </c>
      <c r="AG1137" s="11" t="s">
        <v>134</v>
      </c>
      <c r="AH1137" s="16">
        <v>1</v>
      </c>
    </row>
    <row r="1138" spans="1:34">
      <c r="A1138" s="11">
        <v>2015510</v>
      </c>
      <c r="B1138" s="11">
        <v>2015501</v>
      </c>
      <c r="C1138" s="11" t="s">
        <v>60</v>
      </c>
      <c r="D1138" s="11">
        <v>20</v>
      </c>
      <c r="E1138" s="11">
        <v>10</v>
      </c>
      <c r="F1138" s="11">
        <v>60</v>
      </c>
      <c r="G1138" s="11">
        <v>4</v>
      </c>
      <c r="H1138" s="11">
        <v>311</v>
      </c>
      <c r="I1138" s="11">
        <v>233</v>
      </c>
      <c r="J1138" s="11">
        <v>222</v>
      </c>
      <c r="K1138" s="11">
        <v>231</v>
      </c>
      <c r="L1138" s="11">
        <v>2</v>
      </c>
      <c r="M1138" s="11">
        <v>60</v>
      </c>
      <c r="N1138" s="11">
        <v>770</v>
      </c>
      <c r="O1138" s="11">
        <v>0</v>
      </c>
      <c r="P1138" s="11">
        <v>0</v>
      </c>
      <c r="Q1138" s="11">
        <v>0</v>
      </c>
      <c r="R1138" s="11">
        <v>705000</v>
      </c>
      <c r="S1138" s="11">
        <v>5001</v>
      </c>
      <c r="T1138" s="11">
        <v>5002</v>
      </c>
      <c r="U1138" s="11">
        <v>5</v>
      </c>
      <c r="V1138" s="11">
        <v>19889</v>
      </c>
      <c r="W1138" s="11">
        <v>6</v>
      </c>
      <c r="X1138" s="11">
        <v>2486</v>
      </c>
      <c r="Y1138" s="11">
        <v>21</v>
      </c>
      <c r="Z1138" s="11">
        <v>994</v>
      </c>
      <c r="AA1138" s="11">
        <v>0</v>
      </c>
      <c r="AB1138" s="11">
        <v>0</v>
      </c>
      <c r="AC1138" s="11">
        <v>2015511</v>
      </c>
      <c r="AD1138" s="11">
        <v>339</v>
      </c>
      <c r="AE1138" s="11">
        <v>1620000</v>
      </c>
      <c r="AF1138" s="11" t="s">
        <v>163</v>
      </c>
      <c r="AG1138" s="11" t="s">
        <v>158</v>
      </c>
      <c r="AH1138" s="16">
        <v>0</v>
      </c>
    </row>
    <row r="1139" spans="1:34">
      <c r="A1139" s="11">
        <v>2015511</v>
      </c>
      <c r="B1139" s="11">
        <v>2015501</v>
      </c>
      <c r="C1139" s="11" t="s">
        <v>60</v>
      </c>
      <c r="D1139" s="11">
        <v>20</v>
      </c>
      <c r="E1139" s="11">
        <v>11</v>
      </c>
      <c r="F1139" s="11">
        <v>60</v>
      </c>
      <c r="G1139" s="11">
        <v>4</v>
      </c>
      <c r="H1139" s="11">
        <v>313</v>
      </c>
      <c r="I1139" s="11">
        <v>232</v>
      </c>
      <c r="J1139" s="11">
        <v>221</v>
      </c>
      <c r="K1139" s="11">
        <v>233</v>
      </c>
      <c r="L1139" s="11">
        <v>2</v>
      </c>
      <c r="M1139" s="11">
        <v>60</v>
      </c>
      <c r="N1139" s="11">
        <v>790</v>
      </c>
      <c r="O1139" s="11">
        <v>0</v>
      </c>
      <c r="P1139" s="11">
        <v>0</v>
      </c>
      <c r="Q1139" s="11">
        <v>0</v>
      </c>
      <c r="R1139" s="11">
        <v>725000</v>
      </c>
      <c r="S1139" s="11">
        <v>5001</v>
      </c>
      <c r="T1139" s="11">
        <v>5002</v>
      </c>
      <c r="U1139" s="11">
        <v>5</v>
      </c>
      <c r="V1139" s="11">
        <v>22800</v>
      </c>
      <c r="W1139" s="11">
        <v>6</v>
      </c>
      <c r="X1139" s="11">
        <v>2850</v>
      </c>
      <c r="Y1139" s="11">
        <v>21</v>
      </c>
      <c r="Z1139" s="11">
        <v>1140</v>
      </c>
      <c r="AA1139" s="11">
        <v>0</v>
      </c>
      <c r="AB1139" s="11">
        <v>0</v>
      </c>
      <c r="AC1139" s="11">
        <v>2015512</v>
      </c>
      <c r="AD1139" s="11">
        <v>459</v>
      </c>
      <c r="AE1139" s="11">
        <v>2325000</v>
      </c>
      <c r="AF1139" s="11" t="s">
        <v>163</v>
      </c>
      <c r="AG1139" s="11" t="s">
        <v>158</v>
      </c>
      <c r="AH1139" s="16">
        <v>0</v>
      </c>
    </row>
    <row r="1140" spans="1:34">
      <c r="A1140" s="11">
        <v>2015512</v>
      </c>
      <c r="B1140" s="11">
        <v>2015501</v>
      </c>
      <c r="C1140" s="11" t="s">
        <v>60</v>
      </c>
      <c r="D1140" s="11">
        <v>20</v>
      </c>
      <c r="E1140" s="11">
        <v>12</v>
      </c>
      <c r="F1140" s="11">
        <v>60</v>
      </c>
      <c r="G1140" s="11">
        <v>4</v>
      </c>
      <c r="H1140" s="11">
        <v>322</v>
      </c>
      <c r="I1140" s="11">
        <v>231</v>
      </c>
      <c r="J1140" s="11">
        <v>223</v>
      </c>
      <c r="K1140" s="11">
        <v>232</v>
      </c>
      <c r="L1140" s="11">
        <v>2</v>
      </c>
      <c r="M1140" s="11">
        <v>60</v>
      </c>
      <c r="N1140" s="11">
        <v>810</v>
      </c>
      <c r="O1140" s="11">
        <v>0</v>
      </c>
      <c r="P1140" s="11">
        <v>0</v>
      </c>
      <c r="Q1140" s="11">
        <v>0</v>
      </c>
      <c r="R1140" s="11">
        <v>745000</v>
      </c>
      <c r="S1140" s="11">
        <v>5001</v>
      </c>
      <c r="T1140" s="11">
        <v>5002</v>
      </c>
      <c r="U1140" s="11">
        <v>5</v>
      </c>
      <c r="V1140" s="11">
        <v>25733</v>
      </c>
      <c r="W1140" s="11">
        <v>6</v>
      </c>
      <c r="X1140" s="11">
        <v>3217</v>
      </c>
      <c r="Y1140" s="11">
        <v>21</v>
      </c>
      <c r="Z1140" s="11">
        <v>1287</v>
      </c>
      <c r="AA1140" s="11">
        <v>0</v>
      </c>
      <c r="AB1140" s="11">
        <v>0</v>
      </c>
      <c r="AC1140" s="11">
        <v>2015513</v>
      </c>
      <c r="AD1140" s="11">
        <v>578</v>
      </c>
      <c r="AE1140" s="11">
        <v>3050000</v>
      </c>
      <c r="AF1140" s="11" t="s">
        <v>163</v>
      </c>
      <c r="AG1140" s="11" t="s">
        <v>158</v>
      </c>
      <c r="AH1140" s="16">
        <v>0</v>
      </c>
    </row>
    <row r="1141" spans="1:34">
      <c r="A1141" s="11">
        <v>2015513</v>
      </c>
      <c r="B1141" s="11">
        <v>2015501</v>
      </c>
      <c r="C1141" s="11" t="s">
        <v>60</v>
      </c>
      <c r="D1141" s="11">
        <v>20</v>
      </c>
      <c r="E1141" s="11">
        <v>13</v>
      </c>
      <c r="F1141" s="11">
        <v>60</v>
      </c>
      <c r="G1141" s="11">
        <v>4</v>
      </c>
      <c r="H1141" s="11">
        <v>321</v>
      </c>
      <c r="I1141" s="11">
        <v>333</v>
      </c>
      <c r="J1141" s="11">
        <v>222</v>
      </c>
      <c r="K1141" s="11">
        <v>231</v>
      </c>
      <c r="L1141" s="11">
        <v>2</v>
      </c>
      <c r="M1141" s="11">
        <v>60</v>
      </c>
      <c r="N1141" s="11">
        <v>830</v>
      </c>
      <c r="O1141" s="11">
        <v>0</v>
      </c>
      <c r="P1141" s="11">
        <v>0</v>
      </c>
      <c r="Q1141" s="11">
        <v>0</v>
      </c>
      <c r="R1141" s="11">
        <v>765000</v>
      </c>
      <c r="S1141" s="11">
        <v>5001</v>
      </c>
      <c r="T1141" s="11">
        <v>5002</v>
      </c>
      <c r="U1141" s="11">
        <v>5</v>
      </c>
      <c r="V1141" s="11">
        <v>28689</v>
      </c>
      <c r="W1141" s="11">
        <v>6</v>
      </c>
      <c r="X1141" s="11">
        <v>3586</v>
      </c>
      <c r="Y1141" s="11">
        <v>21</v>
      </c>
      <c r="Z1141" s="11">
        <v>1434</v>
      </c>
      <c r="AA1141" s="11">
        <v>0</v>
      </c>
      <c r="AB1141" s="11">
        <v>0</v>
      </c>
      <c r="AC1141" s="11">
        <v>2015514</v>
      </c>
      <c r="AD1141" s="11">
        <v>698</v>
      </c>
      <c r="AE1141" s="11">
        <v>3795000</v>
      </c>
      <c r="AF1141" s="11" t="s">
        <v>163</v>
      </c>
      <c r="AG1141" s="11" t="s">
        <v>158</v>
      </c>
      <c r="AH1141" s="16">
        <v>0</v>
      </c>
    </row>
    <row r="1142" spans="1:34">
      <c r="A1142" s="11">
        <v>2015514</v>
      </c>
      <c r="B1142" s="11">
        <v>2015501</v>
      </c>
      <c r="C1142" s="11" t="s">
        <v>60</v>
      </c>
      <c r="D1142" s="11">
        <v>20</v>
      </c>
      <c r="E1142" s="11">
        <v>14</v>
      </c>
      <c r="F1142" s="11">
        <v>60</v>
      </c>
      <c r="G1142" s="11">
        <v>4</v>
      </c>
      <c r="H1142" s="11">
        <v>313</v>
      </c>
      <c r="I1142" s="11">
        <v>332</v>
      </c>
      <c r="J1142" s="11">
        <v>221</v>
      </c>
      <c r="K1142" s="11">
        <v>233</v>
      </c>
      <c r="L1142" s="11">
        <v>2</v>
      </c>
      <c r="M1142" s="11">
        <v>60</v>
      </c>
      <c r="N1142" s="11">
        <v>850</v>
      </c>
      <c r="O1142" s="11">
        <v>1</v>
      </c>
      <c r="P1142" s="11">
        <v>20155</v>
      </c>
      <c r="Q1142" s="11">
        <v>1</v>
      </c>
      <c r="R1142" s="11">
        <v>790000</v>
      </c>
      <c r="S1142" s="11">
        <v>5001</v>
      </c>
      <c r="T1142" s="11">
        <v>5002</v>
      </c>
      <c r="U1142" s="11">
        <v>5</v>
      </c>
      <c r="V1142" s="11">
        <v>31667</v>
      </c>
      <c r="W1142" s="11">
        <v>6</v>
      </c>
      <c r="X1142" s="11">
        <v>3958</v>
      </c>
      <c r="Y1142" s="11">
        <v>21</v>
      </c>
      <c r="Z1142" s="11">
        <v>1583</v>
      </c>
      <c r="AA1142" s="11">
        <v>0</v>
      </c>
      <c r="AB1142" s="11">
        <v>0</v>
      </c>
      <c r="AC1142" s="11">
        <v>2015515</v>
      </c>
      <c r="AD1142" s="11">
        <v>880</v>
      </c>
      <c r="AE1142" s="11">
        <v>4560000</v>
      </c>
      <c r="AF1142" s="11" t="s">
        <v>163</v>
      </c>
      <c r="AG1142" s="11" t="s">
        <v>158</v>
      </c>
      <c r="AH1142" s="16">
        <v>1</v>
      </c>
    </row>
    <row r="1143" spans="1:34">
      <c r="A1143" s="11">
        <v>2015515</v>
      </c>
      <c r="B1143" s="11">
        <v>2015501</v>
      </c>
      <c r="C1143" s="11" t="s">
        <v>60</v>
      </c>
      <c r="D1143" s="11">
        <v>20</v>
      </c>
      <c r="E1143" s="11">
        <v>15</v>
      </c>
      <c r="F1143" s="11">
        <v>60</v>
      </c>
      <c r="G1143" s="11">
        <v>4</v>
      </c>
      <c r="H1143" s="11">
        <v>312</v>
      </c>
      <c r="I1143" s="11">
        <v>321</v>
      </c>
      <c r="J1143" s="11">
        <v>223</v>
      </c>
      <c r="K1143" s="11">
        <v>232</v>
      </c>
      <c r="L1143" s="11">
        <v>2</v>
      </c>
      <c r="M1143" s="11">
        <v>60</v>
      </c>
      <c r="N1143" s="11">
        <v>890</v>
      </c>
      <c r="O1143" s="11">
        <v>0</v>
      </c>
      <c r="P1143" s="11">
        <v>0</v>
      </c>
      <c r="Q1143" s="11">
        <v>0</v>
      </c>
      <c r="R1143" s="11">
        <v>810000</v>
      </c>
      <c r="S1143" s="11">
        <v>5001</v>
      </c>
      <c r="T1143" s="11">
        <v>5002</v>
      </c>
      <c r="U1143" s="11">
        <v>5</v>
      </c>
      <c r="V1143" s="11">
        <v>47827</v>
      </c>
      <c r="W1143" s="11">
        <v>6</v>
      </c>
      <c r="X1143" s="11">
        <v>4333</v>
      </c>
      <c r="Y1143" s="11">
        <v>21</v>
      </c>
      <c r="Z1143" s="11">
        <v>1733</v>
      </c>
      <c r="AA1143" s="11">
        <v>0</v>
      </c>
      <c r="AB1143" s="11">
        <v>0</v>
      </c>
      <c r="AC1143" s="11">
        <v>2015516</v>
      </c>
      <c r="AD1143" s="11">
        <v>1061</v>
      </c>
      <c r="AE1143" s="11">
        <v>5350000</v>
      </c>
      <c r="AF1143" s="11" t="s">
        <v>164</v>
      </c>
      <c r="AG1143" s="11" t="s">
        <v>134</v>
      </c>
      <c r="AH1143" s="16">
        <v>0</v>
      </c>
    </row>
    <row r="1144" spans="1:34">
      <c r="A1144" s="11">
        <v>2015516</v>
      </c>
      <c r="B1144" s="11">
        <v>2015501</v>
      </c>
      <c r="C1144" s="11" t="s">
        <v>60</v>
      </c>
      <c r="D1144" s="11">
        <v>20</v>
      </c>
      <c r="E1144" s="11">
        <v>16</v>
      </c>
      <c r="F1144" s="11">
        <v>60</v>
      </c>
      <c r="G1144" s="11">
        <v>4</v>
      </c>
      <c r="H1144" s="11">
        <v>311</v>
      </c>
      <c r="I1144" s="11">
        <v>333</v>
      </c>
      <c r="J1144" s="11">
        <v>222</v>
      </c>
      <c r="K1144" s="11">
        <v>231</v>
      </c>
      <c r="L1144" s="11">
        <v>2</v>
      </c>
      <c r="M1144" s="11">
        <v>60</v>
      </c>
      <c r="N1144" s="11">
        <v>910</v>
      </c>
      <c r="O1144" s="11">
        <v>0</v>
      </c>
      <c r="P1144" s="11">
        <v>0</v>
      </c>
      <c r="Q1144" s="11">
        <v>0</v>
      </c>
      <c r="R1144" s="11">
        <v>830000</v>
      </c>
      <c r="S1144" s="11">
        <v>5001</v>
      </c>
      <c r="T1144" s="11">
        <v>5002</v>
      </c>
      <c r="U1144" s="11">
        <v>5</v>
      </c>
      <c r="V1144" s="11">
        <v>50849</v>
      </c>
      <c r="W1144" s="11">
        <v>6</v>
      </c>
      <c r="X1144" s="11">
        <v>4711</v>
      </c>
      <c r="Y1144" s="11">
        <v>21</v>
      </c>
      <c r="Z1144" s="11">
        <v>1884</v>
      </c>
      <c r="AA1144" s="11">
        <v>0</v>
      </c>
      <c r="AB1144" s="11">
        <v>0</v>
      </c>
      <c r="AC1144" s="11">
        <v>2015517</v>
      </c>
      <c r="AD1144" s="11">
        <v>1243</v>
      </c>
      <c r="AE1144" s="11">
        <v>6160000</v>
      </c>
      <c r="AF1144" s="11" t="s">
        <v>164</v>
      </c>
      <c r="AG1144" s="11" t="s">
        <v>134</v>
      </c>
      <c r="AH1144" s="16">
        <v>0</v>
      </c>
    </row>
    <row r="1145" spans="1:34">
      <c r="A1145" s="11">
        <v>2015517</v>
      </c>
      <c r="B1145" s="11">
        <v>2015501</v>
      </c>
      <c r="C1145" s="11" t="s">
        <v>60</v>
      </c>
      <c r="D1145" s="11">
        <v>20</v>
      </c>
      <c r="E1145" s="11">
        <v>17</v>
      </c>
      <c r="F1145" s="11">
        <v>60</v>
      </c>
      <c r="G1145" s="11">
        <v>4</v>
      </c>
      <c r="H1145" s="11">
        <v>313</v>
      </c>
      <c r="I1145" s="11">
        <v>322</v>
      </c>
      <c r="J1145" s="11">
        <v>221</v>
      </c>
      <c r="K1145" s="11">
        <v>233</v>
      </c>
      <c r="L1145" s="11">
        <v>2</v>
      </c>
      <c r="M1145" s="11">
        <v>60</v>
      </c>
      <c r="N1145" s="11">
        <v>930</v>
      </c>
      <c r="O1145" s="11">
        <v>0</v>
      </c>
      <c r="P1145" s="11">
        <v>0</v>
      </c>
      <c r="Q1145" s="11">
        <v>0</v>
      </c>
      <c r="R1145" s="11">
        <v>855000</v>
      </c>
      <c r="S1145" s="11">
        <v>5001</v>
      </c>
      <c r="T1145" s="11">
        <v>5002</v>
      </c>
      <c r="U1145" s="11">
        <v>5</v>
      </c>
      <c r="V1145" s="11">
        <v>53893</v>
      </c>
      <c r="W1145" s="11">
        <v>6</v>
      </c>
      <c r="X1145" s="11">
        <v>5092</v>
      </c>
      <c r="Y1145" s="11">
        <v>21</v>
      </c>
      <c r="Z1145" s="11">
        <v>2037</v>
      </c>
      <c r="AA1145" s="11">
        <v>0</v>
      </c>
      <c r="AB1145" s="11">
        <v>0</v>
      </c>
      <c r="AC1145" s="11">
        <v>2015518</v>
      </c>
      <c r="AD1145" s="11">
        <v>1425</v>
      </c>
      <c r="AE1145" s="11">
        <v>6990000</v>
      </c>
      <c r="AF1145" s="11" t="s">
        <v>164</v>
      </c>
      <c r="AG1145" s="11" t="s">
        <v>134</v>
      </c>
      <c r="AH1145" s="16">
        <v>0</v>
      </c>
    </row>
    <row r="1146" spans="1:34">
      <c r="A1146" s="11">
        <v>2015518</v>
      </c>
      <c r="B1146" s="11">
        <v>2015501</v>
      </c>
      <c r="C1146" s="11" t="s">
        <v>60</v>
      </c>
      <c r="D1146" s="11">
        <v>20</v>
      </c>
      <c r="E1146" s="11">
        <v>18</v>
      </c>
      <c r="F1146" s="11">
        <v>60</v>
      </c>
      <c r="G1146" s="11">
        <v>4</v>
      </c>
      <c r="H1146" s="11">
        <v>312</v>
      </c>
      <c r="I1146" s="11">
        <v>331</v>
      </c>
      <c r="J1146" s="11">
        <v>223</v>
      </c>
      <c r="K1146" s="11">
        <v>232</v>
      </c>
      <c r="L1146" s="11">
        <v>2</v>
      </c>
      <c r="M1146" s="11">
        <v>60</v>
      </c>
      <c r="N1146" s="11">
        <v>950</v>
      </c>
      <c r="O1146" s="11">
        <v>0</v>
      </c>
      <c r="P1146" s="11">
        <v>0</v>
      </c>
      <c r="Q1146" s="11">
        <v>0</v>
      </c>
      <c r="R1146" s="11">
        <v>875000</v>
      </c>
      <c r="S1146" s="11">
        <v>5001</v>
      </c>
      <c r="T1146" s="11">
        <v>5002</v>
      </c>
      <c r="U1146" s="11">
        <v>5</v>
      </c>
      <c r="V1146" s="11">
        <v>56960</v>
      </c>
      <c r="W1146" s="11">
        <v>6</v>
      </c>
      <c r="X1146" s="11">
        <v>5475</v>
      </c>
      <c r="Y1146" s="11">
        <v>21</v>
      </c>
      <c r="Z1146" s="11">
        <v>2190</v>
      </c>
      <c r="AA1146" s="11">
        <v>0</v>
      </c>
      <c r="AB1146" s="11">
        <v>0</v>
      </c>
      <c r="AC1146" s="11">
        <v>2015519</v>
      </c>
      <c r="AD1146" s="11">
        <v>1606</v>
      </c>
      <c r="AE1146" s="11">
        <v>7845000</v>
      </c>
      <c r="AF1146" s="11" t="s">
        <v>164</v>
      </c>
      <c r="AG1146" s="11" t="s">
        <v>134</v>
      </c>
      <c r="AH1146" s="16">
        <v>0</v>
      </c>
    </row>
    <row r="1147" spans="1:34">
      <c r="A1147" s="11">
        <v>2015519</v>
      </c>
      <c r="B1147" s="11">
        <v>2015501</v>
      </c>
      <c r="C1147" s="11" t="s">
        <v>60</v>
      </c>
      <c r="D1147" s="11">
        <v>20</v>
      </c>
      <c r="E1147" s="11">
        <v>19</v>
      </c>
      <c r="F1147" s="11">
        <v>60</v>
      </c>
      <c r="G1147" s="11">
        <v>4</v>
      </c>
      <c r="H1147" s="11">
        <v>311</v>
      </c>
      <c r="I1147" s="11">
        <v>333</v>
      </c>
      <c r="J1147" s="11">
        <v>322</v>
      </c>
      <c r="K1147" s="11">
        <v>331</v>
      </c>
      <c r="L1147" s="11">
        <v>2</v>
      </c>
      <c r="M1147" s="11">
        <v>60</v>
      </c>
      <c r="N1147" s="11">
        <v>1450</v>
      </c>
      <c r="O1147" s="11">
        <v>1</v>
      </c>
      <c r="P1147" s="11">
        <v>20155</v>
      </c>
      <c r="Q1147" s="11">
        <v>1</v>
      </c>
      <c r="R1147" s="11">
        <v>1430000</v>
      </c>
      <c r="S1147" s="11">
        <v>5001</v>
      </c>
      <c r="T1147" s="11">
        <v>5002</v>
      </c>
      <c r="U1147" s="11">
        <v>5</v>
      </c>
      <c r="V1147" s="11">
        <v>60049</v>
      </c>
      <c r="W1147" s="11">
        <v>6</v>
      </c>
      <c r="X1147" s="11">
        <v>5861</v>
      </c>
      <c r="Y1147" s="11">
        <v>21</v>
      </c>
      <c r="Z1147" s="11">
        <v>2344</v>
      </c>
      <c r="AA1147" s="11">
        <v>0</v>
      </c>
      <c r="AB1147" s="11">
        <v>0</v>
      </c>
      <c r="AC1147" s="11">
        <v>2015520</v>
      </c>
      <c r="AD1147" s="11">
        <v>1788</v>
      </c>
      <c r="AE1147" s="11">
        <v>8720000</v>
      </c>
      <c r="AF1147" s="11" t="s">
        <v>164</v>
      </c>
      <c r="AG1147" s="11" t="s">
        <v>134</v>
      </c>
      <c r="AH1147" s="16">
        <v>1</v>
      </c>
    </row>
    <row r="1148" spans="1:34">
      <c r="A1148" s="11">
        <v>2015520</v>
      </c>
      <c r="B1148" s="11">
        <v>2015501</v>
      </c>
      <c r="C1148" s="11" t="s">
        <v>60</v>
      </c>
      <c r="D1148" s="11">
        <v>20</v>
      </c>
      <c r="E1148" s="11">
        <v>20</v>
      </c>
      <c r="F1148" s="11">
        <v>70</v>
      </c>
      <c r="G1148" s="11">
        <v>4</v>
      </c>
      <c r="H1148" s="11">
        <v>413</v>
      </c>
      <c r="I1148" s="11">
        <v>332</v>
      </c>
      <c r="J1148" s="11">
        <v>321</v>
      </c>
      <c r="K1148" s="11">
        <v>333</v>
      </c>
      <c r="L1148" s="11">
        <v>2</v>
      </c>
      <c r="M1148" s="11">
        <v>60</v>
      </c>
      <c r="N1148" s="11">
        <v>1490</v>
      </c>
      <c r="O1148" s="11">
        <v>0</v>
      </c>
      <c r="P1148" s="11">
        <v>0</v>
      </c>
      <c r="Q1148" s="11">
        <v>0</v>
      </c>
      <c r="R1148" s="11">
        <v>1455000</v>
      </c>
      <c r="S1148" s="11">
        <v>5002</v>
      </c>
      <c r="T1148" s="11">
        <v>5003</v>
      </c>
      <c r="U1148" s="11">
        <v>5</v>
      </c>
      <c r="V1148" s="11">
        <v>64049</v>
      </c>
      <c r="W1148" s="11">
        <v>6</v>
      </c>
      <c r="X1148" s="11">
        <v>6361</v>
      </c>
      <c r="Y1148" s="11">
        <v>21</v>
      </c>
      <c r="Z1148" s="11">
        <v>2544</v>
      </c>
      <c r="AA1148" s="11">
        <v>0</v>
      </c>
      <c r="AB1148" s="11">
        <v>0</v>
      </c>
      <c r="AC1148" s="11">
        <v>2015521</v>
      </c>
      <c r="AD1148" s="11">
        <v>2094</v>
      </c>
      <c r="AE1148" s="11">
        <v>10150000</v>
      </c>
      <c r="AF1148" s="11" t="s">
        <v>165</v>
      </c>
      <c r="AG1148" s="11" t="s">
        <v>159</v>
      </c>
      <c r="AH1148" s="16">
        <v>0</v>
      </c>
    </row>
    <row r="1149" spans="1:34">
      <c r="A1149" s="11">
        <v>2015521</v>
      </c>
      <c r="B1149" s="11">
        <v>2015501</v>
      </c>
      <c r="C1149" s="11" t="s">
        <v>60</v>
      </c>
      <c r="D1149" s="11">
        <v>20</v>
      </c>
      <c r="E1149" s="11">
        <v>21</v>
      </c>
      <c r="F1149" s="11">
        <v>70</v>
      </c>
      <c r="G1149" s="11">
        <v>4</v>
      </c>
      <c r="H1149" s="11">
        <v>412</v>
      </c>
      <c r="I1149" s="11">
        <v>331</v>
      </c>
      <c r="J1149" s="11">
        <v>323</v>
      </c>
      <c r="K1149" s="11">
        <v>332</v>
      </c>
      <c r="L1149" s="11">
        <v>2</v>
      </c>
      <c r="M1149" s="11">
        <v>60</v>
      </c>
      <c r="N1149" s="11">
        <v>1510</v>
      </c>
      <c r="O1149" s="11">
        <v>0</v>
      </c>
      <c r="P1149" s="11">
        <v>0</v>
      </c>
      <c r="Q1149" s="11">
        <v>0</v>
      </c>
      <c r="R1149" s="11">
        <v>1475000</v>
      </c>
      <c r="S1149" s="11">
        <v>5002</v>
      </c>
      <c r="T1149" s="11">
        <v>5003</v>
      </c>
      <c r="U1149" s="11">
        <v>5</v>
      </c>
      <c r="V1149" s="11">
        <v>68071</v>
      </c>
      <c r="W1149" s="11">
        <v>6</v>
      </c>
      <c r="X1149" s="11">
        <v>6864</v>
      </c>
      <c r="Y1149" s="11">
        <v>21</v>
      </c>
      <c r="Z1149" s="11">
        <v>2746</v>
      </c>
      <c r="AA1149" s="11">
        <v>0</v>
      </c>
      <c r="AB1149" s="11">
        <v>0</v>
      </c>
      <c r="AC1149" s="11">
        <v>2015522</v>
      </c>
      <c r="AD1149" s="11">
        <v>2667</v>
      </c>
      <c r="AE1149" s="11">
        <v>11605000</v>
      </c>
      <c r="AF1149" s="11" t="s">
        <v>165</v>
      </c>
      <c r="AG1149" s="11" t="s">
        <v>159</v>
      </c>
      <c r="AH1149" s="16">
        <v>0</v>
      </c>
    </row>
    <row r="1150" spans="1:34">
      <c r="A1150" s="11">
        <v>2015522</v>
      </c>
      <c r="B1150" s="11">
        <v>2015501</v>
      </c>
      <c r="C1150" s="11" t="s">
        <v>60</v>
      </c>
      <c r="D1150" s="11">
        <v>20</v>
      </c>
      <c r="E1150" s="11">
        <v>22</v>
      </c>
      <c r="F1150" s="11">
        <v>70</v>
      </c>
      <c r="G1150" s="11">
        <v>4</v>
      </c>
      <c r="H1150" s="11">
        <v>411</v>
      </c>
      <c r="I1150" s="11">
        <v>333</v>
      </c>
      <c r="J1150" s="11">
        <v>322</v>
      </c>
      <c r="K1150" s="11">
        <v>331</v>
      </c>
      <c r="L1150" s="11">
        <v>2</v>
      </c>
      <c r="M1150" s="11">
        <v>60</v>
      </c>
      <c r="N1150" s="11">
        <v>1530</v>
      </c>
      <c r="O1150" s="11">
        <v>0</v>
      </c>
      <c r="P1150" s="11">
        <v>0</v>
      </c>
      <c r="Q1150" s="11">
        <v>0</v>
      </c>
      <c r="R1150" s="11">
        <v>1500000</v>
      </c>
      <c r="S1150" s="11">
        <v>5002</v>
      </c>
      <c r="T1150" s="11">
        <v>5003</v>
      </c>
      <c r="U1150" s="11">
        <v>5</v>
      </c>
      <c r="V1150" s="11">
        <v>72116</v>
      </c>
      <c r="W1150" s="11">
        <v>6</v>
      </c>
      <c r="X1150" s="11">
        <v>7369</v>
      </c>
      <c r="Y1150" s="11">
        <v>21</v>
      </c>
      <c r="Z1150" s="11">
        <v>2948</v>
      </c>
      <c r="AA1150" s="11">
        <v>0</v>
      </c>
      <c r="AB1150" s="11">
        <v>0</v>
      </c>
      <c r="AC1150" s="11">
        <v>2015523</v>
      </c>
      <c r="AD1150" s="11">
        <v>3241</v>
      </c>
      <c r="AE1150" s="11">
        <v>13080000</v>
      </c>
      <c r="AF1150" s="11" t="s">
        <v>165</v>
      </c>
      <c r="AG1150" s="11" t="s">
        <v>159</v>
      </c>
      <c r="AH1150" s="16">
        <v>0</v>
      </c>
    </row>
    <row r="1151" spans="1:34">
      <c r="A1151" s="11">
        <v>2015523</v>
      </c>
      <c r="B1151" s="11">
        <v>2015501</v>
      </c>
      <c r="C1151" s="11" t="s">
        <v>60</v>
      </c>
      <c r="D1151" s="11">
        <v>20</v>
      </c>
      <c r="E1151" s="11">
        <v>23</v>
      </c>
      <c r="F1151" s="11">
        <v>70</v>
      </c>
      <c r="G1151" s="11">
        <v>4</v>
      </c>
      <c r="H1151" s="11">
        <v>413</v>
      </c>
      <c r="I1151" s="11">
        <v>332</v>
      </c>
      <c r="J1151" s="11">
        <v>321</v>
      </c>
      <c r="K1151" s="11">
        <v>333</v>
      </c>
      <c r="L1151" s="11">
        <v>2</v>
      </c>
      <c r="M1151" s="11">
        <v>60</v>
      </c>
      <c r="N1151" s="11">
        <v>1550</v>
      </c>
      <c r="O1151" s="11">
        <v>1</v>
      </c>
      <c r="P1151" s="11">
        <v>20155</v>
      </c>
      <c r="Q1151" s="11">
        <v>1</v>
      </c>
      <c r="R1151" s="11">
        <v>1520000</v>
      </c>
      <c r="S1151" s="11">
        <v>5002</v>
      </c>
      <c r="T1151" s="11">
        <v>5003</v>
      </c>
      <c r="U1151" s="11">
        <v>5</v>
      </c>
      <c r="V1151" s="11">
        <v>76182</v>
      </c>
      <c r="W1151" s="11">
        <v>6</v>
      </c>
      <c r="X1151" s="11">
        <v>7878</v>
      </c>
      <c r="Y1151" s="11">
        <v>21</v>
      </c>
      <c r="Z1151" s="11">
        <v>3151</v>
      </c>
      <c r="AA1151" s="11">
        <v>0</v>
      </c>
      <c r="AB1151" s="11">
        <v>0</v>
      </c>
      <c r="AC1151" s="11">
        <v>2015524</v>
      </c>
      <c r="AD1151" s="11">
        <v>3815</v>
      </c>
      <c r="AE1151" s="11">
        <v>14580000</v>
      </c>
      <c r="AF1151" s="11" t="s">
        <v>165</v>
      </c>
      <c r="AG1151" s="11" t="s">
        <v>159</v>
      </c>
      <c r="AH1151" s="16">
        <v>1</v>
      </c>
    </row>
    <row r="1152" spans="1:34">
      <c r="A1152" s="11">
        <v>2015524</v>
      </c>
      <c r="B1152" s="11">
        <v>2015501</v>
      </c>
      <c r="C1152" s="11" t="s">
        <v>60</v>
      </c>
      <c r="D1152" s="11">
        <v>20</v>
      </c>
      <c r="E1152" s="11">
        <v>24</v>
      </c>
      <c r="F1152" s="11">
        <v>70</v>
      </c>
      <c r="G1152" s="11">
        <v>4</v>
      </c>
      <c r="H1152" s="11">
        <v>412</v>
      </c>
      <c r="I1152" s="11">
        <v>421</v>
      </c>
      <c r="J1152" s="11">
        <v>323</v>
      </c>
      <c r="K1152" s="11">
        <v>332</v>
      </c>
      <c r="L1152" s="11">
        <v>2</v>
      </c>
      <c r="M1152" s="11">
        <v>60</v>
      </c>
      <c r="N1152" s="11">
        <v>1570</v>
      </c>
      <c r="O1152" s="11">
        <v>0</v>
      </c>
      <c r="P1152" s="11">
        <v>0</v>
      </c>
      <c r="Q1152" s="11">
        <v>0</v>
      </c>
      <c r="R1152" s="11">
        <v>1545000</v>
      </c>
      <c r="S1152" s="11">
        <v>5002</v>
      </c>
      <c r="T1152" s="11">
        <v>5003</v>
      </c>
      <c r="U1152" s="11">
        <v>5</v>
      </c>
      <c r="V1152" s="11">
        <v>80271</v>
      </c>
      <c r="W1152" s="11">
        <v>6</v>
      </c>
      <c r="X1152" s="11">
        <v>8389</v>
      </c>
      <c r="Y1152" s="11">
        <v>21</v>
      </c>
      <c r="Z1152" s="11">
        <v>4016</v>
      </c>
      <c r="AA1152" s="11">
        <v>0</v>
      </c>
      <c r="AB1152" s="11">
        <v>0</v>
      </c>
      <c r="AC1152" s="11">
        <v>2015525</v>
      </c>
      <c r="AD1152" s="11">
        <v>4388</v>
      </c>
      <c r="AE1152" s="11">
        <v>16100000</v>
      </c>
      <c r="AF1152" s="11" t="s">
        <v>166</v>
      </c>
      <c r="AG1152" s="11" t="s">
        <v>158</v>
      </c>
      <c r="AH1152" s="16">
        <v>0</v>
      </c>
    </row>
    <row r="1153" spans="1:37">
      <c r="A1153" s="11">
        <v>2015525</v>
      </c>
      <c r="B1153" s="11">
        <v>2015501</v>
      </c>
      <c r="C1153" s="11" t="s">
        <v>60</v>
      </c>
      <c r="D1153" s="11">
        <v>20</v>
      </c>
      <c r="E1153" s="11">
        <v>25</v>
      </c>
      <c r="F1153" s="11">
        <v>70</v>
      </c>
      <c r="G1153" s="11">
        <v>4</v>
      </c>
      <c r="H1153" s="11">
        <v>411</v>
      </c>
      <c r="I1153" s="11">
        <v>433</v>
      </c>
      <c r="J1153" s="11">
        <v>322</v>
      </c>
      <c r="K1153" s="11">
        <v>331</v>
      </c>
      <c r="L1153" s="11">
        <v>2</v>
      </c>
      <c r="M1153" s="11">
        <v>60</v>
      </c>
      <c r="N1153" s="11">
        <v>1610</v>
      </c>
      <c r="O1153" s="11">
        <v>0</v>
      </c>
      <c r="P1153" s="11">
        <v>0</v>
      </c>
      <c r="Q1153" s="11">
        <v>0</v>
      </c>
      <c r="R1153" s="11">
        <v>1565000</v>
      </c>
      <c r="S1153" s="11">
        <v>5002</v>
      </c>
      <c r="T1153" s="11">
        <v>5003</v>
      </c>
      <c r="U1153" s="11">
        <v>5</v>
      </c>
      <c r="V1153" s="11">
        <v>84382</v>
      </c>
      <c r="W1153" s="11">
        <v>6</v>
      </c>
      <c r="X1153" s="11">
        <v>8903</v>
      </c>
      <c r="Y1153" s="11">
        <v>21</v>
      </c>
      <c r="Z1153" s="11">
        <v>4221</v>
      </c>
      <c r="AA1153" s="11">
        <v>0</v>
      </c>
      <c r="AB1153" s="11">
        <v>0</v>
      </c>
      <c r="AC1153" s="11">
        <v>2015526</v>
      </c>
      <c r="AD1153" s="11">
        <v>5230</v>
      </c>
      <c r="AE1153" s="11">
        <v>17645000</v>
      </c>
      <c r="AF1153" s="11" t="s">
        <v>166</v>
      </c>
      <c r="AG1153" s="11" t="s">
        <v>158</v>
      </c>
      <c r="AH1153" s="16">
        <v>0</v>
      </c>
    </row>
    <row r="1154" spans="1:37">
      <c r="A1154" s="11">
        <v>2015526</v>
      </c>
      <c r="B1154" s="11">
        <v>2015501</v>
      </c>
      <c r="C1154" s="11" t="s">
        <v>60</v>
      </c>
      <c r="D1154" s="11">
        <v>20</v>
      </c>
      <c r="E1154" s="11">
        <v>26</v>
      </c>
      <c r="F1154" s="11">
        <v>70</v>
      </c>
      <c r="G1154" s="11">
        <v>4</v>
      </c>
      <c r="H1154" s="11">
        <v>413</v>
      </c>
      <c r="I1154" s="11">
        <v>432</v>
      </c>
      <c r="J1154" s="11">
        <v>321</v>
      </c>
      <c r="K1154" s="11">
        <v>333</v>
      </c>
      <c r="L1154" s="11">
        <v>2</v>
      </c>
      <c r="M1154" s="11">
        <v>60</v>
      </c>
      <c r="N1154" s="11">
        <v>1630</v>
      </c>
      <c r="O1154" s="11">
        <v>1</v>
      </c>
      <c r="P1154" s="11">
        <v>20155</v>
      </c>
      <c r="Q1154" s="11">
        <v>1</v>
      </c>
      <c r="R1154" s="11">
        <v>1590000</v>
      </c>
      <c r="S1154" s="11">
        <v>5002</v>
      </c>
      <c r="T1154" s="11">
        <v>5003</v>
      </c>
      <c r="U1154" s="11">
        <v>5</v>
      </c>
      <c r="V1154" s="11">
        <v>88516</v>
      </c>
      <c r="W1154" s="11">
        <v>6</v>
      </c>
      <c r="X1154" s="11">
        <v>9419</v>
      </c>
      <c r="Y1154" s="11">
        <v>21</v>
      </c>
      <c r="Z1154" s="11">
        <v>4428</v>
      </c>
      <c r="AA1154" s="11">
        <v>0</v>
      </c>
      <c r="AB1154" s="11">
        <v>0</v>
      </c>
      <c r="AC1154" s="11">
        <v>2015527</v>
      </c>
      <c r="AD1154" s="11">
        <v>6071</v>
      </c>
      <c r="AE1154" s="11">
        <v>19210000</v>
      </c>
      <c r="AF1154" s="11" t="s">
        <v>166</v>
      </c>
      <c r="AG1154" s="11" t="s">
        <v>158</v>
      </c>
      <c r="AH1154" s="16">
        <v>1</v>
      </c>
    </row>
    <row r="1155" spans="1:37">
      <c r="A1155" s="11">
        <v>2015527</v>
      </c>
      <c r="B1155" s="11">
        <v>2015501</v>
      </c>
      <c r="C1155" s="11" t="s">
        <v>60</v>
      </c>
      <c r="D1155" s="11">
        <v>20</v>
      </c>
      <c r="E1155" s="11">
        <v>27</v>
      </c>
      <c r="F1155" s="11">
        <v>70</v>
      </c>
      <c r="G1155" s="11">
        <v>4</v>
      </c>
      <c r="H1155" s="11">
        <v>412</v>
      </c>
      <c r="I1155" s="11">
        <v>431</v>
      </c>
      <c r="J1155" s="11">
        <v>323</v>
      </c>
      <c r="K1155" s="11">
        <v>332</v>
      </c>
      <c r="L1155" s="11">
        <v>2</v>
      </c>
      <c r="M1155" s="11">
        <v>60</v>
      </c>
      <c r="N1155" s="11">
        <v>1650</v>
      </c>
      <c r="O1155" s="11">
        <v>0</v>
      </c>
      <c r="P1155" s="11">
        <v>0</v>
      </c>
      <c r="Q1155" s="11">
        <v>0</v>
      </c>
      <c r="R1155" s="11">
        <v>1615000</v>
      </c>
      <c r="S1155" s="11">
        <v>5002</v>
      </c>
      <c r="T1155" s="11">
        <v>5003</v>
      </c>
      <c r="U1155" s="11">
        <v>5</v>
      </c>
      <c r="V1155" s="11">
        <v>105831</v>
      </c>
      <c r="W1155" s="11">
        <v>6</v>
      </c>
      <c r="X1155" s="11">
        <v>9939</v>
      </c>
      <c r="Y1155" s="11">
        <v>21</v>
      </c>
      <c r="Z1155" s="11">
        <v>4636</v>
      </c>
      <c r="AA1155" s="11">
        <v>0</v>
      </c>
      <c r="AB1155" s="11">
        <v>0</v>
      </c>
      <c r="AC1155" s="11">
        <v>2015528</v>
      </c>
      <c r="AD1155" s="11">
        <v>6912</v>
      </c>
      <c r="AE1155" s="11">
        <v>20800000</v>
      </c>
      <c r="AF1155" s="11" t="s">
        <v>167</v>
      </c>
      <c r="AG1155" s="11" t="s">
        <v>135</v>
      </c>
      <c r="AH1155" s="16">
        <v>0</v>
      </c>
    </row>
    <row r="1156" spans="1:37">
      <c r="A1156" s="11">
        <v>2015528</v>
      </c>
      <c r="B1156" s="11">
        <v>2015501</v>
      </c>
      <c r="C1156" s="11" t="s">
        <v>60</v>
      </c>
      <c r="D1156" s="11">
        <v>20</v>
      </c>
      <c r="E1156" s="11">
        <v>28</v>
      </c>
      <c r="F1156" s="11">
        <v>70</v>
      </c>
      <c r="G1156" s="11">
        <v>4</v>
      </c>
      <c r="H1156" s="11">
        <v>421</v>
      </c>
      <c r="I1156" s="11">
        <v>433</v>
      </c>
      <c r="J1156" s="11">
        <v>322</v>
      </c>
      <c r="K1156" s="11">
        <v>331</v>
      </c>
      <c r="L1156" s="11">
        <v>2</v>
      </c>
      <c r="M1156" s="11">
        <v>60</v>
      </c>
      <c r="N1156" s="11">
        <v>1670</v>
      </c>
      <c r="O1156" s="11">
        <v>0</v>
      </c>
      <c r="P1156" s="11">
        <v>0</v>
      </c>
      <c r="Q1156" s="11">
        <v>0</v>
      </c>
      <c r="R1156" s="11">
        <v>1635000</v>
      </c>
      <c r="S1156" s="11">
        <v>5002</v>
      </c>
      <c r="T1156" s="11">
        <v>5003</v>
      </c>
      <c r="U1156" s="11">
        <v>5</v>
      </c>
      <c r="V1156" s="11">
        <v>110009</v>
      </c>
      <c r="W1156" s="11">
        <v>6</v>
      </c>
      <c r="X1156" s="11">
        <v>10461</v>
      </c>
      <c r="Y1156" s="11">
        <v>21</v>
      </c>
      <c r="Z1156" s="11">
        <v>4844</v>
      </c>
      <c r="AA1156" s="11">
        <v>0</v>
      </c>
      <c r="AB1156" s="11">
        <v>0</v>
      </c>
      <c r="AC1156" s="11">
        <v>2015529</v>
      </c>
      <c r="AD1156" s="11">
        <v>7754</v>
      </c>
      <c r="AE1156" s="11">
        <v>22415000</v>
      </c>
      <c r="AF1156" s="11" t="s">
        <v>167</v>
      </c>
      <c r="AG1156" s="11" t="s">
        <v>135</v>
      </c>
      <c r="AH1156" s="16">
        <v>0</v>
      </c>
    </row>
    <row r="1157" spans="1:37">
      <c r="A1157" s="11">
        <v>2015529</v>
      </c>
      <c r="B1157" s="11">
        <v>2015501</v>
      </c>
      <c r="C1157" s="11" t="s">
        <v>60</v>
      </c>
      <c r="D1157" s="11">
        <v>20</v>
      </c>
      <c r="E1157" s="11">
        <v>29</v>
      </c>
      <c r="F1157" s="11">
        <v>70</v>
      </c>
      <c r="G1157" s="11">
        <v>4</v>
      </c>
      <c r="H1157" s="11">
        <v>413</v>
      </c>
      <c r="I1157" s="11">
        <v>432</v>
      </c>
      <c r="J1157" s="11">
        <v>421</v>
      </c>
      <c r="K1157" s="11">
        <v>433</v>
      </c>
      <c r="L1157" s="11">
        <v>2</v>
      </c>
      <c r="M1157" s="11">
        <v>60</v>
      </c>
      <c r="N1157" s="11">
        <v>2170</v>
      </c>
      <c r="O1157" s="11">
        <v>1</v>
      </c>
      <c r="P1157" s="11">
        <v>20155</v>
      </c>
      <c r="Q1157" s="11">
        <v>1</v>
      </c>
      <c r="R1157" s="11">
        <v>2220000</v>
      </c>
      <c r="S1157" s="11">
        <v>5002</v>
      </c>
      <c r="T1157" s="11">
        <v>5003</v>
      </c>
      <c r="U1157" s="11">
        <v>5</v>
      </c>
      <c r="V1157" s="11">
        <v>114209</v>
      </c>
      <c r="W1157" s="11">
        <v>6</v>
      </c>
      <c r="X1157" s="11">
        <v>10986</v>
      </c>
      <c r="Y1157" s="11">
        <v>21</v>
      </c>
      <c r="Z1157" s="11">
        <v>5054</v>
      </c>
      <c r="AA1157" s="11">
        <v>0</v>
      </c>
      <c r="AB1157" s="11">
        <v>0</v>
      </c>
      <c r="AC1157" s="11">
        <v>2015530</v>
      </c>
      <c r="AD1157" s="11">
        <v>8595</v>
      </c>
      <c r="AE1157" s="11">
        <v>24050000</v>
      </c>
      <c r="AF1157" s="11" t="s">
        <v>167</v>
      </c>
      <c r="AG1157" s="11" t="s">
        <v>135</v>
      </c>
      <c r="AH1157" s="16">
        <v>1</v>
      </c>
    </row>
    <row r="1158" spans="1:37">
      <c r="A1158" s="11">
        <v>2015530</v>
      </c>
      <c r="B1158" s="11">
        <v>2015501</v>
      </c>
      <c r="C1158" s="11" t="s">
        <v>60</v>
      </c>
      <c r="D1158" s="11">
        <v>20</v>
      </c>
      <c r="E1158" s="11">
        <v>30</v>
      </c>
      <c r="F1158" s="11">
        <v>80</v>
      </c>
      <c r="G1158" s="11">
        <v>4</v>
      </c>
      <c r="H1158" s="11">
        <v>512</v>
      </c>
      <c r="I1158" s="11">
        <v>431</v>
      </c>
      <c r="J1158" s="11">
        <v>423</v>
      </c>
      <c r="K1158" s="11">
        <v>432</v>
      </c>
      <c r="L1158" s="11">
        <v>2</v>
      </c>
      <c r="M1158" s="11">
        <v>60</v>
      </c>
      <c r="N1158" s="11">
        <v>2210</v>
      </c>
      <c r="O1158" s="11">
        <v>0</v>
      </c>
      <c r="P1158" s="11">
        <v>0</v>
      </c>
      <c r="Q1158" s="11">
        <v>0</v>
      </c>
      <c r="R1158" s="11">
        <v>2240000</v>
      </c>
      <c r="S1158" s="11">
        <v>5003</v>
      </c>
      <c r="T1158" s="11">
        <v>5004</v>
      </c>
      <c r="U1158" s="11">
        <v>5</v>
      </c>
      <c r="V1158" s="11">
        <v>119320</v>
      </c>
      <c r="W1158" s="11">
        <v>6</v>
      </c>
      <c r="X1158" s="11">
        <v>11625</v>
      </c>
      <c r="Y1158" s="11">
        <v>21</v>
      </c>
      <c r="Z1158" s="11">
        <v>5310</v>
      </c>
      <c r="AA1158" s="11">
        <v>0</v>
      </c>
      <c r="AB1158" s="11">
        <v>0</v>
      </c>
      <c r="AC1158" s="11">
        <v>2015531</v>
      </c>
      <c r="AD1158" s="11">
        <v>9972</v>
      </c>
      <c r="AE1158" s="11">
        <v>26270000</v>
      </c>
      <c r="AF1158" s="11" t="s">
        <v>168</v>
      </c>
      <c r="AG1158" s="11" t="s">
        <v>159</v>
      </c>
      <c r="AH1158" s="16">
        <v>0</v>
      </c>
    </row>
    <row r="1159" spans="1:37">
      <c r="A1159" s="11">
        <v>2015531</v>
      </c>
      <c r="B1159" s="11">
        <v>2015501</v>
      </c>
      <c r="C1159" s="11" t="s">
        <v>60</v>
      </c>
      <c r="D1159" s="11">
        <v>20</v>
      </c>
      <c r="E1159" s="11">
        <v>31</v>
      </c>
      <c r="F1159" s="11">
        <v>80</v>
      </c>
      <c r="G1159" s="11">
        <v>4</v>
      </c>
      <c r="H1159" s="11">
        <v>521</v>
      </c>
      <c r="I1159" s="11">
        <v>433</v>
      </c>
      <c r="J1159" s="11">
        <v>422</v>
      </c>
      <c r="K1159" s="11">
        <v>431</v>
      </c>
      <c r="L1159" s="11">
        <v>2</v>
      </c>
      <c r="M1159" s="11">
        <v>60</v>
      </c>
      <c r="N1159" s="11">
        <v>2230</v>
      </c>
      <c r="O1159" s="11">
        <v>1</v>
      </c>
      <c r="P1159" s="11">
        <v>20155</v>
      </c>
      <c r="Q1159" s="11">
        <v>1</v>
      </c>
      <c r="R1159" s="11">
        <v>2265000</v>
      </c>
      <c r="S1159" s="11">
        <v>5003</v>
      </c>
      <c r="T1159" s="11">
        <v>5004</v>
      </c>
      <c r="U1159" s="11">
        <v>5</v>
      </c>
      <c r="V1159" s="11">
        <v>124453</v>
      </c>
      <c r="W1159" s="11">
        <v>6</v>
      </c>
      <c r="X1159" s="11">
        <v>12267</v>
      </c>
      <c r="Y1159" s="11">
        <v>21</v>
      </c>
      <c r="Z1159" s="11">
        <v>5567</v>
      </c>
      <c r="AA1159" s="11">
        <v>0</v>
      </c>
      <c r="AB1159" s="11">
        <v>0</v>
      </c>
      <c r="AC1159" s="11">
        <v>2015532</v>
      </c>
      <c r="AD1159" s="11">
        <v>12219</v>
      </c>
      <c r="AE1159" s="11">
        <v>28510000</v>
      </c>
      <c r="AF1159" s="11" t="s">
        <v>168</v>
      </c>
      <c r="AG1159" s="11" t="s">
        <v>159</v>
      </c>
      <c r="AH1159" s="16">
        <v>1</v>
      </c>
    </row>
    <row r="1160" spans="1:37">
      <c r="A1160" s="11">
        <v>2015532</v>
      </c>
      <c r="B1160" s="11">
        <v>2015501</v>
      </c>
      <c r="C1160" s="11" t="s">
        <v>60</v>
      </c>
      <c r="D1160" s="11">
        <v>20</v>
      </c>
      <c r="E1160" s="11">
        <v>32</v>
      </c>
      <c r="F1160" s="11">
        <v>80</v>
      </c>
      <c r="G1160" s="11">
        <v>4</v>
      </c>
      <c r="H1160" s="11">
        <v>513</v>
      </c>
      <c r="I1160" s="11">
        <v>432</v>
      </c>
      <c r="J1160" s="11">
        <v>421</v>
      </c>
      <c r="K1160" s="11">
        <v>433</v>
      </c>
      <c r="L1160" s="11">
        <v>2</v>
      </c>
      <c r="M1160" s="11">
        <v>60</v>
      </c>
      <c r="N1160" s="11">
        <v>2250</v>
      </c>
      <c r="O1160" s="11">
        <v>0</v>
      </c>
      <c r="P1160" s="11">
        <v>0</v>
      </c>
      <c r="Q1160" s="11">
        <v>0</v>
      </c>
      <c r="R1160" s="11">
        <v>2290000</v>
      </c>
      <c r="S1160" s="11">
        <v>5003</v>
      </c>
      <c r="T1160" s="11">
        <v>5004</v>
      </c>
      <c r="U1160" s="11">
        <v>5</v>
      </c>
      <c r="V1160" s="11">
        <v>129609</v>
      </c>
      <c r="W1160" s="11">
        <v>6</v>
      </c>
      <c r="X1160" s="11">
        <v>12911</v>
      </c>
      <c r="Y1160" s="11">
        <v>21</v>
      </c>
      <c r="Z1160" s="11">
        <v>6484</v>
      </c>
      <c r="AA1160" s="11">
        <v>0</v>
      </c>
      <c r="AB1160" s="11">
        <v>0</v>
      </c>
      <c r="AC1160" s="11">
        <v>2015533</v>
      </c>
      <c r="AD1160" s="11">
        <v>14466</v>
      </c>
      <c r="AE1160" s="11">
        <v>30775000</v>
      </c>
      <c r="AF1160" s="11" t="s">
        <v>169</v>
      </c>
      <c r="AG1160" s="11" t="s">
        <v>158</v>
      </c>
      <c r="AH1160" s="16">
        <v>0</v>
      </c>
    </row>
    <row r="1161" spans="1:37">
      <c r="A1161" s="11">
        <v>2015533</v>
      </c>
      <c r="B1161" s="11">
        <v>2015501</v>
      </c>
      <c r="C1161" s="11" t="s">
        <v>60</v>
      </c>
      <c r="D1161" s="11">
        <v>20</v>
      </c>
      <c r="E1161" s="11">
        <v>33</v>
      </c>
      <c r="F1161" s="11">
        <v>80</v>
      </c>
      <c r="G1161" s="11">
        <v>4</v>
      </c>
      <c r="H1161" s="11">
        <v>512</v>
      </c>
      <c r="I1161" s="11">
        <v>431</v>
      </c>
      <c r="J1161" s="11">
        <v>423</v>
      </c>
      <c r="K1161" s="11">
        <v>432</v>
      </c>
      <c r="L1161" s="11">
        <v>2</v>
      </c>
      <c r="M1161" s="11">
        <v>60</v>
      </c>
      <c r="N1161" s="11">
        <v>2270</v>
      </c>
      <c r="O1161" s="11">
        <v>1</v>
      </c>
      <c r="P1161" s="11">
        <v>20155</v>
      </c>
      <c r="Q1161" s="11">
        <v>1</v>
      </c>
      <c r="R1161" s="11">
        <v>2315000</v>
      </c>
      <c r="S1161" s="11">
        <v>5003</v>
      </c>
      <c r="T1161" s="11">
        <v>5004</v>
      </c>
      <c r="U1161" s="11">
        <v>5</v>
      </c>
      <c r="V1161" s="11">
        <v>134787</v>
      </c>
      <c r="W1161" s="11">
        <v>6</v>
      </c>
      <c r="X1161" s="11">
        <v>13558</v>
      </c>
      <c r="Y1161" s="11">
        <v>21</v>
      </c>
      <c r="Z1161" s="11">
        <v>6743</v>
      </c>
      <c r="AA1161" s="11">
        <v>0</v>
      </c>
      <c r="AB1161" s="11">
        <v>0</v>
      </c>
      <c r="AC1161" s="11">
        <v>2015534</v>
      </c>
      <c r="AD1161" s="11">
        <v>16712</v>
      </c>
      <c r="AE1161" s="11">
        <v>33065000</v>
      </c>
      <c r="AF1161" s="11" t="s">
        <v>169</v>
      </c>
      <c r="AG1161" s="11" t="s">
        <v>158</v>
      </c>
      <c r="AH1161" s="16">
        <v>1</v>
      </c>
    </row>
    <row r="1162" spans="1:37">
      <c r="A1162" s="11">
        <v>2015534</v>
      </c>
      <c r="B1162" s="11">
        <v>2015501</v>
      </c>
      <c r="C1162" s="11" t="s">
        <v>60</v>
      </c>
      <c r="D1162" s="11">
        <v>20</v>
      </c>
      <c r="E1162" s="11">
        <v>34</v>
      </c>
      <c r="F1162" s="11">
        <v>80</v>
      </c>
      <c r="G1162" s="11">
        <v>4</v>
      </c>
      <c r="H1162" s="11">
        <v>511</v>
      </c>
      <c r="I1162" s="11">
        <v>433</v>
      </c>
      <c r="J1162" s="11">
        <v>422</v>
      </c>
      <c r="K1162" s="11">
        <v>431</v>
      </c>
      <c r="L1162" s="11">
        <v>2</v>
      </c>
      <c r="M1162" s="11">
        <v>60</v>
      </c>
      <c r="N1162" s="11">
        <v>2290</v>
      </c>
      <c r="O1162" s="11">
        <v>0</v>
      </c>
      <c r="P1162" s="11">
        <v>0</v>
      </c>
      <c r="Q1162" s="11">
        <v>0</v>
      </c>
      <c r="R1162" s="11">
        <v>2335000</v>
      </c>
      <c r="S1162" s="11">
        <v>5003</v>
      </c>
      <c r="T1162" s="11">
        <v>5004</v>
      </c>
      <c r="U1162" s="11">
        <v>5</v>
      </c>
      <c r="V1162" s="11">
        <v>153147</v>
      </c>
      <c r="W1162" s="11">
        <v>6</v>
      </c>
      <c r="X1162" s="11">
        <v>14208</v>
      </c>
      <c r="Y1162" s="11">
        <v>21</v>
      </c>
      <c r="Z1162" s="11">
        <v>7003</v>
      </c>
      <c r="AA1162" s="11">
        <v>0</v>
      </c>
      <c r="AB1162" s="11">
        <v>0</v>
      </c>
      <c r="AC1162" s="11">
        <v>2015535</v>
      </c>
      <c r="AD1162" s="11">
        <v>18959</v>
      </c>
      <c r="AE1162" s="11">
        <v>35380000</v>
      </c>
      <c r="AF1162" s="11" t="s">
        <v>170</v>
      </c>
      <c r="AG1162" s="11" t="s">
        <v>159</v>
      </c>
      <c r="AH1162" s="16">
        <v>0</v>
      </c>
      <c r="AI1162" s="12"/>
      <c r="AJ1162" s="12"/>
      <c r="AK1162" s="12"/>
    </row>
    <row r="1163" spans="1:37">
      <c r="A1163" s="11">
        <v>2015535</v>
      </c>
      <c r="B1163" s="11">
        <v>2015501</v>
      </c>
      <c r="C1163" s="11" t="s">
        <v>60</v>
      </c>
      <c r="D1163" s="11">
        <v>20</v>
      </c>
      <c r="E1163" s="11">
        <v>35</v>
      </c>
      <c r="F1163" s="11">
        <v>80</v>
      </c>
      <c r="G1163" s="11">
        <v>4</v>
      </c>
      <c r="H1163" s="11">
        <v>523</v>
      </c>
      <c r="I1163" s="11">
        <v>532</v>
      </c>
      <c r="J1163" s="11">
        <v>421</v>
      </c>
      <c r="K1163" s="11">
        <v>433</v>
      </c>
      <c r="L1163" s="11">
        <v>2</v>
      </c>
      <c r="M1163" s="11">
        <v>60</v>
      </c>
      <c r="N1163" s="11">
        <v>2330</v>
      </c>
      <c r="O1163" s="11">
        <v>1</v>
      </c>
      <c r="P1163" s="11">
        <v>20155</v>
      </c>
      <c r="Q1163" s="11">
        <v>1</v>
      </c>
      <c r="R1163" s="11">
        <v>2360000</v>
      </c>
      <c r="S1163" s="11">
        <v>5003</v>
      </c>
      <c r="T1163" s="11">
        <v>5004</v>
      </c>
      <c r="U1163" s="11">
        <v>5</v>
      </c>
      <c r="V1163" s="11">
        <v>158369</v>
      </c>
      <c r="W1163" s="11">
        <v>6</v>
      </c>
      <c r="X1163" s="11">
        <v>14861</v>
      </c>
      <c r="Y1163" s="11">
        <v>21</v>
      </c>
      <c r="Z1163" s="11">
        <v>7264</v>
      </c>
      <c r="AA1163" s="11">
        <v>0</v>
      </c>
      <c r="AB1163" s="11">
        <v>0</v>
      </c>
      <c r="AC1163" s="11">
        <v>2015536</v>
      </c>
      <c r="AD1163" s="11">
        <v>21206</v>
      </c>
      <c r="AE1163" s="11">
        <v>37715000</v>
      </c>
      <c r="AF1163" s="11" t="s">
        <v>170</v>
      </c>
      <c r="AG1163" s="11" t="s">
        <v>159</v>
      </c>
      <c r="AH1163" s="16">
        <v>1</v>
      </c>
    </row>
    <row r="1164" spans="1:37">
      <c r="A1164" s="11">
        <v>2015536</v>
      </c>
      <c r="B1164" s="11">
        <v>2015501</v>
      </c>
      <c r="C1164" s="11" t="s">
        <v>60</v>
      </c>
      <c r="D1164" s="11">
        <v>20</v>
      </c>
      <c r="E1164" s="11">
        <v>36</v>
      </c>
      <c r="F1164" s="11">
        <v>80</v>
      </c>
      <c r="G1164" s="11">
        <v>4</v>
      </c>
      <c r="H1164" s="11">
        <v>512</v>
      </c>
      <c r="I1164" s="11">
        <v>531</v>
      </c>
      <c r="J1164" s="11">
        <v>423</v>
      </c>
      <c r="K1164" s="11">
        <v>432</v>
      </c>
      <c r="L1164" s="11">
        <v>2</v>
      </c>
      <c r="M1164" s="11">
        <v>60</v>
      </c>
      <c r="N1164" s="11">
        <v>2350</v>
      </c>
      <c r="O1164" s="11">
        <v>0</v>
      </c>
      <c r="P1164" s="11">
        <v>0</v>
      </c>
      <c r="Q1164" s="11">
        <v>0</v>
      </c>
      <c r="R1164" s="11">
        <v>2385000</v>
      </c>
      <c r="S1164" s="11">
        <v>5003</v>
      </c>
      <c r="T1164" s="11">
        <v>5004</v>
      </c>
      <c r="U1164" s="11">
        <v>5</v>
      </c>
      <c r="V1164" s="11">
        <v>163613</v>
      </c>
      <c r="W1164" s="11">
        <v>6</v>
      </c>
      <c r="X1164" s="11">
        <v>15517</v>
      </c>
      <c r="Y1164" s="11">
        <v>21</v>
      </c>
      <c r="Z1164" s="11">
        <v>8187</v>
      </c>
      <c r="AA1164" s="11">
        <v>0</v>
      </c>
      <c r="AB1164" s="11">
        <v>0</v>
      </c>
      <c r="AC1164" s="11">
        <v>2015537</v>
      </c>
      <c r="AD1164" s="11">
        <v>24323</v>
      </c>
      <c r="AE1164" s="11">
        <v>40075000</v>
      </c>
      <c r="AF1164" s="11" t="s">
        <v>171</v>
      </c>
      <c r="AG1164" s="11" t="s">
        <v>158</v>
      </c>
      <c r="AH1164" s="16">
        <v>0</v>
      </c>
    </row>
    <row r="1165" spans="1:37">
      <c r="A1165" s="11">
        <v>2015537</v>
      </c>
      <c r="B1165" s="11">
        <v>2015501</v>
      </c>
      <c r="C1165" s="11" t="s">
        <v>60</v>
      </c>
      <c r="D1165" s="11">
        <v>20</v>
      </c>
      <c r="E1165" s="11">
        <v>37</v>
      </c>
      <c r="F1165" s="11">
        <v>80</v>
      </c>
      <c r="G1165" s="11">
        <v>4</v>
      </c>
      <c r="H1165" s="11">
        <v>511</v>
      </c>
      <c r="I1165" s="11">
        <v>533</v>
      </c>
      <c r="J1165" s="11">
        <v>422</v>
      </c>
      <c r="K1165" s="11">
        <v>431</v>
      </c>
      <c r="L1165" s="11">
        <v>2</v>
      </c>
      <c r="M1165" s="11">
        <v>60</v>
      </c>
      <c r="N1165" s="11">
        <v>2370</v>
      </c>
      <c r="O1165" s="11">
        <v>1</v>
      </c>
      <c r="P1165" s="11">
        <v>20155</v>
      </c>
      <c r="Q1165" s="11">
        <v>1</v>
      </c>
      <c r="R1165" s="11">
        <v>2410000</v>
      </c>
      <c r="S1165" s="11">
        <v>5003</v>
      </c>
      <c r="T1165" s="11">
        <v>5004</v>
      </c>
      <c r="U1165" s="11">
        <v>5</v>
      </c>
      <c r="V1165" s="11">
        <v>168880</v>
      </c>
      <c r="W1165" s="11">
        <v>6</v>
      </c>
      <c r="X1165" s="11">
        <v>16175</v>
      </c>
      <c r="Y1165" s="11">
        <v>21</v>
      </c>
      <c r="Z1165" s="11">
        <v>8450</v>
      </c>
      <c r="AA1165" s="11">
        <v>0</v>
      </c>
      <c r="AB1165" s="11">
        <v>0</v>
      </c>
      <c r="AC1165" s="11">
        <v>2015538</v>
      </c>
      <c r="AD1165" s="11">
        <v>27440</v>
      </c>
      <c r="AE1165" s="11">
        <v>42460000</v>
      </c>
      <c r="AF1165" s="11" t="s">
        <v>171</v>
      </c>
      <c r="AG1165" s="11" t="s">
        <v>158</v>
      </c>
      <c r="AH1165" s="16">
        <v>1</v>
      </c>
    </row>
    <row r="1166" spans="1:37">
      <c r="A1166" s="11">
        <v>2015538</v>
      </c>
      <c r="B1166" s="11">
        <v>2015501</v>
      </c>
      <c r="C1166" s="11" t="s">
        <v>60</v>
      </c>
      <c r="D1166" s="11">
        <v>20</v>
      </c>
      <c r="E1166" s="11">
        <v>38</v>
      </c>
      <c r="F1166" s="11">
        <v>80</v>
      </c>
      <c r="G1166" s="11">
        <v>4</v>
      </c>
      <c r="H1166" s="11">
        <v>513</v>
      </c>
      <c r="I1166" s="11">
        <v>532</v>
      </c>
      <c r="J1166" s="11">
        <v>421</v>
      </c>
      <c r="K1166" s="11">
        <v>433</v>
      </c>
      <c r="L1166" s="11">
        <v>2</v>
      </c>
      <c r="M1166" s="11">
        <v>60</v>
      </c>
      <c r="N1166" s="11">
        <v>2390</v>
      </c>
      <c r="O1166" s="11">
        <v>0</v>
      </c>
      <c r="P1166" s="11">
        <v>0</v>
      </c>
      <c r="Q1166" s="11">
        <v>0</v>
      </c>
      <c r="R1166" s="11">
        <v>2430000</v>
      </c>
      <c r="S1166" s="11">
        <v>5003</v>
      </c>
      <c r="T1166" s="11">
        <v>5004</v>
      </c>
      <c r="U1166" s="11">
        <v>5</v>
      </c>
      <c r="V1166" s="11">
        <v>187329</v>
      </c>
      <c r="W1166" s="11">
        <v>6</v>
      </c>
      <c r="X1166" s="11">
        <v>16836</v>
      </c>
      <c r="Y1166" s="11">
        <v>21</v>
      </c>
      <c r="Z1166" s="11">
        <v>8714</v>
      </c>
      <c r="AA1166" s="11">
        <v>0</v>
      </c>
      <c r="AB1166" s="11">
        <v>0</v>
      </c>
      <c r="AC1166" s="11">
        <v>2015539</v>
      </c>
      <c r="AD1166" s="11">
        <v>30556</v>
      </c>
      <c r="AE1166" s="11">
        <v>44870000</v>
      </c>
      <c r="AF1166" s="11" t="s">
        <v>172</v>
      </c>
      <c r="AG1166" s="11" t="s">
        <v>135</v>
      </c>
      <c r="AH1166" s="16">
        <v>0</v>
      </c>
    </row>
    <row r="1167" spans="1:37">
      <c r="A1167" s="11">
        <v>2015539</v>
      </c>
      <c r="B1167" s="11">
        <v>2015501</v>
      </c>
      <c r="C1167" s="11" t="s">
        <v>60</v>
      </c>
      <c r="D1167" s="11">
        <v>20</v>
      </c>
      <c r="E1167" s="11">
        <v>39</v>
      </c>
      <c r="F1167" s="11">
        <v>80</v>
      </c>
      <c r="G1167" s="11">
        <v>4</v>
      </c>
      <c r="H1167" s="11">
        <v>512</v>
      </c>
      <c r="I1167" s="11">
        <v>531</v>
      </c>
      <c r="J1167" s="11">
        <v>523</v>
      </c>
      <c r="K1167" s="11">
        <v>532</v>
      </c>
      <c r="L1167" s="11">
        <v>2</v>
      </c>
      <c r="M1167" s="11">
        <v>60</v>
      </c>
      <c r="N1167" s="11">
        <v>2890</v>
      </c>
      <c r="O1167" s="11">
        <v>1</v>
      </c>
      <c r="P1167" s="11">
        <v>20155</v>
      </c>
      <c r="Q1167" s="11">
        <v>1</v>
      </c>
      <c r="R1167" s="11">
        <v>3035000</v>
      </c>
      <c r="S1167" s="11">
        <v>5003</v>
      </c>
      <c r="T1167" s="11">
        <v>5004</v>
      </c>
      <c r="U1167" s="11">
        <v>5</v>
      </c>
      <c r="V1167" s="11">
        <v>192640</v>
      </c>
      <c r="W1167" s="11">
        <v>6</v>
      </c>
      <c r="X1167" s="11">
        <v>17500</v>
      </c>
      <c r="Y1167" s="11">
        <v>21</v>
      </c>
      <c r="Z1167" s="11">
        <v>8980</v>
      </c>
      <c r="AA1167" s="11">
        <v>0</v>
      </c>
      <c r="AB1167" s="11">
        <v>0</v>
      </c>
      <c r="AC1167" s="11">
        <v>2015540</v>
      </c>
      <c r="AD1167" s="11">
        <v>33673</v>
      </c>
      <c r="AE1167" s="11">
        <v>47300000</v>
      </c>
      <c r="AF1167" s="11" t="s">
        <v>172</v>
      </c>
      <c r="AG1167" s="11" t="s">
        <v>135</v>
      </c>
      <c r="AH1167" s="16">
        <v>1</v>
      </c>
    </row>
    <row r="1168" spans="1:37">
      <c r="A1168" s="11">
        <v>2015540</v>
      </c>
      <c r="B1168" s="11">
        <v>2015501</v>
      </c>
      <c r="C1168" s="11" t="s">
        <v>60</v>
      </c>
      <c r="D1168" s="11">
        <v>20</v>
      </c>
      <c r="E1168" s="11">
        <v>40</v>
      </c>
      <c r="F1168" s="11">
        <v>90</v>
      </c>
      <c r="G1168" s="11">
        <v>4</v>
      </c>
      <c r="H1168" s="11">
        <v>611</v>
      </c>
      <c r="I1168" s="11">
        <v>533</v>
      </c>
      <c r="J1168" s="11">
        <v>522</v>
      </c>
      <c r="K1168" s="11">
        <v>531</v>
      </c>
      <c r="L1168" s="11">
        <v>2</v>
      </c>
      <c r="M1168" s="11">
        <v>60</v>
      </c>
      <c r="N1168" s="11">
        <v>2930</v>
      </c>
      <c r="O1168" s="11">
        <v>1</v>
      </c>
      <c r="P1168" s="11">
        <v>20155</v>
      </c>
      <c r="Q1168" s="11">
        <v>1</v>
      </c>
      <c r="R1168" s="11">
        <v>3055000</v>
      </c>
      <c r="S1168" s="11">
        <v>5004</v>
      </c>
      <c r="T1168" s="11">
        <v>5005</v>
      </c>
      <c r="U1168" s="11">
        <v>5</v>
      </c>
      <c r="V1168" s="11">
        <v>198862</v>
      </c>
      <c r="W1168" s="11">
        <v>6</v>
      </c>
      <c r="X1168" s="11">
        <v>18278</v>
      </c>
      <c r="Y1168" s="11">
        <v>21</v>
      </c>
      <c r="Z1168" s="11">
        <v>9291</v>
      </c>
      <c r="AA1168" s="11">
        <v>0</v>
      </c>
      <c r="AB1168" s="11">
        <v>0</v>
      </c>
      <c r="AC1168" s="11">
        <v>2015541</v>
      </c>
      <c r="AD1168" s="11">
        <v>38530</v>
      </c>
      <c r="AE1168" s="11">
        <v>50335000</v>
      </c>
      <c r="AF1168" s="11" t="s">
        <v>173</v>
      </c>
      <c r="AG1168" s="11" t="s">
        <v>159</v>
      </c>
      <c r="AH1168" s="16">
        <v>1</v>
      </c>
    </row>
    <row r="1169" spans="1:37">
      <c r="A1169" s="11">
        <v>2015541</v>
      </c>
      <c r="B1169" s="11">
        <v>2015501</v>
      </c>
      <c r="C1169" s="11" t="s">
        <v>60</v>
      </c>
      <c r="D1169" s="11">
        <v>20</v>
      </c>
      <c r="E1169" s="11">
        <v>41</v>
      </c>
      <c r="F1169" s="11">
        <v>90</v>
      </c>
      <c r="G1169" s="11">
        <v>4</v>
      </c>
      <c r="H1169" s="11">
        <v>613</v>
      </c>
      <c r="I1169" s="11">
        <v>532</v>
      </c>
      <c r="J1169" s="11">
        <v>521</v>
      </c>
      <c r="K1169" s="11">
        <v>533</v>
      </c>
      <c r="L1169" s="11">
        <v>2</v>
      </c>
      <c r="M1169" s="11">
        <v>60</v>
      </c>
      <c r="N1169" s="11">
        <v>2950</v>
      </c>
      <c r="O1169" s="11">
        <v>1</v>
      </c>
      <c r="P1169" s="11">
        <v>20155</v>
      </c>
      <c r="Q1169" s="11">
        <v>1</v>
      </c>
      <c r="R1169" s="11">
        <v>3080000</v>
      </c>
      <c r="S1169" s="11">
        <v>5004</v>
      </c>
      <c r="T1169" s="11">
        <v>5005</v>
      </c>
      <c r="U1169" s="11">
        <v>5</v>
      </c>
      <c r="V1169" s="11">
        <v>205107</v>
      </c>
      <c r="W1169" s="11">
        <v>6</v>
      </c>
      <c r="X1169" s="11">
        <v>19058</v>
      </c>
      <c r="Y1169" s="11">
        <v>21</v>
      </c>
      <c r="Z1169" s="11">
        <v>10263</v>
      </c>
      <c r="AA1169" s="11">
        <v>0</v>
      </c>
      <c r="AB1169" s="11">
        <v>0</v>
      </c>
      <c r="AC1169" s="11">
        <v>2015542</v>
      </c>
      <c r="AD1169" s="11">
        <v>47087</v>
      </c>
      <c r="AE1169" s="11">
        <v>53390000</v>
      </c>
      <c r="AF1169" s="11" t="s">
        <v>174</v>
      </c>
      <c r="AG1169" s="11" t="s">
        <v>158</v>
      </c>
      <c r="AH1169" s="16">
        <v>1</v>
      </c>
    </row>
    <row r="1170" spans="1:37">
      <c r="A1170" s="11">
        <v>2015542</v>
      </c>
      <c r="B1170" s="11">
        <v>2015501</v>
      </c>
      <c r="C1170" s="11" t="s">
        <v>60</v>
      </c>
      <c r="D1170" s="11">
        <v>20</v>
      </c>
      <c r="E1170" s="11">
        <v>42</v>
      </c>
      <c r="F1170" s="11">
        <v>90</v>
      </c>
      <c r="G1170" s="11">
        <v>4</v>
      </c>
      <c r="H1170" s="11">
        <v>612</v>
      </c>
      <c r="I1170" s="11">
        <v>531</v>
      </c>
      <c r="J1170" s="11">
        <v>523</v>
      </c>
      <c r="K1170" s="11">
        <v>532</v>
      </c>
      <c r="L1170" s="11">
        <v>2</v>
      </c>
      <c r="M1170" s="11">
        <v>60</v>
      </c>
      <c r="N1170" s="11">
        <v>2970</v>
      </c>
      <c r="O1170" s="11">
        <v>1</v>
      </c>
      <c r="P1170" s="11">
        <v>20155</v>
      </c>
      <c r="Q1170" s="11">
        <v>1</v>
      </c>
      <c r="R1170" s="11">
        <v>3105000</v>
      </c>
      <c r="S1170" s="11">
        <v>5004</v>
      </c>
      <c r="T1170" s="11">
        <v>5005</v>
      </c>
      <c r="U1170" s="11">
        <v>5</v>
      </c>
      <c r="V1170" s="11">
        <v>224533</v>
      </c>
      <c r="W1170" s="11">
        <v>6</v>
      </c>
      <c r="X1170" s="11">
        <v>19842</v>
      </c>
      <c r="Y1170" s="11">
        <v>21</v>
      </c>
      <c r="Z1170" s="11">
        <v>10577</v>
      </c>
      <c r="AA1170" s="11">
        <v>0</v>
      </c>
      <c r="AB1170" s="11">
        <v>0</v>
      </c>
      <c r="AC1170" s="11">
        <v>2015543</v>
      </c>
      <c r="AD1170" s="11">
        <v>55644</v>
      </c>
      <c r="AE1170" s="11">
        <v>56470000</v>
      </c>
      <c r="AF1170" s="11" t="s">
        <v>175</v>
      </c>
      <c r="AG1170" s="11" t="s">
        <v>159</v>
      </c>
      <c r="AH1170" s="16">
        <v>1</v>
      </c>
    </row>
    <row r="1171" spans="1:37">
      <c r="A1171" s="11">
        <v>2015543</v>
      </c>
      <c r="B1171" s="11">
        <v>2015501</v>
      </c>
      <c r="C1171" s="11" t="s">
        <v>60</v>
      </c>
      <c r="D1171" s="11">
        <v>20</v>
      </c>
      <c r="E1171" s="11">
        <v>43</v>
      </c>
      <c r="F1171" s="11">
        <v>90</v>
      </c>
      <c r="G1171" s="11">
        <v>4</v>
      </c>
      <c r="H1171" s="11">
        <v>611</v>
      </c>
      <c r="I1171" s="11">
        <v>533</v>
      </c>
      <c r="J1171" s="11">
        <v>522</v>
      </c>
      <c r="K1171" s="11">
        <v>531</v>
      </c>
      <c r="L1171" s="11">
        <v>2</v>
      </c>
      <c r="M1171" s="11">
        <v>60</v>
      </c>
      <c r="N1171" s="11">
        <v>2990</v>
      </c>
      <c r="O1171" s="11">
        <v>1</v>
      </c>
      <c r="P1171" s="11">
        <v>20155</v>
      </c>
      <c r="Q1171" s="11">
        <v>1</v>
      </c>
      <c r="R1171" s="11">
        <v>3130000</v>
      </c>
      <c r="S1171" s="11">
        <v>5004</v>
      </c>
      <c r="T1171" s="11">
        <v>5005</v>
      </c>
      <c r="U1171" s="11">
        <v>5</v>
      </c>
      <c r="V1171" s="11">
        <v>230822</v>
      </c>
      <c r="W1171" s="11">
        <v>6</v>
      </c>
      <c r="X1171" s="11">
        <v>20628</v>
      </c>
      <c r="Y1171" s="11">
        <v>21</v>
      </c>
      <c r="Z1171" s="11">
        <v>11551</v>
      </c>
      <c r="AA1171" s="11">
        <v>0</v>
      </c>
      <c r="AB1171" s="11">
        <v>0</v>
      </c>
      <c r="AC1171" s="11">
        <v>2015544</v>
      </c>
      <c r="AD1171" s="11">
        <v>64201</v>
      </c>
      <c r="AE1171" s="11">
        <v>59575000</v>
      </c>
      <c r="AF1171" s="11" t="s">
        <v>176</v>
      </c>
      <c r="AG1171" s="11" t="s">
        <v>158</v>
      </c>
      <c r="AH1171" s="16">
        <v>1</v>
      </c>
    </row>
    <row r="1172" spans="1:37">
      <c r="A1172" s="11">
        <v>2015544</v>
      </c>
      <c r="B1172" s="11">
        <v>2015501</v>
      </c>
      <c r="C1172" s="11" t="s">
        <v>60</v>
      </c>
      <c r="D1172" s="11">
        <v>20</v>
      </c>
      <c r="E1172" s="11">
        <v>44</v>
      </c>
      <c r="F1172" s="11">
        <v>90</v>
      </c>
      <c r="G1172" s="11">
        <v>4</v>
      </c>
      <c r="H1172" s="11">
        <v>613</v>
      </c>
      <c r="I1172" s="11">
        <v>532</v>
      </c>
      <c r="J1172" s="11">
        <v>521</v>
      </c>
      <c r="K1172" s="11">
        <v>533</v>
      </c>
      <c r="L1172" s="11">
        <v>2</v>
      </c>
      <c r="M1172" s="11">
        <v>60</v>
      </c>
      <c r="N1172" s="11">
        <v>3010</v>
      </c>
      <c r="O1172" s="11">
        <v>1</v>
      </c>
      <c r="P1172" s="11">
        <v>20155</v>
      </c>
      <c r="Q1172" s="11">
        <v>1</v>
      </c>
      <c r="R1172" s="11">
        <v>3155000</v>
      </c>
      <c r="S1172" s="11">
        <v>5004</v>
      </c>
      <c r="T1172" s="11">
        <v>5005</v>
      </c>
      <c r="U1172" s="11">
        <v>5</v>
      </c>
      <c r="V1172" s="11">
        <v>250293</v>
      </c>
      <c r="W1172" s="11">
        <v>6</v>
      </c>
      <c r="X1172" s="11">
        <v>21417</v>
      </c>
      <c r="Y1172" s="11">
        <v>21</v>
      </c>
      <c r="Z1172" s="11">
        <v>11867</v>
      </c>
      <c r="AA1172" s="11">
        <v>0</v>
      </c>
      <c r="AB1172" s="11">
        <v>0</v>
      </c>
      <c r="AC1172" s="11">
        <v>2015545</v>
      </c>
      <c r="AD1172" s="11">
        <v>72758</v>
      </c>
      <c r="AE1172" s="11">
        <v>62705000</v>
      </c>
      <c r="AF1172" s="11" t="s">
        <v>177</v>
      </c>
      <c r="AG1172" s="11" t="s">
        <v>159</v>
      </c>
      <c r="AH1172" s="16">
        <v>1</v>
      </c>
    </row>
    <row r="1173" spans="1:37">
      <c r="A1173" s="11">
        <v>2015545</v>
      </c>
      <c r="B1173" s="11">
        <v>2015501</v>
      </c>
      <c r="C1173" s="11" t="s">
        <v>60</v>
      </c>
      <c r="D1173" s="11">
        <v>20</v>
      </c>
      <c r="E1173" s="11">
        <v>45</v>
      </c>
      <c r="F1173" s="11">
        <v>90</v>
      </c>
      <c r="G1173" s="11">
        <v>4</v>
      </c>
      <c r="H1173" s="11">
        <v>632</v>
      </c>
      <c r="I1173" s="11">
        <v>631</v>
      </c>
      <c r="J1173" s="11">
        <v>523</v>
      </c>
      <c r="K1173" s="11">
        <v>532</v>
      </c>
      <c r="L1173" s="11">
        <v>2</v>
      </c>
      <c r="M1173" s="11">
        <v>60</v>
      </c>
      <c r="N1173" s="11">
        <v>3050</v>
      </c>
      <c r="O1173" s="11">
        <v>1</v>
      </c>
      <c r="P1173" s="11">
        <v>20155</v>
      </c>
      <c r="Q1173" s="11">
        <v>1</v>
      </c>
      <c r="R1173" s="11">
        <v>3180000</v>
      </c>
      <c r="S1173" s="11">
        <v>5004</v>
      </c>
      <c r="T1173" s="11">
        <v>5005</v>
      </c>
      <c r="U1173" s="11">
        <v>5</v>
      </c>
      <c r="V1173" s="11">
        <v>256627</v>
      </c>
      <c r="W1173" s="11">
        <v>6</v>
      </c>
      <c r="X1173" s="11">
        <v>22208</v>
      </c>
      <c r="Y1173" s="11">
        <v>21</v>
      </c>
      <c r="Z1173" s="11">
        <v>12843</v>
      </c>
      <c r="AA1173" s="11">
        <v>0</v>
      </c>
      <c r="AB1173" s="11">
        <v>0</v>
      </c>
      <c r="AC1173" s="11">
        <v>2015546</v>
      </c>
      <c r="AD1173" s="11">
        <v>81315</v>
      </c>
      <c r="AE1173" s="11">
        <v>65860000</v>
      </c>
      <c r="AF1173" s="11" t="s">
        <v>178</v>
      </c>
      <c r="AG1173" s="11" t="s">
        <v>158</v>
      </c>
      <c r="AH1173" s="16">
        <v>1</v>
      </c>
    </row>
    <row r="1174" spans="1:37">
      <c r="A1174" s="11">
        <v>2015546</v>
      </c>
      <c r="B1174" s="11">
        <v>2015501</v>
      </c>
      <c r="C1174" s="11" t="s">
        <v>60</v>
      </c>
      <c r="D1174" s="11">
        <v>20</v>
      </c>
      <c r="E1174" s="11">
        <v>46</v>
      </c>
      <c r="F1174" s="11">
        <v>90</v>
      </c>
      <c r="G1174" s="11">
        <v>4</v>
      </c>
      <c r="H1174" s="11">
        <v>611</v>
      </c>
      <c r="I1174" s="11">
        <v>633</v>
      </c>
      <c r="J1174" s="11">
        <v>522</v>
      </c>
      <c r="K1174" s="11">
        <v>531</v>
      </c>
      <c r="L1174" s="11">
        <v>2</v>
      </c>
      <c r="M1174" s="11">
        <v>60</v>
      </c>
      <c r="N1174" s="11">
        <v>3070</v>
      </c>
      <c r="O1174" s="11">
        <v>1</v>
      </c>
      <c r="P1174" s="11">
        <v>20155</v>
      </c>
      <c r="Q1174" s="11">
        <v>1</v>
      </c>
      <c r="R1174" s="11">
        <v>3205000</v>
      </c>
      <c r="S1174" s="11">
        <v>5004</v>
      </c>
      <c r="T1174" s="11">
        <v>5005</v>
      </c>
      <c r="U1174" s="11">
        <v>5</v>
      </c>
      <c r="V1174" s="11">
        <v>276142</v>
      </c>
      <c r="W1174" s="11">
        <v>6</v>
      </c>
      <c r="X1174" s="11">
        <v>23003</v>
      </c>
      <c r="Y1174" s="11">
        <v>21</v>
      </c>
      <c r="Z1174" s="11">
        <v>13161</v>
      </c>
      <c r="AA1174" s="11">
        <v>0</v>
      </c>
      <c r="AB1174" s="11">
        <v>0</v>
      </c>
      <c r="AC1174" s="11">
        <v>2015547</v>
      </c>
      <c r="AD1174" s="11">
        <v>93572</v>
      </c>
      <c r="AE1174" s="11">
        <v>69040000</v>
      </c>
      <c r="AF1174" s="11" t="s">
        <v>179</v>
      </c>
      <c r="AG1174" s="11" t="s">
        <v>159</v>
      </c>
      <c r="AH1174" s="16">
        <v>1</v>
      </c>
    </row>
    <row r="1175" spans="1:37">
      <c r="A1175" s="11">
        <v>2015547</v>
      </c>
      <c r="B1175" s="11">
        <v>2015501</v>
      </c>
      <c r="C1175" s="11" t="s">
        <v>60</v>
      </c>
      <c r="D1175" s="11">
        <v>20</v>
      </c>
      <c r="E1175" s="11">
        <v>47</v>
      </c>
      <c r="F1175" s="11">
        <v>90</v>
      </c>
      <c r="G1175" s="11">
        <v>4</v>
      </c>
      <c r="H1175" s="11">
        <v>623</v>
      </c>
      <c r="I1175" s="11">
        <v>632</v>
      </c>
      <c r="J1175" s="11">
        <v>521</v>
      </c>
      <c r="K1175" s="11">
        <v>533</v>
      </c>
      <c r="L1175" s="11">
        <v>2</v>
      </c>
      <c r="M1175" s="11">
        <v>60</v>
      </c>
      <c r="N1175" s="11">
        <v>3090</v>
      </c>
      <c r="O1175" s="11">
        <v>1</v>
      </c>
      <c r="P1175" s="11">
        <v>20155</v>
      </c>
      <c r="Q1175" s="11">
        <v>1</v>
      </c>
      <c r="R1175" s="11">
        <v>3230000</v>
      </c>
      <c r="S1175" s="11">
        <v>5004</v>
      </c>
      <c r="T1175" s="11">
        <v>5005</v>
      </c>
      <c r="U1175" s="11">
        <v>5</v>
      </c>
      <c r="V1175" s="11">
        <v>282520</v>
      </c>
      <c r="W1175" s="11">
        <v>6</v>
      </c>
      <c r="X1175" s="11">
        <v>23800</v>
      </c>
      <c r="Y1175" s="11">
        <v>21</v>
      </c>
      <c r="Z1175" s="11">
        <v>14140</v>
      </c>
      <c r="AA1175" s="11">
        <v>0</v>
      </c>
      <c r="AB1175" s="11">
        <v>0</v>
      </c>
      <c r="AC1175" s="11">
        <v>2015548</v>
      </c>
      <c r="AD1175" s="11">
        <v>105829</v>
      </c>
      <c r="AE1175" s="11">
        <v>72245000</v>
      </c>
      <c r="AF1175" s="11" t="s">
        <v>180</v>
      </c>
      <c r="AG1175" s="11" t="s">
        <v>158</v>
      </c>
      <c r="AH1175" s="16">
        <v>1</v>
      </c>
    </row>
    <row r="1176" spans="1:37">
      <c r="A1176" s="11">
        <v>2015548</v>
      </c>
      <c r="B1176" s="11">
        <v>2015501</v>
      </c>
      <c r="C1176" s="11" t="s">
        <v>60</v>
      </c>
      <c r="D1176" s="11">
        <v>20</v>
      </c>
      <c r="E1176" s="11">
        <v>48</v>
      </c>
      <c r="F1176" s="11">
        <v>90</v>
      </c>
      <c r="G1176" s="11">
        <v>4</v>
      </c>
      <c r="H1176" s="11">
        <v>612</v>
      </c>
      <c r="I1176" s="11">
        <v>631</v>
      </c>
      <c r="J1176" s="11">
        <v>523</v>
      </c>
      <c r="K1176" s="11">
        <v>532</v>
      </c>
      <c r="L1176" s="11">
        <v>2</v>
      </c>
      <c r="M1176" s="11">
        <v>60</v>
      </c>
      <c r="N1176" s="11">
        <v>3110</v>
      </c>
      <c r="O1176" s="11">
        <v>1</v>
      </c>
      <c r="P1176" s="11">
        <v>20155</v>
      </c>
      <c r="Q1176" s="11">
        <v>1</v>
      </c>
      <c r="R1176" s="11">
        <v>3250000</v>
      </c>
      <c r="S1176" s="11">
        <v>5004</v>
      </c>
      <c r="T1176" s="11">
        <v>5005</v>
      </c>
      <c r="U1176" s="11">
        <v>5</v>
      </c>
      <c r="V1176" s="11">
        <v>302080</v>
      </c>
      <c r="W1176" s="11">
        <v>6</v>
      </c>
      <c r="X1176" s="11">
        <v>24600</v>
      </c>
      <c r="Y1176" s="11">
        <v>21</v>
      </c>
      <c r="Z1176" s="11">
        <v>14460</v>
      </c>
      <c r="AA1176" s="11">
        <v>0</v>
      </c>
      <c r="AB1176" s="11">
        <v>0</v>
      </c>
      <c r="AC1176" s="11">
        <v>2015549</v>
      </c>
      <c r="AD1176" s="11">
        <v>118086</v>
      </c>
      <c r="AE1176" s="11">
        <v>75475000</v>
      </c>
      <c r="AF1176" s="11" t="s">
        <v>181</v>
      </c>
      <c r="AG1176" s="11" t="s">
        <v>159</v>
      </c>
      <c r="AH1176" s="16">
        <v>1</v>
      </c>
    </row>
    <row r="1177" spans="1:37">
      <c r="A1177" s="11">
        <v>2015549</v>
      </c>
      <c r="B1177" s="11">
        <v>2015501</v>
      </c>
      <c r="C1177" s="11" t="s">
        <v>60</v>
      </c>
      <c r="D1177" s="11">
        <v>20</v>
      </c>
      <c r="E1177" s="11">
        <v>49</v>
      </c>
      <c r="F1177" s="11">
        <v>90</v>
      </c>
      <c r="G1177" s="11">
        <v>4</v>
      </c>
      <c r="H1177" s="11">
        <v>611</v>
      </c>
      <c r="I1177" s="11">
        <v>633</v>
      </c>
      <c r="J1177" s="11">
        <v>622</v>
      </c>
      <c r="K1177" s="11">
        <v>631</v>
      </c>
      <c r="L1177" s="11">
        <v>2</v>
      </c>
      <c r="M1177" s="11">
        <v>60</v>
      </c>
      <c r="N1177" s="11">
        <v>3610</v>
      </c>
      <c r="O1177" s="11">
        <v>1</v>
      </c>
      <c r="P1177" s="11">
        <v>20155</v>
      </c>
      <c r="Q1177" s="11">
        <v>1</v>
      </c>
      <c r="R1177" s="11">
        <v>3870000</v>
      </c>
      <c r="S1177" s="11">
        <v>5004</v>
      </c>
      <c r="T1177" s="11">
        <v>5005</v>
      </c>
      <c r="U1177" s="11">
        <v>5</v>
      </c>
      <c r="V1177" s="11">
        <v>308502</v>
      </c>
      <c r="W1177" s="11">
        <v>6</v>
      </c>
      <c r="X1177" s="11">
        <v>25403</v>
      </c>
      <c r="Y1177" s="11">
        <v>21</v>
      </c>
      <c r="Z1177" s="11">
        <v>15441</v>
      </c>
      <c r="AA1177" s="11">
        <v>0</v>
      </c>
      <c r="AB1177" s="11">
        <v>0</v>
      </c>
      <c r="AC1177" s="11">
        <v>2015550</v>
      </c>
      <c r="AD1177" s="11">
        <v>130343</v>
      </c>
      <c r="AE1177" s="11">
        <v>78725000</v>
      </c>
      <c r="AF1177" s="11" t="s">
        <v>182</v>
      </c>
      <c r="AG1177" s="11" t="s">
        <v>136</v>
      </c>
      <c r="AH1177" s="16">
        <v>1</v>
      </c>
    </row>
    <row r="1178" spans="1:37" s="12" customFormat="1">
      <c r="A1178" s="12">
        <v>2015550</v>
      </c>
      <c r="B1178" s="12">
        <v>2015501</v>
      </c>
      <c r="C1178" s="12" t="s">
        <v>60</v>
      </c>
      <c r="D1178" s="11">
        <v>20</v>
      </c>
      <c r="E1178" s="12">
        <v>50</v>
      </c>
      <c r="F1178" s="11">
        <v>200</v>
      </c>
      <c r="G1178" s="12">
        <v>0</v>
      </c>
      <c r="H1178" s="12">
        <v>0</v>
      </c>
      <c r="I1178" s="12">
        <v>0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  <c r="O1178" s="12">
        <v>0</v>
      </c>
      <c r="P1178" s="12">
        <v>0</v>
      </c>
      <c r="Q1178" s="12">
        <v>0</v>
      </c>
      <c r="R1178" s="12">
        <v>0</v>
      </c>
      <c r="S1178" s="11">
        <v>5005</v>
      </c>
      <c r="T1178" s="12">
        <v>0</v>
      </c>
      <c r="U1178" s="12">
        <v>5</v>
      </c>
      <c r="V1178" s="12">
        <v>315836</v>
      </c>
      <c r="W1178" s="12">
        <v>6</v>
      </c>
      <c r="X1178" s="12">
        <v>26319</v>
      </c>
      <c r="Y1178" s="12">
        <v>21</v>
      </c>
      <c r="Z1178" s="12">
        <v>15808</v>
      </c>
      <c r="AA1178" s="12">
        <v>0</v>
      </c>
      <c r="AB1178" s="12">
        <v>0</v>
      </c>
      <c r="AC1178" s="12">
        <v>0</v>
      </c>
      <c r="AD1178" s="12">
        <v>150000</v>
      </c>
      <c r="AE1178" s="11">
        <v>82595000</v>
      </c>
      <c r="AF1178" s="11">
        <v>0</v>
      </c>
      <c r="AG1178" s="11">
        <v>0</v>
      </c>
      <c r="AH1178" s="11">
        <v>0</v>
      </c>
      <c r="AI1178" s="11"/>
      <c r="AJ1178" s="11"/>
      <c r="AK1178" s="11"/>
    </row>
    <row r="1179" spans="1:37">
      <c r="A1179" s="11">
        <v>3000100</v>
      </c>
      <c r="B1179" s="11">
        <v>3000101</v>
      </c>
      <c r="C1179" s="11" t="s">
        <v>61</v>
      </c>
      <c r="D1179" s="11">
        <v>23</v>
      </c>
      <c r="E1179" s="11">
        <v>0</v>
      </c>
      <c r="F1179" s="11">
        <v>50</v>
      </c>
      <c r="G1179" s="11">
        <v>2</v>
      </c>
      <c r="H1179" s="11">
        <v>111</v>
      </c>
      <c r="I1179" s="11">
        <v>134</v>
      </c>
      <c r="J1179" s="11">
        <v>0</v>
      </c>
      <c r="K1179" s="11">
        <v>0</v>
      </c>
      <c r="L1179" s="11">
        <v>2</v>
      </c>
      <c r="M1179" s="11">
        <v>60</v>
      </c>
      <c r="N1179" s="11">
        <v>60</v>
      </c>
      <c r="O1179" s="11">
        <v>0</v>
      </c>
      <c r="P1179" s="11">
        <v>0</v>
      </c>
      <c r="Q1179" s="11">
        <v>0</v>
      </c>
      <c r="R1179" s="11">
        <v>35000</v>
      </c>
      <c r="S1179" s="11">
        <v>0</v>
      </c>
      <c r="T1179" s="11">
        <v>5001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3000101</v>
      </c>
      <c r="AD1179" s="11">
        <v>0</v>
      </c>
      <c r="AE1179" s="11">
        <v>0</v>
      </c>
      <c r="AF1179" s="11" t="s">
        <v>162</v>
      </c>
      <c r="AG1179" s="11" t="s">
        <v>134</v>
      </c>
      <c r="AH1179" s="11">
        <v>0</v>
      </c>
    </row>
    <row r="1180" spans="1:37">
      <c r="A1180" s="11">
        <v>3000101</v>
      </c>
      <c r="B1180" s="11">
        <v>3000101</v>
      </c>
      <c r="C1180" s="11" t="s">
        <v>61</v>
      </c>
      <c r="D1180" s="11">
        <v>23</v>
      </c>
      <c r="E1180" s="11">
        <v>1</v>
      </c>
      <c r="F1180" s="11">
        <v>50</v>
      </c>
      <c r="G1180" s="11">
        <v>3</v>
      </c>
      <c r="H1180" s="11">
        <v>214</v>
      </c>
      <c r="I1180" s="11">
        <v>133</v>
      </c>
      <c r="J1180" s="11">
        <v>122</v>
      </c>
      <c r="K1180" s="11">
        <v>0</v>
      </c>
      <c r="L1180" s="11">
        <v>2</v>
      </c>
      <c r="M1180" s="11">
        <v>60</v>
      </c>
      <c r="N1180" s="11">
        <v>80</v>
      </c>
      <c r="O1180" s="11">
        <v>0</v>
      </c>
      <c r="P1180" s="11">
        <v>0</v>
      </c>
      <c r="Q1180" s="11">
        <v>0</v>
      </c>
      <c r="R1180" s="11">
        <v>50000</v>
      </c>
      <c r="S1180" s="11">
        <v>0</v>
      </c>
      <c r="T1180" s="11">
        <v>5001</v>
      </c>
      <c r="U1180" s="11">
        <v>5</v>
      </c>
      <c r="V1180" s="11">
        <v>2070</v>
      </c>
      <c r="W1180" s="11">
        <v>6</v>
      </c>
      <c r="X1180" s="11">
        <v>259</v>
      </c>
      <c r="Y1180" s="11">
        <v>21</v>
      </c>
      <c r="Z1180" s="11">
        <v>104</v>
      </c>
      <c r="AA1180" s="11">
        <v>0</v>
      </c>
      <c r="AB1180" s="11">
        <v>0</v>
      </c>
      <c r="AC1180" s="11">
        <v>3000102</v>
      </c>
      <c r="AD1180" s="11">
        <v>10</v>
      </c>
      <c r="AE1180" s="11">
        <v>35000</v>
      </c>
      <c r="AF1180" s="11" t="s">
        <v>162</v>
      </c>
      <c r="AG1180" s="11" t="s">
        <v>134</v>
      </c>
      <c r="AH1180" s="11">
        <v>0</v>
      </c>
    </row>
    <row r="1181" spans="1:37">
      <c r="A1181" s="11">
        <v>3000102</v>
      </c>
      <c r="B1181" s="11">
        <v>3000101</v>
      </c>
      <c r="C1181" s="11" t="s">
        <v>61</v>
      </c>
      <c r="D1181" s="11">
        <v>23</v>
      </c>
      <c r="E1181" s="11">
        <v>2</v>
      </c>
      <c r="F1181" s="11">
        <v>50</v>
      </c>
      <c r="G1181" s="11">
        <v>4</v>
      </c>
      <c r="H1181" s="11">
        <v>213</v>
      </c>
      <c r="I1181" s="11">
        <v>132</v>
      </c>
      <c r="J1181" s="11">
        <v>121</v>
      </c>
      <c r="K1181" s="11">
        <v>114</v>
      </c>
      <c r="L1181" s="11">
        <v>2</v>
      </c>
      <c r="M1181" s="11">
        <v>60</v>
      </c>
      <c r="N1181" s="11">
        <v>100</v>
      </c>
      <c r="O1181" s="11">
        <v>0</v>
      </c>
      <c r="P1181" s="11">
        <v>0</v>
      </c>
      <c r="Q1181" s="11">
        <v>0</v>
      </c>
      <c r="R1181" s="11">
        <v>70000</v>
      </c>
      <c r="S1181" s="11">
        <v>0</v>
      </c>
      <c r="T1181" s="11">
        <v>5001</v>
      </c>
      <c r="U1181" s="11">
        <v>5</v>
      </c>
      <c r="V1181" s="11">
        <v>4166</v>
      </c>
      <c r="W1181" s="11">
        <v>6</v>
      </c>
      <c r="X1181" s="11">
        <v>521</v>
      </c>
      <c r="Y1181" s="11">
        <v>21</v>
      </c>
      <c r="Z1181" s="11">
        <v>208</v>
      </c>
      <c r="AA1181" s="11">
        <v>0</v>
      </c>
      <c r="AB1181" s="11">
        <v>0</v>
      </c>
      <c r="AC1181" s="11">
        <v>3000103</v>
      </c>
      <c r="AD1181" s="11">
        <v>33</v>
      </c>
      <c r="AE1181" s="11">
        <v>85000</v>
      </c>
      <c r="AF1181" s="11" t="s">
        <v>162</v>
      </c>
      <c r="AG1181" s="11" t="s">
        <v>134</v>
      </c>
      <c r="AH1181" s="11">
        <v>0</v>
      </c>
    </row>
    <row r="1182" spans="1:37">
      <c r="A1182" s="11">
        <v>3000103</v>
      </c>
      <c r="B1182" s="11">
        <v>3000101</v>
      </c>
      <c r="C1182" s="11" t="s">
        <v>61</v>
      </c>
      <c r="D1182" s="11">
        <v>23</v>
      </c>
      <c r="E1182" s="11">
        <v>3</v>
      </c>
      <c r="F1182" s="11">
        <v>50</v>
      </c>
      <c r="G1182" s="11">
        <v>4</v>
      </c>
      <c r="H1182" s="11">
        <v>212</v>
      </c>
      <c r="I1182" s="11">
        <v>131</v>
      </c>
      <c r="J1182" s="11">
        <v>124</v>
      </c>
      <c r="K1182" s="11">
        <v>113</v>
      </c>
      <c r="L1182" s="11">
        <v>2</v>
      </c>
      <c r="M1182" s="11">
        <v>60</v>
      </c>
      <c r="N1182" s="11">
        <v>120</v>
      </c>
      <c r="O1182" s="11">
        <v>0</v>
      </c>
      <c r="P1182" s="11">
        <v>0</v>
      </c>
      <c r="Q1182" s="11">
        <v>0</v>
      </c>
      <c r="R1182" s="11">
        <v>85000</v>
      </c>
      <c r="S1182" s="11">
        <v>0</v>
      </c>
      <c r="T1182" s="11">
        <v>5001</v>
      </c>
      <c r="U1182" s="11">
        <v>5</v>
      </c>
      <c r="V1182" s="11">
        <v>6287</v>
      </c>
      <c r="W1182" s="11">
        <v>6</v>
      </c>
      <c r="X1182" s="11">
        <v>786</v>
      </c>
      <c r="Y1182" s="11">
        <v>21</v>
      </c>
      <c r="Z1182" s="11">
        <v>314</v>
      </c>
      <c r="AA1182" s="11">
        <v>0</v>
      </c>
      <c r="AB1182" s="11">
        <v>0</v>
      </c>
      <c r="AC1182" s="11">
        <v>3000104</v>
      </c>
      <c r="AD1182" s="11">
        <v>62</v>
      </c>
      <c r="AE1182" s="11">
        <v>155000</v>
      </c>
      <c r="AF1182" s="11" t="s">
        <v>162</v>
      </c>
      <c r="AG1182" s="11" t="s">
        <v>134</v>
      </c>
      <c r="AH1182" s="16">
        <v>0</v>
      </c>
    </row>
    <row r="1183" spans="1:37">
      <c r="A1183" s="11">
        <v>3000104</v>
      </c>
      <c r="B1183" s="11">
        <v>3000101</v>
      </c>
      <c r="C1183" s="11" t="s">
        <v>61</v>
      </c>
      <c r="D1183" s="11">
        <v>23</v>
      </c>
      <c r="E1183" s="11">
        <v>4</v>
      </c>
      <c r="F1183" s="11">
        <v>50</v>
      </c>
      <c r="G1183" s="11">
        <v>4</v>
      </c>
      <c r="H1183" s="11">
        <v>211</v>
      </c>
      <c r="I1183" s="11">
        <v>234</v>
      </c>
      <c r="J1183" s="11">
        <v>123</v>
      </c>
      <c r="K1183" s="11">
        <v>112</v>
      </c>
      <c r="L1183" s="11">
        <v>2</v>
      </c>
      <c r="M1183" s="11">
        <v>60</v>
      </c>
      <c r="N1183" s="11">
        <v>140</v>
      </c>
      <c r="O1183" s="11">
        <v>0</v>
      </c>
      <c r="P1183" s="11">
        <v>0</v>
      </c>
      <c r="Q1183" s="11">
        <v>0</v>
      </c>
      <c r="R1183" s="11">
        <v>105000</v>
      </c>
      <c r="S1183" s="11">
        <v>0</v>
      </c>
      <c r="T1183" s="11">
        <v>5001</v>
      </c>
      <c r="U1183" s="11">
        <v>5</v>
      </c>
      <c r="V1183" s="11">
        <v>8433</v>
      </c>
      <c r="W1183" s="11">
        <v>6</v>
      </c>
      <c r="X1183" s="11">
        <v>1054</v>
      </c>
      <c r="Y1183" s="11">
        <v>21</v>
      </c>
      <c r="Z1183" s="11">
        <v>422</v>
      </c>
      <c r="AA1183" s="11">
        <v>0</v>
      </c>
      <c r="AB1183" s="11">
        <v>0</v>
      </c>
      <c r="AC1183" s="11">
        <v>3000105</v>
      </c>
      <c r="AD1183" s="11">
        <v>91</v>
      </c>
      <c r="AE1183" s="11">
        <v>240000</v>
      </c>
      <c r="AF1183" s="11" t="s">
        <v>162</v>
      </c>
      <c r="AG1183" s="11" t="s">
        <v>134</v>
      </c>
      <c r="AH1183" s="16">
        <v>0</v>
      </c>
    </row>
    <row r="1184" spans="1:37">
      <c r="A1184" s="11">
        <v>3000105</v>
      </c>
      <c r="B1184" s="11">
        <v>3000101</v>
      </c>
      <c r="C1184" s="11" t="s">
        <v>61</v>
      </c>
      <c r="D1184" s="11">
        <v>23</v>
      </c>
      <c r="E1184" s="11">
        <v>5</v>
      </c>
      <c r="F1184" s="11">
        <v>50</v>
      </c>
      <c r="G1184" s="11">
        <v>4</v>
      </c>
      <c r="H1184" s="11">
        <v>214</v>
      </c>
      <c r="I1184" s="11">
        <v>233</v>
      </c>
      <c r="J1184" s="11">
        <v>122</v>
      </c>
      <c r="K1184" s="11">
        <v>111</v>
      </c>
      <c r="L1184" s="11">
        <v>2</v>
      </c>
      <c r="M1184" s="11">
        <v>60</v>
      </c>
      <c r="N1184" s="11">
        <v>170</v>
      </c>
      <c r="O1184" s="11">
        <v>0</v>
      </c>
      <c r="P1184" s="11">
        <v>0</v>
      </c>
      <c r="Q1184" s="11">
        <v>0</v>
      </c>
      <c r="R1184" s="11">
        <v>120000</v>
      </c>
      <c r="S1184" s="11">
        <v>0</v>
      </c>
      <c r="T1184" s="11">
        <v>5001</v>
      </c>
      <c r="U1184" s="11">
        <v>5</v>
      </c>
      <c r="V1184" s="11">
        <v>10606</v>
      </c>
      <c r="W1184" s="11">
        <v>6</v>
      </c>
      <c r="X1184" s="11">
        <v>1326</v>
      </c>
      <c r="Y1184" s="11">
        <v>21</v>
      </c>
      <c r="Z1184" s="11">
        <v>530</v>
      </c>
      <c r="AA1184" s="11">
        <v>0</v>
      </c>
      <c r="AB1184" s="11">
        <v>0</v>
      </c>
      <c r="AC1184" s="11">
        <v>3000106</v>
      </c>
      <c r="AD1184" s="11">
        <v>129</v>
      </c>
      <c r="AE1184" s="11">
        <v>345000</v>
      </c>
      <c r="AF1184" s="11" t="s">
        <v>162</v>
      </c>
      <c r="AG1184" s="11" t="s">
        <v>134</v>
      </c>
      <c r="AH1184" s="16">
        <v>0</v>
      </c>
    </row>
    <row r="1185" spans="1:34">
      <c r="A1185" s="11">
        <v>3000106</v>
      </c>
      <c r="B1185" s="11">
        <v>3000101</v>
      </c>
      <c r="C1185" s="11" t="s">
        <v>61</v>
      </c>
      <c r="D1185" s="11">
        <v>23</v>
      </c>
      <c r="E1185" s="11">
        <v>6</v>
      </c>
      <c r="F1185" s="11">
        <v>50</v>
      </c>
      <c r="G1185" s="11">
        <v>4</v>
      </c>
      <c r="H1185" s="11">
        <v>213</v>
      </c>
      <c r="I1185" s="11">
        <v>232</v>
      </c>
      <c r="J1185" s="11">
        <v>121</v>
      </c>
      <c r="K1185" s="11">
        <v>114</v>
      </c>
      <c r="L1185" s="11">
        <v>2</v>
      </c>
      <c r="M1185" s="11">
        <v>60</v>
      </c>
      <c r="N1185" s="11">
        <v>190</v>
      </c>
      <c r="O1185" s="11">
        <v>0</v>
      </c>
      <c r="P1185" s="11">
        <v>0</v>
      </c>
      <c r="Q1185" s="11">
        <v>0</v>
      </c>
      <c r="R1185" s="11">
        <v>140000</v>
      </c>
      <c r="S1185" s="11">
        <v>0</v>
      </c>
      <c r="T1185" s="11">
        <v>5001</v>
      </c>
      <c r="U1185" s="11">
        <v>5</v>
      </c>
      <c r="V1185" s="11">
        <v>12803</v>
      </c>
      <c r="W1185" s="11">
        <v>6</v>
      </c>
      <c r="X1185" s="11">
        <v>1600</v>
      </c>
      <c r="Y1185" s="11">
        <v>21</v>
      </c>
      <c r="Z1185" s="11">
        <v>640</v>
      </c>
      <c r="AA1185" s="11">
        <v>0</v>
      </c>
      <c r="AB1185" s="11">
        <v>0</v>
      </c>
      <c r="AC1185" s="11">
        <v>3000107</v>
      </c>
      <c r="AD1185" s="11">
        <v>167</v>
      </c>
      <c r="AE1185" s="11">
        <v>465000</v>
      </c>
      <c r="AF1185" s="11" t="s">
        <v>162</v>
      </c>
      <c r="AG1185" s="11" t="s">
        <v>134</v>
      </c>
      <c r="AH1185" s="16">
        <v>0</v>
      </c>
    </row>
    <row r="1186" spans="1:34">
      <c r="A1186" s="11">
        <v>3000107</v>
      </c>
      <c r="B1186" s="11">
        <v>3000101</v>
      </c>
      <c r="C1186" s="11" t="s">
        <v>61</v>
      </c>
      <c r="D1186" s="11">
        <v>23</v>
      </c>
      <c r="E1186" s="11">
        <v>7</v>
      </c>
      <c r="F1186" s="11">
        <v>50</v>
      </c>
      <c r="G1186" s="11">
        <v>4</v>
      </c>
      <c r="H1186" s="11">
        <v>212</v>
      </c>
      <c r="I1186" s="11">
        <v>231</v>
      </c>
      <c r="J1186" s="11">
        <v>124</v>
      </c>
      <c r="K1186" s="11">
        <v>113</v>
      </c>
      <c r="L1186" s="11">
        <v>2</v>
      </c>
      <c r="M1186" s="11">
        <v>60</v>
      </c>
      <c r="N1186" s="11">
        <v>210</v>
      </c>
      <c r="O1186" s="11">
        <v>0</v>
      </c>
      <c r="P1186" s="11">
        <v>0</v>
      </c>
      <c r="Q1186" s="11">
        <v>0</v>
      </c>
      <c r="R1186" s="11">
        <v>160000</v>
      </c>
      <c r="S1186" s="11">
        <v>0</v>
      </c>
      <c r="T1186" s="11">
        <v>5001</v>
      </c>
      <c r="U1186" s="11">
        <v>5</v>
      </c>
      <c r="V1186" s="11">
        <v>15027</v>
      </c>
      <c r="W1186" s="11">
        <v>6</v>
      </c>
      <c r="X1186" s="11">
        <v>1878</v>
      </c>
      <c r="Y1186" s="11">
        <v>21</v>
      </c>
      <c r="Z1186" s="11">
        <v>751</v>
      </c>
      <c r="AA1186" s="11">
        <v>0</v>
      </c>
      <c r="AB1186" s="11">
        <v>0</v>
      </c>
      <c r="AC1186" s="11">
        <v>3000108</v>
      </c>
      <c r="AD1186" s="11">
        <v>206</v>
      </c>
      <c r="AE1186" s="11">
        <v>605000</v>
      </c>
      <c r="AF1186" s="11" t="s">
        <v>162</v>
      </c>
      <c r="AG1186" s="11" t="s">
        <v>134</v>
      </c>
      <c r="AH1186" s="16">
        <v>0</v>
      </c>
    </row>
    <row r="1187" spans="1:34">
      <c r="A1187" s="11">
        <v>3000108</v>
      </c>
      <c r="B1187" s="11">
        <v>3000101</v>
      </c>
      <c r="C1187" s="11" t="s">
        <v>61</v>
      </c>
      <c r="D1187" s="11">
        <v>23</v>
      </c>
      <c r="E1187" s="11">
        <v>8</v>
      </c>
      <c r="F1187" s="11">
        <v>50</v>
      </c>
      <c r="G1187" s="11">
        <v>4</v>
      </c>
      <c r="H1187" s="11">
        <v>211</v>
      </c>
      <c r="I1187" s="11">
        <v>234</v>
      </c>
      <c r="J1187" s="11">
        <v>123</v>
      </c>
      <c r="K1187" s="11">
        <v>112</v>
      </c>
      <c r="L1187" s="11">
        <v>2</v>
      </c>
      <c r="M1187" s="11">
        <v>60</v>
      </c>
      <c r="N1187" s="11">
        <v>230</v>
      </c>
      <c r="O1187" s="11">
        <v>0</v>
      </c>
      <c r="P1187" s="11">
        <v>0</v>
      </c>
      <c r="Q1187" s="11">
        <v>0</v>
      </c>
      <c r="R1187" s="11">
        <v>175000</v>
      </c>
      <c r="S1187" s="11">
        <v>0</v>
      </c>
      <c r="T1187" s="11">
        <v>5001</v>
      </c>
      <c r="U1187" s="11">
        <v>5</v>
      </c>
      <c r="V1187" s="11">
        <v>17276</v>
      </c>
      <c r="W1187" s="11">
        <v>6</v>
      </c>
      <c r="X1187" s="11">
        <v>2159</v>
      </c>
      <c r="Y1187" s="11">
        <v>21</v>
      </c>
      <c r="Z1187" s="11">
        <v>864</v>
      </c>
      <c r="AA1187" s="11">
        <v>0</v>
      </c>
      <c r="AB1187" s="11">
        <v>0</v>
      </c>
      <c r="AC1187" s="11">
        <v>3000109</v>
      </c>
      <c r="AD1187" s="11">
        <v>244</v>
      </c>
      <c r="AE1187" s="11">
        <v>765000</v>
      </c>
      <c r="AF1187" s="11" t="s">
        <v>162</v>
      </c>
      <c r="AG1187" s="11" t="s">
        <v>134</v>
      </c>
      <c r="AH1187" s="16">
        <v>0</v>
      </c>
    </row>
    <row r="1188" spans="1:34">
      <c r="A1188" s="11">
        <v>3000109</v>
      </c>
      <c r="B1188" s="11">
        <v>3000101</v>
      </c>
      <c r="C1188" s="11" t="s">
        <v>61</v>
      </c>
      <c r="D1188" s="11">
        <v>23</v>
      </c>
      <c r="E1188" s="11">
        <v>9</v>
      </c>
      <c r="F1188" s="11">
        <v>50</v>
      </c>
      <c r="G1188" s="11">
        <v>4</v>
      </c>
      <c r="H1188" s="11">
        <v>214</v>
      </c>
      <c r="I1188" s="11">
        <v>233</v>
      </c>
      <c r="J1188" s="11">
        <v>222</v>
      </c>
      <c r="K1188" s="11">
        <v>211</v>
      </c>
      <c r="L1188" s="11">
        <v>2</v>
      </c>
      <c r="M1188" s="11">
        <v>60</v>
      </c>
      <c r="N1188" s="11">
        <v>730</v>
      </c>
      <c r="O1188" s="11">
        <v>1</v>
      </c>
      <c r="P1188" s="11">
        <v>30001</v>
      </c>
      <c r="Q1188" s="11">
        <v>1</v>
      </c>
      <c r="R1188" s="11">
        <v>680000</v>
      </c>
      <c r="S1188" s="11">
        <v>0</v>
      </c>
      <c r="T1188" s="11">
        <v>5001</v>
      </c>
      <c r="U1188" s="11">
        <v>5</v>
      </c>
      <c r="V1188" s="11">
        <v>19550</v>
      </c>
      <c r="W1188" s="11">
        <v>6</v>
      </c>
      <c r="X1188" s="11">
        <v>2444</v>
      </c>
      <c r="Y1188" s="11">
        <v>21</v>
      </c>
      <c r="Z1188" s="11">
        <v>978</v>
      </c>
      <c r="AA1188" s="11">
        <v>0</v>
      </c>
      <c r="AB1188" s="11">
        <v>0</v>
      </c>
      <c r="AC1188" s="11">
        <v>3000110</v>
      </c>
      <c r="AD1188" s="11">
        <v>282</v>
      </c>
      <c r="AE1188" s="11">
        <v>940000</v>
      </c>
      <c r="AF1188" s="11" t="s">
        <v>162</v>
      </c>
      <c r="AG1188" s="11" t="s">
        <v>134</v>
      </c>
      <c r="AH1188" s="16">
        <v>1</v>
      </c>
    </row>
    <row r="1189" spans="1:34">
      <c r="A1189" s="11">
        <v>3000110</v>
      </c>
      <c r="B1189" s="11">
        <v>3000101</v>
      </c>
      <c r="C1189" s="11" t="s">
        <v>61</v>
      </c>
      <c r="D1189" s="11">
        <v>23</v>
      </c>
      <c r="E1189" s="11">
        <v>10</v>
      </c>
      <c r="F1189" s="11">
        <v>60</v>
      </c>
      <c r="G1189" s="11">
        <v>4</v>
      </c>
      <c r="H1189" s="11">
        <v>313</v>
      </c>
      <c r="I1189" s="11">
        <v>232</v>
      </c>
      <c r="J1189" s="11">
        <v>221</v>
      </c>
      <c r="K1189" s="11">
        <v>213</v>
      </c>
      <c r="L1189" s="11">
        <v>2</v>
      </c>
      <c r="M1189" s="11">
        <v>60</v>
      </c>
      <c r="N1189" s="11">
        <v>770</v>
      </c>
      <c r="O1189" s="11">
        <v>0</v>
      </c>
      <c r="P1189" s="11">
        <v>0</v>
      </c>
      <c r="Q1189" s="11">
        <v>0</v>
      </c>
      <c r="R1189" s="11">
        <v>705000</v>
      </c>
      <c r="S1189" s="11">
        <v>5001</v>
      </c>
      <c r="T1189" s="11">
        <v>5002</v>
      </c>
      <c r="U1189" s="11">
        <v>5</v>
      </c>
      <c r="V1189" s="11">
        <v>22872</v>
      </c>
      <c r="W1189" s="11">
        <v>6</v>
      </c>
      <c r="X1189" s="11">
        <v>2859</v>
      </c>
      <c r="Y1189" s="11">
        <v>21</v>
      </c>
      <c r="Z1189" s="11">
        <v>1144</v>
      </c>
      <c r="AA1189" s="11">
        <v>0</v>
      </c>
      <c r="AB1189" s="11">
        <v>0</v>
      </c>
      <c r="AC1189" s="11">
        <v>3000111</v>
      </c>
      <c r="AD1189" s="11">
        <v>339</v>
      </c>
      <c r="AE1189" s="11">
        <v>1620000</v>
      </c>
      <c r="AF1189" s="11" t="s">
        <v>163</v>
      </c>
      <c r="AG1189" s="11" t="s">
        <v>158</v>
      </c>
      <c r="AH1189" s="16">
        <v>0</v>
      </c>
    </row>
    <row r="1190" spans="1:34">
      <c r="A1190" s="11">
        <v>3000111</v>
      </c>
      <c r="B1190" s="11">
        <v>3000101</v>
      </c>
      <c r="C1190" s="11" t="s">
        <v>61</v>
      </c>
      <c r="D1190" s="11">
        <v>23</v>
      </c>
      <c r="E1190" s="11">
        <v>11</v>
      </c>
      <c r="F1190" s="11">
        <v>60</v>
      </c>
      <c r="G1190" s="11">
        <v>4</v>
      </c>
      <c r="H1190" s="11">
        <v>312</v>
      </c>
      <c r="I1190" s="11">
        <v>231</v>
      </c>
      <c r="J1190" s="11">
        <v>223</v>
      </c>
      <c r="K1190" s="11">
        <v>212</v>
      </c>
      <c r="L1190" s="11">
        <v>2</v>
      </c>
      <c r="M1190" s="11">
        <v>60</v>
      </c>
      <c r="N1190" s="11">
        <v>790</v>
      </c>
      <c r="O1190" s="11">
        <v>0</v>
      </c>
      <c r="P1190" s="11">
        <v>0</v>
      </c>
      <c r="Q1190" s="11">
        <v>0</v>
      </c>
      <c r="R1190" s="11">
        <v>725000</v>
      </c>
      <c r="S1190" s="11">
        <v>5001</v>
      </c>
      <c r="T1190" s="11">
        <v>5002</v>
      </c>
      <c r="U1190" s="11">
        <v>5</v>
      </c>
      <c r="V1190" s="11">
        <v>26220</v>
      </c>
      <c r="W1190" s="11">
        <v>6</v>
      </c>
      <c r="X1190" s="11">
        <v>3278</v>
      </c>
      <c r="Y1190" s="11">
        <v>21</v>
      </c>
      <c r="Z1190" s="11">
        <v>1311</v>
      </c>
      <c r="AA1190" s="11">
        <v>0</v>
      </c>
      <c r="AB1190" s="11">
        <v>0</v>
      </c>
      <c r="AC1190" s="11">
        <v>3000112</v>
      </c>
      <c r="AD1190" s="11">
        <v>459</v>
      </c>
      <c r="AE1190" s="11">
        <v>2325000</v>
      </c>
      <c r="AF1190" s="11" t="s">
        <v>163</v>
      </c>
      <c r="AG1190" s="11" t="s">
        <v>158</v>
      </c>
      <c r="AH1190" s="16">
        <v>0</v>
      </c>
    </row>
    <row r="1191" spans="1:34">
      <c r="A1191" s="11">
        <v>3000112</v>
      </c>
      <c r="B1191" s="11">
        <v>3000101</v>
      </c>
      <c r="C1191" s="11" t="s">
        <v>61</v>
      </c>
      <c r="D1191" s="11">
        <v>23</v>
      </c>
      <c r="E1191" s="11">
        <v>12</v>
      </c>
      <c r="F1191" s="11">
        <v>60</v>
      </c>
      <c r="G1191" s="11">
        <v>4</v>
      </c>
      <c r="H1191" s="11">
        <v>311</v>
      </c>
      <c r="I1191" s="11">
        <v>233</v>
      </c>
      <c r="J1191" s="11">
        <v>222</v>
      </c>
      <c r="K1191" s="11">
        <v>211</v>
      </c>
      <c r="L1191" s="11">
        <v>2</v>
      </c>
      <c r="M1191" s="11">
        <v>60</v>
      </c>
      <c r="N1191" s="11">
        <v>810</v>
      </c>
      <c r="O1191" s="11">
        <v>0</v>
      </c>
      <c r="P1191" s="11">
        <v>0</v>
      </c>
      <c r="Q1191" s="11">
        <v>0</v>
      </c>
      <c r="R1191" s="11">
        <v>745000</v>
      </c>
      <c r="S1191" s="11">
        <v>5001</v>
      </c>
      <c r="T1191" s="11">
        <v>5002</v>
      </c>
      <c r="U1191" s="11">
        <v>5</v>
      </c>
      <c r="V1191" s="11">
        <v>29593</v>
      </c>
      <c r="W1191" s="11">
        <v>6</v>
      </c>
      <c r="X1191" s="11">
        <v>3699</v>
      </c>
      <c r="Y1191" s="11">
        <v>21</v>
      </c>
      <c r="Z1191" s="11">
        <v>1480</v>
      </c>
      <c r="AA1191" s="11">
        <v>0</v>
      </c>
      <c r="AB1191" s="11">
        <v>0</v>
      </c>
      <c r="AC1191" s="11">
        <v>3000113</v>
      </c>
      <c r="AD1191" s="11">
        <v>578</v>
      </c>
      <c r="AE1191" s="11">
        <v>3050000</v>
      </c>
      <c r="AF1191" s="11" t="s">
        <v>163</v>
      </c>
      <c r="AG1191" s="11" t="s">
        <v>158</v>
      </c>
      <c r="AH1191" s="16">
        <v>0</v>
      </c>
    </row>
    <row r="1192" spans="1:34">
      <c r="A1192" s="11">
        <v>3000113</v>
      </c>
      <c r="B1192" s="11">
        <v>3000101</v>
      </c>
      <c r="C1192" s="11" t="s">
        <v>61</v>
      </c>
      <c r="D1192" s="11">
        <v>23</v>
      </c>
      <c r="E1192" s="11">
        <v>13</v>
      </c>
      <c r="F1192" s="11">
        <v>60</v>
      </c>
      <c r="G1192" s="11">
        <v>4</v>
      </c>
      <c r="H1192" s="11">
        <v>323</v>
      </c>
      <c r="I1192" s="11">
        <v>332</v>
      </c>
      <c r="J1192" s="11">
        <v>221</v>
      </c>
      <c r="K1192" s="11">
        <v>213</v>
      </c>
      <c r="L1192" s="11">
        <v>2</v>
      </c>
      <c r="M1192" s="11">
        <v>60</v>
      </c>
      <c r="N1192" s="11">
        <v>830</v>
      </c>
      <c r="O1192" s="11">
        <v>0</v>
      </c>
      <c r="P1192" s="11">
        <v>0</v>
      </c>
      <c r="Q1192" s="11">
        <v>0</v>
      </c>
      <c r="R1192" s="11">
        <v>765000</v>
      </c>
      <c r="S1192" s="11">
        <v>5001</v>
      </c>
      <c r="T1192" s="11">
        <v>5002</v>
      </c>
      <c r="U1192" s="11">
        <v>5</v>
      </c>
      <c r="V1192" s="11">
        <v>32992</v>
      </c>
      <c r="W1192" s="11">
        <v>6</v>
      </c>
      <c r="X1192" s="11">
        <v>4124</v>
      </c>
      <c r="Y1192" s="11">
        <v>21</v>
      </c>
      <c r="Z1192" s="11">
        <v>1650</v>
      </c>
      <c r="AA1192" s="11">
        <v>0</v>
      </c>
      <c r="AB1192" s="11">
        <v>0</v>
      </c>
      <c r="AC1192" s="11">
        <v>3000114</v>
      </c>
      <c r="AD1192" s="11">
        <v>698</v>
      </c>
      <c r="AE1192" s="11">
        <v>3795000</v>
      </c>
      <c r="AF1192" s="11" t="s">
        <v>163</v>
      </c>
      <c r="AG1192" s="11" t="s">
        <v>158</v>
      </c>
      <c r="AH1192" s="16">
        <v>0</v>
      </c>
    </row>
    <row r="1193" spans="1:34">
      <c r="A1193" s="11">
        <v>3000114</v>
      </c>
      <c r="B1193" s="11">
        <v>3000101</v>
      </c>
      <c r="C1193" s="11" t="s">
        <v>61</v>
      </c>
      <c r="D1193" s="11">
        <v>23</v>
      </c>
      <c r="E1193" s="11">
        <v>14</v>
      </c>
      <c r="F1193" s="11">
        <v>60</v>
      </c>
      <c r="G1193" s="11">
        <v>4</v>
      </c>
      <c r="H1193" s="11">
        <v>322</v>
      </c>
      <c r="I1193" s="11">
        <v>321</v>
      </c>
      <c r="J1193" s="11">
        <v>223</v>
      </c>
      <c r="K1193" s="11">
        <v>212</v>
      </c>
      <c r="L1193" s="11">
        <v>2</v>
      </c>
      <c r="M1193" s="11">
        <v>60</v>
      </c>
      <c r="N1193" s="11">
        <v>850</v>
      </c>
      <c r="O1193" s="11">
        <v>1</v>
      </c>
      <c r="P1193" s="11">
        <v>30001</v>
      </c>
      <c r="Q1193" s="11">
        <v>1</v>
      </c>
      <c r="R1193" s="11">
        <v>790000</v>
      </c>
      <c r="S1193" s="11">
        <v>5001</v>
      </c>
      <c r="T1193" s="11">
        <v>5002</v>
      </c>
      <c r="U1193" s="11">
        <v>5</v>
      </c>
      <c r="V1193" s="11">
        <v>36417</v>
      </c>
      <c r="W1193" s="11">
        <v>6</v>
      </c>
      <c r="X1193" s="11">
        <v>4552</v>
      </c>
      <c r="Y1193" s="11">
        <v>21</v>
      </c>
      <c r="Z1193" s="11">
        <v>1821</v>
      </c>
      <c r="AA1193" s="11">
        <v>0</v>
      </c>
      <c r="AB1193" s="11">
        <v>0</v>
      </c>
      <c r="AC1193" s="11">
        <v>3000115</v>
      </c>
      <c r="AD1193" s="11">
        <v>880</v>
      </c>
      <c r="AE1193" s="11">
        <v>4560000</v>
      </c>
      <c r="AF1193" s="11" t="s">
        <v>163</v>
      </c>
      <c r="AG1193" s="11" t="s">
        <v>158</v>
      </c>
      <c r="AH1193" s="16">
        <v>1</v>
      </c>
    </row>
    <row r="1194" spans="1:34">
      <c r="A1194" s="11">
        <v>3000115</v>
      </c>
      <c r="B1194" s="11">
        <v>3000101</v>
      </c>
      <c r="C1194" s="11" t="s">
        <v>61</v>
      </c>
      <c r="D1194" s="11">
        <v>23</v>
      </c>
      <c r="E1194" s="11">
        <v>15</v>
      </c>
      <c r="F1194" s="11">
        <v>60</v>
      </c>
      <c r="G1194" s="11">
        <v>4</v>
      </c>
      <c r="H1194" s="11">
        <v>311</v>
      </c>
      <c r="I1194" s="11">
        <v>333</v>
      </c>
      <c r="J1194" s="11">
        <v>222</v>
      </c>
      <c r="K1194" s="11">
        <v>211</v>
      </c>
      <c r="L1194" s="11">
        <v>2</v>
      </c>
      <c r="M1194" s="11">
        <v>60</v>
      </c>
      <c r="N1194" s="11">
        <v>890</v>
      </c>
      <c r="O1194" s="11">
        <v>0</v>
      </c>
      <c r="P1194" s="11">
        <v>0</v>
      </c>
      <c r="Q1194" s="11">
        <v>0</v>
      </c>
      <c r="R1194" s="11">
        <v>810000</v>
      </c>
      <c r="S1194" s="11">
        <v>5001</v>
      </c>
      <c r="T1194" s="11">
        <v>5002</v>
      </c>
      <c r="U1194" s="11">
        <v>5</v>
      </c>
      <c r="V1194" s="11">
        <v>54997</v>
      </c>
      <c r="W1194" s="11">
        <v>6</v>
      </c>
      <c r="X1194" s="11">
        <v>4983</v>
      </c>
      <c r="Y1194" s="11">
        <v>21</v>
      </c>
      <c r="Z1194" s="11">
        <v>1993</v>
      </c>
      <c r="AA1194" s="11">
        <v>0</v>
      </c>
      <c r="AB1194" s="11">
        <v>0</v>
      </c>
      <c r="AC1194" s="11">
        <v>3000116</v>
      </c>
      <c r="AD1194" s="11">
        <v>1061</v>
      </c>
      <c r="AE1194" s="11">
        <v>5350000</v>
      </c>
      <c r="AF1194" s="11" t="s">
        <v>164</v>
      </c>
      <c r="AG1194" s="11" t="s">
        <v>134</v>
      </c>
      <c r="AH1194" s="16">
        <v>0</v>
      </c>
    </row>
    <row r="1195" spans="1:34">
      <c r="A1195" s="11">
        <v>3000116</v>
      </c>
      <c r="B1195" s="11">
        <v>3000101</v>
      </c>
      <c r="C1195" s="11" t="s">
        <v>61</v>
      </c>
      <c r="D1195" s="11">
        <v>23</v>
      </c>
      <c r="E1195" s="11">
        <v>16</v>
      </c>
      <c r="F1195" s="11">
        <v>60</v>
      </c>
      <c r="G1195" s="11">
        <v>4</v>
      </c>
      <c r="H1195" s="11">
        <v>313</v>
      </c>
      <c r="I1195" s="11">
        <v>332</v>
      </c>
      <c r="J1195" s="11">
        <v>221</v>
      </c>
      <c r="K1195" s="11">
        <v>213</v>
      </c>
      <c r="L1195" s="11">
        <v>2</v>
      </c>
      <c r="M1195" s="11">
        <v>60</v>
      </c>
      <c r="N1195" s="11">
        <v>910</v>
      </c>
      <c r="O1195" s="11">
        <v>0</v>
      </c>
      <c r="P1195" s="11">
        <v>0</v>
      </c>
      <c r="Q1195" s="11">
        <v>0</v>
      </c>
      <c r="R1195" s="11">
        <v>830000</v>
      </c>
      <c r="S1195" s="11">
        <v>5001</v>
      </c>
      <c r="T1195" s="11">
        <v>5002</v>
      </c>
      <c r="U1195" s="11">
        <v>5</v>
      </c>
      <c r="V1195" s="11">
        <v>58472</v>
      </c>
      <c r="W1195" s="11">
        <v>6</v>
      </c>
      <c r="X1195" s="11">
        <v>5418</v>
      </c>
      <c r="Y1195" s="11">
        <v>21</v>
      </c>
      <c r="Z1195" s="11">
        <v>2167</v>
      </c>
      <c r="AA1195" s="11">
        <v>0</v>
      </c>
      <c r="AB1195" s="11">
        <v>0</v>
      </c>
      <c r="AC1195" s="11">
        <v>3000117</v>
      </c>
      <c r="AD1195" s="11">
        <v>1243</v>
      </c>
      <c r="AE1195" s="11">
        <v>6160000</v>
      </c>
      <c r="AF1195" s="11" t="s">
        <v>164</v>
      </c>
      <c r="AG1195" s="11" t="s">
        <v>134</v>
      </c>
      <c r="AH1195" s="16">
        <v>0</v>
      </c>
    </row>
    <row r="1196" spans="1:34">
      <c r="A1196" s="11">
        <v>3000117</v>
      </c>
      <c r="B1196" s="11">
        <v>3000101</v>
      </c>
      <c r="C1196" s="11" t="s">
        <v>61</v>
      </c>
      <c r="D1196" s="11">
        <v>23</v>
      </c>
      <c r="E1196" s="11">
        <v>17</v>
      </c>
      <c r="F1196" s="11">
        <v>60</v>
      </c>
      <c r="G1196" s="11">
        <v>4</v>
      </c>
      <c r="H1196" s="11">
        <v>312</v>
      </c>
      <c r="I1196" s="11">
        <v>331</v>
      </c>
      <c r="J1196" s="11">
        <v>223</v>
      </c>
      <c r="K1196" s="11">
        <v>212</v>
      </c>
      <c r="L1196" s="11">
        <v>2</v>
      </c>
      <c r="M1196" s="11">
        <v>60</v>
      </c>
      <c r="N1196" s="11">
        <v>930</v>
      </c>
      <c r="O1196" s="11">
        <v>0</v>
      </c>
      <c r="P1196" s="11">
        <v>0</v>
      </c>
      <c r="Q1196" s="11">
        <v>0</v>
      </c>
      <c r="R1196" s="11">
        <v>855000</v>
      </c>
      <c r="S1196" s="11">
        <v>5001</v>
      </c>
      <c r="T1196" s="11">
        <v>5002</v>
      </c>
      <c r="U1196" s="11">
        <v>5</v>
      </c>
      <c r="V1196" s="11">
        <v>61973</v>
      </c>
      <c r="W1196" s="11">
        <v>6</v>
      </c>
      <c r="X1196" s="11">
        <v>5855</v>
      </c>
      <c r="Y1196" s="11">
        <v>21</v>
      </c>
      <c r="Z1196" s="11">
        <v>2342</v>
      </c>
      <c r="AA1196" s="11">
        <v>0</v>
      </c>
      <c r="AB1196" s="11">
        <v>0</v>
      </c>
      <c r="AC1196" s="11">
        <v>3000118</v>
      </c>
      <c r="AD1196" s="11">
        <v>1425</v>
      </c>
      <c r="AE1196" s="11">
        <v>6990000</v>
      </c>
      <c r="AF1196" s="11" t="s">
        <v>164</v>
      </c>
      <c r="AG1196" s="11" t="s">
        <v>134</v>
      </c>
      <c r="AH1196" s="16">
        <v>0</v>
      </c>
    </row>
    <row r="1197" spans="1:34">
      <c r="A1197" s="11">
        <v>3000118</v>
      </c>
      <c r="B1197" s="11">
        <v>3000101</v>
      </c>
      <c r="C1197" s="11" t="s">
        <v>61</v>
      </c>
      <c r="D1197" s="11">
        <v>23</v>
      </c>
      <c r="E1197" s="11">
        <v>18</v>
      </c>
      <c r="F1197" s="11">
        <v>60</v>
      </c>
      <c r="G1197" s="11">
        <v>4</v>
      </c>
      <c r="H1197" s="11">
        <v>311</v>
      </c>
      <c r="I1197" s="11">
        <v>323</v>
      </c>
      <c r="J1197" s="11">
        <v>222</v>
      </c>
      <c r="K1197" s="11">
        <v>211</v>
      </c>
      <c r="L1197" s="11">
        <v>2</v>
      </c>
      <c r="M1197" s="11">
        <v>60</v>
      </c>
      <c r="N1197" s="11">
        <v>950</v>
      </c>
      <c r="O1197" s="11">
        <v>0</v>
      </c>
      <c r="P1197" s="11">
        <v>0</v>
      </c>
      <c r="Q1197" s="11">
        <v>0</v>
      </c>
      <c r="R1197" s="11">
        <v>875000</v>
      </c>
      <c r="S1197" s="11">
        <v>5001</v>
      </c>
      <c r="T1197" s="11">
        <v>5002</v>
      </c>
      <c r="U1197" s="11">
        <v>5</v>
      </c>
      <c r="V1197" s="11">
        <v>65500</v>
      </c>
      <c r="W1197" s="11">
        <v>6</v>
      </c>
      <c r="X1197" s="11">
        <v>6296</v>
      </c>
      <c r="Y1197" s="11">
        <v>21</v>
      </c>
      <c r="Z1197" s="11">
        <v>2519</v>
      </c>
      <c r="AA1197" s="11">
        <v>0</v>
      </c>
      <c r="AB1197" s="11">
        <v>0</v>
      </c>
      <c r="AC1197" s="11">
        <v>3000119</v>
      </c>
      <c r="AD1197" s="11">
        <v>1606</v>
      </c>
      <c r="AE1197" s="11">
        <v>7845000</v>
      </c>
      <c r="AF1197" s="11" t="s">
        <v>164</v>
      </c>
      <c r="AG1197" s="11" t="s">
        <v>134</v>
      </c>
      <c r="AH1197" s="16">
        <v>0</v>
      </c>
    </row>
    <row r="1198" spans="1:34">
      <c r="A1198" s="11">
        <v>3000119</v>
      </c>
      <c r="B1198" s="11">
        <v>3000101</v>
      </c>
      <c r="C1198" s="11" t="s">
        <v>61</v>
      </c>
      <c r="D1198" s="11">
        <v>23</v>
      </c>
      <c r="E1198" s="11">
        <v>19</v>
      </c>
      <c r="F1198" s="11">
        <v>60</v>
      </c>
      <c r="G1198" s="11">
        <v>4</v>
      </c>
      <c r="H1198" s="11">
        <v>313</v>
      </c>
      <c r="I1198" s="11">
        <v>332</v>
      </c>
      <c r="J1198" s="11">
        <v>321</v>
      </c>
      <c r="K1198" s="11">
        <v>312</v>
      </c>
      <c r="L1198" s="11">
        <v>2</v>
      </c>
      <c r="M1198" s="11">
        <v>60</v>
      </c>
      <c r="N1198" s="11">
        <v>1450</v>
      </c>
      <c r="O1198" s="11">
        <v>1</v>
      </c>
      <c r="P1198" s="11">
        <v>30001</v>
      </c>
      <c r="Q1198" s="11">
        <v>1</v>
      </c>
      <c r="R1198" s="11">
        <v>1430000</v>
      </c>
      <c r="S1198" s="11">
        <v>5001</v>
      </c>
      <c r="T1198" s="11">
        <v>5002</v>
      </c>
      <c r="U1198" s="11">
        <v>5</v>
      </c>
      <c r="V1198" s="11">
        <v>69052</v>
      </c>
      <c r="W1198" s="11">
        <v>6</v>
      </c>
      <c r="X1198" s="11">
        <v>6740</v>
      </c>
      <c r="Y1198" s="11">
        <v>21</v>
      </c>
      <c r="Z1198" s="11">
        <v>2696</v>
      </c>
      <c r="AA1198" s="11">
        <v>0</v>
      </c>
      <c r="AB1198" s="11">
        <v>0</v>
      </c>
      <c r="AC1198" s="11">
        <v>3000120</v>
      </c>
      <c r="AD1198" s="11">
        <v>1788</v>
      </c>
      <c r="AE1198" s="11">
        <v>8720000</v>
      </c>
      <c r="AF1198" s="11" t="s">
        <v>164</v>
      </c>
      <c r="AG1198" s="11" t="s">
        <v>134</v>
      </c>
      <c r="AH1198" s="16">
        <v>1</v>
      </c>
    </row>
    <row r="1199" spans="1:34">
      <c r="A1199" s="11">
        <v>3000120</v>
      </c>
      <c r="B1199" s="11">
        <v>3000101</v>
      </c>
      <c r="C1199" s="11" t="s">
        <v>61</v>
      </c>
      <c r="D1199" s="11">
        <v>23</v>
      </c>
      <c r="E1199" s="11">
        <v>20</v>
      </c>
      <c r="F1199" s="11">
        <v>70</v>
      </c>
      <c r="G1199" s="11">
        <v>4</v>
      </c>
      <c r="H1199" s="11">
        <v>412</v>
      </c>
      <c r="I1199" s="11">
        <v>331</v>
      </c>
      <c r="J1199" s="11">
        <v>323</v>
      </c>
      <c r="K1199" s="11">
        <v>312</v>
      </c>
      <c r="L1199" s="11">
        <v>2</v>
      </c>
      <c r="M1199" s="11">
        <v>60</v>
      </c>
      <c r="N1199" s="11">
        <v>1490</v>
      </c>
      <c r="O1199" s="11">
        <v>0</v>
      </c>
      <c r="P1199" s="11">
        <v>0</v>
      </c>
      <c r="Q1199" s="11">
        <v>0</v>
      </c>
      <c r="R1199" s="11">
        <v>1455000</v>
      </c>
      <c r="S1199" s="11">
        <v>5002</v>
      </c>
      <c r="T1199" s="11">
        <v>5003</v>
      </c>
      <c r="U1199" s="11">
        <v>5</v>
      </c>
      <c r="V1199" s="11">
        <v>73652</v>
      </c>
      <c r="W1199" s="11">
        <v>6</v>
      </c>
      <c r="X1199" s="11">
        <v>7315</v>
      </c>
      <c r="Y1199" s="11">
        <v>21</v>
      </c>
      <c r="Z1199" s="11">
        <v>2926</v>
      </c>
      <c r="AA1199" s="11">
        <v>0</v>
      </c>
      <c r="AB1199" s="11">
        <v>0</v>
      </c>
      <c r="AC1199" s="11">
        <v>3000121</v>
      </c>
      <c r="AD1199" s="11">
        <v>2094</v>
      </c>
      <c r="AE1199" s="11">
        <v>10150000</v>
      </c>
      <c r="AF1199" s="11" t="s">
        <v>165</v>
      </c>
      <c r="AG1199" s="11" t="s">
        <v>159</v>
      </c>
      <c r="AH1199" s="16">
        <v>0</v>
      </c>
    </row>
    <row r="1200" spans="1:34">
      <c r="A1200" s="11">
        <v>3000121</v>
      </c>
      <c r="B1200" s="11">
        <v>3000101</v>
      </c>
      <c r="C1200" s="11" t="s">
        <v>61</v>
      </c>
      <c r="D1200" s="11">
        <v>23</v>
      </c>
      <c r="E1200" s="11">
        <v>21</v>
      </c>
      <c r="F1200" s="11">
        <v>70</v>
      </c>
      <c r="G1200" s="11">
        <v>4</v>
      </c>
      <c r="H1200" s="11">
        <v>411</v>
      </c>
      <c r="I1200" s="11">
        <v>333</v>
      </c>
      <c r="J1200" s="11">
        <v>322</v>
      </c>
      <c r="K1200" s="11">
        <v>311</v>
      </c>
      <c r="L1200" s="11">
        <v>2</v>
      </c>
      <c r="M1200" s="11">
        <v>60</v>
      </c>
      <c r="N1200" s="11">
        <v>1510</v>
      </c>
      <c r="O1200" s="11">
        <v>0</v>
      </c>
      <c r="P1200" s="11">
        <v>0</v>
      </c>
      <c r="Q1200" s="11">
        <v>0</v>
      </c>
      <c r="R1200" s="11">
        <v>1475000</v>
      </c>
      <c r="S1200" s="11">
        <v>5002</v>
      </c>
      <c r="T1200" s="11">
        <v>5003</v>
      </c>
      <c r="U1200" s="11">
        <v>5</v>
      </c>
      <c r="V1200" s="11">
        <v>78278</v>
      </c>
      <c r="W1200" s="11">
        <v>6</v>
      </c>
      <c r="X1200" s="11">
        <v>7893</v>
      </c>
      <c r="Y1200" s="11">
        <v>21</v>
      </c>
      <c r="Z1200" s="11">
        <v>3157</v>
      </c>
      <c r="AA1200" s="11">
        <v>0</v>
      </c>
      <c r="AB1200" s="11">
        <v>0</v>
      </c>
      <c r="AC1200" s="11">
        <v>3000122</v>
      </c>
      <c r="AD1200" s="11">
        <v>2667</v>
      </c>
      <c r="AE1200" s="11">
        <v>11605000</v>
      </c>
      <c r="AF1200" s="11" t="s">
        <v>165</v>
      </c>
      <c r="AG1200" s="11" t="s">
        <v>159</v>
      </c>
      <c r="AH1200" s="16">
        <v>0</v>
      </c>
    </row>
    <row r="1201" spans="1:37">
      <c r="A1201" s="11">
        <v>3000122</v>
      </c>
      <c r="B1201" s="11">
        <v>3000101</v>
      </c>
      <c r="C1201" s="11" t="s">
        <v>61</v>
      </c>
      <c r="D1201" s="11">
        <v>23</v>
      </c>
      <c r="E1201" s="11">
        <v>22</v>
      </c>
      <c r="F1201" s="11">
        <v>70</v>
      </c>
      <c r="G1201" s="11">
        <v>4</v>
      </c>
      <c r="H1201" s="11">
        <v>413</v>
      </c>
      <c r="I1201" s="11">
        <v>332</v>
      </c>
      <c r="J1201" s="11">
        <v>321</v>
      </c>
      <c r="K1201" s="11">
        <v>313</v>
      </c>
      <c r="L1201" s="11">
        <v>2</v>
      </c>
      <c r="M1201" s="11">
        <v>60</v>
      </c>
      <c r="N1201" s="11">
        <v>1530</v>
      </c>
      <c r="O1201" s="11">
        <v>0</v>
      </c>
      <c r="P1201" s="11">
        <v>0</v>
      </c>
      <c r="Q1201" s="11">
        <v>0</v>
      </c>
      <c r="R1201" s="11">
        <v>1500000</v>
      </c>
      <c r="S1201" s="11">
        <v>5002</v>
      </c>
      <c r="T1201" s="11">
        <v>5003</v>
      </c>
      <c r="U1201" s="11">
        <v>5</v>
      </c>
      <c r="V1201" s="11">
        <v>82929</v>
      </c>
      <c r="W1201" s="11">
        <v>6</v>
      </c>
      <c r="X1201" s="11">
        <v>8475</v>
      </c>
      <c r="Y1201" s="11">
        <v>21</v>
      </c>
      <c r="Z1201" s="11">
        <v>3390</v>
      </c>
      <c r="AA1201" s="11">
        <v>0</v>
      </c>
      <c r="AB1201" s="11">
        <v>0</v>
      </c>
      <c r="AC1201" s="11">
        <v>3000123</v>
      </c>
      <c r="AD1201" s="11">
        <v>3241</v>
      </c>
      <c r="AE1201" s="11">
        <v>13080000</v>
      </c>
      <c r="AF1201" s="11" t="s">
        <v>165</v>
      </c>
      <c r="AG1201" s="11" t="s">
        <v>159</v>
      </c>
      <c r="AH1201" s="16">
        <v>0</v>
      </c>
    </row>
    <row r="1202" spans="1:37">
      <c r="A1202" s="11">
        <v>3000123</v>
      </c>
      <c r="B1202" s="11">
        <v>3000101</v>
      </c>
      <c r="C1202" s="11" t="s">
        <v>61</v>
      </c>
      <c r="D1202" s="11">
        <v>23</v>
      </c>
      <c r="E1202" s="11">
        <v>23</v>
      </c>
      <c r="F1202" s="11">
        <v>70</v>
      </c>
      <c r="G1202" s="11">
        <v>4</v>
      </c>
      <c r="H1202" s="11">
        <v>412</v>
      </c>
      <c r="I1202" s="11">
        <v>331</v>
      </c>
      <c r="J1202" s="11">
        <v>323</v>
      </c>
      <c r="K1202" s="11">
        <v>312</v>
      </c>
      <c r="L1202" s="11">
        <v>2</v>
      </c>
      <c r="M1202" s="11">
        <v>60</v>
      </c>
      <c r="N1202" s="11">
        <v>1550</v>
      </c>
      <c r="O1202" s="11">
        <v>1</v>
      </c>
      <c r="P1202" s="11">
        <v>30001</v>
      </c>
      <c r="Q1202" s="11">
        <v>1</v>
      </c>
      <c r="R1202" s="11">
        <v>1520000</v>
      </c>
      <c r="S1202" s="11">
        <v>5002</v>
      </c>
      <c r="T1202" s="11">
        <v>5003</v>
      </c>
      <c r="U1202" s="11">
        <v>5</v>
      </c>
      <c r="V1202" s="11">
        <v>87606</v>
      </c>
      <c r="W1202" s="11">
        <v>6</v>
      </c>
      <c r="X1202" s="11">
        <v>9059</v>
      </c>
      <c r="Y1202" s="11">
        <v>21</v>
      </c>
      <c r="Z1202" s="11">
        <v>3624</v>
      </c>
      <c r="AA1202" s="11">
        <v>0</v>
      </c>
      <c r="AB1202" s="11">
        <v>0</v>
      </c>
      <c r="AC1202" s="11">
        <v>3000124</v>
      </c>
      <c r="AD1202" s="11">
        <v>3815</v>
      </c>
      <c r="AE1202" s="11">
        <v>14580000</v>
      </c>
      <c r="AF1202" s="11" t="s">
        <v>165</v>
      </c>
      <c r="AG1202" s="11" t="s">
        <v>159</v>
      </c>
      <c r="AH1202" s="16">
        <v>1</v>
      </c>
    </row>
    <row r="1203" spans="1:37">
      <c r="A1203" s="11">
        <v>3000124</v>
      </c>
      <c r="B1203" s="11">
        <v>3000101</v>
      </c>
      <c r="C1203" s="11" t="s">
        <v>61</v>
      </c>
      <c r="D1203" s="11">
        <v>23</v>
      </c>
      <c r="E1203" s="11">
        <v>24</v>
      </c>
      <c r="F1203" s="11">
        <v>70</v>
      </c>
      <c r="G1203" s="11">
        <v>4</v>
      </c>
      <c r="H1203" s="11">
        <v>411</v>
      </c>
      <c r="I1203" s="11">
        <v>423</v>
      </c>
      <c r="J1203" s="11">
        <v>322</v>
      </c>
      <c r="K1203" s="11">
        <v>311</v>
      </c>
      <c r="L1203" s="11">
        <v>2</v>
      </c>
      <c r="M1203" s="11">
        <v>60</v>
      </c>
      <c r="N1203" s="11">
        <v>1570</v>
      </c>
      <c r="O1203" s="11">
        <v>0</v>
      </c>
      <c r="P1203" s="11">
        <v>0</v>
      </c>
      <c r="Q1203" s="11">
        <v>0</v>
      </c>
      <c r="R1203" s="11">
        <v>1545000</v>
      </c>
      <c r="S1203" s="11">
        <v>5002</v>
      </c>
      <c r="T1203" s="11">
        <v>5003</v>
      </c>
      <c r="U1203" s="11">
        <v>5</v>
      </c>
      <c r="V1203" s="11">
        <v>92308</v>
      </c>
      <c r="W1203" s="11">
        <v>6</v>
      </c>
      <c r="X1203" s="11">
        <v>9647</v>
      </c>
      <c r="Y1203" s="11">
        <v>21</v>
      </c>
      <c r="Z1203" s="11">
        <v>4609</v>
      </c>
      <c r="AA1203" s="11">
        <v>0</v>
      </c>
      <c r="AB1203" s="11">
        <v>0</v>
      </c>
      <c r="AC1203" s="11">
        <v>3000125</v>
      </c>
      <c r="AD1203" s="11">
        <v>4388</v>
      </c>
      <c r="AE1203" s="11">
        <v>16100000</v>
      </c>
      <c r="AF1203" s="11" t="s">
        <v>166</v>
      </c>
      <c r="AG1203" s="11" t="s">
        <v>158</v>
      </c>
      <c r="AH1203" s="16">
        <v>0</v>
      </c>
      <c r="AI1203" s="12"/>
      <c r="AJ1203" s="12"/>
      <c r="AK1203" s="12"/>
    </row>
    <row r="1204" spans="1:37">
      <c r="A1204" s="11">
        <v>3000125</v>
      </c>
      <c r="B1204" s="11">
        <v>3000101</v>
      </c>
      <c r="C1204" s="11" t="s">
        <v>61</v>
      </c>
      <c r="D1204" s="11">
        <v>23</v>
      </c>
      <c r="E1204" s="11">
        <v>25</v>
      </c>
      <c r="F1204" s="11">
        <v>70</v>
      </c>
      <c r="G1204" s="11">
        <v>4</v>
      </c>
      <c r="H1204" s="11">
        <v>413</v>
      </c>
      <c r="I1204" s="11">
        <v>422</v>
      </c>
      <c r="J1204" s="11">
        <v>321</v>
      </c>
      <c r="K1204" s="11">
        <v>313</v>
      </c>
      <c r="L1204" s="11">
        <v>2</v>
      </c>
      <c r="M1204" s="11">
        <v>60</v>
      </c>
      <c r="N1204" s="11">
        <v>1610</v>
      </c>
      <c r="O1204" s="11">
        <v>0</v>
      </c>
      <c r="P1204" s="11">
        <v>0</v>
      </c>
      <c r="Q1204" s="11">
        <v>0</v>
      </c>
      <c r="R1204" s="11">
        <v>1565000</v>
      </c>
      <c r="S1204" s="11">
        <v>5002</v>
      </c>
      <c r="T1204" s="11">
        <v>5003</v>
      </c>
      <c r="U1204" s="11">
        <v>5</v>
      </c>
      <c r="V1204" s="11">
        <v>97036</v>
      </c>
      <c r="W1204" s="11">
        <v>6</v>
      </c>
      <c r="X1204" s="11">
        <v>10238</v>
      </c>
      <c r="Y1204" s="11">
        <v>21</v>
      </c>
      <c r="Z1204" s="11">
        <v>4845</v>
      </c>
      <c r="AA1204" s="11">
        <v>0</v>
      </c>
      <c r="AB1204" s="11">
        <v>0</v>
      </c>
      <c r="AC1204" s="11">
        <v>3000126</v>
      </c>
      <c r="AD1204" s="11">
        <v>5230</v>
      </c>
      <c r="AE1204" s="11">
        <v>17645000</v>
      </c>
      <c r="AF1204" s="11" t="s">
        <v>166</v>
      </c>
      <c r="AG1204" s="11" t="s">
        <v>158</v>
      </c>
      <c r="AH1204" s="16">
        <v>0</v>
      </c>
    </row>
    <row r="1205" spans="1:37">
      <c r="A1205" s="11">
        <v>3000126</v>
      </c>
      <c r="B1205" s="11">
        <v>3000101</v>
      </c>
      <c r="C1205" s="11" t="s">
        <v>61</v>
      </c>
      <c r="D1205" s="11">
        <v>23</v>
      </c>
      <c r="E1205" s="11">
        <v>26</v>
      </c>
      <c r="F1205" s="11">
        <v>70</v>
      </c>
      <c r="G1205" s="11">
        <v>4</v>
      </c>
      <c r="H1205" s="11">
        <v>412</v>
      </c>
      <c r="I1205" s="11">
        <v>431</v>
      </c>
      <c r="J1205" s="11">
        <v>323</v>
      </c>
      <c r="K1205" s="11">
        <v>312</v>
      </c>
      <c r="L1205" s="11">
        <v>2</v>
      </c>
      <c r="M1205" s="11">
        <v>60</v>
      </c>
      <c r="N1205" s="11">
        <v>1630</v>
      </c>
      <c r="O1205" s="11">
        <v>1</v>
      </c>
      <c r="P1205" s="11">
        <v>30001</v>
      </c>
      <c r="Q1205" s="11">
        <v>1</v>
      </c>
      <c r="R1205" s="11">
        <v>1590000</v>
      </c>
      <c r="S1205" s="11">
        <v>5002</v>
      </c>
      <c r="T1205" s="11">
        <v>5003</v>
      </c>
      <c r="U1205" s="11">
        <v>5</v>
      </c>
      <c r="V1205" s="11">
        <v>101789</v>
      </c>
      <c r="W1205" s="11">
        <v>6</v>
      </c>
      <c r="X1205" s="11">
        <v>10832</v>
      </c>
      <c r="Y1205" s="11">
        <v>21</v>
      </c>
      <c r="Z1205" s="11">
        <v>5083</v>
      </c>
      <c r="AA1205" s="11">
        <v>0</v>
      </c>
      <c r="AB1205" s="11">
        <v>0</v>
      </c>
      <c r="AC1205" s="11">
        <v>3000127</v>
      </c>
      <c r="AD1205" s="11">
        <v>6071</v>
      </c>
      <c r="AE1205" s="11">
        <v>19210000</v>
      </c>
      <c r="AF1205" s="11" t="s">
        <v>166</v>
      </c>
      <c r="AG1205" s="11" t="s">
        <v>158</v>
      </c>
      <c r="AH1205" s="16">
        <v>1</v>
      </c>
    </row>
    <row r="1206" spans="1:37">
      <c r="A1206" s="11">
        <v>3000127</v>
      </c>
      <c r="B1206" s="11">
        <v>3000101</v>
      </c>
      <c r="C1206" s="11" t="s">
        <v>61</v>
      </c>
      <c r="D1206" s="11">
        <v>23</v>
      </c>
      <c r="E1206" s="11">
        <v>27</v>
      </c>
      <c r="F1206" s="11">
        <v>70</v>
      </c>
      <c r="G1206" s="11">
        <v>4</v>
      </c>
      <c r="H1206" s="11">
        <v>411</v>
      </c>
      <c r="I1206" s="11">
        <v>433</v>
      </c>
      <c r="J1206" s="11">
        <v>322</v>
      </c>
      <c r="K1206" s="11">
        <v>311</v>
      </c>
      <c r="L1206" s="11">
        <v>2</v>
      </c>
      <c r="M1206" s="11">
        <v>60</v>
      </c>
      <c r="N1206" s="11">
        <v>1650</v>
      </c>
      <c r="O1206" s="11">
        <v>0</v>
      </c>
      <c r="P1206" s="11">
        <v>0</v>
      </c>
      <c r="Q1206" s="11">
        <v>0</v>
      </c>
      <c r="R1206" s="11">
        <v>1615000</v>
      </c>
      <c r="S1206" s="11">
        <v>5002</v>
      </c>
      <c r="T1206" s="11">
        <v>5003</v>
      </c>
      <c r="U1206" s="11">
        <v>5</v>
      </c>
      <c r="V1206" s="11">
        <v>121698</v>
      </c>
      <c r="W1206" s="11">
        <v>6</v>
      </c>
      <c r="X1206" s="11">
        <v>11430</v>
      </c>
      <c r="Y1206" s="11">
        <v>21</v>
      </c>
      <c r="Z1206" s="11">
        <v>5322</v>
      </c>
      <c r="AA1206" s="11">
        <v>0</v>
      </c>
      <c r="AB1206" s="11">
        <v>0</v>
      </c>
      <c r="AC1206" s="11">
        <v>3000128</v>
      </c>
      <c r="AD1206" s="11">
        <v>6912</v>
      </c>
      <c r="AE1206" s="11">
        <v>20800000</v>
      </c>
      <c r="AF1206" s="11" t="s">
        <v>167</v>
      </c>
      <c r="AG1206" s="11" t="s">
        <v>135</v>
      </c>
      <c r="AH1206" s="16">
        <v>0</v>
      </c>
    </row>
    <row r="1207" spans="1:37">
      <c r="A1207" s="11">
        <v>3000128</v>
      </c>
      <c r="B1207" s="11">
        <v>3000101</v>
      </c>
      <c r="C1207" s="11" t="s">
        <v>61</v>
      </c>
      <c r="D1207" s="11">
        <v>23</v>
      </c>
      <c r="E1207" s="11">
        <v>28</v>
      </c>
      <c r="F1207" s="11">
        <v>70</v>
      </c>
      <c r="G1207" s="11">
        <v>4</v>
      </c>
      <c r="H1207" s="11">
        <v>413</v>
      </c>
      <c r="I1207" s="11">
        <v>432</v>
      </c>
      <c r="J1207" s="11">
        <v>321</v>
      </c>
      <c r="K1207" s="11">
        <v>313</v>
      </c>
      <c r="L1207" s="11">
        <v>2</v>
      </c>
      <c r="M1207" s="11">
        <v>60</v>
      </c>
      <c r="N1207" s="11">
        <v>1670</v>
      </c>
      <c r="O1207" s="11">
        <v>0</v>
      </c>
      <c r="P1207" s="11">
        <v>0</v>
      </c>
      <c r="Q1207" s="11">
        <v>0</v>
      </c>
      <c r="R1207" s="11">
        <v>1635000</v>
      </c>
      <c r="S1207" s="11">
        <v>5002</v>
      </c>
      <c r="T1207" s="11">
        <v>5003</v>
      </c>
      <c r="U1207" s="11">
        <v>5</v>
      </c>
      <c r="V1207" s="11">
        <v>126502</v>
      </c>
      <c r="W1207" s="11">
        <v>6</v>
      </c>
      <c r="X1207" s="11">
        <v>12030</v>
      </c>
      <c r="Y1207" s="11">
        <v>21</v>
      </c>
      <c r="Z1207" s="11">
        <v>5562</v>
      </c>
      <c r="AA1207" s="11">
        <v>0</v>
      </c>
      <c r="AB1207" s="11">
        <v>0</v>
      </c>
      <c r="AC1207" s="11">
        <v>3000129</v>
      </c>
      <c r="AD1207" s="11">
        <v>7754</v>
      </c>
      <c r="AE1207" s="11">
        <v>22415000</v>
      </c>
      <c r="AF1207" s="11" t="s">
        <v>167</v>
      </c>
      <c r="AG1207" s="11" t="s">
        <v>135</v>
      </c>
      <c r="AH1207" s="16">
        <v>0</v>
      </c>
    </row>
    <row r="1208" spans="1:37">
      <c r="A1208" s="11">
        <v>3000129</v>
      </c>
      <c r="B1208" s="11">
        <v>3000101</v>
      </c>
      <c r="C1208" s="11" t="s">
        <v>61</v>
      </c>
      <c r="D1208" s="11">
        <v>23</v>
      </c>
      <c r="E1208" s="11">
        <v>29</v>
      </c>
      <c r="F1208" s="11">
        <v>70</v>
      </c>
      <c r="G1208" s="11">
        <v>4</v>
      </c>
      <c r="H1208" s="11">
        <v>412</v>
      </c>
      <c r="I1208" s="11">
        <v>431</v>
      </c>
      <c r="J1208" s="11">
        <v>423</v>
      </c>
      <c r="K1208" s="11">
        <v>413</v>
      </c>
      <c r="L1208" s="11">
        <v>2</v>
      </c>
      <c r="M1208" s="11">
        <v>60</v>
      </c>
      <c r="N1208" s="11">
        <v>2170</v>
      </c>
      <c r="O1208" s="11">
        <v>1</v>
      </c>
      <c r="P1208" s="11">
        <v>30001</v>
      </c>
      <c r="Q1208" s="11">
        <v>1</v>
      </c>
      <c r="R1208" s="11">
        <v>2220000</v>
      </c>
      <c r="S1208" s="11">
        <v>5002</v>
      </c>
      <c r="T1208" s="11">
        <v>5003</v>
      </c>
      <c r="U1208" s="11">
        <v>5</v>
      </c>
      <c r="V1208" s="11">
        <v>131332</v>
      </c>
      <c r="W1208" s="11">
        <v>6</v>
      </c>
      <c r="X1208" s="11">
        <v>12634</v>
      </c>
      <c r="Y1208" s="11">
        <v>21</v>
      </c>
      <c r="Z1208" s="11">
        <v>5804</v>
      </c>
      <c r="AA1208" s="11">
        <v>0</v>
      </c>
      <c r="AB1208" s="11">
        <v>0</v>
      </c>
      <c r="AC1208" s="11">
        <v>3000130</v>
      </c>
      <c r="AD1208" s="11">
        <v>8595</v>
      </c>
      <c r="AE1208" s="11">
        <v>24050000</v>
      </c>
      <c r="AF1208" s="11" t="s">
        <v>167</v>
      </c>
      <c r="AG1208" s="11" t="s">
        <v>135</v>
      </c>
      <c r="AH1208" s="16">
        <v>1</v>
      </c>
    </row>
    <row r="1209" spans="1:37">
      <c r="A1209" s="11">
        <v>3000130</v>
      </c>
      <c r="B1209" s="11">
        <v>3000101</v>
      </c>
      <c r="C1209" s="11" t="s">
        <v>61</v>
      </c>
      <c r="D1209" s="11">
        <v>23</v>
      </c>
      <c r="E1209" s="11">
        <v>30</v>
      </c>
      <c r="F1209" s="11">
        <v>80</v>
      </c>
      <c r="G1209" s="11">
        <v>4</v>
      </c>
      <c r="H1209" s="11">
        <v>511</v>
      </c>
      <c r="I1209" s="11">
        <v>433</v>
      </c>
      <c r="J1209" s="11">
        <v>422</v>
      </c>
      <c r="K1209" s="11">
        <v>411</v>
      </c>
      <c r="L1209" s="11">
        <v>2</v>
      </c>
      <c r="M1209" s="11">
        <v>60</v>
      </c>
      <c r="N1209" s="11">
        <v>2210</v>
      </c>
      <c r="O1209" s="11">
        <v>0</v>
      </c>
      <c r="P1209" s="11">
        <v>0</v>
      </c>
      <c r="Q1209" s="11">
        <v>0</v>
      </c>
      <c r="R1209" s="11">
        <v>2240000</v>
      </c>
      <c r="S1209" s="11">
        <v>5003</v>
      </c>
      <c r="T1209" s="11">
        <v>5004</v>
      </c>
      <c r="U1209" s="11">
        <v>5</v>
      </c>
      <c r="V1209" s="11">
        <v>137210</v>
      </c>
      <c r="W1209" s="11">
        <v>6</v>
      </c>
      <c r="X1209" s="11">
        <v>13369</v>
      </c>
      <c r="Y1209" s="11">
        <v>21</v>
      </c>
      <c r="Z1209" s="11">
        <v>6098</v>
      </c>
      <c r="AA1209" s="11">
        <v>0</v>
      </c>
      <c r="AB1209" s="11">
        <v>0</v>
      </c>
      <c r="AC1209" s="11">
        <v>3000131</v>
      </c>
      <c r="AD1209" s="11">
        <v>9972</v>
      </c>
      <c r="AE1209" s="11">
        <v>26270000</v>
      </c>
      <c r="AF1209" s="11" t="s">
        <v>168</v>
      </c>
      <c r="AG1209" s="11" t="s">
        <v>159</v>
      </c>
      <c r="AH1209" s="16">
        <v>0</v>
      </c>
    </row>
    <row r="1210" spans="1:37">
      <c r="A1210" s="11">
        <v>3000131</v>
      </c>
      <c r="B1210" s="11">
        <v>3000101</v>
      </c>
      <c r="C1210" s="11" t="s">
        <v>61</v>
      </c>
      <c r="D1210" s="11">
        <v>23</v>
      </c>
      <c r="E1210" s="11">
        <v>31</v>
      </c>
      <c r="F1210" s="11">
        <v>80</v>
      </c>
      <c r="G1210" s="11">
        <v>4</v>
      </c>
      <c r="H1210" s="11">
        <v>523</v>
      </c>
      <c r="I1210" s="11">
        <v>432</v>
      </c>
      <c r="J1210" s="11">
        <v>421</v>
      </c>
      <c r="K1210" s="11">
        <v>413</v>
      </c>
      <c r="L1210" s="11">
        <v>2</v>
      </c>
      <c r="M1210" s="11">
        <v>60</v>
      </c>
      <c r="N1210" s="11">
        <v>2230</v>
      </c>
      <c r="O1210" s="11">
        <v>1</v>
      </c>
      <c r="P1210" s="11">
        <v>30001</v>
      </c>
      <c r="Q1210" s="11">
        <v>1</v>
      </c>
      <c r="R1210" s="11">
        <v>2265000</v>
      </c>
      <c r="S1210" s="11">
        <v>5003</v>
      </c>
      <c r="T1210" s="11">
        <v>5004</v>
      </c>
      <c r="U1210" s="11">
        <v>5</v>
      </c>
      <c r="V1210" s="11">
        <v>143113</v>
      </c>
      <c r="W1210" s="11">
        <v>6</v>
      </c>
      <c r="X1210" s="11">
        <v>14107</v>
      </c>
      <c r="Y1210" s="11">
        <v>21</v>
      </c>
      <c r="Z1210" s="11">
        <v>6393</v>
      </c>
      <c r="AA1210" s="11">
        <v>0</v>
      </c>
      <c r="AB1210" s="11">
        <v>0</v>
      </c>
      <c r="AC1210" s="11">
        <v>3000132</v>
      </c>
      <c r="AD1210" s="11">
        <v>12219</v>
      </c>
      <c r="AE1210" s="11">
        <v>28510000</v>
      </c>
      <c r="AF1210" s="11" t="s">
        <v>168</v>
      </c>
      <c r="AG1210" s="11" t="s">
        <v>159</v>
      </c>
      <c r="AH1210" s="16">
        <v>1</v>
      </c>
    </row>
    <row r="1211" spans="1:37">
      <c r="A1211" s="11">
        <v>3000132</v>
      </c>
      <c r="B1211" s="11">
        <v>3000101</v>
      </c>
      <c r="C1211" s="11" t="s">
        <v>61</v>
      </c>
      <c r="D1211" s="11">
        <v>23</v>
      </c>
      <c r="E1211" s="11">
        <v>32</v>
      </c>
      <c r="F1211" s="11">
        <v>80</v>
      </c>
      <c r="G1211" s="11">
        <v>4</v>
      </c>
      <c r="H1211" s="11">
        <v>512</v>
      </c>
      <c r="I1211" s="11">
        <v>431</v>
      </c>
      <c r="J1211" s="11">
        <v>423</v>
      </c>
      <c r="K1211" s="11">
        <v>412</v>
      </c>
      <c r="L1211" s="11">
        <v>2</v>
      </c>
      <c r="M1211" s="11">
        <v>60</v>
      </c>
      <c r="N1211" s="11">
        <v>2250</v>
      </c>
      <c r="O1211" s="11">
        <v>0</v>
      </c>
      <c r="P1211" s="11">
        <v>0</v>
      </c>
      <c r="Q1211" s="11">
        <v>0</v>
      </c>
      <c r="R1211" s="11">
        <v>2290000</v>
      </c>
      <c r="S1211" s="11">
        <v>5003</v>
      </c>
      <c r="T1211" s="11">
        <v>5004</v>
      </c>
      <c r="U1211" s="11">
        <v>5</v>
      </c>
      <c r="V1211" s="11">
        <v>149042</v>
      </c>
      <c r="W1211" s="11">
        <v>6</v>
      </c>
      <c r="X1211" s="11">
        <v>14848</v>
      </c>
      <c r="Y1211" s="11">
        <v>21</v>
      </c>
      <c r="Z1211" s="11">
        <v>7439</v>
      </c>
      <c r="AA1211" s="11">
        <v>0</v>
      </c>
      <c r="AB1211" s="11">
        <v>0</v>
      </c>
      <c r="AC1211" s="11">
        <v>3000133</v>
      </c>
      <c r="AD1211" s="11">
        <v>14466</v>
      </c>
      <c r="AE1211" s="11">
        <v>30775000</v>
      </c>
      <c r="AF1211" s="11" t="s">
        <v>169</v>
      </c>
      <c r="AG1211" s="11" t="s">
        <v>158</v>
      </c>
      <c r="AH1211" s="16">
        <v>0</v>
      </c>
    </row>
    <row r="1212" spans="1:37">
      <c r="A1212" s="11">
        <v>3000133</v>
      </c>
      <c r="B1212" s="11">
        <v>3000101</v>
      </c>
      <c r="C1212" s="11" t="s">
        <v>61</v>
      </c>
      <c r="D1212" s="11">
        <v>23</v>
      </c>
      <c r="E1212" s="11">
        <v>33</v>
      </c>
      <c r="F1212" s="11">
        <v>80</v>
      </c>
      <c r="G1212" s="11">
        <v>4</v>
      </c>
      <c r="H1212" s="11">
        <v>511</v>
      </c>
      <c r="I1212" s="11">
        <v>433</v>
      </c>
      <c r="J1212" s="11">
        <v>422</v>
      </c>
      <c r="K1212" s="11">
        <v>411</v>
      </c>
      <c r="L1212" s="11">
        <v>2</v>
      </c>
      <c r="M1212" s="11">
        <v>60</v>
      </c>
      <c r="N1212" s="11">
        <v>2270</v>
      </c>
      <c r="O1212" s="11">
        <v>1</v>
      </c>
      <c r="P1212" s="11">
        <v>30001</v>
      </c>
      <c r="Q1212" s="11">
        <v>1</v>
      </c>
      <c r="R1212" s="11">
        <v>2315000</v>
      </c>
      <c r="S1212" s="11">
        <v>5003</v>
      </c>
      <c r="T1212" s="11">
        <v>5004</v>
      </c>
      <c r="U1212" s="11">
        <v>5</v>
      </c>
      <c r="V1212" s="11">
        <v>154997</v>
      </c>
      <c r="W1212" s="11">
        <v>6</v>
      </c>
      <c r="X1212" s="11">
        <v>15592</v>
      </c>
      <c r="Y1212" s="11">
        <v>21</v>
      </c>
      <c r="Z1212" s="11">
        <v>7737</v>
      </c>
      <c r="AA1212" s="11">
        <v>0</v>
      </c>
      <c r="AB1212" s="11">
        <v>0</v>
      </c>
      <c r="AC1212" s="11">
        <v>3000134</v>
      </c>
      <c r="AD1212" s="11">
        <v>16712</v>
      </c>
      <c r="AE1212" s="11">
        <v>33065000</v>
      </c>
      <c r="AF1212" s="11" t="s">
        <v>169</v>
      </c>
      <c r="AG1212" s="11" t="s">
        <v>158</v>
      </c>
      <c r="AH1212" s="16">
        <v>1</v>
      </c>
    </row>
    <row r="1213" spans="1:37">
      <c r="A1213" s="11">
        <v>3000134</v>
      </c>
      <c r="B1213" s="11">
        <v>3000101</v>
      </c>
      <c r="C1213" s="11" t="s">
        <v>61</v>
      </c>
      <c r="D1213" s="11">
        <v>23</v>
      </c>
      <c r="E1213" s="11">
        <v>34</v>
      </c>
      <c r="F1213" s="11">
        <v>80</v>
      </c>
      <c r="G1213" s="11">
        <v>4</v>
      </c>
      <c r="H1213" s="11">
        <v>513</v>
      </c>
      <c r="I1213" s="11">
        <v>432</v>
      </c>
      <c r="J1213" s="11">
        <v>421</v>
      </c>
      <c r="K1213" s="11">
        <v>413</v>
      </c>
      <c r="L1213" s="11">
        <v>2</v>
      </c>
      <c r="M1213" s="11">
        <v>60</v>
      </c>
      <c r="N1213" s="11">
        <v>2290</v>
      </c>
      <c r="O1213" s="11">
        <v>0</v>
      </c>
      <c r="P1213" s="11">
        <v>0</v>
      </c>
      <c r="Q1213" s="11">
        <v>0</v>
      </c>
      <c r="R1213" s="11">
        <v>2335000</v>
      </c>
      <c r="S1213" s="11">
        <v>5003</v>
      </c>
      <c r="T1213" s="11">
        <v>5004</v>
      </c>
      <c r="U1213" s="11">
        <v>5</v>
      </c>
      <c r="V1213" s="11">
        <v>176107</v>
      </c>
      <c r="W1213" s="11">
        <v>6</v>
      </c>
      <c r="X1213" s="11">
        <v>16340</v>
      </c>
      <c r="Y1213" s="11">
        <v>21</v>
      </c>
      <c r="Z1213" s="11">
        <v>8036</v>
      </c>
      <c r="AA1213" s="11">
        <v>0</v>
      </c>
      <c r="AB1213" s="11">
        <v>0</v>
      </c>
      <c r="AC1213" s="11">
        <v>3000135</v>
      </c>
      <c r="AD1213" s="11">
        <v>18959</v>
      </c>
      <c r="AE1213" s="11">
        <v>35380000</v>
      </c>
      <c r="AF1213" s="11" t="s">
        <v>170</v>
      </c>
      <c r="AG1213" s="11" t="s">
        <v>159</v>
      </c>
      <c r="AH1213" s="16">
        <v>0</v>
      </c>
    </row>
    <row r="1214" spans="1:37">
      <c r="A1214" s="11">
        <v>3000135</v>
      </c>
      <c r="B1214" s="11">
        <v>3000101</v>
      </c>
      <c r="C1214" s="11" t="s">
        <v>61</v>
      </c>
      <c r="D1214" s="11">
        <v>23</v>
      </c>
      <c r="E1214" s="11">
        <v>35</v>
      </c>
      <c r="F1214" s="11">
        <v>80</v>
      </c>
      <c r="G1214" s="11">
        <v>4</v>
      </c>
      <c r="H1214" s="11">
        <v>512</v>
      </c>
      <c r="I1214" s="11">
        <v>521</v>
      </c>
      <c r="J1214" s="11">
        <v>423</v>
      </c>
      <c r="K1214" s="11">
        <v>412</v>
      </c>
      <c r="L1214" s="11">
        <v>2</v>
      </c>
      <c r="M1214" s="11">
        <v>60</v>
      </c>
      <c r="N1214" s="11">
        <v>2330</v>
      </c>
      <c r="O1214" s="11">
        <v>1</v>
      </c>
      <c r="P1214" s="11">
        <v>30001</v>
      </c>
      <c r="Q1214" s="11">
        <v>1</v>
      </c>
      <c r="R1214" s="11">
        <v>2360000</v>
      </c>
      <c r="S1214" s="11">
        <v>5003</v>
      </c>
      <c r="T1214" s="11">
        <v>5004</v>
      </c>
      <c r="U1214" s="11">
        <v>5</v>
      </c>
      <c r="V1214" s="11">
        <v>182112</v>
      </c>
      <c r="W1214" s="11">
        <v>6</v>
      </c>
      <c r="X1214" s="11">
        <v>17090</v>
      </c>
      <c r="Y1214" s="11">
        <v>21</v>
      </c>
      <c r="Z1214" s="11">
        <v>8336</v>
      </c>
      <c r="AA1214" s="11">
        <v>0</v>
      </c>
      <c r="AB1214" s="11">
        <v>0</v>
      </c>
      <c r="AC1214" s="11">
        <v>3000136</v>
      </c>
      <c r="AD1214" s="11">
        <v>21206</v>
      </c>
      <c r="AE1214" s="11">
        <v>37715000</v>
      </c>
      <c r="AF1214" s="11" t="s">
        <v>170</v>
      </c>
      <c r="AG1214" s="11" t="s">
        <v>159</v>
      </c>
      <c r="AH1214" s="16">
        <v>1</v>
      </c>
    </row>
    <row r="1215" spans="1:37">
      <c r="A1215" s="11">
        <v>3000136</v>
      </c>
      <c r="B1215" s="11">
        <v>3000101</v>
      </c>
      <c r="C1215" s="11" t="s">
        <v>61</v>
      </c>
      <c r="D1215" s="11">
        <v>23</v>
      </c>
      <c r="E1215" s="11">
        <v>36</v>
      </c>
      <c r="F1215" s="11">
        <v>80</v>
      </c>
      <c r="G1215" s="11">
        <v>4</v>
      </c>
      <c r="H1215" s="11">
        <v>511</v>
      </c>
      <c r="I1215" s="11">
        <v>533</v>
      </c>
      <c r="J1215" s="11">
        <v>422</v>
      </c>
      <c r="K1215" s="11">
        <v>411</v>
      </c>
      <c r="L1215" s="11">
        <v>2</v>
      </c>
      <c r="M1215" s="11">
        <v>60</v>
      </c>
      <c r="N1215" s="11">
        <v>2350</v>
      </c>
      <c r="O1215" s="11">
        <v>0</v>
      </c>
      <c r="P1215" s="11">
        <v>0</v>
      </c>
      <c r="Q1215" s="11">
        <v>0</v>
      </c>
      <c r="R1215" s="11">
        <v>2385000</v>
      </c>
      <c r="S1215" s="11">
        <v>5003</v>
      </c>
      <c r="T1215" s="11">
        <v>5004</v>
      </c>
      <c r="U1215" s="11">
        <v>5</v>
      </c>
      <c r="V1215" s="11">
        <v>188143</v>
      </c>
      <c r="W1215" s="11">
        <v>6</v>
      </c>
      <c r="X1215" s="11">
        <v>17844</v>
      </c>
      <c r="Y1215" s="11">
        <v>21</v>
      </c>
      <c r="Z1215" s="11">
        <v>9388</v>
      </c>
      <c r="AA1215" s="11">
        <v>0</v>
      </c>
      <c r="AB1215" s="11">
        <v>0</v>
      </c>
      <c r="AC1215" s="11">
        <v>3000137</v>
      </c>
      <c r="AD1215" s="11">
        <v>24323</v>
      </c>
      <c r="AE1215" s="11">
        <v>40075000</v>
      </c>
      <c r="AF1215" s="11" t="s">
        <v>171</v>
      </c>
      <c r="AG1215" s="11" t="s">
        <v>158</v>
      </c>
      <c r="AH1215" s="16">
        <v>0</v>
      </c>
    </row>
    <row r="1216" spans="1:37">
      <c r="A1216" s="11">
        <v>3000137</v>
      </c>
      <c r="B1216" s="11">
        <v>3000101</v>
      </c>
      <c r="C1216" s="11" t="s">
        <v>61</v>
      </c>
      <c r="D1216" s="11">
        <v>23</v>
      </c>
      <c r="E1216" s="11">
        <v>37</v>
      </c>
      <c r="F1216" s="11">
        <v>80</v>
      </c>
      <c r="G1216" s="11">
        <v>4</v>
      </c>
      <c r="H1216" s="11">
        <v>513</v>
      </c>
      <c r="I1216" s="11">
        <v>522</v>
      </c>
      <c r="J1216" s="11">
        <v>421</v>
      </c>
      <c r="K1216" s="11">
        <v>413</v>
      </c>
      <c r="L1216" s="11">
        <v>2</v>
      </c>
      <c r="M1216" s="11">
        <v>60</v>
      </c>
      <c r="N1216" s="11">
        <v>2370</v>
      </c>
      <c r="O1216" s="11">
        <v>1</v>
      </c>
      <c r="P1216" s="11">
        <v>30001</v>
      </c>
      <c r="Q1216" s="11">
        <v>1</v>
      </c>
      <c r="R1216" s="11">
        <v>2410000</v>
      </c>
      <c r="S1216" s="11">
        <v>5003</v>
      </c>
      <c r="T1216" s="11">
        <v>5004</v>
      </c>
      <c r="U1216" s="11">
        <v>5</v>
      </c>
      <c r="V1216" s="11">
        <v>194200</v>
      </c>
      <c r="W1216" s="11">
        <v>6</v>
      </c>
      <c r="X1216" s="11">
        <v>18601</v>
      </c>
      <c r="Y1216" s="11">
        <v>21</v>
      </c>
      <c r="Z1216" s="11">
        <v>9691</v>
      </c>
      <c r="AA1216" s="11">
        <v>0</v>
      </c>
      <c r="AB1216" s="11">
        <v>0</v>
      </c>
      <c r="AC1216" s="11">
        <v>3000138</v>
      </c>
      <c r="AD1216" s="11">
        <v>27440</v>
      </c>
      <c r="AE1216" s="11">
        <v>42460000</v>
      </c>
      <c r="AF1216" s="11" t="s">
        <v>171</v>
      </c>
      <c r="AG1216" s="11" t="s">
        <v>158</v>
      </c>
      <c r="AH1216" s="16">
        <v>1</v>
      </c>
    </row>
    <row r="1217" spans="1:37">
      <c r="A1217" s="11">
        <v>3000138</v>
      </c>
      <c r="B1217" s="11">
        <v>3000101</v>
      </c>
      <c r="C1217" s="11" t="s">
        <v>61</v>
      </c>
      <c r="D1217" s="11">
        <v>23</v>
      </c>
      <c r="E1217" s="11">
        <v>38</v>
      </c>
      <c r="F1217" s="11">
        <v>80</v>
      </c>
      <c r="G1217" s="11">
        <v>4</v>
      </c>
      <c r="H1217" s="11">
        <v>512</v>
      </c>
      <c r="I1217" s="11">
        <v>531</v>
      </c>
      <c r="J1217" s="11">
        <v>423</v>
      </c>
      <c r="K1217" s="11">
        <v>412</v>
      </c>
      <c r="L1217" s="11">
        <v>2</v>
      </c>
      <c r="M1217" s="11">
        <v>60</v>
      </c>
      <c r="N1217" s="11">
        <v>2390</v>
      </c>
      <c r="O1217" s="11">
        <v>0</v>
      </c>
      <c r="P1217" s="11">
        <v>0</v>
      </c>
      <c r="Q1217" s="11">
        <v>0</v>
      </c>
      <c r="R1217" s="11">
        <v>2430000</v>
      </c>
      <c r="S1217" s="11">
        <v>5003</v>
      </c>
      <c r="T1217" s="11">
        <v>5004</v>
      </c>
      <c r="U1217" s="11">
        <v>5</v>
      </c>
      <c r="V1217" s="11">
        <v>215412</v>
      </c>
      <c r="W1217" s="11">
        <v>6</v>
      </c>
      <c r="X1217" s="11">
        <v>19362</v>
      </c>
      <c r="Y1217" s="11">
        <v>21</v>
      </c>
      <c r="Z1217" s="11">
        <v>9995</v>
      </c>
      <c r="AA1217" s="11">
        <v>0</v>
      </c>
      <c r="AB1217" s="11">
        <v>0</v>
      </c>
      <c r="AC1217" s="11">
        <v>3000139</v>
      </c>
      <c r="AD1217" s="11">
        <v>30556</v>
      </c>
      <c r="AE1217" s="11">
        <v>44870000</v>
      </c>
      <c r="AF1217" s="11" t="s">
        <v>172</v>
      </c>
      <c r="AG1217" s="11" t="s">
        <v>135</v>
      </c>
      <c r="AH1217" s="16">
        <v>0</v>
      </c>
    </row>
    <row r="1218" spans="1:37">
      <c r="A1218" s="11">
        <v>3000139</v>
      </c>
      <c r="B1218" s="11">
        <v>3000101</v>
      </c>
      <c r="C1218" s="11" t="s">
        <v>61</v>
      </c>
      <c r="D1218" s="11">
        <v>23</v>
      </c>
      <c r="E1218" s="11">
        <v>39</v>
      </c>
      <c r="F1218" s="11">
        <v>80</v>
      </c>
      <c r="G1218" s="11">
        <v>4</v>
      </c>
      <c r="H1218" s="11">
        <v>511</v>
      </c>
      <c r="I1218" s="11">
        <v>533</v>
      </c>
      <c r="J1218" s="11">
        <v>522</v>
      </c>
      <c r="K1218" s="11">
        <v>513</v>
      </c>
      <c r="L1218" s="11">
        <v>2</v>
      </c>
      <c r="M1218" s="11">
        <v>60</v>
      </c>
      <c r="N1218" s="11">
        <v>2890</v>
      </c>
      <c r="O1218" s="11">
        <v>1</v>
      </c>
      <c r="P1218" s="11">
        <v>30001</v>
      </c>
      <c r="Q1218" s="11">
        <v>1</v>
      </c>
      <c r="R1218" s="11">
        <v>3035000</v>
      </c>
      <c r="S1218" s="11">
        <v>5003</v>
      </c>
      <c r="T1218" s="11">
        <v>5004</v>
      </c>
      <c r="U1218" s="11">
        <v>5</v>
      </c>
      <c r="V1218" s="11">
        <v>221520</v>
      </c>
      <c r="W1218" s="11">
        <v>6</v>
      </c>
      <c r="X1218" s="11">
        <v>20125</v>
      </c>
      <c r="Y1218" s="11">
        <v>21</v>
      </c>
      <c r="Z1218" s="11">
        <v>10300</v>
      </c>
      <c r="AA1218" s="11">
        <v>0</v>
      </c>
      <c r="AB1218" s="11">
        <v>0</v>
      </c>
      <c r="AC1218" s="11">
        <v>3000140</v>
      </c>
      <c r="AD1218" s="11">
        <v>33673</v>
      </c>
      <c r="AE1218" s="11">
        <v>47300000</v>
      </c>
      <c r="AF1218" s="11" t="s">
        <v>172</v>
      </c>
      <c r="AG1218" s="11" t="s">
        <v>135</v>
      </c>
      <c r="AH1218" s="16">
        <v>1</v>
      </c>
    </row>
    <row r="1219" spans="1:37">
      <c r="A1219" s="11">
        <v>3000140</v>
      </c>
      <c r="B1219" s="11">
        <v>3000101</v>
      </c>
      <c r="C1219" s="11" t="s">
        <v>61</v>
      </c>
      <c r="D1219" s="11">
        <v>23</v>
      </c>
      <c r="E1219" s="11">
        <v>40</v>
      </c>
      <c r="F1219" s="11">
        <v>90</v>
      </c>
      <c r="G1219" s="11">
        <v>4</v>
      </c>
      <c r="H1219" s="11">
        <v>613</v>
      </c>
      <c r="I1219" s="11">
        <v>532</v>
      </c>
      <c r="J1219" s="11">
        <v>521</v>
      </c>
      <c r="K1219" s="11">
        <v>513</v>
      </c>
      <c r="L1219" s="11">
        <v>2</v>
      </c>
      <c r="M1219" s="11">
        <v>60</v>
      </c>
      <c r="N1219" s="11">
        <v>2930</v>
      </c>
      <c r="O1219" s="11">
        <v>1</v>
      </c>
      <c r="P1219" s="11">
        <v>30001</v>
      </c>
      <c r="Q1219" s="11">
        <v>1</v>
      </c>
      <c r="R1219" s="11">
        <v>3055000</v>
      </c>
      <c r="S1219" s="11">
        <v>5004</v>
      </c>
      <c r="T1219" s="11">
        <v>5005</v>
      </c>
      <c r="U1219" s="11">
        <v>5</v>
      </c>
      <c r="V1219" s="11">
        <v>228676</v>
      </c>
      <c r="W1219" s="11">
        <v>6</v>
      </c>
      <c r="X1219" s="11">
        <v>21019</v>
      </c>
      <c r="Y1219" s="11">
        <v>21</v>
      </c>
      <c r="Z1219" s="11">
        <v>10658</v>
      </c>
      <c r="AA1219" s="11">
        <v>0</v>
      </c>
      <c r="AB1219" s="11">
        <v>0</v>
      </c>
      <c r="AC1219" s="11">
        <v>3000141</v>
      </c>
      <c r="AD1219" s="11">
        <v>38530</v>
      </c>
      <c r="AE1219" s="11">
        <v>50335000</v>
      </c>
      <c r="AF1219" s="11" t="s">
        <v>173</v>
      </c>
      <c r="AG1219" s="11" t="s">
        <v>159</v>
      </c>
      <c r="AH1219" s="16">
        <v>1</v>
      </c>
    </row>
    <row r="1220" spans="1:37">
      <c r="A1220" s="11">
        <v>3000141</v>
      </c>
      <c r="B1220" s="11">
        <v>3000101</v>
      </c>
      <c r="C1220" s="11" t="s">
        <v>61</v>
      </c>
      <c r="D1220" s="11">
        <v>23</v>
      </c>
      <c r="E1220" s="11">
        <v>41</v>
      </c>
      <c r="F1220" s="11">
        <v>90</v>
      </c>
      <c r="G1220" s="11">
        <v>4</v>
      </c>
      <c r="H1220" s="11">
        <v>612</v>
      </c>
      <c r="I1220" s="11">
        <v>531</v>
      </c>
      <c r="J1220" s="11">
        <v>523</v>
      </c>
      <c r="K1220" s="11">
        <v>512</v>
      </c>
      <c r="L1220" s="11">
        <v>2</v>
      </c>
      <c r="M1220" s="11">
        <v>60</v>
      </c>
      <c r="N1220" s="11">
        <v>2950</v>
      </c>
      <c r="O1220" s="11">
        <v>1</v>
      </c>
      <c r="P1220" s="11">
        <v>30001</v>
      </c>
      <c r="Q1220" s="11">
        <v>1</v>
      </c>
      <c r="R1220" s="11">
        <v>3080000</v>
      </c>
      <c r="S1220" s="11">
        <v>5004</v>
      </c>
      <c r="T1220" s="11">
        <v>5005</v>
      </c>
      <c r="U1220" s="11">
        <v>5</v>
      </c>
      <c r="V1220" s="11">
        <v>235857</v>
      </c>
      <c r="W1220" s="11">
        <v>6</v>
      </c>
      <c r="X1220" s="11">
        <v>21917</v>
      </c>
      <c r="Y1220" s="11">
        <v>21</v>
      </c>
      <c r="Z1220" s="11">
        <v>11767</v>
      </c>
      <c r="AA1220" s="11">
        <v>0</v>
      </c>
      <c r="AB1220" s="11">
        <v>0</v>
      </c>
      <c r="AC1220" s="11">
        <v>3000142</v>
      </c>
      <c r="AD1220" s="11">
        <v>47087</v>
      </c>
      <c r="AE1220" s="11">
        <v>53390000</v>
      </c>
      <c r="AF1220" s="11" t="s">
        <v>174</v>
      </c>
      <c r="AG1220" s="11" t="s">
        <v>158</v>
      </c>
      <c r="AH1220" s="16">
        <v>1</v>
      </c>
    </row>
    <row r="1221" spans="1:37">
      <c r="A1221" s="11">
        <v>3000142</v>
      </c>
      <c r="B1221" s="11">
        <v>3000101</v>
      </c>
      <c r="C1221" s="11" t="s">
        <v>61</v>
      </c>
      <c r="D1221" s="11">
        <v>23</v>
      </c>
      <c r="E1221" s="11">
        <v>42</v>
      </c>
      <c r="F1221" s="11">
        <v>90</v>
      </c>
      <c r="G1221" s="11">
        <v>4</v>
      </c>
      <c r="H1221" s="11">
        <v>611</v>
      </c>
      <c r="I1221" s="11">
        <v>533</v>
      </c>
      <c r="J1221" s="11">
        <v>522</v>
      </c>
      <c r="K1221" s="11">
        <v>511</v>
      </c>
      <c r="L1221" s="11">
        <v>2</v>
      </c>
      <c r="M1221" s="11">
        <v>60</v>
      </c>
      <c r="N1221" s="11">
        <v>2970</v>
      </c>
      <c r="O1221" s="11">
        <v>1</v>
      </c>
      <c r="P1221" s="11">
        <v>30001</v>
      </c>
      <c r="Q1221" s="11">
        <v>1</v>
      </c>
      <c r="R1221" s="11">
        <v>3105000</v>
      </c>
      <c r="S1221" s="11">
        <v>5004</v>
      </c>
      <c r="T1221" s="11">
        <v>5005</v>
      </c>
      <c r="U1221" s="11">
        <v>5</v>
      </c>
      <c r="V1221" s="11">
        <v>258193</v>
      </c>
      <c r="W1221" s="11">
        <v>6</v>
      </c>
      <c r="X1221" s="11">
        <v>22818</v>
      </c>
      <c r="Y1221" s="11">
        <v>21</v>
      </c>
      <c r="Z1221" s="11">
        <v>12127</v>
      </c>
      <c r="AA1221" s="11">
        <v>0</v>
      </c>
      <c r="AB1221" s="11">
        <v>0</v>
      </c>
      <c r="AC1221" s="11">
        <v>3000143</v>
      </c>
      <c r="AD1221" s="11">
        <v>55644</v>
      </c>
      <c r="AE1221" s="11">
        <v>56470000</v>
      </c>
      <c r="AF1221" s="11" t="s">
        <v>175</v>
      </c>
      <c r="AG1221" s="11" t="s">
        <v>159</v>
      </c>
      <c r="AH1221" s="16">
        <v>1</v>
      </c>
    </row>
    <row r="1222" spans="1:37">
      <c r="A1222" s="11">
        <v>3000143</v>
      </c>
      <c r="B1222" s="11">
        <v>3000101</v>
      </c>
      <c r="C1222" s="11" t="s">
        <v>61</v>
      </c>
      <c r="D1222" s="11">
        <v>23</v>
      </c>
      <c r="E1222" s="11">
        <v>43</v>
      </c>
      <c r="F1222" s="11">
        <v>90</v>
      </c>
      <c r="G1222" s="11">
        <v>4</v>
      </c>
      <c r="H1222" s="11">
        <v>613</v>
      </c>
      <c r="I1222" s="11">
        <v>532</v>
      </c>
      <c r="J1222" s="11">
        <v>521</v>
      </c>
      <c r="K1222" s="11">
        <v>513</v>
      </c>
      <c r="L1222" s="11">
        <v>2</v>
      </c>
      <c r="M1222" s="11">
        <v>60</v>
      </c>
      <c r="N1222" s="11">
        <v>2990</v>
      </c>
      <c r="O1222" s="11">
        <v>1</v>
      </c>
      <c r="P1222" s="11">
        <v>30001</v>
      </c>
      <c r="Q1222" s="11">
        <v>1</v>
      </c>
      <c r="R1222" s="11">
        <v>3130000</v>
      </c>
      <c r="S1222" s="11">
        <v>5004</v>
      </c>
      <c r="T1222" s="11">
        <v>5005</v>
      </c>
      <c r="U1222" s="11">
        <v>5</v>
      </c>
      <c r="V1222" s="11">
        <v>265426</v>
      </c>
      <c r="W1222" s="11">
        <v>6</v>
      </c>
      <c r="X1222" s="11">
        <v>23722</v>
      </c>
      <c r="Y1222" s="11">
        <v>21</v>
      </c>
      <c r="Z1222" s="11">
        <v>13239</v>
      </c>
      <c r="AA1222" s="11">
        <v>0</v>
      </c>
      <c r="AB1222" s="11">
        <v>0</v>
      </c>
      <c r="AC1222" s="11">
        <v>3000144</v>
      </c>
      <c r="AD1222" s="11">
        <v>64201</v>
      </c>
      <c r="AE1222" s="11">
        <v>59575000</v>
      </c>
      <c r="AF1222" s="11" t="s">
        <v>176</v>
      </c>
      <c r="AG1222" s="11" t="s">
        <v>158</v>
      </c>
      <c r="AH1222" s="16">
        <v>1</v>
      </c>
    </row>
    <row r="1223" spans="1:37">
      <c r="A1223" s="11">
        <v>3000144</v>
      </c>
      <c r="B1223" s="11">
        <v>3000101</v>
      </c>
      <c r="C1223" s="11" t="s">
        <v>61</v>
      </c>
      <c r="D1223" s="11">
        <v>23</v>
      </c>
      <c r="E1223" s="11">
        <v>44</v>
      </c>
      <c r="F1223" s="11">
        <v>90</v>
      </c>
      <c r="G1223" s="11">
        <v>4</v>
      </c>
      <c r="H1223" s="11">
        <v>612</v>
      </c>
      <c r="I1223" s="11">
        <v>531</v>
      </c>
      <c r="J1223" s="11">
        <v>523</v>
      </c>
      <c r="K1223" s="11">
        <v>512</v>
      </c>
      <c r="L1223" s="11">
        <v>2</v>
      </c>
      <c r="M1223" s="11">
        <v>60</v>
      </c>
      <c r="N1223" s="11">
        <v>3010</v>
      </c>
      <c r="O1223" s="11">
        <v>1</v>
      </c>
      <c r="P1223" s="11">
        <v>30001</v>
      </c>
      <c r="Q1223" s="11">
        <v>1</v>
      </c>
      <c r="R1223" s="11">
        <v>3155000</v>
      </c>
      <c r="S1223" s="11">
        <v>5004</v>
      </c>
      <c r="T1223" s="11">
        <v>5005</v>
      </c>
      <c r="U1223" s="11">
        <v>5</v>
      </c>
      <c r="V1223" s="11">
        <v>287813</v>
      </c>
      <c r="W1223" s="11">
        <v>6</v>
      </c>
      <c r="X1223" s="11">
        <v>24629</v>
      </c>
      <c r="Y1223" s="11">
        <v>21</v>
      </c>
      <c r="Z1223" s="11">
        <v>13602</v>
      </c>
      <c r="AA1223" s="11">
        <v>0</v>
      </c>
      <c r="AB1223" s="11">
        <v>0</v>
      </c>
      <c r="AC1223" s="11">
        <v>3000145</v>
      </c>
      <c r="AD1223" s="11">
        <v>72758</v>
      </c>
      <c r="AE1223" s="11">
        <v>62705000</v>
      </c>
      <c r="AF1223" s="11" t="s">
        <v>177</v>
      </c>
      <c r="AG1223" s="11" t="s">
        <v>159</v>
      </c>
      <c r="AH1223" s="16">
        <v>1</v>
      </c>
    </row>
    <row r="1224" spans="1:37">
      <c r="A1224" s="11">
        <v>3000145</v>
      </c>
      <c r="B1224" s="11">
        <v>3000101</v>
      </c>
      <c r="C1224" s="11" t="s">
        <v>61</v>
      </c>
      <c r="D1224" s="11">
        <v>23</v>
      </c>
      <c r="E1224" s="11">
        <v>45</v>
      </c>
      <c r="F1224" s="11">
        <v>90</v>
      </c>
      <c r="G1224" s="11">
        <v>4</v>
      </c>
      <c r="H1224" s="11">
        <v>611</v>
      </c>
      <c r="I1224" s="11">
        <v>633</v>
      </c>
      <c r="J1224" s="11">
        <v>522</v>
      </c>
      <c r="K1224" s="11">
        <v>511</v>
      </c>
      <c r="L1224" s="11">
        <v>2</v>
      </c>
      <c r="M1224" s="11">
        <v>60</v>
      </c>
      <c r="N1224" s="11">
        <v>3050</v>
      </c>
      <c r="O1224" s="11">
        <v>1</v>
      </c>
      <c r="P1224" s="11">
        <v>30001</v>
      </c>
      <c r="Q1224" s="11">
        <v>1</v>
      </c>
      <c r="R1224" s="11">
        <v>3180000</v>
      </c>
      <c r="S1224" s="11">
        <v>5004</v>
      </c>
      <c r="T1224" s="11">
        <v>5005</v>
      </c>
      <c r="U1224" s="11">
        <v>5</v>
      </c>
      <c r="V1224" s="11">
        <v>295097</v>
      </c>
      <c r="W1224" s="11">
        <v>6</v>
      </c>
      <c r="X1224" s="11">
        <v>25540</v>
      </c>
      <c r="Y1224" s="11">
        <v>21</v>
      </c>
      <c r="Z1224" s="11">
        <v>14716</v>
      </c>
      <c r="AA1224" s="11">
        <v>0</v>
      </c>
      <c r="AB1224" s="11">
        <v>0</v>
      </c>
      <c r="AC1224" s="11">
        <v>3000146</v>
      </c>
      <c r="AD1224" s="11">
        <v>81315</v>
      </c>
      <c r="AE1224" s="11">
        <v>65860000</v>
      </c>
      <c r="AF1224" s="11" t="s">
        <v>178</v>
      </c>
      <c r="AG1224" s="11" t="s">
        <v>158</v>
      </c>
      <c r="AH1224" s="16">
        <v>1</v>
      </c>
    </row>
    <row r="1225" spans="1:37">
      <c r="A1225" s="11">
        <v>3000146</v>
      </c>
      <c r="B1225" s="11">
        <v>3000101</v>
      </c>
      <c r="C1225" s="11" t="s">
        <v>61</v>
      </c>
      <c r="D1225" s="11">
        <v>23</v>
      </c>
      <c r="E1225" s="11">
        <v>46</v>
      </c>
      <c r="F1225" s="11">
        <v>90</v>
      </c>
      <c r="G1225" s="11">
        <v>4</v>
      </c>
      <c r="H1225" s="11">
        <v>623</v>
      </c>
      <c r="I1225" s="11">
        <v>632</v>
      </c>
      <c r="J1225" s="11">
        <v>521</v>
      </c>
      <c r="K1225" s="11">
        <v>513</v>
      </c>
      <c r="L1225" s="11">
        <v>2</v>
      </c>
      <c r="M1225" s="11">
        <v>60</v>
      </c>
      <c r="N1225" s="11">
        <v>3070</v>
      </c>
      <c r="O1225" s="11">
        <v>1</v>
      </c>
      <c r="P1225" s="11">
        <v>30001</v>
      </c>
      <c r="Q1225" s="11">
        <v>1</v>
      </c>
      <c r="R1225" s="11">
        <v>3205000</v>
      </c>
      <c r="S1225" s="11">
        <v>5004</v>
      </c>
      <c r="T1225" s="11">
        <v>5005</v>
      </c>
      <c r="U1225" s="11">
        <v>5</v>
      </c>
      <c r="V1225" s="11">
        <v>317536</v>
      </c>
      <c r="W1225" s="11">
        <v>6</v>
      </c>
      <c r="X1225" s="11">
        <v>26453</v>
      </c>
      <c r="Y1225" s="11">
        <v>21</v>
      </c>
      <c r="Z1225" s="11">
        <v>15081</v>
      </c>
      <c r="AA1225" s="11">
        <v>0</v>
      </c>
      <c r="AB1225" s="11">
        <v>0</v>
      </c>
      <c r="AC1225" s="11">
        <v>3000147</v>
      </c>
      <c r="AD1225" s="11">
        <v>93572</v>
      </c>
      <c r="AE1225" s="11">
        <v>69040000</v>
      </c>
      <c r="AF1225" s="11" t="s">
        <v>179</v>
      </c>
      <c r="AG1225" s="11" t="s">
        <v>159</v>
      </c>
      <c r="AH1225" s="16">
        <v>1</v>
      </c>
    </row>
    <row r="1226" spans="1:37">
      <c r="A1226" s="11">
        <v>3000147</v>
      </c>
      <c r="B1226" s="11">
        <v>3000101</v>
      </c>
      <c r="C1226" s="11" t="s">
        <v>61</v>
      </c>
      <c r="D1226" s="11">
        <v>23</v>
      </c>
      <c r="E1226" s="11">
        <v>47</v>
      </c>
      <c r="F1226" s="11">
        <v>90</v>
      </c>
      <c r="G1226" s="11">
        <v>4</v>
      </c>
      <c r="H1226" s="11">
        <v>612</v>
      </c>
      <c r="I1226" s="11">
        <v>631</v>
      </c>
      <c r="J1226" s="11">
        <v>523</v>
      </c>
      <c r="K1226" s="11">
        <v>512</v>
      </c>
      <c r="L1226" s="11">
        <v>2</v>
      </c>
      <c r="M1226" s="11">
        <v>60</v>
      </c>
      <c r="N1226" s="11">
        <v>3090</v>
      </c>
      <c r="O1226" s="11">
        <v>1</v>
      </c>
      <c r="P1226" s="11">
        <v>30001</v>
      </c>
      <c r="Q1226" s="11">
        <v>1</v>
      </c>
      <c r="R1226" s="11">
        <v>3230000</v>
      </c>
      <c r="S1226" s="11">
        <v>5004</v>
      </c>
      <c r="T1226" s="11">
        <v>5005</v>
      </c>
      <c r="U1226" s="11">
        <v>5</v>
      </c>
      <c r="V1226" s="11">
        <v>324870</v>
      </c>
      <c r="W1226" s="11">
        <v>6</v>
      </c>
      <c r="X1226" s="11">
        <v>27370</v>
      </c>
      <c r="Y1226" s="11">
        <v>21</v>
      </c>
      <c r="Z1226" s="11">
        <v>16198</v>
      </c>
      <c r="AA1226" s="11">
        <v>0</v>
      </c>
      <c r="AB1226" s="11">
        <v>0</v>
      </c>
      <c r="AC1226" s="11">
        <v>3000148</v>
      </c>
      <c r="AD1226" s="11">
        <v>105829</v>
      </c>
      <c r="AE1226" s="11">
        <v>72245000</v>
      </c>
      <c r="AF1226" s="11" t="s">
        <v>180</v>
      </c>
      <c r="AG1226" s="11" t="s">
        <v>158</v>
      </c>
      <c r="AH1226" s="16">
        <v>1</v>
      </c>
    </row>
    <row r="1227" spans="1:37">
      <c r="A1227" s="11">
        <v>3000148</v>
      </c>
      <c r="B1227" s="11">
        <v>3000101</v>
      </c>
      <c r="C1227" s="11" t="s">
        <v>61</v>
      </c>
      <c r="D1227" s="11">
        <v>23</v>
      </c>
      <c r="E1227" s="11">
        <v>48</v>
      </c>
      <c r="F1227" s="11">
        <v>90</v>
      </c>
      <c r="G1227" s="11">
        <v>4</v>
      </c>
      <c r="H1227" s="11">
        <v>611</v>
      </c>
      <c r="I1227" s="11">
        <v>633</v>
      </c>
      <c r="J1227" s="11">
        <v>522</v>
      </c>
      <c r="K1227" s="11">
        <v>511</v>
      </c>
      <c r="L1227" s="11">
        <v>2</v>
      </c>
      <c r="M1227" s="11">
        <v>60</v>
      </c>
      <c r="N1227" s="11">
        <v>3110</v>
      </c>
      <c r="O1227" s="11">
        <v>1</v>
      </c>
      <c r="P1227" s="11">
        <v>30001</v>
      </c>
      <c r="Q1227" s="11">
        <v>1</v>
      </c>
      <c r="R1227" s="11">
        <v>3250000</v>
      </c>
      <c r="S1227" s="11">
        <v>5004</v>
      </c>
      <c r="T1227" s="11">
        <v>5005</v>
      </c>
      <c r="U1227" s="11">
        <v>5</v>
      </c>
      <c r="V1227" s="11">
        <v>347360</v>
      </c>
      <c r="W1227" s="11">
        <v>6</v>
      </c>
      <c r="X1227" s="11">
        <v>28290</v>
      </c>
      <c r="Y1227" s="11">
        <v>21</v>
      </c>
      <c r="Z1227" s="11">
        <v>16566</v>
      </c>
      <c r="AA1227" s="11">
        <v>0</v>
      </c>
      <c r="AB1227" s="11">
        <v>0</v>
      </c>
      <c r="AC1227" s="11">
        <v>3000149</v>
      </c>
      <c r="AD1227" s="11">
        <v>118086</v>
      </c>
      <c r="AE1227" s="11">
        <v>75475000</v>
      </c>
      <c r="AF1227" s="11" t="s">
        <v>181</v>
      </c>
      <c r="AG1227" s="11" t="s">
        <v>159</v>
      </c>
      <c r="AH1227" s="16">
        <v>1</v>
      </c>
    </row>
    <row r="1228" spans="1:37">
      <c r="A1228" s="11">
        <v>3000149</v>
      </c>
      <c r="B1228" s="11">
        <v>3000101</v>
      </c>
      <c r="C1228" s="11" t="s">
        <v>61</v>
      </c>
      <c r="D1228" s="11">
        <v>23</v>
      </c>
      <c r="E1228" s="11">
        <v>49</v>
      </c>
      <c r="F1228" s="11">
        <v>90</v>
      </c>
      <c r="G1228" s="11">
        <v>4</v>
      </c>
      <c r="H1228" s="11">
        <v>613</v>
      </c>
      <c r="I1228" s="11">
        <v>632</v>
      </c>
      <c r="J1228" s="11">
        <v>621</v>
      </c>
      <c r="K1228" s="11">
        <v>611</v>
      </c>
      <c r="L1228" s="11">
        <v>2</v>
      </c>
      <c r="M1228" s="11">
        <v>60</v>
      </c>
      <c r="N1228" s="11">
        <v>3610</v>
      </c>
      <c r="O1228" s="11">
        <v>1</v>
      </c>
      <c r="P1228" s="11">
        <v>30001</v>
      </c>
      <c r="Q1228" s="11">
        <v>1</v>
      </c>
      <c r="R1228" s="11">
        <v>3870000</v>
      </c>
      <c r="S1228" s="11">
        <v>5004</v>
      </c>
      <c r="T1228" s="11">
        <v>5005</v>
      </c>
      <c r="U1228" s="11">
        <v>5</v>
      </c>
      <c r="V1228" s="11">
        <v>354746</v>
      </c>
      <c r="W1228" s="11">
        <v>6</v>
      </c>
      <c r="X1228" s="11">
        <v>29213</v>
      </c>
      <c r="Y1228" s="11">
        <v>21</v>
      </c>
      <c r="Z1228" s="11">
        <v>17685</v>
      </c>
      <c r="AA1228" s="11">
        <v>0</v>
      </c>
      <c r="AB1228" s="11">
        <v>0</v>
      </c>
      <c r="AC1228" s="11">
        <v>3000150</v>
      </c>
      <c r="AD1228" s="11">
        <v>130343</v>
      </c>
      <c r="AE1228" s="11">
        <v>78725000</v>
      </c>
      <c r="AF1228" s="11" t="s">
        <v>182</v>
      </c>
      <c r="AG1228" s="11" t="s">
        <v>136</v>
      </c>
      <c r="AH1228" s="16">
        <v>1</v>
      </c>
    </row>
    <row r="1229" spans="1:37" s="12" customFormat="1">
      <c r="A1229" s="12">
        <v>3000150</v>
      </c>
      <c r="B1229" s="12">
        <v>3000101</v>
      </c>
      <c r="C1229" s="12" t="s">
        <v>61</v>
      </c>
      <c r="D1229" s="11">
        <v>23</v>
      </c>
      <c r="E1229" s="12">
        <v>50</v>
      </c>
      <c r="F1229" s="11">
        <v>200</v>
      </c>
      <c r="G1229" s="12">
        <v>0</v>
      </c>
      <c r="H1229" s="12">
        <v>0</v>
      </c>
      <c r="I1229" s="12">
        <v>0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  <c r="O1229" s="12">
        <v>0</v>
      </c>
      <c r="P1229" s="12">
        <v>0</v>
      </c>
      <c r="Q1229" s="12">
        <v>0</v>
      </c>
      <c r="R1229" s="12">
        <v>0</v>
      </c>
      <c r="S1229" s="11">
        <v>5005</v>
      </c>
      <c r="T1229" s="12">
        <v>0</v>
      </c>
      <c r="U1229" s="12">
        <v>5</v>
      </c>
      <c r="V1229" s="12">
        <v>363179</v>
      </c>
      <c r="W1229" s="12">
        <v>6</v>
      </c>
      <c r="X1229" s="12">
        <v>30267</v>
      </c>
      <c r="Y1229" s="12">
        <v>21</v>
      </c>
      <c r="Z1229" s="12">
        <v>18107</v>
      </c>
      <c r="AA1229" s="12">
        <v>0</v>
      </c>
      <c r="AB1229" s="12">
        <v>0</v>
      </c>
      <c r="AC1229" s="12">
        <v>0</v>
      </c>
      <c r="AD1229" s="12">
        <v>150000</v>
      </c>
      <c r="AE1229" s="11">
        <v>82595000</v>
      </c>
      <c r="AF1229" s="11">
        <v>0</v>
      </c>
      <c r="AG1229" s="11">
        <v>0</v>
      </c>
      <c r="AH1229" s="11">
        <v>0</v>
      </c>
      <c r="AI1229" s="11"/>
      <c r="AJ1229" s="11"/>
      <c r="AK1229" s="11"/>
    </row>
    <row r="1230" spans="1:37">
      <c r="A1230" s="11">
        <v>3001200</v>
      </c>
      <c r="B1230" s="11">
        <v>3001201</v>
      </c>
      <c r="C1230" s="11" t="s">
        <v>62</v>
      </c>
      <c r="D1230" s="11">
        <v>20</v>
      </c>
      <c r="E1230" s="11">
        <v>0</v>
      </c>
      <c r="F1230" s="11">
        <v>50</v>
      </c>
      <c r="G1230" s="11">
        <v>2</v>
      </c>
      <c r="H1230" s="11">
        <v>113</v>
      </c>
      <c r="I1230" s="11">
        <v>132</v>
      </c>
      <c r="J1230" s="11">
        <v>0</v>
      </c>
      <c r="K1230" s="11">
        <v>0</v>
      </c>
      <c r="L1230" s="11">
        <v>2</v>
      </c>
      <c r="M1230" s="11">
        <v>60</v>
      </c>
      <c r="N1230" s="11">
        <v>60</v>
      </c>
      <c r="O1230" s="11">
        <v>0</v>
      </c>
      <c r="P1230" s="11">
        <v>0</v>
      </c>
      <c r="Q1230" s="11">
        <v>0</v>
      </c>
      <c r="R1230" s="11">
        <v>35000</v>
      </c>
      <c r="S1230" s="11">
        <v>0</v>
      </c>
      <c r="T1230" s="11">
        <v>5001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3001201</v>
      </c>
      <c r="AD1230" s="11">
        <v>0</v>
      </c>
      <c r="AE1230" s="11">
        <v>0</v>
      </c>
      <c r="AF1230" s="11" t="s">
        <v>162</v>
      </c>
      <c r="AG1230" s="11" t="s">
        <v>134</v>
      </c>
      <c r="AH1230" s="11">
        <v>0</v>
      </c>
    </row>
    <row r="1231" spans="1:37">
      <c r="A1231" s="11">
        <v>3001201</v>
      </c>
      <c r="B1231" s="11">
        <v>3001201</v>
      </c>
      <c r="C1231" s="11" t="s">
        <v>62</v>
      </c>
      <c r="D1231" s="11">
        <v>20</v>
      </c>
      <c r="E1231" s="11">
        <v>1</v>
      </c>
      <c r="F1231" s="11">
        <v>50</v>
      </c>
      <c r="G1231" s="11">
        <v>3</v>
      </c>
      <c r="H1231" s="11">
        <v>212</v>
      </c>
      <c r="I1231" s="11">
        <v>131</v>
      </c>
      <c r="J1231" s="11">
        <v>124</v>
      </c>
      <c r="K1231" s="11">
        <v>0</v>
      </c>
      <c r="L1231" s="11">
        <v>2</v>
      </c>
      <c r="M1231" s="11">
        <v>60</v>
      </c>
      <c r="N1231" s="11">
        <v>80</v>
      </c>
      <c r="O1231" s="11">
        <v>0</v>
      </c>
      <c r="P1231" s="11">
        <v>0</v>
      </c>
      <c r="Q1231" s="11">
        <v>0</v>
      </c>
      <c r="R1231" s="11">
        <v>50000</v>
      </c>
      <c r="S1231" s="11">
        <v>0</v>
      </c>
      <c r="T1231" s="11">
        <v>5001</v>
      </c>
      <c r="U1231" s="11">
        <v>5</v>
      </c>
      <c r="V1231" s="11">
        <v>1620</v>
      </c>
      <c r="W1231" s="11">
        <v>6</v>
      </c>
      <c r="X1231" s="11">
        <v>270</v>
      </c>
      <c r="Y1231" s="11">
        <v>21</v>
      </c>
      <c r="Z1231" s="11">
        <v>81</v>
      </c>
      <c r="AA1231" s="11">
        <v>0</v>
      </c>
      <c r="AB1231" s="11">
        <v>0</v>
      </c>
      <c r="AC1231" s="11">
        <v>3001202</v>
      </c>
      <c r="AD1231" s="11">
        <v>10</v>
      </c>
      <c r="AE1231" s="11">
        <v>35000</v>
      </c>
      <c r="AF1231" s="11" t="s">
        <v>162</v>
      </c>
      <c r="AG1231" s="11" t="s">
        <v>134</v>
      </c>
      <c r="AH1231" s="11">
        <v>0</v>
      </c>
    </row>
    <row r="1232" spans="1:37">
      <c r="A1232" s="11">
        <v>3001202</v>
      </c>
      <c r="B1232" s="11">
        <v>3001201</v>
      </c>
      <c r="C1232" s="11" t="s">
        <v>62</v>
      </c>
      <c r="D1232" s="11">
        <v>20</v>
      </c>
      <c r="E1232" s="11">
        <v>2</v>
      </c>
      <c r="F1232" s="11">
        <v>50</v>
      </c>
      <c r="G1232" s="11">
        <v>4</v>
      </c>
      <c r="H1232" s="11">
        <v>211</v>
      </c>
      <c r="I1232" s="11">
        <v>134</v>
      </c>
      <c r="J1232" s="11">
        <v>123</v>
      </c>
      <c r="K1232" s="11">
        <v>112</v>
      </c>
      <c r="L1232" s="11">
        <v>2</v>
      </c>
      <c r="M1232" s="11">
        <v>60</v>
      </c>
      <c r="N1232" s="11">
        <v>100</v>
      </c>
      <c r="O1232" s="11">
        <v>0</v>
      </c>
      <c r="P1232" s="11">
        <v>0</v>
      </c>
      <c r="Q1232" s="11">
        <v>0</v>
      </c>
      <c r="R1232" s="11">
        <v>70000</v>
      </c>
      <c r="S1232" s="11">
        <v>0</v>
      </c>
      <c r="T1232" s="11">
        <v>5001</v>
      </c>
      <c r="U1232" s="11">
        <v>5</v>
      </c>
      <c r="V1232" s="11">
        <v>3260</v>
      </c>
      <c r="W1232" s="11">
        <v>6</v>
      </c>
      <c r="X1232" s="11">
        <v>543</v>
      </c>
      <c r="Y1232" s="11">
        <v>21</v>
      </c>
      <c r="Z1232" s="11">
        <v>163</v>
      </c>
      <c r="AA1232" s="11">
        <v>0</v>
      </c>
      <c r="AB1232" s="11">
        <v>0</v>
      </c>
      <c r="AC1232" s="11">
        <v>3001203</v>
      </c>
      <c r="AD1232" s="11">
        <v>33</v>
      </c>
      <c r="AE1232" s="11">
        <v>85000</v>
      </c>
      <c r="AF1232" s="11" t="s">
        <v>162</v>
      </c>
      <c r="AG1232" s="11" t="s">
        <v>134</v>
      </c>
      <c r="AH1232" s="11">
        <v>0</v>
      </c>
    </row>
    <row r="1233" spans="1:37">
      <c r="A1233" s="11">
        <v>3001203</v>
      </c>
      <c r="B1233" s="11">
        <v>3001201</v>
      </c>
      <c r="C1233" s="11" t="s">
        <v>62</v>
      </c>
      <c r="D1233" s="11">
        <v>20</v>
      </c>
      <c r="E1233" s="11">
        <v>3</v>
      </c>
      <c r="F1233" s="11">
        <v>50</v>
      </c>
      <c r="G1233" s="11">
        <v>4</v>
      </c>
      <c r="H1233" s="11">
        <v>214</v>
      </c>
      <c r="I1233" s="11">
        <v>133</v>
      </c>
      <c r="J1233" s="11">
        <v>122</v>
      </c>
      <c r="K1233" s="11">
        <v>111</v>
      </c>
      <c r="L1233" s="11">
        <v>2</v>
      </c>
      <c r="M1233" s="11">
        <v>60</v>
      </c>
      <c r="N1233" s="11">
        <v>120</v>
      </c>
      <c r="O1233" s="11">
        <v>0</v>
      </c>
      <c r="P1233" s="11">
        <v>0</v>
      </c>
      <c r="Q1233" s="11">
        <v>0</v>
      </c>
      <c r="R1233" s="11">
        <v>85000</v>
      </c>
      <c r="S1233" s="11">
        <v>0</v>
      </c>
      <c r="T1233" s="11">
        <v>5001</v>
      </c>
      <c r="U1233" s="11">
        <v>5</v>
      </c>
      <c r="V1233" s="11">
        <v>4920</v>
      </c>
      <c r="W1233" s="11">
        <v>6</v>
      </c>
      <c r="X1233" s="11">
        <v>820</v>
      </c>
      <c r="Y1233" s="11">
        <v>21</v>
      </c>
      <c r="Z1233" s="11">
        <v>246</v>
      </c>
      <c r="AA1233" s="11">
        <v>0</v>
      </c>
      <c r="AB1233" s="11">
        <v>0</v>
      </c>
      <c r="AC1233" s="11">
        <v>3001204</v>
      </c>
      <c r="AD1233" s="11">
        <v>62</v>
      </c>
      <c r="AE1233" s="11">
        <v>155000</v>
      </c>
      <c r="AF1233" s="11" t="s">
        <v>162</v>
      </c>
      <c r="AG1233" s="11" t="s">
        <v>134</v>
      </c>
      <c r="AH1233" s="16">
        <v>0</v>
      </c>
    </row>
    <row r="1234" spans="1:37">
      <c r="A1234" s="11">
        <v>3001204</v>
      </c>
      <c r="B1234" s="11">
        <v>3001201</v>
      </c>
      <c r="C1234" s="11" t="s">
        <v>62</v>
      </c>
      <c r="D1234" s="11">
        <v>20</v>
      </c>
      <c r="E1234" s="11">
        <v>4</v>
      </c>
      <c r="F1234" s="11">
        <v>50</v>
      </c>
      <c r="G1234" s="11">
        <v>4</v>
      </c>
      <c r="H1234" s="11">
        <v>213</v>
      </c>
      <c r="I1234" s="11">
        <v>232</v>
      </c>
      <c r="J1234" s="11">
        <v>121</v>
      </c>
      <c r="K1234" s="11">
        <v>114</v>
      </c>
      <c r="L1234" s="11">
        <v>2</v>
      </c>
      <c r="M1234" s="11">
        <v>60</v>
      </c>
      <c r="N1234" s="11">
        <v>140</v>
      </c>
      <c r="O1234" s="11">
        <v>0</v>
      </c>
      <c r="P1234" s="11">
        <v>0</v>
      </c>
      <c r="Q1234" s="11">
        <v>0</v>
      </c>
      <c r="R1234" s="11">
        <v>105000</v>
      </c>
      <c r="S1234" s="11">
        <v>0</v>
      </c>
      <c r="T1234" s="11">
        <v>5001</v>
      </c>
      <c r="U1234" s="11">
        <v>5</v>
      </c>
      <c r="V1234" s="11">
        <v>6600</v>
      </c>
      <c r="W1234" s="11">
        <v>6</v>
      </c>
      <c r="X1234" s="11">
        <v>1100</v>
      </c>
      <c r="Y1234" s="11">
        <v>21</v>
      </c>
      <c r="Z1234" s="11">
        <v>330</v>
      </c>
      <c r="AA1234" s="11">
        <v>0</v>
      </c>
      <c r="AB1234" s="11">
        <v>0</v>
      </c>
      <c r="AC1234" s="11">
        <v>3001205</v>
      </c>
      <c r="AD1234" s="11">
        <v>91</v>
      </c>
      <c r="AE1234" s="11">
        <v>240000</v>
      </c>
      <c r="AF1234" s="11" t="s">
        <v>162</v>
      </c>
      <c r="AG1234" s="11" t="s">
        <v>134</v>
      </c>
      <c r="AH1234" s="16">
        <v>0</v>
      </c>
    </row>
    <row r="1235" spans="1:37">
      <c r="A1235" s="11">
        <v>3001205</v>
      </c>
      <c r="B1235" s="11">
        <v>3001201</v>
      </c>
      <c r="C1235" s="11" t="s">
        <v>62</v>
      </c>
      <c r="D1235" s="11">
        <v>20</v>
      </c>
      <c r="E1235" s="11">
        <v>5</v>
      </c>
      <c r="F1235" s="11">
        <v>50</v>
      </c>
      <c r="G1235" s="11">
        <v>4</v>
      </c>
      <c r="H1235" s="11">
        <v>212</v>
      </c>
      <c r="I1235" s="11">
        <v>231</v>
      </c>
      <c r="J1235" s="11">
        <v>124</v>
      </c>
      <c r="K1235" s="11">
        <v>113</v>
      </c>
      <c r="L1235" s="11">
        <v>2</v>
      </c>
      <c r="M1235" s="11">
        <v>60</v>
      </c>
      <c r="N1235" s="11">
        <v>170</v>
      </c>
      <c r="O1235" s="11">
        <v>0</v>
      </c>
      <c r="P1235" s="11">
        <v>0</v>
      </c>
      <c r="Q1235" s="11">
        <v>0</v>
      </c>
      <c r="R1235" s="11">
        <v>120000</v>
      </c>
      <c r="S1235" s="11">
        <v>0</v>
      </c>
      <c r="T1235" s="11">
        <v>5001</v>
      </c>
      <c r="U1235" s="11">
        <v>5</v>
      </c>
      <c r="V1235" s="11">
        <v>8300</v>
      </c>
      <c r="W1235" s="11">
        <v>6</v>
      </c>
      <c r="X1235" s="11">
        <v>1383</v>
      </c>
      <c r="Y1235" s="11">
        <v>21</v>
      </c>
      <c r="Z1235" s="11">
        <v>415</v>
      </c>
      <c r="AA1235" s="11">
        <v>0</v>
      </c>
      <c r="AB1235" s="11">
        <v>0</v>
      </c>
      <c r="AC1235" s="11">
        <v>3001206</v>
      </c>
      <c r="AD1235" s="11">
        <v>129</v>
      </c>
      <c r="AE1235" s="11">
        <v>345000</v>
      </c>
      <c r="AF1235" s="11" t="s">
        <v>162</v>
      </c>
      <c r="AG1235" s="11" t="s">
        <v>134</v>
      </c>
      <c r="AH1235" s="16">
        <v>0</v>
      </c>
    </row>
    <row r="1236" spans="1:37">
      <c r="A1236" s="11">
        <v>3001206</v>
      </c>
      <c r="B1236" s="11">
        <v>3001201</v>
      </c>
      <c r="C1236" s="11" t="s">
        <v>62</v>
      </c>
      <c r="D1236" s="11">
        <v>20</v>
      </c>
      <c r="E1236" s="11">
        <v>6</v>
      </c>
      <c r="F1236" s="11">
        <v>50</v>
      </c>
      <c r="G1236" s="11">
        <v>4</v>
      </c>
      <c r="H1236" s="11">
        <v>211</v>
      </c>
      <c r="I1236" s="11">
        <v>234</v>
      </c>
      <c r="J1236" s="11">
        <v>123</v>
      </c>
      <c r="K1236" s="11">
        <v>112</v>
      </c>
      <c r="L1236" s="11">
        <v>2</v>
      </c>
      <c r="M1236" s="11">
        <v>60</v>
      </c>
      <c r="N1236" s="11">
        <v>190</v>
      </c>
      <c r="O1236" s="11">
        <v>0</v>
      </c>
      <c r="P1236" s="11">
        <v>0</v>
      </c>
      <c r="Q1236" s="11">
        <v>0</v>
      </c>
      <c r="R1236" s="11">
        <v>140000</v>
      </c>
      <c r="S1236" s="11">
        <v>0</v>
      </c>
      <c r="T1236" s="11">
        <v>5001</v>
      </c>
      <c r="U1236" s="11">
        <v>5</v>
      </c>
      <c r="V1236" s="11">
        <v>10020</v>
      </c>
      <c r="W1236" s="11">
        <v>6</v>
      </c>
      <c r="X1236" s="11">
        <v>1670</v>
      </c>
      <c r="Y1236" s="11">
        <v>21</v>
      </c>
      <c r="Z1236" s="11">
        <v>501</v>
      </c>
      <c r="AA1236" s="11">
        <v>0</v>
      </c>
      <c r="AB1236" s="11">
        <v>0</v>
      </c>
      <c r="AC1236" s="11">
        <v>3001207</v>
      </c>
      <c r="AD1236" s="11">
        <v>167</v>
      </c>
      <c r="AE1236" s="11">
        <v>465000</v>
      </c>
      <c r="AF1236" s="11" t="s">
        <v>162</v>
      </c>
      <c r="AG1236" s="11" t="s">
        <v>134</v>
      </c>
      <c r="AH1236" s="16">
        <v>0</v>
      </c>
    </row>
    <row r="1237" spans="1:37">
      <c r="A1237" s="11">
        <v>3001207</v>
      </c>
      <c r="B1237" s="11">
        <v>3001201</v>
      </c>
      <c r="C1237" s="11" t="s">
        <v>62</v>
      </c>
      <c r="D1237" s="11">
        <v>20</v>
      </c>
      <c r="E1237" s="11">
        <v>7</v>
      </c>
      <c r="F1237" s="11">
        <v>50</v>
      </c>
      <c r="G1237" s="11">
        <v>4</v>
      </c>
      <c r="H1237" s="11">
        <v>214</v>
      </c>
      <c r="I1237" s="11">
        <v>233</v>
      </c>
      <c r="J1237" s="11">
        <v>122</v>
      </c>
      <c r="K1237" s="11">
        <v>111</v>
      </c>
      <c r="L1237" s="11">
        <v>2</v>
      </c>
      <c r="M1237" s="11">
        <v>60</v>
      </c>
      <c r="N1237" s="11">
        <v>210</v>
      </c>
      <c r="O1237" s="11">
        <v>0</v>
      </c>
      <c r="P1237" s="11">
        <v>0</v>
      </c>
      <c r="Q1237" s="11">
        <v>0</v>
      </c>
      <c r="R1237" s="11">
        <v>160000</v>
      </c>
      <c r="S1237" s="11">
        <v>0</v>
      </c>
      <c r="T1237" s="11">
        <v>5001</v>
      </c>
      <c r="U1237" s="11">
        <v>5</v>
      </c>
      <c r="V1237" s="11">
        <v>11760</v>
      </c>
      <c r="W1237" s="11">
        <v>6</v>
      </c>
      <c r="X1237" s="11">
        <v>1960</v>
      </c>
      <c r="Y1237" s="11">
        <v>21</v>
      </c>
      <c r="Z1237" s="11">
        <v>588</v>
      </c>
      <c r="AA1237" s="11">
        <v>0</v>
      </c>
      <c r="AB1237" s="11">
        <v>0</v>
      </c>
      <c r="AC1237" s="11">
        <v>3001208</v>
      </c>
      <c r="AD1237" s="11">
        <v>206</v>
      </c>
      <c r="AE1237" s="11">
        <v>605000</v>
      </c>
      <c r="AF1237" s="11" t="s">
        <v>162</v>
      </c>
      <c r="AG1237" s="11" t="s">
        <v>134</v>
      </c>
      <c r="AH1237" s="16">
        <v>0</v>
      </c>
    </row>
    <row r="1238" spans="1:37">
      <c r="A1238" s="11">
        <v>3001208</v>
      </c>
      <c r="B1238" s="11">
        <v>3001201</v>
      </c>
      <c r="C1238" s="11" t="s">
        <v>62</v>
      </c>
      <c r="D1238" s="11">
        <v>20</v>
      </c>
      <c r="E1238" s="11">
        <v>8</v>
      </c>
      <c r="F1238" s="11">
        <v>50</v>
      </c>
      <c r="G1238" s="11">
        <v>4</v>
      </c>
      <c r="H1238" s="11">
        <v>213</v>
      </c>
      <c r="I1238" s="11">
        <v>232</v>
      </c>
      <c r="J1238" s="11">
        <v>121</v>
      </c>
      <c r="K1238" s="11">
        <v>114</v>
      </c>
      <c r="L1238" s="11">
        <v>2</v>
      </c>
      <c r="M1238" s="11">
        <v>60</v>
      </c>
      <c r="N1238" s="11">
        <v>230</v>
      </c>
      <c r="O1238" s="11">
        <v>0</v>
      </c>
      <c r="P1238" s="11">
        <v>0</v>
      </c>
      <c r="Q1238" s="11">
        <v>0</v>
      </c>
      <c r="R1238" s="11">
        <v>175000</v>
      </c>
      <c r="S1238" s="11">
        <v>0</v>
      </c>
      <c r="T1238" s="11">
        <v>5001</v>
      </c>
      <c r="U1238" s="11">
        <v>5</v>
      </c>
      <c r="V1238" s="11">
        <v>13520</v>
      </c>
      <c r="W1238" s="11">
        <v>6</v>
      </c>
      <c r="X1238" s="11">
        <v>2253</v>
      </c>
      <c r="Y1238" s="11">
        <v>21</v>
      </c>
      <c r="Z1238" s="11">
        <v>676</v>
      </c>
      <c r="AA1238" s="11">
        <v>0</v>
      </c>
      <c r="AB1238" s="11">
        <v>0</v>
      </c>
      <c r="AC1238" s="11">
        <v>3001209</v>
      </c>
      <c r="AD1238" s="11">
        <v>244</v>
      </c>
      <c r="AE1238" s="11">
        <v>765000</v>
      </c>
      <c r="AF1238" s="11" t="s">
        <v>162</v>
      </c>
      <c r="AG1238" s="11" t="s">
        <v>134</v>
      </c>
      <c r="AH1238" s="16">
        <v>0</v>
      </c>
    </row>
    <row r="1239" spans="1:37">
      <c r="A1239" s="11">
        <v>3001209</v>
      </c>
      <c r="B1239" s="11">
        <v>3001201</v>
      </c>
      <c r="C1239" s="11" t="s">
        <v>62</v>
      </c>
      <c r="D1239" s="11">
        <v>20</v>
      </c>
      <c r="E1239" s="11">
        <v>9</v>
      </c>
      <c r="F1239" s="11">
        <v>50</v>
      </c>
      <c r="G1239" s="11">
        <v>4</v>
      </c>
      <c r="H1239" s="11">
        <v>212</v>
      </c>
      <c r="I1239" s="11">
        <v>231</v>
      </c>
      <c r="J1239" s="11">
        <v>224</v>
      </c>
      <c r="K1239" s="11">
        <v>213</v>
      </c>
      <c r="L1239" s="11">
        <v>2</v>
      </c>
      <c r="M1239" s="11">
        <v>60</v>
      </c>
      <c r="N1239" s="11">
        <v>730</v>
      </c>
      <c r="O1239" s="11">
        <v>1</v>
      </c>
      <c r="P1239" s="11">
        <v>30012</v>
      </c>
      <c r="Q1239" s="11">
        <v>1</v>
      </c>
      <c r="R1239" s="11">
        <v>680000</v>
      </c>
      <c r="S1239" s="11">
        <v>0</v>
      </c>
      <c r="T1239" s="11">
        <v>5001</v>
      </c>
      <c r="U1239" s="11">
        <v>5</v>
      </c>
      <c r="V1239" s="11">
        <v>15300</v>
      </c>
      <c r="W1239" s="11">
        <v>6</v>
      </c>
      <c r="X1239" s="11">
        <v>2550</v>
      </c>
      <c r="Y1239" s="11">
        <v>21</v>
      </c>
      <c r="Z1239" s="11">
        <v>765</v>
      </c>
      <c r="AA1239" s="11">
        <v>0</v>
      </c>
      <c r="AB1239" s="11">
        <v>0</v>
      </c>
      <c r="AC1239" s="11">
        <v>3001210</v>
      </c>
      <c r="AD1239" s="11">
        <v>282</v>
      </c>
      <c r="AE1239" s="11">
        <v>940000</v>
      </c>
      <c r="AF1239" s="11" t="s">
        <v>162</v>
      </c>
      <c r="AG1239" s="11" t="s">
        <v>134</v>
      </c>
      <c r="AH1239" s="16">
        <v>1</v>
      </c>
    </row>
    <row r="1240" spans="1:37">
      <c r="A1240" s="11">
        <v>3001210</v>
      </c>
      <c r="B1240" s="11">
        <v>3001201</v>
      </c>
      <c r="C1240" s="11" t="s">
        <v>62</v>
      </c>
      <c r="D1240" s="11">
        <v>20</v>
      </c>
      <c r="E1240" s="11">
        <v>10</v>
      </c>
      <c r="F1240" s="11">
        <v>60</v>
      </c>
      <c r="G1240" s="11">
        <v>4</v>
      </c>
      <c r="H1240" s="11">
        <v>312</v>
      </c>
      <c r="I1240" s="11">
        <v>231</v>
      </c>
      <c r="J1240" s="11">
        <v>223</v>
      </c>
      <c r="K1240" s="11">
        <v>212</v>
      </c>
      <c r="L1240" s="11">
        <v>2</v>
      </c>
      <c r="M1240" s="11">
        <v>60</v>
      </c>
      <c r="N1240" s="11">
        <v>770</v>
      </c>
      <c r="O1240" s="11">
        <v>0</v>
      </c>
      <c r="P1240" s="11">
        <v>0</v>
      </c>
      <c r="Q1240" s="11">
        <v>0</v>
      </c>
      <c r="R1240" s="11">
        <v>705000</v>
      </c>
      <c r="S1240" s="11">
        <v>5001</v>
      </c>
      <c r="T1240" s="11">
        <v>5002</v>
      </c>
      <c r="U1240" s="11">
        <v>5</v>
      </c>
      <c r="V1240" s="11">
        <v>17900</v>
      </c>
      <c r="W1240" s="11">
        <v>6</v>
      </c>
      <c r="X1240" s="11">
        <v>2983</v>
      </c>
      <c r="Y1240" s="11">
        <v>21</v>
      </c>
      <c r="Z1240" s="11">
        <v>895</v>
      </c>
      <c r="AA1240" s="11">
        <v>0</v>
      </c>
      <c r="AB1240" s="11">
        <v>0</v>
      </c>
      <c r="AC1240" s="11">
        <v>3001211</v>
      </c>
      <c r="AD1240" s="11">
        <v>339</v>
      </c>
      <c r="AE1240" s="11">
        <v>1620000</v>
      </c>
      <c r="AF1240" s="11" t="s">
        <v>163</v>
      </c>
      <c r="AG1240" s="11" t="s">
        <v>158</v>
      </c>
      <c r="AH1240" s="16">
        <v>0</v>
      </c>
    </row>
    <row r="1241" spans="1:37">
      <c r="A1241" s="11">
        <v>3001211</v>
      </c>
      <c r="B1241" s="11">
        <v>3001201</v>
      </c>
      <c r="C1241" s="11" t="s">
        <v>62</v>
      </c>
      <c r="D1241" s="11">
        <v>20</v>
      </c>
      <c r="E1241" s="11">
        <v>11</v>
      </c>
      <c r="F1241" s="11">
        <v>60</v>
      </c>
      <c r="G1241" s="11">
        <v>4</v>
      </c>
      <c r="H1241" s="11">
        <v>321</v>
      </c>
      <c r="I1241" s="11">
        <v>233</v>
      </c>
      <c r="J1241" s="11">
        <v>222</v>
      </c>
      <c r="K1241" s="11">
        <v>211</v>
      </c>
      <c r="L1241" s="11">
        <v>2</v>
      </c>
      <c r="M1241" s="11">
        <v>60</v>
      </c>
      <c r="N1241" s="11">
        <v>790</v>
      </c>
      <c r="O1241" s="11">
        <v>0</v>
      </c>
      <c r="P1241" s="11">
        <v>0</v>
      </c>
      <c r="Q1241" s="11">
        <v>0</v>
      </c>
      <c r="R1241" s="11">
        <v>725000</v>
      </c>
      <c r="S1241" s="11">
        <v>5001</v>
      </c>
      <c r="T1241" s="11">
        <v>5002</v>
      </c>
      <c r="U1241" s="11">
        <v>5</v>
      </c>
      <c r="V1241" s="11">
        <v>20520</v>
      </c>
      <c r="W1241" s="11">
        <v>6</v>
      </c>
      <c r="X1241" s="11">
        <v>3420</v>
      </c>
      <c r="Y1241" s="11">
        <v>21</v>
      </c>
      <c r="Z1241" s="11">
        <v>1026</v>
      </c>
      <c r="AA1241" s="11">
        <v>0</v>
      </c>
      <c r="AB1241" s="11">
        <v>0</v>
      </c>
      <c r="AC1241" s="11">
        <v>3001212</v>
      </c>
      <c r="AD1241" s="11">
        <v>459</v>
      </c>
      <c r="AE1241" s="11">
        <v>2325000</v>
      </c>
      <c r="AF1241" s="11" t="s">
        <v>163</v>
      </c>
      <c r="AG1241" s="11" t="s">
        <v>158</v>
      </c>
      <c r="AH1241" s="16">
        <v>0</v>
      </c>
    </row>
    <row r="1242" spans="1:37">
      <c r="A1242" s="11">
        <v>3001212</v>
      </c>
      <c r="B1242" s="11">
        <v>3001201</v>
      </c>
      <c r="C1242" s="11" t="s">
        <v>62</v>
      </c>
      <c r="D1242" s="11">
        <v>20</v>
      </c>
      <c r="E1242" s="11">
        <v>12</v>
      </c>
      <c r="F1242" s="11">
        <v>60</v>
      </c>
      <c r="G1242" s="11">
        <v>4</v>
      </c>
      <c r="H1242" s="11">
        <v>313</v>
      </c>
      <c r="I1242" s="11">
        <v>232</v>
      </c>
      <c r="J1242" s="11">
        <v>221</v>
      </c>
      <c r="K1242" s="11">
        <v>213</v>
      </c>
      <c r="L1242" s="11">
        <v>2</v>
      </c>
      <c r="M1242" s="11">
        <v>60</v>
      </c>
      <c r="N1242" s="11">
        <v>810</v>
      </c>
      <c r="O1242" s="11">
        <v>0</v>
      </c>
      <c r="P1242" s="11">
        <v>0</v>
      </c>
      <c r="Q1242" s="11">
        <v>0</v>
      </c>
      <c r="R1242" s="11">
        <v>745000</v>
      </c>
      <c r="S1242" s="11">
        <v>5001</v>
      </c>
      <c r="T1242" s="11">
        <v>5002</v>
      </c>
      <c r="U1242" s="11">
        <v>5</v>
      </c>
      <c r="V1242" s="11">
        <v>23160</v>
      </c>
      <c r="W1242" s="11">
        <v>6</v>
      </c>
      <c r="X1242" s="11">
        <v>3860</v>
      </c>
      <c r="Y1242" s="11">
        <v>21</v>
      </c>
      <c r="Z1242" s="11">
        <v>1158</v>
      </c>
      <c r="AA1242" s="11">
        <v>0</v>
      </c>
      <c r="AB1242" s="11">
        <v>0</v>
      </c>
      <c r="AC1242" s="11">
        <v>3001213</v>
      </c>
      <c r="AD1242" s="11">
        <v>578</v>
      </c>
      <c r="AE1242" s="11">
        <v>3050000</v>
      </c>
      <c r="AF1242" s="11" t="s">
        <v>163</v>
      </c>
      <c r="AG1242" s="11" t="s">
        <v>158</v>
      </c>
      <c r="AH1242" s="16">
        <v>0</v>
      </c>
    </row>
    <row r="1243" spans="1:37">
      <c r="A1243" s="11">
        <v>3001213</v>
      </c>
      <c r="B1243" s="11">
        <v>3001201</v>
      </c>
      <c r="C1243" s="11" t="s">
        <v>62</v>
      </c>
      <c r="D1243" s="11">
        <v>20</v>
      </c>
      <c r="E1243" s="11">
        <v>13</v>
      </c>
      <c r="F1243" s="11">
        <v>60</v>
      </c>
      <c r="G1243" s="11">
        <v>4</v>
      </c>
      <c r="H1243" s="11">
        <v>312</v>
      </c>
      <c r="I1243" s="11">
        <v>331</v>
      </c>
      <c r="J1243" s="11">
        <v>223</v>
      </c>
      <c r="K1243" s="11">
        <v>212</v>
      </c>
      <c r="L1243" s="11">
        <v>2</v>
      </c>
      <c r="M1243" s="11">
        <v>60</v>
      </c>
      <c r="N1243" s="11">
        <v>830</v>
      </c>
      <c r="O1243" s="11">
        <v>0</v>
      </c>
      <c r="P1243" s="11">
        <v>0</v>
      </c>
      <c r="Q1243" s="11">
        <v>0</v>
      </c>
      <c r="R1243" s="11">
        <v>765000</v>
      </c>
      <c r="S1243" s="11">
        <v>5001</v>
      </c>
      <c r="T1243" s="11">
        <v>5002</v>
      </c>
      <c r="U1243" s="11">
        <v>5</v>
      </c>
      <c r="V1243" s="11">
        <v>25820</v>
      </c>
      <c r="W1243" s="11">
        <v>6</v>
      </c>
      <c r="X1243" s="11">
        <v>4303</v>
      </c>
      <c r="Y1243" s="11">
        <v>21</v>
      </c>
      <c r="Z1243" s="11">
        <v>1291</v>
      </c>
      <c r="AA1243" s="11">
        <v>0</v>
      </c>
      <c r="AB1243" s="11">
        <v>0</v>
      </c>
      <c r="AC1243" s="11">
        <v>3001214</v>
      </c>
      <c r="AD1243" s="11">
        <v>698</v>
      </c>
      <c r="AE1243" s="11">
        <v>3795000</v>
      </c>
      <c r="AF1243" s="11" t="s">
        <v>163</v>
      </c>
      <c r="AG1243" s="11" t="s">
        <v>158</v>
      </c>
      <c r="AH1243" s="16">
        <v>0</v>
      </c>
    </row>
    <row r="1244" spans="1:37">
      <c r="A1244" s="11">
        <v>3001214</v>
      </c>
      <c r="B1244" s="11">
        <v>3001201</v>
      </c>
      <c r="C1244" s="11" t="s">
        <v>62</v>
      </c>
      <c r="D1244" s="11">
        <v>20</v>
      </c>
      <c r="E1244" s="11">
        <v>14</v>
      </c>
      <c r="F1244" s="11">
        <v>60</v>
      </c>
      <c r="G1244" s="11">
        <v>4</v>
      </c>
      <c r="H1244" s="11">
        <v>311</v>
      </c>
      <c r="I1244" s="11">
        <v>323</v>
      </c>
      <c r="J1244" s="11">
        <v>222</v>
      </c>
      <c r="K1244" s="11">
        <v>211</v>
      </c>
      <c r="L1244" s="11">
        <v>2</v>
      </c>
      <c r="M1244" s="11">
        <v>60</v>
      </c>
      <c r="N1244" s="11">
        <v>850</v>
      </c>
      <c r="O1244" s="11">
        <v>1</v>
      </c>
      <c r="P1244" s="11">
        <v>30012</v>
      </c>
      <c r="Q1244" s="11">
        <v>1</v>
      </c>
      <c r="R1244" s="11">
        <v>790000</v>
      </c>
      <c r="S1244" s="11">
        <v>5001</v>
      </c>
      <c r="T1244" s="11">
        <v>5002</v>
      </c>
      <c r="U1244" s="11">
        <v>5</v>
      </c>
      <c r="V1244" s="11">
        <v>28500</v>
      </c>
      <c r="W1244" s="11">
        <v>6</v>
      </c>
      <c r="X1244" s="11">
        <v>4750</v>
      </c>
      <c r="Y1244" s="11">
        <v>21</v>
      </c>
      <c r="Z1244" s="11">
        <v>1425</v>
      </c>
      <c r="AA1244" s="11">
        <v>0</v>
      </c>
      <c r="AB1244" s="11">
        <v>0</v>
      </c>
      <c r="AC1244" s="11">
        <v>3001215</v>
      </c>
      <c r="AD1244" s="11">
        <v>880</v>
      </c>
      <c r="AE1244" s="11">
        <v>4560000</v>
      </c>
      <c r="AF1244" s="11" t="s">
        <v>163</v>
      </c>
      <c r="AG1244" s="11" t="s">
        <v>158</v>
      </c>
      <c r="AH1244" s="16">
        <v>1</v>
      </c>
      <c r="AI1244" s="12"/>
      <c r="AJ1244" s="12"/>
      <c r="AK1244" s="12"/>
    </row>
    <row r="1245" spans="1:37">
      <c r="A1245" s="11">
        <v>3001215</v>
      </c>
      <c r="B1245" s="11">
        <v>3001201</v>
      </c>
      <c r="C1245" s="11" t="s">
        <v>62</v>
      </c>
      <c r="D1245" s="11">
        <v>20</v>
      </c>
      <c r="E1245" s="11">
        <v>15</v>
      </c>
      <c r="F1245" s="11">
        <v>60</v>
      </c>
      <c r="G1245" s="11">
        <v>4</v>
      </c>
      <c r="H1245" s="11">
        <v>313</v>
      </c>
      <c r="I1245" s="11">
        <v>322</v>
      </c>
      <c r="J1245" s="11">
        <v>221</v>
      </c>
      <c r="K1245" s="11">
        <v>213</v>
      </c>
      <c r="L1245" s="11">
        <v>2</v>
      </c>
      <c r="M1245" s="11">
        <v>60</v>
      </c>
      <c r="N1245" s="11">
        <v>890</v>
      </c>
      <c r="O1245" s="11">
        <v>0</v>
      </c>
      <c r="P1245" s="11">
        <v>0</v>
      </c>
      <c r="Q1245" s="11">
        <v>0</v>
      </c>
      <c r="R1245" s="11">
        <v>810000</v>
      </c>
      <c r="S1245" s="11">
        <v>5001</v>
      </c>
      <c r="T1245" s="11">
        <v>5002</v>
      </c>
      <c r="U1245" s="11">
        <v>5</v>
      </c>
      <c r="V1245" s="11">
        <v>44360</v>
      </c>
      <c r="W1245" s="11">
        <v>6</v>
      </c>
      <c r="X1245" s="11">
        <v>5200</v>
      </c>
      <c r="Y1245" s="11">
        <v>21</v>
      </c>
      <c r="Z1245" s="11">
        <v>1560</v>
      </c>
      <c r="AA1245" s="11">
        <v>0</v>
      </c>
      <c r="AB1245" s="11">
        <v>0</v>
      </c>
      <c r="AC1245" s="11">
        <v>3001216</v>
      </c>
      <c r="AD1245" s="11">
        <v>1061</v>
      </c>
      <c r="AE1245" s="11">
        <v>5350000</v>
      </c>
      <c r="AF1245" s="11" t="s">
        <v>164</v>
      </c>
      <c r="AG1245" s="11" t="s">
        <v>134</v>
      </c>
      <c r="AH1245" s="16">
        <v>0</v>
      </c>
    </row>
    <row r="1246" spans="1:37">
      <c r="A1246" s="11">
        <v>3001216</v>
      </c>
      <c r="B1246" s="11">
        <v>3001201</v>
      </c>
      <c r="C1246" s="11" t="s">
        <v>62</v>
      </c>
      <c r="D1246" s="11">
        <v>20</v>
      </c>
      <c r="E1246" s="11">
        <v>16</v>
      </c>
      <c r="F1246" s="11">
        <v>60</v>
      </c>
      <c r="G1246" s="11">
        <v>4</v>
      </c>
      <c r="H1246" s="11">
        <v>312</v>
      </c>
      <c r="I1246" s="11">
        <v>321</v>
      </c>
      <c r="J1246" s="11">
        <v>223</v>
      </c>
      <c r="K1246" s="11">
        <v>212</v>
      </c>
      <c r="L1246" s="11">
        <v>2</v>
      </c>
      <c r="M1246" s="11">
        <v>60</v>
      </c>
      <c r="N1246" s="11">
        <v>910</v>
      </c>
      <c r="O1246" s="11">
        <v>0</v>
      </c>
      <c r="P1246" s="11">
        <v>0</v>
      </c>
      <c r="Q1246" s="11">
        <v>0</v>
      </c>
      <c r="R1246" s="11">
        <v>830000</v>
      </c>
      <c r="S1246" s="11">
        <v>5001</v>
      </c>
      <c r="T1246" s="11">
        <v>5002</v>
      </c>
      <c r="U1246" s="11">
        <v>5</v>
      </c>
      <c r="V1246" s="11">
        <v>47080</v>
      </c>
      <c r="W1246" s="11">
        <v>6</v>
      </c>
      <c r="X1246" s="11">
        <v>5653</v>
      </c>
      <c r="Y1246" s="11">
        <v>21</v>
      </c>
      <c r="Z1246" s="11">
        <v>1696</v>
      </c>
      <c r="AA1246" s="11">
        <v>0</v>
      </c>
      <c r="AB1246" s="11">
        <v>0</v>
      </c>
      <c r="AC1246" s="11">
        <v>3001217</v>
      </c>
      <c r="AD1246" s="11">
        <v>1243</v>
      </c>
      <c r="AE1246" s="11">
        <v>6160000</v>
      </c>
      <c r="AF1246" s="11" t="s">
        <v>164</v>
      </c>
      <c r="AG1246" s="11" t="s">
        <v>134</v>
      </c>
      <c r="AH1246" s="16">
        <v>0</v>
      </c>
    </row>
    <row r="1247" spans="1:37">
      <c r="A1247" s="11">
        <v>3001217</v>
      </c>
      <c r="B1247" s="11">
        <v>3001201</v>
      </c>
      <c r="C1247" s="11" t="s">
        <v>62</v>
      </c>
      <c r="D1247" s="11">
        <v>20</v>
      </c>
      <c r="E1247" s="11">
        <v>17</v>
      </c>
      <c r="F1247" s="11">
        <v>60</v>
      </c>
      <c r="G1247" s="11">
        <v>4</v>
      </c>
      <c r="H1247" s="11">
        <v>311</v>
      </c>
      <c r="I1247" s="11">
        <v>333</v>
      </c>
      <c r="J1247" s="11">
        <v>222</v>
      </c>
      <c r="K1247" s="11">
        <v>211</v>
      </c>
      <c r="L1247" s="11">
        <v>2</v>
      </c>
      <c r="M1247" s="11">
        <v>60</v>
      </c>
      <c r="N1247" s="11">
        <v>930</v>
      </c>
      <c r="O1247" s="11">
        <v>0</v>
      </c>
      <c r="P1247" s="11">
        <v>0</v>
      </c>
      <c r="Q1247" s="11">
        <v>0</v>
      </c>
      <c r="R1247" s="11">
        <v>855000</v>
      </c>
      <c r="S1247" s="11">
        <v>5001</v>
      </c>
      <c r="T1247" s="11">
        <v>5002</v>
      </c>
      <c r="U1247" s="11">
        <v>5</v>
      </c>
      <c r="V1247" s="11">
        <v>49820</v>
      </c>
      <c r="W1247" s="11">
        <v>6</v>
      </c>
      <c r="X1247" s="11">
        <v>6110</v>
      </c>
      <c r="Y1247" s="11">
        <v>21</v>
      </c>
      <c r="Z1247" s="11">
        <v>1833</v>
      </c>
      <c r="AA1247" s="11">
        <v>0</v>
      </c>
      <c r="AB1247" s="11">
        <v>0</v>
      </c>
      <c r="AC1247" s="11">
        <v>3001218</v>
      </c>
      <c r="AD1247" s="11">
        <v>1425</v>
      </c>
      <c r="AE1247" s="11">
        <v>6990000</v>
      </c>
      <c r="AF1247" s="11" t="s">
        <v>164</v>
      </c>
      <c r="AG1247" s="11" t="s">
        <v>134</v>
      </c>
      <c r="AH1247" s="16">
        <v>0</v>
      </c>
    </row>
    <row r="1248" spans="1:37">
      <c r="A1248" s="11">
        <v>3001218</v>
      </c>
      <c r="B1248" s="11">
        <v>3001201</v>
      </c>
      <c r="C1248" s="11" t="s">
        <v>62</v>
      </c>
      <c r="D1248" s="11">
        <v>20</v>
      </c>
      <c r="E1248" s="11">
        <v>18</v>
      </c>
      <c r="F1248" s="11">
        <v>60</v>
      </c>
      <c r="G1248" s="11">
        <v>4</v>
      </c>
      <c r="H1248" s="11">
        <v>313</v>
      </c>
      <c r="I1248" s="11">
        <v>332</v>
      </c>
      <c r="J1248" s="11">
        <v>221</v>
      </c>
      <c r="K1248" s="11">
        <v>213</v>
      </c>
      <c r="L1248" s="11">
        <v>2</v>
      </c>
      <c r="M1248" s="11">
        <v>60</v>
      </c>
      <c r="N1248" s="11">
        <v>950</v>
      </c>
      <c r="O1248" s="11">
        <v>0</v>
      </c>
      <c r="P1248" s="11">
        <v>0</v>
      </c>
      <c r="Q1248" s="11">
        <v>0</v>
      </c>
      <c r="R1248" s="11">
        <v>875000</v>
      </c>
      <c r="S1248" s="11">
        <v>5001</v>
      </c>
      <c r="T1248" s="11">
        <v>5002</v>
      </c>
      <c r="U1248" s="11">
        <v>5</v>
      </c>
      <c r="V1248" s="11">
        <v>52580</v>
      </c>
      <c r="W1248" s="11">
        <v>6</v>
      </c>
      <c r="X1248" s="11">
        <v>6570</v>
      </c>
      <c r="Y1248" s="11">
        <v>21</v>
      </c>
      <c r="Z1248" s="11">
        <v>1971</v>
      </c>
      <c r="AA1248" s="11">
        <v>0</v>
      </c>
      <c r="AB1248" s="11">
        <v>0</v>
      </c>
      <c r="AC1248" s="11">
        <v>3001219</v>
      </c>
      <c r="AD1248" s="11">
        <v>1606</v>
      </c>
      <c r="AE1248" s="11">
        <v>7845000</v>
      </c>
      <c r="AF1248" s="11" t="s">
        <v>164</v>
      </c>
      <c r="AG1248" s="11" t="s">
        <v>134</v>
      </c>
      <c r="AH1248" s="16">
        <v>0</v>
      </c>
    </row>
    <row r="1249" spans="1:34">
      <c r="A1249" s="11">
        <v>3001219</v>
      </c>
      <c r="B1249" s="11">
        <v>3001201</v>
      </c>
      <c r="C1249" s="11" t="s">
        <v>62</v>
      </c>
      <c r="D1249" s="11">
        <v>20</v>
      </c>
      <c r="E1249" s="11">
        <v>19</v>
      </c>
      <c r="F1249" s="11">
        <v>60</v>
      </c>
      <c r="G1249" s="11">
        <v>4</v>
      </c>
      <c r="H1249" s="11">
        <v>312</v>
      </c>
      <c r="I1249" s="11">
        <v>331</v>
      </c>
      <c r="J1249" s="11">
        <v>323</v>
      </c>
      <c r="K1249" s="11">
        <v>313</v>
      </c>
      <c r="L1249" s="11">
        <v>2</v>
      </c>
      <c r="M1249" s="11">
        <v>60</v>
      </c>
      <c r="N1249" s="11">
        <v>1450</v>
      </c>
      <c r="O1249" s="11">
        <v>1</v>
      </c>
      <c r="P1249" s="11">
        <v>30012</v>
      </c>
      <c r="Q1249" s="11">
        <v>1</v>
      </c>
      <c r="R1249" s="11">
        <v>1430000</v>
      </c>
      <c r="S1249" s="11">
        <v>5001</v>
      </c>
      <c r="T1249" s="11">
        <v>5002</v>
      </c>
      <c r="U1249" s="11">
        <v>5</v>
      </c>
      <c r="V1249" s="11">
        <v>55360</v>
      </c>
      <c r="W1249" s="11">
        <v>6</v>
      </c>
      <c r="X1249" s="11">
        <v>7033</v>
      </c>
      <c r="Y1249" s="11">
        <v>21</v>
      </c>
      <c r="Z1249" s="11">
        <v>2110</v>
      </c>
      <c r="AA1249" s="11">
        <v>0</v>
      </c>
      <c r="AB1249" s="11">
        <v>0</v>
      </c>
      <c r="AC1249" s="11">
        <v>3001220</v>
      </c>
      <c r="AD1249" s="11">
        <v>1788</v>
      </c>
      <c r="AE1249" s="11">
        <v>8720000</v>
      </c>
      <c r="AF1249" s="11" t="s">
        <v>164</v>
      </c>
      <c r="AG1249" s="11" t="s">
        <v>134</v>
      </c>
      <c r="AH1249" s="16">
        <v>1</v>
      </c>
    </row>
    <row r="1250" spans="1:34">
      <c r="A1250" s="11">
        <v>3001220</v>
      </c>
      <c r="B1250" s="11">
        <v>3001201</v>
      </c>
      <c r="C1250" s="11" t="s">
        <v>62</v>
      </c>
      <c r="D1250" s="11">
        <v>20</v>
      </c>
      <c r="E1250" s="11">
        <v>20</v>
      </c>
      <c r="F1250" s="11">
        <v>70</v>
      </c>
      <c r="G1250" s="11">
        <v>4</v>
      </c>
      <c r="H1250" s="11">
        <v>411</v>
      </c>
      <c r="I1250" s="11">
        <v>333</v>
      </c>
      <c r="J1250" s="11">
        <v>322</v>
      </c>
      <c r="K1250" s="11">
        <v>311</v>
      </c>
      <c r="L1250" s="11">
        <v>2</v>
      </c>
      <c r="M1250" s="11">
        <v>60</v>
      </c>
      <c r="N1250" s="11">
        <v>1490</v>
      </c>
      <c r="O1250" s="11">
        <v>0</v>
      </c>
      <c r="P1250" s="11">
        <v>0</v>
      </c>
      <c r="Q1250" s="11">
        <v>0</v>
      </c>
      <c r="R1250" s="11">
        <v>1455000</v>
      </c>
      <c r="S1250" s="11">
        <v>5002</v>
      </c>
      <c r="T1250" s="11">
        <v>5003</v>
      </c>
      <c r="U1250" s="11">
        <v>5</v>
      </c>
      <c r="V1250" s="11">
        <v>58960</v>
      </c>
      <c r="W1250" s="11">
        <v>6</v>
      </c>
      <c r="X1250" s="11">
        <v>7633</v>
      </c>
      <c r="Y1250" s="11">
        <v>21</v>
      </c>
      <c r="Z1250" s="11">
        <v>2290</v>
      </c>
      <c r="AA1250" s="11">
        <v>0</v>
      </c>
      <c r="AB1250" s="11">
        <v>0</v>
      </c>
      <c r="AC1250" s="11">
        <v>3001221</v>
      </c>
      <c r="AD1250" s="11">
        <v>2094</v>
      </c>
      <c r="AE1250" s="11">
        <v>10150000</v>
      </c>
      <c r="AF1250" s="11" t="s">
        <v>165</v>
      </c>
      <c r="AG1250" s="11" t="s">
        <v>159</v>
      </c>
      <c r="AH1250" s="16">
        <v>0</v>
      </c>
    </row>
    <row r="1251" spans="1:34">
      <c r="A1251" s="11">
        <v>3001221</v>
      </c>
      <c r="B1251" s="11">
        <v>3001201</v>
      </c>
      <c r="C1251" s="11" t="s">
        <v>62</v>
      </c>
      <c r="D1251" s="11">
        <v>20</v>
      </c>
      <c r="E1251" s="11">
        <v>21</v>
      </c>
      <c r="F1251" s="11">
        <v>70</v>
      </c>
      <c r="G1251" s="11">
        <v>4</v>
      </c>
      <c r="H1251" s="11">
        <v>413</v>
      </c>
      <c r="I1251" s="11">
        <v>332</v>
      </c>
      <c r="J1251" s="11">
        <v>321</v>
      </c>
      <c r="K1251" s="11">
        <v>313</v>
      </c>
      <c r="L1251" s="11">
        <v>2</v>
      </c>
      <c r="M1251" s="11">
        <v>60</v>
      </c>
      <c r="N1251" s="11">
        <v>1510</v>
      </c>
      <c r="O1251" s="11">
        <v>0</v>
      </c>
      <c r="P1251" s="11">
        <v>0</v>
      </c>
      <c r="Q1251" s="11">
        <v>0</v>
      </c>
      <c r="R1251" s="11">
        <v>1475000</v>
      </c>
      <c r="S1251" s="11">
        <v>5002</v>
      </c>
      <c r="T1251" s="11">
        <v>5003</v>
      </c>
      <c r="U1251" s="11">
        <v>5</v>
      </c>
      <c r="V1251" s="11">
        <v>62580</v>
      </c>
      <c r="W1251" s="11">
        <v>6</v>
      </c>
      <c r="X1251" s="11">
        <v>8237</v>
      </c>
      <c r="Y1251" s="11">
        <v>21</v>
      </c>
      <c r="Z1251" s="11">
        <v>2471</v>
      </c>
      <c r="AA1251" s="11">
        <v>0</v>
      </c>
      <c r="AB1251" s="11">
        <v>0</v>
      </c>
      <c r="AC1251" s="11">
        <v>3001222</v>
      </c>
      <c r="AD1251" s="11">
        <v>2667</v>
      </c>
      <c r="AE1251" s="11">
        <v>11605000</v>
      </c>
      <c r="AF1251" s="11" t="s">
        <v>165</v>
      </c>
      <c r="AG1251" s="11" t="s">
        <v>159</v>
      </c>
      <c r="AH1251" s="16">
        <v>0</v>
      </c>
    </row>
    <row r="1252" spans="1:34">
      <c r="A1252" s="11">
        <v>3001222</v>
      </c>
      <c r="B1252" s="11">
        <v>3001201</v>
      </c>
      <c r="C1252" s="11" t="s">
        <v>62</v>
      </c>
      <c r="D1252" s="11">
        <v>20</v>
      </c>
      <c r="E1252" s="11">
        <v>22</v>
      </c>
      <c r="F1252" s="11">
        <v>70</v>
      </c>
      <c r="G1252" s="11">
        <v>4</v>
      </c>
      <c r="H1252" s="11">
        <v>412</v>
      </c>
      <c r="I1252" s="11">
        <v>331</v>
      </c>
      <c r="J1252" s="11">
        <v>323</v>
      </c>
      <c r="K1252" s="11">
        <v>312</v>
      </c>
      <c r="L1252" s="11">
        <v>2</v>
      </c>
      <c r="M1252" s="11">
        <v>60</v>
      </c>
      <c r="N1252" s="11">
        <v>1530</v>
      </c>
      <c r="O1252" s="11">
        <v>0</v>
      </c>
      <c r="P1252" s="11">
        <v>0</v>
      </c>
      <c r="Q1252" s="11">
        <v>0</v>
      </c>
      <c r="R1252" s="11">
        <v>1500000</v>
      </c>
      <c r="S1252" s="11">
        <v>5002</v>
      </c>
      <c r="T1252" s="11">
        <v>5003</v>
      </c>
      <c r="U1252" s="11">
        <v>5</v>
      </c>
      <c r="V1252" s="11">
        <v>66220</v>
      </c>
      <c r="W1252" s="11">
        <v>6</v>
      </c>
      <c r="X1252" s="11">
        <v>8843</v>
      </c>
      <c r="Y1252" s="11">
        <v>21</v>
      </c>
      <c r="Z1252" s="11">
        <v>2653</v>
      </c>
      <c r="AA1252" s="11">
        <v>0</v>
      </c>
      <c r="AB1252" s="11">
        <v>0</v>
      </c>
      <c r="AC1252" s="11">
        <v>3001223</v>
      </c>
      <c r="AD1252" s="11">
        <v>3241</v>
      </c>
      <c r="AE1252" s="11">
        <v>13080000</v>
      </c>
      <c r="AF1252" s="11" t="s">
        <v>165</v>
      </c>
      <c r="AG1252" s="11" t="s">
        <v>159</v>
      </c>
      <c r="AH1252" s="16">
        <v>0</v>
      </c>
    </row>
    <row r="1253" spans="1:34">
      <c r="A1253" s="11">
        <v>3001223</v>
      </c>
      <c r="B1253" s="11">
        <v>3001201</v>
      </c>
      <c r="C1253" s="11" t="s">
        <v>62</v>
      </c>
      <c r="D1253" s="11">
        <v>20</v>
      </c>
      <c r="E1253" s="11">
        <v>23</v>
      </c>
      <c r="F1253" s="11">
        <v>70</v>
      </c>
      <c r="G1253" s="11">
        <v>4</v>
      </c>
      <c r="H1253" s="11">
        <v>411</v>
      </c>
      <c r="I1253" s="11">
        <v>333</v>
      </c>
      <c r="J1253" s="11">
        <v>322</v>
      </c>
      <c r="K1253" s="11">
        <v>311</v>
      </c>
      <c r="L1253" s="11">
        <v>2</v>
      </c>
      <c r="M1253" s="11">
        <v>60</v>
      </c>
      <c r="N1253" s="11">
        <v>1550</v>
      </c>
      <c r="O1253" s="11">
        <v>1</v>
      </c>
      <c r="P1253" s="11">
        <v>30012</v>
      </c>
      <c r="Q1253" s="11">
        <v>1</v>
      </c>
      <c r="R1253" s="11">
        <v>1520000</v>
      </c>
      <c r="S1253" s="11">
        <v>5002</v>
      </c>
      <c r="T1253" s="11">
        <v>5003</v>
      </c>
      <c r="U1253" s="11">
        <v>5</v>
      </c>
      <c r="V1253" s="11">
        <v>69880</v>
      </c>
      <c r="W1253" s="11">
        <v>6</v>
      </c>
      <c r="X1253" s="11">
        <v>9453</v>
      </c>
      <c r="Y1253" s="11">
        <v>21</v>
      </c>
      <c r="Z1253" s="11">
        <v>2836</v>
      </c>
      <c r="AA1253" s="11">
        <v>0</v>
      </c>
      <c r="AB1253" s="11">
        <v>0</v>
      </c>
      <c r="AC1253" s="11">
        <v>3001224</v>
      </c>
      <c r="AD1253" s="11">
        <v>3815</v>
      </c>
      <c r="AE1253" s="11">
        <v>14580000</v>
      </c>
      <c r="AF1253" s="11" t="s">
        <v>165</v>
      </c>
      <c r="AG1253" s="11" t="s">
        <v>159</v>
      </c>
      <c r="AH1253" s="16">
        <v>1</v>
      </c>
    </row>
    <row r="1254" spans="1:34">
      <c r="A1254" s="11">
        <v>3001224</v>
      </c>
      <c r="B1254" s="11">
        <v>3001201</v>
      </c>
      <c r="C1254" s="11" t="s">
        <v>62</v>
      </c>
      <c r="D1254" s="11">
        <v>20</v>
      </c>
      <c r="E1254" s="11">
        <v>24</v>
      </c>
      <c r="F1254" s="11">
        <v>70</v>
      </c>
      <c r="G1254" s="11">
        <v>4</v>
      </c>
      <c r="H1254" s="11">
        <v>413</v>
      </c>
      <c r="I1254" s="11">
        <v>432</v>
      </c>
      <c r="J1254" s="11">
        <v>321</v>
      </c>
      <c r="K1254" s="11">
        <v>313</v>
      </c>
      <c r="L1254" s="11">
        <v>2</v>
      </c>
      <c r="M1254" s="11">
        <v>60</v>
      </c>
      <c r="N1254" s="11">
        <v>1570</v>
      </c>
      <c r="O1254" s="11">
        <v>0</v>
      </c>
      <c r="P1254" s="11">
        <v>0</v>
      </c>
      <c r="Q1254" s="11">
        <v>0</v>
      </c>
      <c r="R1254" s="11">
        <v>1545000</v>
      </c>
      <c r="S1254" s="11">
        <v>5002</v>
      </c>
      <c r="T1254" s="11">
        <v>5003</v>
      </c>
      <c r="U1254" s="11">
        <v>5</v>
      </c>
      <c r="V1254" s="11">
        <v>73560</v>
      </c>
      <c r="W1254" s="11">
        <v>6</v>
      </c>
      <c r="X1254" s="11">
        <v>10067</v>
      </c>
      <c r="Y1254" s="11">
        <v>21</v>
      </c>
      <c r="Z1254" s="11">
        <v>3680</v>
      </c>
      <c r="AA1254" s="11">
        <v>0</v>
      </c>
      <c r="AB1254" s="11">
        <v>0</v>
      </c>
      <c r="AC1254" s="11">
        <v>3001225</v>
      </c>
      <c r="AD1254" s="11">
        <v>4388</v>
      </c>
      <c r="AE1254" s="11">
        <v>16100000</v>
      </c>
      <c r="AF1254" s="11" t="s">
        <v>166</v>
      </c>
      <c r="AG1254" s="11" t="s">
        <v>158</v>
      </c>
      <c r="AH1254" s="16">
        <v>0</v>
      </c>
    </row>
    <row r="1255" spans="1:34">
      <c r="A1255" s="11">
        <v>3001225</v>
      </c>
      <c r="B1255" s="11">
        <v>3001201</v>
      </c>
      <c r="C1255" s="11" t="s">
        <v>62</v>
      </c>
      <c r="D1255" s="11">
        <v>20</v>
      </c>
      <c r="E1255" s="11">
        <v>25</v>
      </c>
      <c r="F1255" s="11">
        <v>70</v>
      </c>
      <c r="G1255" s="11">
        <v>4</v>
      </c>
      <c r="H1255" s="11">
        <v>412</v>
      </c>
      <c r="I1255" s="11">
        <v>431</v>
      </c>
      <c r="J1255" s="11">
        <v>323</v>
      </c>
      <c r="K1255" s="11">
        <v>312</v>
      </c>
      <c r="L1255" s="11">
        <v>2</v>
      </c>
      <c r="M1255" s="11">
        <v>60</v>
      </c>
      <c r="N1255" s="11">
        <v>1610</v>
      </c>
      <c r="O1255" s="11">
        <v>0</v>
      </c>
      <c r="P1255" s="11">
        <v>0</v>
      </c>
      <c r="Q1255" s="11">
        <v>0</v>
      </c>
      <c r="R1255" s="11">
        <v>1565000</v>
      </c>
      <c r="S1255" s="11">
        <v>5002</v>
      </c>
      <c r="T1255" s="11">
        <v>5003</v>
      </c>
      <c r="U1255" s="11">
        <v>5</v>
      </c>
      <c r="V1255" s="11">
        <v>77260</v>
      </c>
      <c r="W1255" s="11">
        <v>6</v>
      </c>
      <c r="X1255" s="11">
        <v>10683</v>
      </c>
      <c r="Y1255" s="11">
        <v>21</v>
      </c>
      <c r="Z1255" s="11">
        <v>3865</v>
      </c>
      <c r="AA1255" s="11">
        <v>0</v>
      </c>
      <c r="AB1255" s="11">
        <v>0</v>
      </c>
      <c r="AC1255" s="11">
        <v>3001226</v>
      </c>
      <c r="AD1255" s="11">
        <v>5230</v>
      </c>
      <c r="AE1255" s="11">
        <v>17645000</v>
      </c>
      <c r="AF1255" s="11" t="s">
        <v>166</v>
      </c>
      <c r="AG1255" s="11" t="s">
        <v>158</v>
      </c>
      <c r="AH1255" s="16">
        <v>0</v>
      </c>
    </row>
    <row r="1256" spans="1:34">
      <c r="A1256" s="11">
        <v>3001226</v>
      </c>
      <c r="B1256" s="11">
        <v>3001201</v>
      </c>
      <c r="C1256" s="11" t="s">
        <v>62</v>
      </c>
      <c r="D1256" s="11">
        <v>20</v>
      </c>
      <c r="E1256" s="11">
        <v>26</v>
      </c>
      <c r="F1256" s="11">
        <v>70</v>
      </c>
      <c r="G1256" s="11">
        <v>4</v>
      </c>
      <c r="H1256" s="11">
        <v>411</v>
      </c>
      <c r="I1256" s="11">
        <v>423</v>
      </c>
      <c r="J1256" s="11">
        <v>322</v>
      </c>
      <c r="K1256" s="11">
        <v>311</v>
      </c>
      <c r="L1256" s="11">
        <v>2</v>
      </c>
      <c r="M1256" s="11">
        <v>60</v>
      </c>
      <c r="N1256" s="11">
        <v>1630</v>
      </c>
      <c r="O1256" s="11">
        <v>1</v>
      </c>
      <c r="P1256" s="11">
        <v>30012</v>
      </c>
      <c r="Q1256" s="11">
        <v>1</v>
      </c>
      <c r="R1256" s="11">
        <v>1590000</v>
      </c>
      <c r="S1256" s="11">
        <v>5002</v>
      </c>
      <c r="T1256" s="11">
        <v>5003</v>
      </c>
      <c r="U1256" s="11">
        <v>5</v>
      </c>
      <c r="V1256" s="11">
        <v>80980</v>
      </c>
      <c r="W1256" s="11">
        <v>6</v>
      </c>
      <c r="X1256" s="11">
        <v>11303</v>
      </c>
      <c r="Y1256" s="11">
        <v>21</v>
      </c>
      <c r="Z1256" s="11">
        <v>4051</v>
      </c>
      <c r="AA1256" s="11">
        <v>0</v>
      </c>
      <c r="AB1256" s="11">
        <v>0</v>
      </c>
      <c r="AC1256" s="11">
        <v>3001227</v>
      </c>
      <c r="AD1256" s="11">
        <v>6071</v>
      </c>
      <c r="AE1256" s="11">
        <v>19210000</v>
      </c>
      <c r="AF1256" s="11" t="s">
        <v>166</v>
      </c>
      <c r="AG1256" s="11" t="s">
        <v>158</v>
      </c>
      <c r="AH1256" s="16">
        <v>1</v>
      </c>
    </row>
    <row r="1257" spans="1:34">
      <c r="A1257" s="11">
        <v>3001227</v>
      </c>
      <c r="B1257" s="11">
        <v>3001201</v>
      </c>
      <c r="C1257" s="11" t="s">
        <v>62</v>
      </c>
      <c r="D1257" s="11">
        <v>20</v>
      </c>
      <c r="E1257" s="11">
        <v>27</v>
      </c>
      <c r="F1257" s="11">
        <v>70</v>
      </c>
      <c r="G1257" s="11">
        <v>4</v>
      </c>
      <c r="H1257" s="11">
        <v>413</v>
      </c>
      <c r="I1257" s="11">
        <v>422</v>
      </c>
      <c r="J1257" s="11">
        <v>321</v>
      </c>
      <c r="K1257" s="11">
        <v>313</v>
      </c>
      <c r="L1257" s="11">
        <v>2</v>
      </c>
      <c r="M1257" s="11">
        <v>60</v>
      </c>
      <c r="N1257" s="11">
        <v>1650</v>
      </c>
      <c r="O1257" s="11">
        <v>0</v>
      </c>
      <c r="P1257" s="11">
        <v>0</v>
      </c>
      <c r="Q1257" s="11">
        <v>0</v>
      </c>
      <c r="R1257" s="11">
        <v>1615000</v>
      </c>
      <c r="S1257" s="11">
        <v>5002</v>
      </c>
      <c r="T1257" s="11">
        <v>5003</v>
      </c>
      <c r="U1257" s="11">
        <v>5</v>
      </c>
      <c r="V1257" s="11">
        <v>97880</v>
      </c>
      <c r="W1257" s="11">
        <v>6</v>
      </c>
      <c r="X1257" s="11">
        <v>11927</v>
      </c>
      <c r="Y1257" s="11">
        <v>21</v>
      </c>
      <c r="Z1257" s="11">
        <v>4238</v>
      </c>
      <c r="AA1257" s="11">
        <v>0</v>
      </c>
      <c r="AB1257" s="11">
        <v>0</v>
      </c>
      <c r="AC1257" s="11">
        <v>3001228</v>
      </c>
      <c r="AD1257" s="11">
        <v>6912</v>
      </c>
      <c r="AE1257" s="11">
        <v>20800000</v>
      </c>
      <c r="AF1257" s="11" t="s">
        <v>167</v>
      </c>
      <c r="AG1257" s="11" t="s">
        <v>135</v>
      </c>
      <c r="AH1257" s="16">
        <v>0</v>
      </c>
    </row>
    <row r="1258" spans="1:34">
      <c r="A1258" s="11">
        <v>3001228</v>
      </c>
      <c r="B1258" s="11">
        <v>3001201</v>
      </c>
      <c r="C1258" s="11" t="s">
        <v>62</v>
      </c>
      <c r="D1258" s="11">
        <v>20</v>
      </c>
      <c r="E1258" s="11">
        <v>28</v>
      </c>
      <c r="F1258" s="11">
        <v>70</v>
      </c>
      <c r="G1258" s="11">
        <v>4</v>
      </c>
      <c r="H1258" s="11">
        <v>412</v>
      </c>
      <c r="I1258" s="11">
        <v>431</v>
      </c>
      <c r="J1258" s="11">
        <v>323</v>
      </c>
      <c r="K1258" s="11">
        <v>312</v>
      </c>
      <c r="L1258" s="11">
        <v>2</v>
      </c>
      <c r="M1258" s="11">
        <v>60</v>
      </c>
      <c r="N1258" s="11">
        <v>1670</v>
      </c>
      <c r="O1258" s="11">
        <v>0</v>
      </c>
      <c r="P1258" s="11">
        <v>0</v>
      </c>
      <c r="Q1258" s="11">
        <v>0</v>
      </c>
      <c r="R1258" s="11">
        <v>1635000</v>
      </c>
      <c r="S1258" s="11">
        <v>5002</v>
      </c>
      <c r="T1258" s="11">
        <v>5003</v>
      </c>
      <c r="U1258" s="11">
        <v>5</v>
      </c>
      <c r="V1258" s="11">
        <v>101640</v>
      </c>
      <c r="W1258" s="11">
        <v>6</v>
      </c>
      <c r="X1258" s="11">
        <v>12553</v>
      </c>
      <c r="Y1258" s="11">
        <v>21</v>
      </c>
      <c r="Z1258" s="11">
        <v>4426</v>
      </c>
      <c r="AA1258" s="11">
        <v>0</v>
      </c>
      <c r="AB1258" s="11">
        <v>0</v>
      </c>
      <c r="AC1258" s="11">
        <v>3001229</v>
      </c>
      <c r="AD1258" s="11">
        <v>7754</v>
      </c>
      <c r="AE1258" s="11">
        <v>22415000</v>
      </c>
      <c r="AF1258" s="11" t="s">
        <v>167</v>
      </c>
      <c r="AG1258" s="11" t="s">
        <v>135</v>
      </c>
      <c r="AH1258" s="16">
        <v>0</v>
      </c>
    </row>
    <row r="1259" spans="1:34">
      <c r="A1259" s="11">
        <v>3001229</v>
      </c>
      <c r="B1259" s="11">
        <v>3001201</v>
      </c>
      <c r="C1259" s="11" t="s">
        <v>62</v>
      </c>
      <c r="D1259" s="11">
        <v>20</v>
      </c>
      <c r="E1259" s="11">
        <v>29</v>
      </c>
      <c r="F1259" s="11">
        <v>70</v>
      </c>
      <c r="G1259" s="11">
        <v>4</v>
      </c>
      <c r="H1259" s="11">
        <v>411</v>
      </c>
      <c r="I1259" s="11">
        <v>433</v>
      </c>
      <c r="J1259" s="11">
        <v>422</v>
      </c>
      <c r="K1259" s="11">
        <v>412</v>
      </c>
      <c r="L1259" s="11">
        <v>2</v>
      </c>
      <c r="M1259" s="11">
        <v>60</v>
      </c>
      <c r="N1259" s="11">
        <v>2170</v>
      </c>
      <c r="O1259" s="11">
        <v>1</v>
      </c>
      <c r="P1259" s="11">
        <v>30012</v>
      </c>
      <c r="Q1259" s="11">
        <v>1</v>
      </c>
      <c r="R1259" s="11">
        <v>2220000</v>
      </c>
      <c r="S1259" s="11">
        <v>5002</v>
      </c>
      <c r="T1259" s="11">
        <v>5003</v>
      </c>
      <c r="U1259" s="11">
        <v>5</v>
      </c>
      <c r="V1259" s="11">
        <v>105420</v>
      </c>
      <c r="W1259" s="11">
        <v>6</v>
      </c>
      <c r="X1259" s="11">
        <v>13183</v>
      </c>
      <c r="Y1259" s="11">
        <v>21</v>
      </c>
      <c r="Z1259" s="11">
        <v>4615</v>
      </c>
      <c r="AA1259" s="11">
        <v>0</v>
      </c>
      <c r="AB1259" s="11">
        <v>0</v>
      </c>
      <c r="AC1259" s="11">
        <v>3001230</v>
      </c>
      <c r="AD1259" s="11">
        <v>8595</v>
      </c>
      <c r="AE1259" s="11">
        <v>24050000</v>
      </c>
      <c r="AF1259" s="11" t="s">
        <v>167</v>
      </c>
      <c r="AG1259" s="11" t="s">
        <v>135</v>
      </c>
      <c r="AH1259" s="16">
        <v>1</v>
      </c>
    </row>
    <row r="1260" spans="1:34">
      <c r="A1260" s="11">
        <v>3001230</v>
      </c>
      <c r="B1260" s="11">
        <v>3001201</v>
      </c>
      <c r="C1260" s="11" t="s">
        <v>62</v>
      </c>
      <c r="D1260" s="11">
        <v>20</v>
      </c>
      <c r="E1260" s="11">
        <v>30</v>
      </c>
      <c r="F1260" s="11">
        <v>80</v>
      </c>
      <c r="G1260" s="11">
        <v>4</v>
      </c>
      <c r="H1260" s="11">
        <v>513</v>
      </c>
      <c r="I1260" s="11">
        <v>432</v>
      </c>
      <c r="J1260" s="11">
        <v>421</v>
      </c>
      <c r="K1260" s="11">
        <v>413</v>
      </c>
      <c r="L1260" s="11">
        <v>2</v>
      </c>
      <c r="M1260" s="11">
        <v>60</v>
      </c>
      <c r="N1260" s="11">
        <v>2210</v>
      </c>
      <c r="O1260" s="11">
        <v>0</v>
      </c>
      <c r="P1260" s="11">
        <v>0</v>
      </c>
      <c r="Q1260" s="11">
        <v>0</v>
      </c>
      <c r="R1260" s="11">
        <v>2240000</v>
      </c>
      <c r="S1260" s="11">
        <v>5003</v>
      </c>
      <c r="T1260" s="11">
        <v>5004</v>
      </c>
      <c r="U1260" s="11">
        <v>5</v>
      </c>
      <c r="V1260" s="11">
        <v>110020</v>
      </c>
      <c r="W1260" s="11">
        <v>6</v>
      </c>
      <c r="X1260" s="11">
        <v>13950</v>
      </c>
      <c r="Y1260" s="11">
        <v>21</v>
      </c>
      <c r="Z1260" s="11">
        <v>4845</v>
      </c>
      <c r="AA1260" s="11">
        <v>0</v>
      </c>
      <c r="AB1260" s="11">
        <v>0</v>
      </c>
      <c r="AC1260" s="11">
        <v>3001231</v>
      </c>
      <c r="AD1260" s="11">
        <v>9972</v>
      </c>
      <c r="AE1260" s="11">
        <v>26270000</v>
      </c>
      <c r="AF1260" s="11" t="s">
        <v>168</v>
      </c>
      <c r="AG1260" s="11" t="s">
        <v>159</v>
      </c>
      <c r="AH1260" s="16">
        <v>0</v>
      </c>
    </row>
    <row r="1261" spans="1:34">
      <c r="A1261" s="11">
        <v>3001231</v>
      </c>
      <c r="B1261" s="11">
        <v>3001201</v>
      </c>
      <c r="C1261" s="11" t="s">
        <v>62</v>
      </c>
      <c r="D1261" s="11">
        <v>20</v>
      </c>
      <c r="E1261" s="11">
        <v>31</v>
      </c>
      <c r="F1261" s="11">
        <v>80</v>
      </c>
      <c r="G1261" s="11">
        <v>4</v>
      </c>
      <c r="H1261" s="11">
        <v>512</v>
      </c>
      <c r="I1261" s="11">
        <v>421</v>
      </c>
      <c r="J1261" s="11">
        <v>423</v>
      </c>
      <c r="K1261" s="11">
        <v>412</v>
      </c>
      <c r="L1261" s="11">
        <v>2</v>
      </c>
      <c r="M1261" s="11">
        <v>60</v>
      </c>
      <c r="N1261" s="11">
        <v>2230</v>
      </c>
      <c r="O1261" s="11">
        <v>1</v>
      </c>
      <c r="P1261" s="11">
        <v>30012</v>
      </c>
      <c r="Q1261" s="11">
        <v>1</v>
      </c>
      <c r="R1261" s="11">
        <v>2265000</v>
      </c>
      <c r="S1261" s="11">
        <v>5003</v>
      </c>
      <c r="T1261" s="11">
        <v>5004</v>
      </c>
      <c r="U1261" s="11">
        <v>5</v>
      </c>
      <c r="V1261" s="11">
        <v>114640</v>
      </c>
      <c r="W1261" s="11">
        <v>6</v>
      </c>
      <c r="X1261" s="11">
        <v>14720</v>
      </c>
      <c r="Y1261" s="11">
        <v>21</v>
      </c>
      <c r="Z1261" s="11">
        <v>5076</v>
      </c>
      <c r="AA1261" s="11">
        <v>0</v>
      </c>
      <c r="AB1261" s="11">
        <v>0</v>
      </c>
      <c r="AC1261" s="11">
        <v>3001232</v>
      </c>
      <c r="AD1261" s="11">
        <v>12219</v>
      </c>
      <c r="AE1261" s="11">
        <v>28510000</v>
      </c>
      <c r="AF1261" s="11" t="s">
        <v>168</v>
      </c>
      <c r="AG1261" s="11" t="s">
        <v>159</v>
      </c>
      <c r="AH1261" s="16">
        <v>1</v>
      </c>
    </row>
    <row r="1262" spans="1:34">
      <c r="A1262" s="11">
        <v>3001232</v>
      </c>
      <c r="B1262" s="11">
        <v>3001201</v>
      </c>
      <c r="C1262" s="11" t="s">
        <v>62</v>
      </c>
      <c r="D1262" s="11">
        <v>20</v>
      </c>
      <c r="E1262" s="11">
        <v>32</v>
      </c>
      <c r="F1262" s="11">
        <v>80</v>
      </c>
      <c r="G1262" s="11">
        <v>4</v>
      </c>
      <c r="H1262" s="11">
        <v>511</v>
      </c>
      <c r="I1262" s="11">
        <v>433</v>
      </c>
      <c r="J1262" s="11">
        <v>422</v>
      </c>
      <c r="K1262" s="11">
        <v>411</v>
      </c>
      <c r="L1262" s="11">
        <v>2</v>
      </c>
      <c r="M1262" s="11">
        <v>60</v>
      </c>
      <c r="N1262" s="11">
        <v>2250</v>
      </c>
      <c r="O1262" s="11">
        <v>0</v>
      </c>
      <c r="P1262" s="11">
        <v>0</v>
      </c>
      <c r="Q1262" s="11">
        <v>0</v>
      </c>
      <c r="R1262" s="11">
        <v>2290000</v>
      </c>
      <c r="S1262" s="11">
        <v>5003</v>
      </c>
      <c r="T1262" s="11">
        <v>5004</v>
      </c>
      <c r="U1262" s="11">
        <v>5</v>
      </c>
      <c r="V1262" s="11">
        <v>119280</v>
      </c>
      <c r="W1262" s="11">
        <v>6</v>
      </c>
      <c r="X1262" s="11">
        <v>15493</v>
      </c>
      <c r="Y1262" s="11">
        <v>21</v>
      </c>
      <c r="Z1262" s="11">
        <v>5968</v>
      </c>
      <c r="AA1262" s="11">
        <v>0</v>
      </c>
      <c r="AB1262" s="11">
        <v>0</v>
      </c>
      <c r="AC1262" s="11">
        <v>3001233</v>
      </c>
      <c r="AD1262" s="11">
        <v>14466</v>
      </c>
      <c r="AE1262" s="11">
        <v>30775000</v>
      </c>
      <c r="AF1262" s="11" t="s">
        <v>169</v>
      </c>
      <c r="AG1262" s="11" t="s">
        <v>158</v>
      </c>
      <c r="AH1262" s="16">
        <v>0</v>
      </c>
    </row>
    <row r="1263" spans="1:34">
      <c r="A1263" s="11">
        <v>3001233</v>
      </c>
      <c r="B1263" s="11">
        <v>3001201</v>
      </c>
      <c r="C1263" s="11" t="s">
        <v>62</v>
      </c>
      <c r="D1263" s="11">
        <v>20</v>
      </c>
      <c r="E1263" s="11">
        <v>33</v>
      </c>
      <c r="F1263" s="11">
        <v>80</v>
      </c>
      <c r="G1263" s="11">
        <v>4</v>
      </c>
      <c r="H1263" s="11">
        <v>513</v>
      </c>
      <c r="I1263" s="11">
        <v>432</v>
      </c>
      <c r="J1263" s="11">
        <v>421</v>
      </c>
      <c r="K1263" s="11">
        <v>413</v>
      </c>
      <c r="L1263" s="11">
        <v>2</v>
      </c>
      <c r="M1263" s="11">
        <v>60</v>
      </c>
      <c r="N1263" s="11">
        <v>2270</v>
      </c>
      <c r="O1263" s="11">
        <v>1</v>
      </c>
      <c r="P1263" s="11">
        <v>30012</v>
      </c>
      <c r="Q1263" s="11">
        <v>1</v>
      </c>
      <c r="R1263" s="11">
        <v>2315000</v>
      </c>
      <c r="S1263" s="11">
        <v>5003</v>
      </c>
      <c r="T1263" s="11">
        <v>5004</v>
      </c>
      <c r="U1263" s="11">
        <v>5</v>
      </c>
      <c r="V1263" s="11">
        <v>123940</v>
      </c>
      <c r="W1263" s="11">
        <v>6</v>
      </c>
      <c r="X1263" s="11">
        <v>16270</v>
      </c>
      <c r="Y1263" s="11">
        <v>21</v>
      </c>
      <c r="Z1263" s="11">
        <v>6201</v>
      </c>
      <c r="AA1263" s="11">
        <v>0</v>
      </c>
      <c r="AB1263" s="11">
        <v>0</v>
      </c>
      <c r="AC1263" s="11">
        <v>3001234</v>
      </c>
      <c r="AD1263" s="11">
        <v>16712</v>
      </c>
      <c r="AE1263" s="11">
        <v>33065000</v>
      </c>
      <c r="AF1263" s="11" t="s">
        <v>169</v>
      </c>
      <c r="AG1263" s="11" t="s">
        <v>158</v>
      </c>
      <c r="AH1263" s="16">
        <v>1</v>
      </c>
    </row>
    <row r="1264" spans="1:34">
      <c r="A1264" s="11">
        <v>3001234</v>
      </c>
      <c r="B1264" s="11">
        <v>3001201</v>
      </c>
      <c r="C1264" s="11" t="s">
        <v>62</v>
      </c>
      <c r="D1264" s="11">
        <v>20</v>
      </c>
      <c r="E1264" s="11">
        <v>34</v>
      </c>
      <c r="F1264" s="11">
        <v>80</v>
      </c>
      <c r="G1264" s="11">
        <v>4</v>
      </c>
      <c r="H1264" s="11">
        <v>522</v>
      </c>
      <c r="I1264" s="11">
        <v>431</v>
      </c>
      <c r="J1264" s="11">
        <v>423</v>
      </c>
      <c r="K1264" s="11">
        <v>412</v>
      </c>
      <c r="L1264" s="11">
        <v>2</v>
      </c>
      <c r="M1264" s="11">
        <v>60</v>
      </c>
      <c r="N1264" s="11">
        <v>2290</v>
      </c>
      <c r="O1264" s="11">
        <v>0</v>
      </c>
      <c r="P1264" s="11">
        <v>0</v>
      </c>
      <c r="Q1264" s="11">
        <v>0</v>
      </c>
      <c r="R1264" s="11">
        <v>2335000</v>
      </c>
      <c r="S1264" s="11">
        <v>5003</v>
      </c>
      <c r="T1264" s="11">
        <v>5004</v>
      </c>
      <c r="U1264" s="11">
        <v>5</v>
      </c>
      <c r="V1264" s="11">
        <v>141780</v>
      </c>
      <c r="W1264" s="11">
        <v>6</v>
      </c>
      <c r="X1264" s="11">
        <v>17050</v>
      </c>
      <c r="Y1264" s="11">
        <v>21</v>
      </c>
      <c r="Z1264" s="11">
        <v>6435</v>
      </c>
      <c r="AA1264" s="11">
        <v>0</v>
      </c>
      <c r="AB1264" s="11">
        <v>0</v>
      </c>
      <c r="AC1264" s="11">
        <v>3001235</v>
      </c>
      <c r="AD1264" s="11">
        <v>18959</v>
      </c>
      <c r="AE1264" s="11">
        <v>35380000</v>
      </c>
      <c r="AF1264" s="11" t="s">
        <v>170</v>
      </c>
      <c r="AG1264" s="11" t="s">
        <v>159</v>
      </c>
      <c r="AH1264" s="16">
        <v>0</v>
      </c>
    </row>
    <row r="1265" spans="1:37">
      <c r="A1265" s="11">
        <v>3001235</v>
      </c>
      <c r="B1265" s="11">
        <v>3001201</v>
      </c>
      <c r="C1265" s="11" t="s">
        <v>62</v>
      </c>
      <c r="D1265" s="11">
        <v>20</v>
      </c>
      <c r="E1265" s="11">
        <v>35</v>
      </c>
      <c r="F1265" s="11">
        <v>80</v>
      </c>
      <c r="G1265" s="11">
        <v>4</v>
      </c>
      <c r="H1265" s="11">
        <v>511</v>
      </c>
      <c r="I1265" s="11">
        <v>533</v>
      </c>
      <c r="J1265" s="11">
        <v>422</v>
      </c>
      <c r="K1265" s="11">
        <v>411</v>
      </c>
      <c r="L1265" s="11">
        <v>2</v>
      </c>
      <c r="M1265" s="11">
        <v>60</v>
      </c>
      <c r="N1265" s="11">
        <v>2330</v>
      </c>
      <c r="O1265" s="11">
        <v>1</v>
      </c>
      <c r="P1265" s="11">
        <v>30012</v>
      </c>
      <c r="Q1265" s="11">
        <v>1</v>
      </c>
      <c r="R1265" s="11">
        <v>2360000</v>
      </c>
      <c r="S1265" s="11">
        <v>5003</v>
      </c>
      <c r="T1265" s="11">
        <v>5004</v>
      </c>
      <c r="U1265" s="11">
        <v>5</v>
      </c>
      <c r="V1265" s="11">
        <v>146480</v>
      </c>
      <c r="W1265" s="11">
        <v>6</v>
      </c>
      <c r="X1265" s="11">
        <v>17833</v>
      </c>
      <c r="Y1265" s="11">
        <v>21</v>
      </c>
      <c r="Z1265" s="11">
        <v>6670</v>
      </c>
      <c r="AA1265" s="11">
        <v>0</v>
      </c>
      <c r="AB1265" s="11">
        <v>0</v>
      </c>
      <c r="AC1265" s="11">
        <v>3001236</v>
      </c>
      <c r="AD1265" s="11">
        <v>21206</v>
      </c>
      <c r="AE1265" s="11">
        <v>37715000</v>
      </c>
      <c r="AF1265" s="11" t="s">
        <v>170</v>
      </c>
      <c r="AG1265" s="11" t="s">
        <v>159</v>
      </c>
      <c r="AH1265" s="16">
        <v>1</v>
      </c>
    </row>
    <row r="1266" spans="1:37">
      <c r="A1266" s="11">
        <v>3001236</v>
      </c>
      <c r="B1266" s="11">
        <v>3001201</v>
      </c>
      <c r="C1266" s="11" t="s">
        <v>62</v>
      </c>
      <c r="D1266" s="11">
        <v>20</v>
      </c>
      <c r="E1266" s="11">
        <v>36</v>
      </c>
      <c r="F1266" s="11">
        <v>80</v>
      </c>
      <c r="G1266" s="11">
        <v>4</v>
      </c>
      <c r="H1266" s="11">
        <v>513</v>
      </c>
      <c r="I1266" s="11">
        <v>532</v>
      </c>
      <c r="J1266" s="11">
        <v>421</v>
      </c>
      <c r="K1266" s="11">
        <v>413</v>
      </c>
      <c r="L1266" s="11">
        <v>2</v>
      </c>
      <c r="M1266" s="11">
        <v>60</v>
      </c>
      <c r="N1266" s="11">
        <v>2350</v>
      </c>
      <c r="O1266" s="11">
        <v>0</v>
      </c>
      <c r="P1266" s="11">
        <v>0</v>
      </c>
      <c r="Q1266" s="11">
        <v>0</v>
      </c>
      <c r="R1266" s="11">
        <v>2385000</v>
      </c>
      <c r="S1266" s="11">
        <v>5003</v>
      </c>
      <c r="T1266" s="11">
        <v>5004</v>
      </c>
      <c r="U1266" s="11">
        <v>5</v>
      </c>
      <c r="V1266" s="11">
        <v>151200</v>
      </c>
      <c r="W1266" s="11">
        <v>6</v>
      </c>
      <c r="X1266" s="11">
        <v>18620</v>
      </c>
      <c r="Y1266" s="11">
        <v>21</v>
      </c>
      <c r="Z1266" s="11">
        <v>7566</v>
      </c>
      <c r="AA1266" s="11">
        <v>0</v>
      </c>
      <c r="AB1266" s="11">
        <v>0</v>
      </c>
      <c r="AC1266" s="11">
        <v>3001237</v>
      </c>
      <c r="AD1266" s="11">
        <v>24323</v>
      </c>
      <c r="AE1266" s="11">
        <v>40075000</v>
      </c>
      <c r="AF1266" s="11" t="s">
        <v>171</v>
      </c>
      <c r="AG1266" s="11" t="s">
        <v>158</v>
      </c>
      <c r="AH1266" s="16">
        <v>0</v>
      </c>
    </row>
    <row r="1267" spans="1:37">
      <c r="A1267" s="11">
        <v>3001237</v>
      </c>
      <c r="B1267" s="11">
        <v>3001201</v>
      </c>
      <c r="C1267" s="11" t="s">
        <v>62</v>
      </c>
      <c r="D1267" s="11">
        <v>20</v>
      </c>
      <c r="E1267" s="11">
        <v>37</v>
      </c>
      <c r="F1267" s="11">
        <v>80</v>
      </c>
      <c r="G1267" s="11">
        <v>4</v>
      </c>
      <c r="H1267" s="11">
        <v>512</v>
      </c>
      <c r="I1267" s="11">
        <v>521</v>
      </c>
      <c r="J1267" s="11">
        <v>423</v>
      </c>
      <c r="K1267" s="11">
        <v>412</v>
      </c>
      <c r="L1267" s="11">
        <v>2</v>
      </c>
      <c r="M1267" s="11">
        <v>60</v>
      </c>
      <c r="N1267" s="11">
        <v>2370</v>
      </c>
      <c r="O1267" s="11">
        <v>1</v>
      </c>
      <c r="P1267" s="11">
        <v>30012</v>
      </c>
      <c r="Q1267" s="11">
        <v>1</v>
      </c>
      <c r="R1267" s="11">
        <v>2410000</v>
      </c>
      <c r="S1267" s="11">
        <v>5003</v>
      </c>
      <c r="T1267" s="11">
        <v>5004</v>
      </c>
      <c r="U1267" s="11">
        <v>5</v>
      </c>
      <c r="V1267" s="11">
        <v>155940</v>
      </c>
      <c r="W1267" s="11">
        <v>6</v>
      </c>
      <c r="X1267" s="11">
        <v>19410</v>
      </c>
      <c r="Y1267" s="11">
        <v>21</v>
      </c>
      <c r="Z1267" s="11">
        <v>7803</v>
      </c>
      <c r="AA1267" s="11">
        <v>0</v>
      </c>
      <c r="AB1267" s="11">
        <v>0</v>
      </c>
      <c r="AC1267" s="11">
        <v>3001238</v>
      </c>
      <c r="AD1267" s="11">
        <v>27440</v>
      </c>
      <c r="AE1267" s="11">
        <v>42460000</v>
      </c>
      <c r="AF1267" s="11" t="s">
        <v>171</v>
      </c>
      <c r="AG1267" s="11" t="s">
        <v>158</v>
      </c>
      <c r="AH1267" s="16">
        <v>1</v>
      </c>
    </row>
    <row r="1268" spans="1:37">
      <c r="A1268" s="11">
        <v>3001238</v>
      </c>
      <c r="B1268" s="11">
        <v>3001201</v>
      </c>
      <c r="C1268" s="11" t="s">
        <v>62</v>
      </c>
      <c r="D1268" s="11">
        <v>20</v>
      </c>
      <c r="E1268" s="11">
        <v>38</v>
      </c>
      <c r="F1268" s="11">
        <v>80</v>
      </c>
      <c r="G1268" s="11">
        <v>4</v>
      </c>
      <c r="H1268" s="11">
        <v>511</v>
      </c>
      <c r="I1268" s="11">
        <v>533</v>
      </c>
      <c r="J1268" s="11">
        <v>422</v>
      </c>
      <c r="K1268" s="11">
        <v>411</v>
      </c>
      <c r="L1268" s="11">
        <v>2</v>
      </c>
      <c r="M1268" s="11">
        <v>60</v>
      </c>
      <c r="N1268" s="11">
        <v>2390</v>
      </c>
      <c r="O1268" s="11">
        <v>0</v>
      </c>
      <c r="P1268" s="11">
        <v>0</v>
      </c>
      <c r="Q1268" s="11">
        <v>0</v>
      </c>
      <c r="R1268" s="11">
        <v>2430000</v>
      </c>
      <c r="S1268" s="11">
        <v>5003</v>
      </c>
      <c r="T1268" s="11">
        <v>5004</v>
      </c>
      <c r="U1268" s="11">
        <v>5</v>
      </c>
      <c r="V1268" s="11">
        <v>173860</v>
      </c>
      <c r="W1268" s="11">
        <v>6</v>
      </c>
      <c r="X1268" s="11">
        <v>20203</v>
      </c>
      <c r="Y1268" s="11">
        <v>21</v>
      </c>
      <c r="Z1268" s="11">
        <v>8041</v>
      </c>
      <c r="AA1268" s="11">
        <v>0</v>
      </c>
      <c r="AB1268" s="11">
        <v>0</v>
      </c>
      <c r="AC1268" s="11">
        <v>3001239</v>
      </c>
      <c r="AD1268" s="11">
        <v>30556</v>
      </c>
      <c r="AE1268" s="11">
        <v>44870000</v>
      </c>
      <c r="AF1268" s="11" t="s">
        <v>172</v>
      </c>
      <c r="AG1268" s="11" t="s">
        <v>135</v>
      </c>
      <c r="AH1268" s="16">
        <v>0</v>
      </c>
    </row>
    <row r="1269" spans="1:37">
      <c r="A1269" s="11">
        <v>3001239</v>
      </c>
      <c r="B1269" s="11">
        <v>3001201</v>
      </c>
      <c r="C1269" s="11" t="s">
        <v>62</v>
      </c>
      <c r="D1269" s="11">
        <v>20</v>
      </c>
      <c r="E1269" s="11">
        <v>39</v>
      </c>
      <c r="F1269" s="11">
        <v>80</v>
      </c>
      <c r="G1269" s="11">
        <v>4</v>
      </c>
      <c r="H1269" s="11">
        <v>513</v>
      </c>
      <c r="I1269" s="11">
        <v>532</v>
      </c>
      <c r="J1269" s="11">
        <v>521</v>
      </c>
      <c r="K1269" s="11">
        <v>512</v>
      </c>
      <c r="L1269" s="11">
        <v>2</v>
      </c>
      <c r="M1269" s="11">
        <v>60</v>
      </c>
      <c r="N1269" s="11">
        <v>2890</v>
      </c>
      <c r="O1269" s="11">
        <v>1</v>
      </c>
      <c r="P1269" s="11">
        <v>30012</v>
      </c>
      <c r="Q1269" s="11">
        <v>1</v>
      </c>
      <c r="R1269" s="11">
        <v>3035000</v>
      </c>
      <c r="S1269" s="11">
        <v>5003</v>
      </c>
      <c r="T1269" s="11">
        <v>5004</v>
      </c>
      <c r="U1269" s="11">
        <v>5</v>
      </c>
      <c r="V1269" s="11">
        <v>178640</v>
      </c>
      <c r="W1269" s="11">
        <v>6</v>
      </c>
      <c r="X1269" s="11">
        <v>21000</v>
      </c>
      <c r="Y1269" s="11">
        <v>21</v>
      </c>
      <c r="Z1269" s="11">
        <v>8280</v>
      </c>
      <c r="AA1269" s="11">
        <v>0</v>
      </c>
      <c r="AB1269" s="11">
        <v>0</v>
      </c>
      <c r="AC1269" s="11">
        <v>3001240</v>
      </c>
      <c r="AD1269" s="11">
        <v>33673</v>
      </c>
      <c r="AE1269" s="11">
        <v>47300000</v>
      </c>
      <c r="AF1269" s="11" t="s">
        <v>172</v>
      </c>
      <c r="AG1269" s="11" t="s">
        <v>135</v>
      </c>
      <c r="AH1269" s="16">
        <v>1</v>
      </c>
    </row>
    <row r="1270" spans="1:37">
      <c r="A1270" s="11">
        <v>3001240</v>
      </c>
      <c r="B1270" s="11">
        <v>3001201</v>
      </c>
      <c r="C1270" s="11" t="s">
        <v>62</v>
      </c>
      <c r="D1270" s="11">
        <v>20</v>
      </c>
      <c r="E1270" s="11">
        <v>40</v>
      </c>
      <c r="F1270" s="11">
        <v>90</v>
      </c>
      <c r="G1270" s="11">
        <v>4</v>
      </c>
      <c r="H1270" s="11">
        <v>612</v>
      </c>
      <c r="I1270" s="11">
        <v>531</v>
      </c>
      <c r="J1270" s="11">
        <v>523</v>
      </c>
      <c r="K1270" s="11">
        <v>512</v>
      </c>
      <c r="L1270" s="11">
        <v>2</v>
      </c>
      <c r="M1270" s="11">
        <v>60</v>
      </c>
      <c r="N1270" s="11">
        <v>2930</v>
      </c>
      <c r="O1270" s="11">
        <v>1</v>
      </c>
      <c r="P1270" s="11">
        <v>30012</v>
      </c>
      <c r="Q1270" s="11">
        <v>1</v>
      </c>
      <c r="R1270" s="11">
        <v>3055000</v>
      </c>
      <c r="S1270" s="11">
        <v>5004</v>
      </c>
      <c r="T1270" s="11">
        <v>5005</v>
      </c>
      <c r="U1270" s="11">
        <v>5</v>
      </c>
      <c r="V1270" s="11">
        <v>184240</v>
      </c>
      <c r="W1270" s="11">
        <v>6</v>
      </c>
      <c r="X1270" s="11">
        <v>21933</v>
      </c>
      <c r="Y1270" s="11">
        <v>21</v>
      </c>
      <c r="Z1270" s="11">
        <v>8560</v>
      </c>
      <c r="AA1270" s="11">
        <v>0</v>
      </c>
      <c r="AB1270" s="11">
        <v>0</v>
      </c>
      <c r="AC1270" s="11">
        <v>3001241</v>
      </c>
      <c r="AD1270" s="11">
        <v>38530</v>
      </c>
      <c r="AE1270" s="11">
        <v>50335000</v>
      </c>
      <c r="AF1270" s="11" t="s">
        <v>173</v>
      </c>
      <c r="AG1270" s="11" t="s">
        <v>159</v>
      </c>
      <c r="AH1270" s="16">
        <v>1</v>
      </c>
    </row>
    <row r="1271" spans="1:37">
      <c r="A1271" s="11">
        <v>3001241</v>
      </c>
      <c r="B1271" s="11">
        <v>3001201</v>
      </c>
      <c r="C1271" s="11" t="s">
        <v>62</v>
      </c>
      <c r="D1271" s="11">
        <v>20</v>
      </c>
      <c r="E1271" s="11">
        <v>41</v>
      </c>
      <c r="F1271" s="11">
        <v>90</v>
      </c>
      <c r="G1271" s="11">
        <v>4</v>
      </c>
      <c r="H1271" s="11">
        <v>621</v>
      </c>
      <c r="I1271" s="11">
        <v>533</v>
      </c>
      <c r="J1271" s="11">
        <v>522</v>
      </c>
      <c r="K1271" s="11">
        <v>511</v>
      </c>
      <c r="L1271" s="11">
        <v>2</v>
      </c>
      <c r="M1271" s="11">
        <v>60</v>
      </c>
      <c r="N1271" s="11">
        <v>2950</v>
      </c>
      <c r="O1271" s="11">
        <v>1</v>
      </c>
      <c r="P1271" s="11">
        <v>30012</v>
      </c>
      <c r="Q1271" s="11">
        <v>1</v>
      </c>
      <c r="R1271" s="11">
        <v>3080000</v>
      </c>
      <c r="S1271" s="11">
        <v>5004</v>
      </c>
      <c r="T1271" s="11">
        <v>5005</v>
      </c>
      <c r="U1271" s="11">
        <v>5</v>
      </c>
      <c r="V1271" s="11">
        <v>189860</v>
      </c>
      <c r="W1271" s="11">
        <v>6</v>
      </c>
      <c r="X1271" s="11">
        <v>22870</v>
      </c>
      <c r="Y1271" s="11">
        <v>21</v>
      </c>
      <c r="Z1271" s="11">
        <v>9501</v>
      </c>
      <c r="AA1271" s="11">
        <v>0</v>
      </c>
      <c r="AB1271" s="11">
        <v>0</v>
      </c>
      <c r="AC1271" s="11">
        <v>3001242</v>
      </c>
      <c r="AD1271" s="11">
        <v>47087</v>
      </c>
      <c r="AE1271" s="11">
        <v>53390000</v>
      </c>
      <c r="AF1271" s="11" t="s">
        <v>174</v>
      </c>
      <c r="AG1271" s="11" t="s">
        <v>158</v>
      </c>
      <c r="AH1271" s="16">
        <v>1</v>
      </c>
    </row>
    <row r="1272" spans="1:37">
      <c r="A1272" s="11">
        <v>3001242</v>
      </c>
      <c r="B1272" s="11">
        <v>3001201</v>
      </c>
      <c r="C1272" s="11" t="s">
        <v>62</v>
      </c>
      <c r="D1272" s="11">
        <v>20</v>
      </c>
      <c r="E1272" s="11">
        <v>42</v>
      </c>
      <c r="F1272" s="11">
        <v>90</v>
      </c>
      <c r="G1272" s="11">
        <v>4</v>
      </c>
      <c r="H1272" s="11">
        <v>623</v>
      </c>
      <c r="I1272" s="11">
        <v>532</v>
      </c>
      <c r="J1272" s="11">
        <v>521</v>
      </c>
      <c r="K1272" s="11">
        <v>513</v>
      </c>
      <c r="L1272" s="11">
        <v>2</v>
      </c>
      <c r="M1272" s="11">
        <v>60</v>
      </c>
      <c r="N1272" s="11">
        <v>2970</v>
      </c>
      <c r="O1272" s="11">
        <v>1</v>
      </c>
      <c r="P1272" s="11">
        <v>30012</v>
      </c>
      <c r="Q1272" s="11">
        <v>1</v>
      </c>
      <c r="R1272" s="11">
        <v>3105000</v>
      </c>
      <c r="S1272" s="11">
        <v>5004</v>
      </c>
      <c r="T1272" s="11">
        <v>5005</v>
      </c>
      <c r="U1272" s="11">
        <v>5</v>
      </c>
      <c r="V1272" s="11">
        <v>208660</v>
      </c>
      <c r="W1272" s="11">
        <v>6</v>
      </c>
      <c r="X1272" s="11">
        <v>23810</v>
      </c>
      <c r="Y1272" s="11">
        <v>21</v>
      </c>
      <c r="Z1272" s="11">
        <v>9783</v>
      </c>
      <c r="AA1272" s="11">
        <v>0</v>
      </c>
      <c r="AB1272" s="11">
        <v>0</v>
      </c>
      <c r="AC1272" s="11">
        <v>3001243</v>
      </c>
      <c r="AD1272" s="11">
        <v>55644</v>
      </c>
      <c r="AE1272" s="11">
        <v>56470000</v>
      </c>
      <c r="AF1272" s="11" t="s">
        <v>175</v>
      </c>
      <c r="AG1272" s="11" t="s">
        <v>159</v>
      </c>
      <c r="AH1272" s="16">
        <v>1</v>
      </c>
    </row>
    <row r="1273" spans="1:37">
      <c r="A1273" s="11">
        <v>3001243</v>
      </c>
      <c r="B1273" s="11">
        <v>3001201</v>
      </c>
      <c r="C1273" s="11" t="s">
        <v>62</v>
      </c>
      <c r="D1273" s="11">
        <v>20</v>
      </c>
      <c r="E1273" s="11">
        <v>43</v>
      </c>
      <c r="F1273" s="11">
        <v>90</v>
      </c>
      <c r="G1273" s="11">
        <v>4</v>
      </c>
      <c r="H1273" s="11">
        <v>632</v>
      </c>
      <c r="I1273" s="11">
        <v>531</v>
      </c>
      <c r="J1273" s="11">
        <v>523</v>
      </c>
      <c r="K1273" s="11">
        <v>512</v>
      </c>
      <c r="L1273" s="11">
        <v>2</v>
      </c>
      <c r="M1273" s="11">
        <v>60</v>
      </c>
      <c r="N1273" s="11">
        <v>2990</v>
      </c>
      <c r="O1273" s="11">
        <v>1</v>
      </c>
      <c r="P1273" s="11">
        <v>30012</v>
      </c>
      <c r="Q1273" s="11">
        <v>1</v>
      </c>
      <c r="R1273" s="11">
        <v>3130000</v>
      </c>
      <c r="S1273" s="11">
        <v>5004</v>
      </c>
      <c r="T1273" s="11">
        <v>5005</v>
      </c>
      <c r="U1273" s="11">
        <v>5</v>
      </c>
      <c r="V1273" s="11">
        <v>214320</v>
      </c>
      <c r="W1273" s="11">
        <v>6</v>
      </c>
      <c r="X1273" s="11">
        <v>24753</v>
      </c>
      <c r="Y1273" s="11">
        <v>21</v>
      </c>
      <c r="Z1273" s="11">
        <v>10726</v>
      </c>
      <c r="AA1273" s="11">
        <v>0</v>
      </c>
      <c r="AB1273" s="11">
        <v>0</v>
      </c>
      <c r="AC1273" s="11">
        <v>3001244</v>
      </c>
      <c r="AD1273" s="11">
        <v>64201</v>
      </c>
      <c r="AE1273" s="11">
        <v>59575000</v>
      </c>
      <c r="AF1273" s="11" t="s">
        <v>176</v>
      </c>
      <c r="AG1273" s="11" t="s">
        <v>158</v>
      </c>
      <c r="AH1273" s="16">
        <v>1</v>
      </c>
    </row>
    <row r="1274" spans="1:37">
      <c r="A1274" s="11">
        <v>3001244</v>
      </c>
      <c r="B1274" s="11">
        <v>3001201</v>
      </c>
      <c r="C1274" s="11" t="s">
        <v>62</v>
      </c>
      <c r="D1274" s="11">
        <v>20</v>
      </c>
      <c r="E1274" s="11">
        <v>44</v>
      </c>
      <c r="F1274" s="11">
        <v>90</v>
      </c>
      <c r="G1274" s="11">
        <v>4</v>
      </c>
      <c r="H1274" s="11">
        <v>621</v>
      </c>
      <c r="I1274" s="11">
        <v>533</v>
      </c>
      <c r="J1274" s="11">
        <v>522</v>
      </c>
      <c r="K1274" s="11">
        <v>511</v>
      </c>
      <c r="L1274" s="11">
        <v>2</v>
      </c>
      <c r="M1274" s="11">
        <v>60</v>
      </c>
      <c r="N1274" s="11">
        <v>3010</v>
      </c>
      <c r="O1274" s="11">
        <v>1</v>
      </c>
      <c r="P1274" s="11">
        <v>30012</v>
      </c>
      <c r="Q1274" s="11">
        <v>1</v>
      </c>
      <c r="R1274" s="11">
        <v>3155000</v>
      </c>
      <c r="S1274" s="11">
        <v>5004</v>
      </c>
      <c r="T1274" s="11">
        <v>5005</v>
      </c>
      <c r="U1274" s="11">
        <v>5</v>
      </c>
      <c r="V1274" s="11">
        <v>233160</v>
      </c>
      <c r="W1274" s="11">
        <v>6</v>
      </c>
      <c r="X1274" s="11">
        <v>25700</v>
      </c>
      <c r="Y1274" s="11">
        <v>21</v>
      </c>
      <c r="Z1274" s="11">
        <v>11010</v>
      </c>
      <c r="AA1274" s="11">
        <v>0</v>
      </c>
      <c r="AB1274" s="11">
        <v>0</v>
      </c>
      <c r="AC1274" s="11">
        <v>3001245</v>
      </c>
      <c r="AD1274" s="11">
        <v>72758</v>
      </c>
      <c r="AE1274" s="11">
        <v>62705000</v>
      </c>
      <c r="AF1274" s="11" t="s">
        <v>177</v>
      </c>
      <c r="AG1274" s="11" t="s">
        <v>159</v>
      </c>
      <c r="AH1274" s="16">
        <v>1</v>
      </c>
    </row>
    <row r="1275" spans="1:37">
      <c r="A1275" s="11">
        <v>3001245</v>
      </c>
      <c r="B1275" s="11">
        <v>3001201</v>
      </c>
      <c r="C1275" s="11" t="s">
        <v>62</v>
      </c>
      <c r="D1275" s="11">
        <v>20</v>
      </c>
      <c r="E1275" s="11">
        <v>45</v>
      </c>
      <c r="F1275" s="11">
        <v>90</v>
      </c>
      <c r="G1275" s="11">
        <v>4</v>
      </c>
      <c r="H1275" s="11">
        <v>623</v>
      </c>
      <c r="I1275" s="11">
        <v>632</v>
      </c>
      <c r="J1275" s="11">
        <v>521</v>
      </c>
      <c r="K1275" s="11">
        <v>513</v>
      </c>
      <c r="L1275" s="11">
        <v>2</v>
      </c>
      <c r="M1275" s="11">
        <v>60</v>
      </c>
      <c r="N1275" s="11">
        <v>3050</v>
      </c>
      <c r="O1275" s="11">
        <v>1</v>
      </c>
      <c r="P1275" s="11">
        <v>30012</v>
      </c>
      <c r="Q1275" s="11">
        <v>1</v>
      </c>
      <c r="R1275" s="11">
        <v>3180000</v>
      </c>
      <c r="S1275" s="11">
        <v>5004</v>
      </c>
      <c r="T1275" s="11">
        <v>5005</v>
      </c>
      <c r="U1275" s="11">
        <v>5</v>
      </c>
      <c r="V1275" s="11">
        <v>238860</v>
      </c>
      <c r="W1275" s="11">
        <v>6</v>
      </c>
      <c r="X1275" s="11">
        <v>26650</v>
      </c>
      <c r="Y1275" s="11">
        <v>21</v>
      </c>
      <c r="Z1275" s="11">
        <v>11955</v>
      </c>
      <c r="AA1275" s="11">
        <v>0</v>
      </c>
      <c r="AB1275" s="11">
        <v>0</v>
      </c>
      <c r="AC1275" s="11">
        <v>3001246</v>
      </c>
      <c r="AD1275" s="11">
        <v>81315</v>
      </c>
      <c r="AE1275" s="11">
        <v>65860000</v>
      </c>
      <c r="AF1275" s="11" t="s">
        <v>178</v>
      </c>
      <c r="AG1275" s="11" t="s">
        <v>158</v>
      </c>
      <c r="AH1275" s="16">
        <v>1</v>
      </c>
    </row>
    <row r="1276" spans="1:37">
      <c r="A1276" s="11">
        <v>3001246</v>
      </c>
      <c r="B1276" s="11">
        <v>3001201</v>
      </c>
      <c r="C1276" s="11" t="s">
        <v>62</v>
      </c>
      <c r="D1276" s="11">
        <v>20</v>
      </c>
      <c r="E1276" s="11">
        <v>46</v>
      </c>
      <c r="F1276" s="11">
        <v>90</v>
      </c>
      <c r="G1276" s="11">
        <v>4</v>
      </c>
      <c r="H1276" s="11">
        <v>622</v>
      </c>
      <c r="I1276" s="11">
        <v>631</v>
      </c>
      <c r="J1276" s="11">
        <v>523</v>
      </c>
      <c r="K1276" s="11">
        <v>512</v>
      </c>
      <c r="L1276" s="11">
        <v>2</v>
      </c>
      <c r="M1276" s="11">
        <v>60</v>
      </c>
      <c r="N1276" s="11">
        <v>3070</v>
      </c>
      <c r="O1276" s="11">
        <v>1</v>
      </c>
      <c r="P1276" s="11">
        <v>30012</v>
      </c>
      <c r="Q1276" s="11">
        <v>1</v>
      </c>
      <c r="R1276" s="11">
        <v>3205000</v>
      </c>
      <c r="S1276" s="11">
        <v>5004</v>
      </c>
      <c r="T1276" s="11">
        <v>5005</v>
      </c>
      <c r="U1276" s="11">
        <v>5</v>
      </c>
      <c r="V1276" s="11">
        <v>257740</v>
      </c>
      <c r="W1276" s="11">
        <v>6</v>
      </c>
      <c r="X1276" s="11">
        <v>27603</v>
      </c>
      <c r="Y1276" s="11">
        <v>21</v>
      </c>
      <c r="Z1276" s="11">
        <v>12241</v>
      </c>
      <c r="AA1276" s="11">
        <v>0</v>
      </c>
      <c r="AB1276" s="11">
        <v>0</v>
      </c>
      <c r="AC1276" s="11">
        <v>3001247</v>
      </c>
      <c r="AD1276" s="11">
        <v>93572</v>
      </c>
      <c r="AE1276" s="11">
        <v>69040000</v>
      </c>
      <c r="AF1276" s="11" t="s">
        <v>179</v>
      </c>
      <c r="AG1276" s="11" t="s">
        <v>159</v>
      </c>
      <c r="AH1276" s="16">
        <v>1</v>
      </c>
    </row>
    <row r="1277" spans="1:37">
      <c r="A1277" s="11">
        <v>3001247</v>
      </c>
      <c r="B1277" s="11">
        <v>3001201</v>
      </c>
      <c r="C1277" s="11" t="s">
        <v>62</v>
      </c>
      <c r="D1277" s="11">
        <v>20</v>
      </c>
      <c r="E1277" s="11">
        <v>47</v>
      </c>
      <c r="F1277" s="11">
        <v>90</v>
      </c>
      <c r="G1277" s="11">
        <v>4</v>
      </c>
      <c r="H1277" s="11">
        <v>611</v>
      </c>
      <c r="I1277" s="11">
        <v>633</v>
      </c>
      <c r="J1277" s="11">
        <v>522</v>
      </c>
      <c r="K1277" s="11">
        <v>511</v>
      </c>
      <c r="L1277" s="11">
        <v>2</v>
      </c>
      <c r="M1277" s="11">
        <v>60</v>
      </c>
      <c r="N1277" s="11">
        <v>3090</v>
      </c>
      <c r="O1277" s="11">
        <v>1</v>
      </c>
      <c r="P1277" s="11">
        <v>30012</v>
      </c>
      <c r="Q1277" s="11">
        <v>1</v>
      </c>
      <c r="R1277" s="11">
        <v>3230000</v>
      </c>
      <c r="S1277" s="11">
        <v>5004</v>
      </c>
      <c r="T1277" s="11">
        <v>5005</v>
      </c>
      <c r="U1277" s="11">
        <v>5</v>
      </c>
      <c r="V1277" s="11">
        <v>263480</v>
      </c>
      <c r="W1277" s="11">
        <v>6</v>
      </c>
      <c r="X1277" s="11">
        <v>28560</v>
      </c>
      <c r="Y1277" s="11">
        <v>21</v>
      </c>
      <c r="Z1277" s="11">
        <v>13188</v>
      </c>
      <c r="AA1277" s="11">
        <v>0</v>
      </c>
      <c r="AB1277" s="11">
        <v>0</v>
      </c>
      <c r="AC1277" s="11">
        <v>3001248</v>
      </c>
      <c r="AD1277" s="11">
        <v>105829</v>
      </c>
      <c r="AE1277" s="11">
        <v>72245000</v>
      </c>
      <c r="AF1277" s="11" t="s">
        <v>180</v>
      </c>
      <c r="AG1277" s="11" t="s">
        <v>158</v>
      </c>
      <c r="AH1277" s="16">
        <v>1</v>
      </c>
    </row>
    <row r="1278" spans="1:37">
      <c r="A1278" s="11">
        <v>3001248</v>
      </c>
      <c r="B1278" s="11">
        <v>3001201</v>
      </c>
      <c r="C1278" s="11" t="s">
        <v>62</v>
      </c>
      <c r="D1278" s="11">
        <v>20</v>
      </c>
      <c r="E1278" s="11">
        <v>48</v>
      </c>
      <c r="F1278" s="11">
        <v>90</v>
      </c>
      <c r="G1278" s="11">
        <v>4</v>
      </c>
      <c r="H1278" s="11">
        <v>613</v>
      </c>
      <c r="I1278" s="11">
        <v>632</v>
      </c>
      <c r="J1278" s="11">
        <v>521</v>
      </c>
      <c r="K1278" s="11">
        <v>513</v>
      </c>
      <c r="L1278" s="11">
        <v>2</v>
      </c>
      <c r="M1278" s="11">
        <v>60</v>
      </c>
      <c r="N1278" s="11">
        <v>3110</v>
      </c>
      <c r="O1278" s="11">
        <v>1</v>
      </c>
      <c r="P1278" s="11">
        <v>30012</v>
      </c>
      <c r="Q1278" s="11">
        <v>1</v>
      </c>
      <c r="R1278" s="11">
        <v>3250000</v>
      </c>
      <c r="S1278" s="11">
        <v>5004</v>
      </c>
      <c r="T1278" s="11">
        <v>5005</v>
      </c>
      <c r="U1278" s="11">
        <v>5</v>
      </c>
      <c r="V1278" s="11">
        <v>282400</v>
      </c>
      <c r="W1278" s="11">
        <v>6</v>
      </c>
      <c r="X1278" s="11">
        <v>29520</v>
      </c>
      <c r="Y1278" s="11">
        <v>21</v>
      </c>
      <c r="Z1278" s="11">
        <v>13476</v>
      </c>
      <c r="AA1278" s="11">
        <v>0</v>
      </c>
      <c r="AB1278" s="11">
        <v>0</v>
      </c>
      <c r="AC1278" s="11">
        <v>3001249</v>
      </c>
      <c r="AD1278" s="11">
        <v>118086</v>
      </c>
      <c r="AE1278" s="11">
        <v>75475000</v>
      </c>
      <c r="AF1278" s="11" t="s">
        <v>181</v>
      </c>
      <c r="AG1278" s="11" t="s">
        <v>159</v>
      </c>
      <c r="AH1278" s="16">
        <v>1</v>
      </c>
    </row>
    <row r="1279" spans="1:37">
      <c r="A1279" s="11">
        <v>3001249</v>
      </c>
      <c r="B1279" s="11">
        <v>3001201</v>
      </c>
      <c r="C1279" s="11" t="s">
        <v>62</v>
      </c>
      <c r="D1279" s="11">
        <v>20</v>
      </c>
      <c r="E1279" s="11">
        <v>49</v>
      </c>
      <c r="F1279" s="11">
        <v>90</v>
      </c>
      <c r="G1279" s="11">
        <v>4</v>
      </c>
      <c r="H1279" s="11">
        <v>612</v>
      </c>
      <c r="I1279" s="11">
        <v>631</v>
      </c>
      <c r="J1279" s="11">
        <v>623</v>
      </c>
      <c r="K1279" s="11">
        <v>611</v>
      </c>
      <c r="L1279" s="11">
        <v>2</v>
      </c>
      <c r="M1279" s="11">
        <v>60</v>
      </c>
      <c r="N1279" s="11">
        <v>3610</v>
      </c>
      <c r="O1279" s="11">
        <v>1</v>
      </c>
      <c r="P1279" s="11">
        <v>30012</v>
      </c>
      <c r="Q1279" s="11">
        <v>1</v>
      </c>
      <c r="R1279" s="11">
        <v>3870000</v>
      </c>
      <c r="S1279" s="11">
        <v>5004</v>
      </c>
      <c r="T1279" s="11">
        <v>5005</v>
      </c>
      <c r="U1279" s="11">
        <v>5</v>
      </c>
      <c r="V1279" s="11">
        <v>288180</v>
      </c>
      <c r="W1279" s="11">
        <v>6</v>
      </c>
      <c r="X1279" s="11">
        <v>30483</v>
      </c>
      <c r="Y1279" s="11">
        <v>21</v>
      </c>
      <c r="Z1279" s="11">
        <v>14425</v>
      </c>
      <c r="AA1279" s="11">
        <v>0</v>
      </c>
      <c r="AB1279" s="11">
        <v>0</v>
      </c>
      <c r="AC1279" s="11">
        <v>3001250</v>
      </c>
      <c r="AD1279" s="11">
        <v>130343</v>
      </c>
      <c r="AE1279" s="11">
        <v>78725000</v>
      </c>
      <c r="AF1279" s="11" t="s">
        <v>182</v>
      </c>
      <c r="AG1279" s="11" t="s">
        <v>136</v>
      </c>
      <c r="AH1279" s="16">
        <v>1</v>
      </c>
    </row>
    <row r="1280" spans="1:37" s="12" customFormat="1">
      <c r="A1280" s="12">
        <v>3001250</v>
      </c>
      <c r="B1280" s="12">
        <v>3001201</v>
      </c>
      <c r="C1280" s="12" t="s">
        <v>62</v>
      </c>
      <c r="D1280" s="11">
        <v>20</v>
      </c>
      <c r="E1280" s="12">
        <v>50</v>
      </c>
      <c r="F1280" s="11">
        <v>200</v>
      </c>
      <c r="G1280" s="12">
        <v>0</v>
      </c>
      <c r="H1280" s="12">
        <v>0</v>
      </c>
      <c r="I1280" s="12">
        <v>0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12">
        <v>0</v>
      </c>
      <c r="R1280" s="12">
        <v>0</v>
      </c>
      <c r="S1280" s="11">
        <v>5005</v>
      </c>
      <c r="T1280" s="12">
        <v>0</v>
      </c>
      <c r="U1280" s="12">
        <v>5</v>
      </c>
      <c r="V1280" s="12">
        <v>294780</v>
      </c>
      <c r="W1280" s="12">
        <v>6</v>
      </c>
      <c r="X1280" s="12">
        <v>31583</v>
      </c>
      <c r="Y1280" s="12">
        <v>21</v>
      </c>
      <c r="Z1280" s="12">
        <v>14755</v>
      </c>
      <c r="AA1280" s="12">
        <v>0</v>
      </c>
      <c r="AB1280" s="12">
        <v>0</v>
      </c>
      <c r="AC1280" s="12">
        <v>0</v>
      </c>
      <c r="AD1280" s="12">
        <v>150000</v>
      </c>
      <c r="AE1280" s="11">
        <v>82595000</v>
      </c>
      <c r="AF1280" s="11">
        <v>0</v>
      </c>
      <c r="AG1280" s="11">
        <v>0</v>
      </c>
      <c r="AH1280" s="11">
        <v>0</v>
      </c>
      <c r="AI1280" s="11"/>
      <c r="AJ1280" s="11"/>
      <c r="AK1280" s="11"/>
    </row>
    <row r="1281" spans="1:37">
      <c r="A1281" s="11">
        <v>3002300</v>
      </c>
      <c r="B1281" s="11">
        <v>3002301</v>
      </c>
      <c r="C1281" s="11" t="s">
        <v>63</v>
      </c>
      <c r="D1281" s="11">
        <v>20</v>
      </c>
      <c r="E1281" s="11">
        <v>0</v>
      </c>
      <c r="F1281" s="11">
        <v>50</v>
      </c>
      <c r="G1281" s="11">
        <v>2</v>
      </c>
      <c r="H1281" s="11">
        <v>114</v>
      </c>
      <c r="I1281" s="11">
        <v>133</v>
      </c>
      <c r="J1281" s="11">
        <v>0</v>
      </c>
      <c r="K1281" s="11">
        <v>0</v>
      </c>
      <c r="L1281" s="11">
        <v>2</v>
      </c>
      <c r="M1281" s="11">
        <v>60</v>
      </c>
      <c r="N1281" s="11">
        <v>60</v>
      </c>
      <c r="O1281" s="11">
        <v>0</v>
      </c>
      <c r="P1281" s="11">
        <v>0</v>
      </c>
      <c r="Q1281" s="11">
        <v>0</v>
      </c>
      <c r="R1281" s="11">
        <v>35000</v>
      </c>
      <c r="S1281" s="11">
        <v>0</v>
      </c>
      <c r="T1281" s="11">
        <v>5001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3002301</v>
      </c>
      <c r="AD1281" s="11">
        <v>0</v>
      </c>
      <c r="AE1281" s="11">
        <v>0</v>
      </c>
      <c r="AF1281" s="11" t="s">
        <v>162</v>
      </c>
      <c r="AG1281" s="11" t="s">
        <v>134</v>
      </c>
      <c r="AH1281" s="11">
        <v>0</v>
      </c>
    </row>
    <row r="1282" spans="1:37">
      <c r="A1282" s="11">
        <v>3002301</v>
      </c>
      <c r="B1282" s="11">
        <v>3002301</v>
      </c>
      <c r="C1282" s="11" t="s">
        <v>63</v>
      </c>
      <c r="D1282" s="11">
        <v>20</v>
      </c>
      <c r="E1282" s="11">
        <v>1</v>
      </c>
      <c r="F1282" s="11">
        <v>50</v>
      </c>
      <c r="G1282" s="11">
        <v>3</v>
      </c>
      <c r="H1282" s="11">
        <v>213</v>
      </c>
      <c r="I1282" s="11">
        <v>132</v>
      </c>
      <c r="J1282" s="11">
        <v>121</v>
      </c>
      <c r="K1282" s="11">
        <v>0</v>
      </c>
      <c r="L1282" s="11">
        <v>2</v>
      </c>
      <c r="M1282" s="11">
        <v>60</v>
      </c>
      <c r="N1282" s="11">
        <v>80</v>
      </c>
      <c r="O1282" s="11">
        <v>0</v>
      </c>
      <c r="P1282" s="11">
        <v>0</v>
      </c>
      <c r="Q1282" s="11">
        <v>0</v>
      </c>
      <c r="R1282" s="11">
        <v>50000</v>
      </c>
      <c r="S1282" s="11">
        <v>0</v>
      </c>
      <c r="T1282" s="11">
        <v>5001</v>
      </c>
      <c r="U1282" s="11">
        <v>5</v>
      </c>
      <c r="V1282" s="11">
        <v>1800</v>
      </c>
      <c r="W1282" s="11">
        <v>6</v>
      </c>
      <c r="X1282" s="11">
        <v>225</v>
      </c>
      <c r="Y1282" s="11">
        <v>21</v>
      </c>
      <c r="Z1282" s="11">
        <v>90</v>
      </c>
      <c r="AA1282" s="11">
        <v>0</v>
      </c>
      <c r="AB1282" s="11">
        <v>0</v>
      </c>
      <c r="AC1282" s="11">
        <v>3002302</v>
      </c>
      <c r="AD1282" s="11">
        <v>10</v>
      </c>
      <c r="AE1282" s="11">
        <v>35000</v>
      </c>
      <c r="AF1282" s="11" t="s">
        <v>162</v>
      </c>
      <c r="AG1282" s="11" t="s">
        <v>134</v>
      </c>
      <c r="AH1282" s="11">
        <v>0</v>
      </c>
    </row>
    <row r="1283" spans="1:37">
      <c r="A1283" s="11">
        <v>3002302</v>
      </c>
      <c r="B1283" s="11">
        <v>3002301</v>
      </c>
      <c r="C1283" s="11" t="s">
        <v>63</v>
      </c>
      <c r="D1283" s="11">
        <v>20</v>
      </c>
      <c r="E1283" s="11">
        <v>2</v>
      </c>
      <c r="F1283" s="11">
        <v>50</v>
      </c>
      <c r="G1283" s="11">
        <v>4</v>
      </c>
      <c r="H1283" s="11">
        <v>212</v>
      </c>
      <c r="I1283" s="11">
        <v>131</v>
      </c>
      <c r="J1283" s="11">
        <v>124</v>
      </c>
      <c r="K1283" s="11">
        <v>133</v>
      </c>
      <c r="L1283" s="11">
        <v>2</v>
      </c>
      <c r="M1283" s="11">
        <v>60</v>
      </c>
      <c r="N1283" s="11">
        <v>100</v>
      </c>
      <c r="O1283" s="11">
        <v>0</v>
      </c>
      <c r="P1283" s="11">
        <v>0</v>
      </c>
      <c r="Q1283" s="11">
        <v>0</v>
      </c>
      <c r="R1283" s="11">
        <v>70000</v>
      </c>
      <c r="S1283" s="11">
        <v>0</v>
      </c>
      <c r="T1283" s="11">
        <v>5001</v>
      </c>
      <c r="U1283" s="11">
        <v>5</v>
      </c>
      <c r="V1283" s="11">
        <v>3622</v>
      </c>
      <c r="W1283" s="11">
        <v>6</v>
      </c>
      <c r="X1283" s="11">
        <v>453</v>
      </c>
      <c r="Y1283" s="11">
        <v>21</v>
      </c>
      <c r="Z1283" s="11">
        <v>181</v>
      </c>
      <c r="AA1283" s="11">
        <v>0</v>
      </c>
      <c r="AB1283" s="11">
        <v>0</v>
      </c>
      <c r="AC1283" s="11">
        <v>3002303</v>
      </c>
      <c r="AD1283" s="11">
        <v>33</v>
      </c>
      <c r="AE1283" s="11">
        <v>85000</v>
      </c>
      <c r="AF1283" s="11" t="s">
        <v>162</v>
      </c>
      <c r="AG1283" s="11" t="s">
        <v>134</v>
      </c>
      <c r="AH1283" s="11">
        <v>0</v>
      </c>
    </row>
    <row r="1284" spans="1:37">
      <c r="A1284" s="11">
        <v>3002303</v>
      </c>
      <c r="B1284" s="11">
        <v>3002301</v>
      </c>
      <c r="C1284" s="11" t="s">
        <v>63</v>
      </c>
      <c r="D1284" s="11">
        <v>20</v>
      </c>
      <c r="E1284" s="11">
        <v>3</v>
      </c>
      <c r="F1284" s="11">
        <v>50</v>
      </c>
      <c r="G1284" s="11">
        <v>4</v>
      </c>
      <c r="H1284" s="11">
        <v>211</v>
      </c>
      <c r="I1284" s="11">
        <v>134</v>
      </c>
      <c r="J1284" s="11">
        <v>123</v>
      </c>
      <c r="K1284" s="11">
        <v>132</v>
      </c>
      <c r="L1284" s="11">
        <v>2</v>
      </c>
      <c r="M1284" s="11">
        <v>60</v>
      </c>
      <c r="N1284" s="11">
        <v>120</v>
      </c>
      <c r="O1284" s="11">
        <v>0</v>
      </c>
      <c r="P1284" s="11">
        <v>0</v>
      </c>
      <c r="Q1284" s="11">
        <v>0</v>
      </c>
      <c r="R1284" s="11">
        <v>85000</v>
      </c>
      <c r="S1284" s="11">
        <v>0</v>
      </c>
      <c r="T1284" s="11">
        <v>5001</v>
      </c>
      <c r="U1284" s="11">
        <v>5</v>
      </c>
      <c r="V1284" s="11">
        <v>5467</v>
      </c>
      <c r="W1284" s="11">
        <v>6</v>
      </c>
      <c r="X1284" s="11">
        <v>683</v>
      </c>
      <c r="Y1284" s="11">
        <v>21</v>
      </c>
      <c r="Z1284" s="11">
        <v>273</v>
      </c>
      <c r="AA1284" s="11">
        <v>0</v>
      </c>
      <c r="AB1284" s="11">
        <v>0</v>
      </c>
      <c r="AC1284" s="11">
        <v>3002304</v>
      </c>
      <c r="AD1284" s="11">
        <v>62</v>
      </c>
      <c r="AE1284" s="11">
        <v>155000</v>
      </c>
      <c r="AF1284" s="11" t="s">
        <v>162</v>
      </c>
      <c r="AG1284" s="11" t="s">
        <v>134</v>
      </c>
      <c r="AH1284" s="16">
        <v>0</v>
      </c>
    </row>
    <row r="1285" spans="1:37">
      <c r="A1285" s="11">
        <v>3002304</v>
      </c>
      <c r="B1285" s="11">
        <v>3002301</v>
      </c>
      <c r="C1285" s="11" t="s">
        <v>63</v>
      </c>
      <c r="D1285" s="11">
        <v>20</v>
      </c>
      <c r="E1285" s="11">
        <v>4</v>
      </c>
      <c r="F1285" s="11">
        <v>50</v>
      </c>
      <c r="G1285" s="11">
        <v>4</v>
      </c>
      <c r="H1285" s="11">
        <v>214</v>
      </c>
      <c r="I1285" s="11">
        <v>233</v>
      </c>
      <c r="J1285" s="11">
        <v>122</v>
      </c>
      <c r="K1285" s="11">
        <v>131</v>
      </c>
      <c r="L1285" s="11">
        <v>2</v>
      </c>
      <c r="M1285" s="11">
        <v>60</v>
      </c>
      <c r="N1285" s="11">
        <v>140</v>
      </c>
      <c r="O1285" s="11">
        <v>0</v>
      </c>
      <c r="P1285" s="11">
        <v>0</v>
      </c>
      <c r="Q1285" s="11">
        <v>0</v>
      </c>
      <c r="R1285" s="11">
        <v>105000</v>
      </c>
      <c r="S1285" s="11">
        <v>0</v>
      </c>
      <c r="T1285" s="11">
        <v>5001</v>
      </c>
      <c r="U1285" s="11">
        <v>5</v>
      </c>
      <c r="V1285" s="11">
        <v>7333</v>
      </c>
      <c r="W1285" s="11">
        <v>6</v>
      </c>
      <c r="X1285" s="11">
        <v>917</v>
      </c>
      <c r="Y1285" s="11">
        <v>21</v>
      </c>
      <c r="Z1285" s="11">
        <v>367</v>
      </c>
      <c r="AA1285" s="11">
        <v>0</v>
      </c>
      <c r="AB1285" s="11">
        <v>0</v>
      </c>
      <c r="AC1285" s="11">
        <v>3002305</v>
      </c>
      <c r="AD1285" s="11">
        <v>91</v>
      </c>
      <c r="AE1285" s="11">
        <v>240000</v>
      </c>
      <c r="AF1285" s="11" t="s">
        <v>162</v>
      </c>
      <c r="AG1285" s="11" t="s">
        <v>134</v>
      </c>
      <c r="AH1285" s="16">
        <v>0</v>
      </c>
      <c r="AI1285" s="12"/>
      <c r="AJ1285" s="12"/>
      <c r="AK1285" s="12"/>
    </row>
    <row r="1286" spans="1:37">
      <c r="A1286" s="11">
        <v>3002305</v>
      </c>
      <c r="B1286" s="11">
        <v>3002301</v>
      </c>
      <c r="C1286" s="11" t="s">
        <v>63</v>
      </c>
      <c r="D1286" s="11">
        <v>20</v>
      </c>
      <c r="E1286" s="11">
        <v>5</v>
      </c>
      <c r="F1286" s="11">
        <v>50</v>
      </c>
      <c r="G1286" s="11">
        <v>4</v>
      </c>
      <c r="H1286" s="11">
        <v>213</v>
      </c>
      <c r="I1286" s="11">
        <v>232</v>
      </c>
      <c r="J1286" s="11">
        <v>121</v>
      </c>
      <c r="K1286" s="11">
        <v>134</v>
      </c>
      <c r="L1286" s="11">
        <v>2</v>
      </c>
      <c r="M1286" s="11">
        <v>60</v>
      </c>
      <c r="N1286" s="11">
        <v>170</v>
      </c>
      <c r="O1286" s="11">
        <v>0</v>
      </c>
      <c r="P1286" s="11">
        <v>0</v>
      </c>
      <c r="Q1286" s="11">
        <v>0</v>
      </c>
      <c r="R1286" s="11">
        <v>120000</v>
      </c>
      <c r="S1286" s="11">
        <v>0</v>
      </c>
      <c r="T1286" s="11">
        <v>5001</v>
      </c>
      <c r="U1286" s="11">
        <v>5</v>
      </c>
      <c r="V1286" s="11">
        <v>9222</v>
      </c>
      <c r="W1286" s="11">
        <v>6</v>
      </c>
      <c r="X1286" s="11">
        <v>1153</v>
      </c>
      <c r="Y1286" s="11">
        <v>21</v>
      </c>
      <c r="Z1286" s="11">
        <v>461</v>
      </c>
      <c r="AA1286" s="11">
        <v>0</v>
      </c>
      <c r="AB1286" s="11">
        <v>0</v>
      </c>
      <c r="AC1286" s="11">
        <v>3002306</v>
      </c>
      <c r="AD1286" s="11">
        <v>129</v>
      </c>
      <c r="AE1286" s="11">
        <v>345000</v>
      </c>
      <c r="AF1286" s="11" t="s">
        <v>162</v>
      </c>
      <c r="AG1286" s="11" t="s">
        <v>134</v>
      </c>
      <c r="AH1286" s="16">
        <v>0</v>
      </c>
    </row>
    <row r="1287" spans="1:37">
      <c r="A1287" s="11">
        <v>3002306</v>
      </c>
      <c r="B1287" s="11">
        <v>3002301</v>
      </c>
      <c r="C1287" s="11" t="s">
        <v>63</v>
      </c>
      <c r="D1287" s="11">
        <v>20</v>
      </c>
      <c r="E1287" s="11">
        <v>6</v>
      </c>
      <c r="F1287" s="11">
        <v>50</v>
      </c>
      <c r="G1287" s="11">
        <v>4</v>
      </c>
      <c r="H1287" s="11">
        <v>212</v>
      </c>
      <c r="I1287" s="11">
        <v>231</v>
      </c>
      <c r="J1287" s="11">
        <v>124</v>
      </c>
      <c r="K1287" s="11">
        <v>133</v>
      </c>
      <c r="L1287" s="11">
        <v>2</v>
      </c>
      <c r="M1287" s="11">
        <v>60</v>
      </c>
      <c r="N1287" s="11">
        <v>190</v>
      </c>
      <c r="O1287" s="11">
        <v>0</v>
      </c>
      <c r="P1287" s="11">
        <v>0</v>
      </c>
      <c r="Q1287" s="11">
        <v>0</v>
      </c>
      <c r="R1287" s="11">
        <v>140000</v>
      </c>
      <c r="S1287" s="11">
        <v>0</v>
      </c>
      <c r="T1287" s="11">
        <v>5001</v>
      </c>
      <c r="U1287" s="11">
        <v>5</v>
      </c>
      <c r="V1287" s="11">
        <v>11133</v>
      </c>
      <c r="W1287" s="11">
        <v>6</v>
      </c>
      <c r="X1287" s="11">
        <v>1392</v>
      </c>
      <c r="Y1287" s="11">
        <v>21</v>
      </c>
      <c r="Z1287" s="11">
        <v>557</v>
      </c>
      <c r="AA1287" s="11">
        <v>0</v>
      </c>
      <c r="AB1287" s="11">
        <v>0</v>
      </c>
      <c r="AC1287" s="11">
        <v>3002307</v>
      </c>
      <c r="AD1287" s="11">
        <v>167</v>
      </c>
      <c r="AE1287" s="11">
        <v>465000</v>
      </c>
      <c r="AF1287" s="11" t="s">
        <v>162</v>
      </c>
      <c r="AG1287" s="11" t="s">
        <v>134</v>
      </c>
      <c r="AH1287" s="16">
        <v>0</v>
      </c>
    </row>
    <row r="1288" spans="1:37">
      <c r="A1288" s="11">
        <v>3002307</v>
      </c>
      <c r="B1288" s="11">
        <v>3002301</v>
      </c>
      <c r="C1288" s="11" t="s">
        <v>63</v>
      </c>
      <c r="D1288" s="11">
        <v>20</v>
      </c>
      <c r="E1288" s="11">
        <v>7</v>
      </c>
      <c r="F1288" s="11">
        <v>50</v>
      </c>
      <c r="G1288" s="11">
        <v>4</v>
      </c>
      <c r="H1288" s="11">
        <v>211</v>
      </c>
      <c r="I1288" s="11">
        <v>234</v>
      </c>
      <c r="J1288" s="11">
        <v>123</v>
      </c>
      <c r="K1288" s="11">
        <v>132</v>
      </c>
      <c r="L1288" s="11">
        <v>2</v>
      </c>
      <c r="M1288" s="11">
        <v>60</v>
      </c>
      <c r="N1288" s="11">
        <v>210</v>
      </c>
      <c r="O1288" s="11">
        <v>0</v>
      </c>
      <c r="P1288" s="11">
        <v>0</v>
      </c>
      <c r="Q1288" s="11">
        <v>0</v>
      </c>
      <c r="R1288" s="11">
        <v>160000</v>
      </c>
      <c r="S1288" s="11">
        <v>0</v>
      </c>
      <c r="T1288" s="11">
        <v>5001</v>
      </c>
      <c r="U1288" s="11">
        <v>5</v>
      </c>
      <c r="V1288" s="11">
        <v>13067</v>
      </c>
      <c r="W1288" s="11">
        <v>6</v>
      </c>
      <c r="X1288" s="11">
        <v>1633</v>
      </c>
      <c r="Y1288" s="11">
        <v>21</v>
      </c>
      <c r="Z1288" s="11">
        <v>653</v>
      </c>
      <c r="AA1288" s="11">
        <v>0</v>
      </c>
      <c r="AB1288" s="11">
        <v>0</v>
      </c>
      <c r="AC1288" s="11">
        <v>3002308</v>
      </c>
      <c r="AD1288" s="11">
        <v>206</v>
      </c>
      <c r="AE1288" s="11">
        <v>605000</v>
      </c>
      <c r="AF1288" s="11" t="s">
        <v>162</v>
      </c>
      <c r="AG1288" s="11" t="s">
        <v>134</v>
      </c>
      <c r="AH1288" s="16">
        <v>0</v>
      </c>
    </row>
    <row r="1289" spans="1:37">
      <c r="A1289" s="11">
        <v>3002308</v>
      </c>
      <c r="B1289" s="11">
        <v>3002301</v>
      </c>
      <c r="C1289" s="11" t="s">
        <v>63</v>
      </c>
      <c r="D1289" s="11">
        <v>20</v>
      </c>
      <c r="E1289" s="11">
        <v>8</v>
      </c>
      <c r="F1289" s="11">
        <v>50</v>
      </c>
      <c r="G1289" s="11">
        <v>4</v>
      </c>
      <c r="H1289" s="11">
        <v>214</v>
      </c>
      <c r="I1289" s="11">
        <v>233</v>
      </c>
      <c r="J1289" s="11">
        <v>122</v>
      </c>
      <c r="K1289" s="11">
        <v>131</v>
      </c>
      <c r="L1289" s="11">
        <v>2</v>
      </c>
      <c r="M1289" s="11">
        <v>60</v>
      </c>
      <c r="N1289" s="11">
        <v>230</v>
      </c>
      <c r="O1289" s="11">
        <v>0</v>
      </c>
      <c r="P1289" s="11">
        <v>0</v>
      </c>
      <c r="Q1289" s="11">
        <v>0</v>
      </c>
      <c r="R1289" s="11">
        <v>175000</v>
      </c>
      <c r="S1289" s="11">
        <v>0</v>
      </c>
      <c r="T1289" s="11">
        <v>5001</v>
      </c>
      <c r="U1289" s="11">
        <v>5</v>
      </c>
      <c r="V1289" s="11">
        <v>15022</v>
      </c>
      <c r="W1289" s="11">
        <v>6</v>
      </c>
      <c r="X1289" s="11">
        <v>1878</v>
      </c>
      <c r="Y1289" s="11">
        <v>21</v>
      </c>
      <c r="Z1289" s="11">
        <v>751</v>
      </c>
      <c r="AA1289" s="11">
        <v>0</v>
      </c>
      <c r="AB1289" s="11">
        <v>0</v>
      </c>
      <c r="AC1289" s="11">
        <v>3002309</v>
      </c>
      <c r="AD1289" s="11">
        <v>244</v>
      </c>
      <c r="AE1289" s="11">
        <v>765000</v>
      </c>
      <c r="AF1289" s="11" t="s">
        <v>162</v>
      </c>
      <c r="AG1289" s="11" t="s">
        <v>134</v>
      </c>
      <c r="AH1289" s="16">
        <v>0</v>
      </c>
    </row>
    <row r="1290" spans="1:37">
      <c r="A1290" s="11">
        <v>3002309</v>
      </c>
      <c r="B1290" s="11">
        <v>3002301</v>
      </c>
      <c r="C1290" s="11" t="s">
        <v>63</v>
      </c>
      <c r="D1290" s="11">
        <v>20</v>
      </c>
      <c r="E1290" s="11">
        <v>9</v>
      </c>
      <c r="F1290" s="11">
        <v>50</v>
      </c>
      <c r="G1290" s="11">
        <v>4</v>
      </c>
      <c r="H1290" s="11">
        <v>213</v>
      </c>
      <c r="I1290" s="11">
        <v>232</v>
      </c>
      <c r="J1290" s="11">
        <v>221</v>
      </c>
      <c r="K1290" s="11">
        <v>234</v>
      </c>
      <c r="L1290" s="11">
        <v>2</v>
      </c>
      <c r="M1290" s="11">
        <v>60</v>
      </c>
      <c r="N1290" s="11">
        <v>730</v>
      </c>
      <c r="O1290" s="11">
        <v>1</v>
      </c>
      <c r="P1290" s="11">
        <v>30023</v>
      </c>
      <c r="Q1290" s="11">
        <v>1</v>
      </c>
      <c r="R1290" s="11">
        <v>680000</v>
      </c>
      <c r="S1290" s="11">
        <v>0</v>
      </c>
      <c r="T1290" s="11">
        <v>5001</v>
      </c>
      <c r="U1290" s="11">
        <v>5</v>
      </c>
      <c r="V1290" s="11">
        <v>17000</v>
      </c>
      <c r="W1290" s="11">
        <v>6</v>
      </c>
      <c r="X1290" s="11">
        <v>2125</v>
      </c>
      <c r="Y1290" s="11">
        <v>21</v>
      </c>
      <c r="Z1290" s="11">
        <v>850</v>
      </c>
      <c r="AA1290" s="11">
        <v>0</v>
      </c>
      <c r="AB1290" s="11">
        <v>0</v>
      </c>
      <c r="AC1290" s="11">
        <v>3002310</v>
      </c>
      <c r="AD1290" s="11">
        <v>282</v>
      </c>
      <c r="AE1290" s="11">
        <v>940000</v>
      </c>
      <c r="AF1290" s="11" t="s">
        <v>162</v>
      </c>
      <c r="AG1290" s="11" t="s">
        <v>134</v>
      </c>
      <c r="AH1290" s="16">
        <v>1</v>
      </c>
    </row>
    <row r="1291" spans="1:37">
      <c r="A1291" s="11">
        <v>3002310</v>
      </c>
      <c r="B1291" s="11">
        <v>3002301</v>
      </c>
      <c r="C1291" s="11" t="s">
        <v>63</v>
      </c>
      <c r="D1291" s="11">
        <v>20</v>
      </c>
      <c r="E1291" s="11">
        <v>10</v>
      </c>
      <c r="F1291" s="11">
        <v>60</v>
      </c>
      <c r="G1291" s="11">
        <v>4</v>
      </c>
      <c r="H1291" s="11">
        <v>311</v>
      </c>
      <c r="I1291" s="11">
        <v>233</v>
      </c>
      <c r="J1291" s="11">
        <v>222</v>
      </c>
      <c r="K1291" s="11">
        <v>231</v>
      </c>
      <c r="L1291" s="11">
        <v>2</v>
      </c>
      <c r="M1291" s="11">
        <v>60</v>
      </c>
      <c r="N1291" s="11">
        <v>770</v>
      </c>
      <c r="O1291" s="11">
        <v>0</v>
      </c>
      <c r="P1291" s="11">
        <v>0</v>
      </c>
      <c r="Q1291" s="11">
        <v>0</v>
      </c>
      <c r="R1291" s="11">
        <v>705000</v>
      </c>
      <c r="S1291" s="11">
        <v>5001</v>
      </c>
      <c r="T1291" s="11">
        <v>5002</v>
      </c>
      <c r="U1291" s="11">
        <v>5</v>
      </c>
      <c r="V1291" s="11">
        <v>19889</v>
      </c>
      <c r="W1291" s="11">
        <v>6</v>
      </c>
      <c r="X1291" s="11">
        <v>2486</v>
      </c>
      <c r="Y1291" s="11">
        <v>21</v>
      </c>
      <c r="Z1291" s="11">
        <v>994</v>
      </c>
      <c r="AA1291" s="11">
        <v>0</v>
      </c>
      <c r="AB1291" s="11">
        <v>0</v>
      </c>
      <c r="AC1291" s="11">
        <v>3002311</v>
      </c>
      <c r="AD1291" s="11">
        <v>339</v>
      </c>
      <c r="AE1291" s="11">
        <v>1620000</v>
      </c>
      <c r="AF1291" s="11" t="s">
        <v>163</v>
      </c>
      <c r="AG1291" s="11" t="s">
        <v>158</v>
      </c>
      <c r="AH1291" s="16">
        <v>0</v>
      </c>
    </row>
    <row r="1292" spans="1:37">
      <c r="A1292" s="11">
        <v>3002311</v>
      </c>
      <c r="B1292" s="11">
        <v>3002301</v>
      </c>
      <c r="C1292" s="11" t="s">
        <v>63</v>
      </c>
      <c r="D1292" s="11">
        <v>20</v>
      </c>
      <c r="E1292" s="11">
        <v>11</v>
      </c>
      <c r="F1292" s="11">
        <v>60</v>
      </c>
      <c r="G1292" s="11">
        <v>4</v>
      </c>
      <c r="H1292" s="11">
        <v>313</v>
      </c>
      <c r="I1292" s="11">
        <v>232</v>
      </c>
      <c r="J1292" s="11">
        <v>221</v>
      </c>
      <c r="K1292" s="11">
        <v>233</v>
      </c>
      <c r="L1292" s="11">
        <v>2</v>
      </c>
      <c r="M1292" s="11">
        <v>60</v>
      </c>
      <c r="N1292" s="11">
        <v>790</v>
      </c>
      <c r="O1292" s="11">
        <v>0</v>
      </c>
      <c r="P1292" s="11">
        <v>0</v>
      </c>
      <c r="Q1292" s="11">
        <v>0</v>
      </c>
      <c r="R1292" s="11">
        <v>725000</v>
      </c>
      <c r="S1292" s="11">
        <v>5001</v>
      </c>
      <c r="T1292" s="11">
        <v>5002</v>
      </c>
      <c r="U1292" s="11">
        <v>5</v>
      </c>
      <c r="V1292" s="11">
        <v>22800</v>
      </c>
      <c r="W1292" s="11">
        <v>6</v>
      </c>
      <c r="X1292" s="11">
        <v>2850</v>
      </c>
      <c r="Y1292" s="11">
        <v>21</v>
      </c>
      <c r="Z1292" s="11">
        <v>1140</v>
      </c>
      <c r="AA1292" s="11">
        <v>0</v>
      </c>
      <c r="AB1292" s="11">
        <v>0</v>
      </c>
      <c r="AC1292" s="11">
        <v>3002312</v>
      </c>
      <c r="AD1292" s="11">
        <v>459</v>
      </c>
      <c r="AE1292" s="11">
        <v>2325000</v>
      </c>
      <c r="AF1292" s="11" t="s">
        <v>163</v>
      </c>
      <c r="AG1292" s="11" t="s">
        <v>158</v>
      </c>
      <c r="AH1292" s="16">
        <v>0</v>
      </c>
    </row>
    <row r="1293" spans="1:37">
      <c r="A1293" s="11">
        <v>3002312</v>
      </c>
      <c r="B1293" s="11">
        <v>3002301</v>
      </c>
      <c r="C1293" s="11" t="s">
        <v>63</v>
      </c>
      <c r="D1293" s="11">
        <v>20</v>
      </c>
      <c r="E1293" s="11">
        <v>12</v>
      </c>
      <c r="F1293" s="11">
        <v>60</v>
      </c>
      <c r="G1293" s="11">
        <v>4</v>
      </c>
      <c r="H1293" s="11">
        <v>312</v>
      </c>
      <c r="I1293" s="11">
        <v>231</v>
      </c>
      <c r="J1293" s="11">
        <v>223</v>
      </c>
      <c r="K1293" s="11">
        <v>232</v>
      </c>
      <c r="L1293" s="11">
        <v>2</v>
      </c>
      <c r="M1293" s="11">
        <v>60</v>
      </c>
      <c r="N1293" s="11">
        <v>810</v>
      </c>
      <c r="O1293" s="11">
        <v>0</v>
      </c>
      <c r="P1293" s="11">
        <v>0</v>
      </c>
      <c r="Q1293" s="11">
        <v>0</v>
      </c>
      <c r="R1293" s="11">
        <v>745000</v>
      </c>
      <c r="S1293" s="11">
        <v>5001</v>
      </c>
      <c r="T1293" s="11">
        <v>5002</v>
      </c>
      <c r="U1293" s="11">
        <v>5</v>
      </c>
      <c r="V1293" s="11">
        <v>25733</v>
      </c>
      <c r="W1293" s="11">
        <v>6</v>
      </c>
      <c r="X1293" s="11">
        <v>3217</v>
      </c>
      <c r="Y1293" s="11">
        <v>21</v>
      </c>
      <c r="Z1293" s="11">
        <v>1287</v>
      </c>
      <c r="AA1293" s="11">
        <v>0</v>
      </c>
      <c r="AB1293" s="11">
        <v>0</v>
      </c>
      <c r="AC1293" s="11">
        <v>3002313</v>
      </c>
      <c r="AD1293" s="11">
        <v>578</v>
      </c>
      <c r="AE1293" s="11">
        <v>3050000</v>
      </c>
      <c r="AF1293" s="11" t="s">
        <v>163</v>
      </c>
      <c r="AG1293" s="11" t="s">
        <v>158</v>
      </c>
      <c r="AH1293" s="16">
        <v>0</v>
      </c>
    </row>
    <row r="1294" spans="1:37">
      <c r="A1294" s="11">
        <v>3002313</v>
      </c>
      <c r="B1294" s="11">
        <v>3002301</v>
      </c>
      <c r="C1294" s="11" t="s">
        <v>63</v>
      </c>
      <c r="D1294" s="11">
        <v>20</v>
      </c>
      <c r="E1294" s="11">
        <v>13</v>
      </c>
      <c r="F1294" s="11">
        <v>60</v>
      </c>
      <c r="G1294" s="11">
        <v>4</v>
      </c>
      <c r="H1294" s="11">
        <v>311</v>
      </c>
      <c r="I1294" s="11">
        <v>323</v>
      </c>
      <c r="J1294" s="11">
        <v>222</v>
      </c>
      <c r="K1294" s="11">
        <v>231</v>
      </c>
      <c r="L1294" s="11">
        <v>2</v>
      </c>
      <c r="M1294" s="11">
        <v>60</v>
      </c>
      <c r="N1294" s="11">
        <v>830</v>
      </c>
      <c r="O1294" s="11">
        <v>0</v>
      </c>
      <c r="P1294" s="11">
        <v>0</v>
      </c>
      <c r="Q1294" s="11">
        <v>0</v>
      </c>
      <c r="R1294" s="11">
        <v>765000</v>
      </c>
      <c r="S1294" s="11">
        <v>5001</v>
      </c>
      <c r="T1294" s="11">
        <v>5002</v>
      </c>
      <c r="U1294" s="11">
        <v>5</v>
      </c>
      <c r="V1294" s="11">
        <v>28689</v>
      </c>
      <c r="W1294" s="11">
        <v>6</v>
      </c>
      <c r="X1294" s="11">
        <v>3586</v>
      </c>
      <c r="Y1294" s="11">
        <v>21</v>
      </c>
      <c r="Z1294" s="11">
        <v>1434</v>
      </c>
      <c r="AA1294" s="11">
        <v>0</v>
      </c>
      <c r="AB1294" s="11">
        <v>0</v>
      </c>
      <c r="AC1294" s="11">
        <v>3002314</v>
      </c>
      <c r="AD1294" s="11">
        <v>698</v>
      </c>
      <c r="AE1294" s="11">
        <v>3795000</v>
      </c>
      <c r="AF1294" s="11" t="s">
        <v>163</v>
      </c>
      <c r="AG1294" s="11" t="s">
        <v>158</v>
      </c>
      <c r="AH1294" s="16">
        <v>0</v>
      </c>
    </row>
    <row r="1295" spans="1:37">
      <c r="A1295" s="11">
        <v>3002314</v>
      </c>
      <c r="B1295" s="11">
        <v>3002301</v>
      </c>
      <c r="C1295" s="11" t="s">
        <v>63</v>
      </c>
      <c r="D1295" s="11">
        <v>20</v>
      </c>
      <c r="E1295" s="11">
        <v>14</v>
      </c>
      <c r="F1295" s="11">
        <v>60</v>
      </c>
      <c r="G1295" s="11">
        <v>4</v>
      </c>
      <c r="H1295" s="11">
        <v>313</v>
      </c>
      <c r="I1295" s="11">
        <v>322</v>
      </c>
      <c r="J1295" s="11">
        <v>221</v>
      </c>
      <c r="K1295" s="11">
        <v>233</v>
      </c>
      <c r="L1295" s="11">
        <v>2</v>
      </c>
      <c r="M1295" s="11">
        <v>60</v>
      </c>
      <c r="N1295" s="11">
        <v>850</v>
      </c>
      <c r="O1295" s="11">
        <v>1</v>
      </c>
      <c r="P1295" s="11">
        <v>30023</v>
      </c>
      <c r="Q1295" s="11">
        <v>1</v>
      </c>
      <c r="R1295" s="11">
        <v>790000</v>
      </c>
      <c r="S1295" s="11">
        <v>5001</v>
      </c>
      <c r="T1295" s="11">
        <v>5002</v>
      </c>
      <c r="U1295" s="11">
        <v>5</v>
      </c>
      <c r="V1295" s="11">
        <v>31667</v>
      </c>
      <c r="W1295" s="11">
        <v>6</v>
      </c>
      <c r="X1295" s="11">
        <v>3958</v>
      </c>
      <c r="Y1295" s="11">
        <v>21</v>
      </c>
      <c r="Z1295" s="11">
        <v>1583</v>
      </c>
      <c r="AA1295" s="11">
        <v>0</v>
      </c>
      <c r="AB1295" s="11">
        <v>0</v>
      </c>
      <c r="AC1295" s="11">
        <v>3002315</v>
      </c>
      <c r="AD1295" s="11">
        <v>880</v>
      </c>
      <c r="AE1295" s="11">
        <v>4560000</v>
      </c>
      <c r="AF1295" s="11" t="s">
        <v>163</v>
      </c>
      <c r="AG1295" s="11" t="s">
        <v>158</v>
      </c>
      <c r="AH1295" s="16">
        <v>1</v>
      </c>
    </row>
    <row r="1296" spans="1:37">
      <c r="A1296" s="11">
        <v>3002315</v>
      </c>
      <c r="B1296" s="11">
        <v>3002301</v>
      </c>
      <c r="C1296" s="11" t="s">
        <v>63</v>
      </c>
      <c r="D1296" s="11">
        <v>20</v>
      </c>
      <c r="E1296" s="11">
        <v>15</v>
      </c>
      <c r="F1296" s="11">
        <v>60</v>
      </c>
      <c r="G1296" s="11">
        <v>4</v>
      </c>
      <c r="H1296" s="11">
        <v>312</v>
      </c>
      <c r="I1296" s="11">
        <v>321</v>
      </c>
      <c r="J1296" s="11">
        <v>223</v>
      </c>
      <c r="K1296" s="11">
        <v>232</v>
      </c>
      <c r="L1296" s="11">
        <v>2</v>
      </c>
      <c r="M1296" s="11">
        <v>60</v>
      </c>
      <c r="N1296" s="11">
        <v>890</v>
      </c>
      <c r="O1296" s="11">
        <v>0</v>
      </c>
      <c r="P1296" s="11">
        <v>0</v>
      </c>
      <c r="Q1296" s="11">
        <v>0</v>
      </c>
      <c r="R1296" s="11">
        <v>810000</v>
      </c>
      <c r="S1296" s="11">
        <v>5001</v>
      </c>
      <c r="T1296" s="11">
        <v>5002</v>
      </c>
      <c r="U1296" s="11">
        <v>5</v>
      </c>
      <c r="V1296" s="11">
        <v>47827</v>
      </c>
      <c r="W1296" s="11">
        <v>6</v>
      </c>
      <c r="X1296" s="11">
        <v>4333</v>
      </c>
      <c r="Y1296" s="11">
        <v>21</v>
      </c>
      <c r="Z1296" s="11">
        <v>1733</v>
      </c>
      <c r="AA1296" s="11">
        <v>0</v>
      </c>
      <c r="AB1296" s="11">
        <v>0</v>
      </c>
      <c r="AC1296" s="11">
        <v>3002316</v>
      </c>
      <c r="AD1296" s="11">
        <v>1061</v>
      </c>
      <c r="AE1296" s="11">
        <v>5350000</v>
      </c>
      <c r="AF1296" s="11" t="s">
        <v>164</v>
      </c>
      <c r="AG1296" s="11" t="s">
        <v>134</v>
      </c>
      <c r="AH1296" s="16">
        <v>0</v>
      </c>
    </row>
    <row r="1297" spans="1:34">
      <c r="A1297" s="11">
        <v>3002316</v>
      </c>
      <c r="B1297" s="11">
        <v>3002301</v>
      </c>
      <c r="C1297" s="11" t="s">
        <v>63</v>
      </c>
      <c r="D1297" s="11">
        <v>20</v>
      </c>
      <c r="E1297" s="11">
        <v>16</v>
      </c>
      <c r="F1297" s="11">
        <v>60</v>
      </c>
      <c r="G1297" s="11">
        <v>4</v>
      </c>
      <c r="H1297" s="11">
        <v>311</v>
      </c>
      <c r="I1297" s="11">
        <v>333</v>
      </c>
      <c r="J1297" s="11">
        <v>222</v>
      </c>
      <c r="K1297" s="11">
        <v>231</v>
      </c>
      <c r="L1297" s="11">
        <v>2</v>
      </c>
      <c r="M1297" s="11">
        <v>60</v>
      </c>
      <c r="N1297" s="11">
        <v>910</v>
      </c>
      <c r="O1297" s="11">
        <v>0</v>
      </c>
      <c r="P1297" s="11">
        <v>0</v>
      </c>
      <c r="Q1297" s="11">
        <v>0</v>
      </c>
      <c r="R1297" s="11">
        <v>830000</v>
      </c>
      <c r="S1297" s="11">
        <v>5001</v>
      </c>
      <c r="T1297" s="11">
        <v>5002</v>
      </c>
      <c r="U1297" s="11">
        <v>5</v>
      </c>
      <c r="V1297" s="11">
        <v>50849</v>
      </c>
      <c r="W1297" s="11">
        <v>6</v>
      </c>
      <c r="X1297" s="11">
        <v>4711</v>
      </c>
      <c r="Y1297" s="11">
        <v>21</v>
      </c>
      <c r="Z1297" s="11">
        <v>1884</v>
      </c>
      <c r="AA1297" s="11">
        <v>0</v>
      </c>
      <c r="AB1297" s="11">
        <v>0</v>
      </c>
      <c r="AC1297" s="11">
        <v>3002317</v>
      </c>
      <c r="AD1297" s="11">
        <v>1243</v>
      </c>
      <c r="AE1297" s="11">
        <v>6160000</v>
      </c>
      <c r="AF1297" s="11" t="s">
        <v>164</v>
      </c>
      <c r="AG1297" s="11" t="s">
        <v>134</v>
      </c>
      <c r="AH1297" s="16">
        <v>0</v>
      </c>
    </row>
    <row r="1298" spans="1:34">
      <c r="A1298" s="11">
        <v>3002317</v>
      </c>
      <c r="B1298" s="11">
        <v>3002301</v>
      </c>
      <c r="C1298" s="11" t="s">
        <v>63</v>
      </c>
      <c r="D1298" s="11">
        <v>20</v>
      </c>
      <c r="E1298" s="11">
        <v>17</v>
      </c>
      <c r="F1298" s="11">
        <v>60</v>
      </c>
      <c r="G1298" s="11">
        <v>4</v>
      </c>
      <c r="H1298" s="11">
        <v>313</v>
      </c>
      <c r="I1298" s="11">
        <v>332</v>
      </c>
      <c r="J1298" s="11">
        <v>221</v>
      </c>
      <c r="K1298" s="11">
        <v>233</v>
      </c>
      <c r="L1298" s="11">
        <v>2</v>
      </c>
      <c r="M1298" s="11">
        <v>60</v>
      </c>
      <c r="N1298" s="11">
        <v>930</v>
      </c>
      <c r="O1298" s="11">
        <v>0</v>
      </c>
      <c r="P1298" s="11">
        <v>0</v>
      </c>
      <c r="Q1298" s="11">
        <v>0</v>
      </c>
      <c r="R1298" s="11">
        <v>855000</v>
      </c>
      <c r="S1298" s="11">
        <v>5001</v>
      </c>
      <c r="T1298" s="11">
        <v>5002</v>
      </c>
      <c r="U1298" s="11">
        <v>5</v>
      </c>
      <c r="V1298" s="11">
        <v>53893</v>
      </c>
      <c r="W1298" s="11">
        <v>6</v>
      </c>
      <c r="X1298" s="11">
        <v>5092</v>
      </c>
      <c r="Y1298" s="11">
        <v>21</v>
      </c>
      <c r="Z1298" s="11">
        <v>2037</v>
      </c>
      <c r="AA1298" s="11">
        <v>0</v>
      </c>
      <c r="AB1298" s="11">
        <v>0</v>
      </c>
      <c r="AC1298" s="11">
        <v>3002318</v>
      </c>
      <c r="AD1298" s="11">
        <v>1425</v>
      </c>
      <c r="AE1298" s="11">
        <v>6990000</v>
      </c>
      <c r="AF1298" s="11" t="s">
        <v>164</v>
      </c>
      <c r="AG1298" s="11" t="s">
        <v>134</v>
      </c>
      <c r="AH1298" s="16">
        <v>0</v>
      </c>
    </row>
    <row r="1299" spans="1:34">
      <c r="A1299" s="11">
        <v>3002318</v>
      </c>
      <c r="B1299" s="11">
        <v>3002301</v>
      </c>
      <c r="C1299" s="11" t="s">
        <v>63</v>
      </c>
      <c r="D1299" s="11">
        <v>20</v>
      </c>
      <c r="E1299" s="11">
        <v>18</v>
      </c>
      <c r="F1299" s="11">
        <v>60</v>
      </c>
      <c r="G1299" s="11">
        <v>4</v>
      </c>
      <c r="H1299" s="11">
        <v>312</v>
      </c>
      <c r="I1299" s="11">
        <v>331</v>
      </c>
      <c r="J1299" s="11">
        <v>223</v>
      </c>
      <c r="K1299" s="11">
        <v>232</v>
      </c>
      <c r="L1299" s="11">
        <v>2</v>
      </c>
      <c r="M1299" s="11">
        <v>60</v>
      </c>
      <c r="N1299" s="11">
        <v>950</v>
      </c>
      <c r="O1299" s="11">
        <v>0</v>
      </c>
      <c r="P1299" s="11">
        <v>0</v>
      </c>
      <c r="Q1299" s="11">
        <v>0</v>
      </c>
      <c r="R1299" s="11">
        <v>875000</v>
      </c>
      <c r="S1299" s="11">
        <v>5001</v>
      </c>
      <c r="T1299" s="11">
        <v>5002</v>
      </c>
      <c r="U1299" s="11">
        <v>5</v>
      </c>
      <c r="V1299" s="11">
        <v>56960</v>
      </c>
      <c r="W1299" s="11">
        <v>6</v>
      </c>
      <c r="X1299" s="11">
        <v>5475</v>
      </c>
      <c r="Y1299" s="11">
        <v>21</v>
      </c>
      <c r="Z1299" s="11">
        <v>2190</v>
      </c>
      <c r="AA1299" s="11">
        <v>0</v>
      </c>
      <c r="AB1299" s="11">
        <v>0</v>
      </c>
      <c r="AC1299" s="11">
        <v>3002319</v>
      </c>
      <c r="AD1299" s="11">
        <v>1606</v>
      </c>
      <c r="AE1299" s="11">
        <v>7845000</v>
      </c>
      <c r="AF1299" s="11" t="s">
        <v>164</v>
      </c>
      <c r="AG1299" s="11" t="s">
        <v>134</v>
      </c>
      <c r="AH1299" s="16">
        <v>0</v>
      </c>
    </row>
    <row r="1300" spans="1:34">
      <c r="A1300" s="11">
        <v>3002319</v>
      </c>
      <c r="B1300" s="11">
        <v>3002301</v>
      </c>
      <c r="C1300" s="11" t="s">
        <v>63</v>
      </c>
      <c r="D1300" s="11">
        <v>20</v>
      </c>
      <c r="E1300" s="11">
        <v>19</v>
      </c>
      <c r="F1300" s="11">
        <v>60</v>
      </c>
      <c r="G1300" s="11">
        <v>4</v>
      </c>
      <c r="H1300" s="11">
        <v>311</v>
      </c>
      <c r="I1300" s="11">
        <v>333</v>
      </c>
      <c r="J1300" s="11">
        <v>322</v>
      </c>
      <c r="K1300" s="11">
        <v>331</v>
      </c>
      <c r="L1300" s="11">
        <v>2</v>
      </c>
      <c r="M1300" s="11">
        <v>60</v>
      </c>
      <c r="N1300" s="11">
        <v>1450</v>
      </c>
      <c r="O1300" s="11">
        <v>1</v>
      </c>
      <c r="P1300" s="11">
        <v>30023</v>
      </c>
      <c r="Q1300" s="11">
        <v>1</v>
      </c>
      <c r="R1300" s="11">
        <v>1430000</v>
      </c>
      <c r="S1300" s="11">
        <v>5001</v>
      </c>
      <c r="T1300" s="11">
        <v>5002</v>
      </c>
      <c r="U1300" s="11">
        <v>5</v>
      </c>
      <c r="V1300" s="11">
        <v>60049</v>
      </c>
      <c r="W1300" s="11">
        <v>6</v>
      </c>
      <c r="X1300" s="11">
        <v>5861</v>
      </c>
      <c r="Y1300" s="11">
        <v>21</v>
      </c>
      <c r="Z1300" s="11">
        <v>2344</v>
      </c>
      <c r="AA1300" s="11">
        <v>0</v>
      </c>
      <c r="AB1300" s="11">
        <v>0</v>
      </c>
      <c r="AC1300" s="11">
        <v>3002320</v>
      </c>
      <c r="AD1300" s="11">
        <v>1788</v>
      </c>
      <c r="AE1300" s="11">
        <v>8720000</v>
      </c>
      <c r="AF1300" s="11" t="s">
        <v>164</v>
      </c>
      <c r="AG1300" s="11" t="s">
        <v>134</v>
      </c>
      <c r="AH1300" s="16">
        <v>1</v>
      </c>
    </row>
    <row r="1301" spans="1:34">
      <c r="A1301" s="11">
        <v>3002320</v>
      </c>
      <c r="B1301" s="11">
        <v>3002301</v>
      </c>
      <c r="C1301" s="11" t="s">
        <v>63</v>
      </c>
      <c r="D1301" s="11">
        <v>20</v>
      </c>
      <c r="E1301" s="11">
        <v>20</v>
      </c>
      <c r="F1301" s="11">
        <v>70</v>
      </c>
      <c r="G1301" s="11">
        <v>4</v>
      </c>
      <c r="H1301" s="11">
        <v>413</v>
      </c>
      <c r="I1301" s="11">
        <v>332</v>
      </c>
      <c r="J1301" s="11">
        <v>321</v>
      </c>
      <c r="K1301" s="11">
        <v>333</v>
      </c>
      <c r="L1301" s="11">
        <v>2</v>
      </c>
      <c r="M1301" s="11">
        <v>60</v>
      </c>
      <c r="N1301" s="11">
        <v>1490</v>
      </c>
      <c r="O1301" s="11">
        <v>0</v>
      </c>
      <c r="P1301" s="11">
        <v>0</v>
      </c>
      <c r="Q1301" s="11">
        <v>0</v>
      </c>
      <c r="R1301" s="11">
        <v>1455000</v>
      </c>
      <c r="S1301" s="11">
        <v>5002</v>
      </c>
      <c r="T1301" s="11">
        <v>5003</v>
      </c>
      <c r="U1301" s="11">
        <v>5</v>
      </c>
      <c r="V1301" s="11">
        <v>64049</v>
      </c>
      <c r="W1301" s="11">
        <v>6</v>
      </c>
      <c r="X1301" s="11">
        <v>6361</v>
      </c>
      <c r="Y1301" s="11">
        <v>21</v>
      </c>
      <c r="Z1301" s="11">
        <v>2544</v>
      </c>
      <c r="AA1301" s="11">
        <v>0</v>
      </c>
      <c r="AB1301" s="11">
        <v>0</v>
      </c>
      <c r="AC1301" s="11">
        <v>3002321</v>
      </c>
      <c r="AD1301" s="11">
        <v>2094</v>
      </c>
      <c r="AE1301" s="11">
        <v>10150000</v>
      </c>
      <c r="AF1301" s="11" t="s">
        <v>165</v>
      </c>
      <c r="AG1301" s="11" t="s">
        <v>159</v>
      </c>
      <c r="AH1301" s="16">
        <v>0</v>
      </c>
    </row>
    <row r="1302" spans="1:34">
      <c r="A1302" s="11">
        <v>3002321</v>
      </c>
      <c r="B1302" s="11">
        <v>3002301</v>
      </c>
      <c r="C1302" s="11" t="s">
        <v>63</v>
      </c>
      <c r="D1302" s="11">
        <v>20</v>
      </c>
      <c r="E1302" s="11">
        <v>21</v>
      </c>
      <c r="F1302" s="11">
        <v>70</v>
      </c>
      <c r="G1302" s="11">
        <v>4</v>
      </c>
      <c r="H1302" s="11">
        <v>412</v>
      </c>
      <c r="I1302" s="11">
        <v>331</v>
      </c>
      <c r="J1302" s="11">
        <v>323</v>
      </c>
      <c r="K1302" s="11">
        <v>332</v>
      </c>
      <c r="L1302" s="11">
        <v>2</v>
      </c>
      <c r="M1302" s="11">
        <v>60</v>
      </c>
      <c r="N1302" s="11">
        <v>1510</v>
      </c>
      <c r="O1302" s="11">
        <v>0</v>
      </c>
      <c r="P1302" s="11">
        <v>0</v>
      </c>
      <c r="Q1302" s="11">
        <v>0</v>
      </c>
      <c r="R1302" s="11">
        <v>1475000</v>
      </c>
      <c r="S1302" s="11">
        <v>5002</v>
      </c>
      <c r="T1302" s="11">
        <v>5003</v>
      </c>
      <c r="U1302" s="11">
        <v>5</v>
      </c>
      <c r="V1302" s="11">
        <v>68071</v>
      </c>
      <c r="W1302" s="11">
        <v>6</v>
      </c>
      <c r="X1302" s="11">
        <v>6864</v>
      </c>
      <c r="Y1302" s="11">
        <v>21</v>
      </c>
      <c r="Z1302" s="11">
        <v>2746</v>
      </c>
      <c r="AA1302" s="11">
        <v>0</v>
      </c>
      <c r="AB1302" s="11">
        <v>0</v>
      </c>
      <c r="AC1302" s="11">
        <v>3002322</v>
      </c>
      <c r="AD1302" s="11">
        <v>2667</v>
      </c>
      <c r="AE1302" s="11">
        <v>11605000</v>
      </c>
      <c r="AF1302" s="11" t="s">
        <v>165</v>
      </c>
      <c r="AG1302" s="11" t="s">
        <v>159</v>
      </c>
      <c r="AH1302" s="16">
        <v>0</v>
      </c>
    </row>
    <row r="1303" spans="1:34">
      <c r="A1303" s="11">
        <v>3002322</v>
      </c>
      <c r="B1303" s="11">
        <v>3002301</v>
      </c>
      <c r="C1303" s="11" t="s">
        <v>63</v>
      </c>
      <c r="D1303" s="11">
        <v>20</v>
      </c>
      <c r="E1303" s="11">
        <v>22</v>
      </c>
      <c r="F1303" s="11">
        <v>70</v>
      </c>
      <c r="G1303" s="11">
        <v>4</v>
      </c>
      <c r="H1303" s="11">
        <v>411</v>
      </c>
      <c r="I1303" s="11">
        <v>333</v>
      </c>
      <c r="J1303" s="11">
        <v>322</v>
      </c>
      <c r="K1303" s="11">
        <v>331</v>
      </c>
      <c r="L1303" s="11">
        <v>2</v>
      </c>
      <c r="M1303" s="11">
        <v>60</v>
      </c>
      <c r="N1303" s="11">
        <v>1530</v>
      </c>
      <c r="O1303" s="11">
        <v>0</v>
      </c>
      <c r="P1303" s="11">
        <v>0</v>
      </c>
      <c r="Q1303" s="11">
        <v>0</v>
      </c>
      <c r="R1303" s="11">
        <v>1500000</v>
      </c>
      <c r="S1303" s="11">
        <v>5002</v>
      </c>
      <c r="T1303" s="11">
        <v>5003</v>
      </c>
      <c r="U1303" s="11">
        <v>5</v>
      </c>
      <c r="V1303" s="11">
        <v>72116</v>
      </c>
      <c r="W1303" s="11">
        <v>6</v>
      </c>
      <c r="X1303" s="11">
        <v>7369</v>
      </c>
      <c r="Y1303" s="11">
        <v>21</v>
      </c>
      <c r="Z1303" s="11">
        <v>2948</v>
      </c>
      <c r="AA1303" s="11">
        <v>0</v>
      </c>
      <c r="AB1303" s="11">
        <v>0</v>
      </c>
      <c r="AC1303" s="11">
        <v>3002323</v>
      </c>
      <c r="AD1303" s="11">
        <v>3241</v>
      </c>
      <c r="AE1303" s="11">
        <v>13080000</v>
      </c>
      <c r="AF1303" s="11" t="s">
        <v>165</v>
      </c>
      <c r="AG1303" s="11" t="s">
        <v>159</v>
      </c>
      <c r="AH1303" s="16">
        <v>0</v>
      </c>
    </row>
    <row r="1304" spans="1:34">
      <c r="A1304" s="11">
        <v>3002323</v>
      </c>
      <c r="B1304" s="11">
        <v>3002301</v>
      </c>
      <c r="C1304" s="11" t="s">
        <v>63</v>
      </c>
      <c r="D1304" s="11">
        <v>20</v>
      </c>
      <c r="E1304" s="11">
        <v>23</v>
      </c>
      <c r="F1304" s="11">
        <v>70</v>
      </c>
      <c r="G1304" s="11">
        <v>4</v>
      </c>
      <c r="H1304" s="11">
        <v>413</v>
      </c>
      <c r="I1304" s="11">
        <v>332</v>
      </c>
      <c r="J1304" s="11">
        <v>321</v>
      </c>
      <c r="K1304" s="11">
        <v>333</v>
      </c>
      <c r="L1304" s="11">
        <v>2</v>
      </c>
      <c r="M1304" s="11">
        <v>60</v>
      </c>
      <c r="N1304" s="11">
        <v>1550</v>
      </c>
      <c r="O1304" s="11">
        <v>1</v>
      </c>
      <c r="P1304" s="11">
        <v>30023</v>
      </c>
      <c r="Q1304" s="11">
        <v>1</v>
      </c>
      <c r="R1304" s="11">
        <v>1520000</v>
      </c>
      <c r="S1304" s="11">
        <v>5002</v>
      </c>
      <c r="T1304" s="11">
        <v>5003</v>
      </c>
      <c r="U1304" s="11">
        <v>5</v>
      </c>
      <c r="V1304" s="11">
        <v>76182</v>
      </c>
      <c r="W1304" s="11">
        <v>6</v>
      </c>
      <c r="X1304" s="11">
        <v>7878</v>
      </c>
      <c r="Y1304" s="11">
        <v>21</v>
      </c>
      <c r="Z1304" s="11">
        <v>3151</v>
      </c>
      <c r="AA1304" s="11">
        <v>0</v>
      </c>
      <c r="AB1304" s="11">
        <v>0</v>
      </c>
      <c r="AC1304" s="11">
        <v>3002324</v>
      </c>
      <c r="AD1304" s="11">
        <v>3815</v>
      </c>
      <c r="AE1304" s="11">
        <v>14580000</v>
      </c>
      <c r="AF1304" s="11" t="s">
        <v>165</v>
      </c>
      <c r="AG1304" s="11" t="s">
        <v>159</v>
      </c>
      <c r="AH1304" s="16">
        <v>1</v>
      </c>
    </row>
    <row r="1305" spans="1:34">
      <c r="A1305" s="11">
        <v>3002324</v>
      </c>
      <c r="B1305" s="11">
        <v>3002301</v>
      </c>
      <c r="C1305" s="11" t="s">
        <v>63</v>
      </c>
      <c r="D1305" s="11">
        <v>20</v>
      </c>
      <c r="E1305" s="11">
        <v>24</v>
      </c>
      <c r="F1305" s="11">
        <v>70</v>
      </c>
      <c r="G1305" s="11">
        <v>4</v>
      </c>
      <c r="H1305" s="11">
        <v>412</v>
      </c>
      <c r="I1305" s="11">
        <v>421</v>
      </c>
      <c r="J1305" s="11">
        <v>323</v>
      </c>
      <c r="K1305" s="11">
        <v>332</v>
      </c>
      <c r="L1305" s="11">
        <v>2</v>
      </c>
      <c r="M1305" s="11">
        <v>60</v>
      </c>
      <c r="N1305" s="11">
        <v>1570</v>
      </c>
      <c r="O1305" s="11">
        <v>0</v>
      </c>
      <c r="P1305" s="11">
        <v>0</v>
      </c>
      <c r="Q1305" s="11">
        <v>0</v>
      </c>
      <c r="R1305" s="11">
        <v>1545000</v>
      </c>
      <c r="S1305" s="11">
        <v>5002</v>
      </c>
      <c r="T1305" s="11">
        <v>5003</v>
      </c>
      <c r="U1305" s="11">
        <v>5</v>
      </c>
      <c r="V1305" s="11">
        <v>80271</v>
      </c>
      <c r="W1305" s="11">
        <v>6</v>
      </c>
      <c r="X1305" s="11">
        <v>8389</v>
      </c>
      <c r="Y1305" s="11">
        <v>21</v>
      </c>
      <c r="Z1305" s="11">
        <v>4016</v>
      </c>
      <c r="AA1305" s="11">
        <v>0</v>
      </c>
      <c r="AB1305" s="11">
        <v>0</v>
      </c>
      <c r="AC1305" s="11">
        <v>3002325</v>
      </c>
      <c r="AD1305" s="11">
        <v>4388</v>
      </c>
      <c r="AE1305" s="11">
        <v>16100000</v>
      </c>
      <c r="AF1305" s="11" t="s">
        <v>166</v>
      </c>
      <c r="AG1305" s="11" t="s">
        <v>158</v>
      </c>
      <c r="AH1305" s="16">
        <v>0</v>
      </c>
    </row>
    <row r="1306" spans="1:34">
      <c r="A1306" s="11">
        <v>3002325</v>
      </c>
      <c r="B1306" s="11">
        <v>3002301</v>
      </c>
      <c r="C1306" s="11" t="s">
        <v>63</v>
      </c>
      <c r="D1306" s="11">
        <v>20</v>
      </c>
      <c r="E1306" s="11">
        <v>25</v>
      </c>
      <c r="F1306" s="11">
        <v>70</v>
      </c>
      <c r="G1306" s="11">
        <v>4</v>
      </c>
      <c r="H1306" s="11">
        <v>411</v>
      </c>
      <c r="I1306" s="11">
        <v>433</v>
      </c>
      <c r="J1306" s="11">
        <v>322</v>
      </c>
      <c r="K1306" s="11">
        <v>331</v>
      </c>
      <c r="L1306" s="11">
        <v>2</v>
      </c>
      <c r="M1306" s="11">
        <v>60</v>
      </c>
      <c r="N1306" s="11">
        <v>1610</v>
      </c>
      <c r="O1306" s="11">
        <v>0</v>
      </c>
      <c r="P1306" s="11">
        <v>0</v>
      </c>
      <c r="Q1306" s="11">
        <v>0</v>
      </c>
      <c r="R1306" s="11">
        <v>1565000</v>
      </c>
      <c r="S1306" s="11">
        <v>5002</v>
      </c>
      <c r="T1306" s="11">
        <v>5003</v>
      </c>
      <c r="U1306" s="11">
        <v>5</v>
      </c>
      <c r="V1306" s="11">
        <v>84382</v>
      </c>
      <c r="W1306" s="11">
        <v>6</v>
      </c>
      <c r="X1306" s="11">
        <v>8903</v>
      </c>
      <c r="Y1306" s="11">
        <v>21</v>
      </c>
      <c r="Z1306" s="11">
        <v>4221</v>
      </c>
      <c r="AA1306" s="11">
        <v>0</v>
      </c>
      <c r="AB1306" s="11">
        <v>0</v>
      </c>
      <c r="AC1306" s="11">
        <v>3002326</v>
      </c>
      <c r="AD1306" s="11">
        <v>5230</v>
      </c>
      <c r="AE1306" s="11">
        <v>17645000</v>
      </c>
      <c r="AF1306" s="11" t="s">
        <v>166</v>
      </c>
      <c r="AG1306" s="11" t="s">
        <v>158</v>
      </c>
      <c r="AH1306" s="16">
        <v>0</v>
      </c>
    </row>
    <row r="1307" spans="1:34">
      <c r="A1307" s="11">
        <v>3002326</v>
      </c>
      <c r="B1307" s="11">
        <v>3002301</v>
      </c>
      <c r="C1307" s="11" t="s">
        <v>63</v>
      </c>
      <c r="D1307" s="11">
        <v>20</v>
      </c>
      <c r="E1307" s="11">
        <v>26</v>
      </c>
      <c r="F1307" s="11">
        <v>70</v>
      </c>
      <c r="G1307" s="11">
        <v>4</v>
      </c>
      <c r="H1307" s="11">
        <v>413</v>
      </c>
      <c r="I1307" s="11">
        <v>422</v>
      </c>
      <c r="J1307" s="11">
        <v>321</v>
      </c>
      <c r="K1307" s="11">
        <v>333</v>
      </c>
      <c r="L1307" s="11">
        <v>2</v>
      </c>
      <c r="M1307" s="11">
        <v>60</v>
      </c>
      <c r="N1307" s="11">
        <v>1630</v>
      </c>
      <c r="O1307" s="11">
        <v>1</v>
      </c>
      <c r="P1307" s="11">
        <v>30023</v>
      </c>
      <c r="Q1307" s="11">
        <v>1</v>
      </c>
      <c r="R1307" s="11">
        <v>1590000</v>
      </c>
      <c r="S1307" s="11">
        <v>5002</v>
      </c>
      <c r="T1307" s="11">
        <v>5003</v>
      </c>
      <c r="U1307" s="11">
        <v>5</v>
      </c>
      <c r="V1307" s="11">
        <v>88516</v>
      </c>
      <c r="W1307" s="11">
        <v>6</v>
      </c>
      <c r="X1307" s="11">
        <v>9419</v>
      </c>
      <c r="Y1307" s="11">
        <v>21</v>
      </c>
      <c r="Z1307" s="11">
        <v>4428</v>
      </c>
      <c r="AA1307" s="11">
        <v>0</v>
      </c>
      <c r="AB1307" s="11">
        <v>0</v>
      </c>
      <c r="AC1307" s="11">
        <v>3002327</v>
      </c>
      <c r="AD1307" s="11">
        <v>6071</v>
      </c>
      <c r="AE1307" s="11">
        <v>19210000</v>
      </c>
      <c r="AF1307" s="11" t="s">
        <v>166</v>
      </c>
      <c r="AG1307" s="11" t="s">
        <v>158</v>
      </c>
      <c r="AH1307" s="16">
        <v>1</v>
      </c>
    </row>
    <row r="1308" spans="1:34">
      <c r="A1308" s="11">
        <v>3002327</v>
      </c>
      <c r="B1308" s="11">
        <v>3002301</v>
      </c>
      <c r="C1308" s="11" t="s">
        <v>63</v>
      </c>
      <c r="D1308" s="11">
        <v>20</v>
      </c>
      <c r="E1308" s="11">
        <v>27</v>
      </c>
      <c r="F1308" s="11">
        <v>70</v>
      </c>
      <c r="G1308" s="11">
        <v>4</v>
      </c>
      <c r="H1308" s="11">
        <v>412</v>
      </c>
      <c r="I1308" s="11">
        <v>431</v>
      </c>
      <c r="J1308" s="11">
        <v>323</v>
      </c>
      <c r="K1308" s="11">
        <v>332</v>
      </c>
      <c r="L1308" s="11">
        <v>2</v>
      </c>
      <c r="M1308" s="11">
        <v>60</v>
      </c>
      <c r="N1308" s="11">
        <v>1650</v>
      </c>
      <c r="O1308" s="11">
        <v>0</v>
      </c>
      <c r="P1308" s="11">
        <v>0</v>
      </c>
      <c r="Q1308" s="11">
        <v>0</v>
      </c>
      <c r="R1308" s="11">
        <v>1615000</v>
      </c>
      <c r="S1308" s="11">
        <v>5002</v>
      </c>
      <c r="T1308" s="11">
        <v>5003</v>
      </c>
      <c r="U1308" s="11">
        <v>5</v>
      </c>
      <c r="V1308" s="11">
        <v>105831</v>
      </c>
      <c r="W1308" s="11">
        <v>6</v>
      </c>
      <c r="X1308" s="11">
        <v>9939</v>
      </c>
      <c r="Y1308" s="11">
        <v>21</v>
      </c>
      <c r="Z1308" s="11">
        <v>4636</v>
      </c>
      <c r="AA1308" s="11">
        <v>0</v>
      </c>
      <c r="AB1308" s="11">
        <v>0</v>
      </c>
      <c r="AC1308" s="11">
        <v>3002328</v>
      </c>
      <c r="AD1308" s="11">
        <v>6912</v>
      </c>
      <c r="AE1308" s="11">
        <v>20800000</v>
      </c>
      <c r="AF1308" s="11" t="s">
        <v>167</v>
      </c>
      <c r="AG1308" s="11" t="s">
        <v>135</v>
      </c>
      <c r="AH1308" s="16">
        <v>0</v>
      </c>
    </row>
    <row r="1309" spans="1:34">
      <c r="A1309" s="11">
        <v>3002328</v>
      </c>
      <c r="B1309" s="11">
        <v>3002301</v>
      </c>
      <c r="C1309" s="11" t="s">
        <v>63</v>
      </c>
      <c r="D1309" s="11">
        <v>20</v>
      </c>
      <c r="E1309" s="11">
        <v>28</v>
      </c>
      <c r="F1309" s="11">
        <v>70</v>
      </c>
      <c r="G1309" s="11">
        <v>4</v>
      </c>
      <c r="H1309" s="11">
        <v>411</v>
      </c>
      <c r="I1309" s="11">
        <v>433</v>
      </c>
      <c r="J1309" s="11">
        <v>322</v>
      </c>
      <c r="K1309" s="11">
        <v>331</v>
      </c>
      <c r="L1309" s="11">
        <v>2</v>
      </c>
      <c r="M1309" s="11">
        <v>60</v>
      </c>
      <c r="N1309" s="11">
        <v>1670</v>
      </c>
      <c r="O1309" s="11">
        <v>0</v>
      </c>
      <c r="P1309" s="11">
        <v>0</v>
      </c>
      <c r="Q1309" s="11">
        <v>0</v>
      </c>
      <c r="R1309" s="11">
        <v>1635000</v>
      </c>
      <c r="S1309" s="11">
        <v>5002</v>
      </c>
      <c r="T1309" s="11">
        <v>5003</v>
      </c>
      <c r="U1309" s="11">
        <v>5</v>
      </c>
      <c r="V1309" s="11">
        <v>110009</v>
      </c>
      <c r="W1309" s="11">
        <v>6</v>
      </c>
      <c r="X1309" s="11">
        <v>10461</v>
      </c>
      <c r="Y1309" s="11">
        <v>21</v>
      </c>
      <c r="Z1309" s="11">
        <v>4844</v>
      </c>
      <c r="AA1309" s="11">
        <v>0</v>
      </c>
      <c r="AB1309" s="11">
        <v>0</v>
      </c>
      <c r="AC1309" s="11">
        <v>3002329</v>
      </c>
      <c r="AD1309" s="11">
        <v>7754</v>
      </c>
      <c r="AE1309" s="11">
        <v>22415000</v>
      </c>
      <c r="AF1309" s="11" t="s">
        <v>167</v>
      </c>
      <c r="AG1309" s="11" t="s">
        <v>135</v>
      </c>
      <c r="AH1309" s="16">
        <v>0</v>
      </c>
    </row>
    <row r="1310" spans="1:34">
      <c r="A1310" s="11">
        <v>3002329</v>
      </c>
      <c r="B1310" s="11">
        <v>3002301</v>
      </c>
      <c r="C1310" s="11" t="s">
        <v>63</v>
      </c>
      <c r="D1310" s="11">
        <v>20</v>
      </c>
      <c r="E1310" s="11">
        <v>29</v>
      </c>
      <c r="F1310" s="11">
        <v>70</v>
      </c>
      <c r="G1310" s="11">
        <v>4</v>
      </c>
      <c r="H1310" s="11">
        <v>413</v>
      </c>
      <c r="I1310" s="11">
        <v>422</v>
      </c>
      <c r="J1310" s="11">
        <v>421</v>
      </c>
      <c r="K1310" s="11">
        <v>433</v>
      </c>
      <c r="L1310" s="11">
        <v>2</v>
      </c>
      <c r="M1310" s="11">
        <v>60</v>
      </c>
      <c r="N1310" s="11">
        <v>2170</v>
      </c>
      <c r="O1310" s="11">
        <v>1</v>
      </c>
      <c r="P1310" s="11">
        <v>30023</v>
      </c>
      <c r="Q1310" s="11">
        <v>1</v>
      </c>
      <c r="R1310" s="11">
        <v>2220000</v>
      </c>
      <c r="S1310" s="11">
        <v>5002</v>
      </c>
      <c r="T1310" s="11">
        <v>5003</v>
      </c>
      <c r="U1310" s="11">
        <v>5</v>
      </c>
      <c r="V1310" s="11">
        <v>114209</v>
      </c>
      <c r="W1310" s="11">
        <v>6</v>
      </c>
      <c r="X1310" s="11">
        <v>10986</v>
      </c>
      <c r="Y1310" s="11">
        <v>21</v>
      </c>
      <c r="Z1310" s="11">
        <v>5054</v>
      </c>
      <c r="AA1310" s="11">
        <v>0</v>
      </c>
      <c r="AB1310" s="11">
        <v>0</v>
      </c>
      <c r="AC1310" s="11">
        <v>3002330</v>
      </c>
      <c r="AD1310" s="11">
        <v>8595</v>
      </c>
      <c r="AE1310" s="11">
        <v>24050000</v>
      </c>
      <c r="AF1310" s="11" t="s">
        <v>167</v>
      </c>
      <c r="AG1310" s="11" t="s">
        <v>135</v>
      </c>
      <c r="AH1310" s="16">
        <v>1</v>
      </c>
    </row>
    <row r="1311" spans="1:34">
      <c r="A1311" s="11">
        <v>3002330</v>
      </c>
      <c r="B1311" s="11">
        <v>3002301</v>
      </c>
      <c r="C1311" s="11" t="s">
        <v>63</v>
      </c>
      <c r="D1311" s="11">
        <v>20</v>
      </c>
      <c r="E1311" s="11">
        <v>30</v>
      </c>
      <c r="F1311" s="11">
        <v>80</v>
      </c>
      <c r="G1311" s="11">
        <v>4</v>
      </c>
      <c r="H1311" s="11">
        <v>512</v>
      </c>
      <c r="I1311" s="11">
        <v>431</v>
      </c>
      <c r="J1311" s="11">
        <v>423</v>
      </c>
      <c r="K1311" s="11">
        <v>432</v>
      </c>
      <c r="L1311" s="11">
        <v>2</v>
      </c>
      <c r="M1311" s="11">
        <v>60</v>
      </c>
      <c r="N1311" s="11">
        <v>2210</v>
      </c>
      <c r="O1311" s="11">
        <v>0</v>
      </c>
      <c r="P1311" s="11">
        <v>0</v>
      </c>
      <c r="Q1311" s="11">
        <v>0</v>
      </c>
      <c r="R1311" s="11">
        <v>2240000</v>
      </c>
      <c r="S1311" s="11">
        <v>5003</v>
      </c>
      <c r="T1311" s="11">
        <v>5004</v>
      </c>
      <c r="U1311" s="11">
        <v>5</v>
      </c>
      <c r="V1311" s="11">
        <v>119320</v>
      </c>
      <c r="W1311" s="11">
        <v>6</v>
      </c>
      <c r="X1311" s="11">
        <v>11625</v>
      </c>
      <c r="Y1311" s="11">
        <v>21</v>
      </c>
      <c r="Z1311" s="11">
        <v>5310</v>
      </c>
      <c r="AA1311" s="11">
        <v>0</v>
      </c>
      <c r="AB1311" s="11">
        <v>0</v>
      </c>
      <c r="AC1311" s="11">
        <v>3002331</v>
      </c>
      <c r="AD1311" s="11">
        <v>9972</v>
      </c>
      <c r="AE1311" s="11">
        <v>26270000</v>
      </c>
      <c r="AF1311" s="11" t="s">
        <v>168</v>
      </c>
      <c r="AG1311" s="11" t="s">
        <v>159</v>
      </c>
      <c r="AH1311" s="16">
        <v>0</v>
      </c>
    </row>
    <row r="1312" spans="1:34">
      <c r="A1312" s="11">
        <v>3002331</v>
      </c>
      <c r="B1312" s="11">
        <v>3002301</v>
      </c>
      <c r="C1312" s="11" t="s">
        <v>63</v>
      </c>
      <c r="D1312" s="11">
        <v>20</v>
      </c>
      <c r="E1312" s="11">
        <v>31</v>
      </c>
      <c r="F1312" s="11">
        <v>80</v>
      </c>
      <c r="G1312" s="11">
        <v>4</v>
      </c>
      <c r="H1312" s="11">
        <v>521</v>
      </c>
      <c r="I1312" s="11">
        <v>433</v>
      </c>
      <c r="J1312" s="11">
        <v>422</v>
      </c>
      <c r="K1312" s="11">
        <v>431</v>
      </c>
      <c r="L1312" s="11">
        <v>2</v>
      </c>
      <c r="M1312" s="11">
        <v>60</v>
      </c>
      <c r="N1312" s="11">
        <v>2230</v>
      </c>
      <c r="O1312" s="11">
        <v>1</v>
      </c>
      <c r="P1312" s="11">
        <v>30023</v>
      </c>
      <c r="Q1312" s="11">
        <v>1</v>
      </c>
      <c r="R1312" s="11">
        <v>2265000</v>
      </c>
      <c r="S1312" s="11">
        <v>5003</v>
      </c>
      <c r="T1312" s="11">
        <v>5004</v>
      </c>
      <c r="U1312" s="11">
        <v>5</v>
      </c>
      <c r="V1312" s="11">
        <v>124453</v>
      </c>
      <c r="W1312" s="11">
        <v>6</v>
      </c>
      <c r="X1312" s="11">
        <v>12267</v>
      </c>
      <c r="Y1312" s="11">
        <v>21</v>
      </c>
      <c r="Z1312" s="11">
        <v>5567</v>
      </c>
      <c r="AA1312" s="11">
        <v>0</v>
      </c>
      <c r="AB1312" s="11">
        <v>0</v>
      </c>
      <c r="AC1312" s="11">
        <v>3002332</v>
      </c>
      <c r="AD1312" s="11">
        <v>12219</v>
      </c>
      <c r="AE1312" s="11">
        <v>28510000</v>
      </c>
      <c r="AF1312" s="11" t="s">
        <v>168</v>
      </c>
      <c r="AG1312" s="11" t="s">
        <v>159</v>
      </c>
      <c r="AH1312" s="16">
        <v>1</v>
      </c>
    </row>
    <row r="1313" spans="1:34">
      <c r="A1313" s="11">
        <v>3002332</v>
      </c>
      <c r="B1313" s="11">
        <v>3002301</v>
      </c>
      <c r="C1313" s="11" t="s">
        <v>63</v>
      </c>
      <c r="D1313" s="11">
        <v>20</v>
      </c>
      <c r="E1313" s="11">
        <v>32</v>
      </c>
      <c r="F1313" s="11">
        <v>80</v>
      </c>
      <c r="G1313" s="11">
        <v>4</v>
      </c>
      <c r="H1313" s="11">
        <v>513</v>
      </c>
      <c r="I1313" s="11">
        <v>432</v>
      </c>
      <c r="J1313" s="11">
        <v>421</v>
      </c>
      <c r="K1313" s="11">
        <v>433</v>
      </c>
      <c r="L1313" s="11">
        <v>2</v>
      </c>
      <c r="M1313" s="11">
        <v>60</v>
      </c>
      <c r="N1313" s="11">
        <v>2250</v>
      </c>
      <c r="O1313" s="11">
        <v>0</v>
      </c>
      <c r="P1313" s="11">
        <v>0</v>
      </c>
      <c r="Q1313" s="11">
        <v>0</v>
      </c>
      <c r="R1313" s="11">
        <v>2290000</v>
      </c>
      <c r="S1313" s="11">
        <v>5003</v>
      </c>
      <c r="T1313" s="11">
        <v>5004</v>
      </c>
      <c r="U1313" s="11">
        <v>5</v>
      </c>
      <c r="V1313" s="11">
        <v>129609</v>
      </c>
      <c r="W1313" s="11">
        <v>6</v>
      </c>
      <c r="X1313" s="11">
        <v>12911</v>
      </c>
      <c r="Y1313" s="11">
        <v>21</v>
      </c>
      <c r="Z1313" s="11">
        <v>6484</v>
      </c>
      <c r="AA1313" s="11">
        <v>0</v>
      </c>
      <c r="AB1313" s="11">
        <v>0</v>
      </c>
      <c r="AC1313" s="11">
        <v>3002333</v>
      </c>
      <c r="AD1313" s="11">
        <v>14466</v>
      </c>
      <c r="AE1313" s="11">
        <v>30775000</v>
      </c>
      <c r="AF1313" s="11" t="s">
        <v>169</v>
      </c>
      <c r="AG1313" s="11" t="s">
        <v>158</v>
      </c>
      <c r="AH1313" s="16">
        <v>0</v>
      </c>
    </row>
    <row r="1314" spans="1:34">
      <c r="A1314" s="11">
        <v>3002333</v>
      </c>
      <c r="B1314" s="11">
        <v>3002301</v>
      </c>
      <c r="C1314" s="11" t="s">
        <v>63</v>
      </c>
      <c r="D1314" s="11">
        <v>20</v>
      </c>
      <c r="E1314" s="11">
        <v>33</v>
      </c>
      <c r="F1314" s="11">
        <v>80</v>
      </c>
      <c r="G1314" s="11">
        <v>4</v>
      </c>
      <c r="H1314" s="11">
        <v>512</v>
      </c>
      <c r="I1314" s="11">
        <v>421</v>
      </c>
      <c r="J1314" s="11">
        <v>423</v>
      </c>
      <c r="K1314" s="11">
        <v>432</v>
      </c>
      <c r="L1314" s="11">
        <v>2</v>
      </c>
      <c r="M1314" s="11">
        <v>60</v>
      </c>
      <c r="N1314" s="11">
        <v>2270</v>
      </c>
      <c r="O1314" s="11">
        <v>1</v>
      </c>
      <c r="P1314" s="11">
        <v>30023</v>
      </c>
      <c r="Q1314" s="11">
        <v>1</v>
      </c>
      <c r="R1314" s="11">
        <v>2315000</v>
      </c>
      <c r="S1314" s="11">
        <v>5003</v>
      </c>
      <c r="T1314" s="11">
        <v>5004</v>
      </c>
      <c r="U1314" s="11">
        <v>5</v>
      </c>
      <c r="V1314" s="11">
        <v>134787</v>
      </c>
      <c r="W1314" s="11">
        <v>6</v>
      </c>
      <c r="X1314" s="11">
        <v>13558</v>
      </c>
      <c r="Y1314" s="11">
        <v>21</v>
      </c>
      <c r="Z1314" s="11">
        <v>6743</v>
      </c>
      <c r="AA1314" s="11">
        <v>0</v>
      </c>
      <c r="AB1314" s="11">
        <v>0</v>
      </c>
      <c r="AC1314" s="11">
        <v>3002334</v>
      </c>
      <c r="AD1314" s="11">
        <v>16712</v>
      </c>
      <c r="AE1314" s="11">
        <v>33065000</v>
      </c>
      <c r="AF1314" s="11" t="s">
        <v>169</v>
      </c>
      <c r="AG1314" s="11" t="s">
        <v>158</v>
      </c>
      <c r="AH1314" s="16">
        <v>1</v>
      </c>
    </row>
    <row r="1315" spans="1:34">
      <c r="A1315" s="11">
        <v>3002334</v>
      </c>
      <c r="B1315" s="11">
        <v>3002301</v>
      </c>
      <c r="C1315" s="11" t="s">
        <v>63</v>
      </c>
      <c r="D1315" s="11">
        <v>20</v>
      </c>
      <c r="E1315" s="11">
        <v>34</v>
      </c>
      <c r="F1315" s="11">
        <v>80</v>
      </c>
      <c r="G1315" s="11">
        <v>4</v>
      </c>
      <c r="H1315" s="11">
        <v>521</v>
      </c>
      <c r="I1315" s="11">
        <v>433</v>
      </c>
      <c r="J1315" s="11">
        <v>422</v>
      </c>
      <c r="K1315" s="11">
        <v>431</v>
      </c>
      <c r="L1315" s="11">
        <v>2</v>
      </c>
      <c r="M1315" s="11">
        <v>60</v>
      </c>
      <c r="N1315" s="11">
        <v>2290</v>
      </c>
      <c r="O1315" s="11">
        <v>0</v>
      </c>
      <c r="P1315" s="11">
        <v>0</v>
      </c>
      <c r="Q1315" s="11">
        <v>0</v>
      </c>
      <c r="R1315" s="11">
        <v>2335000</v>
      </c>
      <c r="S1315" s="11">
        <v>5003</v>
      </c>
      <c r="T1315" s="11">
        <v>5004</v>
      </c>
      <c r="U1315" s="11">
        <v>5</v>
      </c>
      <c r="V1315" s="11">
        <v>153147</v>
      </c>
      <c r="W1315" s="11">
        <v>6</v>
      </c>
      <c r="X1315" s="11">
        <v>14208</v>
      </c>
      <c r="Y1315" s="11">
        <v>21</v>
      </c>
      <c r="Z1315" s="11">
        <v>7003</v>
      </c>
      <c r="AA1315" s="11">
        <v>0</v>
      </c>
      <c r="AB1315" s="11">
        <v>0</v>
      </c>
      <c r="AC1315" s="11">
        <v>3002335</v>
      </c>
      <c r="AD1315" s="11">
        <v>18959</v>
      </c>
      <c r="AE1315" s="11">
        <v>35380000</v>
      </c>
      <c r="AF1315" s="11" t="s">
        <v>170</v>
      </c>
      <c r="AG1315" s="11" t="s">
        <v>159</v>
      </c>
      <c r="AH1315" s="16">
        <v>0</v>
      </c>
    </row>
    <row r="1316" spans="1:34">
      <c r="A1316" s="11">
        <v>3002335</v>
      </c>
      <c r="B1316" s="11">
        <v>3002301</v>
      </c>
      <c r="C1316" s="11" t="s">
        <v>63</v>
      </c>
      <c r="D1316" s="11">
        <v>20</v>
      </c>
      <c r="E1316" s="11">
        <v>35</v>
      </c>
      <c r="F1316" s="11">
        <v>80</v>
      </c>
      <c r="G1316" s="11">
        <v>4</v>
      </c>
      <c r="H1316" s="11">
        <v>523</v>
      </c>
      <c r="I1316" s="11">
        <v>522</v>
      </c>
      <c r="J1316" s="11">
        <v>421</v>
      </c>
      <c r="K1316" s="11">
        <v>433</v>
      </c>
      <c r="L1316" s="11">
        <v>2</v>
      </c>
      <c r="M1316" s="11">
        <v>60</v>
      </c>
      <c r="N1316" s="11">
        <v>2330</v>
      </c>
      <c r="O1316" s="11">
        <v>1</v>
      </c>
      <c r="P1316" s="11">
        <v>30023</v>
      </c>
      <c r="Q1316" s="11">
        <v>1</v>
      </c>
      <c r="R1316" s="11">
        <v>2360000</v>
      </c>
      <c r="S1316" s="11">
        <v>5003</v>
      </c>
      <c r="T1316" s="11">
        <v>5004</v>
      </c>
      <c r="U1316" s="11">
        <v>5</v>
      </c>
      <c r="V1316" s="11">
        <v>158369</v>
      </c>
      <c r="W1316" s="11">
        <v>6</v>
      </c>
      <c r="X1316" s="11">
        <v>14861</v>
      </c>
      <c r="Y1316" s="11">
        <v>21</v>
      </c>
      <c r="Z1316" s="11">
        <v>7264</v>
      </c>
      <c r="AA1316" s="11">
        <v>0</v>
      </c>
      <c r="AB1316" s="11">
        <v>0</v>
      </c>
      <c r="AC1316" s="11">
        <v>3002336</v>
      </c>
      <c r="AD1316" s="11">
        <v>21206</v>
      </c>
      <c r="AE1316" s="11">
        <v>37715000</v>
      </c>
      <c r="AF1316" s="11" t="s">
        <v>170</v>
      </c>
      <c r="AG1316" s="11" t="s">
        <v>159</v>
      </c>
      <c r="AH1316" s="16">
        <v>1</v>
      </c>
    </row>
    <row r="1317" spans="1:34">
      <c r="A1317" s="11">
        <v>3002336</v>
      </c>
      <c r="B1317" s="11">
        <v>3002301</v>
      </c>
      <c r="C1317" s="11" t="s">
        <v>63</v>
      </c>
      <c r="D1317" s="11">
        <v>20</v>
      </c>
      <c r="E1317" s="11">
        <v>36</v>
      </c>
      <c r="F1317" s="11">
        <v>80</v>
      </c>
      <c r="G1317" s="11">
        <v>4</v>
      </c>
      <c r="H1317" s="11">
        <v>512</v>
      </c>
      <c r="I1317" s="11">
        <v>521</v>
      </c>
      <c r="J1317" s="11">
        <v>423</v>
      </c>
      <c r="K1317" s="11">
        <v>432</v>
      </c>
      <c r="L1317" s="11">
        <v>2</v>
      </c>
      <c r="M1317" s="11">
        <v>60</v>
      </c>
      <c r="N1317" s="11">
        <v>2350</v>
      </c>
      <c r="O1317" s="11">
        <v>0</v>
      </c>
      <c r="P1317" s="11">
        <v>0</v>
      </c>
      <c r="Q1317" s="11">
        <v>0</v>
      </c>
      <c r="R1317" s="11">
        <v>2385000</v>
      </c>
      <c r="S1317" s="11">
        <v>5003</v>
      </c>
      <c r="T1317" s="11">
        <v>5004</v>
      </c>
      <c r="U1317" s="11">
        <v>5</v>
      </c>
      <c r="V1317" s="11">
        <v>163613</v>
      </c>
      <c r="W1317" s="11">
        <v>6</v>
      </c>
      <c r="X1317" s="11">
        <v>15517</v>
      </c>
      <c r="Y1317" s="11">
        <v>21</v>
      </c>
      <c r="Z1317" s="11">
        <v>8187</v>
      </c>
      <c r="AA1317" s="11">
        <v>0</v>
      </c>
      <c r="AB1317" s="11">
        <v>0</v>
      </c>
      <c r="AC1317" s="11">
        <v>3002337</v>
      </c>
      <c r="AD1317" s="11">
        <v>24323</v>
      </c>
      <c r="AE1317" s="11">
        <v>40075000</v>
      </c>
      <c r="AF1317" s="11" t="s">
        <v>171</v>
      </c>
      <c r="AG1317" s="11" t="s">
        <v>158</v>
      </c>
      <c r="AH1317" s="16">
        <v>0</v>
      </c>
    </row>
    <row r="1318" spans="1:34">
      <c r="A1318" s="11">
        <v>3002337</v>
      </c>
      <c r="B1318" s="11">
        <v>3002301</v>
      </c>
      <c r="C1318" s="11" t="s">
        <v>63</v>
      </c>
      <c r="D1318" s="11">
        <v>20</v>
      </c>
      <c r="E1318" s="11">
        <v>37</v>
      </c>
      <c r="F1318" s="11">
        <v>80</v>
      </c>
      <c r="G1318" s="11">
        <v>4</v>
      </c>
      <c r="H1318" s="11">
        <v>511</v>
      </c>
      <c r="I1318" s="11">
        <v>533</v>
      </c>
      <c r="J1318" s="11">
        <v>422</v>
      </c>
      <c r="K1318" s="11">
        <v>431</v>
      </c>
      <c r="L1318" s="11">
        <v>2</v>
      </c>
      <c r="M1318" s="11">
        <v>60</v>
      </c>
      <c r="N1318" s="11">
        <v>2370</v>
      </c>
      <c r="O1318" s="11">
        <v>1</v>
      </c>
      <c r="P1318" s="11">
        <v>30023</v>
      </c>
      <c r="Q1318" s="11">
        <v>1</v>
      </c>
      <c r="R1318" s="11">
        <v>2410000</v>
      </c>
      <c r="S1318" s="11">
        <v>5003</v>
      </c>
      <c r="T1318" s="11">
        <v>5004</v>
      </c>
      <c r="U1318" s="11">
        <v>5</v>
      </c>
      <c r="V1318" s="11">
        <v>168880</v>
      </c>
      <c r="W1318" s="11">
        <v>6</v>
      </c>
      <c r="X1318" s="11">
        <v>16175</v>
      </c>
      <c r="Y1318" s="11">
        <v>21</v>
      </c>
      <c r="Z1318" s="11">
        <v>8450</v>
      </c>
      <c r="AA1318" s="11">
        <v>0</v>
      </c>
      <c r="AB1318" s="11">
        <v>0</v>
      </c>
      <c r="AC1318" s="11">
        <v>3002338</v>
      </c>
      <c r="AD1318" s="11">
        <v>27440</v>
      </c>
      <c r="AE1318" s="11">
        <v>42460000</v>
      </c>
      <c r="AF1318" s="11" t="s">
        <v>171</v>
      </c>
      <c r="AG1318" s="11" t="s">
        <v>158</v>
      </c>
      <c r="AH1318" s="16">
        <v>1</v>
      </c>
    </row>
    <row r="1319" spans="1:34">
      <c r="A1319" s="11">
        <v>3002338</v>
      </c>
      <c r="B1319" s="11">
        <v>3002301</v>
      </c>
      <c r="C1319" s="11" t="s">
        <v>63</v>
      </c>
      <c r="D1319" s="11">
        <v>20</v>
      </c>
      <c r="E1319" s="11">
        <v>38</v>
      </c>
      <c r="F1319" s="11">
        <v>80</v>
      </c>
      <c r="G1319" s="11">
        <v>4</v>
      </c>
      <c r="H1319" s="11">
        <v>513</v>
      </c>
      <c r="I1319" s="11">
        <v>532</v>
      </c>
      <c r="J1319" s="11">
        <v>421</v>
      </c>
      <c r="K1319" s="11">
        <v>433</v>
      </c>
      <c r="L1319" s="11">
        <v>2</v>
      </c>
      <c r="M1319" s="11">
        <v>60</v>
      </c>
      <c r="N1319" s="11">
        <v>2390</v>
      </c>
      <c r="O1319" s="11">
        <v>0</v>
      </c>
      <c r="P1319" s="11">
        <v>0</v>
      </c>
      <c r="Q1319" s="11">
        <v>0</v>
      </c>
      <c r="R1319" s="11">
        <v>2430000</v>
      </c>
      <c r="S1319" s="11">
        <v>5003</v>
      </c>
      <c r="T1319" s="11">
        <v>5004</v>
      </c>
      <c r="U1319" s="11">
        <v>5</v>
      </c>
      <c r="V1319" s="11">
        <v>187329</v>
      </c>
      <c r="W1319" s="11">
        <v>6</v>
      </c>
      <c r="X1319" s="11">
        <v>16836</v>
      </c>
      <c r="Y1319" s="11">
        <v>21</v>
      </c>
      <c r="Z1319" s="11">
        <v>8714</v>
      </c>
      <c r="AA1319" s="11">
        <v>0</v>
      </c>
      <c r="AB1319" s="11">
        <v>0</v>
      </c>
      <c r="AC1319" s="11">
        <v>3002339</v>
      </c>
      <c r="AD1319" s="11">
        <v>30556</v>
      </c>
      <c r="AE1319" s="11">
        <v>44870000</v>
      </c>
      <c r="AF1319" s="11" t="s">
        <v>172</v>
      </c>
      <c r="AG1319" s="11" t="s">
        <v>135</v>
      </c>
      <c r="AH1319" s="16">
        <v>0</v>
      </c>
    </row>
    <row r="1320" spans="1:34">
      <c r="A1320" s="11">
        <v>3002339</v>
      </c>
      <c r="B1320" s="11">
        <v>3002301</v>
      </c>
      <c r="C1320" s="11" t="s">
        <v>63</v>
      </c>
      <c r="D1320" s="11">
        <v>20</v>
      </c>
      <c r="E1320" s="11">
        <v>39</v>
      </c>
      <c r="F1320" s="11">
        <v>80</v>
      </c>
      <c r="G1320" s="11">
        <v>4</v>
      </c>
      <c r="H1320" s="11">
        <v>512</v>
      </c>
      <c r="I1320" s="11">
        <v>531</v>
      </c>
      <c r="J1320" s="11">
        <v>523</v>
      </c>
      <c r="K1320" s="11">
        <v>532</v>
      </c>
      <c r="L1320" s="11">
        <v>2</v>
      </c>
      <c r="M1320" s="11">
        <v>60</v>
      </c>
      <c r="N1320" s="11">
        <v>2890</v>
      </c>
      <c r="O1320" s="11">
        <v>1</v>
      </c>
      <c r="P1320" s="11">
        <v>30023</v>
      </c>
      <c r="Q1320" s="11">
        <v>1</v>
      </c>
      <c r="R1320" s="11">
        <v>3035000</v>
      </c>
      <c r="S1320" s="11">
        <v>5003</v>
      </c>
      <c r="T1320" s="11">
        <v>5004</v>
      </c>
      <c r="U1320" s="11">
        <v>5</v>
      </c>
      <c r="V1320" s="11">
        <v>192640</v>
      </c>
      <c r="W1320" s="11">
        <v>6</v>
      </c>
      <c r="X1320" s="11">
        <v>17500</v>
      </c>
      <c r="Y1320" s="11">
        <v>21</v>
      </c>
      <c r="Z1320" s="11">
        <v>8980</v>
      </c>
      <c r="AA1320" s="11">
        <v>0</v>
      </c>
      <c r="AB1320" s="11">
        <v>0</v>
      </c>
      <c r="AC1320" s="11">
        <v>3002340</v>
      </c>
      <c r="AD1320" s="11">
        <v>33673</v>
      </c>
      <c r="AE1320" s="11">
        <v>47300000</v>
      </c>
      <c r="AF1320" s="11" t="s">
        <v>172</v>
      </c>
      <c r="AG1320" s="11" t="s">
        <v>135</v>
      </c>
      <c r="AH1320" s="16">
        <v>1</v>
      </c>
    </row>
    <row r="1321" spans="1:34">
      <c r="A1321" s="11">
        <v>3002340</v>
      </c>
      <c r="B1321" s="11">
        <v>3002301</v>
      </c>
      <c r="C1321" s="11" t="s">
        <v>63</v>
      </c>
      <c r="D1321" s="11">
        <v>20</v>
      </c>
      <c r="E1321" s="11">
        <v>40</v>
      </c>
      <c r="F1321" s="11">
        <v>90</v>
      </c>
      <c r="G1321" s="11">
        <v>4</v>
      </c>
      <c r="H1321" s="11">
        <v>621</v>
      </c>
      <c r="I1321" s="11">
        <v>533</v>
      </c>
      <c r="J1321" s="11">
        <v>522</v>
      </c>
      <c r="K1321" s="11">
        <v>531</v>
      </c>
      <c r="L1321" s="11">
        <v>2</v>
      </c>
      <c r="M1321" s="11">
        <v>60</v>
      </c>
      <c r="N1321" s="11">
        <v>2930</v>
      </c>
      <c r="O1321" s="11">
        <v>1</v>
      </c>
      <c r="P1321" s="11">
        <v>30023</v>
      </c>
      <c r="Q1321" s="11">
        <v>1</v>
      </c>
      <c r="R1321" s="11">
        <v>3055000</v>
      </c>
      <c r="S1321" s="11">
        <v>5004</v>
      </c>
      <c r="T1321" s="11">
        <v>5005</v>
      </c>
      <c r="U1321" s="11">
        <v>5</v>
      </c>
      <c r="V1321" s="11">
        <v>198862</v>
      </c>
      <c r="W1321" s="11">
        <v>6</v>
      </c>
      <c r="X1321" s="11">
        <v>18278</v>
      </c>
      <c r="Y1321" s="11">
        <v>21</v>
      </c>
      <c r="Z1321" s="11">
        <v>9291</v>
      </c>
      <c r="AA1321" s="11">
        <v>0</v>
      </c>
      <c r="AB1321" s="11">
        <v>0</v>
      </c>
      <c r="AC1321" s="11">
        <v>3002341</v>
      </c>
      <c r="AD1321" s="11">
        <v>38530</v>
      </c>
      <c r="AE1321" s="11">
        <v>50335000</v>
      </c>
      <c r="AF1321" s="11" t="s">
        <v>173</v>
      </c>
      <c r="AG1321" s="11" t="s">
        <v>159</v>
      </c>
      <c r="AH1321" s="16">
        <v>1</v>
      </c>
    </row>
    <row r="1322" spans="1:34">
      <c r="A1322" s="11">
        <v>3002341</v>
      </c>
      <c r="B1322" s="11">
        <v>3002301</v>
      </c>
      <c r="C1322" s="11" t="s">
        <v>63</v>
      </c>
      <c r="D1322" s="11">
        <v>20</v>
      </c>
      <c r="E1322" s="11">
        <v>41</v>
      </c>
      <c r="F1322" s="11">
        <v>90</v>
      </c>
      <c r="G1322" s="11">
        <v>4</v>
      </c>
      <c r="H1322" s="11">
        <v>623</v>
      </c>
      <c r="I1322" s="11">
        <v>532</v>
      </c>
      <c r="J1322" s="11">
        <v>521</v>
      </c>
      <c r="K1322" s="11">
        <v>533</v>
      </c>
      <c r="L1322" s="11">
        <v>2</v>
      </c>
      <c r="M1322" s="11">
        <v>60</v>
      </c>
      <c r="N1322" s="11">
        <v>2950</v>
      </c>
      <c r="O1322" s="11">
        <v>1</v>
      </c>
      <c r="P1322" s="11">
        <v>30023</v>
      </c>
      <c r="Q1322" s="11">
        <v>1</v>
      </c>
      <c r="R1322" s="11">
        <v>3080000</v>
      </c>
      <c r="S1322" s="11">
        <v>5004</v>
      </c>
      <c r="T1322" s="11">
        <v>5005</v>
      </c>
      <c r="U1322" s="11">
        <v>5</v>
      </c>
      <c r="V1322" s="11">
        <v>205107</v>
      </c>
      <c r="W1322" s="11">
        <v>6</v>
      </c>
      <c r="X1322" s="11">
        <v>19058</v>
      </c>
      <c r="Y1322" s="11">
        <v>21</v>
      </c>
      <c r="Z1322" s="11">
        <v>10263</v>
      </c>
      <c r="AA1322" s="11">
        <v>0</v>
      </c>
      <c r="AB1322" s="11">
        <v>0</v>
      </c>
      <c r="AC1322" s="11">
        <v>3002342</v>
      </c>
      <c r="AD1322" s="11">
        <v>47087</v>
      </c>
      <c r="AE1322" s="11">
        <v>53390000</v>
      </c>
      <c r="AF1322" s="11" t="s">
        <v>174</v>
      </c>
      <c r="AG1322" s="11" t="s">
        <v>158</v>
      </c>
      <c r="AH1322" s="16">
        <v>1</v>
      </c>
    </row>
    <row r="1323" spans="1:34">
      <c r="A1323" s="11">
        <v>3002342</v>
      </c>
      <c r="B1323" s="11">
        <v>3002301</v>
      </c>
      <c r="C1323" s="11" t="s">
        <v>63</v>
      </c>
      <c r="D1323" s="11">
        <v>20</v>
      </c>
      <c r="E1323" s="11">
        <v>42</v>
      </c>
      <c r="F1323" s="11">
        <v>90</v>
      </c>
      <c r="G1323" s="11">
        <v>4</v>
      </c>
      <c r="H1323" s="11">
        <v>622</v>
      </c>
      <c r="I1323" s="11">
        <v>531</v>
      </c>
      <c r="J1323" s="11">
        <v>523</v>
      </c>
      <c r="K1323" s="11">
        <v>532</v>
      </c>
      <c r="L1323" s="11">
        <v>2</v>
      </c>
      <c r="M1323" s="11">
        <v>60</v>
      </c>
      <c r="N1323" s="11">
        <v>2970</v>
      </c>
      <c r="O1323" s="11">
        <v>1</v>
      </c>
      <c r="P1323" s="11">
        <v>30023</v>
      </c>
      <c r="Q1323" s="11">
        <v>1</v>
      </c>
      <c r="R1323" s="11">
        <v>3105000</v>
      </c>
      <c r="S1323" s="11">
        <v>5004</v>
      </c>
      <c r="T1323" s="11">
        <v>5005</v>
      </c>
      <c r="U1323" s="11">
        <v>5</v>
      </c>
      <c r="V1323" s="11">
        <v>224533</v>
      </c>
      <c r="W1323" s="11">
        <v>6</v>
      </c>
      <c r="X1323" s="11">
        <v>19842</v>
      </c>
      <c r="Y1323" s="11">
        <v>21</v>
      </c>
      <c r="Z1323" s="11">
        <v>10577</v>
      </c>
      <c r="AA1323" s="11">
        <v>0</v>
      </c>
      <c r="AB1323" s="11">
        <v>0</v>
      </c>
      <c r="AC1323" s="11">
        <v>3002343</v>
      </c>
      <c r="AD1323" s="11">
        <v>55644</v>
      </c>
      <c r="AE1323" s="11">
        <v>56470000</v>
      </c>
      <c r="AF1323" s="11" t="s">
        <v>175</v>
      </c>
      <c r="AG1323" s="11" t="s">
        <v>159</v>
      </c>
      <c r="AH1323" s="16">
        <v>1</v>
      </c>
    </row>
    <row r="1324" spans="1:34">
      <c r="A1324" s="11">
        <v>3002343</v>
      </c>
      <c r="B1324" s="11">
        <v>3002301</v>
      </c>
      <c r="C1324" s="11" t="s">
        <v>63</v>
      </c>
      <c r="D1324" s="11">
        <v>20</v>
      </c>
      <c r="E1324" s="11">
        <v>43</v>
      </c>
      <c r="F1324" s="11">
        <v>90</v>
      </c>
      <c r="G1324" s="11">
        <v>4</v>
      </c>
      <c r="H1324" s="11">
        <v>621</v>
      </c>
      <c r="I1324" s="11">
        <v>533</v>
      </c>
      <c r="J1324" s="11">
        <v>522</v>
      </c>
      <c r="K1324" s="11">
        <v>531</v>
      </c>
      <c r="L1324" s="11">
        <v>2</v>
      </c>
      <c r="M1324" s="11">
        <v>60</v>
      </c>
      <c r="N1324" s="11">
        <v>2990</v>
      </c>
      <c r="O1324" s="11">
        <v>1</v>
      </c>
      <c r="P1324" s="11">
        <v>30023</v>
      </c>
      <c r="Q1324" s="11">
        <v>1</v>
      </c>
      <c r="R1324" s="11">
        <v>3130000</v>
      </c>
      <c r="S1324" s="11">
        <v>5004</v>
      </c>
      <c r="T1324" s="11">
        <v>5005</v>
      </c>
      <c r="U1324" s="11">
        <v>5</v>
      </c>
      <c r="V1324" s="11">
        <v>230822</v>
      </c>
      <c r="W1324" s="11">
        <v>6</v>
      </c>
      <c r="X1324" s="11">
        <v>20628</v>
      </c>
      <c r="Y1324" s="11">
        <v>21</v>
      </c>
      <c r="Z1324" s="11">
        <v>11551</v>
      </c>
      <c r="AA1324" s="11">
        <v>0</v>
      </c>
      <c r="AB1324" s="11">
        <v>0</v>
      </c>
      <c r="AC1324" s="11">
        <v>3002344</v>
      </c>
      <c r="AD1324" s="11">
        <v>64201</v>
      </c>
      <c r="AE1324" s="11">
        <v>59575000</v>
      </c>
      <c r="AF1324" s="11" t="s">
        <v>176</v>
      </c>
      <c r="AG1324" s="11" t="s">
        <v>158</v>
      </c>
      <c r="AH1324" s="16">
        <v>1</v>
      </c>
    </row>
    <row r="1325" spans="1:34">
      <c r="A1325" s="11">
        <v>3002344</v>
      </c>
      <c r="B1325" s="11">
        <v>3002301</v>
      </c>
      <c r="C1325" s="11" t="s">
        <v>63</v>
      </c>
      <c r="D1325" s="11">
        <v>20</v>
      </c>
      <c r="E1325" s="11">
        <v>44</v>
      </c>
      <c r="F1325" s="11">
        <v>90</v>
      </c>
      <c r="G1325" s="11">
        <v>4</v>
      </c>
      <c r="H1325" s="11">
        <v>623</v>
      </c>
      <c r="I1325" s="11">
        <v>532</v>
      </c>
      <c r="J1325" s="11">
        <v>521</v>
      </c>
      <c r="K1325" s="11">
        <v>533</v>
      </c>
      <c r="L1325" s="11">
        <v>2</v>
      </c>
      <c r="M1325" s="11">
        <v>60</v>
      </c>
      <c r="N1325" s="11">
        <v>3010</v>
      </c>
      <c r="O1325" s="11">
        <v>1</v>
      </c>
      <c r="P1325" s="11">
        <v>30023</v>
      </c>
      <c r="Q1325" s="11">
        <v>1</v>
      </c>
      <c r="R1325" s="11">
        <v>3155000</v>
      </c>
      <c r="S1325" s="11">
        <v>5004</v>
      </c>
      <c r="T1325" s="11">
        <v>5005</v>
      </c>
      <c r="U1325" s="11">
        <v>5</v>
      </c>
      <c r="V1325" s="11">
        <v>250293</v>
      </c>
      <c r="W1325" s="11">
        <v>6</v>
      </c>
      <c r="X1325" s="11">
        <v>21417</v>
      </c>
      <c r="Y1325" s="11">
        <v>21</v>
      </c>
      <c r="Z1325" s="11">
        <v>11867</v>
      </c>
      <c r="AA1325" s="11">
        <v>0</v>
      </c>
      <c r="AB1325" s="11">
        <v>0</v>
      </c>
      <c r="AC1325" s="11">
        <v>3002345</v>
      </c>
      <c r="AD1325" s="11">
        <v>72758</v>
      </c>
      <c r="AE1325" s="11">
        <v>62705000</v>
      </c>
      <c r="AF1325" s="11" t="s">
        <v>177</v>
      </c>
      <c r="AG1325" s="11" t="s">
        <v>159</v>
      </c>
      <c r="AH1325" s="16">
        <v>1</v>
      </c>
    </row>
    <row r="1326" spans="1:34">
      <c r="A1326" s="11">
        <v>3002345</v>
      </c>
      <c r="B1326" s="11">
        <v>3002301</v>
      </c>
      <c r="C1326" s="11" t="s">
        <v>63</v>
      </c>
      <c r="D1326" s="11">
        <v>20</v>
      </c>
      <c r="E1326" s="11">
        <v>45</v>
      </c>
      <c r="F1326" s="11">
        <v>90</v>
      </c>
      <c r="G1326" s="11">
        <v>4</v>
      </c>
      <c r="H1326" s="11">
        <v>622</v>
      </c>
      <c r="I1326" s="11">
        <v>631</v>
      </c>
      <c r="J1326" s="11">
        <v>523</v>
      </c>
      <c r="K1326" s="11">
        <v>532</v>
      </c>
      <c r="L1326" s="11">
        <v>2</v>
      </c>
      <c r="M1326" s="11">
        <v>60</v>
      </c>
      <c r="N1326" s="11">
        <v>3050</v>
      </c>
      <c r="O1326" s="11">
        <v>1</v>
      </c>
      <c r="P1326" s="11">
        <v>30023</v>
      </c>
      <c r="Q1326" s="11">
        <v>1</v>
      </c>
      <c r="R1326" s="11">
        <v>3180000</v>
      </c>
      <c r="S1326" s="11">
        <v>5004</v>
      </c>
      <c r="T1326" s="11">
        <v>5005</v>
      </c>
      <c r="U1326" s="11">
        <v>5</v>
      </c>
      <c r="V1326" s="11">
        <v>256627</v>
      </c>
      <c r="W1326" s="11">
        <v>6</v>
      </c>
      <c r="X1326" s="11">
        <v>22208</v>
      </c>
      <c r="Y1326" s="11">
        <v>21</v>
      </c>
      <c r="Z1326" s="11">
        <v>12843</v>
      </c>
      <c r="AA1326" s="11">
        <v>0</v>
      </c>
      <c r="AB1326" s="11">
        <v>0</v>
      </c>
      <c r="AC1326" s="11">
        <v>3002346</v>
      </c>
      <c r="AD1326" s="11">
        <v>81315</v>
      </c>
      <c r="AE1326" s="11">
        <v>65860000</v>
      </c>
      <c r="AF1326" s="11" t="s">
        <v>178</v>
      </c>
      <c r="AG1326" s="11" t="s">
        <v>158</v>
      </c>
      <c r="AH1326" s="16">
        <v>1</v>
      </c>
    </row>
    <row r="1327" spans="1:34">
      <c r="A1327" s="11">
        <v>3002346</v>
      </c>
      <c r="B1327" s="11">
        <v>3002301</v>
      </c>
      <c r="C1327" s="11" t="s">
        <v>63</v>
      </c>
      <c r="D1327" s="11">
        <v>20</v>
      </c>
      <c r="E1327" s="11">
        <v>46</v>
      </c>
      <c r="F1327" s="11">
        <v>90</v>
      </c>
      <c r="G1327" s="11">
        <v>4</v>
      </c>
      <c r="H1327" s="11">
        <v>611</v>
      </c>
      <c r="I1327" s="11">
        <v>633</v>
      </c>
      <c r="J1327" s="11">
        <v>522</v>
      </c>
      <c r="K1327" s="11">
        <v>531</v>
      </c>
      <c r="L1327" s="11">
        <v>2</v>
      </c>
      <c r="M1327" s="11">
        <v>60</v>
      </c>
      <c r="N1327" s="11">
        <v>3070</v>
      </c>
      <c r="O1327" s="11">
        <v>1</v>
      </c>
      <c r="P1327" s="11">
        <v>30023</v>
      </c>
      <c r="Q1327" s="11">
        <v>1</v>
      </c>
      <c r="R1327" s="11">
        <v>3205000</v>
      </c>
      <c r="S1327" s="11">
        <v>5004</v>
      </c>
      <c r="T1327" s="11">
        <v>5005</v>
      </c>
      <c r="U1327" s="11">
        <v>5</v>
      </c>
      <c r="V1327" s="11">
        <v>276142</v>
      </c>
      <c r="W1327" s="11">
        <v>6</v>
      </c>
      <c r="X1327" s="11">
        <v>23003</v>
      </c>
      <c r="Y1327" s="11">
        <v>21</v>
      </c>
      <c r="Z1327" s="11">
        <v>13161</v>
      </c>
      <c r="AA1327" s="11">
        <v>0</v>
      </c>
      <c r="AB1327" s="11">
        <v>0</v>
      </c>
      <c r="AC1327" s="11">
        <v>3002347</v>
      </c>
      <c r="AD1327" s="11">
        <v>93572</v>
      </c>
      <c r="AE1327" s="11">
        <v>69040000</v>
      </c>
      <c r="AF1327" s="11" t="s">
        <v>179</v>
      </c>
      <c r="AG1327" s="11" t="s">
        <v>159</v>
      </c>
      <c r="AH1327" s="16">
        <v>1</v>
      </c>
    </row>
    <row r="1328" spans="1:34">
      <c r="A1328" s="11">
        <v>3002347</v>
      </c>
      <c r="B1328" s="11">
        <v>3002301</v>
      </c>
      <c r="C1328" s="11" t="s">
        <v>63</v>
      </c>
      <c r="D1328" s="11">
        <v>20</v>
      </c>
      <c r="E1328" s="11">
        <v>47</v>
      </c>
      <c r="F1328" s="11">
        <v>90</v>
      </c>
      <c r="G1328" s="11">
        <v>4</v>
      </c>
      <c r="H1328" s="11">
        <v>623</v>
      </c>
      <c r="I1328" s="11">
        <v>632</v>
      </c>
      <c r="J1328" s="11">
        <v>521</v>
      </c>
      <c r="K1328" s="11">
        <v>533</v>
      </c>
      <c r="L1328" s="11">
        <v>2</v>
      </c>
      <c r="M1328" s="11">
        <v>60</v>
      </c>
      <c r="N1328" s="11">
        <v>3090</v>
      </c>
      <c r="O1328" s="11">
        <v>1</v>
      </c>
      <c r="P1328" s="11">
        <v>30023</v>
      </c>
      <c r="Q1328" s="11">
        <v>1</v>
      </c>
      <c r="R1328" s="11">
        <v>3230000</v>
      </c>
      <c r="S1328" s="11">
        <v>5004</v>
      </c>
      <c r="T1328" s="11">
        <v>5005</v>
      </c>
      <c r="U1328" s="11">
        <v>5</v>
      </c>
      <c r="V1328" s="11">
        <v>282520</v>
      </c>
      <c r="W1328" s="11">
        <v>6</v>
      </c>
      <c r="X1328" s="11">
        <v>23800</v>
      </c>
      <c r="Y1328" s="11">
        <v>21</v>
      </c>
      <c r="Z1328" s="11">
        <v>14140</v>
      </c>
      <c r="AA1328" s="11">
        <v>0</v>
      </c>
      <c r="AB1328" s="11">
        <v>0</v>
      </c>
      <c r="AC1328" s="11">
        <v>3002348</v>
      </c>
      <c r="AD1328" s="11">
        <v>105829</v>
      </c>
      <c r="AE1328" s="11">
        <v>72245000</v>
      </c>
      <c r="AF1328" s="11" t="s">
        <v>180</v>
      </c>
      <c r="AG1328" s="11" t="s">
        <v>158</v>
      </c>
      <c r="AH1328" s="16">
        <v>1</v>
      </c>
    </row>
    <row r="1329" spans="1:37">
      <c r="A1329" s="11">
        <v>3002348</v>
      </c>
      <c r="B1329" s="11">
        <v>3002301</v>
      </c>
      <c r="C1329" s="11" t="s">
        <v>63</v>
      </c>
      <c r="D1329" s="11">
        <v>20</v>
      </c>
      <c r="E1329" s="11">
        <v>48</v>
      </c>
      <c r="F1329" s="11">
        <v>90</v>
      </c>
      <c r="G1329" s="11">
        <v>4</v>
      </c>
      <c r="H1329" s="11">
        <v>622</v>
      </c>
      <c r="I1329" s="11">
        <v>631</v>
      </c>
      <c r="J1329" s="11">
        <v>523</v>
      </c>
      <c r="K1329" s="11">
        <v>532</v>
      </c>
      <c r="L1329" s="11">
        <v>2</v>
      </c>
      <c r="M1329" s="11">
        <v>60</v>
      </c>
      <c r="N1329" s="11">
        <v>3110</v>
      </c>
      <c r="O1329" s="11">
        <v>1</v>
      </c>
      <c r="P1329" s="11">
        <v>30023</v>
      </c>
      <c r="Q1329" s="11">
        <v>1</v>
      </c>
      <c r="R1329" s="11">
        <v>3250000</v>
      </c>
      <c r="S1329" s="11">
        <v>5004</v>
      </c>
      <c r="T1329" s="11">
        <v>5005</v>
      </c>
      <c r="U1329" s="11">
        <v>5</v>
      </c>
      <c r="V1329" s="11">
        <v>302080</v>
      </c>
      <c r="W1329" s="11">
        <v>6</v>
      </c>
      <c r="X1329" s="11">
        <v>24600</v>
      </c>
      <c r="Y1329" s="11">
        <v>21</v>
      </c>
      <c r="Z1329" s="11">
        <v>14460</v>
      </c>
      <c r="AA1329" s="11">
        <v>0</v>
      </c>
      <c r="AB1329" s="11">
        <v>0</v>
      </c>
      <c r="AC1329" s="11">
        <v>3002349</v>
      </c>
      <c r="AD1329" s="11">
        <v>118086</v>
      </c>
      <c r="AE1329" s="11">
        <v>75475000</v>
      </c>
      <c r="AF1329" s="11" t="s">
        <v>181</v>
      </c>
      <c r="AG1329" s="11" t="s">
        <v>159</v>
      </c>
      <c r="AH1329" s="16">
        <v>1</v>
      </c>
    </row>
    <row r="1330" spans="1:37">
      <c r="A1330" s="11">
        <v>3002349</v>
      </c>
      <c r="B1330" s="11">
        <v>3002301</v>
      </c>
      <c r="C1330" s="11" t="s">
        <v>63</v>
      </c>
      <c r="D1330" s="11">
        <v>20</v>
      </c>
      <c r="E1330" s="11">
        <v>49</v>
      </c>
      <c r="F1330" s="11">
        <v>90</v>
      </c>
      <c r="G1330" s="11">
        <v>4</v>
      </c>
      <c r="H1330" s="11">
        <v>611</v>
      </c>
      <c r="I1330" s="11">
        <v>633</v>
      </c>
      <c r="J1330" s="11">
        <v>622</v>
      </c>
      <c r="K1330" s="11">
        <v>631</v>
      </c>
      <c r="L1330" s="11">
        <v>2</v>
      </c>
      <c r="M1330" s="11">
        <v>60</v>
      </c>
      <c r="N1330" s="11">
        <v>3610</v>
      </c>
      <c r="O1330" s="11">
        <v>1</v>
      </c>
      <c r="P1330" s="11">
        <v>30023</v>
      </c>
      <c r="Q1330" s="11">
        <v>1</v>
      </c>
      <c r="R1330" s="11">
        <v>3870000</v>
      </c>
      <c r="S1330" s="11">
        <v>5004</v>
      </c>
      <c r="T1330" s="11">
        <v>5005</v>
      </c>
      <c r="U1330" s="11">
        <v>5</v>
      </c>
      <c r="V1330" s="11">
        <v>308502</v>
      </c>
      <c r="W1330" s="11">
        <v>6</v>
      </c>
      <c r="X1330" s="11">
        <v>25403</v>
      </c>
      <c r="Y1330" s="11">
        <v>21</v>
      </c>
      <c r="Z1330" s="11">
        <v>15441</v>
      </c>
      <c r="AA1330" s="11">
        <v>0</v>
      </c>
      <c r="AB1330" s="11">
        <v>0</v>
      </c>
      <c r="AC1330" s="11">
        <v>3002350</v>
      </c>
      <c r="AD1330" s="11">
        <v>130343</v>
      </c>
      <c r="AE1330" s="11">
        <v>78725000</v>
      </c>
      <c r="AF1330" s="11" t="s">
        <v>182</v>
      </c>
      <c r="AG1330" s="11" t="s">
        <v>136</v>
      </c>
      <c r="AH1330" s="16">
        <v>1</v>
      </c>
    </row>
    <row r="1331" spans="1:37" s="12" customFormat="1">
      <c r="A1331" s="12">
        <v>3002350</v>
      </c>
      <c r="B1331" s="12">
        <v>3002301</v>
      </c>
      <c r="C1331" s="12" t="s">
        <v>63</v>
      </c>
      <c r="D1331" s="11">
        <v>20</v>
      </c>
      <c r="E1331" s="12">
        <v>50</v>
      </c>
      <c r="F1331" s="11">
        <v>200</v>
      </c>
      <c r="G1331" s="12">
        <v>0</v>
      </c>
      <c r="H1331" s="12">
        <v>0</v>
      </c>
      <c r="I1331" s="12">
        <v>0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  <c r="O1331" s="12">
        <v>0</v>
      </c>
      <c r="P1331" s="12">
        <v>0</v>
      </c>
      <c r="Q1331" s="12">
        <v>0</v>
      </c>
      <c r="R1331" s="12">
        <v>0</v>
      </c>
      <c r="S1331" s="11">
        <v>5005</v>
      </c>
      <c r="T1331" s="12">
        <v>0</v>
      </c>
      <c r="U1331" s="12">
        <v>5</v>
      </c>
      <c r="V1331" s="12">
        <v>315836</v>
      </c>
      <c r="W1331" s="12">
        <v>6</v>
      </c>
      <c r="X1331" s="12">
        <v>26319</v>
      </c>
      <c r="Y1331" s="12">
        <v>21</v>
      </c>
      <c r="Z1331" s="12">
        <v>15808</v>
      </c>
      <c r="AA1331" s="12">
        <v>0</v>
      </c>
      <c r="AB1331" s="12">
        <v>0</v>
      </c>
      <c r="AC1331" s="12">
        <v>0</v>
      </c>
      <c r="AD1331" s="12">
        <v>150000</v>
      </c>
      <c r="AE1331" s="11">
        <v>82595000</v>
      </c>
      <c r="AF1331" s="11">
        <v>0</v>
      </c>
      <c r="AG1331" s="11">
        <v>0</v>
      </c>
      <c r="AH1331" s="11">
        <v>0</v>
      </c>
      <c r="AI1331" s="11"/>
      <c r="AJ1331" s="11"/>
      <c r="AK1331" s="11"/>
    </row>
    <row r="1332" spans="1:37">
      <c r="A1332" s="11">
        <v>3003400</v>
      </c>
      <c r="B1332" s="11">
        <v>3003401</v>
      </c>
      <c r="C1332" s="11" t="s">
        <v>64</v>
      </c>
      <c r="D1332" s="11">
        <v>20</v>
      </c>
      <c r="E1332" s="11">
        <v>0</v>
      </c>
      <c r="F1332" s="11">
        <v>50</v>
      </c>
      <c r="G1332" s="11">
        <v>2</v>
      </c>
      <c r="H1332" s="11">
        <v>111</v>
      </c>
      <c r="I1332" s="11">
        <v>134</v>
      </c>
      <c r="J1332" s="11">
        <v>0</v>
      </c>
      <c r="K1332" s="11">
        <v>0</v>
      </c>
      <c r="L1332" s="11">
        <v>2</v>
      </c>
      <c r="M1332" s="11">
        <v>60</v>
      </c>
      <c r="N1332" s="11">
        <v>60</v>
      </c>
      <c r="O1332" s="11">
        <v>0</v>
      </c>
      <c r="P1332" s="11">
        <v>0</v>
      </c>
      <c r="Q1332" s="11">
        <v>0</v>
      </c>
      <c r="R1332" s="11">
        <v>35000</v>
      </c>
      <c r="S1332" s="11">
        <v>0</v>
      </c>
      <c r="T1332" s="11">
        <v>5001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3003401</v>
      </c>
      <c r="AD1332" s="11">
        <v>0</v>
      </c>
      <c r="AE1332" s="11">
        <v>0</v>
      </c>
      <c r="AF1332" s="11" t="s">
        <v>162</v>
      </c>
      <c r="AG1332" s="11" t="s">
        <v>134</v>
      </c>
      <c r="AH1332" s="11">
        <v>0</v>
      </c>
    </row>
    <row r="1333" spans="1:37">
      <c r="A1333" s="11">
        <v>3003401</v>
      </c>
      <c r="B1333" s="11">
        <v>3003401</v>
      </c>
      <c r="C1333" s="11" t="s">
        <v>64</v>
      </c>
      <c r="D1333" s="11">
        <v>20</v>
      </c>
      <c r="E1333" s="11">
        <v>1</v>
      </c>
      <c r="F1333" s="11">
        <v>50</v>
      </c>
      <c r="G1333" s="11">
        <v>3</v>
      </c>
      <c r="H1333" s="11">
        <v>214</v>
      </c>
      <c r="I1333" s="11">
        <v>133</v>
      </c>
      <c r="J1333" s="11">
        <v>122</v>
      </c>
      <c r="K1333" s="11">
        <v>0</v>
      </c>
      <c r="L1333" s="11">
        <v>2</v>
      </c>
      <c r="M1333" s="11">
        <v>60</v>
      </c>
      <c r="N1333" s="11">
        <v>80</v>
      </c>
      <c r="O1333" s="11">
        <v>0</v>
      </c>
      <c r="P1333" s="11">
        <v>0</v>
      </c>
      <c r="Q1333" s="11">
        <v>0</v>
      </c>
      <c r="R1333" s="11">
        <v>50000</v>
      </c>
      <c r="S1333" s="11">
        <v>0</v>
      </c>
      <c r="T1333" s="11">
        <v>5001</v>
      </c>
      <c r="U1333" s="11">
        <v>5</v>
      </c>
      <c r="V1333" s="11">
        <v>1620</v>
      </c>
      <c r="W1333" s="11">
        <v>6</v>
      </c>
      <c r="X1333" s="11">
        <v>270</v>
      </c>
      <c r="Y1333" s="11">
        <v>21</v>
      </c>
      <c r="Z1333" s="11">
        <v>81</v>
      </c>
      <c r="AA1333" s="11">
        <v>0</v>
      </c>
      <c r="AB1333" s="11">
        <v>0</v>
      </c>
      <c r="AC1333" s="11">
        <v>3003402</v>
      </c>
      <c r="AD1333" s="11">
        <v>10</v>
      </c>
      <c r="AE1333" s="11">
        <v>35000</v>
      </c>
      <c r="AF1333" s="11" t="s">
        <v>162</v>
      </c>
      <c r="AG1333" s="11" t="s">
        <v>134</v>
      </c>
      <c r="AH1333" s="11">
        <v>0</v>
      </c>
    </row>
    <row r="1334" spans="1:37">
      <c r="A1334" s="11">
        <v>3003402</v>
      </c>
      <c r="B1334" s="11">
        <v>3003401</v>
      </c>
      <c r="C1334" s="11" t="s">
        <v>64</v>
      </c>
      <c r="D1334" s="11">
        <v>20</v>
      </c>
      <c r="E1334" s="11">
        <v>2</v>
      </c>
      <c r="F1334" s="11">
        <v>50</v>
      </c>
      <c r="G1334" s="11">
        <v>4</v>
      </c>
      <c r="H1334" s="11">
        <v>213</v>
      </c>
      <c r="I1334" s="11">
        <v>132</v>
      </c>
      <c r="J1334" s="11">
        <v>121</v>
      </c>
      <c r="K1334" s="11">
        <v>114</v>
      </c>
      <c r="L1334" s="11">
        <v>2</v>
      </c>
      <c r="M1334" s="11">
        <v>60</v>
      </c>
      <c r="N1334" s="11">
        <v>100</v>
      </c>
      <c r="O1334" s="11">
        <v>0</v>
      </c>
      <c r="P1334" s="11">
        <v>0</v>
      </c>
      <c r="Q1334" s="11">
        <v>0</v>
      </c>
      <c r="R1334" s="11">
        <v>70000</v>
      </c>
      <c r="S1334" s="11">
        <v>0</v>
      </c>
      <c r="T1334" s="11">
        <v>5001</v>
      </c>
      <c r="U1334" s="11">
        <v>5</v>
      </c>
      <c r="V1334" s="11">
        <v>3260</v>
      </c>
      <c r="W1334" s="11">
        <v>6</v>
      </c>
      <c r="X1334" s="11">
        <v>543</v>
      </c>
      <c r="Y1334" s="11">
        <v>21</v>
      </c>
      <c r="Z1334" s="11">
        <v>163</v>
      </c>
      <c r="AA1334" s="11">
        <v>0</v>
      </c>
      <c r="AB1334" s="11">
        <v>0</v>
      </c>
      <c r="AC1334" s="11">
        <v>3003403</v>
      </c>
      <c r="AD1334" s="11">
        <v>33</v>
      </c>
      <c r="AE1334" s="11">
        <v>85000</v>
      </c>
      <c r="AF1334" s="11" t="s">
        <v>162</v>
      </c>
      <c r="AG1334" s="11" t="s">
        <v>134</v>
      </c>
      <c r="AH1334" s="11">
        <v>0</v>
      </c>
    </row>
    <row r="1335" spans="1:37">
      <c r="A1335" s="11">
        <v>3003403</v>
      </c>
      <c r="B1335" s="11">
        <v>3003401</v>
      </c>
      <c r="C1335" s="11" t="s">
        <v>64</v>
      </c>
      <c r="D1335" s="11">
        <v>20</v>
      </c>
      <c r="E1335" s="11">
        <v>3</v>
      </c>
      <c r="F1335" s="11">
        <v>50</v>
      </c>
      <c r="G1335" s="11">
        <v>4</v>
      </c>
      <c r="H1335" s="11">
        <v>212</v>
      </c>
      <c r="I1335" s="11">
        <v>131</v>
      </c>
      <c r="J1335" s="11">
        <v>124</v>
      </c>
      <c r="K1335" s="11">
        <v>113</v>
      </c>
      <c r="L1335" s="11">
        <v>2</v>
      </c>
      <c r="M1335" s="11">
        <v>60</v>
      </c>
      <c r="N1335" s="11">
        <v>120</v>
      </c>
      <c r="O1335" s="11">
        <v>0</v>
      </c>
      <c r="P1335" s="11">
        <v>0</v>
      </c>
      <c r="Q1335" s="11">
        <v>0</v>
      </c>
      <c r="R1335" s="11">
        <v>85000</v>
      </c>
      <c r="S1335" s="11">
        <v>0</v>
      </c>
      <c r="T1335" s="11">
        <v>5001</v>
      </c>
      <c r="U1335" s="11">
        <v>5</v>
      </c>
      <c r="V1335" s="11">
        <v>4920</v>
      </c>
      <c r="W1335" s="11">
        <v>6</v>
      </c>
      <c r="X1335" s="11">
        <v>820</v>
      </c>
      <c r="Y1335" s="11">
        <v>21</v>
      </c>
      <c r="Z1335" s="11">
        <v>246</v>
      </c>
      <c r="AA1335" s="11">
        <v>0</v>
      </c>
      <c r="AB1335" s="11">
        <v>0</v>
      </c>
      <c r="AC1335" s="11">
        <v>3003404</v>
      </c>
      <c r="AD1335" s="11">
        <v>62</v>
      </c>
      <c r="AE1335" s="11">
        <v>155000</v>
      </c>
      <c r="AF1335" s="11" t="s">
        <v>162</v>
      </c>
      <c r="AG1335" s="11" t="s">
        <v>134</v>
      </c>
      <c r="AH1335" s="16">
        <v>0</v>
      </c>
    </row>
    <row r="1336" spans="1:37">
      <c r="A1336" s="11">
        <v>3003404</v>
      </c>
      <c r="B1336" s="11">
        <v>3003401</v>
      </c>
      <c r="C1336" s="11" t="s">
        <v>64</v>
      </c>
      <c r="D1336" s="11">
        <v>20</v>
      </c>
      <c r="E1336" s="11">
        <v>4</v>
      </c>
      <c r="F1336" s="11">
        <v>50</v>
      </c>
      <c r="G1336" s="11">
        <v>4</v>
      </c>
      <c r="H1336" s="11">
        <v>211</v>
      </c>
      <c r="I1336" s="11">
        <v>234</v>
      </c>
      <c r="J1336" s="11">
        <v>123</v>
      </c>
      <c r="K1336" s="11">
        <v>112</v>
      </c>
      <c r="L1336" s="11">
        <v>2</v>
      </c>
      <c r="M1336" s="11">
        <v>60</v>
      </c>
      <c r="N1336" s="11">
        <v>140</v>
      </c>
      <c r="O1336" s="11">
        <v>0</v>
      </c>
      <c r="P1336" s="11">
        <v>0</v>
      </c>
      <c r="Q1336" s="11">
        <v>0</v>
      </c>
      <c r="R1336" s="11">
        <v>105000</v>
      </c>
      <c r="S1336" s="11">
        <v>0</v>
      </c>
      <c r="T1336" s="11">
        <v>5001</v>
      </c>
      <c r="U1336" s="11">
        <v>5</v>
      </c>
      <c r="V1336" s="11">
        <v>6600</v>
      </c>
      <c r="W1336" s="11">
        <v>6</v>
      </c>
      <c r="X1336" s="11">
        <v>1100</v>
      </c>
      <c r="Y1336" s="11">
        <v>21</v>
      </c>
      <c r="Z1336" s="11">
        <v>330</v>
      </c>
      <c r="AA1336" s="11">
        <v>0</v>
      </c>
      <c r="AB1336" s="11">
        <v>0</v>
      </c>
      <c r="AC1336" s="11">
        <v>3003405</v>
      </c>
      <c r="AD1336" s="11">
        <v>91</v>
      </c>
      <c r="AE1336" s="11">
        <v>240000</v>
      </c>
      <c r="AF1336" s="11" t="s">
        <v>162</v>
      </c>
      <c r="AG1336" s="11" t="s">
        <v>134</v>
      </c>
      <c r="AH1336" s="16">
        <v>0</v>
      </c>
    </row>
    <row r="1337" spans="1:37">
      <c r="A1337" s="11">
        <v>3003405</v>
      </c>
      <c r="B1337" s="11">
        <v>3003401</v>
      </c>
      <c r="C1337" s="11" t="s">
        <v>64</v>
      </c>
      <c r="D1337" s="11">
        <v>20</v>
      </c>
      <c r="E1337" s="11">
        <v>5</v>
      </c>
      <c r="F1337" s="11">
        <v>50</v>
      </c>
      <c r="G1337" s="11">
        <v>4</v>
      </c>
      <c r="H1337" s="11">
        <v>214</v>
      </c>
      <c r="I1337" s="11">
        <v>233</v>
      </c>
      <c r="J1337" s="11">
        <v>122</v>
      </c>
      <c r="K1337" s="11">
        <v>111</v>
      </c>
      <c r="L1337" s="11">
        <v>2</v>
      </c>
      <c r="M1337" s="11">
        <v>60</v>
      </c>
      <c r="N1337" s="11">
        <v>170</v>
      </c>
      <c r="O1337" s="11">
        <v>0</v>
      </c>
      <c r="P1337" s="11">
        <v>0</v>
      </c>
      <c r="Q1337" s="11">
        <v>0</v>
      </c>
      <c r="R1337" s="11">
        <v>120000</v>
      </c>
      <c r="S1337" s="11">
        <v>0</v>
      </c>
      <c r="T1337" s="11">
        <v>5001</v>
      </c>
      <c r="U1337" s="11">
        <v>5</v>
      </c>
      <c r="V1337" s="11">
        <v>8300</v>
      </c>
      <c r="W1337" s="11">
        <v>6</v>
      </c>
      <c r="X1337" s="11">
        <v>1383</v>
      </c>
      <c r="Y1337" s="11">
        <v>21</v>
      </c>
      <c r="Z1337" s="11">
        <v>415</v>
      </c>
      <c r="AA1337" s="11">
        <v>0</v>
      </c>
      <c r="AB1337" s="11">
        <v>0</v>
      </c>
      <c r="AC1337" s="11">
        <v>3003406</v>
      </c>
      <c r="AD1337" s="11">
        <v>129</v>
      </c>
      <c r="AE1337" s="11">
        <v>345000</v>
      </c>
      <c r="AF1337" s="11" t="s">
        <v>162</v>
      </c>
      <c r="AG1337" s="11" t="s">
        <v>134</v>
      </c>
      <c r="AH1337" s="16">
        <v>0</v>
      </c>
    </row>
    <row r="1338" spans="1:37">
      <c r="A1338" s="11">
        <v>3003406</v>
      </c>
      <c r="B1338" s="11">
        <v>3003401</v>
      </c>
      <c r="C1338" s="11" t="s">
        <v>64</v>
      </c>
      <c r="D1338" s="11">
        <v>20</v>
      </c>
      <c r="E1338" s="11">
        <v>6</v>
      </c>
      <c r="F1338" s="11">
        <v>50</v>
      </c>
      <c r="G1338" s="11">
        <v>4</v>
      </c>
      <c r="H1338" s="11">
        <v>213</v>
      </c>
      <c r="I1338" s="11">
        <v>232</v>
      </c>
      <c r="J1338" s="11">
        <v>121</v>
      </c>
      <c r="K1338" s="11">
        <v>114</v>
      </c>
      <c r="L1338" s="11">
        <v>2</v>
      </c>
      <c r="M1338" s="11">
        <v>60</v>
      </c>
      <c r="N1338" s="11">
        <v>190</v>
      </c>
      <c r="O1338" s="11">
        <v>0</v>
      </c>
      <c r="P1338" s="11">
        <v>0</v>
      </c>
      <c r="Q1338" s="11">
        <v>0</v>
      </c>
      <c r="R1338" s="11">
        <v>140000</v>
      </c>
      <c r="S1338" s="11">
        <v>0</v>
      </c>
      <c r="T1338" s="11">
        <v>5001</v>
      </c>
      <c r="U1338" s="11">
        <v>5</v>
      </c>
      <c r="V1338" s="11">
        <v>10020</v>
      </c>
      <c r="W1338" s="11">
        <v>6</v>
      </c>
      <c r="X1338" s="11">
        <v>1670</v>
      </c>
      <c r="Y1338" s="11">
        <v>21</v>
      </c>
      <c r="Z1338" s="11">
        <v>501</v>
      </c>
      <c r="AA1338" s="11">
        <v>0</v>
      </c>
      <c r="AB1338" s="11">
        <v>0</v>
      </c>
      <c r="AC1338" s="11">
        <v>3003407</v>
      </c>
      <c r="AD1338" s="11">
        <v>167</v>
      </c>
      <c r="AE1338" s="11">
        <v>465000</v>
      </c>
      <c r="AF1338" s="11" t="s">
        <v>162</v>
      </c>
      <c r="AG1338" s="11" t="s">
        <v>134</v>
      </c>
      <c r="AH1338" s="16">
        <v>0</v>
      </c>
    </row>
    <row r="1339" spans="1:37">
      <c r="A1339" s="11">
        <v>3003407</v>
      </c>
      <c r="B1339" s="11">
        <v>3003401</v>
      </c>
      <c r="C1339" s="11" t="s">
        <v>64</v>
      </c>
      <c r="D1339" s="11">
        <v>20</v>
      </c>
      <c r="E1339" s="11">
        <v>7</v>
      </c>
      <c r="F1339" s="11">
        <v>50</v>
      </c>
      <c r="G1339" s="11">
        <v>4</v>
      </c>
      <c r="H1339" s="11">
        <v>212</v>
      </c>
      <c r="I1339" s="11">
        <v>231</v>
      </c>
      <c r="J1339" s="11">
        <v>124</v>
      </c>
      <c r="K1339" s="11">
        <v>113</v>
      </c>
      <c r="L1339" s="11">
        <v>2</v>
      </c>
      <c r="M1339" s="11">
        <v>60</v>
      </c>
      <c r="N1339" s="11">
        <v>210</v>
      </c>
      <c r="O1339" s="11">
        <v>0</v>
      </c>
      <c r="P1339" s="11">
        <v>0</v>
      </c>
      <c r="Q1339" s="11">
        <v>0</v>
      </c>
      <c r="R1339" s="11">
        <v>160000</v>
      </c>
      <c r="S1339" s="11">
        <v>0</v>
      </c>
      <c r="T1339" s="11">
        <v>5001</v>
      </c>
      <c r="U1339" s="11">
        <v>5</v>
      </c>
      <c r="V1339" s="11">
        <v>11760</v>
      </c>
      <c r="W1339" s="11">
        <v>6</v>
      </c>
      <c r="X1339" s="11">
        <v>1960</v>
      </c>
      <c r="Y1339" s="11">
        <v>21</v>
      </c>
      <c r="Z1339" s="11">
        <v>588</v>
      </c>
      <c r="AA1339" s="11">
        <v>0</v>
      </c>
      <c r="AB1339" s="11">
        <v>0</v>
      </c>
      <c r="AC1339" s="11">
        <v>3003408</v>
      </c>
      <c r="AD1339" s="11">
        <v>206</v>
      </c>
      <c r="AE1339" s="11">
        <v>605000</v>
      </c>
      <c r="AF1339" s="11" t="s">
        <v>162</v>
      </c>
      <c r="AG1339" s="11" t="s">
        <v>134</v>
      </c>
      <c r="AH1339" s="16">
        <v>0</v>
      </c>
    </row>
    <row r="1340" spans="1:37">
      <c r="A1340" s="11">
        <v>3003408</v>
      </c>
      <c r="B1340" s="11">
        <v>3003401</v>
      </c>
      <c r="C1340" s="11" t="s">
        <v>64</v>
      </c>
      <c r="D1340" s="11">
        <v>20</v>
      </c>
      <c r="E1340" s="11">
        <v>8</v>
      </c>
      <c r="F1340" s="11">
        <v>50</v>
      </c>
      <c r="G1340" s="11">
        <v>4</v>
      </c>
      <c r="H1340" s="11">
        <v>211</v>
      </c>
      <c r="I1340" s="11">
        <v>234</v>
      </c>
      <c r="J1340" s="11">
        <v>123</v>
      </c>
      <c r="K1340" s="11">
        <v>112</v>
      </c>
      <c r="L1340" s="11">
        <v>2</v>
      </c>
      <c r="M1340" s="11">
        <v>60</v>
      </c>
      <c r="N1340" s="11">
        <v>230</v>
      </c>
      <c r="O1340" s="11">
        <v>0</v>
      </c>
      <c r="P1340" s="11">
        <v>0</v>
      </c>
      <c r="Q1340" s="11">
        <v>0</v>
      </c>
      <c r="R1340" s="11">
        <v>175000</v>
      </c>
      <c r="S1340" s="11">
        <v>0</v>
      </c>
      <c r="T1340" s="11">
        <v>5001</v>
      </c>
      <c r="U1340" s="11">
        <v>5</v>
      </c>
      <c r="V1340" s="11">
        <v>13520</v>
      </c>
      <c r="W1340" s="11">
        <v>6</v>
      </c>
      <c r="X1340" s="11">
        <v>2253</v>
      </c>
      <c r="Y1340" s="11">
        <v>21</v>
      </c>
      <c r="Z1340" s="11">
        <v>676</v>
      </c>
      <c r="AA1340" s="11">
        <v>0</v>
      </c>
      <c r="AB1340" s="11">
        <v>0</v>
      </c>
      <c r="AC1340" s="11">
        <v>3003409</v>
      </c>
      <c r="AD1340" s="11">
        <v>244</v>
      </c>
      <c r="AE1340" s="11">
        <v>765000</v>
      </c>
      <c r="AF1340" s="11" t="s">
        <v>162</v>
      </c>
      <c r="AG1340" s="11" t="s">
        <v>134</v>
      </c>
      <c r="AH1340" s="16">
        <v>0</v>
      </c>
    </row>
    <row r="1341" spans="1:37">
      <c r="A1341" s="11">
        <v>3003409</v>
      </c>
      <c r="B1341" s="11">
        <v>3003401</v>
      </c>
      <c r="C1341" s="11" t="s">
        <v>64</v>
      </c>
      <c r="D1341" s="11">
        <v>20</v>
      </c>
      <c r="E1341" s="11">
        <v>9</v>
      </c>
      <c r="F1341" s="11">
        <v>50</v>
      </c>
      <c r="G1341" s="11">
        <v>4</v>
      </c>
      <c r="H1341" s="11">
        <v>214</v>
      </c>
      <c r="I1341" s="11">
        <v>233</v>
      </c>
      <c r="J1341" s="11">
        <v>222</v>
      </c>
      <c r="K1341" s="11">
        <v>211</v>
      </c>
      <c r="L1341" s="11">
        <v>2</v>
      </c>
      <c r="M1341" s="11">
        <v>60</v>
      </c>
      <c r="N1341" s="11">
        <v>730</v>
      </c>
      <c r="O1341" s="11">
        <v>1</v>
      </c>
      <c r="P1341" s="11">
        <v>30034</v>
      </c>
      <c r="Q1341" s="11">
        <v>1</v>
      </c>
      <c r="R1341" s="11">
        <v>680000</v>
      </c>
      <c r="S1341" s="11">
        <v>0</v>
      </c>
      <c r="T1341" s="11">
        <v>5001</v>
      </c>
      <c r="U1341" s="11">
        <v>5</v>
      </c>
      <c r="V1341" s="11">
        <v>15300</v>
      </c>
      <c r="W1341" s="11">
        <v>6</v>
      </c>
      <c r="X1341" s="11">
        <v>2550</v>
      </c>
      <c r="Y1341" s="11">
        <v>21</v>
      </c>
      <c r="Z1341" s="11">
        <v>765</v>
      </c>
      <c r="AA1341" s="11">
        <v>0</v>
      </c>
      <c r="AB1341" s="11">
        <v>0</v>
      </c>
      <c r="AC1341" s="11">
        <v>3003410</v>
      </c>
      <c r="AD1341" s="11">
        <v>282</v>
      </c>
      <c r="AE1341" s="11">
        <v>940000</v>
      </c>
      <c r="AF1341" s="11" t="s">
        <v>162</v>
      </c>
      <c r="AG1341" s="11" t="s">
        <v>134</v>
      </c>
      <c r="AH1341" s="16">
        <v>1</v>
      </c>
    </row>
    <row r="1342" spans="1:37">
      <c r="A1342" s="11">
        <v>3003410</v>
      </c>
      <c r="B1342" s="11">
        <v>3003401</v>
      </c>
      <c r="C1342" s="11" t="s">
        <v>64</v>
      </c>
      <c r="D1342" s="11">
        <v>20</v>
      </c>
      <c r="E1342" s="11">
        <v>10</v>
      </c>
      <c r="F1342" s="11">
        <v>60</v>
      </c>
      <c r="G1342" s="11">
        <v>4</v>
      </c>
      <c r="H1342" s="11">
        <v>322</v>
      </c>
      <c r="I1342" s="11">
        <v>231</v>
      </c>
      <c r="J1342" s="11">
        <v>223</v>
      </c>
      <c r="K1342" s="11">
        <v>212</v>
      </c>
      <c r="L1342" s="11">
        <v>2</v>
      </c>
      <c r="M1342" s="11">
        <v>60</v>
      </c>
      <c r="N1342" s="11">
        <v>770</v>
      </c>
      <c r="O1342" s="11">
        <v>0</v>
      </c>
      <c r="P1342" s="11">
        <v>0</v>
      </c>
      <c r="Q1342" s="11">
        <v>0</v>
      </c>
      <c r="R1342" s="11">
        <v>705000</v>
      </c>
      <c r="S1342" s="11">
        <v>5001</v>
      </c>
      <c r="T1342" s="11">
        <v>5002</v>
      </c>
      <c r="U1342" s="11">
        <v>5</v>
      </c>
      <c r="V1342" s="11">
        <v>17900</v>
      </c>
      <c r="W1342" s="11">
        <v>6</v>
      </c>
      <c r="X1342" s="11">
        <v>2983</v>
      </c>
      <c r="Y1342" s="11">
        <v>21</v>
      </c>
      <c r="Z1342" s="11">
        <v>895</v>
      </c>
      <c r="AA1342" s="11">
        <v>0</v>
      </c>
      <c r="AB1342" s="11">
        <v>0</v>
      </c>
      <c r="AC1342" s="11">
        <v>3003411</v>
      </c>
      <c r="AD1342" s="11">
        <v>339</v>
      </c>
      <c r="AE1342" s="11">
        <v>1620000</v>
      </c>
      <c r="AF1342" s="11" t="s">
        <v>163</v>
      </c>
      <c r="AG1342" s="11" t="s">
        <v>158</v>
      </c>
      <c r="AH1342" s="16">
        <v>0</v>
      </c>
    </row>
    <row r="1343" spans="1:37">
      <c r="A1343" s="11">
        <v>3003411</v>
      </c>
      <c r="B1343" s="11">
        <v>3003401</v>
      </c>
      <c r="C1343" s="11" t="s">
        <v>64</v>
      </c>
      <c r="D1343" s="11">
        <v>20</v>
      </c>
      <c r="E1343" s="11">
        <v>11</v>
      </c>
      <c r="F1343" s="11">
        <v>60</v>
      </c>
      <c r="G1343" s="11">
        <v>4</v>
      </c>
      <c r="H1343" s="11">
        <v>311</v>
      </c>
      <c r="I1343" s="11">
        <v>233</v>
      </c>
      <c r="J1343" s="11">
        <v>222</v>
      </c>
      <c r="K1343" s="11">
        <v>211</v>
      </c>
      <c r="L1343" s="11">
        <v>2</v>
      </c>
      <c r="M1343" s="11">
        <v>60</v>
      </c>
      <c r="N1343" s="11">
        <v>790</v>
      </c>
      <c r="O1343" s="11">
        <v>0</v>
      </c>
      <c r="P1343" s="11">
        <v>0</v>
      </c>
      <c r="Q1343" s="11">
        <v>0</v>
      </c>
      <c r="R1343" s="11">
        <v>725000</v>
      </c>
      <c r="S1343" s="11">
        <v>5001</v>
      </c>
      <c r="T1343" s="11">
        <v>5002</v>
      </c>
      <c r="U1343" s="11">
        <v>5</v>
      </c>
      <c r="V1343" s="11">
        <v>20520</v>
      </c>
      <c r="W1343" s="11">
        <v>6</v>
      </c>
      <c r="X1343" s="11">
        <v>3420</v>
      </c>
      <c r="Y1343" s="11">
        <v>21</v>
      </c>
      <c r="Z1343" s="11">
        <v>1026</v>
      </c>
      <c r="AA1343" s="11">
        <v>0</v>
      </c>
      <c r="AB1343" s="11">
        <v>0</v>
      </c>
      <c r="AC1343" s="11">
        <v>3003412</v>
      </c>
      <c r="AD1343" s="11">
        <v>459</v>
      </c>
      <c r="AE1343" s="11">
        <v>2325000</v>
      </c>
      <c r="AF1343" s="11" t="s">
        <v>163</v>
      </c>
      <c r="AG1343" s="11" t="s">
        <v>158</v>
      </c>
      <c r="AH1343" s="16">
        <v>0</v>
      </c>
    </row>
    <row r="1344" spans="1:37">
      <c r="A1344" s="11">
        <v>3003412</v>
      </c>
      <c r="B1344" s="11">
        <v>3003401</v>
      </c>
      <c r="C1344" s="11" t="s">
        <v>64</v>
      </c>
      <c r="D1344" s="11">
        <v>20</v>
      </c>
      <c r="E1344" s="11">
        <v>12</v>
      </c>
      <c r="F1344" s="11">
        <v>60</v>
      </c>
      <c r="G1344" s="11">
        <v>4</v>
      </c>
      <c r="H1344" s="11">
        <v>313</v>
      </c>
      <c r="I1344" s="11">
        <v>232</v>
      </c>
      <c r="J1344" s="11">
        <v>221</v>
      </c>
      <c r="K1344" s="11">
        <v>213</v>
      </c>
      <c r="L1344" s="11">
        <v>2</v>
      </c>
      <c r="M1344" s="11">
        <v>60</v>
      </c>
      <c r="N1344" s="11">
        <v>810</v>
      </c>
      <c r="O1344" s="11">
        <v>0</v>
      </c>
      <c r="P1344" s="11">
        <v>0</v>
      </c>
      <c r="Q1344" s="11">
        <v>0</v>
      </c>
      <c r="R1344" s="11">
        <v>745000</v>
      </c>
      <c r="S1344" s="11">
        <v>5001</v>
      </c>
      <c r="T1344" s="11">
        <v>5002</v>
      </c>
      <c r="U1344" s="11">
        <v>5</v>
      </c>
      <c r="V1344" s="11">
        <v>23160</v>
      </c>
      <c r="W1344" s="11">
        <v>6</v>
      </c>
      <c r="X1344" s="11">
        <v>3860</v>
      </c>
      <c r="Y1344" s="11">
        <v>21</v>
      </c>
      <c r="Z1344" s="11">
        <v>1158</v>
      </c>
      <c r="AA1344" s="11">
        <v>0</v>
      </c>
      <c r="AB1344" s="11">
        <v>0</v>
      </c>
      <c r="AC1344" s="11">
        <v>3003413</v>
      </c>
      <c r="AD1344" s="11">
        <v>578</v>
      </c>
      <c r="AE1344" s="11">
        <v>3050000</v>
      </c>
      <c r="AF1344" s="11" t="s">
        <v>163</v>
      </c>
      <c r="AG1344" s="11" t="s">
        <v>158</v>
      </c>
      <c r="AH1344" s="16">
        <v>0</v>
      </c>
    </row>
    <row r="1345" spans="1:34">
      <c r="A1345" s="11">
        <v>3003413</v>
      </c>
      <c r="B1345" s="11">
        <v>3003401</v>
      </c>
      <c r="C1345" s="11" t="s">
        <v>64</v>
      </c>
      <c r="D1345" s="11">
        <v>20</v>
      </c>
      <c r="E1345" s="11">
        <v>13</v>
      </c>
      <c r="F1345" s="11">
        <v>60</v>
      </c>
      <c r="G1345" s="11">
        <v>4</v>
      </c>
      <c r="H1345" s="11">
        <v>312</v>
      </c>
      <c r="I1345" s="11">
        <v>321</v>
      </c>
      <c r="J1345" s="11">
        <v>223</v>
      </c>
      <c r="K1345" s="11">
        <v>212</v>
      </c>
      <c r="L1345" s="11">
        <v>2</v>
      </c>
      <c r="M1345" s="11">
        <v>60</v>
      </c>
      <c r="N1345" s="11">
        <v>830</v>
      </c>
      <c r="O1345" s="11">
        <v>0</v>
      </c>
      <c r="P1345" s="11">
        <v>0</v>
      </c>
      <c r="Q1345" s="11">
        <v>0</v>
      </c>
      <c r="R1345" s="11">
        <v>765000</v>
      </c>
      <c r="S1345" s="11">
        <v>5001</v>
      </c>
      <c r="T1345" s="11">
        <v>5002</v>
      </c>
      <c r="U1345" s="11">
        <v>5</v>
      </c>
      <c r="V1345" s="11">
        <v>25820</v>
      </c>
      <c r="W1345" s="11">
        <v>6</v>
      </c>
      <c r="X1345" s="11">
        <v>4303</v>
      </c>
      <c r="Y1345" s="11">
        <v>21</v>
      </c>
      <c r="Z1345" s="11">
        <v>1291</v>
      </c>
      <c r="AA1345" s="11">
        <v>0</v>
      </c>
      <c r="AB1345" s="11">
        <v>0</v>
      </c>
      <c r="AC1345" s="11">
        <v>3003414</v>
      </c>
      <c r="AD1345" s="11">
        <v>698</v>
      </c>
      <c r="AE1345" s="11">
        <v>3795000</v>
      </c>
      <c r="AF1345" s="11" t="s">
        <v>163</v>
      </c>
      <c r="AG1345" s="11" t="s">
        <v>158</v>
      </c>
      <c r="AH1345" s="16">
        <v>0</v>
      </c>
    </row>
    <row r="1346" spans="1:34">
      <c r="A1346" s="11">
        <v>3003414</v>
      </c>
      <c r="B1346" s="11">
        <v>3003401</v>
      </c>
      <c r="C1346" s="11" t="s">
        <v>64</v>
      </c>
      <c r="D1346" s="11">
        <v>20</v>
      </c>
      <c r="E1346" s="11">
        <v>14</v>
      </c>
      <c r="F1346" s="11">
        <v>60</v>
      </c>
      <c r="G1346" s="11">
        <v>4</v>
      </c>
      <c r="H1346" s="11">
        <v>311</v>
      </c>
      <c r="I1346" s="11">
        <v>323</v>
      </c>
      <c r="J1346" s="11">
        <v>222</v>
      </c>
      <c r="K1346" s="11">
        <v>211</v>
      </c>
      <c r="L1346" s="11">
        <v>2</v>
      </c>
      <c r="M1346" s="11">
        <v>60</v>
      </c>
      <c r="N1346" s="11">
        <v>850</v>
      </c>
      <c r="O1346" s="11">
        <v>1</v>
      </c>
      <c r="P1346" s="11">
        <v>30034</v>
      </c>
      <c r="Q1346" s="11">
        <v>1</v>
      </c>
      <c r="R1346" s="11">
        <v>790000</v>
      </c>
      <c r="S1346" s="11">
        <v>5001</v>
      </c>
      <c r="T1346" s="11">
        <v>5002</v>
      </c>
      <c r="U1346" s="11">
        <v>5</v>
      </c>
      <c r="V1346" s="11">
        <v>28500</v>
      </c>
      <c r="W1346" s="11">
        <v>6</v>
      </c>
      <c r="X1346" s="11">
        <v>4750</v>
      </c>
      <c r="Y1346" s="11">
        <v>21</v>
      </c>
      <c r="Z1346" s="11">
        <v>1425</v>
      </c>
      <c r="AA1346" s="11">
        <v>0</v>
      </c>
      <c r="AB1346" s="11">
        <v>0</v>
      </c>
      <c r="AC1346" s="11">
        <v>3003415</v>
      </c>
      <c r="AD1346" s="11">
        <v>880</v>
      </c>
      <c r="AE1346" s="11">
        <v>4560000</v>
      </c>
      <c r="AF1346" s="11" t="s">
        <v>163</v>
      </c>
      <c r="AG1346" s="11" t="s">
        <v>158</v>
      </c>
      <c r="AH1346" s="16">
        <v>1</v>
      </c>
    </row>
    <row r="1347" spans="1:34">
      <c r="A1347" s="11">
        <v>3003415</v>
      </c>
      <c r="B1347" s="11">
        <v>3003401</v>
      </c>
      <c r="C1347" s="11" t="s">
        <v>64</v>
      </c>
      <c r="D1347" s="11">
        <v>20</v>
      </c>
      <c r="E1347" s="11">
        <v>15</v>
      </c>
      <c r="F1347" s="11">
        <v>60</v>
      </c>
      <c r="G1347" s="11">
        <v>4</v>
      </c>
      <c r="H1347" s="11">
        <v>313</v>
      </c>
      <c r="I1347" s="11">
        <v>322</v>
      </c>
      <c r="J1347" s="11">
        <v>221</v>
      </c>
      <c r="K1347" s="11">
        <v>213</v>
      </c>
      <c r="L1347" s="11">
        <v>2</v>
      </c>
      <c r="M1347" s="11">
        <v>60</v>
      </c>
      <c r="N1347" s="11">
        <v>890</v>
      </c>
      <c r="O1347" s="11">
        <v>0</v>
      </c>
      <c r="P1347" s="11">
        <v>0</v>
      </c>
      <c r="Q1347" s="11">
        <v>0</v>
      </c>
      <c r="R1347" s="11">
        <v>810000</v>
      </c>
      <c r="S1347" s="11">
        <v>5001</v>
      </c>
      <c r="T1347" s="11">
        <v>5002</v>
      </c>
      <c r="U1347" s="11">
        <v>5</v>
      </c>
      <c r="V1347" s="11">
        <v>44360</v>
      </c>
      <c r="W1347" s="11">
        <v>6</v>
      </c>
      <c r="X1347" s="11">
        <v>5200</v>
      </c>
      <c r="Y1347" s="11">
        <v>21</v>
      </c>
      <c r="Z1347" s="11">
        <v>1560</v>
      </c>
      <c r="AA1347" s="11">
        <v>0</v>
      </c>
      <c r="AB1347" s="11">
        <v>0</v>
      </c>
      <c r="AC1347" s="11">
        <v>3003416</v>
      </c>
      <c r="AD1347" s="11">
        <v>1061</v>
      </c>
      <c r="AE1347" s="11">
        <v>5350000</v>
      </c>
      <c r="AF1347" s="11" t="s">
        <v>164</v>
      </c>
      <c r="AG1347" s="11" t="s">
        <v>134</v>
      </c>
      <c r="AH1347" s="16">
        <v>0</v>
      </c>
    </row>
    <row r="1348" spans="1:34">
      <c r="A1348" s="11">
        <v>3003416</v>
      </c>
      <c r="B1348" s="11">
        <v>3003401</v>
      </c>
      <c r="C1348" s="11" t="s">
        <v>64</v>
      </c>
      <c r="D1348" s="11">
        <v>20</v>
      </c>
      <c r="E1348" s="11">
        <v>16</v>
      </c>
      <c r="F1348" s="11">
        <v>60</v>
      </c>
      <c r="G1348" s="11">
        <v>4</v>
      </c>
      <c r="H1348" s="11">
        <v>312</v>
      </c>
      <c r="I1348" s="11">
        <v>331</v>
      </c>
      <c r="J1348" s="11">
        <v>223</v>
      </c>
      <c r="K1348" s="11">
        <v>212</v>
      </c>
      <c r="L1348" s="11">
        <v>2</v>
      </c>
      <c r="M1348" s="11">
        <v>60</v>
      </c>
      <c r="N1348" s="11">
        <v>910</v>
      </c>
      <c r="O1348" s="11">
        <v>0</v>
      </c>
      <c r="P1348" s="11">
        <v>0</v>
      </c>
      <c r="Q1348" s="11">
        <v>0</v>
      </c>
      <c r="R1348" s="11">
        <v>830000</v>
      </c>
      <c r="S1348" s="11">
        <v>5001</v>
      </c>
      <c r="T1348" s="11">
        <v>5002</v>
      </c>
      <c r="U1348" s="11">
        <v>5</v>
      </c>
      <c r="V1348" s="11">
        <v>47080</v>
      </c>
      <c r="W1348" s="11">
        <v>6</v>
      </c>
      <c r="X1348" s="11">
        <v>5653</v>
      </c>
      <c r="Y1348" s="11">
        <v>21</v>
      </c>
      <c r="Z1348" s="11">
        <v>1696</v>
      </c>
      <c r="AA1348" s="11">
        <v>0</v>
      </c>
      <c r="AB1348" s="11">
        <v>0</v>
      </c>
      <c r="AC1348" s="11">
        <v>3003417</v>
      </c>
      <c r="AD1348" s="11">
        <v>1243</v>
      </c>
      <c r="AE1348" s="11">
        <v>6160000</v>
      </c>
      <c r="AF1348" s="11" t="s">
        <v>164</v>
      </c>
      <c r="AG1348" s="11" t="s">
        <v>134</v>
      </c>
      <c r="AH1348" s="16">
        <v>0</v>
      </c>
    </row>
    <row r="1349" spans="1:34">
      <c r="A1349" s="11">
        <v>3003417</v>
      </c>
      <c r="B1349" s="11">
        <v>3003401</v>
      </c>
      <c r="C1349" s="11" t="s">
        <v>64</v>
      </c>
      <c r="D1349" s="11">
        <v>20</v>
      </c>
      <c r="E1349" s="11">
        <v>17</v>
      </c>
      <c r="F1349" s="11">
        <v>60</v>
      </c>
      <c r="G1349" s="11">
        <v>4</v>
      </c>
      <c r="H1349" s="11">
        <v>311</v>
      </c>
      <c r="I1349" s="11">
        <v>333</v>
      </c>
      <c r="J1349" s="11">
        <v>222</v>
      </c>
      <c r="K1349" s="11">
        <v>211</v>
      </c>
      <c r="L1349" s="11">
        <v>2</v>
      </c>
      <c r="M1349" s="11">
        <v>60</v>
      </c>
      <c r="N1349" s="11">
        <v>930</v>
      </c>
      <c r="O1349" s="11">
        <v>0</v>
      </c>
      <c r="P1349" s="11">
        <v>0</v>
      </c>
      <c r="Q1349" s="11">
        <v>0</v>
      </c>
      <c r="R1349" s="11">
        <v>855000</v>
      </c>
      <c r="S1349" s="11">
        <v>5001</v>
      </c>
      <c r="T1349" s="11">
        <v>5002</v>
      </c>
      <c r="U1349" s="11">
        <v>5</v>
      </c>
      <c r="V1349" s="11">
        <v>49820</v>
      </c>
      <c r="W1349" s="11">
        <v>6</v>
      </c>
      <c r="X1349" s="11">
        <v>6110</v>
      </c>
      <c r="Y1349" s="11">
        <v>21</v>
      </c>
      <c r="Z1349" s="11">
        <v>1833</v>
      </c>
      <c r="AA1349" s="11">
        <v>0</v>
      </c>
      <c r="AB1349" s="11">
        <v>0</v>
      </c>
      <c r="AC1349" s="11">
        <v>3003418</v>
      </c>
      <c r="AD1349" s="11">
        <v>1425</v>
      </c>
      <c r="AE1349" s="11">
        <v>6990000</v>
      </c>
      <c r="AF1349" s="11" t="s">
        <v>164</v>
      </c>
      <c r="AG1349" s="11" t="s">
        <v>134</v>
      </c>
      <c r="AH1349" s="16">
        <v>0</v>
      </c>
    </row>
    <row r="1350" spans="1:34">
      <c r="A1350" s="11">
        <v>3003418</v>
      </c>
      <c r="B1350" s="11">
        <v>3003401</v>
      </c>
      <c r="C1350" s="11" t="s">
        <v>64</v>
      </c>
      <c r="D1350" s="11">
        <v>20</v>
      </c>
      <c r="E1350" s="11">
        <v>18</v>
      </c>
      <c r="F1350" s="11">
        <v>60</v>
      </c>
      <c r="G1350" s="11">
        <v>4</v>
      </c>
      <c r="H1350" s="11">
        <v>313</v>
      </c>
      <c r="I1350" s="11">
        <v>332</v>
      </c>
      <c r="J1350" s="11">
        <v>221</v>
      </c>
      <c r="K1350" s="11">
        <v>213</v>
      </c>
      <c r="L1350" s="11">
        <v>2</v>
      </c>
      <c r="M1350" s="11">
        <v>60</v>
      </c>
      <c r="N1350" s="11">
        <v>950</v>
      </c>
      <c r="O1350" s="11">
        <v>0</v>
      </c>
      <c r="P1350" s="11">
        <v>0</v>
      </c>
      <c r="Q1350" s="11">
        <v>0</v>
      </c>
      <c r="R1350" s="11">
        <v>875000</v>
      </c>
      <c r="S1350" s="11">
        <v>5001</v>
      </c>
      <c r="T1350" s="11">
        <v>5002</v>
      </c>
      <c r="U1350" s="11">
        <v>5</v>
      </c>
      <c r="V1350" s="11">
        <v>52580</v>
      </c>
      <c r="W1350" s="11">
        <v>6</v>
      </c>
      <c r="X1350" s="11">
        <v>6570</v>
      </c>
      <c r="Y1350" s="11">
        <v>21</v>
      </c>
      <c r="Z1350" s="11">
        <v>1971</v>
      </c>
      <c r="AA1350" s="11">
        <v>0</v>
      </c>
      <c r="AB1350" s="11">
        <v>0</v>
      </c>
      <c r="AC1350" s="11">
        <v>3003419</v>
      </c>
      <c r="AD1350" s="11">
        <v>1606</v>
      </c>
      <c r="AE1350" s="11">
        <v>7845000</v>
      </c>
      <c r="AF1350" s="11" t="s">
        <v>164</v>
      </c>
      <c r="AG1350" s="11" t="s">
        <v>134</v>
      </c>
      <c r="AH1350" s="16">
        <v>0</v>
      </c>
    </row>
    <row r="1351" spans="1:34">
      <c r="A1351" s="11">
        <v>3003419</v>
      </c>
      <c r="B1351" s="11">
        <v>3003401</v>
      </c>
      <c r="C1351" s="11" t="s">
        <v>64</v>
      </c>
      <c r="D1351" s="11">
        <v>20</v>
      </c>
      <c r="E1351" s="11">
        <v>19</v>
      </c>
      <c r="F1351" s="11">
        <v>60</v>
      </c>
      <c r="G1351" s="11">
        <v>4</v>
      </c>
      <c r="H1351" s="11">
        <v>312</v>
      </c>
      <c r="I1351" s="11">
        <v>331</v>
      </c>
      <c r="J1351" s="11">
        <v>323</v>
      </c>
      <c r="K1351" s="11">
        <v>313</v>
      </c>
      <c r="L1351" s="11">
        <v>2</v>
      </c>
      <c r="M1351" s="11">
        <v>60</v>
      </c>
      <c r="N1351" s="11">
        <v>1450</v>
      </c>
      <c r="O1351" s="11">
        <v>1</v>
      </c>
      <c r="P1351" s="11">
        <v>30034</v>
      </c>
      <c r="Q1351" s="11">
        <v>1</v>
      </c>
      <c r="R1351" s="11">
        <v>1430000</v>
      </c>
      <c r="S1351" s="11">
        <v>5001</v>
      </c>
      <c r="T1351" s="11">
        <v>5002</v>
      </c>
      <c r="U1351" s="11">
        <v>5</v>
      </c>
      <c r="V1351" s="11">
        <v>55360</v>
      </c>
      <c r="W1351" s="11">
        <v>6</v>
      </c>
      <c r="X1351" s="11">
        <v>7033</v>
      </c>
      <c r="Y1351" s="11">
        <v>21</v>
      </c>
      <c r="Z1351" s="11">
        <v>2110</v>
      </c>
      <c r="AA1351" s="11">
        <v>0</v>
      </c>
      <c r="AB1351" s="11">
        <v>0</v>
      </c>
      <c r="AC1351" s="11">
        <v>3003420</v>
      </c>
      <c r="AD1351" s="11">
        <v>1788</v>
      </c>
      <c r="AE1351" s="11">
        <v>8720000</v>
      </c>
      <c r="AF1351" s="11" t="s">
        <v>164</v>
      </c>
      <c r="AG1351" s="11" t="s">
        <v>134</v>
      </c>
      <c r="AH1351" s="16">
        <v>1</v>
      </c>
    </row>
    <row r="1352" spans="1:34">
      <c r="A1352" s="11">
        <v>3003420</v>
      </c>
      <c r="B1352" s="11">
        <v>3003401</v>
      </c>
      <c r="C1352" s="11" t="s">
        <v>64</v>
      </c>
      <c r="D1352" s="11">
        <v>20</v>
      </c>
      <c r="E1352" s="11">
        <v>20</v>
      </c>
      <c r="F1352" s="11">
        <v>70</v>
      </c>
      <c r="G1352" s="11">
        <v>4</v>
      </c>
      <c r="H1352" s="11">
        <v>411</v>
      </c>
      <c r="I1352" s="11">
        <v>333</v>
      </c>
      <c r="J1352" s="11">
        <v>322</v>
      </c>
      <c r="K1352" s="11">
        <v>311</v>
      </c>
      <c r="L1352" s="11">
        <v>2</v>
      </c>
      <c r="M1352" s="11">
        <v>60</v>
      </c>
      <c r="N1352" s="11">
        <v>1490</v>
      </c>
      <c r="O1352" s="11">
        <v>0</v>
      </c>
      <c r="P1352" s="11">
        <v>0</v>
      </c>
      <c r="Q1352" s="11">
        <v>0</v>
      </c>
      <c r="R1352" s="11">
        <v>1455000</v>
      </c>
      <c r="S1352" s="11">
        <v>5002</v>
      </c>
      <c r="T1352" s="11">
        <v>5003</v>
      </c>
      <c r="U1352" s="11">
        <v>5</v>
      </c>
      <c r="V1352" s="11">
        <v>58960</v>
      </c>
      <c r="W1352" s="11">
        <v>6</v>
      </c>
      <c r="X1352" s="11">
        <v>7633</v>
      </c>
      <c r="Y1352" s="11">
        <v>21</v>
      </c>
      <c r="Z1352" s="11">
        <v>2290</v>
      </c>
      <c r="AA1352" s="11">
        <v>0</v>
      </c>
      <c r="AB1352" s="11">
        <v>0</v>
      </c>
      <c r="AC1352" s="11">
        <v>3003421</v>
      </c>
      <c r="AD1352" s="11">
        <v>2094</v>
      </c>
      <c r="AE1352" s="11">
        <v>10150000</v>
      </c>
      <c r="AF1352" s="11" t="s">
        <v>165</v>
      </c>
      <c r="AG1352" s="11" t="s">
        <v>159</v>
      </c>
      <c r="AH1352" s="16">
        <v>0</v>
      </c>
    </row>
    <row r="1353" spans="1:34">
      <c r="A1353" s="11">
        <v>3003421</v>
      </c>
      <c r="B1353" s="11">
        <v>3003401</v>
      </c>
      <c r="C1353" s="11" t="s">
        <v>64</v>
      </c>
      <c r="D1353" s="11">
        <v>20</v>
      </c>
      <c r="E1353" s="11">
        <v>21</v>
      </c>
      <c r="F1353" s="11">
        <v>70</v>
      </c>
      <c r="G1353" s="11">
        <v>4</v>
      </c>
      <c r="H1353" s="11">
        <v>413</v>
      </c>
      <c r="I1353" s="11">
        <v>332</v>
      </c>
      <c r="J1353" s="11">
        <v>321</v>
      </c>
      <c r="K1353" s="11">
        <v>313</v>
      </c>
      <c r="L1353" s="11">
        <v>2</v>
      </c>
      <c r="M1353" s="11">
        <v>60</v>
      </c>
      <c r="N1353" s="11">
        <v>1510</v>
      </c>
      <c r="O1353" s="11">
        <v>0</v>
      </c>
      <c r="P1353" s="11">
        <v>0</v>
      </c>
      <c r="Q1353" s="11">
        <v>0</v>
      </c>
      <c r="R1353" s="11">
        <v>1475000</v>
      </c>
      <c r="S1353" s="11">
        <v>5002</v>
      </c>
      <c r="T1353" s="11">
        <v>5003</v>
      </c>
      <c r="U1353" s="11">
        <v>5</v>
      </c>
      <c r="V1353" s="11">
        <v>62580</v>
      </c>
      <c r="W1353" s="11">
        <v>6</v>
      </c>
      <c r="X1353" s="11">
        <v>8237</v>
      </c>
      <c r="Y1353" s="11">
        <v>21</v>
      </c>
      <c r="Z1353" s="11">
        <v>2471</v>
      </c>
      <c r="AA1353" s="11">
        <v>0</v>
      </c>
      <c r="AB1353" s="11">
        <v>0</v>
      </c>
      <c r="AC1353" s="11">
        <v>3003422</v>
      </c>
      <c r="AD1353" s="11">
        <v>2667</v>
      </c>
      <c r="AE1353" s="11">
        <v>11605000</v>
      </c>
      <c r="AF1353" s="11" t="s">
        <v>165</v>
      </c>
      <c r="AG1353" s="11" t="s">
        <v>159</v>
      </c>
      <c r="AH1353" s="16">
        <v>0</v>
      </c>
    </row>
    <row r="1354" spans="1:34">
      <c r="A1354" s="11">
        <v>3003422</v>
      </c>
      <c r="B1354" s="11">
        <v>3003401</v>
      </c>
      <c r="C1354" s="11" t="s">
        <v>64</v>
      </c>
      <c r="D1354" s="11">
        <v>20</v>
      </c>
      <c r="E1354" s="11">
        <v>22</v>
      </c>
      <c r="F1354" s="11">
        <v>70</v>
      </c>
      <c r="G1354" s="11">
        <v>4</v>
      </c>
      <c r="H1354" s="11">
        <v>412</v>
      </c>
      <c r="I1354" s="11">
        <v>331</v>
      </c>
      <c r="J1354" s="11">
        <v>323</v>
      </c>
      <c r="K1354" s="11">
        <v>312</v>
      </c>
      <c r="L1354" s="11">
        <v>2</v>
      </c>
      <c r="M1354" s="11">
        <v>60</v>
      </c>
      <c r="N1354" s="11">
        <v>1530</v>
      </c>
      <c r="O1354" s="11">
        <v>0</v>
      </c>
      <c r="P1354" s="11">
        <v>0</v>
      </c>
      <c r="Q1354" s="11">
        <v>0</v>
      </c>
      <c r="R1354" s="11">
        <v>1500000</v>
      </c>
      <c r="S1354" s="11">
        <v>5002</v>
      </c>
      <c r="T1354" s="11">
        <v>5003</v>
      </c>
      <c r="U1354" s="11">
        <v>5</v>
      </c>
      <c r="V1354" s="11">
        <v>66220</v>
      </c>
      <c r="W1354" s="11">
        <v>6</v>
      </c>
      <c r="X1354" s="11">
        <v>8843</v>
      </c>
      <c r="Y1354" s="11">
        <v>21</v>
      </c>
      <c r="Z1354" s="11">
        <v>2653</v>
      </c>
      <c r="AA1354" s="11">
        <v>0</v>
      </c>
      <c r="AB1354" s="11">
        <v>0</v>
      </c>
      <c r="AC1354" s="11">
        <v>3003423</v>
      </c>
      <c r="AD1354" s="11">
        <v>3241</v>
      </c>
      <c r="AE1354" s="11">
        <v>13080000</v>
      </c>
      <c r="AF1354" s="11" t="s">
        <v>165</v>
      </c>
      <c r="AG1354" s="11" t="s">
        <v>159</v>
      </c>
      <c r="AH1354" s="16">
        <v>0</v>
      </c>
    </row>
    <row r="1355" spans="1:34">
      <c r="A1355" s="11">
        <v>3003423</v>
      </c>
      <c r="B1355" s="11">
        <v>3003401</v>
      </c>
      <c r="C1355" s="11" t="s">
        <v>64</v>
      </c>
      <c r="D1355" s="11">
        <v>20</v>
      </c>
      <c r="E1355" s="11">
        <v>23</v>
      </c>
      <c r="F1355" s="11">
        <v>70</v>
      </c>
      <c r="G1355" s="11">
        <v>4</v>
      </c>
      <c r="H1355" s="11">
        <v>411</v>
      </c>
      <c r="I1355" s="11">
        <v>333</v>
      </c>
      <c r="J1355" s="11">
        <v>322</v>
      </c>
      <c r="K1355" s="11">
        <v>311</v>
      </c>
      <c r="L1355" s="11">
        <v>2</v>
      </c>
      <c r="M1355" s="11">
        <v>60</v>
      </c>
      <c r="N1355" s="11">
        <v>1550</v>
      </c>
      <c r="O1355" s="11">
        <v>1</v>
      </c>
      <c r="P1355" s="11">
        <v>30034</v>
      </c>
      <c r="Q1355" s="11">
        <v>1</v>
      </c>
      <c r="R1355" s="11">
        <v>1520000</v>
      </c>
      <c r="S1355" s="11">
        <v>5002</v>
      </c>
      <c r="T1355" s="11">
        <v>5003</v>
      </c>
      <c r="U1355" s="11">
        <v>5</v>
      </c>
      <c r="V1355" s="11">
        <v>69880</v>
      </c>
      <c r="W1355" s="11">
        <v>6</v>
      </c>
      <c r="X1355" s="11">
        <v>9453</v>
      </c>
      <c r="Y1355" s="11">
        <v>21</v>
      </c>
      <c r="Z1355" s="11">
        <v>2836</v>
      </c>
      <c r="AA1355" s="11">
        <v>0</v>
      </c>
      <c r="AB1355" s="11">
        <v>0</v>
      </c>
      <c r="AC1355" s="11">
        <v>3003424</v>
      </c>
      <c r="AD1355" s="11">
        <v>3815</v>
      </c>
      <c r="AE1355" s="11">
        <v>14580000</v>
      </c>
      <c r="AF1355" s="11" t="s">
        <v>165</v>
      </c>
      <c r="AG1355" s="11" t="s">
        <v>159</v>
      </c>
      <c r="AH1355" s="16">
        <v>1</v>
      </c>
    </row>
    <row r="1356" spans="1:34">
      <c r="A1356" s="11">
        <v>3003424</v>
      </c>
      <c r="B1356" s="11">
        <v>3003401</v>
      </c>
      <c r="C1356" s="11" t="s">
        <v>64</v>
      </c>
      <c r="D1356" s="11">
        <v>20</v>
      </c>
      <c r="E1356" s="11">
        <v>24</v>
      </c>
      <c r="F1356" s="11">
        <v>70</v>
      </c>
      <c r="G1356" s="11">
        <v>4</v>
      </c>
      <c r="H1356" s="11">
        <v>413</v>
      </c>
      <c r="I1356" s="11">
        <v>432</v>
      </c>
      <c r="J1356" s="11">
        <v>321</v>
      </c>
      <c r="K1356" s="11">
        <v>313</v>
      </c>
      <c r="L1356" s="11">
        <v>2</v>
      </c>
      <c r="M1356" s="11">
        <v>60</v>
      </c>
      <c r="N1356" s="11">
        <v>1570</v>
      </c>
      <c r="O1356" s="11">
        <v>0</v>
      </c>
      <c r="P1356" s="11">
        <v>0</v>
      </c>
      <c r="Q1356" s="11">
        <v>0</v>
      </c>
      <c r="R1356" s="11">
        <v>1545000</v>
      </c>
      <c r="S1356" s="11">
        <v>5002</v>
      </c>
      <c r="T1356" s="11">
        <v>5003</v>
      </c>
      <c r="U1356" s="11">
        <v>5</v>
      </c>
      <c r="V1356" s="11">
        <v>73560</v>
      </c>
      <c r="W1356" s="11">
        <v>6</v>
      </c>
      <c r="X1356" s="11">
        <v>10067</v>
      </c>
      <c r="Y1356" s="11">
        <v>21</v>
      </c>
      <c r="Z1356" s="11">
        <v>3680</v>
      </c>
      <c r="AA1356" s="11">
        <v>0</v>
      </c>
      <c r="AB1356" s="11">
        <v>0</v>
      </c>
      <c r="AC1356" s="11">
        <v>3003425</v>
      </c>
      <c r="AD1356" s="11">
        <v>4388</v>
      </c>
      <c r="AE1356" s="11">
        <v>16100000</v>
      </c>
      <c r="AF1356" s="11" t="s">
        <v>166</v>
      </c>
      <c r="AG1356" s="11" t="s">
        <v>158</v>
      </c>
      <c r="AH1356" s="16">
        <v>0</v>
      </c>
    </row>
    <row r="1357" spans="1:34">
      <c r="A1357" s="11">
        <v>3003425</v>
      </c>
      <c r="B1357" s="11">
        <v>3003401</v>
      </c>
      <c r="C1357" s="11" t="s">
        <v>64</v>
      </c>
      <c r="D1357" s="11">
        <v>20</v>
      </c>
      <c r="E1357" s="11">
        <v>25</v>
      </c>
      <c r="F1357" s="11">
        <v>70</v>
      </c>
      <c r="G1357" s="11">
        <v>4</v>
      </c>
      <c r="H1357" s="11">
        <v>412</v>
      </c>
      <c r="I1357" s="11">
        <v>431</v>
      </c>
      <c r="J1357" s="11">
        <v>323</v>
      </c>
      <c r="K1357" s="11">
        <v>312</v>
      </c>
      <c r="L1357" s="11">
        <v>2</v>
      </c>
      <c r="M1357" s="11">
        <v>60</v>
      </c>
      <c r="N1357" s="11">
        <v>1610</v>
      </c>
      <c r="O1357" s="11">
        <v>0</v>
      </c>
      <c r="P1357" s="11">
        <v>0</v>
      </c>
      <c r="Q1357" s="11">
        <v>0</v>
      </c>
      <c r="R1357" s="11">
        <v>1565000</v>
      </c>
      <c r="S1357" s="11">
        <v>5002</v>
      </c>
      <c r="T1357" s="11">
        <v>5003</v>
      </c>
      <c r="U1357" s="11">
        <v>5</v>
      </c>
      <c r="V1357" s="11">
        <v>77260</v>
      </c>
      <c r="W1357" s="11">
        <v>6</v>
      </c>
      <c r="X1357" s="11">
        <v>10683</v>
      </c>
      <c r="Y1357" s="11">
        <v>21</v>
      </c>
      <c r="Z1357" s="11">
        <v>3865</v>
      </c>
      <c r="AA1357" s="11">
        <v>0</v>
      </c>
      <c r="AB1357" s="11">
        <v>0</v>
      </c>
      <c r="AC1357" s="11">
        <v>3003426</v>
      </c>
      <c r="AD1357" s="11">
        <v>5230</v>
      </c>
      <c r="AE1357" s="11">
        <v>17645000</v>
      </c>
      <c r="AF1357" s="11" t="s">
        <v>166</v>
      </c>
      <c r="AG1357" s="11" t="s">
        <v>158</v>
      </c>
      <c r="AH1357" s="16">
        <v>0</v>
      </c>
    </row>
    <row r="1358" spans="1:34">
      <c r="A1358" s="11">
        <v>3003426</v>
      </c>
      <c r="B1358" s="11">
        <v>3003401</v>
      </c>
      <c r="C1358" s="11" t="s">
        <v>64</v>
      </c>
      <c r="D1358" s="11">
        <v>20</v>
      </c>
      <c r="E1358" s="11">
        <v>26</v>
      </c>
      <c r="F1358" s="11">
        <v>70</v>
      </c>
      <c r="G1358" s="11">
        <v>4</v>
      </c>
      <c r="H1358" s="11">
        <v>411</v>
      </c>
      <c r="I1358" s="11">
        <v>423</v>
      </c>
      <c r="J1358" s="11">
        <v>322</v>
      </c>
      <c r="K1358" s="11">
        <v>311</v>
      </c>
      <c r="L1358" s="11">
        <v>2</v>
      </c>
      <c r="M1358" s="11">
        <v>60</v>
      </c>
      <c r="N1358" s="11">
        <v>1630</v>
      </c>
      <c r="O1358" s="11">
        <v>1</v>
      </c>
      <c r="P1358" s="11">
        <v>30034</v>
      </c>
      <c r="Q1358" s="11">
        <v>1</v>
      </c>
      <c r="R1358" s="11">
        <v>1590000</v>
      </c>
      <c r="S1358" s="11">
        <v>5002</v>
      </c>
      <c r="T1358" s="11">
        <v>5003</v>
      </c>
      <c r="U1358" s="11">
        <v>5</v>
      </c>
      <c r="V1358" s="11">
        <v>80980</v>
      </c>
      <c r="W1358" s="11">
        <v>6</v>
      </c>
      <c r="X1358" s="11">
        <v>11303</v>
      </c>
      <c r="Y1358" s="11">
        <v>21</v>
      </c>
      <c r="Z1358" s="11">
        <v>4051</v>
      </c>
      <c r="AA1358" s="11">
        <v>0</v>
      </c>
      <c r="AB1358" s="11">
        <v>0</v>
      </c>
      <c r="AC1358" s="11">
        <v>3003427</v>
      </c>
      <c r="AD1358" s="11">
        <v>6071</v>
      </c>
      <c r="AE1358" s="11">
        <v>19210000</v>
      </c>
      <c r="AF1358" s="11" t="s">
        <v>166</v>
      </c>
      <c r="AG1358" s="11" t="s">
        <v>158</v>
      </c>
      <c r="AH1358" s="16">
        <v>1</v>
      </c>
    </row>
    <row r="1359" spans="1:34">
      <c r="A1359" s="11">
        <v>3003427</v>
      </c>
      <c r="B1359" s="11">
        <v>3003401</v>
      </c>
      <c r="C1359" s="11" t="s">
        <v>64</v>
      </c>
      <c r="D1359" s="11">
        <v>20</v>
      </c>
      <c r="E1359" s="11">
        <v>27</v>
      </c>
      <c r="F1359" s="11">
        <v>70</v>
      </c>
      <c r="G1359" s="11">
        <v>4</v>
      </c>
      <c r="H1359" s="11">
        <v>413</v>
      </c>
      <c r="I1359" s="11">
        <v>422</v>
      </c>
      <c r="J1359" s="11">
        <v>321</v>
      </c>
      <c r="K1359" s="11">
        <v>313</v>
      </c>
      <c r="L1359" s="11">
        <v>2</v>
      </c>
      <c r="M1359" s="11">
        <v>60</v>
      </c>
      <c r="N1359" s="11">
        <v>1650</v>
      </c>
      <c r="O1359" s="11">
        <v>0</v>
      </c>
      <c r="P1359" s="11">
        <v>0</v>
      </c>
      <c r="Q1359" s="11">
        <v>0</v>
      </c>
      <c r="R1359" s="11">
        <v>1615000</v>
      </c>
      <c r="S1359" s="11">
        <v>5002</v>
      </c>
      <c r="T1359" s="11">
        <v>5003</v>
      </c>
      <c r="U1359" s="11">
        <v>5</v>
      </c>
      <c r="V1359" s="11">
        <v>97880</v>
      </c>
      <c r="W1359" s="11">
        <v>6</v>
      </c>
      <c r="X1359" s="11">
        <v>11927</v>
      </c>
      <c r="Y1359" s="11">
        <v>21</v>
      </c>
      <c r="Z1359" s="11">
        <v>4238</v>
      </c>
      <c r="AA1359" s="11">
        <v>0</v>
      </c>
      <c r="AB1359" s="11">
        <v>0</v>
      </c>
      <c r="AC1359" s="11">
        <v>3003428</v>
      </c>
      <c r="AD1359" s="11">
        <v>6912</v>
      </c>
      <c r="AE1359" s="11">
        <v>20800000</v>
      </c>
      <c r="AF1359" s="11" t="s">
        <v>167</v>
      </c>
      <c r="AG1359" s="11" t="s">
        <v>135</v>
      </c>
      <c r="AH1359" s="16">
        <v>0</v>
      </c>
    </row>
    <row r="1360" spans="1:34">
      <c r="A1360" s="11">
        <v>3003428</v>
      </c>
      <c r="B1360" s="11">
        <v>3003401</v>
      </c>
      <c r="C1360" s="11" t="s">
        <v>64</v>
      </c>
      <c r="D1360" s="11">
        <v>20</v>
      </c>
      <c r="E1360" s="11">
        <v>28</v>
      </c>
      <c r="F1360" s="11">
        <v>70</v>
      </c>
      <c r="G1360" s="11">
        <v>4</v>
      </c>
      <c r="H1360" s="11">
        <v>412</v>
      </c>
      <c r="I1360" s="11">
        <v>421</v>
      </c>
      <c r="J1360" s="11">
        <v>323</v>
      </c>
      <c r="K1360" s="11">
        <v>312</v>
      </c>
      <c r="L1360" s="11">
        <v>2</v>
      </c>
      <c r="M1360" s="11">
        <v>60</v>
      </c>
      <c r="N1360" s="11">
        <v>1670</v>
      </c>
      <c r="O1360" s="11">
        <v>0</v>
      </c>
      <c r="P1360" s="11">
        <v>0</v>
      </c>
      <c r="Q1360" s="11">
        <v>0</v>
      </c>
      <c r="R1360" s="11">
        <v>1635000</v>
      </c>
      <c r="S1360" s="11">
        <v>5002</v>
      </c>
      <c r="T1360" s="11">
        <v>5003</v>
      </c>
      <c r="U1360" s="11">
        <v>5</v>
      </c>
      <c r="V1360" s="11">
        <v>101640</v>
      </c>
      <c r="W1360" s="11">
        <v>6</v>
      </c>
      <c r="X1360" s="11">
        <v>12553</v>
      </c>
      <c r="Y1360" s="11">
        <v>21</v>
      </c>
      <c r="Z1360" s="11">
        <v>4426</v>
      </c>
      <c r="AA1360" s="11">
        <v>0</v>
      </c>
      <c r="AB1360" s="11">
        <v>0</v>
      </c>
      <c r="AC1360" s="11">
        <v>3003429</v>
      </c>
      <c r="AD1360" s="11">
        <v>7754</v>
      </c>
      <c r="AE1360" s="11">
        <v>22415000</v>
      </c>
      <c r="AF1360" s="11" t="s">
        <v>167</v>
      </c>
      <c r="AG1360" s="11" t="s">
        <v>135</v>
      </c>
      <c r="AH1360" s="16">
        <v>0</v>
      </c>
    </row>
    <row r="1361" spans="1:34">
      <c r="A1361" s="11">
        <v>3003429</v>
      </c>
      <c r="B1361" s="11">
        <v>3003401</v>
      </c>
      <c r="C1361" s="11" t="s">
        <v>64</v>
      </c>
      <c r="D1361" s="11">
        <v>20</v>
      </c>
      <c r="E1361" s="11">
        <v>29</v>
      </c>
      <c r="F1361" s="11">
        <v>70</v>
      </c>
      <c r="G1361" s="11">
        <v>4</v>
      </c>
      <c r="H1361" s="11">
        <v>411</v>
      </c>
      <c r="I1361" s="11">
        <v>433</v>
      </c>
      <c r="J1361" s="11">
        <v>422</v>
      </c>
      <c r="K1361" s="11">
        <v>413</v>
      </c>
      <c r="L1361" s="11">
        <v>2</v>
      </c>
      <c r="M1361" s="11">
        <v>60</v>
      </c>
      <c r="N1361" s="11">
        <v>2170</v>
      </c>
      <c r="O1361" s="11">
        <v>1</v>
      </c>
      <c r="P1361" s="11">
        <v>30034</v>
      </c>
      <c r="Q1361" s="11">
        <v>1</v>
      </c>
      <c r="R1361" s="11">
        <v>2220000</v>
      </c>
      <c r="S1361" s="11">
        <v>5002</v>
      </c>
      <c r="T1361" s="11">
        <v>5003</v>
      </c>
      <c r="U1361" s="11">
        <v>5</v>
      </c>
      <c r="V1361" s="11">
        <v>105420</v>
      </c>
      <c r="W1361" s="11">
        <v>6</v>
      </c>
      <c r="X1361" s="11">
        <v>13183</v>
      </c>
      <c r="Y1361" s="11">
        <v>21</v>
      </c>
      <c r="Z1361" s="11">
        <v>4615</v>
      </c>
      <c r="AA1361" s="11">
        <v>0</v>
      </c>
      <c r="AB1361" s="11">
        <v>0</v>
      </c>
      <c r="AC1361" s="11">
        <v>3003430</v>
      </c>
      <c r="AD1361" s="11">
        <v>8595</v>
      </c>
      <c r="AE1361" s="11">
        <v>24050000</v>
      </c>
      <c r="AF1361" s="11" t="s">
        <v>167</v>
      </c>
      <c r="AG1361" s="11" t="s">
        <v>135</v>
      </c>
      <c r="AH1361" s="16">
        <v>1</v>
      </c>
    </row>
    <row r="1362" spans="1:34">
      <c r="A1362" s="11">
        <v>3003430</v>
      </c>
      <c r="B1362" s="11">
        <v>3003401</v>
      </c>
      <c r="C1362" s="11" t="s">
        <v>64</v>
      </c>
      <c r="D1362" s="11">
        <v>20</v>
      </c>
      <c r="E1362" s="11">
        <v>30</v>
      </c>
      <c r="F1362" s="11">
        <v>80</v>
      </c>
      <c r="G1362" s="11">
        <v>4</v>
      </c>
      <c r="H1362" s="11">
        <v>513</v>
      </c>
      <c r="I1362" s="11">
        <v>432</v>
      </c>
      <c r="J1362" s="11">
        <v>421</v>
      </c>
      <c r="K1362" s="11">
        <v>413</v>
      </c>
      <c r="L1362" s="11">
        <v>2</v>
      </c>
      <c r="M1362" s="11">
        <v>60</v>
      </c>
      <c r="N1362" s="11">
        <v>2210</v>
      </c>
      <c r="O1362" s="11">
        <v>0</v>
      </c>
      <c r="P1362" s="11">
        <v>0</v>
      </c>
      <c r="Q1362" s="11">
        <v>0</v>
      </c>
      <c r="R1362" s="11">
        <v>2240000</v>
      </c>
      <c r="S1362" s="11">
        <v>5003</v>
      </c>
      <c r="T1362" s="11">
        <v>5004</v>
      </c>
      <c r="U1362" s="11">
        <v>5</v>
      </c>
      <c r="V1362" s="11">
        <v>110020</v>
      </c>
      <c r="W1362" s="11">
        <v>6</v>
      </c>
      <c r="X1362" s="11">
        <v>13950</v>
      </c>
      <c r="Y1362" s="11">
        <v>21</v>
      </c>
      <c r="Z1362" s="11">
        <v>4845</v>
      </c>
      <c r="AA1362" s="11">
        <v>0</v>
      </c>
      <c r="AB1362" s="11">
        <v>0</v>
      </c>
      <c r="AC1362" s="11">
        <v>3003431</v>
      </c>
      <c r="AD1362" s="11">
        <v>9972</v>
      </c>
      <c r="AE1362" s="11">
        <v>26270000</v>
      </c>
      <c r="AF1362" s="11" t="s">
        <v>168</v>
      </c>
      <c r="AG1362" s="11" t="s">
        <v>159</v>
      </c>
      <c r="AH1362" s="16">
        <v>0</v>
      </c>
    </row>
    <row r="1363" spans="1:34">
      <c r="A1363" s="11">
        <v>3003431</v>
      </c>
      <c r="B1363" s="11">
        <v>3003401</v>
      </c>
      <c r="C1363" s="11" t="s">
        <v>64</v>
      </c>
      <c r="D1363" s="11">
        <v>20</v>
      </c>
      <c r="E1363" s="11">
        <v>31</v>
      </c>
      <c r="F1363" s="11">
        <v>80</v>
      </c>
      <c r="G1363" s="11">
        <v>4</v>
      </c>
      <c r="H1363" s="11">
        <v>512</v>
      </c>
      <c r="I1363" s="11">
        <v>431</v>
      </c>
      <c r="J1363" s="11">
        <v>423</v>
      </c>
      <c r="K1363" s="11">
        <v>412</v>
      </c>
      <c r="L1363" s="11">
        <v>2</v>
      </c>
      <c r="M1363" s="11">
        <v>60</v>
      </c>
      <c r="N1363" s="11">
        <v>2230</v>
      </c>
      <c r="O1363" s="11">
        <v>1</v>
      </c>
      <c r="P1363" s="11">
        <v>30034</v>
      </c>
      <c r="Q1363" s="11">
        <v>1</v>
      </c>
      <c r="R1363" s="11">
        <v>2265000</v>
      </c>
      <c r="S1363" s="11">
        <v>5003</v>
      </c>
      <c r="T1363" s="11">
        <v>5004</v>
      </c>
      <c r="U1363" s="11">
        <v>5</v>
      </c>
      <c r="V1363" s="11">
        <v>114640</v>
      </c>
      <c r="W1363" s="11">
        <v>6</v>
      </c>
      <c r="X1363" s="11">
        <v>14720</v>
      </c>
      <c r="Y1363" s="11">
        <v>21</v>
      </c>
      <c r="Z1363" s="11">
        <v>5076</v>
      </c>
      <c r="AA1363" s="11">
        <v>0</v>
      </c>
      <c r="AB1363" s="11">
        <v>0</v>
      </c>
      <c r="AC1363" s="11">
        <v>3003432</v>
      </c>
      <c r="AD1363" s="11">
        <v>12219</v>
      </c>
      <c r="AE1363" s="11">
        <v>28510000</v>
      </c>
      <c r="AF1363" s="11" t="s">
        <v>168</v>
      </c>
      <c r="AG1363" s="11" t="s">
        <v>159</v>
      </c>
      <c r="AH1363" s="16">
        <v>1</v>
      </c>
    </row>
    <row r="1364" spans="1:34">
      <c r="A1364" s="11">
        <v>3003432</v>
      </c>
      <c r="B1364" s="11">
        <v>3003401</v>
      </c>
      <c r="C1364" s="11" t="s">
        <v>64</v>
      </c>
      <c r="D1364" s="11">
        <v>20</v>
      </c>
      <c r="E1364" s="11">
        <v>32</v>
      </c>
      <c r="F1364" s="11">
        <v>80</v>
      </c>
      <c r="G1364" s="11">
        <v>4</v>
      </c>
      <c r="H1364" s="11">
        <v>521</v>
      </c>
      <c r="I1364" s="11">
        <v>433</v>
      </c>
      <c r="J1364" s="11">
        <v>422</v>
      </c>
      <c r="K1364" s="11">
        <v>411</v>
      </c>
      <c r="L1364" s="11">
        <v>2</v>
      </c>
      <c r="M1364" s="11">
        <v>60</v>
      </c>
      <c r="N1364" s="11">
        <v>2250</v>
      </c>
      <c r="O1364" s="11">
        <v>0</v>
      </c>
      <c r="P1364" s="11">
        <v>0</v>
      </c>
      <c r="Q1364" s="11">
        <v>0</v>
      </c>
      <c r="R1364" s="11">
        <v>2290000</v>
      </c>
      <c r="S1364" s="11">
        <v>5003</v>
      </c>
      <c r="T1364" s="11">
        <v>5004</v>
      </c>
      <c r="U1364" s="11">
        <v>5</v>
      </c>
      <c r="V1364" s="11">
        <v>119280</v>
      </c>
      <c r="W1364" s="11">
        <v>6</v>
      </c>
      <c r="X1364" s="11">
        <v>15493</v>
      </c>
      <c r="Y1364" s="11">
        <v>21</v>
      </c>
      <c r="Z1364" s="11">
        <v>5968</v>
      </c>
      <c r="AA1364" s="11">
        <v>0</v>
      </c>
      <c r="AB1364" s="11">
        <v>0</v>
      </c>
      <c r="AC1364" s="11">
        <v>3003433</v>
      </c>
      <c r="AD1364" s="11">
        <v>14466</v>
      </c>
      <c r="AE1364" s="11">
        <v>30775000</v>
      </c>
      <c r="AF1364" s="11" t="s">
        <v>169</v>
      </c>
      <c r="AG1364" s="11" t="s">
        <v>158</v>
      </c>
      <c r="AH1364" s="16">
        <v>0</v>
      </c>
    </row>
    <row r="1365" spans="1:34">
      <c r="A1365" s="11">
        <v>3003433</v>
      </c>
      <c r="B1365" s="11">
        <v>3003401</v>
      </c>
      <c r="C1365" s="11" t="s">
        <v>64</v>
      </c>
      <c r="D1365" s="11">
        <v>20</v>
      </c>
      <c r="E1365" s="11">
        <v>33</v>
      </c>
      <c r="F1365" s="11">
        <v>80</v>
      </c>
      <c r="G1365" s="11">
        <v>4</v>
      </c>
      <c r="H1365" s="11">
        <v>513</v>
      </c>
      <c r="I1365" s="11">
        <v>432</v>
      </c>
      <c r="J1365" s="11">
        <v>421</v>
      </c>
      <c r="K1365" s="11">
        <v>413</v>
      </c>
      <c r="L1365" s="11">
        <v>2</v>
      </c>
      <c r="M1365" s="11">
        <v>60</v>
      </c>
      <c r="N1365" s="11">
        <v>2270</v>
      </c>
      <c r="O1365" s="11">
        <v>1</v>
      </c>
      <c r="P1365" s="11">
        <v>30034</v>
      </c>
      <c r="Q1365" s="11">
        <v>1</v>
      </c>
      <c r="R1365" s="11">
        <v>2315000</v>
      </c>
      <c r="S1365" s="11">
        <v>5003</v>
      </c>
      <c r="T1365" s="11">
        <v>5004</v>
      </c>
      <c r="U1365" s="11">
        <v>5</v>
      </c>
      <c r="V1365" s="11">
        <v>123940</v>
      </c>
      <c r="W1365" s="11">
        <v>6</v>
      </c>
      <c r="X1365" s="11">
        <v>16270</v>
      </c>
      <c r="Y1365" s="11">
        <v>21</v>
      </c>
      <c r="Z1365" s="11">
        <v>6201</v>
      </c>
      <c r="AA1365" s="11">
        <v>0</v>
      </c>
      <c r="AB1365" s="11">
        <v>0</v>
      </c>
      <c r="AC1365" s="11">
        <v>3003434</v>
      </c>
      <c r="AD1365" s="11">
        <v>16712</v>
      </c>
      <c r="AE1365" s="11">
        <v>33065000</v>
      </c>
      <c r="AF1365" s="11" t="s">
        <v>169</v>
      </c>
      <c r="AG1365" s="11" t="s">
        <v>158</v>
      </c>
      <c r="AH1365" s="16">
        <v>1</v>
      </c>
    </row>
    <row r="1366" spans="1:34">
      <c r="A1366" s="11">
        <v>3003434</v>
      </c>
      <c r="B1366" s="11">
        <v>3003401</v>
      </c>
      <c r="C1366" s="11" t="s">
        <v>64</v>
      </c>
      <c r="D1366" s="11">
        <v>20</v>
      </c>
      <c r="E1366" s="11">
        <v>34</v>
      </c>
      <c r="F1366" s="11">
        <v>80</v>
      </c>
      <c r="G1366" s="11">
        <v>4</v>
      </c>
      <c r="H1366" s="11">
        <v>512</v>
      </c>
      <c r="I1366" s="11">
        <v>431</v>
      </c>
      <c r="J1366" s="11">
        <v>423</v>
      </c>
      <c r="K1366" s="11">
        <v>412</v>
      </c>
      <c r="L1366" s="11">
        <v>2</v>
      </c>
      <c r="M1366" s="11">
        <v>60</v>
      </c>
      <c r="N1366" s="11">
        <v>2290</v>
      </c>
      <c r="O1366" s="11">
        <v>0</v>
      </c>
      <c r="P1366" s="11">
        <v>0</v>
      </c>
      <c r="Q1366" s="11">
        <v>0</v>
      </c>
      <c r="R1366" s="11">
        <v>2335000</v>
      </c>
      <c r="S1366" s="11">
        <v>5003</v>
      </c>
      <c r="T1366" s="11">
        <v>5004</v>
      </c>
      <c r="U1366" s="11">
        <v>5</v>
      </c>
      <c r="V1366" s="11">
        <v>141780</v>
      </c>
      <c r="W1366" s="11">
        <v>6</v>
      </c>
      <c r="X1366" s="11">
        <v>17050</v>
      </c>
      <c r="Y1366" s="11">
        <v>21</v>
      </c>
      <c r="Z1366" s="11">
        <v>6435</v>
      </c>
      <c r="AA1366" s="11">
        <v>0</v>
      </c>
      <c r="AB1366" s="11">
        <v>0</v>
      </c>
      <c r="AC1366" s="11">
        <v>3003435</v>
      </c>
      <c r="AD1366" s="11">
        <v>18959</v>
      </c>
      <c r="AE1366" s="11">
        <v>35380000</v>
      </c>
      <c r="AF1366" s="11" t="s">
        <v>170</v>
      </c>
      <c r="AG1366" s="11" t="s">
        <v>159</v>
      </c>
      <c r="AH1366" s="16">
        <v>0</v>
      </c>
    </row>
    <row r="1367" spans="1:34">
      <c r="A1367" s="11">
        <v>3003435</v>
      </c>
      <c r="B1367" s="11">
        <v>3003401</v>
      </c>
      <c r="C1367" s="11" t="s">
        <v>64</v>
      </c>
      <c r="D1367" s="11">
        <v>20</v>
      </c>
      <c r="E1367" s="11">
        <v>35</v>
      </c>
      <c r="F1367" s="11">
        <v>80</v>
      </c>
      <c r="G1367" s="11">
        <v>4</v>
      </c>
      <c r="H1367" s="11">
        <v>511</v>
      </c>
      <c r="I1367" s="11">
        <v>533</v>
      </c>
      <c r="J1367" s="11">
        <v>422</v>
      </c>
      <c r="K1367" s="11">
        <v>411</v>
      </c>
      <c r="L1367" s="11">
        <v>2</v>
      </c>
      <c r="M1367" s="11">
        <v>60</v>
      </c>
      <c r="N1367" s="11">
        <v>2330</v>
      </c>
      <c r="O1367" s="11">
        <v>1</v>
      </c>
      <c r="P1367" s="11">
        <v>30034</v>
      </c>
      <c r="Q1367" s="11">
        <v>1</v>
      </c>
      <c r="R1367" s="11">
        <v>2360000</v>
      </c>
      <c r="S1367" s="11">
        <v>5003</v>
      </c>
      <c r="T1367" s="11">
        <v>5004</v>
      </c>
      <c r="U1367" s="11">
        <v>5</v>
      </c>
      <c r="V1367" s="11">
        <v>146480</v>
      </c>
      <c r="W1367" s="11">
        <v>6</v>
      </c>
      <c r="X1367" s="11">
        <v>17833</v>
      </c>
      <c r="Y1367" s="11">
        <v>21</v>
      </c>
      <c r="Z1367" s="11">
        <v>6670</v>
      </c>
      <c r="AA1367" s="11">
        <v>0</v>
      </c>
      <c r="AB1367" s="11">
        <v>0</v>
      </c>
      <c r="AC1367" s="11">
        <v>3003436</v>
      </c>
      <c r="AD1367" s="11">
        <v>21206</v>
      </c>
      <c r="AE1367" s="11">
        <v>37715000</v>
      </c>
      <c r="AF1367" s="11" t="s">
        <v>170</v>
      </c>
      <c r="AG1367" s="11" t="s">
        <v>159</v>
      </c>
      <c r="AH1367" s="16">
        <v>1</v>
      </c>
    </row>
    <row r="1368" spans="1:34">
      <c r="A1368" s="11">
        <v>3003436</v>
      </c>
      <c r="B1368" s="11">
        <v>3003401</v>
      </c>
      <c r="C1368" s="11" t="s">
        <v>64</v>
      </c>
      <c r="D1368" s="11">
        <v>20</v>
      </c>
      <c r="E1368" s="11">
        <v>36</v>
      </c>
      <c r="F1368" s="11">
        <v>80</v>
      </c>
      <c r="G1368" s="11">
        <v>4</v>
      </c>
      <c r="H1368" s="11">
        <v>513</v>
      </c>
      <c r="I1368" s="11">
        <v>532</v>
      </c>
      <c r="J1368" s="11">
        <v>421</v>
      </c>
      <c r="K1368" s="11">
        <v>413</v>
      </c>
      <c r="L1368" s="11">
        <v>2</v>
      </c>
      <c r="M1368" s="11">
        <v>60</v>
      </c>
      <c r="N1368" s="11">
        <v>2350</v>
      </c>
      <c r="O1368" s="11">
        <v>0</v>
      </c>
      <c r="P1368" s="11">
        <v>0</v>
      </c>
      <c r="Q1368" s="11">
        <v>0</v>
      </c>
      <c r="R1368" s="11">
        <v>2385000</v>
      </c>
      <c r="S1368" s="11">
        <v>5003</v>
      </c>
      <c r="T1368" s="11">
        <v>5004</v>
      </c>
      <c r="U1368" s="11">
        <v>5</v>
      </c>
      <c r="V1368" s="11">
        <v>151200</v>
      </c>
      <c r="W1368" s="11">
        <v>6</v>
      </c>
      <c r="X1368" s="11">
        <v>18620</v>
      </c>
      <c r="Y1368" s="11">
        <v>21</v>
      </c>
      <c r="Z1368" s="11">
        <v>7566</v>
      </c>
      <c r="AA1368" s="11">
        <v>0</v>
      </c>
      <c r="AB1368" s="11">
        <v>0</v>
      </c>
      <c r="AC1368" s="11">
        <v>3003437</v>
      </c>
      <c r="AD1368" s="11">
        <v>24323</v>
      </c>
      <c r="AE1368" s="11">
        <v>40075000</v>
      </c>
      <c r="AF1368" s="11" t="s">
        <v>171</v>
      </c>
      <c r="AG1368" s="11" t="s">
        <v>158</v>
      </c>
      <c r="AH1368" s="16">
        <v>0</v>
      </c>
    </row>
    <row r="1369" spans="1:34">
      <c r="A1369" s="11">
        <v>3003437</v>
      </c>
      <c r="B1369" s="11">
        <v>3003401</v>
      </c>
      <c r="C1369" s="11" t="s">
        <v>64</v>
      </c>
      <c r="D1369" s="11">
        <v>20</v>
      </c>
      <c r="E1369" s="11">
        <v>37</v>
      </c>
      <c r="F1369" s="11">
        <v>80</v>
      </c>
      <c r="G1369" s="11">
        <v>4</v>
      </c>
      <c r="H1369" s="11">
        <v>512</v>
      </c>
      <c r="I1369" s="11">
        <v>531</v>
      </c>
      <c r="J1369" s="11">
        <v>423</v>
      </c>
      <c r="K1369" s="11">
        <v>412</v>
      </c>
      <c r="L1369" s="11">
        <v>2</v>
      </c>
      <c r="M1369" s="11">
        <v>60</v>
      </c>
      <c r="N1369" s="11">
        <v>2370</v>
      </c>
      <c r="O1369" s="11">
        <v>1</v>
      </c>
      <c r="P1369" s="11">
        <v>30034</v>
      </c>
      <c r="Q1369" s="11">
        <v>1</v>
      </c>
      <c r="R1369" s="11">
        <v>2410000</v>
      </c>
      <c r="S1369" s="11">
        <v>5003</v>
      </c>
      <c r="T1369" s="11">
        <v>5004</v>
      </c>
      <c r="U1369" s="11">
        <v>5</v>
      </c>
      <c r="V1369" s="11">
        <v>155940</v>
      </c>
      <c r="W1369" s="11">
        <v>6</v>
      </c>
      <c r="X1369" s="11">
        <v>19410</v>
      </c>
      <c r="Y1369" s="11">
        <v>21</v>
      </c>
      <c r="Z1369" s="11">
        <v>7803</v>
      </c>
      <c r="AA1369" s="11">
        <v>0</v>
      </c>
      <c r="AB1369" s="11">
        <v>0</v>
      </c>
      <c r="AC1369" s="11">
        <v>3003438</v>
      </c>
      <c r="AD1369" s="11">
        <v>27440</v>
      </c>
      <c r="AE1369" s="11">
        <v>42460000</v>
      </c>
      <c r="AF1369" s="11" t="s">
        <v>171</v>
      </c>
      <c r="AG1369" s="11" t="s">
        <v>158</v>
      </c>
      <c r="AH1369" s="16">
        <v>1</v>
      </c>
    </row>
    <row r="1370" spans="1:34">
      <c r="A1370" s="11">
        <v>3003438</v>
      </c>
      <c r="B1370" s="11">
        <v>3003401</v>
      </c>
      <c r="C1370" s="11" t="s">
        <v>64</v>
      </c>
      <c r="D1370" s="11">
        <v>20</v>
      </c>
      <c r="E1370" s="11">
        <v>38</v>
      </c>
      <c r="F1370" s="11">
        <v>80</v>
      </c>
      <c r="G1370" s="11">
        <v>4</v>
      </c>
      <c r="H1370" s="11">
        <v>521</v>
      </c>
      <c r="I1370" s="11">
        <v>523</v>
      </c>
      <c r="J1370" s="11">
        <v>422</v>
      </c>
      <c r="K1370" s="11">
        <v>411</v>
      </c>
      <c r="L1370" s="11">
        <v>2</v>
      </c>
      <c r="M1370" s="11">
        <v>60</v>
      </c>
      <c r="N1370" s="11">
        <v>2390</v>
      </c>
      <c r="O1370" s="11">
        <v>0</v>
      </c>
      <c r="P1370" s="11">
        <v>0</v>
      </c>
      <c r="Q1370" s="11">
        <v>0</v>
      </c>
      <c r="R1370" s="11">
        <v>2430000</v>
      </c>
      <c r="S1370" s="11">
        <v>5003</v>
      </c>
      <c r="T1370" s="11">
        <v>5004</v>
      </c>
      <c r="U1370" s="11">
        <v>5</v>
      </c>
      <c r="V1370" s="11">
        <v>173860</v>
      </c>
      <c r="W1370" s="11">
        <v>6</v>
      </c>
      <c r="X1370" s="11">
        <v>20203</v>
      </c>
      <c r="Y1370" s="11">
        <v>21</v>
      </c>
      <c r="Z1370" s="11">
        <v>8041</v>
      </c>
      <c r="AA1370" s="11">
        <v>0</v>
      </c>
      <c r="AB1370" s="11">
        <v>0</v>
      </c>
      <c r="AC1370" s="11">
        <v>3003439</v>
      </c>
      <c r="AD1370" s="11">
        <v>30556</v>
      </c>
      <c r="AE1370" s="11">
        <v>44870000</v>
      </c>
      <c r="AF1370" s="11" t="s">
        <v>172</v>
      </c>
      <c r="AG1370" s="11" t="s">
        <v>135</v>
      </c>
      <c r="AH1370" s="16">
        <v>0</v>
      </c>
    </row>
    <row r="1371" spans="1:34">
      <c r="A1371" s="11">
        <v>3003439</v>
      </c>
      <c r="B1371" s="11">
        <v>3003401</v>
      </c>
      <c r="C1371" s="11" t="s">
        <v>64</v>
      </c>
      <c r="D1371" s="11">
        <v>20</v>
      </c>
      <c r="E1371" s="11">
        <v>39</v>
      </c>
      <c r="F1371" s="11">
        <v>80</v>
      </c>
      <c r="G1371" s="11">
        <v>4</v>
      </c>
      <c r="H1371" s="11">
        <v>513</v>
      </c>
      <c r="I1371" s="11">
        <v>532</v>
      </c>
      <c r="J1371" s="11">
        <v>521</v>
      </c>
      <c r="K1371" s="11">
        <v>511</v>
      </c>
      <c r="L1371" s="11">
        <v>2</v>
      </c>
      <c r="M1371" s="11">
        <v>60</v>
      </c>
      <c r="N1371" s="11">
        <v>2890</v>
      </c>
      <c r="O1371" s="11">
        <v>1</v>
      </c>
      <c r="P1371" s="11">
        <v>30034</v>
      </c>
      <c r="Q1371" s="11">
        <v>1</v>
      </c>
      <c r="R1371" s="11">
        <v>3035000</v>
      </c>
      <c r="S1371" s="11">
        <v>5003</v>
      </c>
      <c r="T1371" s="11">
        <v>5004</v>
      </c>
      <c r="U1371" s="11">
        <v>5</v>
      </c>
      <c r="V1371" s="11">
        <v>178640</v>
      </c>
      <c r="W1371" s="11">
        <v>6</v>
      </c>
      <c r="X1371" s="11">
        <v>21000</v>
      </c>
      <c r="Y1371" s="11">
        <v>21</v>
      </c>
      <c r="Z1371" s="11">
        <v>8280</v>
      </c>
      <c r="AA1371" s="11">
        <v>0</v>
      </c>
      <c r="AB1371" s="11">
        <v>0</v>
      </c>
      <c r="AC1371" s="11">
        <v>3003440</v>
      </c>
      <c r="AD1371" s="11">
        <v>33673</v>
      </c>
      <c r="AE1371" s="11">
        <v>47300000</v>
      </c>
      <c r="AF1371" s="11" t="s">
        <v>172</v>
      </c>
      <c r="AG1371" s="11" t="s">
        <v>135</v>
      </c>
      <c r="AH1371" s="16">
        <v>1</v>
      </c>
    </row>
    <row r="1372" spans="1:34">
      <c r="A1372" s="11">
        <v>3003440</v>
      </c>
      <c r="B1372" s="11">
        <v>3003401</v>
      </c>
      <c r="C1372" s="11" t="s">
        <v>64</v>
      </c>
      <c r="D1372" s="11">
        <v>20</v>
      </c>
      <c r="E1372" s="11">
        <v>40</v>
      </c>
      <c r="F1372" s="11">
        <v>90</v>
      </c>
      <c r="G1372" s="11">
        <v>4</v>
      </c>
      <c r="H1372" s="11">
        <v>612</v>
      </c>
      <c r="I1372" s="11">
        <v>531</v>
      </c>
      <c r="J1372" s="11">
        <v>523</v>
      </c>
      <c r="K1372" s="11">
        <v>512</v>
      </c>
      <c r="L1372" s="11">
        <v>2</v>
      </c>
      <c r="M1372" s="11">
        <v>60</v>
      </c>
      <c r="N1372" s="11">
        <v>2930</v>
      </c>
      <c r="O1372" s="11">
        <v>1</v>
      </c>
      <c r="P1372" s="11">
        <v>30034</v>
      </c>
      <c r="Q1372" s="11">
        <v>1</v>
      </c>
      <c r="R1372" s="11">
        <v>3055000</v>
      </c>
      <c r="S1372" s="11">
        <v>5004</v>
      </c>
      <c r="T1372" s="11">
        <v>5005</v>
      </c>
      <c r="U1372" s="11">
        <v>5</v>
      </c>
      <c r="V1372" s="11">
        <v>184240</v>
      </c>
      <c r="W1372" s="11">
        <v>6</v>
      </c>
      <c r="X1372" s="11">
        <v>21933</v>
      </c>
      <c r="Y1372" s="11">
        <v>21</v>
      </c>
      <c r="Z1372" s="11">
        <v>8560</v>
      </c>
      <c r="AA1372" s="11">
        <v>0</v>
      </c>
      <c r="AB1372" s="11">
        <v>0</v>
      </c>
      <c r="AC1372" s="11">
        <v>3003441</v>
      </c>
      <c r="AD1372" s="11">
        <v>38530</v>
      </c>
      <c r="AE1372" s="11">
        <v>50335000</v>
      </c>
      <c r="AF1372" s="11" t="s">
        <v>173</v>
      </c>
      <c r="AG1372" s="11" t="s">
        <v>159</v>
      </c>
      <c r="AH1372" s="16">
        <v>1</v>
      </c>
    </row>
    <row r="1373" spans="1:34">
      <c r="A1373" s="11">
        <v>3003441</v>
      </c>
      <c r="B1373" s="11">
        <v>3003401</v>
      </c>
      <c r="C1373" s="11" t="s">
        <v>64</v>
      </c>
      <c r="D1373" s="11">
        <v>20</v>
      </c>
      <c r="E1373" s="11">
        <v>41</v>
      </c>
      <c r="F1373" s="11">
        <v>90</v>
      </c>
      <c r="G1373" s="11">
        <v>4</v>
      </c>
      <c r="H1373" s="11">
        <v>611</v>
      </c>
      <c r="I1373" s="11">
        <v>533</v>
      </c>
      <c r="J1373" s="11">
        <v>522</v>
      </c>
      <c r="K1373" s="11">
        <v>511</v>
      </c>
      <c r="L1373" s="11">
        <v>2</v>
      </c>
      <c r="M1373" s="11">
        <v>60</v>
      </c>
      <c r="N1373" s="11">
        <v>2950</v>
      </c>
      <c r="O1373" s="11">
        <v>1</v>
      </c>
      <c r="P1373" s="11">
        <v>30034</v>
      </c>
      <c r="Q1373" s="11">
        <v>1</v>
      </c>
      <c r="R1373" s="11">
        <v>3080000</v>
      </c>
      <c r="S1373" s="11">
        <v>5004</v>
      </c>
      <c r="T1373" s="11">
        <v>5005</v>
      </c>
      <c r="U1373" s="11">
        <v>5</v>
      </c>
      <c r="V1373" s="11">
        <v>189860</v>
      </c>
      <c r="W1373" s="11">
        <v>6</v>
      </c>
      <c r="X1373" s="11">
        <v>22870</v>
      </c>
      <c r="Y1373" s="11">
        <v>21</v>
      </c>
      <c r="Z1373" s="11">
        <v>9501</v>
      </c>
      <c r="AA1373" s="11">
        <v>0</v>
      </c>
      <c r="AB1373" s="11">
        <v>0</v>
      </c>
      <c r="AC1373" s="11">
        <v>3003442</v>
      </c>
      <c r="AD1373" s="11">
        <v>47087</v>
      </c>
      <c r="AE1373" s="11">
        <v>53390000</v>
      </c>
      <c r="AF1373" s="11" t="s">
        <v>174</v>
      </c>
      <c r="AG1373" s="11" t="s">
        <v>158</v>
      </c>
      <c r="AH1373" s="16">
        <v>1</v>
      </c>
    </row>
    <row r="1374" spans="1:34">
      <c r="A1374" s="11">
        <v>3003442</v>
      </c>
      <c r="B1374" s="11">
        <v>3003401</v>
      </c>
      <c r="C1374" s="11" t="s">
        <v>64</v>
      </c>
      <c r="D1374" s="11">
        <v>20</v>
      </c>
      <c r="E1374" s="11">
        <v>42</v>
      </c>
      <c r="F1374" s="11">
        <v>90</v>
      </c>
      <c r="G1374" s="11">
        <v>4</v>
      </c>
      <c r="H1374" s="11">
        <v>613</v>
      </c>
      <c r="I1374" s="11">
        <v>532</v>
      </c>
      <c r="J1374" s="11">
        <v>521</v>
      </c>
      <c r="K1374" s="11">
        <v>513</v>
      </c>
      <c r="L1374" s="11">
        <v>2</v>
      </c>
      <c r="M1374" s="11">
        <v>60</v>
      </c>
      <c r="N1374" s="11">
        <v>2970</v>
      </c>
      <c r="O1374" s="11">
        <v>1</v>
      </c>
      <c r="P1374" s="11">
        <v>30034</v>
      </c>
      <c r="Q1374" s="11">
        <v>1</v>
      </c>
      <c r="R1374" s="11">
        <v>3105000</v>
      </c>
      <c r="S1374" s="11">
        <v>5004</v>
      </c>
      <c r="T1374" s="11">
        <v>5005</v>
      </c>
      <c r="U1374" s="11">
        <v>5</v>
      </c>
      <c r="V1374" s="11">
        <v>208660</v>
      </c>
      <c r="W1374" s="11">
        <v>6</v>
      </c>
      <c r="X1374" s="11">
        <v>23810</v>
      </c>
      <c r="Y1374" s="11">
        <v>21</v>
      </c>
      <c r="Z1374" s="11">
        <v>9783</v>
      </c>
      <c r="AA1374" s="11">
        <v>0</v>
      </c>
      <c r="AB1374" s="11">
        <v>0</v>
      </c>
      <c r="AC1374" s="11">
        <v>3003443</v>
      </c>
      <c r="AD1374" s="11">
        <v>55644</v>
      </c>
      <c r="AE1374" s="11">
        <v>56470000</v>
      </c>
      <c r="AF1374" s="11" t="s">
        <v>175</v>
      </c>
      <c r="AG1374" s="11" t="s">
        <v>159</v>
      </c>
      <c r="AH1374" s="16">
        <v>1</v>
      </c>
    </row>
    <row r="1375" spans="1:34">
      <c r="A1375" s="11">
        <v>3003443</v>
      </c>
      <c r="B1375" s="11">
        <v>3003401</v>
      </c>
      <c r="C1375" s="11" t="s">
        <v>64</v>
      </c>
      <c r="D1375" s="11">
        <v>20</v>
      </c>
      <c r="E1375" s="11">
        <v>43</v>
      </c>
      <c r="F1375" s="11">
        <v>90</v>
      </c>
      <c r="G1375" s="11">
        <v>4</v>
      </c>
      <c r="H1375" s="11">
        <v>612</v>
      </c>
      <c r="I1375" s="11">
        <v>531</v>
      </c>
      <c r="J1375" s="11">
        <v>523</v>
      </c>
      <c r="K1375" s="11">
        <v>512</v>
      </c>
      <c r="L1375" s="11">
        <v>2</v>
      </c>
      <c r="M1375" s="11">
        <v>60</v>
      </c>
      <c r="N1375" s="11">
        <v>2990</v>
      </c>
      <c r="O1375" s="11">
        <v>1</v>
      </c>
      <c r="P1375" s="11">
        <v>30034</v>
      </c>
      <c r="Q1375" s="11">
        <v>1</v>
      </c>
      <c r="R1375" s="11">
        <v>3130000</v>
      </c>
      <c r="S1375" s="11">
        <v>5004</v>
      </c>
      <c r="T1375" s="11">
        <v>5005</v>
      </c>
      <c r="U1375" s="11">
        <v>5</v>
      </c>
      <c r="V1375" s="11">
        <v>214320</v>
      </c>
      <c r="W1375" s="11">
        <v>6</v>
      </c>
      <c r="X1375" s="11">
        <v>24753</v>
      </c>
      <c r="Y1375" s="11">
        <v>21</v>
      </c>
      <c r="Z1375" s="11">
        <v>10726</v>
      </c>
      <c r="AA1375" s="11">
        <v>0</v>
      </c>
      <c r="AB1375" s="11">
        <v>0</v>
      </c>
      <c r="AC1375" s="11">
        <v>3003444</v>
      </c>
      <c r="AD1375" s="11">
        <v>64201</v>
      </c>
      <c r="AE1375" s="11">
        <v>59575000</v>
      </c>
      <c r="AF1375" s="11" t="s">
        <v>176</v>
      </c>
      <c r="AG1375" s="11" t="s">
        <v>158</v>
      </c>
      <c r="AH1375" s="16">
        <v>1</v>
      </c>
    </row>
    <row r="1376" spans="1:34">
      <c r="A1376" s="11">
        <v>3003444</v>
      </c>
      <c r="B1376" s="11">
        <v>3003401</v>
      </c>
      <c r="C1376" s="11" t="s">
        <v>64</v>
      </c>
      <c r="D1376" s="11">
        <v>20</v>
      </c>
      <c r="E1376" s="11">
        <v>44</v>
      </c>
      <c r="F1376" s="11">
        <v>90</v>
      </c>
      <c r="G1376" s="11">
        <v>4</v>
      </c>
      <c r="H1376" s="11">
        <v>611</v>
      </c>
      <c r="I1376" s="11">
        <v>533</v>
      </c>
      <c r="J1376" s="11">
        <v>522</v>
      </c>
      <c r="K1376" s="11">
        <v>511</v>
      </c>
      <c r="L1376" s="11">
        <v>2</v>
      </c>
      <c r="M1376" s="11">
        <v>60</v>
      </c>
      <c r="N1376" s="11">
        <v>3010</v>
      </c>
      <c r="O1376" s="11">
        <v>1</v>
      </c>
      <c r="P1376" s="11">
        <v>30034</v>
      </c>
      <c r="Q1376" s="11">
        <v>1</v>
      </c>
      <c r="R1376" s="11">
        <v>3155000</v>
      </c>
      <c r="S1376" s="11">
        <v>5004</v>
      </c>
      <c r="T1376" s="11">
        <v>5005</v>
      </c>
      <c r="U1376" s="11">
        <v>5</v>
      </c>
      <c r="V1376" s="11">
        <v>233160</v>
      </c>
      <c r="W1376" s="11">
        <v>6</v>
      </c>
      <c r="X1376" s="11">
        <v>25700</v>
      </c>
      <c r="Y1376" s="11">
        <v>21</v>
      </c>
      <c r="Z1376" s="11">
        <v>11010</v>
      </c>
      <c r="AA1376" s="11">
        <v>0</v>
      </c>
      <c r="AB1376" s="11">
        <v>0</v>
      </c>
      <c r="AC1376" s="11">
        <v>3003445</v>
      </c>
      <c r="AD1376" s="11">
        <v>72758</v>
      </c>
      <c r="AE1376" s="11">
        <v>62705000</v>
      </c>
      <c r="AF1376" s="11" t="s">
        <v>177</v>
      </c>
      <c r="AG1376" s="11" t="s">
        <v>159</v>
      </c>
      <c r="AH1376" s="16">
        <v>1</v>
      </c>
    </row>
    <row r="1377" spans="1:37">
      <c r="A1377" s="11">
        <v>3003445</v>
      </c>
      <c r="B1377" s="11">
        <v>3003401</v>
      </c>
      <c r="C1377" s="11" t="s">
        <v>64</v>
      </c>
      <c r="D1377" s="11">
        <v>20</v>
      </c>
      <c r="E1377" s="11">
        <v>45</v>
      </c>
      <c r="F1377" s="11">
        <v>90</v>
      </c>
      <c r="G1377" s="11">
        <v>4</v>
      </c>
      <c r="H1377" s="11">
        <v>613</v>
      </c>
      <c r="I1377" s="11">
        <v>632</v>
      </c>
      <c r="J1377" s="11">
        <v>521</v>
      </c>
      <c r="K1377" s="11">
        <v>513</v>
      </c>
      <c r="L1377" s="11">
        <v>2</v>
      </c>
      <c r="M1377" s="11">
        <v>60</v>
      </c>
      <c r="N1377" s="11">
        <v>3050</v>
      </c>
      <c r="O1377" s="11">
        <v>1</v>
      </c>
      <c r="P1377" s="11">
        <v>30034</v>
      </c>
      <c r="Q1377" s="11">
        <v>1</v>
      </c>
      <c r="R1377" s="11">
        <v>3180000</v>
      </c>
      <c r="S1377" s="11">
        <v>5004</v>
      </c>
      <c r="T1377" s="11">
        <v>5005</v>
      </c>
      <c r="U1377" s="11">
        <v>5</v>
      </c>
      <c r="V1377" s="11">
        <v>238860</v>
      </c>
      <c r="W1377" s="11">
        <v>6</v>
      </c>
      <c r="X1377" s="11">
        <v>26650</v>
      </c>
      <c r="Y1377" s="11">
        <v>21</v>
      </c>
      <c r="Z1377" s="11">
        <v>11955</v>
      </c>
      <c r="AA1377" s="11">
        <v>0</v>
      </c>
      <c r="AB1377" s="11">
        <v>0</v>
      </c>
      <c r="AC1377" s="11">
        <v>3003446</v>
      </c>
      <c r="AD1377" s="11">
        <v>81315</v>
      </c>
      <c r="AE1377" s="11">
        <v>65860000</v>
      </c>
      <c r="AF1377" s="11" t="s">
        <v>178</v>
      </c>
      <c r="AG1377" s="11" t="s">
        <v>158</v>
      </c>
      <c r="AH1377" s="16">
        <v>1</v>
      </c>
      <c r="AI1377" s="12"/>
      <c r="AJ1377" s="12"/>
      <c r="AK1377" s="12"/>
    </row>
    <row r="1378" spans="1:37">
      <c r="A1378" s="11">
        <v>3003446</v>
      </c>
      <c r="B1378" s="11">
        <v>3003401</v>
      </c>
      <c r="C1378" s="11" t="s">
        <v>64</v>
      </c>
      <c r="D1378" s="11">
        <v>20</v>
      </c>
      <c r="E1378" s="11">
        <v>46</v>
      </c>
      <c r="F1378" s="11">
        <v>90</v>
      </c>
      <c r="G1378" s="11">
        <v>4</v>
      </c>
      <c r="H1378" s="11">
        <v>622</v>
      </c>
      <c r="I1378" s="11">
        <v>631</v>
      </c>
      <c r="J1378" s="11">
        <v>523</v>
      </c>
      <c r="K1378" s="11">
        <v>512</v>
      </c>
      <c r="L1378" s="11">
        <v>2</v>
      </c>
      <c r="M1378" s="11">
        <v>60</v>
      </c>
      <c r="N1378" s="11">
        <v>3070</v>
      </c>
      <c r="O1378" s="11">
        <v>1</v>
      </c>
      <c r="P1378" s="11">
        <v>30034</v>
      </c>
      <c r="Q1378" s="11">
        <v>1</v>
      </c>
      <c r="R1378" s="11">
        <v>3205000</v>
      </c>
      <c r="S1378" s="11">
        <v>5004</v>
      </c>
      <c r="T1378" s="11">
        <v>5005</v>
      </c>
      <c r="U1378" s="11">
        <v>5</v>
      </c>
      <c r="V1378" s="11">
        <v>257740</v>
      </c>
      <c r="W1378" s="11">
        <v>6</v>
      </c>
      <c r="X1378" s="11">
        <v>27603</v>
      </c>
      <c r="Y1378" s="11">
        <v>21</v>
      </c>
      <c r="Z1378" s="11">
        <v>12241</v>
      </c>
      <c r="AA1378" s="11">
        <v>0</v>
      </c>
      <c r="AB1378" s="11">
        <v>0</v>
      </c>
      <c r="AC1378" s="11">
        <v>3003447</v>
      </c>
      <c r="AD1378" s="11">
        <v>93572</v>
      </c>
      <c r="AE1378" s="11">
        <v>69040000</v>
      </c>
      <c r="AF1378" s="11" t="s">
        <v>179</v>
      </c>
      <c r="AG1378" s="11" t="s">
        <v>159</v>
      </c>
      <c r="AH1378" s="16">
        <v>1</v>
      </c>
    </row>
    <row r="1379" spans="1:37">
      <c r="A1379" s="11">
        <v>3003447</v>
      </c>
      <c r="B1379" s="11">
        <v>3003401</v>
      </c>
      <c r="C1379" s="11" t="s">
        <v>64</v>
      </c>
      <c r="D1379" s="11">
        <v>20</v>
      </c>
      <c r="E1379" s="11">
        <v>47</v>
      </c>
      <c r="F1379" s="11">
        <v>90</v>
      </c>
      <c r="G1379" s="11">
        <v>4</v>
      </c>
      <c r="H1379" s="11">
        <v>621</v>
      </c>
      <c r="I1379" s="11">
        <v>633</v>
      </c>
      <c r="J1379" s="11">
        <v>522</v>
      </c>
      <c r="K1379" s="11">
        <v>511</v>
      </c>
      <c r="L1379" s="11">
        <v>2</v>
      </c>
      <c r="M1379" s="11">
        <v>60</v>
      </c>
      <c r="N1379" s="11">
        <v>3090</v>
      </c>
      <c r="O1379" s="11">
        <v>1</v>
      </c>
      <c r="P1379" s="11">
        <v>30034</v>
      </c>
      <c r="Q1379" s="11">
        <v>1</v>
      </c>
      <c r="R1379" s="11">
        <v>3230000</v>
      </c>
      <c r="S1379" s="11">
        <v>5004</v>
      </c>
      <c r="T1379" s="11">
        <v>5005</v>
      </c>
      <c r="U1379" s="11">
        <v>5</v>
      </c>
      <c r="V1379" s="11">
        <v>263480</v>
      </c>
      <c r="W1379" s="11">
        <v>6</v>
      </c>
      <c r="X1379" s="11">
        <v>28560</v>
      </c>
      <c r="Y1379" s="11">
        <v>21</v>
      </c>
      <c r="Z1379" s="11">
        <v>13188</v>
      </c>
      <c r="AA1379" s="11">
        <v>0</v>
      </c>
      <c r="AB1379" s="11">
        <v>0</v>
      </c>
      <c r="AC1379" s="11">
        <v>3003448</v>
      </c>
      <c r="AD1379" s="11">
        <v>105829</v>
      </c>
      <c r="AE1379" s="11">
        <v>72245000</v>
      </c>
      <c r="AF1379" s="11" t="s">
        <v>180</v>
      </c>
      <c r="AG1379" s="11" t="s">
        <v>158</v>
      </c>
      <c r="AH1379" s="16">
        <v>1</v>
      </c>
    </row>
    <row r="1380" spans="1:37">
      <c r="A1380" s="11">
        <v>3003448</v>
      </c>
      <c r="B1380" s="11">
        <v>3003401</v>
      </c>
      <c r="C1380" s="11" t="s">
        <v>64</v>
      </c>
      <c r="D1380" s="11">
        <v>20</v>
      </c>
      <c r="E1380" s="11">
        <v>48</v>
      </c>
      <c r="F1380" s="11">
        <v>90</v>
      </c>
      <c r="G1380" s="11">
        <v>4</v>
      </c>
      <c r="H1380" s="11">
        <v>613</v>
      </c>
      <c r="I1380" s="11">
        <v>632</v>
      </c>
      <c r="J1380" s="11">
        <v>521</v>
      </c>
      <c r="K1380" s="11">
        <v>513</v>
      </c>
      <c r="L1380" s="11">
        <v>2</v>
      </c>
      <c r="M1380" s="11">
        <v>60</v>
      </c>
      <c r="N1380" s="11">
        <v>3110</v>
      </c>
      <c r="O1380" s="11">
        <v>1</v>
      </c>
      <c r="P1380" s="11">
        <v>30034</v>
      </c>
      <c r="Q1380" s="11">
        <v>1</v>
      </c>
      <c r="R1380" s="11">
        <v>3250000</v>
      </c>
      <c r="S1380" s="11">
        <v>5004</v>
      </c>
      <c r="T1380" s="11">
        <v>5005</v>
      </c>
      <c r="U1380" s="11">
        <v>5</v>
      </c>
      <c r="V1380" s="11">
        <v>282400</v>
      </c>
      <c r="W1380" s="11">
        <v>6</v>
      </c>
      <c r="X1380" s="11">
        <v>29520</v>
      </c>
      <c r="Y1380" s="11">
        <v>21</v>
      </c>
      <c r="Z1380" s="11">
        <v>13476</v>
      </c>
      <c r="AA1380" s="11">
        <v>0</v>
      </c>
      <c r="AB1380" s="11">
        <v>0</v>
      </c>
      <c r="AC1380" s="11">
        <v>3003449</v>
      </c>
      <c r="AD1380" s="11">
        <v>118086</v>
      </c>
      <c r="AE1380" s="11">
        <v>75475000</v>
      </c>
      <c r="AF1380" s="11" t="s">
        <v>181</v>
      </c>
      <c r="AG1380" s="11" t="s">
        <v>159</v>
      </c>
      <c r="AH1380" s="16">
        <v>1</v>
      </c>
    </row>
    <row r="1381" spans="1:37">
      <c r="A1381" s="11">
        <v>3003449</v>
      </c>
      <c r="B1381" s="11">
        <v>3003401</v>
      </c>
      <c r="C1381" s="11" t="s">
        <v>64</v>
      </c>
      <c r="D1381" s="11">
        <v>20</v>
      </c>
      <c r="E1381" s="11">
        <v>49</v>
      </c>
      <c r="F1381" s="11">
        <v>90</v>
      </c>
      <c r="G1381" s="11">
        <v>4</v>
      </c>
      <c r="H1381" s="11">
        <v>612</v>
      </c>
      <c r="I1381" s="11">
        <v>631</v>
      </c>
      <c r="J1381" s="11">
        <v>623</v>
      </c>
      <c r="K1381" s="11">
        <v>611</v>
      </c>
      <c r="L1381" s="11">
        <v>2</v>
      </c>
      <c r="M1381" s="11">
        <v>60</v>
      </c>
      <c r="N1381" s="11">
        <v>3610</v>
      </c>
      <c r="O1381" s="11">
        <v>1</v>
      </c>
      <c r="P1381" s="11">
        <v>30034</v>
      </c>
      <c r="Q1381" s="11">
        <v>1</v>
      </c>
      <c r="R1381" s="11">
        <v>3870000</v>
      </c>
      <c r="S1381" s="11">
        <v>5004</v>
      </c>
      <c r="T1381" s="11">
        <v>5005</v>
      </c>
      <c r="U1381" s="11">
        <v>5</v>
      </c>
      <c r="V1381" s="11">
        <v>288180</v>
      </c>
      <c r="W1381" s="11">
        <v>6</v>
      </c>
      <c r="X1381" s="11">
        <v>30483</v>
      </c>
      <c r="Y1381" s="11">
        <v>21</v>
      </c>
      <c r="Z1381" s="11">
        <v>14425</v>
      </c>
      <c r="AA1381" s="11">
        <v>0</v>
      </c>
      <c r="AB1381" s="11">
        <v>0</v>
      </c>
      <c r="AC1381" s="11">
        <v>3003450</v>
      </c>
      <c r="AD1381" s="11">
        <v>130343</v>
      </c>
      <c r="AE1381" s="11">
        <v>78725000</v>
      </c>
      <c r="AF1381" s="11" t="s">
        <v>182</v>
      </c>
      <c r="AG1381" s="11" t="s">
        <v>136</v>
      </c>
      <c r="AH1381" s="16">
        <v>1</v>
      </c>
    </row>
    <row r="1382" spans="1:37" s="12" customFormat="1">
      <c r="A1382" s="12">
        <v>3003450</v>
      </c>
      <c r="B1382" s="12">
        <v>3003401</v>
      </c>
      <c r="C1382" s="12" t="s">
        <v>64</v>
      </c>
      <c r="D1382" s="11">
        <v>20</v>
      </c>
      <c r="E1382" s="12">
        <v>50</v>
      </c>
      <c r="F1382" s="11">
        <v>200</v>
      </c>
      <c r="G1382" s="12">
        <v>0</v>
      </c>
      <c r="H1382" s="12">
        <v>0</v>
      </c>
      <c r="I1382" s="12">
        <v>0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  <c r="O1382" s="12">
        <v>0</v>
      </c>
      <c r="P1382" s="12">
        <v>0</v>
      </c>
      <c r="Q1382" s="12">
        <v>0</v>
      </c>
      <c r="R1382" s="12">
        <v>0</v>
      </c>
      <c r="S1382" s="11">
        <v>5005</v>
      </c>
      <c r="T1382" s="12">
        <v>0</v>
      </c>
      <c r="U1382" s="12">
        <v>5</v>
      </c>
      <c r="V1382" s="12">
        <v>294780</v>
      </c>
      <c r="W1382" s="12">
        <v>6</v>
      </c>
      <c r="X1382" s="12">
        <v>31583</v>
      </c>
      <c r="Y1382" s="12">
        <v>21</v>
      </c>
      <c r="Z1382" s="12">
        <v>14755</v>
      </c>
      <c r="AA1382" s="12">
        <v>0</v>
      </c>
      <c r="AB1382" s="12">
        <v>0</v>
      </c>
      <c r="AC1382" s="12">
        <v>0</v>
      </c>
      <c r="AD1382" s="12">
        <v>150000</v>
      </c>
      <c r="AE1382" s="11">
        <v>82595000</v>
      </c>
      <c r="AF1382" s="11">
        <v>0</v>
      </c>
      <c r="AG1382" s="11">
        <v>0</v>
      </c>
      <c r="AH1382" s="11">
        <v>0</v>
      </c>
      <c r="AI1382" s="11"/>
      <c r="AJ1382" s="11"/>
      <c r="AK1382" s="11"/>
    </row>
    <row r="1383" spans="1:37">
      <c r="A1383" s="11">
        <v>3004500</v>
      </c>
      <c r="B1383" s="11">
        <v>3004501</v>
      </c>
      <c r="C1383" s="11" t="s">
        <v>65</v>
      </c>
      <c r="D1383" s="11">
        <v>23</v>
      </c>
      <c r="E1383" s="11">
        <v>0</v>
      </c>
      <c r="F1383" s="11">
        <v>50</v>
      </c>
      <c r="G1383" s="11">
        <v>2</v>
      </c>
      <c r="H1383" s="11">
        <v>112</v>
      </c>
      <c r="I1383" s="11">
        <v>131</v>
      </c>
      <c r="J1383" s="11">
        <v>0</v>
      </c>
      <c r="K1383" s="11">
        <v>0</v>
      </c>
      <c r="L1383" s="11">
        <v>2</v>
      </c>
      <c r="M1383" s="11">
        <v>60</v>
      </c>
      <c r="N1383" s="11">
        <v>60</v>
      </c>
      <c r="O1383" s="11">
        <v>0</v>
      </c>
      <c r="P1383" s="11">
        <v>0</v>
      </c>
      <c r="Q1383" s="11">
        <v>0</v>
      </c>
      <c r="R1383" s="11">
        <v>35000</v>
      </c>
      <c r="S1383" s="11">
        <v>0</v>
      </c>
      <c r="T1383" s="11">
        <v>5001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3004501</v>
      </c>
      <c r="AD1383" s="11">
        <v>0</v>
      </c>
      <c r="AE1383" s="11">
        <v>0</v>
      </c>
      <c r="AF1383" s="11" t="s">
        <v>162</v>
      </c>
      <c r="AG1383" s="11" t="s">
        <v>134</v>
      </c>
      <c r="AH1383" s="11">
        <v>0</v>
      </c>
    </row>
    <row r="1384" spans="1:37">
      <c r="A1384" s="11">
        <v>3004501</v>
      </c>
      <c r="B1384" s="11">
        <v>3004501</v>
      </c>
      <c r="C1384" s="11" t="s">
        <v>65</v>
      </c>
      <c r="D1384" s="11">
        <v>23</v>
      </c>
      <c r="E1384" s="11">
        <v>1</v>
      </c>
      <c r="F1384" s="11">
        <v>50</v>
      </c>
      <c r="G1384" s="11">
        <v>3</v>
      </c>
      <c r="H1384" s="11">
        <v>211</v>
      </c>
      <c r="I1384" s="11">
        <v>134</v>
      </c>
      <c r="J1384" s="11">
        <v>123</v>
      </c>
      <c r="K1384" s="11">
        <v>0</v>
      </c>
      <c r="L1384" s="11">
        <v>2</v>
      </c>
      <c r="M1384" s="11">
        <v>60</v>
      </c>
      <c r="N1384" s="11">
        <v>80</v>
      </c>
      <c r="O1384" s="11">
        <v>0</v>
      </c>
      <c r="P1384" s="11">
        <v>0</v>
      </c>
      <c r="Q1384" s="11">
        <v>0</v>
      </c>
      <c r="R1384" s="11">
        <v>50000</v>
      </c>
      <c r="S1384" s="11">
        <v>0</v>
      </c>
      <c r="T1384" s="11">
        <v>5001</v>
      </c>
      <c r="U1384" s="11">
        <v>5</v>
      </c>
      <c r="V1384" s="11">
        <v>2070</v>
      </c>
      <c r="W1384" s="11">
        <v>6</v>
      </c>
      <c r="X1384" s="11">
        <v>259</v>
      </c>
      <c r="Y1384" s="11">
        <v>21</v>
      </c>
      <c r="Z1384" s="11">
        <v>104</v>
      </c>
      <c r="AA1384" s="11">
        <v>0</v>
      </c>
      <c r="AB1384" s="11">
        <v>0</v>
      </c>
      <c r="AC1384" s="11">
        <v>3004502</v>
      </c>
      <c r="AD1384" s="11">
        <v>10</v>
      </c>
      <c r="AE1384" s="11">
        <v>35000</v>
      </c>
      <c r="AF1384" s="11" t="s">
        <v>162</v>
      </c>
      <c r="AG1384" s="11" t="s">
        <v>134</v>
      </c>
      <c r="AH1384" s="11">
        <v>0</v>
      </c>
    </row>
    <row r="1385" spans="1:37">
      <c r="A1385" s="11">
        <v>3004502</v>
      </c>
      <c r="B1385" s="11">
        <v>3004501</v>
      </c>
      <c r="C1385" s="11" t="s">
        <v>65</v>
      </c>
      <c r="D1385" s="11">
        <v>23</v>
      </c>
      <c r="E1385" s="11">
        <v>2</v>
      </c>
      <c r="F1385" s="11">
        <v>50</v>
      </c>
      <c r="G1385" s="11">
        <v>4</v>
      </c>
      <c r="H1385" s="11">
        <v>214</v>
      </c>
      <c r="I1385" s="11">
        <v>133</v>
      </c>
      <c r="J1385" s="11">
        <v>122</v>
      </c>
      <c r="K1385" s="11">
        <v>131</v>
      </c>
      <c r="L1385" s="11">
        <v>2</v>
      </c>
      <c r="M1385" s="11">
        <v>60</v>
      </c>
      <c r="N1385" s="11">
        <v>100</v>
      </c>
      <c r="O1385" s="11">
        <v>0</v>
      </c>
      <c r="P1385" s="11">
        <v>0</v>
      </c>
      <c r="Q1385" s="11">
        <v>0</v>
      </c>
      <c r="R1385" s="11">
        <v>70000</v>
      </c>
      <c r="S1385" s="11">
        <v>0</v>
      </c>
      <c r="T1385" s="11">
        <v>5001</v>
      </c>
      <c r="U1385" s="11">
        <v>5</v>
      </c>
      <c r="V1385" s="11">
        <v>4166</v>
      </c>
      <c r="W1385" s="11">
        <v>6</v>
      </c>
      <c r="X1385" s="11">
        <v>521</v>
      </c>
      <c r="Y1385" s="11">
        <v>21</v>
      </c>
      <c r="Z1385" s="11">
        <v>208</v>
      </c>
      <c r="AA1385" s="11">
        <v>0</v>
      </c>
      <c r="AB1385" s="11">
        <v>0</v>
      </c>
      <c r="AC1385" s="11">
        <v>3004503</v>
      </c>
      <c r="AD1385" s="11">
        <v>33</v>
      </c>
      <c r="AE1385" s="11">
        <v>85000</v>
      </c>
      <c r="AF1385" s="11" t="s">
        <v>162</v>
      </c>
      <c r="AG1385" s="11" t="s">
        <v>134</v>
      </c>
      <c r="AH1385" s="11">
        <v>0</v>
      </c>
    </row>
    <row r="1386" spans="1:37">
      <c r="A1386" s="11">
        <v>3004503</v>
      </c>
      <c r="B1386" s="11">
        <v>3004501</v>
      </c>
      <c r="C1386" s="11" t="s">
        <v>65</v>
      </c>
      <c r="D1386" s="11">
        <v>23</v>
      </c>
      <c r="E1386" s="11">
        <v>3</v>
      </c>
      <c r="F1386" s="11">
        <v>50</v>
      </c>
      <c r="G1386" s="11">
        <v>4</v>
      </c>
      <c r="H1386" s="11">
        <v>213</v>
      </c>
      <c r="I1386" s="11">
        <v>132</v>
      </c>
      <c r="J1386" s="11">
        <v>121</v>
      </c>
      <c r="K1386" s="11">
        <v>134</v>
      </c>
      <c r="L1386" s="11">
        <v>2</v>
      </c>
      <c r="M1386" s="11">
        <v>60</v>
      </c>
      <c r="N1386" s="11">
        <v>120</v>
      </c>
      <c r="O1386" s="11">
        <v>0</v>
      </c>
      <c r="P1386" s="11">
        <v>0</v>
      </c>
      <c r="Q1386" s="11">
        <v>0</v>
      </c>
      <c r="R1386" s="11">
        <v>85000</v>
      </c>
      <c r="S1386" s="11">
        <v>0</v>
      </c>
      <c r="T1386" s="11">
        <v>5001</v>
      </c>
      <c r="U1386" s="11">
        <v>5</v>
      </c>
      <c r="V1386" s="11">
        <v>6287</v>
      </c>
      <c r="W1386" s="11">
        <v>6</v>
      </c>
      <c r="X1386" s="11">
        <v>786</v>
      </c>
      <c r="Y1386" s="11">
        <v>21</v>
      </c>
      <c r="Z1386" s="11">
        <v>314</v>
      </c>
      <c r="AA1386" s="11">
        <v>0</v>
      </c>
      <c r="AB1386" s="11">
        <v>0</v>
      </c>
      <c r="AC1386" s="11">
        <v>3004504</v>
      </c>
      <c r="AD1386" s="11">
        <v>62</v>
      </c>
      <c r="AE1386" s="11">
        <v>155000</v>
      </c>
      <c r="AF1386" s="11" t="s">
        <v>162</v>
      </c>
      <c r="AG1386" s="11" t="s">
        <v>134</v>
      </c>
      <c r="AH1386" s="16">
        <v>0</v>
      </c>
    </row>
    <row r="1387" spans="1:37">
      <c r="A1387" s="11">
        <v>3004504</v>
      </c>
      <c r="B1387" s="11">
        <v>3004501</v>
      </c>
      <c r="C1387" s="11" t="s">
        <v>65</v>
      </c>
      <c r="D1387" s="11">
        <v>23</v>
      </c>
      <c r="E1387" s="11">
        <v>4</v>
      </c>
      <c r="F1387" s="11">
        <v>50</v>
      </c>
      <c r="G1387" s="11">
        <v>4</v>
      </c>
      <c r="H1387" s="11">
        <v>212</v>
      </c>
      <c r="I1387" s="11">
        <v>231</v>
      </c>
      <c r="J1387" s="11">
        <v>124</v>
      </c>
      <c r="K1387" s="11">
        <v>133</v>
      </c>
      <c r="L1387" s="11">
        <v>2</v>
      </c>
      <c r="M1387" s="11">
        <v>60</v>
      </c>
      <c r="N1387" s="11">
        <v>140</v>
      </c>
      <c r="O1387" s="11">
        <v>0</v>
      </c>
      <c r="P1387" s="11">
        <v>0</v>
      </c>
      <c r="Q1387" s="11">
        <v>0</v>
      </c>
      <c r="R1387" s="11">
        <v>105000</v>
      </c>
      <c r="S1387" s="11">
        <v>0</v>
      </c>
      <c r="T1387" s="11">
        <v>5001</v>
      </c>
      <c r="U1387" s="11">
        <v>5</v>
      </c>
      <c r="V1387" s="11">
        <v>8433</v>
      </c>
      <c r="W1387" s="11">
        <v>6</v>
      </c>
      <c r="X1387" s="11">
        <v>1054</v>
      </c>
      <c r="Y1387" s="11">
        <v>21</v>
      </c>
      <c r="Z1387" s="11">
        <v>422</v>
      </c>
      <c r="AA1387" s="11">
        <v>0</v>
      </c>
      <c r="AB1387" s="11">
        <v>0</v>
      </c>
      <c r="AC1387" s="11">
        <v>3004505</v>
      </c>
      <c r="AD1387" s="11">
        <v>91</v>
      </c>
      <c r="AE1387" s="11">
        <v>240000</v>
      </c>
      <c r="AF1387" s="11" t="s">
        <v>162</v>
      </c>
      <c r="AG1387" s="11" t="s">
        <v>134</v>
      </c>
      <c r="AH1387" s="16">
        <v>0</v>
      </c>
    </row>
    <row r="1388" spans="1:37">
      <c r="A1388" s="11">
        <v>3004505</v>
      </c>
      <c r="B1388" s="11">
        <v>3004501</v>
      </c>
      <c r="C1388" s="11" t="s">
        <v>65</v>
      </c>
      <c r="D1388" s="11">
        <v>23</v>
      </c>
      <c r="E1388" s="11">
        <v>5</v>
      </c>
      <c r="F1388" s="11">
        <v>50</v>
      </c>
      <c r="G1388" s="11">
        <v>4</v>
      </c>
      <c r="H1388" s="11">
        <v>211</v>
      </c>
      <c r="I1388" s="11">
        <v>234</v>
      </c>
      <c r="J1388" s="11">
        <v>123</v>
      </c>
      <c r="K1388" s="11">
        <v>132</v>
      </c>
      <c r="L1388" s="11">
        <v>2</v>
      </c>
      <c r="M1388" s="11">
        <v>60</v>
      </c>
      <c r="N1388" s="11">
        <v>170</v>
      </c>
      <c r="O1388" s="11">
        <v>0</v>
      </c>
      <c r="P1388" s="11">
        <v>0</v>
      </c>
      <c r="Q1388" s="11">
        <v>0</v>
      </c>
      <c r="R1388" s="11">
        <v>120000</v>
      </c>
      <c r="S1388" s="11">
        <v>0</v>
      </c>
      <c r="T1388" s="11">
        <v>5001</v>
      </c>
      <c r="U1388" s="11">
        <v>5</v>
      </c>
      <c r="V1388" s="11">
        <v>10606</v>
      </c>
      <c r="W1388" s="11">
        <v>6</v>
      </c>
      <c r="X1388" s="11">
        <v>1326</v>
      </c>
      <c r="Y1388" s="11">
        <v>21</v>
      </c>
      <c r="Z1388" s="11">
        <v>530</v>
      </c>
      <c r="AA1388" s="11">
        <v>0</v>
      </c>
      <c r="AB1388" s="11">
        <v>0</v>
      </c>
      <c r="AC1388" s="11">
        <v>3004506</v>
      </c>
      <c r="AD1388" s="11">
        <v>129</v>
      </c>
      <c r="AE1388" s="11">
        <v>345000</v>
      </c>
      <c r="AF1388" s="11" t="s">
        <v>162</v>
      </c>
      <c r="AG1388" s="11" t="s">
        <v>134</v>
      </c>
      <c r="AH1388" s="16">
        <v>0</v>
      </c>
    </row>
    <row r="1389" spans="1:37">
      <c r="A1389" s="11">
        <v>3004506</v>
      </c>
      <c r="B1389" s="11">
        <v>3004501</v>
      </c>
      <c r="C1389" s="11" t="s">
        <v>65</v>
      </c>
      <c r="D1389" s="11">
        <v>23</v>
      </c>
      <c r="E1389" s="11">
        <v>6</v>
      </c>
      <c r="F1389" s="11">
        <v>50</v>
      </c>
      <c r="G1389" s="11">
        <v>4</v>
      </c>
      <c r="H1389" s="11">
        <v>214</v>
      </c>
      <c r="I1389" s="11">
        <v>233</v>
      </c>
      <c r="J1389" s="11">
        <v>122</v>
      </c>
      <c r="K1389" s="11">
        <v>131</v>
      </c>
      <c r="L1389" s="11">
        <v>2</v>
      </c>
      <c r="M1389" s="11">
        <v>60</v>
      </c>
      <c r="N1389" s="11">
        <v>190</v>
      </c>
      <c r="O1389" s="11">
        <v>0</v>
      </c>
      <c r="P1389" s="11">
        <v>0</v>
      </c>
      <c r="Q1389" s="11">
        <v>0</v>
      </c>
      <c r="R1389" s="11">
        <v>140000</v>
      </c>
      <c r="S1389" s="11">
        <v>0</v>
      </c>
      <c r="T1389" s="11">
        <v>5001</v>
      </c>
      <c r="U1389" s="11">
        <v>5</v>
      </c>
      <c r="V1389" s="11">
        <v>12803</v>
      </c>
      <c r="W1389" s="11">
        <v>6</v>
      </c>
      <c r="X1389" s="11">
        <v>1600</v>
      </c>
      <c r="Y1389" s="11">
        <v>21</v>
      </c>
      <c r="Z1389" s="11">
        <v>640</v>
      </c>
      <c r="AA1389" s="11">
        <v>0</v>
      </c>
      <c r="AB1389" s="11">
        <v>0</v>
      </c>
      <c r="AC1389" s="11">
        <v>3004507</v>
      </c>
      <c r="AD1389" s="11">
        <v>167</v>
      </c>
      <c r="AE1389" s="11">
        <v>465000</v>
      </c>
      <c r="AF1389" s="11" t="s">
        <v>162</v>
      </c>
      <c r="AG1389" s="11" t="s">
        <v>134</v>
      </c>
      <c r="AH1389" s="16">
        <v>0</v>
      </c>
    </row>
    <row r="1390" spans="1:37">
      <c r="A1390" s="11">
        <v>3004507</v>
      </c>
      <c r="B1390" s="11">
        <v>3004501</v>
      </c>
      <c r="C1390" s="11" t="s">
        <v>65</v>
      </c>
      <c r="D1390" s="11">
        <v>23</v>
      </c>
      <c r="E1390" s="11">
        <v>7</v>
      </c>
      <c r="F1390" s="11">
        <v>50</v>
      </c>
      <c r="G1390" s="11">
        <v>4</v>
      </c>
      <c r="H1390" s="11">
        <v>213</v>
      </c>
      <c r="I1390" s="11">
        <v>232</v>
      </c>
      <c r="J1390" s="11">
        <v>121</v>
      </c>
      <c r="K1390" s="11">
        <v>134</v>
      </c>
      <c r="L1390" s="11">
        <v>2</v>
      </c>
      <c r="M1390" s="11">
        <v>60</v>
      </c>
      <c r="N1390" s="11">
        <v>210</v>
      </c>
      <c r="O1390" s="11">
        <v>0</v>
      </c>
      <c r="P1390" s="11">
        <v>0</v>
      </c>
      <c r="Q1390" s="11">
        <v>0</v>
      </c>
      <c r="R1390" s="11">
        <v>160000</v>
      </c>
      <c r="S1390" s="11">
        <v>0</v>
      </c>
      <c r="T1390" s="11">
        <v>5001</v>
      </c>
      <c r="U1390" s="11">
        <v>5</v>
      </c>
      <c r="V1390" s="11">
        <v>15027</v>
      </c>
      <c r="W1390" s="11">
        <v>6</v>
      </c>
      <c r="X1390" s="11">
        <v>1878</v>
      </c>
      <c r="Y1390" s="11">
        <v>21</v>
      </c>
      <c r="Z1390" s="11">
        <v>751</v>
      </c>
      <c r="AA1390" s="11">
        <v>0</v>
      </c>
      <c r="AB1390" s="11">
        <v>0</v>
      </c>
      <c r="AC1390" s="11">
        <v>3004508</v>
      </c>
      <c r="AD1390" s="11">
        <v>206</v>
      </c>
      <c r="AE1390" s="11">
        <v>605000</v>
      </c>
      <c r="AF1390" s="11" t="s">
        <v>162</v>
      </c>
      <c r="AG1390" s="11" t="s">
        <v>134</v>
      </c>
      <c r="AH1390" s="16">
        <v>0</v>
      </c>
    </row>
    <row r="1391" spans="1:37">
      <c r="A1391" s="11">
        <v>3004508</v>
      </c>
      <c r="B1391" s="11">
        <v>3004501</v>
      </c>
      <c r="C1391" s="11" t="s">
        <v>65</v>
      </c>
      <c r="D1391" s="11">
        <v>23</v>
      </c>
      <c r="E1391" s="11">
        <v>8</v>
      </c>
      <c r="F1391" s="11">
        <v>50</v>
      </c>
      <c r="G1391" s="11">
        <v>4</v>
      </c>
      <c r="H1391" s="11">
        <v>212</v>
      </c>
      <c r="I1391" s="11">
        <v>231</v>
      </c>
      <c r="J1391" s="11">
        <v>124</v>
      </c>
      <c r="K1391" s="11">
        <v>133</v>
      </c>
      <c r="L1391" s="11">
        <v>2</v>
      </c>
      <c r="M1391" s="11">
        <v>60</v>
      </c>
      <c r="N1391" s="11">
        <v>230</v>
      </c>
      <c r="O1391" s="11">
        <v>0</v>
      </c>
      <c r="P1391" s="11">
        <v>0</v>
      </c>
      <c r="Q1391" s="11">
        <v>0</v>
      </c>
      <c r="R1391" s="11">
        <v>175000</v>
      </c>
      <c r="S1391" s="11">
        <v>0</v>
      </c>
      <c r="T1391" s="11">
        <v>5001</v>
      </c>
      <c r="U1391" s="11">
        <v>5</v>
      </c>
      <c r="V1391" s="11">
        <v>17276</v>
      </c>
      <c r="W1391" s="11">
        <v>6</v>
      </c>
      <c r="X1391" s="11">
        <v>2159</v>
      </c>
      <c r="Y1391" s="11">
        <v>21</v>
      </c>
      <c r="Z1391" s="11">
        <v>864</v>
      </c>
      <c r="AA1391" s="11">
        <v>0</v>
      </c>
      <c r="AB1391" s="11">
        <v>0</v>
      </c>
      <c r="AC1391" s="11">
        <v>3004509</v>
      </c>
      <c r="AD1391" s="11">
        <v>244</v>
      </c>
      <c r="AE1391" s="11">
        <v>765000</v>
      </c>
      <c r="AF1391" s="11" t="s">
        <v>162</v>
      </c>
      <c r="AG1391" s="11" t="s">
        <v>134</v>
      </c>
      <c r="AH1391" s="16">
        <v>0</v>
      </c>
    </row>
    <row r="1392" spans="1:37">
      <c r="A1392" s="11">
        <v>3004509</v>
      </c>
      <c r="B1392" s="11">
        <v>3004501</v>
      </c>
      <c r="C1392" s="11" t="s">
        <v>65</v>
      </c>
      <c r="D1392" s="11">
        <v>23</v>
      </c>
      <c r="E1392" s="11">
        <v>9</v>
      </c>
      <c r="F1392" s="11">
        <v>50</v>
      </c>
      <c r="G1392" s="11">
        <v>4</v>
      </c>
      <c r="H1392" s="11">
        <v>211</v>
      </c>
      <c r="I1392" s="11">
        <v>234</v>
      </c>
      <c r="J1392" s="11">
        <v>223</v>
      </c>
      <c r="K1392" s="11">
        <v>232</v>
      </c>
      <c r="L1392" s="11">
        <v>2</v>
      </c>
      <c r="M1392" s="11">
        <v>60</v>
      </c>
      <c r="N1392" s="11">
        <v>730</v>
      </c>
      <c r="O1392" s="11">
        <v>1</v>
      </c>
      <c r="P1392" s="11">
        <v>30045</v>
      </c>
      <c r="Q1392" s="11">
        <v>1</v>
      </c>
      <c r="R1392" s="11">
        <v>680000</v>
      </c>
      <c r="S1392" s="11">
        <v>0</v>
      </c>
      <c r="T1392" s="11">
        <v>5001</v>
      </c>
      <c r="U1392" s="11">
        <v>5</v>
      </c>
      <c r="V1392" s="11">
        <v>19550</v>
      </c>
      <c r="W1392" s="11">
        <v>6</v>
      </c>
      <c r="X1392" s="11">
        <v>2444</v>
      </c>
      <c r="Y1392" s="11">
        <v>21</v>
      </c>
      <c r="Z1392" s="11">
        <v>978</v>
      </c>
      <c r="AA1392" s="11">
        <v>0</v>
      </c>
      <c r="AB1392" s="11">
        <v>0</v>
      </c>
      <c r="AC1392" s="11">
        <v>3004510</v>
      </c>
      <c r="AD1392" s="11">
        <v>282</v>
      </c>
      <c r="AE1392" s="11">
        <v>940000</v>
      </c>
      <c r="AF1392" s="11" t="s">
        <v>162</v>
      </c>
      <c r="AG1392" s="11" t="s">
        <v>134</v>
      </c>
      <c r="AH1392" s="16">
        <v>1</v>
      </c>
    </row>
    <row r="1393" spans="1:34">
      <c r="A1393" s="11">
        <v>3004510</v>
      </c>
      <c r="B1393" s="11">
        <v>3004501</v>
      </c>
      <c r="C1393" s="11" t="s">
        <v>65</v>
      </c>
      <c r="D1393" s="11">
        <v>23</v>
      </c>
      <c r="E1393" s="11">
        <v>10</v>
      </c>
      <c r="F1393" s="11">
        <v>60</v>
      </c>
      <c r="G1393" s="11">
        <v>4</v>
      </c>
      <c r="H1393" s="11">
        <v>311</v>
      </c>
      <c r="I1393" s="11">
        <v>233</v>
      </c>
      <c r="J1393" s="11">
        <v>222</v>
      </c>
      <c r="K1393" s="11">
        <v>231</v>
      </c>
      <c r="L1393" s="11">
        <v>2</v>
      </c>
      <c r="M1393" s="11">
        <v>60</v>
      </c>
      <c r="N1393" s="11">
        <v>770</v>
      </c>
      <c r="O1393" s="11">
        <v>0</v>
      </c>
      <c r="P1393" s="11">
        <v>0</v>
      </c>
      <c r="Q1393" s="11">
        <v>0</v>
      </c>
      <c r="R1393" s="11">
        <v>705000</v>
      </c>
      <c r="S1393" s="11">
        <v>5001</v>
      </c>
      <c r="T1393" s="11">
        <v>5002</v>
      </c>
      <c r="U1393" s="11">
        <v>5</v>
      </c>
      <c r="V1393" s="11">
        <v>22872</v>
      </c>
      <c r="W1393" s="11">
        <v>6</v>
      </c>
      <c r="X1393" s="11">
        <v>2859</v>
      </c>
      <c r="Y1393" s="11">
        <v>21</v>
      </c>
      <c r="Z1393" s="11">
        <v>1144</v>
      </c>
      <c r="AA1393" s="11">
        <v>0</v>
      </c>
      <c r="AB1393" s="11">
        <v>0</v>
      </c>
      <c r="AC1393" s="11">
        <v>3004511</v>
      </c>
      <c r="AD1393" s="11">
        <v>339</v>
      </c>
      <c r="AE1393" s="11">
        <v>1620000</v>
      </c>
      <c r="AF1393" s="11" t="s">
        <v>163</v>
      </c>
      <c r="AG1393" s="11" t="s">
        <v>158</v>
      </c>
      <c r="AH1393" s="16">
        <v>0</v>
      </c>
    </row>
    <row r="1394" spans="1:34">
      <c r="A1394" s="11">
        <v>3004511</v>
      </c>
      <c r="B1394" s="11">
        <v>3004501</v>
      </c>
      <c r="C1394" s="11" t="s">
        <v>65</v>
      </c>
      <c r="D1394" s="11">
        <v>23</v>
      </c>
      <c r="E1394" s="11">
        <v>11</v>
      </c>
      <c r="F1394" s="11">
        <v>60</v>
      </c>
      <c r="G1394" s="11">
        <v>4</v>
      </c>
      <c r="H1394" s="11">
        <v>323</v>
      </c>
      <c r="I1394" s="11">
        <v>232</v>
      </c>
      <c r="J1394" s="11">
        <v>221</v>
      </c>
      <c r="K1394" s="11">
        <v>233</v>
      </c>
      <c r="L1394" s="11">
        <v>2</v>
      </c>
      <c r="M1394" s="11">
        <v>60</v>
      </c>
      <c r="N1394" s="11">
        <v>790</v>
      </c>
      <c r="O1394" s="11">
        <v>0</v>
      </c>
      <c r="P1394" s="11">
        <v>0</v>
      </c>
      <c r="Q1394" s="11">
        <v>0</v>
      </c>
      <c r="R1394" s="11">
        <v>725000</v>
      </c>
      <c r="S1394" s="11">
        <v>5001</v>
      </c>
      <c r="T1394" s="11">
        <v>5002</v>
      </c>
      <c r="U1394" s="11">
        <v>5</v>
      </c>
      <c r="V1394" s="11">
        <v>26220</v>
      </c>
      <c r="W1394" s="11">
        <v>6</v>
      </c>
      <c r="X1394" s="11">
        <v>3278</v>
      </c>
      <c r="Y1394" s="11">
        <v>21</v>
      </c>
      <c r="Z1394" s="11">
        <v>1311</v>
      </c>
      <c r="AA1394" s="11">
        <v>0</v>
      </c>
      <c r="AB1394" s="11">
        <v>0</v>
      </c>
      <c r="AC1394" s="11">
        <v>3004512</v>
      </c>
      <c r="AD1394" s="11">
        <v>459</v>
      </c>
      <c r="AE1394" s="11">
        <v>2325000</v>
      </c>
      <c r="AF1394" s="11" t="s">
        <v>163</v>
      </c>
      <c r="AG1394" s="11" t="s">
        <v>158</v>
      </c>
      <c r="AH1394" s="16">
        <v>0</v>
      </c>
    </row>
    <row r="1395" spans="1:34">
      <c r="A1395" s="11">
        <v>3004512</v>
      </c>
      <c r="B1395" s="11">
        <v>3004501</v>
      </c>
      <c r="C1395" s="11" t="s">
        <v>65</v>
      </c>
      <c r="D1395" s="11">
        <v>23</v>
      </c>
      <c r="E1395" s="11">
        <v>12</v>
      </c>
      <c r="F1395" s="11">
        <v>60</v>
      </c>
      <c r="G1395" s="11">
        <v>4</v>
      </c>
      <c r="H1395" s="11">
        <v>312</v>
      </c>
      <c r="I1395" s="11">
        <v>231</v>
      </c>
      <c r="J1395" s="11">
        <v>223</v>
      </c>
      <c r="K1395" s="11">
        <v>232</v>
      </c>
      <c r="L1395" s="11">
        <v>2</v>
      </c>
      <c r="M1395" s="11">
        <v>60</v>
      </c>
      <c r="N1395" s="11">
        <v>810</v>
      </c>
      <c r="O1395" s="11">
        <v>0</v>
      </c>
      <c r="P1395" s="11">
        <v>0</v>
      </c>
      <c r="Q1395" s="11">
        <v>0</v>
      </c>
      <c r="R1395" s="11">
        <v>745000</v>
      </c>
      <c r="S1395" s="11">
        <v>5001</v>
      </c>
      <c r="T1395" s="11">
        <v>5002</v>
      </c>
      <c r="U1395" s="11">
        <v>5</v>
      </c>
      <c r="V1395" s="11">
        <v>29593</v>
      </c>
      <c r="W1395" s="11">
        <v>6</v>
      </c>
      <c r="X1395" s="11">
        <v>3699</v>
      </c>
      <c r="Y1395" s="11">
        <v>21</v>
      </c>
      <c r="Z1395" s="11">
        <v>1480</v>
      </c>
      <c r="AA1395" s="11">
        <v>0</v>
      </c>
      <c r="AB1395" s="11">
        <v>0</v>
      </c>
      <c r="AC1395" s="11">
        <v>3004513</v>
      </c>
      <c r="AD1395" s="11">
        <v>578</v>
      </c>
      <c r="AE1395" s="11">
        <v>3050000</v>
      </c>
      <c r="AF1395" s="11" t="s">
        <v>163</v>
      </c>
      <c r="AG1395" s="11" t="s">
        <v>158</v>
      </c>
      <c r="AH1395" s="16">
        <v>0</v>
      </c>
    </row>
    <row r="1396" spans="1:34">
      <c r="A1396" s="11">
        <v>3004513</v>
      </c>
      <c r="B1396" s="11">
        <v>3004501</v>
      </c>
      <c r="C1396" s="11" t="s">
        <v>65</v>
      </c>
      <c r="D1396" s="11">
        <v>23</v>
      </c>
      <c r="E1396" s="11">
        <v>13</v>
      </c>
      <c r="F1396" s="11">
        <v>60</v>
      </c>
      <c r="G1396" s="11">
        <v>4</v>
      </c>
      <c r="H1396" s="11">
        <v>311</v>
      </c>
      <c r="I1396" s="11">
        <v>323</v>
      </c>
      <c r="J1396" s="11">
        <v>222</v>
      </c>
      <c r="K1396" s="11">
        <v>231</v>
      </c>
      <c r="L1396" s="11">
        <v>2</v>
      </c>
      <c r="M1396" s="11">
        <v>60</v>
      </c>
      <c r="N1396" s="11">
        <v>830</v>
      </c>
      <c r="O1396" s="11">
        <v>0</v>
      </c>
      <c r="P1396" s="11">
        <v>0</v>
      </c>
      <c r="Q1396" s="11">
        <v>0</v>
      </c>
      <c r="R1396" s="11">
        <v>765000</v>
      </c>
      <c r="S1396" s="11">
        <v>5001</v>
      </c>
      <c r="T1396" s="11">
        <v>5002</v>
      </c>
      <c r="U1396" s="11">
        <v>5</v>
      </c>
      <c r="V1396" s="11">
        <v>32992</v>
      </c>
      <c r="W1396" s="11">
        <v>6</v>
      </c>
      <c r="X1396" s="11">
        <v>4124</v>
      </c>
      <c r="Y1396" s="11">
        <v>21</v>
      </c>
      <c r="Z1396" s="11">
        <v>1650</v>
      </c>
      <c r="AA1396" s="11">
        <v>0</v>
      </c>
      <c r="AB1396" s="11">
        <v>0</v>
      </c>
      <c r="AC1396" s="11">
        <v>3004514</v>
      </c>
      <c r="AD1396" s="11">
        <v>698</v>
      </c>
      <c r="AE1396" s="11">
        <v>3795000</v>
      </c>
      <c r="AF1396" s="11" t="s">
        <v>163</v>
      </c>
      <c r="AG1396" s="11" t="s">
        <v>158</v>
      </c>
      <c r="AH1396" s="16">
        <v>0</v>
      </c>
    </row>
    <row r="1397" spans="1:34">
      <c r="A1397" s="11">
        <v>3004514</v>
      </c>
      <c r="B1397" s="11">
        <v>3004501</v>
      </c>
      <c r="C1397" s="11" t="s">
        <v>65</v>
      </c>
      <c r="D1397" s="11">
        <v>23</v>
      </c>
      <c r="E1397" s="11">
        <v>14</v>
      </c>
      <c r="F1397" s="11">
        <v>60</v>
      </c>
      <c r="G1397" s="11">
        <v>4</v>
      </c>
      <c r="H1397" s="11">
        <v>313</v>
      </c>
      <c r="I1397" s="11">
        <v>322</v>
      </c>
      <c r="J1397" s="11">
        <v>221</v>
      </c>
      <c r="K1397" s="11">
        <v>233</v>
      </c>
      <c r="L1397" s="11">
        <v>2</v>
      </c>
      <c r="M1397" s="11">
        <v>60</v>
      </c>
      <c r="N1397" s="11">
        <v>850</v>
      </c>
      <c r="O1397" s="11">
        <v>1</v>
      </c>
      <c r="P1397" s="11">
        <v>30045</v>
      </c>
      <c r="Q1397" s="11">
        <v>1</v>
      </c>
      <c r="R1397" s="11">
        <v>790000</v>
      </c>
      <c r="S1397" s="11">
        <v>5001</v>
      </c>
      <c r="T1397" s="11">
        <v>5002</v>
      </c>
      <c r="U1397" s="11">
        <v>5</v>
      </c>
      <c r="V1397" s="11">
        <v>36417</v>
      </c>
      <c r="W1397" s="11">
        <v>6</v>
      </c>
      <c r="X1397" s="11">
        <v>4552</v>
      </c>
      <c r="Y1397" s="11">
        <v>21</v>
      </c>
      <c r="Z1397" s="11">
        <v>1821</v>
      </c>
      <c r="AA1397" s="11">
        <v>0</v>
      </c>
      <c r="AB1397" s="11">
        <v>0</v>
      </c>
      <c r="AC1397" s="11">
        <v>3004515</v>
      </c>
      <c r="AD1397" s="11">
        <v>880</v>
      </c>
      <c r="AE1397" s="11">
        <v>4560000</v>
      </c>
      <c r="AF1397" s="11" t="s">
        <v>163</v>
      </c>
      <c r="AG1397" s="11" t="s">
        <v>158</v>
      </c>
      <c r="AH1397" s="16">
        <v>1</v>
      </c>
    </row>
    <row r="1398" spans="1:34">
      <c r="A1398" s="11">
        <v>3004515</v>
      </c>
      <c r="B1398" s="11">
        <v>3004501</v>
      </c>
      <c r="C1398" s="11" t="s">
        <v>65</v>
      </c>
      <c r="D1398" s="11">
        <v>23</v>
      </c>
      <c r="E1398" s="11">
        <v>15</v>
      </c>
      <c r="F1398" s="11">
        <v>60</v>
      </c>
      <c r="G1398" s="11">
        <v>4</v>
      </c>
      <c r="H1398" s="11">
        <v>312</v>
      </c>
      <c r="I1398" s="11">
        <v>331</v>
      </c>
      <c r="J1398" s="11">
        <v>223</v>
      </c>
      <c r="K1398" s="11">
        <v>232</v>
      </c>
      <c r="L1398" s="11">
        <v>2</v>
      </c>
      <c r="M1398" s="11">
        <v>60</v>
      </c>
      <c r="N1398" s="11">
        <v>890</v>
      </c>
      <c r="O1398" s="11">
        <v>0</v>
      </c>
      <c r="P1398" s="11">
        <v>0</v>
      </c>
      <c r="Q1398" s="11">
        <v>0</v>
      </c>
      <c r="R1398" s="11">
        <v>810000</v>
      </c>
      <c r="S1398" s="11">
        <v>5001</v>
      </c>
      <c r="T1398" s="11">
        <v>5002</v>
      </c>
      <c r="U1398" s="11">
        <v>5</v>
      </c>
      <c r="V1398" s="11">
        <v>54997</v>
      </c>
      <c r="W1398" s="11">
        <v>6</v>
      </c>
      <c r="X1398" s="11">
        <v>4983</v>
      </c>
      <c r="Y1398" s="11">
        <v>21</v>
      </c>
      <c r="Z1398" s="11">
        <v>1993</v>
      </c>
      <c r="AA1398" s="11">
        <v>0</v>
      </c>
      <c r="AB1398" s="11">
        <v>0</v>
      </c>
      <c r="AC1398" s="11">
        <v>3004516</v>
      </c>
      <c r="AD1398" s="11">
        <v>1061</v>
      </c>
      <c r="AE1398" s="11">
        <v>5350000</v>
      </c>
      <c r="AF1398" s="11" t="s">
        <v>164</v>
      </c>
      <c r="AG1398" s="11" t="s">
        <v>134</v>
      </c>
      <c r="AH1398" s="16">
        <v>0</v>
      </c>
    </row>
    <row r="1399" spans="1:34">
      <c r="A1399" s="11">
        <v>3004516</v>
      </c>
      <c r="B1399" s="11">
        <v>3004501</v>
      </c>
      <c r="C1399" s="11" t="s">
        <v>65</v>
      </c>
      <c r="D1399" s="11">
        <v>23</v>
      </c>
      <c r="E1399" s="11">
        <v>16</v>
      </c>
      <c r="F1399" s="11">
        <v>60</v>
      </c>
      <c r="G1399" s="11">
        <v>4</v>
      </c>
      <c r="H1399" s="11">
        <v>311</v>
      </c>
      <c r="I1399" s="11">
        <v>333</v>
      </c>
      <c r="J1399" s="11">
        <v>222</v>
      </c>
      <c r="K1399" s="11">
        <v>231</v>
      </c>
      <c r="L1399" s="11">
        <v>2</v>
      </c>
      <c r="M1399" s="11">
        <v>60</v>
      </c>
      <c r="N1399" s="11">
        <v>910</v>
      </c>
      <c r="O1399" s="11">
        <v>0</v>
      </c>
      <c r="P1399" s="11">
        <v>0</v>
      </c>
      <c r="Q1399" s="11">
        <v>0</v>
      </c>
      <c r="R1399" s="11">
        <v>830000</v>
      </c>
      <c r="S1399" s="11">
        <v>5001</v>
      </c>
      <c r="T1399" s="11">
        <v>5002</v>
      </c>
      <c r="U1399" s="11">
        <v>5</v>
      </c>
      <c r="V1399" s="11">
        <v>58472</v>
      </c>
      <c r="W1399" s="11">
        <v>6</v>
      </c>
      <c r="X1399" s="11">
        <v>5418</v>
      </c>
      <c r="Y1399" s="11">
        <v>21</v>
      </c>
      <c r="Z1399" s="11">
        <v>2167</v>
      </c>
      <c r="AA1399" s="11">
        <v>0</v>
      </c>
      <c r="AB1399" s="11">
        <v>0</v>
      </c>
      <c r="AC1399" s="11">
        <v>3004517</v>
      </c>
      <c r="AD1399" s="11">
        <v>1243</v>
      </c>
      <c r="AE1399" s="11">
        <v>6160000</v>
      </c>
      <c r="AF1399" s="11" t="s">
        <v>164</v>
      </c>
      <c r="AG1399" s="11" t="s">
        <v>134</v>
      </c>
      <c r="AH1399" s="16">
        <v>0</v>
      </c>
    </row>
    <row r="1400" spans="1:34">
      <c r="A1400" s="11">
        <v>3004517</v>
      </c>
      <c r="B1400" s="11">
        <v>3004501</v>
      </c>
      <c r="C1400" s="11" t="s">
        <v>65</v>
      </c>
      <c r="D1400" s="11">
        <v>23</v>
      </c>
      <c r="E1400" s="11">
        <v>17</v>
      </c>
      <c r="F1400" s="11">
        <v>60</v>
      </c>
      <c r="G1400" s="11">
        <v>4</v>
      </c>
      <c r="H1400" s="11">
        <v>313</v>
      </c>
      <c r="I1400" s="11">
        <v>332</v>
      </c>
      <c r="J1400" s="11">
        <v>221</v>
      </c>
      <c r="K1400" s="11">
        <v>233</v>
      </c>
      <c r="L1400" s="11">
        <v>2</v>
      </c>
      <c r="M1400" s="11">
        <v>60</v>
      </c>
      <c r="N1400" s="11">
        <v>930</v>
      </c>
      <c r="O1400" s="11">
        <v>0</v>
      </c>
      <c r="P1400" s="11">
        <v>0</v>
      </c>
      <c r="Q1400" s="11">
        <v>0</v>
      </c>
      <c r="R1400" s="11">
        <v>855000</v>
      </c>
      <c r="S1400" s="11">
        <v>5001</v>
      </c>
      <c r="T1400" s="11">
        <v>5002</v>
      </c>
      <c r="U1400" s="11">
        <v>5</v>
      </c>
      <c r="V1400" s="11">
        <v>61973</v>
      </c>
      <c r="W1400" s="11">
        <v>6</v>
      </c>
      <c r="X1400" s="11">
        <v>5855</v>
      </c>
      <c r="Y1400" s="11">
        <v>21</v>
      </c>
      <c r="Z1400" s="11">
        <v>2342</v>
      </c>
      <c r="AA1400" s="11">
        <v>0</v>
      </c>
      <c r="AB1400" s="11">
        <v>0</v>
      </c>
      <c r="AC1400" s="11">
        <v>3004518</v>
      </c>
      <c r="AD1400" s="11">
        <v>1425</v>
      </c>
      <c r="AE1400" s="11">
        <v>6990000</v>
      </c>
      <c r="AF1400" s="11" t="s">
        <v>164</v>
      </c>
      <c r="AG1400" s="11" t="s">
        <v>134</v>
      </c>
      <c r="AH1400" s="16">
        <v>0</v>
      </c>
    </row>
    <row r="1401" spans="1:34">
      <c r="A1401" s="11">
        <v>3004518</v>
      </c>
      <c r="B1401" s="11">
        <v>3004501</v>
      </c>
      <c r="C1401" s="11" t="s">
        <v>65</v>
      </c>
      <c r="D1401" s="11">
        <v>23</v>
      </c>
      <c r="E1401" s="11">
        <v>18</v>
      </c>
      <c r="F1401" s="11">
        <v>60</v>
      </c>
      <c r="G1401" s="11">
        <v>4</v>
      </c>
      <c r="H1401" s="11">
        <v>312</v>
      </c>
      <c r="I1401" s="11">
        <v>321</v>
      </c>
      <c r="J1401" s="11">
        <v>223</v>
      </c>
      <c r="K1401" s="11">
        <v>232</v>
      </c>
      <c r="L1401" s="11">
        <v>2</v>
      </c>
      <c r="M1401" s="11">
        <v>60</v>
      </c>
      <c r="N1401" s="11">
        <v>950</v>
      </c>
      <c r="O1401" s="11">
        <v>0</v>
      </c>
      <c r="P1401" s="11">
        <v>0</v>
      </c>
      <c r="Q1401" s="11">
        <v>0</v>
      </c>
      <c r="R1401" s="11">
        <v>875000</v>
      </c>
      <c r="S1401" s="11">
        <v>5001</v>
      </c>
      <c r="T1401" s="11">
        <v>5002</v>
      </c>
      <c r="U1401" s="11">
        <v>5</v>
      </c>
      <c r="V1401" s="11">
        <v>65500</v>
      </c>
      <c r="W1401" s="11">
        <v>6</v>
      </c>
      <c r="X1401" s="11">
        <v>6296</v>
      </c>
      <c r="Y1401" s="11">
        <v>21</v>
      </c>
      <c r="Z1401" s="11">
        <v>2519</v>
      </c>
      <c r="AA1401" s="11">
        <v>0</v>
      </c>
      <c r="AB1401" s="11">
        <v>0</v>
      </c>
      <c r="AC1401" s="11">
        <v>3004519</v>
      </c>
      <c r="AD1401" s="11">
        <v>1606</v>
      </c>
      <c r="AE1401" s="11">
        <v>7845000</v>
      </c>
      <c r="AF1401" s="11" t="s">
        <v>164</v>
      </c>
      <c r="AG1401" s="11" t="s">
        <v>134</v>
      </c>
      <c r="AH1401" s="16">
        <v>0</v>
      </c>
    </row>
    <row r="1402" spans="1:34">
      <c r="A1402" s="11">
        <v>3004519</v>
      </c>
      <c r="B1402" s="11">
        <v>3004501</v>
      </c>
      <c r="C1402" s="11" t="s">
        <v>65</v>
      </c>
      <c r="D1402" s="11">
        <v>23</v>
      </c>
      <c r="E1402" s="11">
        <v>19</v>
      </c>
      <c r="F1402" s="11">
        <v>60</v>
      </c>
      <c r="G1402" s="11">
        <v>4</v>
      </c>
      <c r="H1402" s="11">
        <v>311</v>
      </c>
      <c r="I1402" s="11">
        <v>333</v>
      </c>
      <c r="J1402" s="11">
        <v>322</v>
      </c>
      <c r="K1402" s="11">
        <v>331</v>
      </c>
      <c r="L1402" s="11">
        <v>2</v>
      </c>
      <c r="M1402" s="11">
        <v>60</v>
      </c>
      <c r="N1402" s="11">
        <v>1450</v>
      </c>
      <c r="O1402" s="11">
        <v>1</v>
      </c>
      <c r="P1402" s="11">
        <v>30045</v>
      </c>
      <c r="Q1402" s="11">
        <v>1</v>
      </c>
      <c r="R1402" s="11">
        <v>1430000</v>
      </c>
      <c r="S1402" s="11">
        <v>5001</v>
      </c>
      <c r="T1402" s="11">
        <v>5002</v>
      </c>
      <c r="U1402" s="11">
        <v>5</v>
      </c>
      <c r="V1402" s="11">
        <v>69052</v>
      </c>
      <c r="W1402" s="11">
        <v>6</v>
      </c>
      <c r="X1402" s="11">
        <v>6740</v>
      </c>
      <c r="Y1402" s="11">
        <v>21</v>
      </c>
      <c r="Z1402" s="11">
        <v>2696</v>
      </c>
      <c r="AA1402" s="11">
        <v>0</v>
      </c>
      <c r="AB1402" s="11">
        <v>0</v>
      </c>
      <c r="AC1402" s="11">
        <v>3004520</v>
      </c>
      <c r="AD1402" s="11">
        <v>1788</v>
      </c>
      <c r="AE1402" s="11">
        <v>8720000</v>
      </c>
      <c r="AF1402" s="11" t="s">
        <v>164</v>
      </c>
      <c r="AG1402" s="11" t="s">
        <v>134</v>
      </c>
      <c r="AH1402" s="16">
        <v>1</v>
      </c>
    </row>
    <row r="1403" spans="1:34">
      <c r="A1403" s="11">
        <v>3004520</v>
      </c>
      <c r="B1403" s="11">
        <v>3004501</v>
      </c>
      <c r="C1403" s="11" t="s">
        <v>65</v>
      </c>
      <c r="D1403" s="11">
        <v>23</v>
      </c>
      <c r="E1403" s="11">
        <v>20</v>
      </c>
      <c r="F1403" s="11">
        <v>70</v>
      </c>
      <c r="G1403" s="11">
        <v>4</v>
      </c>
      <c r="H1403" s="11">
        <v>413</v>
      </c>
      <c r="I1403" s="11">
        <v>332</v>
      </c>
      <c r="J1403" s="11">
        <v>321</v>
      </c>
      <c r="K1403" s="11">
        <v>333</v>
      </c>
      <c r="L1403" s="11">
        <v>2</v>
      </c>
      <c r="M1403" s="11">
        <v>60</v>
      </c>
      <c r="N1403" s="11">
        <v>1490</v>
      </c>
      <c r="O1403" s="11">
        <v>0</v>
      </c>
      <c r="P1403" s="11">
        <v>0</v>
      </c>
      <c r="Q1403" s="11">
        <v>0</v>
      </c>
      <c r="R1403" s="11">
        <v>1455000</v>
      </c>
      <c r="S1403" s="11">
        <v>5002</v>
      </c>
      <c r="T1403" s="11">
        <v>5003</v>
      </c>
      <c r="U1403" s="11">
        <v>5</v>
      </c>
      <c r="V1403" s="11">
        <v>73652</v>
      </c>
      <c r="W1403" s="11">
        <v>6</v>
      </c>
      <c r="X1403" s="11">
        <v>7315</v>
      </c>
      <c r="Y1403" s="11">
        <v>21</v>
      </c>
      <c r="Z1403" s="11">
        <v>2926</v>
      </c>
      <c r="AA1403" s="11">
        <v>0</v>
      </c>
      <c r="AB1403" s="11">
        <v>0</v>
      </c>
      <c r="AC1403" s="11">
        <v>3004521</v>
      </c>
      <c r="AD1403" s="11">
        <v>2094</v>
      </c>
      <c r="AE1403" s="11">
        <v>10150000</v>
      </c>
      <c r="AF1403" s="11" t="s">
        <v>165</v>
      </c>
      <c r="AG1403" s="11" t="s">
        <v>159</v>
      </c>
      <c r="AH1403" s="16">
        <v>0</v>
      </c>
    </row>
    <row r="1404" spans="1:34">
      <c r="A1404" s="11">
        <v>3004521</v>
      </c>
      <c r="B1404" s="11">
        <v>3004501</v>
      </c>
      <c r="C1404" s="11" t="s">
        <v>65</v>
      </c>
      <c r="D1404" s="11">
        <v>23</v>
      </c>
      <c r="E1404" s="11">
        <v>21</v>
      </c>
      <c r="F1404" s="11">
        <v>70</v>
      </c>
      <c r="G1404" s="11">
        <v>4</v>
      </c>
      <c r="H1404" s="11">
        <v>412</v>
      </c>
      <c r="I1404" s="11">
        <v>331</v>
      </c>
      <c r="J1404" s="11">
        <v>323</v>
      </c>
      <c r="K1404" s="11">
        <v>332</v>
      </c>
      <c r="L1404" s="11">
        <v>2</v>
      </c>
      <c r="M1404" s="11">
        <v>60</v>
      </c>
      <c r="N1404" s="11">
        <v>1510</v>
      </c>
      <c r="O1404" s="11">
        <v>0</v>
      </c>
      <c r="P1404" s="11">
        <v>0</v>
      </c>
      <c r="Q1404" s="11">
        <v>0</v>
      </c>
      <c r="R1404" s="11">
        <v>1475000</v>
      </c>
      <c r="S1404" s="11">
        <v>5002</v>
      </c>
      <c r="T1404" s="11">
        <v>5003</v>
      </c>
      <c r="U1404" s="11">
        <v>5</v>
      </c>
      <c r="V1404" s="11">
        <v>78278</v>
      </c>
      <c r="W1404" s="11">
        <v>6</v>
      </c>
      <c r="X1404" s="11">
        <v>7893</v>
      </c>
      <c r="Y1404" s="11">
        <v>21</v>
      </c>
      <c r="Z1404" s="11">
        <v>3157</v>
      </c>
      <c r="AA1404" s="11">
        <v>0</v>
      </c>
      <c r="AB1404" s="11">
        <v>0</v>
      </c>
      <c r="AC1404" s="11">
        <v>3004522</v>
      </c>
      <c r="AD1404" s="11">
        <v>2667</v>
      </c>
      <c r="AE1404" s="11">
        <v>11605000</v>
      </c>
      <c r="AF1404" s="11" t="s">
        <v>165</v>
      </c>
      <c r="AG1404" s="11" t="s">
        <v>159</v>
      </c>
      <c r="AH1404" s="16">
        <v>0</v>
      </c>
    </row>
    <row r="1405" spans="1:34">
      <c r="A1405" s="11">
        <v>3004522</v>
      </c>
      <c r="B1405" s="11">
        <v>3004501</v>
      </c>
      <c r="C1405" s="11" t="s">
        <v>65</v>
      </c>
      <c r="D1405" s="11">
        <v>23</v>
      </c>
      <c r="E1405" s="11">
        <v>22</v>
      </c>
      <c r="F1405" s="11">
        <v>70</v>
      </c>
      <c r="G1405" s="11">
        <v>4</v>
      </c>
      <c r="H1405" s="11">
        <v>411</v>
      </c>
      <c r="I1405" s="11">
        <v>333</v>
      </c>
      <c r="J1405" s="11">
        <v>322</v>
      </c>
      <c r="K1405" s="11">
        <v>331</v>
      </c>
      <c r="L1405" s="11">
        <v>2</v>
      </c>
      <c r="M1405" s="11">
        <v>60</v>
      </c>
      <c r="N1405" s="11">
        <v>1530</v>
      </c>
      <c r="O1405" s="11">
        <v>0</v>
      </c>
      <c r="P1405" s="11">
        <v>0</v>
      </c>
      <c r="Q1405" s="11">
        <v>0</v>
      </c>
      <c r="R1405" s="11">
        <v>1500000</v>
      </c>
      <c r="S1405" s="11">
        <v>5002</v>
      </c>
      <c r="T1405" s="11">
        <v>5003</v>
      </c>
      <c r="U1405" s="11">
        <v>5</v>
      </c>
      <c r="V1405" s="11">
        <v>82929</v>
      </c>
      <c r="W1405" s="11">
        <v>6</v>
      </c>
      <c r="X1405" s="11">
        <v>8475</v>
      </c>
      <c r="Y1405" s="11">
        <v>21</v>
      </c>
      <c r="Z1405" s="11">
        <v>3390</v>
      </c>
      <c r="AA1405" s="11">
        <v>0</v>
      </c>
      <c r="AB1405" s="11">
        <v>0</v>
      </c>
      <c r="AC1405" s="11">
        <v>3004523</v>
      </c>
      <c r="AD1405" s="11">
        <v>3241</v>
      </c>
      <c r="AE1405" s="11">
        <v>13080000</v>
      </c>
      <c r="AF1405" s="11" t="s">
        <v>165</v>
      </c>
      <c r="AG1405" s="11" t="s">
        <v>159</v>
      </c>
      <c r="AH1405" s="16">
        <v>0</v>
      </c>
    </row>
    <row r="1406" spans="1:34">
      <c r="A1406" s="11">
        <v>3004523</v>
      </c>
      <c r="B1406" s="11">
        <v>3004501</v>
      </c>
      <c r="C1406" s="11" t="s">
        <v>65</v>
      </c>
      <c r="D1406" s="11">
        <v>23</v>
      </c>
      <c r="E1406" s="11">
        <v>23</v>
      </c>
      <c r="F1406" s="11">
        <v>70</v>
      </c>
      <c r="G1406" s="11">
        <v>4</v>
      </c>
      <c r="H1406" s="11">
        <v>413</v>
      </c>
      <c r="I1406" s="11">
        <v>332</v>
      </c>
      <c r="J1406" s="11">
        <v>321</v>
      </c>
      <c r="K1406" s="11">
        <v>333</v>
      </c>
      <c r="L1406" s="11">
        <v>2</v>
      </c>
      <c r="M1406" s="11">
        <v>60</v>
      </c>
      <c r="N1406" s="11">
        <v>1550</v>
      </c>
      <c r="O1406" s="11">
        <v>1</v>
      </c>
      <c r="P1406" s="11">
        <v>30045</v>
      </c>
      <c r="Q1406" s="11">
        <v>1</v>
      </c>
      <c r="R1406" s="11">
        <v>1520000</v>
      </c>
      <c r="S1406" s="11">
        <v>5002</v>
      </c>
      <c r="T1406" s="11">
        <v>5003</v>
      </c>
      <c r="U1406" s="11">
        <v>5</v>
      </c>
      <c r="V1406" s="11">
        <v>87606</v>
      </c>
      <c r="W1406" s="11">
        <v>6</v>
      </c>
      <c r="X1406" s="11">
        <v>9059</v>
      </c>
      <c r="Y1406" s="11">
        <v>21</v>
      </c>
      <c r="Z1406" s="11">
        <v>3624</v>
      </c>
      <c r="AA1406" s="11">
        <v>0</v>
      </c>
      <c r="AB1406" s="11">
        <v>0</v>
      </c>
      <c r="AC1406" s="11">
        <v>3004524</v>
      </c>
      <c r="AD1406" s="11">
        <v>3815</v>
      </c>
      <c r="AE1406" s="11">
        <v>14580000</v>
      </c>
      <c r="AF1406" s="11" t="s">
        <v>165</v>
      </c>
      <c r="AG1406" s="11" t="s">
        <v>159</v>
      </c>
      <c r="AH1406" s="16">
        <v>1</v>
      </c>
    </row>
    <row r="1407" spans="1:34">
      <c r="A1407" s="11">
        <v>3004524</v>
      </c>
      <c r="B1407" s="11">
        <v>3004501</v>
      </c>
      <c r="C1407" s="11" t="s">
        <v>65</v>
      </c>
      <c r="D1407" s="11">
        <v>23</v>
      </c>
      <c r="E1407" s="11">
        <v>24</v>
      </c>
      <c r="F1407" s="11">
        <v>70</v>
      </c>
      <c r="G1407" s="11">
        <v>4</v>
      </c>
      <c r="H1407" s="11">
        <v>412</v>
      </c>
      <c r="I1407" s="11">
        <v>431</v>
      </c>
      <c r="J1407" s="11">
        <v>323</v>
      </c>
      <c r="K1407" s="11">
        <v>332</v>
      </c>
      <c r="L1407" s="11">
        <v>2</v>
      </c>
      <c r="M1407" s="11">
        <v>60</v>
      </c>
      <c r="N1407" s="11">
        <v>1570</v>
      </c>
      <c r="O1407" s="11">
        <v>0</v>
      </c>
      <c r="P1407" s="11">
        <v>0</v>
      </c>
      <c r="Q1407" s="11">
        <v>0</v>
      </c>
      <c r="R1407" s="11">
        <v>1545000</v>
      </c>
      <c r="S1407" s="11">
        <v>5002</v>
      </c>
      <c r="T1407" s="11">
        <v>5003</v>
      </c>
      <c r="U1407" s="11">
        <v>5</v>
      </c>
      <c r="V1407" s="11">
        <v>92308</v>
      </c>
      <c r="W1407" s="11">
        <v>6</v>
      </c>
      <c r="X1407" s="11">
        <v>9647</v>
      </c>
      <c r="Y1407" s="11">
        <v>21</v>
      </c>
      <c r="Z1407" s="11">
        <v>4609</v>
      </c>
      <c r="AA1407" s="11">
        <v>0</v>
      </c>
      <c r="AB1407" s="11">
        <v>0</v>
      </c>
      <c r="AC1407" s="11">
        <v>3004525</v>
      </c>
      <c r="AD1407" s="11">
        <v>4388</v>
      </c>
      <c r="AE1407" s="11">
        <v>16100000</v>
      </c>
      <c r="AF1407" s="11" t="s">
        <v>166</v>
      </c>
      <c r="AG1407" s="11" t="s">
        <v>158</v>
      </c>
      <c r="AH1407" s="16">
        <v>0</v>
      </c>
    </row>
    <row r="1408" spans="1:34">
      <c r="A1408" s="11">
        <v>3004525</v>
      </c>
      <c r="B1408" s="11">
        <v>3004501</v>
      </c>
      <c r="C1408" s="11" t="s">
        <v>65</v>
      </c>
      <c r="D1408" s="11">
        <v>23</v>
      </c>
      <c r="E1408" s="11">
        <v>25</v>
      </c>
      <c r="F1408" s="11">
        <v>70</v>
      </c>
      <c r="G1408" s="11">
        <v>4</v>
      </c>
      <c r="H1408" s="11">
        <v>411</v>
      </c>
      <c r="I1408" s="11">
        <v>433</v>
      </c>
      <c r="J1408" s="11">
        <v>322</v>
      </c>
      <c r="K1408" s="11">
        <v>331</v>
      </c>
      <c r="L1408" s="11">
        <v>2</v>
      </c>
      <c r="M1408" s="11">
        <v>60</v>
      </c>
      <c r="N1408" s="11">
        <v>1610</v>
      </c>
      <c r="O1408" s="11">
        <v>0</v>
      </c>
      <c r="P1408" s="11">
        <v>0</v>
      </c>
      <c r="Q1408" s="11">
        <v>0</v>
      </c>
      <c r="R1408" s="11">
        <v>1565000</v>
      </c>
      <c r="S1408" s="11">
        <v>5002</v>
      </c>
      <c r="T1408" s="11">
        <v>5003</v>
      </c>
      <c r="U1408" s="11">
        <v>5</v>
      </c>
      <c r="V1408" s="11">
        <v>97036</v>
      </c>
      <c r="W1408" s="11">
        <v>6</v>
      </c>
      <c r="X1408" s="11">
        <v>10238</v>
      </c>
      <c r="Y1408" s="11">
        <v>21</v>
      </c>
      <c r="Z1408" s="11">
        <v>4845</v>
      </c>
      <c r="AA1408" s="11">
        <v>0</v>
      </c>
      <c r="AB1408" s="11">
        <v>0</v>
      </c>
      <c r="AC1408" s="11">
        <v>3004526</v>
      </c>
      <c r="AD1408" s="11">
        <v>5230</v>
      </c>
      <c r="AE1408" s="11">
        <v>17645000</v>
      </c>
      <c r="AF1408" s="11" t="s">
        <v>166</v>
      </c>
      <c r="AG1408" s="11" t="s">
        <v>158</v>
      </c>
      <c r="AH1408" s="16">
        <v>0</v>
      </c>
    </row>
    <row r="1409" spans="1:37">
      <c r="A1409" s="11">
        <v>3004526</v>
      </c>
      <c r="B1409" s="11">
        <v>3004501</v>
      </c>
      <c r="C1409" s="11" t="s">
        <v>65</v>
      </c>
      <c r="D1409" s="11">
        <v>23</v>
      </c>
      <c r="E1409" s="11">
        <v>26</v>
      </c>
      <c r="F1409" s="11">
        <v>70</v>
      </c>
      <c r="G1409" s="11">
        <v>4</v>
      </c>
      <c r="H1409" s="11">
        <v>413</v>
      </c>
      <c r="I1409" s="11">
        <v>422</v>
      </c>
      <c r="J1409" s="11">
        <v>321</v>
      </c>
      <c r="K1409" s="11">
        <v>333</v>
      </c>
      <c r="L1409" s="11">
        <v>2</v>
      </c>
      <c r="M1409" s="11">
        <v>60</v>
      </c>
      <c r="N1409" s="11">
        <v>1630</v>
      </c>
      <c r="O1409" s="11">
        <v>1</v>
      </c>
      <c r="P1409" s="11">
        <v>30045</v>
      </c>
      <c r="Q1409" s="11">
        <v>1</v>
      </c>
      <c r="R1409" s="11">
        <v>1590000</v>
      </c>
      <c r="S1409" s="11">
        <v>5002</v>
      </c>
      <c r="T1409" s="11">
        <v>5003</v>
      </c>
      <c r="U1409" s="11">
        <v>5</v>
      </c>
      <c r="V1409" s="11">
        <v>101789</v>
      </c>
      <c r="W1409" s="11">
        <v>6</v>
      </c>
      <c r="X1409" s="11">
        <v>10832</v>
      </c>
      <c r="Y1409" s="11">
        <v>21</v>
      </c>
      <c r="Z1409" s="11">
        <v>5083</v>
      </c>
      <c r="AA1409" s="11">
        <v>0</v>
      </c>
      <c r="AB1409" s="11">
        <v>0</v>
      </c>
      <c r="AC1409" s="11">
        <v>3004527</v>
      </c>
      <c r="AD1409" s="11">
        <v>6071</v>
      </c>
      <c r="AE1409" s="11">
        <v>19210000</v>
      </c>
      <c r="AF1409" s="11" t="s">
        <v>166</v>
      </c>
      <c r="AG1409" s="11" t="s">
        <v>158</v>
      </c>
      <c r="AH1409" s="16">
        <v>1</v>
      </c>
    </row>
    <row r="1410" spans="1:37">
      <c r="A1410" s="11">
        <v>3004527</v>
      </c>
      <c r="B1410" s="11">
        <v>3004501</v>
      </c>
      <c r="C1410" s="11" t="s">
        <v>65</v>
      </c>
      <c r="D1410" s="11">
        <v>23</v>
      </c>
      <c r="E1410" s="11">
        <v>27</v>
      </c>
      <c r="F1410" s="11">
        <v>70</v>
      </c>
      <c r="G1410" s="11">
        <v>4</v>
      </c>
      <c r="H1410" s="11">
        <v>412</v>
      </c>
      <c r="I1410" s="11">
        <v>421</v>
      </c>
      <c r="J1410" s="11">
        <v>323</v>
      </c>
      <c r="K1410" s="11">
        <v>332</v>
      </c>
      <c r="L1410" s="11">
        <v>2</v>
      </c>
      <c r="M1410" s="11">
        <v>60</v>
      </c>
      <c r="N1410" s="11">
        <v>1650</v>
      </c>
      <c r="O1410" s="11">
        <v>0</v>
      </c>
      <c r="P1410" s="11">
        <v>0</v>
      </c>
      <c r="Q1410" s="11">
        <v>0</v>
      </c>
      <c r="R1410" s="11">
        <v>1615000</v>
      </c>
      <c r="S1410" s="11">
        <v>5002</v>
      </c>
      <c r="T1410" s="11">
        <v>5003</v>
      </c>
      <c r="U1410" s="11">
        <v>5</v>
      </c>
      <c r="V1410" s="11">
        <v>121698</v>
      </c>
      <c r="W1410" s="11">
        <v>6</v>
      </c>
      <c r="X1410" s="11">
        <v>11430</v>
      </c>
      <c r="Y1410" s="11">
        <v>21</v>
      </c>
      <c r="Z1410" s="11">
        <v>5322</v>
      </c>
      <c r="AA1410" s="11">
        <v>0</v>
      </c>
      <c r="AB1410" s="11">
        <v>0</v>
      </c>
      <c r="AC1410" s="11">
        <v>3004528</v>
      </c>
      <c r="AD1410" s="11">
        <v>6912</v>
      </c>
      <c r="AE1410" s="11">
        <v>20800000</v>
      </c>
      <c r="AF1410" s="11" t="s">
        <v>167</v>
      </c>
      <c r="AG1410" s="11" t="s">
        <v>135</v>
      </c>
      <c r="AH1410" s="16">
        <v>0</v>
      </c>
    </row>
    <row r="1411" spans="1:37">
      <c r="A1411" s="11">
        <v>3004528</v>
      </c>
      <c r="B1411" s="11">
        <v>3004501</v>
      </c>
      <c r="C1411" s="11" t="s">
        <v>65</v>
      </c>
      <c r="D1411" s="11">
        <v>23</v>
      </c>
      <c r="E1411" s="11">
        <v>28</v>
      </c>
      <c r="F1411" s="11">
        <v>70</v>
      </c>
      <c r="G1411" s="11">
        <v>4</v>
      </c>
      <c r="H1411" s="11">
        <v>411</v>
      </c>
      <c r="I1411" s="11">
        <v>423</v>
      </c>
      <c r="J1411" s="11">
        <v>322</v>
      </c>
      <c r="K1411" s="11">
        <v>331</v>
      </c>
      <c r="L1411" s="11">
        <v>2</v>
      </c>
      <c r="M1411" s="11">
        <v>60</v>
      </c>
      <c r="N1411" s="11">
        <v>1670</v>
      </c>
      <c r="O1411" s="11">
        <v>0</v>
      </c>
      <c r="P1411" s="11">
        <v>0</v>
      </c>
      <c r="Q1411" s="11">
        <v>0</v>
      </c>
      <c r="R1411" s="11">
        <v>1635000</v>
      </c>
      <c r="S1411" s="11">
        <v>5002</v>
      </c>
      <c r="T1411" s="11">
        <v>5003</v>
      </c>
      <c r="U1411" s="11">
        <v>5</v>
      </c>
      <c r="V1411" s="11">
        <v>126502</v>
      </c>
      <c r="W1411" s="11">
        <v>6</v>
      </c>
      <c r="X1411" s="11">
        <v>12030</v>
      </c>
      <c r="Y1411" s="11">
        <v>21</v>
      </c>
      <c r="Z1411" s="11">
        <v>5562</v>
      </c>
      <c r="AA1411" s="11">
        <v>0</v>
      </c>
      <c r="AB1411" s="11">
        <v>0</v>
      </c>
      <c r="AC1411" s="11">
        <v>3004529</v>
      </c>
      <c r="AD1411" s="11">
        <v>7754</v>
      </c>
      <c r="AE1411" s="11">
        <v>22415000</v>
      </c>
      <c r="AF1411" s="11" t="s">
        <v>167</v>
      </c>
      <c r="AG1411" s="11" t="s">
        <v>135</v>
      </c>
      <c r="AH1411" s="16">
        <v>0</v>
      </c>
    </row>
    <row r="1412" spans="1:37">
      <c r="A1412" s="11">
        <v>3004529</v>
      </c>
      <c r="B1412" s="11">
        <v>3004501</v>
      </c>
      <c r="C1412" s="11" t="s">
        <v>65</v>
      </c>
      <c r="D1412" s="11">
        <v>23</v>
      </c>
      <c r="E1412" s="11">
        <v>29</v>
      </c>
      <c r="F1412" s="11">
        <v>70</v>
      </c>
      <c r="G1412" s="11">
        <v>4</v>
      </c>
      <c r="H1412" s="11">
        <v>413</v>
      </c>
      <c r="I1412" s="11">
        <v>432</v>
      </c>
      <c r="J1412" s="11">
        <v>421</v>
      </c>
      <c r="K1412" s="11">
        <v>433</v>
      </c>
      <c r="L1412" s="11">
        <v>2</v>
      </c>
      <c r="M1412" s="11">
        <v>60</v>
      </c>
      <c r="N1412" s="11">
        <v>2170</v>
      </c>
      <c r="O1412" s="11">
        <v>1</v>
      </c>
      <c r="P1412" s="11">
        <v>30045</v>
      </c>
      <c r="Q1412" s="11">
        <v>1</v>
      </c>
      <c r="R1412" s="11">
        <v>2220000</v>
      </c>
      <c r="S1412" s="11">
        <v>5002</v>
      </c>
      <c r="T1412" s="11">
        <v>5003</v>
      </c>
      <c r="U1412" s="11">
        <v>5</v>
      </c>
      <c r="V1412" s="11">
        <v>131332</v>
      </c>
      <c r="W1412" s="11">
        <v>6</v>
      </c>
      <c r="X1412" s="11">
        <v>12634</v>
      </c>
      <c r="Y1412" s="11">
        <v>21</v>
      </c>
      <c r="Z1412" s="11">
        <v>5804</v>
      </c>
      <c r="AA1412" s="11">
        <v>0</v>
      </c>
      <c r="AB1412" s="11">
        <v>0</v>
      </c>
      <c r="AC1412" s="11">
        <v>3004530</v>
      </c>
      <c r="AD1412" s="11">
        <v>8595</v>
      </c>
      <c r="AE1412" s="11">
        <v>24050000</v>
      </c>
      <c r="AF1412" s="11" t="s">
        <v>167</v>
      </c>
      <c r="AG1412" s="11" t="s">
        <v>135</v>
      </c>
      <c r="AH1412" s="16">
        <v>1</v>
      </c>
    </row>
    <row r="1413" spans="1:37">
      <c r="A1413" s="11">
        <v>3004530</v>
      </c>
      <c r="B1413" s="11">
        <v>3004501</v>
      </c>
      <c r="C1413" s="11" t="s">
        <v>65</v>
      </c>
      <c r="D1413" s="11">
        <v>23</v>
      </c>
      <c r="E1413" s="11">
        <v>30</v>
      </c>
      <c r="F1413" s="11">
        <v>80</v>
      </c>
      <c r="G1413" s="11">
        <v>4</v>
      </c>
      <c r="H1413" s="11">
        <v>512</v>
      </c>
      <c r="I1413" s="11">
        <v>431</v>
      </c>
      <c r="J1413" s="11">
        <v>423</v>
      </c>
      <c r="K1413" s="11">
        <v>432</v>
      </c>
      <c r="L1413" s="11">
        <v>2</v>
      </c>
      <c r="M1413" s="11">
        <v>60</v>
      </c>
      <c r="N1413" s="11">
        <v>2210</v>
      </c>
      <c r="O1413" s="11">
        <v>0</v>
      </c>
      <c r="P1413" s="11">
        <v>0</v>
      </c>
      <c r="Q1413" s="11">
        <v>0</v>
      </c>
      <c r="R1413" s="11">
        <v>2240000</v>
      </c>
      <c r="S1413" s="11">
        <v>5003</v>
      </c>
      <c r="T1413" s="11">
        <v>5004</v>
      </c>
      <c r="U1413" s="11">
        <v>5</v>
      </c>
      <c r="V1413" s="11">
        <v>137210</v>
      </c>
      <c r="W1413" s="11">
        <v>6</v>
      </c>
      <c r="X1413" s="11">
        <v>13369</v>
      </c>
      <c r="Y1413" s="11">
        <v>21</v>
      </c>
      <c r="Z1413" s="11">
        <v>6098</v>
      </c>
      <c r="AA1413" s="11">
        <v>0</v>
      </c>
      <c r="AB1413" s="11">
        <v>0</v>
      </c>
      <c r="AC1413" s="11">
        <v>3004531</v>
      </c>
      <c r="AD1413" s="11">
        <v>9972</v>
      </c>
      <c r="AE1413" s="11">
        <v>26270000</v>
      </c>
      <c r="AF1413" s="11" t="s">
        <v>168</v>
      </c>
      <c r="AG1413" s="11" t="s">
        <v>159</v>
      </c>
      <c r="AH1413" s="16">
        <v>0</v>
      </c>
    </row>
    <row r="1414" spans="1:37">
      <c r="A1414" s="11">
        <v>3004531</v>
      </c>
      <c r="B1414" s="11">
        <v>3004501</v>
      </c>
      <c r="C1414" s="11" t="s">
        <v>65</v>
      </c>
      <c r="D1414" s="11">
        <v>23</v>
      </c>
      <c r="E1414" s="11">
        <v>31</v>
      </c>
      <c r="F1414" s="11">
        <v>80</v>
      </c>
      <c r="G1414" s="11">
        <v>4</v>
      </c>
      <c r="H1414" s="11">
        <v>511</v>
      </c>
      <c r="I1414" s="11">
        <v>433</v>
      </c>
      <c r="J1414" s="11">
        <v>422</v>
      </c>
      <c r="K1414" s="11">
        <v>431</v>
      </c>
      <c r="L1414" s="11">
        <v>2</v>
      </c>
      <c r="M1414" s="11">
        <v>60</v>
      </c>
      <c r="N1414" s="11">
        <v>2230</v>
      </c>
      <c r="O1414" s="11">
        <v>1</v>
      </c>
      <c r="P1414" s="11">
        <v>30045</v>
      </c>
      <c r="Q1414" s="11">
        <v>1</v>
      </c>
      <c r="R1414" s="11">
        <v>2265000</v>
      </c>
      <c r="S1414" s="11">
        <v>5003</v>
      </c>
      <c r="T1414" s="11">
        <v>5004</v>
      </c>
      <c r="U1414" s="11">
        <v>5</v>
      </c>
      <c r="V1414" s="11">
        <v>143113</v>
      </c>
      <c r="W1414" s="11">
        <v>6</v>
      </c>
      <c r="X1414" s="11">
        <v>14107</v>
      </c>
      <c r="Y1414" s="11">
        <v>21</v>
      </c>
      <c r="Z1414" s="11">
        <v>6393</v>
      </c>
      <c r="AA1414" s="11">
        <v>0</v>
      </c>
      <c r="AB1414" s="11">
        <v>0</v>
      </c>
      <c r="AC1414" s="11">
        <v>3004532</v>
      </c>
      <c r="AD1414" s="11">
        <v>12219</v>
      </c>
      <c r="AE1414" s="11">
        <v>28510000</v>
      </c>
      <c r="AF1414" s="11" t="s">
        <v>168</v>
      </c>
      <c r="AG1414" s="11" t="s">
        <v>159</v>
      </c>
      <c r="AH1414" s="16">
        <v>1</v>
      </c>
    </row>
    <row r="1415" spans="1:37">
      <c r="A1415" s="11">
        <v>3004532</v>
      </c>
      <c r="B1415" s="11">
        <v>3004501</v>
      </c>
      <c r="C1415" s="11" t="s">
        <v>65</v>
      </c>
      <c r="D1415" s="11">
        <v>23</v>
      </c>
      <c r="E1415" s="11">
        <v>32</v>
      </c>
      <c r="F1415" s="11">
        <v>80</v>
      </c>
      <c r="G1415" s="11">
        <v>4</v>
      </c>
      <c r="H1415" s="11">
        <v>523</v>
      </c>
      <c r="I1415" s="11">
        <v>432</v>
      </c>
      <c r="J1415" s="11">
        <v>421</v>
      </c>
      <c r="K1415" s="11">
        <v>433</v>
      </c>
      <c r="L1415" s="11">
        <v>2</v>
      </c>
      <c r="M1415" s="11">
        <v>60</v>
      </c>
      <c r="N1415" s="11">
        <v>2250</v>
      </c>
      <c r="O1415" s="11">
        <v>0</v>
      </c>
      <c r="P1415" s="11">
        <v>0</v>
      </c>
      <c r="Q1415" s="11">
        <v>0</v>
      </c>
      <c r="R1415" s="11">
        <v>2290000</v>
      </c>
      <c r="S1415" s="11">
        <v>5003</v>
      </c>
      <c r="T1415" s="11">
        <v>5004</v>
      </c>
      <c r="U1415" s="11">
        <v>5</v>
      </c>
      <c r="V1415" s="11">
        <v>149042</v>
      </c>
      <c r="W1415" s="11">
        <v>6</v>
      </c>
      <c r="X1415" s="11">
        <v>14848</v>
      </c>
      <c r="Y1415" s="11">
        <v>21</v>
      </c>
      <c r="Z1415" s="11">
        <v>7439</v>
      </c>
      <c r="AA1415" s="11">
        <v>0</v>
      </c>
      <c r="AB1415" s="11">
        <v>0</v>
      </c>
      <c r="AC1415" s="11">
        <v>3004533</v>
      </c>
      <c r="AD1415" s="11">
        <v>14466</v>
      </c>
      <c r="AE1415" s="11">
        <v>30775000</v>
      </c>
      <c r="AF1415" s="11" t="s">
        <v>169</v>
      </c>
      <c r="AG1415" s="11" t="s">
        <v>158</v>
      </c>
      <c r="AH1415" s="16">
        <v>0</v>
      </c>
    </row>
    <row r="1416" spans="1:37">
      <c r="A1416" s="11">
        <v>3004533</v>
      </c>
      <c r="B1416" s="11">
        <v>3004501</v>
      </c>
      <c r="C1416" s="11" t="s">
        <v>65</v>
      </c>
      <c r="D1416" s="11">
        <v>23</v>
      </c>
      <c r="E1416" s="11">
        <v>33</v>
      </c>
      <c r="F1416" s="11">
        <v>80</v>
      </c>
      <c r="G1416" s="11">
        <v>4</v>
      </c>
      <c r="H1416" s="11">
        <v>512</v>
      </c>
      <c r="I1416" s="11">
        <v>431</v>
      </c>
      <c r="J1416" s="11">
        <v>423</v>
      </c>
      <c r="K1416" s="11">
        <v>432</v>
      </c>
      <c r="L1416" s="11">
        <v>2</v>
      </c>
      <c r="M1416" s="11">
        <v>60</v>
      </c>
      <c r="N1416" s="11">
        <v>2270</v>
      </c>
      <c r="O1416" s="11">
        <v>1</v>
      </c>
      <c r="P1416" s="11">
        <v>30045</v>
      </c>
      <c r="Q1416" s="11">
        <v>1</v>
      </c>
      <c r="R1416" s="11">
        <v>2315000</v>
      </c>
      <c r="S1416" s="11">
        <v>5003</v>
      </c>
      <c r="T1416" s="11">
        <v>5004</v>
      </c>
      <c r="U1416" s="11">
        <v>5</v>
      </c>
      <c r="V1416" s="11">
        <v>154997</v>
      </c>
      <c r="W1416" s="11">
        <v>6</v>
      </c>
      <c r="X1416" s="11">
        <v>15592</v>
      </c>
      <c r="Y1416" s="11">
        <v>21</v>
      </c>
      <c r="Z1416" s="11">
        <v>7737</v>
      </c>
      <c r="AA1416" s="11">
        <v>0</v>
      </c>
      <c r="AB1416" s="11">
        <v>0</v>
      </c>
      <c r="AC1416" s="11">
        <v>3004534</v>
      </c>
      <c r="AD1416" s="11">
        <v>16712</v>
      </c>
      <c r="AE1416" s="11">
        <v>33065000</v>
      </c>
      <c r="AF1416" s="11" t="s">
        <v>169</v>
      </c>
      <c r="AG1416" s="11" t="s">
        <v>158</v>
      </c>
      <c r="AH1416" s="16">
        <v>1</v>
      </c>
    </row>
    <row r="1417" spans="1:37">
      <c r="A1417" s="11">
        <v>3004534</v>
      </c>
      <c r="B1417" s="11">
        <v>3004501</v>
      </c>
      <c r="C1417" s="11" t="s">
        <v>65</v>
      </c>
      <c r="D1417" s="11">
        <v>23</v>
      </c>
      <c r="E1417" s="11">
        <v>34</v>
      </c>
      <c r="F1417" s="11">
        <v>80</v>
      </c>
      <c r="G1417" s="11">
        <v>4</v>
      </c>
      <c r="H1417" s="11">
        <v>511</v>
      </c>
      <c r="I1417" s="11">
        <v>433</v>
      </c>
      <c r="J1417" s="11">
        <v>422</v>
      </c>
      <c r="K1417" s="11">
        <v>431</v>
      </c>
      <c r="L1417" s="11">
        <v>2</v>
      </c>
      <c r="M1417" s="11">
        <v>60</v>
      </c>
      <c r="N1417" s="11">
        <v>2290</v>
      </c>
      <c r="O1417" s="11">
        <v>0</v>
      </c>
      <c r="P1417" s="11">
        <v>0</v>
      </c>
      <c r="Q1417" s="11">
        <v>0</v>
      </c>
      <c r="R1417" s="11">
        <v>2335000</v>
      </c>
      <c r="S1417" s="11">
        <v>5003</v>
      </c>
      <c r="T1417" s="11">
        <v>5004</v>
      </c>
      <c r="U1417" s="11">
        <v>5</v>
      </c>
      <c r="V1417" s="11">
        <v>176107</v>
      </c>
      <c r="W1417" s="11">
        <v>6</v>
      </c>
      <c r="X1417" s="11">
        <v>16340</v>
      </c>
      <c r="Y1417" s="11">
        <v>21</v>
      </c>
      <c r="Z1417" s="11">
        <v>8036</v>
      </c>
      <c r="AA1417" s="11">
        <v>0</v>
      </c>
      <c r="AB1417" s="11">
        <v>0</v>
      </c>
      <c r="AC1417" s="11">
        <v>3004535</v>
      </c>
      <c r="AD1417" s="11">
        <v>18959</v>
      </c>
      <c r="AE1417" s="11">
        <v>35380000</v>
      </c>
      <c r="AF1417" s="11" t="s">
        <v>170</v>
      </c>
      <c r="AG1417" s="11" t="s">
        <v>159</v>
      </c>
      <c r="AH1417" s="16">
        <v>0</v>
      </c>
    </row>
    <row r="1418" spans="1:37">
      <c r="A1418" s="11">
        <v>3004535</v>
      </c>
      <c r="B1418" s="11">
        <v>3004501</v>
      </c>
      <c r="C1418" s="11" t="s">
        <v>65</v>
      </c>
      <c r="D1418" s="11">
        <v>23</v>
      </c>
      <c r="E1418" s="11">
        <v>35</v>
      </c>
      <c r="F1418" s="11">
        <v>80</v>
      </c>
      <c r="G1418" s="11">
        <v>4</v>
      </c>
      <c r="H1418" s="11">
        <v>513</v>
      </c>
      <c r="I1418" s="11">
        <v>522</v>
      </c>
      <c r="J1418" s="11">
        <v>421</v>
      </c>
      <c r="K1418" s="11">
        <v>433</v>
      </c>
      <c r="L1418" s="11">
        <v>2</v>
      </c>
      <c r="M1418" s="11">
        <v>60</v>
      </c>
      <c r="N1418" s="11">
        <v>2330</v>
      </c>
      <c r="O1418" s="11">
        <v>1</v>
      </c>
      <c r="P1418" s="11">
        <v>30045</v>
      </c>
      <c r="Q1418" s="11">
        <v>1</v>
      </c>
      <c r="R1418" s="11">
        <v>2360000</v>
      </c>
      <c r="S1418" s="11">
        <v>5003</v>
      </c>
      <c r="T1418" s="11">
        <v>5004</v>
      </c>
      <c r="U1418" s="11">
        <v>5</v>
      </c>
      <c r="V1418" s="11">
        <v>182112</v>
      </c>
      <c r="W1418" s="11">
        <v>6</v>
      </c>
      <c r="X1418" s="11">
        <v>17090</v>
      </c>
      <c r="Y1418" s="11">
        <v>21</v>
      </c>
      <c r="Z1418" s="11">
        <v>8336</v>
      </c>
      <c r="AA1418" s="11">
        <v>0</v>
      </c>
      <c r="AB1418" s="11">
        <v>0</v>
      </c>
      <c r="AC1418" s="11">
        <v>3004536</v>
      </c>
      <c r="AD1418" s="11">
        <v>21206</v>
      </c>
      <c r="AE1418" s="11">
        <v>37715000</v>
      </c>
      <c r="AF1418" s="11" t="s">
        <v>170</v>
      </c>
      <c r="AG1418" s="11" t="s">
        <v>159</v>
      </c>
      <c r="AH1418" s="16">
        <v>1</v>
      </c>
      <c r="AI1418" s="12"/>
      <c r="AJ1418" s="12"/>
      <c r="AK1418" s="12"/>
    </row>
    <row r="1419" spans="1:37">
      <c r="A1419" s="11">
        <v>3004536</v>
      </c>
      <c r="B1419" s="11">
        <v>3004501</v>
      </c>
      <c r="C1419" s="11" t="s">
        <v>65</v>
      </c>
      <c r="D1419" s="11">
        <v>23</v>
      </c>
      <c r="E1419" s="11">
        <v>36</v>
      </c>
      <c r="F1419" s="11">
        <v>80</v>
      </c>
      <c r="G1419" s="11">
        <v>4</v>
      </c>
      <c r="H1419" s="11">
        <v>512</v>
      </c>
      <c r="I1419" s="11">
        <v>521</v>
      </c>
      <c r="J1419" s="11">
        <v>423</v>
      </c>
      <c r="K1419" s="11">
        <v>432</v>
      </c>
      <c r="L1419" s="11">
        <v>2</v>
      </c>
      <c r="M1419" s="11">
        <v>60</v>
      </c>
      <c r="N1419" s="11">
        <v>2350</v>
      </c>
      <c r="O1419" s="11">
        <v>0</v>
      </c>
      <c r="P1419" s="11">
        <v>0</v>
      </c>
      <c r="Q1419" s="11">
        <v>0</v>
      </c>
      <c r="R1419" s="11">
        <v>2385000</v>
      </c>
      <c r="S1419" s="11">
        <v>5003</v>
      </c>
      <c r="T1419" s="11">
        <v>5004</v>
      </c>
      <c r="U1419" s="11">
        <v>5</v>
      </c>
      <c r="V1419" s="11">
        <v>188143</v>
      </c>
      <c r="W1419" s="11">
        <v>6</v>
      </c>
      <c r="X1419" s="11">
        <v>17844</v>
      </c>
      <c r="Y1419" s="11">
        <v>21</v>
      </c>
      <c r="Z1419" s="11">
        <v>9388</v>
      </c>
      <c r="AA1419" s="11">
        <v>0</v>
      </c>
      <c r="AB1419" s="11">
        <v>0</v>
      </c>
      <c r="AC1419" s="11">
        <v>3004537</v>
      </c>
      <c r="AD1419" s="11">
        <v>24323</v>
      </c>
      <c r="AE1419" s="11">
        <v>40075000</v>
      </c>
      <c r="AF1419" s="11" t="s">
        <v>171</v>
      </c>
      <c r="AG1419" s="11" t="s">
        <v>158</v>
      </c>
      <c r="AH1419" s="16">
        <v>0</v>
      </c>
    </row>
    <row r="1420" spans="1:37">
      <c r="A1420" s="11">
        <v>3004537</v>
      </c>
      <c r="B1420" s="11">
        <v>3004501</v>
      </c>
      <c r="C1420" s="11" t="s">
        <v>65</v>
      </c>
      <c r="D1420" s="11">
        <v>23</v>
      </c>
      <c r="E1420" s="11">
        <v>37</v>
      </c>
      <c r="F1420" s="11">
        <v>80</v>
      </c>
      <c r="G1420" s="11">
        <v>4</v>
      </c>
      <c r="H1420" s="11">
        <v>511</v>
      </c>
      <c r="I1420" s="11">
        <v>523</v>
      </c>
      <c r="J1420" s="11">
        <v>422</v>
      </c>
      <c r="K1420" s="11">
        <v>431</v>
      </c>
      <c r="L1420" s="11">
        <v>2</v>
      </c>
      <c r="M1420" s="11">
        <v>60</v>
      </c>
      <c r="N1420" s="11">
        <v>2370</v>
      </c>
      <c r="O1420" s="11">
        <v>1</v>
      </c>
      <c r="P1420" s="11">
        <v>30045</v>
      </c>
      <c r="Q1420" s="11">
        <v>1</v>
      </c>
      <c r="R1420" s="11">
        <v>2410000</v>
      </c>
      <c r="S1420" s="11">
        <v>5003</v>
      </c>
      <c r="T1420" s="11">
        <v>5004</v>
      </c>
      <c r="U1420" s="11">
        <v>5</v>
      </c>
      <c r="V1420" s="11">
        <v>194200</v>
      </c>
      <c r="W1420" s="11">
        <v>6</v>
      </c>
      <c r="X1420" s="11">
        <v>18601</v>
      </c>
      <c r="Y1420" s="11">
        <v>21</v>
      </c>
      <c r="Z1420" s="11">
        <v>9691</v>
      </c>
      <c r="AA1420" s="11">
        <v>0</v>
      </c>
      <c r="AB1420" s="11">
        <v>0</v>
      </c>
      <c r="AC1420" s="11">
        <v>3004538</v>
      </c>
      <c r="AD1420" s="11">
        <v>27440</v>
      </c>
      <c r="AE1420" s="11">
        <v>42460000</v>
      </c>
      <c r="AF1420" s="11" t="s">
        <v>171</v>
      </c>
      <c r="AG1420" s="11" t="s">
        <v>158</v>
      </c>
      <c r="AH1420" s="16">
        <v>1</v>
      </c>
    </row>
    <row r="1421" spans="1:37">
      <c r="A1421" s="11">
        <v>3004538</v>
      </c>
      <c r="B1421" s="11">
        <v>3004501</v>
      </c>
      <c r="C1421" s="11" t="s">
        <v>65</v>
      </c>
      <c r="D1421" s="11">
        <v>23</v>
      </c>
      <c r="E1421" s="11">
        <v>38</v>
      </c>
      <c r="F1421" s="11">
        <v>80</v>
      </c>
      <c r="G1421" s="11">
        <v>4</v>
      </c>
      <c r="H1421" s="11">
        <v>513</v>
      </c>
      <c r="I1421" s="11">
        <v>532</v>
      </c>
      <c r="J1421" s="11">
        <v>421</v>
      </c>
      <c r="K1421" s="11">
        <v>433</v>
      </c>
      <c r="L1421" s="11">
        <v>2</v>
      </c>
      <c r="M1421" s="11">
        <v>60</v>
      </c>
      <c r="N1421" s="11">
        <v>2390</v>
      </c>
      <c r="O1421" s="11">
        <v>0</v>
      </c>
      <c r="P1421" s="11">
        <v>0</v>
      </c>
      <c r="Q1421" s="11">
        <v>0</v>
      </c>
      <c r="R1421" s="11">
        <v>2430000</v>
      </c>
      <c r="S1421" s="11">
        <v>5003</v>
      </c>
      <c r="T1421" s="11">
        <v>5004</v>
      </c>
      <c r="U1421" s="11">
        <v>5</v>
      </c>
      <c r="V1421" s="11">
        <v>215412</v>
      </c>
      <c r="W1421" s="11">
        <v>6</v>
      </c>
      <c r="X1421" s="11">
        <v>19362</v>
      </c>
      <c r="Y1421" s="11">
        <v>21</v>
      </c>
      <c r="Z1421" s="11">
        <v>9995</v>
      </c>
      <c r="AA1421" s="11">
        <v>0</v>
      </c>
      <c r="AB1421" s="11">
        <v>0</v>
      </c>
      <c r="AC1421" s="11">
        <v>3004539</v>
      </c>
      <c r="AD1421" s="11">
        <v>30556</v>
      </c>
      <c r="AE1421" s="11">
        <v>44870000</v>
      </c>
      <c r="AF1421" s="11" t="s">
        <v>172</v>
      </c>
      <c r="AG1421" s="11" t="s">
        <v>135</v>
      </c>
      <c r="AH1421" s="16">
        <v>0</v>
      </c>
    </row>
    <row r="1422" spans="1:37">
      <c r="A1422" s="11">
        <v>3004539</v>
      </c>
      <c r="B1422" s="11">
        <v>3004501</v>
      </c>
      <c r="C1422" s="11" t="s">
        <v>65</v>
      </c>
      <c r="D1422" s="11">
        <v>23</v>
      </c>
      <c r="E1422" s="11">
        <v>39</v>
      </c>
      <c r="F1422" s="11">
        <v>80</v>
      </c>
      <c r="G1422" s="11">
        <v>4</v>
      </c>
      <c r="H1422" s="11">
        <v>512</v>
      </c>
      <c r="I1422" s="11">
        <v>531</v>
      </c>
      <c r="J1422" s="11">
        <v>523</v>
      </c>
      <c r="K1422" s="11">
        <v>532</v>
      </c>
      <c r="L1422" s="11">
        <v>2</v>
      </c>
      <c r="M1422" s="11">
        <v>60</v>
      </c>
      <c r="N1422" s="11">
        <v>2890</v>
      </c>
      <c r="O1422" s="11">
        <v>1</v>
      </c>
      <c r="P1422" s="11">
        <v>30045</v>
      </c>
      <c r="Q1422" s="11">
        <v>1</v>
      </c>
      <c r="R1422" s="11">
        <v>3035000</v>
      </c>
      <c r="S1422" s="11">
        <v>5003</v>
      </c>
      <c r="T1422" s="11">
        <v>5004</v>
      </c>
      <c r="U1422" s="11">
        <v>5</v>
      </c>
      <c r="V1422" s="11">
        <v>221520</v>
      </c>
      <c r="W1422" s="11">
        <v>6</v>
      </c>
      <c r="X1422" s="11">
        <v>20125</v>
      </c>
      <c r="Y1422" s="11">
        <v>21</v>
      </c>
      <c r="Z1422" s="11">
        <v>10300</v>
      </c>
      <c r="AA1422" s="11">
        <v>0</v>
      </c>
      <c r="AB1422" s="11">
        <v>0</v>
      </c>
      <c r="AC1422" s="11">
        <v>3004540</v>
      </c>
      <c r="AD1422" s="11">
        <v>33673</v>
      </c>
      <c r="AE1422" s="11">
        <v>47300000</v>
      </c>
      <c r="AF1422" s="11" t="s">
        <v>172</v>
      </c>
      <c r="AG1422" s="11" t="s">
        <v>135</v>
      </c>
      <c r="AH1422" s="16">
        <v>1</v>
      </c>
    </row>
    <row r="1423" spans="1:37">
      <c r="A1423" s="11">
        <v>3004540</v>
      </c>
      <c r="B1423" s="11">
        <v>3004501</v>
      </c>
      <c r="C1423" s="11" t="s">
        <v>65</v>
      </c>
      <c r="D1423" s="11">
        <v>23</v>
      </c>
      <c r="E1423" s="11">
        <v>40</v>
      </c>
      <c r="F1423" s="11">
        <v>90</v>
      </c>
      <c r="G1423" s="11">
        <v>4</v>
      </c>
      <c r="H1423" s="11">
        <v>621</v>
      </c>
      <c r="I1423" s="11">
        <v>533</v>
      </c>
      <c r="J1423" s="11">
        <v>522</v>
      </c>
      <c r="K1423" s="11">
        <v>531</v>
      </c>
      <c r="L1423" s="11">
        <v>2</v>
      </c>
      <c r="M1423" s="11">
        <v>60</v>
      </c>
      <c r="N1423" s="11">
        <v>2930</v>
      </c>
      <c r="O1423" s="11">
        <v>1</v>
      </c>
      <c r="P1423" s="11">
        <v>30045</v>
      </c>
      <c r="Q1423" s="11">
        <v>1</v>
      </c>
      <c r="R1423" s="11">
        <v>3055000</v>
      </c>
      <c r="S1423" s="11">
        <v>5004</v>
      </c>
      <c r="T1423" s="11">
        <v>5005</v>
      </c>
      <c r="U1423" s="11">
        <v>5</v>
      </c>
      <c r="V1423" s="11">
        <v>228676</v>
      </c>
      <c r="W1423" s="11">
        <v>6</v>
      </c>
      <c r="X1423" s="11">
        <v>21019</v>
      </c>
      <c r="Y1423" s="11">
        <v>21</v>
      </c>
      <c r="Z1423" s="11">
        <v>10658</v>
      </c>
      <c r="AA1423" s="11">
        <v>0</v>
      </c>
      <c r="AB1423" s="11">
        <v>0</v>
      </c>
      <c r="AC1423" s="11">
        <v>3004541</v>
      </c>
      <c r="AD1423" s="11">
        <v>38530</v>
      </c>
      <c r="AE1423" s="11">
        <v>50335000</v>
      </c>
      <c r="AF1423" s="11" t="s">
        <v>173</v>
      </c>
      <c r="AG1423" s="11" t="s">
        <v>159</v>
      </c>
      <c r="AH1423" s="16">
        <v>1</v>
      </c>
    </row>
    <row r="1424" spans="1:37">
      <c r="A1424" s="11">
        <v>3004541</v>
      </c>
      <c r="B1424" s="11">
        <v>3004501</v>
      </c>
      <c r="C1424" s="11" t="s">
        <v>65</v>
      </c>
      <c r="D1424" s="11">
        <v>23</v>
      </c>
      <c r="E1424" s="11">
        <v>41</v>
      </c>
      <c r="F1424" s="11">
        <v>90</v>
      </c>
      <c r="G1424" s="11">
        <v>4</v>
      </c>
      <c r="H1424" s="11">
        <v>623</v>
      </c>
      <c r="I1424" s="11">
        <v>532</v>
      </c>
      <c r="J1424" s="11">
        <v>521</v>
      </c>
      <c r="K1424" s="11">
        <v>533</v>
      </c>
      <c r="L1424" s="11">
        <v>2</v>
      </c>
      <c r="M1424" s="11">
        <v>60</v>
      </c>
      <c r="N1424" s="11">
        <v>2950</v>
      </c>
      <c r="O1424" s="11">
        <v>1</v>
      </c>
      <c r="P1424" s="11">
        <v>30045</v>
      </c>
      <c r="Q1424" s="11">
        <v>1</v>
      </c>
      <c r="R1424" s="11">
        <v>3080000</v>
      </c>
      <c r="S1424" s="11">
        <v>5004</v>
      </c>
      <c r="T1424" s="11">
        <v>5005</v>
      </c>
      <c r="U1424" s="11">
        <v>5</v>
      </c>
      <c r="V1424" s="11">
        <v>235857</v>
      </c>
      <c r="W1424" s="11">
        <v>6</v>
      </c>
      <c r="X1424" s="11">
        <v>21917</v>
      </c>
      <c r="Y1424" s="11">
        <v>21</v>
      </c>
      <c r="Z1424" s="11">
        <v>11767</v>
      </c>
      <c r="AA1424" s="11">
        <v>0</v>
      </c>
      <c r="AB1424" s="11">
        <v>0</v>
      </c>
      <c r="AC1424" s="11">
        <v>3004542</v>
      </c>
      <c r="AD1424" s="11">
        <v>47087</v>
      </c>
      <c r="AE1424" s="11">
        <v>53390000</v>
      </c>
      <c r="AF1424" s="11" t="s">
        <v>174</v>
      </c>
      <c r="AG1424" s="11" t="s">
        <v>158</v>
      </c>
      <c r="AH1424" s="16">
        <v>1</v>
      </c>
    </row>
    <row r="1425" spans="1:37">
      <c r="A1425" s="11">
        <v>3004542</v>
      </c>
      <c r="B1425" s="11">
        <v>3004501</v>
      </c>
      <c r="C1425" s="11" t="s">
        <v>65</v>
      </c>
      <c r="D1425" s="11">
        <v>23</v>
      </c>
      <c r="E1425" s="11">
        <v>42</v>
      </c>
      <c r="F1425" s="11">
        <v>90</v>
      </c>
      <c r="G1425" s="11">
        <v>4</v>
      </c>
      <c r="H1425" s="11">
        <v>612</v>
      </c>
      <c r="I1425" s="11">
        <v>531</v>
      </c>
      <c r="J1425" s="11">
        <v>523</v>
      </c>
      <c r="K1425" s="11">
        <v>532</v>
      </c>
      <c r="L1425" s="11">
        <v>2</v>
      </c>
      <c r="M1425" s="11">
        <v>60</v>
      </c>
      <c r="N1425" s="11">
        <v>2970</v>
      </c>
      <c r="O1425" s="11">
        <v>1</v>
      </c>
      <c r="P1425" s="11">
        <v>30045</v>
      </c>
      <c r="Q1425" s="11">
        <v>1</v>
      </c>
      <c r="R1425" s="11">
        <v>3105000</v>
      </c>
      <c r="S1425" s="11">
        <v>5004</v>
      </c>
      <c r="T1425" s="11">
        <v>5005</v>
      </c>
      <c r="U1425" s="11">
        <v>5</v>
      </c>
      <c r="V1425" s="11">
        <v>258193</v>
      </c>
      <c r="W1425" s="11">
        <v>6</v>
      </c>
      <c r="X1425" s="11">
        <v>22818</v>
      </c>
      <c r="Y1425" s="11">
        <v>21</v>
      </c>
      <c r="Z1425" s="11">
        <v>12127</v>
      </c>
      <c r="AA1425" s="11">
        <v>0</v>
      </c>
      <c r="AB1425" s="11">
        <v>0</v>
      </c>
      <c r="AC1425" s="11">
        <v>3004543</v>
      </c>
      <c r="AD1425" s="11">
        <v>55644</v>
      </c>
      <c r="AE1425" s="11">
        <v>56470000</v>
      </c>
      <c r="AF1425" s="11" t="s">
        <v>175</v>
      </c>
      <c r="AG1425" s="11" t="s">
        <v>159</v>
      </c>
      <c r="AH1425" s="16">
        <v>1</v>
      </c>
    </row>
    <row r="1426" spans="1:37">
      <c r="A1426" s="11">
        <v>3004543</v>
      </c>
      <c r="B1426" s="11">
        <v>3004501</v>
      </c>
      <c r="C1426" s="11" t="s">
        <v>65</v>
      </c>
      <c r="D1426" s="11">
        <v>23</v>
      </c>
      <c r="E1426" s="11">
        <v>43</v>
      </c>
      <c r="F1426" s="11">
        <v>90</v>
      </c>
      <c r="G1426" s="11">
        <v>4</v>
      </c>
      <c r="H1426" s="11">
        <v>621</v>
      </c>
      <c r="I1426" s="11">
        <v>533</v>
      </c>
      <c r="J1426" s="11">
        <v>522</v>
      </c>
      <c r="K1426" s="11">
        <v>531</v>
      </c>
      <c r="L1426" s="11">
        <v>2</v>
      </c>
      <c r="M1426" s="11">
        <v>60</v>
      </c>
      <c r="N1426" s="11">
        <v>2990</v>
      </c>
      <c r="O1426" s="11">
        <v>1</v>
      </c>
      <c r="P1426" s="11">
        <v>30045</v>
      </c>
      <c r="Q1426" s="11">
        <v>1</v>
      </c>
      <c r="R1426" s="11">
        <v>3130000</v>
      </c>
      <c r="S1426" s="11">
        <v>5004</v>
      </c>
      <c r="T1426" s="11">
        <v>5005</v>
      </c>
      <c r="U1426" s="11">
        <v>5</v>
      </c>
      <c r="V1426" s="11">
        <v>265426</v>
      </c>
      <c r="W1426" s="11">
        <v>6</v>
      </c>
      <c r="X1426" s="11">
        <v>23722</v>
      </c>
      <c r="Y1426" s="11">
        <v>21</v>
      </c>
      <c r="Z1426" s="11">
        <v>13239</v>
      </c>
      <c r="AA1426" s="11">
        <v>0</v>
      </c>
      <c r="AB1426" s="11">
        <v>0</v>
      </c>
      <c r="AC1426" s="11">
        <v>3004544</v>
      </c>
      <c r="AD1426" s="11">
        <v>64201</v>
      </c>
      <c r="AE1426" s="11">
        <v>59575000</v>
      </c>
      <c r="AF1426" s="11" t="s">
        <v>176</v>
      </c>
      <c r="AG1426" s="11" t="s">
        <v>158</v>
      </c>
      <c r="AH1426" s="16">
        <v>1</v>
      </c>
    </row>
    <row r="1427" spans="1:37">
      <c r="A1427" s="11">
        <v>3004544</v>
      </c>
      <c r="B1427" s="11">
        <v>3004501</v>
      </c>
      <c r="C1427" s="11" t="s">
        <v>65</v>
      </c>
      <c r="D1427" s="11">
        <v>23</v>
      </c>
      <c r="E1427" s="11">
        <v>44</v>
      </c>
      <c r="F1427" s="11">
        <v>90</v>
      </c>
      <c r="G1427" s="11">
        <v>4</v>
      </c>
      <c r="H1427" s="11">
        <v>623</v>
      </c>
      <c r="I1427" s="11">
        <v>532</v>
      </c>
      <c r="J1427" s="11">
        <v>521</v>
      </c>
      <c r="K1427" s="11">
        <v>533</v>
      </c>
      <c r="L1427" s="11">
        <v>2</v>
      </c>
      <c r="M1427" s="11">
        <v>60</v>
      </c>
      <c r="N1427" s="11">
        <v>3010</v>
      </c>
      <c r="O1427" s="11">
        <v>1</v>
      </c>
      <c r="P1427" s="11">
        <v>30045</v>
      </c>
      <c r="Q1427" s="11">
        <v>1</v>
      </c>
      <c r="R1427" s="11">
        <v>3155000</v>
      </c>
      <c r="S1427" s="11">
        <v>5004</v>
      </c>
      <c r="T1427" s="11">
        <v>5005</v>
      </c>
      <c r="U1427" s="11">
        <v>5</v>
      </c>
      <c r="V1427" s="11">
        <v>287813</v>
      </c>
      <c r="W1427" s="11">
        <v>6</v>
      </c>
      <c r="X1427" s="11">
        <v>24629</v>
      </c>
      <c r="Y1427" s="11">
        <v>21</v>
      </c>
      <c r="Z1427" s="11">
        <v>13602</v>
      </c>
      <c r="AA1427" s="11">
        <v>0</v>
      </c>
      <c r="AB1427" s="11">
        <v>0</v>
      </c>
      <c r="AC1427" s="11">
        <v>3004545</v>
      </c>
      <c r="AD1427" s="11">
        <v>72758</v>
      </c>
      <c r="AE1427" s="11">
        <v>62705000</v>
      </c>
      <c r="AF1427" s="11" t="s">
        <v>177</v>
      </c>
      <c r="AG1427" s="11" t="s">
        <v>159</v>
      </c>
      <c r="AH1427" s="16">
        <v>1</v>
      </c>
    </row>
    <row r="1428" spans="1:37">
      <c r="A1428" s="11">
        <v>3004545</v>
      </c>
      <c r="B1428" s="11">
        <v>3004501</v>
      </c>
      <c r="C1428" s="11" t="s">
        <v>65</v>
      </c>
      <c r="D1428" s="11">
        <v>23</v>
      </c>
      <c r="E1428" s="11">
        <v>45</v>
      </c>
      <c r="F1428" s="11">
        <v>90</v>
      </c>
      <c r="G1428" s="11">
        <v>4</v>
      </c>
      <c r="H1428" s="11">
        <v>622</v>
      </c>
      <c r="I1428" s="11">
        <v>631</v>
      </c>
      <c r="J1428" s="11">
        <v>523</v>
      </c>
      <c r="K1428" s="11">
        <v>532</v>
      </c>
      <c r="L1428" s="11">
        <v>2</v>
      </c>
      <c r="M1428" s="11">
        <v>60</v>
      </c>
      <c r="N1428" s="11">
        <v>3050</v>
      </c>
      <c r="O1428" s="11">
        <v>1</v>
      </c>
      <c r="P1428" s="11">
        <v>30045</v>
      </c>
      <c r="Q1428" s="11">
        <v>1</v>
      </c>
      <c r="R1428" s="11">
        <v>3180000</v>
      </c>
      <c r="S1428" s="11">
        <v>5004</v>
      </c>
      <c r="T1428" s="11">
        <v>5005</v>
      </c>
      <c r="U1428" s="11">
        <v>5</v>
      </c>
      <c r="V1428" s="11">
        <v>295097</v>
      </c>
      <c r="W1428" s="11">
        <v>6</v>
      </c>
      <c r="X1428" s="11">
        <v>25540</v>
      </c>
      <c r="Y1428" s="11">
        <v>21</v>
      </c>
      <c r="Z1428" s="11">
        <v>14716</v>
      </c>
      <c r="AA1428" s="11">
        <v>0</v>
      </c>
      <c r="AB1428" s="11">
        <v>0</v>
      </c>
      <c r="AC1428" s="11">
        <v>3004546</v>
      </c>
      <c r="AD1428" s="11">
        <v>81315</v>
      </c>
      <c r="AE1428" s="11">
        <v>65860000</v>
      </c>
      <c r="AF1428" s="11" t="s">
        <v>178</v>
      </c>
      <c r="AG1428" s="11" t="s">
        <v>158</v>
      </c>
      <c r="AH1428" s="16">
        <v>1</v>
      </c>
    </row>
    <row r="1429" spans="1:37">
      <c r="A1429" s="11">
        <v>3004546</v>
      </c>
      <c r="B1429" s="11">
        <v>3004501</v>
      </c>
      <c r="C1429" s="11" t="s">
        <v>65</v>
      </c>
      <c r="D1429" s="11">
        <v>23</v>
      </c>
      <c r="E1429" s="11">
        <v>46</v>
      </c>
      <c r="F1429" s="11">
        <v>90</v>
      </c>
      <c r="G1429" s="11">
        <v>4</v>
      </c>
      <c r="H1429" s="11">
        <v>621</v>
      </c>
      <c r="I1429" s="11">
        <v>633</v>
      </c>
      <c r="J1429" s="11">
        <v>522</v>
      </c>
      <c r="K1429" s="11">
        <v>531</v>
      </c>
      <c r="L1429" s="11">
        <v>2</v>
      </c>
      <c r="M1429" s="11">
        <v>60</v>
      </c>
      <c r="N1429" s="11">
        <v>3070</v>
      </c>
      <c r="O1429" s="11">
        <v>1</v>
      </c>
      <c r="P1429" s="11">
        <v>30045</v>
      </c>
      <c r="Q1429" s="11">
        <v>1</v>
      </c>
      <c r="R1429" s="11">
        <v>3205000</v>
      </c>
      <c r="S1429" s="11">
        <v>5004</v>
      </c>
      <c r="T1429" s="11">
        <v>5005</v>
      </c>
      <c r="U1429" s="11">
        <v>5</v>
      </c>
      <c r="V1429" s="11">
        <v>317536</v>
      </c>
      <c r="W1429" s="11">
        <v>6</v>
      </c>
      <c r="X1429" s="11">
        <v>26453</v>
      </c>
      <c r="Y1429" s="11">
        <v>21</v>
      </c>
      <c r="Z1429" s="11">
        <v>15081</v>
      </c>
      <c r="AA1429" s="11">
        <v>0</v>
      </c>
      <c r="AB1429" s="11">
        <v>0</v>
      </c>
      <c r="AC1429" s="11">
        <v>3004547</v>
      </c>
      <c r="AD1429" s="11">
        <v>93572</v>
      </c>
      <c r="AE1429" s="11">
        <v>69040000</v>
      </c>
      <c r="AF1429" s="11" t="s">
        <v>179</v>
      </c>
      <c r="AG1429" s="11" t="s">
        <v>159</v>
      </c>
      <c r="AH1429" s="16">
        <v>1</v>
      </c>
    </row>
    <row r="1430" spans="1:37">
      <c r="A1430" s="11">
        <v>3004547</v>
      </c>
      <c r="B1430" s="11">
        <v>3004501</v>
      </c>
      <c r="C1430" s="11" t="s">
        <v>65</v>
      </c>
      <c r="D1430" s="11">
        <v>23</v>
      </c>
      <c r="E1430" s="11">
        <v>47</v>
      </c>
      <c r="F1430" s="11">
        <v>90</v>
      </c>
      <c r="G1430" s="11">
        <v>4</v>
      </c>
      <c r="H1430" s="11">
        <v>613</v>
      </c>
      <c r="I1430" s="11">
        <v>632</v>
      </c>
      <c r="J1430" s="11">
        <v>521</v>
      </c>
      <c r="K1430" s="11">
        <v>533</v>
      </c>
      <c r="L1430" s="11">
        <v>2</v>
      </c>
      <c r="M1430" s="11">
        <v>60</v>
      </c>
      <c r="N1430" s="11">
        <v>3090</v>
      </c>
      <c r="O1430" s="11">
        <v>1</v>
      </c>
      <c r="P1430" s="11">
        <v>30045</v>
      </c>
      <c r="Q1430" s="11">
        <v>1</v>
      </c>
      <c r="R1430" s="11">
        <v>3230000</v>
      </c>
      <c r="S1430" s="11">
        <v>5004</v>
      </c>
      <c r="T1430" s="11">
        <v>5005</v>
      </c>
      <c r="U1430" s="11">
        <v>5</v>
      </c>
      <c r="V1430" s="11">
        <v>324870</v>
      </c>
      <c r="W1430" s="11">
        <v>6</v>
      </c>
      <c r="X1430" s="11">
        <v>27370</v>
      </c>
      <c r="Y1430" s="11">
        <v>21</v>
      </c>
      <c r="Z1430" s="11">
        <v>16198</v>
      </c>
      <c r="AA1430" s="11">
        <v>0</v>
      </c>
      <c r="AB1430" s="11">
        <v>0</v>
      </c>
      <c r="AC1430" s="11">
        <v>3004548</v>
      </c>
      <c r="AD1430" s="11">
        <v>105829</v>
      </c>
      <c r="AE1430" s="11">
        <v>72245000</v>
      </c>
      <c r="AF1430" s="11" t="s">
        <v>180</v>
      </c>
      <c r="AG1430" s="11" t="s">
        <v>158</v>
      </c>
      <c r="AH1430" s="16">
        <v>1</v>
      </c>
    </row>
    <row r="1431" spans="1:37">
      <c r="A1431" s="11">
        <v>3004548</v>
      </c>
      <c r="B1431" s="11">
        <v>3004501</v>
      </c>
      <c r="C1431" s="11" t="s">
        <v>65</v>
      </c>
      <c r="D1431" s="11">
        <v>23</v>
      </c>
      <c r="E1431" s="11">
        <v>48</v>
      </c>
      <c r="F1431" s="11">
        <v>90</v>
      </c>
      <c r="G1431" s="11">
        <v>4</v>
      </c>
      <c r="H1431" s="11">
        <v>612</v>
      </c>
      <c r="I1431" s="11">
        <v>631</v>
      </c>
      <c r="J1431" s="11">
        <v>523</v>
      </c>
      <c r="K1431" s="11">
        <v>532</v>
      </c>
      <c r="L1431" s="11">
        <v>2</v>
      </c>
      <c r="M1431" s="11">
        <v>60</v>
      </c>
      <c r="N1431" s="11">
        <v>3110</v>
      </c>
      <c r="O1431" s="11">
        <v>1</v>
      </c>
      <c r="P1431" s="11">
        <v>30045</v>
      </c>
      <c r="Q1431" s="11">
        <v>1</v>
      </c>
      <c r="R1431" s="11">
        <v>3250000</v>
      </c>
      <c r="S1431" s="11">
        <v>5004</v>
      </c>
      <c r="T1431" s="11">
        <v>5005</v>
      </c>
      <c r="U1431" s="11">
        <v>5</v>
      </c>
      <c r="V1431" s="11">
        <v>347360</v>
      </c>
      <c r="W1431" s="11">
        <v>6</v>
      </c>
      <c r="X1431" s="11">
        <v>28290</v>
      </c>
      <c r="Y1431" s="11">
        <v>21</v>
      </c>
      <c r="Z1431" s="11">
        <v>16566</v>
      </c>
      <c r="AA1431" s="11">
        <v>0</v>
      </c>
      <c r="AB1431" s="11">
        <v>0</v>
      </c>
      <c r="AC1431" s="11">
        <v>3004549</v>
      </c>
      <c r="AD1431" s="11">
        <v>118086</v>
      </c>
      <c r="AE1431" s="11">
        <v>75475000</v>
      </c>
      <c r="AF1431" s="11" t="s">
        <v>181</v>
      </c>
      <c r="AG1431" s="11" t="s">
        <v>159</v>
      </c>
      <c r="AH1431" s="16">
        <v>1</v>
      </c>
    </row>
    <row r="1432" spans="1:37">
      <c r="A1432" s="11">
        <v>3004549</v>
      </c>
      <c r="B1432" s="11">
        <v>3004501</v>
      </c>
      <c r="C1432" s="11" t="s">
        <v>65</v>
      </c>
      <c r="D1432" s="11">
        <v>23</v>
      </c>
      <c r="E1432" s="11">
        <v>49</v>
      </c>
      <c r="F1432" s="11">
        <v>90</v>
      </c>
      <c r="G1432" s="11">
        <v>4</v>
      </c>
      <c r="H1432" s="11">
        <v>611</v>
      </c>
      <c r="I1432" s="11">
        <v>633</v>
      </c>
      <c r="J1432" s="11">
        <v>622</v>
      </c>
      <c r="K1432" s="11">
        <v>631</v>
      </c>
      <c r="L1432" s="11">
        <v>2</v>
      </c>
      <c r="M1432" s="11">
        <v>60</v>
      </c>
      <c r="N1432" s="11">
        <v>3610</v>
      </c>
      <c r="O1432" s="11">
        <v>1</v>
      </c>
      <c r="P1432" s="11">
        <v>30045</v>
      </c>
      <c r="Q1432" s="11">
        <v>1</v>
      </c>
      <c r="R1432" s="11">
        <v>3870000</v>
      </c>
      <c r="S1432" s="11">
        <v>5004</v>
      </c>
      <c r="T1432" s="11">
        <v>5005</v>
      </c>
      <c r="U1432" s="11">
        <v>5</v>
      </c>
      <c r="V1432" s="11">
        <v>354746</v>
      </c>
      <c r="W1432" s="11">
        <v>6</v>
      </c>
      <c r="X1432" s="11">
        <v>29213</v>
      </c>
      <c r="Y1432" s="11">
        <v>21</v>
      </c>
      <c r="Z1432" s="11">
        <v>17685</v>
      </c>
      <c r="AA1432" s="11">
        <v>0</v>
      </c>
      <c r="AB1432" s="11">
        <v>0</v>
      </c>
      <c r="AC1432" s="11">
        <v>3004550</v>
      </c>
      <c r="AD1432" s="11">
        <v>130343</v>
      </c>
      <c r="AE1432" s="11">
        <v>78725000</v>
      </c>
      <c r="AF1432" s="11" t="s">
        <v>182</v>
      </c>
      <c r="AG1432" s="11" t="s">
        <v>136</v>
      </c>
      <c r="AH1432" s="16">
        <v>1</v>
      </c>
    </row>
    <row r="1433" spans="1:37" s="12" customFormat="1">
      <c r="A1433" s="12">
        <v>3004550</v>
      </c>
      <c r="B1433" s="12">
        <v>3004501</v>
      </c>
      <c r="C1433" s="12" t="s">
        <v>65</v>
      </c>
      <c r="D1433" s="11">
        <v>23</v>
      </c>
      <c r="E1433" s="12">
        <v>50</v>
      </c>
      <c r="F1433" s="11">
        <v>200</v>
      </c>
      <c r="G1433" s="12">
        <v>0</v>
      </c>
      <c r="H1433" s="12">
        <v>0</v>
      </c>
      <c r="I1433" s="12">
        <v>0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1">
        <v>5005</v>
      </c>
      <c r="T1433" s="12">
        <v>0</v>
      </c>
      <c r="U1433" s="12">
        <v>5</v>
      </c>
      <c r="V1433" s="12">
        <v>363179</v>
      </c>
      <c r="W1433" s="12">
        <v>6</v>
      </c>
      <c r="X1433" s="12">
        <v>30267</v>
      </c>
      <c r="Y1433" s="12">
        <v>21</v>
      </c>
      <c r="Z1433" s="12">
        <v>18107</v>
      </c>
      <c r="AA1433" s="12">
        <v>0</v>
      </c>
      <c r="AB1433" s="12">
        <v>0</v>
      </c>
      <c r="AC1433" s="12">
        <v>0</v>
      </c>
      <c r="AD1433" s="12">
        <v>150000</v>
      </c>
      <c r="AE1433" s="11">
        <v>82595000</v>
      </c>
      <c r="AF1433" s="11">
        <v>0</v>
      </c>
      <c r="AG1433" s="11">
        <v>0</v>
      </c>
      <c r="AH1433" s="11">
        <v>0</v>
      </c>
      <c r="AI1433" s="11"/>
      <c r="AJ1433" s="11"/>
      <c r="AK1433" s="11"/>
    </row>
    <row r="1434" spans="1:37">
      <c r="A1434" s="11">
        <v>3005600</v>
      </c>
      <c r="B1434" s="11">
        <v>3005601</v>
      </c>
      <c r="C1434" s="11" t="s">
        <v>66</v>
      </c>
      <c r="D1434" s="11">
        <v>20</v>
      </c>
      <c r="E1434" s="11">
        <v>0</v>
      </c>
      <c r="F1434" s="11">
        <v>50</v>
      </c>
      <c r="G1434" s="11">
        <v>2</v>
      </c>
      <c r="H1434" s="11">
        <v>114</v>
      </c>
      <c r="I1434" s="11">
        <v>133</v>
      </c>
      <c r="J1434" s="11">
        <v>0</v>
      </c>
      <c r="K1434" s="11">
        <v>0</v>
      </c>
      <c r="L1434" s="11">
        <v>2</v>
      </c>
      <c r="M1434" s="11">
        <v>60</v>
      </c>
      <c r="N1434" s="11">
        <v>60</v>
      </c>
      <c r="O1434" s="11">
        <v>0</v>
      </c>
      <c r="P1434" s="11">
        <v>0</v>
      </c>
      <c r="Q1434" s="11">
        <v>0</v>
      </c>
      <c r="R1434" s="11">
        <v>35000</v>
      </c>
      <c r="S1434" s="11">
        <v>0</v>
      </c>
      <c r="T1434" s="11">
        <v>5001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3005601</v>
      </c>
      <c r="AD1434" s="11">
        <v>0</v>
      </c>
      <c r="AE1434" s="11">
        <v>0</v>
      </c>
      <c r="AF1434" s="11" t="s">
        <v>162</v>
      </c>
      <c r="AG1434" s="11" t="s">
        <v>134</v>
      </c>
      <c r="AH1434" s="11">
        <v>0</v>
      </c>
    </row>
    <row r="1435" spans="1:37">
      <c r="A1435" s="11">
        <v>3005601</v>
      </c>
      <c r="B1435" s="11">
        <v>3005601</v>
      </c>
      <c r="C1435" s="11" t="s">
        <v>66</v>
      </c>
      <c r="D1435" s="11">
        <v>20</v>
      </c>
      <c r="E1435" s="11">
        <v>1</v>
      </c>
      <c r="F1435" s="11">
        <v>50</v>
      </c>
      <c r="G1435" s="11">
        <v>3</v>
      </c>
      <c r="H1435" s="11">
        <v>213</v>
      </c>
      <c r="I1435" s="11">
        <v>132</v>
      </c>
      <c r="J1435" s="11">
        <v>121</v>
      </c>
      <c r="K1435" s="11">
        <v>0</v>
      </c>
      <c r="L1435" s="11">
        <v>2</v>
      </c>
      <c r="M1435" s="11">
        <v>60</v>
      </c>
      <c r="N1435" s="11">
        <v>80</v>
      </c>
      <c r="O1435" s="11">
        <v>0</v>
      </c>
      <c r="P1435" s="11">
        <v>0</v>
      </c>
      <c r="Q1435" s="11">
        <v>0</v>
      </c>
      <c r="R1435" s="11">
        <v>50000</v>
      </c>
      <c r="S1435" s="11">
        <v>0</v>
      </c>
      <c r="T1435" s="11">
        <v>5001</v>
      </c>
      <c r="U1435" s="11">
        <v>5</v>
      </c>
      <c r="V1435" s="11">
        <v>1800</v>
      </c>
      <c r="W1435" s="11">
        <v>6</v>
      </c>
      <c r="X1435" s="11">
        <v>225</v>
      </c>
      <c r="Y1435" s="11">
        <v>21</v>
      </c>
      <c r="Z1435" s="11">
        <v>90</v>
      </c>
      <c r="AA1435" s="11">
        <v>0</v>
      </c>
      <c r="AB1435" s="11">
        <v>0</v>
      </c>
      <c r="AC1435" s="11">
        <v>3005602</v>
      </c>
      <c r="AD1435" s="11">
        <v>10</v>
      </c>
      <c r="AE1435" s="11">
        <v>35000</v>
      </c>
      <c r="AF1435" s="11" t="s">
        <v>162</v>
      </c>
      <c r="AG1435" s="11" t="s">
        <v>134</v>
      </c>
      <c r="AH1435" s="11">
        <v>0</v>
      </c>
    </row>
    <row r="1436" spans="1:37">
      <c r="A1436" s="11">
        <v>3005602</v>
      </c>
      <c r="B1436" s="11">
        <v>3005601</v>
      </c>
      <c r="C1436" s="11" t="s">
        <v>66</v>
      </c>
      <c r="D1436" s="11">
        <v>20</v>
      </c>
      <c r="E1436" s="11">
        <v>2</v>
      </c>
      <c r="F1436" s="11">
        <v>50</v>
      </c>
      <c r="G1436" s="11">
        <v>4</v>
      </c>
      <c r="H1436" s="11">
        <v>212</v>
      </c>
      <c r="I1436" s="11">
        <v>131</v>
      </c>
      <c r="J1436" s="11">
        <v>124</v>
      </c>
      <c r="K1436" s="11">
        <v>133</v>
      </c>
      <c r="L1436" s="11">
        <v>2</v>
      </c>
      <c r="M1436" s="11">
        <v>60</v>
      </c>
      <c r="N1436" s="11">
        <v>100</v>
      </c>
      <c r="O1436" s="11">
        <v>0</v>
      </c>
      <c r="P1436" s="11">
        <v>0</v>
      </c>
      <c r="Q1436" s="11">
        <v>0</v>
      </c>
      <c r="R1436" s="11">
        <v>70000</v>
      </c>
      <c r="S1436" s="11">
        <v>0</v>
      </c>
      <c r="T1436" s="11">
        <v>5001</v>
      </c>
      <c r="U1436" s="11">
        <v>5</v>
      </c>
      <c r="V1436" s="11">
        <v>3622</v>
      </c>
      <c r="W1436" s="11">
        <v>6</v>
      </c>
      <c r="X1436" s="11">
        <v>453</v>
      </c>
      <c r="Y1436" s="11">
        <v>21</v>
      </c>
      <c r="Z1436" s="11">
        <v>181</v>
      </c>
      <c r="AA1436" s="11">
        <v>0</v>
      </c>
      <c r="AB1436" s="11">
        <v>0</v>
      </c>
      <c r="AC1436" s="11">
        <v>3005603</v>
      </c>
      <c r="AD1436" s="11">
        <v>33</v>
      </c>
      <c r="AE1436" s="11">
        <v>85000</v>
      </c>
      <c r="AF1436" s="11" t="s">
        <v>162</v>
      </c>
      <c r="AG1436" s="11" t="s">
        <v>134</v>
      </c>
      <c r="AH1436" s="11">
        <v>0</v>
      </c>
    </row>
    <row r="1437" spans="1:37">
      <c r="A1437" s="11">
        <v>3005603</v>
      </c>
      <c r="B1437" s="11">
        <v>3005601</v>
      </c>
      <c r="C1437" s="11" t="s">
        <v>66</v>
      </c>
      <c r="D1437" s="11">
        <v>20</v>
      </c>
      <c r="E1437" s="11">
        <v>3</v>
      </c>
      <c r="F1437" s="11">
        <v>50</v>
      </c>
      <c r="G1437" s="11">
        <v>4</v>
      </c>
      <c r="H1437" s="11">
        <v>211</v>
      </c>
      <c r="I1437" s="11">
        <v>134</v>
      </c>
      <c r="J1437" s="11">
        <v>123</v>
      </c>
      <c r="K1437" s="11">
        <v>132</v>
      </c>
      <c r="L1437" s="11">
        <v>2</v>
      </c>
      <c r="M1437" s="11">
        <v>60</v>
      </c>
      <c r="N1437" s="11">
        <v>120</v>
      </c>
      <c r="O1437" s="11">
        <v>0</v>
      </c>
      <c r="P1437" s="11">
        <v>0</v>
      </c>
      <c r="Q1437" s="11">
        <v>0</v>
      </c>
      <c r="R1437" s="11">
        <v>85000</v>
      </c>
      <c r="S1437" s="11">
        <v>0</v>
      </c>
      <c r="T1437" s="11">
        <v>5001</v>
      </c>
      <c r="U1437" s="11">
        <v>5</v>
      </c>
      <c r="V1437" s="11">
        <v>5467</v>
      </c>
      <c r="W1437" s="11">
        <v>6</v>
      </c>
      <c r="X1437" s="11">
        <v>683</v>
      </c>
      <c r="Y1437" s="11">
        <v>21</v>
      </c>
      <c r="Z1437" s="11">
        <v>273</v>
      </c>
      <c r="AA1437" s="11">
        <v>0</v>
      </c>
      <c r="AB1437" s="11">
        <v>0</v>
      </c>
      <c r="AC1437" s="11">
        <v>3005604</v>
      </c>
      <c r="AD1437" s="11">
        <v>62</v>
      </c>
      <c r="AE1437" s="11">
        <v>155000</v>
      </c>
      <c r="AF1437" s="11" t="s">
        <v>162</v>
      </c>
      <c r="AG1437" s="11" t="s">
        <v>134</v>
      </c>
      <c r="AH1437" s="16">
        <v>0</v>
      </c>
    </row>
    <row r="1438" spans="1:37">
      <c r="A1438" s="11">
        <v>3005604</v>
      </c>
      <c r="B1438" s="11">
        <v>3005601</v>
      </c>
      <c r="C1438" s="11" t="s">
        <v>66</v>
      </c>
      <c r="D1438" s="11">
        <v>20</v>
      </c>
      <c r="E1438" s="11">
        <v>4</v>
      </c>
      <c r="F1438" s="11">
        <v>50</v>
      </c>
      <c r="G1438" s="11">
        <v>4</v>
      </c>
      <c r="H1438" s="11">
        <v>214</v>
      </c>
      <c r="I1438" s="11">
        <v>233</v>
      </c>
      <c r="J1438" s="11">
        <v>122</v>
      </c>
      <c r="K1438" s="11">
        <v>131</v>
      </c>
      <c r="L1438" s="11">
        <v>2</v>
      </c>
      <c r="M1438" s="11">
        <v>60</v>
      </c>
      <c r="N1438" s="11">
        <v>140</v>
      </c>
      <c r="O1438" s="11">
        <v>0</v>
      </c>
      <c r="P1438" s="11">
        <v>0</v>
      </c>
      <c r="Q1438" s="11">
        <v>0</v>
      </c>
      <c r="R1438" s="11">
        <v>105000</v>
      </c>
      <c r="S1438" s="11">
        <v>0</v>
      </c>
      <c r="T1438" s="11">
        <v>5001</v>
      </c>
      <c r="U1438" s="11">
        <v>5</v>
      </c>
      <c r="V1438" s="11">
        <v>7333</v>
      </c>
      <c r="W1438" s="11">
        <v>6</v>
      </c>
      <c r="X1438" s="11">
        <v>917</v>
      </c>
      <c r="Y1438" s="11">
        <v>21</v>
      </c>
      <c r="Z1438" s="11">
        <v>367</v>
      </c>
      <c r="AA1438" s="11">
        <v>0</v>
      </c>
      <c r="AB1438" s="11">
        <v>0</v>
      </c>
      <c r="AC1438" s="11">
        <v>3005605</v>
      </c>
      <c r="AD1438" s="11">
        <v>91</v>
      </c>
      <c r="AE1438" s="11">
        <v>240000</v>
      </c>
      <c r="AF1438" s="11" t="s">
        <v>162</v>
      </c>
      <c r="AG1438" s="11" t="s">
        <v>134</v>
      </c>
      <c r="AH1438" s="16">
        <v>0</v>
      </c>
    </row>
    <row r="1439" spans="1:37">
      <c r="A1439" s="11">
        <v>3005605</v>
      </c>
      <c r="B1439" s="11">
        <v>3005601</v>
      </c>
      <c r="C1439" s="11" t="s">
        <v>66</v>
      </c>
      <c r="D1439" s="11">
        <v>20</v>
      </c>
      <c r="E1439" s="11">
        <v>5</v>
      </c>
      <c r="F1439" s="11">
        <v>50</v>
      </c>
      <c r="G1439" s="11">
        <v>4</v>
      </c>
      <c r="H1439" s="11">
        <v>213</v>
      </c>
      <c r="I1439" s="11">
        <v>232</v>
      </c>
      <c r="J1439" s="11">
        <v>121</v>
      </c>
      <c r="K1439" s="11">
        <v>134</v>
      </c>
      <c r="L1439" s="11">
        <v>2</v>
      </c>
      <c r="M1439" s="11">
        <v>60</v>
      </c>
      <c r="N1439" s="11">
        <v>170</v>
      </c>
      <c r="O1439" s="11">
        <v>0</v>
      </c>
      <c r="P1439" s="11">
        <v>0</v>
      </c>
      <c r="Q1439" s="11">
        <v>0</v>
      </c>
      <c r="R1439" s="11">
        <v>120000</v>
      </c>
      <c r="S1439" s="11">
        <v>0</v>
      </c>
      <c r="T1439" s="11">
        <v>5001</v>
      </c>
      <c r="U1439" s="11">
        <v>5</v>
      </c>
      <c r="V1439" s="11">
        <v>9222</v>
      </c>
      <c r="W1439" s="11">
        <v>6</v>
      </c>
      <c r="X1439" s="11">
        <v>1153</v>
      </c>
      <c r="Y1439" s="11">
        <v>21</v>
      </c>
      <c r="Z1439" s="11">
        <v>461</v>
      </c>
      <c r="AA1439" s="11">
        <v>0</v>
      </c>
      <c r="AB1439" s="11">
        <v>0</v>
      </c>
      <c r="AC1439" s="11">
        <v>3005606</v>
      </c>
      <c r="AD1439" s="11">
        <v>129</v>
      </c>
      <c r="AE1439" s="11">
        <v>345000</v>
      </c>
      <c r="AF1439" s="11" t="s">
        <v>162</v>
      </c>
      <c r="AG1439" s="11" t="s">
        <v>134</v>
      </c>
      <c r="AH1439" s="16">
        <v>0</v>
      </c>
    </row>
    <row r="1440" spans="1:37">
      <c r="A1440" s="11">
        <v>3005606</v>
      </c>
      <c r="B1440" s="11">
        <v>3005601</v>
      </c>
      <c r="C1440" s="11" t="s">
        <v>66</v>
      </c>
      <c r="D1440" s="11">
        <v>20</v>
      </c>
      <c r="E1440" s="11">
        <v>6</v>
      </c>
      <c r="F1440" s="11">
        <v>50</v>
      </c>
      <c r="G1440" s="11">
        <v>4</v>
      </c>
      <c r="H1440" s="11">
        <v>212</v>
      </c>
      <c r="I1440" s="11">
        <v>231</v>
      </c>
      <c r="J1440" s="11">
        <v>124</v>
      </c>
      <c r="K1440" s="11">
        <v>133</v>
      </c>
      <c r="L1440" s="11">
        <v>2</v>
      </c>
      <c r="M1440" s="11">
        <v>60</v>
      </c>
      <c r="N1440" s="11">
        <v>190</v>
      </c>
      <c r="O1440" s="11">
        <v>0</v>
      </c>
      <c r="P1440" s="11">
        <v>0</v>
      </c>
      <c r="Q1440" s="11">
        <v>0</v>
      </c>
      <c r="R1440" s="11">
        <v>140000</v>
      </c>
      <c r="S1440" s="11">
        <v>0</v>
      </c>
      <c r="T1440" s="11">
        <v>5001</v>
      </c>
      <c r="U1440" s="11">
        <v>5</v>
      </c>
      <c r="V1440" s="11">
        <v>11133</v>
      </c>
      <c r="W1440" s="11">
        <v>6</v>
      </c>
      <c r="X1440" s="11">
        <v>1392</v>
      </c>
      <c r="Y1440" s="11">
        <v>21</v>
      </c>
      <c r="Z1440" s="11">
        <v>557</v>
      </c>
      <c r="AA1440" s="11">
        <v>0</v>
      </c>
      <c r="AB1440" s="11">
        <v>0</v>
      </c>
      <c r="AC1440" s="11">
        <v>3005607</v>
      </c>
      <c r="AD1440" s="11">
        <v>167</v>
      </c>
      <c r="AE1440" s="11">
        <v>465000</v>
      </c>
      <c r="AF1440" s="11" t="s">
        <v>162</v>
      </c>
      <c r="AG1440" s="11" t="s">
        <v>134</v>
      </c>
      <c r="AH1440" s="16">
        <v>0</v>
      </c>
    </row>
    <row r="1441" spans="1:34">
      <c r="A1441" s="11">
        <v>3005607</v>
      </c>
      <c r="B1441" s="11">
        <v>3005601</v>
      </c>
      <c r="C1441" s="11" t="s">
        <v>66</v>
      </c>
      <c r="D1441" s="11">
        <v>20</v>
      </c>
      <c r="E1441" s="11">
        <v>7</v>
      </c>
      <c r="F1441" s="11">
        <v>50</v>
      </c>
      <c r="G1441" s="11">
        <v>4</v>
      </c>
      <c r="H1441" s="11">
        <v>211</v>
      </c>
      <c r="I1441" s="11">
        <v>234</v>
      </c>
      <c r="J1441" s="11">
        <v>123</v>
      </c>
      <c r="K1441" s="11">
        <v>132</v>
      </c>
      <c r="L1441" s="11">
        <v>2</v>
      </c>
      <c r="M1441" s="11">
        <v>60</v>
      </c>
      <c r="N1441" s="11">
        <v>210</v>
      </c>
      <c r="O1441" s="11">
        <v>0</v>
      </c>
      <c r="P1441" s="11">
        <v>0</v>
      </c>
      <c r="Q1441" s="11">
        <v>0</v>
      </c>
      <c r="R1441" s="11">
        <v>160000</v>
      </c>
      <c r="S1441" s="11">
        <v>0</v>
      </c>
      <c r="T1441" s="11">
        <v>5001</v>
      </c>
      <c r="U1441" s="11">
        <v>5</v>
      </c>
      <c r="V1441" s="11">
        <v>13067</v>
      </c>
      <c r="W1441" s="11">
        <v>6</v>
      </c>
      <c r="X1441" s="11">
        <v>1633</v>
      </c>
      <c r="Y1441" s="11">
        <v>21</v>
      </c>
      <c r="Z1441" s="11">
        <v>653</v>
      </c>
      <c r="AA1441" s="11">
        <v>0</v>
      </c>
      <c r="AB1441" s="11">
        <v>0</v>
      </c>
      <c r="AC1441" s="11">
        <v>3005608</v>
      </c>
      <c r="AD1441" s="11">
        <v>206</v>
      </c>
      <c r="AE1441" s="11">
        <v>605000</v>
      </c>
      <c r="AF1441" s="11" t="s">
        <v>162</v>
      </c>
      <c r="AG1441" s="11" t="s">
        <v>134</v>
      </c>
      <c r="AH1441" s="16">
        <v>0</v>
      </c>
    </row>
    <row r="1442" spans="1:34">
      <c r="A1442" s="11">
        <v>3005608</v>
      </c>
      <c r="B1442" s="11">
        <v>3005601</v>
      </c>
      <c r="C1442" s="11" t="s">
        <v>66</v>
      </c>
      <c r="D1442" s="11">
        <v>20</v>
      </c>
      <c r="E1442" s="11">
        <v>8</v>
      </c>
      <c r="F1442" s="11">
        <v>50</v>
      </c>
      <c r="G1442" s="11">
        <v>4</v>
      </c>
      <c r="H1442" s="11">
        <v>214</v>
      </c>
      <c r="I1442" s="11">
        <v>233</v>
      </c>
      <c r="J1442" s="11">
        <v>122</v>
      </c>
      <c r="K1442" s="11">
        <v>131</v>
      </c>
      <c r="L1442" s="11">
        <v>2</v>
      </c>
      <c r="M1442" s="11">
        <v>60</v>
      </c>
      <c r="N1442" s="11">
        <v>230</v>
      </c>
      <c r="O1442" s="11">
        <v>0</v>
      </c>
      <c r="P1442" s="11">
        <v>0</v>
      </c>
      <c r="Q1442" s="11">
        <v>0</v>
      </c>
      <c r="R1442" s="11">
        <v>175000</v>
      </c>
      <c r="S1442" s="11">
        <v>0</v>
      </c>
      <c r="T1442" s="11">
        <v>5001</v>
      </c>
      <c r="U1442" s="11">
        <v>5</v>
      </c>
      <c r="V1442" s="11">
        <v>15022</v>
      </c>
      <c r="W1442" s="11">
        <v>6</v>
      </c>
      <c r="X1442" s="11">
        <v>1878</v>
      </c>
      <c r="Y1442" s="11">
        <v>21</v>
      </c>
      <c r="Z1442" s="11">
        <v>751</v>
      </c>
      <c r="AA1442" s="11">
        <v>0</v>
      </c>
      <c r="AB1442" s="11">
        <v>0</v>
      </c>
      <c r="AC1442" s="11">
        <v>3005609</v>
      </c>
      <c r="AD1442" s="11">
        <v>244</v>
      </c>
      <c r="AE1442" s="11">
        <v>765000</v>
      </c>
      <c r="AF1442" s="11" t="s">
        <v>162</v>
      </c>
      <c r="AG1442" s="11" t="s">
        <v>134</v>
      </c>
      <c r="AH1442" s="16">
        <v>0</v>
      </c>
    </row>
    <row r="1443" spans="1:34">
      <c r="A1443" s="11">
        <v>3005609</v>
      </c>
      <c r="B1443" s="11">
        <v>3005601</v>
      </c>
      <c r="C1443" s="11" t="s">
        <v>66</v>
      </c>
      <c r="D1443" s="11">
        <v>20</v>
      </c>
      <c r="E1443" s="11">
        <v>9</v>
      </c>
      <c r="F1443" s="11">
        <v>50</v>
      </c>
      <c r="G1443" s="11">
        <v>4</v>
      </c>
      <c r="H1443" s="11">
        <v>213</v>
      </c>
      <c r="I1443" s="11">
        <v>232</v>
      </c>
      <c r="J1443" s="11">
        <v>221</v>
      </c>
      <c r="K1443" s="11">
        <v>234</v>
      </c>
      <c r="L1443" s="11">
        <v>2</v>
      </c>
      <c r="M1443" s="11">
        <v>60</v>
      </c>
      <c r="N1443" s="11">
        <v>730</v>
      </c>
      <c r="O1443" s="11">
        <v>1</v>
      </c>
      <c r="P1443" s="11">
        <v>30056</v>
      </c>
      <c r="Q1443" s="11">
        <v>1</v>
      </c>
      <c r="R1443" s="11">
        <v>680000</v>
      </c>
      <c r="S1443" s="11">
        <v>0</v>
      </c>
      <c r="T1443" s="11">
        <v>5001</v>
      </c>
      <c r="U1443" s="11">
        <v>5</v>
      </c>
      <c r="V1443" s="11">
        <v>17000</v>
      </c>
      <c r="W1443" s="11">
        <v>6</v>
      </c>
      <c r="X1443" s="11">
        <v>2125</v>
      </c>
      <c r="Y1443" s="11">
        <v>21</v>
      </c>
      <c r="Z1443" s="11">
        <v>850</v>
      </c>
      <c r="AA1443" s="11">
        <v>0</v>
      </c>
      <c r="AB1443" s="11">
        <v>0</v>
      </c>
      <c r="AC1443" s="11">
        <v>3005610</v>
      </c>
      <c r="AD1443" s="11">
        <v>282</v>
      </c>
      <c r="AE1443" s="11">
        <v>940000</v>
      </c>
      <c r="AF1443" s="11" t="s">
        <v>162</v>
      </c>
      <c r="AG1443" s="11" t="s">
        <v>134</v>
      </c>
      <c r="AH1443" s="16">
        <v>1</v>
      </c>
    </row>
    <row r="1444" spans="1:34">
      <c r="A1444" s="11">
        <v>3005610</v>
      </c>
      <c r="B1444" s="11">
        <v>3005601</v>
      </c>
      <c r="C1444" s="11" t="s">
        <v>66</v>
      </c>
      <c r="D1444" s="11">
        <v>20</v>
      </c>
      <c r="E1444" s="11">
        <v>10</v>
      </c>
      <c r="F1444" s="11">
        <v>60</v>
      </c>
      <c r="G1444" s="11">
        <v>4</v>
      </c>
      <c r="H1444" s="11">
        <v>313</v>
      </c>
      <c r="I1444" s="11">
        <v>232</v>
      </c>
      <c r="J1444" s="11">
        <v>221</v>
      </c>
      <c r="K1444" s="11">
        <v>233</v>
      </c>
      <c r="L1444" s="11">
        <v>2</v>
      </c>
      <c r="M1444" s="11">
        <v>60</v>
      </c>
      <c r="N1444" s="11">
        <v>770</v>
      </c>
      <c r="O1444" s="11">
        <v>0</v>
      </c>
      <c r="P1444" s="11">
        <v>0</v>
      </c>
      <c r="Q1444" s="11">
        <v>0</v>
      </c>
      <c r="R1444" s="11">
        <v>705000</v>
      </c>
      <c r="S1444" s="11">
        <v>5001</v>
      </c>
      <c r="T1444" s="11">
        <v>5002</v>
      </c>
      <c r="U1444" s="11">
        <v>5</v>
      </c>
      <c r="V1444" s="11">
        <v>19889</v>
      </c>
      <c r="W1444" s="11">
        <v>6</v>
      </c>
      <c r="X1444" s="11">
        <v>2486</v>
      </c>
      <c r="Y1444" s="11">
        <v>21</v>
      </c>
      <c r="Z1444" s="11">
        <v>994</v>
      </c>
      <c r="AA1444" s="11">
        <v>0</v>
      </c>
      <c r="AB1444" s="11">
        <v>0</v>
      </c>
      <c r="AC1444" s="11">
        <v>3005611</v>
      </c>
      <c r="AD1444" s="11">
        <v>339</v>
      </c>
      <c r="AE1444" s="11">
        <v>1620000</v>
      </c>
      <c r="AF1444" s="11" t="s">
        <v>163</v>
      </c>
      <c r="AG1444" s="11" t="s">
        <v>158</v>
      </c>
      <c r="AH1444" s="16">
        <v>0</v>
      </c>
    </row>
    <row r="1445" spans="1:34">
      <c r="A1445" s="11">
        <v>3005611</v>
      </c>
      <c r="B1445" s="11">
        <v>3005601</v>
      </c>
      <c r="C1445" s="11" t="s">
        <v>66</v>
      </c>
      <c r="D1445" s="11">
        <v>20</v>
      </c>
      <c r="E1445" s="11">
        <v>11</v>
      </c>
      <c r="F1445" s="11">
        <v>60</v>
      </c>
      <c r="G1445" s="11">
        <v>4</v>
      </c>
      <c r="H1445" s="11">
        <v>312</v>
      </c>
      <c r="I1445" s="11">
        <v>231</v>
      </c>
      <c r="J1445" s="11">
        <v>223</v>
      </c>
      <c r="K1445" s="11">
        <v>232</v>
      </c>
      <c r="L1445" s="11">
        <v>2</v>
      </c>
      <c r="M1445" s="11">
        <v>60</v>
      </c>
      <c r="N1445" s="11">
        <v>790</v>
      </c>
      <c r="O1445" s="11">
        <v>0</v>
      </c>
      <c r="P1445" s="11">
        <v>0</v>
      </c>
      <c r="Q1445" s="11">
        <v>0</v>
      </c>
      <c r="R1445" s="11">
        <v>725000</v>
      </c>
      <c r="S1445" s="11">
        <v>5001</v>
      </c>
      <c r="T1445" s="11">
        <v>5002</v>
      </c>
      <c r="U1445" s="11">
        <v>5</v>
      </c>
      <c r="V1445" s="11">
        <v>22800</v>
      </c>
      <c r="W1445" s="11">
        <v>6</v>
      </c>
      <c r="X1445" s="11">
        <v>2850</v>
      </c>
      <c r="Y1445" s="11">
        <v>21</v>
      </c>
      <c r="Z1445" s="11">
        <v>1140</v>
      </c>
      <c r="AA1445" s="11">
        <v>0</v>
      </c>
      <c r="AB1445" s="11">
        <v>0</v>
      </c>
      <c r="AC1445" s="11">
        <v>3005612</v>
      </c>
      <c r="AD1445" s="11">
        <v>459</v>
      </c>
      <c r="AE1445" s="11">
        <v>2325000</v>
      </c>
      <c r="AF1445" s="11" t="s">
        <v>163</v>
      </c>
      <c r="AG1445" s="11" t="s">
        <v>158</v>
      </c>
      <c r="AH1445" s="16">
        <v>0</v>
      </c>
    </row>
    <row r="1446" spans="1:34">
      <c r="A1446" s="11">
        <v>3005612</v>
      </c>
      <c r="B1446" s="11">
        <v>3005601</v>
      </c>
      <c r="C1446" s="11" t="s">
        <v>66</v>
      </c>
      <c r="D1446" s="11">
        <v>20</v>
      </c>
      <c r="E1446" s="11">
        <v>12</v>
      </c>
      <c r="F1446" s="11">
        <v>60</v>
      </c>
      <c r="G1446" s="11">
        <v>4</v>
      </c>
      <c r="H1446" s="11">
        <v>311</v>
      </c>
      <c r="I1446" s="11">
        <v>233</v>
      </c>
      <c r="J1446" s="11">
        <v>222</v>
      </c>
      <c r="K1446" s="11">
        <v>231</v>
      </c>
      <c r="L1446" s="11">
        <v>2</v>
      </c>
      <c r="M1446" s="11">
        <v>60</v>
      </c>
      <c r="N1446" s="11">
        <v>810</v>
      </c>
      <c r="O1446" s="11">
        <v>0</v>
      </c>
      <c r="P1446" s="11">
        <v>0</v>
      </c>
      <c r="Q1446" s="11">
        <v>0</v>
      </c>
      <c r="R1446" s="11">
        <v>745000</v>
      </c>
      <c r="S1446" s="11">
        <v>5001</v>
      </c>
      <c r="T1446" s="11">
        <v>5002</v>
      </c>
      <c r="U1446" s="11">
        <v>5</v>
      </c>
      <c r="V1446" s="11">
        <v>25733</v>
      </c>
      <c r="W1446" s="11">
        <v>6</v>
      </c>
      <c r="X1446" s="11">
        <v>3217</v>
      </c>
      <c r="Y1446" s="11">
        <v>21</v>
      </c>
      <c r="Z1446" s="11">
        <v>1287</v>
      </c>
      <c r="AA1446" s="11">
        <v>0</v>
      </c>
      <c r="AB1446" s="11">
        <v>0</v>
      </c>
      <c r="AC1446" s="11">
        <v>3005613</v>
      </c>
      <c r="AD1446" s="11">
        <v>578</v>
      </c>
      <c r="AE1446" s="11">
        <v>3050000</v>
      </c>
      <c r="AF1446" s="11" t="s">
        <v>163</v>
      </c>
      <c r="AG1446" s="11" t="s">
        <v>158</v>
      </c>
      <c r="AH1446" s="16">
        <v>0</v>
      </c>
    </row>
    <row r="1447" spans="1:34">
      <c r="A1447" s="11">
        <v>3005613</v>
      </c>
      <c r="B1447" s="11">
        <v>3005601</v>
      </c>
      <c r="C1447" s="11" t="s">
        <v>66</v>
      </c>
      <c r="D1447" s="11">
        <v>20</v>
      </c>
      <c r="E1447" s="11">
        <v>13</v>
      </c>
      <c r="F1447" s="11">
        <v>60</v>
      </c>
      <c r="G1447" s="11">
        <v>4</v>
      </c>
      <c r="H1447" s="11">
        <v>313</v>
      </c>
      <c r="I1447" s="11">
        <v>332</v>
      </c>
      <c r="J1447" s="11">
        <v>221</v>
      </c>
      <c r="K1447" s="11">
        <v>233</v>
      </c>
      <c r="L1447" s="11">
        <v>2</v>
      </c>
      <c r="M1447" s="11">
        <v>60</v>
      </c>
      <c r="N1447" s="11">
        <v>830</v>
      </c>
      <c r="O1447" s="11">
        <v>0</v>
      </c>
      <c r="P1447" s="11">
        <v>0</v>
      </c>
      <c r="Q1447" s="11">
        <v>0</v>
      </c>
      <c r="R1447" s="11">
        <v>765000</v>
      </c>
      <c r="S1447" s="11">
        <v>5001</v>
      </c>
      <c r="T1447" s="11">
        <v>5002</v>
      </c>
      <c r="U1447" s="11">
        <v>5</v>
      </c>
      <c r="V1447" s="11">
        <v>28689</v>
      </c>
      <c r="W1447" s="11">
        <v>6</v>
      </c>
      <c r="X1447" s="11">
        <v>3586</v>
      </c>
      <c r="Y1447" s="11">
        <v>21</v>
      </c>
      <c r="Z1447" s="11">
        <v>1434</v>
      </c>
      <c r="AA1447" s="11">
        <v>0</v>
      </c>
      <c r="AB1447" s="11">
        <v>0</v>
      </c>
      <c r="AC1447" s="11">
        <v>3005614</v>
      </c>
      <c r="AD1447" s="11">
        <v>698</v>
      </c>
      <c r="AE1447" s="11">
        <v>3795000</v>
      </c>
      <c r="AF1447" s="11" t="s">
        <v>163</v>
      </c>
      <c r="AG1447" s="11" t="s">
        <v>158</v>
      </c>
      <c r="AH1447" s="16">
        <v>0</v>
      </c>
    </row>
    <row r="1448" spans="1:34">
      <c r="A1448" s="11">
        <v>3005614</v>
      </c>
      <c r="B1448" s="11">
        <v>3005601</v>
      </c>
      <c r="C1448" s="11" t="s">
        <v>66</v>
      </c>
      <c r="D1448" s="11">
        <v>20</v>
      </c>
      <c r="E1448" s="11">
        <v>14</v>
      </c>
      <c r="F1448" s="11">
        <v>60</v>
      </c>
      <c r="G1448" s="11">
        <v>4</v>
      </c>
      <c r="H1448" s="11">
        <v>312</v>
      </c>
      <c r="I1448" s="11">
        <v>331</v>
      </c>
      <c r="J1448" s="11">
        <v>223</v>
      </c>
      <c r="K1448" s="11">
        <v>232</v>
      </c>
      <c r="L1448" s="11">
        <v>2</v>
      </c>
      <c r="M1448" s="11">
        <v>60</v>
      </c>
      <c r="N1448" s="11">
        <v>850</v>
      </c>
      <c r="O1448" s="11">
        <v>1</v>
      </c>
      <c r="P1448" s="11">
        <v>30056</v>
      </c>
      <c r="Q1448" s="11">
        <v>1</v>
      </c>
      <c r="R1448" s="11">
        <v>790000</v>
      </c>
      <c r="S1448" s="11">
        <v>5001</v>
      </c>
      <c r="T1448" s="11">
        <v>5002</v>
      </c>
      <c r="U1448" s="11">
        <v>5</v>
      </c>
      <c r="V1448" s="11">
        <v>31667</v>
      </c>
      <c r="W1448" s="11">
        <v>6</v>
      </c>
      <c r="X1448" s="11">
        <v>3958</v>
      </c>
      <c r="Y1448" s="11">
        <v>21</v>
      </c>
      <c r="Z1448" s="11">
        <v>1583</v>
      </c>
      <c r="AA1448" s="11">
        <v>0</v>
      </c>
      <c r="AB1448" s="11">
        <v>0</v>
      </c>
      <c r="AC1448" s="11">
        <v>3005615</v>
      </c>
      <c r="AD1448" s="11">
        <v>880</v>
      </c>
      <c r="AE1448" s="11">
        <v>4560000</v>
      </c>
      <c r="AF1448" s="11" t="s">
        <v>163</v>
      </c>
      <c r="AG1448" s="11" t="s">
        <v>158</v>
      </c>
      <c r="AH1448" s="16">
        <v>1</v>
      </c>
    </row>
    <row r="1449" spans="1:34">
      <c r="A1449" s="11">
        <v>3005615</v>
      </c>
      <c r="B1449" s="11">
        <v>3005601</v>
      </c>
      <c r="C1449" s="11" t="s">
        <v>66</v>
      </c>
      <c r="D1449" s="11">
        <v>20</v>
      </c>
      <c r="E1449" s="11">
        <v>15</v>
      </c>
      <c r="F1449" s="11">
        <v>60</v>
      </c>
      <c r="G1449" s="11">
        <v>4</v>
      </c>
      <c r="H1449" s="11">
        <v>311</v>
      </c>
      <c r="I1449" s="11">
        <v>323</v>
      </c>
      <c r="J1449" s="11">
        <v>222</v>
      </c>
      <c r="K1449" s="11">
        <v>231</v>
      </c>
      <c r="L1449" s="11">
        <v>2</v>
      </c>
      <c r="M1449" s="11">
        <v>60</v>
      </c>
      <c r="N1449" s="11">
        <v>890</v>
      </c>
      <c r="O1449" s="11">
        <v>0</v>
      </c>
      <c r="P1449" s="11">
        <v>0</v>
      </c>
      <c r="Q1449" s="11">
        <v>0</v>
      </c>
      <c r="R1449" s="11">
        <v>810000</v>
      </c>
      <c r="S1449" s="11">
        <v>5001</v>
      </c>
      <c r="T1449" s="11">
        <v>5002</v>
      </c>
      <c r="U1449" s="11">
        <v>5</v>
      </c>
      <c r="V1449" s="11">
        <v>47827</v>
      </c>
      <c r="W1449" s="11">
        <v>6</v>
      </c>
      <c r="X1449" s="11">
        <v>4333</v>
      </c>
      <c r="Y1449" s="11">
        <v>21</v>
      </c>
      <c r="Z1449" s="11">
        <v>1733</v>
      </c>
      <c r="AA1449" s="11">
        <v>0</v>
      </c>
      <c r="AB1449" s="11">
        <v>0</v>
      </c>
      <c r="AC1449" s="11">
        <v>3005616</v>
      </c>
      <c r="AD1449" s="11">
        <v>1061</v>
      </c>
      <c r="AE1449" s="11">
        <v>5350000</v>
      </c>
      <c r="AF1449" s="11" t="s">
        <v>164</v>
      </c>
      <c r="AG1449" s="11" t="s">
        <v>134</v>
      </c>
      <c r="AH1449" s="16">
        <v>0</v>
      </c>
    </row>
    <row r="1450" spans="1:34">
      <c r="A1450" s="11">
        <v>3005616</v>
      </c>
      <c r="B1450" s="11">
        <v>3005601</v>
      </c>
      <c r="C1450" s="11" t="s">
        <v>66</v>
      </c>
      <c r="D1450" s="11">
        <v>20</v>
      </c>
      <c r="E1450" s="11">
        <v>16</v>
      </c>
      <c r="F1450" s="11">
        <v>60</v>
      </c>
      <c r="G1450" s="11">
        <v>4</v>
      </c>
      <c r="H1450" s="11">
        <v>313</v>
      </c>
      <c r="I1450" s="11">
        <v>332</v>
      </c>
      <c r="J1450" s="11">
        <v>221</v>
      </c>
      <c r="K1450" s="11">
        <v>233</v>
      </c>
      <c r="L1450" s="11">
        <v>2</v>
      </c>
      <c r="M1450" s="11">
        <v>60</v>
      </c>
      <c r="N1450" s="11">
        <v>910</v>
      </c>
      <c r="O1450" s="11">
        <v>0</v>
      </c>
      <c r="P1450" s="11">
        <v>0</v>
      </c>
      <c r="Q1450" s="11">
        <v>0</v>
      </c>
      <c r="R1450" s="11">
        <v>830000</v>
      </c>
      <c r="S1450" s="11">
        <v>5001</v>
      </c>
      <c r="T1450" s="11">
        <v>5002</v>
      </c>
      <c r="U1450" s="11">
        <v>5</v>
      </c>
      <c r="V1450" s="11">
        <v>50849</v>
      </c>
      <c r="W1450" s="11">
        <v>6</v>
      </c>
      <c r="X1450" s="11">
        <v>4711</v>
      </c>
      <c r="Y1450" s="11">
        <v>21</v>
      </c>
      <c r="Z1450" s="11">
        <v>1884</v>
      </c>
      <c r="AA1450" s="11">
        <v>0</v>
      </c>
      <c r="AB1450" s="11">
        <v>0</v>
      </c>
      <c r="AC1450" s="11">
        <v>3005617</v>
      </c>
      <c r="AD1450" s="11">
        <v>1243</v>
      </c>
      <c r="AE1450" s="11">
        <v>6160000</v>
      </c>
      <c r="AF1450" s="11" t="s">
        <v>164</v>
      </c>
      <c r="AG1450" s="11" t="s">
        <v>134</v>
      </c>
      <c r="AH1450" s="16">
        <v>0</v>
      </c>
    </row>
    <row r="1451" spans="1:34">
      <c r="A1451" s="11">
        <v>3005617</v>
      </c>
      <c r="B1451" s="11">
        <v>3005601</v>
      </c>
      <c r="C1451" s="11" t="s">
        <v>66</v>
      </c>
      <c r="D1451" s="11">
        <v>20</v>
      </c>
      <c r="E1451" s="11">
        <v>17</v>
      </c>
      <c r="F1451" s="11">
        <v>60</v>
      </c>
      <c r="G1451" s="11">
        <v>4</v>
      </c>
      <c r="H1451" s="11">
        <v>312</v>
      </c>
      <c r="I1451" s="11">
        <v>321</v>
      </c>
      <c r="J1451" s="11">
        <v>223</v>
      </c>
      <c r="K1451" s="11">
        <v>232</v>
      </c>
      <c r="L1451" s="11">
        <v>2</v>
      </c>
      <c r="M1451" s="11">
        <v>60</v>
      </c>
      <c r="N1451" s="11">
        <v>930</v>
      </c>
      <c r="O1451" s="11">
        <v>0</v>
      </c>
      <c r="P1451" s="11">
        <v>0</v>
      </c>
      <c r="Q1451" s="11">
        <v>0</v>
      </c>
      <c r="R1451" s="11">
        <v>855000</v>
      </c>
      <c r="S1451" s="11">
        <v>5001</v>
      </c>
      <c r="T1451" s="11">
        <v>5002</v>
      </c>
      <c r="U1451" s="11">
        <v>5</v>
      </c>
      <c r="V1451" s="11">
        <v>53893</v>
      </c>
      <c r="W1451" s="11">
        <v>6</v>
      </c>
      <c r="X1451" s="11">
        <v>5092</v>
      </c>
      <c r="Y1451" s="11">
        <v>21</v>
      </c>
      <c r="Z1451" s="11">
        <v>2037</v>
      </c>
      <c r="AA1451" s="11">
        <v>0</v>
      </c>
      <c r="AB1451" s="11">
        <v>0</v>
      </c>
      <c r="AC1451" s="11">
        <v>3005618</v>
      </c>
      <c r="AD1451" s="11">
        <v>1425</v>
      </c>
      <c r="AE1451" s="11">
        <v>6990000</v>
      </c>
      <c r="AF1451" s="11" t="s">
        <v>164</v>
      </c>
      <c r="AG1451" s="11" t="s">
        <v>134</v>
      </c>
      <c r="AH1451" s="16">
        <v>0</v>
      </c>
    </row>
    <row r="1452" spans="1:34">
      <c r="A1452" s="11">
        <v>3005618</v>
      </c>
      <c r="B1452" s="11">
        <v>3005601</v>
      </c>
      <c r="C1452" s="11" t="s">
        <v>66</v>
      </c>
      <c r="D1452" s="11">
        <v>20</v>
      </c>
      <c r="E1452" s="11">
        <v>18</v>
      </c>
      <c r="F1452" s="11">
        <v>60</v>
      </c>
      <c r="G1452" s="11">
        <v>4</v>
      </c>
      <c r="H1452" s="11">
        <v>311</v>
      </c>
      <c r="I1452" s="11">
        <v>333</v>
      </c>
      <c r="J1452" s="11">
        <v>222</v>
      </c>
      <c r="K1452" s="11">
        <v>231</v>
      </c>
      <c r="L1452" s="11">
        <v>2</v>
      </c>
      <c r="M1452" s="11">
        <v>60</v>
      </c>
      <c r="N1452" s="11">
        <v>950</v>
      </c>
      <c r="O1452" s="11">
        <v>0</v>
      </c>
      <c r="P1452" s="11">
        <v>0</v>
      </c>
      <c r="Q1452" s="11">
        <v>0</v>
      </c>
      <c r="R1452" s="11">
        <v>875000</v>
      </c>
      <c r="S1452" s="11">
        <v>5001</v>
      </c>
      <c r="T1452" s="11">
        <v>5002</v>
      </c>
      <c r="U1452" s="11">
        <v>5</v>
      </c>
      <c r="V1452" s="11">
        <v>56960</v>
      </c>
      <c r="W1452" s="11">
        <v>6</v>
      </c>
      <c r="X1452" s="11">
        <v>5475</v>
      </c>
      <c r="Y1452" s="11">
        <v>21</v>
      </c>
      <c r="Z1452" s="11">
        <v>2190</v>
      </c>
      <c r="AA1452" s="11">
        <v>0</v>
      </c>
      <c r="AB1452" s="11">
        <v>0</v>
      </c>
      <c r="AC1452" s="11">
        <v>3005619</v>
      </c>
      <c r="AD1452" s="11">
        <v>1606</v>
      </c>
      <c r="AE1452" s="11">
        <v>7845000</v>
      </c>
      <c r="AF1452" s="11" t="s">
        <v>164</v>
      </c>
      <c r="AG1452" s="11" t="s">
        <v>134</v>
      </c>
      <c r="AH1452" s="16">
        <v>0</v>
      </c>
    </row>
    <row r="1453" spans="1:34">
      <c r="A1453" s="11">
        <v>3005619</v>
      </c>
      <c r="B1453" s="11">
        <v>3005601</v>
      </c>
      <c r="C1453" s="11" t="s">
        <v>66</v>
      </c>
      <c r="D1453" s="11">
        <v>20</v>
      </c>
      <c r="E1453" s="11">
        <v>19</v>
      </c>
      <c r="F1453" s="11">
        <v>60</v>
      </c>
      <c r="G1453" s="11">
        <v>4</v>
      </c>
      <c r="H1453" s="11">
        <v>313</v>
      </c>
      <c r="I1453" s="11">
        <v>332</v>
      </c>
      <c r="J1453" s="11">
        <v>321</v>
      </c>
      <c r="K1453" s="11">
        <v>333</v>
      </c>
      <c r="L1453" s="11">
        <v>2</v>
      </c>
      <c r="M1453" s="11">
        <v>60</v>
      </c>
      <c r="N1453" s="11">
        <v>1450</v>
      </c>
      <c r="O1453" s="11">
        <v>1</v>
      </c>
      <c r="P1453" s="11">
        <v>30056</v>
      </c>
      <c r="Q1453" s="11">
        <v>1</v>
      </c>
      <c r="R1453" s="11">
        <v>1430000</v>
      </c>
      <c r="S1453" s="11">
        <v>5001</v>
      </c>
      <c r="T1453" s="11">
        <v>5002</v>
      </c>
      <c r="U1453" s="11">
        <v>5</v>
      </c>
      <c r="V1453" s="11">
        <v>60049</v>
      </c>
      <c r="W1453" s="11">
        <v>6</v>
      </c>
      <c r="X1453" s="11">
        <v>5861</v>
      </c>
      <c r="Y1453" s="11">
        <v>21</v>
      </c>
      <c r="Z1453" s="11">
        <v>2344</v>
      </c>
      <c r="AA1453" s="11">
        <v>0</v>
      </c>
      <c r="AB1453" s="11">
        <v>0</v>
      </c>
      <c r="AC1453" s="11">
        <v>3005620</v>
      </c>
      <c r="AD1453" s="11">
        <v>1788</v>
      </c>
      <c r="AE1453" s="11">
        <v>8720000</v>
      </c>
      <c r="AF1453" s="11" t="s">
        <v>164</v>
      </c>
      <c r="AG1453" s="11" t="s">
        <v>134</v>
      </c>
      <c r="AH1453" s="16">
        <v>1</v>
      </c>
    </row>
    <row r="1454" spans="1:34">
      <c r="A1454" s="11">
        <v>3005620</v>
      </c>
      <c r="B1454" s="11">
        <v>3005601</v>
      </c>
      <c r="C1454" s="11" t="s">
        <v>66</v>
      </c>
      <c r="D1454" s="11">
        <v>20</v>
      </c>
      <c r="E1454" s="11">
        <v>20</v>
      </c>
      <c r="F1454" s="11">
        <v>70</v>
      </c>
      <c r="G1454" s="11">
        <v>4</v>
      </c>
      <c r="H1454" s="11">
        <v>412</v>
      </c>
      <c r="I1454" s="11">
        <v>331</v>
      </c>
      <c r="J1454" s="11">
        <v>323</v>
      </c>
      <c r="K1454" s="11">
        <v>332</v>
      </c>
      <c r="L1454" s="11">
        <v>2</v>
      </c>
      <c r="M1454" s="11">
        <v>60</v>
      </c>
      <c r="N1454" s="11">
        <v>1490</v>
      </c>
      <c r="O1454" s="11">
        <v>0</v>
      </c>
      <c r="P1454" s="11">
        <v>0</v>
      </c>
      <c r="Q1454" s="11">
        <v>0</v>
      </c>
      <c r="R1454" s="11">
        <v>1455000</v>
      </c>
      <c r="S1454" s="11">
        <v>5002</v>
      </c>
      <c r="T1454" s="11">
        <v>5003</v>
      </c>
      <c r="U1454" s="11">
        <v>5</v>
      </c>
      <c r="V1454" s="11">
        <v>64049</v>
      </c>
      <c r="W1454" s="11">
        <v>6</v>
      </c>
      <c r="X1454" s="11">
        <v>6361</v>
      </c>
      <c r="Y1454" s="11">
        <v>21</v>
      </c>
      <c r="Z1454" s="11">
        <v>2544</v>
      </c>
      <c r="AA1454" s="11">
        <v>0</v>
      </c>
      <c r="AB1454" s="11">
        <v>0</v>
      </c>
      <c r="AC1454" s="11">
        <v>3005621</v>
      </c>
      <c r="AD1454" s="11">
        <v>2094</v>
      </c>
      <c r="AE1454" s="11">
        <v>10150000</v>
      </c>
      <c r="AF1454" s="11" t="s">
        <v>165</v>
      </c>
      <c r="AG1454" s="11" t="s">
        <v>159</v>
      </c>
      <c r="AH1454" s="16">
        <v>0</v>
      </c>
    </row>
    <row r="1455" spans="1:34">
      <c r="A1455" s="11">
        <v>3005621</v>
      </c>
      <c r="B1455" s="11">
        <v>3005601</v>
      </c>
      <c r="C1455" s="11" t="s">
        <v>66</v>
      </c>
      <c r="D1455" s="11">
        <v>20</v>
      </c>
      <c r="E1455" s="11">
        <v>21</v>
      </c>
      <c r="F1455" s="11">
        <v>70</v>
      </c>
      <c r="G1455" s="11">
        <v>4</v>
      </c>
      <c r="H1455" s="11">
        <v>411</v>
      </c>
      <c r="I1455" s="11">
        <v>333</v>
      </c>
      <c r="J1455" s="11">
        <v>322</v>
      </c>
      <c r="K1455" s="11">
        <v>331</v>
      </c>
      <c r="L1455" s="11">
        <v>2</v>
      </c>
      <c r="M1455" s="11">
        <v>60</v>
      </c>
      <c r="N1455" s="11">
        <v>1510</v>
      </c>
      <c r="O1455" s="11">
        <v>0</v>
      </c>
      <c r="P1455" s="11">
        <v>0</v>
      </c>
      <c r="Q1455" s="11">
        <v>0</v>
      </c>
      <c r="R1455" s="11">
        <v>1475000</v>
      </c>
      <c r="S1455" s="11">
        <v>5002</v>
      </c>
      <c r="T1455" s="11">
        <v>5003</v>
      </c>
      <c r="U1455" s="11">
        <v>5</v>
      </c>
      <c r="V1455" s="11">
        <v>68071</v>
      </c>
      <c r="W1455" s="11">
        <v>6</v>
      </c>
      <c r="X1455" s="11">
        <v>6864</v>
      </c>
      <c r="Y1455" s="11">
        <v>21</v>
      </c>
      <c r="Z1455" s="11">
        <v>2746</v>
      </c>
      <c r="AA1455" s="11">
        <v>0</v>
      </c>
      <c r="AB1455" s="11">
        <v>0</v>
      </c>
      <c r="AC1455" s="11">
        <v>3005622</v>
      </c>
      <c r="AD1455" s="11">
        <v>2667</v>
      </c>
      <c r="AE1455" s="11">
        <v>11605000</v>
      </c>
      <c r="AF1455" s="11" t="s">
        <v>165</v>
      </c>
      <c r="AG1455" s="11" t="s">
        <v>159</v>
      </c>
      <c r="AH1455" s="16">
        <v>0</v>
      </c>
    </row>
    <row r="1456" spans="1:34">
      <c r="A1456" s="11">
        <v>3005622</v>
      </c>
      <c r="B1456" s="11">
        <v>3005601</v>
      </c>
      <c r="C1456" s="11" t="s">
        <v>66</v>
      </c>
      <c r="D1456" s="11">
        <v>20</v>
      </c>
      <c r="E1456" s="11">
        <v>22</v>
      </c>
      <c r="F1456" s="11">
        <v>70</v>
      </c>
      <c r="G1456" s="11">
        <v>4</v>
      </c>
      <c r="H1456" s="11">
        <v>413</v>
      </c>
      <c r="I1456" s="11">
        <v>332</v>
      </c>
      <c r="J1456" s="11">
        <v>321</v>
      </c>
      <c r="K1456" s="11">
        <v>333</v>
      </c>
      <c r="L1456" s="11">
        <v>2</v>
      </c>
      <c r="M1456" s="11">
        <v>60</v>
      </c>
      <c r="N1456" s="11">
        <v>1530</v>
      </c>
      <c r="O1456" s="11">
        <v>0</v>
      </c>
      <c r="P1456" s="11">
        <v>0</v>
      </c>
      <c r="Q1456" s="11">
        <v>0</v>
      </c>
      <c r="R1456" s="11">
        <v>1500000</v>
      </c>
      <c r="S1456" s="11">
        <v>5002</v>
      </c>
      <c r="T1456" s="11">
        <v>5003</v>
      </c>
      <c r="U1456" s="11">
        <v>5</v>
      </c>
      <c r="V1456" s="11">
        <v>72116</v>
      </c>
      <c r="W1456" s="11">
        <v>6</v>
      </c>
      <c r="X1456" s="11">
        <v>7369</v>
      </c>
      <c r="Y1456" s="11">
        <v>21</v>
      </c>
      <c r="Z1456" s="11">
        <v>2948</v>
      </c>
      <c r="AA1456" s="11">
        <v>0</v>
      </c>
      <c r="AB1456" s="11">
        <v>0</v>
      </c>
      <c r="AC1456" s="11">
        <v>3005623</v>
      </c>
      <c r="AD1456" s="11">
        <v>3241</v>
      </c>
      <c r="AE1456" s="11">
        <v>13080000</v>
      </c>
      <c r="AF1456" s="11" t="s">
        <v>165</v>
      </c>
      <c r="AG1456" s="11" t="s">
        <v>159</v>
      </c>
      <c r="AH1456" s="16">
        <v>0</v>
      </c>
    </row>
    <row r="1457" spans="1:37">
      <c r="A1457" s="11">
        <v>3005623</v>
      </c>
      <c r="B1457" s="11">
        <v>3005601</v>
      </c>
      <c r="C1457" s="11" t="s">
        <v>66</v>
      </c>
      <c r="D1457" s="11">
        <v>20</v>
      </c>
      <c r="E1457" s="11">
        <v>23</v>
      </c>
      <c r="F1457" s="11">
        <v>70</v>
      </c>
      <c r="G1457" s="11">
        <v>4</v>
      </c>
      <c r="H1457" s="11">
        <v>412</v>
      </c>
      <c r="I1457" s="11">
        <v>331</v>
      </c>
      <c r="J1457" s="11">
        <v>323</v>
      </c>
      <c r="K1457" s="11">
        <v>332</v>
      </c>
      <c r="L1457" s="11">
        <v>2</v>
      </c>
      <c r="M1457" s="11">
        <v>60</v>
      </c>
      <c r="N1457" s="11">
        <v>1550</v>
      </c>
      <c r="O1457" s="11">
        <v>1</v>
      </c>
      <c r="P1457" s="11">
        <v>30056</v>
      </c>
      <c r="Q1457" s="11">
        <v>1</v>
      </c>
      <c r="R1457" s="11">
        <v>1520000</v>
      </c>
      <c r="S1457" s="11">
        <v>5002</v>
      </c>
      <c r="T1457" s="11">
        <v>5003</v>
      </c>
      <c r="U1457" s="11">
        <v>5</v>
      </c>
      <c r="V1457" s="11">
        <v>76182</v>
      </c>
      <c r="W1457" s="11">
        <v>6</v>
      </c>
      <c r="X1457" s="11">
        <v>7878</v>
      </c>
      <c r="Y1457" s="11">
        <v>21</v>
      </c>
      <c r="Z1457" s="11">
        <v>3151</v>
      </c>
      <c r="AA1457" s="11">
        <v>0</v>
      </c>
      <c r="AB1457" s="11">
        <v>0</v>
      </c>
      <c r="AC1457" s="11">
        <v>3005624</v>
      </c>
      <c r="AD1457" s="11">
        <v>3815</v>
      </c>
      <c r="AE1457" s="11">
        <v>14580000</v>
      </c>
      <c r="AF1457" s="11" t="s">
        <v>165</v>
      </c>
      <c r="AG1457" s="11" t="s">
        <v>159</v>
      </c>
      <c r="AH1457" s="16">
        <v>1</v>
      </c>
    </row>
    <row r="1458" spans="1:37">
      <c r="A1458" s="11">
        <v>3005624</v>
      </c>
      <c r="B1458" s="11">
        <v>3005601</v>
      </c>
      <c r="C1458" s="11" t="s">
        <v>66</v>
      </c>
      <c r="D1458" s="11">
        <v>20</v>
      </c>
      <c r="E1458" s="11">
        <v>24</v>
      </c>
      <c r="F1458" s="11">
        <v>70</v>
      </c>
      <c r="G1458" s="11">
        <v>4</v>
      </c>
      <c r="H1458" s="11">
        <v>411</v>
      </c>
      <c r="I1458" s="11">
        <v>423</v>
      </c>
      <c r="J1458" s="11">
        <v>322</v>
      </c>
      <c r="K1458" s="11">
        <v>331</v>
      </c>
      <c r="L1458" s="11">
        <v>2</v>
      </c>
      <c r="M1458" s="11">
        <v>60</v>
      </c>
      <c r="N1458" s="11">
        <v>1570</v>
      </c>
      <c r="O1458" s="11">
        <v>0</v>
      </c>
      <c r="P1458" s="11">
        <v>0</v>
      </c>
      <c r="Q1458" s="11">
        <v>0</v>
      </c>
      <c r="R1458" s="11">
        <v>1545000</v>
      </c>
      <c r="S1458" s="11">
        <v>5002</v>
      </c>
      <c r="T1458" s="11">
        <v>5003</v>
      </c>
      <c r="U1458" s="11">
        <v>5</v>
      </c>
      <c r="V1458" s="11">
        <v>80271</v>
      </c>
      <c r="W1458" s="11">
        <v>6</v>
      </c>
      <c r="X1458" s="11">
        <v>8389</v>
      </c>
      <c r="Y1458" s="11">
        <v>21</v>
      </c>
      <c r="Z1458" s="11">
        <v>4016</v>
      </c>
      <c r="AA1458" s="11">
        <v>0</v>
      </c>
      <c r="AB1458" s="11">
        <v>0</v>
      </c>
      <c r="AC1458" s="11">
        <v>3005625</v>
      </c>
      <c r="AD1458" s="11">
        <v>4388</v>
      </c>
      <c r="AE1458" s="11">
        <v>16100000</v>
      </c>
      <c r="AF1458" s="11" t="s">
        <v>166</v>
      </c>
      <c r="AG1458" s="11" t="s">
        <v>158</v>
      </c>
      <c r="AH1458" s="16">
        <v>0</v>
      </c>
    </row>
    <row r="1459" spans="1:37">
      <c r="A1459" s="11">
        <v>3005625</v>
      </c>
      <c r="B1459" s="11">
        <v>3005601</v>
      </c>
      <c r="C1459" s="11" t="s">
        <v>66</v>
      </c>
      <c r="D1459" s="11">
        <v>20</v>
      </c>
      <c r="E1459" s="11">
        <v>25</v>
      </c>
      <c r="F1459" s="11">
        <v>70</v>
      </c>
      <c r="G1459" s="11">
        <v>4</v>
      </c>
      <c r="H1459" s="11">
        <v>413</v>
      </c>
      <c r="I1459" s="11">
        <v>432</v>
      </c>
      <c r="J1459" s="11">
        <v>321</v>
      </c>
      <c r="K1459" s="11">
        <v>333</v>
      </c>
      <c r="L1459" s="11">
        <v>2</v>
      </c>
      <c r="M1459" s="11">
        <v>60</v>
      </c>
      <c r="N1459" s="11">
        <v>1610</v>
      </c>
      <c r="O1459" s="11">
        <v>0</v>
      </c>
      <c r="P1459" s="11">
        <v>0</v>
      </c>
      <c r="Q1459" s="11">
        <v>0</v>
      </c>
      <c r="R1459" s="11">
        <v>1565000</v>
      </c>
      <c r="S1459" s="11">
        <v>5002</v>
      </c>
      <c r="T1459" s="11">
        <v>5003</v>
      </c>
      <c r="U1459" s="11">
        <v>5</v>
      </c>
      <c r="V1459" s="11">
        <v>84382</v>
      </c>
      <c r="W1459" s="11">
        <v>6</v>
      </c>
      <c r="X1459" s="11">
        <v>8903</v>
      </c>
      <c r="Y1459" s="11">
        <v>21</v>
      </c>
      <c r="Z1459" s="11">
        <v>4221</v>
      </c>
      <c r="AA1459" s="11">
        <v>0</v>
      </c>
      <c r="AB1459" s="11">
        <v>0</v>
      </c>
      <c r="AC1459" s="11">
        <v>3005626</v>
      </c>
      <c r="AD1459" s="11">
        <v>5230</v>
      </c>
      <c r="AE1459" s="11">
        <v>17645000</v>
      </c>
      <c r="AF1459" s="11" t="s">
        <v>166</v>
      </c>
      <c r="AG1459" s="11" t="s">
        <v>158</v>
      </c>
      <c r="AH1459" s="16">
        <v>0</v>
      </c>
      <c r="AI1459" s="12"/>
      <c r="AJ1459" s="12"/>
      <c r="AK1459" s="12"/>
    </row>
    <row r="1460" spans="1:37">
      <c r="A1460" s="11">
        <v>3005626</v>
      </c>
      <c r="B1460" s="11">
        <v>3005601</v>
      </c>
      <c r="C1460" s="11" t="s">
        <v>66</v>
      </c>
      <c r="D1460" s="11">
        <v>20</v>
      </c>
      <c r="E1460" s="11">
        <v>26</v>
      </c>
      <c r="F1460" s="11">
        <v>70</v>
      </c>
      <c r="G1460" s="11">
        <v>4</v>
      </c>
      <c r="H1460" s="11">
        <v>412</v>
      </c>
      <c r="I1460" s="11">
        <v>421</v>
      </c>
      <c r="J1460" s="11">
        <v>323</v>
      </c>
      <c r="K1460" s="11">
        <v>332</v>
      </c>
      <c r="L1460" s="11">
        <v>2</v>
      </c>
      <c r="M1460" s="11">
        <v>60</v>
      </c>
      <c r="N1460" s="11">
        <v>1630</v>
      </c>
      <c r="O1460" s="11">
        <v>1</v>
      </c>
      <c r="P1460" s="11">
        <v>30056</v>
      </c>
      <c r="Q1460" s="11">
        <v>1</v>
      </c>
      <c r="R1460" s="11">
        <v>1590000</v>
      </c>
      <c r="S1460" s="11">
        <v>5002</v>
      </c>
      <c r="T1460" s="11">
        <v>5003</v>
      </c>
      <c r="U1460" s="11">
        <v>5</v>
      </c>
      <c r="V1460" s="11">
        <v>88516</v>
      </c>
      <c r="W1460" s="11">
        <v>6</v>
      </c>
      <c r="X1460" s="11">
        <v>9419</v>
      </c>
      <c r="Y1460" s="11">
        <v>21</v>
      </c>
      <c r="Z1460" s="11">
        <v>4428</v>
      </c>
      <c r="AA1460" s="11">
        <v>0</v>
      </c>
      <c r="AB1460" s="11">
        <v>0</v>
      </c>
      <c r="AC1460" s="11">
        <v>3005627</v>
      </c>
      <c r="AD1460" s="11">
        <v>6071</v>
      </c>
      <c r="AE1460" s="11">
        <v>19210000</v>
      </c>
      <c r="AF1460" s="11" t="s">
        <v>166</v>
      </c>
      <c r="AG1460" s="11" t="s">
        <v>158</v>
      </c>
      <c r="AH1460" s="16">
        <v>1</v>
      </c>
    </row>
    <row r="1461" spans="1:37">
      <c r="A1461" s="11">
        <v>3005627</v>
      </c>
      <c r="B1461" s="11">
        <v>3005601</v>
      </c>
      <c r="C1461" s="11" t="s">
        <v>66</v>
      </c>
      <c r="D1461" s="11">
        <v>20</v>
      </c>
      <c r="E1461" s="11">
        <v>27</v>
      </c>
      <c r="F1461" s="11">
        <v>70</v>
      </c>
      <c r="G1461" s="11">
        <v>4</v>
      </c>
      <c r="H1461" s="11">
        <v>411</v>
      </c>
      <c r="I1461" s="11">
        <v>423</v>
      </c>
      <c r="J1461" s="11">
        <v>322</v>
      </c>
      <c r="K1461" s="11">
        <v>331</v>
      </c>
      <c r="L1461" s="11">
        <v>2</v>
      </c>
      <c r="M1461" s="11">
        <v>60</v>
      </c>
      <c r="N1461" s="11">
        <v>1650</v>
      </c>
      <c r="O1461" s="11">
        <v>0</v>
      </c>
      <c r="P1461" s="11">
        <v>0</v>
      </c>
      <c r="Q1461" s="11">
        <v>0</v>
      </c>
      <c r="R1461" s="11">
        <v>1615000</v>
      </c>
      <c r="S1461" s="11">
        <v>5002</v>
      </c>
      <c r="T1461" s="11">
        <v>5003</v>
      </c>
      <c r="U1461" s="11">
        <v>5</v>
      </c>
      <c r="V1461" s="11">
        <v>105831</v>
      </c>
      <c r="W1461" s="11">
        <v>6</v>
      </c>
      <c r="X1461" s="11">
        <v>9939</v>
      </c>
      <c r="Y1461" s="11">
        <v>21</v>
      </c>
      <c r="Z1461" s="11">
        <v>4636</v>
      </c>
      <c r="AA1461" s="11">
        <v>0</v>
      </c>
      <c r="AB1461" s="11">
        <v>0</v>
      </c>
      <c r="AC1461" s="11">
        <v>3005628</v>
      </c>
      <c r="AD1461" s="11">
        <v>6912</v>
      </c>
      <c r="AE1461" s="11">
        <v>20800000</v>
      </c>
      <c r="AF1461" s="11" t="s">
        <v>167</v>
      </c>
      <c r="AG1461" s="11" t="s">
        <v>135</v>
      </c>
      <c r="AH1461" s="16">
        <v>0</v>
      </c>
    </row>
    <row r="1462" spans="1:37">
      <c r="A1462" s="11">
        <v>3005628</v>
      </c>
      <c r="B1462" s="11">
        <v>3005601</v>
      </c>
      <c r="C1462" s="11" t="s">
        <v>66</v>
      </c>
      <c r="D1462" s="11">
        <v>20</v>
      </c>
      <c r="E1462" s="11">
        <v>28</v>
      </c>
      <c r="F1462" s="11">
        <v>70</v>
      </c>
      <c r="G1462" s="11">
        <v>4</v>
      </c>
      <c r="H1462" s="11">
        <v>413</v>
      </c>
      <c r="I1462" s="11">
        <v>422</v>
      </c>
      <c r="J1462" s="11">
        <v>321</v>
      </c>
      <c r="K1462" s="11">
        <v>333</v>
      </c>
      <c r="L1462" s="11">
        <v>2</v>
      </c>
      <c r="M1462" s="11">
        <v>60</v>
      </c>
      <c r="N1462" s="11">
        <v>1670</v>
      </c>
      <c r="O1462" s="11">
        <v>0</v>
      </c>
      <c r="P1462" s="11">
        <v>0</v>
      </c>
      <c r="Q1462" s="11">
        <v>0</v>
      </c>
      <c r="R1462" s="11">
        <v>1635000</v>
      </c>
      <c r="S1462" s="11">
        <v>5002</v>
      </c>
      <c r="T1462" s="11">
        <v>5003</v>
      </c>
      <c r="U1462" s="11">
        <v>5</v>
      </c>
      <c r="V1462" s="11">
        <v>110009</v>
      </c>
      <c r="W1462" s="11">
        <v>6</v>
      </c>
      <c r="X1462" s="11">
        <v>10461</v>
      </c>
      <c r="Y1462" s="11">
        <v>21</v>
      </c>
      <c r="Z1462" s="11">
        <v>4844</v>
      </c>
      <c r="AA1462" s="11">
        <v>0</v>
      </c>
      <c r="AB1462" s="11">
        <v>0</v>
      </c>
      <c r="AC1462" s="11">
        <v>3005629</v>
      </c>
      <c r="AD1462" s="11">
        <v>7754</v>
      </c>
      <c r="AE1462" s="11">
        <v>22415000</v>
      </c>
      <c r="AF1462" s="11" t="s">
        <v>167</v>
      </c>
      <c r="AG1462" s="11" t="s">
        <v>135</v>
      </c>
      <c r="AH1462" s="16">
        <v>0</v>
      </c>
    </row>
    <row r="1463" spans="1:37">
      <c r="A1463" s="11">
        <v>3005629</v>
      </c>
      <c r="B1463" s="11">
        <v>3005601</v>
      </c>
      <c r="C1463" s="11" t="s">
        <v>66</v>
      </c>
      <c r="D1463" s="11">
        <v>20</v>
      </c>
      <c r="E1463" s="11">
        <v>29</v>
      </c>
      <c r="F1463" s="11">
        <v>70</v>
      </c>
      <c r="G1463" s="11">
        <v>4</v>
      </c>
      <c r="H1463" s="11">
        <v>412</v>
      </c>
      <c r="I1463" s="11">
        <v>431</v>
      </c>
      <c r="J1463" s="11">
        <v>423</v>
      </c>
      <c r="K1463" s="11">
        <v>432</v>
      </c>
      <c r="L1463" s="11">
        <v>2</v>
      </c>
      <c r="M1463" s="11">
        <v>60</v>
      </c>
      <c r="N1463" s="11">
        <v>2170</v>
      </c>
      <c r="O1463" s="11">
        <v>1</v>
      </c>
      <c r="P1463" s="11">
        <v>30056</v>
      </c>
      <c r="Q1463" s="11">
        <v>1</v>
      </c>
      <c r="R1463" s="11">
        <v>2220000</v>
      </c>
      <c r="S1463" s="11">
        <v>5002</v>
      </c>
      <c r="T1463" s="11">
        <v>5003</v>
      </c>
      <c r="U1463" s="11">
        <v>5</v>
      </c>
      <c r="V1463" s="11">
        <v>114209</v>
      </c>
      <c r="W1463" s="11">
        <v>6</v>
      </c>
      <c r="X1463" s="11">
        <v>10986</v>
      </c>
      <c r="Y1463" s="11">
        <v>21</v>
      </c>
      <c r="Z1463" s="11">
        <v>5054</v>
      </c>
      <c r="AA1463" s="11">
        <v>0</v>
      </c>
      <c r="AB1463" s="11">
        <v>0</v>
      </c>
      <c r="AC1463" s="11">
        <v>3005630</v>
      </c>
      <c r="AD1463" s="11">
        <v>8595</v>
      </c>
      <c r="AE1463" s="11">
        <v>24050000</v>
      </c>
      <c r="AF1463" s="11" t="s">
        <v>167</v>
      </c>
      <c r="AG1463" s="11" t="s">
        <v>135</v>
      </c>
      <c r="AH1463" s="16">
        <v>1</v>
      </c>
    </row>
    <row r="1464" spans="1:37">
      <c r="A1464" s="11">
        <v>3005630</v>
      </c>
      <c r="B1464" s="11">
        <v>3005601</v>
      </c>
      <c r="C1464" s="11" t="s">
        <v>66</v>
      </c>
      <c r="D1464" s="11">
        <v>20</v>
      </c>
      <c r="E1464" s="11">
        <v>30</v>
      </c>
      <c r="F1464" s="11">
        <v>80</v>
      </c>
      <c r="G1464" s="11">
        <v>4</v>
      </c>
      <c r="H1464" s="11">
        <v>511</v>
      </c>
      <c r="I1464" s="11">
        <v>433</v>
      </c>
      <c r="J1464" s="11">
        <v>422</v>
      </c>
      <c r="K1464" s="11">
        <v>431</v>
      </c>
      <c r="L1464" s="11">
        <v>2</v>
      </c>
      <c r="M1464" s="11">
        <v>60</v>
      </c>
      <c r="N1464" s="11">
        <v>2210</v>
      </c>
      <c r="O1464" s="11">
        <v>0</v>
      </c>
      <c r="P1464" s="11">
        <v>0</v>
      </c>
      <c r="Q1464" s="11">
        <v>0</v>
      </c>
      <c r="R1464" s="11">
        <v>2240000</v>
      </c>
      <c r="S1464" s="11">
        <v>5003</v>
      </c>
      <c r="T1464" s="11">
        <v>5004</v>
      </c>
      <c r="U1464" s="11">
        <v>5</v>
      </c>
      <c r="V1464" s="11">
        <v>119320</v>
      </c>
      <c r="W1464" s="11">
        <v>6</v>
      </c>
      <c r="X1464" s="11">
        <v>11625</v>
      </c>
      <c r="Y1464" s="11">
        <v>21</v>
      </c>
      <c r="Z1464" s="11">
        <v>5310</v>
      </c>
      <c r="AA1464" s="11">
        <v>0</v>
      </c>
      <c r="AB1464" s="11">
        <v>0</v>
      </c>
      <c r="AC1464" s="11">
        <v>3005631</v>
      </c>
      <c r="AD1464" s="11">
        <v>9972</v>
      </c>
      <c r="AE1464" s="11">
        <v>26270000</v>
      </c>
      <c r="AF1464" s="11" t="s">
        <v>168</v>
      </c>
      <c r="AG1464" s="11" t="s">
        <v>159</v>
      </c>
      <c r="AH1464" s="16">
        <v>0</v>
      </c>
    </row>
    <row r="1465" spans="1:37">
      <c r="A1465" s="11">
        <v>3005631</v>
      </c>
      <c r="B1465" s="11">
        <v>3005601</v>
      </c>
      <c r="C1465" s="11" t="s">
        <v>66</v>
      </c>
      <c r="D1465" s="11">
        <v>20</v>
      </c>
      <c r="E1465" s="11">
        <v>31</v>
      </c>
      <c r="F1465" s="11">
        <v>80</v>
      </c>
      <c r="G1465" s="11">
        <v>4</v>
      </c>
      <c r="H1465" s="11">
        <v>513</v>
      </c>
      <c r="I1465" s="11">
        <v>432</v>
      </c>
      <c r="J1465" s="11">
        <v>421</v>
      </c>
      <c r="K1465" s="11">
        <v>433</v>
      </c>
      <c r="L1465" s="11">
        <v>2</v>
      </c>
      <c r="M1465" s="11">
        <v>60</v>
      </c>
      <c r="N1465" s="11">
        <v>2230</v>
      </c>
      <c r="O1465" s="11">
        <v>1</v>
      </c>
      <c r="P1465" s="11">
        <v>30056</v>
      </c>
      <c r="Q1465" s="11">
        <v>1</v>
      </c>
      <c r="R1465" s="11">
        <v>2265000</v>
      </c>
      <c r="S1465" s="11">
        <v>5003</v>
      </c>
      <c r="T1465" s="11">
        <v>5004</v>
      </c>
      <c r="U1465" s="11">
        <v>5</v>
      </c>
      <c r="V1465" s="11">
        <v>124453</v>
      </c>
      <c r="W1465" s="11">
        <v>6</v>
      </c>
      <c r="X1465" s="11">
        <v>12267</v>
      </c>
      <c r="Y1465" s="11">
        <v>21</v>
      </c>
      <c r="Z1465" s="11">
        <v>5567</v>
      </c>
      <c r="AA1465" s="11">
        <v>0</v>
      </c>
      <c r="AB1465" s="11">
        <v>0</v>
      </c>
      <c r="AC1465" s="11">
        <v>3005632</v>
      </c>
      <c r="AD1465" s="11">
        <v>12219</v>
      </c>
      <c r="AE1465" s="11">
        <v>28510000</v>
      </c>
      <c r="AF1465" s="11" t="s">
        <v>168</v>
      </c>
      <c r="AG1465" s="11" t="s">
        <v>159</v>
      </c>
      <c r="AH1465" s="16">
        <v>1</v>
      </c>
    </row>
    <row r="1466" spans="1:37">
      <c r="A1466" s="11">
        <v>3005632</v>
      </c>
      <c r="B1466" s="11">
        <v>3005601</v>
      </c>
      <c r="C1466" s="11" t="s">
        <v>66</v>
      </c>
      <c r="D1466" s="11">
        <v>20</v>
      </c>
      <c r="E1466" s="11">
        <v>32</v>
      </c>
      <c r="F1466" s="11">
        <v>80</v>
      </c>
      <c r="G1466" s="11">
        <v>4</v>
      </c>
      <c r="H1466" s="11">
        <v>512</v>
      </c>
      <c r="I1466" s="11">
        <v>431</v>
      </c>
      <c r="J1466" s="11">
        <v>423</v>
      </c>
      <c r="K1466" s="11">
        <v>432</v>
      </c>
      <c r="L1466" s="11">
        <v>2</v>
      </c>
      <c r="M1466" s="11">
        <v>60</v>
      </c>
      <c r="N1466" s="11">
        <v>2250</v>
      </c>
      <c r="O1466" s="11">
        <v>0</v>
      </c>
      <c r="P1466" s="11">
        <v>0</v>
      </c>
      <c r="Q1466" s="11">
        <v>0</v>
      </c>
      <c r="R1466" s="11">
        <v>2290000</v>
      </c>
      <c r="S1466" s="11">
        <v>5003</v>
      </c>
      <c r="T1466" s="11">
        <v>5004</v>
      </c>
      <c r="U1466" s="11">
        <v>5</v>
      </c>
      <c r="V1466" s="11">
        <v>129609</v>
      </c>
      <c r="W1466" s="11">
        <v>6</v>
      </c>
      <c r="X1466" s="11">
        <v>12911</v>
      </c>
      <c r="Y1466" s="11">
        <v>21</v>
      </c>
      <c r="Z1466" s="11">
        <v>6484</v>
      </c>
      <c r="AA1466" s="11">
        <v>0</v>
      </c>
      <c r="AB1466" s="11">
        <v>0</v>
      </c>
      <c r="AC1466" s="11">
        <v>3005633</v>
      </c>
      <c r="AD1466" s="11">
        <v>14466</v>
      </c>
      <c r="AE1466" s="11">
        <v>30775000</v>
      </c>
      <c r="AF1466" s="11" t="s">
        <v>169</v>
      </c>
      <c r="AG1466" s="11" t="s">
        <v>158</v>
      </c>
      <c r="AH1466" s="16">
        <v>0</v>
      </c>
    </row>
    <row r="1467" spans="1:37">
      <c r="A1467" s="11">
        <v>3005633</v>
      </c>
      <c r="B1467" s="11">
        <v>3005601</v>
      </c>
      <c r="C1467" s="11" t="s">
        <v>66</v>
      </c>
      <c r="D1467" s="11">
        <v>20</v>
      </c>
      <c r="E1467" s="11">
        <v>33</v>
      </c>
      <c r="F1467" s="11">
        <v>80</v>
      </c>
      <c r="G1467" s="11">
        <v>4</v>
      </c>
      <c r="H1467" s="11">
        <v>511</v>
      </c>
      <c r="I1467" s="11">
        <v>433</v>
      </c>
      <c r="J1467" s="11">
        <v>422</v>
      </c>
      <c r="K1467" s="11">
        <v>431</v>
      </c>
      <c r="L1467" s="11">
        <v>2</v>
      </c>
      <c r="M1467" s="11">
        <v>60</v>
      </c>
      <c r="N1467" s="11">
        <v>2270</v>
      </c>
      <c r="O1467" s="11">
        <v>1</v>
      </c>
      <c r="P1467" s="11">
        <v>30056</v>
      </c>
      <c r="Q1467" s="11">
        <v>1</v>
      </c>
      <c r="R1467" s="11">
        <v>2315000</v>
      </c>
      <c r="S1467" s="11">
        <v>5003</v>
      </c>
      <c r="T1467" s="11">
        <v>5004</v>
      </c>
      <c r="U1467" s="11">
        <v>5</v>
      </c>
      <c r="V1467" s="11">
        <v>134787</v>
      </c>
      <c r="W1467" s="11">
        <v>6</v>
      </c>
      <c r="X1467" s="11">
        <v>13558</v>
      </c>
      <c r="Y1467" s="11">
        <v>21</v>
      </c>
      <c r="Z1467" s="11">
        <v>6743</v>
      </c>
      <c r="AA1467" s="11">
        <v>0</v>
      </c>
      <c r="AB1467" s="11">
        <v>0</v>
      </c>
      <c r="AC1467" s="11">
        <v>3005634</v>
      </c>
      <c r="AD1467" s="11">
        <v>16712</v>
      </c>
      <c r="AE1467" s="11">
        <v>33065000</v>
      </c>
      <c r="AF1467" s="11" t="s">
        <v>169</v>
      </c>
      <c r="AG1467" s="11" t="s">
        <v>158</v>
      </c>
      <c r="AH1467" s="16">
        <v>1</v>
      </c>
    </row>
    <row r="1468" spans="1:37">
      <c r="A1468" s="11">
        <v>3005634</v>
      </c>
      <c r="B1468" s="11">
        <v>3005601</v>
      </c>
      <c r="C1468" s="11" t="s">
        <v>66</v>
      </c>
      <c r="D1468" s="11">
        <v>20</v>
      </c>
      <c r="E1468" s="11">
        <v>34</v>
      </c>
      <c r="F1468" s="11">
        <v>80</v>
      </c>
      <c r="G1468" s="11">
        <v>4</v>
      </c>
      <c r="H1468" s="11">
        <v>513</v>
      </c>
      <c r="I1468" s="11">
        <v>432</v>
      </c>
      <c r="J1468" s="11">
        <v>421</v>
      </c>
      <c r="K1468" s="11">
        <v>433</v>
      </c>
      <c r="L1468" s="11">
        <v>2</v>
      </c>
      <c r="M1468" s="11">
        <v>60</v>
      </c>
      <c r="N1468" s="11">
        <v>2290</v>
      </c>
      <c r="O1468" s="11">
        <v>0</v>
      </c>
      <c r="P1468" s="11">
        <v>0</v>
      </c>
      <c r="Q1468" s="11">
        <v>0</v>
      </c>
      <c r="R1468" s="11">
        <v>2335000</v>
      </c>
      <c r="S1468" s="11">
        <v>5003</v>
      </c>
      <c r="T1468" s="11">
        <v>5004</v>
      </c>
      <c r="U1468" s="11">
        <v>5</v>
      </c>
      <c r="V1468" s="11">
        <v>153147</v>
      </c>
      <c r="W1468" s="11">
        <v>6</v>
      </c>
      <c r="X1468" s="11">
        <v>14208</v>
      </c>
      <c r="Y1468" s="11">
        <v>21</v>
      </c>
      <c r="Z1468" s="11">
        <v>7003</v>
      </c>
      <c r="AA1468" s="11">
        <v>0</v>
      </c>
      <c r="AB1468" s="11">
        <v>0</v>
      </c>
      <c r="AC1468" s="11">
        <v>3005635</v>
      </c>
      <c r="AD1468" s="11">
        <v>18959</v>
      </c>
      <c r="AE1468" s="11">
        <v>35380000</v>
      </c>
      <c r="AF1468" s="11" t="s">
        <v>170</v>
      </c>
      <c r="AG1468" s="11" t="s">
        <v>159</v>
      </c>
      <c r="AH1468" s="16">
        <v>0</v>
      </c>
    </row>
    <row r="1469" spans="1:37">
      <c r="A1469" s="11">
        <v>3005635</v>
      </c>
      <c r="B1469" s="11">
        <v>3005601</v>
      </c>
      <c r="C1469" s="11" t="s">
        <v>66</v>
      </c>
      <c r="D1469" s="11">
        <v>20</v>
      </c>
      <c r="E1469" s="11">
        <v>35</v>
      </c>
      <c r="F1469" s="11">
        <v>80</v>
      </c>
      <c r="G1469" s="11">
        <v>4</v>
      </c>
      <c r="H1469" s="11">
        <v>512</v>
      </c>
      <c r="I1469" s="11">
        <v>531</v>
      </c>
      <c r="J1469" s="11">
        <v>423</v>
      </c>
      <c r="K1469" s="11">
        <v>432</v>
      </c>
      <c r="L1469" s="11">
        <v>2</v>
      </c>
      <c r="M1469" s="11">
        <v>60</v>
      </c>
      <c r="N1469" s="11">
        <v>2330</v>
      </c>
      <c r="O1469" s="11">
        <v>1</v>
      </c>
      <c r="P1469" s="11">
        <v>30056</v>
      </c>
      <c r="Q1469" s="11">
        <v>1</v>
      </c>
      <c r="R1469" s="11">
        <v>2360000</v>
      </c>
      <c r="S1469" s="11">
        <v>5003</v>
      </c>
      <c r="T1469" s="11">
        <v>5004</v>
      </c>
      <c r="U1469" s="11">
        <v>5</v>
      </c>
      <c r="V1469" s="11">
        <v>158369</v>
      </c>
      <c r="W1469" s="11">
        <v>6</v>
      </c>
      <c r="X1469" s="11">
        <v>14861</v>
      </c>
      <c r="Y1469" s="11">
        <v>21</v>
      </c>
      <c r="Z1469" s="11">
        <v>7264</v>
      </c>
      <c r="AA1469" s="11">
        <v>0</v>
      </c>
      <c r="AB1469" s="11">
        <v>0</v>
      </c>
      <c r="AC1469" s="11">
        <v>3005636</v>
      </c>
      <c r="AD1469" s="11">
        <v>21206</v>
      </c>
      <c r="AE1469" s="11">
        <v>37715000</v>
      </c>
      <c r="AF1469" s="11" t="s">
        <v>170</v>
      </c>
      <c r="AG1469" s="11" t="s">
        <v>159</v>
      </c>
      <c r="AH1469" s="16">
        <v>1</v>
      </c>
    </row>
    <row r="1470" spans="1:37">
      <c r="A1470" s="11">
        <v>3005636</v>
      </c>
      <c r="B1470" s="11">
        <v>3005601</v>
      </c>
      <c r="C1470" s="11" t="s">
        <v>66</v>
      </c>
      <c r="D1470" s="11">
        <v>20</v>
      </c>
      <c r="E1470" s="11">
        <v>36</v>
      </c>
      <c r="F1470" s="11">
        <v>80</v>
      </c>
      <c r="G1470" s="11">
        <v>4</v>
      </c>
      <c r="H1470" s="11">
        <v>511</v>
      </c>
      <c r="I1470" s="11">
        <v>523</v>
      </c>
      <c r="J1470" s="11">
        <v>422</v>
      </c>
      <c r="K1470" s="11">
        <v>431</v>
      </c>
      <c r="L1470" s="11">
        <v>2</v>
      </c>
      <c r="M1470" s="11">
        <v>60</v>
      </c>
      <c r="N1470" s="11">
        <v>2350</v>
      </c>
      <c r="O1470" s="11">
        <v>0</v>
      </c>
      <c r="P1470" s="11">
        <v>0</v>
      </c>
      <c r="Q1470" s="11">
        <v>0</v>
      </c>
      <c r="R1470" s="11">
        <v>2385000</v>
      </c>
      <c r="S1470" s="11">
        <v>5003</v>
      </c>
      <c r="T1470" s="11">
        <v>5004</v>
      </c>
      <c r="U1470" s="11">
        <v>5</v>
      </c>
      <c r="V1470" s="11">
        <v>163613</v>
      </c>
      <c r="W1470" s="11">
        <v>6</v>
      </c>
      <c r="X1470" s="11">
        <v>15517</v>
      </c>
      <c r="Y1470" s="11">
        <v>21</v>
      </c>
      <c r="Z1470" s="11">
        <v>8187</v>
      </c>
      <c r="AA1470" s="11">
        <v>0</v>
      </c>
      <c r="AB1470" s="11">
        <v>0</v>
      </c>
      <c r="AC1470" s="11">
        <v>3005637</v>
      </c>
      <c r="AD1470" s="11">
        <v>24323</v>
      </c>
      <c r="AE1470" s="11">
        <v>40075000</v>
      </c>
      <c r="AF1470" s="11" t="s">
        <v>171</v>
      </c>
      <c r="AG1470" s="11" t="s">
        <v>158</v>
      </c>
      <c r="AH1470" s="16">
        <v>0</v>
      </c>
    </row>
    <row r="1471" spans="1:37">
      <c r="A1471" s="11">
        <v>3005637</v>
      </c>
      <c r="B1471" s="11">
        <v>3005601</v>
      </c>
      <c r="C1471" s="11" t="s">
        <v>66</v>
      </c>
      <c r="D1471" s="11">
        <v>20</v>
      </c>
      <c r="E1471" s="11">
        <v>37</v>
      </c>
      <c r="F1471" s="11">
        <v>80</v>
      </c>
      <c r="G1471" s="11">
        <v>4</v>
      </c>
      <c r="H1471" s="11">
        <v>513</v>
      </c>
      <c r="I1471" s="11">
        <v>532</v>
      </c>
      <c r="J1471" s="11">
        <v>421</v>
      </c>
      <c r="K1471" s="11">
        <v>433</v>
      </c>
      <c r="L1471" s="11">
        <v>2</v>
      </c>
      <c r="M1471" s="11">
        <v>60</v>
      </c>
      <c r="N1471" s="11">
        <v>2370</v>
      </c>
      <c r="O1471" s="11">
        <v>1</v>
      </c>
      <c r="P1471" s="11">
        <v>30056</v>
      </c>
      <c r="Q1471" s="11">
        <v>1</v>
      </c>
      <c r="R1471" s="11">
        <v>2410000</v>
      </c>
      <c r="S1471" s="11">
        <v>5003</v>
      </c>
      <c r="T1471" s="11">
        <v>5004</v>
      </c>
      <c r="U1471" s="11">
        <v>5</v>
      </c>
      <c r="V1471" s="11">
        <v>168880</v>
      </c>
      <c r="W1471" s="11">
        <v>6</v>
      </c>
      <c r="X1471" s="11">
        <v>16175</v>
      </c>
      <c r="Y1471" s="11">
        <v>21</v>
      </c>
      <c r="Z1471" s="11">
        <v>8450</v>
      </c>
      <c r="AA1471" s="11">
        <v>0</v>
      </c>
      <c r="AB1471" s="11">
        <v>0</v>
      </c>
      <c r="AC1471" s="11">
        <v>3005638</v>
      </c>
      <c r="AD1471" s="11">
        <v>27440</v>
      </c>
      <c r="AE1471" s="11">
        <v>42460000</v>
      </c>
      <c r="AF1471" s="11" t="s">
        <v>171</v>
      </c>
      <c r="AG1471" s="11" t="s">
        <v>158</v>
      </c>
      <c r="AH1471" s="16">
        <v>1</v>
      </c>
    </row>
    <row r="1472" spans="1:37">
      <c r="A1472" s="11">
        <v>3005638</v>
      </c>
      <c r="B1472" s="11">
        <v>3005601</v>
      </c>
      <c r="C1472" s="11" t="s">
        <v>66</v>
      </c>
      <c r="D1472" s="11">
        <v>20</v>
      </c>
      <c r="E1472" s="11">
        <v>38</v>
      </c>
      <c r="F1472" s="11">
        <v>80</v>
      </c>
      <c r="G1472" s="11">
        <v>4</v>
      </c>
      <c r="H1472" s="11">
        <v>512</v>
      </c>
      <c r="I1472" s="11">
        <v>521</v>
      </c>
      <c r="J1472" s="11">
        <v>423</v>
      </c>
      <c r="K1472" s="11">
        <v>432</v>
      </c>
      <c r="L1472" s="11">
        <v>2</v>
      </c>
      <c r="M1472" s="11">
        <v>60</v>
      </c>
      <c r="N1472" s="11">
        <v>2390</v>
      </c>
      <c r="O1472" s="11">
        <v>0</v>
      </c>
      <c r="P1472" s="11">
        <v>0</v>
      </c>
      <c r="Q1472" s="11">
        <v>0</v>
      </c>
      <c r="R1472" s="11">
        <v>2430000</v>
      </c>
      <c r="S1472" s="11">
        <v>5003</v>
      </c>
      <c r="T1472" s="11">
        <v>5004</v>
      </c>
      <c r="U1472" s="11">
        <v>5</v>
      </c>
      <c r="V1472" s="11">
        <v>187329</v>
      </c>
      <c r="W1472" s="11">
        <v>6</v>
      </c>
      <c r="X1472" s="11">
        <v>16836</v>
      </c>
      <c r="Y1472" s="11">
        <v>21</v>
      </c>
      <c r="Z1472" s="11">
        <v>8714</v>
      </c>
      <c r="AA1472" s="11">
        <v>0</v>
      </c>
      <c r="AB1472" s="11">
        <v>0</v>
      </c>
      <c r="AC1472" s="11">
        <v>3005639</v>
      </c>
      <c r="AD1472" s="11">
        <v>30556</v>
      </c>
      <c r="AE1472" s="11">
        <v>44870000</v>
      </c>
      <c r="AF1472" s="11" t="s">
        <v>172</v>
      </c>
      <c r="AG1472" s="11" t="s">
        <v>135</v>
      </c>
      <c r="AH1472" s="16">
        <v>0</v>
      </c>
    </row>
    <row r="1473" spans="1:37">
      <c r="A1473" s="11">
        <v>3005639</v>
      </c>
      <c r="B1473" s="11">
        <v>3005601</v>
      </c>
      <c r="C1473" s="11" t="s">
        <v>66</v>
      </c>
      <c r="D1473" s="11">
        <v>20</v>
      </c>
      <c r="E1473" s="11">
        <v>39</v>
      </c>
      <c r="F1473" s="11">
        <v>80</v>
      </c>
      <c r="G1473" s="11">
        <v>4</v>
      </c>
      <c r="H1473" s="11">
        <v>511</v>
      </c>
      <c r="I1473" s="11">
        <v>533</v>
      </c>
      <c r="J1473" s="11">
        <v>522</v>
      </c>
      <c r="K1473" s="11">
        <v>531</v>
      </c>
      <c r="L1473" s="11">
        <v>2</v>
      </c>
      <c r="M1473" s="11">
        <v>60</v>
      </c>
      <c r="N1473" s="11">
        <v>2890</v>
      </c>
      <c r="O1473" s="11">
        <v>1</v>
      </c>
      <c r="P1473" s="11">
        <v>30056</v>
      </c>
      <c r="Q1473" s="11">
        <v>1</v>
      </c>
      <c r="R1473" s="11">
        <v>3035000</v>
      </c>
      <c r="S1473" s="11">
        <v>5003</v>
      </c>
      <c r="T1473" s="11">
        <v>5004</v>
      </c>
      <c r="U1473" s="11">
        <v>5</v>
      </c>
      <c r="V1473" s="11">
        <v>192640</v>
      </c>
      <c r="W1473" s="11">
        <v>6</v>
      </c>
      <c r="X1473" s="11">
        <v>17500</v>
      </c>
      <c r="Y1473" s="11">
        <v>21</v>
      </c>
      <c r="Z1473" s="11">
        <v>8980</v>
      </c>
      <c r="AA1473" s="11">
        <v>0</v>
      </c>
      <c r="AB1473" s="11">
        <v>0</v>
      </c>
      <c r="AC1473" s="11">
        <v>3005640</v>
      </c>
      <c r="AD1473" s="11">
        <v>33673</v>
      </c>
      <c r="AE1473" s="11">
        <v>47300000</v>
      </c>
      <c r="AF1473" s="11" t="s">
        <v>172</v>
      </c>
      <c r="AG1473" s="11" t="s">
        <v>135</v>
      </c>
      <c r="AH1473" s="16">
        <v>1</v>
      </c>
    </row>
    <row r="1474" spans="1:37">
      <c r="A1474" s="11">
        <v>3005640</v>
      </c>
      <c r="B1474" s="11">
        <v>3005601</v>
      </c>
      <c r="C1474" s="11" t="s">
        <v>66</v>
      </c>
      <c r="D1474" s="11">
        <v>20</v>
      </c>
      <c r="E1474" s="11">
        <v>40</v>
      </c>
      <c r="F1474" s="11">
        <v>90</v>
      </c>
      <c r="G1474" s="11">
        <v>4</v>
      </c>
      <c r="H1474" s="11">
        <v>623</v>
      </c>
      <c r="I1474" s="11">
        <v>532</v>
      </c>
      <c r="J1474" s="11">
        <v>521</v>
      </c>
      <c r="K1474" s="11">
        <v>533</v>
      </c>
      <c r="L1474" s="11">
        <v>2</v>
      </c>
      <c r="M1474" s="11">
        <v>60</v>
      </c>
      <c r="N1474" s="11">
        <v>2930</v>
      </c>
      <c r="O1474" s="11">
        <v>1</v>
      </c>
      <c r="P1474" s="11">
        <v>30056</v>
      </c>
      <c r="Q1474" s="11">
        <v>1</v>
      </c>
      <c r="R1474" s="11">
        <v>3055000</v>
      </c>
      <c r="S1474" s="11">
        <v>5004</v>
      </c>
      <c r="T1474" s="11">
        <v>5005</v>
      </c>
      <c r="U1474" s="11">
        <v>5</v>
      </c>
      <c r="V1474" s="11">
        <v>198862</v>
      </c>
      <c r="W1474" s="11">
        <v>6</v>
      </c>
      <c r="X1474" s="11">
        <v>18278</v>
      </c>
      <c r="Y1474" s="11">
        <v>21</v>
      </c>
      <c r="Z1474" s="11">
        <v>9291</v>
      </c>
      <c r="AA1474" s="11">
        <v>0</v>
      </c>
      <c r="AB1474" s="11">
        <v>0</v>
      </c>
      <c r="AC1474" s="11">
        <v>3005641</v>
      </c>
      <c r="AD1474" s="11">
        <v>38530</v>
      </c>
      <c r="AE1474" s="11">
        <v>50335000</v>
      </c>
      <c r="AF1474" s="11" t="s">
        <v>173</v>
      </c>
      <c r="AG1474" s="11" t="s">
        <v>159</v>
      </c>
      <c r="AH1474" s="16">
        <v>1</v>
      </c>
    </row>
    <row r="1475" spans="1:37">
      <c r="A1475" s="11">
        <v>3005641</v>
      </c>
      <c r="B1475" s="11">
        <v>3005601</v>
      </c>
      <c r="C1475" s="11" t="s">
        <v>66</v>
      </c>
      <c r="D1475" s="11">
        <v>20</v>
      </c>
      <c r="E1475" s="11">
        <v>41</v>
      </c>
      <c r="F1475" s="11">
        <v>90</v>
      </c>
      <c r="G1475" s="11">
        <v>4</v>
      </c>
      <c r="H1475" s="11">
        <v>622</v>
      </c>
      <c r="I1475" s="11">
        <v>531</v>
      </c>
      <c r="J1475" s="11">
        <v>523</v>
      </c>
      <c r="K1475" s="11">
        <v>532</v>
      </c>
      <c r="L1475" s="11">
        <v>2</v>
      </c>
      <c r="M1475" s="11">
        <v>60</v>
      </c>
      <c r="N1475" s="11">
        <v>2950</v>
      </c>
      <c r="O1475" s="11">
        <v>1</v>
      </c>
      <c r="P1475" s="11">
        <v>30056</v>
      </c>
      <c r="Q1475" s="11">
        <v>1</v>
      </c>
      <c r="R1475" s="11">
        <v>3080000</v>
      </c>
      <c r="S1475" s="11">
        <v>5004</v>
      </c>
      <c r="T1475" s="11">
        <v>5005</v>
      </c>
      <c r="U1475" s="11">
        <v>5</v>
      </c>
      <c r="V1475" s="11">
        <v>205107</v>
      </c>
      <c r="W1475" s="11">
        <v>6</v>
      </c>
      <c r="X1475" s="11">
        <v>19058</v>
      </c>
      <c r="Y1475" s="11">
        <v>21</v>
      </c>
      <c r="Z1475" s="11">
        <v>10263</v>
      </c>
      <c r="AA1475" s="11">
        <v>0</v>
      </c>
      <c r="AB1475" s="11">
        <v>0</v>
      </c>
      <c r="AC1475" s="11">
        <v>3005642</v>
      </c>
      <c r="AD1475" s="11">
        <v>47087</v>
      </c>
      <c r="AE1475" s="11">
        <v>53390000</v>
      </c>
      <c r="AF1475" s="11" t="s">
        <v>174</v>
      </c>
      <c r="AG1475" s="11" t="s">
        <v>158</v>
      </c>
      <c r="AH1475" s="16">
        <v>1</v>
      </c>
    </row>
    <row r="1476" spans="1:37">
      <c r="A1476" s="11">
        <v>3005642</v>
      </c>
      <c r="B1476" s="11">
        <v>3005601</v>
      </c>
      <c r="C1476" s="11" t="s">
        <v>66</v>
      </c>
      <c r="D1476" s="11">
        <v>20</v>
      </c>
      <c r="E1476" s="11">
        <v>42</v>
      </c>
      <c r="F1476" s="11">
        <v>90</v>
      </c>
      <c r="G1476" s="11">
        <v>4</v>
      </c>
      <c r="H1476" s="11">
        <v>621</v>
      </c>
      <c r="I1476" s="11">
        <v>533</v>
      </c>
      <c r="J1476" s="11">
        <v>522</v>
      </c>
      <c r="K1476" s="11">
        <v>531</v>
      </c>
      <c r="L1476" s="11">
        <v>2</v>
      </c>
      <c r="M1476" s="11">
        <v>60</v>
      </c>
      <c r="N1476" s="11">
        <v>2970</v>
      </c>
      <c r="O1476" s="11">
        <v>1</v>
      </c>
      <c r="P1476" s="11">
        <v>30056</v>
      </c>
      <c r="Q1476" s="11">
        <v>1</v>
      </c>
      <c r="R1476" s="11">
        <v>3105000</v>
      </c>
      <c r="S1476" s="11">
        <v>5004</v>
      </c>
      <c r="T1476" s="11">
        <v>5005</v>
      </c>
      <c r="U1476" s="11">
        <v>5</v>
      </c>
      <c r="V1476" s="11">
        <v>224533</v>
      </c>
      <c r="W1476" s="11">
        <v>6</v>
      </c>
      <c r="X1476" s="11">
        <v>19842</v>
      </c>
      <c r="Y1476" s="11">
        <v>21</v>
      </c>
      <c r="Z1476" s="11">
        <v>10577</v>
      </c>
      <c r="AA1476" s="11">
        <v>0</v>
      </c>
      <c r="AB1476" s="11">
        <v>0</v>
      </c>
      <c r="AC1476" s="11">
        <v>3005643</v>
      </c>
      <c r="AD1476" s="11">
        <v>55644</v>
      </c>
      <c r="AE1476" s="11">
        <v>56470000</v>
      </c>
      <c r="AF1476" s="11" t="s">
        <v>175</v>
      </c>
      <c r="AG1476" s="11" t="s">
        <v>159</v>
      </c>
      <c r="AH1476" s="16">
        <v>1</v>
      </c>
    </row>
    <row r="1477" spans="1:37">
      <c r="A1477" s="11">
        <v>3005643</v>
      </c>
      <c r="B1477" s="11">
        <v>3005601</v>
      </c>
      <c r="C1477" s="11" t="s">
        <v>66</v>
      </c>
      <c r="D1477" s="11">
        <v>20</v>
      </c>
      <c r="E1477" s="11">
        <v>43</v>
      </c>
      <c r="F1477" s="11">
        <v>90</v>
      </c>
      <c r="G1477" s="11">
        <v>4</v>
      </c>
      <c r="H1477" s="11">
        <v>623</v>
      </c>
      <c r="I1477" s="11">
        <v>532</v>
      </c>
      <c r="J1477" s="11">
        <v>521</v>
      </c>
      <c r="K1477" s="11">
        <v>533</v>
      </c>
      <c r="L1477" s="11">
        <v>2</v>
      </c>
      <c r="M1477" s="11">
        <v>60</v>
      </c>
      <c r="N1477" s="11">
        <v>2990</v>
      </c>
      <c r="O1477" s="11">
        <v>1</v>
      </c>
      <c r="P1477" s="11">
        <v>30056</v>
      </c>
      <c r="Q1477" s="11">
        <v>1</v>
      </c>
      <c r="R1477" s="11">
        <v>3130000</v>
      </c>
      <c r="S1477" s="11">
        <v>5004</v>
      </c>
      <c r="T1477" s="11">
        <v>5005</v>
      </c>
      <c r="U1477" s="11">
        <v>5</v>
      </c>
      <c r="V1477" s="11">
        <v>230822</v>
      </c>
      <c r="W1477" s="11">
        <v>6</v>
      </c>
      <c r="X1477" s="11">
        <v>20628</v>
      </c>
      <c r="Y1477" s="11">
        <v>21</v>
      </c>
      <c r="Z1477" s="11">
        <v>11551</v>
      </c>
      <c r="AA1477" s="11">
        <v>0</v>
      </c>
      <c r="AB1477" s="11">
        <v>0</v>
      </c>
      <c r="AC1477" s="11">
        <v>3005644</v>
      </c>
      <c r="AD1477" s="11">
        <v>64201</v>
      </c>
      <c r="AE1477" s="11">
        <v>59575000</v>
      </c>
      <c r="AF1477" s="11" t="s">
        <v>176</v>
      </c>
      <c r="AG1477" s="11" t="s">
        <v>158</v>
      </c>
      <c r="AH1477" s="16">
        <v>1</v>
      </c>
    </row>
    <row r="1478" spans="1:37">
      <c r="A1478" s="11">
        <v>3005644</v>
      </c>
      <c r="B1478" s="11">
        <v>3005601</v>
      </c>
      <c r="C1478" s="11" t="s">
        <v>66</v>
      </c>
      <c r="D1478" s="11">
        <v>20</v>
      </c>
      <c r="E1478" s="11">
        <v>44</v>
      </c>
      <c r="F1478" s="11">
        <v>90</v>
      </c>
      <c r="G1478" s="11">
        <v>4</v>
      </c>
      <c r="H1478" s="11">
        <v>622</v>
      </c>
      <c r="I1478" s="11">
        <v>531</v>
      </c>
      <c r="J1478" s="11">
        <v>523</v>
      </c>
      <c r="K1478" s="11">
        <v>532</v>
      </c>
      <c r="L1478" s="11">
        <v>2</v>
      </c>
      <c r="M1478" s="11">
        <v>60</v>
      </c>
      <c r="N1478" s="11">
        <v>3010</v>
      </c>
      <c r="O1478" s="11">
        <v>1</v>
      </c>
      <c r="P1478" s="11">
        <v>30056</v>
      </c>
      <c r="Q1478" s="11">
        <v>1</v>
      </c>
      <c r="R1478" s="11">
        <v>3155000</v>
      </c>
      <c r="S1478" s="11">
        <v>5004</v>
      </c>
      <c r="T1478" s="11">
        <v>5005</v>
      </c>
      <c r="U1478" s="11">
        <v>5</v>
      </c>
      <c r="V1478" s="11">
        <v>250293</v>
      </c>
      <c r="W1478" s="11">
        <v>6</v>
      </c>
      <c r="X1478" s="11">
        <v>21417</v>
      </c>
      <c r="Y1478" s="11">
        <v>21</v>
      </c>
      <c r="Z1478" s="11">
        <v>11867</v>
      </c>
      <c r="AA1478" s="11">
        <v>0</v>
      </c>
      <c r="AB1478" s="11">
        <v>0</v>
      </c>
      <c r="AC1478" s="11">
        <v>3005645</v>
      </c>
      <c r="AD1478" s="11">
        <v>72758</v>
      </c>
      <c r="AE1478" s="11">
        <v>62705000</v>
      </c>
      <c r="AF1478" s="11" t="s">
        <v>177</v>
      </c>
      <c r="AG1478" s="11" t="s">
        <v>159</v>
      </c>
      <c r="AH1478" s="16">
        <v>1</v>
      </c>
    </row>
    <row r="1479" spans="1:37">
      <c r="A1479" s="11">
        <v>3005645</v>
      </c>
      <c r="B1479" s="11">
        <v>3005601</v>
      </c>
      <c r="C1479" s="11" t="s">
        <v>66</v>
      </c>
      <c r="D1479" s="11">
        <v>20</v>
      </c>
      <c r="E1479" s="11">
        <v>45</v>
      </c>
      <c r="F1479" s="11">
        <v>90</v>
      </c>
      <c r="G1479" s="11">
        <v>4</v>
      </c>
      <c r="H1479" s="11">
        <v>621</v>
      </c>
      <c r="I1479" s="11">
        <v>633</v>
      </c>
      <c r="J1479" s="11">
        <v>522</v>
      </c>
      <c r="K1479" s="11">
        <v>531</v>
      </c>
      <c r="L1479" s="11">
        <v>2</v>
      </c>
      <c r="M1479" s="11">
        <v>60</v>
      </c>
      <c r="N1479" s="11">
        <v>3050</v>
      </c>
      <c r="O1479" s="11">
        <v>1</v>
      </c>
      <c r="P1479" s="11">
        <v>30056</v>
      </c>
      <c r="Q1479" s="11">
        <v>1</v>
      </c>
      <c r="R1479" s="11">
        <v>3180000</v>
      </c>
      <c r="S1479" s="11">
        <v>5004</v>
      </c>
      <c r="T1479" s="11">
        <v>5005</v>
      </c>
      <c r="U1479" s="11">
        <v>5</v>
      </c>
      <c r="V1479" s="11">
        <v>256627</v>
      </c>
      <c r="W1479" s="11">
        <v>6</v>
      </c>
      <c r="X1479" s="11">
        <v>22208</v>
      </c>
      <c r="Y1479" s="11">
        <v>21</v>
      </c>
      <c r="Z1479" s="11">
        <v>12843</v>
      </c>
      <c r="AA1479" s="11">
        <v>0</v>
      </c>
      <c r="AB1479" s="11">
        <v>0</v>
      </c>
      <c r="AC1479" s="11">
        <v>3005646</v>
      </c>
      <c r="AD1479" s="11">
        <v>81315</v>
      </c>
      <c r="AE1479" s="11">
        <v>65860000</v>
      </c>
      <c r="AF1479" s="11" t="s">
        <v>178</v>
      </c>
      <c r="AG1479" s="11" t="s">
        <v>158</v>
      </c>
      <c r="AH1479" s="16">
        <v>1</v>
      </c>
    </row>
    <row r="1480" spans="1:37">
      <c r="A1480" s="11">
        <v>3005646</v>
      </c>
      <c r="B1480" s="11">
        <v>3005601</v>
      </c>
      <c r="C1480" s="11" t="s">
        <v>66</v>
      </c>
      <c r="D1480" s="11">
        <v>20</v>
      </c>
      <c r="E1480" s="11">
        <v>46</v>
      </c>
      <c r="F1480" s="11">
        <v>90</v>
      </c>
      <c r="G1480" s="11">
        <v>4</v>
      </c>
      <c r="H1480" s="11">
        <v>613</v>
      </c>
      <c r="I1480" s="11">
        <v>632</v>
      </c>
      <c r="J1480" s="11">
        <v>521</v>
      </c>
      <c r="K1480" s="11">
        <v>533</v>
      </c>
      <c r="L1480" s="11">
        <v>2</v>
      </c>
      <c r="M1480" s="11">
        <v>60</v>
      </c>
      <c r="N1480" s="11">
        <v>3070</v>
      </c>
      <c r="O1480" s="11">
        <v>1</v>
      </c>
      <c r="P1480" s="11">
        <v>30056</v>
      </c>
      <c r="Q1480" s="11">
        <v>1</v>
      </c>
      <c r="R1480" s="11">
        <v>3205000</v>
      </c>
      <c r="S1480" s="11">
        <v>5004</v>
      </c>
      <c r="T1480" s="11">
        <v>5005</v>
      </c>
      <c r="U1480" s="11">
        <v>5</v>
      </c>
      <c r="V1480" s="11">
        <v>276142</v>
      </c>
      <c r="W1480" s="11">
        <v>6</v>
      </c>
      <c r="X1480" s="11">
        <v>23003</v>
      </c>
      <c r="Y1480" s="11">
        <v>21</v>
      </c>
      <c r="Z1480" s="11">
        <v>13161</v>
      </c>
      <c r="AA1480" s="11">
        <v>0</v>
      </c>
      <c r="AB1480" s="11">
        <v>0</v>
      </c>
      <c r="AC1480" s="11">
        <v>3005647</v>
      </c>
      <c r="AD1480" s="11">
        <v>93572</v>
      </c>
      <c r="AE1480" s="11">
        <v>69040000</v>
      </c>
      <c r="AF1480" s="11" t="s">
        <v>179</v>
      </c>
      <c r="AG1480" s="11" t="s">
        <v>159</v>
      </c>
      <c r="AH1480" s="16">
        <v>1</v>
      </c>
    </row>
    <row r="1481" spans="1:37">
      <c r="A1481" s="11">
        <v>3005647</v>
      </c>
      <c r="B1481" s="11">
        <v>3005601</v>
      </c>
      <c r="C1481" s="11" t="s">
        <v>66</v>
      </c>
      <c r="D1481" s="11">
        <v>20</v>
      </c>
      <c r="E1481" s="11">
        <v>47</v>
      </c>
      <c r="F1481" s="11">
        <v>90</v>
      </c>
      <c r="G1481" s="11">
        <v>4</v>
      </c>
      <c r="H1481" s="11">
        <v>622</v>
      </c>
      <c r="I1481" s="11">
        <v>631</v>
      </c>
      <c r="J1481" s="11">
        <v>523</v>
      </c>
      <c r="K1481" s="11">
        <v>532</v>
      </c>
      <c r="L1481" s="11">
        <v>2</v>
      </c>
      <c r="M1481" s="11">
        <v>60</v>
      </c>
      <c r="N1481" s="11">
        <v>3090</v>
      </c>
      <c r="O1481" s="11">
        <v>1</v>
      </c>
      <c r="P1481" s="11">
        <v>30056</v>
      </c>
      <c r="Q1481" s="11">
        <v>1</v>
      </c>
      <c r="R1481" s="11">
        <v>3230000</v>
      </c>
      <c r="S1481" s="11">
        <v>5004</v>
      </c>
      <c r="T1481" s="11">
        <v>5005</v>
      </c>
      <c r="U1481" s="11">
        <v>5</v>
      </c>
      <c r="V1481" s="11">
        <v>282520</v>
      </c>
      <c r="W1481" s="11">
        <v>6</v>
      </c>
      <c r="X1481" s="11">
        <v>23800</v>
      </c>
      <c r="Y1481" s="11">
        <v>21</v>
      </c>
      <c r="Z1481" s="11">
        <v>14140</v>
      </c>
      <c r="AA1481" s="11">
        <v>0</v>
      </c>
      <c r="AB1481" s="11">
        <v>0</v>
      </c>
      <c r="AC1481" s="11">
        <v>3005648</v>
      </c>
      <c r="AD1481" s="11">
        <v>105829</v>
      </c>
      <c r="AE1481" s="11">
        <v>72245000</v>
      </c>
      <c r="AF1481" s="11" t="s">
        <v>180</v>
      </c>
      <c r="AG1481" s="11" t="s">
        <v>158</v>
      </c>
      <c r="AH1481" s="16">
        <v>1</v>
      </c>
    </row>
    <row r="1482" spans="1:37">
      <c r="A1482" s="11">
        <v>3005648</v>
      </c>
      <c r="B1482" s="11">
        <v>3005601</v>
      </c>
      <c r="C1482" s="11" t="s">
        <v>66</v>
      </c>
      <c r="D1482" s="11">
        <v>20</v>
      </c>
      <c r="E1482" s="11">
        <v>48</v>
      </c>
      <c r="F1482" s="11">
        <v>90</v>
      </c>
      <c r="G1482" s="11">
        <v>4</v>
      </c>
      <c r="H1482" s="11">
        <v>611</v>
      </c>
      <c r="I1482" s="11">
        <v>633</v>
      </c>
      <c r="J1482" s="11">
        <v>522</v>
      </c>
      <c r="K1482" s="11">
        <v>531</v>
      </c>
      <c r="L1482" s="11">
        <v>2</v>
      </c>
      <c r="M1482" s="11">
        <v>60</v>
      </c>
      <c r="N1482" s="11">
        <v>3110</v>
      </c>
      <c r="O1482" s="11">
        <v>1</v>
      </c>
      <c r="P1482" s="11">
        <v>30056</v>
      </c>
      <c r="Q1482" s="11">
        <v>1</v>
      </c>
      <c r="R1482" s="11">
        <v>3250000</v>
      </c>
      <c r="S1482" s="11">
        <v>5004</v>
      </c>
      <c r="T1482" s="11">
        <v>5005</v>
      </c>
      <c r="U1482" s="11">
        <v>5</v>
      </c>
      <c r="V1482" s="11">
        <v>302080</v>
      </c>
      <c r="W1482" s="11">
        <v>6</v>
      </c>
      <c r="X1482" s="11">
        <v>24600</v>
      </c>
      <c r="Y1482" s="11">
        <v>21</v>
      </c>
      <c r="Z1482" s="11">
        <v>14460</v>
      </c>
      <c r="AA1482" s="11">
        <v>0</v>
      </c>
      <c r="AB1482" s="11">
        <v>0</v>
      </c>
      <c r="AC1482" s="11">
        <v>3005649</v>
      </c>
      <c r="AD1482" s="11">
        <v>118086</v>
      </c>
      <c r="AE1482" s="11">
        <v>75475000</v>
      </c>
      <c r="AF1482" s="11" t="s">
        <v>181</v>
      </c>
      <c r="AG1482" s="11" t="s">
        <v>159</v>
      </c>
      <c r="AH1482" s="16">
        <v>1</v>
      </c>
    </row>
    <row r="1483" spans="1:37">
      <c r="A1483" s="11">
        <v>3005649</v>
      </c>
      <c r="B1483" s="11">
        <v>3005601</v>
      </c>
      <c r="C1483" s="11" t="s">
        <v>66</v>
      </c>
      <c r="D1483" s="11">
        <v>20</v>
      </c>
      <c r="E1483" s="11">
        <v>49</v>
      </c>
      <c r="F1483" s="11">
        <v>90</v>
      </c>
      <c r="G1483" s="11">
        <v>4</v>
      </c>
      <c r="H1483" s="11">
        <v>623</v>
      </c>
      <c r="I1483" s="11">
        <v>632</v>
      </c>
      <c r="J1483" s="11">
        <v>621</v>
      </c>
      <c r="K1483" s="11">
        <v>633</v>
      </c>
      <c r="L1483" s="11">
        <v>2</v>
      </c>
      <c r="M1483" s="11">
        <v>60</v>
      </c>
      <c r="N1483" s="11">
        <v>3610</v>
      </c>
      <c r="O1483" s="11">
        <v>1</v>
      </c>
      <c r="P1483" s="11">
        <v>30056</v>
      </c>
      <c r="Q1483" s="11">
        <v>1</v>
      </c>
      <c r="R1483" s="11">
        <v>3870000</v>
      </c>
      <c r="S1483" s="11">
        <v>5004</v>
      </c>
      <c r="T1483" s="11">
        <v>5005</v>
      </c>
      <c r="U1483" s="11">
        <v>5</v>
      </c>
      <c r="V1483" s="11">
        <v>308502</v>
      </c>
      <c r="W1483" s="11">
        <v>6</v>
      </c>
      <c r="X1483" s="11">
        <v>25403</v>
      </c>
      <c r="Y1483" s="11">
        <v>21</v>
      </c>
      <c r="Z1483" s="11">
        <v>15441</v>
      </c>
      <c r="AA1483" s="11">
        <v>0</v>
      </c>
      <c r="AB1483" s="11">
        <v>0</v>
      </c>
      <c r="AC1483" s="11">
        <v>3005650</v>
      </c>
      <c r="AD1483" s="11">
        <v>130343</v>
      </c>
      <c r="AE1483" s="11">
        <v>78725000</v>
      </c>
      <c r="AF1483" s="11" t="s">
        <v>182</v>
      </c>
      <c r="AG1483" s="11" t="s">
        <v>136</v>
      </c>
      <c r="AH1483" s="16">
        <v>1</v>
      </c>
    </row>
    <row r="1484" spans="1:37" s="12" customFormat="1">
      <c r="A1484" s="12">
        <v>3005650</v>
      </c>
      <c r="B1484" s="12">
        <v>3005601</v>
      </c>
      <c r="C1484" s="12" t="s">
        <v>66</v>
      </c>
      <c r="D1484" s="11">
        <v>20</v>
      </c>
      <c r="E1484" s="12">
        <v>50</v>
      </c>
      <c r="F1484" s="11">
        <v>200</v>
      </c>
      <c r="G1484" s="12">
        <v>0</v>
      </c>
      <c r="H1484" s="12">
        <v>0</v>
      </c>
      <c r="I1484" s="12">
        <v>0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  <c r="O1484" s="12">
        <v>0</v>
      </c>
      <c r="P1484" s="12">
        <v>0</v>
      </c>
      <c r="Q1484" s="12">
        <v>0</v>
      </c>
      <c r="R1484" s="12">
        <v>0</v>
      </c>
      <c r="S1484" s="11">
        <v>5005</v>
      </c>
      <c r="T1484" s="12">
        <v>0</v>
      </c>
      <c r="U1484" s="12">
        <v>5</v>
      </c>
      <c r="V1484" s="12">
        <v>315836</v>
      </c>
      <c r="W1484" s="12">
        <v>6</v>
      </c>
      <c r="X1484" s="12">
        <v>26319</v>
      </c>
      <c r="Y1484" s="12">
        <v>21</v>
      </c>
      <c r="Z1484" s="12">
        <v>15808</v>
      </c>
      <c r="AA1484" s="12">
        <v>0</v>
      </c>
      <c r="AB1484" s="12">
        <v>0</v>
      </c>
      <c r="AC1484" s="12">
        <v>0</v>
      </c>
      <c r="AD1484" s="12">
        <v>150000</v>
      </c>
      <c r="AE1484" s="11">
        <v>82595000</v>
      </c>
      <c r="AF1484" s="11">
        <v>0</v>
      </c>
      <c r="AG1484" s="11">
        <v>0</v>
      </c>
      <c r="AH1484" s="11">
        <v>0</v>
      </c>
      <c r="AI1484" s="11"/>
      <c r="AJ1484" s="11"/>
      <c r="AK1484" s="11"/>
    </row>
    <row r="1485" spans="1:37">
      <c r="A1485" s="11">
        <v>3006700</v>
      </c>
      <c r="B1485" s="11">
        <v>3006701</v>
      </c>
      <c r="C1485" s="11" t="s">
        <v>67</v>
      </c>
      <c r="D1485" s="11">
        <v>20</v>
      </c>
      <c r="E1485" s="11">
        <v>0</v>
      </c>
      <c r="F1485" s="11">
        <v>50</v>
      </c>
      <c r="G1485" s="11">
        <v>2</v>
      </c>
      <c r="H1485" s="11">
        <v>111</v>
      </c>
      <c r="I1485" s="11">
        <v>134</v>
      </c>
      <c r="J1485" s="11">
        <v>0</v>
      </c>
      <c r="K1485" s="11">
        <v>0</v>
      </c>
      <c r="L1485" s="11">
        <v>2</v>
      </c>
      <c r="M1485" s="11">
        <v>60</v>
      </c>
      <c r="N1485" s="11">
        <v>60</v>
      </c>
      <c r="O1485" s="11">
        <v>0</v>
      </c>
      <c r="P1485" s="11">
        <v>0</v>
      </c>
      <c r="Q1485" s="11">
        <v>0</v>
      </c>
      <c r="R1485" s="11">
        <v>35000</v>
      </c>
      <c r="S1485" s="11">
        <v>0</v>
      </c>
      <c r="T1485" s="11">
        <v>5001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3006701</v>
      </c>
      <c r="AD1485" s="11">
        <v>0</v>
      </c>
      <c r="AE1485" s="11">
        <v>0</v>
      </c>
      <c r="AF1485" s="11" t="s">
        <v>162</v>
      </c>
      <c r="AG1485" s="11" t="s">
        <v>134</v>
      </c>
      <c r="AH1485" s="11">
        <v>0</v>
      </c>
    </row>
    <row r="1486" spans="1:37">
      <c r="A1486" s="11">
        <v>3006701</v>
      </c>
      <c r="B1486" s="11">
        <v>3006701</v>
      </c>
      <c r="C1486" s="11" t="s">
        <v>67</v>
      </c>
      <c r="D1486" s="11">
        <v>20</v>
      </c>
      <c r="E1486" s="11">
        <v>1</v>
      </c>
      <c r="F1486" s="11">
        <v>50</v>
      </c>
      <c r="G1486" s="11">
        <v>3</v>
      </c>
      <c r="H1486" s="11">
        <v>214</v>
      </c>
      <c r="I1486" s="11">
        <v>133</v>
      </c>
      <c r="J1486" s="11">
        <v>122</v>
      </c>
      <c r="K1486" s="11">
        <v>0</v>
      </c>
      <c r="L1486" s="11">
        <v>2</v>
      </c>
      <c r="M1486" s="11">
        <v>60</v>
      </c>
      <c r="N1486" s="11">
        <v>80</v>
      </c>
      <c r="O1486" s="11">
        <v>0</v>
      </c>
      <c r="P1486" s="11">
        <v>0</v>
      </c>
      <c r="Q1486" s="11">
        <v>0</v>
      </c>
      <c r="R1486" s="11">
        <v>50000</v>
      </c>
      <c r="S1486" s="11">
        <v>0</v>
      </c>
      <c r="T1486" s="11">
        <v>5001</v>
      </c>
      <c r="U1486" s="11">
        <v>5</v>
      </c>
      <c r="V1486" s="11">
        <v>1620</v>
      </c>
      <c r="W1486" s="11">
        <v>6</v>
      </c>
      <c r="X1486" s="11">
        <v>270</v>
      </c>
      <c r="Y1486" s="11">
        <v>21</v>
      </c>
      <c r="Z1486" s="11">
        <v>81</v>
      </c>
      <c r="AA1486" s="11">
        <v>0</v>
      </c>
      <c r="AB1486" s="11">
        <v>0</v>
      </c>
      <c r="AC1486" s="11">
        <v>3006702</v>
      </c>
      <c r="AD1486" s="11">
        <v>10</v>
      </c>
      <c r="AE1486" s="11">
        <v>35000</v>
      </c>
      <c r="AF1486" s="11" t="s">
        <v>162</v>
      </c>
      <c r="AG1486" s="11" t="s">
        <v>134</v>
      </c>
      <c r="AH1486" s="11">
        <v>0</v>
      </c>
    </row>
    <row r="1487" spans="1:37">
      <c r="A1487" s="11">
        <v>3006702</v>
      </c>
      <c r="B1487" s="11">
        <v>3006701</v>
      </c>
      <c r="C1487" s="11" t="s">
        <v>67</v>
      </c>
      <c r="D1487" s="11">
        <v>20</v>
      </c>
      <c r="E1487" s="11">
        <v>2</v>
      </c>
      <c r="F1487" s="11">
        <v>50</v>
      </c>
      <c r="G1487" s="11">
        <v>4</v>
      </c>
      <c r="H1487" s="11">
        <v>213</v>
      </c>
      <c r="I1487" s="11">
        <v>132</v>
      </c>
      <c r="J1487" s="11">
        <v>121</v>
      </c>
      <c r="K1487" s="11">
        <v>114</v>
      </c>
      <c r="L1487" s="11">
        <v>2</v>
      </c>
      <c r="M1487" s="11">
        <v>60</v>
      </c>
      <c r="N1487" s="11">
        <v>100</v>
      </c>
      <c r="O1487" s="11">
        <v>0</v>
      </c>
      <c r="P1487" s="11">
        <v>0</v>
      </c>
      <c r="Q1487" s="11">
        <v>0</v>
      </c>
      <c r="R1487" s="11">
        <v>70000</v>
      </c>
      <c r="S1487" s="11">
        <v>0</v>
      </c>
      <c r="T1487" s="11">
        <v>5001</v>
      </c>
      <c r="U1487" s="11">
        <v>5</v>
      </c>
      <c r="V1487" s="11">
        <v>3260</v>
      </c>
      <c r="W1487" s="11">
        <v>6</v>
      </c>
      <c r="X1487" s="11">
        <v>543</v>
      </c>
      <c r="Y1487" s="11">
        <v>21</v>
      </c>
      <c r="Z1487" s="11">
        <v>163</v>
      </c>
      <c r="AA1487" s="11">
        <v>0</v>
      </c>
      <c r="AB1487" s="11">
        <v>0</v>
      </c>
      <c r="AC1487" s="11">
        <v>3006703</v>
      </c>
      <c r="AD1487" s="11">
        <v>33</v>
      </c>
      <c r="AE1487" s="11">
        <v>85000</v>
      </c>
      <c r="AF1487" s="11" t="s">
        <v>162</v>
      </c>
      <c r="AG1487" s="11" t="s">
        <v>134</v>
      </c>
      <c r="AH1487" s="11">
        <v>0</v>
      </c>
    </row>
    <row r="1488" spans="1:37">
      <c r="A1488" s="11">
        <v>3006703</v>
      </c>
      <c r="B1488" s="11">
        <v>3006701</v>
      </c>
      <c r="C1488" s="11" t="s">
        <v>67</v>
      </c>
      <c r="D1488" s="11">
        <v>20</v>
      </c>
      <c r="E1488" s="11">
        <v>3</v>
      </c>
      <c r="F1488" s="11">
        <v>50</v>
      </c>
      <c r="G1488" s="11">
        <v>4</v>
      </c>
      <c r="H1488" s="11">
        <v>212</v>
      </c>
      <c r="I1488" s="11">
        <v>131</v>
      </c>
      <c r="J1488" s="11">
        <v>124</v>
      </c>
      <c r="K1488" s="11">
        <v>113</v>
      </c>
      <c r="L1488" s="11">
        <v>2</v>
      </c>
      <c r="M1488" s="11">
        <v>60</v>
      </c>
      <c r="N1488" s="11">
        <v>120</v>
      </c>
      <c r="O1488" s="11">
        <v>0</v>
      </c>
      <c r="P1488" s="11">
        <v>0</v>
      </c>
      <c r="Q1488" s="11">
        <v>0</v>
      </c>
      <c r="R1488" s="11">
        <v>85000</v>
      </c>
      <c r="S1488" s="11">
        <v>0</v>
      </c>
      <c r="T1488" s="11">
        <v>5001</v>
      </c>
      <c r="U1488" s="11">
        <v>5</v>
      </c>
      <c r="V1488" s="11">
        <v>4920</v>
      </c>
      <c r="W1488" s="11">
        <v>6</v>
      </c>
      <c r="X1488" s="11">
        <v>820</v>
      </c>
      <c r="Y1488" s="11">
        <v>21</v>
      </c>
      <c r="Z1488" s="11">
        <v>246</v>
      </c>
      <c r="AA1488" s="11">
        <v>0</v>
      </c>
      <c r="AB1488" s="11">
        <v>0</v>
      </c>
      <c r="AC1488" s="11">
        <v>3006704</v>
      </c>
      <c r="AD1488" s="11">
        <v>62</v>
      </c>
      <c r="AE1488" s="11">
        <v>155000</v>
      </c>
      <c r="AF1488" s="11" t="s">
        <v>162</v>
      </c>
      <c r="AG1488" s="11" t="s">
        <v>134</v>
      </c>
      <c r="AH1488" s="16">
        <v>0</v>
      </c>
    </row>
    <row r="1489" spans="1:37">
      <c r="A1489" s="11">
        <v>3006704</v>
      </c>
      <c r="B1489" s="11">
        <v>3006701</v>
      </c>
      <c r="C1489" s="11" t="s">
        <v>67</v>
      </c>
      <c r="D1489" s="11">
        <v>20</v>
      </c>
      <c r="E1489" s="11">
        <v>4</v>
      </c>
      <c r="F1489" s="11">
        <v>50</v>
      </c>
      <c r="G1489" s="11">
        <v>4</v>
      </c>
      <c r="H1489" s="11">
        <v>211</v>
      </c>
      <c r="I1489" s="11">
        <v>234</v>
      </c>
      <c r="J1489" s="11">
        <v>123</v>
      </c>
      <c r="K1489" s="11">
        <v>112</v>
      </c>
      <c r="L1489" s="11">
        <v>2</v>
      </c>
      <c r="M1489" s="11">
        <v>60</v>
      </c>
      <c r="N1489" s="11">
        <v>140</v>
      </c>
      <c r="O1489" s="11">
        <v>0</v>
      </c>
      <c r="P1489" s="11">
        <v>0</v>
      </c>
      <c r="Q1489" s="11">
        <v>0</v>
      </c>
      <c r="R1489" s="11">
        <v>105000</v>
      </c>
      <c r="S1489" s="11">
        <v>0</v>
      </c>
      <c r="T1489" s="11">
        <v>5001</v>
      </c>
      <c r="U1489" s="11">
        <v>5</v>
      </c>
      <c r="V1489" s="11">
        <v>6600</v>
      </c>
      <c r="W1489" s="11">
        <v>6</v>
      </c>
      <c r="X1489" s="11">
        <v>1100</v>
      </c>
      <c r="Y1489" s="11">
        <v>21</v>
      </c>
      <c r="Z1489" s="11">
        <v>330</v>
      </c>
      <c r="AA1489" s="11">
        <v>0</v>
      </c>
      <c r="AB1489" s="11">
        <v>0</v>
      </c>
      <c r="AC1489" s="11">
        <v>3006705</v>
      </c>
      <c r="AD1489" s="11">
        <v>91</v>
      </c>
      <c r="AE1489" s="11">
        <v>240000</v>
      </c>
      <c r="AF1489" s="11" t="s">
        <v>162</v>
      </c>
      <c r="AG1489" s="11" t="s">
        <v>134</v>
      </c>
      <c r="AH1489" s="16">
        <v>0</v>
      </c>
    </row>
    <row r="1490" spans="1:37">
      <c r="A1490" s="11">
        <v>3006705</v>
      </c>
      <c r="B1490" s="11">
        <v>3006701</v>
      </c>
      <c r="C1490" s="11" t="s">
        <v>67</v>
      </c>
      <c r="D1490" s="11">
        <v>20</v>
      </c>
      <c r="E1490" s="11">
        <v>5</v>
      </c>
      <c r="F1490" s="11">
        <v>50</v>
      </c>
      <c r="G1490" s="11">
        <v>4</v>
      </c>
      <c r="H1490" s="11">
        <v>214</v>
      </c>
      <c r="I1490" s="11">
        <v>233</v>
      </c>
      <c r="J1490" s="11">
        <v>122</v>
      </c>
      <c r="K1490" s="11">
        <v>111</v>
      </c>
      <c r="L1490" s="11">
        <v>2</v>
      </c>
      <c r="M1490" s="11">
        <v>60</v>
      </c>
      <c r="N1490" s="11">
        <v>170</v>
      </c>
      <c r="O1490" s="11">
        <v>0</v>
      </c>
      <c r="P1490" s="11">
        <v>0</v>
      </c>
      <c r="Q1490" s="11">
        <v>0</v>
      </c>
      <c r="R1490" s="11">
        <v>120000</v>
      </c>
      <c r="S1490" s="11">
        <v>0</v>
      </c>
      <c r="T1490" s="11">
        <v>5001</v>
      </c>
      <c r="U1490" s="11">
        <v>5</v>
      </c>
      <c r="V1490" s="11">
        <v>8300</v>
      </c>
      <c r="W1490" s="11">
        <v>6</v>
      </c>
      <c r="X1490" s="11">
        <v>1383</v>
      </c>
      <c r="Y1490" s="11">
        <v>21</v>
      </c>
      <c r="Z1490" s="11">
        <v>415</v>
      </c>
      <c r="AA1490" s="11">
        <v>0</v>
      </c>
      <c r="AB1490" s="11">
        <v>0</v>
      </c>
      <c r="AC1490" s="11">
        <v>3006706</v>
      </c>
      <c r="AD1490" s="11">
        <v>129</v>
      </c>
      <c r="AE1490" s="11">
        <v>345000</v>
      </c>
      <c r="AF1490" s="11" t="s">
        <v>162</v>
      </c>
      <c r="AG1490" s="11" t="s">
        <v>134</v>
      </c>
      <c r="AH1490" s="16">
        <v>0</v>
      </c>
    </row>
    <row r="1491" spans="1:37">
      <c r="A1491" s="11">
        <v>3006706</v>
      </c>
      <c r="B1491" s="11">
        <v>3006701</v>
      </c>
      <c r="C1491" s="11" t="s">
        <v>67</v>
      </c>
      <c r="D1491" s="11">
        <v>20</v>
      </c>
      <c r="E1491" s="11">
        <v>6</v>
      </c>
      <c r="F1491" s="11">
        <v>50</v>
      </c>
      <c r="G1491" s="11">
        <v>4</v>
      </c>
      <c r="H1491" s="11">
        <v>213</v>
      </c>
      <c r="I1491" s="11">
        <v>232</v>
      </c>
      <c r="J1491" s="11">
        <v>121</v>
      </c>
      <c r="K1491" s="11">
        <v>114</v>
      </c>
      <c r="L1491" s="11">
        <v>2</v>
      </c>
      <c r="M1491" s="11">
        <v>60</v>
      </c>
      <c r="N1491" s="11">
        <v>190</v>
      </c>
      <c r="O1491" s="11">
        <v>0</v>
      </c>
      <c r="P1491" s="11">
        <v>0</v>
      </c>
      <c r="Q1491" s="11">
        <v>0</v>
      </c>
      <c r="R1491" s="11">
        <v>140000</v>
      </c>
      <c r="S1491" s="11">
        <v>0</v>
      </c>
      <c r="T1491" s="11">
        <v>5001</v>
      </c>
      <c r="U1491" s="11">
        <v>5</v>
      </c>
      <c r="V1491" s="11">
        <v>10020</v>
      </c>
      <c r="W1491" s="11">
        <v>6</v>
      </c>
      <c r="X1491" s="11">
        <v>1670</v>
      </c>
      <c r="Y1491" s="11">
        <v>21</v>
      </c>
      <c r="Z1491" s="11">
        <v>501</v>
      </c>
      <c r="AA1491" s="11">
        <v>0</v>
      </c>
      <c r="AB1491" s="11">
        <v>0</v>
      </c>
      <c r="AC1491" s="11">
        <v>3006707</v>
      </c>
      <c r="AD1491" s="11">
        <v>167</v>
      </c>
      <c r="AE1491" s="11">
        <v>465000</v>
      </c>
      <c r="AF1491" s="11" t="s">
        <v>162</v>
      </c>
      <c r="AG1491" s="11" t="s">
        <v>134</v>
      </c>
      <c r="AH1491" s="16">
        <v>0</v>
      </c>
    </row>
    <row r="1492" spans="1:37">
      <c r="A1492" s="11">
        <v>3006707</v>
      </c>
      <c r="B1492" s="11">
        <v>3006701</v>
      </c>
      <c r="C1492" s="11" t="s">
        <v>67</v>
      </c>
      <c r="D1492" s="11">
        <v>20</v>
      </c>
      <c r="E1492" s="11">
        <v>7</v>
      </c>
      <c r="F1492" s="11">
        <v>50</v>
      </c>
      <c r="G1492" s="11">
        <v>4</v>
      </c>
      <c r="H1492" s="11">
        <v>212</v>
      </c>
      <c r="I1492" s="11">
        <v>231</v>
      </c>
      <c r="J1492" s="11">
        <v>124</v>
      </c>
      <c r="K1492" s="11">
        <v>113</v>
      </c>
      <c r="L1492" s="11">
        <v>2</v>
      </c>
      <c r="M1492" s="11">
        <v>60</v>
      </c>
      <c r="N1492" s="11">
        <v>210</v>
      </c>
      <c r="O1492" s="11">
        <v>0</v>
      </c>
      <c r="P1492" s="11">
        <v>0</v>
      </c>
      <c r="Q1492" s="11">
        <v>0</v>
      </c>
      <c r="R1492" s="11">
        <v>160000</v>
      </c>
      <c r="S1492" s="11">
        <v>0</v>
      </c>
      <c r="T1492" s="11">
        <v>5001</v>
      </c>
      <c r="U1492" s="11">
        <v>5</v>
      </c>
      <c r="V1492" s="11">
        <v>11760</v>
      </c>
      <c r="W1492" s="11">
        <v>6</v>
      </c>
      <c r="X1492" s="11">
        <v>1960</v>
      </c>
      <c r="Y1492" s="11">
        <v>21</v>
      </c>
      <c r="Z1492" s="11">
        <v>588</v>
      </c>
      <c r="AA1492" s="11">
        <v>0</v>
      </c>
      <c r="AB1492" s="11">
        <v>0</v>
      </c>
      <c r="AC1492" s="11">
        <v>3006708</v>
      </c>
      <c r="AD1492" s="11">
        <v>206</v>
      </c>
      <c r="AE1492" s="11">
        <v>605000</v>
      </c>
      <c r="AF1492" s="11" t="s">
        <v>162</v>
      </c>
      <c r="AG1492" s="11" t="s">
        <v>134</v>
      </c>
      <c r="AH1492" s="16">
        <v>0</v>
      </c>
    </row>
    <row r="1493" spans="1:37">
      <c r="A1493" s="11">
        <v>3006708</v>
      </c>
      <c r="B1493" s="11">
        <v>3006701</v>
      </c>
      <c r="C1493" s="11" t="s">
        <v>67</v>
      </c>
      <c r="D1493" s="11">
        <v>20</v>
      </c>
      <c r="E1493" s="11">
        <v>8</v>
      </c>
      <c r="F1493" s="11">
        <v>50</v>
      </c>
      <c r="G1493" s="11">
        <v>4</v>
      </c>
      <c r="H1493" s="11">
        <v>211</v>
      </c>
      <c r="I1493" s="11">
        <v>234</v>
      </c>
      <c r="J1493" s="11">
        <v>123</v>
      </c>
      <c r="K1493" s="11">
        <v>112</v>
      </c>
      <c r="L1493" s="11">
        <v>2</v>
      </c>
      <c r="M1493" s="11">
        <v>60</v>
      </c>
      <c r="N1493" s="11">
        <v>230</v>
      </c>
      <c r="O1493" s="11">
        <v>0</v>
      </c>
      <c r="P1493" s="11">
        <v>0</v>
      </c>
      <c r="Q1493" s="11">
        <v>0</v>
      </c>
      <c r="R1493" s="11">
        <v>175000</v>
      </c>
      <c r="S1493" s="11">
        <v>0</v>
      </c>
      <c r="T1493" s="11">
        <v>5001</v>
      </c>
      <c r="U1493" s="11">
        <v>5</v>
      </c>
      <c r="V1493" s="11">
        <v>13520</v>
      </c>
      <c r="W1493" s="11">
        <v>6</v>
      </c>
      <c r="X1493" s="11">
        <v>2253</v>
      </c>
      <c r="Y1493" s="11">
        <v>21</v>
      </c>
      <c r="Z1493" s="11">
        <v>676</v>
      </c>
      <c r="AA1493" s="11">
        <v>0</v>
      </c>
      <c r="AB1493" s="11">
        <v>0</v>
      </c>
      <c r="AC1493" s="11">
        <v>3006709</v>
      </c>
      <c r="AD1493" s="11">
        <v>244</v>
      </c>
      <c r="AE1493" s="11">
        <v>765000</v>
      </c>
      <c r="AF1493" s="11" t="s">
        <v>162</v>
      </c>
      <c r="AG1493" s="11" t="s">
        <v>134</v>
      </c>
      <c r="AH1493" s="16">
        <v>0</v>
      </c>
    </row>
    <row r="1494" spans="1:37">
      <c r="A1494" s="11">
        <v>3006709</v>
      </c>
      <c r="B1494" s="11">
        <v>3006701</v>
      </c>
      <c r="C1494" s="11" t="s">
        <v>67</v>
      </c>
      <c r="D1494" s="11">
        <v>20</v>
      </c>
      <c r="E1494" s="11">
        <v>9</v>
      </c>
      <c r="F1494" s="11">
        <v>50</v>
      </c>
      <c r="G1494" s="11">
        <v>4</v>
      </c>
      <c r="H1494" s="11">
        <v>214</v>
      </c>
      <c r="I1494" s="11">
        <v>233</v>
      </c>
      <c r="J1494" s="11">
        <v>222</v>
      </c>
      <c r="K1494" s="11">
        <v>211</v>
      </c>
      <c r="L1494" s="11">
        <v>2</v>
      </c>
      <c r="M1494" s="11">
        <v>60</v>
      </c>
      <c r="N1494" s="11">
        <v>730</v>
      </c>
      <c r="O1494" s="11">
        <v>1</v>
      </c>
      <c r="P1494" s="11">
        <v>30067</v>
      </c>
      <c r="Q1494" s="11">
        <v>1</v>
      </c>
      <c r="R1494" s="11">
        <v>680000</v>
      </c>
      <c r="S1494" s="11">
        <v>0</v>
      </c>
      <c r="T1494" s="11">
        <v>5001</v>
      </c>
      <c r="U1494" s="11">
        <v>5</v>
      </c>
      <c r="V1494" s="11">
        <v>15300</v>
      </c>
      <c r="W1494" s="11">
        <v>6</v>
      </c>
      <c r="X1494" s="11">
        <v>2550</v>
      </c>
      <c r="Y1494" s="11">
        <v>21</v>
      </c>
      <c r="Z1494" s="11">
        <v>765</v>
      </c>
      <c r="AA1494" s="11">
        <v>0</v>
      </c>
      <c r="AB1494" s="11">
        <v>0</v>
      </c>
      <c r="AC1494" s="11">
        <v>3006710</v>
      </c>
      <c r="AD1494" s="11">
        <v>282</v>
      </c>
      <c r="AE1494" s="11">
        <v>940000</v>
      </c>
      <c r="AF1494" s="11" t="s">
        <v>162</v>
      </c>
      <c r="AG1494" s="11" t="s">
        <v>134</v>
      </c>
      <c r="AH1494" s="16">
        <v>1</v>
      </c>
    </row>
    <row r="1495" spans="1:37">
      <c r="A1495" s="11">
        <v>3006710</v>
      </c>
      <c r="B1495" s="11">
        <v>3006701</v>
      </c>
      <c r="C1495" s="11" t="s">
        <v>67</v>
      </c>
      <c r="D1495" s="11">
        <v>20</v>
      </c>
      <c r="E1495" s="11">
        <v>10</v>
      </c>
      <c r="F1495" s="11">
        <v>60</v>
      </c>
      <c r="G1495" s="11">
        <v>4</v>
      </c>
      <c r="H1495" s="11">
        <v>311</v>
      </c>
      <c r="I1495" s="11">
        <v>233</v>
      </c>
      <c r="J1495" s="11">
        <v>222</v>
      </c>
      <c r="K1495" s="11">
        <v>211</v>
      </c>
      <c r="L1495" s="11">
        <v>2</v>
      </c>
      <c r="M1495" s="11">
        <v>60</v>
      </c>
      <c r="N1495" s="11">
        <v>770</v>
      </c>
      <c r="O1495" s="11">
        <v>0</v>
      </c>
      <c r="P1495" s="11">
        <v>0</v>
      </c>
      <c r="Q1495" s="11">
        <v>0</v>
      </c>
      <c r="R1495" s="11">
        <v>705000</v>
      </c>
      <c r="S1495" s="11">
        <v>5001</v>
      </c>
      <c r="T1495" s="11">
        <v>5002</v>
      </c>
      <c r="U1495" s="11">
        <v>5</v>
      </c>
      <c r="V1495" s="11">
        <v>17900</v>
      </c>
      <c r="W1495" s="11">
        <v>6</v>
      </c>
      <c r="X1495" s="11">
        <v>2983</v>
      </c>
      <c r="Y1495" s="11">
        <v>21</v>
      </c>
      <c r="Z1495" s="11">
        <v>895</v>
      </c>
      <c r="AA1495" s="11">
        <v>0</v>
      </c>
      <c r="AB1495" s="11">
        <v>0</v>
      </c>
      <c r="AC1495" s="11">
        <v>3006711</v>
      </c>
      <c r="AD1495" s="11">
        <v>339</v>
      </c>
      <c r="AE1495" s="11">
        <v>1620000</v>
      </c>
      <c r="AF1495" s="11" t="s">
        <v>163</v>
      </c>
      <c r="AG1495" s="11" t="s">
        <v>158</v>
      </c>
      <c r="AH1495" s="16">
        <v>0</v>
      </c>
    </row>
    <row r="1496" spans="1:37">
      <c r="A1496" s="11">
        <v>3006711</v>
      </c>
      <c r="B1496" s="11">
        <v>3006701</v>
      </c>
      <c r="C1496" s="11" t="s">
        <v>67</v>
      </c>
      <c r="D1496" s="11">
        <v>20</v>
      </c>
      <c r="E1496" s="11">
        <v>11</v>
      </c>
      <c r="F1496" s="11">
        <v>60</v>
      </c>
      <c r="G1496" s="11">
        <v>4</v>
      </c>
      <c r="H1496" s="11">
        <v>313</v>
      </c>
      <c r="I1496" s="11">
        <v>232</v>
      </c>
      <c r="J1496" s="11">
        <v>221</v>
      </c>
      <c r="K1496" s="11">
        <v>213</v>
      </c>
      <c r="L1496" s="11">
        <v>2</v>
      </c>
      <c r="M1496" s="11">
        <v>60</v>
      </c>
      <c r="N1496" s="11">
        <v>790</v>
      </c>
      <c r="O1496" s="11">
        <v>0</v>
      </c>
      <c r="P1496" s="11">
        <v>0</v>
      </c>
      <c r="Q1496" s="11">
        <v>0</v>
      </c>
      <c r="R1496" s="11">
        <v>725000</v>
      </c>
      <c r="S1496" s="11">
        <v>5001</v>
      </c>
      <c r="T1496" s="11">
        <v>5002</v>
      </c>
      <c r="U1496" s="11">
        <v>5</v>
      </c>
      <c r="V1496" s="11">
        <v>20520</v>
      </c>
      <c r="W1496" s="11">
        <v>6</v>
      </c>
      <c r="X1496" s="11">
        <v>3420</v>
      </c>
      <c r="Y1496" s="11">
        <v>21</v>
      </c>
      <c r="Z1496" s="11">
        <v>1026</v>
      </c>
      <c r="AA1496" s="11">
        <v>0</v>
      </c>
      <c r="AB1496" s="11">
        <v>0</v>
      </c>
      <c r="AC1496" s="11">
        <v>3006712</v>
      </c>
      <c r="AD1496" s="11">
        <v>459</v>
      </c>
      <c r="AE1496" s="11">
        <v>2325000</v>
      </c>
      <c r="AF1496" s="11" t="s">
        <v>163</v>
      </c>
      <c r="AG1496" s="11" t="s">
        <v>158</v>
      </c>
      <c r="AH1496" s="16">
        <v>0</v>
      </c>
    </row>
    <row r="1497" spans="1:37">
      <c r="A1497" s="11">
        <v>3006712</v>
      </c>
      <c r="B1497" s="11">
        <v>3006701</v>
      </c>
      <c r="C1497" s="11" t="s">
        <v>67</v>
      </c>
      <c r="D1497" s="11">
        <v>20</v>
      </c>
      <c r="E1497" s="11">
        <v>12</v>
      </c>
      <c r="F1497" s="11">
        <v>60</v>
      </c>
      <c r="G1497" s="11">
        <v>4</v>
      </c>
      <c r="H1497" s="11">
        <v>322</v>
      </c>
      <c r="I1497" s="11">
        <v>231</v>
      </c>
      <c r="J1497" s="11">
        <v>223</v>
      </c>
      <c r="K1497" s="11">
        <v>212</v>
      </c>
      <c r="L1497" s="11">
        <v>2</v>
      </c>
      <c r="M1497" s="11">
        <v>60</v>
      </c>
      <c r="N1497" s="11">
        <v>810</v>
      </c>
      <c r="O1497" s="11">
        <v>0</v>
      </c>
      <c r="P1497" s="11">
        <v>0</v>
      </c>
      <c r="Q1497" s="11">
        <v>0</v>
      </c>
      <c r="R1497" s="11">
        <v>745000</v>
      </c>
      <c r="S1497" s="11">
        <v>5001</v>
      </c>
      <c r="T1497" s="11">
        <v>5002</v>
      </c>
      <c r="U1497" s="11">
        <v>5</v>
      </c>
      <c r="V1497" s="11">
        <v>23160</v>
      </c>
      <c r="W1497" s="11">
        <v>6</v>
      </c>
      <c r="X1497" s="11">
        <v>3860</v>
      </c>
      <c r="Y1497" s="11">
        <v>21</v>
      </c>
      <c r="Z1497" s="11">
        <v>1158</v>
      </c>
      <c r="AA1497" s="11">
        <v>0</v>
      </c>
      <c r="AB1497" s="11">
        <v>0</v>
      </c>
      <c r="AC1497" s="11">
        <v>3006713</v>
      </c>
      <c r="AD1497" s="11">
        <v>578</v>
      </c>
      <c r="AE1497" s="11">
        <v>3050000</v>
      </c>
      <c r="AF1497" s="11" t="s">
        <v>163</v>
      </c>
      <c r="AG1497" s="11" t="s">
        <v>158</v>
      </c>
      <c r="AH1497" s="16">
        <v>0</v>
      </c>
    </row>
    <row r="1498" spans="1:37">
      <c r="A1498" s="11">
        <v>3006713</v>
      </c>
      <c r="B1498" s="11">
        <v>3006701</v>
      </c>
      <c r="C1498" s="11" t="s">
        <v>67</v>
      </c>
      <c r="D1498" s="11">
        <v>20</v>
      </c>
      <c r="E1498" s="11">
        <v>13</v>
      </c>
      <c r="F1498" s="11">
        <v>60</v>
      </c>
      <c r="G1498" s="11">
        <v>4</v>
      </c>
      <c r="H1498" s="11">
        <v>311</v>
      </c>
      <c r="I1498" s="11">
        <v>333</v>
      </c>
      <c r="J1498" s="11">
        <v>222</v>
      </c>
      <c r="K1498" s="11">
        <v>211</v>
      </c>
      <c r="L1498" s="11">
        <v>2</v>
      </c>
      <c r="M1498" s="11">
        <v>60</v>
      </c>
      <c r="N1498" s="11">
        <v>830</v>
      </c>
      <c r="O1498" s="11">
        <v>0</v>
      </c>
      <c r="P1498" s="11">
        <v>0</v>
      </c>
      <c r="Q1498" s="11">
        <v>0</v>
      </c>
      <c r="R1498" s="11">
        <v>765000</v>
      </c>
      <c r="S1498" s="11">
        <v>5001</v>
      </c>
      <c r="T1498" s="11">
        <v>5002</v>
      </c>
      <c r="U1498" s="11">
        <v>5</v>
      </c>
      <c r="V1498" s="11">
        <v>25820</v>
      </c>
      <c r="W1498" s="11">
        <v>6</v>
      </c>
      <c r="X1498" s="11">
        <v>4303</v>
      </c>
      <c r="Y1498" s="11">
        <v>21</v>
      </c>
      <c r="Z1498" s="11">
        <v>1291</v>
      </c>
      <c r="AA1498" s="11">
        <v>0</v>
      </c>
      <c r="AB1498" s="11">
        <v>0</v>
      </c>
      <c r="AC1498" s="11">
        <v>3006714</v>
      </c>
      <c r="AD1498" s="11">
        <v>698</v>
      </c>
      <c r="AE1498" s="11">
        <v>3795000</v>
      </c>
      <c r="AF1498" s="11" t="s">
        <v>163</v>
      </c>
      <c r="AG1498" s="11" t="s">
        <v>158</v>
      </c>
      <c r="AH1498" s="16">
        <v>0</v>
      </c>
    </row>
    <row r="1499" spans="1:37">
      <c r="A1499" s="11">
        <v>3006714</v>
      </c>
      <c r="B1499" s="11">
        <v>3006701</v>
      </c>
      <c r="C1499" s="11" t="s">
        <v>67</v>
      </c>
      <c r="D1499" s="11">
        <v>20</v>
      </c>
      <c r="E1499" s="11">
        <v>14</v>
      </c>
      <c r="F1499" s="11">
        <v>60</v>
      </c>
      <c r="G1499" s="11">
        <v>4</v>
      </c>
      <c r="H1499" s="11">
        <v>313</v>
      </c>
      <c r="I1499" s="11">
        <v>322</v>
      </c>
      <c r="J1499" s="11">
        <v>221</v>
      </c>
      <c r="K1499" s="11">
        <v>213</v>
      </c>
      <c r="L1499" s="11">
        <v>2</v>
      </c>
      <c r="M1499" s="11">
        <v>60</v>
      </c>
      <c r="N1499" s="11">
        <v>850</v>
      </c>
      <c r="O1499" s="11">
        <v>1</v>
      </c>
      <c r="P1499" s="11">
        <v>30067</v>
      </c>
      <c r="Q1499" s="11">
        <v>1</v>
      </c>
      <c r="R1499" s="11">
        <v>790000</v>
      </c>
      <c r="S1499" s="11">
        <v>5001</v>
      </c>
      <c r="T1499" s="11">
        <v>5002</v>
      </c>
      <c r="U1499" s="11">
        <v>5</v>
      </c>
      <c r="V1499" s="11">
        <v>28500</v>
      </c>
      <c r="W1499" s="11">
        <v>6</v>
      </c>
      <c r="X1499" s="11">
        <v>4750</v>
      </c>
      <c r="Y1499" s="11">
        <v>21</v>
      </c>
      <c r="Z1499" s="11">
        <v>1425</v>
      </c>
      <c r="AA1499" s="11">
        <v>0</v>
      </c>
      <c r="AB1499" s="11">
        <v>0</v>
      </c>
      <c r="AC1499" s="11">
        <v>3006715</v>
      </c>
      <c r="AD1499" s="11">
        <v>880</v>
      </c>
      <c r="AE1499" s="11">
        <v>4560000</v>
      </c>
      <c r="AF1499" s="11" t="s">
        <v>163</v>
      </c>
      <c r="AG1499" s="11" t="s">
        <v>158</v>
      </c>
      <c r="AH1499" s="16">
        <v>1</v>
      </c>
    </row>
    <row r="1500" spans="1:37">
      <c r="A1500" s="11">
        <v>3006715</v>
      </c>
      <c r="B1500" s="11">
        <v>3006701</v>
      </c>
      <c r="C1500" s="11" t="s">
        <v>67</v>
      </c>
      <c r="D1500" s="11">
        <v>20</v>
      </c>
      <c r="E1500" s="11">
        <v>15</v>
      </c>
      <c r="F1500" s="11">
        <v>60</v>
      </c>
      <c r="G1500" s="11">
        <v>4</v>
      </c>
      <c r="H1500" s="11">
        <v>312</v>
      </c>
      <c r="I1500" s="11">
        <v>321</v>
      </c>
      <c r="J1500" s="11">
        <v>223</v>
      </c>
      <c r="K1500" s="11">
        <v>212</v>
      </c>
      <c r="L1500" s="11">
        <v>2</v>
      </c>
      <c r="M1500" s="11">
        <v>60</v>
      </c>
      <c r="N1500" s="11">
        <v>890</v>
      </c>
      <c r="O1500" s="11">
        <v>0</v>
      </c>
      <c r="P1500" s="11">
        <v>0</v>
      </c>
      <c r="Q1500" s="11">
        <v>0</v>
      </c>
      <c r="R1500" s="11">
        <v>810000</v>
      </c>
      <c r="S1500" s="11">
        <v>5001</v>
      </c>
      <c r="T1500" s="11">
        <v>5002</v>
      </c>
      <c r="U1500" s="11">
        <v>5</v>
      </c>
      <c r="V1500" s="11">
        <v>44360</v>
      </c>
      <c r="W1500" s="11">
        <v>6</v>
      </c>
      <c r="X1500" s="11">
        <v>5200</v>
      </c>
      <c r="Y1500" s="11">
        <v>21</v>
      </c>
      <c r="Z1500" s="11">
        <v>1560</v>
      </c>
      <c r="AA1500" s="11">
        <v>0</v>
      </c>
      <c r="AB1500" s="11">
        <v>0</v>
      </c>
      <c r="AC1500" s="11">
        <v>3006716</v>
      </c>
      <c r="AD1500" s="11">
        <v>1061</v>
      </c>
      <c r="AE1500" s="11">
        <v>5350000</v>
      </c>
      <c r="AF1500" s="11" t="s">
        <v>164</v>
      </c>
      <c r="AG1500" s="11" t="s">
        <v>134</v>
      </c>
      <c r="AH1500" s="16">
        <v>0</v>
      </c>
      <c r="AI1500" s="12"/>
      <c r="AJ1500" s="12"/>
      <c r="AK1500" s="12"/>
    </row>
    <row r="1501" spans="1:37">
      <c r="A1501" s="11">
        <v>3006716</v>
      </c>
      <c r="B1501" s="11">
        <v>3006701</v>
      </c>
      <c r="C1501" s="11" t="s">
        <v>67</v>
      </c>
      <c r="D1501" s="11">
        <v>20</v>
      </c>
      <c r="E1501" s="11">
        <v>16</v>
      </c>
      <c r="F1501" s="11">
        <v>60</v>
      </c>
      <c r="G1501" s="11">
        <v>4</v>
      </c>
      <c r="H1501" s="11">
        <v>311</v>
      </c>
      <c r="I1501" s="11">
        <v>323</v>
      </c>
      <c r="J1501" s="11">
        <v>222</v>
      </c>
      <c r="K1501" s="11">
        <v>211</v>
      </c>
      <c r="L1501" s="11">
        <v>2</v>
      </c>
      <c r="M1501" s="11">
        <v>60</v>
      </c>
      <c r="N1501" s="11">
        <v>910</v>
      </c>
      <c r="O1501" s="11">
        <v>0</v>
      </c>
      <c r="P1501" s="11">
        <v>0</v>
      </c>
      <c r="Q1501" s="11">
        <v>0</v>
      </c>
      <c r="R1501" s="11">
        <v>830000</v>
      </c>
      <c r="S1501" s="11">
        <v>5001</v>
      </c>
      <c r="T1501" s="11">
        <v>5002</v>
      </c>
      <c r="U1501" s="11">
        <v>5</v>
      </c>
      <c r="V1501" s="11">
        <v>47080</v>
      </c>
      <c r="W1501" s="11">
        <v>6</v>
      </c>
      <c r="X1501" s="11">
        <v>5653</v>
      </c>
      <c r="Y1501" s="11">
        <v>21</v>
      </c>
      <c r="Z1501" s="11">
        <v>1696</v>
      </c>
      <c r="AA1501" s="11">
        <v>0</v>
      </c>
      <c r="AB1501" s="11">
        <v>0</v>
      </c>
      <c r="AC1501" s="11">
        <v>3006717</v>
      </c>
      <c r="AD1501" s="11">
        <v>1243</v>
      </c>
      <c r="AE1501" s="11">
        <v>6160000</v>
      </c>
      <c r="AF1501" s="11" t="s">
        <v>164</v>
      </c>
      <c r="AG1501" s="11" t="s">
        <v>134</v>
      </c>
      <c r="AH1501" s="16">
        <v>0</v>
      </c>
    </row>
    <row r="1502" spans="1:37">
      <c r="A1502" s="11">
        <v>3006717</v>
      </c>
      <c r="B1502" s="11">
        <v>3006701</v>
      </c>
      <c r="C1502" s="11" t="s">
        <v>67</v>
      </c>
      <c r="D1502" s="11">
        <v>20</v>
      </c>
      <c r="E1502" s="11">
        <v>17</v>
      </c>
      <c r="F1502" s="11">
        <v>60</v>
      </c>
      <c r="G1502" s="11">
        <v>4</v>
      </c>
      <c r="H1502" s="11">
        <v>313</v>
      </c>
      <c r="I1502" s="11">
        <v>322</v>
      </c>
      <c r="J1502" s="11">
        <v>221</v>
      </c>
      <c r="K1502" s="11">
        <v>213</v>
      </c>
      <c r="L1502" s="11">
        <v>2</v>
      </c>
      <c r="M1502" s="11">
        <v>60</v>
      </c>
      <c r="N1502" s="11">
        <v>930</v>
      </c>
      <c r="O1502" s="11">
        <v>0</v>
      </c>
      <c r="P1502" s="11">
        <v>0</v>
      </c>
      <c r="Q1502" s="11">
        <v>0</v>
      </c>
      <c r="R1502" s="11">
        <v>855000</v>
      </c>
      <c r="S1502" s="11">
        <v>5001</v>
      </c>
      <c r="T1502" s="11">
        <v>5002</v>
      </c>
      <c r="U1502" s="11">
        <v>5</v>
      </c>
      <c r="V1502" s="11">
        <v>49820</v>
      </c>
      <c r="W1502" s="11">
        <v>6</v>
      </c>
      <c r="X1502" s="11">
        <v>6110</v>
      </c>
      <c r="Y1502" s="11">
        <v>21</v>
      </c>
      <c r="Z1502" s="11">
        <v>1833</v>
      </c>
      <c r="AA1502" s="11">
        <v>0</v>
      </c>
      <c r="AB1502" s="11">
        <v>0</v>
      </c>
      <c r="AC1502" s="11">
        <v>3006718</v>
      </c>
      <c r="AD1502" s="11">
        <v>1425</v>
      </c>
      <c r="AE1502" s="11">
        <v>6990000</v>
      </c>
      <c r="AF1502" s="11" t="s">
        <v>164</v>
      </c>
      <c r="AG1502" s="11" t="s">
        <v>134</v>
      </c>
      <c r="AH1502" s="16">
        <v>0</v>
      </c>
    </row>
    <row r="1503" spans="1:37">
      <c r="A1503" s="11">
        <v>3006718</v>
      </c>
      <c r="B1503" s="11">
        <v>3006701</v>
      </c>
      <c r="C1503" s="11" t="s">
        <v>67</v>
      </c>
      <c r="D1503" s="11">
        <v>20</v>
      </c>
      <c r="E1503" s="11">
        <v>18</v>
      </c>
      <c r="F1503" s="11">
        <v>60</v>
      </c>
      <c r="G1503" s="11">
        <v>4</v>
      </c>
      <c r="H1503" s="11">
        <v>312</v>
      </c>
      <c r="I1503" s="11">
        <v>331</v>
      </c>
      <c r="J1503" s="11">
        <v>223</v>
      </c>
      <c r="K1503" s="11">
        <v>212</v>
      </c>
      <c r="L1503" s="11">
        <v>2</v>
      </c>
      <c r="M1503" s="11">
        <v>60</v>
      </c>
      <c r="N1503" s="11">
        <v>950</v>
      </c>
      <c r="O1503" s="11">
        <v>0</v>
      </c>
      <c r="P1503" s="11">
        <v>0</v>
      </c>
      <c r="Q1503" s="11">
        <v>0</v>
      </c>
      <c r="R1503" s="11">
        <v>875000</v>
      </c>
      <c r="S1503" s="11">
        <v>5001</v>
      </c>
      <c r="T1503" s="11">
        <v>5002</v>
      </c>
      <c r="U1503" s="11">
        <v>5</v>
      </c>
      <c r="V1503" s="11">
        <v>52580</v>
      </c>
      <c r="W1503" s="11">
        <v>6</v>
      </c>
      <c r="X1503" s="11">
        <v>6570</v>
      </c>
      <c r="Y1503" s="11">
        <v>21</v>
      </c>
      <c r="Z1503" s="11">
        <v>1971</v>
      </c>
      <c r="AA1503" s="11">
        <v>0</v>
      </c>
      <c r="AB1503" s="11">
        <v>0</v>
      </c>
      <c r="AC1503" s="11">
        <v>3006719</v>
      </c>
      <c r="AD1503" s="11">
        <v>1606</v>
      </c>
      <c r="AE1503" s="11">
        <v>7845000</v>
      </c>
      <c r="AF1503" s="11" t="s">
        <v>164</v>
      </c>
      <c r="AG1503" s="11" t="s">
        <v>134</v>
      </c>
      <c r="AH1503" s="16">
        <v>0</v>
      </c>
    </row>
    <row r="1504" spans="1:37">
      <c r="A1504" s="11">
        <v>3006719</v>
      </c>
      <c r="B1504" s="11">
        <v>3006701</v>
      </c>
      <c r="C1504" s="11" t="s">
        <v>67</v>
      </c>
      <c r="D1504" s="11">
        <v>20</v>
      </c>
      <c r="E1504" s="11">
        <v>19</v>
      </c>
      <c r="F1504" s="11">
        <v>60</v>
      </c>
      <c r="G1504" s="11">
        <v>4</v>
      </c>
      <c r="H1504" s="11">
        <v>311</v>
      </c>
      <c r="I1504" s="11">
        <v>333</v>
      </c>
      <c r="J1504" s="11">
        <v>322</v>
      </c>
      <c r="K1504" s="11">
        <v>313</v>
      </c>
      <c r="L1504" s="11">
        <v>2</v>
      </c>
      <c r="M1504" s="11">
        <v>60</v>
      </c>
      <c r="N1504" s="11">
        <v>1450</v>
      </c>
      <c r="O1504" s="11">
        <v>1</v>
      </c>
      <c r="P1504" s="11">
        <v>30067</v>
      </c>
      <c r="Q1504" s="11">
        <v>1</v>
      </c>
      <c r="R1504" s="11">
        <v>1430000</v>
      </c>
      <c r="S1504" s="11">
        <v>5001</v>
      </c>
      <c r="T1504" s="11">
        <v>5002</v>
      </c>
      <c r="U1504" s="11">
        <v>5</v>
      </c>
      <c r="V1504" s="11">
        <v>55360</v>
      </c>
      <c r="W1504" s="11">
        <v>6</v>
      </c>
      <c r="X1504" s="11">
        <v>7033</v>
      </c>
      <c r="Y1504" s="11">
        <v>21</v>
      </c>
      <c r="Z1504" s="11">
        <v>2110</v>
      </c>
      <c r="AA1504" s="11">
        <v>0</v>
      </c>
      <c r="AB1504" s="11">
        <v>0</v>
      </c>
      <c r="AC1504" s="11">
        <v>3006720</v>
      </c>
      <c r="AD1504" s="11">
        <v>1788</v>
      </c>
      <c r="AE1504" s="11">
        <v>8720000</v>
      </c>
      <c r="AF1504" s="11" t="s">
        <v>164</v>
      </c>
      <c r="AG1504" s="11" t="s">
        <v>134</v>
      </c>
      <c r="AH1504" s="16">
        <v>1</v>
      </c>
    </row>
    <row r="1505" spans="1:34">
      <c r="A1505" s="11">
        <v>3006720</v>
      </c>
      <c r="B1505" s="11">
        <v>3006701</v>
      </c>
      <c r="C1505" s="11" t="s">
        <v>67</v>
      </c>
      <c r="D1505" s="11">
        <v>20</v>
      </c>
      <c r="E1505" s="11">
        <v>20</v>
      </c>
      <c r="F1505" s="11">
        <v>70</v>
      </c>
      <c r="G1505" s="11">
        <v>4</v>
      </c>
      <c r="H1505" s="11">
        <v>413</v>
      </c>
      <c r="I1505" s="11">
        <v>332</v>
      </c>
      <c r="J1505" s="11">
        <v>321</v>
      </c>
      <c r="K1505" s="11">
        <v>313</v>
      </c>
      <c r="L1505" s="11">
        <v>2</v>
      </c>
      <c r="M1505" s="11">
        <v>60</v>
      </c>
      <c r="N1505" s="11">
        <v>1490</v>
      </c>
      <c r="O1505" s="11">
        <v>0</v>
      </c>
      <c r="P1505" s="11">
        <v>0</v>
      </c>
      <c r="Q1505" s="11">
        <v>0</v>
      </c>
      <c r="R1505" s="11">
        <v>1455000</v>
      </c>
      <c r="S1505" s="11">
        <v>5002</v>
      </c>
      <c r="T1505" s="11">
        <v>5003</v>
      </c>
      <c r="U1505" s="11">
        <v>5</v>
      </c>
      <c r="V1505" s="11">
        <v>58960</v>
      </c>
      <c r="W1505" s="11">
        <v>6</v>
      </c>
      <c r="X1505" s="11">
        <v>7633</v>
      </c>
      <c r="Y1505" s="11">
        <v>21</v>
      </c>
      <c r="Z1505" s="11">
        <v>2290</v>
      </c>
      <c r="AA1505" s="11">
        <v>0</v>
      </c>
      <c r="AB1505" s="11">
        <v>0</v>
      </c>
      <c r="AC1505" s="11">
        <v>3006721</v>
      </c>
      <c r="AD1505" s="11">
        <v>2094</v>
      </c>
      <c r="AE1505" s="11">
        <v>10150000</v>
      </c>
      <c r="AF1505" s="11" t="s">
        <v>165</v>
      </c>
      <c r="AG1505" s="11" t="s">
        <v>159</v>
      </c>
      <c r="AH1505" s="16">
        <v>0</v>
      </c>
    </row>
    <row r="1506" spans="1:34">
      <c r="A1506" s="11">
        <v>3006721</v>
      </c>
      <c r="B1506" s="11">
        <v>3006701</v>
      </c>
      <c r="C1506" s="11" t="s">
        <v>67</v>
      </c>
      <c r="D1506" s="11">
        <v>20</v>
      </c>
      <c r="E1506" s="11">
        <v>21</v>
      </c>
      <c r="F1506" s="11">
        <v>70</v>
      </c>
      <c r="G1506" s="11">
        <v>4</v>
      </c>
      <c r="H1506" s="11">
        <v>422</v>
      </c>
      <c r="I1506" s="11">
        <v>331</v>
      </c>
      <c r="J1506" s="11">
        <v>323</v>
      </c>
      <c r="K1506" s="11">
        <v>312</v>
      </c>
      <c r="L1506" s="11">
        <v>2</v>
      </c>
      <c r="M1506" s="11">
        <v>60</v>
      </c>
      <c r="N1506" s="11">
        <v>1510</v>
      </c>
      <c r="O1506" s="11">
        <v>0</v>
      </c>
      <c r="P1506" s="11">
        <v>0</v>
      </c>
      <c r="Q1506" s="11">
        <v>0</v>
      </c>
      <c r="R1506" s="11">
        <v>1475000</v>
      </c>
      <c r="S1506" s="11">
        <v>5002</v>
      </c>
      <c r="T1506" s="11">
        <v>5003</v>
      </c>
      <c r="U1506" s="11">
        <v>5</v>
      </c>
      <c r="V1506" s="11">
        <v>62580</v>
      </c>
      <c r="W1506" s="11">
        <v>6</v>
      </c>
      <c r="X1506" s="11">
        <v>8237</v>
      </c>
      <c r="Y1506" s="11">
        <v>21</v>
      </c>
      <c r="Z1506" s="11">
        <v>2471</v>
      </c>
      <c r="AA1506" s="11">
        <v>0</v>
      </c>
      <c r="AB1506" s="11">
        <v>0</v>
      </c>
      <c r="AC1506" s="11">
        <v>3006722</v>
      </c>
      <c r="AD1506" s="11">
        <v>2667</v>
      </c>
      <c r="AE1506" s="11">
        <v>11605000</v>
      </c>
      <c r="AF1506" s="11" t="s">
        <v>165</v>
      </c>
      <c r="AG1506" s="11" t="s">
        <v>159</v>
      </c>
      <c r="AH1506" s="16">
        <v>0</v>
      </c>
    </row>
    <row r="1507" spans="1:34">
      <c r="A1507" s="11">
        <v>3006722</v>
      </c>
      <c r="B1507" s="11">
        <v>3006701</v>
      </c>
      <c r="C1507" s="11" t="s">
        <v>67</v>
      </c>
      <c r="D1507" s="11">
        <v>20</v>
      </c>
      <c r="E1507" s="11">
        <v>22</v>
      </c>
      <c r="F1507" s="11">
        <v>70</v>
      </c>
      <c r="G1507" s="11">
        <v>4</v>
      </c>
      <c r="H1507" s="11">
        <v>421</v>
      </c>
      <c r="I1507" s="11">
        <v>333</v>
      </c>
      <c r="J1507" s="11">
        <v>322</v>
      </c>
      <c r="K1507" s="11">
        <v>311</v>
      </c>
      <c r="L1507" s="11">
        <v>2</v>
      </c>
      <c r="M1507" s="11">
        <v>60</v>
      </c>
      <c r="N1507" s="11">
        <v>1530</v>
      </c>
      <c r="O1507" s="11">
        <v>0</v>
      </c>
      <c r="P1507" s="11">
        <v>0</v>
      </c>
      <c r="Q1507" s="11">
        <v>0</v>
      </c>
      <c r="R1507" s="11">
        <v>1500000</v>
      </c>
      <c r="S1507" s="11">
        <v>5002</v>
      </c>
      <c r="T1507" s="11">
        <v>5003</v>
      </c>
      <c r="U1507" s="11">
        <v>5</v>
      </c>
      <c r="V1507" s="11">
        <v>66220</v>
      </c>
      <c r="W1507" s="11">
        <v>6</v>
      </c>
      <c r="X1507" s="11">
        <v>8843</v>
      </c>
      <c r="Y1507" s="11">
        <v>21</v>
      </c>
      <c r="Z1507" s="11">
        <v>2653</v>
      </c>
      <c r="AA1507" s="11">
        <v>0</v>
      </c>
      <c r="AB1507" s="11">
        <v>0</v>
      </c>
      <c r="AC1507" s="11">
        <v>3006723</v>
      </c>
      <c r="AD1507" s="11">
        <v>3241</v>
      </c>
      <c r="AE1507" s="11">
        <v>13080000</v>
      </c>
      <c r="AF1507" s="11" t="s">
        <v>165</v>
      </c>
      <c r="AG1507" s="11" t="s">
        <v>159</v>
      </c>
      <c r="AH1507" s="16">
        <v>0</v>
      </c>
    </row>
    <row r="1508" spans="1:34">
      <c r="A1508" s="11">
        <v>3006723</v>
      </c>
      <c r="B1508" s="11">
        <v>3006701</v>
      </c>
      <c r="C1508" s="11" t="s">
        <v>67</v>
      </c>
      <c r="D1508" s="11">
        <v>20</v>
      </c>
      <c r="E1508" s="11">
        <v>23</v>
      </c>
      <c r="F1508" s="11">
        <v>70</v>
      </c>
      <c r="G1508" s="11">
        <v>4</v>
      </c>
      <c r="H1508" s="11">
        <v>413</v>
      </c>
      <c r="I1508" s="11">
        <v>332</v>
      </c>
      <c r="J1508" s="11">
        <v>321</v>
      </c>
      <c r="K1508" s="11">
        <v>313</v>
      </c>
      <c r="L1508" s="11">
        <v>2</v>
      </c>
      <c r="M1508" s="11">
        <v>60</v>
      </c>
      <c r="N1508" s="11">
        <v>1550</v>
      </c>
      <c r="O1508" s="11">
        <v>1</v>
      </c>
      <c r="P1508" s="11">
        <v>30067</v>
      </c>
      <c r="Q1508" s="11">
        <v>1</v>
      </c>
      <c r="R1508" s="11">
        <v>1520000</v>
      </c>
      <c r="S1508" s="11">
        <v>5002</v>
      </c>
      <c r="T1508" s="11">
        <v>5003</v>
      </c>
      <c r="U1508" s="11">
        <v>5</v>
      </c>
      <c r="V1508" s="11">
        <v>69880</v>
      </c>
      <c r="W1508" s="11">
        <v>6</v>
      </c>
      <c r="X1508" s="11">
        <v>9453</v>
      </c>
      <c r="Y1508" s="11">
        <v>21</v>
      </c>
      <c r="Z1508" s="11">
        <v>2836</v>
      </c>
      <c r="AA1508" s="11">
        <v>0</v>
      </c>
      <c r="AB1508" s="11">
        <v>0</v>
      </c>
      <c r="AC1508" s="11">
        <v>3006724</v>
      </c>
      <c r="AD1508" s="11">
        <v>3815</v>
      </c>
      <c r="AE1508" s="11">
        <v>14580000</v>
      </c>
      <c r="AF1508" s="11" t="s">
        <v>165</v>
      </c>
      <c r="AG1508" s="11" t="s">
        <v>159</v>
      </c>
      <c r="AH1508" s="16">
        <v>1</v>
      </c>
    </row>
    <row r="1509" spans="1:34">
      <c r="A1509" s="11">
        <v>3006724</v>
      </c>
      <c r="B1509" s="11">
        <v>3006701</v>
      </c>
      <c r="C1509" s="11" t="s">
        <v>67</v>
      </c>
      <c r="D1509" s="11">
        <v>20</v>
      </c>
      <c r="E1509" s="11">
        <v>24</v>
      </c>
      <c r="F1509" s="11">
        <v>70</v>
      </c>
      <c r="G1509" s="11">
        <v>4</v>
      </c>
      <c r="H1509" s="11">
        <v>422</v>
      </c>
      <c r="I1509" s="11">
        <v>431</v>
      </c>
      <c r="J1509" s="11">
        <v>323</v>
      </c>
      <c r="K1509" s="11">
        <v>312</v>
      </c>
      <c r="L1509" s="11">
        <v>2</v>
      </c>
      <c r="M1509" s="11">
        <v>60</v>
      </c>
      <c r="N1509" s="11">
        <v>1570</v>
      </c>
      <c r="O1509" s="11">
        <v>0</v>
      </c>
      <c r="P1509" s="11">
        <v>0</v>
      </c>
      <c r="Q1509" s="11">
        <v>0</v>
      </c>
      <c r="R1509" s="11">
        <v>1545000</v>
      </c>
      <c r="S1509" s="11">
        <v>5002</v>
      </c>
      <c r="T1509" s="11">
        <v>5003</v>
      </c>
      <c r="U1509" s="11">
        <v>5</v>
      </c>
      <c r="V1509" s="11">
        <v>73560</v>
      </c>
      <c r="W1509" s="11">
        <v>6</v>
      </c>
      <c r="X1509" s="11">
        <v>10067</v>
      </c>
      <c r="Y1509" s="11">
        <v>21</v>
      </c>
      <c r="Z1509" s="11">
        <v>3680</v>
      </c>
      <c r="AA1509" s="11">
        <v>0</v>
      </c>
      <c r="AB1509" s="11">
        <v>0</v>
      </c>
      <c r="AC1509" s="11">
        <v>3006725</v>
      </c>
      <c r="AD1509" s="11">
        <v>4388</v>
      </c>
      <c r="AE1509" s="11">
        <v>16100000</v>
      </c>
      <c r="AF1509" s="11" t="s">
        <v>166</v>
      </c>
      <c r="AG1509" s="11" t="s">
        <v>158</v>
      </c>
      <c r="AH1509" s="16">
        <v>0</v>
      </c>
    </row>
    <row r="1510" spans="1:34">
      <c r="A1510" s="11">
        <v>3006725</v>
      </c>
      <c r="B1510" s="11">
        <v>3006701</v>
      </c>
      <c r="C1510" s="11" t="s">
        <v>67</v>
      </c>
      <c r="D1510" s="11">
        <v>20</v>
      </c>
      <c r="E1510" s="11">
        <v>25</v>
      </c>
      <c r="F1510" s="11">
        <v>70</v>
      </c>
      <c r="G1510" s="11">
        <v>4</v>
      </c>
      <c r="H1510" s="11">
        <v>421</v>
      </c>
      <c r="I1510" s="11">
        <v>423</v>
      </c>
      <c r="J1510" s="11">
        <v>322</v>
      </c>
      <c r="K1510" s="11">
        <v>311</v>
      </c>
      <c r="L1510" s="11">
        <v>2</v>
      </c>
      <c r="M1510" s="11">
        <v>60</v>
      </c>
      <c r="N1510" s="11">
        <v>1610</v>
      </c>
      <c r="O1510" s="11">
        <v>0</v>
      </c>
      <c r="P1510" s="11">
        <v>0</v>
      </c>
      <c r="Q1510" s="11">
        <v>0</v>
      </c>
      <c r="R1510" s="11">
        <v>1565000</v>
      </c>
      <c r="S1510" s="11">
        <v>5002</v>
      </c>
      <c r="T1510" s="11">
        <v>5003</v>
      </c>
      <c r="U1510" s="11">
        <v>5</v>
      </c>
      <c r="V1510" s="11">
        <v>77260</v>
      </c>
      <c r="W1510" s="11">
        <v>6</v>
      </c>
      <c r="X1510" s="11">
        <v>10683</v>
      </c>
      <c r="Y1510" s="11">
        <v>21</v>
      </c>
      <c r="Z1510" s="11">
        <v>3865</v>
      </c>
      <c r="AA1510" s="11">
        <v>0</v>
      </c>
      <c r="AB1510" s="11">
        <v>0</v>
      </c>
      <c r="AC1510" s="11">
        <v>3006726</v>
      </c>
      <c r="AD1510" s="11">
        <v>5230</v>
      </c>
      <c r="AE1510" s="11">
        <v>17645000</v>
      </c>
      <c r="AF1510" s="11" t="s">
        <v>166</v>
      </c>
      <c r="AG1510" s="11" t="s">
        <v>158</v>
      </c>
      <c r="AH1510" s="16">
        <v>0</v>
      </c>
    </row>
    <row r="1511" spans="1:34">
      <c r="A1511" s="11">
        <v>3006726</v>
      </c>
      <c r="B1511" s="11">
        <v>3006701</v>
      </c>
      <c r="C1511" s="11" t="s">
        <v>67</v>
      </c>
      <c r="D1511" s="11">
        <v>20</v>
      </c>
      <c r="E1511" s="11">
        <v>26</v>
      </c>
      <c r="F1511" s="11">
        <v>70</v>
      </c>
      <c r="G1511" s="11">
        <v>4</v>
      </c>
      <c r="H1511" s="11">
        <v>413</v>
      </c>
      <c r="I1511" s="11">
        <v>432</v>
      </c>
      <c r="J1511" s="11">
        <v>321</v>
      </c>
      <c r="K1511" s="11">
        <v>313</v>
      </c>
      <c r="L1511" s="11">
        <v>2</v>
      </c>
      <c r="M1511" s="11">
        <v>60</v>
      </c>
      <c r="N1511" s="11">
        <v>1630</v>
      </c>
      <c r="O1511" s="11">
        <v>1</v>
      </c>
      <c r="P1511" s="11">
        <v>30067</v>
      </c>
      <c r="Q1511" s="11">
        <v>1</v>
      </c>
      <c r="R1511" s="11">
        <v>1590000</v>
      </c>
      <c r="S1511" s="11">
        <v>5002</v>
      </c>
      <c r="T1511" s="11">
        <v>5003</v>
      </c>
      <c r="U1511" s="11">
        <v>5</v>
      </c>
      <c r="V1511" s="11">
        <v>80980</v>
      </c>
      <c r="W1511" s="11">
        <v>6</v>
      </c>
      <c r="X1511" s="11">
        <v>11303</v>
      </c>
      <c r="Y1511" s="11">
        <v>21</v>
      </c>
      <c r="Z1511" s="11">
        <v>4051</v>
      </c>
      <c r="AA1511" s="11">
        <v>0</v>
      </c>
      <c r="AB1511" s="11">
        <v>0</v>
      </c>
      <c r="AC1511" s="11">
        <v>3006727</v>
      </c>
      <c r="AD1511" s="11">
        <v>6071</v>
      </c>
      <c r="AE1511" s="11">
        <v>19210000</v>
      </c>
      <c r="AF1511" s="11" t="s">
        <v>166</v>
      </c>
      <c r="AG1511" s="11" t="s">
        <v>158</v>
      </c>
      <c r="AH1511" s="16">
        <v>1</v>
      </c>
    </row>
    <row r="1512" spans="1:34">
      <c r="A1512" s="11">
        <v>3006727</v>
      </c>
      <c r="B1512" s="11">
        <v>3006701</v>
      </c>
      <c r="C1512" s="11" t="s">
        <v>67</v>
      </c>
      <c r="D1512" s="11">
        <v>20</v>
      </c>
      <c r="E1512" s="11">
        <v>27</v>
      </c>
      <c r="F1512" s="11">
        <v>70</v>
      </c>
      <c r="G1512" s="11">
        <v>4</v>
      </c>
      <c r="H1512" s="11">
        <v>422</v>
      </c>
      <c r="I1512" s="11">
        <v>431</v>
      </c>
      <c r="J1512" s="11">
        <v>323</v>
      </c>
      <c r="K1512" s="11">
        <v>312</v>
      </c>
      <c r="L1512" s="11">
        <v>2</v>
      </c>
      <c r="M1512" s="11">
        <v>60</v>
      </c>
      <c r="N1512" s="11">
        <v>1650</v>
      </c>
      <c r="O1512" s="11">
        <v>0</v>
      </c>
      <c r="P1512" s="11">
        <v>0</v>
      </c>
      <c r="Q1512" s="11">
        <v>0</v>
      </c>
      <c r="R1512" s="11">
        <v>1615000</v>
      </c>
      <c r="S1512" s="11">
        <v>5002</v>
      </c>
      <c r="T1512" s="11">
        <v>5003</v>
      </c>
      <c r="U1512" s="11">
        <v>5</v>
      </c>
      <c r="V1512" s="11">
        <v>97880</v>
      </c>
      <c r="W1512" s="11">
        <v>6</v>
      </c>
      <c r="X1512" s="11">
        <v>11927</v>
      </c>
      <c r="Y1512" s="11">
        <v>21</v>
      </c>
      <c r="Z1512" s="11">
        <v>4238</v>
      </c>
      <c r="AA1512" s="11">
        <v>0</v>
      </c>
      <c r="AB1512" s="11">
        <v>0</v>
      </c>
      <c r="AC1512" s="11">
        <v>3006728</v>
      </c>
      <c r="AD1512" s="11">
        <v>6912</v>
      </c>
      <c r="AE1512" s="11">
        <v>20800000</v>
      </c>
      <c r="AF1512" s="11" t="s">
        <v>167</v>
      </c>
      <c r="AG1512" s="11" t="s">
        <v>135</v>
      </c>
      <c r="AH1512" s="16">
        <v>0</v>
      </c>
    </row>
    <row r="1513" spans="1:34">
      <c r="A1513" s="11">
        <v>3006728</v>
      </c>
      <c r="B1513" s="11">
        <v>3006701</v>
      </c>
      <c r="C1513" s="11" t="s">
        <v>67</v>
      </c>
      <c r="D1513" s="11">
        <v>20</v>
      </c>
      <c r="E1513" s="11">
        <v>28</v>
      </c>
      <c r="F1513" s="11">
        <v>70</v>
      </c>
      <c r="G1513" s="11">
        <v>4</v>
      </c>
      <c r="H1513" s="11">
        <v>411</v>
      </c>
      <c r="I1513" s="11">
        <v>433</v>
      </c>
      <c r="J1513" s="11">
        <v>322</v>
      </c>
      <c r="K1513" s="11">
        <v>311</v>
      </c>
      <c r="L1513" s="11">
        <v>2</v>
      </c>
      <c r="M1513" s="11">
        <v>60</v>
      </c>
      <c r="N1513" s="11">
        <v>1670</v>
      </c>
      <c r="O1513" s="11">
        <v>0</v>
      </c>
      <c r="P1513" s="11">
        <v>0</v>
      </c>
      <c r="Q1513" s="11">
        <v>0</v>
      </c>
      <c r="R1513" s="11">
        <v>1635000</v>
      </c>
      <c r="S1513" s="11">
        <v>5002</v>
      </c>
      <c r="T1513" s="11">
        <v>5003</v>
      </c>
      <c r="U1513" s="11">
        <v>5</v>
      </c>
      <c r="V1513" s="11">
        <v>101640</v>
      </c>
      <c r="W1513" s="11">
        <v>6</v>
      </c>
      <c r="X1513" s="11">
        <v>12553</v>
      </c>
      <c r="Y1513" s="11">
        <v>21</v>
      </c>
      <c r="Z1513" s="11">
        <v>4426</v>
      </c>
      <c r="AA1513" s="11">
        <v>0</v>
      </c>
      <c r="AB1513" s="11">
        <v>0</v>
      </c>
      <c r="AC1513" s="11">
        <v>3006729</v>
      </c>
      <c r="AD1513" s="11">
        <v>7754</v>
      </c>
      <c r="AE1513" s="11">
        <v>22415000</v>
      </c>
      <c r="AF1513" s="11" t="s">
        <v>167</v>
      </c>
      <c r="AG1513" s="11" t="s">
        <v>135</v>
      </c>
      <c r="AH1513" s="16">
        <v>0</v>
      </c>
    </row>
    <row r="1514" spans="1:34">
      <c r="A1514" s="11">
        <v>3006729</v>
      </c>
      <c r="B1514" s="11">
        <v>3006701</v>
      </c>
      <c r="C1514" s="11" t="s">
        <v>67</v>
      </c>
      <c r="D1514" s="11">
        <v>20</v>
      </c>
      <c r="E1514" s="11">
        <v>29</v>
      </c>
      <c r="F1514" s="11">
        <v>70</v>
      </c>
      <c r="G1514" s="11">
        <v>4</v>
      </c>
      <c r="H1514" s="11">
        <v>413</v>
      </c>
      <c r="I1514" s="11">
        <v>432</v>
      </c>
      <c r="J1514" s="11">
        <v>421</v>
      </c>
      <c r="K1514" s="11">
        <v>412</v>
      </c>
      <c r="L1514" s="11">
        <v>2</v>
      </c>
      <c r="M1514" s="11">
        <v>60</v>
      </c>
      <c r="N1514" s="11">
        <v>2170</v>
      </c>
      <c r="O1514" s="11">
        <v>1</v>
      </c>
      <c r="P1514" s="11">
        <v>30067</v>
      </c>
      <c r="Q1514" s="11">
        <v>1</v>
      </c>
      <c r="R1514" s="11">
        <v>2220000</v>
      </c>
      <c r="S1514" s="11">
        <v>5002</v>
      </c>
      <c r="T1514" s="11">
        <v>5003</v>
      </c>
      <c r="U1514" s="11">
        <v>5</v>
      </c>
      <c r="V1514" s="11">
        <v>105420</v>
      </c>
      <c r="W1514" s="11">
        <v>6</v>
      </c>
      <c r="X1514" s="11">
        <v>13183</v>
      </c>
      <c r="Y1514" s="11">
        <v>21</v>
      </c>
      <c r="Z1514" s="11">
        <v>4615</v>
      </c>
      <c r="AA1514" s="11">
        <v>0</v>
      </c>
      <c r="AB1514" s="11">
        <v>0</v>
      </c>
      <c r="AC1514" s="11">
        <v>3006730</v>
      </c>
      <c r="AD1514" s="11">
        <v>8595</v>
      </c>
      <c r="AE1514" s="11">
        <v>24050000</v>
      </c>
      <c r="AF1514" s="11" t="s">
        <v>167</v>
      </c>
      <c r="AG1514" s="11" t="s">
        <v>135</v>
      </c>
      <c r="AH1514" s="16">
        <v>1</v>
      </c>
    </row>
    <row r="1515" spans="1:34">
      <c r="A1515" s="11">
        <v>3006730</v>
      </c>
      <c r="B1515" s="11">
        <v>3006701</v>
      </c>
      <c r="C1515" s="11" t="s">
        <v>67</v>
      </c>
      <c r="D1515" s="11">
        <v>20</v>
      </c>
      <c r="E1515" s="11">
        <v>30</v>
      </c>
      <c r="F1515" s="11">
        <v>80</v>
      </c>
      <c r="G1515" s="11">
        <v>4</v>
      </c>
      <c r="H1515" s="11">
        <v>522</v>
      </c>
      <c r="I1515" s="11">
        <v>431</v>
      </c>
      <c r="J1515" s="11">
        <v>423</v>
      </c>
      <c r="K1515" s="11">
        <v>412</v>
      </c>
      <c r="L1515" s="11">
        <v>2</v>
      </c>
      <c r="M1515" s="11">
        <v>60</v>
      </c>
      <c r="N1515" s="11">
        <v>2210</v>
      </c>
      <c r="O1515" s="11">
        <v>0</v>
      </c>
      <c r="P1515" s="11">
        <v>0</v>
      </c>
      <c r="Q1515" s="11">
        <v>0</v>
      </c>
      <c r="R1515" s="11">
        <v>2240000</v>
      </c>
      <c r="S1515" s="11">
        <v>5003</v>
      </c>
      <c r="T1515" s="11">
        <v>5004</v>
      </c>
      <c r="U1515" s="11">
        <v>5</v>
      </c>
      <c r="V1515" s="11">
        <v>110020</v>
      </c>
      <c r="W1515" s="11">
        <v>6</v>
      </c>
      <c r="X1515" s="11">
        <v>13950</v>
      </c>
      <c r="Y1515" s="11">
        <v>21</v>
      </c>
      <c r="Z1515" s="11">
        <v>4845</v>
      </c>
      <c r="AA1515" s="11">
        <v>0</v>
      </c>
      <c r="AB1515" s="11">
        <v>0</v>
      </c>
      <c r="AC1515" s="11">
        <v>3006731</v>
      </c>
      <c r="AD1515" s="11">
        <v>9972</v>
      </c>
      <c r="AE1515" s="11">
        <v>26270000</v>
      </c>
      <c r="AF1515" s="11" t="s">
        <v>168</v>
      </c>
      <c r="AG1515" s="11" t="s">
        <v>159</v>
      </c>
      <c r="AH1515" s="16">
        <v>0</v>
      </c>
    </row>
    <row r="1516" spans="1:34">
      <c r="A1516" s="11">
        <v>3006731</v>
      </c>
      <c r="B1516" s="11">
        <v>3006701</v>
      </c>
      <c r="C1516" s="11" t="s">
        <v>67</v>
      </c>
      <c r="D1516" s="11">
        <v>20</v>
      </c>
      <c r="E1516" s="11">
        <v>31</v>
      </c>
      <c r="F1516" s="11">
        <v>80</v>
      </c>
      <c r="G1516" s="11">
        <v>4</v>
      </c>
      <c r="H1516" s="11">
        <v>511</v>
      </c>
      <c r="I1516" s="11">
        <v>433</v>
      </c>
      <c r="J1516" s="11">
        <v>422</v>
      </c>
      <c r="K1516" s="11">
        <v>411</v>
      </c>
      <c r="L1516" s="11">
        <v>2</v>
      </c>
      <c r="M1516" s="11">
        <v>60</v>
      </c>
      <c r="N1516" s="11">
        <v>2230</v>
      </c>
      <c r="O1516" s="11">
        <v>1</v>
      </c>
      <c r="P1516" s="11">
        <v>30067</v>
      </c>
      <c r="Q1516" s="11">
        <v>1</v>
      </c>
      <c r="R1516" s="11">
        <v>2265000</v>
      </c>
      <c r="S1516" s="11">
        <v>5003</v>
      </c>
      <c r="T1516" s="11">
        <v>5004</v>
      </c>
      <c r="U1516" s="11">
        <v>5</v>
      </c>
      <c r="V1516" s="11">
        <v>114640</v>
      </c>
      <c r="W1516" s="11">
        <v>6</v>
      </c>
      <c r="X1516" s="11">
        <v>14720</v>
      </c>
      <c r="Y1516" s="11">
        <v>21</v>
      </c>
      <c r="Z1516" s="11">
        <v>5076</v>
      </c>
      <c r="AA1516" s="11">
        <v>0</v>
      </c>
      <c r="AB1516" s="11">
        <v>0</v>
      </c>
      <c r="AC1516" s="11">
        <v>3006732</v>
      </c>
      <c r="AD1516" s="11">
        <v>12219</v>
      </c>
      <c r="AE1516" s="11">
        <v>28510000</v>
      </c>
      <c r="AF1516" s="11" t="s">
        <v>168</v>
      </c>
      <c r="AG1516" s="11" t="s">
        <v>159</v>
      </c>
      <c r="AH1516" s="16">
        <v>1</v>
      </c>
    </row>
    <row r="1517" spans="1:34">
      <c r="A1517" s="11">
        <v>3006732</v>
      </c>
      <c r="B1517" s="11">
        <v>3006701</v>
      </c>
      <c r="C1517" s="11" t="s">
        <v>67</v>
      </c>
      <c r="D1517" s="11">
        <v>20</v>
      </c>
      <c r="E1517" s="11">
        <v>32</v>
      </c>
      <c r="F1517" s="11">
        <v>80</v>
      </c>
      <c r="G1517" s="11">
        <v>4</v>
      </c>
      <c r="H1517" s="11">
        <v>513</v>
      </c>
      <c r="I1517" s="11">
        <v>432</v>
      </c>
      <c r="J1517" s="11">
        <v>421</v>
      </c>
      <c r="K1517" s="11">
        <v>413</v>
      </c>
      <c r="L1517" s="11">
        <v>2</v>
      </c>
      <c r="M1517" s="11">
        <v>60</v>
      </c>
      <c r="N1517" s="11">
        <v>2250</v>
      </c>
      <c r="O1517" s="11">
        <v>0</v>
      </c>
      <c r="P1517" s="11">
        <v>0</v>
      </c>
      <c r="Q1517" s="11">
        <v>0</v>
      </c>
      <c r="R1517" s="11">
        <v>2290000</v>
      </c>
      <c r="S1517" s="11">
        <v>5003</v>
      </c>
      <c r="T1517" s="11">
        <v>5004</v>
      </c>
      <c r="U1517" s="11">
        <v>5</v>
      </c>
      <c r="V1517" s="11">
        <v>119280</v>
      </c>
      <c r="W1517" s="11">
        <v>6</v>
      </c>
      <c r="X1517" s="11">
        <v>15493</v>
      </c>
      <c r="Y1517" s="11">
        <v>21</v>
      </c>
      <c r="Z1517" s="11">
        <v>5968</v>
      </c>
      <c r="AA1517" s="11">
        <v>0</v>
      </c>
      <c r="AB1517" s="11">
        <v>0</v>
      </c>
      <c r="AC1517" s="11">
        <v>3006733</v>
      </c>
      <c r="AD1517" s="11">
        <v>14466</v>
      </c>
      <c r="AE1517" s="11">
        <v>30775000</v>
      </c>
      <c r="AF1517" s="11" t="s">
        <v>169</v>
      </c>
      <c r="AG1517" s="11" t="s">
        <v>158</v>
      </c>
      <c r="AH1517" s="16">
        <v>0</v>
      </c>
    </row>
    <row r="1518" spans="1:34">
      <c r="A1518" s="11">
        <v>3006733</v>
      </c>
      <c r="B1518" s="11">
        <v>3006701</v>
      </c>
      <c r="C1518" s="11" t="s">
        <v>67</v>
      </c>
      <c r="D1518" s="11">
        <v>20</v>
      </c>
      <c r="E1518" s="11">
        <v>33</v>
      </c>
      <c r="F1518" s="11">
        <v>80</v>
      </c>
      <c r="G1518" s="11">
        <v>4</v>
      </c>
      <c r="H1518" s="11">
        <v>512</v>
      </c>
      <c r="I1518" s="11">
        <v>431</v>
      </c>
      <c r="J1518" s="11">
        <v>423</v>
      </c>
      <c r="K1518" s="11">
        <v>412</v>
      </c>
      <c r="L1518" s="11">
        <v>2</v>
      </c>
      <c r="M1518" s="11">
        <v>60</v>
      </c>
      <c r="N1518" s="11">
        <v>2270</v>
      </c>
      <c r="O1518" s="11">
        <v>1</v>
      </c>
      <c r="P1518" s="11">
        <v>30067</v>
      </c>
      <c r="Q1518" s="11">
        <v>1</v>
      </c>
      <c r="R1518" s="11">
        <v>2315000</v>
      </c>
      <c r="S1518" s="11">
        <v>5003</v>
      </c>
      <c r="T1518" s="11">
        <v>5004</v>
      </c>
      <c r="U1518" s="11">
        <v>5</v>
      </c>
      <c r="V1518" s="11">
        <v>123940</v>
      </c>
      <c r="W1518" s="11">
        <v>6</v>
      </c>
      <c r="X1518" s="11">
        <v>16270</v>
      </c>
      <c r="Y1518" s="11">
        <v>21</v>
      </c>
      <c r="Z1518" s="11">
        <v>6201</v>
      </c>
      <c r="AA1518" s="11">
        <v>0</v>
      </c>
      <c r="AB1518" s="11">
        <v>0</v>
      </c>
      <c r="AC1518" s="11">
        <v>3006734</v>
      </c>
      <c r="AD1518" s="11">
        <v>16712</v>
      </c>
      <c r="AE1518" s="11">
        <v>33065000</v>
      </c>
      <c r="AF1518" s="11" t="s">
        <v>169</v>
      </c>
      <c r="AG1518" s="11" t="s">
        <v>158</v>
      </c>
      <c r="AH1518" s="16">
        <v>1</v>
      </c>
    </row>
    <row r="1519" spans="1:34">
      <c r="A1519" s="11">
        <v>3006734</v>
      </c>
      <c r="B1519" s="11">
        <v>3006701</v>
      </c>
      <c r="C1519" s="11" t="s">
        <v>67</v>
      </c>
      <c r="D1519" s="11">
        <v>20</v>
      </c>
      <c r="E1519" s="11">
        <v>34</v>
      </c>
      <c r="F1519" s="11">
        <v>80</v>
      </c>
      <c r="G1519" s="11">
        <v>4</v>
      </c>
      <c r="H1519" s="11">
        <v>511</v>
      </c>
      <c r="I1519" s="11">
        <v>433</v>
      </c>
      <c r="J1519" s="11">
        <v>422</v>
      </c>
      <c r="K1519" s="11">
        <v>411</v>
      </c>
      <c r="L1519" s="11">
        <v>2</v>
      </c>
      <c r="M1519" s="11">
        <v>60</v>
      </c>
      <c r="N1519" s="11">
        <v>2290</v>
      </c>
      <c r="O1519" s="11">
        <v>0</v>
      </c>
      <c r="P1519" s="11">
        <v>0</v>
      </c>
      <c r="Q1519" s="11">
        <v>0</v>
      </c>
      <c r="R1519" s="11">
        <v>2335000</v>
      </c>
      <c r="S1519" s="11">
        <v>5003</v>
      </c>
      <c r="T1519" s="11">
        <v>5004</v>
      </c>
      <c r="U1519" s="11">
        <v>5</v>
      </c>
      <c r="V1519" s="11">
        <v>141780</v>
      </c>
      <c r="W1519" s="11">
        <v>6</v>
      </c>
      <c r="X1519" s="11">
        <v>17050</v>
      </c>
      <c r="Y1519" s="11">
        <v>21</v>
      </c>
      <c r="Z1519" s="11">
        <v>6435</v>
      </c>
      <c r="AA1519" s="11">
        <v>0</v>
      </c>
      <c r="AB1519" s="11">
        <v>0</v>
      </c>
      <c r="AC1519" s="11">
        <v>3006735</v>
      </c>
      <c r="AD1519" s="11">
        <v>18959</v>
      </c>
      <c r="AE1519" s="11">
        <v>35380000</v>
      </c>
      <c r="AF1519" s="11" t="s">
        <v>170</v>
      </c>
      <c r="AG1519" s="11" t="s">
        <v>159</v>
      </c>
      <c r="AH1519" s="16">
        <v>0</v>
      </c>
    </row>
    <row r="1520" spans="1:34">
      <c r="A1520" s="11">
        <v>3006735</v>
      </c>
      <c r="B1520" s="11">
        <v>3006701</v>
      </c>
      <c r="C1520" s="11" t="s">
        <v>67</v>
      </c>
      <c r="D1520" s="11">
        <v>20</v>
      </c>
      <c r="E1520" s="11">
        <v>35</v>
      </c>
      <c r="F1520" s="11">
        <v>80</v>
      </c>
      <c r="G1520" s="11">
        <v>4</v>
      </c>
      <c r="H1520" s="11">
        <v>513</v>
      </c>
      <c r="I1520" s="11">
        <v>522</v>
      </c>
      <c r="J1520" s="11">
        <v>421</v>
      </c>
      <c r="K1520" s="11">
        <v>413</v>
      </c>
      <c r="L1520" s="11">
        <v>2</v>
      </c>
      <c r="M1520" s="11">
        <v>60</v>
      </c>
      <c r="N1520" s="11">
        <v>2330</v>
      </c>
      <c r="O1520" s="11">
        <v>1</v>
      </c>
      <c r="P1520" s="11">
        <v>30067</v>
      </c>
      <c r="Q1520" s="11">
        <v>1</v>
      </c>
      <c r="R1520" s="11">
        <v>2360000</v>
      </c>
      <c r="S1520" s="11">
        <v>5003</v>
      </c>
      <c r="T1520" s="11">
        <v>5004</v>
      </c>
      <c r="U1520" s="11">
        <v>5</v>
      </c>
      <c r="V1520" s="11">
        <v>146480</v>
      </c>
      <c r="W1520" s="11">
        <v>6</v>
      </c>
      <c r="X1520" s="11">
        <v>17833</v>
      </c>
      <c r="Y1520" s="11">
        <v>21</v>
      </c>
      <c r="Z1520" s="11">
        <v>6670</v>
      </c>
      <c r="AA1520" s="11">
        <v>0</v>
      </c>
      <c r="AB1520" s="11">
        <v>0</v>
      </c>
      <c r="AC1520" s="11">
        <v>3006736</v>
      </c>
      <c r="AD1520" s="11">
        <v>21206</v>
      </c>
      <c r="AE1520" s="11">
        <v>37715000</v>
      </c>
      <c r="AF1520" s="11" t="s">
        <v>170</v>
      </c>
      <c r="AG1520" s="11" t="s">
        <v>159</v>
      </c>
      <c r="AH1520" s="16">
        <v>1</v>
      </c>
    </row>
    <row r="1521" spans="1:37">
      <c r="A1521" s="11">
        <v>3006736</v>
      </c>
      <c r="B1521" s="11">
        <v>3006701</v>
      </c>
      <c r="C1521" s="11" t="s">
        <v>67</v>
      </c>
      <c r="D1521" s="11">
        <v>20</v>
      </c>
      <c r="E1521" s="11">
        <v>36</v>
      </c>
      <c r="F1521" s="11">
        <v>80</v>
      </c>
      <c r="G1521" s="11">
        <v>4</v>
      </c>
      <c r="H1521" s="11">
        <v>512</v>
      </c>
      <c r="I1521" s="11">
        <v>531</v>
      </c>
      <c r="J1521" s="11">
        <v>423</v>
      </c>
      <c r="K1521" s="11">
        <v>412</v>
      </c>
      <c r="L1521" s="11">
        <v>2</v>
      </c>
      <c r="M1521" s="11">
        <v>60</v>
      </c>
      <c r="N1521" s="11">
        <v>2350</v>
      </c>
      <c r="O1521" s="11">
        <v>0</v>
      </c>
      <c r="P1521" s="11">
        <v>0</v>
      </c>
      <c r="Q1521" s="11">
        <v>0</v>
      </c>
      <c r="R1521" s="11">
        <v>2385000</v>
      </c>
      <c r="S1521" s="11">
        <v>5003</v>
      </c>
      <c r="T1521" s="11">
        <v>5004</v>
      </c>
      <c r="U1521" s="11">
        <v>5</v>
      </c>
      <c r="V1521" s="11">
        <v>151200</v>
      </c>
      <c r="W1521" s="11">
        <v>6</v>
      </c>
      <c r="X1521" s="11">
        <v>18620</v>
      </c>
      <c r="Y1521" s="11">
        <v>21</v>
      </c>
      <c r="Z1521" s="11">
        <v>7566</v>
      </c>
      <c r="AA1521" s="11">
        <v>0</v>
      </c>
      <c r="AB1521" s="11">
        <v>0</v>
      </c>
      <c r="AC1521" s="11">
        <v>3006737</v>
      </c>
      <c r="AD1521" s="11">
        <v>24323</v>
      </c>
      <c r="AE1521" s="11">
        <v>40075000</v>
      </c>
      <c r="AF1521" s="11" t="s">
        <v>171</v>
      </c>
      <c r="AG1521" s="11" t="s">
        <v>158</v>
      </c>
      <c r="AH1521" s="16">
        <v>0</v>
      </c>
    </row>
    <row r="1522" spans="1:37">
      <c r="A1522" s="11">
        <v>3006737</v>
      </c>
      <c r="B1522" s="11">
        <v>3006701</v>
      </c>
      <c r="C1522" s="11" t="s">
        <v>67</v>
      </c>
      <c r="D1522" s="11">
        <v>20</v>
      </c>
      <c r="E1522" s="11">
        <v>37</v>
      </c>
      <c r="F1522" s="11">
        <v>80</v>
      </c>
      <c r="G1522" s="11">
        <v>4</v>
      </c>
      <c r="H1522" s="11">
        <v>511</v>
      </c>
      <c r="I1522" s="11">
        <v>533</v>
      </c>
      <c r="J1522" s="11">
        <v>422</v>
      </c>
      <c r="K1522" s="11">
        <v>411</v>
      </c>
      <c r="L1522" s="11">
        <v>2</v>
      </c>
      <c r="M1522" s="11">
        <v>60</v>
      </c>
      <c r="N1522" s="11">
        <v>2370</v>
      </c>
      <c r="O1522" s="11">
        <v>1</v>
      </c>
      <c r="P1522" s="11">
        <v>30067</v>
      </c>
      <c r="Q1522" s="11">
        <v>1</v>
      </c>
      <c r="R1522" s="11">
        <v>2410000</v>
      </c>
      <c r="S1522" s="11">
        <v>5003</v>
      </c>
      <c r="T1522" s="11">
        <v>5004</v>
      </c>
      <c r="U1522" s="11">
        <v>5</v>
      </c>
      <c r="V1522" s="11">
        <v>155940</v>
      </c>
      <c r="W1522" s="11">
        <v>6</v>
      </c>
      <c r="X1522" s="11">
        <v>19410</v>
      </c>
      <c r="Y1522" s="11">
        <v>21</v>
      </c>
      <c r="Z1522" s="11">
        <v>7803</v>
      </c>
      <c r="AA1522" s="11">
        <v>0</v>
      </c>
      <c r="AB1522" s="11">
        <v>0</v>
      </c>
      <c r="AC1522" s="11">
        <v>3006738</v>
      </c>
      <c r="AD1522" s="11">
        <v>27440</v>
      </c>
      <c r="AE1522" s="11">
        <v>42460000</v>
      </c>
      <c r="AF1522" s="11" t="s">
        <v>171</v>
      </c>
      <c r="AG1522" s="11" t="s">
        <v>158</v>
      </c>
      <c r="AH1522" s="16">
        <v>1</v>
      </c>
    </row>
    <row r="1523" spans="1:37">
      <c r="A1523" s="11">
        <v>3006738</v>
      </c>
      <c r="B1523" s="11">
        <v>3006701</v>
      </c>
      <c r="C1523" s="11" t="s">
        <v>67</v>
      </c>
      <c r="D1523" s="11">
        <v>20</v>
      </c>
      <c r="E1523" s="11">
        <v>38</v>
      </c>
      <c r="F1523" s="11">
        <v>80</v>
      </c>
      <c r="G1523" s="11">
        <v>4</v>
      </c>
      <c r="H1523" s="11">
        <v>523</v>
      </c>
      <c r="I1523" s="11">
        <v>522</v>
      </c>
      <c r="J1523" s="11">
        <v>421</v>
      </c>
      <c r="K1523" s="11">
        <v>413</v>
      </c>
      <c r="L1523" s="11">
        <v>2</v>
      </c>
      <c r="M1523" s="11">
        <v>60</v>
      </c>
      <c r="N1523" s="11">
        <v>2390</v>
      </c>
      <c r="O1523" s="11">
        <v>0</v>
      </c>
      <c r="P1523" s="11">
        <v>0</v>
      </c>
      <c r="Q1523" s="11">
        <v>0</v>
      </c>
      <c r="R1523" s="11">
        <v>2430000</v>
      </c>
      <c r="S1523" s="11">
        <v>5003</v>
      </c>
      <c r="T1523" s="11">
        <v>5004</v>
      </c>
      <c r="U1523" s="11">
        <v>5</v>
      </c>
      <c r="V1523" s="11">
        <v>173860</v>
      </c>
      <c r="W1523" s="11">
        <v>6</v>
      </c>
      <c r="X1523" s="11">
        <v>20203</v>
      </c>
      <c r="Y1523" s="11">
        <v>21</v>
      </c>
      <c r="Z1523" s="11">
        <v>8041</v>
      </c>
      <c r="AA1523" s="11">
        <v>0</v>
      </c>
      <c r="AB1523" s="11">
        <v>0</v>
      </c>
      <c r="AC1523" s="11">
        <v>3006739</v>
      </c>
      <c r="AD1523" s="11">
        <v>30556</v>
      </c>
      <c r="AE1523" s="11">
        <v>44870000</v>
      </c>
      <c r="AF1523" s="11" t="s">
        <v>172</v>
      </c>
      <c r="AG1523" s="11" t="s">
        <v>135</v>
      </c>
      <c r="AH1523" s="16">
        <v>0</v>
      </c>
    </row>
    <row r="1524" spans="1:37">
      <c r="A1524" s="11">
        <v>3006739</v>
      </c>
      <c r="B1524" s="11">
        <v>3006701</v>
      </c>
      <c r="C1524" s="11" t="s">
        <v>67</v>
      </c>
      <c r="D1524" s="11">
        <v>20</v>
      </c>
      <c r="E1524" s="11">
        <v>39</v>
      </c>
      <c r="F1524" s="11">
        <v>80</v>
      </c>
      <c r="G1524" s="11">
        <v>4</v>
      </c>
      <c r="H1524" s="11">
        <v>512</v>
      </c>
      <c r="I1524" s="11">
        <v>521</v>
      </c>
      <c r="J1524" s="11">
        <v>523</v>
      </c>
      <c r="K1524" s="11">
        <v>511</v>
      </c>
      <c r="L1524" s="11">
        <v>2</v>
      </c>
      <c r="M1524" s="11">
        <v>60</v>
      </c>
      <c r="N1524" s="11">
        <v>2890</v>
      </c>
      <c r="O1524" s="11">
        <v>1</v>
      </c>
      <c r="P1524" s="11">
        <v>30067</v>
      </c>
      <c r="Q1524" s="11">
        <v>1</v>
      </c>
      <c r="R1524" s="11">
        <v>3035000</v>
      </c>
      <c r="S1524" s="11">
        <v>5003</v>
      </c>
      <c r="T1524" s="11">
        <v>5004</v>
      </c>
      <c r="U1524" s="11">
        <v>5</v>
      </c>
      <c r="V1524" s="11">
        <v>178640</v>
      </c>
      <c r="W1524" s="11">
        <v>6</v>
      </c>
      <c r="X1524" s="11">
        <v>21000</v>
      </c>
      <c r="Y1524" s="11">
        <v>21</v>
      </c>
      <c r="Z1524" s="11">
        <v>8280</v>
      </c>
      <c r="AA1524" s="11">
        <v>0</v>
      </c>
      <c r="AB1524" s="11">
        <v>0</v>
      </c>
      <c r="AC1524" s="11">
        <v>3006740</v>
      </c>
      <c r="AD1524" s="11">
        <v>33673</v>
      </c>
      <c r="AE1524" s="11">
        <v>47300000</v>
      </c>
      <c r="AF1524" s="11" t="s">
        <v>172</v>
      </c>
      <c r="AG1524" s="11" t="s">
        <v>135</v>
      </c>
      <c r="AH1524" s="16">
        <v>1</v>
      </c>
    </row>
    <row r="1525" spans="1:37">
      <c r="A1525" s="11">
        <v>3006740</v>
      </c>
      <c r="B1525" s="11">
        <v>3006701</v>
      </c>
      <c r="C1525" s="11" t="s">
        <v>67</v>
      </c>
      <c r="D1525" s="11">
        <v>20</v>
      </c>
      <c r="E1525" s="11">
        <v>40</v>
      </c>
      <c r="F1525" s="11">
        <v>90</v>
      </c>
      <c r="G1525" s="11">
        <v>4</v>
      </c>
      <c r="H1525" s="11">
        <v>611</v>
      </c>
      <c r="I1525" s="11">
        <v>533</v>
      </c>
      <c r="J1525" s="11">
        <v>522</v>
      </c>
      <c r="K1525" s="11">
        <v>511</v>
      </c>
      <c r="L1525" s="11">
        <v>2</v>
      </c>
      <c r="M1525" s="11">
        <v>60</v>
      </c>
      <c r="N1525" s="11">
        <v>2930</v>
      </c>
      <c r="O1525" s="11">
        <v>1</v>
      </c>
      <c r="P1525" s="11">
        <v>30067</v>
      </c>
      <c r="Q1525" s="11">
        <v>1</v>
      </c>
      <c r="R1525" s="11">
        <v>3055000</v>
      </c>
      <c r="S1525" s="11">
        <v>5004</v>
      </c>
      <c r="T1525" s="11">
        <v>5005</v>
      </c>
      <c r="U1525" s="11">
        <v>5</v>
      </c>
      <c r="V1525" s="11">
        <v>184240</v>
      </c>
      <c r="W1525" s="11">
        <v>6</v>
      </c>
      <c r="X1525" s="11">
        <v>21933</v>
      </c>
      <c r="Y1525" s="11">
        <v>21</v>
      </c>
      <c r="Z1525" s="11">
        <v>8560</v>
      </c>
      <c r="AA1525" s="11">
        <v>0</v>
      </c>
      <c r="AB1525" s="11">
        <v>0</v>
      </c>
      <c r="AC1525" s="11">
        <v>3006741</v>
      </c>
      <c r="AD1525" s="11">
        <v>38530</v>
      </c>
      <c r="AE1525" s="11">
        <v>50335000</v>
      </c>
      <c r="AF1525" s="11" t="s">
        <v>173</v>
      </c>
      <c r="AG1525" s="11" t="s">
        <v>159</v>
      </c>
      <c r="AH1525" s="16">
        <v>1</v>
      </c>
    </row>
    <row r="1526" spans="1:37">
      <c r="A1526" s="11">
        <v>3006741</v>
      </c>
      <c r="B1526" s="11">
        <v>3006701</v>
      </c>
      <c r="C1526" s="11" t="s">
        <v>67</v>
      </c>
      <c r="D1526" s="11">
        <v>20</v>
      </c>
      <c r="E1526" s="11">
        <v>41</v>
      </c>
      <c r="F1526" s="11">
        <v>90</v>
      </c>
      <c r="G1526" s="11">
        <v>4</v>
      </c>
      <c r="H1526" s="11">
        <v>613</v>
      </c>
      <c r="I1526" s="11">
        <v>532</v>
      </c>
      <c r="J1526" s="11">
        <v>521</v>
      </c>
      <c r="K1526" s="11">
        <v>513</v>
      </c>
      <c r="L1526" s="11">
        <v>2</v>
      </c>
      <c r="M1526" s="11">
        <v>60</v>
      </c>
      <c r="N1526" s="11">
        <v>2950</v>
      </c>
      <c r="O1526" s="11">
        <v>1</v>
      </c>
      <c r="P1526" s="11">
        <v>30067</v>
      </c>
      <c r="Q1526" s="11">
        <v>1</v>
      </c>
      <c r="R1526" s="11">
        <v>3080000</v>
      </c>
      <c r="S1526" s="11">
        <v>5004</v>
      </c>
      <c r="T1526" s="11">
        <v>5005</v>
      </c>
      <c r="U1526" s="11">
        <v>5</v>
      </c>
      <c r="V1526" s="11">
        <v>189860</v>
      </c>
      <c r="W1526" s="11">
        <v>6</v>
      </c>
      <c r="X1526" s="11">
        <v>22870</v>
      </c>
      <c r="Y1526" s="11">
        <v>21</v>
      </c>
      <c r="Z1526" s="11">
        <v>9501</v>
      </c>
      <c r="AA1526" s="11">
        <v>0</v>
      </c>
      <c r="AB1526" s="11">
        <v>0</v>
      </c>
      <c r="AC1526" s="11">
        <v>3006742</v>
      </c>
      <c r="AD1526" s="11">
        <v>47087</v>
      </c>
      <c r="AE1526" s="11">
        <v>53390000</v>
      </c>
      <c r="AF1526" s="11" t="s">
        <v>174</v>
      </c>
      <c r="AG1526" s="11" t="s">
        <v>158</v>
      </c>
      <c r="AH1526" s="16">
        <v>1</v>
      </c>
    </row>
    <row r="1527" spans="1:37">
      <c r="A1527" s="11">
        <v>3006742</v>
      </c>
      <c r="B1527" s="11">
        <v>3006701</v>
      </c>
      <c r="C1527" s="11" t="s">
        <v>67</v>
      </c>
      <c r="D1527" s="11">
        <v>20</v>
      </c>
      <c r="E1527" s="11">
        <v>42</v>
      </c>
      <c r="F1527" s="11">
        <v>90</v>
      </c>
      <c r="G1527" s="11">
        <v>4</v>
      </c>
      <c r="H1527" s="11">
        <v>612</v>
      </c>
      <c r="I1527" s="11">
        <v>531</v>
      </c>
      <c r="J1527" s="11">
        <v>523</v>
      </c>
      <c r="K1527" s="11">
        <v>512</v>
      </c>
      <c r="L1527" s="11">
        <v>2</v>
      </c>
      <c r="M1527" s="11">
        <v>60</v>
      </c>
      <c r="N1527" s="11">
        <v>2970</v>
      </c>
      <c r="O1527" s="11">
        <v>1</v>
      </c>
      <c r="P1527" s="11">
        <v>30067</v>
      </c>
      <c r="Q1527" s="11">
        <v>1</v>
      </c>
      <c r="R1527" s="11">
        <v>3105000</v>
      </c>
      <c r="S1527" s="11">
        <v>5004</v>
      </c>
      <c r="T1527" s="11">
        <v>5005</v>
      </c>
      <c r="U1527" s="11">
        <v>5</v>
      </c>
      <c r="V1527" s="11">
        <v>208660</v>
      </c>
      <c r="W1527" s="11">
        <v>6</v>
      </c>
      <c r="X1527" s="11">
        <v>23810</v>
      </c>
      <c r="Y1527" s="11">
        <v>21</v>
      </c>
      <c r="Z1527" s="11">
        <v>9783</v>
      </c>
      <c r="AA1527" s="11">
        <v>0</v>
      </c>
      <c r="AB1527" s="11">
        <v>0</v>
      </c>
      <c r="AC1527" s="11">
        <v>3006743</v>
      </c>
      <c r="AD1527" s="11">
        <v>55644</v>
      </c>
      <c r="AE1527" s="11">
        <v>56470000</v>
      </c>
      <c r="AF1527" s="11" t="s">
        <v>175</v>
      </c>
      <c r="AG1527" s="11" t="s">
        <v>159</v>
      </c>
      <c r="AH1527" s="16">
        <v>1</v>
      </c>
    </row>
    <row r="1528" spans="1:37">
      <c r="A1528" s="11">
        <v>3006743</v>
      </c>
      <c r="B1528" s="11">
        <v>3006701</v>
      </c>
      <c r="C1528" s="11" t="s">
        <v>67</v>
      </c>
      <c r="D1528" s="11">
        <v>20</v>
      </c>
      <c r="E1528" s="11">
        <v>43</v>
      </c>
      <c r="F1528" s="11">
        <v>90</v>
      </c>
      <c r="G1528" s="11">
        <v>4</v>
      </c>
      <c r="H1528" s="11">
        <v>611</v>
      </c>
      <c r="I1528" s="11">
        <v>533</v>
      </c>
      <c r="J1528" s="11">
        <v>522</v>
      </c>
      <c r="K1528" s="11">
        <v>511</v>
      </c>
      <c r="L1528" s="11">
        <v>2</v>
      </c>
      <c r="M1528" s="11">
        <v>60</v>
      </c>
      <c r="N1528" s="11">
        <v>2990</v>
      </c>
      <c r="O1528" s="11">
        <v>1</v>
      </c>
      <c r="P1528" s="11">
        <v>30067</v>
      </c>
      <c r="Q1528" s="11">
        <v>1</v>
      </c>
      <c r="R1528" s="11">
        <v>3130000</v>
      </c>
      <c r="S1528" s="11">
        <v>5004</v>
      </c>
      <c r="T1528" s="11">
        <v>5005</v>
      </c>
      <c r="U1528" s="11">
        <v>5</v>
      </c>
      <c r="V1528" s="11">
        <v>214320</v>
      </c>
      <c r="W1528" s="11">
        <v>6</v>
      </c>
      <c r="X1528" s="11">
        <v>24753</v>
      </c>
      <c r="Y1528" s="11">
        <v>21</v>
      </c>
      <c r="Z1528" s="11">
        <v>10726</v>
      </c>
      <c r="AA1528" s="11">
        <v>0</v>
      </c>
      <c r="AB1528" s="11">
        <v>0</v>
      </c>
      <c r="AC1528" s="11">
        <v>3006744</v>
      </c>
      <c r="AD1528" s="11">
        <v>64201</v>
      </c>
      <c r="AE1528" s="11">
        <v>59575000</v>
      </c>
      <c r="AF1528" s="11" t="s">
        <v>176</v>
      </c>
      <c r="AG1528" s="11" t="s">
        <v>158</v>
      </c>
      <c r="AH1528" s="16">
        <v>1</v>
      </c>
    </row>
    <row r="1529" spans="1:37">
      <c r="A1529" s="11">
        <v>3006744</v>
      </c>
      <c r="B1529" s="11">
        <v>3006701</v>
      </c>
      <c r="C1529" s="11" t="s">
        <v>67</v>
      </c>
      <c r="D1529" s="11">
        <v>20</v>
      </c>
      <c r="E1529" s="11">
        <v>44</v>
      </c>
      <c r="F1529" s="11">
        <v>90</v>
      </c>
      <c r="G1529" s="11">
        <v>4</v>
      </c>
      <c r="H1529" s="11">
        <v>613</v>
      </c>
      <c r="I1529" s="11">
        <v>532</v>
      </c>
      <c r="J1529" s="11">
        <v>521</v>
      </c>
      <c r="K1529" s="11">
        <v>513</v>
      </c>
      <c r="L1529" s="11">
        <v>2</v>
      </c>
      <c r="M1529" s="11">
        <v>60</v>
      </c>
      <c r="N1529" s="11">
        <v>3010</v>
      </c>
      <c r="O1529" s="11">
        <v>1</v>
      </c>
      <c r="P1529" s="11">
        <v>30067</v>
      </c>
      <c r="Q1529" s="11">
        <v>1</v>
      </c>
      <c r="R1529" s="11">
        <v>3155000</v>
      </c>
      <c r="S1529" s="11">
        <v>5004</v>
      </c>
      <c r="T1529" s="11">
        <v>5005</v>
      </c>
      <c r="U1529" s="11">
        <v>5</v>
      </c>
      <c r="V1529" s="11">
        <v>233160</v>
      </c>
      <c r="W1529" s="11">
        <v>6</v>
      </c>
      <c r="X1529" s="11">
        <v>25700</v>
      </c>
      <c r="Y1529" s="11">
        <v>21</v>
      </c>
      <c r="Z1529" s="11">
        <v>11010</v>
      </c>
      <c r="AA1529" s="11">
        <v>0</v>
      </c>
      <c r="AB1529" s="11">
        <v>0</v>
      </c>
      <c r="AC1529" s="11">
        <v>3006745</v>
      </c>
      <c r="AD1529" s="11">
        <v>72758</v>
      </c>
      <c r="AE1529" s="11">
        <v>62705000</v>
      </c>
      <c r="AF1529" s="11" t="s">
        <v>177</v>
      </c>
      <c r="AG1529" s="11" t="s">
        <v>159</v>
      </c>
      <c r="AH1529" s="16">
        <v>1</v>
      </c>
    </row>
    <row r="1530" spans="1:37">
      <c r="A1530" s="11">
        <v>3006745</v>
      </c>
      <c r="B1530" s="11">
        <v>3006701</v>
      </c>
      <c r="C1530" s="11" t="s">
        <v>67</v>
      </c>
      <c r="D1530" s="11">
        <v>20</v>
      </c>
      <c r="E1530" s="11">
        <v>45</v>
      </c>
      <c r="F1530" s="11">
        <v>90</v>
      </c>
      <c r="G1530" s="11">
        <v>4</v>
      </c>
      <c r="H1530" s="11">
        <v>622</v>
      </c>
      <c r="I1530" s="11">
        <v>631</v>
      </c>
      <c r="J1530" s="11">
        <v>523</v>
      </c>
      <c r="K1530" s="11">
        <v>512</v>
      </c>
      <c r="L1530" s="11">
        <v>2</v>
      </c>
      <c r="M1530" s="11">
        <v>60</v>
      </c>
      <c r="N1530" s="11">
        <v>3050</v>
      </c>
      <c r="O1530" s="11">
        <v>1</v>
      </c>
      <c r="P1530" s="11">
        <v>30067</v>
      </c>
      <c r="Q1530" s="11">
        <v>1</v>
      </c>
      <c r="R1530" s="11">
        <v>3180000</v>
      </c>
      <c r="S1530" s="11">
        <v>5004</v>
      </c>
      <c r="T1530" s="11">
        <v>5005</v>
      </c>
      <c r="U1530" s="11">
        <v>5</v>
      </c>
      <c r="V1530" s="11">
        <v>238860</v>
      </c>
      <c r="W1530" s="11">
        <v>6</v>
      </c>
      <c r="X1530" s="11">
        <v>26650</v>
      </c>
      <c r="Y1530" s="11">
        <v>21</v>
      </c>
      <c r="Z1530" s="11">
        <v>11955</v>
      </c>
      <c r="AA1530" s="11">
        <v>0</v>
      </c>
      <c r="AB1530" s="11">
        <v>0</v>
      </c>
      <c r="AC1530" s="11">
        <v>3006746</v>
      </c>
      <c r="AD1530" s="11">
        <v>81315</v>
      </c>
      <c r="AE1530" s="11">
        <v>65860000</v>
      </c>
      <c r="AF1530" s="11" t="s">
        <v>178</v>
      </c>
      <c r="AG1530" s="11" t="s">
        <v>158</v>
      </c>
      <c r="AH1530" s="16">
        <v>1</v>
      </c>
    </row>
    <row r="1531" spans="1:37">
      <c r="A1531" s="11">
        <v>3006746</v>
      </c>
      <c r="B1531" s="11">
        <v>3006701</v>
      </c>
      <c r="C1531" s="11" t="s">
        <v>67</v>
      </c>
      <c r="D1531" s="11">
        <v>20</v>
      </c>
      <c r="E1531" s="11">
        <v>46</v>
      </c>
      <c r="F1531" s="11">
        <v>90</v>
      </c>
      <c r="G1531" s="11">
        <v>4</v>
      </c>
      <c r="H1531" s="11">
        <v>611</v>
      </c>
      <c r="I1531" s="11">
        <v>633</v>
      </c>
      <c r="J1531" s="11">
        <v>522</v>
      </c>
      <c r="K1531" s="11">
        <v>511</v>
      </c>
      <c r="L1531" s="11">
        <v>2</v>
      </c>
      <c r="M1531" s="11">
        <v>60</v>
      </c>
      <c r="N1531" s="11">
        <v>3070</v>
      </c>
      <c r="O1531" s="11">
        <v>1</v>
      </c>
      <c r="P1531" s="11">
        <v>30067</v>
      </c>
      <c r="Q1531" s="11">
        <v>1</v>
      </c>
      <c r="R1531" s="11">
        <v>3205000</v>
      </c>
      <c r="S1531" s="11">
        <v>5004</v>
      </c>
      <c r="T1531" s="11">
        <v>5005</v>
      </c>
      <c r="U1531" s="11">
        <v>5</v>
      </c>
      <c r="V1531" s="11">
        <v>257740</v>
      </c>
      <c r="W1531" s="11">
        <v>6</v>
      </c>
      <c r="X1531" s="11">
        <v>27603</v>
      </c>
      <c r="Y1531" s="11">
        <v>21</v>
      </c>
      <c r="Z1531" s="11">
        <v>12241</v>
      </c>
      <c r="AA1531" s="11">
        <v>0</v>
      </c>
      <c r="AB1531" s="11">
        <v>0</v>
      </c>
      <c r="AC1531" s="11">
        <v>3006747</v>
      </c>
      <c r="AD1531" s="11">
        <v>93572</v>
      </c>
      <c r="AE1531" s="11">
        <v>69040000</v>
      </c>
      <c r="AF1531" s="11" t="s">
        <v>179</v>
      </c>
      <c r="AG1531" s="11" t="s">
        <v>159</v>
      </c>
      <c r="AH1531" s="16">
        <v>1</v>
      </c>
    </row>
    <row r="1532" spans="1:37">
      <c r="A1532" s="11">
        <v>3006747</v>
      </c>
      <c r="B1532" s="11">
        <v>3006701</v>
      </c>
      <c r="C1532" s="11" t="s">
        <v>67</v>
      </c>
      <c r="D1532" s="11">
        <v>20</v>
      </c>
      <c r="E1532" s="11">
        <v>47</v>
      </c>
      <c r="F1532" s="11">
        <v>90</v>
      </c>
      <c r="G1532" s="11">
        <v>4</v>
      </c>
      <c r="H1532" s="11">
        <v>613</v>
      </c>
      <c r="I1532" s="11">
        <v>632</v>
      </c>
      <c r="J1532" s="11">
        <v>521</v>
      </c>
      <c r="K1532" s="11">
        <v>513</v>
      </c>
      <c r="L1532" s="11">
        <v>2</v>
      </c>
      <c r="M1532" s="11">
        <v>60</v>
      </c>
      <c r="N1532" s="11">
        <v>3090</v>
      </c>
      <c r="O1532" s="11">
        <v>1</v>
      </c>
      <c r="P1532" s="11">
        <v>30067</v>
      </c>
      <c r="Q1532" s="11">
        <v>1</v>
      </c>
      <c r="R1532" s="11">
        <v>3230000</v>
      </c>
      <c r="S1532" s="11">
        <v>5004</v>
      </c>
      <c r="T1532" s="11">
        <v>5005</v>
      </c>
      <c r="U1532" s="11">
        <v>5</v>
      </c>
      <c r="V1532" s="11">
        <v>263480</v>
      </c>
      <c r="W1532" s="11">
        <v>6</v>
      </c>
      <c r="X1532" s="11">
        <v>28560</v>
      </c>
      <c r="Y1532" s="11">
        <v>21</v>
      </c>
      <c r="Z1532" s="11">
        <v>13188</v>
      </c>
      <c r="AA1532" s="11">
        <v>0</v>
      </c>
      <c r="AB1532" s="11">
        <v>0</v>
      </c>
      <c r="AC1532" s="11">
        <v>3006748</v>
      </c>
      <c r="AD1532" s="11">
        <v>105829</v>
      </c>
      <c r="AE1532" s="11">
        <v>72245000</v>
      </c>
      <c r="AF1532" s="11" t="s">
        <v>180</v>
      </c>
      <c r="AG1532" s="11" t="s">
        <v>158</v>
      </c>
      <c r="AH1532" s="16">
        <v>1</v>
      </c>
    </row>
    <row r="1533" spans="1:37">
      <c r="A1533" s="11">
        <v>3006748</v>
      </c>
      <c r="B1533" s="11">
        <v>3006701</v>
      </c>
      <c r="C1533" s="11" t="s">
        <v>67</v>
      </c>
      <c r="D1533" s="11">
        <v>20</v>
      </c>
      <c r="E1533" s="11">
        <v>48</v>
      </c>
      <c r="F1533" s="11">
        <v>90</v>
      </c>
      <c r="G1533" s="11">
        <v>4</v>
      </c>
      <c r="H1533" s="11">
        <v>622</v>
      </c>
      <c r="I1533" s="11">
        <v>631</v>
      </c>
      <c r="J1533" s="11">
        <v>523</v>
      </c>
      <c r="K1533" s="11">
        <v>512</v>
      </c>
      <c r="L1533" s="11">
        <v>2</v>
      </c>
      <c r="M1533" s="11">
        <v>60</v>
      </c>
      <c r="N1533" s="11">
        <v>3110</v>
      </c>
      <c r="O1533" s="11">
        <v>1</v>
      </c>
      <c r="P1533" s="11">
        <v>30067</v>
      </c>
      <c r="Q1533" s="11">
        <v>1</v>
      </c>
      <c r="R1533" s="11">
        <v>3250000</v>
      </c>
      <c r="S1533" s="11">
        <v>5004</v>
      </c>
      <c r="T1533" s="11">
        <v>5005</v>
      </c>
      <c r="U1533" s="11">
        <v>5</v>
      </c>
      <c r="V1533" s="11">
        <v>282400</v>
      </c>
      <c r="W1533" s="11">
        <v>6</v>
      </c>
      <c r="X1533" s="11">
        <v>29520</v>
      </c>
      <c r="Y1533" s="11">
        <v>21</v>
      </c>
      <c r="Z1533" s="11">
        <v>13476</v>
      </c>
      <c r="AA1533" s="11">
        <v>0</v>
      </c>
      <c r="AB1533" s="11">
        <v>0</v>
      </c>
      <c r="AC1533" s="11">
        <v>3006749</v>
      </c>
      <c r="AD1533" s="11">
        <v>118086</v>
      </c>
      <c r="AE1533" s="11">
        <v>75475000</v>
      </c>
      <c r="AF1533" s="11" t="s">
        <v>181</v>
      </c>
      <c r="AG1533" s="11" t="s">
        <v>159</v>
      </c>
      <c r="AH1533" s="16">
        <v>1</v>
      </c>
    </row>
    <row r="1534" spans="1:37">
      <c r="A1534" s="11">
        <v>3006749</v>
      </c>
      <c r="B1534" s="11">
        <v>3006701</v>
      </c>
      <c r="C1534" s="11" t="s">
        <v>67</v>
      </c>
      <c r="D1534" s="11">
        <v>20</v>
      </c>
      <c r="E1534" s="11">
        <v>49</v>
      </c>
      <c r="F1534" s="11">
        <v>90</v>
      </c>
      <c r="G1534" s="11">
        <v>4</v>
      </c>
      <c r="H1534" s="11">
        <v>621</v>
      </c>
      <c r="I1534" s="11">
        <v>633</v>
      </c>
      <c r="J1534" s="11">
        <v>622</v>
      </c>
      <c r="K1534" s="11">
        <v>611</v>
      </c>
      <c r="L1534" s="11">
        <v>2</v>
      </c>
      <c r="M1534" s="11">
        <v>60</v>
      </c>
      <c r="N1534" s="11">
        <v>3610</v>
      </c>
      <c r="O1534" s="11">
        <v>1</v>
      </c>
      <c r="P1534" s="11">
        <v>30067</v>
      </c>
      <c r="Q1534" s="11">
        <v>1</v>
      </c>
      <c r="R1534" s="11">
        <v>3870000</v>
      </c>
      <c r="S1534" s="11">
        <v>5004</v>
      </c>
      <c r="T1534" s="11">
        <v>5005</v>
      </c>
      <c r="U1534" s="11">
        <v>5</v>
      </c>
      <c r="V1534" s="11">
        <v>288180</v>
      </c>
      <c r="W1534" s="11">
        <v>6</v>
      </c>
      <c r="X1534" s="11">
        <v>30483</v>
      </c>
      <c r="Y1534" s="11">
        <v>21</v>
      </c>
      <c r="Z1534" s="11">
        <v>14425</v>
      </c>
      <c r="AA1534" s="11">
        <v>0</v>
      </c>
      <c r="AB1534" s="11">
        <v>0</v>
      </c>
      <c r="AC1534" s="11">
        <v>3006750</v>
      </c>
      <c r="AD1534" s="11">
        <v>130343</v>
      </c>
      <c r="AE1534" s="11">
        <v>78725000</v>
      </c>
      <c r="AF1534" s="11" t="s">
        <v>182</v>
      </c>
      <c r="AG1534" s="11" t="s">
        <v>136</v>
      </c>
      <c r="AH1534" s="16">
        <v>1</v>
      </c>
    </row>
    <row r="1535" spans="1:37" s="12" customFormat="1">
      <c r="A1535" s="12">
        <v>3006750</v>
      </c>
      <c r="B1535" s="12">
        <v>3006701</v>
      </c>
      <c r="C1535" s="12" t="s">
        <v>67</v>
      </c>
      <c r="D1535" s="11">
        <v>20</v>
      </c>
      <c r="E1535" s="12">
        <v>50</v>
      </c>
      <c r="F1535" s="11">
        <v>200</v>
      </c>
      <c r="G1535" s="12">
        <v>0</v>
      </c>
      <c r="H1535" s="12">
        <v>0</v>
      </c>
      <c r="I1535" s="12">
        <v>0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  <c r="O1535" s="12">
        <v>0</v>
      </c>
      <c r="P1535" s="12">
        <v>0</v>
      </c>
      <c r="Q1535" s="12">
        <v>0</v>
      </c>
      <c r="R1535" s="12">
        <v>0</v>
      </c>
      <c r="S1535" s="11">
        <v>5005</v>
      </c>
      <c r="T1535" s="12">
        <v>0</v>
      </c>
      <c r="U1535" s="12">
        <v>5</v>
      </c>
      <c r="V1535" s="12">
        <v>294780</v>
      </c>
      <c r="W1535" s="12">
        <v>6</v>
      </c>
      <c r="X1535" s="12">
        <v>31583</v>
      </c>
      <c r="Y1535" s="12">
        <v>21</v>
      </c>
      <c r="Z1535" s="12">
        <v>14755</v>
      </c>
      <c r="AA1535" s="12">
        <v>0</v>
      </c>
      <c r="AB1535" s="12">
        <v>0</v>
      </c>
      <c r="AC1535" s="12">
        <v>0</v>
      </c>
      <c r="AD1535" s="12">
        <v>150000</v>
      </c>
      <c r="AE1535" s="11">
        <v>82595000</v>
      </c>
      <c r="AF1535" s="11">
        <v>0</v>
      </c>
      <c r="AG1535" s="11">
        <v>0</v>
      </c>
      <c r="AH1535" s="11">
        <v>0</v>
      </c>
      <c r="AI1535" s="11"/>
      <c r="AJ1535" s="11"/>
      <c r="AK1535" s="11"/>
    </row>
    <row r="1536" spans="1:37">
      <c r="A1536" s="11">
        <v>3007800</v>
      </c>
      <c r="B1536" s="11">
        <v>3007801</v>
      </c>
      <c r="C1536" s="11" t="s">
        <v>68</v>
      </c>
      <c r="D1536" s="11">
        <v>20</v>
      </c>
      <c r="E1536" s="11">
        <v>0</v>
      </c>
      <c r="F1536" s="11">
        <v>50</v>
      </c>
      <c r="G1536" s="11">
        <v>2</v>
      </c>
      <c r="H1536" s="11">
        <v>112</v>
      </c>
      <c r="I1536" s="11">
        <v>131</v>
      </c>
      <c r="J1536" s="11">
        <v>0</v>
      </c>
      <c r="K1536" s="11">
        <v>0</v>
      </c>
      <c r="L1536" s="11">
        <v>2</v>
      </c>
      <c r="M1536" s="11">
        <v>60</v>
      </c>
      <c r="N1536" s="11">
        <v>60</v>
      </c>
      <c r="O1536" s="11">
        <v>0</v>
      </c>
      <c r="P1536" s="11">
        <v>0</v>
      </c>
      <c r="Q1536" s="11">
        <v>0</v>
      </c>
      <c r="R1536" s="11">
        <v>35000</v>
      </c>
      <c r="S1536" s="11">
        <v>0</v>
      </c>
      <c r="T1536" s="11">
        <v>5001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3007801</v>
      </c>
      <c r="AD1536" s="11">
        <v>0</v>
      </c>
      <c r="AE1536" s="11">
        <v>0</v>
      </c>
      <c r="AF1536" s="11" t="s">
        <v>162</v>
      </c>
      <c r="AG1536" s="11" t="s">
        <v>134</v>
      </c>
      <c r="AH1536" s="11">
        <v>0</v>
      </c>
    </row>
    <row r="1537" spans="1:37">
      <c r="A1537" s="11">
        <v>3007801</v>
      </c>
      <c r="B1537" s="11">
        <v>3007801</v>
      </c>
      <c r="C1537" s="11" t="s">
        <v>68</v>
      </c>
      <c r="D1537" s="11">
        <v>20</v>
      </c>
      <c r="E1537" s="11">
        <v>1</v>
      </c>
      <c r="F1537" s="11">
        <v>50</v>
      </c>
      <c r="G1537" s="11">
        <v>3</v>
      </c>
      <c r="H1537" s="11">
        <v>211</v>
      </c>
      <c r="I1537" s="11">
        <v>134</v>
      </c>
      <c r="J1537" s="11">
        <v>123</v>
      </c>
      <c r="K1537" s="11">
        <v>0</v>
      </c>
      <c r="L1537" s="11">
        <v>2</v>
      </c>
      <c r="M1537" s="11">
        <v>60</v>
      </c>
      <c r="N1537" s="11">
        <v>80</v>
      </c>
      <c r="O1537" s="11">
        <v>0</v>
      </c>
      <c r="P1537" s="11">
        <v>0</v>
      </c>
      <c r="Q1537" s="11">
        <v>0</v>
      </c>
      <c r="R1537" s="11">
        <v>50000</v>
      </c>
      <c r="S1537" s="11">
        <v>0</v>
      </c>
      <c r="T1537" s="11">
        <v>5001</v>
      </c>
      <c r="U1537" s="11">
        <v>5</v>
      </c>
      <c r="V1537" s="11">
        <v>1800</v>
      </c>
      <c r="W1537" s="11">
        <v>6</v>
      </c>
      <c r="X1537" s="11">
        <v>225</v>
      </c>
      <c r="Y1537" s="11">
        <v>21</v>
      </c>
      <c r="Z1537" s="11">
        <v>90</v>
      </c>
      <c r="AA1537" s="11">
        <v>0</v>
      </c>
      <c r="AB1537" s="11">
        <v>0</v>
      </c>
      <c r="AC1537" s="11">
        <v>3007802</v>
      </c>
      <c r="AD1537" s="11">
        <v>10</v>
      </c>
      <c r="AE1537" s="11">
        <v>35000</v>
      </c>
      <c r="AF1537" s="11" t="s">
        <v>162</v>
      </c>
      <c r="AG1537" s="11" t="s">
        <v>134</v>
      </c>
      <c r="AH1537" s="11">
        <v>0</v>
      </c>
    </row>
    <row r="1538" spans="1:37">
      <c r="A1538" s="11">
        <v>3007802</v>
      </c>
      <c r="B1538" s="11">
        <v>3007801</v>
      </c>
      <c r="C1538" s="11" t="s">
        <v>68</v>
      </c>
      <c r="D1538" s="11">
        <v>20</v>
      </c>
      <c r="E1538" s="11">
        <v>2</v>
      </c>
      <c r="F1538" s="11">
        <v>50</v>
      </c>
      <c r="G1538" s="11">
        <v>4</v>
      </c>
      <c r="H1538" s="11">
        <v>214</v>
      </c>
      <c r="I1538" s="11">
        <v>133</v>
      </c>
      <c r="J1538" s="11">
        <v>122</v>
      </c>
      <c r="K1538" s="11">
        <v>131</v>
      </c>
      <c r="L1538" s="11">
        <v>2</v>
      </c>
      <c r="M1538" s="11">
        <v>60</v>
      </c>
      <c r="N1538" s="11">
        <v>100</v>
      </c>
      <c r="O1538" s="11">
        <v>0</v>
      </c>
      <c r="P1538" s="11">
        <v>0</v>
      </c>
      <c r="Q1538" s="11">
        <v>0</v>
      </c>
      <c r="R1538" s="11">
        <v>70000</v>
      </c>
      <c r="S1538" s="11">
        <v>0</v>
      </c>
      <c r="T1538" s="11">
        <v>5001</v>
      </c>
      <c r="U1538" s="11">
        <v>5</v>
      </c>
      <c r="V1538" s="11">
        <v>3622</v>
      </c>
      <c r="W1538" s="11">
        <v>6</v>
      </c>
      <c r="X1538" s="11">
        <v>453</v>
      </c>
      <c r="Y1538" s="11">
        <v>21</v>
      </c>
      <c r="Z1538" s="11">
        <v>181</v>
      </c>
      <c r="AA1538" s="11">
        <v>0</v>
      </c>
      <c r="AB1538" s="11">
        <v>0</v>
      </c>
      <c r="AC1538" s="11">
        <v>3007803</v>
      </c>
      <c r="AD1538" s="11">
        <v>33</v>
      </c>
      <c r="AE1538" s="11">
        <v>85000</v>
      </c>
      <c r="AF1538" s="11" t="s">
        <v>162</v>
      </c>
      <c r="AG1538" s="11" t="s">
        <v>134</v>
      </c>
      <c r="AH1538" s="11">
        <v>0</v>
      </c>
    </row>
    <row r="1539" spans="1:37">
      <c r="A1539" s="11">
        <v>3007803</v>
      </c>
      <c r="B1539" s="11">
        <v>3007801</v>
      </c>
      <c r="C1539" s="11" t="s">
        <v>68</v>
      </c>
      <c r="D1539" s="11">
        <v>20</v>
      </c>
      <c r="E1539" s="11">
        <v>3</v>
      </c>
      <c r="F1539" s="11">
        <v>50</v>
      </c>
      <c r="G1539" s="11">
        <v>4</v>
      </c>
      <c r="H1539" s="11">
        <v>213</v>
      </c>
      <c r="I1539" s="11">
        <v>132</v>
      </c>
      <c r="J1539" s="11">
        <v>121</v>
      </c>
      <c r="K1539" s="11">
        <v>134</v>
      </c>
      <c r="L1539" s="11">
        <v>2</v>
      </c>
      <c r="M1539" s="11">
        <v>60</v>
      </c>
      <c r="N1539" s="11">
        <v>120</v>
      </c>
      <c r="O1539" s="11">
        <v>0</v>
      </c>
      <c r="P1539" s="11">
        <v>0</v>
      </c>
      <c r="Q1539" s="11">
        <v>0</v>
      </c>
      <c r="R1539" s="11">
        <v>85000</v>
      </c>
      <c r="S1539" s="11">
        <v>0</v>
      </c>
      <c r="T1539" s="11">
        <v>5001</v>
      </c>
      <c r="U1539" s="11">
        <v>5</v>
      </c>
      <c r="V1539" s="11">
        <v>5467</v>
      </c>
      <c r="W1539" s="11">
        <v>6</v>
      </c>
      <c r="X1539" s="11">
        <v>683</v>
      </c>
      <c r="Y1539" s="11">
        <v>21</v>
      </c>
      <c r="Z1539" s="11">
        <v>273</v>
      </c>
      <c r="AA1539" s="11">
        <v>0</v>
      </c>
      <c r="AB1539" s="11">
        <v>0</v>
      </c>
      <c r="AC1539" s="11">
        <v>3007804</v>
      </c>
      <c r="AD1539" s="11">
        <v>62</v>
      </c>
      <c r="AE1539" s="11">
        <v>155000</v>
      </c>
      <c r="AF1539" s="11" t="s">
        <v>162</v>
      </c>
      <c r="AG1539" s="11" t="s">
        <v>134</v>
      </c>
      <c r="AH1539" s="16">
        <v>0</v>
      </c>
    </row>
    <row r="1540" spans="1:37">
      <c r="A1540" s="11">
        <v>3007804</v>
      </c>
      <c r="B1540" s="11">
        <v>3007801</v>
      </c>
      <c r="C1540" s="11" t="s">
        <v>68</v>
      </c>
      <c r="D1540" s="11">
        <v>20</v>
      </c>
      <c r="E1540" s="11">
        <v>4</v>
      </c>
      <c r="F1540" s="11">
        <v>50</v>
      </c>
      <c r="G1540" s="11">
        <v>4</v>
      </c>
      <c r="H1540" s="11">
        <v>212</v>
      </c>
      <c r="I1540" s="11">
        <v>231</v>
      </c>
      <c r="J1540" s="11">
        <v>124</v>
      </c>
      <c r="K1540" s="11">
        <v>133</v>
      </c>
      <c r="L1540" s="11">
        <v>2</v>
      </c>
      <c r="M1540" s="11">
        <v>60</v>
      </c>
      <c r="N1540" s="11">
        <v>140</v>
      </c>
      <c r="O1540" s="11">
        <v>0</v>
      </c>
      <c r="P1540" s="11">
        <v>0</v>
      </c>
      <c r="Q1540" s="11">
        <v>0</v>
      </c>
      <c r="R1540" s="11">
        <v>105000</v>
      </c>
      <c r="S1540" s="11">
        <v>0</v>
      </c>
      <c r="T1540" s="11">
        <v>5001</v>
      </c>
      <c r="U1540" s="11">
        <v>5</v>
      </c>
      <c r="V1540" s="11">
        <v>7333</v>
      </c>
      <c r="W1540" s="11">
        <v>6</v>
      </c>
      <c r="X1540" s="11">
        <v>917</v>
      </c>
      <c r="Y1540" s="11">
        <v>21</v>
      </c>
      <c r="Z1540" s="11">
        <v>367</v>
      </c>
      <c r="AA1540" s="11">
        <v>0</v>
      </c>
      <c r="AB1540" s="11">
        <v>0</v>
      </c>
      <c r="AC1540" s="11">
        <v>3007805</v>
      </c>
      <c r="AD1540" s="11">
        <v>91</v>
      </c>
      <c r="AE1540" s="11">
        <v>240000</v>
      </c>
      <c r="AF1540" s="11" t="s">
        <v>162</v>
      </c>
      <c r="AG1540" s="11" t="s">
        <v>134</v>
      </c>
      <c r="AH1540" s="16">
        <v>0</v>
      </c>
    </row>
    <row r="1541" spans="1:37">
      <c r="A1541" s="11">
        <v>3007805</v>
      </c>
      <c r="B1541" s="11">
        <v>3007801</v>
      </c>
      <c r="C1541" s="11" t="s">
        <v>68</v>
      </c>
      <c r="D1541" s="11">
        <v>20</v>
      </c>
      <c r="E1541" s="11">
        <v>5</v>
      </c>
      <c r="F1541" s="11">
        <v>50</v>
      </c>
      <c r="G1541" s="11">
        <v>4</v>
      </c>
      <c r="H1541" s="11">
        <v>211</v>
      </c>
      <c r="I1541" s="11">
        <v>234</v>
      </c>
      <c r="J1541" s="11">
        <v>123</v>
      </c>
      <c r="K1541" s="11">
        <v>132</v>
      </c>
      <c r="L1541" s="11">
        <v>2</v>
      </c>
      <c r="M1541" s="11">
        <v>60</v>
      </c>
      <c r="N1541" s="11">
        <v>170</v>
      </c>
      <c r="O1541" s="11">
        <v>0</v>
      </c>
      <c r="P1541" s="11">
        <v>0</v>
      </c>
      <c r="Q1541" s="11">
        <v>0</v>
      </c>
      <c r="R1541" s="11">
        <v>120000</v>
      </c>
      <c r="S1541" s="11">
        <v>0</v>
      </c>
      <c r="T1541" s="11">
        <v>5001</v>
      </c>
      <c r="U1541" s="11">
        <v>5</v>
      </c>
      <c r="V1541" s="11">
        <v>9222</v>
      </c>
      <c r="W1541" s="11">
        <v>6</v>
      </c>
      <c r="X1541" s="11">
        <v>1153</v>
      </c>
      <c r="Y1541" s="11">
        <v>21</v>
      </c>
      <c r="Z1541" s="11">
        <v>461</v>
      </c>
      <c r="AA1541" s="11">
        <v>0</v>
      </c>
      <c r="AB1541" s="11">
        <v>0</v>
      </c>
      <c r="AC1541" s="11">
        <v>3007806</v>
      </c>
      <c r="AD1541" s="11">
        <v>129</v>
      </c>
      <c r="AE1541" s="11">
        <v>345000</v>
      </c>
      <c r="AF1541" s="11" t="s">
        <v>162</v>
      </c>
      <c r="AG1541" s="11" t="s">
        <v>134</v>
      </c>
      <c r="AH1541" s="16">
        <v>0</v>
      </c>
      <c r="AI1541" s="12"/>
      <c r="AJ1541" s="12"/>
      <c r="AK1541" s="12"/>
    </row>
    <row r="1542" spans="1:37">
      <c r="A1542" s="11">
        <v>3007806</v>
      </c>
      <c r="B1542" s="11">
        <v>3007801</v>
      </c>
      <c r="C1542" s="11" t="s">
        <v>68</v>
      </c>
      <c r="D1542" s="11">
        <v>20</v>
      </c>
      <c r="E1542" s="11">
        <v>6</v>
      </c>
      <c r="F1542" s="11">
        <v>50</v>
      </c>
      <c r="G1542" s="11">
        <v>4</v>
      </c>
      <c r="H1542" s="11">
        <v>214</v>
      </c>
      <c r="I1542" s="11">
        <v>233</v>
      </c>
      <c r="J1542" s="11">
        <v>122</v>
      </c>
      <c r="K1542" s="11">
        <v>131</v>
      </c>
      <c r="L1542" s="11">
        <v>2</v>
      </c>
      <c r="M1542" s="11">
        <v>60</v>
      </c>
      <c r="N1542" s="11">
        <v>190</v>
      </c>
      <c r="O1542" s="11">
        <v>0</v>
      </c>
      <c r="P1542" s="11">
        <v>0</v>
      </c>
      <c r="Q1542" s="11">
        <v>0</v>
      </c>
      <c r="R1542" s="11">
        <v>140000</v>
      </c>
      <c r="S1542" s="11">
        <v>0</v>
      </c>
      <c r="T1542" s="11">
        <v>5001</v>
      </c>
      <c r="U1542" s="11">
        <v>5</v>
      </c>
      <c r="V1542" s="11">
        <v>11133</v>
      </c>
      <c r="W1542" s="11">
        <v>6</v>
      </c>
      <c r="X1542" s="11">
        <v>1392</v>
      </c>
      <c r="Y1542" s="11">
        <v>21</v>
      </c>
      <c r="Z1542" s="11">
        <v>557</v>
      </c>
      <c r="AA1542" s="11">
        <v>0</v>
      </c>
      <c r="AB1542" s="11">
        <v>0</v>
      </c>
      <c r="AC1542" s="11">
        <v>3007807</v>
      </c>
      <c r="AD1542" s="11">
        <v>167</v>
      </c>
      <c r="AE1542" s="11">
        <v>465000</v>
      </c>
      <c r="AF1542" s="11" t="s">
        <v>162</v>
      </c>
      <c r="AG1542" s="11" t="s">
        <v>134</v>
      </c>
      <c r="AH1542" s="16">
        <v>0</v>
      </c>
    </row>
    <row r="1543" spans="1:37">
      <c r="A1543" s="11">
        <v>3007807</v>
      </c>
      <c r="B1543" s="11">
        <v>3007801</v>
      </c>
      <c r="C1543" s="11" t="s">
        <v>68</v>
      </c>
      <c r="D1543" s="11">
        <v>20</v>
      </c>
      <c r="E1543" s="11">
        <v>7</v>
      </c>
      <c r="F1543" s="11">
        <v>50</v>
      </c>
      <c r="G1543" s="11">
        <v>4</v>
      </c>
      <c r="H1543" s="11">
        <v>213</v>
      </c>
      <c r="I1543" s="11">
        <v>232</v>
      </c>
      <c r="J1543" s="11">
        <v>121</v>
      </c>
      <c r="K1543" s="11">
        <v>134</v>
      </c>
      <c r="L1543" s="11">
        <v>2</v>
      </c>
      <c r="M1543" s="11">
        <v>60</v>
      </c>
      <c r="N1543" s="11">
        <v>210</v>
      </c>
      <c r="O1543" s="11">
        <v>0</v>
      </c>
      <c r="P1543" s="11">
        <v>0</v>
      </c>
      <c r="Q1543" s="11">
        <v>0</v>
      </c>
      <c r="R1543" s="11">
        <v>160000</v>
      </c>
      <c r="S1543" s="11">
        <v>0</v>
      </c>
      <c r="T1543" s="11">
        <v>5001</v>
      </c>
      <c r="U1543" s="11">
        <v>5</v>
      </c>
      <c r="V1543" s="11">
        <v>13067</v>
      </c>
      <c r="W1543" s="11">
        <v>6</v>
      </c>
      <c r="X1543" s="11">
        <v>1633</v>
      </c>
      <c r="Y1543" s="11">
        <v>21</v>
      </c>
      <c r="Z1543" s="11">
        <v>653</v>
      </c>
      <c r="AA1543" s="11">
        <v>0</v>
      </c>
      <c r="AB1543" s="11">
        <v>0</v>
      </c>
      <c r="AC1543" s="11">
        <v>3007808</v>
      </c>
      <c r="AD1543" s="11">
        <v>206</v>
      </c>
      <c r="AE1543" s="11">
        <v>605000</v>
      </c>
      <c r="AF1543" s="11" t="s">
        <v>162</v>
      </c>
      <c r="AG1543" s="11" t="s">
        <v>134</v>
      </c>
      <c r="AH1543" s="16">
        <v>0</v>
      </c>
    </row>
    <row r="1544" spans="1:37">
      <c r="A1544" s="11">
        <v>3007808</v>
      </c>
      <c r="B1544" s="11">
        <v>3007801</v>
      </c>
      <c r="C1544" s="11" t="s">
        <v>68</v>
      </c>
      <c r="D1544" s="11">
        <v>20</v>
      </c>
      <c r="E1544" s="11">
        <v>8</v>
      </c>
      <c r="F1544" s="11">
        <v>50</v>
      </c>
      <c r="G1544" s="11">
        <v>4</v>
      </c>
      <c r="H1544" s="11">
        <v>212</v>
      </c>
      <c r="I1544" s="11">
        <v>231</v>
      </c>
      <c r="J1544" s="11">
        <v>124</v>
      </c>
      <c r="K1544" s="11">
        <v>133</v>
      </c>
      <c r="L1544" s="11">
        <v>2</v>
      </c>
      <c r="M1544" s="11">
        <v>60</v>
      </c>
      <c r="N1544" s="11">
        <v>230</v>
      </c>
      <c r="O1544" s="11">
        <v>0</v>
      </c>
      <c r="P1544" s="11">
        <v>0</v>
      </c>
      <c r="Q1544" s="11">
        <v>0</v>
      </c>
      <c r="R1544" s="11">
        <v>175000</v>
      </c>
      <c r="S1544" s="11">
        <v>0</v>
      </c>
      <c r="T1544" s="11">
        <v>5001</v>
      </c>
      <c r="U1544" s="11">
        <v>5</v>
      </c>
      <c r="V1544" s="11">
        <v>15022</v>
      </c>
      <c r="W1544" s="11">
        <v>6</v>
      </c>
      <c r="X1544" s="11">
        <v>1878</v>
      </c>
      <c r="Y1544" s="11">
        <v>21</v>
      </c>
      <c r="Z1544" s="11">
        <v>751</v>
      </c>
      <c r="AA1544" s="11">
        <v>0</v>
      </c>
      <c r="AB1544" s="11">
        <v>0</v>
      </c>
      <c r="AC1544" s="11">
        <v>3007809</v>
      </c>
      <c r="AD1544" s="11">
        <v>244</v>
      </c>
      <c r="AE1544" s="11">
        <v>765000</v>
      </c>
      <c r="AF1544" s="11" t="s">
        <v>162</v>
      </c>
      <c r="AG1544" s="11" t="s">
        <v>134</v>
      </c>
      <c r="AH1544" s="16">
        <v>0</v>
      </c>
    </row>
    <row r="1545" spans="1:37">
      <c r="A1545" s="11">
        <v>3007809</v>
      </c>
      <c r="B1545" s="11">
        <v>3007801</v>
      </c>
      <c r="C1545" s="11" t="s">
        <v>68</v>
      </c>
      <c r="D1545" s="11">
        <v>20</v>
      </c>
      <c r="E1545" s="11">
        <v>9</v>
      </c>
      <c r="F1545" s="11">
        <v>50</v>
      </c>
      <c r="G1545" s="11">
        <v>4</v>
      </c>
      <c r="H1545" s="11">
        <v>211</v>
      </c>
      <c r="I1545" s="11">
        <v>234</v>
      </c>
      <c r="J1545" s="11">
        <v>223</v>
      </c>
      <c r="K1545" s="11">
        <v>232</v>
      </c>
      <c r="L1545" s="11">
        <v>2</v>
      </c>
      <c r="M1545" s="11">
        <v>60</v>
      </c>
      <c r="N1545" s="11">
        <v>730</v>
      </c>
      <c r="O1545" s="11">
        <v>1</v>
      </c>
      <c r="P1545" s="11">
        <v>30078</v>
      </c>
      <c r="Q1545" s="11">
        <v>1</v>
      </c>
      <c r="R1545" s="11">
        <v>680000</v>
      </c>
      <c r="S1545" s="11">
        <v>0</v>
      </c>
      <c r="T1545" s="11">
        <v>5001</v>
      </c>
      <c r="U1545" s="11">
        <v>5</v>
      </c>
      <c r="V1545" s="11">
        <v>17000</v>
      </c>
      <c r="W1545" s="11">
        <v>6</v>
      </c>
      <c r="X1545" s="11">
        <v>2125</v>
      </c>
      <c r="Y1545" s="11">
        <v>21</v>
      </c>
      <c r="Z1545" s="11">
        <v>850</v>
      </c>
      <c r="AA1545" s="11">
        <v>0</v>
      </c>
      <c r="AB1545" s="11">
        <v>0</v>
      </c>
      <c r="AC1545" s="11">
        <v>3007810</v>
      </c>
      <c r="AD1545" s="11">
        <v>282</v>
      </c>
      <c r="AE1545" s="11">
        <v>940000</v>
      </c>
      <c r="AF1545" s="11" t="s">
        <v>162</v>
      </c>
      <c r="AG1545" s="11" t="s">
        <v>134</v>
      </c>
      <c r="AH1545" s="16">
        <v>1</v>
      </c>
    </row>
    <row r="1546" spans="1:37">
      <c r="A1546" s="11">
        <v>3007810</v>
      </c>
      <c r="B1546" s="11">
        <v>3007801</v>
      </c>
      <c r="C1546" s="11" t="s">
        <v>68</v>
      </c>
      <c r="D1546" s="11">
        <v>20</v>
      </c>
      <c r="E1546" s="11">
        <v>10</v>
      </c>
      <c r="F1546" s="11">
        <v>60</v>
      </c>
      <c r="G1546" s="11">
        <v>4</v>
      </c>
      <c r="H1546" s="11">
        <v>312</v>
      </c>
      <c r="I1546" s="11">
        <v>231</v>
      </c>
      <c r="J1546" s="11">
        <v>223</v>
      </c>
      <c r="K1546" s="11">
        <v>232</v>
      </c>
      <c r="L1546" s="11">
        <v>2</v>
      </c>
      <c r="M1546" s="11">
        <v>60</v>
      </c>
      <c r="N1546" s="11">
        <v>770</v>
      </c>
      <c r="O1546" s="11">
        <v>0</v>
      </c>
      <c r="P1546" s="11">
        <v>0</v>
      </c>
      <c r="Q1546" s="11">
        <v>0</v>
      </c>
      <c r="R1546" s="11">
        <v>705000</v>
      </c>
      <c r="S1546" s="11">
        <v>5001</v>
      </c>
      <c r="T1546" s="11">
        <v>5002</v>
      </c>
      <c r="U1546" s="11">
        <v>5</v>
      </c>
      <c r="V1546" s="11">
        <v>19889</v>
      </c>
      <c r="W1546" s="11">
        <v>6</v>
      </c>
      <c r="X1546" s="11">
        <v>2486</v>
      </c>
      <c r="Y1546" s="11">
        <v>21</v>
      </c>
      <c r="Z1546" s="11">
        <v>994</v>
      </c>
      <c r="AA1546" s="11">
        <v>0</v>
      </c>
      <c r="AB1546" s="11">
        <v>0</v>
      </c>
      <c r="AC1546" s="11">
        <v>3007811</v>
      </c>
      <c r="AD1546" s="11">
        <v>339</v>
      </c>
      <c r="AE1546" s="11">
        <v>1620000</v>
      </c>
      <c r="AF1546" s="11" t="s">
        <v>163</v>
      </c>
      <c r="AG1546" s="11" t="s">
        <v>158</v>
      </c>
      <c r="AH1546" s="16">
        <v>0</v>
      </c>
    </row>
    <row r="1547" spans="1:37">
      <c r="A1547" s="11">
        <v>3007811</v>
      </c>
      <c r="B1547" s="11">
        <v>3007801</v>
      </c>
      <c r="C1547" s="11" t="s">
        <v>68</v>
      </c>
      <c r="D1547" s="11">
        <v>20</v>
      </c>
      <c r="E1547" s="11">
        <v>11</v>
      </c>
      <c r="F1547" s="11">
        <v>60</v>
      </c>
      <c r="G1547" s="11">
        <v>4</v>
      </c>
      <c r="H1547" s="11">
        <v>311</v>
      </c>
      <c r="I1547" s="11">
        <v>233</v>
      </c>
      <c r="J1547" s="11">
        <v>222</v>
      </c>
      <c r="K1547" s="11">
        <v>231</v>
      </c>
      <c r="L1547" s="11">
        <v>2</v>
      </c>
      <c r="M1547" s="11">
        <v>60</v>
      </c>
      <c r="N1547" s="11">
        <v>790</v>
      </c>
      <c r="O1547" s="11">
        <v>0</v>
      </c>
      <c r="P1547" s="11">
        <v>0</v>
      </c>
      <c r="Q1547" s="11">
        <v>0</v>
      </c>
      <c r="R1547" s="11">
        <v>725000</v>
      </c>
      <c r="S1547" s="11">
        <v>5001</v>
      </c>
      <c r="T1547" s="11">
        <v>5002</v>
      </c>
      <c r="U1547" s="11">
        <v>5</v>
      </c>
      <c r="V1547" s="11">
        <v>22800</v>
      </c>
      <c r="W1547" s="11">
        <v>6</v>
      </c>
      <c r="X1547" s="11">
        <v>2850</v>
      </c>
      <c r="Y1547" s="11">
        <v>21</v>
      </c>
      <c r="Z1547" s="11">
        <v>1140</v>
      </c>
      <c r="AA1547" s="11">
        <v>0</v>
      </c>
      <c r="AB1547" s="11">
        <v>0</v>
      </c>
      <c r="AC1547" s="11">
        <v>3007812</v>
      </c>
      <c r="AD1547" s="11">
        <v>459</v>
      </c>
      <c r="AE1547" s="11">
        <v>2325000</v>
      </c>
      <c r="AF1547" s="11" t="s">
        <v>163</v>
      </c>
      <c r="AG1547" s="11" t="s">
        <v>158</v>
      </c>
      <c r="AH1547" s="16">
        <v>0</v>
      </c>
    </row>
    <row r="1548" spans="1:37">
      <c r="A1548" s="11">
        <v>3007812</v>
      </c>
      <c r="B1548" s="11">
        <v>3007801</v>
      </c>
      <c r="C1548" s="11" t="s">
        <v>68</v>
      </c>
      <c r="D1548" s="11">
        <v>20</v>
      </c>
      <c r="E1548" s="11">
        <v>12</v>
      </c>
      <c r="F1548" s="11">
        <v>60</v>
      </c>
      <c r="G1548" s="11">
        <v>4</v>
      </c>
      <c r="H1548" s="11">
        <v>313</v>
      </c>
      <c r="I1548" s="11">
        <v>232</v>
      </c>
      <c r="J1548" s="11">
        <v>221</v>
      </c>
      <c r="K1548" s="11">
        <v>233</v>
      </c>
      <c r="L1548" s="11">
        <v>2</v>
      </c>
      <c r="M1548" s="11">
        <v>60</v>
      </c>
      <c r="N1548" s="11">
        <v>810</v>
      </c>
      <c r="O1548" s="11">
        <v>0</v>
      </c>
      <c r="P1548" s="11">
        <v>0</v>
      </c>
      <c r="Q1548" s="11">
        <v>0</v>
      </c>
      <c r="R1548" s="11">
        <v>745000</v>
      </c>
      <c r="S1548" s="11">
        <v>5001</v>
      </c>
      <c r="T1548" s="11">
        <v>5002</v>
      </c>
      <c r="U1548" s="11">
        <v>5</v>
      </c>
      <c r="V1548" s="11">
        <v>25733</v>
      </c>
      <c r="W1548" s="11">
        <v>6</v>
      </c>
      <c r="X1548" s="11">
        <v>3217</v>
      </c>
      <c r="Y1548" s="11">
        <v>21</v>
      </c>
      <c r="Z1548" s="11">
        <v>1287</v>
      </c>
      <c r="AA1548" s="11">
        <v>0</v>
      </c>
      <c r="AB1548" s="11">
        <v>0</v>
      </c>
      <c r="AC1548" s="11">
        <v>3007813</v>
      </c>
      <c r="AD1548" s="11">
        <v>578</v>
      </c>
      <c r="AE1548" s="11">
        <v>3050000</v>
      </c>
      <c r="AF1548" s="11" t="s">
        <v>163</v>
      </c>
      <c r="AG1548" s="11" t="s">
        <v>158</v>
      </c>
      <c r="AH1548" s="16">
        <v>0</v>
      </c>
    </row>
    <row r="1549" spans="1:37">
      <c r="A1549" s="11">
        <v>3007813</v>
      </c>
      <c r="B1549" s="11">
        <v>3007801</v>
      </c>
      <c r="C1549" s="11" t="s">
        <v>68</v>
      </c>
      <c r="D1549" s="11">
        <v>20</v>
      </c>
      <c r="E1549" s="11">
        <v>13</v>
      </c>
      <c r="F1549" s="11">
        <v>60</v>
      </c>
      <c r="G1549" s="11">
        <v>4</v>
      </c>
      <c r="H1549" s="11">
        <v>312</v>
      </c>
      <c r="I1549" s="11">
        <v>331</v>
      </c>
      <c r="J1549" s="11">
        <v>223</v>
      </c>
      <c r="K1549" s="11">
        <v>232</v>
      </c>
      <c r="L1549" s="11">
        <v>2</v>
      </c>
      <c r="M1549" s="11">
        <v>60</v>
      </c>
      <c r="N1549" s="11">
        <v>830</v>
      </c>
      <c r="O1549" s="11">
        <v>0</v>
      </c>
      <c r="P1549" s="11">
        <v>0</v>
      </c>
      <c r="Q1549" s="11">
        <v>0</v>
      </c>
      <c r="R1549" s="11">
        <v>765000</v>
      </c>
      <c r="S1549" s="11">
        <v>5001</v>
      </c>
      <c r="T1549" s="11">
        <v>5002</v>
      </c>
      <c r="U1549" s="11">
        <v>5</v>
      </c>
      <c r="V1549" s="11">
        <v>28689</v>
      </c>
      <c r="W1549" s="11">
        <v>6</v>
      </c>
      <c r="X1549" s="11">
        <v>3586</v>
      </c>
      <c r="Y1549" s="11">
        <v>21</v>
      </c>
      <c r="Z1549" s="11">
        <v>1434</v>
      </c>
      <c r="AA1549" s="11">
        <v>0</v>
      </c>
      <c r="AB1549" s="11">
        <v>0</v>
      </c>
      <c r="AC1549" s="11">
        <v>3007814</v>
      </c>
      <c r="AD1549" s="11">
        <v>698</v>
      </c>
      <c r="AE1549" s="11">
        <v>3795000</v>
      </c>
      <c r="AF1549" s="11" t="s">
        <v>163</v>
      </c>
      <c r="AG1549" s="11" t="s">
        <v>158</v>
      </c>
      <c r="AH1549" s="16">
        <v>0</v>
      </c>
    </row>
    <row r="1550" spans="1:37">
      <c r="A1550" s="11">
        <v>3007814</v>
      </c>
      <c r="B1550" s="11">
        <v>3007801</v>
      </c>
      <c r="C1550" s="11" t="s">
        <v>68</v>
      </c>
      <c r="D1550" s="11">
        <v>20</v>
      </c>
      <c r="E1550" s="11">
        <v>14</v>
      </c>
      <c r="F1550" s="11">
        <v>60</v>
      </c>
      <c r="G1550" s="11">
        <v>4</v>
      </c>
      <c r="H1550" s="11">
        <v>311</v>
      </c>
      <c r="I1550" s="11">
        <v>333</v>
      </c>
      <c r="J1550" s="11">
        <v>222</v>
      </c>
      <c r="K1550" s="11">
        <v>231</v>
      </c>
      <c r="L1550" s="11">
        <v>2</v>
      </c>
      <c r="M1550" s="11">
        <v>60</v>
      </c>
      <c r="N1550" s="11">
        <v>850</v>
      </c>
      <c r="O1550" s="11">
        <v>1</v>
      </c>
      <c r="P1550" s="11">
        <v>30078</v>
      </c>
      <c r="Q1550" s="11">
        <v>1</v>
      </c>
      <c r="R1550" s="11">
        <v>790000</v>
      </c>
      <c r="S1550" s="11">
        <v>5001</v>
      </c>
      <c r="T1550" s="11">
        <v>5002</v>
      </c>
      <c r="U1550" s="11">
        <v>5</v>
      </c>
      <c r="V1550" s="11">
        <v>31667</v>
      </c>
      <c r="W1550" s="11">
        <v>6</v>
      </c>
      <c r="X1550" s="11">
        <v>3958</v>
      </c>
      <c r="Y1550" s="11">
        <v>21</v>
      </c>
      <c r="Z1550" s="11">
        <v>1583</v>
      </c>
      <c r="AA1550" s="11">
        <v>0</v>
      </c>
      <c r="AB1550" s="11">
        <v>0</v>
      </c>
      <c r="AC1550" s="11">
        <v>3007815</v>
      </c>
      <c r="AD1550" s="11">
        <v>880</v>
      </c>
      <c r="AE1550" s="11">
        <v>4560000</v>
      </c>
      <c r="AF1550" s="11" t="s">
        <v>163</v>
      </c>
      <c r="AG1550" s="11" t="s">
        <v>158</v>
      </c>
      <c r="AH1550" s="16">
        <v>1</v>
      </c>
    </row>
    <row r="1551" spans="1:37">
      <c r="A1551" s="11">
        <v>3007815</v>
      </c>
      <c r="B1551" s="11">
        <v>3007801</v>
      </c>
      <c r="C1551" s="11" t="s">
        <v>68</v>
      </c>
      <c r="D1551" s="11">
        <v>20</v>
      </c>
      <c r="E1551" s="11">
        <v>15</v>
      </c>
      <c r="F1551" s="11">
        <v>60</v>
      </c>
      <c r="G1551" s="11">
        <v>4</v>
      </c>
      <c r="H1551" s="11">
        <v>313</v>
      </c>
      <c r="I1551" s="11">
        <v>332</v>
      </c>
      <c r="J1551" s="11">
        <v>221</v>
      </c>
      <c r="K1551" s="11">
        <v>233</v>
      </c>
      <c r="L1551" s="11">
        <v>2</v>
      </c>
      <c r="M1551" s="11">
        <v>60</v>
      </c>
      <c r="N1551" s="11">
        <v>890</v>
      </c>
      <c r="O1551" s="11">
        <v>0</v>
      </c>
      <c r="P1551" s="11">
        <v>0</v>
      </c>
      <c r="Q1551" s="11">
        <v>0</v>
      </c>
      <c r="R1551" s="11">
        <v>810000</v>
      </c>
      <c r="S1551" s="11">
        <v>5001</v>
      </c>
      <c r="T1551" s="11">
        <v>5002</v>
      </c>
      <c r="U1551" s="11">
        <v>5</v>
      </c>
      <c r="V1551" s="11">
        <v>47827</v>
      </c>
      <c r="W1551" s="11">
        <v>6</v>
      </c>
      <c r="X1551" s="11">
        <v>4333</v>
      </c>
      <c r="Y1551" s="11">
        <v>21</v>
      </c>
      <c r="Z1551" s="11">
        <v>1733</v>
      </c>
      <c r="AA1551" s="11">
        <v>0</v>
      </c>
      <c r="AB1551" s="11">
        <v>0</v>
      </c>
      <c r="AC1551" s="11">
        <v>3007816</v>
      </c>
      <c r="AD1551" s="11">
        <v>1061</v>
      </c>
      <c r="AE1551" s="11">
        <v>5350000</v>
      </c>
      <c r="AF1551" s="11" t="s">
        <v>164</v>
      </c>
      <c r="AG1551" s="11" t="s">
        <v>134</v>
      </c>
      <c r="AH1551" s="16">
        <v>0</v>
      </c>
    </row>
    <row r="1552" spans="1:37">
      <c r="A1552" s="11">
        <v>3007816</v>
      </c>
      <c r="B1552" s="11">
        <v>3007801</v>
      </c>
      <c r="C1552" s="11" t="s">
        <v>68</v>
      </c>
      <c r="D1552" s="11">
        <v>20</v>
      </c>
      <c r="E1552" s="11">
        <v>16</v>
      </c>
      <c r="F1552" s="11">
        <v>60</v>
      </c>
      <c r="G1552" s="11">
        <v>4</v>
      </c>
      <c r="H1552" s="11">
        <v>312</v>
      </c>
      <c r="I1552" s="11">
        <v>331</v>
      </c>
      <c r="J1552" s="11">
        <v>223</v>
      </c>
      <c r="K1552" s="11">
        <v>232</v>
      </c>
      <c r="L1552" s="11">
        <v>2</v>
      </c>
      <c r="M1552" s="11">
        <v>60</v>
      </c>
      <c r="N1552" s="11">
        <v>910</v>
      </c>
      <c r="O1552" s="11">
        <v>0</v>
      </c>
      <c r="P1552" s="11">
        <v>0</v>
      </c>
      <c r="Q1552" s="11">
        <v>0</v>
      </c>
      <c r="R1552" s="11">
        <v>830000</v>
      </c>
      <c r="S1552" s="11">
        <v>5001</v>
      </c>
      <c r="T1552" s="11">
        <v>5002</v>
      </c>
      <c r="U1552" s="11">
        <v>5</v>
      </c>
      <c r="V1552" s="11">
        <v>50849</v>
      </c>
      <c r="W1552" s="11">
        <v>6</v>
      </c>
      <c r="X1552" s="11">
        <v>4711</v>
      </c>
      <c r="Y1552" s="11">
        <v>21</v>
      </c>
      <c r="Z1552" s="11">
        <v>1884</v>
      </c>
      <c r="AA1552" s="11">
        <v>0</v>
      </c>
      <c r="AB1552" s="11">
        <v>0</v>
      </c>
      <c r="AC1552" s="11">
        <v>3007817</v>
      </c>
      <c r="AD1552" s="11">
        <v>1243</v>
      </c>
      <c r="AE1552" s="11">
        <v>6160000</v>
      </c>
      <c r="AF1552" s="11" t="s">
        <v>164</v>
      </c>
      <c r="AG1552" s="11" t="s">
        <v>134</v>
      </c>
      <c r="AH1552" s="16">
        <v>0</v>
      </c>
    </row>
    <row r="1553" spans="1:34">
      <c r="A1553" s="11">
        <v>3007817</v>
      </c>
      <c r="B1553" s="11">
        <v>3007801</v>
      </c>
      <c r="C1553" s="11" t="s">
        <v>68</v>
      </c>
      <c r="D1553" s="11">
        <v>20</v>
      </c>
      <c r="E1553" s="11">
        <v>17</v>
      </c>
      <c r="F1553" s="11">
        <v>60</v>
      </c>
      <c r="G1553" s="11">
        <v>4</v>
      </c>
      <c r="H1553" s="11">
        <v>311</v>
      </c>
      <c r="I1553" s="11">
        <v>323</v>
      </c>
      <c r="J1553" s="11">
        <v>222</v>
      </c>
      <c r="K1553" s="11">
        <v>231</v>
      </c>
      <c r="L1553" s="11">
        <v>2</v>
      </c>
      <c r="M1553" s="11">
        <v>60</v>
      </c>
      <c r="N1553" s="11">
        <v>930</v>
      </c>
      <c r="O1553" s="11">
        <v>0</v>
      </c>
      <c r="P1553" s="11">
        <v>0</v>
      </c>
      <c r="Q1553" s="11">
        <v>0</v>
      </c>
      <c r="R1553" s="11">
        <v>855000</v>
      </c>
      <c r="S1553" s="11">
        <v>5001</v>
      </c>
      <c r="T1553" s="11">
        <v>5002</v>
      </c>
      <c r="U1553" s="11">
        <v>5</v>
      </c>
      <c r="V1553" s="11">
        <v>53893</v>
      </c>
      <c r="W1553" s="11">
        <v>6</v>
      </c>
      <c r="X1553" s="11">
        <v>5092</v>
      </c>
      <c r="Y1553" s="11">
        <v>21</v>
      </c>
      <c r="Z1553" s="11">
        <v>2037</v>
      </c>
      <c r="AA1553" s="11">
        <v>0</v>
      </c>
      <c r="AB1553" s="11">
        <v>0</v>
      </c>
      <c r="AC1553" s="11">
        <v>3007818</v>
      </c>
      <c r="AD1553" s="11">
        <v>1425</v>
      </c>
      <c r="AE1553" s="11">
        <v>6990000</v>
      </c>
      <c r="AF1553" s="11" t="s">
        <v>164</v>
      </c>
      <c r="AG1553" s="11" t="s">
        <v>134</v>
      </c>
      <c r="AH1553" s="16">
        <v>0</v>
      </c>
    </row>
    <row r="1554" spans="1:34">
      <c r="A1554" s="11">
        <v>3007818</v>
      </c>
      <c r="B1554" s="11">
        <v>3007801</v>
      </c>
      <c r="C1554" s="11" t="s">
        <v>68</v>
      </c>
      <c r="D1554" s="11">
        <v>20</v>
      </c>
      <c r="E1554" s="11">
        <v>18</v>
      </c>
      <c r="F1554" s="11">
        <v>60</v>
      </c>
      <c r="G1554" s="11">
        <v>4</v>
      </c>
      <c r="H1554" s="11">
        <v>313</v>
      </c>
      <c r="I1554" s="11">
        <v>322</v>
      </c>
      <c r="J1554" s="11">
        <v>221</v>
      </c>
      <c r="K1554" s="11">
        <v>233</v>
      </c>
      <c r="L1554" s="11">
        <v>2</v>
      </c>
      <c r="M1554" s="11">
        <v>60</v>
      </c>
      <c r="N1554" s="11">
        <v>950</v>
      </c>
      <c r="O1554" s="11">
        <v>0</v>
      </c>
      <c r="P1554" s="11">
        <v>0</v>
      </c>
      <c r="Q1554" s="11">
        <v>0</v>
      </c>
      <c r="R1554" s="11">
        <v>875000</v>
      </c>
      <c r="S1554" s="11">
        <v>5001</v>
      </c>
      <c r="T1554" s="11">
        <v>5002</v>
      </c>
      <c r="U1554" s="11">
        <v>5</v>
      </c>
      <c r="V1554" s="11">
        <v>56960</v>
      </c>
      <c r="W1554" s="11">
        <v>6</v>
      </c>
      <c r="X1554" s="11">
        <v>5475</v>
      </c>
      <c r="Y1554" s="11">
        <v>21</v>
      </c>
      <c r="Z1554" s="11">
        <v>2190</v>
      </c>
      <c r="AA1554" s="11">
        <v>0</v>
      </c>
      <c r="AB1554" s="11">
        <v>0</v>
      </c>
      <c r="AC1554" s="11">
        <v>3007819</v>
      </c>
      <c r="AD1554" s="11">
        <v>1606</v>
      </c>
      <c r="AE1554" s="11">
        <v>7845000</v>
      </c>
      <c r="AF1554" s="11" t="s">
        <v>164</v>
      </c>
      <c r="AG1554" s="11" t="s">
        <v>134</v>
      </c>
      <c r="AH1554" s="16">
        <v>0</v>
      </c>
    </row>
    <row r="1555" spans="1:34">
      <c r="A1555" s="11">
        <v>3007819</v>
      </c>
      <c r="B1555" s="11">
        <v>3007801</v>
      </c>
      <c r="C1555" s="11" t="s">
        <v>68</v>
      </c>
      <c r="D1555" s="11">
        <v>20</v>
      </c>
      <c r="E1555" s="11">
        <v>19</v>
      </c>
      <c r="F1555" s="11">
        <v>60</v>
      </c>
      <c r="G1555" s="11">
        <v>4</v>
      </c>
      <c r="H1555" s="11">
        <v>312</v>
      </c>
      <c r="I1555" s="11">
        <v>331</v>
      </c>
      <c r="J1555" s="11">
        <v>323</v>
      </c>
      <c r="K1555" s="11">
        <v>332</v>
      </c>
      <c r="L1555" s="11">
        <v>2</v>
      </c>
      <c r="M1555" s="11">
        <v>60</v>
      </c>
      <c r="N1555" s="11">
        <v>1450</v>
      </c>
      <c r="O1555" s="11">
        <v>1</v>
      </c>
      <c r="P1555" s="11">
        <v>30078</v>
      </c>
      <c r="Q1555" s="11">
        <v>1</v>
      </c>
      <c r="R1555" s="11">
        <v>1430000</v>
      </c>
      <c r="S1555" s="11">
        <v>5001</v>
      </c>
      <c r="T1555" s="11">
        <v>5002</v>
      </c>
      <c r="U1555" s="11">
        <v>5</v>
      </c>
      <c r="V1555" s="11">
        <v>60049</v>
      </c>
      <c r="W1555" s="11">
        <v>6</v>
      </c>
      <c r="X1555" s="11">
        <v>5861</v>
      </c>
      <c r="Y1555" s="11">
        <v>21</v>
      </c>
      <c r="Z1555" s="11">
        <v>2344</v>
      </c>
      <c r="AA1555" s="11">
        <v>0</v>
      </c>
      <c r="AB1555" s="11">
        <v>0</v>
      </c>
      <c r="AC1555" s="11">
        <v>3007820</v>
      </c>
      <c r="AD1555" s="11">
        <v>1788</v>
      </c>
      <c r="AE1555" s="11">
        <v>8720000</v>
      </c>
      <c r="AF1555" s="11" t="s">
        <v>164</v>
      </c>
      <c r="AG1555" s="11" t="s">
        <v>134</v>
      </c>
      <c r="AH1555" s="16">
        <v>1</v>
      </c>
    </row>
    <row r="1556" spans="1:34">
      <c r="A1556" s="11">
        <v>3007820</v>
      </c>
      <c r="B1556" s="11">
        <v>3007801</v>
      </c>
      <c r="C1556" s="11" t="s">
        <v>68</v>
      </c>
      <c r="D1556" s="11">
        <v>20</v>
      </c>
      <c r="E1556" s="11">
        <v>20</v>
      </c>
      <c r="F1556" s="11">
        <v>70</v>
      </c>
      <c r="G1556" s="11">
        <v>4</v>
      </c>
      <c r="H1556" s="11">
        <v>411</v>
      </c>
      <c r="I1556" s="11">
        <v>333</v>
      </c>
      <c r="J1556" s="11">
        <v>322</v>
      </c>
      <c r="K1556" s="11">
        <v>331</v>
      </c>
      <c r="L1556" s="11">
        <v>2</v>
      </c>
      <c r="M1556" s="11">
        <v>60</v>
      </c>
      <c r="N1556" s="11">
        <v>1490</v>
      </c>
      <c r="O1556" s="11">
        <v>0</v>
      </c>
      <c r="P1556" s="11">
        <v>0</v>
      </c>
      <c r="Q1556" s="11">
        <v>0</v>
      </c>
      <c r="R1556" s="11">
        <v>1455000</v>
      </c>
      <c r="S1556" s="11">
        <v>5002</v>
      </c>
      <c r="T1556" s="11">
        <v>5003</v>
      </c>
      <c r="U1556" s="11">
        <v>5</v>
      </c>
      <c r="V1556" s="11">
        <v>64049</v>
      </c>
      <c r="W1556" s="11">
        <v>6</v>
      </c>
      <c r="X1556" s="11">
        <v>6361</v>
      </c>
      <c r="Y1556" s="11">
        <v>21</v>
      </c>
      <c r="Z1556" s="11">
        <v>2544</v>
      </c>
      <c r="AA1556" s="11">
        <v>0</v>
      </c>
      <c r="AB1556" s="11">
        <v>0</v>
      </c>
      <c r="AC1556" s="11">
        <v>3007821</v>
      </c>
      <c r="AD1556" s="11">
        <v>2094</v>
      </c>
      <c r="AE1556" s="11">
        <v>10150000</v>
      </c>
      <c r="AF1556" s="11" t="s">
        <v>165</v>
      </c>
      <c r="AG1556" s="11" t="s">
        <v>159</v>
      </c>
      <c r="AH1556" s="16">
        <v>0</v>
      </c>
    </row>
    <row r="1557" spans="1:34">
      <c r="A1557" s="11">
        <v>3007821</v>
      </c>
      <c r="B1557" s="11">
        <v>3007801</v>
      </c>
      <c r="C1557" s="11" t="s">
        <v>68</v>
      </c>
      <c r="D1557" s="11">
        <v>20</v>
      </c>
      <c r="E1557" s="11">
        <v>21</v>
      </c>
      <c r="F1557" s="11">
        <v>70</v>
      </c>
      <c r="G1557" s="11">
        <v>4</v>
      </c>
      <c r="H1557" s="11">
        <v>413</v>
      </c>
      <c r="I1557" s="11">
        <v>332</v>
      </c>
      <c r="J1557" s="11">
        <v>321</v>
      </c>
      <c r="K1557" s="11">
        <v>333</v>
      </c>
      <c r="L1557" s="11">
        <v>2</v>
      </c>
      <c r="M1557" s="11">
        <v>60</v>
      </c>
      <c r="N1557" s="11">
        <v>1510</v>
      </c>
      <c r="O1557" s="11">
        <v>0</v>
      </c>
      <c r="P1557" s="11">
        <v>0</v>
      </c>
      <c r="Q1557" s="11">
        <v>0</v>
      </c>
      <c r="R1557" s="11">
        <v>1475000</v>
      </c>
      <c r="S1557" s="11">
        <v>5002</v>
      </c>
      <c r="T1557" s="11">
        <v>5003</v>
      </c>
      <c r="U1557" s="11">
        <v>5</v>
      </c>
      <c r="V1557" s="11">
        <v>68071</v>
      </c>
      <c r="W1557" s="11">
        <v>6</v>
      </c>
      <c r="X1557" s="11">
        <v>6864</v>
      </c>
      <c r="Y1557" s="11">
        <v>21</v>
      </c>
      <c r="Z1557" s="11">
        <v>2746</v>
      </c>
      <c r="AA1557" s="11">
        <v>0</v>
      </c>
      <c r="AB1557" s="11">
        <v>0</v>
      </c>
      <c r="AC1557" s="11">
        <v>3007822</v>
      </c>
      <c r="AD1557" s="11">
        <v>2667</v>
      </c>
      <c r="AE1557" s="11">
        <v>11605000</v>
      </c>
      <c r="AF1557" s="11" t="s">
        <v>165</v>
      </c>
      <c r="AG1557" s="11" t="s">
        <v>159</v>
      </c>
      <c r="AH1557" s="16">
        <v>0</v>
      </c>
    </row>
    <row r="1558" spans="1:34">
      <c r="A1558" s="11">
        <v>3007822</v>
      </c>
      <c r="B1558" s="11">
        <v>3007801</v>
      </c>
      <c r="C1558" s="11" t="s">
        <v>68</v>
      </c>
      <c r="D1558" s="11">
        <v>20</v>
      </c>
      <c r="E1558" s="11">
        <v>22</v>
      </c>
      <c r="F1558" s="11">
        <v>70</v>
      </c>
      <c r="G1558" s="11">
        <v>4</v>
      </c>
      <c r="H1558" s="11">
        <v>412</v>
      </c>
      <c r="I1558" s="11">
        <v>331</v>
      </c>
      <c r="J1558" s="11">
        <v>323</v>
      </c>
      <c r="K1558" s="11">
        <v>332</v>
      </c>
      <c r="L1558" s="11">
        <v>2</v>
      </c>
      <c r="M1558" s="11">
        <v>60</v>
      </c>
      <c r="N1558" s="11">
        <v>1530</v>
      </c>
      <c r="O1558" s="11">
        <v>0</v>
      </c>
      <c r="P1558" s="11">
        <v>0</v>
      </c>
      <c r="Q1558" s="11">
        <v>0</v>
      </c>
      <c r="R1558" s="11">
        <v>1500000</v>
      </c>
      <c r="S1558" s="11">
        <v>5002</v>
      </c>
      <c r="T1558" s="11">
        <v>5003</v>
      </c>
      <c r="U1558" s="11">
        <v>5</v>
      </c>
      <c r="V1558" s="11">
        <v>72116</v>
      </c>
      <c r="W1558" s="11">
        <v>6</v>
      </c>
      <c r="X1558" s="11">
        <v>7369</v>
      </c>
      <c r="Y1558" s="11">
        <v>21</v>
      </c>
      <c r="Z1558" s="11">
        <v>2948</v>
      </c>
      <c r="AA1558" s="11">
        <v>0</v>
      </c>
      <c r="AB1558" s="11">
        <v>0</v>
      </c>
      <c r="AC1558" s="11">
        <v>3007823</v>
      </c>
      <c r="AD1558" s="11">
        <v>3241</v>
      </c>
      <c r="AE1558" s="11">
        <v>13080000</v>
      </c>
      <c r="AF1558" s="11" t="s">
        <v>165</v>
      </c>
      <c r="AG1558" s="11" t="s">
        <v>159</v>
      </c>
      <c r="AH1558" s="16">
        <v>0</v>
      </c>
    </row>
    <row r="1559" spans="1:34">
      <c r="A1559" s="11">
        <v>3007823</v>
      </c>
      <c r="B1559" s="11">
        <v>3007801</v>
      </c>
      <c r="C1559" s="11" t="s">
        <v>68</v>
      </c>
      <c r="D1559" s="11">
        <v>20</v>
      </c>
      <c r="E1559" s="11">
        <v>23</v>
      </c>
      <c r="F1559" s="11">
        <v>70</v>
      </c>
      <c r="G1559" s="11">
        <v>4</v>
      </c>
      <c r="H1559" s="11">
        <v>411</v>
      </c>
      <c r="I1559" s="11">
        <v>333</v>
      </c>
      <c r="J1559" s="11">
        <v>322</v>
      </c>
      <c r="K1559" s="11">
        <v>331</v>
      </c>
      <c r="L1559" s="11">
        <v>2</v>
      </c>
      <c r="M1559" s="11">
        <v>60</v>
      </c>
      <c r="N1559" s="11">
        <v>1550</v>
      </c>
      <c r="O1559" s="11">
        <v>1</v>
      </c>
      <c r="P1559" s="11">
        <v>30078</v>
      </c>
      <c r="Q1559" s="11">
        <v>1</v>
      </c>
      <c r="R1559" s="11">
        <v>1520000</v>
      </c>
      <c r="S1559" s="11">
        <v>5002</v>
      </c>
      <c r="T1559" s="11">
        <v>5003</v>
      </c>
      <c r="U1559" s="11">
        <v>5</v>
      </c>
      <c r="V1559" s="11">
        <v>76182</v>
      </c>
      <c r="W1559" s="11">
        <v>6</v>
      </c>
      <c r="X1559" s="11">
        <v>7878</v>
      </c>
      <c r="Y1559" s="11">
        <v>21</v>
      </c>
      <c r="Z1559" s="11">
        <v>3151</v>
      </c>
      <c r="AA1559" s="11">
        <v>0</v>
      </c>
      <c r="AB1559" s="11">
        <v>0</v>
      </c>
      <c r="AC1559" s="11">
        <v>3007824</v>
      </c>
      <c r="AD1559" s="11">
        <v>3815</v>
      </c>
      <c r="AE1559" s="11">
        <v>14580000</v>
      </c>
      <c r="AF1559" s="11" t="s">
        <v>165</v>
      </c>
      <c r="AG1559" s="11" t="s">
        <v>159</v>
      </c>
      <c r="AH1559" s="16">
        <v>1</v>
      </c>
    </row>
    <row r="1560" spans="1:34">
      <c r="A1560" s="11">
        <v>3007824</v>
      </c>
      <c r="B1560" s="11">
        <v>3007801</v>
      </c>
      <c r="C1560" s="11" t="s">
        <v>68</v>
      </c>
      <c r="D1560" s="11">
        <v>20</v>
      </c>
      <c r="E1560" s="11">
        <v>24</v>
      </c>
      <c r="F1560" s="11">
        <v>70</v>
      </c>
      <c r="G1560" s="11">
        <v>4</v>
      </c>
      <c r="H1560" s="11">
        <v>413</v>
      </c>
      <c r="I1560" s="11">
        <v>422</v>
      </c>
      <c r="J1560" s="11">
        <v>321</v>
      </c>
      <c r="K1560" s="11">
        <v>333</v>
      </c>
      <c r="L1560" s="11">
        <v>2</v>
      </c>
      <c r="M1560" s="11">
        <v>60</v>
      </c>
      <c r="N1560" s="11">
        <v>1570</v>
      </c>
      <c r="O1560" s="11">
        <v>0</v>
      </c>
      <c r="P1560" s="11">
        <v>0</v>
      </c>
      <c r="Q1560" s="11">
        <v>0</v>
      </c>
      <c r="R1560" s="11">
        <v>1545000</v>
      </c>
      <c r="S1560" s="11">
        <v>5002</v>
      </c>
      <c r="T1560" s="11">
        <v>5003</v>
      </c>
      <c r="U1560" s="11">
        <v>5</v>
      </c>
      <c r="V1560" s="11">
        <v>80271</v>
      </c>
      <c r="W1560" s="11">
        <v>6</v>
      </c>
      <c r="X1560" s="11">
        <v>8389</v>
      </c>
      <c r="Y1560" s="11">
        <v>21</v>
      </c>
      <c r="Z1560" s="11">
        <v>4016</v>
      </c>
      <c r="AA1560" s="11">
        <v>0</v>
      </c>
      <c r="AB1560" s="11">
        <v>0</v>
      </c>
      <c r="AC1560" s="11">
        <v>3007825</v>
      </c>
      <c r="AD1560" s="11">
        <v>4388</v>
      </c>
      <c r="AE1560" s="11">
        <v>16100000</v>
      </c>
      <c r="AF1560" s="11" t="s">
        <v>166</v>
      </c>
      <c r="AG1560" s="11" t="s">
        <v>158</v>
      </c>
      <c r="AH1560" s="16">
        <v>0</v>
      </c>
    </row>
    <row r="1561" spans="1:34">
      <c r="A1561" s="11">
        <v>3007825</v>
      </c>
      <c r="B1561" s="11">
        <v>3007801</v>
      </c>
      <c r="C1561" s="11" t="s">
        <v>68</v>
      </c>
      <c r="D1561" s="11">
        <v>20</v>
      </c>
      <c r="E1561" s="11">
        <v>25</v>
      </c>
      <c r="F1561" s="11">
        <v>70</v>
      </c>
      <c r="G1561" s="11">
        <v>4</v>
      </c>
      <c r="H1561" s="11">
        <v>412</v>
      </c>
      <c r="I1561" s="11">
        <v>421</v>
      </c>
      <c r="J1561" s="11">
        <v>323</v>
      </c>
      <c r="K1561" s="11">
        <v>332</v>
      </c>
      <c r="L1561" s="11">
        <v>2</v>
      </c>
      <c r="M1561" s="11">
        <v>60</v>
      </c>
      <c r="N1561" s="11">
        <v>1610</v>
      </c>
      <c r="O1561" s="11">
        <v>0</v>
      </c>
      <c r="P1561" s="11">
        <v>0</v>
      </c>
      <c r="Q1561" s="11">
        <v>0</v>
      </c>
      <c r="R1561" s="11">
        <v>1565000</v>
      </c>
      <c r="S1561" s="11">
        <v>5002</v>
      </c>
      <c r="T1561" s="11">
        <v>5003</v>
      </c>
      <c r="U1561" s="11">
        <v>5</v>
      </c>
      <c r="V1561" s="11">
        <v>84382</v>
      </c>
      <c r="W1561" s="11">
        <v>6</v>
      </c>
      <c r="X1561" s="11">
        <v>8903</v>
      </c>
      <c r="Y1561" s="11">
        <v>21</v>
      </c>
      <c r="Z1561" s="11">
        <v>4221</v>
      </c>
      <c r="AA1561" s="11">
        <v>0</v>
      </c>
      <c r="AB1561" s="11">
        <v>0</v>
      </c>
      <c r="AC1561" s="11">
        <v>3007826</v>
      </c>
      <c r="AD1561" s="11">
        <v>5230</v>
      </c>
      <c r="AE1561" s="11">
        <v>17645000</v>
      </c>
      <c r="AF1561" s="11" t="s">
        <v>166</v>
      </c>
      <c r="AG1561" s="11" t="s">
        <v>158</v>
      </c>
      <c r="AH1561" s="16">
        <v>0</v>
      </c>
    </row>
    <row r="1562" spans="1:34">
      <c r="A1562" s="11">
        <v>3007826</v>
      </c>
      <c r="B1562" s="11">
        <v>3007801</v>
      </c>
      <c r="C1562" s="11" t="s">
        <v>68</v>
      </c>
      <c r="D1562" s="11">
        <v>20</v>
      </c>
      <c r="E1562" s="11">
        <v>26</v>
      </c>
      <c r="F1562" s="11">
        <v>70</v>
      </c>
      <c r="G1562" s="11">
        <v>4</v>
      </c>
      <c r="H1562" s="11">
        <v>411</v>
      </c>
      <c r="I1562" s="11">
        <v>433</v>
      </c>
      <c r="J1562" s="11">
        <v>322</v>
      </c>
      <c r="K1562" s="11">
        <v>331</v>
      </c>
      <c r="L1562" s="11">
        <v>2</v>
      </c>
      <c r="M1562" s="11">
        <v>60</v>
      </c>
      <c r="N1562" s="11">
        <v>1630</v>
      </c>
      <c r="O1562" s="11">
        <v>1</v>
      </c>
      <c r="P1562" s="11">
        <v>30078</v>
      </c>
      <c r="Q1562" s="11">
        <v>1</v>
      </c>
      <c r="R1562" s="11">
        <v>1590000</v>
      </c>
      <c r="S1562" s="11">
        <v>5002</v>
      </c>
      <c r="T1562" s="11">
        <v>5003</v>
      </c>
      <c r="U1562" s="11">
        <v>5</v>
      </c>
      <c r="V1562" s="11">
        <v>88516</v>
      </c>
      <c r="W1562" s="11">
        <v>6</v>
      </c>
      <c r="X1562" s="11">
        <v>9419</v>
      </c>
      <c r="Y1562" s="11">
        <v>21</v>
      </c>
      <c r="Z1562" s="11">
        <v>4428</v>
      </c>
      <c r="AA1562" s="11">
        <v>0</v>
      </c>
      <c r="AB1562" s="11">
        <v>0</v>
      </c>
      <c r="AC1562" s="11">
        <v>3007827</v>
      </c>
      <c r="AD1562" s="11">
        <v>6071</v>
      </c>
      <c r="AE1562" s="11">
        <v>19210000</v>
      </c>
      <c r="AF1562" s="11" t="s">
        <v>166</v>
      </c>
      <c r="AG1562" s="11" t="s">
        <v>158</v>
      </c>
      <c r="AH1562" s="16">
        <v>1</v>
      </c>
    </row>
    <row r="1563" spans="1:34">
      <c r="A1563" s="11">
        <v>3007827</v>
      </c>
      <c r="B1563" s="11">
        <v>3007801</v>
      </c>
      <c r="C1563" s="11" t="s">
        <v>68</v>
      </c>
      <c r="D1563" s="11">
        <v>20</v>
      </c>
      <c r="E1563" s="11">
        <v>27</v>
      </c>
      <c r="F1563" s="11">
        <v>70</v>
      </c>
      <c r="G1563" s="11">
        <v>4</v>
      </c>
      <c r="H1563" s="11">
        <v>413</v>
      </c>
      <c r="I1563" s="11">
        <v>432</v>
      </c>
      <c r="J1563" s="11">
        <v>321</v>
      </c>
      <c r="K1563" s="11">
        <v>333</v>
      </c>
      <c r="L1563" s="11">
        <v>2</v>
      </c>
      <c r="M1563" s="11">
        <v>60</v>
      </c>
      <c r="N1563" s="11">
        <v>1650</v>
      </c>
      <c r="O1563" s="11">
        <v>0</v>
      </c>
      <c r="P1563" s="11">
        <v>0</v>
      </c>
      <c r="Q1563" s="11">
        <v>0</v>
      </c>
      <c r="R1563" s="11">
        <v>1615000</v>
      </c>
      <c r="S1563" s="11">
        <v>5002</v>
      </c>
      <c r="T1563" s="11">
        <v>5003</v>
      </c>
      <c r="U1563" s="11">
        <v>5</v>
      </c>
      <c r="V1563" s="11">
        <v>105831</v>
      </c>
      <c r="W1563" s="11">
        <v>6</v>
      </c>
      <c r="X1563" s="11">
        <v>9939</v>
      </c>
      <c r="Y1563" s="11">
        <v>21</v>
      </c>
      <c r="Z1563" s="11">
        <v>4636</v>
      </c>
      <c r="AA1563" s="11">
        <v>0</v>
      </c>
      <c r="AB1563" s="11">
        <v>0</v>
      </c>
      <c r="AC1563" s="11">
        <v>3007828</v>
      </c>
      <c r="AD1563" s="11">
        <v>6912</v>
      </c>
      <c r="AE1563" s="11">
        <v>20800000</v>
      </c>
      <c r="AF1563" s="11" t="s">
        <v>167</v>
      </c>
      <c r="AG1563" s="11" t="s">
        <v>135</v>
      </c>
      <c r="AH1563" s="16">
        <v>0</v>
      </c>
    </row>
    <row r="1564" spans="1:34">
      <c r="A1564" s="11">
        <v>3007828</v>
      </c>
      <c r="B1564" s="11">
        <v>3007801</v>
      </c>
      <c r="C1564" s="11" t="s">
        <v>68</v>
      </c>
      <c r="D1564" s="11">
        <v>20</v>
      </c>
      <c r="E1564" s="11">
        <v>28</v>
      </c>
      <c r="F1564" s="11">
        <v>70</v>
      </c>
      <c r="G1564" s="11">
        <v>4</v>
      </c>
      <c r="H1564" s="11">
        <v>412</v>
      </c>
      <c r="I1564" s="11">
        <v>431</v>
      </c>
      <c r="J1564" s="11">
        <v>323</v>
      </c>
      <c r="K1564" s="11">
        <v>332</v>
      </c>
      <c r="L1564" s="11">
        <v>2</v>
      </c>
      <c r="M1564" s="11">
        <v>60</v>
      </c>
      <c r="N1564" s="11">
        <v>1670</v>
      </c>
      <c r="O1564" s="11">
        <v>0</v>
      </c>
      <c r="P1564" s="11">
        <v>0</v>
      </c>
      <c r="Q1564" s="11">
        <v>0</v>
      </c>
      <c r="R1564" s="11">
        <v>1635000</v>
      </c>
      <c r="S1564" s="11">
        <v>5002</v>
      </c>
      <c r="T1564" s="11">
        <v>5003</v>
      </c>
      <c r="U1564" s="11">
        <v>5</v>
      </c>
      <c r="V1564" s="11">
        <v>110009</v>
      </c>
      <c r="W1564" s="11">
        <v>6</v>
      </c>
      <c r="X1564" s="11">
        <v>10461</v>
      </c>
      <c r="Y1564" s="11">
        <v>21</v>
      </c>
      <c r="Z1564" s="11">
        <v>4844</v>
      </c>
      <c r="AA1564" s="11">
        <v>0</v>
      </c>
      <c r="AB1564" s="11">
        <v>0</v>
      </c>
      <c r="AC1564" s="11">
        <v>3007829</v>
      </c>
      <c r="AD1564" s="11">
        <v>7754</v>
      </c>
      <c r="AE1564" s="11">
        <v>22415000</v>
      </c>
      <c r="AF1564" s="11" t="s">
        <v>167</v>
      </c>
      <c r="AG1564" s="11" t="s">
        <v>135</v>
      </c>
      <c r="AH1564" s="16">
        <v>0</v>
      </c>
    </row>
    <row r="1565" spans="1:34">
      <c r="A1565" s="11">
        <v>3007829</v>
      </c>
      <c r="B1565" s="11">
        <v>3007801</v>
      </c>
      <c r="C1565" s="11" t="s">
        <v>68</v>
      </c>
      <c r="D1565" s="11">
        <v>20</v>
      </c>
      <c r="E1565" s="11">
        <v>29</v>
      </c>
      <c r="F1565" s="11">
        <v>70</v>
      </c>
      <c r="G1565" s="11">
        <v>4</v>
      </c>
      <c r="H1565" s="11">
        <v>421</v>
      </c>
      <c r="I1565" s="11">
        <v>423</v>
      </c>
      <c r="J1565" s="11">
        <v>422</v>
      </c>
      <c r="K1565" s="11">
        <v>431</v>
      </c>
      <c r="L1565" s="11">
        <v>2</v>
      </c>
      <c r="M1565" s="11">
        <v>60</v>
      </c>
      <c r="N1565" s="11">
        <v>2170</v>
      </c>
      <c r="O1565" s="11">
        <v>1</v>
      </c>
      <c r="P1565" s="11">
        <v>30078</v>
      </c>
      <c r="Q1565" s="11">
        <v>1</v>
      </c>
      <c r="R1565" s="11">
        <v>2220000</v>
      </c>
      <c r="S1565" s="11">
        <v>5002</v>
      </c>
      <c r="T1565" s="11">
        <v>5003</v>
      </c>
      <c r="U1565" s="11">
        <v>5</v>
      </c>
      <c r="V1565" s="11">
        <v>114209</v>
      </c>
      <c r="W1565" s="11">
        <v>6</v>
      </c>
      <c r="X1565" s="11">
        <v>10986</v>
      </c>
      <c r="Y1565" s="11">
        <v>21</v>
      </c>
      <c r="Z1565" s="11">
        <v>5054</v>
      </c>
      <c r="AA1565" s="11">
        <v>0</v>
      </c>
      <c r="AB1565" s="11">
        <v>0</v>
      </c>
      <c r="AC1565" s="11">
        <v>3007830</v>
      </c>
      <c r="AD1565" s="11">
        <v>8595</v>
      </c>
      <c r="AE1565" s="11">
        <v>24050000</v>
      </c>
      <c r="AF1565" s="11" t="s">
        <v>167</v>
      </c>
      <c r="AG1565" s="11" t="s">
        <v>135</v>
      </c>
      <c r="AH1565" s="16">
        <v>1</v>
      </c>
    </row>
    <row r="1566" spans="1:34">
      <c r="A1566" s="11">
        <v>3007830</v>
      </c>
      <c r="B1566" s="11">
        <v>3007801</v>
      </c>
      <c r="C1566" s="11" t="s">
        <v>68</v>
      </c>
      <c r="D1566" s="11">
        <v>20</v>
      </c>
      <c r="E1566" s="11">
        <v>30</v>
      </c>
      <c r="F1566" s="11">
        <v>80</v>
      </c>
      <c r="G1566" s="11">
        <v>4</v>
      </c>
      <c r="H1566" s="11">
        <v>513</v>
      </c>
      <c r="I1566" s="11">
        <v>432</v>
      </c>
      <c r="J1566" s="11">
        <v>421</v>
      </c>
      <c r="K1566" s="11">
        <v>433</v>
      </c>
      <c r="L1566" s="11">
        <v>2</v>
      </c>
      <c r="M1566" s="11">
        <v>60</v>
      </c>
      <c r="N1566" s="11">
        <v>2210</v>
      </c>
      <c r="O1566" s="11">
        <v>0</v>
      </c>
      <c r="P1566" s="11">
        <v>0</v>
      </c>
      <c r="Q1566" s="11">
        <v>0</v>
      </c>
      <c r="R1566" s="11">
        <v>2240000</v>
      </c>
      <c r="S1566" s="11">
        <v>5003</v>
      </c>
      <c r="T1566" s="11">
        <v>5004</v>
      </c>
      <c r="U1566" s="11">
        <v>5</v>
      </c>
      <c r="V1566" s="11">
        <v>119320</v>
      </c>
      <c r="W1566" s="11">
        <v>6</v>
      </c>
      <c r="X1566" s="11">
        <v>11625</v>
      </c>
      <c r="Y1566" s="11">
        <v>21</v>
      </c>
      <c r="Z1566" s="11">
        <v>5310</v>
      </c>
      <c r="AA1566" s="11">
        <v>0</v>
      </c>
      <c r="AB1566" s="11">
        <v>0</v>
      </c>
      <c r="AC1566" s="11">
        <v>3007831</v>
      </c>
      <c r="AD1566" s="11">
        <v>9972</v>
      </c>
      <c r="AE1566" s="11">
        <v>26270000</v>
      </c>
      <c r="AF1566" s="11" t="s">
        <v>168</v>
      </c>
      <c r="AG1566" s="11" t="s">
        <v>159</v>
      </c>
      <c r="AH1566" s="16">
        <v>0</v>
      </c>
    </row>
    <row r="1567" spans="1:34">
      <c r="A1567" s="11">
        <v>3007831</v>
      </c>
      <c r="B1567" s="11">
        <v>3007801</v>
      </c>
      <c r="C1567" s="11" t="s">
        <v>68</v>
      </c>
      <c r="D1567" s="11">
        <v>20</v>
      </c>
      <c r="E1567" s="11">
        <v>31</v>
      </c>
      <c r="F1567" s="11">
        <v>80</v>
      </c>
      <c r="G1567" s="11">
        <v>4</v>
      </c>
      <c r="H1567" s="11">
        <v>512</v>
      </c>
      <c r="I1567" s="11">
        <v>431</v>
      </c>
      <c r="J1567" s="11">
        <v>423</v>
      </c>
      <c r="K1567" s="11">
        <v>432</v>
      </c>
      <c r="L1567" s="11">
        <v>2</v>
      </c>
      <c r="M1567" s="11">
        <v>60</v>
      </c>
      <c r="N1567" s="11">
        <v>2230</v>
      </c>
      <c r="O1567" s="11">
        <v>1</v>
      </c>
      <c r="P1567" s="11">
        <v>30078</v>
      </c>
      <c r="Q1567" s="11">
        <v>1</v>
      </c>
      <c r="R1567" s="11">
        <v>2265000</v>
      </c>
      <c r="S1567" s="11">
        <v>5003</v>
      </c>
      <c r="T1567" s="11">
        <v>5004</v>
      </c>
      <c r="U1567" s="11">
        <v>5</v>
      </c>
      <c r="V1567" s="11">
        <v>124453</v>
      </c>
      <c r="W1567" s="11">
        <v>6</v>
      </c>
      <c r="X1567" s="11">
        <v>12267</v>
      </c>
      <c r="Y1567" s="11">
        <v>21</v>
      </c>
      <c r="Z1567" s="11">
        <v>5567</v>
      </c>
      <c r="AA1567" s="11">
        <v>0</v>
      </c>
      <c r="AB1567" s="11">
        <v>0</v>
      </c>
      <c r="AC1567" s="11">
        <v>3007832</v>
      </c>
      <c r="AD1567" s="11">
        <v>12219</v>
      </c>
      <c r="AE1567" s="11">
        <v>28510000</v>
      </c>
      <c r="AF1567" s="11" t="s">
        <v>168</v>
      </c>
      <c r="AG1567" s="11" t="s">
        <v>159</v>
      </c>
      <c r="AH1567" s="16">
        <v>1</v>
      </c>
    </row>
    <row r="1568" spans="1:34">
      <c r="A1568" s="11">
        <v>3007832</v>
      </c>
      <c r="B1568" s="11">
        <v>3007801</v>
      </c>
      <c r="C1568" s="11" t="s">
        <v>68</v>
      </c>
      <c r="D1568" s="11">
        <v>20</v>
      </c>
      <c r="E1568" s="11">
        <v>32</v>
      </c>
      <c r="F1568" s="11">
        <v>80</v>
      </c>
      <c r="G1568" s="11">
        <v>4</v>
      </c>
      <c r="H1568" s="11">
        <v>511</v>
      </c>
      <c r="I1568" s="11">
        <v>433</v>
      </c>
      <c r="J1568" s="11">
        <v>422</v>
      </c>
      <c r="K1568" s="11">
        <v>431</v>
      </c>
      <c r="L1568" s="11">
        <v>2</v>
      </c>
      <c r="M1568" s="11">
        <v>60</v>
      </c>
      <c r="N1568" s="11">
        <v>2250</v>
      </c>
      <c r="O1568" s="11">
        <v>0</v>
      </c>
      <c r="P1568" s="11">
        <v>0</v>
      </c>
      <c r="Q1568" s="11">
        <v>0</v>
      </c>
      <c r="R1568" s="11">
        <v>2290000</v>
      </c>
      <c r="S1568" s="11">
        <v>5003</v>
      </c>
      <c r="T1568" s="11">
        <v>5004</v>
      </c>
      <c r="U1568" s="11">
        <v>5</v>
      </c>
      <c r="V1568" s="11">
        <v>129609</v>
      </c>
      <c r="W1568" s="11">
        <v>6</v>
      </c>
      <c r="X1568" s="11">
        <v>12911</v>
      </c>
      <c r="Y1568" s="11">
        <v>21</v>
      </c>
      <c r="Z1568" s="11">
        <v>6484</v>
      </c>
      <c r="AA1568" s="11">
        <v>0</v>
      </c>
      <c r="AB1568" s="11">
        <v>0</v>
      </c>
      <c r="AC1568" s="11">
        <v>3007833</v>
      </c>
      <c r="AD1568" s="11">
        <v>14466</v>
      </c>
      <c r="AE1568" s="11">
        <v>30775000</v>
      </c>
      <c r="AF1568" s="11" t="s">
        <v>169</v>
      </c>
      <c r="AG1568" s="11" t="s">
        <v>158</v>
      </c>
      <c r="AH1568" s="16">
        <v>0</v>
      </c>
    </row>
    <row r="1569" spans="1:34">
      <c r="A1569" s="11">
        <v>3007833</v>
      </c>
      <c r="B1569" s="11">
        <v>3007801</v>
      </c>
      <c r="C1569" s="11" t="s">
        <v>68</v>
      </c>
      <c r="D1569" s="11">
        <v>20</v>
      </c>
      <c r="E1569" s="11">
        <v>33</v>
      </c>
      <c r="F1569" s="11">
        <v>80</v>
      </c>
      <c r="G1569" s="11">
        <v>4</v>
      </c>
      <c r="H1569" s="11">
        <v>513</v>
      </c>
      <c r="I1569" s="11">
        <v>432</v>
      </c>
      <c r="J1569" s="11">
        <v>421</v>
      </c>
      <c r="K1569" s="11">
        <v>433</v>
      </c>
      <c r="L1569" s="11">
        <v>2</v>
      </c>
      <c r="M1569" s="11">
        <v>60</v>
      </c>
      <c r="N1569" s="11">
        <v>2270</v>
      </c>
      <c r="O1569" s="11">
        <v>1</v>
      </c>
      <c r="P1569" s="11">
        <v>30078</v>
      </c>
      <c r="Q1569" s="11">
        <v>1</v>
      </c>
      <c r="R1569" s="11">
        <v>2315000</v>
      </c>
      <c r="S1569" s="11">
        <v>5003</v>
      </c>
      <c r="T1569" s="11">
        <v>5004</v>
      </c>
      <c r="U1569" s="11">
        <v>5</v>
      </c>
      <c r="V1569" s="11">
        <v>134787</v>
      </c>
      <c r="W1569" s="11">
        <v>6</v>
      </c>
      <c r="X1569" s="11">
        <v>13558</v>
      </c>
      <c r="Y1569" s="11">
        <v>21</v>
      </c>
      <c r="Z1569" s="11">
        <v>6743</v>
      </c>
      <c r="AA1569" s="11">
        <v>0</v>
      </c>
      <c r="AB1569" s="11">
        <v>0</v>
      </c>
      <c r="AC1569" s="11">
        <v>3007834</v>
      </c>
      <c r="AD1569" s="11">
        <v>16712</v>
      </c>
      <c r="AE1569" s="11">
        <v>33065000</v>
      </c>
      <c r="AF1569" s="11" t="s">
        <v>169</v>
      </c>
      <c r="AG1569" s="11" t="s">
        <v>158</v>
      </c>
      <c r="AH1569" s="16">
        <v>1</v>
      </c>
    </row>
    <row r="1570" spans="1:34">
      <c r="A1570" s="11">
        <v>3007834</v>
      </c>
      <c r="B1570" s="11">
        <v>3007801</v>
      </c>
      <c r="C1570" s="11" t="s">
        <v>68</v>
      </c>
      <c r="D1570" s="11">
        <v>20</v>
      </c>
      <c r="E1570" s="11">
        <v>34</v>
      </c>
      <c r="F1570" s="11">
        <v>80</v>
      </c>
      <c r="G1570" s="11">
        <v>4</v>
      </c>
      <c r="H1570" s="11">
        <v>512</v>
      </c>
      <c r="I1570" s="11">
        <v>431</v>
      </c>
      <c r="J1570" s="11">
        <v>423</v>
      </c>
      <c r="K1570" s="11">
        <v>432</v>
      </c>
      <c r="L1570" s="11">
        <v>2</v>
      </c>
      <c r="M1570" s="11">
        <v>60</v>
      </c>
      <c r="N1570" s="11">
        <v>2290</v>
      </c>
      <c r="O1570" s="11">
        <v>0</v>
      </c>
      <c r="P1570" s="11">
        <v>0</v>
      </c>
      <c r="Q1570" s="11">
        <v>0</v>
      </c>
      <c r="R1570" s="11">
        <v>2335000</v>
      </c>
      <c r="S1570" s="11">
        <v>5003</v>
      </c>
      <c r="T1570" s="11">
        <v>5004</v>
      </c>
      <c r="U1570" s="11">
        <v>5</v>
      </c>
      <c r="V1570" s="11">
        <v>153147</v>
      </c>
      <c r="W1570" s="11">
        <v>6</v>
      </c>
      <c r="X1570" s="11">
        <v>14208</v>
      </c>
      <c r="Y1570" s="11">
        <v>21</v>
      </c>
      <c r="Z1570" s="11">
        <v>7003</v>
      </c>
      <c r="AA1570" s="11">
        <v>0</v>
      </c>
      <c r="AB1570" s="11">
        <v>0</v>
      </c>
      <c r="AC1570" s="11">
        <v>3007835</v>
      </c>
      <c r="AD1570" s="11">
        <v>18959</v>
      </c>
      <c r="AE1570" s="11">
        <v>35380000</v>
      </c>
      <c r="AF1570" s="11" t="s">
        <v>170</v>
      </c>
      <c r="AG1570" s="11" t="s">
        <v>159</v>
      </c>
      <c r="AH1570" s="16">
        <v>0</v>
      </c>
    </row>
    <row r="1571" spans="1:34">
      <c r="A1571" s="11">
        <v>3007835</v>
      </c>
      <c r="B1571" s="11">
        <v>3007801</v>
      </c>
      <c r="C1571" s="11" t="s">
        <v>68</v>
      </c>
      <c r="D1571" s="11">
        <v>20</v>
      </c>
      <c r="E1571" s="11">
        <v>35</v>
      </c>
      <c r="F1571" s="11">
        <v>80</v>
      </c>
      <c r="G1571" s="11">
        <v>4</v>
      </c>
      <c r="H1571" s="11">
        <v>511</v>
      </c>
      <c r="I1571" s="11">
        <v>523</v>
      </c>
      <c r="J1571" s="11">
        <v>422</v>
      </c>
      <c r="K1571" s="11">
        <v>431</v>
      </c>
      <c r="L1571" s="11">
        <v>2</v>
      </c>
      <c r="M1571" s="11">
        <v>60</v>
      </c>
      <c r="N1571" s="11">
        <v>2330</v>
      </c>
      <c r="O1571" s="11">
        <v>1</v>
      </c>
      <c r="P1571" s="11">
        <v>30078</v>
      </c>
      <c r="Q1571" s="11">
        <v>1</v>
      </c>
      <c r="R1571" s="11">
        <v>2360000</v>
      </c>
      <c r="S1571" s="11">
        <v>5003</v>
      </c>
      <c r="T1571" s="11">
        <v>5004</v>
      </c>
      <c r="U1571" s="11">
        <v>5</v>
      </c>
      <c r="V1571" s="11">
        <v>158369</v>
      </c>
      <c r="W1571" s="11">
        <v>6</v>
      </c>
      <c r="X1571" s="11">
        <v>14861</v>
      </c>
      <c r="Y1571" s="11">
        <v>21</v>
      </c>
      <c r="Z1571" s="11">
        <v>7264</v>
      </c>
      <c r="AA1571" s="11">
        <v>0</v>
      </c>
      <c r="AB1571" s="11">
        <v>0</v>
      </c>
      <c r="AC1571" s="11">
        <v>3007836</v>
      </c>
      <c r="AD1571" s="11">
        <v>21206</v>
      </c>
      <c r="AE1571" s="11">
        <v>37715000</v>
      </c>
      <c r="AF1571" s="11" t="s">
        <v>170</v>
      </c>
      <c r="AG1571" s="11" t="s">
        <v>159</v>
      </c>
      <c r="AH1571" s="16">
        <v>1</v>
      </c>
    </row>
    <row r="1572" spans="1:34">
      <c r="A1572" s="11">
        <v>3007836</v>
      </c>
      <c r="B1572" s="11">
        <v>3007801</v>
      </c>
      <c r="C1572" s="11" t="s">
        <v>68</v>
      </c>
      <c r="D1572" s="11">
        <v>20</v>
      </c>
      <c r="E1572" s="11">
        <v>36</v>
      </c>
      <c r="F1572" s="11">
        <v>80</v>
      </c>
      <c r="G1572" s="11">
        <v>4</v>
      </c>
      <c r="H1572" s="11">
        <v>513</v>
      </c>
      <c r="I1572" s="11">
        <v>522</v>
      </c>
      <c r="J1572" s="11">
        <v>421</v>
      </c>
      <c r="K1572" s="11">
        <v>433</v>
      </c>
      <c r="L1572" s="11">
        <v>2</v>
      </c>
      <c r="M1572" s="11">
        <v>60</v>
      </c>
      <c r="N1572" s="11">
        <v>2350</v>
      </c>
      <c r="O1572" s="11">
        <v>0</v>
      </c>
      <c r="P1572" s="11">
        <v>0</v>
      </c>
      <c r="Q1572" s="11">
        <v>0</v>
      </c>
      <c r="R1572" s="11">
        <v>2385000</v>
      </c>
      <c r="S1572" s="11">
        <v>5003</v>
      </c>
      <c r="T1572" s="11">
        <v>5004</v>
      </c>
      <c r="U1572" s="11">
        <v>5</v>
      </c>
      <c r="V1572" s="11">
        <v>163613</v>
      </c>
      <c r="W1572" s="11">
        <v>6</v>
      </c>
      <c r="X1572" s="11">
        <v>15517</v>
      </c>
      <c r="Y1572" s="11">
        <v>21</v>
      </c>
      <c r="Z1572" s="11">
        <v>8187</v>
      </c>
      <c r="AA1572" s="11">
        <v>0</v>
      </c>
      <c r="AB1572" s="11">
        <v>0</v>
      </c>
      <c r="AC1572" s="11">
        <v>3007837</v>
      </c>
      <c r="AD1572" s="11">
        <v>24323</v>
      </c>
      <c r="AE1572" s="11">
        <v>40075000</v>
      </c>
      <c r="AF1572" s="11" t="s">
        <v>171</v>
      </c>
      <c r="AG1572" s="11" t="s">
        <v>158</v>
      </c>
      <c r="AH1572" s="16">
        <v>0</v>
      </c>
    </row>
    <row r="1573" spans="1:34">
      <c r="A1573" s="11">
        <v>3007837</v>
      </c>
      <c r="B1573" s="11">
        <v>3007801</v>
      </c>
      <c r="C1573" s="11" t="s">
        <v>68</v>
      </c>
      <c r="D1573" s="11">
        <v>20</v>
      </c>
      <c r="E1573" s="11">
        <v>37</v>
      </c>
      <c r="F1573" s="11">
        <v>80</v>
      </c>
      <c r="G1573" s="11">
        <v>4</v>
      </c>
      <c r="H1573" s="11">
        <v>512</v>
      </c>
      <c r="I1573" s="11">
        <v>531</v>
      </c>
      <c r="J1573" s="11">
        <v>423</v>
      </c>
      <c r="K1573" s="11">
        <v>432</v>
      </c>
      <c r="L1573" s="11">
        <v>2</v>
      </c>
      <c r="M1573" s="11">
        <v>60</v>
      </c>
      <c r="N1573" s="11">
        <v>2370</v>
      </c>
      <c r="O1573" s="11">
        <v>1</v>
      </c>
      <c r="P1573" s="11">
        <v>30078</v>
      </c>
      <c r="Q1573" s="11">
        <v>1</v>
      </c>
      <c r="R1573" s="11">
        <v>2410000</v>
      </c>
      <c r="S1573" s="11">
        <v>5003</v>
      </c>
      <c r="T1573" s="11">
        <v>5004</v>
      </c>
      <c r="U1573" s="11">
        <v>5</v>
      </c>
      <c r="V1573" s="11">
        <v>168880</v>
      </c>
      <c r="W1573" s="11">
        <v>6</v>
      </c>
      <c r="X1573" s="11">
        <v>16175</v>
      </c>
      <c r="Y1573" s="11">
        <v>21</v>
      </c>
      <c r="Z1573" s="11">
        <v>8450</v>
      </c>
      <c r="AA1573" s="11">
        <v>0</v>
      </c>
      <c r="AB1573" s="11">
        <v>0</v>
      </c>
      <c r="AC1573" s="11">
        <v>3007838</v>
      </c>
      <c r="AD1573" s="11">
        <v>27440</v>
      </c>
      <c r="AE1573" s="11">
        <v>42460000</v>
      </c>
      <c r="AF1573" s="11" t="s">
        <v>171</v>
      </c>
      <c r="AG1573" s="11" t="s">
        <v>158</v>
      </c>
      <c r="AH1573" s="16">
        <v>1</v>
      </c>
    </row>
    <row r="1574" spans="1:34">
      <c r="A1574" s="11">
        <v>3007838</v>
      </c>
      <c r="B1574" s="11">
        <v>3007801</v>
      </c>
      <c r="C1574" s="11" t="s">
        <v>68</v>
      </c>
      <c r="D1574" s="11">
        <v>20</v>
      </c>
      <c r="E1574" s="11">
        <v>38</v>
      </c>
      <c r="F1574" s="11">
        <v>80</v>
      </c>
      <c r="G1574" s="11">
        <v>4</v>
      </c>
      <c r="H1574" s="11">
        <v>511</v>
      </c>
      <c r="I1574" s="11">
        <v>533</v>
      </c>
      <c r="J1574" s="11">
        <v>422</v>
      </c>
      <c r="K1574" s="11">
        <v>431</v>
      </c>
      <c r="L1574" s="11">
        <v>2</v>
      </c>
      <c r="M1574" s="11">
        <v>60</v>
      </c>
      <c r="N1574" s="11">
        <v>2390</v>
      </c>
      <c r="O1574" s="11">
        <v>0</v>
      </c>
      <c r="P1574" s="11">
        <v>0</v>
      </c>
      <c r="Q1574" s="11">
        <v>0</v>
      </c>
      <c r="R1574" s="11">
        <v>2430000</v>
      </c>
      <c r="S1574" s="11">
        <v>5003</v>
      </c>
      <c r="T1574" s="11">
        <v>5004</v>
      </c>
      <c r="U1574" s="11">
        <v>5</v>
      </c>
      <c r="V1574" s="11">
        <v>187329</v>
      </c>
      <c r="W1574" s="11">
        <v>6</v>
      </c>
      <c r="X1574" s="11">
        <v>16836</v>
      </c>
      <c r="Y1574" s="11">
        <v>21</v>
      </c>
      <c r="Z1574" s="11">
        <v>8714</v>
      </c>
      <c r="AA1574" s="11">
        <v>0</v>
      </c>
      <c r="AB1574" s="11">
        <v>0</v>
      </c>
      <c r="AC1574" s="11">
        <v>3007839</v>
      </c>
      <c r="AD1574" s="11">
        <v>30556</v>
      </c>
      <c r="AE1574" s="11">
        <v>44870000</v>
      </c>
      <c r="AF1574" s="11" t="s">
        <v>172</v>
      </c>
      <c r="AG1574" s="11" t="s">
        <v>135</v>
      </c>
      <c r="AH1574" s="16">
        <v>0</v>
      </c>
    </row>
    <row r="1575" spans="1:34">
      <c r="A1575" s="11">
        <v>3007839</v>
      </c>
      <c r="B1575" s="11">
        <v>3007801</v>
      </c>
      <c r="C1575" s="11" t="s">
        <v>68</v>
      </c>
      <c r="D1575" s="11">
        <v>20</v>
      </c>
      <c r="E1575" s="11">
        <v>39</v>
      </c>
      <c r="F1575" s="11">
        <v>80</v>
      </c>
      <c r="G1575" s="11">
        <v>4</v>
      </c>
      <c r="H1575" s="11">
        <v>513</v>
      </c>
      <c r="I1575" s="11">
        <v>522</v>
      </c>
      <c r="J1575" s="11">
        <v>521</v>
      </c>
      <c r="K1575" s="11">
        <v>533</v>
      </c>
      <c r="L1575" s="11">
        <v>2</v>
      </c>
      <c r="M1575" s="11">
        <v>60</v>
      </c>
      <c r="N1575" s="11">
        <v>2890</v>
      </c>
      <c r="O1575" s="11">
        <v>1</v>
      </c>
      <c r="P1575" s="11">
        <v>30078</v>
      </c>
      <c r="Q1575" s="11">
        <v>1</v>
      </c>
      <c r="R1575" s="11">
        <v>3035000</v>
      </c>
      <c r="S1575" s="11">
        <v>5003</v>
      </c>
      <c r="T1575" s="11">
        <v>5004</v>
      </c>
      <c r="U1575" s="11">
        <v>5</v>
      </c>
      <c r="V1575" s="11">
        <v>192640</v>
      </c>
      <c r="W1575" s="11">
        <v>6</v>
      </c>
      <c r="X1575" s="11">
        <v>17500</v>
      </c>
      <c r="Y1575" s="11">
        <v>21</v>
      </c>
      <c r="Z1575" s="11">
        <v>8980</v>
      </c>
      <c r="AA1575" s="11">
        <v>0</v>
      </c>
      <c r="AB1575" s="11">
        <v>0</v>
      </c>
      <c r="AC1575" s="11">
        <v>3007840</v>
      </c>
      <c r="AD1575" s="11">
        <v>33673</v>
      </c>
      <c r="AE1575" s="11">
        <v>47300000</v>
      </c>
      <c r="AF1575" s="11" t="s">
        <v>172</v>
      </c>
      <c r="AG1575" s="11" t="s">
        <v>135</v>
      </c>
      <c r="AH1575" s="16">
        <v>1</v>
      </c>
    </row>
    <row r="1576" spans="1:34">
      <c r="A1576" s="11">
        <v>3007840</v>
      </c>
      <c r="B1576" s="11">
        <v>3007801</v>
      </c>
      <c r="C1576" s="11" t="s">
        <v>68</v>
      </c>
      <c r="D1576" s="11">
        <v>20</v>
      </c>
      <c r="E1576" s="11">
        <v>40</v>
      </c>
      <c r="F1576" s="11">
        <v>90</v>
      </c>
      <c r="G1576" s="11">
        <v>4</v>
      </c>
      <c r="H1576" s="11">
        <v>622</v>
      </c>
      <c r="I1576" s="11">
        <v>531</v>
      </c>
      <c r="J1576" s="11">
        <v>523</v>
      </c>
      <c r="K1576" s="11">
        <v>532</v>
      </c>
      <c r="L1576" s="11">
        <v>2</v>
      </c>
      <c r="M1576" s="11">
        <v>60</v>
      </c>
      <c r="N1576" s="11">
        <v>2930</v>
      </c>
      <c r="O1576" s="11">
        <v>1</v>
      </c>
      <c r="P1576" s="11">
        <v>30078</v>
      </c>
      <c r="Q1576" s="11">
        <v>1</v>
      </c>
      <c r="R1576" s="11">
        <v>3055000</v>
      </c>
      <c r="S1576" s="11">
        <v>5004</v>
      </c>
      <c r="T1576" s="11">
        <v>5005</v>
      </c>
      <c r="U1576" s="11">
        <v>5</v>
      </c>
      <c r="V1576" s="11">
        <v>198862</v>
      </c>
      <c r="W1576" s="11">
        <v>6</v>
      </c>
      <c r="X1576" s="11">
        <v>18278</v>
      </c>
      <c r="Y1576" s="11">
        <v>21</v>
      </c>
      <c r="Z1576" s="11">
        <v>9291</v>
      </c>
      <c r="AA1576" s="11">
        <v>0</v>
      </c>
      <c r="AB1576" s="11">
        <v>0</v>
      </c>
      <c r="AC1576" s="11">
        <v>3007841</v>
      </c>
      <c r="AD1576" s="11">
        <v>38530</v>
      </c>
      <c r="AE1576" s="11">
        <v>50335000</v>
      </c>
      <c r="AF1576" s="11" t="s">
        <v>173</v>
      </c>
      <c r="AG1576" s="11" t="s">
        <v>159</v>
      </c>
      <c r="AH1576" s="16">
        <v>1</v>
      </c>
    </row>
    <row r="1577" spans="1:34">
      <c r="A1577" s="11">
        <v>3007841</v>
      </c>
      <c r="B1577" s="11">
        <v>3007801</v>
      </c>
      <c r="C1577" s="11" t="s">
        <v>68</v>
      </c>
      <c r="D1577" s="11">
        <v>20</v>
      </c>
      <c r="E1577" s="11">
        <v>41</v>
      </c>
      <c r="F1577" s="11">
        <v>90</v>
      </c>
      <c r="G1577" s="11">
        <v>4</v>
      </c>
      <c r="H1577" s="11">
        <v>621</v>
      </c>
      <c r="I1577" s="11">
        <v>533</v>
      </c>
      <c r="J1577" s="11">
        <v>522</v>
      </c>
      <c r="K1577" s="11">
        <v>531</v>
      </c>
      <c r="L1577" s="11">
        <v>2</v>
      </c>
      <c r="M1577" s="11">
        <v>60</v>
      </c>
      <c r="N1577" s="11">
        <v>2950</v>
      </c>
      <c r="O1577" s="11">
        <v>1</v>
      </c>
      <c r="P1577" s="11">
        <v>30078</v>
      </c>
      <c r="Q1577" s="11">
        <v>1</v>
      </c>
      <c r="R1577" s="11">
        <v>3080000</v>
      </c>
      <c r="S1577" s="11">
        <v>5004</v>
      </c>
      <c r="T1577" s="11">
        <v>5005</v>
      </c>
      <c r="U1577" s="11">
        <v>5</v>
      </c>
      <c r="V1577" s="11">
        <v>205107</v>
      </c>
      <c r="W1577" s="11">
        <v>6</v>
      </c>
      <c r="X1577" s="11">
        <v>19058</v>
      </c>
      <c r="Y1577" s="11">
        <v>21</v>
      </c>
      <c r="Z1577" s="11">
        <v>10263</v>
      </c>
      <c r="AA1577" s="11">
        <v>0</v>
      </c>
      <c r="AB1577" s="11">
        <v>0</v>
      </c>
      <c r="AC1577" s="11">
        <v>3007842</v>
      </c>
      <c r="AD1577" s="11">
        <v>47087</v>
      </c>
      <c r="AE1577" s="11">
        <v>53390000</v>
      </c>
      <c r="AF1577" s="11" t="s">
        <v>174</v>
      </c>
      <c r="AG1577" s="11" t="s">
        <v>158</v>
      </c>
      <c r="AH1577" s="16">
        <v>1</v>
      </c>
    </row>
    <row r="1578" spans="1:34">
      <c r="A1578" s="11">
        <v>3007842</v>
      </c>
      <c r="B1578" s="11">
        <v>3007801</v>
      </c>
      <c r="C1578" s="11" t="s">
        <v>68</v>
      </c>
      <c r="D1578" s="11">
        <v>20</v>
      </c>
      <c r="E1578" s="11">
        <v>42</v>
      </c>
      <c r="F1578" s="11">
        <v>90</v>
      </c>
      <c r="G1578" s="11">
        <v>4</v>
      </c>
      <c r="H1578" s="11">
        <v>623</v>
      </c>
      <c r="I1578" s="11">
        <v>532</v>
      </c>
      <c r="J1578" s="11">
        <v>521</v>
      </c>
      <c r="K1578" s="11">
        <v>533</v>
      </c>
      <c r="L1578" s="11">
        <v>2</v>
      </c>
      <c r="M1578" s="11">
        <v>60</v>
      </c>
      <c r="N1578" s="11">
        <v>2970</v>
      </c>
      <c r="O1578" s="11">
        <v>1</v>
      </c>
      <c r="P1578" s="11">
        <v>30078</v>
      </c>
      <c r="Q1578" s="11">
        <v>1</v>
      </c>
      <c r="R1578" s="11">
        <v>3105000</v>
      </c>
      <c r="S1578" s="11">
        <v>5004</v>
      </c>
      <c r="T1578" s="11">
        <v>5005</v>
      </c>
      <c r="U1578" s="11">
        <v>5</v>
      </c>
      <c r="V1578" s="11">
        <v>224533</v>
      </c>
      <c r="W1578" s="11">
        <v>6</v>
      </c>
      <c r="X1578" s="11">
        <v>19842</v>
      </c>
      <c r="Y1578" s="11">
        <v>21</v>
      </c>
      <c r="Z1578" s="11">
        <v>10577</v>
      </c>
      <c r="AA1578" s="11">
        <v>0</v>
      </c>
      <c r="AB1578" s="11">
        <v>0</v>
      </c>
      <c r="AC1578" s="11">
        <v>3007843</v>
      </c>
      <c r="AD1578" s="11">
        <v>55644</v>
      </c>
      <c r="AE1578" s="11">
        <v>56470000</v>
      </c>
      <c r="AF1578" s="11" t="s">
        <v>175</v>
      </c>
      <c r="AG1578" s="11" t="s">
        <v>159</v>
      </c>
      <c r="AH1578" s="16">
        <v>1</v>
      </c>
    </row>
    <row r="1579" spans="1:34">
      <c r="A1579" s="11">
        <v>3007843</v>
      </c>
      <c r="B1579" s="11">
        <v>3007801</v>
      </c>
      <c r="C1579" s="11" t="s">
        <v>68</v>
      </c>
      <c r="D1579" s="11">
        <v>20</v>
      </c>
      <c r="E1579" s="11">
        <v>43</v>
      </c>
      <c r="F1579" s="11">
        <v>90</v>
      </c>
      <c r="G1579" s="11">
        <v>4</v>
      </c>
      <c r="H1579" s="11">
        <v>622</v>
      </c>
      <c r="I1579" s="11">
        <v>531</v>
      </c>
      <c r="J1579" s="11">
        <v>523</v>
      </c>
      <c r="K1579" s="11">
        <v>532</v>
      </c>
      <c r="L1579" s="11">
        <v>2</v>
      </c>
      <c r="M1579" s="11">
        <v>60</v>
      </c>
      <c r="N1579" s="11">
        <v>2990</v>
      </c>
      <c r="O1579" s="11">
        <v>1</v>
      </c>
      <c r="P1579" s="11">
        <v>30078</v>
      </c>
      <c r="Q1579" s="11">
        <v>1</v>
      </c>
      <c r="R1579" s="11">
        <v>3130000</v>
      </c>
      <c r="S1579" s="11">
        <v>5004</v>
      </c>
      <c r="T1579" s="11">
        <v>5005</v>
      </c>
      <c r="U1579" s="11">
        <v>5</v>
      </c>
      <c r="V1579" s="11">
        <v>230822</v>
      </c>
      <c r="W1579" s="11">
        <v>6</v>
      </c>
      <c r="X1579" s="11">
        <v>20628</v>
      </c>
      <c r="Y1579" s="11">
        <v>21</v>
      </c>
      <c r="Z1579" s="11">
        <v>11551</v>
      </c>
      <c r="AA1579" s="11">
        <v>0</v>
      </c>
      <c r="AB1579" s="11">
        <v>0</v>
      </c>
      <c r="AC1579" s="11">
        <v>3007844</v>
      </c>
      <c r="AD1579" s="11">
        <v>64201</v>
      </c>
      <c r="AE1579" s="11">
        <v>59575000</v>
      </c>
      <c r="AF1579" s="11" t="s">
        <v>176</v>
      </c>
      <c r="AG1579" s="11" t="s">
        <v>158</v>
      </c>
      <c r="AH1579" s="16">
        <v>1</v>
      </c>
    </row>
    <row r="1580" spans="1:34">
      <c r="A1580" s="11">
        <v>3007844</v>
      </c>
      <c r="B1580" s="11">
        <v>3007801</v>
      </c>
      <c r="C1580" s="11" t="s">
        <v>68</v>
      </c>
      <c r="D1580" s="11">
        <v>20</v>
      </c>
      <c r="E1580" s="11">
        <v>44</v>
      </c>
      <c r="F1580" s="11">
        <v>90</v>
      </c>
      <c r="G1580" s="11">
        <v>4</v>
      </c>
      <c r="H1580" s="11">
        <v>621</v>
      </c>
      <c r="I1580" s="11">
        <v>533</v>
      </c>
      <c r="J1580" s="11">
        <v>522</v>
      </c>
      <c r="K1580" s="11">
        <v>531</v>
      </c>
      <c r="L1580" s="11">
        <v>2</v>
      </c>
      <c r="M1580" s="11">
        <v>60</v>
      </c>
      <c r="N1580" s="11">
        <v>3010</v>
      </c>
      <c r="O1580" s="11">
        <v>1</v>
      </c>
      <c r="P1580" s="11">
        <v>30078</v>
      </c>
      <c r="Q1580" s="11">
        <v>1</v>
      </c>
      <c r="R1580" s="11">
        <v>3155000</v>
      </c>
      <c r="S1580" s="11">
        <v>5004</v>
      </c>
      <c r="T1580" s="11">
        <v>5005</v>
      </c>
      <c r="U1580" s="11">
        <v>5</v>
      </c>
      <c r="V1580" s="11">
        <v>250293</v>
      </c>
      <c r="W1580" s="11">
        <v>6</v>
      </c>
      <c r="X1580" s="11">
        <v>21417</v>
      </c>
      <c r="Y1580" s="11">
        <v>21</v>
      </c>
      <c r="Z1580" s="11">
        <v>11867</v>
      </c>
      <c r="AA1580" s="11">
        <v>0</v>
      </c>
      <c r="AB1580" s="11">
        <v>0</v>
      </c>
      <c r="AC1580" s="11">
        <v>3007845</v>
      </c>
      <c r="AD1580" s="11">
        <v>72758</v>
      </c>
      <c r="AE1580" s="11">
        <v>62705000</v>
      </c>
      <c r="AF1580" s="11" t="s">
        <v>177</v>
      </c>
      <c r="AG1580" s="11" t="s">
        <v>159</v>
      </c>
      <c r="AH1580" s="16">
        <v>1</v>
      </c>
    </row>
    <row r="1581" spans="1:34">
      <c r="A1581" s="11">
        <v>3007845</v>
      </c>
      <c r="B1581" s="11">
        <v>3007801</v>
      </c>
      <c r="C1581" s="11" t="s">
        <v>68</v>
      </c>
      <c r="D1581" s="11">
        <v>20</v>
      </c>
      <c r="E1581" s="11">
        <v>45</v>
      </c>
      <c r="F1581" s="11">
        <v>90</v>
      </c>
      <c r="G1581" s="11">
        <v>4</v>
      </c>
      <c r="H1581" s="11">
        <v>613</v>
      </c>
      <c r="I1581" s="11">
        <v>632</v>
      </c>
      <c r="J1581" s="11">
        <v>521</v>
      </c>
      <c r="K1581" s="11">
        <v>533</v>
      </c>
      <c r="L1581" s="11">
        <v>2</v>
      </c>
      <c r="M1581" s="11">
        <v>60</v>
      </c>
      <c r="N1581" s="11">
        <v>3050</v>
      </c>
      <c r="O1581" s="11">
        <v>1</v>
      </c>
      <c r="P1581" s="11">
        <v>30078</v>
      </c>
      <c r="Q1581" s="11">
        <v>1</v>
      </c>
      <c r="R1581" s="11">
        <v>3180000</v>
      </c>
      <c r="S1581" s="11">
        <v>5004</v>
      </c>
      <c r="T1581" s="11">
        <v>5005</v>
      </c>
      <c r="U1581" s="11">
        <v>5</v>
      </c>
      <c r="V1581" s="11">
        <v>256627</v>
      </c>
      <c r="W1581" s="11">
        <v>6</v>
      </c>
      <c r="X1581" s="11">
        <v>22208</v>
      </c>
      <c r="Y1581" s="11">
        <v>21</v>
      </c>
      <c r="Z1581" s="11">
        <v>12843</v>
      </c>
      <c r="AA1581" s="11">
        <v>0</v>
      </c>
      <c r="AB1581" s="11">
        <v>0</v>
      </c>
      <c r="AC1581" s="11">
        <v>3007846</v>
      </c>
      <c r="AD1581" s="11">
        <v>81315</v>
      </c>
      <c r="AE1581" s="11">
        <v>65860000</v>
      </c>
      <c r="AF1581" s="11" t="s">
        <v>178</v>
      </c>
      <c r="AG1581" s="11" t="s">
        <v>158</v>
      </c>
      <c r="AH1581" s="16">
        <v>1</v>
      </c>
    </row>
    <row r="1582" spans="1:34">
      <c r="A1582" s="11">
        <v>3007846</v>
      </c>
      <c r="B1582" s="11">
        <v>3007801</v>
      </c>
      <c r="C1582" s="11" t="s">
        <v>68</v>
      </c>
      <c r="D1582" s="11">
        <v>20</v>
      </c>
      <c r="E1582" s="11">
        <v>46</v>
      </c>
      <c r="F1582" s="11">
        <v>90</v>
      </c>
      <c r="G1582" s="11">
        <v>4</v>
      </c>
      <c r="H1582" s="11">
        <v>622</v>
      </c>
      <c r="I1582" s="11">
        <v>631</v>
      </c>
      <c r="J1582" s="11">
        <v>523</v>
      </c>
      <c r="K1582" s="11">
        <v>532</v>
      </c>
      <c r="L1582" s="11">
        <v>2</v>
      </c>
      <c r="M1582" s="11">
        <v>60</v>
      </c>
      <c r="N1582" s="11">
        <v>3070</v>
      </c>
      <c r="O1582" s="11">
        <v>1</v>
      </c>
      <c r="P1582" s="11">
        <v>30078</v>
      </c>
      <c r="Q1582" s="11">
        <v>1</v>
      </c>
      <c r="R1582" s="11">
        <v>3205000</v>
      </c>
      <c r="S1582" s="11">
        <v>5004</v>
      </c>
      <c r="T1582" s="11">
        <v>5005</v>
      </c>
      <c r="U1582" s="11">
        <v>5</v>
      </c>
      <c r="V1582" s="11">
        <v>276142</v>
      </c>
      <c r="W1582" s="11">
        <v>6</v>
      </c>
      <c r="X1582" s="11">
        <v>23003</v>
      </c>
      <c r="Y1582" s="11">
        <v>21</v>
      </c>
      <c r="Z1582" s="11">
        <v>13161</v>
      </c>
      <c r="AA1582" s="11">
        <v>0</v>
      </c>
      <c r="AB1582" s="11">
        <v>0</v>
      </c>
      <c r="AC1582" s="11">
        <v>3007847</v>
      </c>
      <c r="AD1582" s="11">
        <v>93572</v>
      </c>
      <c r="AE1582" s="11">
        <v>69040000</v>
      </c>
      <c r="AF1582" s="11" t="s">
        <v>179</v>
      </c>
      <c r="AG1582" s="11" t="s">
        <v>159</v>
      </c>
      <c r="AH1582" s="16">
        <v>1</v>
      </c>
    </row>
    <row r="1583" spans="1:34">
      <c r="A1583" s="11">
        <v>3007847</v>
      </c>
      <c r="B1583" s="11">
        <v>3007801</v>
      </c>
      <c r="C1583" s="11" t="s">
        <v>68</v>
      </c>
      <c r="D1583" s="11">
        <v>20</v>
      </c>
      <c r="E1583" s="11">
        <v>47</v>
      </c>
      <c r="F1583" s="11">
        <v>90</v>
      </c>
      <c r="G1583" s="11">
        <v>4</v>
      </c>
      <c r="H1583" s="11">
        <v>611</v>
      </c>
      <c r="I1583" s="11">
        <v>633</v>
      </c>
      <c r="J1583" s="11">
        <v>522</v>
      </c>
      <c r="K1583" s="11">
        <v>531</v>
      </c>
      <c r="L1583" s="11">
        <v>2</v>
      </c>
      <c r="M1583" s="11">
        <v>60</v>
      </c>
      <c r="N1583" s="11">
        <v>3090</v>
      </c>
      <c r="O1583" s="11">
        <v>1</v>
      </c>
      <c r="P1583" s="11">
        <v>30078</v>
      </c>
      <c r="Q1583" s="11">
        <v>1</v>
      </c>
      <c r="R1583" s="11">
        <v>3230000</v>
      </c>
      <c r="S1583" s="11">
        <v>5004</v>
      </c>
      <c r="T1583" s="11">
        <v>5005</v>
      </c>
      <c r="U1583" s="11">
        <v>5</v>
      </c>
      <c r="V1583" s="11">
        <v>282520</v>
      </c>
      <c r="W1583" s="11">
        <v>6</v>
      </c>
      <c r="X1583" s="11">
        <v>23800</v>
      </c>
      <c r="Y1583" s="11">
        <v>21</v>
      </c>
      <c r="Z1583" s="11">
        <v>14140</v>
      </c>
      <c r="AA1583" s="11">
        <v>0</v>
      </c>
      <c r="AB1583" s="11">
        <v>0</v>
      </c>
      <c r="AC1583" s="11">
        <v>3007848</v>
      </c>
      <c r="AD1583" s="11">
        <v>105829</v>
      </c>
      <c r="AE1583" s="11">
        <v>72245000</v>
      </c>
      <c r="AF1583" s="11" t="s">
        <v>180</v>
      </c>
      <c r="AG1583" s="11" t="s">
        <v>158</v>
      </c>
      <c r="AH1583" s="16">
        <v>1</v>
      </c>
    </row>
    <row r="1584" spans="1:34">
      <c r="A1584" s="11">
        <v>3007848</v>
      </c>
      <c r="B1584" s="11">
        <v>3007801</v>
      </c>
      <c r="C1584" s="11" t="s">
        <v>68</v>
      </c>
      <c r="D1584" s="11">
        <v>20</v>
      </c>
      <c r="E1584" s="11">
        <v>48</v>
      </c>
      <c r="F1584" s="11">
        <v>90</v>
      </c>
      <c r="G1584" s="11">
        <v>4</v>
      </c>
      <c r="H1584" s="11">
        <v>623</v>
      </c>
      <c r="I1584" s="11">
        <v>632</v>
      </c>
      <c r="J1584" s="11">
        <v>521</v>
      </c>
      <c r="K1584" s="11">
        <v>533</v>
      </c>
      <c r="L1584" s="11">
        <v>2</v>
      </c>
      <c r="M1584" s="11">
        <v>60</v>
      </c>
      <c r="N1584" s="11">
        <v>3110</v>
      </c>
      <c r="O1584" s="11">
        <v>1</v>
      </c>
      <c r="P1584" s="11">
        <v>30078</v>
      </c>
      <c r="Q1584" s="11">
        <v>1</v>
      </c>
      <c r="R1584" s="11">
        <v>3250000</v>
      </c>
      <c r="S1584" s="11">
        <v>5004</v>
      </c>
      <c r="T1584" s="11">
        <v>5005</v>
      </c>
      <c r="U1584" s="11">
        <v>5</v>
      </c>
      <c r="V1584" s="11">
        <v>302080</v>
      </c>
      <c r="W1584" s="11">
        <v>6</v>
      </c>
      <c r="X1584" s="11">
        <v>24600</v>
      </c>
      <c r="Y1584" s="11">
        <v>21</v>
      </c>
      <c r="Z1584" s="11">
        <v>14460</v>
      </c>
      <c r="AA1584" s="11">
        <v>0</v>
      </c>
      <c r="AB1584" s="11">
        <v>0</v>
      </c>
      <c r="AC1584" s="11">
        <v>3007849</v>
      </c>
      <c r="AD1584" s="11">
        <v>118086</v>
      </c>
      <c r="AE1584" s="11">
        <v>75475000</v>
      </c>
      <c r="AF1584" s="11" t="s">
        <v>181</v>
      </c>
      <c r="AG1584" s="11" t="s">
        <v>159</v>
      </c>
      <c r="AH1584" s="16">
        <v>1</v>
      </c>
    </row>
    <row r="1585" spans="1:37">
      <c r="A1585" s="11">
        <v>3007849</v>
      </c>
      <c r="B1585" s="11">
        <v>3007801</v>
      </c>
      <c r="C1585" s="11" t="s">
        <v>68</v>
      </c>
      <c r="D1585" s="11">
        <v>20</v>
      </c>
      <c r="E1585" s="11">
        <v>49</v>
      </c>
      <c r="F1585" s="11">
        <v>90</v>
      </c>
      <c r="G1585" s="11">
        <v>4</v>
      </c>
      <c r="H1585" s="11">
        <v>612</v>
      </c>
      <c r="I1585" s="11">
        <v>631</v>
      </c>
      <c r="J1585" s="11">
        <v>623</v>
      </c>
      <c r="K1585" s="11">
        <v>632</v>
      </c>
      <c r="L1585" s="11">
        <v>2</v>
      </c>
      <c r="M1585" s="11">
        <v>60</v>
      </c>
      <c r="N1585" s="11">
        <v>3610</v>
      </c>
      <c r="O1585" s="11">
        <v>1</v>
      </c>
      <c r="P1585" s="11">
        <v>30078</v>
      </c>
      <c r="Q1585" s="11">
        <v>1</v>
      </c>
      <c r="R1585" s="11">
        <v>3870000</v>
      </c>
      <c r="S1585" s="11">
        <v>5004</v>
      </c>
      <c r="T1585" s="11">
        <v>5005</v>
      </c>
      <c r="U1585" s="11">
        <v>5</v>
      </c>
      <c r="V1585" s="11">
        <v>308502</v>
      </c>
      <c r="W1585" s="11">
        <v>6</v>
      </c>
      <c r="X1585" s="11">
        <v>25403</v>
      </c>
      <c r="Y1585" s="11">
        <v>21</v>
      </c>
      <c r="Z1585" s="11">
        <v>15441</v>
      </c>
      <c r="AA1585" s="11">
        <v>0</v>
      </c>
      <c r="AB1585" s="11">
        <v>0</v>
      </c>
      <c r="AC1585" s="11">
        <v>3007850</v>
      </c>
      <c r="AD1585" s="11">
        <v>130343</v>
      </c>
      <c r="AE1585" s="11">
        <v>78725000</v>
      </c>
      <c r="AF1585" s="11" t="s">
        <v>182</v>
      </c>
      <c r="AG1585" s="11" t="s">
        <v>136</v>
      </c>
      <c r="AH1585" s="16">
        <v>1</v>
      </c>
    </row>
    <row r="1586" spans="1:37" s="12" customFormat="1">
      <c r="A1586" s="12">
        <v>3007850</v>
      </c>
      <c r="B1586" s="12">
        <v>3007801</v>
      </c>
      <c r="C1586" s="12" t="s">
        <v>68</v>
      </c>
      <c r="D1586" s="11">
        <v>20</v>
      </c>
      <c r="E1586" s="12">
        <v>50</v>
      </c>
      <c r="F1586" s="11">
        <v>200</v>
      </c>
      <c r="G1586" s="12">
        <v>0</v>
      </c>
      <c r="H1586" s="12">
        <v>0</v>
      </c>
      <c r="I1586" s="12">
        <v>0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  <c r="O1586" s="12">
        <v>0</v>
      </c>
      <c r="P1586" s="12">
        <v>0</v>
      </c>
      <c r="Q1586" s="12">
        <v>0</v>
      </c>
      <c r="R1586" s="12">
        <v>0</v>
      </c>
      <c r="S1586" s="11">
        <v>5005</v>
      </c>
      <c r="T1586" s="12">
        <v>0</v>
      </c>
      <c r="U1586" s="12">
        <v>5</v>
      </c>
      <c r="V1586" s="12">
        <v>315836</v>
      </c>
      <c r="W1586" s="12">
        <v>6</v>
      </c>
      <c r="X1586" s="12">
        <v>26319</v>
      </c>
      <c r="Y1586" s="12">
        <v>21</v>
      </c>
      <c r="Z1586" s="12">
        <v>15808</v>
      </c>
      <c r="AA1586" s="12">
        <v>0</v>
      </c>
      <c r="AB1586" s="12">
        <v>0</v>
      </c>
      <c r="AC1586" s="12">
        <v>0</v>
      </c>
      <c r="AD1586" s="12">
        <v>150000</v>
      </c>
      <c r="AE1586" s="11">
        <v>82595000</v>
      </c>
      <c r="AF1586" s="11">
        <v>0</v>
      </c>
      <c r="AG1586" s="11">
        <v>0</v>
      </c>
      <c r="AH1586" s="11">
        <v>0</v>
      </c>
      <c r="AI1586" s="11"/>
      <c r="AJ1586" s="11"/>
      <c r="AK1586" s="11"/>
    </row>
    <row r="1587" spans="1:37">
      <c r="A1587" s="11">
        <v>3008900</v>
      </c>
      <c r="B1587" s="11">
        <v>3008901</v>
      </c>
      <c r="C1587" s="11" t="s">
        <v>69</v>
      </c>
      <c r="D1587" s="11">
        <v>20</v>
      </c>
      <c r="E1587" s="11">
        <v>0</v>
      </c>
      <c r="F1587" s="11">
        <v>50</v>
      </c>
      <c r="G1587" s="11">
        <v>2</v>
      </c>
      <c r="H1587" s="11">
        <v>113</v>
      </c>
      <c r="I1587" s="11">
        <v>132</v>
      </c>
      <c r="J1587" s="11">
        <v>0</v>
      </c>
      <c r="K1587" s="11">
        <v>0</v>
      </c>
      <c r="L1587" s="11">
        <v>2</v>
      </c>
      <c r="M1587" s="11">
        <v>60</v>
      </c>
      <c r="N1587" s="11">
        <v>60</v>
      </c>
      <c r="O1587" s="11">
        <v>0</v>
      </c>
      <c r="P1587" s="11">
        <v>0</v>
      </c>
      <c r="Q1587" s="11">
        <v>0</v>
      </c>
      <c r="R1587" s="11">
        <v>35000</v>
      </c>
      <c r="S1587" s="11">
        <v>0</v>
      </c>
      <c r="T1587" s="11">
        <v>5001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3008901</v>
      </c>
      <c r="AD1587" s="11">
        <v>0</v>
      </c>
      <c r="AE1587" s="11">
        <v>0</v>
      </c>
      <c r="AF1587" s="11" t="s">
        <v>162</v>
      </c>
      <c r="AG1587" s="11" t="s">
        <v>134</v>
      </c>
      <c r="AH1587" s="11">
        <v>0</v>
      </c>
    </row>
    <row r="1588" spans="1:37">
      <c r="A1588" s="11">
        <v>3008901</v>
      </c>
      <c r="B1588" s="11">
        <v>3008901</v>
      </c>
      <c r="C1588" s="11" t="s">
        <v>69</v>
      </c>
      <c r="D1588" s="11">
        <v>20</v>
      </c>
      <c r="E1588" s="11">
        <v>1</v>
      </c>
      <c r="F1588" s="11">
        <v>50</v>
      </c>
      <c r="G1588" s="11">
        <v>3</v>
      </c>
      <c r="H1588" s="11">
        <v>212</v>
      </c>
      <c r="I1588" s="11">
        <v>131</v>
      </c>
      <c r="J1588" s="11">
        <v>124</v>
      </c>
      <c r="K1588" s="11">
        <v>0</v>
      </c>
      <c r="L1588" s="11">
        <v>2</v>
      </c>
      <c r="M1588" s="11">
        <v>60</v>
      </c>
      <c r="N1588" s="11">
        <v>80</v>
      </c>
      <c r="O1588" s="11">
        <v>0</v>
      </c>
      <c r="P1588" s="11">
        <v>0</v>
      </c>
      <c r="Q1588" s="11">
        <v>0</v>
      </c>
      <c r="R1588" s="11">
        <v>50000</v>
      </c>
      <c r="S1588" s="11">
        <v>0</v>
      </c>
      <c r="T1588" s="11">
        <v>5001</v>
      </c>
      <c r="U1588" s="11">
        <v>5</v>
      </c>
      <c r="V1588" s="11">
        <v>1620</v>
      </c>
      <c r="W1588" s="11">
        <v>6</v>
      </c>
      <c r="X1588" s="11">
        <v>270</v>
      </c>
      <c r="Y1588" s="11">
        <v>21</v>
      </c>
      <c r="Z1588" s="11">
        <v>81</v>
      </c>
      <c r="AA1588" s="11">
        <v>0</v>
      </c>
      <c r="AB1588" s="11">
        <v>0</v>
      </c>
      <c r="AC1588" s="11">
        <v>3008902</v>
      </c>
      <c r="AD1588" s="11">
        <v>10</v>
      </c>
      <c r="AE1588" s="11">
        <v>35000</v>
      </c>
      <c r="AF1588" s="11" t="s">
        <v>162</v>
      </c>
      <c r="AG1588" s="11" t="s">
        <v>134</v>
      </c>
      <c r="AH1588" s="11">
        <v>0</v>
      </c>
    </row>
    <row r="1589" spans="1:37">
      <c r="A1589" s="11">
        <v>3008902</v>
      </c>
      <c r="B1589" s="11">
        <v>3008901</v>
      </c>
      <c r="C1589" s="11" t="s">
        <v>69</v>
      </c>
      <c r="D1589" s="11">
        <v>20</v>
      </c>
      <c r="E1589" s="11">
        <v>2</v>
      </c>
      <c r="F1589" s="11">
        <v>50</v>
      </c>
      <c r="G1589" s="11">
        <v>4</v>
      </c>
      <c r="H1589" s="11">
        <v>211</v>
      </c>
      <c r="I1589" s="11">
        <v>134</v>
      </c>
      <c r="J1589" s="11">
        <v>123</v>
      </c>
      <c r="K1589" s="11">
        <v>112</v>
      </c>
      <c r="L1589" s="11">
        <v>2</v>
      </c>
      <c r="M1589" s="11">
        <v>60</v>
      </c>
      <c r="N1589" s="11">
        <v>100</v>
      </c>
      <c r="O1589" s="11">
        <v>0</v>
      </c>
      <c r="P1589" s="11">
        <v>0</v>
      </c>
      <c r="Q1589" s="11">
        <v>0</v>
      </c>
      <c r="R1589" s="11">
        <v>70000</v>
      </c>
      <c r="S1589" s="11">
        <v>0</v>
      </c>
      <c r="T1589" s="11">
        <v>5001</v>
      </c>
      <c r="U1589" s="11">
        <v>5</v>
      </c>
      <c r="V1589" s="11">
        <v>3260</v>
      </c>
      <c r="W1589" s="11">
        <v>6</v>
      </c>
      <c r="X1589" s="11">
        <v>543</v>
      </c>
      <c r="Y1589" s="11">
        <v>21</v>
      </c>
      <c r="Z1589" s="11">
        <v>163</v>
      </c>
      <c r="AA1589" s="11">
        <v>0</v>
      </c>
      <c r="AB1589" s="11">
        <v>0</v>
      </c>
      <c r="AC1589" s="11">
        <v>3008903</v>
      </c>
      <c r="AD1589" s="11">
        <v>33</v>
      </c>
      <c r="AE1589" s="11">
        <v>85000</v>
      </c>
      <c r="AF1589" s="11" t="s">
        <v>162</v>
      </c>
      <c r="AG1589" s="11" t="s">
        <v>134</v>
      </c>
      <c r="AH1589" s="11">
        <v>0</v>
      </c>
    </row>
    <row r="1590" spans="1:37">
      <c r="A1590" s="11">
        <v>3008903</v>
      </c>
      <c r="B1590" s="11">
        <v>3008901</v>
      </c>
      <c r="C1590" s="11" t="s">
        <v>69</v>
      </c>
      <c r="D1590" s="11">
        <v>20</v>
      </c>
      <c r="E1590" s="11">
        <v>3</v>
      </c>
      <c r="F1590" s="11">
        <v>50</v>
      </c>
      <c r="G1590" s="11">
        <v>4</v>
      </c>
      <c r="H1590" s="11">
        <v>214</v>
      </c>
      <c r="I1590" s="11">
        <v>133</v>
      </c>
      <c r="J1590" s="11">
        <v>122</v>
      </c>
      <c r="K1590" s="11">
        <v>111</v>
      </c>
      <c r="L1590" s="11">
        <v>2</v>
      </c>
      <c r="M1590" s="11">
        <v>60</v>
      </c>
      <c r="N1590" s="11">
        <v>120</v>
      </c>
      <c r="O1590" s="11">
        <v>0</v>
      </c>
      <c r="P1590" s="11">
        <v>0</v>
      </c>
      <c r="Q1590" s="11">
        <v>0</v>
      </c>
      <c r="R1590" s="11">
        <v>85000</v>
      </c>
      <c r="S1590" s="11">
        <v>0</v>
      </c>
      <c r="T1590" s="11">
        <v>5001</v>
      </c>
      <c r="U1590" s="11">
        <v>5</v>
      </c>
      <c r="V1590" s="11">
        <v>4920</v>
      </c>
      <c r="W1590" s="11">
        <v>6</v>
      </c>
      <c r="X1590" s="11">
        <v>820</v>
      </c>
      <c r="Y1590" s="11">
        <v>21</v>
      </c>
      <c r="Z1590" s="11">
        <v>246</v>
      </c>
      <c r="AA1590" s="11">
        <v>0</v>
      </c>
      <c r="AB1590" s="11">
        <v>0</v>
      </c>
      <c r="AC1590" s="11">
        <v>3008904</v>
      </c>
      <c r="AD1590" s="11">
        <v>62</v>
      </c>
      <c r="AE1590" s="11">
        <v>155000</v>
      </c>
      <c r="AF1590" s="11" t="s">
        <v>162</v>
      </c>
      <c r="AG1590" s="11" t="s">
        <v>134</v>
      </c>
      <c r="AH1590" s="16">
        <v>0</v>
      </c>
    </row>
    <row r="1591" spans="1:37">
      <c r="A1591" s="11">
        <v>3008904</v>
      </c>
      <c r="B1591" s="11">
        <v>3008901</v>
      </c>
      <c r="C1591" s="11" t="s">
        <v>69</v>
      </c>
      <c r="D1591" s="11">
        <v>20</v>
      </c>
      <c r="E1591" s="11">
        <v>4</v>
      </c>
      <c r="F1591" s="11">
        <v>50</v>
      </c>
      <c r="G1591" s="11">
        <v>4</v>
      </c>
      <c r="H1591" s="11">
        <v>213</v>
      </c>
      <c r="I1591" s="11">
        <v>232</v>
      </c>
      <c r="J1591" s="11">
        <v>121</v>
      </c>
      <c r="K1591" s="11">
        <v>114</v>
      </c>
      <c r="L1591" s="11">
        <v>2</v>
      </c>
      <c r="M1591" s="11">
        <v>60</v>
      </c>
      <c r="N1591" s="11">
        <v>140</v>
      </c>
      <c r="O1591" s="11">
        <v>0</v>
      </c>
      <c r="P1591" s="11">
        <v>0</v>
      </c>
      <c r="Q1591" s="11">
        <v>0</v>
      </c>
      <c r="R1591" s="11">
        <v>105000</v>
      </c>
      <c r="S1591" s="11">
        <v>0</v>
      </c>
      <c r="T1591" s="11">
        <v>5001</v>
      </c>
      <c r="U1591" s="11">
        <v>5</v>
      </c>
      <c r="V1591" s="11">
        <v>6600</v>
      </c>
      <c r="W1591" s="11">
        <v>6</v>
      </c>
      <c r="X1591" s="11">
        <v>1100</v>
      </c>
      <c r="Y1591" s="11">
        <v>21</v>
      </c>
      <c r="Z1591" s="11">
        <v>330</v>
      </c>
      <c r="AA1591" s="11">
        <v>0</v>
      </c>
      <c r="AB1591" s="11">
        <v>0</v>
      </c>
      <c r="AC1591" s="11">
        <v>3008905</v>
      </c>
      <c r="AD1591" s="11">
        <v>91</v>
      </c>
      <c r="AE1591" s="11">
        <v>240000</v>
      </c>
      <c r="AF1591" s="11" t="s">
        <v>162</v>
      </c>
      <c r="AG1591" s="11" t="s">
        <v>134</v>
      </c>
      <c r="AH1591" s="16">
        <v>0</v>
      </c>
    </row>
    <row r="1592" spans="1:37">
      <c r="A1592" s="11">
        <v>3008905</v>
      </c>
      <c r="B1592" s="11">
        <v>3008901</v>
      </c>
      <c r="C1592" s="11" t="s">
        <v>69</v>
      </c>
      <c r="D1592" s="11">
        <v>20</v>
      </c>
      <c r="E1592" s="11">
        <v>5</v>
      </c>
      <c r="F1592" s="11">
        <v>50</v>
      </c>
      <c r="G1592" s="11">
        <v>4</v>
      </c>
      <c r="H1592" s="11">
        <v>212</v>
      </c>
      <c r="I1592" s="11">
        <v>231</v>
      </c>
      <c r="J1592" s="11">
        <v>124</v>
      </c>
      <c r="K1592" s="11">
        <v>113</v>
      </c>
      <c r="L1592" s="11">
        <v>2</v>
      </c>
      <c r="M1592" s="11">
        <v>60</v>
      </c>
      <c r="N1592" s="11">
        <v>170</v>
      </c>
      <c r="O1592" s="11">
        <v>0</v>
      </c>
      <c r="P1592" s="11">
        <v>0</v>
      </c>
      <c r="Q1592" s="11">
        <v>0</v>
      </c>
      <c r="R1592" s="11">
        <v>120000</v>
      </c>
      <c r="S1592" s="11">
        <v>0</v>
      </c>
      <c r="T1592" s="11">
        <v>5001</v>
      </c>
      <c r="U1592" s="11">
        <v>5</v>
      </c>
      <c r="V1592" s="11">
        <v>8300</v>
      </c>
      <c r="W1592" s="11">
        <v>6</v>
      </c>
      <c r="X1592" s="11">
        <v>1383</v>
      </c>
      <c r="Y1592" s="11">
        <v>21</v>
      </c>
      <c r="Z1592" s="11">
        <v>415</v>
      </c>
      <c r="AA1592" s="11">
        <v>0</v>
      </c>
      <c r="AB1592" s="11">
        <v>0</v>
      </c>
      <c r="AC1592" s="11">
        <v>3008906</v>
      </c>
      <c r="AD1592" s="11">
        <v>129</v>
      </c>
      <c r="AE1592" s="11">
        <v>345000</v>
      </c>
      <c r="AF1592" s="11" t="s">
        <v>162</v>
      </c>
      <c r="AG1592" s="11" t="s">
        <v>134</v>
      </c>
      <c r="AH1592" s="16">
        <v>0</v>
      </c>
    </row>
    <row r="1593" spans="1:37">
      <c r="A1593" s="11">
        <v>3008906</v>
      </c>
      <c r="B1593" s="11">
        <v>3008901</v>
      </c>
      <c r="C1593" s="11" t="s">
        <v>69</v>
      </c>
      <c r="D1593" s="11">
        <v>20</v>
      </c>
      <c r="E1593" s="11">
        <v>6</v>
      </c>
      <c r="F1593" s="11">
        <v>50</v>
      </c>
      <c r="G1593" s="11">
        <v>4</v>
      </c>
      <c r="H1593" s="11">
        <v>211</v>
      </c>
      <c r="I1593" s="11">
        <v>234</v>
      </c>
      <c r="J1593" s="11">
        <v>123</v>
      </c>
      <c r="K1593" s="11">
        <v>112</v>
      </c>
      <c r="L1593" s="11">
        <v>2</v>
      </c>
      <c r="M1593" s="11">
        <v>60</v>
      </c>
      <c r="N1593" s="11">
        <v>190</v>
      </c>
      <c r="O1593" s="11">
        <v>0</v>
      </c>
      <c r="P1593" s="11">
        <v>0</v>
      </c>
      <c r="Q1593" s="11">
        <v>0</v>
      </c>
      <c r="R1593" s="11">
        <v>140000</v>
      </c>
      <c r="S1593" s="11">
        <v>0</v>
      </c>
      <c r="T1593" s="11">
        <v>5001</v>
      </c>
      <c r="U1593" s="11">
        <v>5</v>
      </c>
      <c r="V1593" s="11">
        <v>10020</v>
      </c>
      <c r="W1593" s="11">
        <v>6</v>
      </c>
      <c r="X1593" s="11">
        <v>1670</v>
      </c>
      <c r="Y1593" s="11">
        <v>21</v>
      </c>
      <c r="Z1593" s="11">
        <v>501</v>
      </c>
      <c r="AA1593" s="11">
        <v>0</v>
      </c>
      <c r="AB1593" s="11">
        <v>0</v>
      </c>
      <c r="AC1593" s="11">
        <v>3008907</v>
      </c>
      <c r="AD1593" s="11">
        <v>167</v>
      </c>
      <c r="AE1593" s="11">
        <v>465000</v>
      </c>
      <c r="AF1593" s="11" t="s">
        <v>162</v>
      </c>
      <c r="AG1593" s="11" t="s">
        <v>134</v>
      </c>
      <c r="AH1593" s="16">
        <v>0</v>
      </c>
    </row>
    <row r="1594" spans="1:37">
      <c r="A1594" s="11">
        <v>3008907</v>
      </c>
      <c r="B1594" s="11">
        <v>3008901</v>
      </c>
      <c r="C1594" s="11" t="s">
        <v>69</v>
      </c>
      <c r="D1594" s="11">
        <v>20</v>
      </c>
      <c r="E1594" s="11">
        <v>7</v>
      </c>
      <c r="F1594" s="11">
        <v>50</v>
      </c>
      <c r="G1594" s="11">
        <v>4</v>
      </c>
      <c r="H1594" s="11">
        <v>214</v>
      </c>
      <c r="I1594" s="11">
        <v>233</v>
      </c>
      <c r="J1594" s="11">
        <v>122</v>
      </c>
      <c r="K1594" s="11">
        <v>111</v>
      </c>
      <c r="L1594" s="11">
        <v>2</v>
      </c>
      <c r="M1594" s="11">
        <v>60</v>
      </c>
      <c r="N1594" s="11">
        <v>210</v>
      </c>
      <c r="O1594" s="11">
        <v>0</v>
      </c>
      <c r="P1594" s="11">
        <v>0</v>
      </c>
      <c r="Q1594" s="11">
        <v>0</v>
      </c>
      <c r="R1594" s="11">
        <v>160000</v>
      </c>
      <c r="S1594" s="11">
        <v>0</v>
      </c>
      <c r="T1594" s="11">
        <v>5001</v>
      </c>
      <c r="U1594" s="11">
        <v>5</v>
      </c>
      <c r="V1594" s="11">
        <v>11760</v>
      </c>
      <c r="W1594" s="11">
        <v>6</v>
      </c>
      <c r="X1594" s="11">
        <v>1960</v>
      </c>
      <c r="Y1594" s="11">
        <v>21</v>
      </c>
      <c r="Z1594" s="11">
        <v>588</v>
      </c>
      <c r="AA1594" s="11">
        <v>0</v>
      </c>
      <c r="AB1594" s="11">
        <v>0</v>
      </c>
      <c r="AC1594" s="11">
        <v>3008908</v>
      </c>
      <c r="AD1594" s="11">
        <v>206</v>
      </c>
      <c r="AE1594" s="11">
        <v>605000</v>
      </c>
      <c r="AF1594" s="11" t="s">
        <v>162</v>
      </c>
      <c r="AG1594" s="11" t="s">
        <v>134</v>
      </c>
      <c r="AH1594" s="16">
        <v>0</v>
      </c>
    </row>
    <row r="1595" spans="1:37">
      <c r="A1595" s="11">
        <v>3008908</v>
      </c>
      <c r="B1595" s="11">
        <v>3008901</v>
      </c>
      <c r="C1595" s="11" t="s">
        <v>69</v>
      </c>
      <c r="D1595" s="11">
        <v>20</v>
      </c>
      <c r="E1595" s="11">
        <v>8</v>
      </c>
      <c r="F1595" s="11">
        <v>50</v>
      </c>
      <c r="G1595" s="11">
        <v>4</v>
      </c>
      <c r="H1595" s="11">
        <v>213</v>
      </c>
      <c r="I1595" s="11">
        <v>232</v>
      </c>
      <c r="J1595" s="11">
        <v>121</v>
      </c>
      <c r="K1595" s="11">
        <v>114</v>
      </c>
      <c r="L1595" s="11">
        <v>2</v>
      </c>
      <c r="M1595" s="11">
        <v>60</v>
      </c>
      <c r="N1595" s="11">
        <v>230</v>
      </c>
      <c r="O1595" s="11">
        <v>0</v>
      </c>
      <c r="P1595" s="11">
        <v>0</v>
      </c>
      <c r="Q1595" s="11">
        <v>0</v>
      </c>
      <c r="R1595" s="11">
        <v>175000</v>
      </c>
      <c r="S1595" s="11">
        <v>0</v>
      </c>
      <c r="T1595" s="11">
        <v>5001</v>
      </c>
      <c r="U1595" s="11">
        <v>5</v>
      </c>
      <c r="V1595" s="11">
        <v>13520</v>
      </c>
      <c r="W1595" s="11">
        <v>6</v>
      </c>
      <c r="X1595" s="11">
        <v>2253</v>
      </c>
      <c r="Y1595" s="11">
        <v>21</v>
      </c>
      <c r="Z1595" s="11">
        <v>676</v>
      </c>
      <c r="AA1595" s="11">
        <v>0</v>
      </c>
      <c r="AB1595" s="11">
        <v>0</v>
      </c>
      <c r="AC1595" s="11">
        <v>3008909</v>
      </c>
      <c r="AD1595" s="11">
        <v>244</v>
      </c>
      <c r="AE1595" s="11">
        <v>765000</v>
      </c>
      <c r="AF1595" s="11" t="s">
        <v>162</v>
      </c>
      <c r="AG1595" s="11" t="s">
        <v>134</v>
      </c>
      <c r="AH1595" s="16">
        <v>0</v>
      </c>
    </row>
    <row r="1596" spans="1:37">
      <c r="A1596" s="11">
        <v>3008909</v>
      </c>
      <c r="B1596" s="11">
        <v>3008901</v>
      </c>
      <c r="C1596" s="11" t="s">
        <v>69</v>
      </c>
      <c r="D1596" s="11">
        <v>20</v>
      </c>
      <c r="E1596" s="11">
        <v>9</v>
      </c>
      <c r="F1596" s="11">
        <v>50</v>
      </c>
      <c r="G1596" s="11">
        <v>4</v>
      </c>
      <c r="H1596" s="11">
        <v>212</v>
      </c>
      <c r="I1596" s="11">
        <v>231</v>
      </c>
      <c r="J1596" s="11">
        <v>224</v>
      </c>
      <c r="K1596" s="11">
        <v>213</v>
      </c>
      <c r="L1596" s="11">
        <v>2</v>
      </c>
      <c r="M1596" s="11">
        <v>60</v>
      </c>
      <c r="N1596" s="11">
        <v>730</v>
      </c>
      <c r="O1596" s="11">
        <v>1</v>
      </c>
      <c r="P1596" s="11">
        <v>30089</v>
      </c>
      <c r="Q1596" s="11">
        <v>1</v>
      </c>
      <c r="R1596" s="11">
        <v>680000</v>
      </c>
      <c r="S1596" s="11">
        <v>0</v>
      </c>
      <c r="T1596" s="11">
        <v>5001</v>
      </c>
      <c r="U1596" s="11">
        <v>5</v>
      </c>
      <c r="V1596" s="11">
        <v>15300</v>
      </c>
      <c r="W1596" s="11">
        <v>6</v>
      </c>
      <c r="X1596" s="11">
        <v>2550</v>
      </c>
      <c r="Y1596" s="11">
        <v>21</v>
      </c>
      <c r="Z1596" s="11">
        <v>765</v>
      </c>
      <c r="AA1596" s="11">
        <v>0</v>
      </c>
      <c r="AB1596" s="11">
        <v>0</v>
      </c>
      <c r="AC1596" s="11">
        <v>3008910</v>
      </c>
      <c r="AD1596" s="11">
        <v>282</v>
      </c>
      <c r="AE1596" s="11">
        <v>940000</v>
      </c>
      <c r="AF1596" s="11" t="s">
        <v>162</v>
      </c>
      <c r="AG1596" s="11" t="s">
        <v>134</v>
      </c>
      <c r="AH1596" s="16">
        <v>1</v>
      </c>
    </row>
    <row r="1597" spans="1:37">
      <c r="A1597" s="11">
        <v>3008910</v>
      </c>
      <c r="B1597" s="11">
        <v>3008901</v>
      </c>
      <c r="C1597" s="11" t="s">
        <v>69</v>
      </c>
      <c r="D1597" s="11">
        <v>20</v>
      </c>
      <c r="E1597" s="11">
        <v>10</v>
      </c>
      <c r="F1597" s="11">
        <v>60</v>
      </c>
      <c r="G1597" s="11">
        <v>4</v>
      </c>
      <c r="H1597" s="11">
        <v>313</v>
      </c>
      <c r="I1597" s="11">
        <v>232</v>
      </c>
      <c r="J1597" s="11">
        <v>221</v>
      </c>
      <c r="K1597" s="11">
        <v>213</v>
      </c>
      <c r="L1597" s="11">
        <v>2</v>
      </c>
      <c r="M1597" s="11">
        <v>60</v>
      </c>
      <c r="N1597" s="11">
        <v>770</v>
      </c>
      <c r="O1597" s="11">
        <v>0</v>
      </c>
      <c r="P1597" s="11">
        <v>0</v>
      </c>
      <c r="Q1597" s="11">
        <v>0</v>
      </c>
      <c r="R1597" s="11">
        <v>705000</v>
      </c>
      <c r="S1597" s="11">
        <v>5001</v>
      </c>
      <c r="T1597" s="11">
        <v>5002</v>
      </c>
      <c r="U1597" s="11">
        <v>5</v>
      </c>
      <c r="V1597" s="11">
        <v>17900</v>
      </c>
      <c r="W1597" s="11">
        <v>6</v>
      </c>
      <c r="X1597" s="11">
        <v>2983</v>
      </c>
      <c r="Y1597" s="11">
        <v>21</v>
      </c>
      <c r="Z1597" s="11">
        <v>895</v>
      </c>
      <c r="AA1597" s="11">
        <v>0</v>
      </c>
      <c r="AB1597" s="11">
        <v>0</v>
      </c>
      <c r="AC1597" s="11">
        <v>3008911</v>
      </c>
      <c r="AD1597" s="11">
        <v>339</v>
      </c>
      <c r="AE1597" s="11">
        <v>1620000</v>
      </c>
      <c r="AF1597" s="11" t="s">
        <v>163</v>
      </c>
      <c r="AG1597" s="11" t="s">
        <v>158</v>
      </c>
      <c r="AH1597" s="16">
        <v>0</v>
      </c>
    </row>
    <row r="1598" spans="1:37">
      <c r="A1598" s="11">
        <v>3008911</v>
      </c>
      <c r="B1598" s="11">
        <v>3008901</v>
      </c>
      <c r="C1598" s="11" t="s">
        <v>69</v>
      </c>
      <c r="D1598" s="11">
        <v>20</v>
      </c>
      <c r="E1598" s="11">
        <v>11</v>
      </c>
      <c r="F1598" s="11">
        <v>60</v>
      </c>
      <c r="G1598" s="11">
        <v>4</v>
      </c>
      <c r="H1598" s="11">
        <v>312</v>
      </c>
      <c r="I1598" s="11">
        <v>231</v>
      </c>
      <c r="J1598" s="11">
        <v>223</v>
      </c>
      <c r="K1598" s="11">
        <v>212</v>
      </c>
      <c r="L1598" s="11">
        <v>2</v>
      </c>
      <c r="M1598" s="11">
        <v>60</v>
      </c>
      <c r="N1598" s="11">
        <v>790</v>
      </c>
      <c r="O1598" s="11">
        <v>0</v>
      </c>
      <c r="P1598" s="11">
        <v>0</v>
      </c>
      <c r="Q1598" s="11">
        <v>0</v>
      </c>
      <c r="R1598" s="11">
        <v>725000</v>
      </c>
      <c r="S1598" s="11">
        <v>5001</v>
      </c>
      <c r="T1598" s="11">
        <v>5002</v>
      </c>
      <c r="U1598" s="11">
        <v>5</v>
      </c>
      <c r="V1598" s="11">
        <v>20520</v>
      </c>
      <c r="W1598" s="11">
        <v>6</v>
      </c>
      <c r="X1598" s="11">
        <v>3420</v>
      </c>
      <c r="Y1598" s="11">
        <v>21</v>
      </c>
      <c r="Z1598" s="11">
        <v>1026</v>
      </c>
      <c r="AA1598" s="11">
        <v>0</v>
      </c>
      <c r="AB1598" s="11">
        <v>0</v>
      </c>
      <c r="AC1598" s="11">
        <v>3008912</v>
      </c>
      <c r="AD1598" s="11">
        <v>459</v>
      </c>
      <c r="AE1598" s="11">
        <v>2325000</v>
      </c>
      <c r="AF1598" s="11" t="s">
        <v>163</v>
      </c>
      <c r="AG1598" s="11" t="s">
        <v>158</v>
      </c>
      <c r="AH1598" s="16">
        <v>0</v>
      </c>
    </row>
    <row r="1599" spans="1:37">
      <c r="A1599" s="11">
        <v>3008912</v>
      </c>
      <c r="B1599" s="11">
        <v>3008901</v>
      </c>
      <c r="C1599" s="11" t="s">
        <v>69</v>
      </c>
      <c r="D1599" s="11">
        <v>20</v>
      </c>
      <c r="E1599" s="11">
        <v>12</v>
      </c>
      <c r="F1599" s="11">
        <v>60</v>
      </c>
      <c r="G1599" s="11">
        <v>4</v>
      </c>
      <c r="H1599" s="11">
        <v>311</v>
      </c>
      <c r="I1599" s="11">
        <v>233</v>
      </c>
      <c r="J1599" s="11">
        <v>222</v>
      </c>
      <c r="K1599" s="11">
        <v>211</v>
      </c>
      <c r="L1599" s="11">
        <v>2</v>
      </c>
      <c r="M1599" s="11">
        <v>60</v>
      </c>
      <c r="N1599" s="11">
        <v>810</v>
      </c>
      <c r="O1599" s="11">
        <v>0</v>
      </c>
      <c r="P1599" s="11">
        <v>0</v>
      </c>
      <c r="Q1599" s="11">
        <v>0</v>
      </c>
      <c r="R1599" s="11">
        <v>745000</v>
      </c>
      <c r="S1599" s="11">
        <v>5001</v>
      </c>
      <c r="T1599" s="11">
        <v>5002</v>
      </c>
      <c r="U1599" s="11">
        <v>5</v>
      </c>
      <c r="V1599" s="11">
        <v>23160</v>
      </c>
      <c r="W1599" s="11">
        <v>6</v>
      </c>
      <c r="X1599" s="11">
        <v>3860</v>
      </c>
      <c r="Y1599" s="11">
        <v>21</v>
      </c>
      <c r="Z1599" s="11">
        <v>1158</v>
      </c>
      <c r="AA1599" s="11">
        <v>0</v>
      </c>
      <c r="AB1599" s="11">
        <v>0</v>
      </c>
      <c r="AC1599" s="11">
        <v>3008913</v>
      </c>
      <c r="AD1599" s="11">
        <v>578</v>
      </c>
      <c r="AE1599" s="11">
        <v>3050000</v>
      </c>
      <c r="AF1599" s="11" t="s">
        <v>163</v>
      </c>
      <c r="AG1599" s="11" t="s">
        <v>158</v>
      </c>
      <c r="AH1599" s="16">
        <v>0</v>
      </c>
    </row>
    <row r="1600" spans="1:37">
      <c r="A1600" s="11">
        <v>3008913</v>
      </c>
      <c r="B1600" s="11">
        <v>3008901</v>
      </c>
      <c r="C1600" s="11" t="s">
        <v>69</v>
      </c>
      <c r="D1600" s="11">
        <v>20</v>
      </c>
      <c r="E1600" s="11">
        <v>13</v>
      </c>
      <c r="F1600" s="11">
        <v>60</v>
      </c>
      <c r="G1600" s="11">
        <v>4</v>
      </c>
      <c r="H1600" s="11">
        <v>313</v>
      </c>
      <c r="I1600" s="11">
        <v>332</v>
      </c>
      <c r="J1600" s="11">
        <v>221</v>
      </c>
      <c r="K1600" s="11">
        <v>213</v>
      </c>
      <c r="L1600" s="11">
        <v>2</v>
      </c>
      <c r="M1600" s="11">
        <v>60</v>
      </c>
      <c r="N1600" s="11">
        <v>830</v>
      </c>
      <c r="O1600" s="11">
        <v>0</v>
      </c>
      <c r="P1600" s="11">
        <v>0</v>
      </c>
      <c r="Q1600" s="11">
        <v>0</v>
      </c>
      <c r="R1600" s="11">
        <v>765000</v>
      </c>
      <c r="S1600" s="11">
        <v>5001</v>
      </c>
      <c r="T1600" s="11">
        <v>5002</v>
      </c>
      <c r="U1600" s="11">
        <v>5</v>
      </c>
      <c r="V1600" s="11">
        <v>25820</v>
      </c>
      <c r="W1600" s="11">
        <v>6</v>
      </c>
      <c r="X1600" s="11">
        <v>4303</v>
      </c>
      <c r="Y1600" s="11">
        <v>21</v>
      </c>
      <c r="Z1600" s="11">
        <v>1291</v>
      </c>
      <c r="AA1600" s="11">
        <v>0</v>
      </c>
      <c r="AB1600" s="11">
        <v>0</v>
      </c>
      <c r="AC1600" s="11">
        <v>3008914</v>
      </c>
      <c r="AD1600" s="11">
        <v>698</v>
      </c>
      <c r="AE1600" s="11">
        <v>3795000</v>
      </c>
      <c r="AF1600" s="11" t="s">
        <v>163</v>
      </c>
      <c r="AG1600" s="11" t="s">
        <v>158</v>
      </c>
      <c r="AH1600" s="16">
        <v>0</v>
      </c>
    </row>
    <row r="1601" spans="1:34">
      <c r="A1601" s="11">
        <v>3008914</v>
      </c>
      <c r="B1601" s="11">
        <v>3008901</v>
      </c>
      <c r="C1601" s="11" t="s">
        <v>69</v>
      </c>
      <c r="D1601" s="11">
        <v>20</v>
      </c>
      <c r="E1601" s="11">
        <v>14</v>
      </c>
      <c r="F1601" s="11">
        <v>60</v>
      </c>
      <c r="G1601" s="11">
        <v>4</v>
      </c>
      <c r="H1601" s="11">
        <v>312</v>
      </c>
      <c r="I1601" s="11">
        <v>321</v>
      </c>
      <c r="J1601" s="11">
        <v>223</v>
      </c>
      <c r="K1601" s="11">
        <v>212</v>
      </c>
      <c r="L1601" s="11">
        <v>2</v>
      </c>
      <c r="M1601" s="11">
        <v>60</v>
      </c>
      <c r="N1601" s="11">
        <v>850</v>
      </c>
      <c r="O1601" s="11">
        <v>1</v>
      </c>
      <c r="P1601" s="11">
        <v>30089</v>
      </c>
      <c r="Q1601" s="11">
        <v>1</v>
      </c>
      <c r="R1601" s="11">
        <v>790000</v>
      </c>
      <c r="S1601" s="11">
        <v>5001</v>
      </c>
      <c r="T1601" s="11">
        <v>5002</v>
      </c>
      <c r="U1601" s="11">
        <v>5</v>
      </c>
      <c r="V1601" s="11">
        <v>28500</v>
      </c>
      <c r="W1601" s="11">
        <v>6</v>
      </c>
      <c r="X1601" s="11">
        <v>4750</v>
      </c>
      <c r="Y1601" s="11">
        <v>21</v>
      </c>
      <c r="Z1601" s="11">
        <v>1425</v>
      </c>
      <c r="AA1601" s="11">
        <v>0</v>
      </c>
      <c r="AB1601" s="11">
        <v>0</v>
      </c>
      <c r="AC1601" s="11">
        <v>3008915</v>
      </c>
      <c r="AD1601" s="11">
        <v>880</v>
      </c>
      <c r="AE1601" s="11">
        <v>4560000</v>
      </c>
      <c r="AF1601" s="11" t="s">
        <v>163</v>
      </c>
      <c r="AG1601" s="11" t="s">
        <v>158</v>
      </c>
      <c r="AH1601" s="16">
        <v>1</v>
      </c>
    </row>
    <row r="1602" spans="1:34">
      <c r="A1602" s="11">
        <v>3008915</v>
      </c>
      <c r="B1602" s="11">
        <v>3008901</v>
      </c>
      <c r="C1602" s="11" t="s">
        <v>69</v>
      </c>
      <c r="D1602" s="11">
        <v>20</v>
      </c>
      <c r="E1602" s="11">
        <v>15</v>
      </c>
      <c r="F1602" s="11">
        <v>60</v>
      </c>
      <c r="G1602" s="11">
        <v>4</v>
      </c>
      <c r="H1602" s="11">
        <v>311</v>
      </c>
      <c r="I1602" s="11">
        <v>333</v>
      </c>
      <c r="J1602" s="11">
        <v>222</v>
      </c>
      <c r="K1602" s="11">
        <v>211</v>
      </c>
      <c r="L1602" s="11">
        <v>2</v>
      </c>
      <c r="M1602" s="11">
        <v>60</v>
      </c>
      <c r="N1602" s="11">
        <v>890</v>
      </c>
      <c r="O1602" s="11">
        <v>0</v>
      </c>
      <c r="P1602" s="11">
        <v>0</v>
      </c>
      <c r="Q1602" s="11">
        <v>0</v>
      </c>
      <c r="R1602" s="11">
        <v>810000</v>
      </c>
      <c r="S1602" s="11">
        <v>5001</v>
      </c>
      <c r="T1602" s="11">
        <v>5002</v>
      </c>
      <c r="U1602" s="11">
        <v>5</v>
      </c>
      <c r="V1602" s="11">
        <v>44360</v>
      </c>
      <c r="W1602" s="11">
        <v>6</v>
      </c>
      <c r="X1602" s="11">
        <v>5200</v>
      </c>
      <c r="Y1602" s="11">
        <v>21</v>
      </c>
      <c r="Z1602" s="11">
        <v>1560</v>
      </c>
      <c r="AA1602" s="11">
        <v>0</v>
      </c>
      <c r="AB1602" s="11">
        <v>0</v>
      </c>
      <c r="AC1602" s="11">
        <v>3008916</v>
      </c>
      <c r="AD1602" s="11">
        <v>1061</v>
      </c>
      <c r="AE1602" s="11">
        <v>5350000</v>
      </c>
      <c r="AF1602" s="11" t="s">
        <v>164</v>
      </c>
      <c r="AG1602" s="11" t="s">
        <v>134</v>
      </c>
      <c r="AH1602" s="16">
        <v>0</v>
      </c>
    </row>
    <row r="1603" spans="1:34">
      <c r="A1603" s="11">
        <v>3008916</v>
      </c>
      <c r="B1603" s="11">
        <v>3008901</v>
      </c>
      <c r="C1603" s="11" t="s">
        <v>69</v>
      </c>
      <c r="D1603" s="11">
        <v>20</v>
      </c>
      <c r="E1603" s="11">
        <v>16</v>
      </c>
      <c r="F1603" s="11">
        <v>60</v>
      </c>
      <c r="G1603" s="11">
        <v>4</v>
      </c>
      <c r="H1603" s="11">
        <v>313</v>
      </c>
      <c r="I1603" s="11">
        <v>322</v>
      </c>
      <c r="J1603" s="11">
        <v>221</v>
      </c>
      <c r="K1603" s="11">
        <v>213</v>
      </c>
      <c r="L1603" s="11">
        <v>2</v>
      </c>
      <c r="M1603" s="11">
        <v>60</v>
      </c>
      <c r="N1603" s="11">
        <v>910</v>
      </c>
      <c r="O1603" s="11">
        <v>0</v>
      </c>
      <c r="P1603" s="11">
        <v>0</v>
      </c>
      <c r="Q1603" s="11">
        <v>0</v>
      </c>
      <c r="R1603" s="11">
        <v>830000</v>
      </c>
      <c r="S1603" s="11">
        <v>5001</v>
      </c>
      <c r="T1603" s="11">
        <v>5002</v>
      </c>
      <c r="U1603" s="11">
        <v>5</v>
      </c>
      <c r="V1603" s="11">
        <v>47080</v>
      </c>
      <c r="W1603" s="11">
        <v>6</v>
      </c>
      <c r="X1603" s="11">
        <v>5653</v>
      </c>
      <c r="Y1603" s="11">
        <v>21</v>
      </c>
      <c r="Z1603" s="11">
        <v>1696</v>
      </c>
      <c r="AA1603" s="11">
        <v>0</v>
      </c>
      <c r="AB1603" s="11">
        <v>0</v>
      </c>
      <c r="AC1603" s="11">
        <v>3008917</v>
      </c>
      <c r="AD1603" s="11">
        <v>1243</v>
      </c>
      <c r="AE1603" s="11">
        <v>6160000</v>
      </c>
      <c r="AF1603" s="11" t="s">
        <v>164</v>
      </c>
      <c r="AG1603" s="11" t="s">
        <v>134</v>
      </c>
      <c r="AH1603" s="16">
        <v>0</v>
      </c>
    </row>
    <row r="1604" spans="1:34">
      <c r="A1604" s="11">
        <v>3008917</v>
      </c>
      <c r="B1604" s="11">
        <v>3008901</v>
      </c>
      <c r="C1604" s="11" t="s">
        <v>69</v>
      </c>
      <c r="D1604" s="11">
        <v>20</v>
      </c>
      <c r="E1604" s="11">
        <v>17</v>
      </c>
      <c r="F1604" s="11">
        <v>60</v>
      </c>
      <c r="G1604" s="11">
        <v>4</v>
      </c>
      <c r="H1604" s="11">
        <v>312</v>
      </c>
      <c r="I1604" s="11">
        <v>321</v>
      </c>
      <c r="J1604" s="11">
        <v>223</v>
      </c>
      <c r="K1604" s="11">
        <v>212</v>
      </c>
      <c r="L1604" s="11">
        <v>2</v>
      </c>
      <c r="M1604" s="11">
        <v>60</v>
      </c>
      <c r="N1604" s="11">
        <v>930</v>
      </c>
      <c r="O1604" s="11">
        <v>0</v>
      </c>
      <c r="P1604" s="11">
        <v>0</v>
      </c>
      <c r="Q1604" s="11">
        <v>0</v>
      </c>
      <c r="R1604" s="11">
        <v>855000</v>
      </c>
      <c r="S1604" s="11">
        <v>5001</v>
      </c>
      <c r="T1604" s="11">
        <v>5002</v>
      </c>
      <c r="U1604" s="11">
        <v>5</v>
      </c>
      <c r="V1604" s="11">
        <v>49820</v>
      </c>
      <c r="W1604" s="11">
        <v>6</v>
      </c>
      <c r="X1604" s="11">
        <v>6110</v>
      </c>
      <c r="Y1604" s="11">
        <v>21</v>
      </c>
      <c r="Z1604" s="11">
        <v>1833</v>
      </c>
      <c r="AA1604" s="11">
        <v>0</v>
      </c>
      <c r="AB1604" s="11">
        <v>0</v>
      </c>
      <c r="AC1604" s="11">
        <v>3008918</v>
      </c>
      <c r="AD1604" s="11">
        <v>1425</v>
      </c>
      <c r="AE1604" s="11">
        <v>6990000</v>
      </c>
      <c r="AF1604" s="11" t="s">
        <v>164</v>
      </c>
      <c r="AG1604" s="11" t="s">
        <v>134</v>
      </c>
      <c r="AH1604" s="16">
        <v>0</v>
      </c>
    </row>
    <row r="1605" spans="1:34">
      <c r="A1605" s="11">
        <v>3008918</v>
      </c>
      <c r="B1605" s="11">
        <v>3008901</v>
      </c>
      <c r="C1605" s="11" t="s">
        <v>69</v>
      </c>
      <c r="D1605" s="11">
        <v>20</v>
      </c>
      <c r="E1605" s="11">
        <v>18</v>
      </c>
      <c r="F1605" s="11">
        <v>60</v>
      </c>
      <c r="G1605" s="11">
        <v>4</v>
      </c>
      <c r="H1605" s="11">
        <v>311</v>
      </c>
      <c r="I1605" s="11">
        <v>333</v>
      </c>
      <c r="J1605" s="11">
        <v>222</v>
      </c>
      <c r="K1605" s="11">
        <v>211</v>
      </c>
      <c r="L1605" s="11">
        <v>2</v>
      </c>
      <c r="M1605" s="11">
        <v>60</v>
      </c>
      <c r="N1605" s="11">
        <v>950</v>
      </c>
      <c r="O1605" s="11">
        <v>0</v>
      </c>
      <c r="P1605" s="11">
        <v>0</v>
      </c>
      <c r="Q1605" s="11">
        <v>0</v>
      </c>
      <c r="R1605" s="11">
        <v>875000</v>
      </c>
      <c r="S1605" s="11">
        <v>5001</v>
      </c>
      <c r="T1605" s="11">
        <v>5002</v>
      </c>
      <c r="U1605" s="11">
        <v>5</v>
      </c>
      <c r="V1605" s="11">
        <v>52580</v>
      </c>
      <c r="W1605" s="11">
        <v>6</v>
      </c>
      <c r="X1605" s="11">
        <v>6570</v>
      </c>
      <c r="Y1605" s="11">
        <v>21</v>
      </c>
      <c r="Z1605" s="11">
        <v>1971</v>
      </c>
      <c r="AA1605" s="11">
        <v>0</v>
      </c>
      <c r="AB1605" s="11">
        <v>0</v>
      </c>
      <c r="AC1605" s="11">
        <v>3008919</v>
      </c>
      <c r="AD1605" s="11">
        <v>1606</v>
      </c>
      <c r="AE1605" s="11">
        <v>7845000</v>
      </c>
      <c r="AF1605" s="11" t="s">
        <v>164</v>
      </c>
      <c r="AG1605" s="11" t="s">
        <v>134</v>
      </c>
      <c r="AH1605" s="16">
        <v>0</v>
      </c>
    </row>
    <row r="1606" spans="1:34">
      <c r="A1606" s="11">
        <v>3008919</v>
      </c>
      <c r="B1606" s="11">
        <v>3008901</v>
      </c>
      <c r="C1606" s="11" t="s">
        <v>69</v>
      </c>
      <c r="D1606" s="11">
        <v>20</v>
      </c>
      <c r="E1606" s="11">
        <v>19</v>
      </c>
      <c r="F1606" s="11">
        <v>60</v>
      </c>
      <c r="G1606" s="11">
        <v>4</v>
      </c>
      <c r="H1606" s="11">
        <v>313</v>
      </c>
      <c r="I1606" s="11">
        <v>332</v>
      </c>
      <c r="J1606" s="11">
        <v>321</v>
      </c>
      <c r="K1606" s="11">
        <v>312</v>
      </c>
      <c r="L1606" s="11">
        <v>2</v>
      </c>
      <c r="M1606" s="11">
        <v>60</v>
      </c>
      <c r="N1606" s="11">
        <v>1450</v>
      </c>
      <c r="O1606" s="11">
        <v>1</v>
      </c>
      <c r="P1606" s="11">
        <v>30089</v>
      </c>
      <c r="Q1606" s="11">
        <v>1</v>
      </c>
      <c r="R1606" s="11">
        <v>1430000</v>
      </c>
      <c r="S1606" s="11">
        <v>5001</v>
      </c>
      <c r="T1606" s="11">
        <v>5002</v>
      </c>
      <c r="U1606" s="11">
        <v>5</v>
      </c>
      <c r="V1606" s="11">
        <v>55360</v>
      </c>
      <c r="W1606" s="11">
        <v>6</v>
      </c>
      <c r="X1606" s="11">
        <v>7033</v>
      </c>
      <c r="Y1606" s="11">
        <v>21</v>
      </c>
      <c r="Z1606" s="11">
        <v>2110</v>
      </c>
      <c r="AA1606" s="11">
        <v>0</v>
      </c>
      <c r="AB1606" s="11">
        <v>0</v>
      </c>
      <c r="AC1606" s="11">
        <v>3008920</v>
      </c>
      <c r="AD1606" s="11">
        <v>1788</v>
      </c>
      <c r="AE1606" s="11">
        <v>8720000</v>
      </c>
      <c r="AF1606" s="11" t="s">
        <v>164</v>
      </c>
      <c r="AG1606" s="11" t="s">
        <v>134</v>
      </c>
      <c r="AH1606" s="16">
        <v>1</v>
      </c>
    </row>
    <row r="1607" spans="1:34">
      <c r="A1607" s="11">
        <v>3008920</v>
      </c>
      <c r="B1607" s="11">
        <v>3008901</v>
      </c>
      <c r="C1607" s="11" t="s">
        <v>69</v>
      </c>
      <c r="D1607" s="11">
        <v>20</v>
      </c>
      <c r="E1607" s="11">
        <v>20</v>
      </c>
      <c r="F1607" s="11">
        <v>70</v>
      </c>
      <c r="G1607" s="11">
        <v>4</v>
      </c>
      <c r="H1607" s="11">
        <v>412</v>
      </c>
      <c r="I1607" s="11">
        <v>331</v>
      </c>
      <c r="J1607" s="11">
        <v>323</v>
      </c>
      <c r="K1607" s="11">
        <v>312</v>
      </c>
      <c r="L1607" s="11">
        <v>2</v>
      </c>
      <c r="M1607" s="11">
        <v>60</v>
      </c>
      <c r="N1607" s="11">
        <v>1490</v>
      </c>
      <c r="O1607" s="11">
        <v>0</v>
      </c>
      <c r="P1607" s="11">
        <v>0</v>
      </c>
      <c r="Q1607" s="11">
        <v>0</v>
      </c>
      <c r="R1607" s="11">
        <v>1455000</v>
      </c>
      <c r="S1607" s="11">
        <v>5002</v>
      </c>
      <c r="T1607" s="11">
        <v>5003</v>
      </c>
      <c r="U1607" s="11">
        <v>5</v>
      </c>
      <c r="V1607" s="11">
        <v>58960</v>
      </c>
      <c r="W1607" s="11">
        <v>6</v>
      </c>
      <c r="X1607" s="11">
        <v>7633</v>
      </c>
      <c r="Y1607" s="11">
        <v>21</v>
      </c>
      <c r="Z1607" s="11">
        <v>2290</v>
      </c>
      <c r="AA1607" s="11">
        <v>0</v>
      </c>
      <c r="AB1607" s="11">
        <v>0</v>
      </c>
      <c r="AC1607" s="11">
        <v>3008921</v>
      </c>
      <c r="AD1607" s="11">
        <v>2094</v>
      </c>
      <c r="AE1607" s="11">
        <v>10150000</v>
      </c>
      <c r="AF1607" s="11" t="s">
        <v>165</v>
      </c>
      <c r="AG1607" s="11" t="s">
        <v>159</v>
      </c>
      <c r="AH1607" s="16">
        <v>0</v>
      </c>
    </row>
    <row r="1608" spans="1:34">
      <c r="A1608" s="11">
        <v>3008921</v>
      </c>
      <c r="B1608" s="11">
        <v>3008901</v>
      </c>
      <c r="C1608" s="11" t="s">
        <v>69</v>
      </c>
      <c r="D1608" s="11">
        <v>20</v>
      </c>
      <c r="E1608" s="11">
        <v>21</v>
      </c>
      <c r="F1608" s="11">
        <v>70</v>
      </c>
      <c r="G1608" s="11">
        <v>4</v>
      </c>
      <c r="H1608" s="11">
        <v>411</v>
      </c>
      <c r="I1608" s="11">
        <v>333</v>
      </c>
      <c r="J1608" s="11">
        <v>322</v>
      </c>
      <c r="K1608" s="11">
        <v>311</v>
      </c>
      <c r="L1608" s="11">
        <v>2</v>
      </c>
      <c r="M1608" s="11">
        <v>60</v>
      </c>
      <c r="N1608" s="11">
        <v>1510</v>
      </c>
      <c r="O1608" s="11">
        <v>0</v>
      </c>
      <c r="P1608" s="11">
        <v>0</v>
      </c>
      <c r="Q1608" s="11">
        <v>0</v>
      </c>
      <c r="R1608" s="11">
        <v>1475000</v>
      </c>
      <c r="S1608" s="11">
        <v>5002</v>
      </c>
      <c r="T1608" s="11">
        <v>5003</v>
      </c>
      <c r="U1608" s="11">
        <v>5</v>
      </c>
      <c r="V1608" s="11">
        <v>62580</v>
      </c>
      <c r="W1608" s="11">
        <v>6</v>
      </c>
      <c r="X1608" s="11">
        <v>8237</v>
      </c>
      <c r="Y1608" s="11">
        <v>21</v>
      </c>
      <c r="Z1608" s="11">
        <v>2471</v>
      </c>
      <c r="AA1608" s="11">
        <v>0</v>
      </c>
      <c r="AB1608" s="11">
        <v>0</v>
      </c>
      <c r="AC1608" s="11">
        <v>3008922</v>
      </c>
      <c r="AD1608" s="11">
        <v>2667</v>
      </c>
      <c r="AE1608" s="11">
        <v>11605000</v>
      </c>
      <c r="AF1608" s="11" t="s">
        <v>165</v>
      </c>
      <c r="AG1608" s="11" t="s">
        <v>159</v>
      </c>
      <c r="AH1608" s="16">
        <v>0</v>
      </c>
    </row>
    <row r="1609" spans="1:34">
      <c r="A1609" s="11">
        <v>3008922</v>
      </c>
      <c r="B1609" s="11">
        <v>3008901</v>
      </c>
      <c r="C1609" s="11" t="s">
        <v>69</v>
      </c>
      <c r="D1609" s="11">
        <v>20</v>
      </c>
      <c r="E1609" s="11">
        <v>22</v>
      </c>
      <c r="F1609" s="11">
        <v>70</v>
      </c>
      <c r="G1609" s="11">
        <v>4</v>
      </c>
      <c r="H1609" s="11">
        <v>423</v>
      </c>
      <c r="I1609" s="11">
        <v>332</v>
      </c>
      <c r="J1609" s="11">
        <v>321</v>
      </c>
      <c r="K1609" s="11">
        <v>313</v>
      </c>
      <c r="L1609" s="11">
        <v>2</v>
      </c>
      <c r="M1609" s="11">
        <v>60</v>
      </c>
      <c r="N1609" s="11">
        <v>1530</v>
      </c>
      <c r="O1609" s="11">
        <v>0</v>
      </c>
      <c r="P1609" s="11">
        <v>0</v>
      </c>
      <c r="Q1609" s="11">
        <v>0</v>
      </c>
      <c r="R1609" s="11">
        <v>1500000</v>
      </c>
      <c r="S1609" s="11">
        <v>5002</v>
      </c>
      <c r="T1609" s="11">
        <v>5003</v>
      </c>
      <c r="U1609" s="11">
        <v>5</v>
      </c>
      <c r="V1609" s="11">
        <v>66220</v>
      </c>
      <c r="W1609" s="11">
        <v>6</v>
      </c>
      <c r="X1609" s="11">
        <v>8843</v>
      </c>
      <c r="Y1609" s="11">
        <v>21</v>
      </c>
      <c r="Z1609" s="11">
        <v>2653</v>
      </c>
      <c r="AA1609" s="11">
        <v>0</v>
      </c>
      <c r="AB1609" s="11">
        <v>0</v>
      </c>
      <c r="AC1609" s="11">
        <v>3008923</v>
      </c>
      <c r="AD1609" s="11">
        <v>3241</v>
      </c>
      <c r="AE1609" s="11">
        <v>13080000</v>
      </c>
      <c r="AF1609" s="11" t="s">
        <v>165</v>
      </c>
      <c r="AG1609" s="11" t="s">
        <v>159</v>
      </c>
      <c r="AH1609" s="16">
        <v>0</v>
      </c>
    </row>
    <row r="1610" spans="1:34">
      <c r="A1610" s="11">
        <v>3008923</v>
      </c>
      <c r="B1610" s="11">
        <v>3008901</v>
      </c>
      <c r="C1610" s="11" t="s">
        <v>69</v>
      </c>
      <c r="D1610" s="11">
        <v>20</v>
      </c>
      <c r="E1610" s="11">
        <v>23</v>
      </c>
      <c r="F1610" s="11">
        <v>70</v>
      </c>
      <c r="G1610" s="11">
        <v>4</v>
      </c>
      <c r="H1610" s="11">
        <v>412</v>
      </c>
      <c r="I1610" s="11">
        <v>331</v>
      </c>
      <c r="J1610" s="11">
        <v>323</v>
      </c>
      <c r="K1610" s="11">
        <v>312</v>
      </c>
      <c r="L1610" s="11">
        <v>2</v>
      </c>
      <c r="M1610" s="11">
        <v>60</v>
      </c>
      <c r="N1610" s="11">
        <v>1550</v>
      </c>
      <c r="O1610" s="11">
        <v>1</v>
      </c>
      <c r="P1610" s="11">
        <v>30089</v>
      </c>
      <c r="Q1610" s="11">
        <v>1</v>
      </c>
      <c r="R1610" s="11">
        <v>1520000</v>
      </c>
      <c r="S1610" s="11">
        <v>5002</v>
      </c>
      <c r="T1610" s="11">
        <v>5003</v>
      </c>
      <c r="U1610" s="11">
        <v>5</v>
      </c>
      <c r="V1610" s="11">
        <v>69880</v>
      </c>
      <c r="W1610" s="11">
        <v>6</v>
      </c>
      <c r="X1610" s="11">
        <v>9453</v>
      </c>
      <c r="Y1610" s="11">
        <v>21</v>
      </c>
      <c r="Z1610" s="11">
        <v>2836</v>
      </c>
      <c r="AA1610" s="11">
        <v>0</v>
      </c>
      <c r="AB1610" s="11">
        <v>0</v>
      </c>
      <c r="AC1610" s="11">
        <v>3008924</v>
      </c>
      <c r="AD1610" s="11">
        <v>3815</v>
      </c>
      <c r="AE1610" s="11">
        <v>14580000</v>
      </c>
      <c r="AF1610" s="11" t="s">
        <v>165</v>
      </c>
      <c r="AG1610" s="11" t="s">
        <v>159</v>
      </c>
      <c r="AH1610" s="16">
        <v>1</v>
      </c>
    </row>
    <row r="1611" spans="1:34">
      <c r="A1611" s="11">
        <v>3008924</v>
      </c>
      <c r="B1611" s="11">
        <v>3008901</v>
      </c>
      <c r="C1611" s="11" t="s">
        <v>69</v>
      </c>
      <c r="D1611" s="11">
        <v>20</v>
      </c>
      <c r="E1611" s="11">
        <v>24</v>
      </c>
      <c r="F1611" s="11">
        <v>70</v>
      </c>
      <c r="G1611" s="11">
        <v>4</v>
      </c>
      <c r="H1611" s="11">
        <v>411</v>
      </c>
      <c r="I1611" s="11">
        <v>433</v>
      </c>
      <c r="J1611" s="11">
        <v>322</v>
      </c>
      <c r="K1611" s="11">
        <v>311</v>
      </c>
      <c r="L1611" s="11">
        <v>2</v>
      </c>
      <c r="M1611" s="11">
        <v>60</v>
      </c>
      <c r="N1611" s="11">
        <v>1570</v>
      </c>
      <c r="O1611" s="11">
        <v>0</v>
      </c>
      <c r="P1611" s="11">
        <v>0</v>
      </c>
      <c r="Q1611" s="11">
        <v>0</v>
      </c>
      <c r="R1611" s="11">
        <v>1545000</v>
      </c>
      <c r="S1611" s="11">
        <v>5002</v>
      </c>
      <c r="T1611" s="11">
        <v>5003</v>
      </c>
      <c r="U1611" s="11">
        <v>5</v>
      </c>
      <c r="V1611" s="11">
        <v>73560</v>
      </c>
      <c r="W1611" s="11">
        <v>6</v>
      </c>
      <c r="X1611" s="11">
        <v>10067</v>
      </c>
      <c r="Y1611" s="11">
        <v>21</v>
      </c>
      <c r="Z1611" s="11">
        <v>3680</v>
      </c>
      <c r="AA1611" s="11">
        <v>0</v>
      </c>
      <c r="AB1611" s="11">
        <v>0</v>
      </c>
      <c r="AC1611" s="11">
        <v>3008925</v>
      </c>
      <c r="AD1611" s="11">
        <v>4388</v>
      </c>
      <c r="AE1611" s="11">
        <v>16100000</v>
      </c>
      <c r="AF1611" s="11" t="s">
        <v>166</v>
      </c>
      <c r="AG1611" s="11" t="s">
        <v>158</v>
      </c>
      <c r="AH1611" s="16">
        <v>0</v>
      </c>
    </row>
    <row r="1612" spans="1:34">
      <c r="A1612" s="11">
        <v>3008925</v>
      </c>
      <c r="B1612" s="11">
        <v>3008901</v>
      </c>
      <c r="C1612" s="11" t="s">
        <v>69</v>
      </c>
      <c r="D1612" s="11">
        <v>20</v>
      </c>
      <c r="E1612" s="11">
        <v>25</v>
      </c>
      <c r="F1612" s="11">
        <v>70</v>
      </c>
      <c r="G1612" s="11">
        <v>4</v>
      </c>
      <c r="H1612" s="11">
        <v>413</v>
      </c>
      <c r="I1612" s="11">
        <v>422</v>
      </c>
      <c r="J1612" s="11">
        <v>321</v>
      </c>
      <c r="K1612" s="11">
        <v>313</v>
      </c>
      <c r="L1612" s="11">
        <v>2</v>
      </c>
      <c r="M1612" s="11">
        <v>60</v>
      </c>
      <c r="N1612" s="11">
        <v>1610</v>
      </c>
      <c r="O1612" s="11">
        <v>0</v>
      </c>
      <c r="P1612" s="11">
        <v>0</v>
      </c>
      <c r="Q1612" s="11">
        <v>0</v>
      </c>
      <c r="R1612" s="11">
        <v>1565000</v>
      </c>
      <c r="S1612" s="11">
        <v>5002</v>
      </c>
      <c r="T1612" s="11">
        <v>5003</v>
      </c>
      <c r="U1612" s="11">
        <v>5</v>
      </c>
      <c r="V1612" s="11">
        <v>77260</v>
      </c>
      <c r="W1612" s="11">
        <v>6</v>
      </c>
      <c r="X1612" s="11">
        <v>10683</v>
      </c>
      <c r="Y1612" s="11">
        <v>21</v>
      </c>
      <c r="Z1612" s="11">
        <v>3865</v>
      </c>
      <c r="AA1612" s="11">
        <v>0</v>
      </c>
      <c r="AB1612" s="11">
        <v>0</v>
      </c>
      <c r="AC1612" s="11">
        <v>3008926</v>
      </c>
      <c r="AD1612" s="11">
        <v>5230</v>
      </c>
      <c r="AE1612" s="11">
        <v>17645000</v>
      </c>
      <c r="AF1612" s="11" t="s">
        <v>166</v>
      </c>
      <c r="AG1612" s="11" t="s">
        <v>158</v>
      </c>
      <c r="AH1612" s="16">
        <v>0</v>
      </c>
    </row>
    <row r="1613" spans="1:34">
      <c r="A1613" s="11">
        <v>3008926</v>
      </c>
      <c r="B1613" s="11">
        <v>3008901</v>
      </c>
      <c r="C1613" s="11" t="s">
        <v>69</v>
      </c>
      <c r="D1613" s="11">
        <v>20</v>
      </c>
      <c r="E1613" s="11">
        <v>26</v>
      </c>
      <c r="F1613" s="11">
        <v>70</v>
      </c>
      <c r="G1613" s="11">
        <v>4</v>
      </c>
      <c r="H1613" s="11">
        <v>412</v>
      </c>
      <c r="I1613" s="11">
        <v>431</v>
      </c>
      <c r="J1613" s="11">
        <v>323</v>
      </c>
      <c r="K1613" s="11">
        <v>312</v>
      </c>
      <c r="L1613" s="11">
        <v>2</v>
      </c>
      <c r="M1613" s="11">
        <v>60</v>
      </c>
      <c r="N1613" s="11">
        <v>1630</v>
      </c>
      <c r="O1613" s="11">
        <v>1</v>
      </c>
      <c r="P1613" s="11">
        <v>30089</v>
      </c>
      <c r="Q1613" s="11">
        <v>1</v>
      </c>
      <c r="R1613" s="11">
        <v>1590000</v>
      </c>
      <c r="S1613" s="11">
        <v>5002</v>
      </c>
      <c r="T1613" s="11">
        <v>5003</v>
      </c>
      <c r="U1613" s="11">
        <v>5</v>
      </c>
      <c r="V1613" s="11">
        <v>80980</v>
      </c>
      <c r="W1613" s="11">
        <v>6</v>
      </c>
      <c r="X1613" s="11">
        <v>11303</v>
      </c>
      <c r="Y1613" s="11">
        <v>21</v>
      </c>
      <c r="Z1613" s="11">
        <v>4051</v>
      </c>
      <c r="AA1613" s="11">
        <v>0</v>
      </c>
      <c r="AB1613" s="11">
        <v>0</v>
      </c>
      <c r="AC1613" s="11">
        <v>3008927</v>
      </c>
      <c r="AD1613" s="11">
        <v>6071</v>
      </c>
      <c r="AE1613" s="11">
        <v>19210000</v>
      </c>
      <c r="AF1613" s="11" t="s">
        <v>166</v>
      </c>
      <c r="AG1613" s="11" t="s">
        <v>158</v>
      </c>
      <c r="AH1613" s="16">
        <v>1</v>
      </c>
    </row>
    <row r="1614" spans="1:34">
      <c r="A1614" s="11">
        <v>3008927</v>
      </c>
      <c r="B1614" s="11">
        <v>3008901</v>
      </c>
      <c r="C1614" s="11" t="s">
        <v>69</v>
      </c>
      <c r="D1614" s="11">
        <v>20</v>
      </c>
      <c r="E1614" s="11">
        <v>27</v>
      </c>
      <c r="F1614" s="11">
        <v>70</v>
      </c>
      <c r="G1614" s="11">
        <v>4</v>
      </c>
      <c r="H1614" s="11">
        <v>411</v>
      </c>
      <c r="I1614" s="11">
        <v>433</v>
      </c>
      <c r="J1614" s="11">
        <v>322</v>
      </c>
      <c r="K1614" s="11">
        <v>311</v>
      </c>
      <c r="L1614" s="11">
        <v>2</v>
      </c>
      <c r="M1614" s="11">
        <v>60</v>
      </c>
      <c r="N1614" s="11">
        <v>1650</v>
      </c>
      <c r="O1614" s="11">
        <v>0</v>
      </c>
      <c r="P1614" s="11">
        <v>0</v>
      </c>
      <c r="Q1614" s="11">
        <v>0</v>
      </c>
      <c r="R1614" s="11">
        <v>1615000</v>
      </c>
      <c r="S1614" s="11">
        <v>5002</v>
      </c>
      <c r="T1614" s="11">
        <v>5003</v>
      </c>
      <c r="U1614" s="11">
        <v>5</v>
      </c>
      <c r="V1614" s="11">
        <v>97880</v>
      </c>
      <c r="W1614" s="11">
        <v>6</v>
      </c>
      <c r="X1614" s="11">
        <v>11927</v>
      </c>
      <c r="Y1614" s="11">
        <v>21</v>
      </c>
      <c r="Z1614" s="11">
        <v>4238</v>
      </c>
      <c r="AA1614" s="11">
        <v>0</v>
      </c>
      <c r="AB1614" s="11">
        <v>0</v>
      </c>
      <c r="AC1614" s="11">
        <v>3008928</v>
      </c>
      <c r="AD1614" s="11">
        <v>6912</v>
      </c>
      <c r="AE1614" s="11">
        <v>20800000</v>
      </c>
      <c r="AF1614" s="11" t="s">
        <v>167</v>
      </c>
      <c r="AG1614" s="11" t="s">
        <v>135</v>
      </c>
      <c r="AH1614" s="16">
        <v>0</v>
      </c>
    </row>
    <row r="1615" spans="1:34">
      <c r="A1615" s="11">
        <v>3008928</v>
      </c>
      <c r="B1615" s="11">
        <v>3008901</v>
      </c>
      <c r="C1615" s="11" t="s">
        <v>69</v>
      </c>
      <c r="D1615" s="11">
        <v>20</v>
      </c>
      <c r="E1615" s="11">
        <v>28</v>
      </c>
      <c r="F1615" s="11">
        <v>70</v>
      </c>
      <c r="G1615" s="11">
        <v>4</v>
      </c>
      <c r="H1615" s="11">
        <v>423</v>
      </c>
      <c r="I1615" s="11">
        <v>432</v>
      </c>
      <c r="J1615" s="11">
        <v>321</v>
      </c>
      <c r="K1615" s="11">
        <v>313</v>
      </c>
      <c r="L1615" s="11">
        <v>2</v>
      </c>
      <c r="M1615" s="11">
        <v>60</v>
      </c>
      <c r="N1615" s="11">
        <v>1670</v>
      </c>
      <c r="O1615" s="11">
        <v>0</v>
      </c>
      <c r="P1615" s="11">
        <v>0</v>
      </c>
      <c r="Q1615" s="11">
        <v>0</v>
      </c>
      <c r="R1615" s="11">
        <v>1635000</v>
      </c>
      <c r="S1615" s="11">
        <v>5002</v>
      </c>
      <c r="T1615" s="11">
        <v>5003</v>
      </c>
      <c r="U1615" s="11">
        <v>5</v>
      </c>
      <c r="V1615" s="11">
        <v>101640</v>
      </c>
      <c r="W1615" s="11">
        <v>6</v>
      </c>
      <c r="X1615" s="11">
        <v>12553</v>
      </c>
      <c r="Y1615" s="11">
        <v>21</v>
      </c>
      <c r="Z1615" s="11">
        <v>4426</v>
      </c>
      <c r="AA1615" s="11">
        <v>0</v>
      </c>
      <c r="AB1615" s="11">
        <v>0</v>
      </c>
      <c r="AC1615" s="11">
        <v>3008929</v>
      </c>
      <c r="AD1615" s="11">
        <v>7754</v>
      </c>
      <c r="AE1615" s="11">
        <v>22415000</v>
      </c>
      <c r="AF1615" s="11" t="s">
        <v>167</v>
      </c>
      <c r="AG1615" s="11" t="s">
        <v>135</v>
      </c>
      <c r="AH1615" s="16">
        <v>0</v>
      </c>
    </row>
    <row r="1616" spans="1:34">
      <c r="A1616" s="11">
        <v>3008929</v>
      </c>
      <c r="B1616" s="11">
        <v>3008901</v>
      </c>
      <c r="C1616" s="11" t="s">
        <v>69</v>
      </c>
      <c r="D1616" s="11">
        <v>20</v>
      </c>
      <c r="E1616" s="11">
        <v>29</v>
      </c>
      <c r="F1616" s="11">
        <v>70</v>
      </c>
      <c r="G1616" s="11">
        <v>4</v>
      </c>
      <c r="H1616" s="11">
        <v>422</v>
      </c>
      <c r="I1616" s="11">
        <v>431</v>
      </c>
      <c r="J1616" s="11">
        <v>423</v>
      </c>
      <c r="K1616" s="11">
        <v>412</v>
      </c>
      <c r="L1616" s="11">
        <v>2</v>
      </c>
      <c r="M1616" s="11">
        <v>60</v>
      </c>
      <c r="N1616" s="11">
        <v>2170</v>
      </c>
      <c r="O1616" s="11">
        <v>1</v>
      </c>
      <c r="P1616" s="11">
        <v>30089</v>
      </c>
      <c r="Q1616" s="11">
        <v>1</v>
      </c>
      <c r="R1616" s="11">
        <v>2220000</v>
      </c>
      <c r="S1616" s="11">
        <v>5002</v>
      </c>
      <c r="T1616" s="11">
        <v>5003</v>
      </c>
      <c r="U1616" s="11">
        <v>5</v>
      </c>
      <c r="V1616" s="11">
        <v>105420</v>
      </c>
      <c r="W1616" s="11">
        <v>6</v>
      </c>
      <c r="X1616" s="11">
        <v>13183</v>
      </c>
      <c r="Y1616" s="11">
        <v>21</v>
      </c>
      <c r="Z1616" s="11">
        <v>4615</v>
      </c>
      <c r="AA1616" s="11">
        <v>0</v>
      </c>
      <c r="AB1616" s="11">
        <v>0</v>
      </c>
      <c r="AC1616" s="11">
        <v>3008930</v>
      </c>
      <c r="AD1616" s="11">
        <v>8595</v>
      </c>
      <c r="AE1616" s="11">
        <v>24050000</v>
      </c>
      <c r="AF1616" s="11" t="s">
        <v>167</v>
      </c>
      <c r="AG1616" s="11" t="s">
        <v>135</v>
      </c>
      <c r="AH1616" s="16">
        <v>1</v>
      </c>
    </row>
    <row r="1617" spans="1:34">
      <c r="A1617" s="11">
        <v>3008930</v>
      </c>
      <c r="B1617" s="11">
        <v>3008901</v>
      </c>
      <c r="C1617" s="11" t="s">
        <v>69</v>
      </c>
      <c r="D1617" s="11">
        <v>20</v>
      </c>
      <c r="E1617" s="11">
        <v>30</v>
      </c>
      <c r="F1617" s="11">
        <v>80</v>
      </c>
      <c r="G1617" s="11">
        <v>4</v>
      </c>
      <c r="H1617" s="11">
        <v>521</v>
      </c>
      <c r="I1617" s="11">
        <v>433</v>
      </c>
      <c r="J1617" s="11">
        <v>422</v>
      </c>
      <c r="K1617" s="11">
        <v>411</v>
      </c>
      <c r="L1617" s="11">
        <v>2</v>
      </c>
      <c r="M1617" s="11">
        <v>60</v>
      </c>
      <c r="N1617" s="11">
        <v>2210</v>
      </c>
      <c r="O1617" s="11">
        <v>0</v>
      </c>
      <c r="P1617" s="11">
        <v>0</v>
      </c>
      <c r="Q1617" s="11">
        <v>0</v>
      </c>
      <c r="R1617" s="11">
        <v>2240000</v>
      </c>
      <c r="S1617" s="11">
        <v>5003</v>
      </c>
      <c r="T1617" s="11">
        <v>5004</v>
      </c>
      <c r="U1617" s="11">
        <v>5</v>
      </c>
      <c r="V1617" s="11">
        <v>110020</v>
      </c>
      <c r="W1617" s="11">
        <v>6</v>
      </c>
      <c r="X1617" s="11">
        <v>13950</v>
      </c>
      <c r="Y1617" s="11">
        <v>21</v>
      </c>
      <c r="Z1617" s="11">
        <v>4845</v>
      </c>
      <c r="AA1617" s="11">
        <v>0</v>
      </c>
      <c r="AB1617" s="11">
        <v>0</v>
      </c>
      <c r="AC1617" s="11">
        <v>3008931</v>
      </c>
      <c r="AD1617" s="11">
        <v>9972</v>
      </c>
      <c r="AE1617" s="11">
        <v>26270000</v>
      </c>
      <c r="AF1617" s="11" t="s">
        <v>168</v>
      </c>
      <c r="AG1617" s="11" t="s">
        <v>159</v>
      </c>
      <c r="AH1617" s="16">
        <v>0</v>
      </c>
    </row>
    <row r="1618" spans="1:34">
      <c r="A1618" s="11">
        <v>3008931</v>
      </c>
      <c r="B1618" s="11">
        <v>3008901</v>
      </c>
      <c r="C1618" s="11" t="s">
        <v>69</v>
      </c>
      <c r="D1618" s="11">
        <v>20</v>
      </c>
      <c r="E1618" s="11">
        <v>31</v>
      </c>
      <c r="F1618" s="11">
        <v>80</v>
      </c>
      <c r="G1618" s="11">
        <v>4</v>
      </c>
      <c r="H1618" s="11">
        <v>513</v>
      </c>
      <c r="I1618" s="11">
        <v>432</v>
      </c>
      <c r="J1618" s="11">
        <v>421</v>
      </c>
      <c r="K1618" s="11">
        <v>413</v>
      </c>
      <c r="L1618" s="11">
        <v>2</v>
      </c>
      <c r="M1618" s="11">
        <v>60</v>
      </c>
      <c r="N1618" s="11">
        <v>2230</v>
      </c>
      <c r="O1618" s="11">
        <v>1</v>
      </c>
      <c r="P1618" s="11">
        <v>30089</v>
      </c>
      <c r="Q1618" s="11">
        <v>1</v>
      </c>
      <c r="R1618" s="11">
        <v>2265000</v>
      </c>
      <c r="S1618" s="11">
        <v>5003</v>
      </c>
      <c r="T1618" s="11">
        <v>5004</v>
      </c>
      <c r="U1618" s="11">
        <v>5</v>
      </c>
      <c r="V1618" s="11">
        <v>114640</v>
      </c>
      <c r="W1618" s="11">
        <v>6</v>
      </c>
      <c r="X1618" s="11">
        <v>14720</v>
      </c>
      <c r="Y1618" s="11">
        <v>21</v>
      </c>
      <c r="Z1618" s="11">
        <v>5076</v>
      </c>
      <c r="AA1618" s="11">
        <v>0</v>
      </c>
      <c r="AB1618" s="11">
        <v>0</v>
      </c>
      <c r="AC1618" s="11">
        <v>3008932</v>
      </c>
      <c r="AD1618" s="11">
        <v>12219</v>
      </c>
      <c r="AE1618" s="11">
        <v>28510000</v>
      </c>
      <c r="AF1618" s="11" t="s">
        <v>168</v>
      </c>
      <c r="AG1618" s="11" t="s">
        <v>159</v>
      </c>
      <c r="AH1618" s="16">
        <v>1</v>
      </c>
    </row>
    <row r="1619" spans="1:34">
      <c r="A1619" s="11">
        <v>3008932</v>
      </c>
      <c r="B1619" s="11">
        <v>3008901</v>
      </c>
      <c r="C1619" s="11" t="s">
        <v>69</v>
      </c>
      <c r="D1619" s="11">
        <v>20</v>
      </c>
      <c r="E1619" s="11">
        <v>32</v>
      </c>
      <c r="F1619" s="11">
        <v>80</v>
      </c>
      <c r="G1619" s="11">
        <v>4</v>
      </c>
      <c r="H1619" s="11">
        <v>512</v>
      </c>
      <c r="I1619" s="11">
        <v>421</v>
      </c>
      <c r="J1619" s="11">
        <v>423</v>
      </c>
      <c r="K1619" s="11">
        <v>412</v>
      </c>
      <c r="L1619" s="11">
        <v>2</v>
      </c>
      <c r="M1619" s="11">
        <v>60</v>
      </c>
      <c r="N1619" s="11">
        <v>2250</v>
      </c>
      <c r="O1619" s="11">
        <v>0</v>
      </c>
      <c r="P1619" s="11">
        <v>0</v>
      </c>
      <c r="Q1619" s="11">
        <v>0</v>
      </c>
      <c r="R1619" s="11">
        <v>2290000</v>
      </c>
      <c r="S1619" s="11">
        <v>5003</v>
      </c>
      <c r="T1619" s="11">
        <v>5004</v>
      </c>
      <c r="U1619" s="11">
        <v>5</v>
      </c>
      <c r="V1619" s="11">
        <v>119280</v>
      </c>
      <c r="W1619" s="11">
        <v>6</v>
      </c>
      <c r="X1619" s="11">
        <v>15493</v>
      </c>
      <c r="Y1619" s="11">
        <v>21</v>
      </c>
      <c r="Z1619" s="11">
        <v>5968</v>
      </c>
      <c r="AA1619" s="11">
        <v>0</v>
      </c>
      <c r="AB1619" s="11">
        <v>0</v>
      </c>
      <c r="AC1619" s="11">
        <v>3008933</v>
      </c>
      <c r="AD1619" s="11">
        <v>14466</v>
      </c>
      <c r="AE1619" s="11">
        <v>30775000</v>
      </c>
      <c r="AF1619" s="11" t="s">
        <v>169</v>
      </c>
      <c r="AG1619" s="11" t="s">
        <v>158</v>
      </c>
      <c r="AH1619" s="16">
        <v>0</v>
      </c>
    </row>
    <row r="1620" spans="1:34">
      <c r="A1620" s="11">
        <v>3008933</v>
      </c>
      <c r="B1620" s="11">
        <v>3008901</v>
      </c>
      <c r="C1620" s="11" t="s">
        <v>69</v>
      </c>
      <c r="D1620" s="11">
        <v>20</v>
      </c>
      <c r="E1620" s="11">
        <v>33</v>
      </c>
      <c r="F1620" s="11">
        <v>80</v>
      </c>
      <c r="G1620" s="11">
        <v>4</v>
      </c>
      <c r="H1620" s="11">
        <v>511</v>
      </c>
      <c r="I1620" s="11">
        <v>433</v>
      </c>
      <c r="J1620" s="11">
        <v>422</v>
      </c>
      <c r="K1620" s="11">
        <v>411</v>
      </c>
      <c r="L1620" s="11">
        <v>2</v>
      </c>
      <c r="M1620" s="11">
        <v>60</v>
      </c>
      <c r="N1620" s="11">
        <v>2270</v>
      </c>
      <c r="O1620" s="11">
        <v>1</v>
      </c>
      <c r="P1620" s="11">
        <v>30089</v>
      </c>
      <c r="Q1620" s="11">
        <v>1</v>
      </c>
      <c r="R1620" s="11">
        <v>2315000</v>
      </c>
      <c r="S1620" s="11">
        <v>5003</v>
      </c>
      <c r="T1620" s="11">
        <v>5004</v>
      </c>
      <c r="U1620" s="11">
        <v>5</v>
      </c>
      <c r="V1620" s="11">
        <v>123940</v>
      </c>
      <c r="W1620" s="11">
        <v>6</v>
      </c>
      <c r="X1620" s="11">
        <v>16270</v>
      </c>
      <c r="Y1620" s="11">
        <v>21</v>
      </c>
      <c r="Z1620" s="11">
        <v>6201</v>
      </c>
      <c r="AA1620" s="11">
        <v>0</v>
      </c>
      <c r="AB1620" s="11">
        <v>0</v>
      </c>
      <c r="AC1620" s="11">
        <v>3008934</v>
      </c>
      <c r="AD1620" s="11">
        <v>16712</v>
      </c>
      <c r="AE1620" s="11">
        <v>33065000</v>
      </c>
      <c r="AF1620" s="11" t="s">
        <v>169</v>
      </c>
      <c r="AG1620" s="11" t="s">
        <v>158</v>
      </c>
      <c r="AH1620" s="16">
        <v>1</v>
      </c>
    </row>
    <row r="1621" spans="1:34">
      <c r="A1621" s="11">
        <v>3008934</v>
      </c>
      <c r="B1621" s="11">
        <v>3008901</v>
      </c>
      <c r="C1621" s="11" t="s">
        <v>69</v>
      </c>
      <c r="D1621" s="11">
        <v>20</v>
      </c>
      <c r="E1621" s="11">
        <v>34</v>
      </c>
      <c r="F1621" s="11">
        <v>80</v>
      </c>
      <c r="G1621" s="11">
        <v>4</v>
      </c>
      <c r="H1621" s="11">
        <v>513</v>
      </c>
      <c r="I1621" s="11">
        <v>432</v>
      </c>
      <c r="J1621" s="11">
        <v>421</v>
      </c>
      <c r="K1621" s="11">
        <v>413</v>
      </c>
      <c r="L1621" s="11">
        <v>2</v>
      </c>
      <c r="M1621" s="11">
        <v>60</v>
      </c>
      <c r="N1621" s="11">
        <v>2290</v>
      </c>
      <c r="O1621" s="11">
        <v>0</v>
      </c>
      <c r="P1621" s="11">
        <v>0</v>
      </c>
      <c r="Q1621" s="11">
        <v>0</v>
      </c>
      <c r="R1621" s="11">
        <v>2335000</v>
      </c>
      <c r="S1621" s="11">
        <v>5003</v>
      </c>
      <c r="T1621" s="11">
        <v>5004</v>
      </c>
      <c r="U1621" s="11">
        <v>5</v>
      </c>
      <c r="V1621" s="11">
        <v>141780</v>
      </c>
      <c r="W1621" s="11">
        <v>6</v>
      </c>
      <c r="X1621" s="11">
        <v>17050</v>
      </c>
      <c r="Y1621" s="11">
        <v>21</v>
      </c>
      <c r="Z1621" s="11">
        <v>6435</v>
      </c>
      <c r="AA1621" s="11">
        <v>0</v>
      </c>
      <c r="AB1621" s="11">
        <v>0</v>
      </c>
      <c r="AC1621" s="11">
        <v>3008935</v>
      </c>
      <c r="AD1621" s="11">
        <v>18959</v>
      </c>
      <c r="AE1621" s="11">
        <v>35380000</v>
      </c>
      <c r="AF1621" s="11" t="s">
        <v>170</v>
      </c>
      <c r="AG1621" s="11" t="s">
        <v>159</v>
      </c>
      <c r="AH1621" s="16">
        <v>0</v>
      </c>
    </row>
    <row r="1622" spans="1:34">
      <c r="A1622" s="11">
        <v>3008935</v>
      </c>
      <c r="B1622" s="11">
        <v>3008901</v>
      </c>
      <c r="C1622" s="11" t="s">
        <v>69</v>
      </c>
      <c r="D1622" s="11">
        <v>20</v>
      </c>
      <c r="E1622" s="11">
        <v>35</v>
      </c>
      <c r="F1622" s="11">
        <v>80</v>
      </c>
      <c r="G1622" s="11">
        <v>4</v>
      </c>
      <c r="H1622" s="11">
        <v>512</v>
      </c>
      <c r="I1622" s="11">
        <v>521</v>
      </c>
      <c r="J1622" s="11">
        <v>423</v>
      </c>
      <c r="K1622" s="11">
        <v>412</v>
      </c>
      <c r="L1622" s="11">
        <v>2</v>
      </c>
      <c r="M1622" s="11">
        <v>60</v>
      </c>
      <c r="N1622" s="11">
        <v>2330</v>
      </c>
      <c r="O1622" s="11">
        <v>1</v>
      </c>
      <c r="P1622" s="11">
        <v>30089</v>
      </c>
      <c r="Q1622" s="11">
        <v>1</v>
      </c>
      <c r="R1622" s="11">
        <v>2360000</v>
      </c>
      <c r="S1622" s="11">
        <v>5003</v>
      </c>
      <c r="T1622" s="11">
        <v>5004</v>
      </c>
      <c r="U1622" s="11">
        <v>5</v>
      </c>
      <c r="V1622" s="11">
        <v>146480</v>
      </c>
      <c r="W1622" s="11">
        <v>6</v>
      </c>
      <c r="X1622" s="11">
        <v>17833</v>
      </c>
      <c r="Y1622" s="11">
        <v>21</v>
      </c>
      <c r="Z1622" s="11">
        <v>6670</v>
      </c>
      <c r="AA1622" s="11">
        <v>0</v>
      </c>
      <c r="AB1622" s="11">
        <v>0</v>
      </c>
      <c r="AC1622" s="11">
        <v>3008936</v>
      </c>
      <c r="AD1622" s="11">
        <v>21206</v>
      </c>
      <c r="AE1622" s="11">
        <v>37715000</v>
      </c>
      <c r="AF1622" s="11" t="s">
        <v>170</v>
      </c>
      <c r="AG1622" s="11" t="s">
        <v>159</v>
      </c>
      <c r="AH1622" s="16">
        <v>1</v>
      </c>
    </row>
    <row r="1623" spans="1:34">
      <c r="A1623" s="11">
        <v>3008936</v>
      </c>
      <c r="B1623" s="11">
        <v>3008901</v>
      </c>
      <c r="C1623" s="11" t="s">
        <v>69</v>
      </c>
      <c r="D1623" s="11">
        <v>20</v>
      </c>
      <c r="E1623" s="11">
        <v>36</v>
      </c>
      <c r="F1623" s="11">
        <v>80</v>
      </c>
      <c r="G1623" s="11">
        <v>4</v>
      </c>
      <c r="H1623" s="11">
        <v>511</v>
      </c>
      <c r="I1623" s="11">
        <v>533</v>
      </c>
      <c r="J1623" s="11">
        <v>422</v>
      </c>
      <c r="K1623" s="11">
        <v>411</v>
      </c>
      <c r="L1623" s="11">
        <v>2</v>
      </c>
      <c r="M1623" s="11">
        <v>60</v>
      </c>
      <c r="N1623" s="11">
        <v>2350</v>
      </c>
      <c r="O1623" s="11">
        <v>0</v>
      </c>
      <c r="P1623" s="11">
        <v>0</v>
      </c>
      <c r="Q1623" s="11">
        <v>0</v>
      </c>
      <c r="R1623" s="11">
        <v>2385000</v>
      </c>
      <c r="S1623" s="11">
        <v>5003</v>
      </c>
      <c r="T1623" s="11">
        <v>5004</v>
      </c>
      <c r="U1623" s="11">
        <v>5</v>
      </c>
      <c r="V1623" s="11">
        <v>151200</v>
      </c>
      <c r="W1623" s="11">
        <v>6</v>
      </c>
      <c r="X1623" s="11">
        <v>18620</v>
      </c>
      <c r="Y1623" s="11">
        <v>21</v>
      </c>
      <c r="Z1623" s="11">
        <v>7566</v>
      </c>
      <c r="AA1623" s="11">
        <v>0</v>
      </c>
      <c r="AB1623" s="11">
        <v>0</v>
      </c>
      <c r="AC1623" s="11">
        <v>3008937</v>
      </c>
      <c r="AD1623" s="11">
        <v>24323</v>
      </c>
      <c r="AE1623" s="11">
        <v>40075000</v>
      </c>
      <c r="AF1623" s="11" t="s">
        <v>171</v>
      </c>
      <c r="AG1623" s="11" t="s">
        <v>158</v>
      </c>
      <c r="AH1623" s="16">
        <v>0</v>
      </c>
    </row>
    <row r="1624" spans="1:34">
      <c r="A1624" s="11">
        <v>3008937</v>
      </c>
      <c r="B1624" s="11">
        <v>3008901</v>
      </c>
      <c r="C1624" s="11" t="s">
        <v>69</v>
      </c>
      <c r="D1624" s="11">
        <v>20</v>
      </c>
      <c r="E1624" s="11">
        <v>37</v>
      </c>
      <c r="F1624" s="11">
        <v>80</v>
      </c>
      <c r="G1624" s="11">
        <v>4</v>
      </c>
      <c r="H1624" s="11">
        <v>513</v>
      </c>
      <c r="I1624" s="11">
        <v>532</v>
      </c>
      <c r="J1624" s="11">
        <v>421</v>
      </c>
      <c r="K1624" s="11">
        <v>413</v>
      </c>
      <c r="L1624" s="11">
        <v>2</v>
      </c>
      <c r="M1624" s="11">
        <v>60</v>
      </c>
      <c r="N1624" s="11">
        <v>2370</v>
      </c>
      <c r="O1624" s="11">
        <v>1</v>
      </c>
      <c r="P1624" s="11">
        <v>30089</v>
      </c>
      <c r="Q1624" s="11">
        <v>1</v>
      </c>
      <c r="R1624" s="11">
        <v>2410000</v>
      </c>
      <c r="S1624" s="11">
        <v>5003</v>
      </c>
      <c r="T1624" s="11">
        <v>5004</v>
      </c>
      <c r="U1624" s="11">
        <v>5</v>
      </c>
      <c r="V1624" s="11">
        <v>155940</v>
      </c>
      <c r="W1624" s="11">
        <v>6</v>
      </c>
      <c r="X1624" s="11">
        <v>19410</v>
      </c>
      <c r="Y1624" s="11">
        <v>21</v>
      </c>
      <c r="Z1624" s="11">
        <v>7803</v>
      </c>
      <c r="AA1624" s="11">
        <v>0</v>
      </c>
      <c r="AB1624" s="11">
        <v>0</v>
      </c>
      <c r="AC1624" s="11">
        <v>3008938</v>
      </c>
      <c r="AD1624" s="11">
        <v>27440</v>
      </c>
      <c r="AE1624" s="11">
        <v>42460000</v>
      </c>
      <c r="AF1624" s="11" t="s">
        <v>171</v>
      </c>
      <c r="AG1624" s="11" t="s">
        <v>158</v>
      </c>
      <c r="AH1624" s="16">
        <v>1</v>
      </c>
    </row>
    <row r="1625" spans="1:34">
      <c r="A1625" s="11">
        <v>3008938</v>
      </c>
      <c r="B1625" s="11">
        <v>3008901</v>
      </c>
      <c r="C1625" s="11" t="s">
        <v>69</v>
      </c>
      <c r="D1625" s="11">
        <v>20</v>
      </c>
      <c r="E1625" s="11">
        <v>38</v>
      </c>
      <c r="F1625" s="11">
        <v>80</v>
      </c>
      <c r="G1625" s="11">
        <v>4</v>
      </c>
      <c r="H1625" s="11">
        <v>512</v>
      </c>
      <c r="I1625" s="11">
        <v>531</v>
      </c>
      <c r="J1625" s="11">
        <v>423</v>
      </c>
      <c r="K1625" s="11">
        <v>412</v>
      </c>
      <c r="L1625" s="11">
        <v>2</v>
      </c>
      <c r="M1625" s="11">
        <v>60</v>
      </c>
      <c r="N1625" s="11">
        <v>2390</v>
      </c>
      <c r="O1625" s="11">
        <v>0</v>
      </c>
      <c r="P1625" s="11">
        <v>0</v>
      </c>
      <c r="Q1625" s="11">
        <v>0</v>
      </c>
      <c r="R1625" s="11">
        <v>2430000</v>
      </c>
      <c r="S1625" s="11">
        <v>5003</v>
      </c>
      <c r="T1625" s="11">
        <v>5004</v>
      </c>
      <c r="U1625" s="11">
        <v>5</v>
      </c>
      <c r="V1625" s="11">
        <v>173860</v>
      </c>
      <c r="W1625" s="11">
        <v>6</v>
      </c>
      <c r="X1625" s="11">
        <v>20203</v>
      </c>
      <c r="Y1625" s="11">
        <v>21</v>
      </c>
      <c r="Z1625" s="11">
        <v>8041</v>
      </c>
      <c r="AA1625" s="11">
        <v>0</v>
      </c>
      <c r="AB1625" s="11">
        <v>0</v>
      </c>
      <c r="AC1625" s="11">
        <v>3008939</v>
      </c>
      <c r="AD1625" s="11">
        <v>30556</v>
      </c>
      <c r="AE1625" s="11">
        <v>44870000</v>
      </c>
      <c r="AF1625" s="11" t="s">
        <v>172</v>
      </c>
      <c r="AG1625" s="11" t="s">
        <v>135</v>
      </c>
      <c r="AH1625" s="16">
        <v>0</v>
      </c>
    </row>
    <row r="1626" spans="1:34">
      <c r="A1626" s="11">
        <v>3008939</v>
      </c>
      <c r="B1626" s="11">
        <v>3008901</v>
      </c>
      <c r="C1626" s="11" t="s">
        <v>69</v>
      </c>
      <c r="D1626" s="11">
        <v>20</v>
      </c>
      <c r="E1626" s="11">
        <v>39</v>
      </c>
      <c r="F1626" s="11">
        <v>80</v>
      </c>
      <c r="G1626" s="11">
        <v>4</v>
      </c>
      <c r="H1626" s="11">
        <v>511</v>
      </c>
      <c r="I1626" s="11">
        <v>523</v>
      </c>
      <c r="J1626" s="11">
        <v>522</v>
      </c>
      <c r="K1626" s="11">
        <v>512</v>
      </c>
      <c r="L1626" s="11">
        <v>2</v>
      </c>
      <c r="M1626" s="11">
        <v>60</v>
      </c>
      <c r="N1626" s="11">
        <v>2890</v>
      </c>
      <c r="O1626" s="11">
        <v>1</v>
      </c>
      <c r="P1626" s="11">
        <v>30089</v>
      </c>
      <c r="Q1626" s="11">
        <v>1</v>
      </c>
      <c r="R1626" s="11">
        <v>3035000</v>
      </c>
      <c r="S1626" s="11">
        <v>5003</v>
      </c>
      <c r="T1626" s="11">
        <v>5004</v>
      </c>
      <c r="U1626" s="11">
        <v>5</v>
      </c>
      <c r="V1626" s="11">
        <v>178640</v>
      </c>
      <c r="W1626" s="11">
        <v>6</v>
      </c>
      <c r="X1626" s="11">
        <v>21000</v>
      </c>
      <c r="Y1626" s="11">
        <v>21</v>
      </c>
      <c r="Z1626" s="11">
        <v>8280</v>
      </c>
      <c r="AA1626" s="11">
        <v>0</v>
      </c>
      <c r="AB1626" s="11">
        <v>0</v>
      </c>
      <c r="AC1626" s="11">
        <v>3008940</v>
      </c>
      <c r="AD1626" s="11">
        <v>33673</v>
      </c>
      <c r="AE1626" s="11">
        <v>47300000</v>
      </c>
      <c r="AF1626" s="11" t="s">
        <v>172</v>
      </c>
      <c r="AG1626" s="11" t="s">
        <v>135</v>
      </c>
      <c r="AH1626" s="16">
        <v>1</v>
      </c>
    </row>
    <row r="1627" spans="1:34">
      <c r="A1627" s="11">
        <v>3008940</v>
      </c>
      <c r="B1627" s="11">
        <v>3008901</v>
      </c>
      <c r="C1627" s="11" t="s">
        <v>69</v>
      </c>
      <c r="D1627" s="11">
        <v>20</v>
      </c>
      <c r="E1627" s="11">
        <v>40</v>
      </c>
      <c r="F1627" s="11">
        <v>90</v>
      </c>
      <c r="G1627" s="11">
        <v>4</v>
      </c>
      <c r="H1627" s="11">
        <v>623</v>
      </c>
      <c r="I1627" s="11">
        <v>532</v>
      </c>
      <c r="J1627" s="11">
        <v>521</v>
      </c>
      <c r="K1627" s="11">
        <v>513</v>
      </c>
      <c r="L1627" s="11">
        <v>2</v>
      </c>
      <c r="M1627" s="11">
        <v>60</v>
      </c>
      <c r="N1627" s="11">
        <v>2930</v>
      </c>
      <c r="O1627" s="11">
        <v>1</v>
      </c>
      <c r="P1627" s="11">
        <v>30089</v>
      </c>
      <c r="Q1627" s="11">
        <v>1</v>
      </c>
      <c r="R1627" s="11">
        <v>3055000</v>
      </c>
      <c r="S1627" s="11">
        <v>5004</v>
      </c>
      <c r="T1627" s="11">
        <v>5005</v>
      </c>
      <c r="U1627" s="11">
        <v>5</v>
      </c>
      <c r="V1627" s="11">
        <v>184240</v>
      </c>
      <c r="W1627" s="11">
        <v>6</v>
      </c>
      <c r="X1627" s="11">
        <v>21933</v>
      </c>
      <c r="Y1627" s="11">
        <v>21</v>
      </c>
      <c r="Z1627" s="11">
        <v>8560</v>
      </c>
      <c r="AA1627" s="11">
        <v>0</v>
      </c>
      <c r="AB1627" s="11">
        <v>0</v>
      </c>
      <c r="AC1627" s="11">
        <v>3008941</v>
      </c>
      <c r="AD1627" s="11">
        <v>38530</v>
      </c>
      <c r="AE1627" s="11">
        <v>50335000</v>
      </c>
      <c r="AF1627" s="11" t="s">
        <v>173</v>
      </c>
      <c r="AG1627" s="11" t="s">
        <v>159</v>
      </c>
      <c r="AH1627" s="16">
        <v>1</v>
      </c>
    </row>
    <row r="1628" spans="1:34">
      <c r="A1628" s="11">
        <v>3008941</v>
      </c>
      <c r="B1628" s="11">
        <v>3008901</v>
      </c>
      <c r="C1628" s="11" t="s">
        <v>69</v>
      </c>
      <c r="D1628" s="11">
        <v>20</v>
      </c>
      <c r="E1628" s="11">
        <v>41</v>
      </c>
      <c r="F1628" s="11">
        <v>90</v>
      </c>
      <c r="G1628" s="11">
        <v>4</v>
      </c>
      <c r="H1628" s="11">
        <v>612</v>
      </c>
      <c r="I1628" s="11">
        <v>531</v>
      </c>
      <c r="J1628" s="11">
        <v>523</v>
      </c>
      <c r="K1628" s="11">
        <v>512</v>
      </c>
      <c r="L1628" s="11">
        <v>2</v>
      </c>
      <c r="M1628" s="11">
        <v>60</v>
      </c>
      <c r="N1628" s="11">
        <v>2950</v>
      </c>
      <c r="O1628" s="11">
        <v>1</v>
      </c>
      <c r="P1628" s="11">
        <v>30089</v>
      </c>
      <c r="Q1628" s="11">
        <v>1</v>
      </c>
      <c r="R1628" s="11">
        <v>3080000</v>
      </c>
      <c r="S1628" s="11">
        <v>5004</v>
      </c>
      <c r="T1628" s="11">
        <v>5005</v>
      </c>
      <c r="U1628" s="11">
        <v>5</v>
      </c>
      <c r="V1628" s="11">
        <v>189860</v>
      </c>
      <c r="W1628" s="11">
        <v>6</v>
      </c>
      <c r="X1628" s="11">
        <v>22870</v>
      </c>
      <c r="Y1628" s="11">
        <v>21</v>
      </c>
      <c r="Z1628" s="11">
        <v>9501</v>
      </c>
      <c r="AA1628" s="11">
        <v>0</v>
      </c>
      <c r="AB1628" s="11">
        <v>0</v>
      </c>
      <c r="AC1628" s="11">
        <v>3008942</v>
      </c>
      <c r="AD1628" s="11">
        <v>47087</v>
      </c>
      <c r="AE1628" s="11">
        <v>53390000</v>
      </c>
      <c r="AF1628" s="11" t="s">
        <v>174</v>
      </c>
      <c r="AG1628" s="11" t="s">
        <v>158</v>
      </c>
      <c r="AH1628" s="16">
        <v>1</v>
      </c>
    </row>
    <row r="1629" spans="1:34">
      <c r="A1629" s="11">
        <v>3008942</v>
      </c>
      <c r="B1629" s="11">
        <v>3008901</v>
      </c>
      <c r="C1629" s="11" t="s">
        <v>69</v>
      </c>
      <c r="D1629" s="11">
        <v>20</v>
      </c>
      <c r="E1629" s="11">
        <v>42</v>
      </c>
      <c r="F1629" s="11">
        <v>90</v>
      </c>
      <c r="G1629" s="11">
        <v>4</v>
      </c>
      <c r="H1629" s="11">
        <v>621</v>
      </c>
      <c r="I1629" s="11">
        <v>533</v>
      </c>
      <c r="J1629" s="11">
        <v>522</v>
      </c>
      <c r="K1629" s="11">
        <v>511</v>
      </c>
      <c r="L1629" s="11">
        <v>2</v>
      </c>
      <c r="M1629" s="11">
        <v>60</v>
      </c>
      <c r="N1629" s="11">
        <v>2970</v>
      </c>
      <c r="O1629" s="11">
        <v>1</v>
      </c>
      <c r="P1629" s="11">
        <v>30089</v>
      </c>
      <c r="Q1629" s="11">
        <v>1</v>
      </c>
      <c r="R1629" s="11">
        <v>3105000</v>
      </c>
      <c r="S1629" s="11">
        <v>5004</v>
      </c>
      <c r="T1629" s="11">
        <v>5005</v>
      </c>
      <c r="U1629" s="11">
        <v>5</v>
      </c>
      <c r="V1629" s="11">
        <v>208660</v>
      </c>
      <c r="W1629" s="11">
        <v>6</v>
      </c>
      <c r="X1629" s="11">
        <v>23810</v>
      </c>
      <c r="Y1629" s="11">
        <v>21</v>
      </c>
      <c r="Z1629" s="11">
        <v>9783</v>
      </c>
      <c r="AA1629" s="11">
        <v>0</v>
      </c>
      <c r="AB1629" s="11">
        <v>0</v>
      </c>
      <c r="AC1629" s="11">
        <v>3008943</v>
      </c>
      <c r="AD1629" s="11">
        <v>55644</v>
      </c>
      <c r="AE1629" s="11">
        <v>56470000</v>
      </c>
      <c r="AF1629" s="11" t="s">
        <v>175</v>
      </c>
      <c r="AG1629" s="11" t="s">
        <v>159</v>
      </c>
      <c r="AH1629" s="16">
        <v>1</v>
      </c>
    </row>
    <row r="1630" spans="1:34">
      <c r="A1630" s="11">
        <v>3008943</v>
      </c>
      <c r="B1630" s="11">
        <v>3008901</v>
      </c>
      <c r="C1630" s="11" t="s">
        <v>69</v>
      </c>
      <c r="D1630" s="11">
        <v>20</v>
      </c>
      <c r="E1630" s="11">
        <v>43</v>
      </c>
      <c r="F1630" s="11">
        <v>90</v>
      </c>
      <c r="G1630" s="11">
        <v>4</v>
      </c>
      <c r="H1630" s="11">
        <v>623</v>
      </c>
      <c r="I1630" s="11">
        <v>532</v>
      </c>
      <c r="J1630" s="11">
        <v>521</v>
      </c>
      <c r="K1630" s="11">
        <v>513</v>
      </c>
      <c r="L1630" s="11">
        <v>2</v>
      </c>
      <c r="M1630" s="11">
        <v>60</v>
      </c>
      <c r="N1630" s="11">
        <v>2990</v>
      </c>
      <c r="O1630" s="11">
        <v>1</v>
      </c>
      <c r="P1630" s="11">
        <v>30089</v>
      </c>
      <c r="Q1630" s="11">
        <v>1</v>
      </c>
      <c r="R1630" s="11">
        <v>3130000</v>
      </c>
      <c r="S1630" s="11">
        <v>5004</v>
      </c>
      <c r="T1630" s="11">
        <v>5005</v>
      </c>
      <c r="U1630" s="11">
        <v>5</v>
      </c>
      <c r="V1630" s="11">
        <v>214320</v>
      </c>
      <c r="W1630" s="11">
        <v>6</v>
      </c>
      <c r="X1630" s="11">
        <v>24753</v>
      </c>
      <c r="Y1630" s="11">
        <v>21</v>
      </c>
      <c r="Z1630" s="11">
        <v>10726</v>
      </c>
      <c r="AA1630" s="11">
        <v>0</v>
      </c>
      <c r="AB1630" s="11">
        <v>0</v>
      </c>
      <c r="AC1630" s="11">
        <v>3008944</v>
      </c>
      <c r="AD1630" s="11">
        <v>64201</v>
      </c>
      <c r="AE1630" s="11">
        <v>59575000</v>
      </c>
      <c r="AF1630" s="11" t="s">
        <v>176</v>
      </c>
      <c r="AG1630" s="11" t="s">
        <v>158</v>
      </c>
      <c r="AH1630" s="16">
        <v>1</v>
      </c>
    </row>
    <row r="1631" spans="1:34">
      <c r="A1631" s="11">
        <v>3008944</v>
      </c>
      <c r="B1631" s="11">
        <v>3008901</v>
      </c>
      <c r="C1631" s="11" t="s">
        <v>69</v>
      </c>
      <c r="D1631" s="11">
        <v>20</v>
      </c>
      <c r="E1631" s="11">
        <v>44</v>
      </c>
      <c r="F1631" s="11">
        <v>90</v>
      </c>
      <c r="G1631" s="11">
        <v>4</v>
      </c>
      <c r="H1631" s="11">
        <v>612</v>
      </c>
      <c r="I1631" s="11">
        <v>531</v>
      </c>
      <c r="J1631" s="11">
        <v>523</v>
      </c>
      <c r="K1631" s="11">
        <v>512</v>
      </c>
      <c r="L1631" s="11">
        <v>2</v>
      </c>
      <c r="M1631" s="11">
        <v>60</v>
      </c>
      <c r="N1631" s="11">
        <v>3010</v>
      </c>
      <c r="O1631" s="11">
        <v>1</v>
      </c>
      <c r="P1631" s="11">
        <v>30089</v>
      </c>
      <c r="Q1631" s="11">
        <v>1</v>
      </c>
      <c r="R1631" s="11">
        <v>3155000</v>
      </c>
      <c r="S1631" s="11">
        <v>5004</v>
      </c>
      <c r="T1631" s="11">
        <v>5005</v>
      </c>
      <c r="U1631" s="11">
        <v>5</v>
      </c>
      <c r="V1631" s="11">
        <v>233160</v>
      </c>
      <c r="W1631" s="11">
        <v>6</v>
      </c>
      <c r="X1631" s="11">
        <v>25700</v>
      </c>
      <c r="Y1631" s="11">
        <v>21</v>
      </c>
      <c r="Z1631" s="11">
        <v>11010</v>
      </c>
      <c r="AA1631" s="11">
        <v>0</v>
      </c>
      <c r="AB1631" s="11">
        <v>0</v>
      </c>
      <c r="AC1631" s="11">
        <v>3008945</v>
      </c>
      <c r="AD1631" s="11">
        <v>72758</v>
      </c>
      <c r="AE1631" s="11">
        <v>62705000</v>
      </c>
      <c r="AF1631" s="11" t="s">
        <v>177</v>
      </c>
      <c r="AG1631" s="11" t="s">
        <v>159</v>
      </c>
      <c r="AH1631" s="16">
        <v>1</v>
      </c>
    </row>
    <row r="1632" spans="1:34">
      <c r="A1632" s="11">
        <v>3008945</v>
      </c>
      <c r="B1632" s="11">
        <v>3008901</v>
      </c>
      <c r="C1632" s="11" t="s">
        <v>69</v>
      </c>
      <c r="D1632" s="11">
        <v>20</v>
      </c>
      <c r="E1632" s="11">
        <v>45</v>
      </c>
      <c r="F1632" s="11">
        <v>90</v>
      </c>
      <c r="G1632" s="11">
        <v>4</v>
      </c>
      <c r="H1632" s="11">
        <v>611</v>
      </c>
      <c r="I1632" s="11">
        <v>633</v>
      </c>
      <c r="J1632" s="11">
        <v>522</v>
      </c>
      <c r="K1632" s="11">
        <v>511</v>
      </c>
      <c r="L1632" s="11">
        <v>2</v>
      </c>
      <c r="M1632" s="11">
        <v>60</v>
      </c>
      <c r="N1632" s="11">
        <v>3050</v>
      </c>
      <c r="O1632" s="11">
        <v>1</v>
      </c>
      <c r="P1632" s="11">
        <v>30089</v>
      </c>
      <c r="Q1632" s="11">
        <v>1</v>
      </c>
      <c r="R1632" s="11">
        <v>3180000</v>
      </c>
      <c r="S1632" s="11">
        <v>5004</v>
      </c>
      <c r="T1632" s="11">
        <v>5005</v>
      </c>
      <c r="U1632" s="11">
        <v>5</v>
      </c>
      <c r="V1632" s="11">
        <v>238860</v>
      </c>
      <c r="W1632" s="11">
        <v>6</v>
      </c>
      <c r="X1632" s="11">
        <v>26650</v>
      </c>
      <c r="Y1632" s="11">
        <v>21</v>
      </c>
      <c r="Z1632" s="11">
        <v>11955</v>
      </c>
      <c r="AA1632" s="11">
        <v>0</v>
      </c>
      <c r="AB1632" s="11">
        <v>0</v>
      </c>
      <c r="AC1632" s="11">
        <v>3008946</v>
      </c>
      <c r="AD1632" s="11">
        <v>81315</v>
      </c>
      <c r="AE1632" s="11">
        <v>65860000</v>
      </c>
      <c r="AF1632" s="11" t="s">
        <v>178</v>
      </c>
      <c r="AG1632" s="11" t="s">
        <v>158</v>
      </c>
      <c r="AH1632" s="16">
        <v>1</v>
      </c>
    </row>
    <row r="1633" spans="1:37">
      <c r="A1633" s="11">
        <v>3008946</v>
      </c>
      <c r="B1633" s="11">
        <v>3008901</v>
      </c>
      <c r="C1633" s="11" t="s">
        <v>69</v>
      </c>
      <c r="D1633" s="11">
        <v>20</v>
      </c>
      <c r="E1633" s="11">
        <v>46</v>
      </c>
      <c r="F1633" s="11">
        <v>90</v>
      </c>
      <c r="G1633" s="11">
        <v>4</v>
      </c>
      <c r="H1633" s="11">
        <v>613</v>
      </c>
      <c r="I1633" s="11">
        <v>632</v>
      </c>
      <c r="J1633" s="11">
        <v>521</v>
      </c>
      <c r="K1633" s="11">
        <v>513</v>
      </c>
      <c r="L1633" s="11">
        <v>2</v>
      </c>
      <c r="M1633" s="11">
        <v>60</v>
      </c>
      <c r="N1633" s="11">
        <v>3070</v>
      </c>
      <c r="O1633" s="11">
        <v>1</v>
      </c>
      <c r="P1633" s="11">
        <v>30089</v>
      </c>
      <c r="Q1633" s="11">
        <v>1</v>
      </c>
      <c r="R1633" s="11">
        <v>3205000</v>
      </c>
      <c r="S1633" s="11">
        <v>5004</v>
      </c>
      <c r="T1633" s="11">
        <v>5005</v>
      </c>
      <c r="U1633" s="11">
        <v>5</v>
      </c>
      <c r="V1633" s="11">
        <v>257740</v>
      </c>
      <c r="W1633" s="11">
        <v>6</v>
      </c>
      <c r="X1633" s="11">
        <v>27603</v>
      </c>
      <c r="Y1633" s="11">
        <v>21</v>
      </c>
      <c r="Z1633" s="11">
        <v>12241</v>
      </c>
      <c r="AA1633" s="11">
        <v>0</v>
      </c>
      <c r="AB1633" s="11">
        <v>0</v>
      </c>
      <c r="AC1633" s="11">
        <v>3008947</v>
      </c>
      <c r="AD1633" s="11">
        <v>93572</v>
      </c>
      <c r="AE1633" s="11">
        <v>69040000</v>
      </c>
      <c r="AF1633" s="11" t="s">
        <v>179</v>
      </c>
      <c r="AG1633" s="11" t="s">
        <v>159</v>
      </c>
      <c r="AH1633" s="16">
        <v>1</v>
      </c>
      <c r="AI1633" s="12"/>
      <c r="AJ1633" s="12"/>
      <c r="AK1633" s="12"/>
    </row>
    <row r="1634" spans="1:37">
      <c r="A1634" s="11">
        <v>3008947</v>
      </c>
      <c r="B1634" s="11">
        <v>3008901</v>
      </c>
      <c r="C1634" s="11" t="s">
        <v>69</v>
      </c>
      <c r="D1634" s="11">
        <v>20</v>
      </c>
      <c r="E1634" s="11">
        <v>47</v>
      </c>
      <c r="F1634" s="11">
        <v>90</v>
      </c>
      <c r="G1634" s="11">
        <v>4</v>
      </c>
      <c r="H1634" s="11">
        <v>622</v>
      </c>
      <c r="I1634" s="11">
        <v>631</v>
      </c>
      <c r="J1634" s="11">
        <v>523</v>
      </c>
      <c r="K1634" s="11">
        <v>512</v>
      </c>
      <c r="L1634" s="11">
        <v>2</v>
      </c>
      <c r="M1634" s="11">
        <v>60</v>
      </c>
      <c r="N1634" s="11">
        <v>3090</v>
      </c>
      <c r="O1634" s="11">
        <v>1</v>
      </c>
      <c r="P1634" s="11">
        <v>30089</v>
      </c>
      <c r="Q1634" s="11">
        <v>1</v>
      </c>
      <c r="R1634" s="11">
        <v>3230000</v>
      </c>
      <c r="S1634" s="11">
        <v>5004</v>
      </c>
      <c r="T1634" s="11">
        <v>5005</v>
      </c>
      <c r="U1634" s="11">
        <v>5</v>
      </c>
      <c r="V1634" s="11">
        <v>263480</v>
      </c>
      <c r="W1634" s="11">
        <v>6</v>
      </c>
      <c r="X1634" s="11">
        <v>28560</v>
      </c>
      <c r="Y1634" s="11">
        <v>21</v>
      </c>
      <c r="Z1634" s="11">
        <v>13188</v>
      </c>
      <c r="AA1634" s="11">
        <v>0</v>
      </c>
      <c r="AB1634" s="11">
        <v>0</v>
      </c>
      <c r="AC1634" s="11">
        <v>3008948</v>
      </c>
      <c r="AD1634" s="11">
        <v>105829</v>
      </c>
      <c r="AE1634" s="11">
        <v>72245000</v>
      </c>
      <c r="AF1634" s="11" t="s">
        <v>180</v>
      </c>
      <c r="AG1634" s="11" t="s">
        <v>158</v>
      </c>
      <c r="AH1634" s="16">
        <v>1</v>
      </c>
    </row>
    <row r="1635" spans="1:37">
      <c r="A1635" s="11">
        <v>3008948</v>
      </c>
      <c r="B1635" s="11">
        <v>3008901</v>
      </c>
      <c r="C1635" s="11" t="s">
        <v>69</v>
      </c>
      <c r="D1635" s="11">
        <v>20</v>
      </c>
      <c r="E1635" s="11">
        <v>48</v>
      </c>
      <c r="F1635" s="11">
        <v>90</v>
      </c>
      <c r="G1635" s="11">
        <v>4</v>
      </c>
      <c r="H1635" s="11">
        <v>621</v>
      </c>
      <c r="I1635" s="11">
        <v>633</v>
      </c>
      <c r="J1635" s="11">
        <v>522</v>
      </c>
      <c r="K1635" s="11">
        <v>511</v>
      </c>
      <c r="L1635" s="11">
        <v>2</v>
      </c>
      <c r="M1635" s="11">
        <v>60</v>
      </c>
      <c r="N1635" s="11">
        <v>3110</v>
      </c>
      <c r="O1635" s="11">
        <v>1</v>
      </c>
      <c r="P1635" s="11">
        <v>30089</v>
      </c>
      <c r="Q1635" s="11">
        <v>1</v>
      </c>
      <c r="R1635" s="11">
        <v>3250000</v>
      </c>
      <c r="S1635" s="11">
        <v>5004</v>
      </c>
      <c r="T1635" s="11">
        <v>5005</v>
      </c>
      <c r="U1635" s="11">
        <v>5</v>
      </c>
      <c r="V1635" s="11">
        <v>282400</v>
      </c>
      <c r="W1635" s="11">
        <v>6</v>
      </c>
      <c r="X1635" s="11">
        <v>29520</v>
      </c>
      <c r="Y1635" s="11">
        <v>21</v>
      </c>
      <c r="Z1635" s="11">
        <v>13476</v>
      </c>
      <c r="AA1635" s="11">
        <v>0</v>
      </c>
      <c r="AB1635" s="11">
        <v>0</v>
      </c>
      <c r="AC1635" s="11">
        <v>3008949</v>
      </c>
      <c r="AD1635" s="11">
        <v>118086</v>
      </c>
      <c r="AE1635" s="11">
        <v>75475000</v>
      </c>
      <c r="AF1635" s="11" t="s">
        <v>181</v>
      </c>
      <c r="AG1635" s="11" t="s">
        <v>159</v>
      </c>
      <c r="AH1635" s="16">
        <v>1</v>
      </c>
    </row>
    <row r="1636" spans="1:37">
      <c r="A1636" s="11">
        <v>3008949</v>
      </c>
      <c r="B1636" s="11">
        <v>3008901</v>
      </c>
      <c r="C1636" s="11" t="s">
        <v>69</v>
      </c>
      <c r="D1636" s="11">
        <v>20</v>
      </c>
      <c r="E1636" s="11">
        <v>49</v>
      </c>
      <c r="F1636" s="11">
        <v>90</v>
      </c>
      <c r="G1636" s="11">
        <v>4</v>
      </c>
      <c r="H1636" s="11">
        <v>613</v>
      </c>
      <c r="I1636" s="11">
        <v>632</v>
      </c>
      <c r="J1636" s="11">
        <v>621</v>
      </c>
      <c r="K1636" s="11">
        <v>612</v>
      </c>
      <c r="L1636" s="11">
        <v>2</v>
      </c>
      <c r="M1636" s="11">
        <v>60</v>
      </c>
      <c r="N1636" s="11">
        <v>3610</v>
      </c>
      <c r="O1636" s="11">
        <v>1</v>
      </c>
      <c r="P1636" s="11">
        <v>30089</v>
      </c>
      <c r="Q1636" s="11">
        <v>1</v>
      </c>
      <c r="R1636" s="11">
        <v>3870000</v>
      </c>
      <c r="S1636" s="11">
        <v>5004</v>
      </c>
      <c r="T1636" s="11">
        <v>5005</v>
      </c>
      <c r="U1636" s="11">
        <v>5</v>
      </c>
      <c r="V1636" s="11">
        <v>288180</v>
      </c>
      <c r="W1636" s="11">
        <v>6</v>
      </c>
      <c r="X1636" s="11">
        <v>30483</v>
      </c>
      <c r="Y1636" s="11">
        <v>21</v>
      </c>
      <c r="Z1636" s="11">
        <v>14425</v>
      </c>
      <c r="AA1636" s="11">
        <v>0</v>
      </c>
      <c r="AB1636" s="11">
        <v>0</v>
      </c>
      <c r="AC1636" s="11">
        <v>3008950</v>
      </c>
      <c r="AD1636" s="11">
        <v>130343</v>
      </c>
      <c r="AE1636" s="11">
        <v>78725000</v>
      </c>
      <c r="AF1636" s="11" t="s">
        <v>182</v>
      </c>
      <c r="AG1636" s="11" t="s">
        <v>136</v>
      </c>
      <c r="AH1636" s="16">
        <v>1</v>
      </c>
    </row>
    <row r="1637" spans="1:37" s="12" customFormat="1">
      <c r="A1637" s="12">
        <v>3008950</v>
      </c>
      <c r="B1637" s="12">
        <v>3008901</v>
      </c>
      <c r="C1637" s="12" t="s">
        <v>69</v>
      </c>
      <c r="D1637" s="11">
        <v>20</v>
      </c>
      <c r="E1637" s="12">
        <v>50</v>
      </c>
      <c r="F1637" s="11">
        <v>200</v>
      </c>
      <c r="G1637" s="12">
        <v>0</v>
      </c>
      <c r="H1637" s="12">
        <v>0</v>
      </c>
      <c r="I1637" s="12">
        <v>0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12">
        <v>0</v>
      </c>
      <c r="R1637" s="12">
        <v>0</v>
      </c>
      <c r="S1637" s="11">
        <v>5005</v>
      </c>
      <c r="T1637" s="12">
        <v>0</v>
      </c>
      <c r="U1637" s="12">
        <v>5</v>
      </c>
      <c r="V1637" s="12">
        <v>294780</v>
      </c>
      <c r="W1637" s="12">
        <v>6</v>
      </c>
      <c r="X1637" s="12">
        <v>31583</v>
      </c>
      <c r="Y1637" s="12">
        <v>21</v>
      </c>
      <c r="Z1637" s="12">
        <v>14755</v>
      </c>
      <c r="AA1637" s="12">
        <v>0</v>
      </c>
      <c r="AB1637" s="12">
        <v>0</v>
      </c>
      <c r="AC1637" s="12">
        <v>0</v>
      </c>
      <c r="AD1637" s="12">
        <v>150000</v>
      </c>
      <c r="AE1637" s="11">
        <v>82595000</v>
      </c>
      <c r="AF1637" s="11">
        <v>0</v>
      </c>
      <c r="AG1637" s="11">
        <v>0</v>
      </c>
      <c r="AH1637" s="11">
        <v>0</v>
      </c>
      <c r="AI1637" s="11"/>
      <c r="AJ1637" s="11"/>
      <c r="AK1637" s="11"/>
    </row>
    <row r="1638" spans="1:37">
      <c r="A1638" s="11">
        <v>3013300</v>
      </c>
      <c r="B1638" s="11">
        <v>3013301</v>
      </c>
      <c r="C1638" s="11" t="s">
        <v>70</v>
      </c>
      <c r="D1638" s="11">
        <v>20</v>
      </c>
      <c r="E1638" s="11">
        <v>0</v>
      </c>
      <c r="F1638" s="11">
        <v>50</v>
      </c>
      <c r="G1638" s="11">
        <v>2</v>
      </c>
      <c r="H1638" s="11">
        <v>112</v>
      </c>
      <c r="I1638" s="11">
        <v>131</v>
      </c>
      <c r="J1638" s="11">
        <v>0</v>
      </c>
      <c r="K1638" s="11">
        <v>0</v>
      </c>
      <c r="L1638" s="11">
        <v>2</v>
      </c>
      <c r="M1638" s="11">
        <v>60</v>
      </c>
      <c r="N1638" s="11">
        <v>60</v>
      </c>
      <c r="O1638" s="11">
        <v>0</v>
      </c>
      <c r="P1638" s="11">
        <v>0</v>
      </c>
      <c r="Q1638" s="11">
        <v>0</v>
      </c>
      <c r="R1638" s="11">
        <v>35000</v>
      </c>
      <c r="S1638" s="11">
        <v>0</v>
      </c>
      <c r="T1638" s="11">
        <v>5001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3013301</v>
      </c>
      <c r="AD1638" s="11">
        <v>0</v>
      </c>
      <c r="AE1638" s="11">
        <v>0</v>
      </c>
      <c r="AF1638" s="11" t="s">
        <v>162</v>
      </c>
      <c r="AG1638" s="11" t="s">
        <v>134</v>
      </c>
      <c r="AH1638" s="11">
        <v>0</v>
      </c>
    </row>
    <row r="1639" spans="1:37">
      <c r="A1639" s="11">
        <v>3013301</v>
      </c>
      <c r="B1639" s="11">
        <v>3013301</v>
      </c>
      <c r="C1639" s="11" t="s">
        <v>70</v>
      </c>
      <c r="D1639" s="11">
        <v>20</v>
      </c>
      <c r="E1639" s="11">
        <v>1</v>
      </c>
      <c r="F1639" s="11">
        <v>50</v>
      </c>
      <c r="G1639" s="11">
        <v>3</v>
      </c>
      <c r="H1639" s="11">
        <v>211</v>
      </c>
      <c r="I1639" s="11">
        <v>134</v>
      </c>
      <c r="J1639" s="11">
        <v>123</v>
      </c>
      <c r="K1639" s="11">
        <v>0</v>
      </c>
      <c r="L1639" s="11">
        <v>2</v>
      </c>
      <c r="M1639" s="11">
        <v>60</v>
      </c>
      <c r="N1639" s="11">
        <v>80</v>
      </c>
      <c r="O1639" s="11">
        <v>0</v>
      </c>
      <c r="P1639" s="11">
        <v>0</v>
      </c>
      <c r="Q1639" s="11">
        <v>0</v>
      </c>
      <c r="R1639" s="11">
        <v>50000</v>
      </c>
      <c r="S1639" s="11">
        <v>0</v>
      </c>
      <c r="T1639" s="11">
        <v>5001</v>
      </c>
      <c r="U1639" s="11">
        <v>5</v>
      </c>
      <c r="V1639" s="11">
        <v>1800</v>
      </c>
      <c r="W1639" s="11">
        <v>6</v>
      </c>
      <c r="X1639" s="11">
        <v>225</v>
      </c>
      <c r="Y1639" s="11">
        <v>21</v>
      </c>
      <c r="Z1639" s="11">
        <v>90</v>
      </c>
      <c r="AA1639" s="11">
        <v>0</v>
      </c>
      <c r="AB1639" s="11">
        <v>0</v>
      </c>
      <c r="AC1639" s="11">
        <v>3013302</v>
      </c>
      <c r="AD1639" s="11">
        <v>10</v>
      </c>
      <c r="AE1639" s="11">
        <v>35000</v>
      </c>
      <c r="AF1639" s="11" t="s">
        <v>162</v>
      </c>
      <c r="AG1639" s="11" t="s">
        <v>134</v>
      </c>
      <c r="AH1639" s="11">
        <v>0</v>
      </c>
    </row>
    <row r="1640" spans="1:37">
      <c r="A1640" s="11">
        <v>3013302</v>
      </c>
      <c r="B1640" s="11">
        <v>3013301</v>
      </c>
      <c r="C1640" s="11" t="s">
        <v>70</v>
      </c>
      <c r="D1640" s="11">
        <v>20</v>
      </c>
      <c r="E1640" s="11">
        <v>2</v>
      </c>
      <c r="F1640" s="11">
        <v>50</v>
      </c>
      <c r="G1640" s="11">
        <v>4</v>
      </c>
      <c r="H1640" s="11">
        <v>214</v>
      </c>
      <c r="I1640" s="11">
        <v>133</v>
      </c>
      <c r="J1640" s="11">
        <v>122</v>
      </c>
      <c r="K1640" s="11">
        <v>131</v>
      </c>
      <c r="L1640" s="11">
        <v>2</v>
      </c>
      <c r="M1640" s="11">
        <v>60</v>
      </c>
      <c r="N1640" s="11">
        <v>100</v>
      </c>
      <c r="O1640" s="11">
        <v>0</v>
      </c>
      <c r="P1640" s="11">
        <v>0</v>
      </c>
      <c r="Q1640" s="11">
        <v>0</v>
      </c>
      <c r="R1640" s="11">
        <v>70000</v>
      </c>
      <c r="S1640" s="11">
        <v>0</v>
      </c>
      <c r="T1640" s="11">
        <v>5001</v>
      </c>
      <c r="U1640" s="11">
        <v>5</v>
      </c>
      <c r="V1640" s="11">
        <v>3622</v>
      </c>
      <c r="W1640" s="11">
        <v>6</v>
      </c>
      <c r="X1640" s="11">
        <v>453</v>
      </c>
      <c r="Y1640" s="11">
        <v>21</v>
      </c>
      <c r="Z1640" s="11">
        <v>181</v>
      </c>
      <c r="AA1640" s="11">
        <v>0</v>
      </c>
      <c r="AB1640" s="11">
        <v>0</v>
      </c>
      <c r="AC1640" s="11">
        <v>3013303</v>
      </c>
      <c r="AD1640" s="11">
        <v>33</v>
      </c>
      <c r="AE1640" s="11">
        <v>85000</v>
      </c>
      <c r="AF1640" s="11" t="s">
        <v>162</v>
      </c>
      <c r="AG1640" s="11" t="s">
        <v>134</v>
      </c>
      <c r="AH1640" s="11">
        <v>0</v>
      </c>
    </row>
    <row r="1641" spans="1:37">
      <c r="A1641" s="11">
        <v>3013303</v>
      </c>
      <c r="B1641" s="11">
        <v>3013301</v>
      </c>
      <c r="C1641" s="11" t="s">
        <v>70</v>
      </c>
      <c r="D1641" s="11">
        <v>20</v>
      </c>
      <c r="E1641" s="11">
        <v>3</v>
      </c>
      <c r="F1641" s="11">
        <v>50</v>
      </c>
      <c r="G1641" s="11">
        <v>4</v>
      </c>
      <c r="H1641" s="11">
        <v>213</v>
      </c>
      <c r="I1641" s="11">
        <v>132</v>
      </c>
      <c r="J1641" s="11">
        <v>121</v>
      </c>
      <c r="K1641" s="11">
        <v>134</v>
      </c>
      <c r="L1641" s="11">
        <v>2</v>
      </c>
      <c r="M1641" s="11">
        <v>60</v>
      </c>
      <c r="N1641" s="11">
        <v>120</v>
      </c>
      <c r="O1641" s="11">
        <v>0</v>
      </c>
      <c r="P1641" s="11">
        <v>0</v>
      </c>
      <c r="Q1641" s="11">
        <v>0</v>
      </c>
      <c r="R1641" s="11">
        <v>85000</v>
      </c>
      <c r="S1641" s="11">
        <v>0</v>
      </c>
      <c r="T1641" s="11">
        <v>5001</v>
      </c>
      <c r="U1641" s="11">
        <v>5</v>
      </c>
      <c r="V1641" s="11">
        <v>5467</v>
      </c>
      <c r="W1641" s="11">
        <v>6</v>
      </c>
      <c r="X1641" s="11">
        <v>683</v>
      </c>
      <c r="Y1641" s="11">
        <v>21</v>
      </c>
      <c r="Z1641" s="11">
        <v>273</v>
      </c>
      <c r="AA1641" s="11">
        <v>0</v>
      </c>
      <c r="AB1641" s="11">
        <v>0</v>
      </c>
      <c r="AC1641" s="11">
        <v>3013304</v>
      </c>
      <c r="AD1641" s="11">
        <v>62</v>
      </c>
      <c r="AE1641" s="11">
        <v>155000</v>
      </c>
      <c r="AF1641" s="11" t="s">
        <v>162</v>
      </c>
      <c r="AG1641" s="11" t="s">
        <v>134</v>
      </c>
      <c r="AH1641" s="16">
        <v>0</v>
      </c>
    </row>
    <row r="1642" spans="1:37">
      <c r="A1642" s="11">
        <v>3013304</v>
      </c>
      <c r="B1642" s="11">
        <v>3013301</v>
      </c>
      <c r="C1642" s="11" t="s">
        <v>70</v>
      </c>
      <c r="D1642" s="11">
        <v>20</v>
      </c>
      <c r="E1642" s="11">
        <v>4</v>
      </c>
      <c r="F1642" s="11">
        <v>50</v>
      </c>
      <c r="G1642" s="11">
        <v>4</v>
      </c>
      <c r="H1642" s="11">
        <v>212</v>
      </c>
      <c r="I1642" s="11">
        <v>231</v>
      </c>
      <c r="J1642" s="11">
        <v>124</v>
      </c>
      <c r="K1642" s="11">
        <v>133</v>
      </c>
      <c r="L1642" s="11">
        <v>2</v>
      </c>
      <c r="M1642" s="11">
        <v>60</v>
      </c>
      <c r="N1642" s="11">
        <v>140</v>
      </c>
      <c r="O1642" s="11">
        <v>0</v>
      </c>
      <c r="P1642" s="11">
        <v>0</v>
      </c>
      <c r="Q1642" s="11">
        <v>0</v>
      </c>
      <c r="R1642" s="11">
        <v>105000</v>
      </c>
      <c r="S1642" s="11">
        <v>0</v>
      </c>
      <c r="T1642" s="11">
        <v>5001</v>
      </c>
      <c r="U1642" s="11">
        <v>5</v>
      </c>
      <c r="V1642" s="11">
        <v>7333</v>
      </c>
      <c r="W1642" s="11">
        <v>6</v>
      </c>
      <c r="X1642" s="11">
        <v>917</v>
      </c>
      <c r="Y1642" s="11">
        <v>21</v>
      </c>
      <c r="Z1642" s="11">
        <v>367</v>
      </c>
      <c r="AA1642" s="11">
        <v>0</v>
      </c>
      <c r="AB1642" s="11">
        <v>0</v>
      </c>
      <c r="AC1642" s="11">
        <v>3013305</v>
      </c>
      <c r="AD1642" s="11">
        <v>91</v>
      </c>
      <c r="AE1642" s="11">
        <v>240000</v>
      </c>
      <c r="AF1642" s="11" t="s">
        <v>162</v>
      </c>
      <c r="AG1642" s="11" t="s">
        <v>134</v>
      </c>
      <c r="AH1642" s="16">
        <v>0</v>
      </c>
    </row>
    <row r="1643" spans="1:37">
      <c r="A1643" s="11">
        <v>3013305</v>
      </c>
      <c r="B1643" s="11">
        <v>3013301</v>
      </c>
      <c r="C1643" s="11" t="s">
        <v>70</v>
      </c>
      <c r="D1643" s="11">
        <v>20</v>
      </c>
      <c r="E1643" s="11">
        <v>5</v>
      </c>
      <c r="F1643" s="11">
        <v>50</v>
      </c>
      <c r="G1643" s="11">
        <v>4</v>
      </c>
      <c r="H1643" s="11">
        <v>211</v>
      </c>
      <c r="I1643" s="11">
        <v>234</v>
      </c>
      <c r="J1643" s="11">
        <v>123</v>
      </c>
      <c r="K1643" s="11">
        <v>132</v>
      </c>
      <c r="L1643" s="11">
        <v>2</v>
      </c>
      <c r="M1643" s="11">
        <v>60</v>
      </c>
      <c r="N1643" s="11">
        <v>170</v>
      </c>
      <c r="O1643" s="11">
        <v>0</v>
      </c>
      <c r="P1643" s="11">
        <v>0</v>
      </c>
      <c r="Q1643" s="11">
        <v>0</v>
      </c>
      <c r="R1643" s="11">
        <v>120000</v>
      </c>
      <c r="S1643" s="11">
        <v>0</v>
      </c>
      <c r="T1643" s="11">
        <v>5001</v>
      </c>
      <c r="U1643" s="11">
        <v>5</v>
      </c>
      <c r="V1643" s="11">
        <v>9222</v>
      </c>
      <c r="W1643" s="11">
        <v>6</v>
      </c>
      <c r="X1643" s="11">
        <v>1153</v>
      </c>
      <c r="Y1643" s="11">
        <v>21</v>
      </c>
      <c r="Z1643" s="11">
        <v>461</v>
      </c>
      <c r="AA1643" s="11">
        <v>0</v>
      </c>
      <c r="AB1643" s="11">
        <v>0</v>
      </c>
      <c r="AC1643" s="11">
        <v>3013306</v>
      </c>
      <c r="AD1643" s="11">
        <v>129</v>
      </c>
      <c r="AE1643" s="11">
        <v>345000</v>
      </c>
      <c r="AF1643" s="11" t="s">
        <v>162</v>
      </c>
      <c r="AG1643" s="11" t="s">
        <v>134</v>
      </c>
      <c r="AH1643" s="16">
        <v>0</v>
      </c>
    </row>
    <row r="1644" spans="1:37">
      <c r="A1644" s="11">
        <v>3013306</v>
      </c>
      <c r="B1644" s="11">
        <v>3013301</v>
      </c>
      <c r="C1644" s="11" t="s">
        <v>70</v>
      </c>
      <c r="D1644" s="11">
        <v>20</v>
      </c>
      <c r="E1644" s="11">
        <v>6</v>
      </c>
      <c r="F1644" s="11">
        <v>50</v>
      </c>
      <c r="G1644" s="11">
        <v>4</v>
      </c>
      <c r="H1644" s="11">
        <v>214</v>
      </c>
      <c r="I1644" s="11">
        <v>233</v>
      </c>
      <c r="J1644" s="11">
        <v>122</v>
      </c>
      <c r="K1644" s="11">
        <v>131</v>
      </c>
      <c r="L1644" s="11">
        <v>2</v>
      </c>
      <c r="M1644" s="11">
        <v>60</v>
      </c>
      <c r="N1644" s="11">
        <v>190</v>
      </c>
      <c r="O1644" s="11">
        <v>0</v>
      </c>
      <c r="P1644" s="11">
        <v>0</v>
      </c>
      <c r="Q1644" s="11">
        <v>0</v>
      </c>
      <c r="R1644" s="11">
        <v>140000</v>
      </c>
      <c r="S1644" s="11">
        <v>0</v>
      </c>
      <c r="T1644" s="11">
        <v>5001</v>
      </c>
      <c r="U1644" s="11">
        <v>5</v>
      </c>
      <c r="V1644" s="11">
        <v>11133</v>
      </c>
      <c r="W1644" s="11">
        <v>6</v>
      </c>
      <c r="X1644" s="11">
        <v>1392</v>
      </c>
      <c r="Y1644" s="11">
        <v>21</v>
      </c>
      <c r="Z1644" s="11">
        <v>557</v>
      </c>
      <c r="AA1644" s="11">
        <v>0</v>
      </c>
      <c r="AB1644" s="11">
        <v>0</v>
      </c>
      <c r="AC1644" s="11">
        <v>3013307</v>
      </c>
      <c r="AD1644" s="11">
        <v>167</v>
      </c>
      <c r="AE1644" s="11">
        <v>465000</v>
      </c>
      <c r="AF1644" s="11" t="s">
        <v>162</v>
      </c>
      <c r="AG1644" s="11" t="s">
        <v>134</v>
      </c>
      <c r="AH1644" s="16">
        <v>0</v>
      </c>
    </row>
    <row r="1645" spans="1:37">
      <c r="A1645" s="11">
        <v>3013307</v>
      </c>
      <c r="B1645" s="11">
        <v>3013301</v>
      </c>
      <c r="C1645" s="11" t="s">
        <v>70</v>
      </c>
      <c r="D1645" s="11">
        <v>20</v>
      </c>
      <c r="E1645" s="11">
        <v>7</v>
      </c>
      <c r="F1645" s="11">
        <v>50</v>
      </c>
      <c r="G1645" s="11">
        <v>4</v>
      </c>
      <c r="H1645" s="11">
        <v>213</v>
      </c>
      <c r="I1645" s="11">
        <v>232</v>
      </c>
      <c r="J1645" s="11">
        <v>121</v>
      </c>
      <c r="K1645" s="11">
        <v>134</v>
      </c>
      <c r="L1645" s="11">
        <v>2</v>
      </c>
      <c r="M1645" s="11">
        <v>60</v>
      </c>
      <c r="N1645" s="11">
        <v>210</v>
      </c>
      <c r="O1645" s="11">
        <v>0</v>
      </c>
      <c r="P1645" s="11">
        <v>0</v>
      </c>
      <c r="Q1645" s="11">
        <v>0</v>
      </c>
      <c r="R1645" s="11">
        <v>160000</v>
      </c>
      <c r="S1645" s="11">
        <v>0</v>
      </c>
      <c r="T1645" s="11">
        <v>5001</v>
      </c>
      <c r="U1645" s="11">
        <v>5</v>
      </c>
      <c r="V1645" s="11">
        <v>13067</v>
      </c>
      <c r="W1645" s="11">
        <v>6</v>
      </c>
      <c r="X1645" s="11">
        <v>1633</v>
      </c>
      <c r="Y1645" s="11">
        <v>21</v>
      </c>
      <c r="Z1645" s="11">
        <v>653</v>
      </c>
      <c r="AA1645" s="11">
        <v>0</v>
      </c>
      <c r="AB1645" s="11">
        <v>0</v>
      </c>
      <c r="AC1645" s="11">
        <v>3013308</v>
      </c>
      <c r="AD1645" s="11">
        <v>206</v>
      </c>
      <c r="AE1645" s="11">
        <v>605000</v>
      </c>
      <c r="AF1645" s="11" t="s">
        <v>162</v>
      </c>
      <c r="AG1645" s="11" t="s">
        <v>134</v>
      </c>
      <c r="AH1645" s="16">
        <v>0</v>
      </c>
    </row>
    <row r="1646" spans="1:37">
      <c r="A1646" s="11">
        <v>3013308</v>
      </c>
      <c r="B1646" s="11">
        <v>3013301</v>
      </c>
      <c r="C1646" s="11" t="s">
        <v>70</v>
      </c>
      <c r="D1646" s="11">
        <v>20</v>
      </c>
      <c r="E1646" s="11">
        <v>8</v>
      </c>
      <c r="F1646" s="11">
        <v>50</v>
      </c>
      <c r="G1646" s="11">
        <v>4</v>
      </c>
      <c r="H1646" s="11">
        <v>212</v>
      </c>
      <c r="I1646" s="11">
        <v>231</v>
      </c>
      <c r="J1646" s="11">
        <v>124</v>
      </c>
      <c r="K1646" s="11">
        <v>133</v>
      </c>
      <c r="L1646" s="11">
        <v>2</v>
      </c>
      <c r="M1646" s="11">
        <v>60</v>
      </c>
      <c r="N1646" s="11">
        <v>230</v>
      </c>
      <c r="O1646" s="11">
        <v>0</v>
      </c>
      <c r="P1646" s="11">
        <v>0</v>
      </c>
      <c r="Q1646" s="11">
        <v>0</v>
      </c>
      <c r="R1646" s="11">
        <v>175000</v>
      </c>
      <c r="S1646" s="11">
        <v>0</v>
      </c>
      <c r="T1646" s="11">
        <v>5001</v>
      </c>
      <c r="U1646" s="11">
        <v>5</v>
      </c>
      <c r="V1646" s="11">
        <v>15022</v>
      </c>
      <c r="W1646" s="11">
        <v>6</v>
      </c>
      <c r="X1646" s="11">
        <v>1878</v>
      </c>
      <c r="Y1646" s="11">
        <v>21</v>
      </c>
      <c r="Z1646" s="11">
        <v>751</v>
      </c>
      <c r="AA1646" s="11">
        <v>0</v>
      </c>
      <c r="AB1646" s="11">
        <v>0</v>
      </c>
      <c r="AC1646" s="11">
        <v>3013309</v>
      </c>
      <c r="AD1646" s="11">
        <v>244</v>
      </c>
      <c r="AE1646" s="11">
        <v>765000</v>
      </c>
      <c r="AF1646" s="11" t="s">
        <v>162</v>
      </c>
      <c r="AG1646" s="11" t="s">
        <v>134</v>
      </c>
      <c r="AH1646" s="16">
        <v>0</v>
      </c>
    </row>
    <row r="1647" spans="1:37">
      <c r="A1647" s="11">
        <v>3013309</v>
      </c>
      <c r="B1647" s="11">
        <v>3013301</v>
      </c>
      <c r="C1647" s="11" t="s">
        <v>70</v>
      </c>
      <c r="D1647" s="11">
        <v>20</v>
      </c>
      <c r="E1647" s="11">
        <v>9</v>
      </c>
      <c r="F1647" s="11">
        <v>50</v>
      </c>
      <c r="G1647" s="11">
        <v>4</v>
      </c>
      <c r="H1647" s="11">
        <v>211</v>
      </c>
      <c r="I1647" s="11">
        <v>234</v>
      </c>
      <c r="J1647" s="11">
        <v>223</v>
      </c>
      <c r="K1647" s="11">
        <v>232</v>
      </c>
      <c r="L1647" s="11">
        <v>2</v>
      </c>
      <c r="M1647" s="11">
        <v>60</v>
      </c>
      <c r="N1647" s="11">
        <v>730</v>
      </c>
      <c r="O1647" s="11">
        <v>1</v>
      </c>
      <c r="P1647" s="11">
        <v>30133</v>
      </c>
      <c r="Q1647" s="11">
        <v>1</v>
      </c>
      <c r="R1647" s="11">
        <v>680000</v>
      </c>
      <c r="S1647" s="11">
        <v>0</v>
      </c>
      <c r="T1647" s="11">
        <v>5001</v>
      </c>
      <c r="U1647" s="11">
        <v>5</v>
      </c>
      <c r="V1647" s="11">
        <v>17000</v>
      </c>
      <c r="W1647" s="11">
        <v>6</v>
      </c>
      <c r="X1647" s="11">
        <v>2125</v>
      </c>
      <c r="Y1647" s="11">
        <v>21</v>
      </c>
      <c r="Z1647" s="11">
        <v>850</v>
      </c>
      <c r="AA1647" s="11">
        <v>0</v>
      </c>
      <c r="AB1647" s="11">
        <v>0</v>
      </c>
      <c r="AC1647" s="11">
        <v>3013310</v>
      </c>
      <c r="AD1647" s="11">
        <v>282</v>
      </c>
      <c r="AE1647" s="11">
        <v>940000</v>
      </c>
      <c r="AF1647" s="11" t="s">
        <v>162</v>
      </c>
      <c r="AG1647" s="11" t="s">
        <v>134</v>
      </c>
      <c r="AH1647" s="16">
        <v>1</v>
      </c>
    </row>
    <row r="1648" spans="1:37">
      <c r="A1648" s="11">
        <v>3013310</v>
      </c>
      <c r="B1648" s="11">
        <v>3013301</v>
      </c>
      <c r="C1648" s="11" t="s">
        <v>70</v>
      </c>
      <c r="D1648" s="11">
        <v>20</v>
      </c>
      <c r="E1648" s="11">
        <v>10</v>
      </c>
      <c r="F1648" s="11">
        <v>60</v>
      </c>
      <c r="G1648" s="11">
        <v>4</v>
      </c>
      <c r="H1648" s="11">
        <v>313</v>
      </c>
      <c r="I1648" s="11">
        <v>232</v>
      </c>
      <c r="J1648" s="11">
        <v>221</v>
      </c>
      <c r="K1648" s="11">
        <v>233</v>
      </c>
      <c r="L1648" s="11">
        <v>2</v>
      </c>
      <c r="M1648" s="11">
        <v>60</v>
      </c>
      <c r="N1648" s="11">
        <v>770</v>
      </c>
      <c r="O1648" s="11">
        <v>0</v>
      </c>
      <c r="P1648" s="11">
        <v>0</v>
      </c>
      <c r="Q1648" s="11">
        <v>0</v>
      </c>
      <c r="R1648" s="11">
        <v>705000</v>
      </c>
      <c r="S1648" s="11">
        <v>5001</v>
      </c>
      <c r="T1648" s="11">
        <v>5002</v>
      </c>
      <c r="U1648" s="11">
        <v>5</v>
      </c>
      <c r="V1648" s="11">
        <v>19889</v>
      </c>
      <c r="W1648" s="11">
        <v>6</v>
      </c>
      <c r="X1648" s="11">
        <v>2486</v>
      </c>
      <c r="Y1648" s="11">
        <v>21</v>
      </c>
      <c r="Z1648" s="11">
        <v>994</v>
      </c>
      <c r="AA1648" s="11">
        <v>0</v>
      </c>
      <c r="AB1648" s="11">
        <v>0</v>
      </c>
      <c r="AC1648" s="11">
        <v>3013311</v>
      </c>
      <c r="AD1648" s="11">
        <v>339</v>
      </c>
      <c r="AE1648" s="11">
        <v>1620000</v>
      </c>
      <c r="AF1648" s="11" t="s">
        <v>163</v>
      </c>
      <c r="AG1648" s="11" t="s">
        <v>158</v>
      </c>
      <c r="AH1648" s="16">
        <v>0</v>
      </c>
    </row>
    <row r="1649" spans="1:34">
      <c r="A1649" s="11">
        <v>3013311</v>
      </c>
      <c r="B1649" s="11">
        <v>3013301</v>
      </c>
      <c r="C1649" s="11" t="s">
        <v>70</v>
      </c>
      <c r="D1649" s="11">
        <v>20</v>
      </c>
      <c r="E1649" s="11">
        <v>11</v>
      </c>
      <c r="F1649" s="11">
        <v>60</v>
      </c>
      <c r="G1649" s="11">
        <v>4</v>
      </c>
      <c r="H1649" s="11">
        <v>312</v>
      </c>
      <c r="I1649" s="11">
        <v>231</v>
      </c>
      <c r="J1649" s="11">
        <v>223</v>
      </c>
      <c r="K1649" s="11">
        <v>232</v>
      </c>
      <c r="L1649" s="11">
        <v>2</v>
      </c>
      <c r="M1649" s="11">
        <v>60</v>
      </c>
      <c r="N1649" s="11">
        <v>790</v>
      </c>
      <c r="O1649" s="11">
        <v>0</v>
      </c>
      <c r="P1649" s="11">
        <v>0</v>
      </c>
      <c r="Q1649" s="11">
        <v>0</v>
      </c>
      <c r="R1649" s="11">
        <v>725000</v>
      </c>
      <c r="S1649" s="11">
        <v>5001</v>
      </c>
      <c r="T1649" s="11">
        <v>5002</v>
      </c>
      <c r="U1649" s="11">
        <v>5</v>
      </c>
      <c r="V1649" s="11">
        <v>22800</v>
      </c>
      <c r="W1649" s="11">
        <v>6</v>
      </c>
      <c r="X1649" s="11">
        <v>2850</v>
      </c>
      <c r="Y1649" s="11">
        <v>21</v>
      </c>
      <c r="Z1649" s="11">
        <v>1140</v>
      </c>
      <c r="AA1649" s="11">
        <v>0</v>
      </c>
      <c r="AB1649" s="11">
        <v>0</v>
      </c>
      <c r="AC1649" s="11">
        <v>3013312</v>
      </c>
      <c r="AD1649" s="11">
        <v>459</v>
      </c>
      <c r="AE1649" s="11">
        <v>2325000</v>
      </c>
      <c r="AF1649" s="11" t="s">
        <v>163</v>
      </c>
      <c r="AG1649" s="11" t="s">
        <v>158</v>
      </c>
      <c r="AH1649" s="16">
        <v>0</v>
      </c>
    </row>
    <row r="1650" spans="1:34">
      <c r="A1650" s="11">
        <v>3013312</v>
      </c>
      <c r="B1650" s="11">
        <v>3013301</v>
      </c>
      <c r="C1650" s="11" t="s">
        <v>70</v>
      </c>
      <c r="D1650" s="11">
        <v>20</v>
      </c>
      <c r="E1650" s="11">
        <v>12</v>
      </c>
      <c r="F1650" s="11">
        <v>60</v>
      </c>
      <c r="G1650" s="11">
        <v>4</v>
      </c>
      <c r="H1650" s="11">
        <v>311</v>
      </c>
      <c r="I1650" s="11">
        <v>233</v>
      </c>
      <c r="J1650" s="11">
        <v>222</v>
      </c>
      <c r="K1650" s="11">
        <v>231</v>
      </c>
      <c r="L1650" s="11">
        <v>2</v>
      </c>
      <c r="M1650" s="11">
        <v>60</v>
      </c>
      <c r="N1650" s="11">
        <v>810</v>
      </c>
      <c r="O1650" s="11">
        <v>0</v>
      </c>
      <c r="P1650" s="11">
        <v>0</v>
      </c>
      <c r="Q1650" s="11">
        <v>0</v>
      </c>
      <c r="R1650" s="11">
        <v>745000</v>
      </c>
      <c r="S1650" s="11">
        <v>5001</v>
      </c>
      <c r="T1650" s="11">
        <v>5002</v>
      </c>
      <c r="U1650" s="11">
        <v>5</v>
      </c>
      <c r="V1650" s="11">
        <v>25733</v>
      </c>
      <c r="W1650" s="11">
        <v>6</v>
      </c>
      <c r="X1650" s="11">
        <v>3217</v>
      </c>
      <c r="Y1650" s="11">
        <v>21</v>
      </c>
      <c r="Z1650" s="11">
        <v>1287</v>
      </c>
      <c r="AA1650" s="11">
        <v>0</v>
      </c>
      <c r="AB1650" s="11">
        <v>0</v>
      </c>
      <c r="AC1650" s="11">
        <v>3013313</v>
      </c>
      <c r="AD1650" s="11">
        <v>578</v>
      </c>
      <c r="AE1650" s="11">
        <v>3050000</v>
      </c>
      <c r="AF1650" s="11" t="s">
        <v>163</v>
      </c>
      <c r="AG1650" s="11" t="s">
        <v>158</v>
      </c>
      <c r="AH1650" s="16">
        <v>0</v>
      </c>
    </row>
    <row r="1651" spans="1:34">
      <c r="A1651" s="11">
        <v>3013313</v>
      </c>
      <c r="B1651" s="11">
        <v>3013301</v>
      </c>
      <c r="C1651" s="11" t="s">
        <v>70</v>
      </c>
      <c r="D1651" s="11">
        <v>20</v>
      </c>
      <c r="E1651" s="11">
        <v>13</v>
      </c>
      <c r="F1651" s="11">
        <v>60</v>
      </c>
      <c r="G1651" s="11">
        <v>4</v>
      </c>
      <c r="H1651" s="11">
        <v>323</v>
      </c>
      <c r="I1651" s="11">
        <v>322</v>
      </c>
      <c r="J1651" s="11">
        <v>221</v>
      </c>
      <c r="K1651" s="11">
        <v>233</v>
      </c>
      <c r="L1651" s="11">
        <v>2</v>
      </c>
      <c r="M1651" s="11">
        <v>60</v>
      </c>
      <c r="N1651" s="11">
        <v>830</v>
      </c>
      <c r="O1651" s="11">
        <v>0</v>
      </c>
      <c r="P1651" s="11">
        <v>0</v>
      </c>
      <c r="Q1651" s="11">
        <v>0</v>
      </c>
      <c r="R1651" s="11">
        <v>765000</v>
      </c>
      <c r="S1651" s="11">
        <v>5001</v>
      </c>
      <c r="T1651" s="11">
        <v>5002</v>
      </c>
      <c r="U1651" s="11">
        <v>5</v>
      </c>
      <c r="V1651" s="11">
        <v>28689</v>
      </c>
      <c r="W1651" s="11">
        <v>6</v>
      </c>
      <c r="X1651" s="11">
        <v>3586</v>
      </c>
      <c r="Y1651" s="11">
        <v>21</v>
      </c>
      <c r="Z1651" s="11">
        <v>1434</v>
      </c>
      <c r="AA1651" s="11">
        <v>0</v>
      </c>
      <c r="AB1651" s="11">
        <v>0</v>
      </c>
      <c r="AC1651" s="11">
        <v>3013314</v>
      </c>
      <c r="AD1651" s="11">
        <v>698</v>
      </c>
      <c r="AE1651" s="11">
        <v>3795000</v>
      </c>
      <c r="AF1651" s="11" t="s">
        <v>163</v>
      </c>
      <c r="AG1651" s="11" t="s">
        <v>158</v>
      </c>
      <c r="AH1651" s="16">
        <v>0</v>
      </c>
    </row>
    <row r="1652" spans="1:34">
      <c r="A1652" s="11">
        <v>3013314</v>
      </c>
      <c r="B1652" s="11">
        <v>3013301</v>
      </c>
      <c r="C1652" s="11" t="s">
        <v>70</v>
      </c>
      <c r="D1652" s="11">
        <v>20</v>
      </c>
      <c r="E1652" s="11">
        <v>14</v>
      </c>
      <c r="F1652" s="11">
        <v>60</v>
      </c>
      <c r="G1652" s="11">
        <v>4</v>
      </c>
      <c r="H1652" s="11">
        <v>312</v>
      </c>
      <c r="I1652" s="11">
        <v>331</v>
      </c>
      <c r="J1652" s="11">
        <v>223</v>
      </c>
      <c r="K1652" s="11">
        <v>232</v>
      </c>
      <c r="L1652" s="11">
        <v>2</v>
      </c>
      <c r="M1652" s="11">
        <v>60</v>
      </c>
      <c r="N1652" s="11">
        <v>850</v>
      </c>
      <c r="O1652" s="11">
        <v>1</v>
      </c>
      <c r="P1652" s="11">
        <v>30133</v>
      </c>
      <c r="Q1652" s="11">
        <v>1</v>
      </c>
      <c r="R1652" s="11">
        <v>790000</v>
      </c>
      <c r="S1652" s="11">
        <v>5001</v>
      </c>
      <c r="T1652" s="11">
        <v>5002</v>
      </c>
      <c r="U1652" s="11">
        <v>5</v>
      </c>
      <c r="V1652" s="11">
        <v>31667</v>
      </c>
      <c r="W1652" s="11">
        <v>6</v>
      </c>
      <c r="X1652" s="11">
        <v>3958</v>
      </c>
      <c r="Y1652" s="11">
        <v>21</v>
      </c>
      <c r="Z1652" s="11">
        <v>1583</v>
      </c>
      <c r="AA1652" s="11">
        <v>0</v>
      </c>
      <c r="AB1652" s="11">
        <v>0</v>
      </c>
      <c r="AC1652" s="11">
        <v>3013315</v>
      </c>
      <c r="AD1652" s="11">
        <v>880</v>
      </c>
      <c r="AE1652" s="11">
        <v>4560000</v>
      </c>
      <c r="AF1652" s="11" t="s">
        <v>163</v>
      </c>
      <c r="AG1652" s="11" t="s">
        <v>158</v>
      </c>
      <c r="AH1652" s="16">
        <v>1</v>
      </c>
    </row>
    <row r="1653" spans="1:34">
      <c r="A1653" s="11">
        <v>3013315</v>
      </c>
      <c r="B1653" s="11">
        <v>3013301</v>
      </c>
      <c r="C1653" s="11" t="s">
        <v>70</v>
      </c>
      <c r="D1653" s="11">
        <v>20</v>
      </c>
      <c r="E1653" s="11">
        <v>15</v>
      </c>
      <c r="F1653" s="11">
        <v>60</v>
      </c>
      <c r="G1653" s="11">
        <v>4</v>
      </c>
      <c r="H1653" s="11">
        <v>321</v>
      </c>
      <c r="I1653" s="11">
        <v>323</v>
      </c>
      <c r="J1653" s="11">
        <v>222</v>
      </c>
      <c r="K1653" s="11">
        <v>231</v>
      </c>
      <c r="L1653" s="11">
        <v>2</v>
      </c>
      <c r="M1653" s="11">
        <v>60</v>
      </c>
      <c r="N1653" s="11">
        <v>890</v>
      </c>
      <c r="O1653" s="11">
        <v>0</v>
      </c>
      <c r="P1653" s="11">
        <v>0</v>
      </c>
      <c r="Q1653" s="11">
        <v>0</v>
      </c>
      <c r="R1653" s="11">
        <v>810000</v>
      </c>
      <c r="S1653" s="11">
        <v>5001</v>
      </c>
      <c r="T1653" s="11">
        <v>5002</v>
      </c>
      <c r="U1653" s="11">
        <v>5</v>
      </c>
      <c r="V1653" s="11">
        <v>47827</v>
      </c>
      <c r="W1653" s="11">
        <v>6</v>
      </c>
      <c r="X1653" s="11">
        <v>4333</v>
      </c>
      <c r="Y1653" s="11">
        <v>21</v>
      </c>
      <c r="Z1653" s="11">
        <v>1733</v>
      </c>
      <c r="AA1653" s="11">
        <v>0</v>
      </c>
      <c r="AB1653" s="11">
        <v>0</v>
      </c>
      <c r="AC1653" s="11">
        <v>3013316</v>
      </c>
      <c r="AD1653" s="11">
        <v>1061</v>
      </c>
      <c r="AE1653" s="11">
        <v>5350000</v>
      </c>
      <c r="AF1653" s="11" t="s">
        <v>164</v>
      </c>
      <c r="AG1653" s="11" t="s">
        <v>134</v>
      </c>
      <c r="AH1653" s="16">
        <v>0</v>
      </c>
    </row>
    <row r="1654" spans="1:34">
      <c r="A1654" s="11">
        <v>3013316</v>
      </c>
      <c r="B1654" s="11">
        <v>3013301</v>
      </c>
      <c r="C1654" s="11" t="s">
        <v>70</v>
      </c>
      <c r="D1654" s="11">
        <v>20</v>
      </c>
      <c r="E1654" s="11">
        <v>16</v>
      </c>
      <c r="F1654" s="11">
        <v>60</v>
      </c>
      <c r="G1654" s="11">
        <v>4</v>
      </c>
      <c r="H1654" s="11">
        <v>313</v>
      </c>
      <c r="I1654" s="11">
        <v>332</v>
      </c>
      <c r="J1654" s="11">
        <v>221</v>
      </c>
      <c r="K1654" s="11">
        <v>233</v>
      </c>
      <c r="L1654" s="11">
        <v>2</v>
      </c>
      <c r="M1654" s="11">
        <v>60</v>
      </c>
      <c r="N1654" s="11">
        <v>910</v>
      </c>
      <c r="O1654" s="11">
        <v>0</v>
      </c>
      <c r="P1654" s="11">
        <v>0</v>
      </c>
      <c r="Q1654" s="11">
        <v>0</v>
      </c>
      <c r="R1654" s="11">
        <v>830000</v>
      </c>
      <c r="S1654" s="11">
        <v>5001</v>
      </c>
      <c r="T1654" s="11">
        <v>5002</v>
      </c>
      <c r="U1654" s="11">
        <v>5</v>
      </c>
      <c r="V1654" s="11">
        <v>50849</v>
      </c>
      <c r="W1654" s="11">
        <v>6</v>
      </c>
      <c r="X1654" s="11">
        <v>4711</v>
      </c>
      <c r="Y1654" s="11">
        <v>21</v>
      </c>
      <c r="Z1654" s="11">
        <v>1884</v>
      </c>
      <c r="AA1654" s="11">
        <v>0</v>
      </c>
      <c r="AB1654" s="11">
        <v>0</v>
      </c>
      <c r="AC1654" s="11">
        <v>3013317</v>
      </c>
      <c r="AD1654" s="11">
        <v>1243</v>
      </c>
      <c r="AE1654" s="11">
        <v>6160000</v>
      </c>
      <c r="AF1654" s="11" t="s">
        <v>164</v>
      </c>
      <c r="AG1654" s="11" t="s">
        <v>134</v>
      </c>
      <c r="AH1654" s="16">
        <v>0</v>
      </c>
    </row>
    <row r="1655" spans="1:34">
      <c r="A1655" s="11">
        <v>3013317</v>
      </c>
      <c r="B1655" s="11">
        <v>3013301</v>
      </c>
      <c r="C1655" s="11" t="s">
        <v>70</v>
      </c>
      <c r="D1655" s="11">
        <v>20</v>
      </c>
      <c r="E1655" s="11">
        <v>17</v>
      </c>
      <c r="F1655" s="11">
        <v>60</v>
      </c>
      <c r="G1655" s="11">
        <v>4</v>
      </c>
      <c r="H1655" s="11">
        <v>312</v>
      </c>
      <c r="I1655" s="11">
        <v>331</v>
      </c>
      <c r="J1655" s="11">
        <v>223</v>
      </c>
      <c r="K1655" s="11">
        <v>232</v>
      </c>
      <c r="L1655" s="11">
        <v>2</v>
      </c>
      <c r="M1655" s="11">
        <v>60</v>
      </c>
      <c r="N1655" s="11">
        <v>930</v>
      </c>
      <c r="O1655" s="11">
        <v>0</v>
      </c>
      <c r="P1655" s="11">
        <v>0</v>
      </c>
      <c r="Q1655" s="11">
        <v>0</v>
      </c>
      <c r="R1655" s="11">
        <v>855000</v>
      </c>
      <c r="S1655" s="11">
        <v>5001</v>
      </c>
      <c r="T1655" s="11">
        <v>5002</v>
      </c>
      <c r="U1655" s="11">
        <v>5</v>
      </c>
      <c r="V1655" s="11">
        <v>53893</v>
      </c>
      <c r="W1655" s="11">
        <v>6</v>
      </c>
      <c r="X1655" s="11">
        <v>5092</v>
      </c>
      <c r="Y1655" s="11">
        <v>21</v>
      </c>
      <c r="Z1655" s="11">
        <v>2037</v>
      </c>
      <c r="AA1655" s="11">
        <v>0</v>
      </c>
      <c r="AB1655" s="11">
        <v>0</v>
      </c>
      <c r="AC1655" s="11">
        <v>3013318</v>
      </c>
      <c r="AD1655" s="11">
        <v>1425</v>
      </c>
      <c r="AE1655" s="11">
        <v>6990000</v>
      </c>
      <c r="AF1655" s="11" t="s">
        <v>164</v>
      </c>
      <c r="AG1655" s="11" t="s">
        <v>134</v>
      </c>
      <c r="AH1655" s="16">
        <v>0</v>
      </c>
    </row>
    <row r="1656" spans="1:34">
      <c r="A1656" s="11">
        <v>3013318</v>
      </c>
      <c r="B1656" s="11">
        <v>3013301</v>
      </c>
      <c r="C1656" s="11" t="s">
        <v>70</v>
      </c>
      <c r="D1656" s="11">
        <v>20</v>
      </c>
      <c r="E1656" s="11">
        <v>18</v>
      </c>
      <c r="F1656" s="11">
        <v>60</v>
      </c>
      <c r="G1656" s="11">
        <v>4</v>
      </c>
      <c r="H1656" s="11">
        <v>311</v>
      </c>
      <c r="I1656" s="11">
        <v>333</v>
      </c>
      <c r="J1656" s="11">
        <v>222</v>
      </c>
      <c r="K1656" s="11">
        <v>231</v>
      </c>
      <c r="L1656" s="11">
        <v>2</v>
      </c>
      <c r="M1656" s="11">
        <v>60</v>
      </c>
      <c r="N1656" s="11">
        <v>950</v>
      </c>
      <c r="O1656" s="11">
        <v>0</v>
      </c>
      <c r="P1656" s="11">
        <v>0</v>
      </c>
      <c r="Q1656" s="11">
        <v>0</v>
      </c>
      <c r="R1656" s="11">
        <v>875000</v>
      </c>
      <c r="S1656" s="11">
        <v>5001</v>
      </c>
      <c r="T1656" s="11">
        <v>5002</v>
      </c>
      <c r="U1656" s="11">
        <v>5</v>
      </c>
      <c r="V1656" s="11">
        <v>56960</v>
      </c>
      <c r="W1656" s="11">
        <v>6</v>
      </c>
      <c r="X1656" s="11">
        <v>5475</v>
      </c>
      <c r="Y1656" s="11">
        <v>21</v>
      </c>
      <c r="Z1656" s="11">
        <v>2190</v>
      </c>
      <c r="AA1656" s="11">
        <v>0</v>
      </c>
      <c r="AB1656" s="11">
        <v>0</v>
      </c>
      <c r="AC1656" s="11">
        <v>3013319</v>
      </c>
      <c r="AD1656" s="11">
        <v>1606</v>
      </c>
      <c r="AE1656" s="11">
        <v>7845000</v>
      </c>
      <c r="AF1656" s="11" t="s">
        <v>164</v>
      </c>
      <c r="AG1656" s="11" t="s">
        <v>134</v>
      </c>
      <c r="AH1656" s="16">
        <v>0</v>
      </c>
    </row>
    <row r="1657" spans="1:34">
      <c r="A1657" s="11">
        <v>3013319</v>
      </c>
      <c r="B1657" s="11">
        <v>3013301</v>
      </c>
      <c r="C1657" s="11" t="s">
        <v>70</v>
      </c>
      <c r="D1657" s="11">
        <v>20</v>
      </c>
      <c r="E1657" s="11">
        <v>19</v>
      </c>
      <c r="F1657" s="11">
        <v>60</v>
      </c>
      <c r="G1657" s="11">
        <v>4</v>
      </c>
      <c r="H1657" s="11">
        <v>313</v>
      </c>
      <c r="I1657" s="11">
        <v>332</v>
      </c>
      <c r="J1657" s="11">
        <v>321</v>
      </c>
      <c r="K1657" s="11">
        <v>333</v>
      </c>
      <c r="L1657" s="11">
        <v>2</v>
      </c>
      <c r="M1657" s="11">
        <v>60</v>
      </c>
      <c r="N1657" s="11">
        <v>1450</v>
      </c>
      <c r="O1657" s="11">
        <v>1</v>
      </c>
      <c r="P1657" s="11">
        <v>30133</v>
      </c>
      <c r="Q1657" s="11">
        <v>1</v>
      </c>
      <c r="R1657" s="11">
        <v>1430000</v>
      </c>
      <c r="S1657" s="11">
        <v>5001</v>
      </c>
      <c r="T1657" s="11">
        <v>5002</v>
      </c>
      <c r="U1657" s="11">
        <v>5</v>
      </c>
      <c r="V1657" s="11">
        <v>60049</v>
      </c>
      <c r="W1657" s="11">
        <v>6</v>
      </c>
      <c r="X1657" s="11">
        <v>5861</v>
      </c>
      <c r="Y1657" s="11">
        <v>21</v>
      </c>
      <c r="Z1657" s="11">
        <v>2344</v>
      </c>
      <c r="AA1657" s="11">
        <v>0</v>
      </c>
      <c r="AB1657" s="11">
        <v>0</v>
      </c>
      <c r="AC1657" s="11">
        <v>3013320</v>
      </c>
      <c r="AD1657" s="11">
        <v>1788</v>
      </c>
      <c r="AE1657" s="11">
        <v>8720000</v>
      </c>
      <c r="AF1657" s="11" t="s">
        <v>164</v>
      </c>
      <c r="AG1657" s="11" t="s">
        <v>134</v>
      </c>
      <c r="AH1657" s="16">
        <v>1</v>
      </c>
    </row>
    <row r="1658" spans="1:34">
      <c r="A1658" s="11">
        <v>3013320</v>
      </c>
      <c r="B1658" s="11">
        <v>3013301</v>
      </c>
      <c r="C1658" s="11" t="s">
        <v>70</v>
      </c>
      <c r="D1658" s="11">
        <v>20</v>
      </c>
      <c r="E1658" s="11">
        <v>20</v>
      </c>
      <c r="F1658" s="11">
        <v>70</v>
      </c>
      <c r="G1658" s="11">
        <v>4</v>
      </c>
      <c r="H1658" s="11">
        <v>412</v>
      </c>
      <c r="I1658" s="11">
        <v>331</v>
      </c>
      <c r="J1658" s="11">
        <v>323</v>
      </c>
      <c r="K1658" s="11">
        <v>332</v>
      </c>
      <c r="L1658" s="11">
        <v>2</v>
      </c>
      <c r="M1658" s="11">
        <v>60</v>
      </c>
      <c r="N1658" s="11">
        <v>1490</v>
      </c>
      <c r="O1658" s="11">
        <v>0</v>
      </c>
      <c r="P1658" s="11">
        <v>0</v>
      </c>
      <c r="Q1658" s="11">
        <v>0</v>
      </c>
      <c r="R1658" s="11">
        <v>1455000</v>
      </c>
      <c r="S1658" s="11">
        <v>5002</v>
      </c>
      <c r="T1658" s="11">
        <v>5003</v>
      </c>
      <c r="U1658" s="11">
        <v>5</v>
      </c>
      <c r="V1658" s="11">
        <v>64049</v>
      </c>
      <c r="W1658" s="11">
        <v>6</v>
      </c>
      <c r="X1658" s="11">
        <v>6361</v>
      </c>
      <c r="Y1658" s="11">
        <v>21</v>
      </c>
      <c r="Z1658" s="11">
        <v>2544</v>
      </c>
      <c r="AA1658" s="11">
        <v>0</v>
      </c>
      <c r="AB1658" s="11">
        <v>0</v>
      </c>
      <c r="AC1658" s="11">
        <v>3013321</v>
      </c>
      <c r="AD1658" s="11">
        <v>2094</v>
      </c>
      <c r="AE1658" s="11">
        <v>10150000</v>
      </c>
      <c r="AF1658" s="11" t="s">
        <v>165</v>
      </c>
      <c r="AG1658" s="11" t="s">
        <v>159</v>
      </c>
      <c r="AH1658" s="16">
        <v>0</v>
      </c>
    </row>
    <row r="1659" spans="1:34">
      <c r="A1659" s="11">
        <v>3013321</v>
      </c>
      <c r="B1659" s="11">
        <v>3013301</v>
      </c>
      <c r="C1659" s="11" t="s">
        <v>70</v>
      </c>
      <c r="D1659" s="11">
        <v>20</v>
      </c>
      <c r="E1659" s="11">
        <v>21</v>
      </c>
      <c r="F1659" s="11">
        <v>70</v>
      </c>
      <c r="G1659" s="11">
        <v>4</v>
      </c>
      <c r="H1659" s="11">
        <v>411</v>
      </c>
      <c r="I1659" s="11">
        <v>333</v>
      </c>
      <c r="J1659" s="11">
        <v>322</v>
      </c>
      <c r="K1659" s="11">
        <v>331</v>
      </c>
      <c r="L1659" s="11">
        <v>2</v>
      </c>
      <c r="M1659" s="11">
        <v>60</v>
      </c>
      <c r="N1659" s="11">
        <v>1510</v>
      </c>
      <c r="O1659" s="11">
        <v>0</v>
      </c>
      <c r="P1659" s="11">
        <v>0</v>
      </c>
      <c r="Q1659" s="11">
        <v>0</v>
      </c>
      <c r="R1659" s="11">
        <v>1475000</v>
      </c>
      <c r="S1659" s="11">
        <v>5002</v>
      </c>
      <c r="T1659" s="11">
        <v>5003</v>
      </c>
      <c r="U1659" s="11">
        <v>5</v>
      </c>
      <c r="V1659" s="11">
        <v>68071</v>
      </c>
      <c r="W1659" s="11">
        <v>6</v>
      </c>
      <c r="X1659" s="11">
        <v>6864</v>
      </c>
      <c r="Y1659" s="11">
        <v>21</v>
      </c>
      <c r="Z1659" s="11">
        <v>2746</v>
      </c>
      <c r="AA1659" s="11">
        <v>0</v>
      </c>
      <c r="AB1659" s="11">
        <v>0</v>
      </c>
      <c r="AC1659" s="11">
        <v>3013322</v>
      </c>
      <c r="AD1659" s="11">
        <v>2667</v>
      </c>
      <c r="AE1659" s="11">
        <v>11605000</v>
      </c>
      <c r="AF1659" s="11" t="s">
        <v>165</v>
      </c>
      <c r="AG1659" s="11" t="s">
        <v>159</v>
      </c>
      <c r="AH1659" s="16">
        <v>0</v>
      </c>
    </row>
    <row r="1660" spans="1:34">
      <c r="A1660" s="11">
        <v>3013322</v>
      </c>
      <c r="B1660" s="11">
        <v>3013301</v>
      </c>
      <c r="C1660" s="11" t="s">
        <v>70</v>
      </c>
      <c r="D1660" s="11">
        <v>20</v>
      </c>
      <c r="E1660" s="11">
        <v>22</v>
      </c>
      <c r="F1660" s="11">
        <v>70</v>
      </c>
      <c r="G1660" s="11">
        <v>4</v>
      </c>
      <c r="H1660" s="11">
        <v>413</v>
      </c>
      <c r="I1660" s="11">
        <v>332</v>
      </c>
      <c r="J1660" s="11">
        <v>321</v>
      </c>
      <c r="K1660" s="11">
        <v>333</v>
      </c>
      <c r="L1660" s="11">
        <v>2</v>
      </c>
      <c r="M1660" s="11">
        <v>60</v>
      </c>
      <c r="N1660" s="11">
        <v>1530</v>
      </c>
      <c r="O1660" s="11">
        <v>0</v>
      </c>
      <c r="P1660" s="11">
        <v>0</v>
      </c>
      <c r="Q1660" s="11">
        <v>0</v>
      </c>
      <c r="R1660" s="11">
        <v>1500000</v>
      </c>
      <c r="S1660" s="11">
        <v>5002</v>
      </c>
      <c r="T1660" s="11">
        <v>5003</v>
      </c>
      <c r="U1660" s="11">
        <v>5</v>
      </c>
      <c r="V1660" s="11">
        <v>72116</v>
      </c>
      <c r="W1660" s="11">
        <v>6</v>
      </c>
      <c r="X1660" s="11">
        <v>7369</v>
      </c>
      <c r="Y1660" s="11">
        <v>21</v>
      </c>
      <c r="Z1660" s="11">
        <v>2948</v>
      </c>
      <c r="AA1660" s="11">
        <v>0</v>
      </c>
      <c r="AB1660" s="11">
        <v>0</v>
      </c>
      <c r="AC1660" s="11">
        <v>3013323</v>
      </c>
      <c r="AD1660" s="11">
        <v>3241</v>
      </c>
      <c r="AE1660" s="11">
        <v>13080000</v>
      </c>
      <c r="AF1660" s="11" t="s">
        <v>165</v>
      </c>
      <c r="AG1660" s="11" t="s">
        <v>159</v>
      </c>
      <c r="AH1660" s="16">
        <v>0</v>
      </c>
    </row>
    <row r="1661" spans="1:34">
      <c r="A1661" s="11">
        <v>3013323</v>
      </c>
      <c r="B1661" s="11">
        <v>3013301</v>
      </c>
      <c r="C1661" s="11" t="s">
        <v>70</v>
      </c>
      <c r="D1661" s="11">
        <v>20</v>
      </c>
      <c r="E1661" s="11">
        <v>23</v>
      </c>
      <c r="F1661" s="11">
        <v>70</v>
      </c>
      <c r="G1661" s="11">
        <v>4</v>
      </c>
      <c r="H1661" s="11">
        <v>412</v>
      </c>
      <c r="I1661" s="11">
        <v>331</v>
      </c>
      <c r="J1661" s="11">
        <v>323</v>
      </c>
      <c r="K1661" s="11">
        <v>332</v>
      </c>
      <c r="L1661" s="11">
        <v>2</v>
      </c>
      <c r="M1661" s="11">
        <v>60</v>
      </c>
      <c r="N1661" s="11">
        <v>1550</v>
      </c>
      <c r="O1661" s="11">
        <v>1</v>
      </c>
      <c r="P1661" s="11">
        <v>30133</v>
      </c>
      <c r="Q1661" s="11">
        <v>1</v>
      </c>
      <c r="R1661" s="11">
        <v>1520000</v>
      </c>
      <c r="S1661" s="11">
        <v>5002</v>
      </c>
      <c r="T1661" s="11">
        <v>5003</v>
      </c>
      <c r="U1661" s="11">
        <v>5</v>
      </c>
      <c r="V1661" s="11">
        <v>76182</v>
      </c>
      <c r="W1661" s="11">
        <v>6</v>
      </c>
      <c r="X1661" s="11">
        <v>7878</v>
      </c>
      <c r="Y1661" s="11">
        <v>21</v>
      </c>
      <c r="Z1661" s="11">
        <v>3151</v>
      </c>
      <c r="AA1661" s="11">
        <v>0</v>
      </c>
      <c r="AB1661" s="11">
        <v>0</v>
      </c>
      <c r="AC1661" s="11">
        <v>3013324</v>
      </c>
      <c r="AD1661" s="11">
        <v>3815</v>
      </c>
      <c r="AE1661" s="11">
        <v>14580000</v>
      </c>
      <c r="AF1661" s="11" t="s">
        <v>165</v>
      </c>
      <c r="AG1661" s="11" t="s">
        <v>159</v>
      </c>
      <c r="AH1661" s="16">
        <v>1</v>
      </c>
    </row>
    <row r="1662" spans="1:34">
      <c r="A1662" s="11">
        <v>3013324</v>
      </c>
      <c r="B1662" s="11">
        <v>3013301</v>
      </c>
      <c r="C1662" s="11" t="s">
        <v>70</v>
      </c>
      <c r="D1662" s="11">
        <v>20</v>
      </c>
      <c r="E1662" s="11">
        <v>24</v>
      </c>
      <c r="F1662" s="11">
        <v>70</v>
      </c>
      <c r="G1662" s="11">
        <v>4</v>
      </c>
      <c r="H1662" s="11">
        <v>411</v>
      </c>
      <c r="I1662" s="11">
        <v>423</v>
      </c>
      <c r="J1662" s="11">
        <v>322</v>
      </c>
      <c r="K1662" s="11">
        <v>331</v>
      </c>
      <c r="L1662" s="11">
        <v>2</v>
      </c>
      <c r="M1662" s="11">
        <v>60</v>
      </c>
      <c r="N1662" s="11">
        <v>1570</v>
      </c>
      <c r="O1662" s="11">
        <v>0</v>
      </c>
      <c r="P1662" s="11">
        <v>0</v>
      </c>
      <c r="Q1662" s="11">
        <v>0</v>
      </c>
      <c r="R1662" s="11">
        <v>1545000</v>
      </c>
      <c r="S1662" s="11">
        <v>5002</v>
      </c>
      <c r="T1662" s="11">
        <v>5003</v>
      </c>
      <c r="U1662" s="11">
        <v>5</v>
      </c>
      <c r="V1662" s="11">
        <v>80271</v>
      </c>
      <c r="W1662" s="11">
        <v>6</v>
      </c>
      <c r="X1662" s="11">
        <v>8389</v>
      </c>
      <c r="Y1662" s="11">
        <v>21</v>
      </c>
      <c r="Z1662" s="11">
        <v>4016</v>
      </c>
      <c r="AA1662" s="11">
        <v>0</v>
      </c>
      <c r="AB1662" s="11">
        <v>0</v>
      </c>
      <c r="AC1662" s="11">
        <v>3013325</v>
      </c>
      <c r="AD1662" s="11">
        <v>4388</v>
      </c>
      <c r="AE1662" s="11">
        <v>16100000</v>
      </c>
      <c r="AF1662" s="11" t="s">
        <v>166</v>
      </c>
      <c r="AG1662" s="11" t="s">
        <v>158</v>
      </c>
      <c r="AH1662" s="16">
        <v>0</v>
      </c>
    </row>
    <row r="1663" spans="1:34">
      <c r="A1663" s="11">
        <v>3013325</v>
      </c>
      <c r="B1663" s="11">
        <v>3013301</v>
      </c>
      <c r="C1663" s="11" t="s">
        <v>70</v>
      </c>
      <c r="D1663" s="11">
        <v>20</v>
      </c>
      <c r="E1663" s="11">
        <v>25</v>
      </c>
      <c r="F1663" s="11">
        <v>70</v>
      </c>
      <c r="G1663" s="11">
        <v>4</v>
      </c>
      <c r="H1663" s="11">
        <v>423</v>
      </c>
      <c r="I1663" s="11">
        <v>432</v>
      </c>
      <c r="J1663" s="11">
        <v>321</v>
      </c>
      <c r="K1663" s="11">
        <v>333</v>
      </c>
      <c r="L1663" s="11">
        <v>2</v>
      </c>
      <c r="M1663" s="11">
        <v>60</v>
      </c>
      <c r="N1663" s="11">
        <v>1610</v>
      </c>
      <c r="O1663" s="11">
        <v>0</v>
      </c>
      <c r="P1663" s="11">
        <v>0</v>
      </c>
      <c r="Q1663" s="11">
        <v>0</v>
      </c>
      <c r="R1663" s="11">
        <v>1565000</v>
      </c>
      <c r="S1663" s="11">
        <v>5002</v>
      </c>
      <c r="T1663" s="11">
        <v>5003</v>
      </c>
      <c r="U1663" s="11">
        <v>5</v>
      </c>
      <c r="V1663" s="11">
        <v>84382</v>
      </c>
      <c r="W1663" s="11">
        <v>6</v>
      </c>
      <c r="X1663" s="11">
        <v>8903</v>
      </c>
      <c r="Y1663" s="11">
        <v>21</v>
      </c>
      <c r="Z1663" s="11">
        <v>4221</v>
      </c>
      <c r="AA1663" s="11">
        <v>0</v>
      </c>
      <c r="AB1663" s="11">
        <v>0</v>
      </c>
      <c r="AC1663" s="11">
        <v>3013326</v>
      </c>
      <c r="AD1663" s="11">
        <v>5230</v>
      </c>
      <c r="AE1663" s="11">
        <v>17645000</v>
      </c>
      <c r="AF1663" s="11" t="s">
        <v>166</v>
      </c>
      <c r="AG1663" s="11" t="s">
        <v>158</v>
      </c>
      <c r="AH1663" s="16">
        <v>0</v>
      </c>
    </row>
    <row r="1664" spans="1:34">
      <c r="A1664" s="11">
        <v>3013326</v>
      </c>
      <c r="B1664" s="11">
        <v>3013301</v>
      </c>
      <c r="C1664" s="11" t="s">
        <v>70</v>
      </c>
      <c r="D1664" s="11">
        <v>20</v>
      </c>
      <c r="E1664" s="11">
        <v>26</v>
      </c>
      <c r="F1664" s="11">
        <v>70</v>
      </c>
      <c r="G1664" s="11">
        <v>4</v>
      </c>
      <c r="H1664" s="11">
        <v>412</v>
      </c>
      <c r="I1664" s="11">
        <v>431</v>
      </c>
      <c r="J1664" s="11">
        <v>323</v>
      </c>
      <c r="K1664" s="11">
        <v>332</v>
      </c>
      <c r="L1664" s="11">
        <v>2</v>
      </c>
      <c r="M1664" s="11">
        <v>60</v>
      </c>
      <c r="N1664" s="11">
        <v>1630</v>
      </c>
      <c r="O1664" s="11">
        <v>1</v>
      </c>
      <c r="P1664" s="11">
        <v>30133</v>
      </c>
      <c r="Q1664" s="11">
        <v>1</v>
      </c>
      <c r="R1664" s="11">
        <v>1590000</v>
      </c>
      <c r="S1664" s="11">
        <v>5002</v>
      </c>
      <c r="T1664" s="11">
        <v>5003</v>
      </c>
      <c r="U1664" s="11">
        <v>5</v>
      </c>
      <c r="V1664" s="11">
        <v>88516</v>
      </c>
      <c r="W1664" s="11">
        <v>6</v>
      </c>
      <c r="X1664" s="11">
        <v>9419</v>
      </c>
      <c r="Y1664" s="11">
        <v>21</v>
      </c>
      <c r="Z1664" s="11">
        <v>4428</v>
      </c>
      <c r="AA1664" s="11">
        <v>0</v>
      </c>
      <c r="AB1664" s="11">
        <v>0</v>
      </c>
      <c r="AC1664" s="11">
        <v>3013327</v>
      </c>
      <c r="AD1664" s="11">
        <v>6071</v>
      </c>
      <c r="AE1664" s="11">
        <v>19210000</v>
      </c>
      <c r="AF1664" s="11" t="s">
        <v>166</v>
      </c>
      <c r="AG1664" s="11" t="s">
        <v>158</v>
      </c>
      <c r="AH1664" s="16">
        <v>1</v>
      </c>
    </row>
    <row r="1665" spans="1:37">
      <c r="A1665" s="11">
        <v>3013327</v>
      </c>
      <c r="B1665" s="11">
        <v>3013301</v>
      </c>
      <c r="C1665" s="11" t="s">
        <v>70</v>
      </c>
      <c r="D1665" s="11">
        <v>20</v>
      </c>
      <c r="E1665" s="11">
        <v>27</v>
      </c>
      <c r="F1665" s="11">
        <v>70</v>
      </c>
      <c r="G1665" s="11">
        <v>4</v>
      </c>
      <c r="H1665" s="11">
        <v>411</v>
      </c>
      <c r="I1665" s="11">
        <v>423</v>
      </c>
      <c r="J1665" s="11">
        <v>322</v>
      </c>
      <c r="K1665" s="11">
        <v>331</v>
      </c>
      <c r="L1665" s="11">
        <v>2</v>
      </c>
      <c r="M1665" s="11">
        <v>60</v>
      </c>
      <c r="N1665" s="11">
        <v>1650</v>
      </c>
      <c r="O1665" s="11">
        <v>0</v>
      </c>
      <c r="P1665" s="11">
        <v>0</v>
      </c>
      <c r="Q1665" s="11">
        <v>0</v>
      </c>
      <c r="R1665" s="11">
        <v>1615000</v>
      </c>
      <c r="S1665" s="11">
        <v>5002</v>
      </c>
      <c r="T1665" s="11">
        <v>5003</v>
      </c>
      <c r="U1665" s="11">
        <v>5</v>
      </c>
      <c r="V1665" s="11">
        <v>105831</v>
      </c>
      <c r="W1665" s="11">
        <v>6</v>
      </c>
      <c r="X1665" s="11">
        <v>9939</v>
      </c>
      <c r="Y1665" s="11">
        <v>21</v>
      </c>
      <c r="Z1665" s="11">
        <v>4636</v>
      </c>
      <c r="AA1665" s="11">
        <v>0</v>
      </c>
      <c r="AB1665" s="11">
        <v>0</v>
      </c>
      <c r="AC1665" s="11">
        <v>3013328</v>
      </c>
      <c r="AD1665" s="11">
        <v>6912</v>
      </c>
      <c r="AE1665" s="11">
        <v>20800000</v>
      </c>
      <c r="AF1665" s="11" t="s">
        <v>167</v>
      </c>
      <c r="AG1665" s="11" t="s">
        <v>135</v>
      </c>
      <c r="AH1665" s="16">
        <v>0</v>
      </c>
    </row>
    <row r="1666" spans="1:37">
      <c r="A1666" s="11">
        <v>3013328</v>
      </c>
      <c r="B1666" s="11">
        <v>3013301</v>
      </c>
      <c r="C1666" s="11" t="s">
        <v>70</v>
      </c>
      <c r="D1666" s="11">
        <v>20</v>
      </c>
      <c r="E1666" s="11">
        <v>28</v>
      </c>
      <c r="F1666" s="11">
        <v>70</v>
      </c>
      <c r="G1666" s="11">
        <v>4</v>
      </c>
      <c r="H1666" s="11">
        <v>413</v>
      </c>
      <c r="I1666" s="11">
        <v>422</v>
      </c>
      <c r="J1666" s="11">
        <v>321</v>
      </c>
      <c r="K1666" s="11">
        <v>333</v>
      </c>
      <c r="L1666" s="11">
        <v>2</v>
      </c>
      <c r="M1666" s="11">
        <v>60</v>
      </c>
      <c r="N1666" s="11">
        <v>1670</v>
      </c>
      <c r="O1666" s="11">
        <v>0</v>
      </c>
      <c r="P1666" s="11">
        <v>0</v>
      </c>
      <c r="Q1666" s="11">
        <v>0</v>
      </c>
      <c r="R1666" s="11">
        <v>1635000</v>
      </c>
      <c r="S1666" s="11">
        <v>5002</v>
      </c>
      <c r="T1666" s="11">
        <v>5003</v>
      </c>
      <c r="U1666" s="11">
        <v>5</v>
      </c>
      <c r="V1666" s="11">
        <v>110009</v>
      </c>
      <c r="W1666" s="11">
        <v>6</v>
      </c>
      <c r="X1666" s="11">
        <v>10461</v>
      </c>
      <c r="Y1666" s="11">
        <v>21</v>
      </c>
      <c r="Z1666" s="11">
        <v>4844</v>
      </c>
      <c r="AA1666" s="11">
        <v>0</v>
      </c>
      <c r="AB1666" s="11">
        <v>0</v>
      </c>
      <c r="AC1666" s="11">
        <v>3013329</v>
      </c>
      <c r="AD1666" s="11">
        <v>7754</v>
      </c>
      <c r="AE1666" s="11">
        <v>22415000</v>
      </c>
      <c r="AF1666" s="11" t="s">
        <v>167</v>
      </c>
      <c r="AG1666" s="11" t="s">
        <v>135</v>
      </c>
      <c r="AH1666" s="16">
        <v>0</v>
      </c>
    </row>
    <row r="1667" spans="1:37">
      <c r="A1667" s="11">
        <v>3013329</v>
      </c>
      <c r="B1667" s="11">
        <v>3013301</v>
      </c>
      <c r="C1667" s="11" t="s">
        <v>70</v>
      </c>
      <c r="D1667" s="11">
        <v>20</v>
      </c>
      <c r="E1667" s="11">
        <v>29</v>
      </c>
      <c r="F1667" s="11">
        <v>70</v>
      </c>
      <c r="G1667" s="11">
        <v>4</v>
      </c>
      <c r="H1667" s="11">
        <v>412</v>
      </c>
      <c r="I1667" s="11">
        <v>431</v>
      </c>
      <c r="J1667" s="11">
        <v>423</v>
      </c>
      <c r="K1667" s="11">
        <v>432</v>
      </c>
      <c r="L1667" s="11">
        <v>2</v>
      </c>
      <c r="M1667" s="11">
        <v>60</v>
      </c>
      <c r="N1667" s="11">
        <v>2170</v>
      </c>
      <c r="O1667" s="11">
        <v>1</v>
      </c>
      <c r="P1667" s="11">
        <v>30133</v>
      </c>
      <c r="Q1667" s="11">
        <v>1</v>
      </c>
      <c r="R1667" s="11">
        <v>2220000</v>
      </c>
      <c r="S1667" s="11">
        <v>5002</v>
      </c>
      <c r="T1667" s="11">
        <v>5003</v>
      </c>
      <c r="U1667" s="11">
        <v>5</v>
      </c>
      <c r="V1667" s="11">
        <v>114209</v>
      </c>
      <c r="W1667" s="11">
        <v>6</v>
      </c>
      <c r="X1667" s="11">
        <v>10986</v>
      </c>
      <c r="Y1667" s="11">
        <v>21</v>
      </c>
      <c r="Z1667" s="11">
        <v>5054</v>
      </c>
      <c r="AA1667" s="11">
        <v>0</v>
      </c>
      <c r="AB1667" s="11">
        <v>0</v>
      </c>
      <c r="AC1667" s="11">
        <v>3013330</v>
      </c>
      <c r="AD1667" s="11">
        <v>8595</v>
      </c>
      <c r="AE1667" s="11">
        <v>24050000</v>
      </c>
      <c r="AF1667" s="11" t="s">
        <v>167</v>
      </c>
      <c r="AG1667" s="11" t="s">
        <v>135</v>
      </c>
      <c r="AH1667" s="16">
        <v>1</v>
      </c>
    </row>
    <row r="1668" spans="1:37">
      <c r="A1668" s="11">
        <v>3013330</v>
      </c>
      <c r="B1668" s="11">
        <v>3013301</v>
      </c>
      <c r="C1668" s="11" t="s">
        <v>70</v>
      </c>
      <c r="D1668" s="11">
        <v>20</v>
      </c>
      <c r="E1668" s="11">
        <v>30</v>
      </c>
      <c r="F1668" s="11">
        <v>80</v>
      </c>
      <c r="G1668" s="11">
        <v>4</v>
      </c>
      <c r="H1668" s="11">
        <v>511</v>
      </c>
      <c r="I1668" s="11">
        <v>433</v>
      </c>
      <c r="J1668" s="11">
        <v>422</v>
      </c>
      <c r="K1668" s="11">
        <v>431</v>
      </c>
      <c r="L1668" s="11">
        <v>2</v>
      </c>
      <c r="M1668" s="11">
        <v>60</v>
      </c>
      <c r="N1668" s="11">
        <v>2210</v>
      </c>
      <c r="O1668" s="11">
        <v>0</v>
      </c>
      <c r="P1668" s="11">
        <v>0</v>
      </c>
      <c r="Q1668" s="11">
        <v>0</v>
      </c>
      <c r="R1668" s="11">
        <v>2240000</v>
      </c>
      <c r="S1668" s="11">
        <v>5003</v>
      </c>
      <c r="T1668" s="11">
        <v>5004</v>
      </c>
      <c r="U1668" s="11">
        <v>5</v>
      </c>
      <c r="V1668" s="11">
        <v>119320</v>
      </c>
      <c r="W1668" s="11">
        <v>6</v>
      </c>
      <c r="X1668" s="11">
        <v>11625</v>
      </c>
      <c r="Y1668" s="11">
        <v>21</v>
      </c>
      <c r="Z1668" s="11">
        <v>5310</v>
      </c>
      <c r="AA1668" s="11">
        <v>0</v>
      </c>
      <c r="AB1668" s="11">
        <v>0</v>
      </c>
      <c r="AC1668" s="11">
        <v>3013331</v>
      </c>
      <c r="AD1668" s="11">
        <v>9972</v>
      </c>
      <c r="AE1668" s="11">
        <v>26270000</v>
      </c>
      <c r="AF1668" s="11" t="s">
        <v>168</v>
      </c>
      <c r="AG1668" s="11" t="s">
        <v>159</v>
      </c>
      <c r="AH1668" s="16">
        <v>0</v>
      </c>
    </row>
    <row r="1669" spans="1:37">
      <c r="A1669" s="11">
        <v>3013331</v>
      </c>
      <c r="B1669" s="11">
        <v>3013301</v>
      </c>
      <c r="C1669" s="11" t="s">
        <v>70</v>
      </c>
      <c r="D1669" s="11">
        <v>20</v>
      </c>
      <c r="E1669" s="11">
        <v>31</v>
      </c>
      <c r="F1669" s="11">
        <v>80</v>
      </c>
      <c r="G1669" s="11">
        <v>4</v>
      </c>
      <c r="H1669" s="11">
        <v>513</v>
      </c>
      <c r="I1669" s="11">
        <v>432</v>
      </c>
      <c r="J1669" s="11">
        <v>421</v>
      </c>
      <c r="K1669" s="11">
        <v>433</v>
      </c>
      <c r="L1669" s="11">
        <v>2</v>
      </c>
      <c r="M1669" s="11">
        <v>60</v>
      </c>
      <c r="N1669" s="11">
        <v>2230</v>
      </c>
      <c r="O1669" s="11">
        <v>1</v>
      </c>
      <c r="P1669" s="11">
        <v>30133</v>
      </c>
      <c r="Q1669" s="11">
        <v>1</v>
      </c>
      <c r="R1669" s="11">
        <v>2265000</v>
      </c>
      <c r="S1669" s="11">
        <v>5003</v>
      </c>
      <c r="T1669" s="11">
        <v>5004</v>
      </c>
      <c r="U1669" s="11">
        <v>5</v>
      </c>
      <c r="V1669" s="11">
        <v>124453</v>
      </c>
      <c r="W1669" s="11">
        <v>6</v>
      </c>
      <c r="X1669" s="11">
        <v>12267</v>
      </c>
      <c r="Y1669" s="11">
        <v>21</v>
      </c>
      <c r="Z1669" s="11">
        <v>5567</v>
      </c>
      <c r="AA1669" s="11">
        <v>0</v>
      </c>
      <c r="AB1669" s="11">
        <v>0</v>
      </c>
      <c r="AC1669" s="11">
        <v>3013332</v>
      </c>
      <c r="AD1669" s="11">
        <v>12219</v>
      </c>
      <c r="AE1669" s="11">
        <v>28510000</v>
      </c>
      <c r="AF1669" s="11" t="s">
        <v>168</v>
      </c>
      <c r="AG1669" s="11" t="s">
        <v>159</v>
      </c>
      <c r="AH1669" s="16">
        <v>1</v>
      </c>
    </row>
    <row r="1670" spans="1:37">
      <c r="A1670" s="11">
        <v>3013332</v>
      </c>
      <c r="B1670" s="11">
        <v>3013301</v>
      </c>
      <c r="C1670" s="11" t="s">
        <v>70</v>
      </c>
      <c r="D1670" s="11">
        <v>20</v>
      </c>
      <c r="E1670" s="11">
        <v>32</v>
      </c>
      <c r="F1670" s="11">
        <v>80</v>
      </c>
      <c r="G1670" s="11">
        <v>4</v>
      </c>
      <c r="H1670" s="11">
        <v>512</v>
      </c>
      <c r="I1670" s="11">
        <v>431</v>
      </c>
      <c r="J1670" s="11">
        <v>423</v>
      </c>
      <c r="K1670" s="11">
        <v>432</v>
      </c>
      <c r="L1670" s="11">
        <v>2</v>
      </c>
      <c r="M1670" s="11">
        <v>60</v>
      </c>
      <c r="N1670" s="11">
        <v>2250</v>
      </c>
      <c r="O1670" s="11">
        <v>0</v>
      </c>
      <c r="P1670" s="11">
        <v>0</v>
      </c>
      <c r="Q1670" s="11">
        <v>0</v>
      </c>
      <c r="R1670" s="11">
        <v>2290000</v>
      </c>
      <c r="S1670" s="11">
        <v>5003</v>
      </c>
      <c r="T1670" s="11">
        <v>5004</v>
      </c>
      <c r="U1670" s="11">
        <v>5</v>
      </c>
      <c r="V1670" s="11">
        <v>129609</v>
      </c>
      <c r="W1670" s="11">
        <v>6</v>
      </c>
      <c r="X1670" s="11">
        <v>12911</v>
      </c>
      <c r="Y1670" s="11">
        <v>21</v>
      </c>
      <c r="Z1670" s="11">
        <v>6484</v>
      </c>
      <c r="AA1670" s="11">
        <v>0</v>
      </c>
      <c r="AB1670" s="11">
        <v>0</v>
      </c>
      <c r="AC1670" s="11">
        <v>3013333</v>
      </c>
      <c r="AD1670" s="11">
        <v>14466</v>
      </c>
      <c r="AE1670" s="11">
        <v>30775000</v>
      </c>
      <c r="AF1670" s="11" t="s">
        <v>169</v>
      </c>
      <c r="AG1670" s="11" t="s">
        <v>158</v>
      </c>
      <c r="AH1670" s="16">
        <v>0</v>
      </c>
    </row>
    <row r="1671" spans="1:37">
      <c r="A1671" s="11">
        <v>3013333</v>
      </c>
      <c r="B1671" s="11">
        <v>3013301</v>
      </c>
      <c r="C1671" s="11" t="s">
        <v>70</v>
      </c>
      <c r="D1671" s="11">
        <v>20</v>
      </c>
      <c r="E1671" s="11">
        <v>33</v>
      </c>
      <c r="F1671" s="11">
        <v>80</v>
      </c>
      <c r="G1671" s="11">
        <v>4</v>
      </c>
      <c r="H1671" s="11">
        <v>511</v>
      </c>
      <c r="I1671" s="11">
        <v>433</v>
      </c>
      <c r="J1671" s="11">
        <v>422</v>
      </c>
      <c r="K1671" s="11">
        <v>431</v>
      </c>
      <c r="L1671" s="11">
        <v>2</v>
      </c>
      <c r="M1671" s="11">
        <v>60</v>
      </c>
      <c r="N1671" s="11">
        <v>2270</v>
      </c>
      <c r="O1671" s="11">
        <v>1</v>
      </c>
      <c r="P1671" s="11">
        <v>30133</v>
      </c>
      <c r="Q1671" s="11">
        <v>1</v>
      </c>
      <c r="R1671" s="11">
        <v>2315000</v>
      </c>
      <c r="S1671" s="11">
        <v>5003</v>
      </c>
      <c r="T1671" s="11">
        <v>5004</v>
      </c>
      <c r="U1671" s="11">
        <v>5</v>
      </c>
      <c r="V1671" s="11">
        <v>134787</v>
      </c>
      <c r="W1671" s="11">
        <v>6</v>
      </c>
      <c r="X1671" s="11">
        <v>13558</v>
      </c>
      <c r="Y1671" s="11">
        <v>21</v>
      </c>
      <c r="Z1671" s="11">
        <v>6743</v>
      </c>
      <c r="AA1671" s="11">
        <v>0</v>
      </c>
      <c r="AB1671" s="11">
        <v>0</v>
      </c>
      <c r="AC1671" s="11">
        <v>3013334</v>
      </c>
      <c r="AD1671" s="11">
        <v>16712</v>
      </c>
      <c r="AE1671" s="11">
        <v>33065000</v>
      </c>
      <c r="AF1671" s="11" t="s">
        <v>169</v>
      </c>
      <c r="AG1671" s="11" t="s">
        <v>158</v>
      </c>
      <c r="AH1671" s="16">
        <v>1</v>
      </c>
    </row>
    <row r="1672" spans="1:37">
      <c r="A1672" s="11">
        <v>3013334</v>
      </c>
      <c r="B1672" s="11">
        <v>3013301</v>
      </c>
      <c r="C1672" s="11" t="s">
        <v>70</v>
      </c>
      <c r="D1672" s="11">
        <v>20</v>
      </c>
      <c r="E1672" s="11">
        <v>34</v>
      </c>
      <c r="F1672" s="11">
        <v>80</v>
      </c>
      <c r="G1672" s="11">
        <v>4</v>
      </c>
      <c r="H1672" s="11">
        <v>513</v>
      </c>
      <c r="I1672" s="11">
        <v>432</v>
      </c>
      <c r="J1672" s="11">
        <v>421</v>
      </c>
      <c r="K1672" s="11">
        <v>433</v>
      </c>
      <c r="L1672" s="11">
        <v>2</v>
      </c>
      <c r="M1672" s="11">
        <v>60</v>
      </c>
      <c r="N1672" s="11">
        <v>2290</v>
      </c>
      <c r="O1672" s="11">
        <v>0</v>
      </c>
      <c r="P1672" s="11">
        <v>0</v>
      </c>
      <c r="Q1672" s="11">
        <v>0</v>
      </c>
      <c r="R1672" s="11">
        <v>2335000</v>
      </c>
      <c r="S1672" s="11">
        <v>5003</v>
      </c>
      <c r="T1672" s="11">
        <v>5004</v>
      </c>
      <c r="U1672" s="11">
        <v>5</v>
      </c>
      <c r="V1672" s="11">
        <v>153147</v>
      </c>
      <c r="W1672" s="11">
        <v>6</v>
      </c>
      <c r="X1672" s="11">
        <v>14208</v>
      </c>
      <c r="Y1672" s="11">
        <v>21</v>
      </c>
      <c r="Z1672" s="11">
        <v>7003</v>
      </c>
      <c r="AA1672" s="11">
        <v>0</v>
      </c>
      <c r="AB1672" s="11">
        <v>0</v>
      </c>
      <c r="AC1672" s="11">
        <v>3013335</v>
      </c>
      <c r="AD1672" s="11">
        <v>18959</v>
      </c>
      <c r="AE1672" s="11">
        <v>35380000</v>
      </c>
      <c r="AF1672" s="11" t="s">
        <v>170</v>
      </c>
      <c r="AG1672" s="11" t="s">
        <v>159</v>
      </c>
      <c r="AH1672" s="16">
        <v>0</v>
      </c>
    </row>
    <row r="1673" spans="1:37">
      <c r="A1673" s="11">
        <v>3013335</v>
      </c>
      <c r="B1673" s="11">
        <v>3013301</v>
      </c>
      <c r="C1673" s="11" t="s">
        <v>70</v>
      </c>
      <c r="D1673" s="11">
        <v>20</v>
      </c>
      <c r="E1673" s="11">
        <v>35</v>
      </c>
      <c r="F1673" s="11">
        <v>80</v>
      </c>
      <c r="G1673" s="11">
        <v>4</v>
      </c>
      <c r="H1673" s="11">
        <v>512</v>
      </c>
      <c r="I1673" s="11">
        <v>531</v>
      </c>
      <c r="J1673" s="11">
        <v>423</v>
      </c>
      <c r="K1673" s="11">
        <v>432</v>
      </c>
      <c r="L1673" s="11">
        <v>2</v>
      </c>
      <c r="M1673" s="11">
        <v>60</v>
      </c>
      <c r="N1673" s="11">
        <v>2330</v>
      </c>
      <c r="O1673" s="11">
        <v>1</v>
      </c>
      <c r="P1673" s="11">
        <v>30133</v>
      </c>
      <c r="Q1673" s="11">
        <v>1</v>
      </c>
      <c r="R1673" s="11">
        <v>2360000</v>
      </c>
      <c r="S1673" s="11">
        <v>5003</v>
      </c>
      <c r="T1673" s="11">
        <v>5004</v>
      </c>
      <c r="U1673" s="11">
        <v>5</v>
      </c>
      <c r="V1673" s="11">
        <v>158369</v>
      </c>
      <c r="W1673" s="11">
        <v>6</v>
      </c>
      <c r="X1673" s="11">
        <v>14861</v>
      </c>
      <c r="Y1673" s="11">
        <v>21</v>
      </c>
      <c r="Z1673" s="11">
        <v>7264</v>
      </c>
      <c r="AA1673" s="11">
        <v>0</v>
      </c>
      <c r="AB1673" s="11">
        <v>0</v>
      </c>
      <c r="AC1673" s="11">
        <v>3013336</v>
      </c>
      <c r="AD1673" s="11">
        <v>21206</v>
      </c>
      <c r="AE1673" s="11">
        <v>37715000</v>
      </c>
      <c r="AF1673" s="11" t="s">
        <v>170</v>
      </c>
      <c r="AG1673" s="11" t="s">
        <v>159</v>
      </c>
      <c r="AH1673" s="16">
        <v>1</v>
      </c>
    </row>
    <row r="1674" spans="1:37">
      <c r="A1674" s="11">
        <v>3013336</v>
      </c>
      <c r="B1674" s="11">
        <v>3013301</v>
      </c>
      <c r="C1674" s="11" t="s">
        <v>70</v>
      </c>
      <c r="D1674" s="11">
        <v>20</v>
      </c>
      <c r="E1674" s="11">
        <v>36</v>
      </c>
      <c r="F1674" s="11">
        <v>80</v>
      </c>
      <c r="G1674" s="11">
        <v>4</v>
      </c>
      <c r="H1674" s="11">
        <v>521</v>
      </c>
      <c r="I1674" s="11">
        <v>533</v>
      </c>
      <c r="J1674" s="11">
        <v>422</v>
      </c>
      <c r="K1674" s="11">
        <v>431</v>
      </c>
      <c r="L1674" s="11">
        <v>2</v>
      </c>
      <c r="M1674" s="11">
        <v>60</v>
      </c>
      <c r="N1674" s="11">
        <v>2350</v>
      </c>
      <c r="O1674" s="11">
        <v>0</v>
      </c>
      <c r="P1674" s="11">
        <v>0</v>
      </c>
      <c r="Q1674" s="11">
        <v>0</v>
      </c>
      <c r="R1674" s="11">
        <v>2385000</v>
      </c>
      <c r="S1674" s="11">
        <v>5003</v>
      </c>
      <c r="T1674" s="11">
        <v>5004</v>
      </c>
      <c r="U1674" s="11">
        <v>5</v>
      </c>
      <c r="V1674" s="11">
        <v>163613</v>
      </c>
      <c r="W1674" s="11">
        <v>6</v>
      </c>
      <c r="X1674" s="11">
        <v>15517</v>
      </c>
      <c r="Y1674" s="11">
        <v>21</v>
      </c>
      <c r="Z1674" s="11">
        <v>8187</v>
      </c>
      <c r="AA1674" s="11">
        <v>0</v>
      </c>
      <c r="AB1674" s="11">
        <v>0</v>
      </c>
      <c r="AC1674" s="11">
        <v>3013337</v>
      </c>
      <c r="AD1674" s="11">
        <v>24323</v>
      </c>
      <c r="AE1674" s="11">
        <v>40075000</v>
      </c>
      <c r="AF1674" s="11" t="s">
        <v>171</v>
      </c>
      <c r="AG1674" s="11" t="s">
        <v>158</v>
      </c>
      <c r="AH1674" s="16">
        <v>0</v>
      </c>
      <c r="AI1674" s="12"/>
      <c r="AJ1674" s="12"/>
      <c r="AK1674" s="12"/>
    </row>
    <row r="1675" spans="1:37">
      <c r="A1675" s="11">
        <v>3013337</v>
      </c>
      <c r="B1675" s="11">
        <v>3013301</v>
      </c>
      <c r="C1675" s="11" t="s">
        <v>70</v>
      </c>
      <c r="D1675" s="11">
        <v>20</v>
      </c>
      <c r="E1675" s="11">
        <v>37</v>
      </c>
      <c r="F1675" s="11">
        <v>80</v>
      </c>
      <c r="G1675" s="11">
        <v>4</v>
      </c>
      <c r="H1675" s="11">
        <v>513</v>
      </c>
      <c r="I1675" s="11">
        <v>522</v>
      </c>
      <c r="J1675" s="11">
        <v>421</v>
      </c>
      <c r="K1675" s="11">
        <v>433</v>
      </c>
      <c r="L1675" s="11">
        <v>2</v>
      </c>
      <c r="M1675" s="11">
        <v>60</v>
      </c>
      <c r="N1675" s="11">
        <v>2370</v>
      </c>
      <c r="O1675" s="11">
        <v>1</v>
      </c>
      <c r="P1675" s="11">
        <v>30133</v>
      </c>
      <c r="Q1675" s="11">
        <v>1</v>
      </c>
      <c r="R1675" s="11">
        <v>2410000</v>
      </c>
      <c r="S1675" s="11">
        <v>5003</v>
      </c>
      <c r="T1675" s="11">
        <v>5004</v>
      </c>
      <c r="U1675" s="11">
        <v>5</v>
      </c>
      <c r="V1675" s="11">
        <v>168880</v>
      </c>
      <c r="W1675" s="11">
        <v>6</v>
      </c>
      <c r="X1675" s="11">
        <v>16175</v>
      </c>
      <c r="Y1675" s="11">
        <v>21</v>
      </c>
      <c r="Z1675" s="11">
        <v>8450</v>
      </c>
      <c r="AA1675" s="11">
        <v>0</v>
      </c>
      <c r="AB1675" s="11">
        <v>0</v>
      </c>
      <c r="AC1675" s="11">
        <v>3013338</v>
      </c>
      <c r="AD1675" s="11">
        <v>27440</v>
      </c>
      <c r="AE1675" s="11">
        <v>42460000</v>
      </c>
      <c r="AF1675" s="11" t="s">
        <v>171</v>
      </c>
      <c r="AG1675" s="11" t="s">
        <v>158</v>
      </c>
      <c r="AH1675" s="16">
        <v>1</v>
      </c>
    </row>
    <row r="1676" spans="1:37">
      <c r="A1676" s="11">
        <v>3013338</v>
      </c>
      <c r="B1676" s="11">
        <v>3013301</v>
      </c>
      <c r="C1676" s="11" t="s">
        <v>70</v>
      </c>
      <c r="D1676" s="11">
        <v>20</v>
      </c>
      <c r="E1676" s="11">
        <v>38</v>
      </c>
      <c r="F1676" s="11">
        <v>80</v>
      </c>
      <c r="G1676" s="11">
        <v>4</v>
      </c>
      <c r="H1676" s="11">
        <v>512</v>
      </c>
      <c r="I1676" s="11">
        <v>531</v>
      </c>
      <c r="J1676" s="11">
        <v>423</v>
      </c>
      <c r="K1676" s="11">
        <v>432</v>
      </c>
      <c r="L1676" s="11">
        <v>2</v>
      </c>
      <c r="M1676" s="11">
        <v>60</v>
      </c>
      <c r="N1676" s="11">
        <v>2390</v>
      </c>
      <c r="O1676" s="11">
        <v>0</v>
      </c>
      <c r="P1676" s="11">
        <v>0</v>
      </c>
      <c r="Q1676" s="11">
        <v>0</v>
      </c>
      <c r="R1676" s="11">
        <v>2430000</v>
      </c>
      <c r="S1676" s="11">
        <v>5003</v>
      </c>
      <c r="T1676" s="11">
        <v>5004</v>
      </c>
      <c r="U1676" s="11">
        <v>5</v>
      </c>
      <c r="V1676" s="11">
        <v>187329</v>
      </c>
      <c r="W1676" s="11">
        <v>6</v>
      </c>
      <c r="X1676" s="11">
        <v>16836</v>
      </c>
      <c r="Y1676" s="11">
        <v>21</v>
      </c>
      <c r="Z1676" s="11">
        <v>8714</v>
      </c>
      <c r="AA1676" s="11">
        <v>0</v>
      </c>
      <c r="AB1676" s="11">
        <v>0</v>
      </c>
      <c r="AC1676" s="11">
        <v>3013339</v>
      </c>
      <c r="AD1676" s="11">
        <v>30556</v>
      </c>
      <c r="AE1676" s="11">
        <v>44870000</v>
      </c>
      <c r="AF1676" s="11" t="s">
        <v>172</v>
      </c>
      <c r="AG1676" s="11" t="s">
        <v>135</v>
      </c>
      <c r="AH1676" s="16">
        <v>0</v>
      </c>
    </row>
    <row r="1677" spans="1:37">
      <c r="A1677" s="11">
        <v>3013339</v>
      </c>
      <c r="B1677" s="11">
        <v>3013301</v>
      </c>
      <c r="C1677" s="11" t="s">
        <v>70</v>
      </c>
      <c r="D1677" s="11">
        <v>20</v>
      </c>
      <c r="E1677" s="11">
        <v>39</v>
      </c>
      <c r="F1677" s="11">
        <v>80</v>
      </c>
      <c r="G1677" s="11">
        <v>4</v>
      </c>
      <c r="H1677" s="11">
        <v>511</v>
      </c>
      <c r="I1677" s="11">
        <v>533</v>
      </c>
      <c r="J1677" s="11">
        <v>522</v>
      </c>
      <c r="K1677" s="11">
        <v>531</v>
      </c>
      <c r="L1677" s="11">
        <v>2</v>
      </c>
      <c r="M1677" s="11">
        <v>60</v>
      </c>
      <c r="N1677" s="11">
        <v>2890</v>
      </c>
      <c r="O1677" s="11">
        <v>1</v>
      </c>
      <c r="P1677" s="11">
        <v>30133</v>
      </c>
      <c r="Q1677" s="11">
        <v>1</v>
      </c>
      <c r="R1677" s="11">
        <v>3035000</v>
      </c>
      <c r="S1677" s="11">
        <v>5003</v>
      </c>
      <c r="T1677" s="11">
        <v>5004</v>
      </c>
      <c r="U1677" s="11">
        <v>5</v>
      </c>
      <c r="V1677" s="11">
        <v>192640</v>
      </c>
      <c r="W1677" s="11">
        <v>6</v>
      </c>
      <c r="X1677" s="11">
        <v>17500</v>
      </c>
      <c r="Y1677" s="11">
        <v>21</v>
      </c>
      <c r="Z1677" s="11">
        <v>8980</v>
      </c>
      <c r="AA1677" s="11">
        <v>0</v>
      </c>
      <c r="AB1677" s="11">
        <v>0</v>
      </c>
      <c r="AC1677" s="11">
        <v>3013340</v>
      </c>
      <c r="AD1677" s="11">
        <v>33673</v>
      </c>
      <c r="AE1677" s="11">
        <v>47300000</v>
      </c>
      <c r="AF1677" s="11" t="s">
        <v>172</v>
      </c>
      <c r="AG1677" s="11" t="s">
        <v>135</v>
      </c>
      <c r="AH1677" s="16">
        <v>1</v>
      </c>
    </row>
    <row r="1678" spans="1:37">
      <c r="A1678" s="11">
        <v>3013340</v>
      </c>
      <c r="B1678" s="11">
        <v>3013301</v>
      </c>
      <c r="C1678" s="11" t="s">
        <v>70</v>
      </c>
      <c r="D1678" s="11">
        <v>20</v>
      </c>
      <c r="E1678" s="11">
        <v>40</v>
      </c>
      <c r="F1678" s="11">
        <v>90</v>
      </c>
      <c r="G1678" s="11">
        <v>4</v>
      </c>
      <c r="H1678" s="11">
        <v>623</v>
      </c>
      <c r="I1678" s="11">
        <v>532</v>
      </c>
      <c r="J1678" s="11">
        <v>521</v>
      </c>
      <c r="K1678" s="11">
        <v>533</v>
      </c>
      <c r="L1678" s="11">
        <v>2</v>
      </c>
      <c r="M1678" s="11">
        <v>60</v>
      </c>
      <c r="N1678" s="11">
        <v>2930</v>
      </c>
      <c r="O1678" s="11">
        <v>1</v>
      </c>
      <c r="P1678" s="11">
        <v>30133</v>
      </c>
      <c r="Q1678" s="11">
        <v>1</v>
      </c>
      <c r="R1678" s="11">
        <v>3055000</v>
      </c>
      <c r="S1678" s="11">
        <v>5004</v>
      </c>
      <c r="T1678" s="11">
        <v>5005</v>
      </c>
      <c r="U1678" s="11">
        <v>5</v>
      </c>
      <c r="V1678" s="11">
        <v>198862</v>
      </c>
      <c r="W1678" s="11">
        <v>6</v>
      </c>
      <c r="X1678" s="11">
        <v>18278</v>
      </c>
      <c r="Y1678" s="11">
        <v>21</v>
      </c>
      <c r="Z1678" s="11">
        <v>9291</v>
      </c>
      <c r="AA1678" s="11">
        <v>0</v>
      </c>
      <c r="AB1678" s="11">
        <v>0</v>
      </c>
      <c r="AC1678" s="11">
        <v>3013341</v>
      </c>
      <c r="AD1678" s="11">
        <v>38530</v>
      </c>
      <c r="AE1678" s="11">
        <v>50335000</v>
      </c>
      <c r="AF1678" s="11" t="s">
        <v>173</v>
      </c>
      <c r="AG1678" s="11" t="s">
        <v>159</v>
      </c>
      <c r="AH1678" s="16">
        <v>1</v>
      </c>
    </row>
    <row r="1679" spans="1:37">
      <c r="A1679" s="11">
        <v>3013341</v>
      </c>
      <c r="B1679" s="11">
        <v>3013301</v>
      </c>
      <c r="C1679" s="11" t="s">
        <v>70</v>
      </c>
      <c r="D1679" s="11">
        <v>20</v>
      </c>
      <c r="E1679" s="11">
        <v>41</v>
      </c>
      <c r="F1679" s="11">
        <v>90</v>
      </c>
      <c r="G1679" s="11">
        <v>4</v>
      </c>
      <c r="H1679" s="11">
        <v>622</v>
      </c>
      <c r="I1679" s="11">
        <v>531</v>
      </c>
      <c r="J1679" s="11">
        <v>523</v>
      </c>
      <c r="K1679" s="11">
        <v>532</v>
      </c>
      <c r="L1679" s="11">
        <v>2</v>
      </c>
      <c r="M1679" s="11">
        <v>60</v>
      </c>
      <c r="N1679" s="11">
        <v>2950</v>
      </c>
      <c r="O1679" s="11">
        <v>1</v>
      </c>
      <c r="P1679" s="11">
        <v>30133</v>
      </c>
      <c r="Q1679" s="11">
        <v>1</v>
      </c>
      <c r="R1679" s="11">
        <v>3080000</v>
      </c>
      <c r="S1679" s="11">
        <v>5004</v>
      </c>
      <c r="T1679" s="11">
        <v>5005</v>
      </c>
      <c r="U1679" s="11">
        <v>5</v>
      </c>
      <c r="V1679" s="11">
        <v>205107</v>
      </c>
      <c r="W1679" s="11">
        <v>6</v>
      </c>
      <c r="X1679" s="11">
        <v>19058</v>
      </c>
      <c r="Y1679" s="11">
        <v>21</v>
      </c>
      <c r="Z1679" s="11">
        <v>10263</v>
      </c>
      <c r="AA1679" s="11">
        <v>0</v>
      </c>
      <c r="AB1679" s="11">
        <v>0</v>
      </c>
      <c r="AC1679" s="11">
        <v>3013342</v>
      </c>
      <c r="AD1679" s="11">
        <v>47087</v>
      </c>
      <c r="AE1679" s="11">
        <v>53390000</v>
      </c>
      <c r="AF1679" s="11" t="s">
        <v>174</v>
      </c>
      <c r="AG1679" s="11" t="s">
        <v>158</v>
      </c>
      <c r="AH1679" s="16">
        <v>1</v>
      </c>
    </row>
    <row r="1680" spans="1:37">
      <c r="A1680" s="11">
        <v>3013342</v>
      </c>
      <c r="B1680" s="11">
        <v>3013301</v>
      </c>
      <c r="C1680" s="11" t="s">
        <v>70</v>
      </c>
      <c r="D1680" s="11">
        <v>20</v>
      </c>
      <c r="E1680" s="11">
        <v>42</v>
      </c>
      <c r="F1680" s="11">
        <v>90</v>
      </c>
      <c r="G1680" s="11">
        <v>4</v>
      </c>
      <c r="H1680" s="11">
        <v>621</v>
      </c>
      <c r="I1680" s="11">
        <v>533</v>
      </c>
      <c r="J1680" s="11">
        <v>522</v>
      </c>
      <c r="K1680" s="11">
        <v>531</v>
      </c>
      <c r="L1680" s="11">
        <v>2</v>
      </c>
      <c r="M1680" s="11">
        <v>60</v>
      </c>
      <c r="N1680" s="11">
        <v>2970</v>
      </c>
      <c r="O1680" s="11">
        <v>1</v>
      </c>
      <c r="P1680" s="11">
        <v>30133</v>
      </c>
      <c r="Q1680" s="11">
        <v>1</v>
      </c>
      <c r="R1680" s="11">
        <v>3105000</v>
      </c>
      <c r="S1680" s="11">
        <v>5004</v>
      </c>
      <c r="T1680" s="11">
        <v>5005</v>
      </c>
      <c r="U1680" s="11">
        <v>5</v>
      </c>
      <c r="V1680" s="11">
        <v>224533</v>
      </c>
      <c r="W1680" s="11">
        <v>6</v>
      </c>
      <c r="X1680" s="11">
        <v>19842</v>
      </c>
      <c r="Y1680" s="11">
        <v>21</v>
      </c>
      <c r="Z1680" s="11">
        <v>10577</v>
      </c>
      <c r="AA1680" s="11">
        <v>0</v>
      </c>
      <c r="AB1680" s="11">
        <v>0</v>
      </c>
      <c r="AC1680" s="11">
        <v>3013343</v>
      </c>
      <c r="AD1680" s="11">
        <v>55644</v>
      </c>
      <c r="AE1680" s="11">
        <v>56470000</v>
      </c>
      <c r="AF1680" s="11" t="s">
        <v>175</v>
      </c>
      <c r="AG1680" s="11" t="s">
        <v>159</v>
      </c>
      <c r="AH1680" s="16">
        <v>1</v>
      </c>
    </row>
    <row r="1681" spans="1:37">
      <c r="A1681" s="11">
        <v>3013343</v>
      </c>
      <c r="B1681" s="11">
        <v>3013301</v>
      </c>
      <c r="C1681" s="11" t="s">
        <v>70</v>
      </c>
      <c r="D1681" s="11">
        <v>20</v>
      </c>
      <c r="E1681" s="11">
        <v>43</v>
      </c>
      <c r="F1681" s="11">
        <v>90</v>
      </c>
      <c r="G1681" s="11">
        <v>4</v>
      </c>
      <c r="H1681" s="11">
        <v>623</v>
      </c>
      <c r="I1681" s="11">
        <v>532</v>
      </c>
      <c r="J1681" s="11">
        <v>521</v>
      </c>
      <c r="K1681" s="11">
        <v>533</v>
      </c>
      <c r="L1681" s="11">
        <v>2</v>
      </c>
      <c r="M1681" s="11">
        <v>60</v>
      </c>
      <c r="N1681" s="11">
        <v>2990</v>
      </c>
      <c r="O1681" s="11">
        <v>1</v>
      </c>
      <c r="P1681" s="11">
        <v>30133</v>
      </c>
      <c r="Q1681" s="11">
        <v>1</v>
      </c>
      <c r="R1681" s="11">
        <v>3130000</v>
      </c>
      <c r="S1681" s="11">
        <v>5004</v>
      </c>
      <c r="T1681" s="11">
        <v>5005</v>
      </c>
      <c r="U1681" s="11">
        <v>5</v>
      </c>
      <c r="V1681" s="11">
        <v>230822</v>
      </c>
      <c r="W1681" s="11">
        <v>6</v>
      </c>
      <c r="X1681" s="11">
        <v>20628</v>
      </c>
      <c r="Y1681" s="11">
        <v>21</v>
      </c>
      <c r="Z1681" s="11">
        <v>11551</v>
      </c>
      <c r="AA1681" s="11">
        <v>0</v>
      </c>
      <c r="AB1681" s="11">
        <v>0</v>
      </c>
      <c r="AC1681" s="11">
        <v>3013344</v>
      </c>
      <c r="AD1681" s="11">
        <v>64201</v>
      </c>
      <c r="AE1681" s="11">
        <v>59575000</v>
      </c>
      <c r="AF1681" s="11" t="s">
        <v>176</v>
      </c>
      <c r="AG1681" s="11" t="s">
        <v>158</v>
      </c>
      <c r="AH1681" s="16">
        <v>1</v>
      </c>
    </row>
    <row r="1682" spans="1:37">
      <c r="A1682" s="11">
        <v>3013344</v>
      </c>
      <c r="B1682" s="11">
        <v>3013301</v>
      </c>
      <c r="C1682" s="11" t="s">
        <v>70</v>
      </c>
      <c r="D1682" s="11">
        <v>20</v>
      </c>
      <c r="E1682" s="11">
        <v>44</v>
      </c>
      <c r="F1682" s="11">
        <v>90</v>
      </c>
      <c r="G1682" s="11">
        <v>4</v>
      </c>
      <c r="H1682" s="11">
        <v>612</v>
      </c>
      <c r="I1682" s="11">
        <v>531</v>
      </c>
      <c r="J1682" s="11">
        <v>523</v>
      </c>
      <c r="K1682" s="11">
        <v>532</v>
      </c>
      <c r="L1682" s="11">
        <v>2</v>
      </c>
      <c r="M1682" s="11">
        <v>60</v>
      </c>
      <c r="N1682" s="11">
        <v>3010</v>
      </c>
      <c r="O1682" s="11">
        <v>1</v>
      </c>
      <c r="P1682" s="11">
        <v>30133</v>
      </c>
      <c r="Q1682" s="11">
        <v>1</v>
      </c>
      <c r="R1682" s="11">
        <v>3155000</v>
      </c>
      <c r="S1682" s="11">
        <v>5004</v>
      </c>
      <c r="T1682" s="11">
        <v>5005</v>
      </c>
      <c r="U1682" s="11">
        <v>5</v>
      </c>
      <c r="V1682" s="11">
        <v>250293</v>
      </c>
      <c r="W1682" s="11">
        <v>6</v>
      </c>
      <c r="X1682" s="11">
        <v>21417</v>
      </c>
      <c r="Y1682" s="11">
        <v>21</v>
      </c>
      <c r="Z1682" s="11">
        <v>11867</v>
      </c>
      <c r="AA1682" s="11">
        <v>0</v>
      </c>
      <c r="AB1682" s="11">
        <v>0</v>
      </c>
      <c r="AC1682" s="11">
        <v>3013345</v>
      </c>
      <c r="AD1682" s="11">
        <v>72758</v>
      </c>
      <c r="AE1682" s="11">
        <v>62705000</v>
      </c>
      <c r="AF1682" s="11" t="s">
        <v>177</v>
      </c>
      <c r="AG1682" s="11" t="s">
        <v>159</v>
      </c>
      <c r="AH1682" s="16">
        <v>1</v>
      </c>
    </row>
    <row r="1683" spans="1:37">
      <c r="A1683" s="11">
        <v>3013345</v>
      </c>
      <c r="B1683" s="11">
        <v>3013301</v>
      </c>
      <c r="C1683" s="11" t="s">
        <v>70</v>
      </c>
      <c r="D1683" s="11">
        <v>20</v>
      </c>
      <c r="E1683" s="11">
        <v>45</v>
      </c>
      <c r="F1683" s="11">
        <v>90</v>
      </c>
      <c r="G1683" s="11">
        <v>4</v>
      </c>
      <c r="H1683" s="11">
        <v>611</v>
      </c>
      <c r="I1683" s="11">
        <v>633</v>
      </c>
      <c r="J1683" s="11">
        <v>522</v>
      </c>
      <c r="K1683" s="11">
        <v>531</v>
      </c>
      <c r="L1683" s="11">
        <v>2</v>
      </c>
      <c r="M1683" s="11">
        <v>60</v>
      </c>
      <c r="N1683" s="11">
        <v>3050</v>
      </c>
      <c r="O1683" s="11">
        <v>1</v>
      </c>
      <c r="P1683" s="11">
        <v>30133</v>
      </c>
      <c r="Q1683" s="11">
        <v>1</v>
      </c>
      <c r="R1683" s="11">
        <v>3180000</v>
      </c>
      <c r="S1683" s="11">
        <v>5004</v>
      </c>
      <c r="T1683" s="11">
        <v>5005</v>
      </c>
      <c r="U1683" s="11">
        <v>5</v>
      </c>
      <c r="V1683" s="11">
        <v>256627</v>
      </c>
      <c r="W1683" s="11">
        <v>6</v>
      </c>
      <c r="X1683" s="11">
        <v>22208</v>
      </c>
      <c r="Y1683" s="11">
        <v>21</v>
      </c>
      <c r="Z1683" s="11">
        <v>12843</v>
      </c>
      <c r="AA1683" s="11">
        <v>0</v>
      </c>
      <c r="AB1683" s="11">
        <v>0</v>
      </c>
      <c r="AC1683" s="11">
        <v>3013346</v>
      </c>
      <c r="AD1683" s="11">
        <v>81315</v>
      </c>
      <c r="AE1683" s="11">
        <v>65860000</v>
      </c>
      <c r="AF1683" s="11" t="s">
        <v>178</v>
      </c>
      <c r="AG1683" s="11" t="s">
        <v>158</v>
      </c>
      <c r="AH1683" s="16">
        <v>1</v>
      </c>
    </row>
    <row r="1684" spans="1:37">
      <c r="A1684" s="11">
        <v>3013346</v>
      </c>
      <c r="B1684" s="11">
        <v>3013301</v>
      </c>
      <c r="C1684" s="11" t="s">
        <v>70</v>
      </c>
      <c r="D1684" s="11">
        <v>20</v>
      </c>
      <c r="E1684" s="11">
        <v>46</v>
      </c>
      <c r="F1684" s="11">
        <v>90</v>
      </c>
      <c r="G1684" s="11">
        <v>4</v>
      </c>
      <c r="H1684" s="11">
        <v>623</v>
      </c>
      <c r="I1684" s="11">
        <v>632</v>
      </c>
      <c r="J1684" s="11">
        <v>521</v>
      </c>
      <c r="K1684" s="11">
        <v>533</v>
      </c>
      <c r="L1684" s="11">
        <v>2</v>
      </c>
      <c r="M1684" s="11">
        <v>60</v>
      </c>
      <c r="N1684" s="11">
        <v>3070</v>
      </c>
      <c r="O1684" s="11">
        <v>1</v>
      </c>
      <c r="P1684" s="11">
        <v>30133</v>
      </c>
      <c r="Q1684" s="11">
        <v>1</v>
      </c>
      <c r="R1684" s="11">
        <v>3205000</v>
      </c>
      <c r="S1684" s="11">
        <v>5004</v>
      </c>
      <c r="T1684" s="11">
        <v>5005</v>
      </c>
      <c r="U1684" s="11">
        <v>5</v>
      </c>
      <c r="V1684" s="11">
        <v>276142</v>
      </c>
      <c r="W1684" s="11">
        <v>6</v>
      </c>
      <c r="X1684" s="11">
        <v>23003</v>
      </c>
      <c r="Y1684" s="11">
        <v>21</v>
      </c>
      <c r="Z1684" s="11">
        <v>13161</v>
      </c>
      <c r="AA1684" s="11">
        <v>0</v>
      </c>
      <c r="AB1684" s="11">
        <v>0</v>
      </c>
      <c r="AC1684" s="11">
        <v>3013347</v>
      </c>
      <c r="AD1684" s="11">
        <v>93572</v>
      </c>
      <c r="AE1684" s="11">
        <v>69040000</v>
      </c>
      <c r="AF1684" s="11" t="s">
        <v>179</v>
      </c>
      <c r="AG1684" s="11" t="s">
        <v>159</v>
      </c>
      <c r="AH1684" s="16">
        <v>1</v>
      </c>
    </row>
    <row r="1685" spans="1:37">
      <c r="A1685" s="11">
        <v>3013347</v>
      </c>
      <c r="B1685" s="11">
        <v>3013301</v>
      </c>
      <c r="C1685" s="11" t="s">
        <v>70</v>
      </c>
      <c r="D1685" s="11">
        <v>20</v>
      </c>
      <c r="E1685" s="11">
        <v>47</v>
      </c>
      <c r="F1685" s="11">
        <v>90</v>
      </c>
      <c r="G1685" s="11">
        <v>4</v>
      </c>
      <c r="H1685" s="11">
        <v>622</v>
      </c>
      <c r="I1685" s="11">
        <v>631</v>
      </c>
      <c r="J1685" s="11">
        <v>523</v>
      </c>
      <c r="K1685" s="11">
        <v>532</v>
      </c>
      <c r="L1685" s="11">
        <v>2</v>
      </c>
      <c r="M1685" s="11">
        <v>60</v>
      </c>
      <c r="N1685" s="11">
        <v>3090</v>
      </c>
      <c r="O1685" s="11">
        <v>1</v>
      </c>
      <c r="P1685" s="11">
        <v>30133</v>
      </c>
      <c r="Q1685" s="11">
        <v>1</v>
      </c>
      <c r="R1685" s="11">
        <v>3230000</v>
      </c>
      <c r="S1685" s="11">
        <v>5004</v>
      </c>
      <c r="T1685" s="11">
        <v>5005</v>
      </c>
      <c r="U1685" s="11">
        <v>5</v>
      </c>
      <c r="V1685" s="11">
        <v>282520</v>
      </c>
      <c r="W1685" s="11">
        <v>6</v>
      </c>
      <c r="X1685" s="11">
        <v>23800</v>
      </c>
      <c r="Y1685" s="11">
        <v>21</v>
      </c>
      <c r="Z1685" s="11">
        <v>14140</v>
      </c>
      <c r="AA1685" s="11">
        <v>0</v>
      </c>
      <c r="AB1685" s="11">
        <v>0</v>
      </c>
      <c r="AC1685" s="11">
        <v>3013348</v>
      </c>
      <c r="AD1685" s="11">
        <v>105829</v>
      </c>
      <c r="AE1685" s="11">
        <v>72245000</v>
      </c>
      <c r="AF1685" s="11" t="s">
        <v>180</v>
      </c>
      <c r="AG1685" s="11" t="s">
        <v>158</v>
      </c>
      <c r="AH1685" s="16">
        <v>1</v>
      </c>
    </row>
    <row r="1686" spans="1:37">
      <c r="A1686" s="11">
        <v>3013348</v>
      </c>
      <c r="B1686" s="11">
        <v>3013301</v>
      </c>
      <c r="C1686" s="11" t="s">
        <v>70</v>
      </c>
      <c r="D1686" s="11">
        <v>20</v>
      </c>
      <c r="E1686" s="11">
        <v>48</v>
      </c>
      <c r="F1686" s="11">
        <v>90</v>
      </c>
      <c r="G1686" s="11">
        <v>4</v>
      </c>
      <c r="H1686" s="11">
        <v>611</v>
      </c>
      <c r="I1686" s="11">
        <v>633</v>
      </c>
      <c r="J1686" s="11">
        <v>522</v>
      </c>
      <c r="K1686" s="11">
        <v>531</v>
      </c>
      <c r="L1686" s="11">
        <v>2</v>
      </c>
      <c r="M1686" s="11">
        <v>60</v>
      </c>
      <c r="N1686" s="11">
        <v>3110</v>
      </c>
      <c r="O1686" s="11">
        <v>1</v>
      </c>
      <c r="P1686" s="11">
        <v>30133</v>
      </c>
      <c r="Q1686" s="11">
        <v>1</v>
      </c>
      <c r="R1686" s="11">
        <v>3250000</v>
      </c>
      <c r="S1686" s="11">
        <v>5004</v>
      </c>
      <c r="T1686" s="11">
        <v>5005</v>
      </c>
      <c r="U1686" s="11">
        <v>5</v>
      </c>
      <c r="V1686" s="11">
        <v>302080</v>
      </c>
      <c r="W1686" s="11">
        <v>6</v>
      </c>
      <c r="X1686" s="11">
        <v>24600</v>
      </c>
      <c r="Y1686" s="11">
        <v>21</v>
      </c>
      <c r="Z1686" s="11">
        <v>14460</v>
      </c>
      <c r="AA1686" s="11">
        <v>0</v>
      </c>
      <c r="AB1686" s="11">
        <v>0</v>
      </c>
      <c r="AC1686" s="11">
        <v>3013349</v>
      </c>
      <c r="AD1686" s="11">
        <v>118086</v>
      </c>
      <c r="AE1686" s="11">
        <v>75475000</v>
      </c>
      <c r="AF1686" s="11" t="s">
        <v>181</v>
      </c>
      <c r="AG1686" s="11" t="s">
        <v>159</v>
      </c>
      <c r="AH1686" s="16">
        <v>1</v>
      </c>
    </row>
    <row r="1687" spans="1:37">
      <c r="A1687" s="11">
        <v>3013349</v>
      </c>
      <c r="B1687" s="11">
        <v>3013301</v>
      </c>
      <c r="C1687" s="11" t="s">
        <v>70</v>
      </c>
      <c r="D1687" s="11">
        <v>20</v>
      </c>
      <c r="E1687" s="11">
        <v>49</v>
      </c>
      <c r="F1687" s="11">
        <v>90</v>
      </c>
      <c r="G1687" s="11">
        <v>4</v>
      </c>
      <c r="H1687" s="11">
        <v>613</v>
      </c>
      <c r="I1687" s="11">
        <v>632</v>
      </c>
      <c r="J1687" s="11">
        <v>621</v>
      </c>
      <c r="K1687" s="11">
        <v>633</v>
      </c>
      <c r="L1687" s="11">
        <v>2</v>
      </c>
      <c r="M1687" s="11">
        <v>60</v>
      </c>
      <c r="N1687" s="11">
        <v>3610</v>
      </c>
      <c r="O1687" s="11">
        <v>1</v>
      </c>
      <c r="P1687" s="11">
        <v>30133</v>
      </c>
      <c r="Q1687" s="11">
        <v>1</v>
      </c>
      <c r="R1687" s="11">
        <v>3870000</v>
      </c>
      <c r="S1687" s="11">
        <v>5004</v>
      </c>
      <c r="T1687" s="11">
        <v>5005</v>
      </c>
      <c r="U1687" s="11">
        <v>5</v>
      </c>
      <c r="V1687" s="11">
        <v>308502</v>
      </c>
      <c r="W1687" s="11">
        <v>6</v>
      </c>
      <c r="X1687" s="11">
        <v>25403</v>
      </c>
      <c r="Y1687" s="11">
        <v>21</v>
      </c>
      <c r="Z1687" s="11">
        <v>15441</v>
      </c>
      <c r="AA1687" s="11">
        <v>0</v>
      </c>
      <c r="AB1687" s="11">
        <v>0</v>
      </c>
      <c r="AC1687" s="11">
        <v>3013350</v>
      </c>
      <c r="AD1687" s="11">
        <v>130343</v>
      </c>
      <c r="AE1687" s="11">
        <v>78725000</v>
      </c>
      <c r="AF1687" s="11" t="s">
        <v>182</v>
      </c>
      <c r="AG1687" s="11" t="s">
        <v>136</v>
      </c>
      <c r="AH1687" s="16">
        <v>1</v>
      </c>
    </row>
    <row r="1688" spans="1:37" s="12" customFormat="1">
      <c r="A1688" s="12">
        <v>3013350</v>
      </c>
      <c r="B1688" s="12">
        <v>3013301</v>
      </c>
      <c r="C1688" s="12" t="s">
        <v>70</v>
      </c>
      <c r="D1688" s="11">
        <v>20</v>
      </c>
      <c r="E1688" s="12">
        <v>50</v>
      </c>
      <c r="F1688" s="11">
        <v>200</v>
      </c>
      <c r="G1688" s="12">
        <v>0</v>
      </c>
      <c r="H1688" s="12">
        <v>0</v>
      </c>
      <c r="I1688" s="12">
        <v>0</v>
      </c>
      <c r="J1688" s="12">
        <v>0</v>
      </c>
      <c r="K1688" s="12">
        <v>0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12">
        <v>0</v>
      </c>
      <c r="R1688" s="12">
        <v>0</v>
      </c>
      <c r="S1688" s="11">
        <v>5005</v>
      </c>
      <c r="T1688" s="12">
        <v>0</v>
      </c>
      <c r="U1688" s="12">
        <v>5</v>
      </c>
      <c r="V1688" s="12">
        <v>315836</v>
      </c>
      <c r="W1688" s="12">
        <v>6</v>
      </c>
      <c r="X1688" s="12">
        <v>26319</v>
      </c>
      <c r="Y1688" s="12">
        <v>21</v>
      </c>
      <c r="Z1688" s="12">
        <v>15808</v>
      </c>
      <c r="AA1688" s="12">
        <v>0</v>
      </c>
      <c r="AB1688" s="12">
        <v>0</v>
      </c>
      <c r="AC1688" s="12">
        <v>0</v>
      </c>
      <c r="AD1688" s="12">
        <v>150000</v>
      </c>
      <c r="AE1688" s="11">
        <v>82595000</v>
      </c>
      <c r="AF1688" s="11">
        <v>0</v>
      </c>
      <c r="AG1688" s="11">
        <v>0</v>
      </c>
      <c r="AH1688" s="11">
        <v>0</v>
      </c>
      <c r="AI1688" s="11"/>
      <c r="AJ1688" s="11"/>
      <c r="AK1688" s="11"/>
    </row>
    <row r="1689" spans="1:37">
      <c r="A1689" s="11">
        <v>3014400</v>
      </c>
      <c r="B1689" s="11">
        <v>3014401</v>
      </c>
      <c r="C1689" s="11" t="s">
        <v>71</v>
      </c>
      <c r="D1689" s="11">
        <v>20</v>
      </c>
      <c r="E1689" s="11">
        <v>0</v>
      </c>
      <c r="F1689" s="11">
        <v>50</v>
      </c>
      <c r="G1689" s="11">
        <v>2</v>
      </c>
      <c r="H1689" s="11">
        <v>113</v>
      </c>
      <c r="I1689" s="11">
        <v>132</v>
      </c>
      <c r="J1689" s="11">
        <v>0</v>
      </c>
      <c r="K1689" s="11">
        <v>0</v>
      </c>
      <c r="L1689" s="11">
        <v>2</v>
      </c>
      <c r="M1689" s="11">
        <v>60</v>
      </c>
      <c r="N1689" s="11">
        <v>60</v>
      </c>
      <c r="O1689" s="11">
        <v>0</v>
      </c>
      <c r="P1689" s="11">
        <v>0</v>
      </c>
      <c r="Q1689" s="11">
        <v>0</v>
      </c>
      <c r="R1689" s="11">
        <v>35000</v>
      </c>
      <c r="S1689" s="11">
        <v>0</v>
      </c>
      <c r="T1689" s="11">
        <v>5001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3014401</v>
      </c>
      <c r="AD1689" s="11">
        <v>0</v>
      </c>
      <c r="AE1689" s="11">
        <v>0</v>
      </c>
      <c r="AF1689" s="11" t="s">
        <v>162</v>
      </c>
      <c r="AG1689" s="11" t="s">
        <v>134</v>
      </c>
      <c r="AH1689" s="11">
        <v>0</v>
      </c>
    </row>
    <row r="1690" spans="1:37">
      <c r="A1690" s="11">
        <v>3014401</v>
      </c>
      <c r="B1690" s="11">
        <v>3014401</v>
      </c>
      <c r="C1690" s="11" t="s">
        <v>71</v>
      </c>
      <c r="D1690" s="11">
        <v>20</v>
      </c>
      <c r="E1690" s="11">
        <v>1</v>
      </c>
      <c r="F1690" s="11">
        <v>50</v>
      </c>
      <c r="G1690" s="11">
        <v>3</v>
      </c>
      <c r="H1690" s="11">
        <v>212</v>
      </c>
      <c r="I1690" s="11">
        <v>131</v>
      </c>
      <c r="J1690" s="11">
        <v>124</v>
      </c>
      <c r="K1690" s="11">
        <v>0</v>
      </c>
      <c r="L1690" s="11">
        <v>2</v>
      </c>
      <c r="M1690" s="11">
        <v>60</v>
      </c>
      <c r="N1690" s="11">
        <v>80</v>
      </c>
      <c r="O1690" s="11">
        <v>0</v>
      </c>
      <c r="P1690" s="11">
        <v>0</v>
      </c>
      <c r="Q1690" s="11">
        <v>0</v>
      </c>
      <c r="R1690" s="11">
        <v>50000</v>
      </c>
      <c r="S1690" s="11">
        <v>0</v>
      </c>
      <c r="T1690" s="11">
        <v>5001</v>
      </c>
      <c r="U1690" s="11">
        <v>5</v>
      </c>
      <c r="V1690" s="11">
        <v>2025</v>
      </c>
      <c r="W1690" s="11">
        <v>6</v>
      </c>
      <c r="X1690" s="11">
        <v>169</v>
      </c>
      <c r="Y1690" s="11">
        <v>21</v>
      </c>
      <c r="Z1690" s="11">
        <v>101</v>
      </c>
      <c r="AA1690" s="11">
        <v>0</v>
      </c>
      <c r="AB1690" s="11">
        <v>0</v>
      </c>
      <c r="AC1690" s="11">
        <v>3014402</v>
      </c>
      <c r="AD1690" s="11">
        <v>10</v>
      </c>
      <c r="AE1690" s="11">
        <v>35000</v>
      </c>
      <c r="AF1690" s="11" t="s">
        <v>162</v>
      </c>
      <c r="AG1690" s="11" t="s">
        <v>134</v>
      </c>
      <c r="AH1690" s="11">
        <v>0</v>
      </c>
    </row>
    <row r="1691" spans="1:37">
      <c r="A1691" s="11">
        <v>3014402</v>
      </c>
      <c r="B1691" s="11">
        <v>3014401</v>
      </c>
      <c r="C1691" s="11" t="s">
        <v>71</v>
      </c>
      <c r="D1691" s="11">
        <v>20</v>
      </c>
      <c r="E1691" s="11">
        <v>2</v>
      </c>
      <c r="F1691" s="11">
        <v>50</v>
      </c>
      <c r="G1691" s="11">
        <v>4</v>
      </c>
      <c r="H1691" s="11">
        <v>211</v>
      </c>
      <c r="I1691" s="11">
        <v>134</v>
      </c>
      <c r="J1691" s="11">
        <v>123</v>
      </c>
      <c r="K1691" s="11">
        <v>132</v>
      </c>
      <c r="L1691" s="11">
        <v>2</v>
      </c>
      <c r="M1691" s="11">
        <v>60</v>
      </c>
      <c r="N1691" s="11">
        <v>100</v>
      </c>
      <c r="O1691" s="11">
        <v>0</v>
      </c>
      <c r="P1691" s="11">
        <v>0</v>
      </c>
      <c r="Q1691" s="11">
        <v>0</v>
      </c>
      <c r="R1691" s="11">
        <v>70000</v>
      </c>
      <c r="S1691" s="11">
        <v>0</v>
      </c>
      <c r="T1691" s="11">
        <v>5001</v>
      </c>
      <c r="U1691" s="11">
        <v>5</v>
      </c>
      <c r="V1691" s="11">
        <v>4075</v>
      </c>
      <c r="W1691" s="11">
        <v>6</v>
      </c>
      <c r="X1691" s="11">
        <v>340</v>
      </c>
      <c r="Y1691" s="11">
        <v>21</v>
      </c>
      <c r="Z1691" s="11">
        <v>204</v>
      </c>
      <c r="AA1691" s="11">
        <v>0</v>
      </c>
      <c r="AB1691" s="11">
        <v>0</v>
      </c>
      <c r="AC1691" s="11">
        <v>3014403</v>
      </c>
      <c r="AD1691" s="11">
        <v>33</v>
      </c>
      <c r="AE1691" s="11">
        <v>85000</v>
      </c>
      <c r="AF1691" s="11" t="s">
        <v>162</v>
      </c>
      <c r="AG1691" s="11" t="s">
        <v>134</v>
      </c>
      <c r="AH1691" s="11">
        <v>0</v>
      </c>
    </row>
    <row r="1692" spans="1:37">
      <c r="A1692" s="11">
        <v>3014403</v>
      </c>
      <c r="B1692" s="11">
        <v>3014401</v>
      </c>
      <c r="C1692" s="11" t="s">
        <v>71</v>
      </c>
      <c r="D1692" s="11">
        <v>20</v>
      </c>
      <c r="E1692" s="11">
        <v>3</v>
      </c>
      <c r="F1692" s="11">
        <v>50</v>
      </c>
      <c r="G1692" s="11">
        <v>4</v>
      </c>
      <c r="H1692" s="11">
        <v>214</v>
      </c>
      <c r="I1692" s="11">
        <v>133</v>
      </c>
      <c r="J1692" s="11">
        <v>122</v>
      </c>
      <c r="K1692" s="11">
        <v>131</v>
      </c>
      <c r="L1692" s="11">
        <v>2</v>
      </c>
      <c r="M1692" s="11">
        <v>60</v>
      </c>
      <c r="N1692" s="11">
        <v>120</v>
      </c>
      <c r="O1692" s="11">
        <v>0</v>
      </c>
      <c r="P1692" s="11">
        <v>0</v>
      </c>
      <c r="Q1692" s="11">
        <v>0</v>
      </c>
      <c r="R1692" s="11">
        <v>85000</v>
      </c>
      <c r="S1692" s="11">
        <v>0</v>
      </c>
      <c r="T1692" s="11">
        <v>5001</v>
      </c>
      <c r="U1692" s="11">
        <v>5</v>
      </c>
      <c r="V1692" s="11">
        <v>6150</v>
      </c>
      <c r="W1692" s="11">
        <v>6</v>
      </c>
      <c r="X1692" s="11">
        <v>513</v>
      </c>
      <c r="Y1692" s="11">
        <v>21</v>
      </c>
      <c r="Z1692" s="11">
        <v>308</v>
      </c>
      <c r="AA1692" s="11">
        <v>0</v>
      </c>
      <c r="AB1692" s="11">
        <v>0</v>
      </c>
      <c r="AC1692" s="11">
        <v>3014404</v>
      </c>
      <c r="AD1692" s="11">
        <v>62</v>
      </c>
      <c r="AE1692" s="11">
        <v>155000</v>
      </c>
      <c r="AF1692" s="11" t="s">
        <v>162</v>
      </c>
      <c r="AG1692" s="11" t="s">
        <v>134</v>
      </c>
      <c r="AH1692" s="16">
        <v>0</v>
      </c>
    </row>
    <row r="1693" spans="1:37">
      <c r="A1693" s="11">
        <v>3014404</v>
      </c>
      <c r="B1693" s="11">
        <v>3014401</v>
      </c>
      <c r="C1693" s="11" t="s">
        <v>71</v>
      </c>
      <c r="D1693" s="11">
        <v>20</v>
      </c>
      <c r="E1693" s="11">
        <v>4</v>
      </c>
      <c r="F1693" s="11">
        <v>50</v>
      </c>
      <c r="G1693" s="11">
        <v>4</v>
      </c>
      <c r="H1693" s="11">
        <v>213</v>
      </c>
      <c r="I1693" s="11">
        <v>232</v>
      </c>
      <c r="J1693" s="11">
        <v>121</v>
      </c>
      <c r="K1693" s="11">
        <v>134</v>
      </c>
      <c r="L1693" s="11">
        <v>2</v>
      </c>
      <c r="M1693" s="11">
        <v>60</v>
      </c>
      <c r="N1693" s="11">
        <v>140</v>
      </c>
      <c r="O1693" s="11">
        <v>0</v>
      </c>
      <c r="P1693" s="11">
        <v>0</v>
      </c>
      <c r="Q1693" s="11">
        <v>0</v>
      </c>
      <c r="R1693" s="11">
        <v>105000</v>
      </c>
      <c r="S1693" s="11">
        <v>0</v>
      </c>
      <c r="T1693" s="11">
        <v>5001</v>
      </c>
      <c r="U1693" s="11">
        <v>5</v>
      </c>
      <c r="V1693" s="11">
        <v>8250</v>
      </c>
      <c r="W1693" s="11">
        <v>6</v>
      </c>
      <c r="X1693" s="11">
        <v>688</v>
      </c>
      <c r="Y1693" s="11">
        <v>21</v>
      </c>
      <c r="Z1693" s="11">
        <v>413</v>
      </c>
      <c r="AA1693" s="11">
        <v>0</v>
      </c>
      <c r="AB1693" s="11">
        <v>0</v>
      </c>
      <c r="AC1693" s="11">
        <v>3014405</v>
      </c>
      <c r="AD1693" s="11">
        <v>91</v>
      </c>
      <c r="AE1693" s="11">
        <v>240000</v>
      </c>
      <c r="AF1693" s="11" t="s">
        <v>162</v>
      </c>
      <c r="AG1693" s="11" t="s">
        <v>134</v>
      </c>
      <c r="AH1693" s="16">
        <v>0</v>
      </c>
    </row>
    <row r="1694" spans="1:37">
      <c r="A1694" s="11">
        <v>3014405</v>
      </c>
      <c r="B1694" s="11">
        <v>3014401</v>
      </c>
      <c r="C1694" s="11" t="s">
        <v>71</v>
      </c>
      <c r="D1694" s="11">
        <v>20</v>
      </c>
      <c r="E1694" s="11">
        <v>5</v>
      </c>
      <c r="F1694" s="11">
        <v>50</v>
      </c>
      <c r="G1694" s="11">
        <v>4</v>
      </c>
      <c r="H1694" s="11">
        <v>212</v>
      </c>
      <c r="I1694" s="11">
        <v>231</v>
      </c>
      <c r="J1694" s="11">
        <v>124</v>
      </c>
      <c r="K1694" s="11">
        <v>133</v>
      </c>
      <c r="L1694" s="11">
        <v>2</v>
      </c>
      <c r="M1694" s="11">
        <v>60</v>
      </c>
      <c r="N1694" s="11">
        <v>170</v>
      </c>
      <c r="O1694" s="11">
        <v>0</v>
      </c>
      <c r="P1694" s="11">
        <v>0</v>
      </c>
      <c r="Q1694" s="11">
        <v>0</v>
      </c>
      <c r="R1694" s="11">
        <v>120000</v>
      </c>
      <c r="S1694" s="11">
        <v>0</v>
      </c>
      <c r="T1694" s="11">
        <v>5001</v>
      </c>
      <c r="U1694" s="11">
        <v>5</v>
      </c>
      <c r="V1694" s="11">
        <v>10375</v>
      </c>
      <c r="W1694" s="11">
        <v>6</v>
      </c>
      <c r="X1694" s="11">
        <v>865</v>
      </c>
      <c r="Y1694" s="11">
        <v>21</v>
      </c>
      <c r="Z1694" s="11">
        <v>519</v>
      </c>
      <c r="AA1694" s="11">
        <v>0</v>
      </c>
      <c r="AB1694" s="11">
        <v>0</v>
      </c>
      <c r="AC1694" s="11">
        <v>3014406</v>
      </c>
      <c r="AD1694" s="11">
        <v>129</v>
      </c>
      <c r="AE1694" s="11">
        <v>345000</v>
      </c>
      <c r="AF1694" s="11" t="s">
        <v>162</v>
      </c>
      <c r="AG1694" s="11" t="s">
        <v>134</v>
      </c>
      <c r="AH1694" s="16">
        <v>0</v>
      </c>
    </row>
    <row r="1695" spans="1:37">
      <c r="A1695" s="11">
        <v>3014406</v>
      </c>
      <c r="B1695" s="11">
        <v>3014401</v>
      </c>
      <c r="C1695" s="11" t="s">
        <v>71</v>
      </c>
      <c r="D1695" s="11">
        <v>20</v>
      </c>
      <c r="E1695" s="11">
        <v>6</v>
      </c>
      <c r="F1695" s="11">
        <v>50</v>
      </c>
      <c r="G1695" s="11">
        <v>4</v>
      </c>
      <c r="H1695" s="11">
        <v>211</v>
      </c>
      <c r="I1695" s="11">
        <v>234</v>
      </c>
      <c r="J1695" s="11">
        <v>123</v>
      </c>
      <c r="K1695" s="11">
        <v>132</v>
      </c>
      <c r="L1695" s="11">
        <v>2</v>
      </c>
      <c r="M1695" s="11">
        <v>60</v>
      </c>
      <c r="N1695" s="11">
        <v>190</v>
      </c>
      <c r="O1695" s="11">
        <v>0</v>
      </c>
      <c r="P1695" s="11">
        <v>0</v>
      </c>
      <c r="Q1695" s="11">
        <v>0</v>
      </c>
      <c r="R1695" s="11">
        <v>140000</v>
      </c>
      <c r="S1695" s="11">
        <v>0</v>
      </c>
      <c r="T1695" s="11">
        <v>5001</v>
      </c>
      <c r="U1695" s="11">
        <v>5</v>
      </c>
      <c r="V1695" s="11">
        <v>12525</v>
      </c>
      <c r="W1695" s="11">
        <v>6</v>
      </c>
      <c r="X1695" s="11">
        <v>1044</v>
      </c>
      <c r="Y1695" s="11">
        <v>21</v>
      </c>
      <c r="Z1695" s="11">
        <v>626</v>
      </c>
      <c r="AA1695" s="11">
        <v>0</v>
      </c>
      <c r="AB1695" s="11">
        <v>0</v>
      </c>
      <c r="AC1695" s="11">
        <v>3014407</v>
      </c>
      <c r="AD1695" s="11">
        <v>167</v>
      </c>
      <c r="AE1695" s="11">
        <v>465000</v>
      </c>
      <c r="AF1695" s="11" t="s">
        <v>162</v>
      </c>
      <c r="AG1695" s="11" t="s">
        <v>134</v>
      </c>
      <c r="AH1695" s="16">
        <v>0</v>
      </c>
    </row>
    <row r="1696" spans="1:37">
      <c r="A1696" s="11">
        <v>3014407</v>
      </c>
      <c r="B1696" s="11">
        <v>3014401</v>
      </c>
      <c r="C1696" s="11" t="s">
        <v>71</v>
      </c>
      <c r="D1696" s="11">
        <v>20</v>
      </c>
      <c r="E1696" s="11">
        <v>7</v>
      </c>
      <c r="F1696" s="11">
        <v>50</v>
      </c>
      <c r="G1696" s="11">
        <v>4</v>
      </c>
      <c r="H1696" s="11">
        <v>214</v>
      </c>
      <c r="I1696" s="11">
        <v>233</v>
      </c>
      <c r="J1696" s="11">
        <v>122</v>
      </c>
      <c r="K1696" s="11">
        <v>131</v>
      </c>
      <c r="L1696" s="11">
        <v>2</v>
      </c>
      <c r="M1696" s="11">
        <v>60</v>
      </c>
      <c r="N1696" s="11">
        <v>210</v>
      </c>
      <c r="O1696" s="11">
        <v>0</v>
      </c>
      <c r="P1696" s="11">
        <v>0</v>
      </c>
      <c r="Q1696" s="11">
        <v>0</v>
      </c>
      <c r="R1696" s="11">
        <v>160000</v>
      </c>
      <c r="S1696" s="11">
        <v>0</v>
      </c>
      <c r="T1696" s="11">
        <v>5001</v>
      </c>
      <c r="U1696" s="11">
        <v>5</v>
      </c>
      <c r="V1696" s="11">
        <v>14700</v>
      </c>
      <c r="W1696" s="11">
        <v>6</v>
      </c>
      <c r="X1696" s="11">
        <v>1225</v>
      </c>
      <c r="Y1696" s="11">
        <v>21</v>
      </c>
      <c r="Z1696" s="11">
        <v>735</v>
      </c>
      <c r="AA1696" s="11">
        <v>0</v>
      </c>
      <c r="AB1696" s="11">
        <v>0</v>
      </c>
      <c r="AC1696" s="11">
        <v>3014408</v>
      </c>
      <c r="AD1696" s="11">
        <v>206</v>
      </c>
      <c r="AE1696" s="11">
        <v>605000</v>
      </c>
      <c r="AF1696" s="11" t="s">
        <v>162</v>
      </c>
      <c r="AG1696" s="11" t="s">
        <v>134</v>
      </c>
      <c r="AH1696" s="16">
        <v>0</v>
      </c>
    </row>
    <row r="1697" spans="1:34">
      <c r="A1697" s="11">
        <v>3014408</v>
      </c>
      <c r="B1697" s="11">
        <v>3014401</v>
      </c>
      <c r="C1697" s="11" t="s">
        <v>71</v>
      </c>
      <c r="D1697" s="11">
        <v>20</v>
      </c>
      <c r="E1697" s="11">
        <v>8</v>
      </c>
      <c r="F1697" s="11">
        <v>50</v>
      </c>
      <c r="G1697" s="11">
        <v>4</v>
      </c>
      <c r="H1697" s="11">
        <v>213</v>
      </c>
      <c r="I1697" s="11">
        <v>232</v>
      </c>
      <c r="J1697" s="11">
        <v>121</v>
      </c>
      <c r="K1697" s="11">
        <v>134</v>
      </c>
      <c r="L1697" s="11">
        <v>2</v>
      </c>
      <c r="M1697" s="11">
        <v>60</v>
      </c>
      <c r="N1697" s="11">
        <v>230</v>
      </c>
      <c r="O1697" s="11">
        <v>0</v>
      </c>
      <c r="P1697" s="11">
        <v>0</v>
      </c>
      <c r="Q1697" s="11">
        <v>0</v>
      </c>
      <c r="R1697" s="11">
        <v>175000</v>
      </c>
      <c r="S1697" s="11">
        <v>0</v>
      </c>
      <c r="T1697" s="11">
        <v>5001</v>
      </c>
      <c r="U1697" s="11">
        <v>5</v>
      </c>
      <c r="V1697" s="11">
        <v>16900</v>
      </c>
      <c r="W1697" s="11">
        <v>6</v>
      </c>
      <c r="X1697" s="11">
        <v>1408</v>
      </c>
      <c r="Y1697" s="11">
        <v>21</v>
      </c>
      <c r="Z1697" s="11">
        <v>845</v>
      </c>
      <c r="AA1697" s="11">
        <v>0</v>
      </c>
      <c r="AB1697" s="11">
        <v>0</v>
      </c>
      <c r="AC1697" s="11">
        <v>3014409</v>
      </c>
      <c r="AD1697" s="11">
        <v>244</v>
      </c>
      <c r="AE1697" s="11">
        <v>765000</v>
      </c>
      <c r="AF1697" s="11" t="s">
        <v>162</v>
      </c>
      <c r="AG1697" s="11" t="s">
        <v>134</v>
      </c>
      <c r="AH1697" s="16">
        <v>0</v>
      </c>
    </row>
    <row r="1698" spans="1:34">
      <c r="A1698" s="11">
        <v>3014409</v>
      </c>
      <c r="B1698" s="11">
        <v>3014401</v>
      </c>
      <c r="C1698" s="11" t="s">
        <v>71</v>
      </c>
      <c r="D1698" s="11">
        <v>20</v>
      </c>
      <c r="E1698" s="11">
        <v>9</v>
      </c>
      <c r="F1698" s="11">
        <v>50</v>
      </c>
      <c r="G1698" s="11">
        <v>4</v>
      </c>
      <c r="H1698" s="11">
        <v>212</v>
      </c>
      <c r="I1698" s="11">
        <v>231</v>
      </c>
      <c r="J1698" s="11">
        <v>224</v>
      </c>
      <c r="K1698" s="11">
        <v>233</v>
      </c>
      <c r="L1698" s="11">
        <v>2</v>
      </c>
      <c r="M1698" s="11">
        <v>60</v>
      </c>
      <c r="N1698" s="11">
        <v>730</v>
      </c>
      <c r="O1698" s="11">
        <v>1</v>
      </c>
      <c r="P1698" s="11">
        <v>30144</v>
      </c>
      <c r="Q1698" s="11">
        <v>1</v>
      </c>
      <c r="R1698" s="11">
        <v>680000</v>
      </c>
      <c r="S1698" s="11">
        <v>0</v>
      </c>
      <c r="T1698" s="11">
        <v>5001</v>
      </c>
      <c r="U1698" s="11">
        <v>5</v>
      </c>
      <c r="V1698" s="11">
        <v>19125</v>
      </c>
      <c r="W1698" s="11">
        <v>6</v>
      </c>
      <c r="X1698" s="11">
        <v>1594</v>
      </c>
      <c r="Y1698" s="11">
        <v>21</v>
      </c>
      <c r="Z1698" s="11">
        <v>956</v>
      </c>
      <c r="AA1698" s="11">
        <v>0</v>
      </c>
      <c r="AB1698" s="11">
        <v>0</v>
      </c>
      <c r="AC1698" s="11">
        <v>3014410</v>
      </c>
      <c r="AD1698" s="11">
        <v>282</v>
      </c>
      <c r="AE1698" s="11">
        <v>940000</v>
      </c>
      <c r="AF1698" s="11" t="s">
        <v>162</v>
      </c>
      <c r="AG1698" s="11" t="s">
        <v>134</v>
      </c>
      <c r="AH1698" s="16">
        <v>1</v>
      </c>
    </row>
    <row r="1699" spans="1:34">
      <c r="A1699" s="11">
        <v>3014410</v>
      </c>
      <c r="B1699" s="11">
        <v>3014401</v>
      </c>
      <c r="C1699" s="11" t="s">
        <v>71</v>
      </c>
      <c r="D1699" s="11">
        <v>20</v>
      </c>
      <c r="E1699" s="11">
        <v>10</v>
      </c>
      <c r="F1699" s="11">
        <v>60</v>
      </c>
      <c r="G1699" s="11">
        <v>4</v>
      </c>
      <c r="H1699" s="11">
        <v>311</v>
      </c>
      <c r="I1699" s="11">
        <v>233</v>
      </c>
      <c r="J1699" s="11">
        <v>222</v>
      </c>
      <c r="K1699" s="11">
        <v>231</v>
      </c>
      <c r="L1699" s="11">
        <v>2</v>
      </c>
      <c r="M1699" s="11">
        <v>60</v>
      </c>
      <c r="N1699" s="11">
        <v>770</v>
      </c>
      <c r="O1699" s="11">
        <v>0</v>
      </c>
      <c r="P1699" s="11">
        <v>0</v>
      </c>
      <c r="Q1699" s="11">
        <v>0</v>
      </c>
      <c r="R1699" s="11">
        <v>705000</v>
      </c>
      <c r="S1699" s="11">
        <v>5001</v>
      </c>
      <c r="T1699" s="11">
        <v>5002</v>
      </c>
      <c r="U1699" s="11">
        <v>5</v>
      </c>
      <c r="V1699" s="11">
        <v>22375</v>
      </c>
      <c r="W1699" s="11">
        <v>6</v>
      </c>
      <c r="X1699" s="11">
        <v>1865</v>
      </c>
      <c r="Y1699" s="11">
        <v>21</v>
      </c>
      <c r="Z1699" s="11">
        <v>1119</v>
      </c>
      <c r="AA1699" s="11">
        <v>0</v>
      </c>
      <c r="AB1699" s="11">
        <v>0</v>
      </c>
      <c r="AC1699" s="11">
        <v>3014411</v>
      </c>
      <c r="AD1699" s="11">
        <v>339</v>
      </c>
      <c r="AE1699" s="11">
        <v>1620000</v>
      </c>
      <c r="AF1699" s="11" t="s">
        <v>163</v>
      </c>
      <c r="AG1699" s="11" t="s">
        <v>158</v>
      </c>
      <c r="AH1699" s="16">
        <v>0</v>
      </c>
    </row>
    <row r="1700" spans="1:34">
      <c r="A1700" s="11">
        <v>3014411</v>
      </c>
      <c r="B1700" s="11">
        <v>3014401</v>
      </c>
      <c r="C1700" s="11" t="s">
        <v>71</v>
      </c>
      <c r="D1700" s="11">
        <v>20</v>
      </c>
      <c r="E1700" s="11">
        <v>11</v>
      </c>
      <c r="F1700" s="11">
        <v>60</v>
      </c>
      <c r="G1700" s="11">
        <v>4</v>
      </c>
      <c r="H1700" s="11">
        <v>323</v>
      </c>
      <c r="I1700" s="11">
        <v>232</v>
      </c>
      <c r="J1700" s="11">
        <v>221</v>
      </c>
      <c r="K1700" s="11">
        <v>233</v>
      </c>
      <c r="L1700" s="11">
        <v>2</v>
      </c>
      <c r="M1700" s="11">
        <v>60</v>
      </c>
      <c r="N1700" s="11">
        <v>790</v>
      </c>
      <c r="O1700" s="11">
        <v>0</v>
      </c>
      <c r="P1700" s="11">
        <v>0</v>
      </c>
      <c r="Q1700" s="11">
        <v>0</v>
      </c>
      <c r="R1700" s="11">
        <v>725000</v>
      </c>
      <c r="S1700" s="11">
        <v>5001</v>
      </c>
      <c r="T1700" s="11">
        <v>5002</v>
      </c>
      <c r="U1700" s="11">
        <v>5</v>
      </c>
      <c r="V1700" s="11">
        <v>25650</v>
      </c>
      <c r="W1700" s="11">
        <v>6</v>
      </c>
      <c r="X1700" s="11">
        <v>2138</v>
      </c>
      <c r="Y1700" s="11">
        <v>21</v>
      </c>
      <c r="Z1700" s="11">
        <v>1283</v>
      </c>
      <c r="AA1700" s="11">
        <v>0</v>
      </c>
      <c r="AB1700" s="11">
        <v>0</v>
      </c>
      <c r="AC1700" s="11">
        <v>3014412</v>
      </c>
      <c r="AD1700" s="11">
        <v>459</v>
      </c>
      <c r="AE1700" s="11">
        <v>2325000</v>
      </c>
      <c r="AF1700" s="11" t="s">
        <v>163</v>
      </c>
      <c r="AG1700" s="11" t="s">
        <v>158</v>
      </c>
      <c r="AH1700" s="16">
        <v>0</v>
      </c>
    </row>
    <row r="1701" spans="1:34">
      <c r="A1701" s="11">
        <v>3014412</v>
      </c>
      <c r="B1701" s="11">
        <v>3014401</v>
      </c>
      <c r="C1701" s="11" t="s">
        <v>71</v>
      </c>
      <c r="D1701" s="11">
        <v>20</v>
      </c>
      <c r="E1701" s="11">
        <v>12</v>
      </c>
      <c r="F1701" s="11">
        <v>60</v>
      </c>
      <c r="G1701" s="11">
        <v>4</v>
      </c>
      <c r="H1701" s="11">
        <v>312</v>
      </c>
      <c r="I1701" s="11">
        <v>231</v>
      </c>
      <c r="J1701" s="11">
        <v>223</v>
      </c>
      <c r="K1701" s="11">
        <v>232</v>
      </c>
      <c r="L1701" s="11">
        <v>2</v>
      </c>
      <c r="M1701" s="11">
        <v>60</v>
      </c>
      <c r="N1701" s="11">
        <v>810</v>
      </c>
      <c r="O1701" s="11">
        <v>0</v>
      </c>
      <c r="P1701" s="11">
        <v>0</v>
      </c>
      <c r="Q1701" s="11">
        <v>0</v>
      </c>
      <c r="R1701" s="11">
        <v>745000</v>
      </c>
      <c r="S1701" s="11">
        <v>5001</v>
      </c>
      <c r="T1701" s="11">
        <v>5002</v>
      </c>
      <c r="U1701" s="11">
        <v>5</v>
      </c>
      <c r="V1701" s="11">
        <v>28950</v>
      </c>
      <c r="W1701" s="11">
        <v>6</v>
      </c>
      <c r="X1701" s="11">
        <v>2413</v>
      </c>
      <c r="Y1701" s="11">
        <v>21</v>
      </c>
      <c r="Z1701" s="11">
        <v>1448</v>
      </c>
      <c r="AA1701" s="11">
        <v>0</v>
      </c>
      <c r="AB1701" s="11">
        <v>0</v>
      </c>
      <c r="AC1701" s="11">
        <v>3014413</v>
      </c>
      <c r="AD1701" s="11">
        <v>578</v>
      </c>
      <c r="AE1701" s="11">
        <v>3050000</v>
      </c>
      <c r="AF1701" s="11" t="s">
        <v>163</v>
      </c>
      <c r="AG1701" s="11" t="s">
        <v>158</v>
      </c>
      <c r="AH1701" s="16">
        <v>0</v>
      </c>
    </row>
    <row r="1702" spans="1:34">
      <c r="A1702" s="11">
        <v>3014413</v>
      </c>
      <c r="B1702" s="11">
        <v>3014401</v>
      </c>
      <c r="C1702" s="11" t="s">
        <v>71</v>
      </c>
      <c r="D1702" s="11">
        <v>20</v>
      </c>
      <c r="E1702" s="11">
        <v>13</v>
      </c>
      <c r="F1702" s="11">
        <v>60</v>
      </c>
      <c r="G1702" s="11">
        <v>4</v>
      </c>
      <c r="H1702" s="11">
        <v>321</v>
      </c>
      <c r="I1702" s="11">
        <v>333</v>
      </c>
      <c r="J1702" s="11">
        <v>222</v>
      </c>
      <c r="K1702" s="11">
        <v>231</v>
      </c>
      <c r="L1702" s="11">
        <v>2</v>
      </c>
      <c r="M1702" s="11">
        <v>60</v>
      </c>
      <c r="N1702" s="11">
        <v>830</v>
      </c>
      <c r="O1702" s="11">
        <v>0</v>
      </c>
      <c r="P1702" s="11">
        <v>0</v>
      </c>
      <c r="Q1702" s="11">
        <v>0</v>
      </c>
      <c r="R1702" s="11">
        <v>765000</v>
      </c>
      <c r="S1702" s="11">
        <v>5001</v>
      </c>
      <c r="T1702" s="11">
        <v>5002</v>
      </c>
      <c r="U1702" s="11">
        <v>5</v>
      </c>
      <c r="V1702" s="11">
        <v>32275</v>
      </c>
      <c r="W1702" s="11">
        <v>6</v>
      </c>
      <c r="X1702" s="11">
        <v>2690</v>
      </c>
      <c r="Y1702" s="11">
        <v>21</v>
      </c>
      <c r="Z1702" s="11">
        <v>1614</v>
      </c>
      <c r="AA1702" s="11">
        <v>0</v>
      </c>
      <c r="AB1702" s="11">
        <v>0</v>
      </c>
      <c r="AC1702" s="11">
        <v>3014414</v>
      </c>
      <c r="AD1702" s="11">
        <v>698</v>
      </c>
      <c r="AE1702" s="11">
        <v>3795000</v>
      </c>
      <c r="AF1702" s="11" t="s">
        <v>163</v>
      </c>
      <c r="AG1702" s="11" t="s">
        <v>158</v>
      </c>
      <c r="AH1702" s="16">
        <v>0</v>
      </c>
    </row>
    <row r="1703" spans="1:34">
      <c r="A1703" s="11">
        <v>3014414</v>
      </c>
      <c r="B1703" s="11">
        <v>3014401</v>
      </c>
      <c r="C1703" s="11" t="s">
        <v>71</v>
      </c>
      <c r="D1703" s="11">
        <v>20</v>
      </c>
      <c r="E1703" s="11">
        <v>14</v>
      </c>
      <c r="F1703" s="11">
        <v>60</v>
      </c>
      <c r="G1703" s="11">
        <v>4</v>
      </c>
      <c r="H1703" s="11">
        <v>313</v>
      </c>
      <c r="I1703" s="11">
        <v>322</v>
      </c>
      <c r="J1703" s="11">
        <v>221</v>
      </c>
      <c r="K1703" s="11">
        <v>233</v>
      </c>
      <c r="L1703" s="11">
        <v>2</v>
      </c>
      <c r="M1703" s="11">
        <v>60</v>
      </c>
      <c r="N1703" s="11">
        <v>850</v>
      </c>
      <c r="O1703" s="11">
        <v>1</v>
      </c>
      <c r="P1703" s="11">
        <v>30144</v>
      </c>
      <c r="Q1703" s="11">
        <v>1</v>
      </c>
      <c r="R1703" s="11">
        <v>790000</v>
      </c>
      <c r="S1703" s="11">
        <v>5001</v>
      </c>
      <c r="T1703" s="11">
        <v>5002</v>
      </c>
      <c r="U1703" s="11">
        <v>5</v>
      </c>
      <c r="V1703" s="11">
        <v>35625</v>
      </c>
      <c r="W1703" s="11">
        <v>6</v>
      </c>
      <c r="X1703" s="11">
        <v>2969</v>
      </c>
      <c r="Y1703" s="11">
        <v>21</v>
      </c>
      <c r="Z1703" s="11">
        <v>1781</v>
      </c>
      <c r="AA1703" s="11">
        <v>0</v>
      </c>
      <c r="AB1703" s="11">
        <v>0</v>
      </c>
      <c r="AC1703" s="11">
        <v>3014415</v>
      </c>
      <c r="AD1703" s="11">
        <v>880</v>
      </c>
      <c r="AE1703" s="11">
        <v>4560000</v>
      </c>
      <c r="AF1703" s="11" t="s">
        <v>163</v>
      </c>
      <c r="AG1703" s="11" t="s">
        <v>158</v>
      </c>
      <c r="AH1703" s="16">
        <v>1</v>
      </c>
    </row>
    <row r="1704" spans="1:34">
      <c r="A1704" s="11">
        <v>3014415</v>
      </c>
      <c r="B1704" s="11">
        <v>3014401</v>
      </c>
      <c r="C1704" s="11" t="s">
        <v>71</v>
      </c>
      <c r="D1704" s="11">
        <v>20</v>
      </c>
      <c r="E1704" s="11">
        <v>15</v>
      </c>
      <c r="F1704" s="11">
        <v>60</v>
      </c>
      <c r="G1704" s="11">
        <v>4</v>
      </c>
      <c r="H1704" s="11">
        <v>312</v>
      </c>
      <c r="I1704" s="11">
        <v>331</v>
      </c>
      <c r="J1704" s="11">
        <v>223</v>
      </c>
      <c r="K1704" s="11">
        <v>232</v>
      </c>
      <c r="L1704" s="11">
        <v>2</v>
      </c>
      <c r="M1704" s="11">
        <v>60</v>
      </c>
      <c r="N1704" s="11">
        <v>890</v>
      </c>
      <c r="O1704" s="11">
        <v>0</v>
      </c>
      <c r="P1704" s="11">
        <v>0</v>
      </c>
      <c r="Q1704" s="11">
        <v>0</v>
      </c>
      <c r="R1704" s="11">
        <v>810000</v>
      </c>
      <c r="S1704" s="11">
        <v>5001</v>
      </c>
      <c r="T1704" s="11">
        <v>5002</v>
      </c>
      <c r="U1704" s="11">
        <v>5</v>
      </c>
      <c r="V1704" s="11">
        <v>52160</v>
      </c>
      <c r="W1704" s="11">
        <v>6</v>
      </c>
      <c r="X1704" s="11">
        <v>3250</v>
      </c>
      <c r="Y1704" s="11">
        <v>21</v>
      </c>
      <c r="Z1704" s="11">
        <v>1950</v>
      </c>
      <c r="AA1704" s="11">
        <v>0</v>
      </c>
      <c r="AB1704" s="11">
        <v>0</v>
      </c>
      <c r="AC1704" s="11">
        <v>3014416</v>
      </c>
      <c r="AD1704" s="11">
        <v>1061</v>
      </c>
      <c r="AE1704" s="11">
        <v>5350000</v>
      </c>
      <c r="AF1704" s="11" t="s">
        <v>164</v>
      </c>
      <c r="AG1704" s="11" t="s">
        <v>134</v>
      </c>
      <c r="AH1704" s="16">
        <v>0</v>
      </c>
    </row>
    <row r="1705" spans="1:34">
      <c r="A1705" s="11">
        <v>3014416</v>
      </c>
      <c r="B1705" s="11">
        <v>3014401</v>
      </c>
      <c r="C1705" s="11" t="s">
        <v>71</v>
      </c>
      <c r="D1705" s="11">
        <v>20</v>
      </c>
      <c r="E1705" s="11">
        <v>16</v>
      </c>
      <c r="F1705" s="11">
        <v>60</v>
      </c>
      <c r="G1705" s="11">
        <v>4</v>
      </c>
      <c r="H1705" s="11">
        <v>311</v>
      </c>
      <c r="I1705" s="11">
        <v>323</v>
      </c>
      <c r="J1705" s="11">
        <v>222</v>
      </c>
      <c r="K1705" s="11">
        <v>231</v>
      </c>
      <c r="L1705" s="11">
        <v>2</v>
      </c>
      <c r="M1705" s="11">
        <v>60</v>
      </c>
      <c r="N1705" s="11">
        <v>910</v>
      </c>
      <c r="O1705" s="11">
        <v>0</v>
      </c>
      <c r="P1705" s="11">
        <v>0</v>
      </c>
      <c r="Q1705" s="11">
        <v>0</v>
      </c>
      <c r="R1705" s="11">
        <v>830000</v>
      </c>
      <c r="S1705" s="11">
        <v>5001</v>
      </c>
      <c r="T1705" s="11">
        <v>5002</v>
      </c>
      <c r="U1705" s="11">
        <v>5</v>
      </c>
      <c r="V1705" s="11">
        <v>55560</v>
      </c>
      <c r="W1705" s="11">
        <v>6</v>
      </c>
      <c r="X1705" s="11">
        <v>3533</v>
      </c>
      <c r="Y1705" s="11">
        <v>21</v>
      </c>
      <c r="Z1705" s="11">
        <v>2120</v>
      </c>
      <c r="AA1705" s="11">
        <v>0</v>
      </c>
      <c r="AB1705" s="11">
        <v>0</v>
      </c>
      <c r="AC1705" s="11">
        <v>3014417</v>
      </c>
      <c r="AD1705" s="11">
        <v>1243</v>
      </c>
      <c r="AE1705" s="11">
        <v>6160000</v>
      </c>
      <c r="AF1705" s="11" t="s">
        <v>164</v>
      </c>
      <c r="AG1705" s="11" t="s">
        <v>134</v>
      </c>
      <c r="AH1705" s="16">
        <v>0</v>
      </c>
    </row>
    <row r="1706" spans="1:34">
      <c r="A1706" s="11">
        <v>3014417</v>
      </c>
      <c r="B1706" s="11">
        <v>3014401</v>
      </c>
      <c r="C1706" s="11" t="s">
        <v>71</v>
      </c>
      <c r="D1706" s="11">
        <v>20</v>
      </c>
      <c r="E1706" s="11">
        <v>17</v>
      </c>
      <c r="F1706" s="11">
        <v>60</v>
      </c>
      <c r="G1706" s="11">
        <v>4</v>
      </c>
      <c r="H1706" s="11">
        <v>313</v>
      </c>
      <c r="I1706" s="11">
        <v>332</v>
      </c>
      <c r="J1706" s="11">
        <v>221</v>
      </c>
      <c r="K1706" s="11">
        <v>233</v>
      </c>
      <c r="L1706" s="11">
        <v>2</v>
      </c>
      <c r="M1706" s="11">
        <v>60</v>
      </c>
      <c r="N1706" s="11">
        <v>930</v>
      </c>
      <c r="O1706" s="11">
        <v>0</v>
      </c>
      <c r="P1706" s="11">
        <v>0</v>
      </c>
      <c r="Q1706" s="11">
        <v>0</v>
      </c>
      <c r="R1706" s="11">
        <v>855000</v>
      </c>
      <c r="S1706" s="11">
        <v>5001</v>
      </c>
      <c r="T1706" s="11">
        <v>5002</v>
      </c>
      <c r="U1706" s="11">
        <v>5</v>
      </c>
      <c r="V1706" s="11">
        <v>58985</v>
      </c>
      <c r="W1706" s="11">
        <v>6</v>
      </c>
      <c r="X1706" s="11">
        <v>3819</v>
      </c>
      <c r="Y1706" s="11">
        <v>21</v>
      </c>
      <c r="Z1706" s="11">
        <v>2291</v>
      </c>
      <c r="AA1706" s="11">
        <v>0</v>
      </c>
      <c r="AB1706" s="11">
        <v>0</v>
      </c>
      <c r="AC1706" s="11">
        <v>3014418</v>
      </c>
      <c r="AD1706" s="11">
        <v>1425</v>
      </c>
      <c r="AE1706" s="11">
        <v>6990000</v>
      </c>
      <c r="AF1706" s="11" t="s">
        <v>164</v>
      </c>
      <c r="AG1706" s="11" t="s">
        <v>134</v>
      </c>
      <c r="AH1706" s="16">
        <v>0</v>
      </c>
    </row>
    <row r="1707" spans="1:34">
      <c r="A1707" s="11">
        <v>3014418</v>
      </c>
      <c r="B1707" s="11">
        <v>3014401</v>
      </c>
      <c r="C1707" s="11" t="s">
        <v>71</v>
      </c>
      <c r="D1707" s="11">
        <v>20</v>
      </c>
      <c r="E1707" s="11">
        <v>18</v>
      </c>
      <c r="F1707" s="11">
        <v>60</v>
      </c>
      <c r="G1707" s="11">
        <v>4</v>
      </c>
      <c r="H1707" s="11">
        <v>312</v>
      </c>
      <c r="I1707" s="11">
        <v>321</v>
      </c>
      <c r="J1707" s="11">
        <v>223</v>
      </c>
      <c r="K1707" s="11">
        <v>232</v>
      </c>
      <c r="L1707" s="11">
        <v>2</v>
      </c>
      <c r="M1707" s="11">
        <v>60</v>
      </c>
      <c r="N1707" s="11">
        <v>950</v>
      </c>
      <c r="O1707" s="11">
        <v>0</v>
      </c>
      <c r="P1707" s="11">
        <v>0</v>
      </c>
      <c r="Q1707" s="11">
        <v>0</v>
      </c>
      <c r="R1707" s="11">
        <v>875000</v>
      </c>
      <c r="S1707" s="11">
        <v>5001</v>
      </c>
      <c r="T1707" s="11">
        <v>5002</v>
      </c>
      <c r="U1707" s="11">
        <v>5</v>
      </c>
      <c r="V1707" s="11">
        <v>62435</v>
      </c>
      <c r="W1707" s="11">
        <v>6</v>
      </c>
      <c r="X1707" s="11">
        <v>4106</v>
      </c>
      <c r="Y1707" s="11">
        <v>21</v>
      </c>
      <c r="Z1707" s="11">
        <v>2464</v>
      </c>
      <c r="AA1707" s="11">
        <v>0</v>
      </c>
      <c r="AB1707" s="11">
        <v>0</v>
      </c>
      <c r="AC1707" s="11">
        <v>3014419</v>
      </c>
      <c r="AD1707" s="11">
        <v>1606</v>
      </c>
      <c r="AE1707" s="11">
        <v>7845000</v>
      </c>
      <c r="AF1707" s="11" t="s">
        <v>164</v>
      </c>
      <c r="AG1707" s="11" t="s">
        <v>134</v>
      </c>
      <c r="AH1707" s="16">
        <v>0</v>
      </c>
    </row>
    <row r="1708" spans="1:34">
      <c r="A1708" s="11">
        <v>3014419</v>
      </c>
      <c r="B1708" s="11">
        <v>3014401</v>
      </c>
      <c r="C1708" s="11" t="s">
        <v>71</v>
      </c>
      <c r="D1708" s="11">
        <v>20</v>
      </c>
      <c r="E1708" s="11">
        <v>19</v>
      </c>
      <c r="F1708" s="11">
        <v>60</v>
      </c>
      <c r="G1708" s="11">
        <v>4</v>
      </c>
      <c r="H1708" s="11">
        <v>311</v>
      </c>
      <c r="I1708" s="11">
        <v>333</v>
      </c>
      <c r="J1708" s="11">
        <v>322</v>
      </c>
      <c r="K1708" s="11">
        <v>331</v>
      </c>
      <c r="L1708" s="11">
        <v>2</v>
      </c>
      <c r="M1708" s="11">
        <v>60</v>
      </c>
      <c r="N1708" s="11">
        <v>1450</v>
      </c>
      <c r="O1708" s="11">
        <v>1</v>
      </c>
      <c r="P1708" s="11">
        <v>30144</v>
      </c>
      <c r="Q1708" s="11">
        <v>1</v>
      </c>
      <c r="R1708" s="11">
        <v>1430000</v>
      </c>
      <c r="S1708" s="11">
        <v>5001</v>
      </c>
      <c r="T1708" s="11">
        <v>5002</v>
      </c>
      <c r="U1708" s="11">
        <v>5</v>
      </c>
      <c r="V1708" s="11">
        <v>65910</v>
      </c>
      <c r="W1708" s="11">
        <v>6</v>
      </c>
      <c r="X1708" s="11">
        <v>4396</v>
      </c>
      <c r="Y1708" s="11">
        <v>21</v>
      </c>
      <c r="Z1708" s="11">
        <v>2638</v>
      </c>
      <c r="AA1708" s="11">
        <v>0</v>
      </c>
      <c r="AB1708" s="11">
        <v>0</v>
      </c>
      <c r="AC1708" s="11">
        <v>3014420</v>
      </c>
      <c r="AD1708" s="11">
        <v>1788</v>
      </c>
      <c r="AE1708" s="11">
        <v>8720000</v>
      </c>
      <c r="AF1708" s="11" t="s">
        <v>164</v>
      </c>
      <c r="AG1708" s="11" t="s">
        <v>134</v>
      </c>
      <c r="AH1708" s="16">
        <v>1</v>
      </c>
    </row>
    <row r="1709" spans="1:34">
      <c r="A1709" s="11">
        <v>3014420</v>
      </c>
      <c r="B1709" s="11">
        <v>3014401</v>
      </c>
      <c r="C1709" s="11" t="s">
        <v>71</v>
      </c>
      <c r="D1709" s="11">
        <v>20</v>
      </c>
      <c r="E1709" s="11">
        <v>20</v>
      </c>
      <c r="F1709" s="11">
        <v>70</v>
      </c>
      <c r="G1709" s="11">
        <v>4</v>
      </c>
      <c r="H1709" s="11">
        <v>413</v>
      </c>
      <c r="I1709" s="11">
        <v>332</v>
      </c>
      <c r="J1709" s="11">
        <v>321</v>
      </c>
      <c r="K1709" s="11">
        <v>333</v>
      </c>
      <c r="L1709" s="11">
        <v>2</v>
      </c>
      <c r="M1709" s="11">
        <v>60</v>
      </c>
      <c r="N1709" s="11">
        <v>1490</v>
      </c>
      <c r="O1709" s="11">
        <v>0</v>
      </c>
      <c r="P1709" s="11">
        <v>0</v>
      </c>
      <c r="Q1709" s="11">
        <v>0</v>
      </c>
      <c r="R1709" s="11">
        <v>1455000</v>
      </c>
      <c r="S1709" s="11">
        <v>5002</v>
      </c>
      <c r="T1709" s="11">
        <v>5003</v>
      </c>
      <c r="U1709" s="11">
        <v>5</v>
      </c>
      <c r="V1709" s="11">
        <v>70410</v>
      </c>
      <c r="W1709" s="11">
        <v>6</v>
      </c>
      <c r="X1709" s="11">
        <v>4771</v>
      </c>
      <c r="Y1709" s="11">
        <v>21</v>
      </c>
      <c r="Z1709" s="11">
        <v>2863</v>
      </c>
      <c r="AA1709" s="11">
        <v>0</v>
      </c>
      <c r="AB1709" s="11">
        <v>0</v>
      </c>
      <c r="AC1709" s="11">
        <v>3014421</v>
      </c>
      <c r="AD1709" s="11">
        <v>2094</v>
      </c>
      <c r="AE1709" s="11">
        <v>10150000</v>
      </c>
      <c r="AF1709" s="11" t="s">
        <v>165</v>
      </c>
      <c r="AG1709" s="11" t="s">
        <v>159</v>
      </c>
      <c r="AH1709" s="16">
        <v>0</v>
      </c>
    </row>
    <row r="1710" spans="1:34">
      <c r="A1710" s="11">
        <v>3014421</v>
      </c>
      <c r="B1710" s="11">
        <v>3014401</v>
      </c>
      <c r="C1710" s="11" t="s">
        <v>71</v>
      </c>
      <c r="D1710" s="11">
        <v>20</v>
      </c>
      <c r="E1710" s="11">
        <v>21</v>
      </c>
      <c r="F1710" s="11">
        <v>70</v>
      </c>
      <c r="G1710" s="11">
        <v>4</v>
      </c>
      <c r="H1710" s="11">
        <v>412</v>
      </c>
      <c r="I1710" s="11">
        <v>331</v>
      </c>
      <c r="J1710" s="11">
        <v>323</v>
      </c>
      <c r="K1710" s="11">
        <v>332</v>
      </c>
      <c r="L1710" s="11">
        <v>2</v>
      </c>
      <c r="M1710" s="11">
        <v>60</v>
      </c>
      <c r="N1710" s="11">
        <v>1510</v>
      </c>
      <c r="O1710" s="11">
        <v>0</v>
      </c>
      <c r="P1710" s="11">
        <v>0</v>
      </c>
      <c r="Q1710" s="11">
        <v>0</v>
      </c>
      <c r="R1710" s="11">
        <v>1475000</v>
      </c>
      <c r="S1710" s="11">
        <v>5002</v>
      </c>
      <c r="T1710" s="11">
        <v>5003</v>
      </c>
      <c r="U1710" s="11">
        <v>5</v>
      </c>
      <c r="V1710" s="11">
        <v>74935</v>
      </c>
      <c r="W1710" s="11">
        <v>6</v>
      </c>
      <c r="X1710" s="11">
        <v>5148</v>
      </c>
      <c r="Y1710" s="11">
        <v>21</v>
      </c>
      <c r="Z1710" s="11">
        <v>3089</v>
      </c>
      <c r="AA1710" s="11">
        <v>0</v>
      </c>
      <c r="AB1710" s="11">
        <v>0</v>
      </c>
      <c r="AC1710" s="11">
        <v>3014422</v>
      </c>
      <c r="AD1710" s="11">
        <v>2667</v>
      </c>
      <c r="AE1710" s="11">
        <v>11605000</v>
      </c>
      <c r="AF1710" s="11" t="s">
        <v>165</v>
      </c>
      <c r="AG1710" s="11" t="s">
        <v>159</v>
      </c>
      <c r="AH1710" s="16">
        <v>0</v>
      </c>
    </row>
    <row r="1711" spans="1:34">
      <c r="A1711" s="11">
        <v>3014422</v>
      </c>
      <c r="B1711" s="11">
        <v>3014401</v>
      </c>
      <c r="C1711" s="11" t="s">
        <v>71</v>
      </c>
      <c r="D1711" s="11">
        <v>20</v>
      </c>
      <c r="E1711" s="11">
        <v>22</v>
      </c>
      <c r="F1711" s="11">
        <v>70</v>
      </c>
      <c r="G1711" s="11">
        <v>4</v>
      </c>
      <c r="H1711" s="11">
        <v>411</v>
      </c>
      <c r="I1711" s="11">
        <v>333</v>
      </c>
      <c r="J1711" s="11">
        <v>322</v>
      </c>
      <c r="K1711" s="11">
        <v>331</v>
      </c>
      <c r="L1711" s="11">
        <v>2</v>
      </c>
      <c r="M1711" s="11">
        <v>60</v>
      </c>
      <c r="N1711" s="11">
        <v>1530</v>
      </c>
      <c r="O1711" s="11">
        <v>0</v>
      </c>
      <c r="P1711" s="11">
        <v>0</v>
      </c>
      <c r="Q1711" s="11">
        <v>0</v>
      </c>
      <c r="R1711" s="11">
        <v>1500000</v>
      </c>
      <c r="S1711" s="11">
        <v>5002</v>
      </c>
      <c r="T1711" s="11">
        <v>5003</v>
      </c>
      <c r="U1711" s="11">
        <v>5</v>
      </c>
      <c r="V1711" s="11">
        <v>79485</v>
      </c>
      <c r="W1711" s="11">
        <v>6</v>
      </c>
      <c r="X1711" s="11">
        <v>5527</v>
      </c>
      <c r="Y1711" s="11">
        <v>21</v>
      </c>
      <c r="Z1711" s="11">
        <v>3316</v>
      </c>
      <c r="AA1711" s="11">
        <v>0</v>
      </c>
      <c r="AB1711" s="11">
        <v>0</v>
      </c>
      <c r="AC1711" s="11">
        <v>3014423</v>
      </c>
      <c r="AD1711" s="11">
        <v>3241</v>
      </c>
      <c r="AE1711" s="11">
        <v>13080000</v>
      </c>
      <c r="AF1711" s="11" t="s">
        <v>165</v>
      </c>
      <c r="AG1711" s="11" t="s">
        <v>159</v>
      </c>
      <c r="AH1711" s="16">
        <v>0</v>
      </c>
    </row>
    <row r="1712" spans="1:34">
      <c r="A1712" s="11">
        <v>3014423</v>
      </c>
      <c r="B1712" s="11">
        <v>3014401</v>
      </c>
      <c r="C1712" s="11" t="s">
        <v>71</v>
      </c>
      <c r="D1712" s="11">
        <v>20</v>
      </c>
      <c r="E1712" s="11">
        <v>23</v>
      </c>
      <c r="F1712" s="11">
        <v>70</v>
      </c>
      <c r="G1712" s="11">
        <v>4</v>
      </c>
      <c r="H1712" s="11">
        <v>413</v>
      </c>
      <c r="I1712" s="11">
        <v>332</v>
      </c>
      <c r="J1712" s="11">
        <v>321</v>
      </c>
      <c r="K1712" s="11">
        <v>333</v>
      </c>
      <c r="L1712" s="11">
        <v>2</v>
      </c>
      <c r="M1712" s="11">
        <v>60</v>
      </c>
      <c r="N1712" s="11">
        <v>1550</v>
      </c>
      <c r="O1712" s="11">
        <v>1</v>
      </c>
      <c r="P1712" s="11">
        <v>30144</v>
      </c>
      <c r="Q1712" s="11">
        <v>1</v>
      </c>
      <c r="R1712" s="11">
        <v>1520000</v>
      </c>
      <c r="S1712" s="11">
        <v>5002</v>
      </c>
      <c r="T1712" s="11">
        <v>5003</v>
      </c>
      <c r="U1712" s="11">
        <v>5</v>
      </c>
      <c r="V1712" s="11">
        <v>84060</v>
      </c>
      <c r="W1712" s="11">
        <v>6</v>
      </c>
      <c r="X1712" s="11">
        <v>5908</v>
      </c>
      <c r="Y1712" s="11">
        <v>21</v>
      </c>
      <c r="Z1712" s="11">
        <v>3545</v>
      </c>
      <c r="AA1712" s="11">
        <v>0</v>
      </c>
      <c r="AB1712" s="11">
        <v>0</v>
      </c>
      <c r="AC1712" s="11">
        <v>3014424</v>
      </c>
      <c r="AD1712" s="11">
        <v>3815</v>
      </c>
      <c r="AE1712" s="11">
        <v>14580000</v>
      </c>
      <c r="AF1712" s="11" t="s">
        <v>165</v>
      </c>
      <c r="AG1712" s="11" t="s">
        <v>159</v>
      </c>
      <c r="AH1712" s="16">
        <v>1</v>
      </c>
    </row>
    <row r="1713" spans="1:37">
      <c r="A1713" s="11">
        <v>3014424</v>
      </c>
      <c r="B1713" s="11">
        <v>3014401</v>
      </c>
      <c r="C1713" s="11" t="s">
        <v>71</v>
      </c>
      <c r="D1713" s="11">
        <v>20</v>
      </c>
      <c r="E1713" s="11">
        <v>24</v>
      </c>
      <c r="F1713" s="11">
        <v>70</v>
      </c>
      <c r="G1713" s="11">
        <v>4</v>
      </c>
      <c r="H1713" s="11">
        <v>412</v>
      </c>
      <c r="I1713" s="11">
        <v>431</v>
      </c>
      <c r="J1713" s="11">
        <v>323</v>
      </c>
      <c r="K1713" s="11">
        <v>332</v>
      </c>
      <c r="L1713" s="11">
        <v>2</v>
      </c>
      <c r="M1713" s="11">
        <v>60</v>
      </c>
      <c r="N1713" s="11">
        <v>1570</v>
      </c>
      <c r="O1713" s="11">
        <v>0</v>
      </c>
      <c r="P1713" s="11">
        <v>0</v>
      </c>
      <c r="Q1713" s="11">
        <v>0</v>
      </c>
      <c r="R1713" s="11">
        <v>1545000</v>
      </c>
      <c r="S1713" s="11">
        <v>5002</v>
      </c>
      <c r="T1713" s="11">
        <v>5003</v>
      </c>
      <c r="U1713" s="11">
        <v>5</v>
      </c>
      <c r="V1713" s="11">
        <v>88660</v>
      </c>
      <c r="W1713" s="11">
        <v>6</v>
      </c>
      <c r="X1713" s="11">
        <v>6292</v>
      </c>
      <c r="Y1713" s="11">
        <v>21</v>
      </c>
      <c r="Z1713" s="11">
        <v>4435</v>
      </c>
      <c r="AA1713" s="11">
        <v>0</v>
      </c>
      <c r="AB1713" s="11">
        <v>0</v>
      </c>
      <c r="AC1713" s="11">
        <v>3014425</v>
      </c>
      <c r="AD1713" s="11">
        <v>4388</v>
      </c>
      <c r="AE1713" s="11">
        <v>16100000</v>
      </c>
      <c r="AF1713" s="11" t="s">
        <v>166</v>
      </c>
      <c r="AG1713" s="11" t="s">
        <v>158</v>
      </c>
      <c r="AH1713" s="16">
        <v>0</v>
      </c>
    </row>
    <row r="1714" spans="1:37">
      <c r="A1714" s="11">
        <v>3014425</v>
      </c>
      <c r="B1714" s="11">
        <v>3014401</v>
      </c>
      <c r="C1714" s="11" t="s">
        <v>71</v>
      </c>
      <c r="D1714" s="11">
        <v>20</v>
      </c>
      <c r="E1714" s="11">
        <v>25</v>
      </c>
      <c r="F1714" s="11">
        <v>70</v>
      </c>
      <c r="G1714" s="11">
        <v>4</v>
      </c>
      <c r="H1714" s="11">
        <v>411</v>
      </c>
      <c r="I1714" s="11">
        <v>423</v>
      </c>
      <c r="J1714" s="11">
        <v>322</v>
      </c>
      <c r="K1714" s="11">
        <v>331</v>
      </c>
      <c r="L1714" s="11">
        <v>2</v>
      </c>
      <c r="M1714" s="11">
        <v>60</v>
      </c>
      <c r="N1714" s="11">
        <v>1610</v>
      </c>
      <c r="O1714" s="11">
        <v>0</v>
      </c>
      <c r="P1714" s="11">
        <v>0</v>
      </c>
      <c r="Q1714" s="11">
        <v>0</v>
      </c>
      <c r="R1714" s="11">
        <v>1565000</v>
      </c>
      <c r="S1714" s="11">
        <v>5002</v>
      </c>
      <c r="T1714" s="11">
        <v>5003</v>
      </c>
      <c r="U1714" s="11">
        <v>5</v>
      </c>
      <c r="V1714" s="11">
        <v>93285</v>
      </c>
      <c r="W1714" s="11">
        <v>6</v>
      </c>
      <c r="X1714" s="11">
        <v>6677</v>
      </c>
      <c r="Y1714" s="11">
        <v>21</v>
      </c>
      <c r="Z1714" s="11">
        <v>4666</v>
      </c>
      <c r="AA1714" s="11">
        <v>0</v>
      </c>
      <c r="AB1714" s="11">
        <v>0</v>
      </c>
      <c r="AC1714" s="11">
        <v>3014426</v>
      </c>
      <c r="AD1714" s="11">
        <v>5230</v>
      </c>
      <c r="AE1714" s="11">
        <v>17645000</v>
      </c>
      <c r="AF1714" s="11" t="s">
        <v>166</v>
      </c>
      <c r="AG1714" s="11" t="s">
        <v>158</v>
      </c>
      <c r="AH1714" s="16">
        <v>0</v>
      </c>
    </row>
    <row r="1715" spans="1:37">
      <c r="A1715" s="11">
        <v>3014426</v>
      </c>
      <c r="B1715" s="11">
        <v>3014401</v>
      </c>
      <c r="C1715" s="11" t="s">
        <v>71</v>
      </c>
      <c r="D1715" s="11">
        <v>20</v>
      </c>
      <c r="E1715" s="11">
        <v>26</v>
      </c>
      <c r="F1715" s="11">
        <v>70</v>
      </c>
      <c r="G1715" s="11">
        <v>4</v>
      </c>
      <c r="H1715" s="11">
        <v>413</v>
      </c>
      <c r="I1715" s="11">
        <v>432</v>
      </c>
      <c r="J1715" s="11">
        <v>321</v>
      </c>
      <c r="K1715" s="11">
        <v>333</v>
      </c>
      <c r="L1715" s="11">
        <v>2</v>
      </c>
      <c r="M1715" s="11">
        <v>60</v>
      </c>
      <c r="N1715" s="11">
        <v>1630</v>
      </c>
      <c r="O1715" s="11">
        <v>1</v>
      </c>
      <c r="P1715" s="11">
        <v>30144</v>
      </c>
      <c r="Q1715" s="11">
        <v>1</v>
      </c>
      <c r="R1715" s="11">
        <v>1590000</v>
      </c>
      <c r="S1715" s="11">
        <v>5002</v>
      </c>
      <c r="T1715" s="11">
        <v>5003</v>
      </c>
      <c r="U1715" s="11">
        <v>5</v>
      </c>
      <c r="V1715" s="11">
        <v>97935</v>
      </c>
      <c r="W1715" s="11">
        <v>6</v>
      </c>
      <c r="X1715" s="11">
        <v>7065</v>
      </c>
      <c r="Y1715" s="11">
        <v>21</v>
      </c>
      <c r="Z1715" s="11">
        <v>4899</v>
      </c>
      <c r="AA1715" s="11">
        <v>0</v>
      </c>
      <c r="AB1715" s="11">
        <v>0</v>
      </c>
      <c r="AC1715" s="11">
        <v>3014427</v>
      </c>
      <c r="AD1715" s="11">
        <v>6071</v>
      </c>
      <c r="AE1715" s="11">
        <v>19210000</v>
      </c>
      <c r="AF1715" s="11" t="s">
        <v>166</v>
      </c>
      <c r="AG1715" s="11" t="s">
        <v>158</v>
      </c>
      <c r="AH1715" s="16">
        <v>1</v>
      </c>
      <c r="AI1715" s="12"/>
      <c r="AJ1715" s="12"/>
      <c r="AK1715" s="12"/>
    </row>
    <row r="1716" spans="1:37">
      <c r="A1716" s="11">
        <v>3014427</v>
      </c>
      <c r="B1716" s="11">
        <v>3014401</v>
      </c>
      <c r="C1716" s="11" t="s">
        <v>71</v>
      </c>
      <c r="D1716" s="11">
        <v>20</v>
      </c>
      <c r="E1716" s="11">
        <v>27</v>
      </c>
      <c r="F1716" s="11">
        <v>70</v>
      </c>
      <c r="G1716" s="11">
        <v>4</v>
      </c>
      <c r="H1716" s="11">
        <v>412</v>
      </c>
      <c r="I1716" s="11">
        <v>421</v>
      </c>
      <c r="J1716" s="11">
        <v>323</v>
      </c>
      <c r="K1716" s="11">
        <v>332</v>
      </c>
      <c r="L1716" s="11">
        <v>2</v>
      </c>
      <c r="M1716" s="11">
        <v>60</v>
      </c>
      <c r="N1716" s="11">
        <v>1650</v>
      </c>
      <c r="O1716" s="11">
        <v>0</v>
      </c>
      <c r="P1716" s="11">
        <v>0</v>
      </c>
      <c r="Q1716" s="11">
        <v>0</v>
      </c>
      <c r="R1716" s="11">
        <v>1615000</v>
      </c>
      <c r="S1716" s="11">
        <v>5002</v>
      </c>
      <c r="T1716" s="11">
        <v>5003</v>
      </c>
      <c r="U1716" s="11">
        <v>5</v>
      </c>
      <c r="V1716" s="11">
        <v>115770</v>
      </c>
      <c r="W1716" s="11">
        <v>6</v>
      </c>
      <c r="X1716" s="11">
        <v>7454</v>
      </c>
      <c r="Y1716" s="11">
        <v>21</v>
      </c>
      <c r="Z1716" s="11">
        <v>5133</v>
      </c>
      <c r="AA1716" s="11">
        <v>0</v>
      </c>
      <c r="AB1716" s="11">
        <v>0</v>
      </c>
      <c r="AC1716" s="11">
        <v>3014428</v>
      </c>
      <c r="AD1716" s="11">
        <v>6912</v>
      </c>
      <c r="AE1716" s="11">
        <v>20800000</v>
      </c>
      <c r="AF1716" s="11" t="s">
        <v>167</v>
      </c>
      <c r="AG1716" s="11" t="s">
        <v>135</v>
      </c>
      <c r="AH1716" s="16">
        <v>0</v>
      </c>
    </row>
    <row r="1717" spans="1:37">
      <c r="A1717" s="11">
        <v>3014428</v>
      </c>
      <c r="B1717" s="11">
        <v>3014401</v>
      </c>
      <c r="C1717" s="11" t="s">
        <v>71</v>
      </c>
      <c r="D1717" s="11">
        <v>20</v>
      </c>
      <c r="E1717" s="11">
        <v>28</v>
      </c>
      <c r="F1717" s="11">
        <v>70</v>
      </c>
      <c r="G1717" s="11">
        <v>4</v>
      </c>
      <c r="H1717" s="11">
        <v>411</v>
      </c>
      <c r="I1717" s="11">
        <v>423</v>
      </c>
      <c r="J1717" s="11">
        <v>322</v>
      </c>
      <c r="K1717" s="11">
        <v>331</v>
      </c>
      <c r="L1717" s="11">
        <v>2</v>
      </c>
      <c r="M1717" s="11">
        <v>60</v>
      </c>
      <c r="N1717" s="11">
        <v>1670</v>
      </c>
      <c r="O1717" s="11">
        <v>0</v>
      </c>
      <c r="P1717" s="11">
        <v>0</v>
      </c>
      <c r="Q1717" s="11">
        <v>0</v>
      </c>
      <c r="R1717" s="11">
        <v>1635000</v>
      </c>
      <c r="S1717" s="11">
        <v>5002</v>
      </c>
      <c r="T1717" s="11">
        <v>5003</v>
      </c>
      <c r="U1717" s="11">
        <v>5</v>
      </c>
      <c r="V1717" s="11">
        <v>120470</v>
      </c>
      <c r="W1717" s="11">
        <v>6</v>
      </c>
      <c r="X1717" s="11">
        <v>7846</v>
      </c>
      <c r="Y1717" s="11">
        <v>21</v>
      </c>
      <c r="Z1717" s="11">
        <v>5368</v>
      </c>
      <c r="AA1717" s="11">
        <v>0</v>
      </c>
      <c r="AB1717" s="11">
        <v>0</v>
      </c>
      <c r="AC1717" s="11">
        <v>3014429</v>
      </c>
      <c r="AD1717" s="11">
        <v>7754</v>
      </c>
      <c r="AE1717" s="11">
        <v>22415000</v>
      </c>
      <c r="AF1717" s="11" t="s">
        <v>167</v>
      </c>
      <c r="AG1717" s="11" t="s">
        <v>135</v>
      </c>
      <c r="AH1717" s="16">
        <v>0</v>
      </c>
    </row>
    <row r="1718" spans="1:37">
      <c r="A1718" s="11">
        <v>3014429</v>
      </c>
      <c r="B1718" s="11">
        <v>3014401</v>
      </c>
      <c r="C1718" s="11" t="s">
        <v>71</v>
      </c>
      <c r="D1718" s="11">
        <v>20</v>
      </c>
      <c r="E1718" s="11">
        <v>29</v>
      </c>
      <c r="F1718" s="11">
        <v>70</v>
      </c>
      <c r="G1718" s="11">
        <v>4</v>
      </c>
      <c r="H1718" s="11">
        <v>413</v>
      </c>
      <c r="I1718" s="11">
        <v>432</v>
      </c>
      <c r="J1718" s="11">
        <v>421</v>
      </c>
      <c r="K1718" s="11">
        <v>433</v>
      </c>
      <c r="L1718" s="11">
        <v>2</v>
      </c>
      <c r="M1718" s="11">
        <v>60</v>
      </c>
      <c r="N1718" s="11">
        <v>2170</v>
      </c>
      <c r="O1718" s="11">
        <v>1</v>
      </c>
      <c r="P1718" s="11">
        <v>30144</v>
      </c>
      <c r="Q1718" s="11">
        <v>1</v>
      </c>
      <c r="R1718" s="11">
        <v>2220000</v>
      </c>
      <c r="S1718" s="11">
        <v>5002</v>
      </c>
      <c r="T1718" s="11">
        <v>5003</v>
      </c>
      <c r="U1718" s="11">
        <v>5</v>
      </c>
      <c r="V1718" s="11">
        <v>125195</v>
      </c>
      <c r="W1718" s="11">
        <v>6</v>
      </c>
      <c r="X1718" s="11">
        <v>8240</v>
      </c>
      <c r="Y1718" s="11">
        <v>21</v>
      </c>
      <c r="Z1718" s="11">
        <v>5604</v>
      </c>
      <c r="AA1718" s="11">
        <v>0</v>
      </c>
      <c r="AB1718" s="11">
        <v>0</v>
      </c>
      <c r="AC1718" s="11">
        <v>3014430</v>
      </c>
      <c r="AD1718" s="11">
        <v>8595</v>
      </c>
      <c r="AE1718" s="11">
        <v>24050000</v>
      </c>
      <c r="AF1718" s="11" t="s">
        <v>167</v>
      </c>
      <c r="AG1718" s="11" t="s">
        <v>135</v>
      </c>
      <c r="AH1718" s="16">
        <v>1</v>
      </c>
    </row>
    <row r="1719" spans="1:37">
      <c r="A1719" s="11">
        <v>3014430</v>
      </c>
      <c r="B1719" s="11">
        <v>3014401</v>
      </c>
      <c r="C1719" s="11" t="s">
        <v>71</v>
      </c>
      <c r="D1719" s="11">
        <v>20</v>
      </c>
      <c r="E1719" s="11">
        <v>30</v>
      </c>
      <c r="F1719" s="11">
        <v>80</v>
      </c>
      <c r="G1719" s="11">
        <v>4</v>
      </c>
      <c r="H1719" s="11">
        <v>522</v>
      </c>
      <c r="I1719" s="11">
        <v>431</v>
      </c>
      <c r="J1719" s="11">
        <v>423</v>
      </c>
      <c r="K1719" s="11">
        <v>432</v>
      </c>
      <c r="L1719" s="11">
        <v>2</v>
      </c>
      <c r="M1719" s="11">
        <v>60</v>
      </c>
      <c r="N1719" s="11">
        <v>2210</v>
      </c>
      <c r="O1719" s="11">
        <v>0</v>
      </c>
      <c r="P1719" s="11">
        <v>0</v>
      </c>
      <c r="Q1719" s="11">
        <v>0</v>
      </c>
      <c r="R1719" s="11">
        <v>2240000</v>
      </c>
      <c r="S1719" s="11">
        <v>5003</v>
      </c>
      <c r="T1719" s="11">
        <v>5004</v>
      </c>
      <c r="U1719" s="11">
        <v>5</v>
      </c>
      <c r="V1719" s="11">
        <v>130945</v>
      </c>
      <c r="W1719" s="11">
        <v>6</v>
      </c>
      <c r="X1719" s="11">
        <v>8719</v>
      </c>
      <c r="Y1719" s="11">
        <v>21</v>
      </c>
      <c r="Z1719" s="11">
        <v>5891</v>
      </c>
      <c r="AA1719" s="11">
        <v>0</v>
      </c>
      <c r="AB1719" s="11">
        <v>0</v>
      </c>
      <c r="AC1719" s="11">
        <v>3014431</v>
      </c>
      <c r="AD1719" s="11">
        <v>9972</v>
      </c>
      <c r="AE1719" s="11">
        <v>26270000</v>
      </c>
      <c r="AF1719" s="11" t="s">
        <v>168</v>
      </c>
      <c r="AG1719" s="11" t="s">
        <v>159</v>
      </c>
      <c r="AH1719" s="16">
        <v>0</v>
      </c>
    </row>
    <row r="1720" spans="1:37">
      <c r="A1720" s="11">
        <v>3014431</v>
      </c>
      <c r="B1720" s="11">
        <v>3014401</v>
      </c>
      <c r="C1720" s="11" t="s">
        <v>71</v>
      </c>
      <c r="D1720" s="11">
        <v>20</v>
      </c>
      <c r="E1720" s="11">
        <v>31</v>
      </c>
      <c r="F1720" s="11">
        <v>80</v>
      </c>
      <c r="G1720" s="11">
        <v>4</v>
      </c>
      <c r="H1720" s="11">
        <v>511</v>
      </c>
      <c r="I1720" s="11">
        <v>433</v>
      </c>
      <c r="J1720" s="11">
        <v>422</v>
      </c>
      <c r="K1720" s="11">
        <v>431</v>
      </c>
      <c r="L1720" s="11">
        <v>2</v>
      </c>
      <c r="M1720" s="11">
        <v>60</v>
      </c>
      <c r="N1720" s="11">
        <v>2230</v>
      </c>
      <c r="O1720" s="11">
        <v>1</v>
      </c>
      <c r="P1720" s="11">
        <v>30144</v>
      </c>
      <c r="Q1720" s="11">
        <v>1</v>
      </c>
      <c r="R1720" s="11">
        <v>2265000</v>
      </c>
      <c r="S1720" s="11">
        <v>5003</v>
      </c>
      <c r="T1720" s="11">
        <v>5004</v>
      </c>
      <c r="U1720" s="11">
        <v>5</v>
      </c>
      <c r="V1720" s="11">
        <v>136720</v>
      </c>
      <c r="W1720" s="11">
        <v>6</v>
      </c>
      <c r="X1720" s="11">
        <v>9200</v>
      </c>
      <c r="Y1720" s="11">
        <v>21</v>
      </c>
      <c r="Z1720" s="11">
        <v>6180</v>
      </c>
      <c r="AA1720" s="11">
        <v>0</v>
      </c>
      <c r="AB1720" s="11">
        <v>0</v>
      </c>
      <c r="AC1720" s="11">
        <v>3014432</v>
      </c>
      <c r="AD1720" s="11">
        <v>12219</v>
      </c>
      <c r="AE1720" s="11">
        <v>28510000</v>
      </c>
      <c r="AF1720" s="11" t="s">
        <v>168</v>
      </c>
      <c r="AG1720" s="11" t="s">
        <v>159</v>
      </c>
      <c r="AH1720" s="16">
        <v>1</v>
      </c>
    </row>
    <row r="1721" spans="1:37">
      <c r="A1721" s="11">
        <v>3014432</v>
      </c>
      <c r="B1721" s="11">
        <v>3014401</v>
      </c>
      <c r="C1721" s="11" t="s">
        <v>71</v>
      </c>
      <c r="D1721" s="11">
        <v>20</v>
      </c>
      <c r="E1721" s="11">
        <v>32</v>
      </c>
      <c r="F1721" s="11">
        <v>80</v>
      </c>
      <c r="G1721" s="11">
        <v>4</v>
      </c>
      <c r="H1721" s="11">
        <v>513</v>
      </c>
      <c r="I1721" s="11">
        <v>432</v>
      </c>
      <c r="J1721" s="11">
        <v>421</v>
      </c>
      <c r="K1721" s="11">
        <v>433</v>
      </c>
      <c r="L1721" s="11">
        <v>2</v>
      </c>
      <c r="M1721" s="11">
        <v>60</v>
      </c>
      <c r="N1721" s="11">
        <v>2250</v>
      </c>
      <c r="O1721" s="11">
        <v>0</v>
      </c>
      <c r="P1721" s="11">
        <v>0</v>
      </c>
      <c r="Q1721" s="11">
        <v>0</v>
      </c>
      <c r="R1721" s="11">
        <v>2290000</v>
      </c>
      <c r="S1721" s="11">
        <v>5003</v>
      </c>
      <c r="T1721" s="11">
        <v>5004</v>
      </c>
      <c r="U1721" s="11">
        <v>5</v>
      </c>
      <c r="V1721" s="11">
        <v>142520</v>
      </c>
      <c r="W1721" s="11">
        <v>6</v>
      </c>
      <c r="X1721" s="11">
        <v>9683</v>
      </c>
      <c r="Y1721" s="11">
        <v>21</v>
      </c>
      <c r="Z1721" s="11">
        <v>7130</v>
      </c>
      <c r="AA1721" s="11">
        <v>0</v>
      </c>
      <c r="AB1721" s="11">
        <v>0</v>
      </c>
      <c r="AC1721" s="11">
        <v>3014433</v>
      </c>
      <c r="AD1721" s="11">
        <v>14466</v>
      </c>
      <c r="AE1721" s="11">
        <v>30775000</v>
      </c>
      <c r="AF1721" s="11" t="s">
        <v>169</v>
      </c>
      <c r="AG1721" s="11" t="s">
        <v>158</v>
      </c>
      <c r="AH1721" s="16">
        <v>0</v>
      </c>
    </row>
    <row r="1722" spans="1:37">
      <c r="A1722" s="11">
        <v>3014433</v>
      </c>
      <c r="B1722" s="11">
        <v>3014401</v>
      </c>
      <c r="C1722" s="11" t="s">
        <v>71</v>
      </c>
      <c r="D1722" s="11">
        <v>20</v>
      </c>
      <c r="E1722" s="11">
        <v>33</v>
      </c>
      <c r="F1722" s="11">
        <v>80</v>
      </c>
      <c r="G1722" s="11">
        <v>4</v>
      </c>
      <c r="H1722" s="11">
        <v>512</v>
      </c>
      <c r="I1722" s="11">
        <v>431</v>
      </c>
      <c r="J1722" s="11">
        <v>423</v>
      </c>
      <c r="K1722" s="11">
        <v>432</v>
      </c>
      <c r="L1722" s="11">
        <v>2</v>
      </c>
      <c r="M1722" s="11">
        <v>60</v>
      </c>
      <c r="N1722" s="11">
        <v>2270</v>
      </c>
      <c r="O1722" s="11">
        <v>1</v>
      </c>
      <c r="P1722" s="11">
        <v>30144</v>
      </c>
      <c r="Q1722" s="11">
        <v>1</v>
      </c>
      <c r="R1722" s="11">
        <v>2315000</v>
      </c>
      <c r="S1722" s="11">
        <v>5003</v>
      </c>
      <c r="T1722" s="11">
        <v>5004</v>
      </c>
      <c r="U1722" s="11">
        <v>5</v>
      </c>
      <c r="V1722" s="11">
        <v>148345</v>
      </c>
      <c r="W1722" s="11">
        <v>6</v>
      </c>
      <c r="X1722" s="11">
        <v>10169</v>
      </c>
      <c r="Y1722" s="11">
        <v>21</v>
      </c>
      <c r="Z1722" s="11">
        <v>7421</v>
      </c>
      <c r="AA1722" s="11">
        <v>0</v>
      </c>
      <c r="AB1722" s="11">
        <v>0</v>
      </c>
      <c r="AC1722" s="11">
        <v>3014434</v>
      </c>
      <c r="AD1722" s="11">
        <v>16712</v>
      </c>
      <c r="AE1722" s="11">
        <v>33065000</v>
      </c>
      <c r="AF1722" s="11" t="s">
        <v>169</v>
      </c>
      <c r="AG1722" s="11" t="s">
        <v>158</v>
      </c>
      <c r="AH1722" s="16">
        <v>1</v>
      </c>
    </row>
    <row r="1723" spans="1:37">
      <c r="A1723" s="11">
        <v>3014434</v>
      </c>
      <c r="B1723" s="11">
        <v>3014401</v>
      </c>
      <c r="C1723" s="11" t="s">
        <v>71</v>
      </c>
      <c r="D1723" s="11">
        <v>20</v>
      </c>
      <c r="E1723" s="11">
        <v>34</v>
      </c>
      <c r="F1723" s="11">
        <v>80</v>
      </c>
      <c r="G1723" s="11">
        <v>4</v>
      </c>
      <c r="H1723" s="11">
        <v>511</v>
      </c>
      <c r="I1723" s="11">
        <v>433</v>
      </c>
      <c r="J1723" s="11">
        <v>422</v>
      </c>
      <c r="K1723" s="11">
        <v>431</v>
      </c>
      <c r="L1723" s="11">
        <v>2</v>
      </c>
      <c r="M1723" s="11">
        <v>60</v>
      </c>
      <c r="N1723" s="11">
        <v>2290</v>
      </c>
      <c r="O1723" s="11">
        <v>0</v>
      </c>
      <c r="P1723" s="11">
        <v>0</v>
      </c>
      <c r="Q1723" s="11">
        <v>0</v>
      </c>
      <c r="R1723" s="11">
        <v>2335000</v>
      </c>
      <c r="S1723" s="11">
        <v>5003</v>
      </c>
      <c r="T1723" s="11">
        <v>5004</v>
      </c>
      <c r="U1723" s="11">
        <v>5</v>
      </c>
      <c r="V1723" s="11">
        <v>167355</v>
      </c>
      <c r="W1723" s="11">
        <v>6</v>
      </c>
      <c r="X1723" s="11">
        <v>10656</v>
      </c>
      <c r="Y1723" s="11">
        <v>21</v>
      </c>
      <c r="Z1723" s="11">
        <v>7714</v>
      </c>
      <c r="AA1723" s="11">
        <v>0</v>
      </c>
      <c r="AB1723" s="11">
        <v>0</v>
      </c>
      <c r="AC1723" s="11">
        <v>3014435</v>
      </c>
      <c r="AD1723" s="11">
        <v>18959</v>
      </c>
      <c r="AE1723" s="11">
        <v>35380000</v>
      </c>
      <c r="AF1723" s="11" t="s">
        <v>170</v>
      </c>
      <c r="AG1723" s="11" t="s">
        <v>159</v>
      </c>
      <c r="AH1723" s="16">
        <v>0</v>
      </c>
    </row>
    <row r="1724" spans="1:37">
      <c r="A1724" s="11">
        <v>3014435</v>
      </c>
      <c r="B1724" s="11">
        <v>3014401</v>
      </c>
      <c r="C1724" s="11" t="s">
        <v>71</v>
      </c>
      <c r="D1724" s="11">
        <v>20</v>
      </c>
      <c r="E1724" s="11">
        <v>35</v>
      </c>
      <c r="F1724" s="11">
        <v>80</v>
      </c>
      <c r="G1724" s="11">
        <v>4</v>
      </c>
      <c r="H1724" s="11">
        <v>513</v>
      </c>
      <c r="I1724" s="11">
        <v>532</v>
      </c>
      <c r="J1724" s="11">
        <v>421</v>
      </c>
      <c r="K1724" s="11">
        <v>433</v>
      </c>
      <c r="L1724" s="11">
        <v>2</v>
      </c>
      <c r="M1724" s="11">
        <v>60</v>
      </c>
      <c r="N1724" s="11">
        <v>2330</v>
      </c>
      <c r="O1724" s="11">
        <v>1</v>
      </c>
      <c r="P1724" s="11">
        <v>30144</v>
      </c>
      <c r="Q1724" s="11">
        <v>1</v>
      </c>
      <c r="R1724" s="11">
        <v>2360000</v>
      </c>
      <c r="S1724" s="11">
        <v>5003</v>
      </c>
      <c r="T1724" s="11">
        <v>5004</v>
      </c>
      <c r="U1724" s="11">
        <v>5</v>
      </c>
      <c r="V1724" s="11">
        <v>173230</v>
      </c>
      <c r="W1724" s="11">
        <v>6</v>
      </c>
      <c r="X1724" s="11">
        <v>11146</v>
      </c>
      <c r="Y1724" s="11">
        <v>21</v>
      </c>
      <c r="Z1724" s="11">
        <v>8008</v>
      </c>
      <c r="AA1724" s="11">
        <v>0</v>
      </c>
      <c r="AB1724" s="11">
        <v>0</v>
      </c>
      <c r="AC1724" s="11">
        <v>3014436</v>
      </c>
      <c r="AD1724" s="11">
        <v>21206</v>
      </c>
      <c r="AE1724" s="11">
        <v>37715000</v>
      </c>
      <c r="AF1724" s="11" t="s">
        <v>170</v>
      </c>
      <c r="AG1724" s="11" t="s">
        <v>159</v>
      </c>
      <c r="AH1724" s="16">
        <v>1</v>
      </c>
    </row>
    <row r="1725" spans="1:37">
      <c r="A1725" s="11">
        <v>3014436</v>
      </c>
      <c r="B1725" s="11">
        <v>3014401</v>
      </c>
      <c r="C1725" s="11" t="s">
        <v>71</v>
      </c>
      <c r="D1725" s="11">
        <v>20</v>
      </c>
      <c r="E1725" s="11">
        <v>36</v>
      </c>
      <c r="F1725" s="11">
        <v>80</v>
      </c>
      <c r="G1725" s="11">
        <v>4</v>
      </c>
      <c r="H1725" s="11">
        <v>512</v>
      </c>
      <c r="I1725" s="11">
        <v>531</v>
      </c>
      <c r="J1725" s="11">
        <v>423</v>
      </c>
      <c r="K1725" s="11">
        <v>432</v>
      </c>
      <c r="L1725" s="11">
        <v>2</v>
      </c>
      <c r="M1725" s="11">
        <v>60</v>
      </c>
      <c r="N1725" s="11">
        <v>2350</v>
      </c>
      <c r="O1725" s="11">
        <v>0</v>
      </c>
      <c r="P1725" s="11">
        <v>0</v>
      </c>
      <c r="Q1725" s="11">
        <v>0</v>
      </c>
      <c r="R1725" s="11">
        <v>2385000</v>
      </c>
      <c r="S1725" s="11">
        <v>5003</v>
      </c>
      <c r="T1725" s="11">
        <v>5004</v>
      </c>
      <c r="U1725" s="11">
        <v>5</v>
      </c>
      <c r="V1725" s="11">
        <v>179130</v>
      </c>
      <c r="W1725" s="11">
        <v>6</v>
      </c>
      <c r="X1725" s="11">
        <v>11638</v>
      </c>
      <c r="Y1725" s="11">
        <v>21</v>
      </c>
      <c r="Z1725" s="11">
        <v>8963</v>
      </c>
      <c r="AA1725" s="11">
        <v>0</v>
      </c>
      <c r="AB1725" s="11">
        <v>0</v>
      </c>
      <c r="AC1725" s="11">
        <v>3014437</v>
      </c>
      <c r="AD1725" s="11">
        <v>24323</v>
      </c>
      <c r="AE1725" s="11">
        <v>40075000</v>
      </c>
      <c r="AF1725" s="11" t="s">
        <v>171</v>
      </c>
      <c r="AG1725" s="11" t="s">
        <v>158</v>
      </c>
      <c r="AH1725" s="16">
        <v>0</v>
      </c>
    </row>
    <row r="1726" spans="1:37">
      <c r="A1726" s="11">
        <v>3014437</v>
      </c>
      <c r="B1726" s="11">
        <v>3014401</v>
      </c>
      <c r="C1726" s="11" t="s">
        <v>71</v>
      </c>
      <c r="D1726" s="11">
        <v>20</v>
      </c>
      <c r="E1726" s="11">
        <v>37</v>
      </c>
      <c r="F1726" s="11">
        <v>80</v>
      </c>
      <c r="G1726" s="11">
        <v>4</v>
      </c>
      <c r="H1726" s="11">
        <v>511</v>
      </c>
      <c r="I1726" s="11">
        <v>523</v>
      </c>
      <c r="J1726" s="11">
        <v>422</v>
      </c>
      <c r="K1726" s="11">
        <v>431</v>
      </c>
      <c r="L1726" s="11">
        <v>2</v>
      </c>
      <c r="M1726" s="11">
        <v>60</v>
      </c>
      <c r="N1726" s="11">
        <v>2370</v>
      </c>
      <c r="O1726" s="11">
        <v>1</v>
      </c>
      <c r="P1726" s="11">
        <v>30144</v>
      </c>
      <c r="Q1726" s="11">
        <v>1</v>
      </c>
      <c r="R1726" s="11">
        <v>2410000</v>
      </c>
      <c r="S1726" s="11">
        <v>5003</v>
      </c>
      <c r="T1726" s="11">
        <v>5004</v>
      </c>
      <c r="U1726" s="11">
        <v>5</v>
      </c>
      <c r="V1726" s="11">
        <v>185055</v>
      </c>
      <c r="W1726" s="11">
        <v>6</v>
      </c>
      <c r="X1726" s="11">
        <v>12131</v>
      </c>
      <c r="Y1726" s="11">
        <v>21</v>
      </c>
      <c r="Z1726" s="11">
        <v>9259</v>
      </c>
      <c r="AA1726" s="11">
        <v>0</v>
      </c>
      <c r="AB1726" s="11">
        <v>0</v>
      </c>
      <c r="AC1726" s="11">
        <v>3014438</v>
      </c>
      <c r="AD1726" s="11">
        <v>27440</v>
      </c>
      <c r="AE1726" s="11">
        <v>42460000</v>
      </c>
      <c r="AF1726" s="11" t="s">
        <v>171</v>
      </c>
      <c r="AG1726" s="11" t="s">
        <v>158</v>
      </c>
      <c r="AH1726" s="16">
        <v>1</v>
      </c>
    </row>
    <row r="1727" spans="1:37">
      <c r="A1727" s="11">
        <v>3014438</v>
      </c>
      <c r="B1727" s="11">
        <v>3014401</v>
      </c>
      <c r="C1727" s="11" t="s">
        <v>71</v>
      </c>
      <c r="D1727" s="11">
        <v>20</v>
      </c>
      <c r="E1727" s="11">
        <v>38</v>
      </c>
      <c r="F1727" s="11">
        <v>80</v>
      </c>
      <c r="G1727" s="11">
        <v>4</v>
      </c>
      <c r="H1727" s="11">
        <v>513</v>
      </c>
      <c r="I1727" s="11">
        <v>522</v>
      </c>
      <c r="J1727" s="11">
        <v>421</v>
      </c>
      <c r="K1727" s="11">
        <v>433</v>
      </c>
      <c r="L1727" s="11">
        <v>2</v>
      </c>
      <c r="M1727" s="11">
        <v>60</v>
      </c>
      <c r="N1727" s="11">
        <v>2390</v>
      </c>
      <c r="O1727" s="11">
        <v>0</v>
      </c>
      <c r="P1727" s="11">
        <v>0</v>
      </c>
      <c r="Q1727" s="11">
        <v>0</v>
      </c>
      <c r="R1727" s="11">
        <v>2430000</v>
      </c>
      <c r="S1727" s="11">
        <v>5003</v>
      </c>
      <c r="T1727" s="11">
        <v>5004</v>
      </c>
      <c r="U1727" s="11">
        <v>5</v>
      </c>
      <c r="V1727" s="11">
        <v>204165</v>
      </c>
      <c r="W1727" s="11">
        <v>6</v>
      </c>
      <c r="X1727" s="11">
        <v>12627</v>
      </c>
      <c r="Y1727" s="11">
        <v>21</v>
      </c>
      <c r="Z1727" s="11">
        <v>9556</v>
      </c>
      <c r="AA1727" s="11">
        <v>0</v>
      </c>
      <c r="AB1727" s="11">
        <v>0</v>
      </c>
      <c r="AC1727" s="11">
        <v>3014439</v>
      </c>
      <c r="AD1727" s="11">
        <v>30556</v>
      </c>
      <c r="AE1727" s="11">
        <v>44870000</v>
      </c>
      <c r="AF1727" s="11" t="s">
        <v>172</v>
      </c>
      <c r="AG1727" s="11" t="s">
        <v>135</v>
      </c>
      <c r="AH1727" s="16">
        <v>0</v>
      </c>
    </row>
    <row r="1728" spans="1:37">
      <c r="A1728" s="11">
        <v>3014439</v>
      </c>
      <c r="B1728" s="11">
        <v>3014401</v>
      </c>
      <c r="C1728" s="11" t="s">
        <v>71</v>
      </c>
      <c r="D1728" s="11">
        <v>20</v>
      </c>
      <c r="E1728" s="11">
        <v>39</v>
      </c>
      <c r="F1728" s="11">
        <v>80</v>
      </c>
      <c r="G1728" s="11">
        <v>4</v>
      </c>
      <c r="H1728" s="11">
        <v>512</v>
      </c>
      <c r="I1728" s="11">
        <v>531</v>
      </c>
      <c r="J1728" s="11">
        <v>523</v>
      </c>
      <c r="K1728" s="11">
        <v>532</v>
      </c>
      <c r="L1728" s="11">
        <v>2</v>
      </c>
      <c r="M1728" s="11">
        <v>60</v>
      </c>
      <c r="N1728" s="11">
        <v>2890</v>
      </c>
      <c r="O1728" s="11">
        <v>1</v>
      </c>
      <c r="P1728" s="11">
        <v>30144</v>
      </c>
      <c r="Q1728" s="11">
        <v>1</v>
      </c>
      <c r="R1728" s="11">
        <v>3035000</v>
      </c>
      <c r="S1728" s="11">
        <v>5003</v>
      </c>
      <c r="T1728" s="11">
        <v>5004</v>
      </c>
      <c r="U1728" s="11">
        <v>5</v>
      </c>
      <c r="V1728" s="11">
        <v>210140</v>
      </c>
      <c r="W1728" s="11">
        <v>6</v>
      </c>
      <c r="X1728" s="11">
        <v>13125</v>
      </c>
      <c r="Y1728" s="11">
        <v>21</v>
      </c>
      <c r="Z1728" s="11">
        <v>9855</v>
      </c>
      <c r="AA1728" s="11">
        <v>0</v>
      </c>
      <c r="AB1728" s="11">
        <v>0</v>
      </c>
      <c r="AC1728" s="11">
        <v>3014440</v>
      </c>
      <c r="AD1728" s="11">
        <v>33673</v>
      </c>
      <c r="AE1728" s="11">
        <v>47300000</v>
      </c>
      <c r="AF1728" s="11" t="s">
        <v>172</v>
      </c>
      <c r="AG1728" s="11" t="s">
        <v>135</v>
      </c>
      <c r="AH1728" s="16">
        <v>1</v>
      </c>
    </row>
    <row r="1729" spans="1:37">
      <c r="A1729" s="11">
        <v>3014440</v>
      </c>
      <c r="B1729" s="11">
        <v>3014401</v>
      </c>
      <c r="C1729" s="11" t="s">
        <v>71</v>
      </c>
      <c r="D1729" s="11">
        <v>20</v>
      </c>
      <c r="E1729" s="11">
        <v>40</v>
      </c>
      <c r="F1729" s="11">
        <v>90</v>
      </c>
      <c r="G1729" s="11">
        <v>4</v>
      </c>
      <c r="H1729" s="11">
        <v>611</v>
      </c>
      <c r="I1729" s="11">
        <v>533</v>
      </c>
      <c r="J1729" s="11">
        <v>522</v>
      </c>
      <c r="K1729" s="11">
        <v>531</v>
      </c>
      <c r="L1729" s="11">
        <v>2</v>
      </c>
      <c r="M1729" s="11">
        <v>60</v>
      </c>
      <c r="N1729" s="11">
        <v>2930</v>
      </c>
      <c r="O1729" s="11">
        <v>1</v>
      </c>
      <c r="P1729" s="11">
        <v>30144</v>
      </c>
      <c r="Q1729" s="11">
        <v>1</v>
      </c>
      <c r="R1729" s="11">
        <v>3055000</v>
      </c>
      <c r="S1729" s="11">
        <v>5004</v>
      </c>
      <c r="T1729" s="11">
        <v>5005</v>
      </c>
      <c r="U1729" s="11">
        <v>5</v>
      </c>
      <c r="V1729" s="11">
        <v>217140</v>
      </c>
      <c r="W1729" s="11">
        <v>6</v>
      </c>
      <c r="X1729" s="11">
        <v>13708</v>
      </c>
      <c r="Y1729" s="11">
        <v>21</v>
      </c>
      <c r="Z1729" s="11">
        <v>10205</v>
      </c>
      <c r="AA1729" s="11">
        <v>0</v>
      </c>
      <c r="AB1729" s="11">
        <v>0</v>
      </c>
      <c r="AC1729" s="11">
        <v>3014441</v>
      </c>
      <c r="AD1729" s="11">
        <v>38530</v>
      </c>
      <c r="AE1729" s="11">
        <v>50335000</v>
      </c>
      <c r="AF1729" s="11" t="s">
        <v>173</v>
      </c>
      <c r="AG1729" s="11" t="s">
        <v>159</v>
      </c>
      <c r="AH1729" s="16">
        <v>1</v>
      </c>
    </row>
    <row r="1730" spans="1:37">
      <c r="A1730" s="11">
        <v>3014441</v>
      </c>
      <c r="B1730" s="11">
        <v>3014401</v>
      </c>
      <c r="C1730" s="11" t="s">
        <v>71</v>
      </c>
      <c r="D1730" s="11">
        <v>20</v>
      </c>
      <c r="E1730" s="11">
        <v>41</v>
      </c>
      <c r="F1730" s="11">
        <v>90</v>
      </c>
      <c r="G1730" s="11">
        <v>4</v>
      </c>
      <c r="H1730" s="11">
        <v>613</v>
      </c>
      <c r="I1730" s="11">
        <v>532</v>
      </c>
      <c r="J1730" s="11">
        <v>521</v>
      </c>
      <c r="K1730" s="11">
        <v>533</v>
      </c>
      <c r="L1730" s="11">
        <v>2</v>
      </c>
      <c r="M1730" s="11">
        <v>60</v>
      </c>
      <c r="N1730" s="11">
        <v>2950</v>
      </c>
      <c r="O1730" s="11">
        <v>1</v>
      </c>
      <c r="P1730" s="11">
        <v>30144</v>
      </c>
      <c r="Q1730" s="11">
        <v>1</v>
      </c>
      <c r="R1730" s="11">
        <v>3080000</v>
      </c>
      <c r="S1730" s="11">
        <v>5004</v>
      </c>
      <c r="T1730" s="11">
        <v>5005</v>
      </c>
      <c r="U1730" s="11">
        <v>5</v>
      </c>
      <c r="V1730" s="11">
        <v>224165</v>
      </c>
      <c r="W1730" s="11">
        <v>6</v>
      </c>
      <c r="X1730" s="11">
        <v>14294</v>
      </c>
      <c r="Y1730" s="11">
        <v>21</v>
      </c>
      <c r="Z1730" s="11">
        <v>11216</v>
      </c>
      <c r="AA1730" s="11">
        <v>0</v>
      </c>
      <c r="AB1730" s="11">
        <v>0</v>
      </c>
      <c r="AC1730" s="11">
        <v>3014442</v>
      </c>
      <c r="AD1730" s="11">
        <v>47087</v>
      </c>
      <c r="AE1730" s="11">
        <v>53390000</v>
      </c>
      <c r="AF1730" s="11" t="s">
        <v>174</v>
      </c>
      <c r="AG1730" s="11" t="s">
        <v>158</v>
      </c>
      <c r="AH1730" s="16">
        <v>1</v>
      </c>
    </row>
    <row r="1731" spans="1:37">
      <c r="A1731" s="11">
        <v>3014442</v>
      </c>
      <c r="B1731" s="11">
        <v>3014401</v>
      </c>
      <c r="C1731" s="11" t="s">
        <v>71</v>
      </c>
      <c r="D1731" s="11">
        <v>20</v>
      </c>
      <c r="E1731" s="11">
        <v>42</v>
      </c>
      <c r="F1731" s="11">
        <v>90</v>
      </c>
      <c r="G1731" s="11">
        <v>4</v>
      </c>
      <c r="H1731" s="11">
        <v>612</v>
      </c>
      <c r="I1731" s="11">
        <v>531</v>
      </c>
      <c r="J1731" s="11">
        <v>523</v>
      </c>
      <c r="K1731" s="11">
        <v>532</v>
      </c>
      <c r="L1731" s="11">
        <v>2</v>
      </c>
      <c r="M1731" s="11">
        <v>60</v>
      </c>
      <c r="N1731" s="11">
        <v>2970</v>
      </c>
      <c r="O1731" s="11">
        <v>1</v>
      </c>
      <c r="P1731" s="11">
        <v>30144</v>
      </c>
      <c r="Q1731" s="11">
        <v>1</v>
      </c>
      <c r="R1731" s="11">
        <v>3105000</v>
      </c>
      <c r="S1731" s="11">
        <v>5004</v>
      </c>
      <c r="T1731" s="11">
        <v>5005</v>
      </c>
      <c r="U1731" s="11">
        <v>5</v>
      </c>
      <c r="V1731" s="11">
        <v>244375</v>
      </c>
      <c r="W1731" s="11">
        <v>6</v>
      </c>
      <c r="X1731" s="11">
        <v>14881</v>
      </c>
      <c r="Y1731" s="11">
        <v>21</v>
      </c>
      <c r="Z1731" s="11">
        <v>11569</v>
      </c>
      <c r="AA1731" s="11">
        <v>0</v>
      </c>
      <c r="AB1731" s="11">
        <v>0</v>
      </c>
      <c r="AC1731" s="11">
        <v>3014443</v>
      </c>
      <c r="AD1731" s="11">
        <v>55644</v>
      </c>
      <c r="AE1731" s="11">
        <v>56470000</v>
      </c>
      <c r="AF1731" s="11" t="s">
        <v>175</v>
      </c>
      <c r="AG1731" s="11" t="s">
        <v>159</v>
      </c>
      <c r="AH1731" s="16">
        <v>1</v>
      </c>
    </row>
    <row r="1732" spans="1:37">
      <c r="A1732" s="11">
        <v>3014443</v>
      </c>
      <c r="B1732" s="11">
        <v>3014401</v>
      </c>
      <c r="C1732" s="11" t="s">
        <v>71</v>
      </c>
      <c r="D1732" s="11">
        <v>20</v>
      </c>
      <c r="E1732" s="11">
        <v>43</v>
      </c>
      <c r="F1732" s="11">
        <v>90</v>
      </c>
      <c r="G1732" s="11">
        <v>4</v>
      </c>
      <c r="H1732" s="11">
        <v>611</v>
      </c>
      <c r="I1732" s="11">
        <v>533</v>
      </c>
      <c r="J1732" s="11">
        <v>522</v>
      </c>
      <c r="K1732" s="11">
        <v>531</v>
      </c>
      <c r="L1732" s="11">
        <v>2</v>
      </c>
      <c r="M1732" s="11">
        <v>60</v>
      </c>
      <c r="N1732" s="11">
        <v>2990</v>
      </c>
      <c r="O1732" s="11">
        <v>1</v>
      </c>
      <c r="P1732" s="11">
        <v>30144</v>
      </c>
      <c r="Q1732" s="11">
        <v>1</v>
      </c>
      <c r="R1732" s="11">
        <v>3130000</v>
      </c>
      <c r="S1732" s="11">
        <v>5004</v>
      </c>
      <c r="T1732" s="11">
        <v>5005</v>
      </c>
      <c r="U1732" s="11">
        <v>5</v>
      </c>
      <c r="V1732" s="11">
        <v>251450</v>
      </c>
      <c r="W1732" s="11">
        <v>6</v>
      </c>
      <c r="X1732" s="11">
        <v>15471</v>
      </c>
      <c r="Y1732" s="11">
        <v>21</v>
      </c>
      <c r="Z1732" s="11">
        <v>12583</v>
      </c>
      <c r="AA1732" s="11">
        <v>0</v>
      </c>
      <c r="AB1732" s="11">
        <v>0</v>
      </c>
      <c r="AC1732" s="11">
        <v>3014444</v>
      </c>
      <c r="AD1732" s="11">
        <v>64201</v>
      </c>
      <c r="AE1732" s="11">
        <v>59575000</v>
      </c>
      <c r="AF1732" s="11" t="s">
        <v>176</v>
      </c>
      <c r="AG1732" s="11" t="s">
        <v>158</v>
      </c>
      <c r="AH1732" s="16">
        <v>1</v>
      </c>
    </row>
    <row r="1733" spans="1:37">
      <c r="A1733" s="11">
        <v>3014444</v>
      </c>
      <c r="B1733" s="11">
        <v>3014401</v>
      </c>
      <c r="C1733" s="11" t="s">
        <v>71</v>
      </c>
      <c r="D1733" s="11">
        <v>20</v>
      </c>
      <c r="E1733" s="11">
        <v>44</v>
      </c>
      <c r="F1733" s="11">
        <v>90</v>
      </c>
      <c r="G1733" s="11">
        <v>4</v>
      </c>
      <c r="H1733" s="11">
        <v>613</v>
      </c>
      <c r="I1733" s="11">
        <v>532</v>
      </c>
      <c r="J1733" s="11">
        <v>521</v>
      </c>
      <c r="K1733" s="11">
        <v>533</v>
      </c>
      <c r="L1733" s="11">
        <v>2</v>
      </c>
      <c r="M1733" s="11">
        <v>60</v>
      </c>
      <c r="N1733" s="11">
        <v>3010</v>
      </c>
      <c r="O1733" s="11">
        <v>1</v>
      </c>
      <c r="P1733" s="11">
        <v>30144</v>
      </c>
      <c r="Q1733" s="11">
        <v>1</v>
      </c>
      <c r="R1733" s="11">
        <v>3155000</v>
      </c>
      <c r="S1733" s="11">
        <v>5004</v>
      </c>
      <c r="T1733" s="11">
        <v>5005</v>
      </c>
      <c r="U1733" s="11">
        <v>5</v>
      </c>
      <c r="V1733" s="11">
        <v>271710</v>
      </c>
      <c r="W1733" s="11">
        <v>6</v>
      </c>
      <c r="X1733" s="11">
        <v>16063</v>
      </c>
      <c r="Y1733" s="11">
        <v>21</v>
      </c>
      <c r="Z1733" s="11">
        <v>12938</v>
      </c>
      <c r="AA1733" s="11">
        <v>0</v>
      </c>
      <c r="AB1733" s="11">
        <v>0</v>
      </c>
      <c r="AC1733" s="11">
        <v>3014445</v>
      </c>
      <c r="AD1733" s="11">
        <v>72758</v>
      </c>
      <c r="AE1733" s="11">
        <v>62705000</v>
      </c>
      <c r="AF1733" s="11" t="s">
        <v>177</v>
      </c>
      <c r="AG1733" s="11" t="s">
        <v>159</v>
      </c>
      <c r="AH1733" s="16">
        <v>1</v>
      </c>
    </row>
    <row r="1734" spans="1:37">
      <c r="A1734" s="11">
        <v>3014445</v>
      </c>
      <c r="B1734" s="11">
        <v>3014401</v>
      </c>
      <c r="C1734" s="11" t="s">
        <v>71</v>
      </c>
      <c r="D1734" s="11">
        <v>20</v>
      </c>
      <c r="E1734" s="11">
        <v>45</v>
      </c>
      <c r="F1734" s="11">
        <v>90</v>
      </c>
      <c r="G1734" s="11">
        <v>4</v>
      </c>
      <c r="H1734" s="11">
        <v>612</v>
      </c>
      <c r="I1734" s="11">
        <v>631</v>
      </c>
      <c r="J1734" s="11">
        <v>523</v>
      </c>
      <c r="K1734" s="11">
        <v>532</v>
      </c>
      <c r="L1734" s="11">
        <v>2</v>
      </c>
      <c r="M1734" s="11">
        <v>60</v>
      </c>
      <c r="N1734" s="11">
        <v>3050</v>
      </c>
      <c r="O1734" s="11">
        <v>1</v>
      </c>
      <c r="P1734" s="11">
        <v>30144</v>
      </c>
      <c r="Q1734" s="11">
        <v>1</v>
      </c>
      <c r="R1734" s="11">
        <v>3180000</v>
      </c>
      <c r="S1734" s="11">
        <v>5004</v>
      </c>
      <c r="T1734" s="11">
        <v>5005</v>
      </c>
      <c r="U1734" s="11">
        <v>5</v>
      </c>
      <c r="V1734" s="11">
        <v>278835</v>
      </c>
      <c r="W1734" s="11">
        <v>6</v>
      </c>
      <c r="X1734" s="11">
        <v>16656</v>
      </c>
      <c r="Y1734" s="11">
        <v>21</v>
      </c>
      <c r="Z1734" s="11">
        <v>13954</v>
      </c>
      <c r="AA1734" s="11">
        <v>0</v>
      </c>
      <c r="AB1734" s="11">
        <v>0</v>
      </c>
      <c r="AC1734" s="11">
        <v>3014446</v>
      </c>
      <c r="AD1734" s="11">
        <v>81315</v>
      </c>
      <c r="AE1734" s="11">
        <v>65860000</v>
      </c>
      <c r="AF1734" s="11" t="s">
        <v>178</v>
      </c>
      <c r="AG1734" s="11" t="s">
        <v>158</v>
      </c>
      <c r="AH1734" s="16">
        <v>1</v>
      </c>
    </row>
    <row r="1735" spans="1:37">
      <c r="A1735" s="11">
        <v>3014446</v>
      </c>
      <c r="B1735" s="11">
        <v>3014401</v>
      </c>
      <c r="C1735" s="11" t="s">
        <v>71</v>
      </c>
      <c r="D1735" s="11">
        <v>20</v>
      </c>
      <c r="E1735" s="11">
        <v>46</v>
      </c>
      <c r="F1735" s="11">
        <v>90</v>
      </c>
      <c r="G1735" s="11">
        <v>4</v>
      </c>
      <c r="H1735" s="11">
        <v>621</v>
      </c>
      <c r="I1735" s="11">
        <v>633</v>
      </c>
      <c r="J1735" s="11">
        <v>522</v>
      </c>
      <c r="K1735" s="11">
        <v>531</v>
      </c>
      <c r="L1735" s="11">
        <v>2</v>
      </c>
      <c r="M1735" s="11">
        <v>60</v>
      </c>
      <c r="N1735" s="11">
        <v>3070</v>
      </c>
      <c r="O1735" s="11">
        <v>1</v>
      </c>
      <c r="P1735" s="11">
        <v>30144</v>
      </c>
      <c r="Q1735" s="11">
        <v>1</v>
      </c>
      <c r="R1735" s="11">
        <v>3205000</v>
      </c>
      <c r="S1735" s="11">
        <v>5004</v>
      </c>
      <c r="T1735" s="11">
        <v>5005</v>
      </c>
      <c r="U1735" s="11">
        <v>5</v>
      </c>
      <c r="V1735" s="11">
        <v>299145</v>
      </c>
      <c r="W1735" s="11">
        <v>6</v>
      </c>
      <c r="X1735" s="11">
        <v>17252</v>
      </c>
      <c r="Y1735" s="11">
        <v>21</v>
      </c>
      <c r="Z1735" s="11">
        <v>14311</v>
      </c>
      <c r="AA1735" s="11">
        <v>0</v>
      </c>
      <c r="AB1735" s="11">
        <v>0</v>
      </c>
      <c r="AC1735" s="11">
        <v>3014447</v>
      </c>
      <c r="AD1735" s="11">
        <v>93572</v>
      </c>
      <c r="AE1735" s="11">
        <v>69040000</v>
      </c>
      <c r="AF1735" s="11" t="s">
        <v>179</v>
      </c>
      <c r="AG1735" s="11" t="s">
        <v>159</v>
      </c>
      <c r="AH1735" s="16">
        <v>1</v>
      </c>
    </row>
    <row r="1736" spans="1:37">
      <c r="A1736" s="11">
        <v>3014447</v>
      </c>
      <c r="B1736" s="11">
        <v>3014401</v>
      </c>
      <c r="C1736" s="11" t="s">
        <v>71</v>
      </c>
      <c r="D1736" s="11">
        <v>20</v>
      </c>
      <c r="E1736" s="11">
        <v>47</v>
      </c>
      <c r="F1736" s="11">
        <v>90</v>
      </c>
      <c r="G1736" s="11">
        <v>4</v>
      </c>
      <c r="H1736" s="11">
        <v>613</v>
      </c>
      <c r="I1736" s="11">
        <v>632</v>
      </c>
      <c r="J1736" s="11">
        <v>521</v>
      </c>
      <c r="K1736" s="11">
        <v>533</v>
      </c>
      <c r="L1736" s="11">
        <v>2</v>
      </c>
      <c r="M1736" s="11">
        <v>60</v>
      </c>
      <c r="N1736" s="11">
        <v>3090</v>
      </c>
      <c r="O1736" s="11">
        <v>1</v>
      </c>
      <c r="P1736" s="11">
        <v>30144</v>
      </c>
      <c r="Q1736" s="11">
        <v>1</v>
      </c>
      <c r="R1736" s="11">
        <v>3230000</v>
      </c>
      <c r="S1736" s="11">
        <v>5004</v>
      </c>
      <c r="T1736" s="11">
        <v>5005</v>
      </c>
      <c r="U1736" s="11">
        <v>5</v>
      </c>
      <c r="V1736" s="11">
        <v>306320</v>
      </c>
      <c r="W1736" s="11">
        <v>6</v>
      </c>
      <c r="X1736" s="11">
        <v>17850</v>
      </c>
      <c r="Y1736" s="11">
        <v>21</v>
      </c>
      <c r="Z1736" s="11">
        <v>15330</v>
      </c>
      <c r="AA1736" s="11">
        <v>0</v>
      </c>
      <c r="AB1736" s="11">
        <v>0</v>
      </c>
      <c r="AC1736" s="11">
        <v>3014448</v>
      </c>
      <c r="AD1736" s="11">
        <v>105829</v>
      </c>
      <c r="AE1736" s="11">
        <v>72245000</v>
      </c>
      <c r="AF1736" s="11" t="s">
        <v>180</v>
      </c>
      <c r="AG1736" s="11" t="s">
        <v>158</v>
      </c>
      <c r="AH1736" s="16">
        <v>1</v>
      </c>
    </row>
    <row r="1737" spans="1:37">
      <c r="A1737" s="11">
        <v>3014448</v>
      </c>
      <c r="B1737" s="11">
        <v>3014401</v>
      </c>
      <c r="C1737" s="11" t="s">
        <v>71</v>
      </c>
      <c r="D1737" s="11">
        <v>20</v>
      </c>
      <c r="E1737" s="11">
        <v>48</v>
      </c>
      <c r="F1737" s="11">
        <v>90</v>
      </c>
      <c r="G1737" s="11">
        <v>4</v>
      </c>
      <c r="H1737" s="11">
        <v>612</v>
      </c>
      <c r="I1737" s="11">
        <v>631</v>
      </c>
      <c r="J1737" s="11">
        <v>523</v>
      </c>
      <c r="K1737" s="11">
        <v>532</v>
      </c>
      <c r="L1737" s="11">
        <v>2</v>
      </c>
      <c r="M1737" s="11">
        <v>60</v>
      </c>
      <c r="N1737" s="11">
        <v>3110</v>
      </c>
      <c r="O1737" s="11">
        <v>1</v>
      </c>
      <c r="P1737" s="11">
        <v>30144</v>
      </c>
      <c r="Q1737" s="11">
        <v>1</v>
      </c>
      <c r="R1737" s="11">
        <v>3250000</v>
      </c>
      <c r="S1737" s="11">
        <v>5004</v>
      </c>
      <c r="T1737" s="11">
        <v>5005</v>
      </c>
      <c r="U1737" s="11">
        <v>5</v>
      </c>
      <c r="V1737" s="11">
        <v>326680</v>
      </c>
      <c r="W1737" s="11">
        <v>6</v>
      </c>
      <c r="X1737" s="11">
        <v>18450</v>
      </c>
      <c r="Y1737" s="11">
        <v>21</v>
      </c>
      <c r="Z1737" s="11">
        <v>15690</v>
      </c>
      <c r="AA1737" s="11">
        <v>0</v>
      </c>
      <c r="AB1737" s="11">
        <v>0</v>
      </c>
      <c r="AC1737" s="11">
        <v>3014449</v>
      </c>
      <c r="AD1737" s="11">
        <v>118086</v>
      </c>
      <c r="AE1737" s="11">
        <v>75475000</v>
      </c>
      <c r="AF1737" s="11" t="s">
        <v>181</v>
      </c>
      <c r="AG1737" s="11" t="s">
        <v>159</v>
      </c>
      <c r="AH1737" s="16">
        <v>1</v>
      </c>
    </row>
    <row r="1738" spans="1:37">
      <c r="A1738" s="11">
        <v>3014449</v>
      </c>
      <c r="B1738" s="11">
        <v>3014401</v>
      </c>
      <c r="C1738" s="11" t="s">
        <v>71</v>
      </c>
      <c r="D1738" s="11">
        <v>20</v>
      </c>
      <c r="E1738" s="11">
        <v>49</v>
      </c>
      <c r="F1738" s="11">
        <v>90</v>
      </c>
      <c r="G1738" s="11">
        <v>4</v>
      </c>
      <c r="H1738" s="11">
        <v>611</v>
      </c>
      <c r="I1738" s="11">
        <v>633</v>
      </c>
      <c r="J1738" s="11">
        <v>622</v>
      </c>
      <c r="K1738" s="11">
        <v>631</v>
      </c>
      <c r="L1738" s="11">
        <v>2</v>
      </c>
      <c r="M1738" s="11">
        <v>60</v>
      </c>
      <c r="N1738" s="11">
        <v>3610</v>
      </c>
      <c r="O1738" s="11">
        <v>1</v>
      </c>
      <c r="P1738" s="11">
        <v>30144</v>
      </c>
      <c r="Q1738" s="11">
        <v>1</v>
      </c>
      <c r="R1738" s="11">
        <v>3870000</v>
      </c>
      <c r="S1738" s="11">
        <v>5004</v>
      </c>
      <c r="T1738" s="11">
        <v>5005</v>
      </c>
      <c r="U1738" s="11">
        <v>5</v>
      </c>
      <c r="V1738" s="11">
        <v>333905</v>
      </c>
      <c r="W1738" s="11">
        <v>6</v>
      </c>
      <c r="X1738" s="11">
        <v>19052</v>
      </c>
      <c r="Y1738" s="11">
        <v>21</v>
      </c>
      <c r="Z1738" s="11">
        <v>16711</v>
      </c>
      <c r="AA1738" s="11">
        <v>0</v>
      </c>
      <c r="AB1738" s="11">
        <v>0</v>
      </c>
      <c r="AC1738" s="11">
        <v>3014450</v>
      </c>
      <c r="AD1738" s="11">
        <v>130343</v>
      </c>
      <c r="AE1738" s="11">
        <v>78725000</v>
      </c>
      <c r="AF1738" s="11" t="s">
        <v>182</v>
      </c>
      <c r="AG1738" s="11" t="s">
        <v>136</v>
      </c>
      <c r="AH1738" s="16">
        <v>1</v>
      </c>
    </row>
    <row r="1739" spans="1:37" s="12" customFormat="1">
      <c r="A1739" s="12">
        <v>3014450</v>
      </c>
      <c r="B1739" s="12">
        <v>3014401</v>
      </c>
      <c r="C1739" s="12" t="s">
        <v>71</v>
      </c>
      <c r="D1739" s="11">
        <v>20</v>
      </c>
      <c r="E1739" s="12">
        <v>50</v>
      </c>
      <c r="F1739" s="11">
        <v>200</v>
      </c>
      <c r="G1739" s="12">
        <v>0</v>
      </c>
      <c r="H1739" s="12">
        <v>0</v>
      </c>
      <c r="I1739" s="12">
        <v>0</v>
      </c>
      <c r="J1739" s="12">
        <v>0</v>
      </c>
      <c r="K1739" s="12">
        <v>0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12">
        <v>0</v>
      </c>
      <c r="R1739" s="12">
        <v>0</v>
      </c>
      <c r="S1739" s="11">
        <v>5005</v>
      </c>
      <c r="T1739" s="12">
        <v>0</v>
      </c>
      <c r="U1739" s="12">
        <v>5</v>
      </c>
      <c r="V1739" s="12">
        <v>342155</v>
      </c>
      <c r="W1739" s="12">
        <v>6</v>
      </c>
      <c r="X1739" s="12">
        <v>19740</v>
      </c>
      <c r="Y1739" s="12">
        <v>21</v>
      </c>
      <c r="Z1739" s="12">
        <v>17124</v>
      </c>
      <c r="AA1739" s="12">
        <v>0</v>
      </c>
      <c r="AB1739" s="12">
        <v>0</v>
      </c>
      <c r="AC1739" s="12">
        <v>0</v>
      </c>
      <c r="AD1739" s="12">
        <v>150000</v>
      </c>
      <c r="AE1739" s="11">
        <v>82595000</v>
      </c>
      <c r="AF1739" s="11">
        <v>0</v>
      </c>
      <c r="AG1739" s="11">
        <v>0</v>
      </c>
      <c r="AH1739" s="11">
        <v>0</v>
      </c>
      <c r="AI1739" s="11"/>
      <c r="AJ1739" s="11"/>
      <c r="AK1739" s="11"/>
    </row>
    <row r="1740" spans="1:37">
      <c r="A1740" s="11">
        <v>4000100</v>
      </c>
      <c r="B1740" s="11">
        <v>4000101</v>
      </c>
      <c r="C1740" s="11" t="s">
        <v>72</v>
      </c>
      <c r="D1740" s="11">
        <v>23</v>
      </c>
      <c r="E1740" s="11">
        <v>0</v>
      </c>
      <c r="F1740" s="11">
        <v>50</v>
      </c>
      <c r="G1740" s="11">
        <v>2</v>
      </c>
      <c r="H1740" s="11">
        <v>111</v>
      </c>
      <c r="I1740" s="11">
        <v>134</v>
      </c>
      <c r="J1740" s="11">
        <v>0</v>
      </c>
      <c r="K1740" s="11">
        <v>0</v>
      </c>
      <c r="L1740" s="11">
        <v>2</v>
      </c>
      <c r="M1740" s="11">
        <v>60</v>
      </c>
      <c r="N1740" s="11">
        <v>60</v>
      </c>
      <c r="O1740" s="11">
        <v>0</v>
      </c>
      <c r="P1740" s="11">
        <v>0</v>
      </c>
      <c r="Q1740" s="11">
        <v>0</v>
      </c>
      <c r="R1740" s="11">
        <v>35000</v>
      </c>
      <c r="S1740" s="11">
        <v>0</v>
      </c>
      <c r="T1740" s="11">
        <v>5001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4000101</v>
      </c>
      <c r="AD1740" s="11">
        <v>0</v>
      </c>
      <c r="AE1740" s="11">
        <v>0</v>
      </c>
      <c r="AF1740" s="11" t="s">
        <v>162</v>
      </c>
      <c r="AG1740" s="11" t="s">
        <v>134</v>
      </c>
      <c r="AH1740" s="11">
        <v>0</v>
      </c>
    </row>
    <row r="1741" spans="1:37">
      <c r="A1741" s="11">
        <v>4000101</v>
      </c>
      <c r="B1741" s="11">
        <v>4000101</v>
      </c>
      <c r="C1741" s="11" t="s">
        <v>72</v>
      </c>
      <c r="D1741" s="11">
        <v>23</v>
      </c>
      <c r="E1741" s="11">
        <v>1</v>
      </c>
      <c r="F1741" s="11">
        <v>50</v>
      </c>
      <c r="G1741" s="11">
        <v>3</v>
      </c>
      <c r="H1741" s="11">
        <v>214</v>
      </c>
      <c r="I1741" s="11">
        <v>133</v>
      </c>
      <c r="J1741" s="11">
        <v>122</v>
      </c>
      <c r="K1741" s="11">
        <v>0</v>
      </c>
      <c r="L1741" s="11">
        <v>2</v>
      </c>
      <c r="M1741" s="11">
        <v>60</v>
      </c>
      <c r="N1741" s="11">
        <v>80</v>
      </c>
      <c r="O1741" s="11">
        <v>0</v>
      </c>
      <c r="P1741" s="11">
        <v>0</v>
      </c>
      <c r="Q1741" s="11">
        <v>0</v>
      </c>
      <c r="R1741" s="11">
        <v>50000</v>
      </c>
      <c r="S1741" s="11">
        <v>0</v>
      </c>
      <c r="T1741" s="11">
        <v>5001</v>
      </c>
      <c r="U1741" s="11">
        <v>5</v>
      </c>
      <c r="V1741" s="11">
        <v>1863</v>
      </c>
      <c r="W1741" s="11">
        <v>6</v>
      </c>
      <c r="X1741" s="11">
        <v>311</v>
      </c>
      <c r="Y1741" s="11">
        <v>21</v>
      </c>
      <c r="Z1741" s="11">
        <v>93</v>
      </c>
      <c r="AA1741" s="11">
        <v>0</v>
      </c>
      <c r="AB1741" s="11">
        <v>0</v>
      </c>
      <c r="AC1741" s="11">
        <v>4000102</v>
      </c>
      <c r="AD1741" s="11">
        <v>10</v>
      </c>
      <c r="AE1741" s="11">
        <v>35000</v>
      </c>
      <c r="AF1741" s="11" t="s">
        <v>162</v>
      </c>
      <c r="AG1741" s="11" t="s">
        <v>134</v>
      </c>
      <c r="AH1741" s="11">
        <v>0</v>
      </c>
    </row>
    <row r="1742" spans="1:37">
      <c r="A1742" s="11">
        <v>4000102</v>
      </c>
      <c r="B1742" s="11">
        <v>4000101</v>
      </c>
      <c r="C1742" s="11" t="s">
        <v>72</v>
      </c>
      <c r="D1742" s="11">
        <v>23</v>
      </c>
      <c r="E1742" s="11">
        <v>2</v>
      </c>
      <c r="F1742" s="11">
        <v>50</v>
      </c>
      <c r="G1742" s="11">
        <v>4</v>
      </c>
      <c r="H1742" s="11">
        <v>213</v>
      </c>
      <c r="I1742" s="11">
        <v>132</v>
      </c>
      <c r="J1742" s="11">
        <v>121</v>
      </c>
      <c r="K1742" s="11">
        <v>114</v>
      </c>
      <c r="L1742" s="11">
        <v>2</v>
      </c>
      <c r="M1742" s="11">
        <v>60</v>
      </c>
      <c r="N1742" s="11">
        <v>100</v>
      </c>
      <c r="O1742" s="11">
        <v>0</v>
      </c>
      <c r="P1742" s="11">
        <v>0</v>
      </c>
      <c r="Q1742" s="11">
        <v>0</v>
      </c>
      <c r="R1742" s="11">
        <v>70000</v>
      </c>
      <c r="S1742" s="11">
        <v>0</v>
      </c>
      <c r="T1742" s="11">
        <v>5001</v>
      </c>
      <c r="U1742" s="11">
        <v>5</v>
      </c>
      <c r="V1742" s="11">
        <v>3749</v>
      </c>
      <c r="W1742" s="11">
        <v>6</v>
      </c>
      <c r="X1742" s="11">
        <v>625</v>
      </c>
      <c r="Y1742" s="11">
        <v>21</v>
      </c>
      <c r="Z1742" s="11">
        <v>187</v>
      </c>
      <c r="AA1742" s="11">
        <v>0</v>
      </c>
      <c r="AB1742" s="11">
        <v>0</v>
      </c>
      <c r="AC1742" s="11">
        <v>4000103</v>
      </c>
      <c r="AD1742" s="11">
        <v>33</v>
      </c>
      <c r="AE1742" s="11">
        <v>85000</v>
      </c>
      <c r="AF1742" s="11" t="s">
        <v>162</v>
      </c>
      <c r="AG1742" s="11" t="s">
        <v>134</v>
      </c>
      <c r="AH1742" s="11">
        <v>0</v>
      </c>
    </row>
    <row r="1743" spans="1:37">
      <c r="A1743" s="11">
        <v>4000103</v>
      </c>
      <c r="B1743" s="11">
        <v>4000101</v>
      </c>
      <c r="C1743" s="11" t="s">
        <v>72</v>
      </c>
      <c r="D1743" s="11">
        <v>23</v>
      </c>
      <c r="E1743" s="11">
        <v>3</v>
      </c>
      <c r="F1743" s="11">
        <v>50</v>
      </c>
      <c r="G1743" s="11">
        <v>4</v>
      </c>
      <c r="H1743" s="11">
        <v>212</v>
      </c>
      <c r="I1743" s="11">
        <v>131</v>
      </c>
      <c r="J1743" s="11">
        <v>124</v>
      </c>
      <c r="K1743" s="11">
        <v>113</v>
      </c>
      <c r="L1743" s="11">
        <v>2</v>
      </c>
      <c r="M1743" s="11">
        <v>60</v>
      </c>
      <c r="N1743" s="11">
        <v>120</v>
      </c>
      <c r="O1743" s="11">
        <v>0</v>
      </c>
      <c r="P1743" s="11">
        <v>0</v>
      </c>
      <c r="Q1743" s="11">
        <v>0</v>
      </c>
      <c r="R1743" s="11">
        <v>85000</v>
      </c>
      <c r="S1743" s="11">
        <v>0</v>
      </c>
      <c r="T1743" s="11">
        <v>5001</v>
      </c>
      <c r="U1743" s="11">
        <v>5</v>
      </c>
      <c r="V1743" s="11">
        <v>5658</v>
      </c>
      <c r="W1743" s="11">
        <v>6</v>
      </c>
      <c r="X1743" s="11">
        <v>943</v>
      </c>
      <c r="Y1743" s="11">
        <v>21</v>
      </c>
      <c r="Z1743" s="11">
        <v>283</v>
      </c>
      <c r="AA1743" s="11">
        <v>0</v>
      </c>
      <c r="AB1743" s="11">
        <v>0</v>
      </c>
      <c r="AC1743" s="11">
        <v>4000104</v>
      </c>
      <c r="AD1743" s="11">
        <v>62</v>
      </c>
      <c r="AE1743" s="11">
        <v>155000</v>
      </c>
      <c r="AF1743" s="11" t="s">
        <v>162</v>
      </c>
      <c r="AG1743" s="11" t="s">
        <v>134</v>
      </c>
      <c r="AH1743" s="16">
        <v>0</v>
      </c>
    </row>
    <row r="1744" spans="1:37">
      <c r="A1744" s="11">
        <v>4000104</v>
      </c>
      <c r="B1744" s="11">
        <v>4000101</v>
      </c>
      <c r="C1744" s="11" t="s">
        <v>72</v>
      </c>
      <c r="D1744" s="11">
        <v>23</v>
      </c>
      <c r="E1744" s="11">
        <v>4</v>
      </c>
      <c r="F1744" s="11">
        <v>50</v>
      </c>
      <c r="G1744" s="11">
        <v>4</v>
      </c>
      <c r="H1744" s="11">
        <v>211</v>
      </c>
      <c r="I1744" s="11">
        <v>234</v>
      </c>
      <c r="J1744" s="11">
        <v>123</v>
      </c>
      <c r="K1744" s="11">
        <v>112</v>
      </c>
      <c r="L1744" s="11">
        <v>2</v>
      </c>
      <c r="M1744" s="11">
        <v>60</v>
      </c>
      <c r="N1744" s="11">
        <v>140</v>
      </c>
      <c r="O1744" s="11">
        <v>0</v>
      </c>
      <c r="P1744" s="11">
        <v>0</v>
      </c>
      <c r="Q1744" s="11">
        <v>0</v>
      </c>
      <c r="R1744" s="11">
        <v>105000</v>
      </c>
      <c r="S1744" s="11">
        <v>0</v>
      </c>
      <c r="T1744" s="11">
        <v>5001</v>
      </c>
      <c r="U1744" s="11">
        <v>5</v>
      </c>
      <c r="V1744" s="11">
        <v>7590</v>
      </c>
      <c r="W1744" s="11">
        <v>6</v>
      </c>
      <c r="X1744" s="11">
        <v>1265</v>
      </c>
      <c r="Y1744" s="11">
        <v>21</v>
      </c>
      <c r="Z1744" s="11">
        <v>380</v>
      </c>
      <c r="AA1744" s="11">
        <v>0</v>
      </c>
      <c r="AB1744" s="11">
        <v>0</v>
      </c>
      <c r="AC1744" s="11">
        <v>4000105</v>
      </c>
      <c r="AD1744" s="11">
        <v>91</v>
      </c>
      <c r="AE1744" s="11">
        <v>240000</v>
      </c>
      <c r="AF1744" s="11" t="s">
        <v>162</v>
      </c>
      <c r="AG1744" s="11" t="s">
        <v>134</v>
      </c>
      <c r="AH1744" s="16">
        <v>0</v>
      </c>
    </row>
    <row r="1745" spans="1:37">
      <c r="A1745" s="11">
        <v>4000105</v>
      </c>
      <c r="B1745" s="11">
        <v>4000101</v>
      </c>
      <c r="C1745" s="11" t="s">
        <v>72</v>
      </c>
      <c r="D1745" s="11">
        <v>23</v>
      </c>
      <c r="E1745" s="11">
        <v>5</v>
      </c>
      <c r="F1745" s="11">
        <v>50</v>
      </c>
      <c r="G1745" s="11">
        <v>4</v>
      </c>
      <c r="H1745" s="11">
        <v>214</v>
      </c>
      <c r="I1745" s="11">
        <v>233</v>
      </c>
      <c r="J1745" s="11">
        <v>122</v>
      </c>
      <c r="K1745" s="11">
        <v>111</v>
      </c>
      <c r="L1745" s="11">
        <v>2</v>
      </c>
      <c r="M1745" s="11">
        <v>60</v>
      </c>
      <c r="N1745" s="11">
        <v>170</v>
      </c>
      <c r="O1745" s="11">
        <v>0</v>
      </c>
      <c r="P1745" s="11">
        <v>0</v>
      </c>
      <c r="Q1745" s="11">
        <v>0</v>
      </c>
      <c r="R1745" s="11">
        <v>120000</v>
      </c>
      <c r="S1745" s="11">
        <v>0</v>
      </c>
      <c r="T1745" s="11">
        <v>5001</v>
      </c>
      <c r="U1745" s="11">
        <v>5</v>
      </c>
      <c r="V1745" s="11">
        <v>9545</v>
      </c>
      <c r="W1745" s="11">
        <v>6</v>
      </c>
      <c r="X1745" s="11">
        <v>1591</v>
      </c>
      <c r="Y1745" s="11">
        <v>21</v>
      </c>
      <c r="Z1745" s="11">
        <v>477</v>
      </c>
      <c r="AA1745" s="11">
        <v>0</v>
      </c>
      <c r="AB1745" s="11">
        <v>0</v>
      </c>
      <c r="AC1745" s="11">
        <v>4000106</v>
      </c>
      <c r="AD1745" s="11">
        <v>129</v>
      </c>
      <c r="AE1745" s="11">
        <v>345000</v>
      </c>
      <c r="AF1745" s="11" t="s">
        <v>162</v>
      </c>
      <c r="AG1745" s="11" t="s">
        <v>134</v>
      </c>
      <c r="AH1745" s="16">
        <v>0</v>
      </c>
    </row>
    <row r="1746" spans="1:37">
      <c r="A1746" s="11">
        <v>4000106</v>
      </c>
      <c r="B1746" s="11">
        <v>4000101</v>
      </c>
      <c r="C1746" s="11" t="s">
        <v>72</v>
      </c>
      <c r="D1746" s="11">
        <v>23</v>
      </c>
      <c r="E1746" s="11">
        <v>6</v>
      </c>
      <c r="F1746" s="11">
        <v>50</v>
      </c>
      <c r="G1746" s="11">
        <v>4</v>
      </c>
      <c r="H1746" s="11">
        <v>213</v>
      </c>
      <c r="I1746" s="11">
        <v>232</v>
      </c>
      <c r="J1746" s="11">
        <v>121</v>
      </c>
      <c r="K1746" s="11">
        <v>114</v>
      </c>
      <c r="L1746" s="11">
        <v>2</v>
      </c>
      <c r="M1746" s="11">
        <v>60</v>
      </c>
      <c r="N1746" s="11">
        <v>190</v>
      </c>
      <c r="O1746" s="11">
        <v>0</v>
      </c>
      <c r="P1746" s="11">
        <v>0</v>
      </c>
      <c r="Q1746" s="11">
        <v>0</v>
      </c>
      <c r="R1746" s="11">
        <v>140000</v>
      </c>
      <c r="S1746" s="11">
        <v>0</v>
      </c>
      <c r="T1746" s="11">
        <v>5001</v>
      </c>
      <c r="U1746" s="11">
        <v>5</v>
      </c>
      <c r="V1746" s="11">
        <v>11523</v>
      </c>
      <c r="W1746" s="11">
        <v>6</v>
      </c>
      <c r="X1746" s="11">
        <v>1921</v>
      </c>
      <c r="Y1746" s="11">
        <v>21</v>
      </c>
      <c r="Z1746" s="11">
        <v>576</v>
      </c>
      <c r="AA1746" s="11">
        <v>0</v>
      </c>
      <c r="AB1746" s="11">
        <v>0</v>
      </c>
      <c r="AC1746" s="11">
        <v>4000107</v>
      </c>
      <c r="AD1746" s="11">
        <v>167</v>
      </c>
      <c r="AE1746" s="11">
        <v>465000</v>
      </c>
      <c r="AF1746" s="11" t="s">
        <v>162</v>
      </c>
      <c r="AG1746" s="11" t="s">
        <v>134</v>
      </c>
      <c r="AH1746" s="16">
        <v>0</v>
      </c>
    </row>
    <row r="1747" spans="1:37">
      <c r="A1747" s="11">
        <v>4000107</v>
      </c>
      <c r="B1747" s="11">
        <v>4000101</v>
      </c>
      <c r="C1747" s="11" t="s">
        <v>72</v>
      </c>
      <c r="D1747" s="11">
        <v>23</v>
      </c>
      <c r="E1747" s="11">
        <v>7</v>
      </c>
      <c r="F1747" s="11">
        <v>50</v>
      </c>
      <c r="G1747" s="11">
        <v>4</v>
      </c>
      <c r="H1747" s="11">
        <v>212</v>
      </c>
      <c r="I1747" s="11">
        <v>231</v>
      </c>
      <c r="J1747" s="11">
        <v>124</v>
      </c>
      <c r="K1747" s="11">
        <v>113</v>
      </c>
      <c r="L1747" s="11">
        <v>2</v>
      </c>
      <c r="M1747" s="11">
        <v>60</v>
      </c>
      <c r="N1747" s="11">
        <v>210</v>
      </c>
      <c r="O1747" s="11">
        <v>0</v>
      </c>
      <c r="P1747" s="11">
        <v>0</v>
      </c>
      <c r="Q1747" s="11">
        <v>0</v>
      </c>
      <c r="R1747" s="11">
        <v>160000</v>
      </c>
      <c r="S1747" s="11">
        <v>0</v>
      </c>
      <c r="T1747" s="11">
        <v>5001</v>
      </c>
      <c r="U1747" s="11">
        <v>5</v>
      </c>
      <c r="V1747" s="11">
        <v>13524</v>
      </c>
      <c r="W1747" s="11">
        <v>6</v>
      </c>
      <c r="X1747" s="11">
        <v>2254</v>
      </c>
      <c r="Y1747" s="11">
        <v>21</v>
      </c>
      <c r="Z1747" s="11">
        <v>676</v>
      </c>
      <c r="AA1747" s="11">
        <v>0</v>
      </c>
      <c r="AB1747" s="11">
        <v>0</v>
      </c>
      <c r="AC1747" s="11">
        <v>4000108</v>
      </c>
      <c r="AD1747" s="11">
        <v>206</v>
      </c>
      <c r="AE1747" s="11">
        <v>605000</v>
      </c>
      <c r="AF1747" s="11" t="s">
        <v>162</v>
      </c>
      <c r="AG1747" s="11" t="s">
        <v>134</v>
      </c>
      <c r="AH1747" s="16">
        <v>0</v>
      </c>
    </row>
    <row r="1748" spans="1:37">
      <c r="A1748" s="11">
        <v>4000108</v>
      </c>
      <c r="B1748" s="11">
        <v>4000101</v>
      </c>
      <c r="C1748" s="11" t="s">
        <v>72</v>
      </c>
      <c r="D1748" s="11">
        <v>23</v>
      </c>
      <c r="E1748" s="11">
        <v>8</v>
      </c>
      <c r="F1748" s="11">
        <v>50</v>
      </c>
      <c r="G1748" s="11">
        <v>4</v>
      </c>
      <c r="H1748" s="11">
        <v>211</v>
      </c>
      <c r="I1748" s="11">
        <v>234</v>
      </c>
      <c r="J1748" s="11">
        <v>123</v>
      </c>
      <c r="K1748" s="11">
        <v>112</v>
      </c>
      <c r="L1748" s="11">
        <v>2</v>
      </c>
      <c r="M1748" s="11">
        <v>60</v>
      </c>
      <c r="N1748" s="11">
        <v>230</v>
      </c>
      <c r="O1748" s="11">
        <v>0</v>
      </c>
      <c r="P1748" s="11">
        <v>0</v>
      </c>
      <c r="Q1748" s="11">
        <v>0</v>
      </c>
      <c r="R1748" s="11">
        <v>175000</v>
      </c>
      <c r="S1748" s="11">
        <v>0</v>
      </c>
      <c r="T1748" s="11">
        <v>5001</v>
      </c>
      <c r="U1748" s="11">
        <v>5</v>
      </c>
      <c r="V1748" s="11">
        <v>15548</v>
      </c>
      <c r="W1748" s="11">
        <v>6</v>
      </c>
      <c r="X1748" s="11">
        <v>2591</v>
      </c>
      <c r="Y1748" s="11">
        <v>21</v>
      </c>
      <c r="Z1748" s="11">
        <v>777</v>
      </c>
      <c r="AA1748" s="11">
        <v>0</v>
      </c>
      <c r="AB1748" s="11">
        <v>0</v>
      </c>
      <c r="AC1748" s="11">
        <v>4000109</v>
      </c>
      <c r="AD1748" s="11">
        <v>244</v>
      </c>
      <c r="AE1748" s="11">
        <v>765000</v>
      </c>
      <c r="AF1748" s="11" t="s">
        <v>162</v>
      </c>
      <c r="AG1748" s="11" t="s">
        <v>134</v>
      </c>
      <c r="AH1748" s="16">
        <v>0</v>
      </c>
    </row>
    <row r="1749" spans="1:37">
      <c r="A1749" s="11">
        <v>4000109</v>
      </c>
      <c r="B1749" s="11">
        <v>4000101</v>
      </c>
      <c r="C1749" s="11" t="s">
        <v>72</v>
      </c>
      <c r="D1749" s="11">
        <v>23</v>
      </c>
      <c r="E1749" s="11">
        <v>9</v>
      </c>
      <c r="F1749" s="11">
        <v>50</v>
      </c>
      <c r="G1749" s="11">
        <v>4</v>
      </c>
      <c r="H1749" s="11">
        <v>214</v>
      </c>
      <c r="I1749" s="11">
        <v>233</v>
      </c>
      <c r="J1749" s="11">
        <v>222</v>
      </c>
      <c r="K1749" s="11">
        <v>211</v>
      </c>
      <c r="L1749" s="11">
        <v>2</v>
      </c>
      <c r="M1749" s="11">
        <v>60</v>
      </c>
      <c r="N1749" s="11">
        <v>730</v>
      </c>
      <c r="O1749" s="11">
        <v>1</v>
      </c>
      <c r="P1749" s="11">
        <v>40001</v>
      </c>
      <c r="Q1749" s="11">
        <v>1</v>
      </c>
      <c r="R1749" s="11">
        <v>680000</v>
      </c>
      <c r="S1749" s="11">
        <v>0</v>
      </c>
      <c r="T1749" s="11">
        <v>5001</v>
      </c>
      <c r="U1749" s="11">
        <v>5</v>
      </c>
      <c r="V1749" s="11">
        <v>17595</v>
      </c>
      <c r="W1749" s="11">
        <v>6</v>
      </c>
      <c r="X1749" s="11">
        <v>2933</v>
      </c>
      <c r="Y1749" s="11">
        <v>21</v>
      </c>
      <c r="Z1749" s="11">
        <v>880</v>
      </c>
      <c r="AA1749" s="11">
        <v>0</v>
      </c>
      <c r="AB1749" s="11">
        <v>0</v>
      </c>
      <c r="AC1749" s="11">
        <v>4000110</v>
      </c>
      <c r="AD1749" s="11">
        <v>282</v>
      </c>
      <c r="AE1749" s="11">
        <v>940000</v>
      </c>
      <c r="AF1749" s="11" t="s">
        <v>162</v>
      </c>
      <c r="AG1749" s="11" t="s">
        <v>134</v>
      </c>
      <c r="AH1749" s="16">
        <v>1</v>
      </c>
    </row>
    <row r="1750" spans="1:37">
      <c r="A1750" s="11">
        <v>4000110</v>
      </c>
      <c r="B1750" s="11">
        <v>4000101</v>
      </c>
      <c r="C1750" s="11" t="s">
        <v>72</v>
      </c>
      <c r="D1750" s="11">
        <v>23</v>
      </c>
      <c r="E1750" s="11">
        <v>10</v>
      </c>
      <c r="F1750" s="11">
        <v>60</v>
      </c>
      <c r="G1750" s="11">
        <v>4</v>
      </c>
      <c r="H1750" s="11">
        <v>313</v>
      </c>
      <c r="I1750" s="11">
        <v>232</v>
      </c>
      <c r="J1750" s="11">
        <v>221</v>
      </c>
      <c r="K1750" s="11">
        <v>213</v>
      </c>
      <c r="L1750" s="11">
        <v>2</v>
      </c>
      <c r="M1750" s="11">
        <v>60</v>
      </c>
      <c r="N1750" s="11">
        <v>770</v>
      </c>
      <c r="O1750" s="11">
        <v>0</v>
      </c>
      <c r="P1750" s="11">
        <v>0</v>
      </c>
      <c r="Q1750" s="11">
        <v>0</v>
      </c>
      <c r="R1750" s="11">
        <v>705000</v>
      </c>
      <c r="S1750" s="11">
        <v>5001</v>
      </c>
      <c r="T1750" s="11">
        <v>5002</v>
      </c>
      <c r="U1750" s="11">
        <v>5</v>
      </c>
      <c r="V1750" s="11">
        <v>20585</v>
      </c>
      <c r="W1750" s="11">
        <v>6</v>
      </c>
      <c r="X1750" s="11">
        <v>3431</v>
      </c>
      <c r="Y1750" s="11">
        <v>21</v>
      </c>
      <c r="Z1750" s="11">
        <v>1029</v>
      </c>
      <c r="AA1750" s="11">
        <v>0</v>
      </c>
      <c r="AB1750" s="11">
        <v>0</v>
      </c>
      <c r="AC1750" s="11">
        <v>4000111</v>
      </c>
      <c r="AD1750" s="11">
        <v>339</v>
      </c>
      <c r="AE1750" s="11">
        <v>1620000</v>
      </c>
      <c r="AF1750" s="11" t="s">
        <v>163</v>
      </c>
      <c r="AG1750" s="11" t="s">
        <v>158</v>
      </c>
      <c r="AH1750" s="16">
        <v>0</v>
      </c>
    </row>
    <row r="1751" spans="1:37">
      <c r="A1751" s="11">
        <v>4000111</v>
      </c>
      <c r="B1751" s="11">
        <v>4000101</v>
      </c>
      <c r="C1751" s="11" t="s">
        <v>72</v>
      </c>
      <c r="D1751" s="11">
        <v>23</v>
      </c>
      <c r="E1751" s="11">
        <v>11</v>
      </c>
      <c r="F1751" s="11">
        <v>60</v>
      </c>
      <c r="G1751" s="11">
        <v>4</v>
      </c>
      <c r="H1751" s="11">
        <v>312</v>
      </c>
      <c r="I1751" s="11">
        <v>231</v>
      </c>
      <c r="J1751" s="11">
        <v>223</v>
      </c>
      <c r="K1751" s="11">
        <v>212</v>
      </c>
      <c r="L1751" s="11">
        <v>2</v>
      </c>
      <c r="M1751" s="11">
        <v>60</v>
      </c>
      <c r="N1751" s="11">
        <v>790</v>
      </c>
      <c r="O1751" s="11">
        <v>0</v>
      </c>
      <c r="P1751" s="11">
        <v>0</v>
      </c>
      <c r="Q1751" s="11">
        <v>0</v>
      </c>
      <c r="R1751" s="11">
        <v>725000</v>
      </c>
      <c r="S1751" s="11">
        <v>5001</v>
      </c>
      <c r="T1751" s="11">
        <v>5002</v>
      </c>
      <c r="U1751" s="11">
        <v>5</v>
      </c>
      <c r="V1751" s="11">
        <v>23598</v>
      </c>
      <c r="W1751" s="11">
        <v>6</v>
      </c>
      <c r="X1751" s="11">
        <v>3933</v>
      </c>
      <c r="Y1751" s="11">
        <v>21</v>
      </c>
      <c r="Z1751" s="11">
        <v>1180</v>
      </c>
      <c r="AA1751" s="11">
        <v>0</v>
      </c>
      <c r="AB1751" s="11">
        <v>0</v>
      </c>
      <c r="AC1751" s="11">
        <v>4000112</v>
      </c>
      <c r="AD1751" s="11">
        <v>459</v>
      </c>
      <c r="AE1751" s="11">
        <v>2325000</v>
      </c>
      <c r="AF1751" s="11" t="s">
        <v>163</v>
      </c>
      <c r="AG1751" s="11" t="s">
        <v>158</v>
      </c>
      <c r="AH1751" s="16">
        <v>0</v>
      </c>
    </row>
    <row r="1752" spans="1:37">
      <c r="A1752" s="11">
        <v>4000112</v>
      </c>
      <c r="B1752" s="11">
        <v>4000101</v>
      </c>
      <c r="C1752" s="11" t="s">
        <v>72</v>
      </c>
      <c r="D1752" s="11">
        <v>23</v>
      </c>
      <c r="E1752" s="11">
        <v>12</v>
      </c>
      <c r="F1752" s="11">
        <v>60</v>
      </c>
      <c r="G1752" s="11">
        <v>4</v>
      </c>
      <c r="H1752" s="11">
        <v>311</v>
      </c>
      <c r="I1752" s="11">
        <v>233</v>
      </c>
      <c r="J1752" s="11">
        <v>222</v>
      </c>
      <c r="K1752" s="11">
        <v>211</v>
      </c>
      <c r="L1752" s="11">
        <v>2</v>
      </c>
      <c r="M1752" s="11">
        <v>60</v>
      </c>
      <c r="N1752" s="11">
        <v>810</v>
      </c>
      <c r="O1752" s="11">
        <v>0</v>
      </c>
      <c r="P1752" s="11">
        <v>0</v>
      </c>
      <c r="Q1752" s="11">
        <v>0</v>
      </c>
      <c r="R1752" s="11">
        <v>745000</v>
      </c>
      <c r="S1752" s="11">
        <v>5001</v>
      </c>
      <c r="T1752" s="11">
        <v>5002</v>
      </c>
      <c r="U1752" s="11">
        <v>5</v>
      </c>
      <c r="V1752" s="11">
        <v>26634</v>
      </c>
      <c r="W1752" s="11">
        <v>6</v>
      </c>
      <c r="X1752" s="11">
        <v>4439</v>
      </c>
      <c r="Y1752" s="11">
        <v>21</v>
      </c>
      <c r="Z1752" s="11">
        <v>1332</v>
      </c>
      <c r="AA1752" s="11">
        <v>0</v>
      </c>
      <c r="AB1752" s="11">
        <v>0</v>
      </c>
      <c r="AC1752" s="11">
        <v>4000113</v>
      </c>
      <c r="AD1752" s="11">
        <v>578</v>
      </c>
      <c r="AE1752" s="11">
        <v>3050000</v>
      </c>
      <c r="AF1752" s="11" t="s">
        <v>163</v>
      </c>
      <c r="AG1752" s="11" t="s">
        <v>158</v>
      </c>
      <c r="AH1752" s="16">
        <v>0</v>
      </c>
    </row>
    <row r="1753" spans="1:37">
      <c r="A1753" s="11">
        <v>4000113</v>
      </c>
      <c r="B1753" s="11">
        <v>4000101</v>
      </c>
      <c r="C1753" s="11" t="s">
        <v>72</v>
      </c>
      <c r="D1753" s="11">
        <v>23</v>
      </c>
      <c r="E1753" s="11">
        <v>13</v>
      </c>
      <c r="F1753" s="11">
        <v>60</v>
      </c>
      <c r="G1753" s="11">
        <v>4</v>
      </c>
      <c r="H1753" s="11">
        <v>313</v>
      </c>
      <c r="I1753" s="11">
        <v>332</v>
      </c>
      <c r="J1753" s="11">
        <v>221</v>
      </c>
      <c r="K1753" s="11">
        <v>213</v>
      </c>
      <c r="L1753" s="11">
        <v>2</v>
      </c>
      <c r="M1753" s="11">
        <v>60</v>
      </c>
      <c r="N1753" s="11">
        <v>830</v>
      </c>
      <c r="O1753" s="11">
        <v>0</v>
      </c>
      <c r="P1753" s="11">
        <v>0</v>
      </c>
      <c r="Q1753" s="11">
        <v>0</v>
      </c>
      <c r="R1753" s="11">
        <v>765000</v>
      </c>
      <c r="S1753" s="11">
        <v>5001</v>
      </c>
      <c r="T1753" s="11">
        <v>5002</v>
      </c>
      <c r="U1753" s="11">
        <v>5</v>
      </c>
      <c r="V1753" s="11">
        <v>29693</v>
      </c>
      <c r="W1753" s="11">
        <v>6</v>
      </c>
      <c r="X1753" s="11">
        <v>4949</v>
      </c>
      <c r="Y1753" s="11">
        <v>21</v>
      </c>
      <c r="Z1753" s="11">
        <v>1485</v>
      </c>
      <c r="AA1753" s="11">
        <v>0</v>
      </c>
      <c r="AB1753" s="11">
        <v>0</v>
      </c>
      <c r="AC1753" s="11">
        <v>4000114</v>
      </c>
      <c r="AD1753" s="11">
        <v>698</v>
      </c>
      <c r="AE1753" s="11">
        <v>3795000</v>
      </c>
      <c r="AF1753" s="11" t="s">
        <v>163</v>
      </c>
      <c r="AG1753" s="11" t="s">
        <v>158</v>
      </c>
      <c r="AH1753" s="16">
        <v>0</v>
      </c>
    </row>
    <row r="1754" spans="1:37">
      <c r="A1754" s="11">
        <v>4000114</v>
      </c>
      <c r="B1754" s="11">
        <v>4000101</v>
      </c>
      <c r="C1754" s="11" t="s">
        <v>72</v>
      </c>
      <c r="D1754" s="11">
        <v>23</v>
      </c>
      <c r="E1754" s="11">
        <v>14</v>
      </c>
      <c r="F1754" s="11">
        <v>60</v>
      </c>
      <c r="G1754" s="11">
        <v>4</v>
      </c>
      <c r="H1754" s="11">
        <v>312</v>
      </c>
      <c r="I1754" s="11">
        <v>331</v>
      </c>
      <c r="J1754" s="11">
        <v>223</v>
      </c>
      <c r="K1754" s="11">
        <v>212</v>
      </c>
      <c r="L1754" s="11">
        <v>2</v>
      </c>
      <c r="M1754" s="11">
        <v>60</v>
      </c>
      <c r="N1754" s="11">
        <v>850</v>
      </c>
      <c r="O1754" s="11">
        <v>1</v>
      </c>
      <c r="P1754" s="11">
        <v>40001</v>
      </c>
      <c r="Q1754" s="11">
        <v>1</v>
      </c>
      <c r="R1754" s="11">
        <v>790000</v>
      </c>
      <c r="S1754" s="11">
        <v>5001</v>
      </c>
      <c r="T1754" s="11">
        <v>5002</v>
      </c>
      <c r="U1754" s="11">
        <v>5</v>
      </c>
      <c r="V1754" s="11">
        <v>32775</v>
      </c>
      <c r="W1754" s="11">
        <v>6</v>
      </c>
      <c r="X1754" s="11">
        <v>5463</v>
      </c>
      <c r="Y1754" s="11">
        <v>21</v>
      </c>
      <c r="Z1754" s="11">
        <v>1639</v>
      </c>
      <c r="AA1754" s="11">
        <v>0</v>
      </c>
      <c r="AB1754" s="11">
        <v>0</v>
      </c>
      <c r="AC1754" s="11">
        <v>4000115</v>
      </c>
      <c r="AD1754" s="11">
        <v>880</v>
      </c>
      <c r="AE1754" s="11">
        <v>4560000</v>
      </c>
      <c r="AF1754" s="11" t="s">
        <v>163</v>
      </c>
      <c r="AG1754" s="11" t="s">
        <v>158</v>
      </c>
      <c r="AH1754" s="16">
        <v>1</v>
      </c>
    </row>
    <row r="1755" spans="1:37">
      <c r="A1755" s="11">
        <v>4000115</v>
      </c>
      <c r="B1755" s="11">
        <v>4000101</v>
      </c>
      <c r="C1755" s="11" t="s">
        <v>72</v>
      </c>
      <c r="D1755" s="11">
        <v>23</v>
      </c>
      <c r="E1755" s="11">
        <v>15</v>
      </c>
      <c r="F1755" s="11">
        <v>60</v>
      </c>
      <c r="G1755" s="11">
        <v>4</v>
      </c>
      <c r="H1755" s="11">
        <v>311</v>
      </c>
      <c r="I1755" s="11">
        <v>323</v>
      </c>
      <c r="J1755" s="11">
        <v>222</v>
      </c>
      <c r="K1755" s="11">
        <v>211</v>
      </c>
      <c r="L1755" s="11">
        <v>2</v>
      </c>
      <c r="M1755" s="11">
        <v>60</v>
      </c>
      <c r="N1755" s="11">
        <v>890</v>
      </c>
      <c r="O1755" s="11">
        <v>0</v>
      </c>
      <c r="P1755" s="11">
        <v>0</v>
      </c>
      <c r="Q1755" s="11">
        <v>0</v>
      </c>
      <c r="R1755" s="11">
        <v>810000</v>
      </c>
      <c r="S1755" s="11">
        <v>5001</v>
      </c>
      <c r="T1755" s="11">
        <v>5002</v>
      </c>
      <c r="U1755" s="11">
        <v>5</v>
      </c>
      <c r="V1755" s="11">
        <v>51010</v>
      </c>
      <c r="W1755" s="11">
        <v>6</v>
      </c>
      <c r="X1755" s="11">
        <v>5980</v>
      </c>
      <c r="Y1755" s="11">
        <v>21</v>
      </c>
      <c r="Z1755" s="11">
        <v>1794</v>
      </c>
      <c r="AA1755" s="11">
        <v>0</v>
      </c>
      <c r="AB1755" s="11">
        <v>0</v>
      </c>
      <c r="AC1755" s="11">
        <v>4000116</v>
      </c>
      <c r="AD1755" s="11">
        <v>1061</v>
      </c>
      <c r="AE1755" s="11">
        <v>5350000</v>
      </c>
      <c r="AF1755" s="11" t="s">
        <v>164</v>
      </c>
      <c r="AG1755" s="11" t="s">
        <v>134</v>
      </c>
      <c r="AH1755" s="16">
        <v>0</v>
      </c>
    </row>
    <row r="1756" spans="1:37">
      <c r="A1756" s="11">
        <v>4000116</v>
      </c>
      <c r="B1756" s="11">
        <v>4000101</v>
      </c>
      <c r="C1756" s="11" t="s">
        <v>72</v>
      </c>
      <c r="D1756" s="11">
        <v>23</v>
      </c>
      <c r="E1756" s="11">
        <v>16</v>
      </c>
      <c r="F1756" s="11">
        <v>60</v>
      </c>
      <c r="G1756" s="11">
        <v>4</v>
      </c>
      <c r="H1756" s="11">
        <v>313</v>
      </c>
      <c r="I1756" s="11">
        <v>332</v>
      </c>
      <c r="J1756" s="11">
        <v>221</v>
      </c>
      <c r="K1756" s="11">
        <v>213</v>
      </c>
      <c r="L1756" s="11">
        <v>2</v>
      </c>
      <c r="M1756" s="11">
        <v>60</v>
      </c>
      <c r="N1756" s="11">
        <v>910</v>
      </c>
      <c r="O1756" s="11">
        <v>0</v>
      </c>
      <c r="P1756" s="11">
        <v>0</v>
      </c>
      <c r="Q1756" s="11">
        <v>0</v>
      </c>
      <c r="R1756" s="11">
        <v>830000</v>
      </c>
      <c r="S1756" s="11">
        <v>5001</v>
      </c>
      <c r="T1756" s="11">
        <v>5002</v>
      </c>
      <c r="U1756" s="11">
        <v>5</v>
      </c>
      <c r="V1756" s="11">
        <v>54138</v>
      </c>
      <c r="W1756" s="11">
        <v>6</v>
      </c>
      <c r="X1756" s="11">
        <v>6501</v>
      </c>
      <c r="Y1756" s="11">
        <v>21</v>
      </c>
      <c r="Z1756" s="11">
        <v>1950</v>
      </c>
      <c r="AA1756" s="11">
        <v>0</v>
      </c>
      <c r="AB1756" s="11">
        <v>0</v>
      </c>
      <c r="AC1756" s="11">
        <v>4000117</v>
      </c>
      <c r="AD1756" s="11">
        <v>1243</v>
      </c>
      <c r="AE1756" s="11">
        <v>6160000</v>
      </c>
      <c r="AF1756" s="11" t="s">
        <v>164</v>
      </c>
      <c r="AG1756" s="11" t="s">
        <v>134</v>
      </c>
      <c r="AH1756" s="16">
        <v>0</v>
      </c>
      <c r="AI1756" s="12"/>
      <c r="AJ1756" s="12"/>
      <c r="AK1756" s="12"/>
    </row>
    <row r="1757" spans="1:37">
      <c r="A1757" s="11">
        <v>4000117</v>
      </c>
      <c r="B1757" s="11">
        <v>4000101</v>
      </c>
      <c r="C1757" s="11" t="s">
        <v>72</v>
      </c>
      <c r="D1757" s="11">
        <v>23</v>
      </c>
      <c r="E1757" s="11">
        <v>17</v>
      </c>
      <c r="F1757" s="11">
        <v>60</v>
      </c>
      <c r="G1757" s="11">
        <v>4</v>
      </c>
      <c r="H1757" s="11">
        <v>312</v>
      </c>
      <c r="I1757" s="11">
        <v>321</v>
      </c>
      <c r="J1757" s="11">
        <v>223</v>
      </c>
      <c r="K1757" s="11">
        <v>212</v>
      </c>
      <c r="L1757" s="11">
        <v>2</v>
      </c>
      <c r="M1757" s="11">
        <v>60</v>
      </c>
      <c r="N1757" s="11">
        <v>930</v>
      </c>
      <c r="O1757" s="11">
        <v>0</v>
      </c>
      <c r="P1757" s="11">
        <v>0</v>
      </c>
      <c r="Q1757" s="11">
        <v>0</v>
      </c>
      <c r="R1757" s="11">
        <v>855000</v>
      </c>
      <c r="S1757" s="11">
        <v>5001</v>
      </c>
      <c r="T1757" s="11">
        <v>5002</v>
      </c>
      <c r="U1757" s="11">
        <v>5</v>
      </c>
      <c r="V1757" s="11">
        <v>57289</v>
      </c>
      <c r="W1757" s="11">
        <v>6</v>
      </c>
      <c r="X1757" s="11">
        <v>7027</v>
      </c>
      <c r="Y1757" s="11">
        <v>21</v>
      </c>
      <c r="Z1757" s="11">
        <v>2108</v>
      </c>
      <c r="AA1757" s="11">
        <v>0</v>
      </c>
      <c r="AB1757" s="11">
        <v>0</v>
      </c>
      <c r="AC1757" s="11">
        <v>4000118</v>
      </c>
      <c r="AD1757" s="11">
        <v>1425</v>
      </c>
      <c r="AE1757" s="11">
        <v>6990000</v>
      </c>
      <c r="AF1757" s="11" t="s">
        <v>164</v>
      </c>
      <c r="AG1757" s="11" t="s">
        <v>134</v>
      </c>
      <c r="AH1757" s="16">
        <v>0</v>
      </c>
    </row>
    <row r="1758" spans="1:37">
      <c r="A1758" s="11">
        <v>4000118</v>
      </c>
      <c r="B1758" s="11">
        <v>4000101</v>
      </c>
      <c r="C1758" s="11" t="s">
        <v>72</v>
      </c>
      <c r="D1758" s="11">
        <v>23</v>
      </c>
      <c r="E1758" s="11">
        <v>18</v>
      </c>
      <c r="F1758" s="11">
        <v>60</v>
      </c>
      <c r="G1758" s="11">
        <v>4</v>
      </c>
      <c r="H1758" s="11">
        <v>311</v>
      </c>
      <c r="I1758" s="11">
        <v>333</v>
      </c>
      <c r="J1758" s="11">
        <v>222</v>
      </c>
      <c r="K1758" s="11">
        <v>211</v>
      </c>
      <c r="L1758" s="11">
        <v>2</v>
      </c>
      <c r="M1758" s="11">
        <v>60</v>
      </c>
      <c r="N1758" s="11">
        <v>950</v>
      </c>
      <c r="O1758" s="11">
        <v>0</v>
      </c>
      <c r="P1758" s="11">
        <v>0</v>
      </c>
      <c r="Q1758" s="11">
        <v>0</v>
      </c>
      <c r="R1758" s="11">
        <v>875000</v>
      </c>
      <c r="S1758" s="11">
        <v>5001</v>
      </c>
      <c r="T1758" s="11">
        <v>5002</v>
      </c>
      <c r="U1758" s="11">
        <v>5</v>
      </c>
      <c r="V1758" s="11">
        <v>60463</v>
      </c>
      <c r="W1758" s="11">
        <v>6</v>
      </c>
      <c r="X1758" s="11">
        <v>7556</v>
      </c>
      <c r="Y1758" s="11">
        <v>21</v>
      </c>
      <c r="Z1758" s="11">
        <v>2267</v>
      </c>
      <c r="AA1758" s="11">
        <v>0</v>
      </c>
      <c r="AB1758" s="11">
        <v>0</v>
      </c>
      <c r="AC1758" s="11">
        <v>4000119</v>
      </c>
      <c r="AD1758" s="11">
        <v>1606</v>
      </c>
      <c r="AE1758" s="11">
        <v>7845000</v>
      </c>
      <c r="AF1758" s="11" t="s">
        <v>164</v>
      </c>
      <c r="AG1758" s="11" t="s">
        <v>134</v>
      </c>
      <c r="AH1758" s="16">
        <v>0</v>
      </c>
    </row>
    <row r="1759" spans="1:37">
      <c r="A1759" s="11">
        <v>4000119</v>
      </c>
      <c r="B1759" s="11">
        <v>4000101</v>
      </c>
      <c r="C1759" s="11" t="s">
        <v>72</v>
      </c>
      <c r="D1759" s="11">
        <v>23</v>
      </c>
      <c r="E1759" s="11">
        <v>19</v>
      </c>
      <c r="F1759" s="11">
        <v>60</v>
      </c>
      <c r="G1759" s="11">
        <v>4</v>
      </c>
      <c r="H1759" s="11">
        <v>313</v>
      </c>
      <c r="I1759" s="11">
        <v>322</v>
      </c>
      <c r="J1759" s="11">
        <v>321</v>
      </c>
      <c r="K1759" s="11">
        <v>312</v>
      </c>
      <c r="L1759" s="11">
        <v>2</v>
      </c>
      <c r="M1759" s="11">
        <v>60</v>
      </c>
      <c r="N1759" s="11">
        <v>1450</v>
      </c>
      <c r="O1759" s="11">
        <v>1</v>
      </c>
      <c r="P1759" s="11">
        <v>40001</v>
      </c>
      <c r="Q1759" s="11">
        <v>1</v>
      </c>
      <c r="R1759" s="11">
        <v>1430000</v>
      </c>
      <c r="S1759" s="11">
        <v>5001</v>
      </c>
      <c r="T1759" s="11">
        <v>5002</v>
      </c>
      <c r="U1759" s="11">
        <v>5</v>
      </c>
      <c r="V1759" s="11">
        <v>63660</v>
      </c>
      <c r="W1759" s="11">
        <v>6</v>
      </c>
      <c r="X1759" s="11">
        <v>8088</v>
      </c>
      <c r="Y1759" s="11">
        <v>21</v>
      </c>
      <c r="Z1759" s="11">
        <v>2427</v>
      </c>
      <c r="AA1759" s="11">
        <v>0</v>
      </c>
      <c r="AB1759" s="11">
        <v>0</v>
      </c>
      <c r="AC1759" s="11">
        <v>4000120</v>
      </c>
      <c r="AD1759" s="11">
        <v>1788</v>
      </c>
      <c r="AE1759" s="11">
        <v>8720000</v>
      </c>
      <c r="AF1759" s="11" t="s">
        <v>164</v>
      </c>
      <c r="AG1759" s="11" t="s">
        <v>134</v>
      </c>
      <c r="AH1759" s="16">
        <v>1</v>
      </c>
    </row>
    <row r="1760" spans="1:37">
      <c r="A1760" s="11">
        <v>4000120</v>
      </c>
      <c r="B1760" s="11">
        <v>4000101</v>
      </c>
      <c r="C1760" s="11" t="s">
        <v>72</v>
      </c>
      <c r="D1760" s="11">
        <v>23</v>
      </c>
      <c r="E1760" s="11">
        <v>20</v>
      </c>
      <c r="F1760" s="11">
        <v>70</v>
      </c>
      <c r="G1760" s="11">
        <v>4</v>
      </c>
      <c r="H1760" s="11">
        <v>412</v>
      </c>
      <c r="I1760" s="11">
        <v>331</v>
      </c>
      <c r="J1760" s="11">
        <v>323</v>
      </c>
      <c r="K1760" s="11">
        <v>312</v>
      </c>
      <c r="L1760" s="11">
        <v>2</v>
      </c>
      <c r="M1760" s="11">
        <v>60</v>
      </c>
      <c r="N1760" s="11">
        <v>1490</v>
      </c>
      <c r="O1760" s="11">
        <v>0</v>
      </c>
      <c r="P1760" s="11">
        <v>0</v>
      </c>
      <c r="Q1760" s="11">
        <v>0</v>
      </c>
      <c r="R1760" s="11">
        <v>1455000</v>
      </c>
      <c r="S1760" s="11">
        <v>5002</v>
      </c>
      <c r="T1760" s="11">
        <v>5003</v>
      </c>
      <c r="U1760" s="11">
        <v>5</v>
      </c>
      <c r="V1760" s="11">
        <v>67800</v>
      </c>
      <c r="W1760" s="11">
        <v>6</v>
      </c>
      <c r="X1760" s="11">
        <v>8778</v>
      </c>
      <c r="Y1760" s="11">
        <v>21</v>
      </c>
      <c r="Z1760" s="11">
        <v>2634</v>
      </c>
      <c r="AA1760" s="11">
        <v>0</v>
      </c>
      <c r="AB1760" s="11">
        <v>0</v>
      </c>
      <c r="AC1760" s="11">
        <v>4000121</v>
      </c>
      <c r="AD1760" s="11">
        <v>2094</v>
      </c>
      <c r="AE1760" s="11">
        <v>10150000</v>
      </c>
      <c r="AF1760" s="11" t="s">
        <v>165</v>
      </c>
      <c r="AG1760" s="11" t="s">
        <v>159</v>
      </c>
      <c r="AH1760" s="16">
        <v>0</v>
      </c>
    </row>
    <row r="1761" spans="1:34">
      <c r="A1761" s="11">
        <v>4000121</v>
      </c>
      <c r="B1761" s="11">
        <v>4000101</v>
      </c>
      <c r="C1761" s="11" t="s">
        <v>72</v>
      </c>
      <c r="D1761" s="11">
        <v>23</v>
      </c>
      <c r="E1761" s="11">
        <v>21</v>
      </c>
      <c r="F1761" s="11">
        <v>70</v>
      </c>
      <c r="G1761" s="11">
        <v>4</v>
      </c>
      <c r="H1761" s="11">
        <v>411</v>
      </c>
      <c r="I1761" s="11">
        <v>333</v>
      </c>
      <c r="J1761" s="11">
        <v>322</v>
      </c>
      <c r="K1761" s="11">
        <v>311</v>
      </c>
      <c r="L1761" s="11">
        <v>2</v>
      </c>
      <c r="M1761" s="11">
        <v>60</v>
      </c>
      <c r="N1761" s="11">
        <v>1510</v>
      </c>
      <c r="O1761" s="11">
        <v>0</v>
      </c>
      <c r="P1761" s="11">
        <v>0</v>
      </c>
      <c r="Q1761" s="11">
        <v>0</v>
      </c>
      <c r="R1761" s="11">
        <v>1475000</v>
      </c>
      <c r="S1761" s="11">
        <v>5002</v>
      </c>
      <c r="T1761" s="11">
        <v>5003</v>
      </c>
      <c r="U1761" s="11">
        <v>5</v>
      </c>
      <c r="V1761" s="11">
        <v>71963</v>
      </c>
      <c r="W1761" s="11">
        <v>6</v>
      </c>
      <c r="X1761" s="11">
        <v>9472</v>
      </c>
      <c r="Y1761" s="11">
        <v>21</v>
      </c>
      <c r="Z1761" s="11">
        <v>2842</v>
      </c>
      <c r="AA1761" s="11">
        <v>0</v>
      </c>
      <c r="AB1761" s="11">
        <v>0</v>
      </c>
      <c r="AC1761" s="11">
        <v>4000122</v>
      </c>
      <c r="AD1761" s="11">
        <v>2667</v>
      </c>
      <c r="AE1761" s="11">
        <v>11605000</v>
      </c>
      <c r="AF1761" s="11" t="s">
        <v>165</v>
      </c>
      <c r="AG1761" s="11" t="s">
        <v>159</v>
      </c>
      <c r="AH1761" s="16">
        <v>0</v>
      </c>
    </row>
    <row r="1762" spans="1:34">
      <c r="A1762" s="11">
        <v>4000122</v>
      </c>
      <c r="B1762" s="11">
        <v>4000101</v>
      </c>
      <c r="C1762" s="11" t="s">
        <v>72</v>
      </c>
      <c r="D1762" s="11">
        <v>23</v>
      </c>
      <c r="E1762" s="11">
        <v>22</v>
      </c>
      <c r="F1762" s="11">
        <v>70</v>
      </c>
      <c r="G1762" s="11">
        <v>4</v>
      </c>
      <c r="H1762" s="11">
        <v>413</v>
      </c>
      <c r="I1762" s="11">
        <v>332</v>
      </c>
      <c r="J1762" s="11">
        <v>321</v>
      </c>
      <c r="K1762" s="11">
        <v>313</v>
      </c>
      <c r="L1762" s="11">
        <v>2</v>
      </c>
      <c r="M1762" s="11">
        <v>60</v>
      </c>
      <c r="N1762" s="11">
        <v>1530</v>
      </c>
      <c r="O1762" s="11">
        <v>0</v>
      </c>
      <c r="P1762" s="11">
        <v>0</v>
      </c>
      <c r="Q1762" s="11">
        <v>0</v>
      </c>
      <c r="R1762" s="11">
        <v>1500000</v>
      </c>
      <c r="S1762" s="11">
        <v>5002</v>
      </c>
      <c r="T1762" s="11">
        <v>5003</v>
      </c>
      <c r="U1762" s="11">
        <v>5</v>
      </c>
      <c r="V1762" s="11">
        <v>76149</v>
      </c>
      <c r="W1762" s="11">
        <v>6</v>
      </c>
      <c r="X1762" s="11">
        <v>10170</v>
      </c>
      <c r="Y1762" s="11">
        <v>21</v>
      </c>
      <c r="Z1762" s="11">
        <v>3051</v>
      </c>
      <c r="AA1762" s="11">
        <v>0</v>
      </c>
      <c r="AB1762" s="11">
        <v>0</v>
      </c>
      <c r="AC1762" s="11">
        <v>4000123</v>
      </c>
      <c r="AD1762" s="11">
        <v>3241</v>
      </c>
      <c r="AE1762" s="11">
        <v>13080000</v>
      </c>
      <c r="AF1762" s="11" t="s">
        <v>165</v>
      </c>
      <c r="AG1762" s="11" t="s">
        <v>159</v>
      </c>
      <c r="AH1762" s="16">
        <v>0</v>
      </c>
    </row>
    <row r="1763" spans="1:34">
      <c r="A1763" s="11">
        <v>4000123</v>
      </c>
      <c r="B1763" s="11">
        <v>4000101</v>
      </c>
      <c r="C1763" s="11" t="s">
        <v>72</v>
      </c>
      <c r="D1763" s="11">
        <v>23</v>
      </c>
      <c r="E1763" s="11">
        <v>23</v>
      </c>
      <c r="F1763" s="11">
        <v>70</v>
      </c>
      <c r="G1763" s="11">
        <v>4</v>
      </c>
      <c r="H1763" s="11">
        <v>412</v>
      </c>
      <c r="I1763" s="11">
        <v>331</v>
      </c>
      <c r="J1763" s="11">
        <v>323</v>
      </c>
      <c r="K1763" s="11">
        <v>312</v>
      </c>
      <c r="L1763" s="11">
        <v>2</v>
      </c>
      <c r="M1763" s="11">
        <v>60</v>
      </c>
      <c r="N1763" s="11">
        <v>1550</v>
      </c>
      <c r="O1763" s="11">
        <v>1</v>
      </c>
      <c r="P1763" s="11">
        <v>40001</v>
      </c>
      <c r="Q1763" s="11">
        <v>1</v>
      </c>
      <c r="R1763" s="11">
        <v>1520000</v>
      </c>
      <c r="S1763" s="11">
        <v>5002</v>
      </c>
      <c r="T1763" s="11">
        <v>5003</v>
      </c>
      <c r="U1763" s="11">
        <v>5</v>
      </c>
      <c r="V1763" s="11">
        <v>80358</v>
      </c>
      <c r="W1763" s="11">
        <v>6</v>
      </c>
      <c r="X1763" s="11">
        <v>10871</v>
      </c>
      <c r="Y1763" s="11">
        <v>21</v>
      </c>
      <c r="Z1763" s="11">
        <v>3261</v>
      </c>
      <c r="AA1763" s="11">
        <v>0</v>
      </c>
      <c r="AB1763" s="11">
        <v>0</v>
      </c>
      <c r="AC1763" s="11">
        <v>4000124</v>
      </c>
      <c r="AD1763" s="11">
        <v>3815</v>
      </c>
      <c r="AE1763" s="11">
        <v>14580000</v>
      </c>
      <c r="AF1763" s="11" t="s">
        <v>165</v>
      </c>
      <c r="AG1763" s="11" t="s">
        <v>159</v>
      </c>
      <c r="AH1763" s="16">
        <v>1</v>
      </c>
    </row>
    <row r="1764" spans="1:34">
      <c r="A1764" s="11">
        <v>4000124</v>
      </c>
      <c r="B1764" s="11">
        <v>4000101</v>
      </c>
      <c r="C1764" s="11" t="s">
        <v>72</v>
      </c>
      <c r="D1764" s="11">
        <v>23</v>
      </c>
      <c r="E1764" s="11">
        <v>24</v>
      </c>
      <c r="F1764" s="11">
        <v>70</v>
      </c>
      <c r="G1764" s="11">
        <v>4</v>
      </c>
      <c r="H1764" s="11">
        <v>411</v>
      </c>
      <c r="I1764" s="11">
        <v>423</v>
      </c>
      <c r="J1764" s="11">
        <v>322</v>
      </c>
      <c r="K1764" s="11">
        <v>311</v>
      </c>
      <c r="L1764" s="11">
        <v>2</v>
      </c>
      <c r="M1764" s="11">
        <v>60</v>
      </c>
      <c r="N1764" s="11">
        <v>1570</v>
      </c>
      <c r="O1764" s="11">
        <v>0</v>
      </c>
      <c r="P1764" s="11">
        <v>0</v>
      </c>
      <c r="Q1764" s="11">
        <v>0</v>
      </c>
      <c r="R1764" s="11">
        <v>1545000</v>
      </c>
      <c r="S1764" s="11">
        <v>5002</v>
      </c>
      <c r="T1764" s="11">
        <v>5003</v>
      </c>
      <c r="U1764" s="11">
        <v>5</v>
      </c>
      <c r="V1764" s="11">
        <v>84590</v>
      </c>
      <c r="W1764" s="11">
        <v>6</v>
      </c>
      <c r="X1764" s="11">
        <v>11577</v>
      </c>
      <c r="Y1764" s="11">
        <v>21</v>
      </c>
      <c r="Z1764" s="11">
        <v>4223</v>
      </c>
      <c r="AA1764" s="11">
        <v>0</v>
      </c>
      <c r="AB1764" s="11">
        <v>0</v>
      </c>
      <c r="AC1764" s="11">
        <v>4000125</v>
      </c>
      <c r="AD1764" s="11">
        <v>4388</v>
      </c>
      <c r="AE1764" s="11">
        <v>16100000</v>
      </c>
      <c r="AF1764" s="11" t="s">
        <v>166</v>
      </c>
      <c r="AG1764" s="11" t="s">
        <v>158</v>
      </c>
      <c r="AH1764" s="16">
        <v>0</v>
      </c>
    </row>
    <row r="1765" spans="1:34">
      <c r="A1765" s="11">
        <v>4000125</v>
      </c>
      <c r="B1765" s="11">
        <v>4000101</v>
      </c>
      <c r="C1765" s="11" t="s">
        <v>72</v>
      </c>
      <c r="D1765" s="11">
        <v>23</v>
      </c>
      <c r="E1765" s="11">
        <v>25</v>
      </c>
      <c r="F1765" s="11">
        <v>70</v>
      </c>
      <c r="G1765" s="11">
        <v>4</v>
      </c>
      <c r="H1765" s="11">
        <v>413</v>
      </c>
      <c r="I1765" s="11">
        <v>412</v>
      </c>
      <c r="J1765" s="11">
        <v>321</v>
      </c>
      <c r="K1765" s="11">
        <v>313</v>
      </c>
      <c r="L1765" s="11">
        <v>2</v>
      </c>
      <c r="M1765" s="11">
        <v>60</v>
      </c>
      <c r="N1765" s="11">
        <v>1610</v>
      </c>
      <c r="O1765" s="11">
        <v>0</v>
      </c>
      <c r="P1765" s="11">
        <v>0</v>
      </c>
      <c r="Q1765" s="11">
        <v>0</v>
      </c>
      <c r="R1765" s="11">
        <v>1565000</v>
      </c>
      <c r="S1765" s="11">
        <v>5002</v>
      </c>
      <c r="T1765" s="11">
        <v>5003</v>
      </c>
      <c r="U1765" s="11">
        <v>5</v>
      </c>
      <c r="V1765" s="11">
        <v>88845</v>
      </c>
      <c r="W1765" s="11">
        <v>6</v>
      </c>
      <c r="X1765" s="11">
        <v>12286</v>
      </c>
      <c r="Y1765" s="11">
        <v>21</v>
      </c>
      <c r="Z1765" s="11">
        <v>4436</v>
      </c>
      <c r="AA1765" s="11">
        <v>0</v>
      </c>
      <c r="AB1765" s="11">
        <v>0</v>
      </c>
      <c r="AC1765" s="11">
        <v>4000126</v>
      </c>
      <c r="AD1765" s="11">
        <v>5230</v>
      </c>
      <c r="AE1765" s="11">
        <v>17645000</v>
      </c>
      <c r="AF1765" s="11" t="s">
        <v>166</v>
      </c>
      <c r="AG1765" s="11" t="s">
        <v>158</v>
      </c>
      <c r="AH1765" s="16">
        <v>0</v>
      </c>
    </row>
    <row r="1766" spans="1:34">
      <c r="A1766" s="11">
        <v>4000126</v>
      </c>
      <c r="B1766" s="11">
        <v>4000101</v>
      </c>
      <c r="C1766" s="11" t="s">
        <v>72</v>
      </c>
      <c r="D1766" s="11">
        <v>23</v>
      </c>
      <c r="E1766" s="11">
        <v>26</v>
      </c>
      <c r="F1766" s="11">
        <v>70</v>
      </c>
      <c r="G1766" s="11">
        <v>4</v>
      </c>
      <c r="H1766" s="11">
        <v>412</v>
      </c>
      <c r="I1766" s="11">
        <v>431</v>
      </c>
      <c r="J1766" s="11">
        <v>323</v>
      </c>
      <c r="K1766" s="11">
        <v>312</v>
      </c>
      <c r="L1766" s="11">
        <v>2</v>
      </c>
      <c r="M1766" s="11">
        <v>60</v>
      </c>
      <c r="N1766" s="11">
        <v>1630</v>
      </c>
      <c r="O1766" s="11">
        <v>1</v>
      </c>
      <c r="P1766" s="11">
        <v>40001</v>
      </c>
      <c r="Q1766" s="11">
        <v>1</v>
      </c>
      <c r="R1766" s="11">
        <v>1590000</v>
      </c>
      <c r="S1766" s="11">
        <v>5002</v>
      </c>
      <c r="T1766" s="11">
        <v>5003</v>
      </c>
      <c r="U1766" s="11">
        <v>5</v>
      </c>
      <c r="V1766" s="11">
        <v>93123</v>
      </c>
      <c r="W1766" s="11">
        <v>6</v>
      </c>
      <c r="X1766" s="11">
        <v>12999</v>
      </c>
      <c r="Y1766" s="11">
        <v>21</v>
      </c>
      <c r="Z1766" s="11">
        <v>4650</v>
      </c>
      <c r="AA1766" s="11">
        <v>0</v>
      </c>
      <c r="AB1766" s="11">
        <v>0</v>
      </c>
      <c r="AC1766" s="11">
        <v>4000127</v>
      </c>
      <c r="AD1766" s="11">
        <v>6071</v>
      </c>
      <c r="AE1766" s="11">
        <v>19210000</v>
      </c>
      <c r="AF1766" s="11" t="s">
        <v>166</v>
      </c>
      <c r="AG1766" s="11" t="s">
        <v>158</v>
      </c>
      <c r="AH1766" s="16">
        <v>1</v>
      </c>
    </row>
    <row r="1767" spans="1:34">
      <c r="A1767" s="11">
        <v>4000127</v>
      </c>
      <c r="B1767" s="11">
        <v>4000101</v>
      </c>
      <c r="C1767" s="11" t="s">
        <v>72</v>
      </c>
      <c r="D1767" s="11">
        <v>23</v>
      </c>
      <c r="E1767" s="11">
        <v>27</v>
      </c>
      <c r="F1767" s="11">
        <v>70</v>
      </c>
      <c r="G1767" s="11">
        <v>4</v>
      </c>
      <c r="H1767" s="11">
        <v>411</v>
      </c>
      <c r="I1767" s="11">
        <v>413</v>
      </c>
      <c r="J1767" s="11">
        <v>322</v>
      </c>
      <c r="K1767" s="11">
        <v>311</v>
      </c>
      <c r="L1767" s="11">
        <v>2</v>
      </c>
      <c r="M1767" s="11">
        <v>60</v>
      </c>
      <c r="N1767" s="11">
        <v>1650</v>
      </c>
      <c r="O1767" s="11">
        <v>0</v>
      </c>
      <c r="P1767" s="11">
        <v>0</v>
      </c>
      <c r="Q1767" s="11">
        <v>0</v>
      </c>
      <c r="R1767" s="11">
        <v>1615000</v>
      </c>
      <c r="S1767" s="11">
        <v>5002</v>
      </c>
      <c r="T1767" s="11">
        <v>5003</v>
      </c>
      <c r="U1767" s="11">
        <v>5</v>
      </c>
      <c r="V1767" s="11">
        <v>112554</v>
      </c>
      <c r="W1767" s="11">
        <v>6</v>
      </c>
      <c r="X1767" s="11">
        <v>13716</v>
      </c>
      <c r="Y1767" s="11">
        <v>21</v>
      </c>
      <c r="Z1767" s="11">
        <v>4865</v>
      </c>
      <c r="AA1767" s="11">
        <v>0</v>
      </c>
      <c r="AB1767" s="11">
        <v>0</v>
      </c>
      <c r="AC1767" s="11">
        <v>4000128</v>
      </c>
      <c r="AD1767" s="11">
        <v>6912</v>
      </c>
      <c r="AE1767" s="11">
        <v>20800000</v>
      </c>
      <c r="AF1767" s="11" t="s">
        <v>167</v>
      </c>
      <c r="AG1767" s="11" t="s">
        <v>135</v>
      </c>
      <c r="AH1767" s="16">
        <v>0</v>
      </c>
    </row>
    <row r="1768" spans="1:34">
      <c r="A1768" s="11">
        <v>4000128</v>
      </c>
      <c r="B1768" s="11">
        <v>4000101</v>
      </c>
      <c r="C1768" s="11" t="s">
        <v>72</v>
      </c>
      <c r="D1768" s="11">
        <v>23</v>
      </c>
      <c r="E1768" s="11">
        <v>28</v>
      </c>
      <c r="F1768" s="11">
        <v>70</v>
      </c>
      <c r="G1768" s="11">
        <v>4</v>
      </c>
      <c r="H1768" s="11">
        <v>413</v>
      </c>
      <c r="I1768" s="11">
        <v>422</v>
      </c>
      <c r="J1768" s="11">
        <v>321</v>
      </c>
      <c r="K1768" s="11">
        <v>313</v>
      </c>
      <c r="L1768" s="11">
        <v>2</v>
      </c>
      <c r="M1768" s="11">
        <v>60</v>
      </c>
      <c r="N1768" s="11">
        <v>1670</v>
      </c>
      <c r="O1768" s="11">
        <v>0</v>
      </c>
      <c r="P1768" s="11">
        <v>0</v>
      </c>
      <c r="Q1768" s="11">
        <v>0</v>
      </c>
      <c r="R1768" s="11">
        <v>1635000</v>
      </c>
      <c r="S1768" s="11">
        <v>5002</v>
      </c>
      <c r="T1768" s="11">
        <v>5003</v>
      </c>
      <c r="U1768" s="11">
        <v>5</v>
      </c>
      <c r="V1768" s="11">
        <v>116878</v>
      </c>
      <c r="W1768" s="11">
        <v>6</v>
      </c>
      <c r="X1768" s="11">
        <v>14436</v>
      </c>
      <c r="Y1768" s="11">
        <v>21</v>
      </c>
      <c r="Z1768" s="11">
        <v>5081</v>
      </c>
      <c r="AA1768" s="11">
        <v>0</v>
      </c>
      <c r="AB1768" s="11">
        <v>0</v>
      </c>
      <c r="AC1768" s="11">
        <v>4000129</v>
      </c>
      <c r="AD1768" s="11">
        <v>7754</v>
      </c>
      <c r="AE1768" s="11">
        <v>22415000</v>
      </c>
      <c r="AF1768" s="11" t="s">
        <v>167</v>
      </c>
      <c r="AG1768" s="11" t="s">
        <v>135</v>
      </c>
      <c r="AH1768" s="16">
        <v>0</v>
      </c>
    </row>
    <row r="1769" spans="1:34">
      <c r="A1769" s="11">
        <v>4000129</v>
      </c>
      <c r="B1769" s="11">
        <v>4000101</v>
      </c>
      <c r="C1769" s="11" t="s">
        <v>72</v>
      </c>
      <c r="D1769" s="11">
        <v>23</v>
      </c>
      <c r="E1769" s="11">
        <v>29</v>
      </c>
      <c r="F1769" s="11">
        <v>70</v>
      </c>
      <c r="G1769" s="11">
        <v>4</v>
      </c>
      <c r="H1769" s="11">
        <v>412</v>
      </c>
      <c r="I1769" s="11">
        <v>431</v>
      </c>
      <c r="J1769" s="11">
        <v>423</v>
      </c>
      <c r="K1769" s="11">
        <v>413</v>
      </c>
      <c r="L1769" s="11">
        <v>2</v>
      </c>
      <c r="M1769" s="11">
        <v>60</v>
      </c>
      <c r="N1769" s="11">
        <v>2170</v>
      </c>
      <c r="O1769" s="11">
        <v>1</v>
      </c>
      <c r="P1769" s="11">
        <v>40001</v>
      </c>
      <c r="Q1769" s="11">
        <v>1</v>
      </c>
      <c r="R1769" s="11">
        <v>2220000</v>
      </c>
      <c r="S1769" s="11">
        <v>5002</v>
      </c>
      <c r="T1769" s="11">
        <v>5003</v>
      </c>
      <c r="U1769" s="11">
        <v>5</v>
      </c>
      <c r="V1769" s="11">
        <v>121225</v>
      </c>
      <c r="W1769" s="11">
        <v>6</v>
      </c>
      <c r="X1769" s="11">
        <v>15161</v>
      </c>
      <c r="Y1769" s="11">
        <v>21</v>
      </c>
      <c r="Z1769" s="11">
        <v>5298</v>
      </c>
      <c r="AA1769" s="11">
        <v>0</v>
      </c>
      <c r="AB1769" s="11">
        <v>0</v>
      </c>
      <c r="AC1769" s="11">
        <v>4000130</v>
      </c>
      <c r="AD1769" s="11">
        <v>8595</v>
      </c>
      <c r="AE1769" s="11">
        <v>24050000</v>
      </c>
      <c r="AF1769" s="11" t="s">
        <v>167</v>
      </c>
      <c r="AG1769" s="11" t="s">
        <v>135</v>
      </c>
      <c r="AH1769" s="16">
        <v>1</v>
      </c>
    </row>
    <row r="1770" spans="1:34">
      <c r="A1770" s="11">
        <v>4000130</v>
      </c>
      <c r="B1770" s="11">
        <v>4000101</v>
      </c>
      <c r="C1770" s="11" t="s">
        <v>72</v>
      </c>
      <c r="D1770" s="11">
        <v>23</v>
      </c>
      <c r="E1770" s="11">
        <v>30</v>
      </c>
      <c r="F1770" s="11">
        <v>80</v>
      </c>
      <c r="G1770" s="11">
        <v>4</v>
      </c>
      <c r="H1770" s="11">
        <v>511</v>
      </c>
      <c r="I1770" s="11">
        <v>433</v>
      </c>
      <c r="J1770" s="11">
        <v>422</v>
      </c>
      <c r="K1770" s="11">
        <v>411</v>
      </c>
      <c r="L1770" s="11">
        <v>2</v>
      </c>
      <c r="M1770" s="11">
        <v>60</v>
      </c>
      <c r="N1770" s="11">
        <v>2210</v>
      </c>
      <c r="O1770" s="11">
        <v>0</v>
      </c>
      <c r="P1770" s="11">
        <v>0</v>
      </c>
      <c r="Q1770" s="11">
        <v>0</v>
      </c>
      <c r="R1770" s="11">
        <v>2240000</v>
      </c>
      <c r="S1770" s="11">
        <v>5003</v>
      </c>
      <c r="T1770" s="11">
        <v>5004</v>
      </c>
      <c r="U1770" s="11">
        <v>5</v>
      </c>
      <c r="V1770" s="11">
        <v>126515</v>
      </c>
      <c r="W1770" s="11">
        <v>6</v>
      </c>
      <c r="X1770" s="11">
        <v>16043</v>
      </c>
      <c r="Y1770" s="11">
        <v>21</v>
      </c>
      <c r="Z1770" s="11">
        <v>5563</v>
      </c>
      <c r="AA1770" s="11">
        <v>0</v>
      </c>
      <c r="AB1770" s="11">
        <v>0</v>
      </c>
      <c r="AC1770" s="11">
        <v>4000131</v>
      </c>
      <c r="AD1770" s="11">
        <v>9972</v>
      </c>
      <c r="AE1770" s="11">
        <v>26270000</v>
      </c>
      <c r="AF1770" s="11" t="s">
        <v>168</v>
      </c>
      <c r="AG1770" s="11" t="s">
        <v>159</v>
      </c>
      <c r="AH1770" s="16">
        <v>0</v>
      </c>
    </row>
    <row r="1771" spans="1:34">
      <c r="A1771" s="11">
        <v>4000131</v>
      </c>
      <c r="B1771" s="11">
        <v>4000101</v>
      </c>
      <c r="C1771" s="11" t="s">
        <v>72</v>
      </c>
      <c r="D1771" s="11">
        <v>23</v>
      </c>
      <c r="E1771" s="11">
        <v>31</v>
      </c>
      <c r="F1771" s="11">
        <v>80</v>
      </c>
      <c r="G1771" s="11">
        <v>4</v>
      </c>
      <c r="H1771" s="11">
        <v>513</v>
      </c>
      <c r="I1771" s="11">
        <v>432</v>
      </c>
      <c r="J1771" s="11">
        <v>421</v>
      </c>
      <c r="K1771" s="11">
        <v>413</v>
      </c>
      <c r="L1771" s="11">
        <v>2</v>
      </c>
      <c r="M1771" s="11">
        <v>60</v>
      </c>
      <c r="N1771" s="11">
        <v>2230</v>
      </c>
      <c r="O1771" s="11">
        <v>1</v>
      </c>
      <c r="P1771" s="11">
        <v>40001</v>
      </c>
      <c r="Q1771" s="11">
        <v>1</v>
      </c>
      <c r="R1771" s="11">
        <v>2265000</v>
      </c>
      <c r="S1771" s="11">
        <v>5003</v>
      </c>
      <c r="T1771" s="11">
        <v>5004</v>
      </c>
      <c r="U1771" s="11">
        <v>5</v>
      </c>
      <c r="V1771" s="11">
        <v>131828</v>
      </c>
      <c r="W1771" s="11">
        <v>6</v>
      </c>
      <c r="X1771" s="11">
        <v>16928</v>
      </c>
      <c r="Y1771" s="11">
        <v>21</v>
      </c>
      <c r="Z1771" s="11">
        <v>5828</v>
      </c>
      <c r="AA1771" s="11">
        <v>0</v>
      </c>
      <c r="AB1771" s="11">
        <v>0</v>
      </c>
      <c r="AC1771" s="11">
        <v>4000132</v>
      </c>
      <c r="AD1771" s="11">
        <v>12219</v>
      </c>
      <c r="AE1771" s="11">
        <v>28510000</v>
      </c>
      <c r="AF1771" s="11" t="s">
        <v>168</v>
      </c>
      <c r="AG1771" s="11" t="s">
        <v>159</v>
      </c>
      <c r="AH1771" s="16">
        <v>1</v>
      </c>
    </row>
    <row r="1772" spans="1:34">
      <c r="A1772" s="11">
        <v>4000132</v>
      </c>
      <c r="B1772" s="11">
        <v>4000101</v>
      </c>
      <c r="C1772" s="11" t="s">
        <v>72</v>
      </c>
      <c r="D1772" s="11">
        <v>23</v>
      </c>
      <c r="E1772" s="11">
        <v>32</v>
      </c>
      <c r="F1772" s="11">
        <v>80</v>
      </c>
      <c r="G1772" s="11">
        <v>4</v>
      </c>
      <c r="H1772" s="11">
        <v>512</v>
      </c>
      <c r="I1772" s="11">
        <v>431</v>
      </c>
      <c r="J1772" s="11">
        <v>423</v>
      </c>
      <c r="K1772" s="11">
        <v>412</v>
      </c>
      <c r="L1772" s="11">
        <v>2</v>
      </c>
      <c r="M1772" s="11">
        <v>60</v>
      </c>
      <c r="N1772" s="11">
        <v>2250</v>
      </c>
      <c r="O1772" s="11">
        <v>0</v>
      </c>
      <c r="P1772" s="11">
        <v>0</v>
      </c>
      <c r="Q1772" s="11">
        <v>0</v>
      </c>
      <c r="R1772" s="11">
        <v>2290000</v>
      </c>
      <c r="S1772" s="11">
        <v>5003</v>
      </c>
      <c r="T1772" s="11">
        <v>5004</v>
      </c>
      <c r="U1772" s="11">
        <v>5</v>
      </c>
      <c r="V1772" s="11">
        <v>137164</v>
      </c>
      <c r="W1772" s="11">
        <v>6</v>
      </c>
      <c r="X1772" s="11">
        <v>17817</v>
      </c>
      <c r="Y1772" s="11">
        <v>21</v>
      </c>
      <c r="Z1772" s="11">
        <v>6845</v>
      </c>
      <c r="AA1772" s="11">
        <v>0</v>
      </c>
      <c r="AB1772" s="11">
        <v>0</v>
      </c>
      <c r="AC1772" s="11">
        <v>4000133</v>
      </c>
      <c r="AD1772" s="11">
        <v>14466</v>
      </c>
      <c r="AE1772" s="11">
        <v>30775000</v>
      </c>
      <c r="AF1772" s="11" t="s">
        <v>169</v>
      </c>
      <c r="AG1772" s="11" t="s">
        <v>158</v>
      </c>
      <c r="AH1772" s="16">
        <v>0</v>
      </c>
    </row>
    <row r="1773" spans="1:34">
      <c r="A1773" s="11">
        <v>4000133</v>
      </c>
      <c r="B1773" s="11">
        <v>4000101</v>
      </c>
      <c r="C1773" s="11" t="s">
        <v>72</v>
      </c>
      <c r="D1773" s="11">
        <v>23</v>
      </c>
      <c r="E1773" s="11">
        <v>33</v>
      </c>
      <c r="F1773" s="11">
        <v>80</v>
      </c>
      <c r="G1773" s="11">
        <v>4</v>
      </c>
      <c r="H1773" s="11">
        <v>511</v>
      </c>
      <c r="I1773" s="11">
        <v>433</v>
      </c>
      <c r="J1773" s="11">
        <v>422</v>
      </c>
      <c r="K1773" s="11">
        <v>411</v>
      </c>
      <c r="L1773" s="11">
        <v>2</v>
      </c>
      <c r="M1773" s="11">
        <v>60</v>
      </c>
      <c r="N1773" s="11">
        <v>2270</v>
      </c>
      <c r="O1773" s="11">
        <v>1</v>
      </c>
      <c r="P1773" s="11">
        <v>40001</v>
      </c>
      <c r="Q1773" s="11">
        <v>1</v>
      </c>
      <c r="R1773" s="11">
        <v>2315000</v>
      </c>
      <c r="S1773" s="11">
        <v>5003</v>
      </c>
      <c r="T1773" s="11">
        <v>5004</v>
      </c>
      <c r="U1773" s="11">
        <v>5</v>
      </c>
      <c r="V1773" s="11">
        <v>142523</v>
      </c>
      <c r="W1773" s="11">
        <v>6</v>
      </c>
      <c r="X1773" s="11">
        <v>18711</v>
      </c>
      <c r="Y1773" s="11">
        <v>21</v>
      </c>
      <c r="Z1773" s="11">
        <v>7113</v>
      </c>
      <c r="AA1773" s="11">
        <v>0</v>
      </c>
      <c r="AB1773" s="11">
        <v>0</v>
      </c>
      <c r="AC1773" s="11">
        <v>4000134</v>
      </c>
      <c r="AD1773" s="11">
        <v>16712</v>
      </c>
      <c r="AE1773" s="11">
        <v>33065000</v>
      </c>
      <c r="AF1773" s="11" t="s">
        <v>169</v>
      </c>
      <c r="AG1773" s="11" t="s">
        <v>158</v>
      </c>
      <c r="AH1773" s="16">
        <v>1</v>
      </c>
    </row>
    <row r="1774" spans="1:34">
      <c r="A1774" s="11">
        <v>4000134</v>
      </c>
      <c r="B1774" s="11">
        <v>4000101</v>
      </c>
      <c r="C1774" s="11" t="s">
        <v>72</v>
      </c>
      <c r="D1774" s="11">
        <v>23</v>
      </c>
      <c r="E1774" s="11">
        <v>34</v>
      </c>
      <c r="F1774" s="11">
        <v>80</v>
      </c>
      <c r="G1774" s="11">
        <v>4</v>
      </c>
      <c r="H1774" s="11">
        <v>513</v>
      </c>
      <c r="I1774" s="11">
        <v>432</v>
      </c>
      <c r="J1774" s="11">
        <v>421</v>
      </c>
      <c r="K1774" s="11">
        <v>413</v>
      </c>
      <c r="L1774" s="11">
        <v>2</v>
      </c>
      <c r="M1774" s="11">
        <v>60</v>
      </c>
      <c r="N1774" s="11">
        <v>2290</v>
      </c>
      <c r="O1774" s="11">
        <v>0</v>
      </c>
      <c r="P1774" s="11">
        <v>0</v>
      </c>
      <c r="Q1774" s="11">
        <v>0</v>
      </c>
      <c r="R1774" s="11">
        <v>2335000</v>
      </c>
      <c r="S1774" s="11">
        <v>5003</v>
      </c>
      <c r="T1774" s="11">
        <v>5004</v>
      </c>
      <c r="U1774" s="11">
        <v>5</v>
      </c>
      <c r="V1774" s="11">
        <v>163035</v>
      </c>
      <c r="W1774" s="11">
        <v>6</v>
      </c>
      <c r="X1774" s="11">
        <v>19608</v>
      </c>
      <c r="Y1774" s="11">
        <v>21</v>
      </c>
      <c r="Z1774" s="11">
        <v>7382</v>
      </c>
      <c r="AA1774" s="11">
        <v>0</v>
      </c>
      <c r="AB1774" s="11">
        <v>0</v>
      </c>
      <c r="AC1774" s="11">
        <v>4000135</v>
      </c>
      <c r="AD1774" s="11">
        <v>18959</v>
      </c>
      <c r="AE1774" s="11">
        <v>35380000</v>
      </c>
      <c r="AF1774" s="11" t="s">
        <v>170</v>
      </c>
      <c r="AG1774" s="11" t="s">
        <v>159</v>
      </c>
      <c r="AH1774" s="16">
        <v>0</v>
      </c>
    </row>
    <row r="1775" spans="1:34">
      <c r="A1775" s="11">
        <v>4000135</v>
      </c>
      <c r="B1775" s="11">
        <v>4000101</v>
      </c>
      <c r="C1775" s="11" t="s">
        <v>72</v>
      </c>
      <c r="D1775" s="11">
        <v>23</v>
      </c>
      <c r="E1775" s="11">
        <v>35</v>
      </c>
      <c r="F1775" s="11">
        <v>80</v>
      </c>
      <c r="G1775" s="11">
        <v>4</v>
      </c>
      <c r="H1775" s="11">
        <v>512</v>
      </c>
      <c r="I1775" s="11">
        <v>521</v>
      </c>
      <c r="J1775" s="11">
        <v>423</v>
      </c>
      <c r="K1775" s="11">
        <v>412</v>
      </c>
      <c r="L1775" s="11">
        <v>2</v>
      </c>
      <c r="M1775" s="11">
        <v>60</v>
      </c>
      <c r="N1775" s="11">
        <v>2330</v>
      </c>
      <c r="O1775" s="11">
        <v>1</v>
      </c>
      <c r="P1775" s="11">
        <v>40001</v>
      </c>
      <c r="Q1775" s="11">
        <v>1</v>
      </c>
      <c r="R1775" s="11">
        <v>2360000</v>
      </c>
      <c r="S1775" s="11">
        <v>5003</v>
      </c>
      <c r="T1775" s="11">
        <v>5004</v>
      </c>
      <c r="U1775" s="11">
        <v>5</v>
      </c>
      <c r="V1775" s="11">
        <v>168440</v>
      </c>
      <c r="W1775" s="11">
        <v>6</v>
      </c>
      <c r="X1775" s="11">
        <v>20508</v>
      </c>
      <c r="Y1775" s="11">
        <v>21</v>
      </c>
      <c r="Z1775" s="11">
        <v>7653</v>
      </c>
      <c r="AA1775" s="11">
        <v>0</v>
      </c>
      <c r="AB1775" s="11">
        <v>0</v>
      </c>
      <c r="AC1775" s="11">
        <v>4000136</v>
      </c>
      <c r="AD1775" s="11">
        <v>21206</v>
      </c>
      <c r="AE1775" s="11">
        <v>37715000</v>
      </c>
      <c r="AF1775" s="11" t="s">
        <v>170</v>
      </c>
      <c r="AG1775" s="11" t="s">
        <v>159</v>
      </c>
      <c r="AH1775" s="16">
        <v>1</v>
      </c>
    </row>
    <row r="1776" spans="1:34">
      <c r="A1776" s="11">
        <v>4000136</v>
      </c>
      <c r="B1776" s="11">
        <v>4000101</v>
      </c>
      <c r="C1776" s="11" t="s">
        <v>72</v>
      </c>
      <c r="D1776" s="11">
        <v>23</v>
      </c>
      <c r="E1776" s="11">
        <v>36</v>
      </c>
      <c r="F1776" s="11">
        <v>80</v>
      </c>
      <c r="G1776" s="11">
        <v>4</v>
      </c>
      <c r="H1776" s="11">
        <v>511</v>
      </c>
      <c r="I1776" s="11">
        <v>513</v>
      </c>
      <c r="J1776" s="11">
        <v>422</v>
      </c>
      <c r="K1776" s="11">
        <v>411</v>
      </c>
      <c r="L1776" s="11">
        <v>2</v>
      </c>
      <c r="M1776" s="11">
        <v>60</v>
      </c>
      <c r="N1776" s="11">
        <v>2350</v>
      </c>
      <c r="O1776" s="11">
        <v>0</v>
      </c>
      <c r="P1776" s="11">
        <v>0</v>
      </c>
      <c r="Q1776" s="11">
        <v>0</v>
      </c>
      <c r="R1776" s="11">
        <v>2385000</v>
      </c>
      <c r="S1776" s="11">
        <v>5003</v>
      </c>
      <c r="T1776" s="11">
        <v>5004</v>
      </c>
      <c r="U1776" s="11">
        <v>5</v>
      </c>
      <c r="V1776" s="11">
        <v>173868</v>
      </c>
      <c r="W1776" s="11">
        <v>6</v>
      </c>
      <c r="X1776" s="11">
        <v>21413</v>
      </c>
      <c r="Y1776" s="11">
        <v>21</v>
      </c>
      <c r="Z1776" s="11">
        <v>8674</v>
      </c>
      <c r="AA1776" s="11">
        <v>0</v>
      </c>
      <c r="AB1776" s="11">
        <v>0</v>
      </c>
      <c r="AC1776" s="11">
        <v>4000137</v>
      </c>
      <c r="AD1776" s="11">
        <v>24323</v>
      </c>
      <c r="AE1776" s="11">
        <v>40075000</v>
      </c>
      <c r="AF1776" s="11" t="s">
        <v>171</v>
      </c>
      <c r="AG1776" s="11" t="s">
        <v>158</v>
      </c>
      <c r="AH1776" s="16">
        <v>0</v>
      </c>
    </row>
    <row r="1777" spans="1:37">
      <c r="A1777" s="11">
        <v>4000137</v>
      </c>
      <c r="B1777" s="11">
        <v>4000101</v>
      </c>
      <c r="C1777" s="11" t="s">
        <v>72</v>
      </c>
      <c r="D1777" s="11">
        <v>23</v>
      </c>
      <c r="E1777" s="11">
        <v>37</v>
      </c>
      <c r="F1777" s="11">
        <v>80</v>
      </c>
      <c r="G1777" s="11">
        <v>4</v>
      </c>
      <c r="H1777" s="11">
        <v>513</v>
      </c>
      <c r="I1777" s="11">
        <v>532</v>
      </c>
      <c r="J1777" s="11">
        <v>421</v>
      </c>
      <c r="K1777" s="11">
        <v>413</v>
      </c>
      <c r="L1777" s="11">
        <v>2</v>
      </c>
      <c r="M1777" s="11">
        <v>60</v>
      </c>
      <c r="N1777" s="11">
        <v>2370</v>
      </c>
      <c r="O1777" s="11">
        <v>1</v>
      </c>
      <c r="P1777" s="11">
        <v>40001</v>
      </c>
      <c r="Q1777" s="11">
        <v>1</v>
      </c>
      <c r="R1777" s="11">
        <v>2410000</v>
      </c>
      <c r="S1777" s="11">
        <v>5003</v>
      </c>
      <c r="T1777" s="11">
        <v>5004</v>
      </c>
      <c r="U1777" s="11">
        <v>5</v>
      </c>
      <c r="V1777" s="11">
        <v>179319</v>
      </c>
      <c r="W1777" s="11">
        <v>6</v>
      </c>
      <c r="X1777" s="11">
        <v>22322</v>
      </c>
      <c r="Y1777" s="11">
        <v>21</v>
      </c>
      <c r="Z1777" s="11">
        <v>8946</v>
      </c>
      <c r="AA1777" s="11">
        <v>0</v>
      </c>
      <c r="AB1777" s="11">
        <v>0</v>
      </c>
      <c r="AC1777" s="11">
        <v>4000138</v>
      </c>
      <c r="AD1777" s="11">
        <v>27440</v>
      </c>
      <c r="AE1777" s="11">
        <v>42460000</v>
      </c>
      <c r="AF1777" s="11" t="s">
        <v>171</v>
      </c>
      <c r="AG1777" s="11" t="s">
        <v>158</v>
      </c>
      <c r="AH1777" s="16">
        <v>1</v>
      </c>
    </row>
    <row r="1778" spans="1:37">
      <c r="A1778" s="11">
        <v>4000138</v>
      </c>
      <c r="B1778" s="11">
        <v>4000101</v>
      </c>
      <c r="C1778" s="11" t="s">
        <v>72</v>
      </c>
      <c r="D1778" s="11">
        <v>23</v>
      </c>
      <c r="E1778" s="11">
        <v>38</v>
      </c>
      <c r="F1778" s="11">
        <v>80</v>
      </c>
      <c r="G1778" s="11">
        <v>4</v>
      </c>
      <c r="H1778" s="11">
        <v>512</v>
      </c>
      <c r="I1778" s="11">
        <v>511</v>
      </c>
      <c r="J1778" s="11">
        <v>423</v>
      </c>
      <c r="K1778" s="11">
        <v>412</v>
      </c>
      <c r="L1778" s="11">
        <v>2</v>
      </c>
      <c r="M1778" s="11">
        <v>60</v>
      </c>
      <c r="N1778" s="11">
        <v>2390</v>
      </c>
      <c r="O1778" s="11">
        <v>0</v>
      </c>
      <c r="P1778" s="11">
        <v>0</v>
      </c>
      <c r="Q1778" s="11">
        <v>0</v>
      </c>
      <c r="R1778" s="11">
        <v>2430000</v>
      </c>
      <c r="S1778" s="11">
        <v>5003</v>
      </c>
      <c r="T1778" s="11">
        <v>5004</v>
      </c>
      <c r="U1778" s="11">
        <v>5</v>
      </c>
      <c r="V1778" s="11">
        <v>199923</v>
      </c>
      <c r="W1778" s="11">
        <v>6</v>
      </c>
      <c r="X1778" s="11">
        <v>23234</v>
      </c>
      <c r="Y1778" s="11">
        <v>21</v>
      </c>
      <c r="Z1778" s="11">
        <v>9220</v>
      </c>
      <c r="AA1778" s="11">
        <v>0</v>
      </c>
      <c r="AB1778" s="11">
        <v>0</v>
      </c>
      <c r="AC1778" s="11">
        <v>4000139</v>
      </c>
      <c r="AD1778" s="11">
        <v>30556</v>
      </c>
      <c r="AE1778" s="11">
        <v>44870000</v>
      </c>
      <c r="AF1778" s="11" t="s">
        <v>172</v>
      </c>
      <c r="AG1778" s="11" t="s">
        <v>135</v>
      </c>
      <c r="AH1778" s="16">
        <v>0</v>
      </c>
    </row>
    <row r="1779" spans="1:37">
      <c r="A1779" s="11">
        <v>4000139</v>
      </c>
      <c r="B1779" s="11">
        <v>4000101</v>
      </c>
      <c r="C1779" s="11" t="s">
        <v>72</v>
      </c>
      <c r="D1779" s="11">
        <v>23</v>
      </c>
      <c r="E1779" s="11">
        <v>39</v>
      </c>
      <c r="F1779" s="11">
        <v>80</v>
      </c>
      <c r="G1779" s="11">
        <v>4</v>
      </c>
      <c r="H1779" s="11">
        <v>511</v>
      </c>
      <c r="I1779" s="11">
        <v>533</v>
      </c>
      <c r="J1779" s="11">
        <v>522</v>
      </c>
      <c r="K1779" s="11">
        <v>512</v>
      </c>
      <c r="L1779" s="11">
        <v>2</v>
      </c>
      <c r="M1779" s="11">
        <v>60</v>
      </c>
      <c r="N1779" s="11">
        <v>2890</v>
      </c>
      <c r="O1779" s="11">
        <v>1</v>
      </c>
      <c r="P1779" s="11">
        <v>40001</v>
      </c>
      <c r="Q1779" s="11">
        <v>1</v>
      </c>
      <c r="R1779" s="11">
        <v>3035000</v>
      </c>
      <c r="S1779" s="11">
        <v>5003</v>
      </c>
      <c r="T1779" s="11">
        <v>5004</v>
      </c>
      <c r="U1779" s="11">
        <v>5</v>
      </c>
      <c r="V1779" s="11">
        <v>205420</v>
      </c>
      <c r="W1779" s="11">
        <v>6</v>
      </c>
      <c r="X1779" s="11">
        <v>24150</v>
      </c>
      <c r="Y1779" s="11">
        <v>21</v>
      </c>
      <c r="Z1779" s="11">
        <v>9495</v>
      </c>
      <c r="AA1779" s="11">
        <v>0</v>
      </c>
      <c r="AB1779" s="11">
        <v>0</v>
      </c>
      <c r="AC1779" s="11">
        <v>4000140</v>
      </c>
      <c r="AD1779" s="11">
        <v>33673</v>
      </c>
      <c r="AE1779" s="11">
        <v>47300000</v>
      </c>
      <c r="AF1779" s="11" t="s">
        <v>172</v>
      </c>
      <c r="AG1779" s="11" t="s">
        <v>135</v>
      </c>
      <c r="AH1779" s="16">
        <v>1</v>
      </c>
    </row>
    <row r="1780" spans="1:37">
      <c r="A1780" s="11">
        <v>4000140</v>
      </c>
      <c r="B1780" s="11">
        <v>4000101</v>
      </c>
      <c r="C1780" s="11" t="s">
        <v>72</v>
      </c>
      <c r="D1780" s="11">
        <v>23</v>
      </c>
      <c r="E1780" s="11">
        <v>40</v>
      </c>
      <c r="F1780" s="11">
        <v>90</v>
      </c>
      <c r="G1780" s="11">
        <v>4</v>
      </c>
      <c r="H1780" s="11">
        <v>613</v>
      </c>
      <c r="I1780" s="11">
        <v>532</v>
      </c>
      <c r="J1780" s="11">
        <v>521</v>
      </c>
      <c r="K1780" s="11">
        <v>513</v>
      </c>
      <c r="L1780" s="11">
        <v>2</v>
      </c>
      <c r="M1780" s="11">
        <v>60</v>
      </c>
      <c r="N1780" s="11">
        <v>2930</v>
      </c>
      <c r="O1780" s="11">
        <v>1</v>
      </c>
      <c r="P1780" s="11">
        <v>40001</v>
      </c>
      <c r="Q1780" s="11">
        <v>1</v>
      </c>
      <c r="R1780" s="11">
        <v>3055000</v>
      </c>
      <c r="S1780" s="11">
        <v>5004</v>
      </c>
      <c r="T1780" s="11">
        <v>5005</v>
      </c>
      <c r="U1780" s="11">
        <v>5</v>
      </c>
      <c r="V1780" s="11">
        <v>211860</v>
      </c>
      <c r="W1780" s="11">
        <v>6</v>
      </c>
      <c r="X1780" s="11">
        <v>25223</v>
      </c>
      <c r="Y1780" s="11">
        <v>21</v>
      </c>
      <c r="Z1780" s="11">
        <v>9817</v>
      </c>
      <c r="AA1780" s="11">
        <v>0</v>
      </c>
      <c r="AB1780" s="11">
        <v>0</v>
      </c>
      <c r="AC1780" s="11">
        <v>4000141</v>
      </c>
      <c r="AD1780" s="11">
        <v>38530</v>
      </c>
      <c r="AE1780" s="11">
        <v>50335000</v>
      </c>
      <c r="AF1780" s="11" t="s">
        <v>173</v>
      </c>
      <c r="AG1780" s="11" t="s">
        <v>159</v>
      </c>
      <c r="AH1780" s="16">
        <v>1</v>
      </c>
    </row>
    <row r="1781" spans="1:37">
      <c r="A1781" s="11">
        <v>4000141</v>
      </c>
      <c r="B1781" s="11">
        <v>4000101</v>
      </c>
      <c r="C1781" s="11" t="s">
        <v>72</v>
      </c>
      <c r="D1781" s="11">
        <v>23</v>
      </c>
      <c r="E1781" s="11">
        <v>41</v>
      </c>
      <c r="F1781" s="11">
        <v>90</v>
      </c>
      <c r="G1781" s="11">
        <v>4</v>
      </c>
      <c r="H1781" s="11">
        <v>612</v>
      </c>
      <c r="I1781" s="11">
        <v>531</v>
      </c>
      <c r="J1781" s="11">
        <v>523</v>
      </c>
      <c r="K1781" s="11">
        <v>512</v>
      </c>
      <c r="L1781" s="11">
        <v>2</v>
      </c>
      <c r="M1781" s="11">
        <v>60</v>
      </c>
      <c r="N1781" s="11">
        <v>2950</v>
      </c>
      <c r="O1781" s="11">
        <v>1</v>
      </c>
      <c r="P1781" s="11">
        <v>40001</v>
      </c>
      <c r="Q1781" s="11">
        <v>1</v>
      </c>
      <c r="R1781" s="11">
        <v>3080000</v>
      </c>
      <c r="S1781" s="11">
        <v>5004</v>
      </c>
      <c r="T1781" s="11">
        <v>5005</v>
      </c>
      <c r="U1781" s="11">
        <v>5</v>
      </c>
      <c r="V1781" s="11">
        <v>218323</v>
      </c>
      <c r="W1781" s="11">
        <v>6</v>
      </c>
      <c r="X1781" s="11">
        <v>26301</v>
      </c>
      <c r="Y1781" s="11">
        <v>21</v>
      </c>
      <c r="Z1781" s="11">
        <v>10890</v>
      </c>
      <c r="AA1781" s="11">
        <v>0</v>
      </c>
      <c r="AB1781" s="11">
        <v>0</v>
      </c>
      <c r="AC1781" s="11">
        <v>4000142</v>
      </c>
      <c r="AD1781" s="11">
        <v>47087</v>
      </c>
      <c r="AE1781" s="11">
        <v>53390000</v>
      </c>
      <c r="AF1781" s="11" t="s">
        <v>174</v>
      </c>
      <c r="AG1781" s="11" t="s">
        <v>158</v>
      </c>
      <c r="AH1781" s="16">
        <v>1</v>
      </c>
    </row>
    <row r="1782" spans="1:37">
      <c r="A1782" s="11">
        <v>4000142</v>
      </c>
      <c r="B1782" s="11">
        <v>4000101</v>
      </c>
      <c r="C1782" s="11" t="s">
        <v>72</v>
      </c>
      <c r="D1782" s="11">
        <v>23</v>
      </c>
      <c r="E1782" s="11">
        <v>42</v>
      </c>
      <c r="F1782" s="11">
        <v>90</v>
      </c>
      <c r="G1782" s="11">
        <v>4</v>
      </c>
      <c r="H1782" s="11">
        <v>611</v>
      </c>
      <c r="I1782" s="11">
        <v>533</v>
      </c>
      <c r="J1782" s="11">
        <v>522</v>
      </c>
      <c r="K1782" s="11">
        <v>511</v>
      </c>
      <c r="L1782" s="11">
        <v>2</v>
      </c>
      <c r="M1782" s="11">
        <v>60</v>
      </c>
      <c r="N1782" s="11">
        <v>2970</v>
      </c>
      <c r="O1782" s="11">
        <v>1</v>
      </c>
      <c r="P1782" s="11">
        <v>40001</v>
      </c>
      <c r="Q1782" s="11">
        <v>1</v>
      </c>
      <c r="R1782" s="11">
        <v>3105000</v>
      </c>
      <c r="S1782" s="11">
        <v>5004</v>
      </c>
      <c r="T1782" s="11">
        <v>5005</v>
      </c>
      <c r="U1782" s="11">
        <v>5</v>
      </c>
      <c r="V1782" s="11">
        <v>239939</v>
      </c>
      <c r="W1782" s="11">
        <v>6</v>
      </c>
      <c r="X1782" s="11">
        <v>27382</v>
      </c>
      <c r="Y1782" s="11">
        <v>21</v>
      </c>
      <c r="Z1782" s="11">
        <v>11214</v>
      </c>
      <c r="AA1782" s="11">
        <v>0</v>
      </c>
      <c r="AB1782" s="11">
        <v>0</v>
      </c>
      <c r="AC1782" s="11">
        <v>4000143</v>
      </c>
      <c r="AD1782" s="11">
        <v>55644</v>
      </c>
      <c r="AE1782" s="11">
        <v>56470000</v>
      </c>
      <c r="AF1782" s="11" t="s">
        <v>175</v>
      </c>
      <c r="AG1782" s="11" t="s">
        <v>159</v>
      </c>
      <c r="AH1782" s="16">
        <v>1</v>
      </c>
    </row>
    <row r="1783" spans="1:37">
      <c r="A1783" s="11">
        <v>4000143</v>
      </c>
      <c r="B1783" s="11">
        <v>4000101</v>
      </c>
      <c r="C1783" s="11" t="s">
        <v>72</v>
      </c>
      <c r="D1783" s="11">
        <v>23</v>
      </c>
      <c r="E1783" s="11">
        <v>43</v>
      </c>
      <c r="F1783" s="11">
        <v>90</v>
      </c>
      <c r="G1783" s="11">
        <v>4</v>
      </c>
      <c r="H1783" s="11">
        <v>613</v>
      </c>
      <c r="I1783" s="11">
        <v>532</v>
      </c>
      <c r="J1783" s="11">
        <v>521</v>
      </c>
      <c r="K1783" s="11">
        <v>513</v>
      </c>
      <c r="L1783" s="11">
        <v>2</v>
      </c>
      <c r="M1783" s="11">
        <v>60</v>
      </c>
      <c r="N1783" s="11">
        <v>2990</v>
      </c>
      <c r="O1783" s="11">
        <v>1</v>
      </c>
      <c r="P1783" s="11">
        <v>40001</v>
      </c>
      <c r="Q1783" s="11">
        <v>1</v>
      </c>
      <c r="R1783" s="11">
        <v>3130000</v>
      </c>
      <c r="S1783" s="11">
        <v>5004</v>
      </c>
      <c r="T1783" s="11">
        <v>5005</v>
      </c>
      <c r="U1783" s="11">
        <v>5</v>
      </c>
      <c r="V1783" s="11">
        <v>246448</v>
      </c>
      <c r="W1783" s="11">
        <v>6</v>
      </c>
      <c r="X1783" s="11">
        <v>28466</v>
      </c>
      <c r="Y1783" s="11">
        <v>21</v>
      </c>
      <c r="Z1783" s="11">
        <v>12290</v>
      </c>
      <c r="AA1783" s="11">
        <v>0</v>
      </c>
      <c r="AB1783" s="11">
        <v>0</v>
      </c>
      <c r="AC1783" s="11">
        <v>4000144</v>
      </c>
      <c r="AD1783" s="11">
        <v>64201</v>
      </c>
      <c r="AE1783" s="11">
        <v>59575000</v>
      </c>
      <c r="AF1783" s="11" t="s">
        <v>176</v>
      </c>
      <c r="AG1783" s="11" t="s">
        <v>158</v>
      </c>
      <c r="AH1783" s="16">
        <v>1</v>
      </c>
    </row>
    <row r="1784" spans="1:37">
      <c r="A1784" s="11">
        <v>4000144</v>
      </c>
      <c r="B1784" s="11">
        <v>4000101</v>
      </c>
      <c r="C1784" s="11" t="s">
        <v>72</v>
      </c>
      <c r="D1784" s="11">
        <v>23</v>
      </c>
      <c r="E1784" s="11">
        <v>44</v>
      </c>
      <c r="F1784" s="11">
        <v>90</v>
      </c>
      <c r="G1784" s="11">
        <v>4</v>
      </c>
      <c r="H1784" s="11">
        <v>612</v>
      </c>
      <c r="I1784" s="11">
        <v>531</v>
      </c>
      <c r="J1784" s="11">
        <v>523</v>
      </c>
      <c r="K1784" s="11">
        <v>512</v>
      </c>
      <c r="L1784" s="11">
        <v>2</v>
      </c>
      <c r="M1784" s="11">
        <v>60</v>
      </c>
      <c r="N1784" s="11">
        <v>3010</v>
      </c>
      <c r="O1784" s="11">
        <v>1</v>
      </c>
      <c r="P1784" s="11">
        <v>40001</v>
      </c>
      <c r="Q1784" s="11">
        <v>1</v>
      </c>
      <c r="R1784" s="11">
        <v>3155000</v>
      </c>
      <c r="S1784" s="11">
        <v>5004</v>
      </c>
      <c r="T1784" s="11">
        <v>5005</v>
      </c>
      <c r="U1784" s="11">
        <v>5</v>
      </c>
      <c r="V1784" s="11">
        <v>268110</v>
      </c>
      <c r="W1784" s="11">
        <v>6</v>
      </c>
      <c r="X1784" s="11">
        <v>29555</v>
      </c>
      <c r="Y1784" s="11">
        <v>21</v>
      </c>
      <c r="Z1784" s="11">
        <v>12617</v>
      </c>
      <c r="AA1784" s="11">
        <v>0</v>
      </c>
      <c r="AB1784" s="11">
        <v>0</v>
      </c>
      <c r="AC1784" s="11">
        <v>4000145</v>
      </c>
      <c r="AD1784" s="11">
        <v>72758</v>
      </c>
      <c r="AE1784" s="11">
        <v>62705000</v>
      </c>
      <c r="AF1784" s="11" t="s">
        <v>177</v>
      </c>
      <c r="AG1784" s="11" t="s">
        <v>159</v>
      </c>
      <c r="AH1784" s="16">
        <v>1</v>
      </c>
    </row>
    <row r="1785" spans="1:37">
      <c r="A1785" s="11">
        <v>4000145</v>
      </c>
      <c r="B1785" s="11">
        <v>4000101</v>
      </c>
      <c r="C1785" s="11" t="s">
        <v>72</v>
      </c>
      <c r="D1785" s="11">
        <v>23</v>
      </c>
      <c r="E1785" s="11">
        <v>45</v>
      </c>
      <c r="F1785" s="11">
        <v>90</v>
      </c>
      <c r="G1785" s="11">
        <v>4</v>
      </c>
      <c r="H1785" s="11">
        <v>621</v>
      </c>
      <c r="I1785" s="11">
        <v>632</v>
      </c>
      <c r="J1785" s="11">
        <v>522</v>
      </c>
      <c r="K1785" s="11">
        <v>511</v>
      </c>
      <c r="L1785" s="11">
        <v>2</v>
      </c>
      <c r="M1785" s="11">
        <v>60</v>
      </c>
      <c r="N1785" s="11">
        <v>3050</v>
      </c>
      <c r="O1785" s="11">
        <v>1</v>
      </c>
      <c r="P1785" s="11">
        <v>40001</v>
      </c>
      <c r="Q1785" s="11">
        <v>1</v>
      </c>
      <c r="R1785" s="11">
        <v>3180000</v>
      </c>
      <c r="S1785" s="11">
        <v>5004</v>
      </c>
      <c r="T1785" s="11">
        <v>5005</v>
      </c>
      <c r="U1785" s="11">
        <v>5</v>
      </c>
      <c r="V1785" s="11">
        <v>274665</v>
      </c>
      <c r="W1785" s="11">
        <v>6</v>
      </c>
      <c r="X1785" s="11">
        <v>30648</v>
      </c>
      <c r="Y1785" s="11">
        <v>21</v>
      </c>
      <c r="Z1785" s="11">
        <v>13694</v>
      </c>
      <c r="AA1785" s="11">
        <v>0</v>
      </c>
      <c r="AB1785" s="11">
        <v>0</v>
      </c>
      <c r="AC1785" s="11">
        <v>4000146</v>
      </c>
      <c r="AD1785" s="11">
        <v>81315</v>
      </c>
      <c r="AE1785" s="11">
        <v>65860000</v>
      </c>
      <c r="AF1785" s="11" t="s">
        <v>178</v>
      </c>
      <c r="AG1785" s="11" t="s">
        <v>158</v>
      </c>
      <c r="AH1785" s="16">
        <v>1</v>
      </c>
    </row>
    <row r="1786" spans="1:37">
      <c r="A1786" s="11">
        <v>4000146</v>
      </c>
      <c r="B1786" s="11">
        <v>4000101</v>
      </c>
      <c r="C1786" s="11" t="s">
        <v>72</v>
      </c>
      <c r="D1786" s="11">
        <v>23</v>
      </c>
      <c r="E1786" s="11">
        <v>46</v>
      </c>
      <c r="F1786" s="11">
        <v>90</v>
      </c>
      <c r="G1786" s="11">
        <v>4</v>
      </c>
      <c r="H1786" s="11">
        <v>613</v>
      </c>
      <c r="I1786" s="11">
        <v>632</v>
      </c>
      <c r="J1786" s="11">
        <v>521</v>
      </c>
      <c r="K1786" s="11">
        <v>513</v>
      </c>
      <c r="L1786" s="11">
        <v>2</v>
      </c>
      <c r="M1786" s="11">
        <v>60</v>
      </c>
      <c r="N1786" s="11">
        <v>3070</v>
      </c>
      <c r="O1786" s="11">
        <v>1</v>
      </c>
      <c r="P1786" s="11">
        <v>40001</v>
      </c>
      <c r="Q1786" s="11">
        <v>1</v>
      </c>
      <c r="R1786" s="11">
        <v>3205000</v>
      </c>
      <c r="S1786" s="11">
        <v>5004</v>
      </c>
      <c r="T1786" s="11">
        <v>5005</v>
      </c>
      <c r="U1786" s="11">
        <v>5</v>
      </c>
      <c r="V1786" s="11">
        <v>296373</v>
      </c>
      <c r="W1786" s="11">
        <v>6</v>
      </c>
      <c r="X1786" s="11">
        <v>31744</v>
      </c>
      <c r="Y1786" s="11">
        <v>21</v>
      </c>
      <c r="Z1786" s="11">
        <v>14023</v>
      </c>
      <c r="AA1786" s="11">
        <v>0</v>
      </c>
      <c r="AB1786" s="11">
        <v>0</v>
      </c>
      <c r="AC1786" s="11">
        <v>4000147</v>
      </c>
      <c r="AD1786" s="11">
        <v>93572</v>
      </c>
      <c r="AE1786" s="11">
        <v>69040000</v>
      </c>
      <c r="AF1786" s="11" t="s">
        <v>179</v>
      </c>
      <c r="AG1786" s="11" t="s">
        <v>159</v>
      </c>
      <c r="AH1786" s="16">
        <v>1</v>
      </c>
    </row>
    <row r="1787" spans="1:37">
      <c r="A1787" s="11">
        <v>4000147</v>
      </c>
      <c r="B1787" s="11">
        <v>4000101</v>
      </c>
      <c r="C1787" s="11" t="s">
        <v>72</v>
      </c>
      <c r="D1787" s="11">
        <v>23</v>
      </c>
      <c r="E1787" s="11">
        <v>47</v>
      </c>
      <c r="F1787" s="11">
        <v>90</v>
      </c>
      <c r="G1787" s="11">
        <v>4</v>
      </c>
      <c r="H1787" s="11">
        <v>612</v>
      </c>
      <c r="I1787" s="11">
        <v>631</v>
      </c>
      <c r="J1787" s="11">
        <v>523</v>
      </c>
      <c r="K1787" s="11">
        <v>512</v>
      </c>
      <c r="L1787" s="11">
        <v>2</v>
      </c>
      <c r="M1787" s="11">
        <v>60</v>
      </c>
      <c r="N1787" s="11">
        <v>3090</v>
      </c>
      <c r="O1787" s="11">
        <v>1</v>
      </c>
      <c r="P1787" s="11">
        <v>40001</v>
      </c>
      <c r="Q1787" s="11">
        <v>1</v>
      </c>
      <c r="R1787" s="11">
        <v>3230000</v>
      </c>
      <c r="S1787" s="11">
        <v>5004</v>
      </c>
      <c r="T1787" s="11">
        <v>5005</v>
      </c>
      <c r="U1787" s="11">
        <v>5</v>
      </c>
      <c r="V1787" s="11">
        <v>302974</v>
      </c>
      <c r="W1787" s="11">
        <v>6</v>
      </c>
      <c r="X1787" s="11">
        <v>32844</v>
      </c>
      <c r="Y1787" s="11">
        <v>21</v>
      </c>
      <c r="Z1787" s="11">
        <v>15103</v>
      </c>
      <c r="AA1787" s="11">
        <v>0</v>
      </c>
      <c r="AB1787" s="11">
        <v>0</v>
      </c>
      <c r="AC1787" s="11">
        <v>4000148</v>
      </c>
      <c r="AD1787" s="11">
        <v>105829</v>
      </c>
      <c r="AE1787" s="11">
        <v>72245000</v>
      </c>
      <c r="AF1787" s="11" t="s">
        <v>180</v>
      </c>
      <c r="AG1787" s="11" t="s">
        <v>158</v>
      </c>
      <c r="AH1787" s="16">
        <v>1</v>
      </c>
    </row>
    <row r="1788" spans="1:37">
      <c r="A1788" s="11">
        <v>4000148</v>
      </c>
      <c r="B1788" s="11">
        <v>4000101</v>
      </c>
      <c r="C1788" s="11" t="s">
        <v>72</v>
      </c>
      <c r="D1788" s="11">
        <v>23</v>
      </c>
      <c r="E1788" s="11">
        <v>48</v>
      </c>
      <c r="F1788" s="11">
        <v>90</v>
      </c>
      <c r="G1788" s="11">
        <v>4</v>
      </c>
      <c r="H1788" s="11">
        <v>611</v>
      </c>
      <c r="I1788" s="11">
        <v>633</v>
      </c>
      <c r="J1788" s="11">
        <v>522</v>
      </c>
      <c r="K1788" s="11">
        <v>511</v>
      </c>
      <c r="L1788" s="11">
        <v>2</v>
      </c>
      <c r="M1788" s="11">
        <v>60</v>
      </c>
      <c r="N1788" s="11">
        <v>3110</v>
      </c>
      <c r="O1788" s="11">
        <v>1</v>
      </c>
      <c r="P1788" s="11">
        <v>40001</v>
      </c>
      <c r="Q1788" s="11">
        <v>1</v>
      </c>
      <c r="R1788" s="11">
        <v>3250000</v>
      </c>
      <c r="S1788" s="11">
        <v>5004</v>
      </c>
      <c r="T1788" s="11">
        <v>5005</v>
      </c>
      <c r="U1788" s="11">
        <v>5</v>
      </c>
      <c r="V1788" s="11">
        <v>324728</v>
      </c>
      <c r="W1788" s="11">
        <v>6</v>
      </c>
      <c r="X1788" s="11">
        <v>33948</v>
      </c>
      <c r="Y1788" s="11">
        <v>21</v>
      </c>
      <c r="Z1788" s="11">
        <v>15434</v>
      </c>
      <c r="AA1788" s="11">
        <v>0</v>
      </c>
      <c r="AB1788" s="11">
        <v>0</v>
      </c>
      <c r="AC1788" s="11">
        <v>4000149</v>
      </c>
      <c r="AD1788" s="11">
        <v>118086</v>
      </c>
      <c r="AE1788" s="11">
        <v>75475000</v>
      </c>
      <c r="AF1788" s="11" t="s">
        <v>181</v>
      </c>
      <c r="AG1788" s="11" t="s">
        <v>159</v>
      </c>
      <c r="AH1788" s="16">
        <v>1</v>
      </c>
    </row>
    <row r="1789" spans="1:37">
      <c r="A1789" s="11">
        <v>4000149</v>
      </c>
      <c r="B1789" s="11">
        <v>4000101</v>
      </c>
      <c r="C1789" s="11" t="s">
        <v>72</v>
      </c>
      <c r="D1789" s="11">
        <v>23</v>
      </c>
      <c r="E1789" s="11">
        <v>49</v>
      </c>
      <c r="F1789" s="11">
        <v>90</v>
      </c>
      <c r="G1789" s="11">
        <v>4</v>
      </c>
      <c r="H1789" s="11">
        <v>613</v>
      </c>
      <c r="I1789" s="11">
        <v>632</v>
      </c>
      <c r="J1789" s="11">
        <v>621</v>
      </c>
      <c r="K1789" s="11">
        <v>612</v>
      </c>
      <c r="L1789" s="11">
        <v>2</v>
      </c>
      <c r="M1789" s="11">
        <v>60</v>
      </c>
      <c r="N1789" s="11">
        <v>3610</v>
      </c>
      <c r="O1789" s="11">
        <v>1</v>
      </c>
      <c r="P1789" s="11">
        <v>40001</v>
      </c>
      <c r="Q1789" s="11">
        <v>1</v>
      </c>
      <c r="R1789" s="11">
        <v>3870000</v>
      </c>
      <c r="S1789" s="11">
        <v>5004</v>
      </c>
      <c r="T1789" s="11">
        <v>5005</v>
      </c>
      <c r="U1789" s="11">
        <v>5</v>
      </c>
      <c r="V1789" s="11">
        <v>331375</v>
      </c>
      <c r="W1789" s="11">
        <v>6</v>
      </c>
      <c r="X1789" s="11">
        <v>35056</v>
      </c>
      <c r="Y1789" s="11">
        <v>21</v>
      </c>
      <c r="Z1789" s="11">
        <v>16517</v>
      </c>
      <c r="AA1789" s="11">
        <v>0</v>
      </c>
      <c r="AB1789" s="11">
        <v>0</v>
      </c>
      <c r="AC1789" s="11">
        <v>4000150</v>
      </c>
      <c r="AD1789" s="11">
        <v>130343</v>
      </c>
      <c r="AE1789" s="11">
        <v>78725000</v>
      </c>
      <c r="AF1789" s="11" t="s">
        <v>182</v>
      </c>
      <c r="AG1789" s="11" t="s">
        <v>136</v>
      </c>
      <c r="AH1789" s="16">
        <v>1</v>
      </c>
    </row>
    <row r="1790" spans="1:37" s="12" customFormat="1">
      <c r="A1790" s="12">
        <v>4000150</v>
      </c>
      <c r="B1790" s="12">
        <v>4000101</v>
      </c>
      <c r="C1790" s="12" t="s">
        <v>72</v>
      </c>
      <c r="D1790" s="11">
        <v>23</v>
      </c>
      <c r="E1790" s="12">
        <v>50</v>
      </c>
      <c r="F1790" s="11">
        <v>200</v>
      </c>
      <c r="G1790" s="12">
        <v>0</v>
      </c>
      <c r="H1790" s="12">
        <v>0</v>
      </c>
      <c r="I1790" s="12">
        <v>0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  <c r="O1790" s="12">
        <v>0</v>
      </c>
      <c r="P1790" s="12">
        <v>0</v>
      </c>
      <c r="Q1790" s="12">
        <v>0</v>
      </c>
      <c r="R1790" s="12">
        <v>0</v>
      </c>
      <c r="S1790" s="11">
        <v>5005</v>
      </c>
      <c r="T1790" s="12">
        <v>0</v>
      </c>
      <c r="U1790" s="12">
        <v>5</v>
      </c>
      <c r="V1790" s="12">
        <v>338965</v>
      </c>
      <c r="W1790" s="12">
        <v>6</v>
      </c>
      <c r="X1790" s="12">
        <v>36321</v>
      </c>
      <c r="Y1790" s="12">
        <v>21</v>
      </c>
      <c r="Z1790" s="12">
        <v>16896</v>
      </c>
      <c r="AA1790" s="12">
        <v>0</v>
      </c>
      <c r="AB1790" s="12">
        <v>0</v>
      </c>
      <c r="AC1790" s="12">
        <v>0</v>
      </c>
      <c r="AD1790" s="12">
        <v>150000</v>
      </c>
      <c r="AE1790" s="11">
        <v>82595000</v>
      </c>
      <c r="AF1790" s="11">
        <v>0</v>
      </c>
      <c r="AG1790" s="11">
        <v>0</v>
      </c>
      <c r="AH1790" s="11">
        <v>0</v>
      </c>
      <c r="AI1790" s="11"/>
      <c r="AJ1790" s="11"/>
      <c r="AK1790" s="11"/>
    </row>
    <row r="1791" spans="1:37">
      <c r="A1791" s="11">
        <v>4001200</v>
      </c>
      <c r="B1791" s="11">
        <v>4001201</v>
      </c>
      <c r="C1791" s="11" t="s">
        <v>73</v>
      </c>
      <c r="D1791" s="11">
        <v>20</v>
      </c>
      <c r="E1791" s="11">
        <v>0</v>
      </c>
      <c r="F1791" s="11">
        <v>50</v>
      </c>
      <c r="G1791" s="11">
        <v>2</v>
      </c>
      <c r="H1791" s="11">
        <v>113</v>
      </c>
      <c r="I1791" s="11">
        <v>132</v>
      </c>
      <c r="J1791" s="11">
        <v>0</v>
      </c>
      <c r="K1791" s="11">
        <v>0</v>
      </c>
      <c r="L1791" s="11">
        <v>2</v>
      </c>
      <c r="M1791" s="11">
        <v>60</v>
      </c>
      <c r="N1791" s="11">
        <v>60</v>
      </c>
      <c r="O1791" s="11">
        <v>0</v>
      </c>
      <c r="P1791" s="11">
        <v>0</v>
      </c>
      <c r="Q1791" s="11">
        <v>0</v>
      </c>
      <c r="R1791" s="11">
        <v>35000</v>
      </c>
      <c r="S1791" s="11">
        <v>0</v>
      </c>
      <c r="T1791" s="11">
        <v>5001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4001201</v>
      </c>
      <c r="AD1791" s="11">
        <v>0</v>
      </c>
      <c r="AE1791" s="11">
        <v>0</v>
      </c>
      <c r="AF1791" s="11" t="s">
        <v>162</v>
      </c>
      <c r="AG1791" s="11" t="s">
        <v>134</v>
      </c>
      <c r="AH1791" s="11">
        <v>0</v>
      </c>
    </row>
    <row r="1792" spans="1:37">
      <c r="A1792" s="11">
        <v>4001201</v>
      </c>
      <c r="B1792" s="11">
        <v>4001201</v>
      </c>
      <c r="C1792" s="11" t="s">
        <v>73</v>
      </c>
      <c r="D1792" s="11">
        <v>20</v>
      </c>
      <c r="E1792" s="11">
        <v>1</v>
      </c>
      <c r="F1792" s="11">
        <v>50</v>
      </c>
      <c r="G1792" s="11">
        <v>3</v>
      </c>
      <c r="H1792" s="11">
        <v>212</v>
      </c>
      <c r="I1792" s="11">
        <v>131</v>
      </c>
      <c r="J1792" s="11">
        <v>124</v>
      </c>
      <c r="K1792" s="11">
        <v>0</v>
      </c>
      <c r="L1792" s="11">
        <v>2</v>
      </c>
      <c r="M1792" s="11">
        <v>60</v>
      </c>
      <c r="N1792" s="11">
        <v>80</v>
      </c>
      <c r="O1792" s="11">
        <v>0</v>
      </c>
      <c r="P1792" s="11">
        <v>0</v>
      </c>
      <c r="Q1792" s="11">
        <v>0</v>
      </c>
      <c r="R1792" s="11">
        <v>50000</v>
      </c>
      <c r="S1792" s="11">
        <v>0</v>
      </c>
      <c r="T1792" s="11">
        <v>5001</v>
      </c>
      <c r="U1792" s="11">
        <v>5</v>
      </c>
      <c r="V1792" s="11">
        <v>1800</v>
      </c>
      <c r="W1792" s="11">
        <v>6</v>
      </c>
      <c r="X1792" s="11">
        <v>225</v>
      </c>
      <c r="Y1792" s="11">
        <v>21</v>
      </c>
      <c r="Z1792" s="11">
        <v>90</v>
      </c>
      <c r="AA1792" s="11">
        <v>0</v>
      </c>
      <c r="AB1792" s="11">
        <v>0</v>
      </c>
      <c r="AC1792" s="11">
        <v>4001202</v>
      </c>
      <c r="AD1792" s="11">
        <v>10</v>
      </c>
      <c r="AE1792" s="11">
        <v>35000</v>
      </c>
      <c r="AF1792" s="11" t="s">
        <v>162</v>
      </c>
      <c r="AG1792" s="11" t="s">
        <v>134</v>
      </c>
      <c r="AH1792" s="11">
        <v>0</v>
      </c>
    </row>
    <row r="1793" spans="1:37">
      <c r="A1793" s="11">
        <v>4001202</v>
      </c>
      <c r="B1793" s="11">
        <v>4001201</v>
      </c>
      <c r="C1793" s="11" t="s">
        <v>73</v>
      </c>
      <c r="D1793" s="11">
        <v>20</v>
      </c>
      <c r="E1793" s="11">
        <v>2</v>
      </c>
      <c r="F1793" s="11">
        <v>50</v>
      </c>
      <c r="G1793" s="11">
        <v>4</v>
      </c>
      <c r="H1793" s="11">
        <v>211</v>
      </c>
      <c r="I1793" s="11">
        <v>134</v>
      </c>
      <c r="J1793" s="11">
        <v>123</v>
      </c>
      <c r="K1793" s="11">
        <v>132</v>
      </c>
      <c r="L1793" s="11">
        <v>2</v>
      </c>
      <c r="M1793" s="11">
        <v>60</v>
      </c>
      <c r="N1793" s="11">
        <v>100</v>
      </c>
      <c r="O1793" s="11">
        <v>0</v>
      </c>
      <c r="P1793" s="11">
        <v>0</v>
      </c>
      <c r="Q1793" s="11">
        <v>0</v>
      </c>
      <c r="R1793" s="11">
        <v>70000</v>
      </c>
      <c r="S1793" s="11">
        <v>0</v>
      </c>
      <c r="T1793" s="11">
        <v>5001</v>
      </c>
      <c r="U1793" s="11">
        <v>5</v>
      </c>
      <c r="V1793" s="11">
        <v>3622</v>
      </c>
      <c r="W1793" s="11">
        <v>6</v>
      </c>
      <c r="X1793" s="11">
        <v>453</v>
      </c>
      <c r="Y1793" s="11">
        <v>21</v>
      </c>
      <c r="Z1793" s="11">
        <v>181</v>
      </c>
      <c r="AA1793" s="11">
        <v>0</v>
      </c>
      <c r="AB1793" s="11">
        <v>0</v>
      </c>
      <c r="AC1793" s="11">
        <v>4001203</v>
      </c>
      <c r="AD1793" s="11">
        <v>33</v>
      </c>
      <c r="AE1793" s="11">
        <v>85000</v>
      </c>
      <c r="AF1793" s="11" t="s">
        <v>162</v>
      </c>
      <c r="AG1793" s="11" t="s">
        <v>134</v>
      </c>
      <c r="AH1793" s="11">
        <v>0</v>
      </c>
    </row>
    <row r="1794" spans="1:37">
      <c r="A1794" s="11">
        <v>4001203</v>
      </c>
      <c r="B1794" s="11">
        <v>4001201</v>
      </c>
      <c r="C1794" s="11" t="s">
        <v>73</v>
      </c>
      <c r="D1794" s="11">
        <v>20</v>
      </c>
      <c r="E1794" s="11">
        <v>3</v>
      </c>
      <c r="F1794" s="11">
        <v>50</v>
      </c>
      <c r="G1794" s="11">
        <v>4</v>
      </c>
      <c r="H1794" s="11">
        <v>214</v>
      </c>
      <c r="I1794" s="11">
        <v>133</v>
      </c>
      <c r="J1794" s="11">
        <v>122</v>
      </c>
      <c r="K1794" s="11">
        <v>131</v>
      </c>
      <c r="L1794" s="11">
        <v>2</v>
      </c>
      <c r="M1794" s="11">
        <v>60</v>
      </c>
      <c r="N1794" s="11">
        <v>120</v>
      </c>
      <c r="O1794" s="11">
        <v>0</v>
      </c>
      <c r="P1794" s="11">
        <v>0</v>
      </c>
      <c r="Q1794" s="11">
        <v>0</v>
      </c>
      <c r="R1794" s="11">
        <v>85000</v>
      </c>
      <c r="S1794" s="11">
        <v>0</v>
      </c>
      <c r="T1794" s="11">
        <v>5001</v>
      </c>
      <c r="U1794" s="11">
        <v>5</v>
      </c>
      <c r="V1794" s="11">
        <v>5467</v>
      </c>
      <c r="W1794" s="11">
        <v>6</v>
      </c>
      <c r="X1794" s="11">
        <v>683</v>
      </c>
      <c r="Y1794" s="11">
        <v>21</v>
      </c>
      <c r="Z1794" s="11">
        <v>273</v>
      </c>
      <c r="AA1794" s="11">
        <v>0</v>
      </c>
      <c r="AB1794" s="11">
        <v>0</v>
      </c>
      <c r="AC1794" s="11">
        <v>4001204</v>
      </c>
      <c r="AD1794" s="11">
        <v>62</v>
      </c>
      <c r="AE1794" s="11">
        <v>155000</v>
      </c>
      <c r="AF1794" s="11" t="s">
        <v>162</v>
      </c>
      <c r="AG1794" s="11" t="s">
        <v>134</v>
      </c>
      <c r="AH1794" s="16">
        <v>0</v>
      </c>
    </row>
    <row r="1795" spans="1:37">
      <c r="A1795" s="11">
        <v>4001204</v>
      </c>
      <c r="B1795" s="11">
        <v>4001201</v>
      </c>
      <c r="C1795" s="11" t="s">
        <v>73</v>
      </c>
      <c r="D1795" s="11">
        <v>20</v>
      </c>
      <c r="E1795" s="11">
        <v>4</v>
      </c>
      <c r="F1795" s="11">
        <v>50</v>
      </c>
      <c r="G1795" s="11">
        <v>4</v>
      </c>
      <c r="H1795" s="11">
        <v>213</v>
      </c>
      <c r="I1795" s="11">
        <v>232</v>
      </c>
      <c r="J1795" s="11">
        <v>121</v>
      </c>
      <c r="K1795" s="11">
        <v>134</v>
      </c>
      <c r="L1795" s="11">
        <v>2</v>
      </c>
      <c r="M1795" s="11">
        <v>60</v>
      </c>
      <c r="N1795" s="11">
        <v>140</v>
      </c>
      <c r="O1795" s="11">
        <v>0</v>
      </c>
      <c r="P1795" s="11">
        <v>0</v>
      </c>
      <c r="Q1795" s="11">
        <v>0</v>
      </c>
      <c r="R1795" s="11">
        <v>105000</v>
      </c>
      <c r="S1795" s="11">
        <v>0</v>
      </c>
      <c r="T1795" s="11">
        <v>5001</v>
      </c>
      <c r="U1795" s="11">
        <v>5</v>
      </c>
      <c r="V1795" s="11">
        <v>7333</v>
      </c>
      <c r="W1795" s="11">
        <v>6</v>
      </c>
      <c r="X1795" s="11">
        <v>917</v>
      </c>
      <c r="Y1795" s="11">
        <v>21</v>
      </c>
      <c r="Z1795" s="11">
        <v>367</v>
      </c>
      <c r="AA1795" s="11">
        <v>0</v>
      </c>
      <c r="AB1795" s="11">
        <v>0</v>
      </c>
      <c r="AC1795" s="11">
        <v>4001205</v>
      </c>
      <c r="AD1795" s="11">
        <v>91</v>
      </c>
      <c r="AE1795" s="11">
        <v>240000</v>
      </c>
      <c r="AF1795" s="11" t="s">
        <v>162</v>
      </c>
      <c r="AG1795" s="11" t="s">
        <v>134</v>
      </c>
      <c r="AH1795" s="16">
        <v>0</v>
      </c>
    </row>
    <row r="1796" spans="1:37">
      <c r="A1796" s="11">
        <v>4001205</v>
      </c>
      <c r="B1796" s="11">
        <v>4001201</v>
      </c>
      <c r="C1796" s="11" t="s">
        <v>73</v>
      </c>
      <c r="D1796" s="11">
        <v>20</v>
      </c>
      <c r="E1796" s="11">
        <v>5</v>
      </c>
      <c r="F1796" s="11">
        <v>50</v>
      </c>
      <c r="G1796" s="11">
        <v>4</v>
      </c>
      <c r="H1796" s="11">
        <v>212</v>
      </c>
      <c r="I1796" s="11">
        <v>231</v>
      </c>
      <c r="J1796" s="11">
        <v>124</v>
      </c>
      <c r="K1796" s="11">
        <v>133</v>
      </c>
      <c r="L1796" s="11">
        <v>2</v>
      </c>
      <c r="M1796" s="11">
        <v>60</v>
      </c>
      <c r="N1796" s="11">
        <v>170</v>
      </c>
      <c r="O1796" s="11">
        <v>0</v>
      </c>
      <c r="P1796" s="11">
        <v>0</v>
      </c>
      <c r="Q1796" s="11">
        <v>0</v>
      </c>
      <c r="R1796" s="11">
        <v>120000</v>
      </c>
      <c r="S1796" s="11">
        <v>0</v>
      </c>
      <c r="T1796" s="11">
        <v>5001</v>
      </c>
      <c r="U1796" s="11">
        <v>5</v>
      </c>
      <c r="V1796" s="11">
        <v>9222</v>
      </c>
      <c r="W1796" s="11">
        <v>6</v>
      </c>
      <c r="X1796" s="11">
        <v>1153</v>
      </c>
      <c r="Y1796" s="11">
        <v>21</v>
      </c>
      <c r="Z1796" s="11">
        <v>461</v>
      </c>
      <c r="AA1796" s="11">
        <v>0</v>
      </c>
      <c r="AB1796" s="11">
        <v>0</v>
      </c>
      <c r="AC1796" s="11">
        <v>4001206</v>
      </c>
      <c r="AD1796" s="11">
        <v>129</v>
      </c>
      <c r="AE1796" s="11">
        <v>345000</v>
      </c>
      <c r="AF1796" s="11" t="s">
        <v>162</v>
      </c>
      <c r="AG1796" s="11" t="s">
        <v>134</v>
      </c>
      <c r="AH1796" s="16">
        <v>0</v>
      </c>
    </row>
    <row r="1797" spans="1:37">
      <c r="A1797" s="11">
        <v>4001206</v>
      </c>
      <c r="B1797" s="11">
        <v>4001201</v>
      </c>
      <c r="C1797" s="11" t="s">
        <v>73</v>
      </c>
      <c r="D1797" s="11">
        <v>20</v>
      </c>
      <c r="E1797" s="11">
        <v>6</v>
      </c>
      <c r="F1797" s="11">
        <v>50</v>
      </c>
      <c r="G1797" s="11">
        <v>4</v>
      </c>
      <c r="H1797" s="11">
        <v>211</v>
      </c>
      <c r="I1797" s="11">
        <v>234</v>
      </c>
      <c r="J1797" s="11">
        <v>123</v>
      </c>
      <c r="K1797" s="11">
        <v>132</v>
      </c>
      <c r="L1797" s="11">
        <v>2</v>
      </c>
      <c r="M1797" s="11">
        <v>60</v>
      </c>
      <c r="N1797" s="11">
        <v>190</v>
      </c>
      <c r="O1797" s="11">
        <v>0</v>
      </c>
      <c r="P1797" s="11">
        <v>0</v>
      </c>
      <c r="Q1797" s="11">
        <v>0</v>
      </c>
      <c r="R1797" s="11">
        <v>140000</v>
      </c>
      <c r="S1797" s="11">
        <v>0</v>
      </c>
      <c r="T1797" s="11">
        <v>5001</v>
      </c>
      <c r="U1797" s="11">
        <v>5</v>
      </c>
      <c r="V1797" s="11">
        <v>11133</v>
      </c>
      <c r="W1797" s="11">
        <v>6</v>
      </c>
      <c r="X1797" s="11">
        <v>1392</v>
      </c>
      <c r="Y1797" s="11">
        <v>21</v>
      </c>
      <c r="Z1797" s="11">
        <v>557</v>
      </c>
      <c r="AA1797" s="11">
        <v>0</v>
      </c>
      <c r="AB1797" s="11">
        <v>0</v>
      </c>
      <c r="AC1797" s="11">
        <v>4001207</v>
      </c>
      <c r="AD1797" s="11">
        <v>167</v>
      </c>
      <c r="AE1797" s="11">
        <v>465000</v>
      </c>
      <c r="AF1797" s="11" t="s">
        <v>162</v>
      </c>
      <c r="AG1797" s="11" t="s">
        <v>134</v>
      </c>
      <c r="AH1797" s="16">
        <v>0</v>
      </c>
      <c r="AI1797" s="12"/>
      <c r="AJ1797" s="12"/>
      <c r="AK1797" s="12"/>
    </row>
    <row r="1798" spans="1:37">
      <c r="A1798" s="11">
        <v>4001207</v>
      </c>
      <c r="B1798" s="11">
        <v>4001201</v>
      </c>
      <c r="C1798" s="11" t="s">
        <v>73</v>
      </c>
      <c r="D1798" s="11">
        <v>20</v>
      </c>
      <c r="E1798" s="11">
        <v>7</v>
      </c>
      <c r="F1798" s="11">
        <v>50</v>
      </c>
      <c r="G1798" s="11">
        <v>4</v>
      </c>
      <c r="H1798" s="11">
        <v>214</v>
      </c>
      <c r="I1798" s="11">
        <v>233</v>
      </c>
      <c r="J1798" s="11">
        <v>122</v>
      </c>
      <c r="K1798" s="11">
        <v>131</v>
      </c>
      <c r="L1798" s="11">
        <v>2</v>
      </c>
      <c r="M1798" s="11">
        <v>60</v>
      </c>
      <c r="N1798" s="11">
        <v>210</v>
      </c>
      <c r="O1798" s="11">
        <v>0</v>
      </c>
      <c r="P1798" s="11">
        <v>0</v>
      </c>
      <c r="Q1798" s="11">
        <v>0</v>
      </c>
      <c r="R1798" s="11">
        <v>160000</v>
      </c>
      <c r="S1798" s="11">
        <v>0</v>
      </c>
      <c r="T1798" s="11">
        <v>5001</v>
      </c>
      <c r="U1798" s="11">
        <v>5</v>
      </c>
      <c r="V1798" s="11">
        <v>13067</v>
      </c>
      <c r="W1798" s="11">
        <v>6</v>
      </c>
      <c r="X1798" s="11">
        <v>1633</v>
      </c>
      <c r="Y1798" s="11">
        <v>21</v>
      </c>
      <c r="Z1798" s="11">
        <v>653</v>
      </c>
      <c r="AA1798" s="11">
        <v>0</v>
      </c>
      <c r="AB1798" s="11">
        <v>0</v>
      </c>
      <c r="AC1798" s="11">
        <v>4001208</v>
      </c>
      <c r="AD1798" s="11">
        <v>206</v>
      </c>
      <c r="AE1798" s="11">
        <v>605000</v>
      </c>
      <c r="AF1798" s="11" t="s">
        <v>162</v>
      </c>
      <c r="AG1798" s="11" t="s">
        <v>134</v>
      </c>
      <c r="AH1798" s="16">
        <v>0</v>
      </c>
    </row>
    <row r="1799" spans="1:37">
      <c r="A1799" s="11">
        <v>4001208</v>
      </c>
      <c r="B1799" s="11">
        <v>4001201</v>
      </c>
      <c r="C1799" s="11" t="s">
        <v>73</v>
      </c>
      <c r="D1799" s="11">
        <v>20</v>
      </c>
      <c r="E1799" s="11">
        <v>8</v>
      </c>
      <c r="F1799" s="11">
        <v>50</v>
      </c>
      <c r="G1799" s="11">
        <v>4</v>
      </c>
      <c r="H1799" s="11">
        <v>213</v>
      </c>
      <c r="I1799" s="11">
        <v>232</v>
      </c>
      <c r="J1799" s="11">
        <v>121</v>
      </c>
      <c r="K1799" s="11">
        <v>134</v>
      </c>
      <c r="L1799" s="11">
        <v>2</v>
      </c>
      <c r="M1799" s="11">
        <v>60</v>
      </c>
      <c r="N1799" s="11">
        <v>230</v>
      </c>
      <c r="O1799" s="11">
        <v>0</v>
      </c>
      <c r="P1799" s="11">
        <v>0</v>
      </c>
      <c r="Q1799" s="11">
        <v>0</v>
      </c>
      <c r="R1799" s="11">
        <v>175000</v>
      </c>
      <c r="S1799" s="11">
        <v>0</v>
      </c>
      <c r="T1799" s="11">
        <v>5001</v>
      </c>
      <c r="U1799" s="11">
        <v>5</v>
      </c>
      <c r="V1799" s="11">
        <v>15022</v>
      </c>
      <c r="W1799" s="11">
        <v>6</v>
      </c>
      <c r="X1799" s="11">
        <v>1878</v>
      </c>
      <c r="Y1799" s="11">
        <v>21</v>
      </c>
      <c r="Z1799" s="11">
        <v>751</v>
      </c>
      <c r="AA1799" s="11">
        <v>0</v>
      </c>
      <c r="AB1799" s="11">
        <v>0</v>
      </c>
      <c r="AC1799" s="11">
        <v>4001209</v>
      </c>
      <c r="AD1799" s="11">
        <v>244</v>
      </c>
      <c r="AE1799" s="11">
        <v>765000</v>
      </c>
      <c r="AF1799" s="11" t="s">
        <v>162</v>
      </c>
      <c r="AG1799" s="11" t="s">
        <v>134</v>
      </c>
      <c r="AH1799" s="16">
        <v>0</v>
      </c>
    </row>
    <row r="1800" spans="1:37">
      <c r="A1800" s="11">
        <v>4001209</v>
      </c>
      <c r="B1800" s="11">
        <v>4001201</v>
      </c>
      <c r="C1800" s="11" t="s">
        <v>73</v>
      </c>
      <c r="D1800" s="11">
        <v>20</v>
      </c>
      <c r="E1800" s="11">
        <v>9</v>
      </c>
      <c r="F1800" s="11">
        <v>50</v>
      </c>
      <c r="G1800" s="11">
        <v>4</v>
      </c>
      <c r="H1800" s="11">
        <v>212</v>
      </c>
      <c r="I1800" s="11">
        <v>231</v>
      </c>
      <c r="J1800" s="11">
        <v>224</v>
      </c>
      <c r="K1800" s="11">
        <v>233</v>
      </c>
      <c r="L1800" s="11">
        <v>2</v>
      </c>
      <c r="M1800" s="11">
        <v>60</v>
      </c>
      <c r="N1800" s="11">
        <v>730</v>
      </c>
      <c r="O1800" s="11">
        <v>1</v>
      </c>
      <c r="P1800" s="11">
        <v>40012</v>
      </c>
      <c r="Q1800" s="11">
        <v>1</v>
      </c>
      <c r="R1800" s="11">
        <v>680000</v>
      </c>
      <c r="S1800" s="11">
        <v>0</v>
      </c>
      <c r="T1800" s="11">
        <v>5001</v>
      </c>
      <c r="U1800" s="11">
        <v>5</v>
      </c>
      <c r="V1800" s="11">
        <v>17000</v>
      </c>
      <c r="W1800" s="11">
        <v>6</v>
      </c>
      <c r="X1800" s="11">
        <v>2125</v>
      </c>
      <c r="Y1800" s="11">
        <v>21</v>
      </c>
      <c r="Z1800" s="11">
        <v>850</v>
      </c>
      <c r="AA1800" s="11">
        <v>0</v>
      </c>
      <c r="AB1800" s="11">
        <v>0</v>
      </c>
      <c r="AC1800" s="11">
        <v>4001210</v>
      </c>
      <c r="AD1800" s="11">
        <v>282</v>
      </c>
      <c r="AE1800" s="11">
        <v>940000</v>
      </c>
      <c r="AF1800" s="11" t="s">
        <v>162</v>
      </c>
      <c r="AG1800" s="11" t="s">
        <v>134</v>
      </c>
      <c r="AH1800" s="16">
        <v>1</v>
      </c>
    </row>
    <row r="1801" spans="1:37">
      <c r="A1801" s="11">
        <v>4001210</v>
      </c>
      <c r="B1801" s="11">
        <v>4001201</v>
      </c>
      <c r="C1801" s="11" t="s">
        <v>73</v>
      </c>
      <c r="D1801" s="11">
        <v>20</v>
      </c>
      <c r="E1801" s="11">
        <v>10</v>
      </c>
      <c r="F1801" s="11">
        <v>60</v>
      </c>
      <c r="G1801" s="11">
        <v>4</v>
      </c>
      <c r="H1801" s="11">
        <v>313</v>
      </c>
      <c r="I1801" s="11">
        <v>232</v>
      </c>
      <c r="J1801" s="11">
        <v>221</v>
      </c>
      <c r="K1801" s="11">
        <v>233</v>
      </c>
      <c r="L1801" s="11">
        <v>2</v>
      </c>
      <c r="M1801" s="11">
        <v>60</v>
      </c>
      <c r="N1801" s="11">
        <v>770</v>
      </c>
      <c r="O1801" s="11">
        <v>0</v>
      </c>
      <c r="P1801" s="11">
        <v>0</v>
      </c>
      <c r="Q1801" s="11">
        <v>0</v>
      </c>
      <c r="R1801" s="11">
        <v>705000</v>
      </c>
      <c r="S1801" s="11">
        <v>5001</v>
      </c>
      <c r="T1801" s="11">
        <v>5002</v>
      </c>
      <c r="U1801" s="11">
        <v>5</v>
      </c>
      <c r="V1801" s="11">
        <v>19889</v>
      </c>
      <c r="W1801" s="11">
        <v>6</v>
      </c>
      <c r="X1801" s="11">
        <v>2486</v>
      </c>
      <c r="Y1801" s="11">
        <v>21</v>
      </c>
      <c r="Z1801" s="11">
        <v>994</v>
      </c>
      <c r="AA1801" s="11">
        <v>0</v>
      </c>
      <c r="AB1801" s="11">
        <v>0</v>
      </c>
      <c r="AC1801" s="11">
        <v>4001211</v>
      </c>
      <c r="AD1801" s="11">
        <v>339</v>
      </c>
      <c r="AE1801" s="11">
        <v>1620000</v>
      </c>
      <c r="AF1801" s="11" t="s">
        <v>163</v>
      </c>
      <c r="AG1801" s="11" t="s">
        <v>158</v>
      </c>
      <c r="AH1801" s="16">
        <v>0</v>
      </c>
    </row>
    <row r="1802" spans="1:37">
      <c r="A1802" s="11">
        <v>4001211</v>
      </c>
      <c r="B1802" s="11">
        <v>4001201</v>
      </c>
      <c r="C1802" s="11" t="s">
        <v>73</v>
      </c>
      <c r="D1802" s="11">
        <v>20</v>
      </c>
      <c r="E1802" s="11">
        <v>11</v>
      </c>
      <c r="F1802" s="11">
        <v>60</v>
      </c>
      <c r="G1802" s="11">
        <v>4</v>
      </c>
      <c r="H1802" s="11">
        <v>312</v>
      </c>
      <c r="I1802" s="11">
        <v>231</v>
      </c>
      <c r="J1802" s="11">
        <v>223</v>
      </c>
      <c r="K1802" s="11">
        <v>232</v>
      </c>
      <c r="L1802" s="11">
        <v>2</v>
      </c>
      <c r="M1802" s="11">
        <v>60</v>
      </c>
      <c r="N1802" s="11">
        <v>790</v>
      </c>
      <c r="O1802" s="11">
        <v>0</v>
      </c>
      <c r="P1802" s="11">
        <v>0</v>
      </c>
      <c r="Q1802" s="11">
        <v>0</v>
      </c>
      <c r="R1802" s="11">
        <v>725000</v>
      </c>
      <c r="S1802" s="11">
        <v>5001</v>
      </c>
      <c r="T1802" s="11">
        <v>5002</v>
      </c>
      <c r="U1802" s="11">
        <v>5</v>
      </c>
      <c r="V1802" s="11">
        <v>22800</v>
      </c>
      <c r="W1802" s="11">
        <v>6</v>
      </c>
      <c r="X1802" s="11">
        <v>2850</v>
      </c>
      <c r="Y1802" s="11">
        <v>21</v>
      </c>
      <c r="Z1802" s="11">
        <v>1140</v>
      </c>
      <c r="AA1802" s="11">
        <v>0</v>
      </c>
      <c r="AB1802" s="11">
        <v>0</v>
      </c>
      <c r="AC1802" s="11">
        <v>4001212</v>
      </c>
      <c r="AD1802" s="11">
        <v>459</v>
      </c>
      <c r="AE1802" s="11">
        <v>2325000</v>
      </c>
      <c r="AF1802" s="11" t="s">
        <v>163</v>
      </c>
      <c r="AG1802" s="11" t="s">
        <v>158</v>
      </c>
      <c r="AH1802" s="16">
        <v>0</v>
      </c>
    </row>
    <row r="1803" spans="1:37">
      <c r="A1803" s="11">
        <v>4001212</v>
      </c>
      <c r="B1803" s="11">
        <v>4001201</v>
      </c>
      <c r="C1803" s="11" t="s">
        <v>73</v>
      </c>
      <c r="D1803" s="11">
        <v>20</v>
      </c>
      <c r="E1803" s="11">
        <v>12</v>
      </c>
      <c r="F1803" s="11">
        <v>60</v>
      </c>
      <c r="G1803" s="11">
        <v>4</v>
      </c>
      <c r="H1803" s="11">
        <v>311</v>
      </c>
      <c r="I1803" s="11">
        <v>233</v>
      </c>
      <c r="J1803" s="11">
        <v>222</v>
      </c>
      <c r="K1803" s="11">
        <v>231</v>
      </c>
      <c r="L1803" s="11">
        <v>2</v>
      </c>
      <c r="M1803" s="11">
        <v>60</v>
      </c>
      <c r="N1803" s="11">
        <v>810</v>
      </c>
      <c r="O1803" s="11">
        <v>0</v>
      </c>
      <c r="P1803" s="11">
        <v>0</v>
      </c>
      <c r="Q1803" s="11">
        <v>0</v>
      </c>
      <c r="R1803" s="11">
        <v>745000</v>
      </c>
      <c r="S1803" s="11">
        <v>5001</v>
      </c>
      <c r="T1803" s="11">
        <v>5002</v>
      </c>
      <c r="U1803" s="11">
        <v>5</v>
      </c>
      <c r="V1803" s="11">
        <v>25733</v>
      </c>
      <c r="W1803" s="11">
        <v>6</v>
      </c>
      <c r="X1803" s="11">
        <v>3217</v>
      </c>
      <c r="Y1803" s="11">
        <v>21</v>
      </c>
      <c r="Z1803" s="11">
        <v>1287</v>
      </c>
      <c r="AA1803" s="11">
        <v>0</v>
      </c>
      <c r="AB1803" s="11">
        <v>0</v>
      </c>
      <c r="AC1803" s="11">
        <v>4001213</v>
      </c>
      <c r="AD1803" s="11">
        <v>578</v>
      </c>
      <c r="AE1803" s="11">
        <v>3050000</v>
      </c>
      <c r="AF1803" s="11" t="s">
        <v>163</v>
      </c>
      <c r="AG1803" s="11" t="s">
        <v>158</v>
      </c>
      <c r="AH1803" s="16">
        <v>0</v>
      </c>
    </row>
    <row r="1804" spans="1:37">
      <c r="A1804" s="11">
        <v>4001213</v>
      </c>
      <c r="B1804" s="11">
        <v>4001201</v>
      </c>
      <c r="C1804" s="11" t="s">
        <v>73</v>
      </c>
      <c r="D1804" s="11">
        <v>20</v>
      </c>
      <c r="E1804" s="11">
        <v>13</v>
      </c>
      <c r="F1804" s="11">
        <v>60</v>
      </c>
      <c r="G1804" s="11">
        <v>4</v>
      </c>
      <c r="H1804" s="11">
        <v>313</v>
      </c>
      <c r="I1804" s="11">
        <v>332</v>
      </c>
      <c r="J1804" s="11">
        <v>221</v>
      </c>
      <c r="K1804" s="11">
        <v>233</v>
      </c>
      <c r="L1804" s="11">
        <v>2</v>
      </c>
      <c r="M1804" s="11">
        <v>60</v>
      </c>
      <c r="N1804" s="11">
        <v>830</v>
      </c>
      <c r="O1804" s="11">
        <v>0</v>
      </c>
      <c r="P1804" s="11">
        <v>0</v>
      </c>
      <c r="Q1804" s="11">
        <v>0</v>
      </c>
      <c r="R1804" s="11">
        <v>765000</v>
      </c>
      <c r="S1804" s="11">
        <v>5001</v>
      </c>
      <c r="T1804" s="11">
        <v>5002</v>
      </c>
      <c r="U1804" s="11">
        <v>5</v>
      </c>
      <c r="V1804" s="11">
        <v>28689</v>
      </c>
      <c r="W1804" s="11">
        <v>6</v>
      </c>
      <c r="X1804" s="11">
        <v>3586</v>
      </c>
      <c r="Y1804" s="11">
        <v>21</v>
      </c>
      <c r="Z1804" s="11">
        <v>1434</v>
      </c>
      <c r="AA1804" s="11">
        <v>0</v>
      </c>
      <c r="AB1804" s="11">
        <v>0</v>
      </c>
      <c r="AC1804" s="11">
        <v>4001214</v>
      </c>
      <c r="AD1804" s="11">
        <v>698</v>
      </c>
      <c r="AE1804" s="11">
        <v>3795000</v>
      </c>
      <c r="AF1804" s="11" t="s">
        <v>163</v>
      </c>
      <c r="AG1804" s="11" t="s">
        <v>158</v>
      </c>
      <c r="AH1804" s="16">
        <v>0</v>
      </c>
    </row>
    <row r="1805" spans="1:37">
      <c r="A1805" s="11">
        <v>4001214</v>
      </c>
      <c r="B1805" s="11">
        <v>4001201</v>
      </c>
      <c r="C1805" s="11" t="s">
        <v>73</v>
      </c>
      <c r="D1805" s="11">
        <v>20</v>
      </c>
      <c r="E1805" s="11">
        <v>14</v>
      </c>
      <c r="F1805" s="11">
        <v>60</v>
      </c>
      <c r="G1805" s="11">
        <v>4</v>
      </c>
      <c r="H1805" s="11">
        <v>312</v>
      </c>
      <c r="I1805" s="11">
        <v>331</v>
      </c>
      <c r="J1805" s="11">
        <v>223</v>
      </c>
      <c r="K1805" s="11">
        <v>232</v>
      </c>
      <c r="L1805" s="11">
        <v>2</v>
      </c>
      <c r="M1805" s="11">
        <v>60</v>
      </c>
      <c r="N1805" s="11">
        <v>850</v>
      </c>
      <c r="O1805" s="11">
        <v>1</v>
      </c>
      <c r="P1805" s="11">
        <v>40012</v>
      </c>
      <c r="Q1805" s="11">
        <v>1</v>
      </c>
      <c r="R1805" s="11">
        <v>790000</v>
      </c>
      <c r="S1805" s="11">
        <v>5001</v>
      </c>
      <c r="T1805" s="11">
        <v>5002</v>
      </c>
      <c r="U1805" s="11">
        <v>5</v>
      </c>
      <c r="V1805" s="11">
        <v>31667</v>
      </c>
      <c r="W1805" s="11">
        <v>6</v>
      </c>
      <c r="X1805" s="11">
        <v>3958</v>
      </c>
      <c r="Y1805" s="11">
        <v>21</v>
      </c>
      <c r="Z1805" s="11">
        <v>1583</v>
      </c>
      <c r="AA1805" s="11">
        <v>0</v>
      </c>
      <c r="AB1805" s="11">
        <v>0</v>
      </c>
      <c r="AC1805" s="11">
        <v>4001215</v>
      </c>
      <c r="AD1805" s="11">
        <v>880</v>
      </c>
      <c r="AE1805" s="11">
        <v>4560000</v>
      </c>
      <c r="AF1805" s="11" t="s">
        <v>163</v>
      </c>
      <c r="AG1805" s="11" t="s">
        <v>158</v>
      </c>
      <c r="AH1805" s="16">
        <v>1</v>
      </c>
    </row>
    <row r="1806" spans="1:37">
      <c r="A1806" s="11">
        <v>4001215</v>
      </c>
      <c r="B1806" s="11">
        <v>4001201</v>
      </c>
      <c r="C1806" s="11" t="s">
        <v>73</v>
      </c>
      <c r="D1806" s="11">
        <v>20</v>
      </c>
      <c r="E1806" s="11">
        <v>15</v>
      </c>
      <c r="F1806" s="11">
        <v>60</v>
      </c>
      <c r="G1806" s="11">
        <v>4</v>
      </c>
      <c r="H1806" s="11">
        <v>311</v>
      </c>
      <c r="I1806" s="11">
        <v>333</v>
      </c>
      <c r="J1806" s="11">
        <v>222</v>
      </c>
      <c r="K1806" s="11">
        <v>231</v>
      </c>
      <c r="L1806" s="11">
        <v>2</v>
      </c>
      <c r="M1806" s="11">
        <v>60</v>
      </c>
      <c r="N1806" s="11">
        <v>890</v>
      </c>
      <c r="O1806" s="11">
        <v>0</v>
      </c>
      <c r="P1806" s="11">
        <v>0</v>
      </c>
      <c r="Q1806" s="11">
        <v>0</v>
      </c>
      <c r="R1806" s="11">
        <v>810000</v>
      </c>
      <c r="S1806" s="11">
        <v>5001</v>
      </c>
      <c r="T1806" s="11">
        <v>5002</v>
      </c>
      <c r="U1806" s="11">
        <v>5</v>
      </c>
      <c r="V1806" s="11">
        <v>47827</v>
      </c>
      <c r="W1806" s="11">
        <v>6</v>
      </c>
      <c r="X1806" s="11">
        <v>4333</v>
      </c>
      <c r="Y1806" s="11">
        <v>21</v>
      </c>
      <c r="Z1806" s="11">
        <v>1733</v>
      </c>
      <c r="AA1806" s="11">
        <v>0</v>
      </c>
      <c r="AB1806" s="11">
        <v>0</v>
      </c>
      <c r="AC1806" s="11">
        <v>4001216</v>
      </c>
      <c r="AD1806" s="11">
        <v>1061</v>
      </c>
      <c r="AE1806" s="11">
        <v>5350000</v>
      </c>
      <c r="AF1806" s="11" t="s">
        <v>164</v>
      </c>
      <c r="AG1806" s="11" t="s">
        <v>134</v>
      </c>
      <c r="AH1806" s="16">
        <v>0</v>
      </c>
    </row>
    <row r="1807" spans="1:37">
      <c r="A1807" s="11">
        <v>4001216</v>
      </c>
      <c r="B1807" s="11">
        <v>4001201</v>
      </c>
      <c r="C1807" s="11" t="s">
        <v>73</v>
      </c>
      <c r="D1807" s="11">
        <v>20</v>
      </c>
      <c r="E1807" s="11">
        <v>16</v>
      </c>
      <c r="F1807" s="11">
        <v>60</v>
      </c>
      <c r="G1807" s="11">
        <v>4</v>
      </c>
      <c r="H1807" s="11">
        <v>313</v>
      </c>
      <c r="I1807" s="11">
        <v>332</v>
      </c>
      <c r="J1807" s="11">
        <v>221</v>
      </c>
      <c r="K1807" s="11">
        <v>233</v>
      </c>
      <c r="L1807" s="11">
        <v>2</v>
      </c>
      <c r="M1807" s="11">
        <v>60</v>
      </c>
      <c r="N1807" s="11">
        <v>910</v>
      </c>
      <c r="O1807" s="11">
        <v>0</v>
      </c>
      <c r="P1807" s="11">
        <v>0</v>
      </c>
      <c r="Q1807" s="11">
        <v>0</v>
      </c>
      <c r="R1807" s="11">
        <v>830000</v>
      </c>
      <c r="S1807" s="11">
        <v>5001</v>
      </c>
      <c r="T1807" s="11">
        <v>5002</v>
      </c>
      <c r="U1807" s="11">
        <v>5</v>
      </c>
      <c r="V1807" s="11">
        <v>50849</v>
      </c>
      <c r="W1807" s="11">
        <v>6</v>
      </c>
      <c r="X1807" s="11">
        <v>4711</v>
      </c>
      <c r="Y1807" s="11">
        <v>21</v>
      </c>
      <c r="Z1807" s="11">
        <v>1884</v>
      </c>
      <c r="AA1807" s="11">
        <v>0</v>
      </c>
      <c r="AB1807" s="11">
        <v>0</v>
      </c>
      <c r="AC1807" s="11">
        <v>4001217</v>
      </c>
      <c r="AD1807" s="11">
        <v>1243</v>
      </c>
      <c r="AE1807" s="11">
        <v>6160000</v>
      </c>
      <c r="AF1807" s="11" t="s">
        <v>164</v>
      </c>
      <c r="AG1807" s="11" t="s">
        <v>134</v>
      </c>
      <c r="AH1807" s="16">
        <v>0</v>
      </c>
    </row>
    <row r="1808" spans="1:37">
      <c r="A1808" s="11">
        <v>4001217</v>
      </c>
      <c r="B1808" s="11">
        <v>4001201</v>
      </c>
      <c r="C1808" s="11" t="s">
        <v>73</v>
      </c>
      <c r="D1808" s="11">
        <v>20</v>
      </c>
      <c r="E1808" s="11">
        <v>17</v>
      </c>
      <c r="F1808" s="11">
        <v>60</v>
      </c>
      <c r="G1808" s="11">
        <v>4</v>
      </c>
      <c r="H1808" s="11">
        <v>312</v>
      </c>
      <c r="I1808" s="11">
        <v>331</v>
      </c>
      <c r="J1808" s="11">
        <v>223</v>
      </c>
      <c r="K1808" s="11">
        <v>232</v>
      </c>
      <c r="L1808" s="11">
        <v>2</v>
      </c>
      <c r="M1808" s="11">
        <v>60</v>
      </c>
      <c r="N1808" s="11">
        <v>930</v>
      </c>
      <c r="O1808" s="11">
        <v>0</v>
      </c>
      <c r="P1808" s="11">
        <v>0</v>
      </c>
      <c r="Q1808" s="11">
        <v>0</v>
      </c>
      <c r="R1808" s="11">
        <v>855000</v>
      </c>
      <c r="S1808" s="11">
        <v>5001</v>
      </c>
      <c r="T1808" s="11">
        <v>5002</v>
      </c>
      <c r="U1808" s="11">
        <v>5</v>
      </c>
      <c r="V1808" s="11">
        <v>53893</v>
      </c>
      <c r="W1808" s="11">
        <v>6</v>
      </c>
      <c r="X1808" s="11">
        <v>5092</v>
      </c>
      <c r="Y1808" s="11">
        <v>21</v>
      </c>
      <c r="Z1808" s="11">
        <v>2037</v>
      </c>
      <c r="AA1808" s="11">
        <v>0</v>
      </c>
      <c r="AB1808" s="11">
        <v>0</v>
      </c>
      <c r="AC1808" s="11">
        <v>4001218</v>
      </c>
      <c r="AD1808" s="11">
        <v>1425</v>
      </c>
      <c r="AE1808" s="11">
        <v>6990000</v>
      </c>
      <c r="AF1808" s="11" t="s">
        <v>164</v>
      </c>
      <c r="AG1808" s="11" t="s">
        <v>134</v>
      </c>
      <c r="AH1808" s="16">
        <v>0</v>
      </c>
    </row>
    <row r="1809" spans="1:34">
      <c r="A1809" s="11">
        <v>4001218</v>
      </c>
      <c r="B1809" s="11">
        <v>4001201</v>
      </c>
      <c r="C1809" s="11" t="s">
        <v>73</v>
      </c>
      <c r="D1809" s="11">
        <v>20</v>
      </c>
      <c r="E1809" s="11">
        <v>18</v>
      </c>
      <c r="F1809" s="11">
        <v>60</v>
      </c>
      <c r="G1809" s="11">
        <v>4</v>
      </c>
      <c r="H1809" s="11">
        <v>311</v>
      </c>
      <c r="I1809" s="11">
        <v>323</v>
      </c>
      <c r="J1809" s="11">
        <v>222</v>
      </c>
      <c r="K1809" s="11">
        <v>231</v>
      </c>
      <c r="L1809" s="11">
        <v>2</v>
      </c>
      <c r="M1809" s="11">
        <v>60</v>
      </c>
      <c r="N1809" s="11">
        <v>950</v>
      </c>
      <c r="O1809" s="11">
        <v>0</v>
      </c>
      <c r="P1809" s="11">
        <v>0</v>
      </c>
      <c r="Q1809" s="11">
        <v>0</v>
      </c>
      <c r="R1809" s="11">
        <v>875000</v>
      </c>
      <c r="S1809" s="11">
        <v>5001</v>
      </c>
      <c r="T1809" s="11">
        <v>5002</v>
      </c>
      <c r="U1809" s="11">
        <v>5</v>
      </c>
      <c r="V1809" s="11">
        <v>56960</v>
      </c>
      <c r="W1809" s="11">
        <v>6</v>
      </c>
      <c r="X1809" s="11">
        <v>5475</v>
      </c>
      <c r="Y1809" s="11">
        <v>21</v>
      </c>
      <c r="Z1809" s="11">
        <v>2190</v>
      </c>
      <c r="AA1809" s="11">
        <v>0</v>
      </c>
      <c r="AB1809" s="11">
        <v>0</v>
      </c>
      <c r="AC1809" s="11">
        <v>4001219</v>
      </c>
      <c r="AD1809" s="11">
        <v>1606</v>
      </c>
      <c r="AE1809" s="11">
        <v>7845000</v>
      </c>
      <c r="AF1809" s="11" t="s">
        <v>164</v>
      </c>
      <c r="AG1809" s="11" t="s">
        <v>134</v>
      </c>
      <c r="AH1809" s="16">
        <v>0</v>
      </c>
    </row>
    <row r="1810" spans="1:34">
      <c r="A1810" s="11">
        <v>4001219</v>
      </c>
      <c r="B1810" s="11">
        <v>4001201</v>
      </c>
      <c r="C1810" s="11" t="s">
        <v>73</v>
      </c>
      <c r="D1810" s="11">
        <v>20</v>
      </c>
      <c r="E1810" s="11">
        <v>19</v>
      </c>
      <c r="F1810" s="11">
        <v>60</v>
      </c>
      <c r="G1810" s="11">
        <v>4</v>
      </c>
      <c r="H1810" s="11">
        <v>313</v>
      </c>
      <c r="I1810" s="11">
        <v>322</v>
      </c>
      <c r="J1810" s="11">
        <v>321</v>
      </c>
      <c r="K1810" s="11">
        <v>333</v>
      </c>
      <c r="L1810" s="11">
        <v>2</v>
      </c>
      <c r="M1810" s="11">
        <v>60</v>
      </c>
      <c r="N1810" s="11">
        <v>1450</v>
      </c>
      <c r="O1810" s="11">
        <v>1</v>
      </c>
      <c r="P1810" s="11">
        <v>40012</v>
      </c>
      <c r="Q1810" s="11">
        <v>1</v>
      </c>
      <c r="R1810" s="11">
        <v>1430000</v>
      </c>
      <c r="S1810" s="11">
        <v>5001</v>
      </c>
      <c r="T1810" s="11">
        <v>5002</v>
      </c>
      <c r="U1810" s="11">
        <v>5</v>
      </c>
      <c r="V1810" s="11">
        <v>60049</v>
      </c>
      <c r="W1810" s="11">
        <v>6</v>
      </c>
      <c r="X1810" s="11">
        <v>5861</v>
      </c>
      <c r="Y1810" s="11">
        <v>21</v>
      </c>
      <c r="Z1810" s="11">
        <v>2344</v>
      </c>
      <c r="AA1810" s="11">
        <v>0</v>
      </c>
      <c r="AB1810" s="11">
        <v>0</v>
      </c>
      <c r="AC1810" s="11">
        <v>4001220</v>
      </c>
      <c r="AD1810" s="11">
        <v>1788</v>
      </c>
      <c r="AE1810" s="11">
        <v>8720000</v>
      </c>
      <c r="AF1810" s="11" t="s">
        <v>164</v>
      </c>
      <c r="AG1810" s="11" t="s">
        <v>134</v>
      </c>
      <c r="AH1810" s="16">
        <v>1</v>
      </c>
    </row>
    <row r="1811" spans="1:34">
      <c r="A1811" s="11">
        <v>4001220</v>
      </c>
      <c r="B1811" s="11">
        <v>4001201</v>
      </c>
      <c r="C1811" s="11" t="s">
        <v>73</v>
      </c>
      <c r="D1811" s="11">
        <v>20</v>
      </c>
      <c r="E1811" s="11">
        <v>20</v>
      </c>
      <c r="F1811" s="11">
        <v>70</v>
      </c>
      <c r="G1811" s="11">
        <v>4</v>
      </c>
      <c r="H1811" s="11">
        <v>412</v>
      </c>
      <c r="I1811" s="11">
        <v>331</v>
      </c>
      <c r="J1811" s="11">
        <v>323</v>
      </c>
      <c r="K1811" s="11">
        <v>332</v>
      </c>
      <c r="L1811" s="11">
        <v>2</v>
      </c>
      <c r="M1811" s="11">
        <v>60</v>
      </c>
      <c r="N1811" s="11">
        <v>1490</v>
      </c>
      <c r="O1811" s="11">
        <v>0</v>
      </c>
      <c r="P1811" s="11">
        <v>0</v>
      </c>
      <c r="Q1811" s="11">
        <v>0</v>
      </c>
      <c r="R1811" s="11">
        <v>1455000</v>
      </c>
      <c r="S1811" s="11">
        <v>5002</v>
      </c>
      <c r="T1811" s="11">
        <v>5003</v>
      </c>
      <c r="U1811" s="11">
        <v>5</v>
      </c>
      <c r="V1811" s="11">
        <v>64049</v>
      </c>
      <c r="W1811" s="11">
        <v>6</v>
      </c>
      <c r="X1811" s="11">
        <v>6361</v>
      </c>
      <c r="Y1811" s="11">
        <v>21</v>
      </c>
      <c r="Z1811" s="11">
        <v>2544</v>
      </c>
      <c r="AA1811" s="11">
        <v>0</v>
      </c>
      <c r="AB1811" s="11">
        <v>0</v>
      </c>
      <c r="AC1811" s="11">
        <v>4001221</v>
      </c>
      <c r="AD1811" s="11">
        <v>2094</v>
      </c>
      <c r="AE1811" s="11">
        <v>10150000</v>
      </c>
      <c r="AF1811" s="11" t="s">
        <v>165</v>
      </c>
      <c r="AG1811" s="11" t="s">
        <v>159</v>
      </c>
      <c r="AH1811" s="16">
        <v>0</v>
      </c>
    </row>
    <row r="1812" spans="1:34">
      <c r="A1812" s="11">
        <v>4001221</v>
      </c>
      <c r="B1812" s="11">
        <v>4001201</v>
      </c>
      <c r="C1812" s="11" t="s">
        <v>73</v>
      </c>
      <c r="D1812" s="11">
        <v>20</v>
      </c>
      <c r="E1812" s="11">
        <v>21</v>
      </c>
      <c r="F1812" s="11">
        <v>70</v>
      </c>
      <c r="G1812" s="11">
        <v>4</v>
      </c>
      <c r="H1812" s="11">
        <v>411</v>
      </c>
      <c r="I1812" s="11">
        <v>333</v>
      </c>
      <c r="J1812" s="11">
        <v>322</v>
      </c>
      <c r="K1812" s="11">
        <v>331</v>
      </c>
      <c r="L1812" s="11">
        <v>2</v>
      </c>
      <c r="M1812" s="11">
        <v>60</v>
      </c>
      <c r="N1812" s="11">
        <v>1510</v>
      </c>
      <c r="O1812" s="11">
        <v>0</v>
      </c>
      <c r="P1812" s="11">
        <v>0</v>
      </c>
      <c r="Q1812" s="11">
        <v>0</v>
      </c>
      <c r="R1812" s="11">
        <v>1475000</v>
      </c>
      <c r="S1812" s="11">
        <v>5002</v>
      </c>
      <c r="T1812" s="11">
        <v>5003</v>
      </c>
      <c r="U1812" s="11">
        <v>5</v>
      </c>
      <c r="V1812" s="11">
        <v>68071</v>
      </c>
      <c r="W1812" s="11">
        <v>6</v>
      </c>
      <c r="X1812" s="11">
        <v>6864</v>
      </c>
      <c r="Y1812" s="11">
        <v>21</v>
      </c>
      <c r="Z1812" s="11">
        <v>2746</v>
      </c>
      <c r="AA1812" s="11">
        <v>0</v>
      </c>
      <c r="AB1812" s="11">
        <v>0</v>
      </c>
      <c r="AC1812" s="11">
        <v>4001222</v>
      </c>
      <c r="AD1812" s="11">
        <v>2667</v>
      </c>
      <c r="AE1812" s="11">
        <v>11605000</v>
      </c>
      <c r="AF1812" s="11" t="s">
        <v>165</v>
      </c>
      <c r="AG1812" s="11" t="s">
        <v>159</v>
      </c>
      <c r="AH1812" s="16">
        <v>0</v>
      </c>
    </row>
    <row r="1813" spans="1:34">
      <c r="A1813" s="11">
        <v>4001222</v>
      </c>
      <c r="B1813" s="11">
        <v>4001201</v>
      </c>
      <c r="C1813" s="11" t="s">
        <v>73</v>
      </c>
      <c r="D1813" s="11">
        <v>20</v>
      </c>
      <c r="E1813" s="11">
        <v>22</v>
      </c>
      <c r="F1813" s="11">
        <v>70</v>
      </c>
      <c r="G1813" s="11">
        <v>4</v>
      </c>
      <c r="H1813" s="11">
        <v>413</v>
      </c>
      <c r="I1813" s="11">
        <v>332</v>
      </c>
      <c r="J1813" s="11">
        <v>321</v>
      </c>
      <c r="K1813" s="11">
        <v>333</v>
      </c>
      <c r="L1813" s="11">
        <v>2</v>
      </c>
      <c r="M1813" s="11">
        <v>60</v>
      </c>
      <c r="N1813" s="11">
        <v>1530</v>
      </c>
      <c r="O1813" s="11">
        <v>0</v>
      </c>
      <c r="P1813" s="11">
        <v>0</v>
      </c>
      <c r="Q1813" s="11">
        <v>0</v>
      </c>
      <c r="R1813" s="11">
        <v>1500000</v>
      </c>
      <c r="S1813" s="11">
        <v>5002</v>
      </c>
      <c r="T1813" s="11">
        <v>5003</v>
      </c>
      <c r="U1813" s="11">
        <v>5</v>
      </c>
      <c r="V1813" s="11">
        <v>72116</v>
      </c>
      <c r="W1813" s="11">
        <v>6</v>
      </c>
      <c r="X1813" s="11">
        <v>7369</v>
      </c>
      <c r="Y1813" s="11">
        <v>21</v>
      </c>
      <c r="Z1813" s="11">
        <v>2948</v>
      </c>
      <c r="AA1813" s="11">
        <v>0</v>
      </c>
      <c r="AB1813" s="11">
        <v>0</v>
      </c>
      <c r="AC1813" s="11">
        <v>4001223</v>
      </c>
      <c r="AD1813" s="11">
        <v>3241</v>
      </c>
      <c r="AE1813" s="11">
        <v>13080000</v>
      </c>
      <c r="AF1813" s="11" t="s">
        <v>165</v>
      </c>
      <c r="AG1813" s="11" t="s">
        <v>159</v>
      </c>
      <c r="AH1813" s="16">
        <v>0</v>
      </c>
    </row>
    <row r="1814" spans="1:34">
      <c r="A1814" s="11">
        <v>4001223</v>
      </c>
      <c r="B1814" s="11">
        <v>4001201</v>
      </c>
      <c r="C1814" s="11" t="s">
        <v>73</v>
      </c>
      <c r="D1814" s="11">
        <v>20</v>
      </c>
      <c r="E1814" s="11">
        <v>23</v>
      </c>
      <c r="F1814" s="11">
        <v>70</v>
      </c>
      <c r="G1814" s="11">
        <v>4</v>
      </c>
      <c r="H1814" s="11">
        <v>412</v>
      </c>
      <c r="I1814" s="11">
        <v>331</v>
      </c>
      <c r="J1814" s="11">
        <v>323</v>
      </c>
      <c r="K1814" s="11">
        <v>332</v>
      </c>
      <c r="L1814" s="11">
        <v>2</v>
      </c>
      <c r="M1814" s="11">
        <v>60</v>
      </c>
      <c r="N1814" s="11">
        <v>1550</v>
      </c>
      <c r="O1814" s="11">
        <v>1</v>
      </c>
      <c r="P1814" s="11">
        <v>40012</v>
      </c>
      <c r="Q1814" s="11">
        <v>1</v>
      </c>
      <c r="R1814" s="11">
        <v>1520000</v>
      </c>
      <c r="S1814" s="11">
        <v>5002</v>
      </c>
      <c r="T1814" s="11">
        <v>5003</v>
      </c>
      <c r="U1814" s="11">
        <v>5</v>
      </c>
      <c r="V1814" s="11">
        <v>76182</v>
      </c>
      <c r="W1814" s="11">
        <v>6</v>
      </c>
      <c r="X1814" s="11">
        <v>7878</v>
      </c>
      <c r="Y1814" s="11">
        <v>21</v>
      </c>
      <c r="Z1814" s="11">
        <v>3151</v>
      </c>
      <c r="AA1814" s="11">
        <v>0</v>
      </c>
      <c r="AB1814" s="11">
        <v>0</v>
      </c>
      <c r="AC1814" s="11">
        <v>4001224</v>
      </c>
      <c r="AD1814" s="11">
        <v>3815</v>
      </c>
      <c r="AE1814" s="11">
        <v>14580000</v>
      </c>
      <c r="AF1814" s="11" t="s">
        <v>165</v>
      </c>
      <c r="AG1814" s="11" t="s">
        <v>159</v>
      </c>
      <c r="AH1814" s="16">
        <v>1</v>
      </c>
    </row>
    <row r="1815" spans="1:34">
      <c r="A1815" s="11">
        <v>4001224</v>
      </c>
      <c r="B1815" s="11">
        <v>4001201</v>
      </c>
      <c r="C1815" s="11" t="s">
        <v>73</v>
      </c>
      <c r="D1815" s="11">
        <v>20</v>
      </c>
      <c r="E1815" s="11">
        <v>24</v>
      </c>
      <c r="F1815" s="11">
        <v>70</v>
      </c>
      <c r="G1815" s="11">
        <v>4</v>
      </c>
      <c r="H1815" s="11">
        <v>411</v>
      </c>
      <c r="I1815" s="11">
        <v>413</v>
      </c>
      <c r="J1815" s="11">
        <v>322</v>
      </c>
      <c r="K1815" s="11">
        <v>331</v>
      </c>
      <c r="L1815" s="11">
        <v>2</v>
      </c>
      <c r="M1815" s="11">
        <v>60</v>
      </c>
      <c r="N1815" s="11">
        <v>1570</v>
      </c>
      <c r="O1815" s="11">
        <v>0</v>
      </c>
      <c r="P1815" s="11">
        <v>0</v>
      </c>
      <c r="Q1815" s="11">
        <v>0</v>
      </c>
      <c r="R1815" s="11">
        <v>1545000</v>
      </c>
      <c r="S1815" s="11">
        <v>5002</v>
      </c>
      <c r="T1815" s="11">
        <v>5003</v>
      </c>
      <c r="U1815" s="11">
        <v>5</v>
      </c>
      <c r="V1815" s="11">
        <v>80271</v>
      </c>
      <c r="W1815" s="11">
        <v>6</v>
      </c>
      <c r="X1815" s="11">
        <v>8389</v>
      </c>
      <c r="Y1815" s="11">
        <v>21</v>
      </c>
      <c r="Z1815" s="11">
        <v>4016</v>
      </c>
      <c r="AA1815" s="11">
        <v>0</v>
      </c>
      <c r="AB1815" s="11">
        <v>0</v>
      </c>
      <c r="AC1815" s="11">
        <v>4001225</v>
      </c>
      <c r="AD1815" s="11">
        <v>4388</v>
      </c>
      <c r="AE1815" s="11">
        <v>16100000</v>
      </c>
      <c r="AF1815" s="11" t="s">
        <v>166</v>
      </c>
      <c r="AG1815" s="11" t="s">
        <v>158</v>
      </c>
      <c r="AH1815" s="16">
        <v>0</v>
      </c>
    </row>
    <row r="1816" spans="1:34">
      <c r="A1816" s="11">
        <v>4001225</v>
      </c>
      <c r="B1816" s="11">
        <v>4001201</v>
      </c>
      <c r="C1816" s="11" t="s">
        <v>73</v>
      </c>
      <c r="D1816" s="11">
        <v>20</v>
      </c>
      <c r="E1816" s="11">
        <v>25</v>
      </c>
      <c r="F1816" s="11">
        <v>70</v>
      </c>
      <c r="G1816" s="11">
        <v>4</v>
      </c>
      <c r="H1816" s="11">
        <v>413</v>
      </c>
      <c r="I1816" s="11">
        <v>432</v>
      </c>
      <c r="J1816" s="11">
        <v>321</v>
      </c>
      <c r="K1816" s="11">
        <v>333</v>
      </c>
      <c r="L1816" s="11">
        <v>2</v>
      </c>
      <c r="M1816" s="11">
        <v>60</v>
      </c>
      <c r="N1816" s="11">
        <v>1610</v>
      </c>
      <c r="O1816" s="11">
        <v>0</v>
      </c>
      <c r="P1816" s="11">
        <v>0</v>
      </c>
      <c r="Q1816" s="11">
        <v>0</v>
      </c>
      <c r="R1816" s="11">
        <v>1565000</v>
      </c>
      <c r="S1816" s="11">
        <v>5002</v>
      </c>
      <c r="T1816" s="11">
        <v>5003</v>
      </c>
      <c r="U1816" s="11">
        <v>5</v>
      </c>
      <c r="V1816" s="11">
        <v>84382</v>
      </c>
      <c r="W1816" s="11">
        <v>6</v>
      </c>
      <c r="X1816" s="11">
        <v>8903</v>
      </c>
      <c r="Y1816" s="11">
        <v>21</v>
      </c>
      <c r="Z1816" s="11">
        <v>4221</v>
      </c>
      <c r="AA1816" s="11">
        <v>0</v>
      </c>
      <c r="AB1816" s="11">
        <v>0</v>
      </c>
      <c r="AC1816" s="11">
        <v>4001226</v>
      </c>
      <c r="AD1816" s="11">
        <v>5230</v>
      </c>
      <c r="AE1816" s="11">
        <v>17645000</v>
      </c>
      <c r="AF1816" s="11" t="s">
        <v>166</v>
      </c>
      <c r="AG1816" s="11" t="s">
        <v>158</v>
      </c>
      <c r="AH1816" s="16">
        <v>0</v>
      </c>
    </row>
    <row r="1817" spans="1:34">
      <c r="A1817" s="11">
        <v>4001226</v>
      </c>
      <c r="B1817" s="11">
        <v>4001201</v>
      </c>
      <c r="C1817" s="11" t="s">
        <v>73</v>
      </c>
      <c r="D1817" s="11">
        <v>20</v>
      </c>
      <c r="E1817" s="11">
        <v>26</v>
      </c>
      <c r="F1817" s="11">
        <v>70</v>
      </c>
      <c r="G1817" s="11">
        <v>4</v>
      </c>
      <c r="H1817" s="11">
        <v>412</v>
      </c>
      <c r="I1817" s="11">
        <v>431</v>
      </c>
      <c r="J1817" s="11">
        <v>323</v>
      </c>
      <c r="K1817" s="11">
        <v>332</v>
      </c>
      <c r="L1817" s="11">
        <v>2</v>
      </c>
      <c r="M1817" s="11">
        <v>60</v>
      </c>
      <c r="N1817" s="11">
        <v>1630</v>
      </c>
      <c r="O1817" s="11">
        <v>1</v>
      </c>
      <c r="P1817" s="11">
        <v>40012</v>
      </c>
      <c r="Q1817" s="11">
        <v>1</v>
      </c>
      <c r="R1817" s="11">
        <v>1590000</v>
      </c>
      <c r="S1817" s="11">
        <v>5002</v>
      </c>
      <c r="T1817" s="11">
        <v>5003</v>
      </c>
      <c r="U1817" s="11">
        <v>5</v>
      </c>
      <c r="V1817" s="11">
        <v>88516</v>
      </c>
      <c r="W1817" s="11">
        <v>6</v>
      </c>
      <c r="X1817" s="11">
        <v>9419</v>
      </c>
      <c r="Y1817" s="11">
        <v>21</v>
      </c>
      <c r="Z1817" s="11">
        <v>4428</v>
      </c>
      <c r="AA1817" s="11">
        <v>0</v>
      </c>
      <c r="AB1817" s="11">
        <v>0</v>
      </c>
      <c r="AC1817" s="11">
        <v>4001227</v>
      </c>
      <c r="AD1817" s="11">
        <v>6071</v>
      </c>
      <c r="AE1817" s="11">
        <v>19210000</v>
      </c>
      <c r="AF1817" s="11" t="s">
        <v>166</v>
      </c>
      <c r="AG1817" s="11" t="s">
        <v>158</v>
      </c>
      <c r="AH1817" s="16">
        <v>1</v>
      </c>
    </row>
    <row r="1818" spans="1:34">
      <c r="A1818" s="11">
        <v>4001227</v>
      </c>
      <c r="B1818" s="11">
        <v>4001201</v>
      </c>
      <c r="C1818" s="11" t="s">
        <v>73</v>
      </c>
      <c r="D1818" s="11">
        <v>20</v>
      </c>
      <c r="E1818" s="11">
        <v>27</v>
      </c>
      <c r="F1818" s="11">
        <v>70</v>
      </c>
      <c r="G1818" s="11">
        <v>4</v>
      </c>
      <c r="H1818" s="11">
        <v>411</v>
      </c>
      <c r="I1818" s="11">
        <v>423</v>
      </c>
      <c r="J1818" s="11">
        <v>322</v>
      </c>
      <c r="K1818" s="11">
        <v>331</v>
      </c>
      <c r="L1818" s="11">
        <v>2</v>
      </c>
      <c r="M1818" s="11">
        <v>60</v>
      </c>
      <c r="N1818" s="11">
        <v>1650</v>
      </c>
      <c r="O1818" s="11">
        <v>0</v>
      </c>
      <c r="P1818" s="11">
        <v>0</v>
      </c>
      <c r="Q1818" s="11">
        <v>0</v>
      </c>
      <c r="R1818" s="11">
        <v>1615000</v>
      </c>
      <c r="S1818" s="11">
        <v>5002</v>
      </c>
      <c r="T1818" s="11">
        <v>5003</v>
      </c>
      <c r="U1818" s="11">
        <v>5</v>
      </c>
      <c r="V1818" s="11">
        <v>105831</v>
      </c>
      <c r="W1818" s="11">
        <v>6</v>
      </c>
      <c r="X1818" s="11">
        <v>9939</v>
      </c>
      <c r="Y1818" s="11">
        <v>21</v>
      </c>
      <c r="Z1818" s="11">
        <v>4636</v>
      </c>
      <c r="AA1818" s="11">
        <v>0</v>
      </c>
      <c r="AB1818" s="11">
        <v>0</v>
      </c>
      <c r="AC1818" s="11">
        <v>4001228</v>
      </c>
      <c r="AD1818" s="11">
        <v>6912</v>
      </c>
      <c r="AE1818" s="11">
        <v>20800000</v>
      </c>
      <c r="AF1818" s="11" t="s">
        <v>167</v>
      </c>
      <c r="AG1818" s="11" t="s">
        <v>135</v>
      </c>
      <c r="AH1818" s="16">
        <v>0</v>
      </c>
    </row>
    <row r="1819" spans="1:34">
      <c r="A1819" s="11">
        <v>4001228</v>
      </c>
      <c r="B1819" s="11">
        <v>4001201</v>
      </c>
      <c r="C1819" s="11" t="s">
        <v>73</v>
      </c>
      <c r="D1819" s="11">
        <v>20</v>
      </c>
      <c r="E1819" s="11">
        <v>28</v>
      </c>
      <c r="F1819" s="11">
        <v>70</v>
      </c>
      <c r="G1819" s="11">
        <v>4</v>
      </c>
      <c r="H1819" s="11">
        <v>413</v>
      </c>
      <c r="I1819" s="11">
        <v>422</v>
      </c>
      <c r="J1819" s="11">
        <v>321</v>
      </c>
      <c r="K1819" s="11">
        <v>333</v>
      </c>
      <c r="L1819" s="11">
        <v>2</v>
      </c>
      <c r="M1819" s="11">
        <v>60</v>
      </c>
      <c r="N1819" s="11">
        <v>1670</v>
      </c>
      <c r="O1819" s="11">
        <v>0</v>
      </c>
      <c r="P1819" s="11">
        <v>0</v>
      </c>
      <c r="Q1819" s="11">
        <v>0</v>
      </c>
      <c r="R1819" s="11">
        <v>1635000</v>
      </c>
      <c r="S1819" s="11">
        <v>5002</v>
      </c>
      <c r="T1819" s="11">
        <v>5003</v>
      </c>
      <c r="U1819" s="11">
        <v>5</v>
      </c>
      <c r="V1819" s="11">
        <v>110009</v>
      </c>
      <c r="W1819" s="11">
        <v>6</v>
      </c>
      <c r="X1819" s="11">
        <v>10461</v>
      </c>
      <c r="Y1819" s="11">
        <v>21</v>
      </c>
      <c r="Z1819" s="11">
        <v>4844</v>
      </c>
      <c r="AA1819" s="11">
        <v>0</v>
      </c>
      <c r="AB1819" s="11">
        <v>0</v>
      </c>
      <c r="AC1819" s="11">
        <v>4001229</v>
      </c>
      <c r="AD1819" s="11">
        <v>7754</v>
      </c>
      <c r="AE1819" s="11">
        <v>22415000</v>
      </c>
      <c r="AF1819" s="11" t="s">
        <v>167</v>
      </c>
      <c r="AG1819" s="11" t="s">
        <v>135</v>
      </c>
      <c r="AH1819" s="16">
        <v>0</v>
      </c>
    </row>
    <row r="1820" spans="1:34">
      <c r="A1820" s="11">
        <v>4001229</v>
      </c>
      <c r="B1820" s="11">
        <v>4001201</v>
      </c>
      <c r="C1820" s="11" t="s">
        <v>73</v>
      </c>
      <c r="D1820" s="11">
        <v>20</v>
      </c>
      <c r="E1820" s="11">
        <v>29</v>
      </c>
      <c r="F1820" s="11">
        <v>70</v>
      </c>
      <c r="G1820" s="11">
        <v>4</v>
      </c>
      <c r="H1820" s="11">
        <v>412</v>
      </c>
      <c r="I1820" s="11">
        <v>431</v>
      </c>
      <c r="J1820" s="11">
        <v>423</v>
      </c>
      <c r="K1820" s="11">
        <v>432</v>
      </c>
      <c r="L1820" s="11">
        <v>2</v>
      </c>
      <c r="M1820" s="11">
        <v>60</v>
      </c>
      <c r="N1820" s="11">
        <v>2170</v>
      </c>
      <c r="O1820" s="11">
        <v>1</v>
      </c>
      <c r="P1820" s="11">
        <v>40012</v>
      </c>
      <c r="Q1820" s="11">
        <v>1</v>
      </c>
      <c r="R1820" s="11">
        <v>2220000</v>
      </c>
      <c r="S1820" s="11">
        <v>5002</v>
      </c>
      <c r="T1820" s="11">
        <v>5003</v>
      </c>
      <c r="U1820" s="11">
        <v>5</v>
      </c>
      <c r="V1820" s="11">
        <v>114209</v>
      </c>
      <c r="W1820" s="11">
        <v>6</v>
      </c>
      <c r="X1820" s="11">
        <v>10986</v>
      </c>
      <c r="Y1820" s="11">
        <v>21</v>
      </c>
      <c r="Z1820" s="11">
        <v>5054</v>
      </c>
      <c r="AA1820" s="11">
        <v>0</v>
      </c>
      <c r="AB1820" s="11">
        <v>0</v>
      </c>
      <c r="AC1820" s="11">
        <v>4001230</v>
      </c>
      <c r="AD1820" s="11">
        <v>8595</v>
      </c>
      <c r="AE1820" s="11">
        <v>24050000</v>
      </c>
      <c r="AF1820" s="11" t="s">
        <v>167</v>
      </c>
      <c r="AG1820" s="11" t="s">
        <v>135</v>
      </c>
      <c r="AH1820" s="16">
        <v>1</v>
      </c>
    </row>
    <row r="1821" spans="1:34">
      <c r="A1821" s="11">
        <v>4001230</v>
      </c>
      <c r="B1821" s="11">
        <v>4001201</v>
      </c>
      <c r="C1821" s="11" t="s">
        <v>73</v>
      </c>
      <c r="D1821" s="11">
        <v>20</v>
      </c>
      <c r="E1821" s="11">
        <v>30</v>
      </c>
      <c r="F1821" s="11">
        <v>80</v>
      </c>
      <c r="G1821" s="11">
        <v>4</v>
      </c>
      <c r="H1821" s="11">
        <v>511</v>
      </c>
      <c r="I1821" s="11">
        <v>433</v>
      </c>
      <c r="J1821" s="11">
        <v>422</v>
      </c>
      <c r="K1821" s="11">
        <v>431</v>
      </c>
      <c r="L1821" s="11">
        <v>2</v>
      </c>
      <c r="M1821" s="11">
        <v>60</v>
      </c>
      <c r="N1821" s="11">
        <v>2210</v>
      </c>
      <c r="O1821" s="11">
        <v>0</v>
      </c>
      <c r="P1821" s="11">
        <v>0</v>
      </c>
      <c r="Q1821" s="11">
        <v>0</v>
      </c>
      <c r="R1821" s="11">
        <v>2240000</v>
      </c>
      <c r="S1821" s="11">
        <v>5003</v>
      </c>
      <c r="T1821" s="11">
        <v>5004</v>
      </c>
      <c r="U1821" s="11">
        <v>5</v>
      </c>
      <c r="V1821" s="11">
        <v>119320</v>
      </c>
      <c r="W1821" s="11">
        <v>6</v>
      </c>
      <c r="X1821" s="11">
        <v>11625</v>
      </c>
      <c r="Y1821" s="11">
        <v>21</v>
      </c>
      <c r="Z1821" s="11">
        <v>5310</v>
      </c>
      <c r="AA1821" s="11">
        <v>0</v>
      </c>
      <c r="AB1821" s="11">
        <v>0</v>
      </c>
      <c r="AC1821" s="11">
        <v>4001231</v>
      </c>
      <c r="AD1821" s="11">
        <v>9972</v>
      </c>
      <c r="AE1821" s="11">
        <v>26270000</v>
      </c>
      <c r="AF1821" s="11" t="s">
        <v>168</v>
      </c>
      <c r="AG1821" s="11" t="s">
        <v>159</v>
      </c>
      <c r="AH1821" s="16">
        <v>0</v>
      </c>
    </row>
    <row r="1822" spans="1:34">
      <c r="A1822" s="11">
        <v>4001231</v>
      </c>
      <c r="B1822" s="11">
        <v>4001201</v>
      </c>
      <c r="C1822" s="11" t="s">
        <v>73</v>
      </c>
      <c r="D1822" s="11">
        <v>20</v>
      </c>
      <c r="E1822" s="11">
        <v>31</v>
      </c>
      <c r="F1822" s="11">
        <v>80</v>
      </c>
      <c r="G1822" s="11">
        <v>4</v>
      </c>
      <c r="H1822" s="11">
        <v>513</v>
      </c>
      <c r="I1822" s="11">
        <v>432</v>
      </c>
      <c r="J1822" s="11">
        <v>421</v>
      </c>
      <c r="K1822" s="11">
        <v>433</v>
      </c>
      <c r="L1822" s="11">
        <v>2</v>
      </c>
      <c r="M1822" s="11">
        <v>60</v>
      </c>
      <c r="N1822" s="11">
        <v>2230</v>
      </c>
      <c r="O1822" s="11">
        <v>1</v>
      </c>
      <c r="P1822" s="11">
        <v>40012</v>
      </c>
      <c r="Q1822" s="11">
        <v>1</v>
      </c>
      <c r="R1822" s="11">
        <v>2265000</v>
      </c>
      <c r="S1822" s="11">
        <v>5003</v>
      </c>
      <c r="T1822" s="11">
        <v>5004</v>
      </c>
      <c r="U1822" s="11">
        <v>5</v>
      </c>
      <c r="V1822" s="11">
        <v>124453</v>
      </c>
      <c r="W1822" s="11">
        <v>6</v>
      </c>
      <c r="X1822" s="11">
        <v>12267</v>
      </c>
      <c r="Y1822" s="11">
        <v>21</v>
      </c>
      <c r="Z1822" s="11">
        <v>5567</v>
      </c>
      <c r="AA1822" s="11">
        <v>0</v>
      </c>
      <c r="AB1822" s="11">
        <v>0</v>
      </c>
      <c r="AC1822" s="11">
        <v>4001232</v>
      </c>
      <c r="AD1822" s="11">
        <v>12219</v>
      </c>
      <c r="AE1822" s="11">
        <v>28510000</v>
      </c>
      <c r="AF1822" s="11" t="s">
        <v>168</v>
      </c>
      <c r="AG1822" s="11" t="s">
        <v>159</v>
      </c>
      <c r="AH1822" s="16">
        <v>1</v>
      </c>
    </row>
    <row r="1823" spans="1:34">
      <c r="A1823" s="11">
        <v>4001232</v>
      </c>
      <c r="B1823" s="11">
        <v>4001201</v>
      </c>
      <c r="C1823" s="11" t="s">
        <v>73</v>
      </c>
      <c r="D1823" s="11">
        <v>20</v>
      </c>
      <c r="E1823" s="11">
        <v>32</v>
      </c>
      <c r="F1823" s="11">
        <v>80</v>
      </c>
      <c r="G1823" s="11">
        <v>4</v>
      </c>
      <c r="H1823" s="11">
        <v>512</v>
      </c>
      <c r="I1823" s="11">
        <v>431</v>
      </c>
      <c r="J1823" s="11">
        <v>423</v>
      </c>
      <c r="K1823" s="11">
        <v>432</v>
      </c>
      <c r="L1823" s="11">
        <v>2</v>
      </c>
      <c r="M1823" s="11">
        <v>60</v>
      </c>
      <c r="N1823" s="11">
        <v>2250</v>
      </c>
      <c r="O1823" s="11">
        <v>0</v>
      </c>
      <c r="P1823" s="11">
        <v>0</v>
      </c>
      <c r="Q1823" s="11">
        <v>0</v>
      </c>
      <c r="R1823" s="11">
        <v>2290000</v>
      </c>
      <c r="S1823" s="11">
        <v>5003</v>
      </c>
      <c r="T1823" s="11">
        <v>5004</v>
      </c>
      <c r="U1823" s="11">
        <v>5</v>
      </c>
      <c r="V1823" s="11">
        <v>129609</v>
      </c>
      <c r="W1823" s="11">
        <v>6</v>
      </c>
      <c r="X1823" s="11">
        <v>12911</v>
      </c>
      <c r="Y1823" s="11">
        <v>21</v>
      </c>
      <c r="Z1823" s="11">
        <v>6484</v>
      </c>
      <c r="AA1823" s="11">
        <v>0</v>
      </c>
      <c r="AB1823" s="11">
        <v>0</v>
      </c>
      <c r="AC1823" s="11">
        <v>4001233</v>
      </c>
      <c r="AD1823" s="11">
        <v>14466</v>
      </c>
      <c r="AE1823" s="11">
        <v>30775000</v>
      </c>
      <c r="AF1823" s="11" t="s">
        <v>169</v>
      </c>
      <c r="AG1823" s="11" t="s">
        <v>158</v>
      </c>
      <c r="AH1823" s="16">
        <v>0</v>
      </c>
    </row>
    <row r="1824" spans="1:34">
      <c r="A1824" s="11">
        <v>4001233</v>
      </c>
      <c r="B1824" s="11">
        <v>4001201</v>
      </c>
      <c r="C1824" s="11" t="s">
        <v>73</v>
      </c>
      <c r="D1824" s="11">
        <v>20</v>
      </c>
      <c r="E1824" s="11">
        <v>33</v>
      </c>
      <c r="F1824" s="11">
        <v>80</v>
      </c>
      <c r="G1824" s="11">
        <v>4</v>
      </c>
      <c r="H1824" s="11">
        <v>511</v>
      </c>
      <c r="I1824" s="11">
        <v>433</v>
      </c>
      <c r="J1824" s="11">
        <v>422</v>
      </c>
      <c r="K1824" s="11">
        <v>431</v>
      </c>
      <c r="L1824" s="11">
        <v>2</v>
      </c>
      <c r="M1824" s="11">
        <v>60</v>
      </c>
      <c r="N1824" s="11">
        <v>2270</v>
      </c>
      <c r="O1824" s="11">
        <v>1</v>
      </c>
      <c r="P1824" s="11">
        <v>40012</v>
      </c>
      <c r="Q1824" s="11">
        <v>1</v>
      </c>
      <c r="R1824" s="11">
        <v>2315000</v>
      </c>
      <c r="S1824" s="11">
        <v>5003</v>
      </c>
      <c r="T1824" s="11">
        <v>5004</v>
      </c>
      <c r="U1824" s="11">
        <v>5</v>
      </c>
      <c r="V1824" s="11">
        <v>134787</v>
      </c>
      <c r="W1824" s="11">
        <v>6</v>
      </c>
      <c r="X1824" s="11">
        <v>13558</v>
      </c>
      <c r="Y1824" s="11">
        <v>21</v>
      </c>
      <c r="Z1824" s="11">
        <v>6743</v>
      </c>
      <c r="AA1824" s="11">
        <v>0</v>
      </c>
      <c r="AB1824" s="11">
        <v>0</v>
      </c>
      <c r="AC1824" s="11">
        <v>4001234</v>
      </c>
      <c r="AD1824" s="11">
        <v>16712</v>
      </c>
      <c r="AE1824" s="11">
        <v>33065000</v>
      </c>
      <c r="AF1824" s="11" t="s">
        <v>169</v>
      </c>
      <c r="AG1824" s="11" t="s">
        <v>158</v>
      </c>
      <c r="AH1824" s="16">
        <v>1</v>
      </c>
    </row>
    <row r="1825" spans="1:34">
      <c r="A1825" s="11">
        <v>4001234</v>
      </c>
      <c r="B1825" s="11">
        <v>4001201</v>
      </c>
      <c r="C1825" s="11" t="s">
        <v>73</v>
      </c>
      <c r="D1825" s="11">
        <v>20</v>
      </c>
      <c r="E1825" s="11">
        <v>34</v>
      </c>
      <c r="F1825" s="11">
        <v>80</v>
      </c>
      <c r="G1825" s="11">
        <v>4</v>
      </c>
      <c r="H1825" s="11">
        <v>513</v>
      </c>
      <c r="I1825" s="11">
        <v>432</v>
      </c>
      <c r="J1825" s="11">
        <v>421</v>
      </c>
      <c r="K1825" s="11">
        <v>433</v>
      </c>
      <c r="L1825" s="11">
        <v>2</v>
      </c>
      <c r="M1825" s="11">
        <v>60</v>
      </c>
      <c r="N1825" s="11">
        <v>2290</v>
      </c>
      <c r="O1825" s="11">
        <v>0</v>
      </c>
      <c r="P1825" s="11">
        <v>0</v>
      </c>
      <c r="Q1825" s="11">
        <v>0</v>
      </c>
      <c r="R1825" s="11">
        <v>2335000</v>
      </c>
      <c r="S1825" s="11">
        <v>5003</v>
      </c>
      <c r="T1825" s="11">
        <v>5004</v>
      </c>
      <c r="U1825" s="11">
        <v>5</v>
      </c>
      <c r="V1825" s="11">
        <v>153147</v>
      </c>
      <c r="W1825" s="11">
        <v>6</v>
      </c>
      <c r="X1825" s="11">
        <v>14208</v>
      </c>
      <c r="Y1825" s="11">
        <v>21</v>
      </c>
      <c r="Z1825" s="11">
        <v>7003</v>
      </c>
      <c r="AA1825" s="11">
        <v>0</v>
      </c>
      <c r="AB1825" s="11">
        <v>0</v>
      </c>
      <c r="AC1825" s="11">
        <v>4001235</v>
      </c>
      <c r="AD1825" s="11">
        <v>18959</v>
      </c>
      <c r="AE1825" s="11">
        <v>35380000</v>
      </c>
      <c r="AF1825" s="11" t="s">
        <v>170</v>
      </c>
      <c r="AG1825" s="11" t="s">
        <v>159</v>
      </c>
      <c r="AH1825" s="16">
        <v>0</v>
      </c>
    </row>
    <row r="1826" spans="1:34">
      <c r="A1826" s="11">
        <v>4001235</v>
      </c>
      <c r="B1826" s="11">
        <v>4001201</v>
      </c>
      <c r="C1826" s="11" t="s">
        <v>73</v>
      </c>
      <c r="D1826" s="11">
        <v>20</v>
      </c>
      <c r="E1826" s="11">
        <v>35</v>
      </c>
      <c r="F1826" s="11">
        <v>80</v>
      </c>
      <c r="G1826" s="11">
        <v>4</v>
      </c>
      <c r="H1826" s="11">
        <v>512</v>
      </c>
      <c r="I1826" s="11">
        <v>521</v>
      </c>
      <c r="J1826" s="11">
        <v>423</v>
      </c>
      <c r="K1826" s="11">
        <v>432</v>
      </c>
      <c r="L1826" s="11">
        <v>2</v>
      </c>
      <c r="M1826" s="11">
        <v>60</v>
      </c>
      <c r="N1826" s="11">
        <v>2330</v>
      </c>
      <c r="O1826" s="11">
        <v>1</v>
      </c>
      <c r="P1826" s="11">
        <v>40012</v>
      </c>
      <c r="Q1826" s="11">
        <v>1</v>
      </c>
      <c r="R1826" s="11">
        <v>2360000</v>
      </c>
      <c r="S1826" s="11">
        <v>5003</v>
      </c>
      <c r="T1826" s="11">
        <v>5004</v>
      </c>
      <c r="U1826" s="11">
        <v>5</v>
      </c>
      <c r="V1826" s="11">
        <v>158369</v>
      </c>
      <c r="W1826" s="11">
        <v>6</v>
      </c>
      <c r="X1826" s="11">
        <v>14861</v>
      </c>
      <c r="Y1826" s="11">
        <v>21</v>
      </c>
      <c r="Z1826" s="11">
        <v>7264</v>
      </c>
      <c r="AA1826" s="11">
        <v>0</v>
      </c>
      <c r="AB1826" s="11">
        <v>0</v>
      </c>
      <c r="AC1826" s="11">
        <v>4001236</v>
      </c>
      <c r="AD1826" s="11">
        <v>21206</v>
      </c>
      <c r="AE1826" s="11">
        <v>37715000</v>
      </c>
      <c r="AF1826" s="11" t="s">
        <v>170</v>
      </c>
      <c r="AG1826" s="11" t="s">
        <v>159</v>
      </c>
      <c r="AH1826" s="16">
        <v>1</v>
      </c>
    </row>
    <row r="1827" spans="1:34">
      <c r="A1827" s="11">
        <v>4001236</v>
      </c>
      <c r="B1827" s="11">
        <v>4001201</v>
      </c>
      <c r="C1827" s="11" t="s">
        <v>73</v>
      </c>
      <c r="D1827" s="11">
        <v>20</v>
      </c>
      <c r="E1827" s="11">
        <v>36</v>
      </c>
      <c r="F1827" s="11">
        <v>80</v>
      </c>
      <c r="G1827" s="11">
        <v>4</v>
      </c>
      <c r="H1827" s="11">
        <v>511</v>
      </c>
      <c r="I1827" s="11">
        <v>533</v>
      </c>
      <c r="J1827" s="11">
        <v>422</v>
      </c>
      <c r="K1827" s="11">
        <v>431</v>
      </c>
      <c r="L1827" s="11">
        <v>2</v>
      </c>
      <c r="M1827" s="11">
        <v>60</v>
      </c>
      <c r="N1827" s="11">
        <v>2350</v>
      </c>
      <c r="O1827" s="11">
        <v>0</v>
      </c>
      <c r="P1827" s="11">
        <v>0</v>
      </c>
      <c r="Q1827" s="11">
        <v>0</v>
      </c>
      <c r="R1827" s="11">
        <v>2385000</v>
      </c>
      <c r="S1827" s="11">
        <v>5003</v>
      </c>
      <c r="T1827" s="11">
        <v>5004</v>
      </c>
      <c r="U1827" s="11">
        <v>5</v>
      </c>
      <c r="V1827" s="11">
        <v>163613</v>
      </c>
      <c r="W1827" s="11">
        <v>6</v>
      </c>
      <c r="X1827" s="11">
        <v>15517</v>
      </c>
      <c r="Y1827" s="11">
        <v>21</v>
      </c>
      <c r="Z1827" s="11">
        <v>8187</v>
      </c>
      <c r="AA1827" s="11">
        <v>0</v>
      </c>
      <c r="AB1827" s="11">
        <v>0</v>
      </c>
      <c r="AC1827" s="11">
        <v>4001237</v>
      </c>
      <c r="AD1827" s="11">
        <v>24323</v>
      </c>
      <c r="AE1827" s="11">
        <v>40075000</v>
      </c>
      <c r="AF1827" s="11" t="s">
        <v>171</v>
      </c>
      <c r="AG1827" s="11" t="s">
        <v>158</v>
      </c>
      <c r="AH1827" s="16">
        <v>0</v>
      </c>
    </row>
    <row r="1828" spans="1:34">
      <c r="A1828" s="11">
        <v>4001237</v>
      </c>
      <c r="B1828" s="11">
        <v>4001201</v>
      </c>
      <c r="C1828" s="11" t="s">
        <v>73</v>
      </c>
      <c r="D1828" s="11">
        <v>20</v>
      </c>
      <c r="E1828" s="11">
        <v>37</v>
      </c>
      <c r="F1828" s="11">
        <v>80</v>
      </c>
      <c r="G1828" s="11">
        <v>4</v>
      </c>
      <c r="H1828" s="11">
        <v>513</v>
      </c>
      <c r="I1828" s="11">
        <v>512</v>
      </c>
      <c r="J1828" s="11">
        <v>421</v>
      </c>
      <c r="K1828" s="11">
        <v>433</v>
      </c>
      <c r="L1828" s="11">
        <v>2</v>
      </c>
      <c r="M1828" s="11">
        <v>60</v>
      </c>
      <c r="N1828" s="11">
        <v>2370</v>
      </c>
      <c r="O1828" s="11">
        <v>1</v>
      </c>
      <c r="P1828" s="11">
        <v>40012</v>
      </c>
      <c r="Q1828" s="11">
        <v>1</v>
      </c>
      <c r="R1828" s="11">
        <v>2410000</v>
      </c>
      <c r="S1828" s="11">
        <v>5003</v>
      </c>
      <c r="T1828" s="11">
        <v>5004</v>
      </c>
      <c r="U1828" s="11">
        <v>5</v>
      </c>
      <c r="V1828" s="11">
        <v>168880</v>
      </c>
      <c r="W1828" s="11">
        <v>6</v>
      </c>
      <c r="X1828" s="11">
        <v>16175</v>
      </c>
      <c r="Y1828" s="11">
        <v>21</v>
      </c>
      <c r="Z1828" s="11">
        <v>8450</v>
      </c>
      <c r="AA1828" s="11">
        <v>0</v>
      </c>
      <c r="AB1828" s="11">
        <v>0</v>
      </c>
      <c r="AC1828" s="11">
        <v>4001238</v>
      </c>
      <c r="AD1828" s="11">
        <v>27440</v>
      </c>
      <c r="AE1828" s="11">
        <v>42460000</v>
      </c>
      <c r="AF1828" s="11" t="s">
        <v>171</v>
      </c>
      <c r="AG1828" s="11" t="s">
        <v>158</v>
      </c>
      <c r="AH1828" s="16">
        <v>1</v>
      </c>
    </row>
    <row r="1829" spans="1:34">
      <c r="A1829" s="11">
        <v>4001238</v>
      </c>
      <c r="B1829" s="11">
        <v>4001201</v>
      </c>
      <c r="C1829" s="11" t="s">
        <v>73</v>
      </c>
      <c r="D1829" s="11">
        <v>20</v>
      </c>
      <c r="E1829" s="11">
        <v>38</v>
      </c>
      <c r="F1829" s="11">
        <v>80</v>
      </c>
      <c r="G1829" s="11">
        <v>4</v>
      </c>
      <c r="H1829" s="11">
        <v>512</v>
      </c>
      <c r="I1829" s="11">
        <v>531</v>
      </c>
      <c r="J1829" s="11">
        <v>423</v>
      </c>
      <c r="K1829" s="11">
        <v>432</v>
      </c>
      <c r="L1829" s="11">
        <v>2</v>
      </c>
      <c r="M1829" s="11">
        <v>60</v>
      </c>
      <c r="N1829" s="11">
        <v>2390</v>
      </c>
      <c r="O1829" s="11">
        <v>0</v>
      </c>
      <c r="P1829" s="11">
        <v>0</v>
      </c>
      <c r="Q1829" s="11">
        <v>0</v>
      </c>
      <c r="R1829" s="11">
        <v>2430000</v>
      </c>
      <c r="S1829" s="11">
        <v>5003</v>
      </c>
      <c r="T1829" s="11">
        <v>5004</v>
      </c>
      <c r="U1829" s="11">
        <v>5</v>
      </c>
      <c r="V1829" s="11">
        <v>187329</v>
      </c>
      <c r="W1829" s="11">
        <v>6</v>
      </c>
      <c r="X1829" s="11">
        <v>16836</v>
      </c>
      <c r="Y1829" s="11">
        <v>21</v>
      </c>
      <c r="Z1829" s="11">
        <v>8714</v>
      </c>
      <c r="AA1829" s="11">
        <v>0</v>
      </c>
      <c r="AB1829" s="11">
        <v>0</v>
      </c>
      <c r="AC1829" s="11">
        <v>4001239</v>
      </c>
      <c r="AD1829" s="11">
        <v>30556</v>
      </c>
      <c r="AE1829" s="11">
        <v>44870000</v>
      </c>
      <c r="AF1829" s="11" t="s">
        <v>172</v>
      </c>
      <c r="AG1829" s="11" t="s">
        <v>135</v>
      </c>
      <c r="AH1829" s="16">
        <v>0</v>
      </c>
    </row>
    <row r="1830" spans="1:34">
      <c r="A1830" s="11">
        <v>4001239</v>
      </c>
      <c r="B1830" s="11">
        <v>4001201</v>
      </c>
      <c r="C1830" s="11" t="s">
        <v>73</v>
      </c>
      <c r="D1830" s="11">
        <v>20</v>
      </c>
      <c r="E1830" s="11">
        <v>39</v>
      </c>
      <c r="F1830" s="11">
        <v>80</v>
      </c>
      <c r="G1830" s="11">
        <v>4</v>
      </c>
      <c r="H1830" s="11">
        <v>511</v>
      </c>
      <c r="I1830" s="11">
        <v>533</v>
      </c>
      <c r="J1830" s="11">
        <v>522</v>
      </c>
      <c r="K1830" s="11">
        <v>531</v>
      </c>
      <c r="L1830" s="11">
        <v>2</v>
      </c>
      <c r="M1830" s="11">
        <v>60</v>
      </c>
      <c r="N1830" s="11">
        <v>2890</v>
      </c>
      <c r="O1830" s="11">
        <v>1</v>
      </c>
      <c r="P1830" s="11">
        <v>40012</v>
      </c>
      <c r="Q1830" s="11">
        <v>1</v>
      </c>
      <c r="R1830" s="11">
        <v>3035000</v>
      </c>
      <c r="S1830" s="11">
        <v>5003</v>
      </c>
      <c r="T1830" s="11">
        <v>5004</v>
      </c>
      <c r="U1830" s="11">
        <v>5</v>
      </c>
      <c r="V1830" s="11">
        <v>192640</v>
      </c>
      <c r="W1830" s="11">
        <v>6</v>
      </c>
      <c r="X1830" s="11">
        <v>17500</v>
      </c>
      <c r="Y1830" s="11">
        <v>21</v>
      </c>
      <c r="Z1830" s="11">
        <v>8980</v>
      </c>
      <c r="AA1830" s="11">
        <v>0</v>
      </c>
      <c r="AB1830" s="11">
        <v>0</v>
      </c>
      <c r="AC1830" s="11">
        <v>4001240</v>
      </c>
      <c r="AD1830" s="11">
        <v>33673</v>
      </c>
      <c r="AE1830" s="11">
        <v>47300000</v>
      </c>
      <c r="AF1830" s="11" t="s">
        <v>172</v>
      </c>
      <c r="AG1830" s="11" t="s">
        <v>135</v>
      </c>
      <c r="AH1830" s="16">
        <v>1</v>
      </c>
    </row>
    <row r="1831" spans="1:34">
      <c r="A1831" s="11">
        <v>4001240</v>
      </c>
      <c r="B1831" s="11">
        <v>4001201</v>
      </c>
      <c r="C1831" s="11" t="s">
        <v>73</v>
      </c>
      <c r="D1831" s="11">
        <v>20</v>
      </c>
      <c r="E1831" s="11">
        <v>40</v>
      </c>
      <c r="F1831" s="11">
        <v>90</v>
      </c>
      <c r="G1831" s="11">
        <v>4</v>
      </c>
      <c r="H1831" s="11">
        <v>623</v>
      </c>
      <c r="I1831" s="11">
        <v>532</v>
      </c>
      <c r="J1831" s="11">
        <v>521</v>
      </c>
      <c r="K1831" s="11">
        <v>533</v>
      </c>
      <c r="L1831" s="11">
        <v>2</v>
      </c>
      <c r="M1831" s="11">
        <v>60</v>
      </c>
      <c r="N1831" s="11">
        <v>2930</v>
      </c>
      <c r="O1831" s="11">
        <v>1</v>
      </c>
      <c r="P1831" s="11">
        <v>40012</v>
      </c>
      <c r="Q1831" s="11">
        <v>1</v>
      </c>
      <c r="R1831" s="11">
        <v>3055000</v>
      </c>
      <c r="S1831" s="11">
        <v>5004</v>
      </c>
      <c r="T1831" s="11">
        <v>5005</v>
      </c>
      <c r="U1831" s="11">
        <v>5</v>
      </c>
      <c r="V1831" s="11">
        <v>198862</v>
      </c>
      <c r="W1831" s="11">
        <v>6</v>
      </c>
      <c r="X1831" s="11">
        <v>18278</v>
      </c>
      <c r="Y1831" s="11">
        <v>21</v>
      </c>
      <c r="Z1831" s="11">
        <v>9291</v>
      </c>
      <c r="AA1831" s="11">
        <v>0</v>
      </c>
      <c r="AB1831" s="11">
        <v>0</v>
      </c>
      <c r="AC1831" s="11">
        <v>4001241</v>
      </c>
      <c r="AD1831" s="11">
        <v>38530</v>
      </c>
      <c r="AE1831" s="11">
        <v>50335000</v>
      </c>
      <c r="AF1831" s="11" t="s">
        <v>173</v>
      </c>
      <c r="AG1831" s="11" t="s">
        <v>159</v>
      </c>
      <c r="AH1831" s="16">
        <v>1</v>
      </c>
    </row>
    <row r="1832" spans="1:34">
      <c r="A1832" s="11">
        <v>4001241</v>
      </c>
      <c r="B1832" s="11">
        <v>4001201</v>
      </c>
      <c r="C1832" s="11" t="s">
        <v>73</v>
      </c>
      <c r="D1832" s="11">
        <v>20</v>
      </c>
      <c r="E1832" s="11">
        <v>41</v>
      </c>
      <c r="F1832" s="11">
        <v>90</v>
      </c>
      <c r="G1832" s="11">
        <v>4</v>
      </c>
      <c r="H1832" s="11">
        <v>622</v>
      </c>
      <c r="I1832" s="11">
        <v>531</v>
      </c>
      <c r="J1832" s="11">
        <v>523</v>
      </c>
      <c r="K1832" s="11">
        <v>532</v>
      </c>
      <c r="L1832" s="11">
        <v>2</v>
      </c>
      <c r="M1832" s="11">
        <v>60</v>
      </c>
      <c r="N1832" s="11">
        <v>2950</v>
      </c>
      <c r="O1832" s="11">
        <v>1</v>
      </c>
      <c r="P1832" s="11">
        <v>40012</v>
      </c>
      <c r="Q1832" s="11">
        <v>1</v>
      </c>
      <c r="R1832" s="11">
        <v>3080000</v>
      </c>
      <c r="S1832" s="11">
        <v>5004</v>
      </c>
      <c r="T1832" s="11">
        <v>5005</v>
      </c>
      <c r="U1832" s="11">
        <v>5</v>
      </c>
      <c r="V1832" s="11">
        <v>205107</v>
      </c>
      <c r="W1832" s="11">
        <v>6</v>
      </c>
      <c r="X1832" s="11">
        <v>19058</v>
      </c>
      <c r="Y1832" s="11">
        <v>21</v>
      </c>
      <c r="Z1832" s="11">
        <v>10263</v>
      </c>
      <c r="AA1832" s="11">
        <v>0</v>
      </c>
      <c r="AB1832" s="11">
        <v>0</v>
      </c>
      <c r="AC1832" s="11">
        <v>4001242</v>
      </c>
      <c r="AD1832" s="11">
        <v>47087</v>
      </c>
      <c r="AE1832" s="11">
        <v>53390000</v>
      </c>
      <c r="AF1832" s="11" t="s">
        <v>174</v>
      </c>
      <c r="AG1832" s="11" t="s">
        <v>158</v>
      </c>
      <c r="AH1832" s="16">
        <v>1</v>
      </c>
    </row>
    <row r="1833" spans="1:34">
      <c r="A1833" s="11">
        <v>4001242</v>
      </c>
      <c r="B1833" s="11">
        <v>4001201</v>
      </c>
      <c r="C1833" s="11" t="s">
        <v>73</v>
      </c>
      <c r="D1833" s="11">
        <v>20</v>
      </c>
      <c r="E1833" s="11">
        <v>42</v>
      </c>
      <c r="F1833" s="11">
        <v>90</v>
      </c>
      <c r="G1833" s="11">
        <v>4</v>
      </c>
      <c r="H1833" s="11">
        <v>621</v>
      </c>
      <c r="I1833" s="11">
        <v>533</v>
      </c>
      <c r="J1833" s="11">
        <v>522</v>
      </c>
      <c r="K1833" s="11">
        <v>531</v>
      </c>
      <c r="L1833" s="11">
        <v>2</v>
      </c>
      <c r="M1833" s="11">
        <v>60</v>
      </c>
      <c r="N1833" s="11">
        <v>2970</v>
      </c>
      <c r="O1833" s="11">
        <v>1</v>
      </c>
      <c r="P1833" s="11">
        <v>40012</v>
      </c>
      <c r="Q1833" s="11">
        <v>1</v>
      </c>
      <c r="R1833" s="11">
        <v>3105000</v>
      </c>
      <c r="S1833" s="11">
        <v>5004</v>
      </c>
      <c r="T1833" s="11">
        <v>5005</v>
      </c>
      <c r="U1833" s="11">
        <v>5</v>
      </c>
      <c r="V1833" s="11">
        <v>224533</v>
      </c>
      <c r="W1833" s="11">
        <v>6</v>
      </c>
      <c r="X1833" s="11">
        <v>19842</v>
      </c>
      <c r="Y1833" s="11">
        <v>21</v>
      </c>
      <c r="Z1833" s="11">
        <v>10577</v>
      </c>
      <c r="AA1833" s="11">
        <v>0</v>
      </c>
      <c r="AB1833" s="11">
        <v>0</v>
      </c>
      <c r="AC1833" s="11">
        <v>4001243</v>
      </c>
      <c r="AD1833" s="11">
        <v>55644</v>
      </c>
      <c r="AE1833" s="11">
        <v>56470000</v>
      </c>
      <c r="AF1833" s="11" t="s">
        <v>175</v>
      </c>
      <c r="AG1833" s="11" t="s">
        <v>159</v>
      </c>
      <c r="AH1833" s="16">
        <v>1</v>
      </c>
    </row>
    <row r="1834" spans="1:34">
      <c r="A1834" s="11">
        <v>4001243</v>
      </c>
      <c r="B1834" s="11">
        <v>4001201</v>
      </c>
      <c r="C1834" s="11" t="s">
        <v>73</v>
      </c>
      <c r="D1834" s="11">
        <v>20</v>
      </c>
      <c r="E1834" s="11">
        <v>43</v>
      </c>
      <c r="F1834" s="11">
        <v>90</v>
      </c>
      <c r="G1834" s="11">
        <v>4</v>
      </c>
      <c r="H1834" s="11">
        <v>623</v>
      </c>
      <c r="I1834" s="11">
        <v>532</v>
      </c>
      <c r="J1834" s="11">
        <v>521</v>
      </c>
      <c r="K1834" s="11">
        <v>533</v>
      </c>
      <c r="L1834" s="11">
        <v>2</v>
      </c>
      <c r="M1834" s="11">
        <v>60</v>
      </c>
      <c r="N1834" s="11">
        <v>2990</v>
      </c>
      <c r="O1834" s="11">
        <v>1</v>
      </c>
      <c r="P1834" s="11">
        <v>40012</v>
      </c>
      <c r="Q1834" s="11">
        <v>1</v>
      </c>
      <c r="R1834" s="11">
        <v>3130000</v>
      </c>
      <c r="S1834" s="11">
        <v>5004</v>
      </c>
      <c r="T1834" s="11">
        <v>5005</v>
      </c>
      <c r="U1834" s="11">
        <v>5</v>
      </c>
      <c r="V1834" s="11">
        <v>230822</v>
      </c>
      <c r="W1834" s="11">
        <v>6</v>
      </c>
      <c r="X1834" s="11">
        <v>20628</v>
      </c>
      <c r="Y1834" s="11">
        <v>21</v>
      </c>
      <c r="Z1834" s="11">
        <v>11551</v>
      </c>
      <c r="AA1834" s="11">
        <v>0</v>
      </c>
      <c r="AB1834" s="11">
        <v>0</v>
      </c>
      <c r="AC1834" s="11">
        <v>4001244</v>
      </c>
      <c r="AD1834" s="11">
        <v>64201</v>
      </c>
      <c r="AE1834" s="11">
        <v>59575000</v>
      </c>
      <c r="AF1834" s="11" t="s">
        <v>176</v>
      </c>
      <c r="AG1834" s="11" t="s">
        <v>158</v>
      </c>
      <c r="AH1834" s="16">
        <v>1</v>
      </c>
    </row>
    <row r="1835" spans="1:34">
      <c r="A1835" s="11">
        <v>4001244</v>
      </c>
      <c r="B1835" s="11">
        <v>4001201</v>
      </c>
      <c r="C1835" s="11" t="s">
        <v>73</v>
      </c>
      <c r="D1835" s="11">
        <v>20</v>
      </c>
      <c r="E1835" s="11">
        <v>44</v>
      </c>
      <c r="F1835" s="11">
        <v>90</v>
      </c>
      <c r="G1835" s="11">
        <v>4</v>
      </c>
      <c r="H1835" s="11">
        <v>622</v>
      </c>
      <c r="I1835" s="11">
        <v>531</v>
      </c>
      <c r="J1835" s="11">
        <v>523</v>
      </c>
      <c r="K1835" s="11">
        <v>532</v>
      </c>
      <c r="L1835" s="11">
        <v>2</v>
      </c>
      <c r="M1835" s="11">
        <v>60</v>
      </c>
      <c r="N1835" s="11">
        <v>3010</v>
      </c>
      <c r="O1835" s="11">
        <v>1</v>
      </c>
      <c r="P1835" s="11">
        <v>40012</v>
      </c>
      <c r="Q1835" s="11">
        <v>1</v>
      </c>
      <c r="R1835" s="11">
        <v>3155000</v>
      </c>
      <c r="S1835" s="11">
        <v>5004</v>
      </c>
      <c r="T1835" s="11">
        <v>5005</v>
      </c>
      <c r="U1835" s="11">
        <v>5</v>
      </c>
      <c r="V1835" s="11">
        <v>250293</v>
      </c>
      <c r="W1835" s="11">
        <v>6</v>
      </c>
      <c r="X1835" s="11">
        <v>21417</v>
      </c>
      <c r="Y1835" s="11">
        <v>21</v>
      </c>
      <c r="Z1835" s="11">
        <v>11867</v>
      </c>
      <c r="AA1835" s="11">
        <v>0</v>
      </c>
      <c r="AB1835" s="11">
        <v>0</v>
      </c>
      <c r="AC1835" s="11">
        <v>4001245</v>
      </c>
      <c r="AD1835" s="11">
        <v>72758</v>
      </c>
      <c r="AE1835" s="11">
        <v>62705000</v>
      </c>
      <c r="AF1835" s="11" t="s">
        <v>177</v>
      </c>
      <c r="AG1835" s="11" t="s">
        <v>159</v>
      </c>
      <c r="AH1835" s="16">
        <v>1</v>
      </c>
    </row>
    <row r="1836" spans="1:34">
      <c r="A1836" s="11">
        <v>4001245</v>
      </c>
      <c r="B1836" s="11">
        <v>4001201</v>
      </c>
      <c r="C1836" s="11" t="s">
        <v>73</v>
      </c>
      <c r="D1836" s="11">
        <v>20</v>
      </c>
      <c r="E1836" s="11">
        <v>45</v>
      </c>
      <c r="F1836" s="11">
        <v>90</v>
      </c>
      <c r="G1836" s="11">
        <v>4</v>
      </c>
      <c r="H1836" s="11">
        <v>611</v>
      </c>
      <c r="I1836" s="11">
        <v>633</v>
      </c>
      <c r="J1836" s="11">
        <v>522</v>
      </c>
      <c r="K1836" s="11">
        <v>531</v>
      </c>
      <c r="L1836" s="11">
        <v>2</v>
      </c>
      <c r="M1836" s="11">
        <v>60</v>
      </c>
      <c r="N1836" s="11">
        <v>3050</v>
      </c>
      <c r="O1836" s="11">
        <v>1</v>
      </c>
      <c r="P1836" s="11">
        <v>40012</v>
      </c>
      <c r="Q1836" s="11">
        <v>1</v>
      </c>
      <c r="R1836" s="11">
        <v>3180000</v>
      </c>
      <c r="S1836" s="11">
        <v>5004</v>
      </c>
      <c r="T1836" s="11">
        <v>5005</v>
      </c>
      <c r="U1836" s="11">
        <v>5</v>
      </c>
      <c r="V1836" s="11">
        <v>256627</v>
      </c>
      <c r="W1836" s="11">
        <v>6</v>
      </c>
      <c r="X1836" s="11">
        <v>22208</v>
      </c>
      <c r="Y1836" s="11">
        <v>21</v>
      </c>
      <c r="Z1836" s="11">
        <v>12843</v>
      </c>
      <c r="AA1836" s="11">
        <v>0</v>
      </c>
      <c r="AB1836" s="11">
        <v>0</v>
      </c>
      <c r="AC1836" s="11">
        <v>4001246</v>
      </c>
      <c r="AD1836" s="11">
        <v>81315</v>
      </c>
      <c r="AE1836" s="11">
        <v>65860000</v>
      </c>
      <c r="AF1836" s="11" t="s">
        <v>178</v>
      </c>
      <c r="AG1836" s="11" t="s">
        <v>158</v>
      </c>
      <c r="AH1836" s="16">
        <v>1</v>
      </c>
    </row>
    <row r="1837" spans="1:34">
      <c r="A1837" s="11">
        <v>4001246</v>
      </c>
      <c r="B1837" s="11">
        <v>4001201</v>
      </c>
      <c r="C1837" s="11" t="s">
        <v>73</v>
      </c>
      <c r="D1837" s="11">
        <v>20</v>
      </c>
      <c r="E1837" s="11">
        <v>46</v>
      </c>
      <c r="F1837" s="11">
        <v>90</v>
      </c>
      <c r="G1837" s="11">
        <v>4</v>
      </c>
      <c r="H1837" s="11">
        <v>623</v>
      </c>
      <c r="I1837" s="11">
        <v>632</v>
      </c>
      <c r="J1837" s="11">
        <v>521</v>
      </c>
      <c r="K1837" s="11">
        <v>533</v>
      </c>
      <c r="L1837" s="11">
        <v>2</v>
      </c>
      <c r="M1837" s="11">
        <v>60</v>
      </c>
      <c r="N1837" s="11">
        <v>3070</v>
      </c>
      <c r="O1837" s="11">
        <v>1</v>
      </c>
      <c r="P1837" s="11">
        <v>40012</v>
      </c>
      <c r="Q1837" s="11">
        <v>1</v>
      </c>
      <c r="R1837" s="11">
        <v>3205000</v>
      </c>
      <c r="S1837" s="11">
        <v>5004</v>
      </c>
      <c r="T1837" s="11">
        <v>5005</v>
      </c>
      <c r="U1837" s="11">
        <v>5</v>
      </c>
      <c r="V1837" s="11">
        <v>276142</v>
      </c>
      <c r="W1837" s="11">
        <v>6</v>
      </c>
      <c r="X1837" s="11">
        <v>23003</v>
      </c>
      <c r="Y1837" s="11">
        <v>21</v>
      </c>
      <c r="Z1837" s="11">
        <v>13161</v>
      </c>
      <c r="AA1837" s="11">
        <v>0</v>
      </c>
      <c r="AB1837" s="11">
        <v>0</v>
      </c>
      <c r="AC1837" s="11">
        <v>4001247</v>
      </c>
      <c r="AD1837" s="11">
        <v>93572</v>
      </c>
      <c r="AE1837" s="11">
        <v>69040000</v>
      </c>
      <c r="AF1837" s="11" t="s">
        <v>179</v>
      </c>
      <c r="AG1837" s="11" t="s">
        <v>159</v>
      </c>
      <c r="AH1837" s="16">
        <v>1</v>
      </c>
    </row>
    <row r="1838" spans="1:34">
      <c r="A1838" s="11">
        <v>4001247</v>
      </c>
      <c r="B1838" s="11">
        <v>4001201</v>
      </c>
      <c r="C1838" s="11" t="s">
        <v>73</v>
      </c>
      <c r="D1838" s="11">
        <v>20</v>
      </c>
      <c r="E1838" s="11">
        <v>47</v>
      </c>
      <c r="F1838" s="11">
        <v>90</v>
      </c>
      <c r="G1838" s="11">
        <v>4</v>
      </c>
      <c r="H1838" s="11">
        <v>622</v>
      </c>
      <c r="I1838" s="11">
        <v>631</v>
      </c>
      <c r="J1838" s="11">
        <v>523</v>
      </c>
      <c r="K1838" s="11">
        <v>532</v>
      </c>
      <c r="L1838" s="11">
        <v>2</v>
      </c>
      <c r="M1838" s="11">
        <v>60</v>
      </c>
      <c r="N1838" s="11">
        <v>3090</v>
      </c>
      <c r="O1838" s="11">
        <v>1</v>
      </c>
      <c r="P1838" s="11">
        <v>40012</v>
      </c>
      <c r="Q1838" s="11">
        <v>1</v>
      </c>
      <c r="R1838" s="11">
        <v>3230000</v>
      </c>
      <c r="S1838" s="11">
        <v>5004</v>
      </c>
      <c r="T1838" s="11">
        <v>5005</v>
      </c>
      <c r="U1838" s="11">
        <v>5</v>
      </c>
      <c r="V1838" s="11">
        <v>282520</v>
      </c>
      <c r="W1838" s="11">
        <v>6</v>
      </c>
      <c r="X1838" s="11">
        <v>23800</v>
      </c>
      <c r="Y1838" s="11">
        <v>21</v>
      </c>
      <c r="Z1838" s="11">
        <v>14140</v>
      </c>
      <c r="AA1838" s="11">
        <v>0</v>
      </c>
      <c r="AB1838" s="11">
        <v>0</v>
      </c>
      <c r="AC1838" s="11">
        <v>4001248</v>
      </c>
      <c r="AD1838" s="11">
        <v>105829</v>
      </c>
      <c r="AE1838" s="11">
        <v>72245000</v>
      </c>
      <c r="AF1838" s="11" t="s">
        <v>180</v>
      </c>
      <c r="AG1838" s="11" t="s">
        <v>158</v>
      </c>
      <c r="AH1838" s="16">
        <v>1</v>
      </c>
    </row>
    <row r="1839" spans="1:34">
      <c r="A1839" s="11">
        <v>4001248</v>
      </c>
      <c r="B1839" s="11">
        <v>4001201</v>
      </c>
      <c r="C1839" s="11" t="s">
        <v>73</v>
      </c>
      <c r="D1839" s="11">
        <v>20</v>
      </c>
      <c r="E1839" s="11">
        <v>48</v>
      </c>
      <c r="F1839" s="11">
        <v>90</v>
      </c>
      <c r="G1839" s="11">
        <v>4</v>
      </c>
      <c r="H1839" s="11">
        <v>611</v>
      </c>
      <c r="I1839" s="11">
        <v>633</v>
      </c>
      <c r="J1839" s="11">
        <v>522</v>
      </c>
      <c r="K1839" s="11">
        <v>531</v>
      </c>
      <c r="L1839" s="11">
        <v>2</v>
      </c>
      <c r="M1839" s="11">
        <v>60</v>
      </c>
      <c r="N1839" s="11">
        <v>3110</v>
      </c>
      <c r="O1839" s="11">
        <v>1</v>
      </c>
      <c r="P1839" s="11">
        <v>40012</v>
      </c>
      <c r="Q1839" s="11">
        <v>1</v>
      </c>
      <c r="R1839" s="11">
        <v>3250000</v>
      </c>
      <c r="S1839" s="11">
        <v>5004</v>
      </c>
      <c r="T1839" s="11">
        <v>5005</v>
      </c>
      <c r="U1839" s="11">
        <v>5</v>
      </c>
      <c r="V1839" s="11">
        <v>302080</v>
      </c>
      <c r="W1839" s="11">
        <v>6</v>
      </c>
      <c r="X1839" s="11">
        <v>24600</v>
      </c>
      <c r="Y1839" s="11">
        <v>21</v>
      </c>
      <c r="Z1839" s="11">
        <v>14460</v>
      </c>
      <c r="AA1839" s="11">
        <v>0</v>
      </c>
      <c r="AB1839" s="11">
        <v>0</v>
      </c>
      <c r="AC1839" s="11">
        <v>4001249</v>
      </c>
      <c r="AD1839" s="11">
        <v>118086</v>
      </c>
      <c r="AE1839" s="11">
        <v>75475000</v>
      </c>
      <c r="AF1839" s="11" t="s">
        <v>181</v>
      </c>
      <c r="AG1839" s="11" t="s">
        <v>159</v>
      </c>
      <c r="AH1839" s="16">
        <v>1</v>
      </c>
    </row>
    <row r="1840" spans="1:34">
      <c r="A1840" s="11">
        <v>4001249</v>
      </c>
      <c r="B1840" s="11">
        <v>4001201</v>
      </c>
      <c r="C1840" s="11" t="s">
        <v>73</v>
      </c>
      <c r="D1840" s="11">
        <v>20</v>
      </c>
      <c r="E1840" s="11">
        <v>49</v>
      </c>
      <c r="F1840" s="11">
        <v>90</v>
      </c>
      <c r="G1840" s="11">
        <v>4</v>
      </c>
      <c r="H1840" s="11">
        <v>613</v>
      </c>
      <c r="I1840" s="11">
        <v>632</v>
      </c>
      <c r="J1840" s="11">
        <v>621</v>
      </c>
      <c r="K1840" s="11">
        <v>633</v>
      </c>
      <c r="L1840" s="11">
        <v>2</v>
      </c>
      <c r="M1840" s="11">
        <v>60</v>
      </c>
      <c r="N1840" s="11">
        <v>3610</v>
      </c>
      <c r="O1840" s="11">
        <v>1</v>
      </c>
      <c r="P1840" s="11">
        <v>40012</v>
      </c>
      <c r="Q1840" s="11">
        <v>1</v>
      </c>
      <c r="R1840" s="11">
        <v>3870000</v>
      </c>
      <c r="S1840" s="11">
        <v>5004</v>
      </c>
      <c r="T1840" s="11">
        <v>5005</v>
      </c>
      <c r="U1840" s="11">
        <v>5</v>
      </c>
      <c r="V1840" s="11">
        <v>308502</v>
      </c>
      <c r="W1840" s="11">
        <v>6</v>
      </c>
      <c r="X1840" s="11">
        <v>25403</v>
      </c>
      <c r="Y1840" s="11">
        <v>21</v>
      </c>
      <c r="Z1840" s="11">
        <v>15441</v>
      </c>
      <c r="AA1840" s="11">
        <v>0</v>
      </c>
      <c r="AB1840" s="11">
        <v>0</v>
      </c>
      <c r="AC1840" s="11">
        <v>4001250</v>
      </c>
      <c r="AD1840" s="11">
        <v>130343</v>
      </c>
      <c r="AE1840" s="11">
        <v>78725000</v>
      </c>
      <c r="AF1840" s="11" t="s">
        <v>182</v>
      </c>
      <c r="AG1840" s="11" t="s">
        <v>136</v>
      </c>
      <c r="AH1840" s="16">
        <v>1</v>
      </c>
    </row>
    <row r="1841" spans="1:37" s="12" customFormat="1">
      <c r="A1841" s="12">
        <v>4001250</v>
      </c>
      <c r="B1841" s="12">
        <v>4001201</v>
      </c>
      <c r="C1841" s="12" t="s">
        <v>73</v>
      </c>
      <c r="D1841" s="11">
        <v>20</v>
      </c>
      <c r="E1841" s="12">
        <v>50</v>
      </c>
      <c r="F1841" s="11">
        <v>200</v>
      </c>
      <c r="G1841" s="12">
        <v>0</v>
      </c>
      <c r="H1841" s="12">
        <v>0</v>
      </c>
      <c r="I1841" s="12">
        <v>0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  <c r="O1841" s="12">
        <v>0</v>
      </c>
      <c r="P1841" s="12">
        <v>0</v>
      </c>
      <c r="Q1841" s="12">
        <v>0</v>
      </c>
      <c r="R1841" s="12">
        <v>0</v>
      </c>
      <c r="S1841" s="11">
        <v>5005</v>
      </c>
      <c r="T1841" s="12">
        <v>0</v>
      </c>
      <c r="U1841" s="12">
        <v>5</v>
      </c>
      <c r="V1841" s="12">
        <v>315836</v>
      </c>
      <c r="W1841" s="12">
        <v>6</v>
      </c>
      <c r="X1841" s="12">
        <v>26319</v>
      </c>
      <c r="Y1841" s="12">
        <v>21</v>
      </c>
      <c r="Z1841" s="12">
        <v>15808</v>
      </c>
      <c r="AA1841" s="12">
        <v>0</v>
      </c>
      <c r="AB1841" s="12">
        <v>0</v>
      </c>
      <c r="AC1841" s="12">
        <v>0</v>
      </c>
      <c r="AD1841" s="12">
        <v>150000</v>
      </c>
      <c r="AE1841" s="11">
        <v>82595000</v>
      </c>
      <c r="AF1841" s="11">
        <v>0</v>
      </c>
      <c r="AG1841" s="11">
        <v>0</v>
      </c>
      <c r="AH1841" s="11">
        <v>0</v>
      </c>
      <c r="AI1841" s="11"/>
      <c r="AJ1841" s="11"/>
      <c r="AK1841" s="11"/>
    </row>
    <row r="1842" spans="1:37">
      <c r="A1842" s="11">
        <v>4002300</v>
      </c>
      <c r="B1842" s="11">
        <v>4002301</v>
      </c>
      <c r="C1842" s="11" t="s">
        <v>74</v>
      </c>
      <c r="D1842" s="11">
        <v>20</v>
      </c>
      <c r="E1842" s="11">
        <v>0</v>
      </c>
      <c r="F1842" s="11">
        <v>50</v>
      </c>
      <c r="G1842" s="11">
        <v>2</v>
      </c>
      <c r="H1842" s="11">
        <v>113</v>
      </c>
      <c r="I1842" s="11">
        <v>132</v>
      </c>
      <c r="J1842" s="11">
        <v>0</v>
      </c>
      <c r="K1842" s="11">
        <v>0</v>
      </c>
      <c r="L1842" s="11">
        <v>2</v>
      </c>
      <c r="M1842" s="11">
        <v>60</v>
      </c>
      <c r="N1842" s="11">
        <v>60</v>
      </c>
      <c r="O1842" s="11">
        <v>0</v>
      </c>
      <c r="P1842" s="11">
        <v>0</v>
      </c>
      <c r="Q1842" s="11">
        <v>0</v>
      </c>
      <c r="R1842" s="11">
        <v>35000</v>
      </c>
      <c r="S1842" s="11">
        <v>0</v>
      </c>
      <c r="T1842" s="11">
        <v>5001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4002301</v>
      </c>
      <c r="AD1842" s="11">
        <v>0</v>
      </c>
      <c r="AE1842" s="11">
        <v>0</v>
      </c>
      <c r="AF1842" s="11" t="s">
        <v>162</v>
      </c>
      <c r="AG1842" s="11" t="s">
        <v>134</v>
      </c>
      <c r="AH1842" s="11">
        <v>0</v>
      </c>
    </row>
    <row r="1843" spans="1:37">
      <c r="A1843" s="11">
        <v>4002301</v>
      </c>
      <c r="B1843" s="11">
        <v>4002301</v>
      </c>
      <c r="C1843" s="11" t="s">
        <v>74</v>
      </c>
      <c r="D1843" s="11">
        <v>20</v>
      </c>
      <c r="E1843" s="11">
        <v>1</v>
      </c>
      <c r="F1843" s="11">
        <v>50</v>
      </c>
      <c r="G1843" s="11">
        <v>3</v>
      </c>
      <c r="H1843" s="11">
        <v>212</v>
      </c>
      <c r="I1843" s="11">
        <v>131</v>
      </c>
      <c r="J1843" s="11">
        <v>124</v>
      </c>
      <c r="K1843" s="11">
        <v>0</v>
      </c>
      <c r="L1843" s="11">
        <v>2</v>
      </c>
      <c r="M1843" s="11">
        <v>60</v>
      </c>
      <c r="N1843" s="11">
        <v>80</v>
      </c>
      <c r="O1843" s="11">
        <v>0</v>
      </c>
      <c r="P1843" s="11">
        <v>0</v>
      </c>
      <c r="Q1843" s="11">
        <v>0</v>
      </c>
      <c r="R1843" s="11">
        <v>50000</v>
      </c>
      <c r="S1843" s="11">
        <v>0</v>
      </c>
      <c r="T1843" s="11">
        <v>5001</v>
      </c>
      <c r="U1843" s="11">
        <v>5</v>
      </c>
      <c r="V1843" s="11">
        <v>1800</v>
      </c>
      <c r="W1843" s="11">
        <v>6</v>
      </c>
      <c r="X1843" s="11">
        <v>225</v>
      </c>
      <c r="Y1843" s="11">
        <v>21</v>
      </c>
      <c r="Z1843" s="11">
        <v>90</v>
      </c>
      <c r="AA1843" s="11">
        <v>0</v>
      </c>
      <c r="AB1843" s="11">
        <v>0</v>
      </c>
      <c r="AC1843" s="11">
        <v>4002302</v>
      </c>
      <c r="AD1843" s="11">
        <v>10</v>
      </c>
      <c r="AE1843" s="11">
        <v>35000</v>
      </c>
      <c r="AF1843" s="11" t="s">
        <v>162</v>
      </c>
      <c r="AG1843" s="11" t="s">
        <v>134</v>
      </c>
      <c r="AH1843" s="11">
        <v>0</v>
      </c>
    </row>
    <row r="1844" spans="1:37">
      <c r="A1844" s="11">
        <v>4002302</v>
      </c>
      <c r="B1844" s="11">
        <v>4002301</v>
      </c>
      <c r="C1844" s="11" t="s">
        <v>74</v>
      </c>
      <c r="D1844" s="11">
        <v>20</v>
      </c>
      <c r="E1844" s="11">
        <v>2</v>
      </c>
      <c r="F1844" s="11">
        <v>50</v>
      </c>
      <c r="G1844" s="11">
        <v>4</v>
      </c>
      <c r="H1844" s="11">
        <v>211</v>
      </c>
      <c r="I1844" s="11">
        <v>134</v>
      </c>
      <c r="J1844" s="11">
        <v>123</v>
      </c>
      <c r="K1844" s="11">
        <v>132</v>
      </c>
      <c r="L1844" s="11">
        <v>2</v>
      </c>
      <c r="M1844" s="11">
        <v>60</v>
      </c>
      <c r="N1844" s="11">
        <v>100</v>
      </c>
      <c r="O1844" s="11">
        <v>0</v>
      </c>
      <c r="P1844" s="11">
        <v>0</v>
      </c>
      <c r="Q1844" s="11">
        <v>0</v>
      </c>
      <c r="R1844" s="11">
        <v>70000</v>
      </c>
      <c r="S1844" s="11">
        <v>0</v>
      </c>
      <c r="T1844" s="11">
        <v>5001</v>
      </c>
      <c r="U1844" s="11">
        <v>5</v>
      </c>
      <c r="V1844" s="11">
        <v>3622</v>
      </c>
      <c r="W1844" s="11">
        <v>6</v>
      </c>
      <c r="X1844" s="11">
        <v>453</v>
      </c>
      <c r="Y1844" s="11">
        <v>21</v>
      </c>
      <c r="Z1844" s="11">
        <v>181</v>
      </c>
      <c r="AA1844" s="11">
        <v>0</v>
      </c>
      <c r="AB1844" s="11">
        <v>0</v>
      </c>
      <c r="AC1844" s="11">
        <v>4002303</v>
      </c>
      <c r="AD1844" s="11">
        <v>33</v>
      </c>
      <c r="AE1844" s="11">
        <v>85000</v>
      </c>
      <c r="AF1844" s="11" t="s">
        <v>162</v>
      </c>
      <c r="AG1844" s="11" t="s">
        <v>134</v>
      </c>
      <c r="AH1844" s="11">
        <v>0</v>
      </c>
    </row>
    <row r="1845" spans="1:37">
      <c r="A1845" s="11">
        <v>4002303</v>
      </c>
      <c r="B1845" s="11">
        <v>4002301</v>
      </c>
      <c r="C1845" s="11" t="s">
        <v>74</v>
      </c>
      <c r="D1845" s="11">
        <v>20</v>
      </c>
      <c r="E1845" s="11">
        <v>3</v>
      </c>
      <c r="F1845" s="11">
        <v>50</v>
      </c>
      <c r="G1845" s="11">
        <v>4</v>
      </c>
      <c r="H1845" s="11">
        <v>214</v>
      </c>
      <c r="I1845" s="11">
        <v>133</v>
      </c>
      <c r="J1845" s="11">
        <v>122</v>
      </c>
      <c r="K1845" s="11">
        <v>131</v>
      </c>
      <c r="L1845" s="11">
        <v>2</v>
      </c>
      <c r="M1845" s="11">
        <v>60</v>
      </c>
      <c r="N1845" s="11">
        <v>120</v>
      </c>
      <c r="O1845" s="11">
        <v>0</v>
      </c>
      <c r="P1845" s="11">
        <v>0</v>
      </c>
      <c r="Q1845" s="11">
        <v>0</v>
      </c>
      <c r="R1845" s="11">
        <v>85000</v>
      </c>
      <c r="S1845" s="11">
        <v>0</v>
      </c>
      <c r="T1845" s="11">
        <v>5001</v>
      </c>
      <c r="U1845" s="11">
        <v>5</v>
      </c>
      <c r="V1845" s="11">
        <v>5467</v>
      </c>
      <c r="W1845" s="11">
        <v>6</v>
      </c>
      <c r="X1845" s="11">
        <v>683</v>
      </c>
      <c r="Y1845" s="11">
        <v>21</v>
      </c>
      <c r="Z1845" s="11">
        <v>273</v>
      </c>
      <c r="AA1845" s="11">
        <v>0</v>
      </c>
      <c r="AB1845" s="11">
        <v>0</v>
      </c>
      <c r="AC1845" s="11">
        <v>4002304</v>
      </c>
      <c r="AD1845" s="11">
        <v>62</v>
      </c>
      <c r="AE1845" s="11">
        <v>155000</v>
      </c>
      <c r="AF1845" s="11" t="s">
        <v>162</v>
      </c>
      <c r="AG1845" s="11" t="s">
        <v>134</v>
      </c>
      <c r="AH1845" s="16">
        <v>0</v>
      </c>
    </row>
    <row r="1846" spans="1:37">
      <c r="A1846" s="11">
        <v>4002304</v>
      </c>
      <c r="B1846" s="11">
        <v>4002301</v>
      </c>
      <c r="C1846" s="11" t="s">
        <v>74</v>
      </c>
      <c r="D1846" s="11">
        <v>20</v>
      </c>
      <c r="E1846" s="11">
        <v>4</v>
      </c>
      <c r="F1846" s="11">
        <v>50</v>
      </c>
      <c r="G1846" s="11">
        <v>4</v>
      </c>
      <c r="H1846" s="11">
        <v>213</v>
      </c>
      <c r="I1846" s="11">
        <v>232</v>
      </c>
      <c r="J1846" s="11">
        <v>121</v>
      </c>
      <c r="K1846" s="11">
        <v>134</v>
      </c>
      <c r="L1846" s="11">
        <v>2</v>
      </c>
      <c r="M1846" s="11">
        <v>60</v>
      </c>
      <c r="N1846" s="11">
        <v>140</v>
      </c>
      <c r="O1846" s="11">
        <v>0</v>
      </c>
      <c r="P1846" s="11">
        <v>0</v>
      </c>
      <c r="Q1846" s="11">
        <v>0</v>
      </c>
      <c r="R1846" s="11">
        <v>105000</v>
      </c>
      <c r="S1846" s="11">
        <v>0</v>
      </c>
      <c r="T1846" s="11">
        <v>5001</v>
      </c>
      <c r="U1846" s="11">
        <v>5</v>
      </c>
      <c r="V1846" s="11">
        <v>7333</v>
      </c>
      <c r="W1846" s="11">
        <v>6</v>
      </c>
      <c r="X1846" s="11">
        <v>917</v>
      </c>
      <c r="Y1846" s="11">
        <v>21</v>
      </c>
      <c r="Z1846" s="11">
        <v>367</v>
      </c>
      <c r="AA1846" s="11">
        <v>0</v>
      </c>
      <c r="AB1846" s="11">
        <v>0</v>
      </c>
      <c r="AC1846" s="11">
        <v>4002305</v>
      </c>
      <c r="AD1846" s="11">
        <v>91</v>
      </c>
      <c r="AE1846" s="11">
        <v>240000</v>
      </c>
      <c r="AF1846" s="11" t="s">
        <v>162</v>
      </c>
      <c r="AG1846" s="11" t="s">
        <v>134</v>
      </c>
      <c r="AH1846" s="16">
        <v>0</v>
      </c>
    </row>
    <row r="1847" spans="1:37">
      <c r="A1847" s="11">
        <v>4002305</v>
      </c>
      <c r="B1847" s="11">
        <v>4002301</v>
      </c>
      <c r="C1847" s="11" t="s">
        <v>74</v>
      </c>
      <c r="D1847" s="11">
        <v>20</v>
      </c>
      <c r="E1847" s="11">
        <v>5</v>
      </c>
      <c r="F1847" s="11">
        <v>50</v>
      </c>
      <c r="G1847" s="11">
        <v>4</v>
      </c>
      <c r="H1847" s="11">
        <v>212</v>
      </c>
      <c r="I1847" s="11">
        <v>231</v>
      </c>
      <c r="J1847" s="11">
        <v>124</v>
      </c>
      <c r="K1847" s="11">
        <v>133</v>
      </c>
      <c r="L1847" s="11">
        <v>2</v>
      </c>
      <c r="M1847" s="11">
        <v>60</v>
      </c>
      <c r="N1847" s="11">
        <v>170</v>
      </c>
      <c r="O1847" s="11">
        <v>0</v>
      </c>
      <c r="P1847" s="11">
        <v>0</v>
      </c>
      <c r="Q1847" s="11">
        <v>0</v>
      </c>
      <c r="R1847" s="11">
        <v>120000</v>
      </c>
      <c r="S1847" s="11">
        <v>0</v>
      </c>
      <c r="T1847" s="11">
        <v>5001</v>
      </c>
      <c r="U1847" s="11">
        <v>5</v>
      </c>
      <c r="V1847" s="11">
        <v>9222</v>
      </c>
      <c r="W1847" s="11">
        <v>6</v>
      </c>
      <c r="X1847" s="11">
        <v>1153</v>
      </c>
      <c r="Y1847" s="11">
        <v>21</v>
      </c>
      <c r="Z1847" s="11">
        <v>461</v>
      </c>
      <c r="AA1847" s="11">
        <v>0</v>
      </c>
      <c r="AB1847" s="11">
        <v>0</v>
      </c>
      <c r="AC1847" s="11">
        <v>4002306</v>
      </c>
      <c r="AD1847" s="11">
        <v>129</v>
      </c>
      <c r="AE1847" s="11">
        <v>345000</v>
      </c>
      <c r="AF1847" s="11" t="s">
        <v>162</v>
      </c>
      <c r="AG1847" s="11" t="s">
        <v>134</v>
      </c>
      <c r="AH1847" s="16">
        <v>0</v>
      </c>
    </row>
    <row r="1848" spans="1:37">
      <c r="A1848" s="11">
        <v>4002306</v>
      </c>
      <c r="B1848" s="11">
        <v>4002301</v>
      </c>
      <c r="C1848" s="11" t="s">
        <v>74</v>
      </c>
      <c r="D1848" s="11">
        <v>20</v>
      </c>
      <c r="E1848" s="11">
        <v>6</v>
      </c>
      <c r="F1848" s="11">
        <v>50</v>
      </c>
      <c r="G1848" s="11">
        <v>4</v>
      </c>
      <c r="H1848" s="11">
        <v>211</v>
      </c>
      <c r="I1848" s="11">
        <v>234</v>
      </c>
      <c r="J1848" s="11">
        <v>123</v>
      </c>
      <c r="K1848" s="11">
        <v>132</v>
      </c>
      <c r="L1848" s="11">
        <v>2</v>
      </c>
      <c r="M1848" s="11">
        <v>60</v>
      </c>
      <c r="N1848" s="11">
        <v>190</v>
      </c>
      <c r="O1848" s="11">
        <v>0</v>
      </c>
      <c r="P1848" s="11">
        <v>0</v>
      </c>
      <c r="Q1848" s="11">
        <v>0</v>
      </c>
      <c r="R1848" s="11">
        <v>140000</v>
      </c>
      <c r="S1848" s="11">
        <v>0</v>
      </c>
      <c r="T1848" s="11">
        <v>5001</v>
      </c>
      <c r="U1848" s="11">
        <v>5</v>
      </c>
      <c r="V1848" s="11">
        <v>11133</v>
      </c>
      <c r="W1848" s="11">
        <v>6</v>
      </c>
      <c r="X1848" s="11">
        <v>1392</v>
      </c>
      <c r="Y1848" s="11">
        <v>21</v>
      </c>
      <c r="Z1848" s="11">
        <v>557</v>
      </c>
      <c r="AA1848" s="11">
        <v>0</v>
      </c>
      <c r="AB1848" s="11">
        <v>0</v>
      </c>
      <c r="AC1848" s="11">
        <v>4002307</v>
      </c>
      <c r="AD1848" s="11">
        <v>167</v>
      </c>
      <c r="AE1848" s="11">
        <v>465000</v>
      </c>
      <c r="AF1848" s="11" t="s">
        <v>162</v>
      </c>
      <c r="AG1848" s="11" t="s">
        <v>134</v>
      </c>
      <c r="AH1848" s="16">
        <v>0</v>
      </c>
    </row>
    <row r="1849" spans="1:37">
      <c r="A1849" s="11">
        <v>4002307</v>
      </c>
      <c r="B1849" s="11">
        <v>4002301</v>
      </c>
      <c r="C1849" s="11" t="s">
        <v>74</v>
      </c>
      <c r="D1849" s="11">
        <v>20</v>
      </c>
      <c r="E1849" s="11">
        <v>7</v>
      </c>
      <c r="F1849" s="11">
        <v>50</v>
      </c>
      <c r="G1849" s="11">
        <v>4</v>
      </c>
      <c r="H1849" s="11">
        <v>214</v>
      </c>
      <c r="I1849" s="11">
        <v>233</v>
      </c>
      <c r="J1849" s="11">
        <v>122</v>
      </c>
      <c r="K1849" s="11">
        <v>131</v>
      </c>
      <c r="L1849" s="11">
        <v>2</v>
      </c>
      <c r="M1849" s="11">
        <v>60</v>
      </c>
      <c r="N1849" s="11">
        <v>210</v>
      </c>
      <c r="O1849" s="11">
        <v>0</v>
      </c>
      <c r="P1849" s="11">
        <v>0</v>
      </c>
      <c r="Q1849" s="11">
        <v>0</v>
      </c>
      <c r="R1849" s="11">
        <v>160000</v>
      </c>
      <c r="S1849" s="11">
        <v>0</v>
      </c>
      <c r="T1849" s="11">
        <v>5001</v>
      </c>
      <c r="U1849" s="11">
        <v>5</v>
      </c>
      <c r="V1849" s="11">
        <v>13067</v>
      </c>
      <c r="W1849" s="11">
        <v>6</v>
      </c>
      <c r="X1849" s="11">
        <v>1633</v>
      </c>
      <c r="Y1849" s="11">
        <v>21</v>
      </c>
      <c r="Z1849" s="11">
        <v>653</v>
      </c>
      <c r="AA1849" s="11">
        <v>0</v>
      </c>
      <c r="AB1849" s="11">
        <v>0</v>
      </c>
      <c r="AC1849" s="11">
        <v>4002308</v>
      </c>
      <c r="AD1849" s="11">
        <v>206</v>
      </c>
      <c r="AE1849" s="11">
        <v>605000</v>
      </c>
      <c r="AF1849" s="11" t="s">
        <v>162</v>
      </c>
      <c r="AG1849" s="11" t="s">
        <v>134</v>
      </c>
      <c r="AH1849" s="16">
        <v>0</v>
      </c>
    </row>
    <row r="1850" spans="1:37">
      <c r="A1850" s="11">
        <v>4002308</v>
      </c>
      <c r="B1850" s="11">
        <v>4002301</v>
      </c>
      <c r="C1850" s="11" t="s">
        <v>74</v>
      </c>
      <c r="D1850" s="11">
        <v>20</v>
      </c>
      <c r="E1850" s="11">
        <v>8</v>
      </c>
      <c r="F1850" s="11">
        <v>50</v>
      </c>
      <c r="G1850" s="11">
        <v>4</v>
      </c>
      <c r="H1850" s="11">
        <v>213</v>
      </c>
      <c r="I1850" s="11">
        <v>232</v>
      </c>
      <c r="J1850" s="11">
        <v>121</v>
      </c>
      <c r="K1850" s="11">
        <v>134</v>
      </c>
      <c r="L1850" s="11">
        <v>2</v>
      </c>
      <c r="M1850" s="11">
        <v>60</v>
      </c>
      <c r="N1850" s="11">
        <v>230</v>
      </c>
      <c r="O1850" s="11">
        <v>0</v>
      </c>
      <c r="P1850" s="11">
        <v>0</v>
      </c>
      <c r="Q1850" s="11">
        <v>0</v>
      </c>
      <c r="R1850" s="11">
        <v>175000</v>
      </c>
      <c r="S1850" s="11">
        <v>0</v>
      </c>
      <c r="T1850" s="11">
        <v>5001</v>
      </c>
      <c r="U1850" s="11">
        <v>5</v>
      </c>
      <c r="V1850" s="11">
        <v>15022</v>
      </c>
      <c r="W1850" s="11">
        <v>6</v>
      </c>
      <c r="X1850" s="11">
        <v>1878</v>
      </c>
      <c r="Y1850" s="11">
        <v>21</v>
      </c>
      <c r="Z1850" s="11">
        <v>751</v>
      </c>
      <c r="AA1850" s="11">
        <v>0</v>
      </c>
      <c r="AB1850" s="11">
        <v>0</v>
      </c>
      <c r="AC1850" s="11">
        <v>4002309</v>
      </c>
      <c r="AD1850" s="11">
        <v>244</v>
      </c>
      <c r="AE1850" s="11">
        <v>765000</v>
      </c>
      <c r="AF1850" s="11" t="s">
        <v>162</v>
      </c>
      <c r="AG1850" s="11" t="s">
        <v>134</v>
      </c>
      <c r="AH1850" s="16">
        <v>0</v>
      </c>
    </row>
    <row r="1851" spans="1:37">
      <c r="A1851" s="11">
        <v>4002309</v>
      </c>
      <c r="B1851" s="11">
        <v>4002301</v>
      </c>
      <c r="C1851" s="11" t="s">
        <v>74</v>
      </c>
      <c r="D1851" s="11">
        <v>20</v>
      </c>
      <c r="E1851" s="11">
        <v>9</v>
      </c>
      <c r="F1851" s="11">
        <v>50</v>
      </c>
      <c r="G1851" s="11">
        <v>4</v>
      </c>
      <c r="H1851" s="11">
        <v>212</v>
      </c>
      <c r="I1851" s="11">
        <v>231</v>
      </c>
      <c r="J1851" s="11">
        <v>224</v>
      </c>
      <c r="K1851" s="11">
        <v>233</v>
      </c>
      <c r="L1851" s="11">
        <v>2</v>
      </c>
      <c r="M1851" s="11">
        <v>60</v>
      </c>
      <c r="N1851" s="11">
        <v>730</v>
      </c>
      <c r="O1851" s="11">
        <v>1</v>
      </c>
      <c r="P1851" s="11">
        <v>40023</v>
      </c>
      <c r="Q1851" s="11">
        <v>1</v>
      </c>
      <c r="R1851" s="11">
        <v>680000</v>
      </c>
      <c r="S1851" s="11">
        <v>0</v>
      </c>
      <c r="T1851" s="11">
        <v>5001</v>
      </c>
      <c r="U1851" s="11">
        <v>5</v>
      </c>
      <c r="V1851" s="11">
        <v>17000</v>
      </c>
      <c r="W1851" s="11">
        <v>6</v>
      </c>
      <c r="X1851" s="11">
        <v>2125</v>
      </c>
      <c r="Y1851" s="11">
        <v>21</v>
      </c>
      <c r="Z1851" s="11">
        <v>850</v>
      </c>
      <c r="AA1851" s="11">
        <v>0</v>
      </c>
      <c r="AB1851" s="11">
        <v>0</v>
      </c>
      <c r="AC1851" s="11">
        <v>4002310</v>
      </c>
      <c r="AD1851" s="11">
        <v>282</v>
      </c>
      <c r="AE1851" s="11">
        <v>940000</v>
      </c>
      <c r="AF1851" s="11" t="s">
        <v>162</v>
      </c>
      <c r="AG1851" s="11" t="s">
        <v>134</v>
      </c>
      <c r="AH1851" s="16">
        <v>1</v>
      </c>
    </row>
    <row r="1852" spans="1:37">
      <c r="A1852" s="11">
        <v>4002310</v>
      </c>
      <c r="B1852" s="11">
        <v>4002301</v>
      </c>
      <c r="C1852" s="11" t="s">
        <v>74</v>
      </c>
      <c r="D1852" s="11">
        <v>20</v>
      </c>
      <c r="E1852" s="11">
        <v>10</v>
      </c>
      <c r="F1852" s="11">
        <v>60</v>
      </c>
      <c r="G1852" s="11">
        <v>4</v>
      </c>
      <c r="H1852" s="11">
        <v>312</v>
      </c>
      <c r="I1852" s="11">
        <v>231</v>
      </c>
      <c r="J1852" s="11">
        <v>223</v>
      </c>
      <c r="K1852" s="11">
        <v>232</v>
      </c>
      <c r="L1852" s="11">
        <v>2</v>
      </c>
      <c r="M1852" s="11">
        <v>60</v>
      </c>
      <c r="N1852" s="11">
        <v>770</v>
      </c>
      <c r="O1852" s="11">
        <v>0</v>
      </c>
      <c r="P1852" s="11">
        <v>0</v>
      </c>
      <c r="Q1852" s="11">
        <v>0</v>
      </c>
      <c r="R1852" s="11">
        <v>705000</v>
      </c>
      <c r="S1852" s="11">
        <v>5001</v>
      </c>
      <c r="T1852" s="11">
        <v>5002</v>
      </c>
      <c r="U1852" s="11">
        <v>5</v>
      </c>
      <c r="V1852" s="11">
        <v>19889</v>
      </c>
      <c r="W1852" s="11">
        <v>6</v>
      </c>
      <c r="X1852" s="11">
        <v>2486</v>
      </c>
      <c r="Y1852" s="11">
        <v>21</v>
      </c>
      <c r="Z1852" s="11">
        <v>994</v>
      </c>
      <c r="AA1852" s="11">
        <v>0</v>
      </c>
      <c r="AB1852" s="11">
        <v>0</v>
      </c>
      <c r="AC1852" s="11">
        <v>4002311</v>
      </c>
      <c r="AD1852" s="11">
        <v>339</v>
      </c>
      <c r="AE1852" s="11">
        <v>1620000</v>
      </c>
      <c r="AF1852" s="11" t="s">
        <v>163</v>
      </c>
      <c r="AG1852" s="11" t="s">
        <v>158</v>
      </c>
      <c r="AH1852" s="16">
        <v>0</v>
      </c>
    </row>
    <row r="1853" spans="1:37">
      <c r="A1853" s="11">
        <v>4002311</v>
      </c>
      <c r="B1853" s="11">
        <v>4002301</v>
      </c>
      <c r="C1853" s="11" t="s">
        <v>74</v>
      </c>
      <c r="D1853" s="11">
        <v>20</v>
      </c>
      <c r="E1853" s="11">
        <v>11</v>
      </c>
      <c r="F1853" s="11">
        <v>60</v>
      </c>
      <c r="G1853" s="11">
        <v>4</v>
      </c>
      <c r="H1853" s="11">
        <v>311</v>
      </c>
      <c r="I1853" s="11">
        <v>233</v>
      </c>
      <c r="J1853" s="11">
        <v>222</v>
      </c>
      <c r="K1853" s="11">
        <v>231</v>
      </c>
      <c r="L1853" s="11">
        <v>2</v>
      </c>
      <c r="M1853" s="11">
        <v>60</v>
      </c>
      <c r="N1853" s="11">
        <v>790</v>
      </c>
      <c r="O1853" s="11">
        <v>0</v>
      </c>
      <c r="P1853" s="11">
        <v>0</v>
      </c>
      <c r="Q1853" s="11">
        <v>0</v>
      </c>
      <c r="R1853" s="11">
        <v>725000</v>
      </c>
      <c r="S1853" s="11">
        <v>5001</v>
      </c>
      <c r="T1853" s="11">
        <v>5002</v>
      </c>
      <c r="U1853" s="11">
        <v>5</v>
      </c>
      <c r="V1853" s="11">
        <v>22800</v>
      </c>
      <c r="W1853" s="11">
        <v>6</v>
      </c>
      <c r="X1853" s="11">
        <v>2850</v>
      </c>
      <c r="Y1853" s="11">
        <v>21</v>
      </c>
      <c r="Z1853" s="11">
        <v>1140</v>
      </c>
      <c r="AA1853" s="11">
        <v>0</v>
      </c>
      <c r="AB1853" s="11">
        <v>0</v>
      </c>
      <c r="AC1853" s="11">
        <v>4002312</v>
      </c>
      <c r="AD1853" s="11">
        <v>459</v>
      </c>
      <c r="AE1853" s="11">
        <v>2325000</v>
      </c>
      <c r="AF1853" s="11" t="s">
        <v>163</v>
      </c>
      <c r="AG1853" s="11" t="s">
        <v>158</v>
      </c>
      <c r="AH1853" s="16">
        <v>0</v>
      </c>
    </row>
    <row r="1854" spans="1:37">
      <c r="A1854" s="11">
        <v>4002312</v>
      </c>
      <c r="B1854" s="11">
        <v>4002301</v>
      </c>
      <c r="C1854" s="11" t="s">
        <v>74</v>
      </c>
      <c r="D1854" s="11">
        <v>20</v>
      </c>
      <c r="E1854" s="11">
        <v>12</v>
      </c>
      <c r="F1854" s="11">
        <v>60</v>
      </c>
      <c r="G1854" s="11">
        <v>4</v>
      </c>
      <c r="H1854" s="11">
        <v>313</v>
      </c>
      <c r="I1854" s="11">
        <v>232</v>
      </c>
      <c r="J1854" s="11">
        <v>221</v>
      </c>
      <c r="K1854" s="11">
        <v>233</v>
      </c>
      <c r="L1854" s="11">
        <v>2</v>
      </c>
      <c r="M1854" s="11">
        <v>60</v>
      </c>
      <c r="N1854" s="11">
        <v>810</v>
      </c>
      <c r="O1854" s="11">
        <v>0</v>
      </c>
      <c r="P1854" s="11">
        <v>0</v>
      </c>
      <c r="Q1854" s="11">
        <v>0</v>
      </c>
      <c r="R1854" s="11">
        <v>745000</v>
      </c>
      <c r="S1854" s="11">
        <v>5001</v>
      </c>
      <c r="T1854" s="11">
        <v>5002</v>
      </c>
      <c r="U1854" s="11">
        <v>5</v>
      </c>
      <c r="V1854" s="11">
        <v>25733</v>
      </c>
      <c r="W1854" s="11">
        <v>6</v>
      </c>
      <c r="X1854" s="11">
        <v>3217</v>
      </c>
      <c r="Y1854" s="11">
        <v>21</v>
      </c>
      <c r="Z1854" s="11">
        <v>1287</v>
      </c>
      <c r="AA1854" s="11">
        <v>0</v>
      </c>
      <c r="AB1854" s="11">
        <v>0</v>
      </c>
      <c r="AC1854" s="11">
        <v>4002313</v>
      </c>
      <c r="AD1854" s="11">
        <v>578</v>
      </c>
      <c r="AE1854" s="11">
        <v>3050000</v>
      </c>
      <c r="AF1854" s="11" t="s">
        <v>163</v>
      </c>
      <c r="AG1854" s="11" t="s">
        <v>158</v>
      </c>
      <c r="AH1854" s="16">
        <v>0</v>
      </c>
    </row>
    <row r="1855" spans="1:37">
      <c r="A1855" s="11">
        <v>4002313</v>
      </c>
      <c r="B1855" s="11">
        <v>4002301</v>
      </c>
      <c r="C1855" s="11" t="s">
        <v>74</v>
      </c>
      <c r="D1855" s="11">
        <v>20</v>
      </c>
      <c r="E1855" s="11">
        <v>13</v>
      </c>
      <c r="F1855" s="11">
        <v>60</v>
      </c>
      <c r="G1855" s="11">
        <v>4</v>
      </c>
      <c r="H1855" s="11">
        <v>312</v>
      </c>
      <c r="I1855" s="11">
        <v>331</v>
      </c>
      <c r="J1855" s="11">
        <v>223</v>
      </c>
      <c r="K1855" s="11">
        <v>232</v>
      </c>
      <c r="L1855" s="11">
        <v>2</v>
      </c>
      <c r="M1855" s="11">
        <v>60</v>
      </c>
      <c r="N1855" s="11">
        <v>830</v>
      </c>
      <c r="O1855" s="11">
        <v>0</v>
      </c>
      <c r="P1855" s="11">
        <v>0</v>
      </c>
      <c r="Q1855" s="11">
        <v>0</v>
      </c>
      <c r="R1855" s="11">
        <v>765000</v>
      </c>
      <c r="S1855" s="11">
        <v>5001</v>
      </c>
      <c r="T1855" s="11">
        <v>5002</v>
      </c>
      <c r="U1855" s="11">
        <v>5</v>
      </c>
      <c r="V1855" s="11">
        <v>28689</v>
      </c>
      <c r="W1855" s="11">
        <v>6</v>
      </c>
      <c r="X1855" s="11">
        <v>3586</v>
      </c>
      <c r="Y1855" s="11">
        <v>21</v>
      </c>
      <c r="Z1855" s="11">
        <v>1434</v>
      </c>
      <c r="AA1855" s="11">
        <v>0</v>
      </c>
      <c r="AB1855" s="11">
        <v>0</v>
      </c>
      <c r="AC1855" s="11">
        <v>4002314</v>
      </c>
      <c r="AD1855" s="11">
        <v>698</v>
      </c>
      <c r="AE1855" s="11">
        <v>3795000</v>
      </c>
      <c r="AF1855" s="11" t="s">
        <v>163</v>
      </c>
      <c r="AG1855" s="11" t="s">
        <v>158</v>
      </c>
      <c r="AH1855" s="16">
        <v>0</v>
      </c>
    </row>
    <row r="1856" spans="1:37">
      <c r="A1856" s="11">
        <v>4002314</v>
      </c>
      <c r="B1856" s="11">
        <v>4002301</v>
      </c>
      <c r="C1856" s="11" t="s">
        <v>74</v>
      </c>
      <c r="D1856" s="11">
        <v>20</v>
      </c>
      <c r="E1856" s="11">
        <v>14</v>
      </c>
      <c r="F1856" s="11">
        <v>60</v>
      </c>
      <c r="G1856" s="11">
        <v>4</v>
      </c>
      <c r="H1856" s="11">
        <v>311</v>
      </c>
      <c r="I1856" s="11">
        <v>323</v>
      </c>
      <c r="J1856" s="11">
        <v>222</v>
      </c>
      <c r="K1856" s="11">
        <v>231</v>
      </c>
      <c r="L1856" s="11">
        <v>2</v>
      </c>
      <c r="M1856" s="11">
        <v>60</v>
      </c>
      <c r="N1856" s="11">
        <v>850</v>
      </c>
      <c r="O1856" s="11">
        <v>1</v>
      </c>
      <c r="P1856" s="11">
        <v>40023</v>
      </c>
      <c r="Q1856" s="11">
        <v>1</v>
      </c>
      <c r="R1856" s="11">
        <v>790000</v>
      </c>
      <c r="S1856" s="11">
        <v>5001</v>
      </c>
      <c r="T1856" s="11">
        <v>5002</v>
      </c>
      <c r="U1856" s="11">
        <v>5</v>
      </c>
      <c r="V1856" s="11">
        <v>31667</v>
      </c>
      <c r="W1856" s="11">
        <v>6</v>
      </c>
      <c r="X1856" s="11">
        <v>3958</v>
      </c>
      <c r="Y1856" s="11">
        <v>21</v>
      </c>
      <c r="Z1856" s="11">
        <v>1583</v>
      </c>
      <c r="AA1856" s="11">
        <v>0</v>
      </c>
      <c r="AB1856" s="11">
        <v>0</v>
      </c>
      <c r="AC1856" s="11">
        <v>4002315</v>
      </c>
      <c r="AD1856" s="11">
        <v>880</v>
      </c>
      <c r="AE1856" s="11">
        <v>4560000</v>
      </c>
      <c r="AF1856" s="11" t="s">
        <v>163</v>
      </c>
      <c r="AG1856" s="11" t="s">
        <v>158</v>
      </c>
      <c r="AH1856" s="16">
        <v>1</v>
      </c>
    </row>
    <row r="1857" spans="1:34">
      <c r="A1857" s="11">
        <v>4002315</v>
      </c>
      <c r="B1857" s="11">
        <v>4002301</v>
      </c>
      <c r="C1857" s="11" t="s">
        <v>74</v>
      </c>
      <c r="D1857" s="11">
        <v>20</v>
      </c>
      <c r="E1857" s="11">
        <v>15</v>
      </c>
      <c r="F1857" s="11">
        <v>60</v>
      </c>
      <c r="G1857" s="11">
        <v>4</v>
      </c>
      <c r="H1857" s="11">
        <v>313</v>
      </c>
      <c r="I1857" s="11">
        <v>322</v>
      </c>
      <c r="J1857" s="11">
        <v>221</v>
      </c>
      <c r="K1857" s="11">
        <v>233</v>
      </c>
      <c r="L1857" s="11">
        <v>2</v>
      </c>
      <c r="M1857" s="11">
        <v>60</v>
      </c>
      <c r="N1857" s="11">
        <v>890</v>
      </c>
      <c r="O1857" s="11">
        <v>0</v>
      </c>
      <c r="P1857" s="11">
        <v>0</v>
      </c>
      <c r="Q1857" s="11">
        <v>0</v>
      </c>
      <c r="R1857" s="11">
        <v>810000</v>
      </c>
      <c r="S1857" s="11">
        <v>5001</v>
      </c>
      <c r="T1857" s="11">
        <v>5002</v>
      </c>
      <c r="U1857" s="11">
        <v>5</v>
      </c>
      <c r="V1857" s="11">
        <v>47827</v>
      </c>
      <c r="W1857" s="11">
        <v>6</v>
      </c>
      <c r="X1857" s="11">
        <v>4333</v>
      </c>
      <c r="Y1857" s="11">
        <v>21</v>
      </c>
      <c r="Z1857" s="11">
        <v>1733</v>
      </c>
      <c r="AA1857" s="11">
        <v>0</v>
      </c>
      <c r="AB1857" s="11">
        <v>0</v>
      </c>
      <c r="AC1857" s="11">
        <v>4002316</v>
      </c>
      <c r="AD1857" s="11">
        <v>1061</v>
      </c>
      <c r="AE1857" s="11">
        <v>5350000</v>
      </c>
      <c r="AF1857" s="11" t="s">
        <v>164</v>
      </c>
      <c r="AG1857" s="11" t="s">
        <v>134</v>
      </c>
      <c r="AH1857" s="16">
        <v>0</v>
      </c>
    </row>
    <row r="1858" spans="1:34">
      <c r="A1858" s="11">
        <v>4002316</v>
      </c>
      <c r="B1858" s="11">
        <v>4002301</v>
      </c>
      <c r="C1858" s="11" t="s">
        <v>74</v>
      </c>
      <c r="D1858" s="11">
        <v>20</v>
      </c>
      <c r="E1858" s="11">
        <v>16</v>
      </c>
      <c r="F1858" s="11">
        <v>60</v>
      </c>
      <c r="G1858" s="11">
        <v>4</v>
      </c>
      <c r="H1858" s="11">
        <v>312</v>
      </c>
      <c r="I1858" s="11">
        <v>321</v>
      </c>
      <c r="J1858" s="11">
        <v>223</v>
      </c>
      <c r="K1858" s="11">
        <v>232</v>
      </c>
      <c r="L1858" s="11">
        <v>2</v>
      </c>
      <c r="M1858" s="11">
        <v>60</v>
      </c>
      <c r="N1858" s="11">
        <v>910</v>
      </c>
      <c r="O1858" s="11">
        <v>0</v>
      </c>
      <c r="P1858" s="11">
        <v>0</v>
      </c>
      <c r="Q1858" s="11">
        <v>0</v>
      </c>
      <c r="R1858" s="11">
        <v>830000</v>
      </c>
      <c r="S1858" s="11">
        <v>5001</v>
      </c>
      <c r="T1858" s="11">
        <v>5002</v>
      </c>
      <c r="U1858" s="11">
        <v>5</v>
      </c>
      <c r="V1858" s="11">
        <v>50849</v>
      </c>
      <c r="W1858" s="11">
        <v>6</v>
      </c>
      <c r="X1858" s="11">
        <v>4711</v>
      </c>
      <c r="Y1858" s="11">
        <v>21</v>
      </c>
      <c r="Z1858" s="11">
        <v>1884</v>
      </c>
      <c r="AA1858" s="11">
        <v>0</v>
      </c>
      <c r="AB1858" s="11">
        <v>0</v>
      </c>
      <c r="AC1858" s="11">
        <v>4002317</v>
      </c>
      <c r="AD1858" s="11">
        <v>1243</v>
      </c>
      <c r="AE1858" s="11">
        <v>6160000</v>
      </c>
      <c r="AF1858" s="11" t="s">
        <v>164</v>
      </c>
      <c r="AG1858" s="11" t="s">
        <v>134</v>
      </c>
      <c r="AH1858" s="16">
        <v>0</v>
      </c>
    </row>
    <row r="1859" spans="1:34">
      <c r="A1859" s="11">
        <v>4002317</v>
      </c>
      <c r="B1859" s="11">
        <v>4002301</v>
      </c>
      <c r="C1859" s="11" t="s">
        <v>74</v>
      </c>
      <c r="D1859" s="11">
        <v>20</v>
      </c>
      <c r="E1859" s="11">
        <v>17</v>
      </c>
      <c r="F1859" s="11">
        <v>60</v>
      </c>
      <c r="G1859" s="11">
        <v>4</v>
      </c>
      <c r="H1859" s="11">
        <v>311</v>
      </c>
      <c r="I1859" s="11">
        <v>333</v>
      </c>
      <c r="J1859" s="11">
        <v>222</v>
      </c>
      <c r="K1859" s="11">
        <v>231</v>
      </c>
      <c r="L1859" s="11">
        <v>2</v>
      </c>
      <c r="M1859" s="11">
        <v>60</v>
      </c>
      <c r="N1859" s="11">
        <v>930</v>
      </c>
      <c r="O1859" s="11">
        <v>0</v>
      </c>
      <c r="P1859" s="11">
        <v>0</v>
      </c>
      <c r="Q1859" s="11">
        <v>0</v>
      </c>
      <c r="R1859" s="11">
        <v>855000</v>
      </c>
      <c r="S1859" s="11">
        <v>5001</v>
      </c>
      <c r="T1859" s="11">
        <v>5002</v>
      </c>
      <c r="U1859" s="11">
        <v>5</v>
      </c>
      <c r="V1859" s="11">
        <v>53893</v>
      </c>
      <c r="W1859" s="11">
        <v>6</v>
      </c>
      <c r="X1859" s="11">
        <v>5092</v>
      </c>
      <c r="Y1859" s="11">
        <v>21</v>
      </c>
      <c r="Z1859" s="11">
        <v>2037</v>
      </c>
      <c r="AA1859" s="11">
        <v>0</v>
      </c>
      <c r="AB1859" s="11">
        <v>0</v>
      </c>
      <c r="AC1859" s="11">
        <v>4002318</v>
      </c>
      <c r="AD1859" s="11">
        <v>1425</v>
      </c>
      <c r="AE1859" s="11">
        <v>6990000</v>
      </c>
      <c r="AF1859" s="11" t="s">
        <v>164</v>
      </c>
      <c r="AG1859" s="11" t="s">
        <v>134</v>
      </c>
      <c r="AH1859" s="16">
        <v>0</v>
      </c>
    </row>
    <row r="1860" spans="1:34">
      <c r="A1860" s="11">
        <v>4002318</v>
      </c>
      <c r="B1860" s="11">
        <v>4002301</v>
      </c>
      <c r="C1860" s="11" t="s">
        <v>74</v>
      </c>
      <c r="D1860" s="11">
        <v>20</v>
      </c>
      <c r="E1860" s="11">
        <v>18</v>
      </c>
      <c r="F1860" s="11">
        <v>60</v>
      </c>
      <c r="G1860" s="11">
        <v>4</v>
      </c>
      <c r="H1860" s="11">
        <v>313</v>
      </c>
      <c r="I1860" s="11">
        <v>332</v>
      </c>
      <c r="J1860" s="11">
        <v>221</v>
      </c>
      <c r="K1860" s="11">
        <v>233</v>
      </c>
      <c r="L1860" s="11">
        <v>2</v>
      </c>
      <c r="M1860" s="11">
        <v>60</v>
      </c>
      <c r="N1860" s="11">
        <v>950</v>
      </c>
      <c r="O1860" s="11">
        <v>0</v>
      </c>
      <c r="P1860" s="11">
        <v>0</v>
      </c>
      <c r="Q1860" s="11">
        <v>0</v>
      </c>
      <c r="R1860" s="11">
        <v>875000</v>
      </c>
      <c r="S1860" s="11">
        <v>5001</v>
      </c>
      <c r="T1860" s="11">
        <v>5002</v>
      </c>
      <c r="U1860" s="11">
        <v>5</v>
      </c>
      <c r="V1860" s="11">
        <v>56960</v>
      </c>
      <c r="W1860" s="11">
        <v>6</v>
      </c>
      <c r="X1860" s="11">
        <v>5475</v>
      </c>
      <c r="Y1860" s="11">
        <v>21</v>
      </c>
      <c r="Z1860" s="11">
        <v>2190</v>
      </c>
      <c r="AA1860" s="11">
        <v>0</v>
      </c>
      <c r="AB1860" s="11">
        <v>0</v>
      </c>
      <c r="AC1860" s="11">
        <v>4002319</v>
      </c>
      <c r="AD1860" s="11">
        <v>1606</v>
      </c>
      <c r="AE1860" s="11">
        <v>7845000</v>
      </c>
      <c r="AF1860" s="11" t="s">
        <v>164</v>
      </c>
      <c r="AG1860" s="11" t="s">
        <v>134</v>
      </c>
      <c r="AH1860" s="16">
        <v>0</v>
      </c>
    </row>
    <row r="1861" spans="1:34">
      <c r="A1861" s="11">
        <v>4002319</v>
      </c>
      <c r="B1861" s="11">
        <v>4002301</v>
      </c>
      <c r="C1861" s="11" t="s">
        <v>74</v>
      </c>
      <c r="D1861" s="11">
        <v>20</v>
      </c>
      <c r="E1861" s="11">
        <v>19</v>
      </c>
      <c r="F1861" s="11">
        <v>60</v>
      </c>
      <c r="G1861" s="11">
        <v>4</v>
      </c>
      <c r="H1861" s="11">
        <v>312</v>
      </c>
      <c r="I1861" s="11">
        <v>331</v>
      </c>
      <c r="J1861" s="11">
        <v>323</v>
      </c>
      <c r="K1861" s="11">
        <v>332</v>
      </c>
      <c r="L1861" s="11">
        <v>2</v>
      </c>
      <c r="M1861" s="11">
        <v>60</v>
      </c>
      <c r="N1861" s="11">
        <v>1450</v>
      </c>
      <c r="O1861" s="11">
        <v>1</v>
      </c>
      <c r="P1861" s="11">
        <v>40023</v>
      </c>
      <c r="Q1861" s="11">
        <v>1</v>
      </c>
      <c r="R1861" s="11">
        <v>1430000</v>
      </c>
      <c r="S1861" s="11">
        <v>5001</v>
      </c>
      <c r="T1861" s="11">
        <v>5002</v>
      </c>
      <c r="U1861" s="11">
        <v>5</v>
      </c>
      <c r="V1861" s="11">
        <v>60049</v>
      </c>
      <c r="W1861" s="11">
        <v>6</v>
      </c>
      <c r="X1861" s="11">
        <v>5861</v>
      </c>
      <c r="Y1861" s="11">
        <v>21</v>
      </c>
      <c r="Z1861" s="11">
        <v>2344</v>
      </c>
      <c r="AA1861" s="11">
        <v>0</v>
      </c>
      <c r="AB1861" s="11">
        <v>0</v>
      </c>
      <c r="AC1861" s="11">
        <v>4002320</v>
      </c>
      <c r="AD1861" s="11">
        <v>1788</v>
      </c>
      <c r="AE1861" s="11">
        <v>8720000</v>
      </c>
      <c r="AF1861" s="11" t="s">
        <v>164</v>
      </c>
      <c r="AG1861" s="11" t="s">
        <v>134</v>
      </c>
      <c r="AH1861" s="16">
        <v>1</v>
      </c>
    </row>
    <row r="1862" spans="1:34">
      <c r="A1862" s="11">
        <v>4002320</v>
      </c>
      <c r="B1862" s="11">
        <v>4002301</v>
      </c>
      <c r="C1862" s="11" t="s">
        <v>74</v>
      </c>
      <c r="D1862" s="11">
        <v>20</v>
      </c>
      <c r="E1862" s="11">
        <v>20</v>
      </c>
      <c r="F1862" s="11">
        <v>70</v>
      </c>
      <c r="G1862" s="11">
        <v>4</v>
      </c>
      <c r="H1862" s="11">
        <v>411</v>
      </c>
      <c r="I1862" s="11">
        <v>333</v>
      </c>
      <c r="J1862" s="11">
        <v>322</v>
      </c>
      <c r="K1862" s="11">
        <v>331</v>
      </c>
      <c r="L1862" s="11">
        <v>2</v>
      </c>
      <c r="M1862" s="11">
        <v>60</v>
      </c>
      <c r="N1862" s="11">
        <v>1490</v>
      </c>
      <c r="O1862" s="11">
        <v>0</v>
      </c>
      <c r="P1862" s="11">
        <v>0</v>
      </c>
      <c r="Q1862" s="11">
        <v>0</v>
      </c>
      <c r="R1862" s="11">
        <v>1455000</v>
      </c>
      <c r="S1862" s="11">
        <v>5002</v>
      </c>
      <c r="T1862" s="11">
        <v>5003</v>
      </c>
      <c r="U1862" s="11">
        <v>5</v>
      </c>
      <c r="V1862" s="11">
        <v>64049</v>
      </c>
      <c r="W1862" s="11">
        <v>6</v>
      </c>
      <c r="X1862" s="11">
        <v>6361</v>
      </c>
      <c r="Y1862" s="11">
        <v>21</v>
      </c>
      <c r="Z1862" s="11">
        <v>2544</v>
      </c>
      <c r="AA1862" s="11">
        <v>0</v>
      </c>
      <c r="AB1862" s="11">
        <v>0</v>
      </c>
      <c r="AC1862" s="11">
        <v>4002321</v>
      </c>
      <c r="AD1862" s="11">
        <v>2094</v>
      </c>
      <c r="AE1862" s="11">
        <v>10150000</v>
      </c>
      <c r="AF1862" s="11" t="s">
        <v>165</v>
      </c>
      <c r="AG1862" s="11" t="s">
        <v>159</v>
      </c>
      <c r="AH1862" s="16">
        <v>0</v>
      </c>
    </row>
    <row r="1863" spans="1:34">
      <c r="A1863" s="11">
        <v>4002321</v>
      </c>
      <c r="B1863" s="11">
        <v>4002301</v>
      </c>
      <c r="C1863" s="11" t="s">
        <v>74</v>
      </c>
      <c r="D1863" s="11">
        <v>20</v>
      </c>
      <c r="E1863" s="11">
        <v>21</v>
      </c>
      <c r="F1863" s="11">
        <v>70</v>
      </c>
      <c r="G1863" s="11">
        <v>4</v>
      </c>
      <c r="H1863" s="11">
        <v>413</v>
      </c>
      <c r="I1863" s="11">
        <v>332</v>
      </c>
      <c r="J1863" s="11">
        <v>321</v>
      </c>
      <c r="K1863" s="11">
        <v>333</v>
      </c>
      <c r="L1863" s="11">
        <v>2</v>
      </c>
      <c r="M1863" s="11">
        <v>60</v>
      </c>
      <c r="N1863" s="11">
        <v>1510</v>
      </c>
      <c r="O1863" s="11">
        <v>0</v>
      </c>
      <c r="P1863" s="11">
        <v>0</v>
      </c>
      <c r="Q1863" s="11">
        <v>0</v>
      </c>
      <c r="R1863" s="11">
        <v>1475000</v>
      </c>
      <c r="S1863" s="11">
        <v>5002</v>
      </c>
      <c r="T1863" s="11">
        <v>5003</v>
      </c>
      <c r="U1863" s="11">
        <v>5</v>
      </c>
      <c r="V1863" s="11">
        <v>68071</v>
      </c>
      <c r="W1863" s="11">
        <v>6</v>
      </c>
      <c r="X1863" s="11">
        <v>6864</v>
      </c>
      <c r="Y1863" s="11">
        <v>21</v>
      </c>
      <c r="Z1863" s="11">
        <v>2746</v>
      </c>
      <c r="AA1863" s="11">
        <v>0</v>
      </c>
      <c r="AB1863" s="11">
        <v>0</v>
      </c>
      <c r="AC1863" s="11">
        <v>4002322</v>
      </c>
      <c r="AD1863" s="11">
        <v>2667</v>
      </c>
      <c r="AE1863" s="11">
        <v>11605000</v>
      </c>
      <c r="AF1863" s="11" t="s">
        <v>165</v>
      </c>
      <c r="AG1863" s="11" t="s">
        <v>159</v>
      </c>
      <c r="AH1863" s="16">
        <v>0</v>
      </c>
    </row>
    <row r="1864" spans="1:34">
      <c r="A1864" s="11">
        <v>4002322</v>
      </c>
      <c r="B1864" s="11">
        <v>4002301</v>
      </c>
      <c r="C1864" s="11" t="s">
        <v>74</v>
      </c>
      <c r="D1864" s="11">
        <v>20</v>
      </c>
      <c r="E1864" s="11">
        <v>22</v>
      </c>
      <c r="F1864" s="11">
        <v>70</v>
      </c>
      <c r="G1864" s="11">
        <v>4</v>
      </c>
      <c r="H1864" s="11">
        <v>412</v>
      </c>
      <c r="I1864" s="11">
        <v>331</v>
      </c>
      <c r="J1864" s="11">
        <v>323</v>
      </c>
      <c r="K1864" s="11">
        <v>332</v>
      </c>
      <c r="L1864" s="11">
        <v>2</v>
      </c>
      <c r="M1864" s="11">
        <v>60</v>
      </c>
      <c r="N1864" s="11">
        <v>1530</v>
      </c>
      <c r="O1864" s="11">
        <v>0</v>
      </c>
      <c r="P1864" s="11">
        <v>0</v>
      </c>
      <c r="Q1864" s="11">
        <v>0</v>
      </c>
      <c r="R1864" s="11">
        <v>1500000</v>
      </c>
      <c r="S1864" s="11">
        <v>5002</v>
      </c>
      <c r="T1864" s="11">
        <v>5003</v>
      </c>
      <c r="U1864" s="11">
        <v>5</v>
      </c>
      <c r="V1864" s="11">
        <v>72116</v>
      </c>
      <c r="W1864" s="11">
        <v>6</v>
      </c>
      <c r="X1864" s="11">
        <v>7369</v>
      </c>
      <c r="Y1864" s="11">
        <v>21</v>
      </c>
      <c r="Z1864" s="11">
        <v>2948</v>
      </c>
      <c r="AA1864" s="11">
        <v>0</v>
      </c>
      <c r="AB1864" s="11">
        <v>0</v>
      </c>
      <c r="AC1864" s="11">
        <v>4002323</v>
      </c>
      <c r="AD1864" s="11">
        <v>3241</v>
      </c>
      <c r="AE1864" s="11">
        <v>13080000</v>
      </c>
      <c r="AF1864" s="11" t="s">
        <v>165</v>
      </c>
      <c r="AG1864" s="11" t="s">
        <v>159</v>
      </c>
      <c r="AH1864" s="16">
        <v>0</v>
      </c>
    </row>
    <row r="1865" spans="1:34">
      <c r="A1865" s="11">
        <v>4002323</v>
      </c>
      <c r="B1865" s="11">
        <v>4002301</v>
      </c>
      <c r="C1865" s="11" t="s">
        <v>74</v>
      </c>
      <c r="D1865" s="11">
        <v>20</v>
      </c>
      <c r="E1865" s="11">
        <v>23</v>
      </c>
      <c r="F1865" s="11">
        <v>70</v>
      </c>
      <c r="G1865" s="11">
        <v>4</v>
      </c>
      <c r="H1865" s="11">
        <v>411</v>
      </c>
      <c r="I1865" s="11">
        <v>333</v>
      </c>
      <c r="J1865" s="11">
        <v>322</v>
      </c>
      <c r="K1865" s="11">
        <v>331</v>
      </c>
      <c r="L1865" s="11">
        <v>2</v>
      </c>
      <c r="M1865" s="11">
        <v>60</v>
      </c>
      <c r="N1865" s="11">
        <v>1550</v>
      </c>
      <c r="O1865" s="11">
        <v>1</v>
      </c>
      <c r="P1865" s="11">
        <v>40023</v>
      </c>
      <c r="Q1865" s="11">
        <v>1</v>
      </c>
      <c r="R1865" s="11">
        <v>1520000</v>
      </c>
      <c r="S1865" s="11">
        <v>5002</v>
      </c>
      <c r="T1865" s="11">
        <v>5003</v>
      </c>
      <c r="U1865" s="11">
        <v>5</v>
      </c>
      <c r="V1865" s="11">
        <v>76182</v>
      </c>
      <c r="W1865" s="11">
        <v>6</v>
      </c>
      <c r="X1865" s="11">
        <v>7878</v>
      </c>
      <c r="Y1865" s="11">
        <v>21</v>
      </c>
      <c r="Z1865" s="11">
        <v>3151</v>
      </c>
      <c r="AA1865" s="11">
        <v>0</v>
      </c>
      <c r="AB1865" s="11">
        <v>0</v>
      </c>
      <c r="AC1865" s="11">
        <v>4002324</v>
      </c>
      <c r="AD1865" s="11">
        <v>3815</v>
      </c>
      <c r="AE1865" s="11">
        <v>14580000</v>
      </c>
      <c r="AF1865" s="11" t="s">
        <v>165</v>
      </c>
      <c r="AG1865" s="11" t="s">
        <v>159</v>
      </c>
      <c r="AH1865" s="16">
        <v>1</v>
      </c>
    </row>
    <row r="1866" spans="1:34">
      <c r="A1866" s="11">
        <v>4002324</v>
      </c>
      <c r="B1866" s="11">
        <v>4002301</v>
      </c>
      <c r="C1866" s="11" t="s">
        <v>74</v>
      </c>
      <c r="D1866" s="11">
        <v>20</v>
      </c>
      <c r="E1866" s="11">
        <v>24</v>
      </c>
      <c r="F1866" s="11">
        <v>70</v>
      </c>
      <c r="G1866" s="11">
        <v>4</v>
      </c>
      <c r="H1866" s="11">
        <v>413</v>
      </c>
      <c r="I1866" s="11">
        <v>432</v>
      </c>
      <c r="J1866" s="11">
        <v>321</v>
      </c>
      <c r="K1866" s="11">
        <v>333</v>
      </c>
      <c r="L1866" s="11">
        <v>2</v>
      </c>
      <c r="M1866" s="11">
        <v>60</v>
      </c>
      <c r="N1866" s="11">
        <v>1570</v>
      </c>
      <c r="O1866" s="11">
        <v>0</v>
      </c>
      <c r="P1866" s="11">
        <v>0</v>
      </c>
      <c r="Q1866" s="11">
        <v>0</v>
      </c>
      <c r="R1866" s="11">
        <v>1545000</v>
      </c>
      <c r="S1866" s="11">
        <v>5002</v>
      </c>
      <c r="T1866" s="11">
        <v>5003</v>
      </c>
      <c r="U1866" s="11">
        <v>5</v>
      </c>
      <c r="V1866" s="11">
        <v>80271</v>
      </c>
      <c r="W1866" s="11">
        <v>6</v>
      </c>
      <c r="X1866" s="11">
        <v>8389</v>
      </c>
      <c r="Y1866" s="11">
        <v>21</v>
      </c>
      <c r="Z1866" s="11">
        <v>4016</v>
      </c>
      <c r="AA1866" s="11">
        <v>0</v>
      </c>
      <c r="AB1866" s="11">
        <v>0</v>
      </c>
      <c r="AC1866" s="11">
        <v>4002325</v>
      </c>
      <c r="AD1866" s="11">
        <v>4388</v>
      </c>
      <c r="AE1866" s="11">
        <v>16100000</v>
      </c>
      <c r="AF1866" s="11" t="s">
        <v>166</v>
      </c>
      <c r="AG1866" s="11" t="s">
        <v>158</v>
      </c>
      <c r="AH1866" s="16">
        <v>0</v>
      </c>
    </row>
    <row r="1867" spans="1:34">
      <c r="A1867" s="11">
        <v>4002325</v>
      </c>
      <c r="B1867" s="11">
        <v>4002301</v>
      </c>
      <c r="C1867" s="11" t="s">
        <v>74</v>
      </c>
      <c r="D1867" s="11">
        <v>20</v>
      </c>
      <c r="E1867" s="11">
        <v>25</v>
      </c>
      <c r="F1867" s="11">
        <v>70</v>
      </c>
      <c r="G1867" s="11">
        <v>4</v>
      </c>
      <c r="H1867" s="11">
        <v>412</v>
      </c>
      <c r="I1867" s="11">
        <v>421</v>
      </c>
      <c r="J1867" s="11">
        <v>323</v>
      </c>
      <c r="K1867" s="11">
        <v>332</v>
      </c>
      <c r="L1867" s="11">
        <v>2</v>
      </c>
      <c r="M1867" s="11">
        <v>60</v>
      </c>
      <c r="N1867" s="11">
        <v>1610</v>
      </c>
      <c r="O1867" s="11">
        <v>0</v>
      </c>
      <c r="P1867" s="11">
        <v>0</v>
      </c>
      <c r="Q1867" s="11">
        <v>0</v>
      </c>
      <c r="R1867" s="11">
        <v>1565000</v>
      </c>
      <c r="S1867" s="11">
        <v>5002</v>
      </c>
      <c r="T1867" s="11">
        <v>5003</v>
      </c>
      <c r="U1867" s="11">
        <v>5</v>
      </c>
      <c r="V1867" s="11">
        <v>84382</v>
      </c>
      <c r="W1867" s="11">
        <v>6</v>
      </c>
      <c r="X1867" s="11">
        <v>8903</v>
      </c>
      <c r="Y1867" s="11">
        <v>21</v>
      </c>
      <c r="Z1867" s="11">
        <v>4221</v>
      </c>
      <c r="AA1867" s="11">
        <v>0</v>
      </c>
      <c r="AB1867" s="11">
        <v>0</v>
      </c>
      <c r="AC1867" s="11">
        <v>4002326</v>
      </c>
      <c r="AD1867" s="11">
        <v>5230</v>
      </c>
      <c r="AE1867" s="11">
        <v>17645000</v>
      </c>
      <c r="AF1867" s="11" t="s">
        <v>166</v>
      </c>
      <c r="AG1867" s="11" t="s">
        <v>158</v>
      </c>
      <c r="AH1867" s="16">
        <v>0</v>
      </c>
    </row>
    <row r="1868" spans="1:34">
      <c r="A1868" s="11">
        <v>4002326</v>
      </c>
      <c r="B1868" s="11">
        <v>4002301</v>
      </c>
      <c r="C1868" s="11" t="s">
        <v>74</v>
      </c>
      <c r="D1868" s="11">
        <v>20</v>
      </c>
      <c r="E1868" s="11">
        <v>26</v>
      </c>
      <c r="F1868" s="11">
        <v>70</v>
      </c>
      <c r="G1868" s="11">
        <v>4</v>
      </c>
      <c r="H1868" s="11">
        <v>411</v>
      </c>
      <c r="I1868" s="11">
        <v>433</v>
      </c>
      <c r="J1868" s="11">
        <v>322</v>
      </c>
      <c r="K1868" s="11">
        <v>331</v>
      </c>
      <c r="L1868" s="11">
        <v>2</v>
      </c>
      <c r="M1868" s="11">
        <v>60</v>
      </c>
      <c r="N1868" s="11">
        <v>1630</v>
      </c>
      <c r="O1868" s="11">
        <v>1</v>
      </c>
      <c r="P1868" s="11">
        <v>40023</v>
      </c>
      <c r="Q1868" s="11">
        <v>1</v>
      </c>
      <c r="R1868" s="11">
        <v>1590000</v>
      </c>
      <c r="S1868" s="11">
        <v>5002</v>
      </c>
      <c r="T1868" s="11">
        <v>5003</v>
      </c>
      <c r="U1868" s="11">
        <v>5</v>
      </c>
      <c r="V1868" s="11">
        <v>88516</v>
      </c>
      <c r="W1868" s="11">
        <v>6</v>
      </c>
      <c r="X1868" s="11">
        <v>9419</v>
      </c>
      <c r="Y1868" s="11">
        <v>21</v>
      </c>
      <c r="Z1868" s="11">
        <v>4428</v>
      </c>
      <c r="AA1868" s="11">
        <v>0</v>
      </c>
      <c r="AB1868" s="11">
        <v>0</v>
      </c>
      <c r="AC1868" s="11">
        <v>4002327</v>
      </c>
      <c r="AD1868" s="11">
        <v>6071</v>
      </c>
      <c r="AE1868" s="11">
        <v>19210000</v>
      </c>
      <c r="AF1868" s="11" t="s">
        <v>166</v>
      </c>
      <c r="AG1868" s="11" t="s">
        <v>158</v>
      </c>
      <c r="AH1868" s="16">
        <v>1</v>
      </c>
    </row>
    <row r="1869" spans="1:34">
      <c r="A1869" s="11">
        <v>4002327</v>
      </c>
      <c r="B1869" s="11">
        <v>4002301</v>
      </c>
      <c r="C1869" s="11" t="s">
        <v>74</v>
      </c>
      <c r="D1869" s="11">
        <v>20</v>
      </c>
      <c r="E1869" s="11">
        <v>27</v>
      </c>
      <c r="F1869" s="11">
        <v>70</v>
      </c>
      <c r="G1869" s="11">
        <v>4</v>
      </c>
      <c r="H1869" s="11">
        <v>413</v>
      </c>
      <c r="I1869" s="11">
        <v>432</v>
      </c>
      <c r="J1869" s="11">
        <v>321</v>
      </c>
      <c r="K1869" s="11">
        <v>333</v>
      </c>
      <c r="L1869" s="11">
        <v>2</v>
      </c>
      <c r="M1869" s="11">
        <v>60</v>
      </c>
      <c r="N1869" s="11">
        <v>1650</v>
      </c>
      <c r="O1869" s="11">
        <v>0</v>
      </c>
      <c r="P1869" s="11">
        <v>0</v>
      </c>
      <c r="Q1869" s="11">
        <v>0</v>
      </c>
      <c r="R1869" s="11">
        <v>1615000</v>
      </c>
      <c r="S1869" s="11">
        <v>5002</v>
      </c>
      <c r="T1869" s="11">
        <v>5003</v>
      </c>
      <c r="U1869" s="11">
        <v>5</v>
      </c>
      <c r="V1869" s="11">
        <v>105831</v>
      </c>
      <c r="W1869" s="11">
        <v>6</v>
      </c>
      <c r="X1869" s="11">
        <v>9939</v>
      </c>
      <c r="Y1869" s="11">
        <v>21</v>
      </c>
      <c r="Z1869" s="11">
        <v>4636</v>
      </c>
      <c r="AA1869" s="11">
        <v>0</v>
      </c>
      <c r="AB1869" s="11">
        <v>0</v>
      </c>
      <c r="AC1869" s="11">
        <v>4002328</v>
      </c>
      <c r="AD1869" s="11">
        <v>6912</v>
      </c>
      <c r="AE1869" s="11">
        <v>20800000</v>
      </c>
      <c r="AF1869" s="11" t="s">
        <v>167</v>
      </c>
      <c r="AG1869" s="11" t="s">
        <v>135</v>
      </c>
      <c r="AH1869" s="16">
        <v>0</v>
      </c>
    </row>
    <row r="1870" spans="1:34">
      <c r="A1870" s="11">
        <v>4002328</v>
      </c>
      <c r="B1870" s="11">
        <v>4002301</v>
      </c>
      <c r="C1870" s="11" t="s">
        <v>74</v>
      </c>
      <c r="D1870" s="11">
        <v>20</v>
      </c>
      <c r="E1870" s="11">
        <v>28</v>
      </c>
      <c r="F1870" s="11">
        <v>70</v>
      </c>
      <c r="G1870" s="11">
        <v>4</v>
      </c>
      <c r="H1870" s="11">
        <v>412</v>
      </c>
      <c r="I1870" s="11">
        <v>421</v>
      </c>
      <c r="J1870" s="11">
        <v>323</v>
      </c>
      <c r="K1870" s="11">
        <v>332</v>
      </c>
      <c r="L1870" s="11">
        <v>2</v>
      </c>
      <c r="M1870" s="11">
        <v>60</v>
      </c>
      <c r="N1870" s="11">
        <v>1670</v>
      </c>
      <c r="O1870" s="11">
        <v>0</v>
      </c>
      <c r="P1870" s="11">
        <v>0</v>
      </c>
      <c r="Q1870" s="11">
        <v>0</v>
      </c>
      <c r="R1870" s="11">
        <v>1635000</v>
      </c>
      <c r="S1870" s="11">
        <v>5002</v>
      </c>
      <c r="T1870" s="11">
        <v>5003</v>
      </c>
      <c r="U1870" s="11">
        <v>5</v>
      </c>
      <c r="V1870" s="11">
        <v>110009</v>
      </c>
      <c r="W1870" s="11">
        <v>6</v>
      </c>
      <c r="X1870" s="11">
        <v>10461</v>
      </c>
      <c r="Y1870" s="11">
        <v>21</v>
      </c>
      <c r="Z1870" s="11">
        <v>4844</v>
      </c>
      <c r="AA1870" s="11">
        <v>0</v>
      </c>
      <c r="AB1870" s="11">
        <v>0</v>
      </c>
      <c r="AC1870" s="11">
        <v>4002329</v>
      </c>
      <c r="AD1870" s="11">
        <v>7754</v>
      </c>
      <c r="AE1870" s="11">
        <v>22415000</v>
      </c>
      <c r="AF1870" s="11" t="s">
        <v>167</v>
      </c>
      <c r="AG1870" s="11" t="s">
        <v>135</v>
      </c>
      <c r="AH1870" s="16">
        <v>0</v>
      </c>
    </row>
    <row r="1871" spans="1:34">
      <c r="A1871" s="11">
        <v>4002329</v>
      </c>
      <c r="B1871" s="11">
        <v>4002301</v>
      </c>
      <c r="C1871" s="11" t="s">
        <v>74</v>
      </c>
      <c r="D1871" s="11">
        <v>20</v>
      </c>
      <c r="E1871" s="11">
        <v>29</v>
      </c>
      <c r="F1871" s="11">
        <v>70</v>
      </c>
      <c r="G1871" s="11">
        <v>4</v>
      </c>
      <c r="H1871" s="11">
        <v>411</v>
      </c>
      <c r="I1871" s="11">
        <v>413</v>
      </c>
      <c r="J1871" s="11">
        <v>422</v>
      </c>
      <c r="K1871" s="11">
        <v>431</v>
      </c>
      <c r="L1871" s="11">
        <v>2</v>
      </c>
      <c r="M1871" s="11">
        <v>60</v>
      </c>
      <c r="N1871" s="11">
        <v>2170</v>
      </c>
      <c r="O1871" s="11">
        <v>1</v>
      </c>
      <c r="P1871" s="11">
        <v>40023</v>
      </c>
      <c r="Q1871" s="11">
        <v>1</v>
      </c>
      <c r="R1871" s="11">
        <v>2220000</v>
      </c>
      <c r="S1871" s="11">
        <v>5002</v>
      </c>
      <c r="T1871" s="11">
        <v>5003</v>
      </c>
      <c r="U1871" s="11">
        <v>5</v>
      </c>
      <c r="V1871" s="11">
        <v>114209</v>
      </c>
      <c r="W1871" s="11">
        <v>6</v>
      </c>
      <c r="X1871" s="11">
        <v>10986</v>
      </c>
      <c r="Y1871" s="11">
        <v>21</v>
      </c>
      <c r="Z1871" s="11">
        <v>5054</v>
      </c>
      <c r="AA1871" s="11">
        <v>0</v>
      </c>
      <c r="AB1871" s="11">
        <v>0</v>
      </c>
      <c r="AC1871" s="11">
        <v>4002330</v>
      </c>
      <c r="AD1871" s="11">
        <v>8595</v>
      </c>
      <c r="AE1871" s="11">
        <v>24050000</v>
      </c>
      <c r="AF1871" s="11" t="s">
        <v>167</v>
      </c>
      <c r="AG1871" s="11" t="s">
        <v>135</v>
      </c>
      <c r="AH1871" s="16">
        <v>1</v>
      </c>
    </row>
    <row r="1872" spans="1:34">
      <c r="A1872" s="11">
        <v>4002330</v>
      </c>
      <c r="B1872" s="11">
        <v>4002301</v>
      </c>
      <c r="C1872" s="11" t="s">
        <v>74</v>
      </c>
      <c r="D1872" s="11">
        <v>20</v>
      </c>
      <c r="E1872" s="11">
        <v>30</v>
      </c>
      <c r="F1872" s="11">
        <v>80</v>
      </c>
      <c r="G1872" s="11">
        <v>4</v>
      </c>
      <c r="H1872" s="11">
        <v>513</v>
      </c>
      <c r="I1872" s="11">
        <v>432</v>
      </c>
      <c r="J1872" s="11">
        <v>421</v>
      </c>
      <c r="K1872" s="11">
        <v>433</v>
      </c>
      <c r="L1872" s="11">
        <v>2</v>
      </c>
      <c r="M1872" s="11">
        <v>60</v>
      </c>
      <c r="N1872" s="11">
        <v>2210</v>
      </c>
      <c r="O1872" s="11">
        <v>0</v>
      </c>
      <c r="P1872" s="11">
        <v>0</v>
      </c>
      <c r="Q1872" s="11">
        <v>0</v>
      </c>
      <c r="R1872" s="11">
        <v>2240000</v>
      </c>
      <c r="S1872" s="11">
        <v>5003</v>
      </c>
      <c r="T1872" s="11">
        <v>5004</v>
      </c>
      <c r="U1872" s="11">
        <v>5</v>
      </c>
      <c r="V1872" s="11">
        <v>119320</v>
      </c>
      <c r="W1872" s="11">
        <v>6</v>
      </c>
      <c r="X1872" s="11">
        <v>11625</v>
      </c>
      <c r="Y1872" s="11">
        <v>21</v>
      </c>
      <c r="Z1872" s="11">
        <v>5310</v>
      </c>
      <c r="AA1872" s="11">
        <v>0</v>
      </c>
      <c r="AB1872" s="11">
        <v>0</v>
      </c>
      <c r="AC1872" s="11">
        <v>4002331</v>
      </c>
      <c r="AD1872" s="11">
        <v>9972</v>
      </c>
      <c r="AE1872" s="11">
        <v>26270000</v>
      </c>
      <c r="AF1872" s="11" t="s">
        <v>168</v>
      </c>
      <c r="AG1872" s="11" t="s">
        <v>159</v>
      </c>
      <c r="AH1872" s="16">
        <v>0</v>
      </c>
    </row>
    <row r="1873" spans="1:34">
      <c r="A1873" s="11">
        <v>4002331</v>
      </c>
      <c r="B1873" s="11">
        <v>4002301</v>
      </c>
      <c r="C1873" s="11" t="s">
        <v>74</v>
      </c>
      <c r="D1873" s="11">
        <v>20</v>
      </c>
      <c r="E1873" s="11">
        <v>31</v>
      </c>
      <c r="F1873" s="11">
        <v>80</v>
      </c>
      <c r="G1873" s="11">
        <v>4</v>
      </c>
      <c r="H1873" s="11">
        <v>512</v>
      </c>
      <c r="I1873" s="11">
        <v>431</v>
      </c>
      <c r="J1873" s="11">
        <v>423</v>
      </c>
      <c r="K1873" s="11">
        <v>432</v>
      </c>
      <c r="L1873" s="11">
        <v>2</v>
      </c>
      <c r="M1873" s="11">
        <v>60</v>
      </c>
      <c r="N1873" s="11">
        <v>2230</v>
      </c>
      <c r="O1873" s="11">
        <v>1</v>
      </c>
      <c r="P1873" s="11">
        <v>40023</v>
      </c>
      <c r="Q1873" s="11">
        <v>1</v>
      </c>
      <c r="R1873" s="11">
        <v>2265000</v>
      </c>
      <c r="S1873" s="11">
        <v>5003</v>
      </c>
      <c r="T1873" s="11">
        <v>5004</v>
      </c>
      <c r="U1873" s="11">
        <v>5</v>
      </c>
      <c r="V1873" s="11">
        <v>124453</v>
      </c>
      <c r="W1873" s="11">
        <v>6</v>
      </c>
      <c r="X1873" s="11">
        <v>12267</v>
      </c>
      <c r="Y1873" s="11">
        <v>21</v>
      </c>
      <c r="Z1873" s="11">
        <v>5567</v>
      </c>
      <c r="AA1873" s="11">
        <v>0</v>
      </c>
      <c r="AB1873" s="11">
        <v>0</v>
      </c>
      <c r="AC1873" s="11">
        <v>4002332</v>
      </c>
      <c r="AD1873" s="11">
        <v>12219</v>
      </c>
      <c r="AE1873" s="11">
        <v>28510000</v>
      </c>
      <c r="AF1873" s="11" t="s">
        <v>168</v>
      </c>
      <c r="AG1873" s="11" t="s">
        <v>159</v>
      </c>
      <c r="AH1873" s="16">
        <v>1</v>
      </c>
    </row>
    <row r="1874" spans="1:34">
      <c r="A1874" s="11">
        <v>4002332</v>
      </c>
      <c r="B1874" s="11">
        <v>4002301</v>
      </c>
      <c r="C1874" s="11" t="s">
        <v>74</v>
      </c>
      <c r="D1874" s="11">
        <v>20</v>
      </c>
      <c r="E1874" s="11">
        <v>32</v>
      </c>
      <c r="F1874" s="11">
        <v>80</v>
      </c>
      <c r="G1874" s="11">
        <v>4</v>
      </c>
      <c r="H1874" s="11">
        <v>511</v>
      </c>
      <c r="I1874" s="11">
        <v>433</v>
      </c>
      <c r="J1874" s="11">
        <v>422</v>
      </c>
      <c r="K1874" s="11">
        <v>431</v>
      </c>
      <c r="L1874" s="11">
        <v>2</v>
      </c>
      <c r="M1874" s="11">
        <v>60</v>
      </c>
      <c r="N1874" s="11">
        <v>2250</v>
      </c>
      <c r="O1874" s="11">
        <v>0</v>
      </c>
      <c r="P1874" s="11">
        <v>0</v>
      </c>
      <c r="Q1874" s="11">
        <v>0</v>
      </c>
      <c r="R1874" s="11">
        <v>2290000</v>
      </c>
      <c r="S1874" s="11">
        <v>5003</v>
      </c>
      <c r="T1874" s="11">
        <v>5004</v>
      </c>
      <c r="U1874" s="11">
        <v>5</v>
      </c>
      <c r="V1874" s="11">
        <v>129609</v>
      </c>
      <c r="W1874" s="11">
        <v>6</v>
      </c>
      <c r="X1874" s="11">
        <v>12911</v>
      </c>
      <c r="Y1874" s="11">
        <v>21</v>
      </c>
      <c r="Z1874" s="11">
        <v>6484</v>
      </c>
      <c r="AA1874" s="11">
        <v>0</v>
      </c>
      <c r="AB1874" s="11">
        <v>0</v>
      </c>
      <c r="AC1874" s="11">
        <v>4002333</v>
      </c>
      <c r="AD1874" s="11">
        <v>14466</v>
      </c>
      <c r="AE1874" s="11">
        <v>30775000</v>
      </c>
      <c r="AF1874" s="11" t="s">
        <v>169</v>
      </c>
      <c r="AG1874" s="11" t="s">
        <v>158</v>
      </c>
      <c r="AH1874" s="16">
        <v>0</v>
      </c>
    </row>
    <row r="1875" spans="1:34">
      <c r="A1875" s="11">
        <v>4002333</v>
      </c>
      <c r="B1875" s="11">
        <v>4002301</v>
      </c>
      <c r="C1875" s="11" t="s">
        <v>74</v>
      </c>
      <c r="D1875" s="11">
        <v>20</v>
      </c>
      <c r="E1875" s="11">
        <v>33</v>
      </c>
      <c r="F1875" s="11">
        <v>80</v>
      </c>
      <c r="G1875" s="11">
        <v>4</v>
      </c>
      <c r="H1875" s="11">
        <v>513</v>
      </c>
      <c r="I1875" s="11">
        <v>432</v>
      </c>
      <c r="J1875" s="11">
        <v>421</v>
      </c>
      <c r="K1875" s="11">
        <v>433</v>
      </c>
      <c r="L1875" s="11">
        <v>2</v>
      </c>
      <c r="M1875" s="11">
        <v>60</v>
      </c>
      <c r="N1875" s="11">
        <v>2270</v>
      </c>
      <c r="O1875" s="11">
        <v>1</v>
      </c>
      <c r="P1875" s="11">
        <v>40023</v>
      </c>
      <c r="Q1875" s="11">
        <v>1</v>
      </c>
      <c r="R1875" s="11">
        <v>2315000</v>
      </c>
      <c r="S1875" s="11">
        <v>5003</v>
      </c>
      <c r="T1875" s="11">
        <v>5004</v>
      </c>
      <c r="U1875" s="11">
        <v>5</v>
      </c>
      <c r="V1875" s="11">
        <v>134787</v>
      </c>
      <c r="W1875" s="11">
        <v>6</v>
      </c>
      <c r="X1875" s="11">
        <v>13558</v>
      </c>
      <c r="Y1875" s="11">
        <v>21</v>
      </c>
      <c r="Z1875" s="11">
        <v>6743</v>
      </c>
      <c r="AA1875" s="11">
        <v>0</v>
      </c>
      <c r="AB1875" s="11">
        <v>0</v>
      </c>
      <c r="AC1875" s="11">
        <v>4002334</v>
      </c>
      <c r="AD1875" s="11">
        <v>16712</v>
      </c>
      <c r="AE1875" s="11">
        <v>33065000</v>
      </c>
      <c r="AF1875" s="11" t="s">
        <v>169</v>
      </c>
      <c r="AG1875" s="11" t="s">
        <v>158</v>
      </c>
      <c r="AH1875" s="16">
        <v>1</v>
      </c>
    </row>
    <row r="1876" spans="1:34">
      <c r="A1876" s="11">
        <v>4002334</v>
      </c>
      <c r="B1876" s="11">
        <v>4002301</v>
      </c>
      <c r="C1876" s="11" t="s">
        <v>74</v>
      </c>
      <c r="D1876" s="11">
        <v>20</v>
      </c>
      <c r="E1876" s="11">
        <v>34</v>
      </c>
      <c r="F1876" s="11">
        <v>80</v>
      </c>
      <c r="G1876" s="11">
        <v>4</v>
      </c>
      <c r="H1876" s="11">
        <v>512</v>
      </c>
      <c r="I1876" s="11">
        <v>431</v>
      </c>
      <c r="J1876" s="11">
        <v>423</v>
      </c>
      <c r="K1876" s="11">
        <v>432</v>
      </c>
      <c r="L1876" s="11">
        <v>2</v>
      </c>
      <c r="M1876" s="11">
        <v>60</v>
      </c>
      <c r="N1876" s="11">
        <v>2290</v>
      </c>
      <c r="O1876" s="11">
        <v>0</v>
      </c>
      <c r="P1876" s="11">
        <v>0</v>
      </c>
      <c r="Q1876" s="11">
        <v>0</v>
      </c>
      <c r="R1876" s="11">
        <v>2335000</v>
      </c>
      <c r="S1876" s="11">
        <v>5003</v>
      </c>
      <c r="T1876" s="11">
        <v>5004</v>
      </c>
      <c r="U1876" s="11">
        <v>5</v>
      </c>
      <c r="V1876" s="11">
        <v>153147</v>
      </c>
      <c r="W1876" s="11">
        <v>6</v>
      </c>
      <c r="X1876" s="11">
        <v>14208</v>
      </c>
      <c r="Y1876" s="11">
        <v>21</v>
      </c>
      <c r="Z1876" s="11">
        <v>7003</v>
      </c>
      <c r="AA1876" s="11">
        <v>0</v>
      </c>
      <c r="AB1876" s="11">
        <v>0</v>
      </c>
      <c r="AC1876" s="11">
        <v>4002335</v>
      </c>
      <c r="AD1876" s="11">
        <v>18959</v>
      </c>
      <c r="AE1876" s="11">
        <v>35380000</v>
      </c>
      <c r="AF1876" s="11" t="s">
        <v>170</v>
      </c>
      <c r="AG1876" s="11" t="s">
        <v>159</v>
      </c>
      <c r="AH1876" s="16">
        <v>0</v>
      </c>
    </row>
    <row r="1877" spans="1:34">
      <c r="A1877" s="11">
        <v>4002335</v>
      </c>
      <c r="B1877" s="11">
        <v>4002301</v>
      </c>
      <c r="C1877" s="11" t="s">
        <v>74</v>
      </c>
      <c r="D1877" s="11">
        <v>20</v>
      </c>
      <c r="E1877" s="11">
        <v>35</v>
      </c>
      <c r="F1877" s="11">
        <v>80</v>
      </c>
      <c r="G1877" s="11">
        <v>4</v>
      </c>
      <c r="H1877" s="11">
        <v>511</v>
      </c>
      <c r="I1877" s="11">
        <v>533</v>
      </c>
      <c r="J1877" s="11">
        <v>422</v>
      </c>
      <c r="K1877" s="11">
        <v>431</v>
      </c>
      <c r="L1877" s="11">
        <v>2</v>
      </c>
      <c r="M1877" s="11">
        <v>60</v>
      </c>
      <c r="N1877" s="11">
        <v>2330</v>
      </c>
      <c r="O1877" s="11">
        <v>1</v>
      </c>
      <c r="P1877" s="11">
        <v>40023</v>
      </c>
      <c r="Q1877" s="11">
        <v>1</v>
      </c>
      <c r="R1877" s="11">
        <v>2360000</v>
      </c>
      <c r="S1877" s="11">
        <v>5003</v>
      </c>
      <c r="T1877" s="11">
        <v>5004</v>
      </c>
      <c r="U1877" s="11">
        <v>5</v>
      </c>
      <c r="V1877" s="11">
        <v>158369</v>
      </c>
      <c r="W1877" s="11">
        <v>6</v>
      </c>
      <c r="X1877" s="11">
        <v>14861</v>
      </c>
      <c r="Y1877" s="11">
        <v>21</v>
      </c>
      <c r="Z1877" s="11">
        <v>7264</v>
      </c>
      <c r="AA1877" s="11">
        <v>0</v>
      </c>
      <c r="AB1877" s="11">
        <v>0</v>
      </c>
      <c r="AC1877" s="11">
        <v>4002336</v>
      </c>
      <c r="AD1877" s="11">
        <v>21206</v>
      </c>
      <c r="AE1877" s="11">
        <v>37715000</v>
      </c>
      <c r="AF1877" s="11" t="s">
        <v>170</v>
      </c>
      <c r="AG1877" s="11" t="s">
        <v>159</v>
      </c>
      <c r="AH1877" s="16">
        <v>1</v>
      </c>
    </row>
    <row r="1878" spans="1:34">
      <c r="A1878" s="11">
        <v>4002336</v>
      </c>
      <c r="B1878" s="11">
        <v>4002301</v>
      </c>
      <c r="C1878" s="11" t="s">
        <v>74</v>
      </c>
      <c r="D1878" s="11">
        <v>20</v>
      </c>
      <c r="E1878" s="11">
        <v>36</v>
      </c>
      <c r="F1878" s="11">
        <v>80</v>
      </c>
      <c r="G1878" s="11">
        <v>4</v>
      </c>
      <c r="H1878" s="11">
        <v>513</v>
      </c>
      <c r="I1878" s="11">
        <v>512</v>
      </c>
      <c r="J1878" s="11">
        <v>421</v>
      </c>
      <c r="K1878" s="11">
        <v>433</v>
      </c>
      <c r="L1878" s="11">
        <v>2</v>
      </c>
      <c r="M1878" s="11">
        <v>60</v>
      </c>
      <c r="N1878" s="11">
        <v>2350</v>
      </c>
      <c r="O1878" s="11">
        <v>0</v>
      </c>
      <c r="P1878" s="11">
        <v>0</v>
      </c>
      <c r="Q1878" s="11">
        <v>0</v>
      </c>
      <c r="R1878" s="11">
        <v>2385000</v>
      </c>
      <c r="S1878" s="11">
        <v>5003</v>
      </c>
      <c r="T1878" s="11">
        <v>5004</v>
      </c>
      <c r="U1878" s="11">
        <v>5</v>
      </c>
      <c r="V1878" s="11">
        <v>163613</v>
      </c>
      <c r="W1878" s="11">
        <v>6</v>
      </c>
      <c r="X1878" s="11">
        <v>15517</v>
      </c>
      <c r="Y1878" s="11">
        <v>21</v>
      </c>
      <c r="Z1878" s="11">
        <v>8187</v>
      </c>
      <c r="AA1878" s="11">
        <v>0</v>
      </c>
      <c r="AB1878" s="11">
        <v>0</v>
      </c>
      <c r="AC1878" s="11">
        <v>4002337</v>
      </c>
      <c r="AD1878" s="11">
        <v>24323</v>
      </c>
      <c r="AE1878" s="11">
        <v>40075000</v>
      </c>
      <c r="AF1878" s="11" t="s">
        <v>171</v>
      </c>
      <c r="AG1878" s="11" t="s">
        <v>158</v>
      </c>
      <c r="AH1878" s="16">
        <v>0</v>
      </c>
    </row>
    <row r="1879" spans="1:34">
      <c r="A1879" s="11">
        <v>4002337</v>
      </c>
      <c r="B1879" s="11">
        <v>4002301</v>
      </c>
      <c r="C1879" s="11" t="s">
        <v>74</v>
      </c>
      <c r="D1879" s="11">
        <v>20</v>
      </c>
      <c r="E1879" s="11">
        <v>37</v>
      </c>
      <c r="F1879" s="11">
        <v>80</v>
      </c>
      <c r="G1879" s="11">
        <v>4</v>
      </c>
      <c r="H1879" s="11">
        <v>512</v>
      </c>
      <c r="I1879" s="11">
        <v>521</v>
      </c>
      <c r="J1879" s="11">
        <v>423</v>
      </c>
      <c r="K1879" s="11">
        <v>432</v>
      </c>
      <c r="L1879" s="11">
        <v>2</v>
      </c>
      <c r="M1879" s="11">
        <v>60</v>
      </c>
      <c r="N1879" s="11">
        <v>2370</v>
      </c>
      <c r="O1879" s="11">
        <v>1</v>
      </c>
      <c r="P1879" s="11">
        <v>40023</v>
      </c>
      <c r="Q1879" s="11">
        <v>1</v>
      </c>
      <c r="R1879" s="11">
        <v>2410000</v>
      </c>
      <c r="S1879" s="11">
        <v>5003</v>
      </c>
      <c r="T1879" s="11">
        <v>5004</v>
      </c>
      <c r="U1879" s="11">
        <v>5</v>
      </c>
      <c r="V1879" s="11">
        <v>168880</v>
      </c>
      <c r="W1879" s="11">
        <v>6</v>
      </c>
      <c r="X1879" s="11">
        <v>16175</v>
      </c>
      <c r="Y1879" s="11">
        <v>21</v>
      </c>
      <c r="Z1879" s="11">
        <v>8450</v>
      </c>
      <c r="AA1879" s="11">
        <v>0</v>
      </c>
      <c r="AB1879" s="11">
        <v>0</v>
      </c>
      <c r="AC1879" s="11">
        <v>4002338</v>
      </c>
      <c r="AD1879" s="11">
        <v>27440</v>
      </c>
      <c r="AE1879" s="11">
        <v>42460000</v>
      </c>
      <c r="AF1879" s="11" t="s">
        <v>171</v>
      </c>
      <c r="AG1879" s="11" t="s">
        <v>158</v>
      </c>
      <c r="AH1879" s="16">
        <v>1</v>
      </c>
    </row>
    <row r="1880" spans="1:34">
      <c r="A1880" s="11">
        <v>4002338</v>
      </c>
      <c r="B1880" s="11">
        <v>4002301</v>
      </c>
      <c r="C1880" s="11" t="s">
        <v>74</v>
      </c>
      <c r="D1880" s="11">
        <v>20</v>
      </c>
      <c r="E1880" s="11">
        <v>38</v>
      </c>
      <c r="F1880" s="11">
        <v>80</v>
      </c>
      <c r="G1880" s="11">
        <v>4</v>
      </c>
      <c r="H1880" s="11">
        <v>511</v>
      </c>
      <c r="I1880" s="11">
        <v>533</v>
      </c>
      <c r="J1880" s="11">
        <v>422</v>
      </c>
      <c r="K1880" s="11">
        <v>431</v>
      </c>
      <c r="L1880" s="11">
        <v>2</v>
      </c>
      <c r="M1880" s="11">
        <v>60</v>
      </c>
      <c r="N1880" s="11">
        <v>2390</v>
      </c>
      <c r="O1880" s="11">
        <v>0</v>
      </c>
      <c r="P1880" s="11">
        <v>0</v>
      </c>
      <c r="Q1880" s="11">
        <v>0</v>
      </c>
      <c r="R1880" s="11">
        <v>2430000</v>
      </c>
      <c r="S1880" s="11">
        <v>5003</v>
      </c>
      <c r="T1880" s="11">
        <v>5004</v>
      </c>
      <c r="U1880" s="11">
        <v>5</v>
      </c>
      <c r="V1880" s="11">
        <v>187329</v>
      </c>
      <c r="W1880" s="11">
        <v>6</v>
      </c>
      <c r="X1880" s="11">
        <v>16836</v>
      </c>
      <c r="Y1880" s="11">
        <v>21</v>
      </c>
      <c r="Z1880" s="11">
        <v>8714</v>
      </c>
      <c r="AA1880" s="11">
        <v>0</v>
      </c>
      <c r="AB1880" s="11">
        <v>0</v>
      </c>
      <c r="AC1880" s="11">
        <v>4002339</v>
      </c>
      <c r="AD1880" s="11">
        <v>30556</v>
      </c>
      <c r="AE1880" s="11">
        <v>44870000</v>
      </c>
      <c r="AF1880" s="11" t="s">
        <v>172</v>
      </c>
      <c r="AG1880" s="11" t="s">
        <v>135</v>
      </c>
      <c r="AH1880" s="16">
        <v>0</v>
      </c>
    </row>
    <row r="1881" spans="1:34">
      <c r="A1881" s="11">
        <v>4002339</v>
      </c>
      <c r="B1881" s="11">
        <v>4002301</v>
      </c>
      <c r="C1881" s="11" t="s">
        <v>74</v>
      </c>
      <c r="D1881" s="11">
        <v>20</v>
      </c>
      <c r="E1881" s="11">
        <v>39</v>
      </c>
      <c r="F1881" s="11">
        <v>80</v>
      </c>
      <c r="G1881" s="11">
        <v>4</v>
      </c>
      <c r="H1881" s="11">
        <v>513</v>
      </c>
      <c r="I1881" s="11">
        <v>522</v>
      </c>
      <c r="J1881" s="11">
        <v>521</v>
      </c>
      <c r="K1881" s="11">
        <v>533</v>
      </c>
      <c r="L1881" s="11">
        <v>2</v>
      </c>
      <c r="M1881" s="11">
        <v>60</v>
      </c>
      <c r="N1881" s="11">
        <v>2890</v>
      </c>
      <c r="O1881" s="11">
        <v>1</v>
      </c>
      <c r="P1881" s="11">
        <v>40023</v>
      </c>
      <c r="Q1881" s="11">
        <v>1</v>
      </c>
      <c r="R1881" s="11">
        <v>3035000</v>
      </c>
      <c r="S1881" s="11">
        <v>5003</v>
      </c>
      <c r="T1881" s="11">
        <v>5004</v>
      </c>
      <c r="U1881" s="11">
        <v>5</v>
      </c>
      <c r="V1881" s="11">
        <v>192640</v>
      </c>
      <c r="W1881" s="11">
        <v>6</v>
      </c>
      <c r="X1881" s="11">
        <v>17500</v>
      </c>
      <c r="Y1881" s="11">
        <v>21</v>
      </c>
      <c r="Z1881" s="11">
        <v>8980</v>
      </c>
      <c r="AA1881" s="11">
        <v>0</v>
      </c>
      <c r="AB1881" s="11">
        <v>0</v>
      </c>
      <c r="AC1881" s="11">
        <v>4002340</v>
      </c>
      <c r="AD1881" s="11">
        <v>33673</v>
      </c>
      <c r="AE1881" s="11">
        <v>47300000</v>
      </c>
      <c r="AF1881" s="11" t="s">
        <v>172</v>
      </c>
      <c r="AG1881" s="11" t="s">
        <v>135</v>
      </c>
      <c r="AH1881" s="16">
        <v>1</v>
      </c>
    </row>
    <row r="1882" spans="1:34">
      <c r="A1882" s="11">
        <v>4002340</v>
      </c>
      <c r="B1882" s="11">
        <v>4002301</v>
      </c>
      <c r="C1882" s="11" t="s">
        <v>74</v>
      </c>
      <c r="D1882" s="11">
        <v>20</v>
      </c>
      <c r="E1882" s="11">
        <v>40</v>
      </c>
      <c r="F1882" s="11">
        <v>90</v>
      </c>
      <c r="G1882" s="11">
        <v>4</v>
      </c>
      <c r="H1882" s="11">
        <v>622</v>
      </c>
      <c r="I1882" s="11">
        <v>531</v>
      </c>
      <c r="J1882" s="11">
        <v>523</v>
      </c>
      <c r="K1882" s="11">
        <v>532</v>
      </c>
      <c r="L1882" s="11">
        <v>2</v>
      </c>
      <c r="M1882" s="11">
        <v>60</v>
      </c>
      <c r="N1882" s="11">
        <v>2930</v>
      </c>
      <c r="O1882" s="11">
        <v>1</v>
      </c>
      <c r="P1882" s="11">
        <v>40023</v>
      </c>
      <c r="Q1882" s="11">
        <v>1</v>
      </c>
      <c r="R1882" s="11">
        <v>3055000</v>
      </c>
      <c r="S1882" s="11">
        <v>5004</v>
      </c>
      <c r="T1882" s="11">
        <v>5005</v>
      </c>
      <c r="U1882" s="11">
        <v>5</v>
      </c>
      <c r="V1882" s="11">
        <v>198862</v>
      </c>
      <c r="W1882" s="11">
        <v>6</v>
      </c>
      <c r="X1882" s="11">
        <v>18278</v>
      </c>
      <c r="Y1882" s="11">
        <v>21</v>
      </c>
      <c r="Z1882" s="11">
        <v>9291</v>
      </c>
      <c r="AA1882" s="11">
        <v>0</v>
      </c>
      <c r="AB1882" s="11">
        <v>0</v>
      </c>
      <c r="AC1882" s="11">
        <v>4002341</v>
      </c>
      <c r="AD1882" s="11">
        <v>38530</v>
      </c>
      <c r="AE1882" s="11">
        <v>50335000</v>
      </c>
      <c r="AF1882" s="11" t="s">
        <v>173</v>
      </c>
      <c r="AG1882" s="11" t="s">
        <v>159</v>
      </c>
      <c r="AH1882" s="16">
        <v>1</v>
      </c>
    </row>
    <row r="1883" spans="1:34">
      <c r="A1883" s="11">
        <v>4002341</v>
      </c>
      <c r="B1883" s="11">
        <v>4002301</v>
      </c>
      <c r="C1883" s="11" t="s">
        <v>74</v>
      </c>
      <c r="D1883" s="11">
        <v>20</v>
      </c>
      <c r="E1883" s="11">
        <v>41</v>
      </c>
      <c r="F1883" s="11">
        <v>90</v>
      </c>
      <c r="G1883" s="11">
        <v>4</v>
      </c>
      <c r="H1883" s="11">
        <v>621</v>
      </c>
      <c r="I1883" s="11">
        <v>533</v>
      </c>
      <c r="J1883" s="11">
        <v>522</v>
      </c>
      <c r="K1883" s="11">
        <v>531</v>
      </c>
      <c r="L1883" s="11">
        <v>2</v>
      </c>
      <c r="M1883" s="11">
        <v>60</v>
      </c>
      <c r="N1883" s="11">
        <v>2950</v>
      </c>
      <c r="O1883" s="11">
        <v>1</v>
      </c>
      <c r="P1883" s="11">
        <v>40023</v>
      </c>
      <c r="Q1883" s="11">
        <v>1</v>
      </c>
      <c r="R1883" s="11">
        <v>3080000</v>
      </c>
      <c r="S1883" s="11">
        <v>5004</v>
      </c>
      <c r="T1883" s="11">
        <v>5005</v>
      </c>
      <c r="U1883" s="11">
        <v>5</v>
      </c>
      <c r="V1883" s="11">
        <v>205107</v>
      </c>
      <c r="W1883" s="11">
        <v>6</v>
      </c>
      <c r="X1883" s="11">
        <v>19058</v>
      </c>
      <c r="Y1883" s="11">
        <v>21</v>
      </c>
      <c r="Z1883" s="11">
        <v>10263</v>
      </c>
      <c r="AA1883" s="11">
        <v>0</v>
      </c>
      <c r="AB1883" s="11">
        <v>0</v>
      </c>
      <c r="AC1883" s="11">
        <v>4002342</v>
      </c>
      <c r="AD1883" s="11">
        <v>47087</v>
      </c>
      <c r="AE1883" s="11">
        <v>53390000</v>
      </c>
      <c r="AF1883" s="11" t="s">
        <v>174</v>
      </c>
      <c r="AG1883" s="11" t="s">
        <v>158</v>
      </c>
      <c r="AH1883" s="16">
        <v>1</v>
      </c>
    </row>
    <row r="1884" spans="1:34">
      <c r="A1884" s="11">
        <v>4002342</v>
      </c>
      <c r="B1884" s="11">
        <v>4002301</v>
      </c>
      <c r="C1884" s="11" t="s">
        <v>74</v>
      </c>
      <c r="D1884" s="11">
        <v>20</v>
      </c>
      <c r="E1884" s="11">
        <v>42</v>
      </c>
      <c r="F1884" s="11">
        <v>90</v>
      </c>
      <c r="G1884" s="11">
        <v>4</v>
      </c>
      <c r="H1884" s="11">
        <v>623</v>
      </c>
      <c r="I1884" s="11">
        <v>532</v>
      </c>
      <c r="J1884" s="11">
        <v>521</v>
      </c>
      <c r="K1884" s="11">
        <v>533</v>
      </c>
      <c r="L1884" s="11">
        <v>2</v>
      </c>
      <c r="M1884" s="11">
        <v>60</v>
      </c>
      <c r="N1884" s="11">
        <v>2970</v>
      </c>
      <c r="O1884" s="11">
        <v>1</v>
      </c>
      <c r="P1884" s="11">
        <v>40023</v>
      </c>
      <c r="Q1884" s="11">
        <v>1</v>
      </c>
      <c r="R1884" s="11">
        <v>3105000</v>
      </c>
      <c r="S1884" s="11">
        <v>5004</v>
      </c>
      <c r="T1884" s="11">
        <v>5005</v>
      </c>
      <c r="U1884" s="11">
        <v>5</v>
      </c>
      <c r="V1884" s="11">
        <v>224533</v>
      </c>
      <c r="W1884" s="11">
        <v>6</v>
      </c>
      <c r="X1884" s="11">
        <v>19842</v>
      </c>
      <c r="Y1884" s="11">
        <v>21</v>
      </c>
      <c r="Z1884" s="11">
        <v>10577</v>
      </c>
      <c r="AA1884" s="11">
        <v>0</v>
      </c>
      <c r="AB1884" s="11">
        <v>0</v>
      </c>
      <c r="AC1884" s="11">
        <v>4002343</v>
      </c>
      <c r="AD1884" s="11">
        <v>55644</v>
      </c>
      <c r="AE1884" s="11">
        <v>56470000</v>
      </c>
      <c r="AF1884" s="11" t="s">
        <v>175</v>
      </c>
      <c r="AG1884" s="11" t="s">
        <v>159</v>
      </c>
      <c r="AH1884" s="16">
        <v>1</v>
      </c>
    </row>
    <row r="1885" spans="1:34">
      <c r="A1885" s="11">
        <v>4002343</v>
      </c>
      <c r="B1885" s="11">
        <v>4002301</v>
      </c>
      <c r="C1885" s="11" t="s">
        <v>74</v>
      </c>
      <c r="D1885" s="11">
        <v>20</v>
      </c>
      <c r="E1885" s="11">
        <v>43</v>
      </c>
      <c r="F1885" s="11">
        <v>90</v>
      </c>
      <c r="G1885" s="11">
        <v>4</v>
      </c>
      <c r="H1885" s="11">
        <v>622</v>
      </c>
      <c r="I1885" s="11">
        <v>531</v>
      </c>
      <c r="J1885" s="11">
        <v>523</v>
      </c>
      <c r="K1885" s="11">
        <v>532</v>
      </c>
      <c r="L1885" s="11">
        <v>2</v>
      </c>
      <c r="M1885" s="11">
        <v>60</v>
      </c>
      <c r="N1885" s="11">
        <v>2990</v>
      </c>
      <c r="O1885" s="11">
        <v>1</v>
      </c>
      <c r="P1885" s="11">
        <v>40023</v>
      </c>
      <c r="Q1885" s="11">
        <v>1</v>
      </c>
      <c r="R1885" s="11">
        <v>3130000</v>
      </c>
      <c r="S1885" s="11">
        <v>5004</v>
      </c>
      <c r="T1885" s="11">
        <v>5005</v>
      </c>
      <c r="U1885" s="11">
        <v>5</v>
      </c>
      <c r="V1885" s="11">
        <v>230822</v>
      </c>
      <c r="W1885" s="11">
        <v>6</v>
      </c>
      <c r="X1885" s="11">
        <v>20628</v>
      </c>
      <c r="Y1885" s="11">
        <v>21</v>
      </c>
      <c r="Z1885" s="11">
        <v>11551</v>
      </c>
      <c r="AA1885" s="11">
        <v>0</v>
      </c>
      <c r="AB1885" s="11">
        <v>0</v>
      </c>
      <c r="AC1885" s="11">
        <v>4002344</v>
      </c>
      <c r="AD1885" s="11">
        <v>64201</v>
      </c>
      <c r="AE1885" s="11">
        <v>59575000</v>
      </c>
      <c r="AF1885" s="11" t="s">
        <v>176</v>
      </c>
      <c r="AG1885" s="11" t="s">
        <v>158</v>
      </c>
      <c r="AH1885" s="16">
        <v>1</v>
      </c>
    </row>
    <row r="1886" spans="1:34">
      <c r="A1886" s="11">
        <v>4002344</v>
      </c>
      <c r="B1886" s="11">
        <v>4002301</v>
      </c>
      <c r="C1886" s="11" t="s">
        <v>74</v>
      </c>
      <c r="D1886" s="11">
        <v>20</v>
      </c>
      <c r="E1886" s="11">
        <v>44</v>
      </c>
      <c r="F1886" s="11">
        <v>90</v>
      </c>
      <c r="G1886" s="11">
        <v>4</v>
      </c>
      <c r="H1886" s="11">
        <v>621</v>
      </c>
      <c r="I1886" s="11">
        <v>533</v>
      </c>
      <c r="J1886" s="11">
        <v>522</v>
      </c>
      <c r="K1886" s="11">
        <v>531</v>
      </c>
      <c r="L1886" s="11">
        <v>2</v>
      </c>
      <c r="M1886" s="11">
        <v>60</v>
      </c>
      <c r="N1886" s="11">
        <v>3010</v>
      </c>
      <c r="O1886" s="11">
        <v>1</v>
      </c>
      <c r="P1886" s="11">
        <v>40023</v>
      </c>
      <c r="Q1886" s="11">
        <v>1</v>
      </c>
      <c r="R1886" s="11">
        <v>3155000</v>
      </c>
      <c r="S1886" s="11">
        <v>5004</v>
      </c>
      <c r="T1886" s="11">
        <v>5005</v>
      </c>
      <c r="U1886" s="11">
        <v>5</v>
      </c>
      <c r="V1886" s="11">
        <v>250293</v>
      </c>
      <c r="W1886" s="11">
        <v>6</v>
      </c>
      <c r="X1886" s="11">
        <v>21417</v>
      </c>
      <c r="Y1886" s="11">
        <v>21</v>
      </c>
      <c r="Z1886" s="11">
        <v>11867</v>
      </c>
      <c r="AA1886" s="11">
        <v>0</v>
      </c>
      <c r="AB1886" s="11">
        <v>0</v>
      </c>
      <c r="AC1886" s="11">
        <v>4002345</v>
      </c>
      <c r="AD1886" s="11">
        <v>72758</v>
      </c>
      <c r="AE1886" s="11">
        <v>62705000</v>
      </c>
      <c r="AF1886" s="11" t="s">
        <v>177</v>
      </c>
      <c r="AG1886" s="11" t="s">
        <v>159</v>
      </c>
      <c r="AH1886" s="16">
        <v>1</v>
      </c>
    </row>
    <row r="1887" spans="1:34">
      <c r="A1887" s="11">
        <v>4002345</v>
      </c>
      <c r="B1887" s="11">
        <v>4002301</v>
      </c>
      <c r="C1887" s="11" t="s">
        <v>74</v>
      </c>
      <c r="D1887" s="11">
        <v>20</v>
      </c>
      <c r="E1887" s="11">
        <v>45</v>
      </c>
      <c r="F1887" s="11">
        <v>90</v>
      </c>
      <c r="G1887" s="11">
        <v>4</v>
      </c>
      <c r="H1887" s="11">
        <v>623</v>
      </c>
      <c r="I1887" s="11">
        <v>632</v>
      </c>
      <c r="J1887" s="11">
        <v>521</v>
      </c>
      <c r="K1887" s="11">
        <v>533</v>
      </c>
      <c r="L1887" s="11">
        <v>2</v>
      </c>
      <c r="M1887" s="11">
        <v>60</v>
      </c>
      <c r="N1887" s="11">
        <v>3050</v>
      </c>
      <c r="O1887" s="11">
        <v>1</v>
      </c>
      <c r="P1887" s="11">
        <v>40023</v>
      </c>
      <c r="Q1887" s="11">
        <v>1</v>
      </c>
      <c r="R1887" s="11">
        <v>3180000</v>
      </c>
      <c r="S1887" s="11">
        <v>5004</v>
      </c>
      <c r="T1887" s="11">
        <v>5005</v>
      </c>
      <c r="U1887" s="11">
        <v>5</v>
      </c>
      <c r="V1887" s="11">
        <v>256627</v>
      </c>
      <c r="W1887" s="11">
        <v>6</v>
      </c>
      <c r="X1887" s="11">
        <v>22208</v>
      </c>
      <c r="Y1887" s="11">
        <v>21</v>
      </c>
      <c r="Z1887" s="11">
        <v>12843</v>
      </c>
      <c r="AA1887" s="11">
        <v>0</v>
      </c>
      <c r="AB1887" s="11">
        <v>0</v>
      </c>
      <c r="AC1887" s="11">
        <v>4002346</v>
      </c>
      <c r="AD1887" s="11">
        <v>81315</v>
      </c>
      <c r="AE1887" s="11">
        <v>65860000</v>
      </c>
      <c r="AF1887" s="11" t="s">
        <v>178</v>
      </c>
      <c r="AG1887" s="11" t="s">
        <v>158</v>
      </c>
      <c r="AH1887" s="16">
        <v>1</v>
      </c>
    </row>
    <row r="1888" spans="1:34">
      <c r="A1888" s="11">
        <v>4002346</v>
      </c>
      <c r="B1888" s="11">
        <v>4002301</v>
      </c>
      <c r="C1888" s="11" t="s">
        <v>74</v>
      </c>
      <c r="D1888" s="11">
        <v>20</v>
      </c>
      <c r="E1888" s="11">
        <v>46</v>
      </c>
      <c r="F1888" s="11">
        <v>90</v>
      </c>
      <c r="G1888" s="11">
        <v>4</v>
      </c>
      <c r="H1888" s="11">
        <v>612</v>
      </c>
      <c r="I1888" s="11">
        <v>631</v>
      </c>
      <c r="J1888" s="11">
        <v>523</v>
      </c>
      <c r="K1888" s="11">
        <v>532</v>
      </c>
      <c r="L1888" s="11">
        <v>2</v>
      </c>
      <c r="M1888" s="11">
        <v>60</v>
      </c>
      <c r="N1888" s="11">
        <v>3070</v>
      </c>
      <c r="O1888" s="11">
        <v>1</v>
      </c>
      <c r="P1888" s="11">
        <v>40023</v>
      </c>
      <c r="Q1888" s="11">
        <v>1</v>
      </c>
      <c r="R1888" s="11">
        <v>3205000</v>
      </c>
      <c r="S1888" s="11">
        <v>5004</v>
      </c>
      <c r="T1888" s="11">
        <v>5005</v>
      </c>
      <c r="U1888" s="11">
        <v>5</v>
      </c>
      <c r="V1888" s="11">
        <v>276142</v>
      </c>
      <c r="W1888" s="11">
        <v>6</v>
      </c>
      <c r="X1888" s="11">
        <v>23003</v>
      </c>
      <c r="Y1888" s="11">
        <v>21</v>
      </c>
      <c r="Z1888" s="11">
        <v>13161</v>
      </c>
      <c r="AA1888" s="11">
        <v>0</v>
      </c>
      <c r="AB1888" s="11">
        <v>0</v>
      </c>
      <c r="AC1888" s="11">
        <v>4002347</v>
      </c>
      <c r="AD1888" s="11">
        <v>93572</v>
      </c>
      <c r="AE1888" s="11">
        <v>69040000</v>
      </c>
      <c r="AF1888" s="11" t="s">
        <v>179</v>
      </c>
      <c r="AG1888" s="11" t="s">
        <v>159</v>
      </c>
      <c r="AH1888" s="16">
        <v>1</v>
      </c>
    </row>
    <row r="1889" spans="1:37">
      <c r="A1889" s="11">
        <v>4002347</v>
      </c>
      <c r="B1889" s="11">
        <v>4002301</v>
      </c>
      <c r="C1889" s="11" t="s">
        <v>74</v>
      </c>
      <c r="D1889" s="11">
        <v>20</v>
      </c>
      <c r="E1889" s="11">
        <v>47</v>
      </c>
      <c r="F1889" s="11">
        <v>90</v>
      </c>
      <c r="G1889" s="11">
        <v>4</v>
      </c>
      <c r="H1889" s="11">
        <v>621</v>
      </c>
      <c r="I1889" s="11">
        <v>633</v>
      </c>
      <c r="J1889" s="11">
        <v>522</v>
      </c>
      <c r="K1889" s="11">
        <v>531</v>
      </c>
      <c r="L1889" s="11">
        <v>2</v>
      </c>
      <c r="M1889" s="11">
        <v>60</v>
      </c>
      <c r="N1889" s="11">
        <v>3090</v>
      </c>
      <c r="O1889" s="11">
        <v>1</v>
      </c>
      <c r="P1889" s="11">
        <v>40023</v>
      </c>
      <c r="Q1889" s="11">
        <v>1</v>
      </c>
      <c r="R1889" s="11">
        <v>3230000</v>
      </c>
      <c r="S1889" s="11">
        <v>5004</v>
      </c>
      <c r="T1889" s="11">
        <v>5005</v>
      </c>
      <c r="U1889" s="11">
        <v>5</v>
      </c>
      <c r="V1889" s="11">
        <v>282520</v>
      </c>
      <c r="W1889" s="11">
        <v>6</v>
      </c>
      <c r="X1889" s="11">
        <v>23800</v>
      </c>
      <c r="Y1889" s="11">
        <v>21</v>
      </c>
      <c r="Z1889" s="11">
        <v>14140</v>
      </c>
      <c r="AA1889" s="11">
        <v>0</v>
      </c>
      <c r="AB1889" s="11">
        <v>0</v>
      </c>
      <c r="AC1889" s="11">
        <v>4002348</v>
      </c>
      <c r="AD1889" s="11">
        <v>105829</v>
      </c>
      <c r="AE1889" s="11">
        <v>72245000</v>
      </c>
      <c r="AF1889" s="11" t="s">
        <v>180</v>
      </c>
      <c r="AG1889" s="11" t="s">
        <v>158</v>
      </c>
      <c r="AH1889" s="16">
        <v>1</v>
      </c>
      <c r="AI1889" s="12"/>
      <c r="AJ1889" s="12"/>
      <c r="AK1889" s="12"/>
    </row>
    <row r="1890" spans="1:37">
      <c r="A1890" s="11">
        <v>4002348</v>
      </c>
      <c r="B1890" s="11">
        <v>4002301</v>
      </c>
      <c r="C1890" s="11" t="s">
        <v>74</v>
      </c>
      <c r="D1890" s="11">
        <v>20</v>
      </c>
      <c r="E1890" s="11">
        <v>48</v>
      </c>
      <c r="F1890" s="11">
        <v>90</v>
      </c>
      <c r="G1890" s="11">
        <v>4</v>
      </c>
      <c r="H1890" s="11">
        <v>613</v>
      </c>
      <c r="I1890" s="11">
        <v>632</v>
      </c>
      <c r="J1890" s="11">
        <v>521</v>
      </c>
      <c r="K1890" s="11">
        <v>533</v>
      </c>
      <c r="L1890" s="11">
        <v>2</v>
      </c>
      <c r="M1890" s="11">
        <v>60</v>
      </c>
      <c r="N1890" s="11">
        <v>3110</v>
      </c>
      <c r="O1890" s="11">
        <v>1</v>
      </c>
      <c r="P1890" s="11">
        <v>40023</v>
      </c>
      <c r="Q1890" s="11">
        <v>1</v>
      </c>
      <c r="R1890" s="11">
        <v>3250000</v>
      </c>
      <c r="S1890" s="11">
        <v>5004</v>
      </c>
      <c r="T1890" s="11">
        <v>5005</v>
      </c>
      <c r="U1890" s="11">
        <v>5</v>
      </c>
      <c r="V1890" s="11">
        <v>302080</v>
      </c>
      <c r="W1890" s="11">
        <v>6</v>
      </c>
      <c r="X1890" s="11">
        <v>24600</v>
      </c>
      <c r="Y1890" s="11">
        <v>21</v>
      </c>
      <c r="Z1890" s="11">
        <v>14460</v>
      </c>
      <c r="AA1890" s="11">
        <v>0</v>
      </c>
      <c r="AB1890" s="11">
        <v>0</v>
      </c>
      <c r="AC1890" s="11">
        <v>4002349</v>
      </c>
      <c r="AD1890" s="11">
        <v>118086</v>
      </c>
      <c r="AE1890" s="11">
        <v>75475000</v>
      </c>
      <c r="AF1890" s="11" t="s">
        <v>181</v>
      </c>
      <c r="AG1890" s="11" t="s">
        <v>159</v>
      </c>
      <c r="AH1890" s="16">
        <v>1</v>
      </c>
    </row>
    <row r="1891" spans="1:37">
      <c r="A1891" s="11">
        <v>4002349</v>
      </c>
      <c r="B1891" s="11">
        <v>4002301</v>
      </c>
      <c r="C1891" s="11" t="s">
        <v>74</v>
      </c>
      <c r="D1891" s="11">
        <v>20</v>
      </c>
      <c r="E1891" s="11">
        <v>49</v>
      </c>
      <c r="F1891" s="11">
        <v>90</v>
      </c>
      <c r="G1891" s="11">
        <v>4</v>
      </c>
      <c r="H1891" s="11">
        <v>612</v>
      </c>
      <c r="I1891" s="11">
        <v>631</v>
      </c>
      <c r="J1891" s="11">
        <v>623</v>
      </c>
      <c r="K1891" s="11">
        <v>632</v>
      </c>
      <c r="L1891" s="11">
        <v>2</v>
      </c>
      <c r="M1891" s="11">
        <v>60</v>
      </c>
      <c r="N1891" s="11">
        <v>3610</v>
      </c>
      <c r="O1891" s="11">
        <v>1</v>
      </c>
      <c r="P1891" s="11">
        <v>40023</v>
      </c>
      <c r="Q1891" s="11">
        <v>1</v>
      </c>
      <c r="R1891" s="11">
        <v>3870000</v>
      </c>
      <c r="S1891" s="11">
        <v>5004</v>
      </c>
      <c r="T1891" s="11">
        <v>5005</v>
      </c>
      <c r="U1891" s="11">
        <v>5</v>
      </c>
      <c r="V1891" s="11">
        <v>308502</v>
      </c>
      <c r="W1891" s="11">
        <v>6</v>
      </c>
      <c r="X1891" s="11">
        <v>25403</v>
      </c>
      <c r="Y1891" s="11">
        <v>21</v>
      </c>
      <c r="Z1891" s="11">
        <v>15441</v>
      </c>
      <c r="AA1891" s="11">
        <v>0</v>
      </c>
      <c r="AB1891" s="11">
        <v>0</v>
      </c>
      <c r="AC1891" s="11">
        <v>4002350</v>
      </c>
      <c r="AD1891" s="11">
        <v>130343</v>
      </c>
      <c r="AE1891" s="11">
        <v>78725000</v>
      </c>
      <c r="AF1891" s="11" t="s">
        <v>182</v>
      </c>
      <c r="AG1891" s="11" t="s">
        <v>136</v>
      </c>
      <c r="AH1891" s="16">
        <v>1</v>
      </c>
    </row>
    <row r="1892" spans="1:37" s="12" customFormat="1">
      <c r="A1892" s="12">
        <v>4002350</v>
      </c>
      <c r="B1892" s="12">
        <v>4002301</v>
      </c>
      <c r="C1892" s="12" t="s">
        <v>74</v>
      </c>
      <c r="D1892" s="11">
        <v>20</v>
      </c>
      <c r="E1892" s="12">
        <v>50</v>
      </c>
      <c r="F1892" s="11">
        <v>200</v>
      </c>
      <c r="G1892" s="12">
        <v>0</v>
      </c>
      <c r="H1892" s="12">
        <v>0</v>
      </c>
      <c r="I1892" s="12">
        <v>0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  <c r="O1892" s="12">
        <v>0</v>
      </c>
      <c r="P1892" s="12">
        <v>0</v>
      </c>
      <c r="Q1892" s="12">
        <v>0</v>
      </c>
      <c r="R1892" s="12">
        <v>0</v>
      </c>
      <c r="S1892" s="11">
        <v>5005</v>
      </c>
      <c r="T1892" s="12">
        <v>0</v>
      </c>
      <c r="U1892" s="12">
        <v>5</v>
      </c>
      <c r="V1892" s="12">
        <v>315836</v>
      </c>
      <c r="W1892" s="12">
        <v>6</v>
      </c>
      <c r="X1892" s="12">
        <v>26319</v>
      </c>
      <c r="Y1892" s="12">
        <v>21</v>
      </c>
      <c r="Z1892" s="12">
        <v>15808</v>
      </c>
      <c r="AA1892" s="12">
        <v>0</v>
      </c>
      <c r="AB1892" s="12">
        <v>0</v>
      </c>
      <c r="AC1892" s="12">
        <v>0</v>
      </c>
      <c r="AD1892" s="12">
        <v>150000</v>
      </c>
      <c r="AE1892" s="11">
        <v>82595000</v>
      </c>
      <c r="AF1892" s="11">
        <v>0</v>
      </c>
      <c r="AG1892" s="11">
        <v>0</v>
      </c>
      <c r="AH1892" s="11">
        <v>0</v>
      </c>
      <c r="AI1892" s="11"/>
      <c r="AJ1892" s="11"/>
      <c r="AK1892" s="11"/>
    </row>
    <row r="1893" spans="1:37">
      <c r="A1893" s="11">
        <v>4004500</v>
      </c>
      <c r="B1893" s="11">
        <v>4004501</v>
      </c>
      <c r="C1893" s="11" t="s">
        <v>75</v>
      </c>
      <c r="D1893" s="11">
        <v>23</v>
      </c>
      <c r="E1893" s="11">
        <v>0</v>
      </c>
      <c r="F1893" s="11">
        <v>50</v>
      </c>
      <c r="G1893" s="11">
        <v>2</v>
      </c>
      <c r="H1893" s="11">
        <v>112</v>
      </c>
      <c r="I1893" s="11">
        <v>131</v>
      </c>
      <c r="J1893" s="11">
        <v>0</v>
      </c>
      <c r="K1893" s="11">
        <v>0</v>
      </c>
      <c r="L1893" s="11">
        <v>2</v>
      </c>
      <c r="M1893" s="11">
        <v>60</v>
      </c>
      <c r="N1893" s="11">
        <v>60</v>
      </c>
      <c r="O1893" s="11">
        <v>0</v>
      </c>
      <c r="P1893" s="11">
        <v>0</v>
      </c>
      <c r="Q1893" s="11">
        <v>0</v>
      </c>
      <c r="R1893" s="11">
        <v>35000</v>
      </c>
      <c r="S1893" s="11">
        <v>0</v>
      </c>
      <c r="T1893" s="11">
        <v>5001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4004501</v>
      </c>
      <c r="AD1893" s="11">
        <v>0</v>
      </c>
      <c r="AE1893" s="11">
        <v>0</v>
      </c>
      <c r="AF1893" s="11" t="s">
        <v>162</v>
      </c>
      <c r="AG1893" s="11" t="s">
        <v>134</v>
      </c>
      <c r="AH1893" s="11">
        <v>0</v>
      </c>
    </row>
    <row r="1894" spans="1:37">
      <c r="A1894" s="11">
        <v>4004501</v>
      </c>
      <c r="B1894" s="11">
        <v>4004501</v>
      </c>
      <c r="C1894" s="11" t="s">
        <v>75</v>
      </c>
      <c r="D1894" s="11">
        <v>23</v>
      </c>
      <c r="E1894" s="11">
        <v>1</v>
      </c>
      <c r="F1894" s="11">
        <v>50</v>
      </c>
      <c r="G1894" s="11">
        <v>3</v>
      </c>
      <c r="H1894" s="11">
        <v>211</v>
      </c>
      <c r="I1894" s="11">
        <v>134</v>
      </c>
      <c r="J1894" s="11">
        <v>123</v>
      </c>
      <c r="K1894" s="11">
        <v>0</v>
      </c>
      <c r="L1894" s="11">
        <v>2</v>
      </c>
      <c r="M1894" s="11">
        <v>60</v>
      </c>
      <c r="N1894" s="11">
        <v>80</v>
      </c>
      <c r="O1894" s="11">
        <v>0</v>
      </c>
      <c r="P1894" s="11">
        <v>0</v>
      </c>
      <c r="Q1894" s="11">
        <v>0</v>
      </c>
      <c r="R1894" s="11">
        <v>50000</v>
      </c>
      <c r="S1894" s="11">
        <v>0</v>
      </c>
      <c r="T1894" s="11">
        <v>5001</v>
      </c>
      <c r="U1894" s="11">
        <v>5</v>
      </c>
      <c r="V1894" s="11">
        <v>2070</v>
      </c>
      <c r="W1894" s="11">
        <v>6</v>
      </c>
      <c r="X1894" s="11">
        <v>259</v>
      </c>
      <c r="Y1894" s="11">
        <v>21</v>
      </c>
      <c r="Z1894" s="11">
        <v>104</v>
      </c>
      <c r="AA1894" s="11">
        <v>0</v>
      </c>
      <c r="AB1894" s="11">
        <v>0</v>
      </c>
      <c r="AC1894" s="11">
        <v>4004502</v>
      </c>
      <c r="AD1894" s="11">
        <v>10</v>
      </c>
      <c r="AE1894" s="11">
        <v>35000</v>
      </c>
      <c r="AF1894" s="11" t="s">
        <v>162</v>
      </c>
      <c r="AG1894" s="11" t="s">
        <v>134</v>
      </c>
      <c r="AH1894" s="11">
        <v>0</v>
      </c>
    </row>
    <row r="1895" spans="1:37">
      <c r="A1895" s="11">
        <v>4004502</v>
      </c>
      <c r="B1895" s="11">
        <v>4004501</v>
      </c>
      <c r="C1895" s="11" t="s">
        <v>75</v>
      </c>
      <c r="D1895" s="11">
        <v>23</v>
      </c>
      <c r="E1895" s="11">
        <v>2</v>
      </c>
      <c r="F1895" s="11">
        <v>50</v>
      </c>
      <c r="G1895" s="11">
        <v>4</v>
      </c>
      <c r="H1895" s="11">
        <v>214</v>
      </c>
      <c r="I1895" s="11">
        <v>133</v>
      </c>
      <c r="J1895" s="11">
        <v>122</v>
      </c>
      <c r="K1895" s="11">
        <v>131</v>
      </c>
      <c r="L1895" s="11">
        <v>2</v>
      </c>
      <c r="M1895" s="11">
        <v>60</v>
      </c>
      <c r="N1895" s="11">
        <v>100</v>
      </c>
      <c r="O1895" s="11">
        <v>0</v>
      </c>
      <c r="P1895" s="11">
        <v>0</v>
      </c>
      <c r="Q1895" s="11">
        <v>0</v>
      </c>
      <c r="R1895" s="11">
        <v>70000</v>
      </c>
      <c r="S1895" s="11">
        <v>0</v>
      </c>
      <c r="T1895" s="11">
        <v>5001</v>
      </c>
      <c r="U1895" s="11">
        <v>5</v>
      </c>
      <c r="V1895" s="11">
        <v>4166</v>
      </c>
      <c r="W1895" s="11">
        <v>6</v>
      </c>
      <c r="X1895" s="11">
        <v>521</v>
      </c>
      <c r="Y1895" s="11">
        <v>21</v>
      </c>
      <c r="Z1895" s="11">
        <v>208</v>
      </c>
      <c r="AA1895" s="11">
        <v>0</v>
      </c>
      <c r="AB1895" s="11">
        <v>0</v>
      </c>
      <c r="AC1895" s="11">
        <v>4004503</v>
      </c>
      <c r="AD1895" s="11">
        <v>33</v>
      </c>
      <c r="AE1895" s="11">
        <v>85000</v>
      </c>
      <c r="AF1895" s="11" t="s">
        <v>162</v>
      </c>
      <c r="AG1895" s="11" t="s">
        <v>134</v>
      </c>
      <c r="AH1895" s="11">
        <v>0</v>
      </c>
    </row>
    <row r="1896" spans="1:37">
      <c r="A1896" s="11">
        <v>4004503</v>
      </c>
      <c r="B1896" s="11">
        <v>4004501</v>
      </c>
      <c r="C1896" s="11" t="s">
        <v>75</v>
      </c>
      <c r="D1896" s="11">
        <v>23</v>
      </c>
      <c r="E1896" s="11">
        <v>3</v>
      </c>
      <c r="F1896" s="11">
        <v>50</v>
      </c>
      <c r="G1896" s="11">
        <v>4</v>
      </c>
      <c r="H1896" s="11">
        <v>213</v>
      </c>
      <c r="I1896" s="11">
        <v>132</v>
      </c>
      <c r="J1896" s="11">
        <v>121</v>
      </c>
      <c r="K1896" s="11">
        <v>134</v>
      </c>
      <c r="L1896" s="11">
        <v>2</v>
      </c>
      <c r="M1896" s="11">
        <v>60</v>
      </c>
      <c r="N1896" s="11">
        <v>120</v>
      </c>
      <c r="O1896" s="11">
        <v>0</v>
      </c>
      <c r="P1896" s="11">
        <v>0</v>
      </c>
      <c r="Q1896" s="11">
        <v>0</v>
      </c>
      <c r="R1896" s="11">
        <v>85000</v>
      </c>
      <c r="S1896" s="11">
        <v>0</v>
      </c>
      <c r="T1896" s="11">
        <v>5001</v>
      </c>
      <c r="U1896" s="11">
        <v>5</v>
      </c>
      <c r="V1896" s="11">
        <v>6287</v>
      </c>
      <c r="W1896" s="11">
        <v>6</v>
      </c>
      <c r="X1896" s="11">
        <v>786</v>
      </c>
      <c r="Y1896" s="11">
        <v>21</v>
      </c>
      <c r="Z1896" s="11">
        <v>314</v>
      </c>
      <c r="AA1896" s="11">
        <v>0</v>
      </c>
      <c r="AB1896" s="11">
        <v>0</v>
      </c>
      <c r="AC1896" s="11">
        <v>4004504</v>
      </c>
      <c r="AD1896" s="11">
        <v>62</v>
      </c>
      <c r="AE1896" s="11">
        <v>155000</v>
      </c>
      <c r="AF1896" s="11" t="s">
        <v>162</v>
      </c>
      <c r="AG1896" s="11" t="s">
        <v>134</v>
      </c>
      <c r="AH1896" s="16">
        <v>0</v>
      </c>
    </row>
    <row r="1897" spans="1:37">
      <c r="A1897" s="11">
        <v>4004504</v>
      </c>
      <c r="B1897" s="11">
        <v>4004501</v>
      </c>
      <c r="C1897" s="11" t="s">
        <v>75</v>
      </c>
      <c r="D1897" s="11">
        <v>23</v>
      </c>
      <c r="E1897" s="11">
        <v>4</v>
      </c>
      <c r="F1897" s="11">
        <v>50</v>
      </c>
      <c r="G1897" s="11">
        <v>4</v>
      </c>
      <c r="H1897" s="11">
        <v>212</v>
      </c>
      <c r="I1897" s="11">
        <v>231</v>
      </c>
      <c r="J1897" s="11">
        <v>124</v>
      </c>
      <c r="K1897" s="11">
        <v>133</v>
      </c>
      <c r="L1897" s="11">
        <v>2</v>
      </c>
      <c r="M1897" s="11">
        <v>60</v>
      </c>
      <c r="N1897" s="11">
        <v>140</v>
      </c>
      <c r="O1897" s="11">
        <v>0</v>
      </c>
      <c r="P1897" s="11">
        <v>0</v>
      </c>
      <c r="Q1897" s="11">
        <v>0</v>
      </c>
      <c r="R1897" s="11">
        <v>105000</v>
      </c>
      <c r="S1897" s="11">
        <v>0</v>
      </c>
      <c r="T1897" s="11">
        <v>5001</v>
      </c>
      <c r="U1897" s="11">
        <v>5</v>
      </c>
      <c r="V1897" s="11">
        <v>8433</v>
      </c>
      <c r="W1897" s="11">
        <v>6</v>
      </c>
      <c r="X1897" s="11">
        <v>1054</v>
      </c>
      <c r="Y1897" s="11">
        <v>21</v>
      </c>
      <c r="Z1897" s="11">
        <v>422</v>
      </c>
      <c r="AA1897" s="11">
        <v>0</v>
      </c>
      <c r="AB1897" s="11">
        <v>0</v>
      </c>
      <c r="AC1897" s="11">
        <v>4004505</v>
      </c>
      <c r="AD1897" s="11">
        <v>91</v>
      </c>
      <c r="AE1897" s="11">
        <v>240000</v>
      </c>
      <c r="AF1897" s="11" t="s">
        <v>162</v>
      </c>
      <c r="AG1897" s="11" t="s">
        <v>134</v>
      </c>
      <c r="AH1897" s="16">
        <v>0</v>
      </c>
    </row>
    <row r="1898" spans="1:37">
      <c r="A1898" s="11">
        <v>4004505</v>
      </c>
      <c r="B1898" s="11">
        <v>4004501</v>
      </c>
      <c r="C1898" s="11" t="s">
        <v>75</v>
      </c>
      <c r="D1898" s="11">
        <v>23</v>
      </c>
      <c r="E1898" s="11">
        <v>5</v>
      </c>
      <c r="F1898" s="11">
        <v>50</v>
      </c>
      <c r="G1898" s="11">
        <v>4</v>
      </c>
      <c r="H1898" s="11">
        <v>211</v>
      </c>
      <c r="I1898" s="11">
        <v>234</v>
      </c>
      <c r="J1898" s="11">
        <v>123</v>
      </c>
      <c r="K1898" s="11">
        <v>132</v>
      </c>
      <c r="L1898" s="11">
        <v>2</v>
      </c>
      <c r="M1898" s="11">
        <v>60</v>
      </c>
      <c r="N1898" s="11">
        <v>170</v>
      </c>
      <c r="O1898" s="11">
        <v>0</v>
      </c>
      <c r="P1898" s="11">
        <v>0</v>
      </c>
      <c r="Q1898" s="11">
        <v>0</v>
      </c>
      <c r="R1898" s="11">
        <v>120000</v>
      </c>
      <c r="S1898" s="11">
        <v>0</v>
      </c>
      <c r="T1898" s="11">
        <v>5001</v>
      </c>
      <c r="U1898" s="11">
        <v>5</v>
      </c>
      <c r="V1898" s="11">
        <v>10606</v>
      </c>
      <c r="W1898" s="11">
        <v>6</v>
      </c>
      <c r="X1898" s="11">
        <v>1326</v>
      </c>
      <c r="Y1898" s="11">
        <v>21</v>
      </c>
      <c r="Z1898" s="11">
        <v>530</v>
      </c>
      <c r="AA1898" s="11">
        <v>0</v>
      </c>
      <c r="AB1898" s="11">
        <v>0</v>
      </c>
      <c r="AC1898" s="11">
        <v>4004506</v>
      </c>
      <c r="AD1898" s="11">
        <v>129</v>
      </c>
      <c r="AE1898" s="11">
        <v>345000</v>
      </c>
      <c r="AF1898" s="11" t="s">
        <v>162</v>
      </c>
      <c r="AG1898" s="11" t="s">
        <v>134</v>
      </c>
      <c r="AH1898" s="16">
        <v>0</v>
      </c>
    </row>
    <row r="1899" spans="1:37">
      <c r="A1899" s="11">
        <v>4004506</v>
      </c>
      <c r="B1899" s="11">
        <v>4004501</v>
      </c>
      <c r="C1899" s="11" t="s">
        <v>75</v>
      </c>
      <c r="D1899" s="11">
        <v>23</v>
      </c>
      <c r="E1899" s="11">
        <v>6</v>
      </c>
      <c r="F1899" s="11">
        <v>50</v>
      </c>
      <c r="G1899" s="11">
        <v>4</v>
      </c>
      <c r="H1899" s="11">
        <v>214</v>
      </c>
      <c r="I1899" s="11">
        <v>233</v>
      </c>
      <c r="J1899" s="11">
        <v>122</v>
      </c>
      <c r="K1899" s="11">
        <v>131</v>
      </c>
      <c r="L1899" s="11">
        <v>2</v>
      </c>
      <c r="M1899" s="11">
        <v>60</v>
      </c>
      <c r="N1899" s="11">
        <v>190</v>
      </c>
      <c r="O1899" s="11">
        <v>0</v>
      </c>
      <c r="P1899" s="11">
        <v>0</v>
      </c>
      <c r="Q1899" s="11">
        <v>0</v>
      </c>
      <c r="R1899" s="11">
        <v>140000</v>
      </c>
      <c r="S1899" s="11">
        <v>0</v>
      </c>
      <c r="T1899" s="11">
        <v>5001</v>
      </c>
      <c r="U1899" s="11">
        <v>5</v>
      </c>
      <c r="V1899" s="11">
        <v>12803</v>
      </c>
      <c r="W1899" s="11">
        <v>6</v>
      </c>
      <c r="X1899" s="11">
        <v>1600</v>
      </c>
      <c r="Y1899" s="11">
        <v>21</v>
      </c>
      <c r="Z1899" s="11">
        <v>640</v>
      </c>
      <c r="AA1899" s="11">
        <v>0</v>
      </c>
      <c r="AB1899" s="11">
        <v>0</v>
      </c>
      <c r="AC1899" s="11">
        <v>4004507</v>
      </c>
      <c r="AD1899" s="11">
        <v>167</v>
      </c>
      <c r="AE1899" s="11">
        <v>465000</v>
      </c>
      <c r="AF1899" s="11" t="s">
        <v>162</v>
      </c>
      <c r="AG1899" s="11" t="s">
        <v>134</v>
      </c>
      <c r="AH1899" s="16">
        <v>0</v>
      </c>
    </row>
    <row r="1900" spans="1:37">
      <c r="A1900" s="11">
        <v>4004507</v>
      </c>
      <c r="B1900" s="11">
        <v>4004501</v>
      </c>
      <c r="C1900" s="11" t="s">
        <v>75</v>
      </c>
      <c r="D1900" s="11">
        <v>23</v>
      </c>
      <c r="E1900" s="11">
        <v>7</v>
      </c>
      <c r="F1900" s="11">
        <v>50</v>
      </c>
      <c r="G1900" s="11">
        <v>4</v>
      </c>
      <c r="H1900" s="11">
        <v>213</v>
      </c>
      <c r="I1900" s="11">
        <v>232</v>
      </c>
      <c r="J1900" s="11">
        <v>121</v>
      </c>
      <c r="K1900" s="11">
        <v>134</v>
      </c>
      <c r="L1900" s="11">
        <v>2</v>
      </c>
      <c r="M1900" s="11">
        <v>60</v>
      </c>
      <c r="N1900" s="11">
        <v>210</v>
      </c>
      <c r="O1900" s="11">
        <v>0</v>
      </c>
      <c r="P1900" s="11">
        <v>0</v>
      </c>
      <c r="Q1900" s="11">
        <v>0</v>
      </c>
      <c r="R1900" s="11">
        <v>160000</v>
      </c>
      <c r="S1900" s="11">
        <v>0</v>
      </c>
      <c r="T1900" s="11">
        <v>5001</v>
      </c>
      <c r="U1900" s="11">
        <v>5</v>
      </c>
      <c r="V1900" s="11">
        <v>15027</v>
      </c>
      <c r="W1900" s="11">
        <v>6</v>
      </c>
      <c r="X1900" s="11">
        <v>1878</v>
      </c>
      <c r="Y1900" s="11">
        <v>21</v>
      </c>
      <c r="Z1900" s="11">
        <v>751</v>
      </c>
      <c r="AA1900" s="11">
        <v>0</v>
      </c>
      <c r="AB1900" s="11">
        <v>0</v>
      </c>
      <c r="AC1900" s="11">
        <v>4004508</v>
      </c>
      <c r="AD1900" s="11">
        <v>206</v>
      </c>
      <c r="AE1900" s="11">
        <v>605000</v>
      </c>
      <c r="AF1900" s="11" t="s">
        <v>162</v>
      </c>
      <c r="AG1900" s="11" t="s">
        <v>134</v>
      </c>
      <c r="AH1900" s="16">
        <v>0</v>
      </c>
    </row>
    <row r="1901" spans="1:37">
      <c r="A1901" s="11">
        <v>4004508</v>
      </c>
      <c r="B1901" s="11">
        <v>4004501</v>
      </c>
      <c r="C1901" s="11" t="s">
        <v>75</v>
      </c>
      <c r="D1901" s="11">
        <v>23</v>
      </c>
      <c r="E1901" s="11">
        <v>8</v>
      </c>
      <c r="F1901" s="11">
        <v>50</v>
      </c>
      <c r="G1901" s="11">
        <v>4</v>
      </c>
      <c r="H1901" s="11">
        <v>212</v>
      </c>
      <c r="I1901" s="11">
        <v>231</v>
      </c>
      <c r="J1901" s="11">
        <v>124</v>
      </c>
      <c r="K1901" s="11">
        <v>133</v>
      </c>
      <c r="L1901" s="11">
        <v>2</v>
      </c>
      <c r="M1901" s="11">
        <v>60</v>
      </c>
      <c r="N1901" s="11">
        <v>230</v>
      </c>
      <c r="O1901" s="11">
        <v>0</v>
      </c>
      <c r="P1901" s="11">
        <v>0</v>
      </c>
      <c r="Q1901" s="11">
        <v>0</v>
      </c>
      <c r="R1901" s="11">
        <v>175000</v>
      </c>
      <c r="S1901" s="11">
        <v>0</v>
      </c>
      <c r="T1901" s="11">
        <v>5001</v>
      </c>
      <c r="U1901" s="11">
        <v>5</v>
      </c>
      <c r="V1901" s="11">
        <v>17276</v>
      </c>
      <c r="W1901" s="11">
        <v>6</v>
      </c>
      <c r="X1901" s="11">
        <v>2159</v>
      </c>
      <c r="Y1901" s="11">
        <v>21</v>
      </c>
      <c r="Z1901" s="11">
        <v>864</v>
      </c>
      <c r="AA1901" s="11">
        <v>0</v>
      </c>
      <c r="AB1901" s="11">
        <v>0</v>
      </c>
      <c r="AC1901" s="11">
        <v>4004509</v>
      </c>
      <c r="AD1901" s="11">
        <v>244</v>
      </c>
      <c r="AE1901" s="11">
        <v>765000</v>
      </c>
      <c r="AF1901" s="11" t="s">
        <v>162</v>
      </c>
      <c r="AG1901" s="11" t="s">
        <v>134</v>
      </c>
      <c r="AH1901" s="16">
        <v>0</v>
      </c>
    </row>
    <row r="1902" spans="1:37">
      <c r="A1902" s="11">
        <v>4004509</v>
      </c>
      <c r="B1902" s="11">
        <v>4004501</v>
      </c>
      <c r="C1902" s="11" t="s">
        <v>75</v>
      </c>
      <c r="D1902" s="11">
        <v>23</v>
      </c>
      <c r="E1902" s="11">
        <v>9</v>
      </c>
      <c r="F1902" s="11">
        <v>50</v>
      </c>
      <c r="G1902" s="11">
        <v>4</v>
      </c>
      <c r="H1902" s="11">
        <v>211</v>
      </c>
      <c r="I1902" s="11">
        <v>234</v>
      </c>
      <c r="J1902" s="11">
        <v>223</v>
      </c>
      <c r="K1902" s="11">
        <v>232</v>
      </c>
      <c r="L1902" s="11">
        <v>2</v>
      </c>
      <c r="M1902" s="11">
        <v>60</v>
      </c>
      <c r="N1902" s="11">
        <v>730</v>
      </c>
      <c r="O1902" s="11">
        <v>1</v>
      </c>
      <c r="P1902" s="11">
        <v>40045</v>
      </c>
      <c r="Q1902" s="11">
        <v>1</v>
      </c>
      <c r="R1902" s="11">
        <v>680000</v>
      </c>
      <c r="S1902" s="11">
        <v>0</v>
      </c>
      <c r="T1902" s="11">
        <v>5001</v>
      </c>
      <c r="U1902" s="11">
        <v>5</v>
      </c>
      <c r="V1902" s="11">
        <v>19550</v>
      </c>
      <c r="W1902" s="11">
        <v>6</v>
      </c>
      <c r="X1902" s="11">
        <v>2444</v>
      </c>
      <c r="Y1902" s="11">
        <v>21</v>
      </c>
      <c r="Z1902" s="11">
        <v>978</v>
      </c>
      <c r="AA1902" s="11">
        <v>0</v>
      </c>
      <c r="AB1902" s="11">
        <v>0</v>
      </c>
      <c r="AC1902" s="11">
        <v>4004510</v>
      </c>
      <c r="AD1902" s="11">
        <v>282</v>
      </c>
      <c r="AE1902" s="11">
        <v>940000</v>
      </c>
      <c r="AF1902" s="11" t="s">
        <v>162</v>
      </c>
      <c r="AG1902" s="11" t="s">
        <v>134</v>
      </c>
      <c r="AH1902" s="16">
        <v>1</v>
      </c>
    </row>
    <row r="1903" spans="1:37">
      <c r="A1903" s="11">
        <v>4004510</v>
      </c>
      <c r="B1903" s="11">
        <v>4004501</v>
      </c>
      <c r="C1903" s="11" t="s">
        <v>75</v>
      </c>
      <c r="D1903" s="11">
        <v>23</v>
      </c>
      <c r="E1903" s="11">
        <v>10</v>
      </c>
      <c r="F1903" s="11">
        <v>60</v>
      </c>
      <c r="G1903" s="11">
        <v>4</v>
      </c>
      <c r="H1903" s="11">
        <v>311</v>
      </c>
      <c r="I1903" s="11">
        <v>233</v>
      </c>
      <c r="J1903" s="11">
        <v>222</v>
      </c>
      <c r="K1903" s="11">
        <v>231</v>
      </c>
      <c r="L1903" s="11">
        <v>2</v>
      </c>
      <c r="M1903" s="11">
        <v>60</v>
      </c>
      <c r="N1903" s="11">
        <v>770</v>
      </c>
      <c r="O1903" s="11">
        <v>0</v>
      </c>
      <c r="P1903" s="11">
        <v>0</v>
      </c>
      <c r="Q1903" s="11">
        <v>0</v>
      </c>
      <c r="R1903" s="11">
        <v>705000</v>
      </c>
      <c r="S1903" s="11">
        <v>5001</v>
      </c>
      <c r="T1903" s="11">
        <v>5002</v>
      </c>
      <c r="U1903" s="11">
        <v>5</v>
      </c>
      <c r="V1903" s="11">
        <v>22872</v>
      </c>
      <c r="W1903" s="11">
        <v>6</v>
      </c>
      <c r="X1903" s="11">
        <v>2859</v>
      </c>
      <c r="Y1903" s="11">
        <v>21</v>
      </c>
      <c r="Z1903" s="11">
        <v>1144</v>
      </c>
      <c r="AA1903" s="11">
        <v>0</v>
      </c>
      <c r="AB1903" s="11">
        <v>0</v>
      </c>
      <c r="AC1903" s="11">
        <v>4004511</v>
      </c>
      <c r="AD1903" s="11">
        <v>339</v>
      </c>
      <c r="AE1903" s="11">
        <v>1620000</v>
      </c>
      <c r="AF1903" s="11" t="s">
        <v>163</v>
      </c>
      <c r="AG1903" s="11" t="s">
        <v>158</v>
      </c>
      <c r="AH1903" s="16">
        <v>0</v>
      </c>
    </row>
    <row r="1904" spans="1:37">
      <c r="A1904" s="11">
        <v>4004511</v>
      </c>
      <c r="B1904" s="11">
        <v>4004501</v>
      </c>
      <c r="C1904" s="11" t="s">
        <v>75</v>
      </c>
      <c r="D1904" s="11">
        <v>23</v>
      </c>
      <c r="E1904" s="11">
        <v>11</v>
      </c>
      <c r="F1904" s="11">
        <v>60</v>
      </c>
      <c r="G1904" s="11">
        <v>4</v>
      </c>
      <c r="H1904" s="11">
        <v>313</v>
      </c>
      <c r="I1904" s="11">
        <v>232</v>
      </c>
      <c r="J1904" s="11">
        <v>221</v>
      </c>
      <c r="K1904" s="11">
        <v>233</v>
      </c>
      <c r="L1904" s="11">
        <v>2</v>
      </c>
      <c r="M1904" s="11">
        <v>60</v>
      </c>
      <c r="N1904" s="11">
        <v>790</v>
      </c>
      <c r="O1904" s="11">
        <v>0</v>
      </c>
      <c r="P1904" s="11">
        <v>0</v>
      </c>
      <c r="Q1904" s="11">
        <v>0</v>
      </c>
      <c r="R1904" s="11">
        <v>725000</v>
      </c>
      <c r="S1904" s="11">
        <v>5001</v>
      </c>
      <c r="T1904" s="11">
        <v>5002</v>
      </c>
      <c r="U1904" s="11">
        <v>5</v>
      </c>
      <c r="V1904" s="11">
        <v>26220</v>
      </c>
      <c r="W1904" s="11">
        <v>6</v>
      </c>
      <c r="X1904" s="11">
        <v>3278</v>
      </c>
      <c r="Y1904" s="11">
        <v>21</v>
      </c>
      <c r="Z1904" s="11">
        <v>1311</v>
      </c>
      <c r="AA1904" s="11">
        <v>0</v>
      </c>
      <c r="AB1904" s="11">
        <v>0</v>
      </c>
      <c r="AC1904" s="11">
        <v>4004512</v>
      </c>
      <c r="AD1904" s="11">
        <v>459</v>
      </c>
      <c r="AE1904" s="11">
        <v>2325000</v>
      </c>
      <c r="AF1904" s="11" t="s">
        <v>163</v>
      </c>
      <c r="AG1904" s="11" t="s">
        <v>158</v>
      </c>
      <c r="AH1904" s="16">
        <v>0</v>
      </c>
    </row>
    <row r="1905" spans="1:34">
      <c r="A1905" s="11">
        <v>4004512</v>
      </c>
      <c r="B1905" s="11">
        <v>4004501</v>
      </c>
      <c r="C1905" s="11" t="s">
        <v>75</v>
      </c>
      <c r="D1905" s="11">
        <v>23</v>
      </c>
      <c r="E1905" s="11">
        <v>12</v>
      </c>
      <c r="F1905" s="11">
        <v>60</v>
      </c>
      <c r="G1905" s="11">
        <v>4</v>
      </c>
      <c r="H1905" s="11">
        <v>312</v>
      </c>
      <c r="I1905" s="11">
        <v>231</v>
      </c>
      <c r="J1905" s="11">
        <v>223</v>
      </c>
      <c r="K1905" s="11">
        <v>232</v>
      </c>
      <c r="L1905" s="11">
        <v>2</v>
      </c>
      <c r="M1905" s="11">
        <v>60</v>
      </c>
      <c r="N1905" s="11">
        <v>810</v>
      </c>
      <c r="O1905" s="11">
        <v>0</v>
      </c>
      <c r="P1905" s="11">
        <v>0</v>
      </c>
      <c r="Q1905" s="11">
        <v>0</v>
      </c>
      <c r="R1905" s="11">
        <v>745000</v>
      </c>
      <c r="S1905" s="11">
        <v>5001</v>
      </c>
      <c r="T1905" s="11">
        <v>5002</v>
      </c>
      <c r="U1905" s="11">
        <v>5</v>
      </c>
      <c r="V1905" s="11">
        <v>29593</v>
      </c>
      <c r="W1905" s="11">
        <v>6</v>
      </c>
      <c r="X1905" s="11">
        <v>3699</v>
      </c>
      <c r="Y1905" s="11">
        <v>21</v>
      </c>
      <c r="Z1905" s="11">
        <v>1480</v>
      </c>
      <c r="AA1905" s="11">
        <v>0</v>
      </c>
      <c r="AB1905" s="11">
        <v>0</v>
      </c>
      <c r="AC1905" s="11">
        <v>4004513</v>
      </c>
      <c r="AD1905" s="11">
        <v>578</v>
      </c>
      <c r="AE1905" s="11">
        <v>3050000</v>
      </c>
      <c r="AF1905" s="11" t="s">
        <v>163</v>
      </c>
      <c r="AG1905" s="11" t="s">
        <v>158</v>
      </c>
      <c r="AH1905" s="16">
        <v>0</v>
      </c>
    </row>
    <row r="1906" spans="1:34">
      <c r="A1906" s="11">
        <v>4004513</v>
      </c>
      <c r="B1906" s="11">
        <v>4004501</v>
      </c>
      <c r="C1906" s="11" t="s">
        <v>75</v>
      </c>
      <c r="D1906" s="11">
        <v>23</v>
      </c>
      <c r="E1906" s="11">
        <v>13</v>
      </c>
      <c r="F1906" s="11">
        <v>60</v>
      </c>
      <c r="G1906" s="11">
        <v>4</v>
      </c>
      <c r="H1906" s="11">
        <v>311</v>
      </c>
      <c r="I1906" s="11">
        <v>323</v>
      </c>
      <c r="J1906" s="11">
        <v>222</v>
      </c>
      <c r="K1906" s="11">
        <v>231</v>
      </c>
      <c r="L1906" s="11">
        <v>2</v>
      </c>
      <c r="M1906" s="11">
        <v>60</v>
      </c>
      <c r="N1906" s="11">
        <v>830</v>
      </c>
      <c r="O1906" s="11">
        <v>0</v>
      </c>
      <c r="P1906" s="11">
        <v>0</v>
      </c>
      <c r="Q1906" s="11">
        <v>0</v>
      </c>
      <c r="R1906" s="11">
        <v>765000</v>
      </c>
      <c r="S1906" s="11">
        <v>5001</v>
      </c>
      <c r="T1906" s="11">
        <v>5002</v>
      </c>
      <c r="U1906" s="11">
        <v>5</v>
      </c>
      <c r="V1906" s="11">
        <v>32992</v>
      </c>
      <c r="W1906" s="11">
        <v>6</v>
      </c>
      <c r="X1906" s="11">
        <v>4124</v>
      </c>
      <c r="Y1906" s="11">
        <v>21</v>
      </c>
      <c r="Z1906" s="11">
        <v>1650</v>
      </c>
      <c r="AA1906" s="11">
        <v>0</v>
      </c>
      <c r="AB1906" s="11">
        <v>0</v>
      </c>
      <c r="AC1906" s="11">
        <v>4004514</v>
      </c>
      <c r="AD1906" s="11">
        <v>698</v>
      </c>
      <c r="AE1906" s="11">
        <v>3795000</v>
      </c>
      <c r="AF1906" s="11" t="s">
        <v>163</v>
      </c>
      <c r="AG1906" s="11" t="s">
        <v>158</v>
      </c>
      <c r="AH1906" s="16">
        <v>0</v>
      </c>
    </row>
    <row r="1907" spans="1:34">
      <c r="A1907" s="11">
        <v>4004514</v>
      </c>
      <c r="B1907" s="11">
        <v>4004501</v>
      </c>
      <c r="C1907" s="11" t="s">
        <v>75</v>
      </c>
      <c r="D1907" s="11">
        <v>23</v>
      </c>
      <c r="E1907" s="11">
        <v>14</v>
      </c>
      <c r="F1907" s="11">
        <v>60</v>
      </c>
      <c r="G1907" s="11">
        <v>4</v>
      </c>
      <c r="H1907" s="11">
        <v>313</v>
      </c>
      <c r="I1907" s="11">
        <v>322</v>
      </c>
      <c r="J1907" s="11">
        <v>221</v>
      </c>
      <c r="K1907" s="11">
        <v>233</v>
      </c>
      <c r="L1907" s="11">
        <v>2</v>
      </c>
      <c r="M1907" s="11">
        <v>60</v>
      </c>
      <c r="N1907" s="11">
        <v>850</v>
      </c>
      <c r="O1907" s="11">
        <v>1</v>
      </c>
      <c r="P1907" s="11">
        <v>40045</v>
      </c>
      <c r="Q1907" s="11">
        <v>1</v>
      </c>
      <c r="R1907" s="11">
        <v>790000</v>
      </c>
      <c r="S1907" s="11">
        <v>5001</v>
      </c>
      <c r="T1907" s="11">
        <v>5002</v>
      </c>
      <c r="U1907" s="11">
        <v>5</v>
      </c>
      <c r="V1907" s="11">
        <v>36417</v>
      </c>
      <c r="W1907" s="11">
        <v>6</v>
      </c>
      <c r="X1907" s="11">
        <v>4552</v>
      </c>
      <c r="Y1907" s="11">
        <v>21</v>
      </c>
      <c r="Z1907" s="11">
        <v>1821</v>
      </c>
      <c r="AA1907" s="11">
        <v>0</v>
      </c>
      <c r="AB1907" s="11">
        <v>0</v>
      </c>
      <c r="AC1907" s="11">
        <v>4004515</v>
      </c>
      <c r="AD1907" s="11">
        <v>880</v>
      </c>
      <c r="AE1907" s="11">
        <v>4560000</v>
      </c>
      <c r="AF1907" s="11" t="s">
        <v>163</v>
      </c>
      <c r="AG1907" s="11" t="s">
        <v>158</v>
      </c>
      <c r="AH1907" s="16">
        <v>1</v>
      </c>
    </row>
    <row r="1908" spans="1:34">
      <c r="A1908" s="11">
        <v>4004515</v>
      </c>
      <c r="B1908" s="11">
        <v>4004501</v>
      </c>
      <c r="C1908" s="11" t="s">
        <v>75</v>
      </c>
      <c r="D1908" s="11">
        <v>23</v>
      </c>
      <c r="E1908" s="11">
        <v>15</v>
      </c>
      <c r="F1908" s="11">
        <v>60</v>
      </c>
      <c r="G1908" s="11">
        <v>4</v>
      </c>
      <c r="H1908" s="11">
        <v>312</v>
      </c>
      <c r="I1908" s="11">
        <v>321</v>
      </c>
      <c r="J1908" s="11">
        <v>223</v>
      </c>
      <c r="K1908" s="11">
        <v>232</v>
      </c>
      <c r="L1908" s="11">
        <v>2</v>
      </c>
      <c r="M1908" s="11">
        <v>60</v>
      </c>
      <c r="N1908" s="11">
        <v>890</v>
      </c>
      <c r="O1908" s="11">
        <v>0</v>
      </c>
      <c r="P1908" s="11">
        <v>0</v>
      </c>
      <c r="Q1908" s="11">
        <v>0</v>
      </c>
      <c r="R1908" s="11">
        <v>810000</v>
      </c>
      <c r="S1908" s="11">
        <v>5001</v>
      </c>
      <c r="T1908" s="11">
        <v>5002</v>
      </c>
      <c r="U1908" s="11">
        <v>5</v>
      </c>
      <c r="V1908" s="11">
        <v>54997</v>
      </c>
      <c r="W1908" s="11">
        <v>6</v>
      </c>
      <c r="X1908" s="11">
        <v>4983</v>
      </c>
      <c r="Y1908" s="11">
        <v>21</v>
      </c>
      <c r="Z1908" s="11">
        <v>1993</v>
      </c>
      <c r="AA1908" s="11">
        <v>0</v>
      </c>
      <c r="AB1908" s="11">
        <v>0</v>
      </c>
      <c r="AC1908" s="11">
        <v>4004516</v>
      </c>
      <c r="AD1908" s="11">
        <v>1061</v>
      </c>
      <c r="AE1908" s="11">
        <v>5350000</v>
      </c>
      <c r="AF1908" s="11" t="s">
        <v>164</v>
      </c>
      <c r="AG1908" s="11" t="s">
        <v>134</v>
      </c>
      <c r="AH1908" s="16">
        <v>0</v>
      </c>
    </row>
    <row r="1909" spans="1:34">
      <c r="A1909" s="11">
        <v>4004516</v>
      </c>
      <c r="B1909" s="11">
        <v>4004501</v>
      </c>
      <c r="C1909" s="11" t="s">
        <v>75</v>
      </c>
      <c r="D1909" s="11">
        <v>23</v>
      </c>
      <c r="E1909" s="11">
        <v>16</v>
      </c>
      <c r="F1909" s="11">
        <v>60</v>
      </c>
      <c r="G1909" s="11">
        <v>4</v>
      </c>
      <c r="H1909" s="11">
        <v>311</v>
      </c>
      <c r="I1909" s="11">
        <v>333</v>
      </c>
      <c r="J1909" s="11">
        <v>222</v>
      </c>
      <c r="K1909" s="11">
        <v>231</v>
      </c>
      <c r="L1909" s="11">
        <v>2</v>
      </c>
      <c r="M1909" s="11">
        <v>60</v>
      </c>
      <c r="N1909" s="11">
        <v>910</v>
      </c>
      <c r="O1909" s="11">
        <v>0</v>
      </c>
      <c r="P1909" s="11">
        <v>0</v>
      </c>
      <c r="Q1909" s="11">
        <v>0</v>
      </c>
      <c r="R1909" s="11">
        <v>830000</v>
      </c>
      <c r="S1909" s="11">
        <v>5001</v>
      </c>
      <c r="T1909" s="11">
        <v>5002</v>
      </c>
      <c r="U1909" s="11">
        <v>5</v>
      </c>
      <c r="V1909" s="11">
        <v>58472</v>
      </c>
      <c r="W1909" s="11">
        <v>6</v>
      </c>
      <c r="X1909" s="11">
        <v>5418</v>
      </c>
      <c r="Y1909" s="11">
        <v>21</v>
      </c>
      <c r="Z1909" s="11">
        <v>2167</v>
      </c>
      <c r="AA1909" s="11">
        <v>0</v>
      </c>
      <c r="AB1909" s="11">
        <v>0</v>
      </c>
      <c r="AC1909" s="11">
        <v>4004517</v>
      </c>
      <c r="AD1909" s="11">
        <v>1243</v>
      </c>
      <c r="AE1909" s="11">
        <v>6160000</v>
      </c>
      <c r="AF1909" s="11" t="s">
        <v>164</v>
      </c>
      <c r="AG1909" s="11" t="s">
        <v>134</v>
      </c>
      <c r="AH1909" s="16">
        <v>0</v>
      </c>
    </row>
    <row r="1910" spans="1:34">
      <c r="A1910" s="11">
        <v>4004517</v>
      </c>
      <c r="B1910" s="11">
        <v>4004501</v>
      </c>
      <c r="C1910" s="11" t="s">
        <v>75</v>
      </c>
      <c r="D1910" s="11">
        <v>23</v>
      </c>
      <c r="E1910" s="11">
        <v>17</v>
      </c>
      <c r="F1910" s="11">
        <v>60</v>
      </c>
      <c r="G1910" s="11">
        <v>4</v>
      </c>
      <c r="H1910" s="11">
        <v>313</v>
      </c>
      <c r="I1910" s="11">
        <v>332</v>
      </c>
      <c r="J1910" s="11">
        <v>221</v>
      </c>
      <c r="K1910" s="11">
        <v>233</v>
      </c>
      <c r="L1910" s="11">
        <v>2</v>
      </c>
      <c r="M1910" s="11">
        <v>60</v>
      </c>
      <c r="N1910" s="11">
        <v>930</v>
      </c>
      <c r="O1910" s="11">
        <v>0</v>
      </c>
      <c r="P1910" s="11">
        <v>0</v>
      </c>
      <c r="Q1910" s="11">
        <v>0</v>
      </c>
      <c r="R1910" s="11">
        <v>855000</v>
      </c>
      <c r="S1910" s="11">
        <v>5001</v>
      </c>
      <c r="T1910" s="11">
        <v>5002</v>
      </c>
      <c r="U1910" s="11">
        <v>5</v>
      </c>
      <c r="V1910" s="11">
        <v>61973</v>
      </c>
      <c r="W1910" s="11">
        <v>6</v>
      </c>
      <c r="X1910" s="11">
        <v>5855</v>
      </c>
      <c r="Y1910" s="11">
        <v>21</v>
      </c>
      <c r="Z1910" s="11">
        <v>2342</v>
      </c>
      <c r="AA1910" s="11">
        <v>0</v>
      </c>
      <c r="AB1910" s="11">
        <v>0</v>
      </c>
      <c r="AC1910" s="11">
        <v>4004518</v>
      </c>
      <c r="AD1910" s="11">
        <v>1425</v>
      </c>
      <c r="AE1910" s="11">
        <v>6990000</v>
      </c>
      <c r="AF1910" s="11" t="s">
        <v>164</v>
      </c>
      <c r="AG1910" s="11" t="s">
        <v>134</v>
      </c>
      <c r="AH1910" s="16">
        <v>0</v>
      </c>
    </row>
    <row r="1911" spans="1:34">
      <c r="A1911" s="11">
        <v>4004518</v>
      </c>
      <c r="B1911" s="11">
        <v>4004501</v>
      </c>
      <c r="C1911" s="11" t="s">
        <v>75</v>
      </c>
      <c r="D1911" s="11">
        <v>23</v>
      </c>
      <c r="E1911" s="11">
        <v>18</v>
      </c>
      <c r="F1911" s="11">
        <v>60</v>
      </c>
      <c r="G1911" s="11">
        <v>4</v>
      </c>
      <c r="H1911" s="11">
        <v>312</v>
      </c>
      <c r="I1911" s="11">
        <v>331</v>
      </c>
      <c r="J1911" s="11">
        <v>223</v>
      </c>
      <c r="K1911" s="11">
        <v>232</v>
      </c>
      <c r="L1911" s="11">
        <v>2</v>
      </c>
      <c r="M1911" s="11">
        <v>60</v>
      </c>
      <c r="N1911" s="11">
        <v>950</v>
      </c>
      <c r="O1911" s="11">
        <v>0</v>
      </c>
      <c r="P1911" s="11">
        <v>0</v>
      </c>
      <c r="Q1911" s="11">
        <v>0</v>
      </c>
      <c r="R1911" s="11">
        <v>875000</v>
      </c>
      <c r="S1911" s="11">
        <v>5001</v>
      </c>
      <c r="T1911" s="11">
        <v>5002</v>
      </c>
      <c r="U1911" s="11">
        <v>5</v>
      </c>
      <c r="V1911" s="11">
        <v>65500</v>
      </c>
      <c r="W1911" s="11">
        <v>6</v>
      </c>
      <c r="X1911" s="11">
        <v>6296</v>
      </c>
      <c r="Y1911" s="11">
        <v>21</v>
      </c>
      <c r="Z1911" s="11">
        <v>2519</v>
      </c>
      <c r="AA1911" s="11">
        <v>0</v>
      </c>
      <c r="AB1911" s="11">
        <v>0</v>
      </c>
      <c r="AC1911" s="11">
        <v>4004519</v>
      </c>
      <c r="AD1911" s="11">
        <v>1606</v>
      </c>
      <c r="AE1911" s="11">
        <v>7845000</v>
      </c>
      <c r="AF1911" s="11" t="s">
        <v>164</v>
      </c>
      <c r="AG1911" s="11" t="s">
        <v>134</v>
      </c>
      <c r="AH1911" s="16">
        <v>0</v>
      </c>
    </row>
    <row r="1912" spans="1:34">
      <c r="A1912" s="11">
        <v>4004519</v>
      </c>
      <c r="B1912" s="11">
        <v>4004501</v>
      </c>
      <c r="C1912" s="11" t="s">
        <v>75</v>
      </c>
      <c r="D1912" s="11">
        <v>23</v>
      </c>
      <c r="E1912" s="11">
        <v>19</v>
      </c>
      <c r="F1912" s="11">
        <v>60</v>
      </c>
      <c r="G1912" s="11">
        <v>4</v>
      </c>
      <c r="H1912" s="11">
        <v>311</v>
      </c>
      <c r="I1912" s="11">
        <v>333</v>
      </c>
      <c r="J1912" s="11">
        <v>322</v>
      </c>
      <c r="K1912" s="11">
        <v>331</v>
      </c>
      <c r="L1912" s="11">
        <v>2</v>
      </c>
      <c r="M1912" s="11">
        <v>60</v>
      </c>
      <c r="N1912" s="11">
        <v>1450</v>
      </c>
      <c r="O1912" s="11">
        <v>1</v>
      </c>
      <c r="P1912" s="11">
        <v>40045</v>
      </c>
      <c r="Q1912" s="11">
        <v>1</v>
      </c>
      <c r="R1912" s="11">
        <v>1430000</v>
      </c>
      <c r="S1912" s="11">
        <v>5001</v>
      </c>
      <c r="T1912" s="11">
        <v>5002</v>
      </c>
      <c r="U1912" s="11">
        <v>5</v>
      </c>
      <c r="V1912" s="11">
        <v>69052</v>
      </c>
      <c r="W1912" s="11">
        <v>6</v>
      </c>
      <c r="X1912" s="11">
        <v>6740</v>
      </c>
      <c r="Y1912" s="11">
        <v>21</v>
      </c>
      <c r="Z1912" s="11">
        <v>2696</v>
      </c>
      <c r="AA1912" s="11">
        <v>0</v>
      </c>
      <c r="AB1912" s="11">
        <v>0</v>
      </c>
      <c r="AC1912" s="11">
        <v>4004520</v>
      </c>
      <c r="AD1912" s="11">
        <v>1788</v>
      </c>
      <c r="AE1912" s="11">
        <v>8720000</v>
      </c>
      <c r="AF1912" s="11" t="s">
        <v>164</v>
      </c>
      <c r="AG1912" s="11" t="s">
        <v>134</v>
      </c>
      <c r="AH1912" s="16">
        <v>1</v>
      </c>
    </row>
    <row r="1913" spans="1:34">
      <c r="A1913" s="11">
        <v>4004520</v>
      </c>
      <c r="B1913" s="11">
        <v>4004501</v>
      </c>
      <c r="C1913" s="11" t="s">
        <v>75</v>
      </c>
      <c r="D1913" s="11">
        <v>23</v>
      </c>
      <c r="E1913" s="11">
        <v>20</v>
      </c>
      <c r="F1913" s="11">
        <v>70</v>
      </c>
      <c r="G1913" s="11">
        <v>4</v>
      </c>
      <c r="H1913" s="11">
        <v>413</v>
      </c>
      <c r="I1913" s="11">
        <v>332</v>
      </c>
      <c r="J1913" s="11">
        <v>321</v>
      </c>
      <c r="K1913" s="11">
        <v>333</v>
      </c>
      <c r="L1913" s="11">
        <v>2</v>
      </c>
      <c r="M1913" s="11">
        <v>60</v>
      </c>
      <c r="N1913" s="11">
        <v>1490</v>
      </c>
      <c r="O1913" s="11">
        <v>0</v>
      </c>
      <c r="P1913" s="11">
        <v>0</v>
      </c>
      <c r="Q1913" s="11">
        <v>0</v>
      </c>
      <c r="R1913" s="11">
        <v>1455000</v>
      </c>
      <c r="S1913" s="11">
        <v>5002</v>
      </c>
      <c r="T1913" s="11">
        <v>5003</v>
      </c>
      <c r="U1913" s="11">
        <v>5</v>
      </c>
      <c r="V1913" s="11">
        <v>73652</v>
      </c>
      <c r="W1913" s="11">
        <v>6</v>
      </c>
      <c r="X1913" s="11">
        <v>7315</v>
      </c>
      <c r="Y1913" s="11">
        <v>21</v>
      </c>
      <c r="Z1913" s="11">
        <v>2926</v>
      </c>
      <c r="AA1913" s="11">
        <v>0</v>
      </c>
      <c r="AB1913" s="11">
        <v>0</v>
      </c>
      <c r="AC1913" s="11">
        <v>4004521</v>
      </c>
      <c r="AD1913" s="11">
        <v>2094</v>
      </c>
      <c r="AE1913" s="11">
        <v>10150000</v>
      </c>
      <c r="AF1913" s="11" t="s">
        <v>165</v>
      </c>
      <c r="AG1913" s="11" t="s">
        <v>159</v>
      </c>
      <c r="AH1913" s="16">
        <v>0</v>
      </c>
    </row>
    <row r="1914" spans="1:34">
      <c r="A1914" s="11">
        <v>4004521</v>
      </c>
      <c r="B1914" s="11">
        <v>4004501</v>
      </c>
      <c r="C1914" s="11" t="s">
        <v>75</v>
      </c>
      <c r="D1914" s="11">
        <v>23</v>
      </c>
      <c r="E1914" s="11">
        <v>21</v>
      </c>
      <c r="F1914" s="11">
        <v>70</v>
      </c>
      <c r="G1914" s="11">
        <v>4</v>
      </c>
      <c r="H1914" s="11">
        <v>412</v>
      </c>
      <c r="I1914" s="11">
        <v>331</v>
      </c>
      <c r="J1914" s="11">
        <v>323</v>
      </c>
      <c r="K1914" s="11">
        <v>332</v>
      </c>
      <c r="L1914" s="11">
        <v>2</v>
      </c>
      <c r="M1914" s="11">
        <v>60</v>
      </c>
      <c r="N1914" s="11">
        <v>1510</v>
      </c>
      <c r="O1914" s="11">
        <v>0</v>
      </c>
      <c r="P1914" s="11">
        <v>0</v>
      </c>
      <c r="Q1914" s="11">
        <v>0</v>
      </c>
      <c r="R1914" s="11">
        <v>1475000</v>
      </c>
      <c r="S1914" s="11">
        <v>5002</v>
      </c>
      <c r="T1914" s="11">
        <v>5003</v>
      </c>
      <c r="U1914" s="11">
        <v>5</v>
      </c>
      <c r="V1914" s="11">
        <v>78278</v>
      </c>
      <c r="W1914" s="11">
        <v>6</v>
      </c>
      <c r="X1914" s="11">
        <v>7893</v>
      </c>
      <c r="Y1914" s="11">
        <v>21</v>
      </c>
      <c r="Z1914" s="11">
        <v>3157</v>
      </c>
      <c r="AA1914" s="11">
        <v>0</v>
      </c>
      <c r="AB1914" s="11">
        <v>0</v>
      </c>
      <c r="AC1914" s="11">
        <v>4004522</v>
      </c>
      <c r="AD1914" s="11">
        <v>2667</v>
      </c>
      <c r="AE1914" s="11">
        <v>11605000</v>
      </c>
      <c r="AF1914" s="11" t="s">
        <v>165</v>
      </c>
      <c r="AG1914" s="11" t="s">
        <v>159</v>
      </c>
      <c r="AH1914" s="16">
        <v>0</v>
      </c>
    </row>
    <row r="1915" spans="1:34">
      <c r="A1915" s="11">
        <v>4004522</v>
      </c>
      <c r="B1915" s="11">
        <v>4004501</v>
      </c>
      <c r="C1915" s="11" t="s">
        <v>75</v>
      </c>
      <c r="D1915" s="11">
        <v>23</v>
      </c>
      <c r="E1915" s="11">
        <v>22</v>
      </c>
      <c r="F1915" s="11">
        <v>70</v>
      </c>
      <c r="G1915" s="11">
        <v>4</v>
      </c>
      <c r="H1915" s="11">
        <v>411</v>
      </c>
      <c r="I1915" s="11">
        <v>333</v>
      </c>
      <c r="J1915" s="11">
        <v>322</v>
      </c>
      <c r="K1915" s="11">
        <v>331</v>
      </c>
      <c r="L1915" s="11">
        <v>2</v>
      </c>
      <c r="M1915" s="11">
        <v>60</v>
      </c>
      <c r="N1915" s="11">
        <v>1530</v>
      </c>
      <c r="O1915" s="11">
        <v>0</v>
      </c>
      <c r="P1915" s="11">
        <v>0</v>
      </c>
      <c r="Q1915" s="11">
        <v>0</v>
      </c>
      <c r="R1915" s="11">
        <v>1500000</v>
      </c>
      <c r="S1915" s="11">
        <v>5002</v>
      </c>
      <c r="T1915" s="11">
        <v>5003</v>
      </c>
      <c r="U1915" s="11">
        <v>5</v>
      </c>
      <c r="V1915" s="11">
        <v>82929</v>
      </c>
      <c r="W1915" s="11">
        <v>6</v>
      </c>
      <c r="X1915" s="11">
        <v>8475</v>
      </c>
      <c r="Y1915" s="11">
        <v>21</v>
      </c>
      <c r="Z1915" s="11">
        <v>3390</v>
      </c>
      <c r="AA1915" s="11">
        <v>0</v>
      </c>
      <c r="AB1915" s="11">
        <v>0</v>
      </c>
      <c r="AC1915" s="11">
        <v>4004523</v>
      </c>
      <c r="AD1915" s="11">
        <v>3241</v>
      </c>
      <c r="AE1915" s="11">
        <v>13080000</v>
      </c>
      <c r="AF1915" s="11" t="s">
        <v>165</v>
      </c>
      <c r="AG1915" s="11" t="s">
        <v>159</v>
      </c>
      <c r="AH1915" s="16">
        <v>0</v>
      </c>
    </row>
    <row r="1916" spans="1:34">
      <c r="A1916" s="11">
        <v>4004523</v>
      </c>
      <c r="B1916" s="11">
        <v>4004501</v>
      </c>
      <c r="C1916" s="11" t="s">
        <v>75</v>
      </c>
      <c r="D1916" s="11">
        <v>23</v>
      </c>
      <c r="E1916" s="11">
        <v>23</v>
      </c>
      <c r="F1916" s="11">
        <v>70</v>
      </c>
      <c r="G1916" s="11">
        <v>4</v>
      </c>
      <c r="H1916" s="11">
        <v>413</v>
      </c>
      <c r="I1916" s="11">
        <v>332</v>
      </c>
      <c r="J1916" s="11">
        <v>321</v>
      </c>
      <c r="K1916" s="11">
        <v>333</v>
      </c>
      <c r="L1916" s="11">
        <v>2</v>
      </c>
      <c r="M1916" s="11">
        <v>60</v>
      </c>
      <c r="N1916" s="11">
        <v>1550</v>
      </c>
      <c r="O1916" s="11">
        <v>1</v>
      </c>
      <c r="P1916" s="11">
        <v>40045</v>
      </c>
      <c r="Q1916" s="11">
        <v>1</v>
      </c>
      <c r="R1916" s="11">
        <v>1520000</v>
      </c>
      <c r="S1916" s="11">
        <v>5002</v>
      </c>
      <c r="T1916" s="11">
        <v>5003</v>
      </c>
      <c r="U1916" s="11">
        <v>5</v>
      </c>
      <c r="V1916" s="11">
        <v>87606</v>
      </c>
      <c r="W1916" s="11">
        <v>6</v>
      </c>
      <c r="X1916" s="11">
        <v>9059</v>
      </c>
      <c r="Y1916" s="11">
        <v>21</v>
      </c>
      <c r="Z1916" s="11">
        <v>3624</v>
      </c>
      <c r="AA1916" s="11">
        <v>0</v>
      </c>
      <c r="AB1916" s="11">
        <v>0</v>
      </c>
      <c r="AC1916" s="11">
        <v>4004524</v>
      </c>
      <c r="AD1916" s="11">
        <v>3815</v>
      </c>
      <c r="AE1916" s="11">
        <v>14580000</v>
      </c>
      <c r="AF1916" s="11" t="s">
        <v>165</v>
      </c>
      <c r="AG1916" s="11" t="s">
        <v>159</v>
      </c>
      <c r="AH1916" s="16">
        <v>1</v>
      </c>
    </row>
    <row r="1917" spans="1:34">
      <c r="A1917" s="11">
        <v>4004524</v>
      </c>
      <c r="B1917" s="11">
        <v>4004501</v>
      </c>
      <c r="C1917" s="11" t="s">
        <v>75</v>
      </c>
      <c r="D1917" s="11">
        <v>23</v>
      </c>
      <c r="E1917" s="11">
        <v>24</v>
      </c>
      <c r="F1917" s="11">
        <v>70</v>
      </c>
      <c r="G1917" s="11">
        <v>4</v>
      </c>
      <c r="H1917" s="11">
        <v>412</v>
      </c>
      <c r="I1917" s="11">
        <v>431</v>
      </c>
      <c r="J1917" s="11">
        <v>323</v>
      </c>
      <c r="K1917" s="11">
        <v>332</v>
      </c>
      <c r="L1917" s="11">
        <v>2</v>
      </c>
      <c r="M1917" s="11">
        <v>60</v>
      </c>
      <c r="N1917" s="11">
        <v>1570</v>
      </c>
      <c r="O1917" s="11">
        <v>0</v>
      </c>
      <c r="P1917" s="11">
        <v>0</v>
      </c>
      <c r="Q1917" s="11">
        <v>0</v>
      </c>
      <c r="R1917" s="11">
        <v>1545000</v>
      </c>
      <c r="S1917" s="11">
        <v>5002</v>
      </c>
      <c r="T1917" s="11">
        <v>5003</v>
      </c>
      <c r="U1917" s="11">
        <v>5</v>
      </c>
      <c r="V1917" s="11">
        <v>92308</v>
      </c>
      <c r="W1917" s="11">
        <v>6</v>
      </c>
      <c r="X1917" s="11">
        <v>9647</v>
      </c>
      <c r="Y1917" s="11">
        <v>21</v>
      </c>
      <c r="Z1917" s="11">
        <v>4609</v>
      </c>
      <c r="AA1917" s="11">
        <v>0</v>
      </c>
      <c r="AB1917" s="11">
        <v>0</v>
      </c>
      <c r="AC1917" s="11">
        <v>4004525</v>
      </c>
      <c r="AD1917" s="11">
        <v>4388</v>
      </c>
      <c r="AE1917" s="11">
        <v>16100000</v>
      </c>
      <c r="AF1917" s="11" t="s">
        <v>166</v>
      </c>
      <c r="AG1917" s="11" t="s">
        <v>158</v>
      </c>
      <c r="AH1917" s="16">
        <v>0</v>
      </c>
    </row>
    <row r="1918" spans="1:34">
      <c r="A1918" s="11">
        <v>4004525</v>
      </c>
      <c r="B1918" s="11">
        <v>4004501</v>
      </c>
      <c r="C1918" s="11" t="s">
        <v>75</v>
      </c>
      <c r="D1918" s="11">
        <v>23</v>
      </c>
      <c r="E1918" s="11">
        <v>25</v>
      </c>
      <c r="F1918" s="11">
        <v>70</v>
      </c>
      <c r="G1918" s="11">
        <v>4</v>
      </c>
      <c r="H1918" s="11">
        <v>411</v>
      </c>
      <c r="I1918" s="11">
        <v>433</v>
      </c>
      <c r="J1918" s="11">
        <v>322</v>
      </c>
      <c r="K1918" s="11">
        <v>331</v>
      </c>
      <c r="L1918" s="11">
        <v>2</v>
      </c>
      <c r="M1918" s="11">
        <v>60</v>
      </c>
      <c r="N1918" s="11">
        <v>1610</v>
      </c>
      <c r="O1918" s="11">
        <v>0</v>
      </c>
      <c r="P1918" s="11">
        <v>0</v>
      </c>
      <c r="Q1918" s="11">
        <v>0</v>
      </c>
      <c r="R1918" s="11">
        <v>1565000</v>
      </c>
      <c r="S1918" s="11">
        <v>5002</v>
      </c>
      <c r="T1918" s="11">
        <v>5003</v>
      </c>
      <c r="U1918" s="11">
        <v>5</v>
      </c>
      <c r="V1918" s="11">
        <v>97036</v>
      </c>
      <c r="W1918" s="11">
        <v>6</v>
      </c>
      <c r="X1918" s="11">
        <v>10238</v>
      </c>
      <c r="Y1918" s="11">
        <v>21</v>
      </c>
      <c r="Z1918" s="11">
        <v>4845</v>
      </c>
      <c r="AA1918" s="11">
        <v>0</v>
      </c>
      <c r="AB1918" s="11">
        <v>0</v>
      </c>
      <c r="AC1918" s="11">
        <v>4004526</v>
      </c>
      <c r="AD1918" s="11">
        <v>5230</v>
      </c>
      <c r="AE1918" s="11">
        <v>17645000</v>
      </c>
      <c r="AF1918" s="11" t="s">
        <v>166</v>
      </c>
      <c r="AG1918" s="11" t="s">
        <v>158</v>
      </c>
      <c r="AH1918" s="16">
        <v>0</v>
      </c>
    </row>
    <row r="1919" spans="1:34">
      <c r="A1919" s="11">
        <v>4004526</v>
      </c>
      <c r="B1919" s="11">
        <v>4004501</v>
      </c>
      <c r="C1919" s="11" t="s">
        <v>75</v>
      </c>
      <c r="D1919" s="11">
        <v>23</v>
      </c>
      <c r="E1919" s="11">
        <v>26</v>
      </c>
      <c r="F1919" s="11">
        <v>70</v>
      </c>
      <c r="G1919" s="11">
        <v>4</v>
      </c>
      <c r="H1919" s="11">
        <v>413</v>
      </c>
      <c r="I1919" s="11">
        <v>422</v>
      </c>
      <c r="J1919" s="11">
        <v>321</v>
      </c>
      <c r="K1919" s="11">
        <v>333</v>
      </c>
      <c r="L1919" s="11">
        <v>2</v>
      </c>
      <c r="M1919" s="11">
        <v>60</v>
      </c>
      <c r="N1919" s="11">
        <v>1630</v>
      </c>
      <c r="O1919" s="11">
        <v>1</v>
      </c>
      <c r="P1919" s="11">
        <v>40045</v>
      </c>
      <c r="Q1919" s="11">
        <v>1</v>
      </c>
      <c r="R1919" s="11">
        <v>1590000</v>
      </c>
      <c r="S1919" s="11">
        <v>5002</v>
      </c>
      <c r="T1919" s="11">
        <v>5003</v>
      </c>
      <c r="U1919" s="11">
        <v>5</v>
      </c>
      <c r="V1919" s="11">
        <v>101789</v>
      </c>
      <c r="W1919" s="11">
        <v>6</v>
      </c>
      <c r="X1919" s="11">
        <v>10832</v>
      </c>
      <c r="Y1919" s="11">
        <v>21</v>
      </c>
      <c r="Z1919" s="11">
        <v>5083</v>
      </c>
      <c r="AA1919" s="11">
        <v>0</v>
      </c>
      <c r="AB1919" s="11">
        <v>0</v>
      </c>
      <c r="AC1919" s="11">
        <v>4004527</v>
      </c>
      <c r="AD1919" s="11">
        <v>6071</v>
      </c>
      <c r="AE1919" s="11">
        <v>19210000</v>
      </c>
      <c r="AF1919" s="11" t="s">
        <v>166</v>
      </c>
      <c r="AG1919" s="11" t="s">
        <v>158</v>
      </c>
      <c r="AH1919" s="16">
        <v>1</v>
      </c>
    </row>
    <row r="1920" spans="1:34">
      <c r="A1920" s="11">
        <v>4004527</v>
      </c>
      <c r="B1920" s="11">
        <v>4004501</v>
      </c>
      <c r="C1920" s="11" t="s">
        <v>75</v>
      </c>
      <c r="D1920" s="11">
        <v>23</v>
      </c>
      <c r="E1920" s="11">
        <v>27</v>
      </c>
      <c r="F1920" s="11">
        <v>70</v>
      </c>
      <c r="G1920" s="11">
        <v>4</v>
      </c>
      <c r="H1920" s="11">
        <v>412</v>
      </c>
      <c r="I1920" s="11">
        <v>421</v>
      </c>
      <c r="J1920" s="11">
        <v>323</v>
      </c>
      <c r="K1920" s="11">
        <v>332</v>
      </c>
      <c r="L1920" s="11">
        <v>2</v>
      </c>
      <c r="M1920" s="11">
        <v>60</v>
      </c>
      <c r="N1920" s="11">
        <v>1650</v>
      </c>
      <c r="O1920" s="11">
        <v>0</v>
      </c>
      <c r="P1920" s="11">
        <v>0</v>
      </c>
      <c r="Q1920" s="11">
        <v>0</v>
      </c>
      <c r="R1920" s="11">
        <v>1615000</v>
      </c>
      <c r="S1920" s="11">
        <v>5002</v>
      </c>
      <c r="T1920" s="11">
        <v>5003</v>
      </c>
      <c r="U1920" s="11">
        <v>5</v>
      </c>
      <c r="V1920" s="11">
        <v>121698</v>
      </c>
      <c r="W1920" s="11">
        <v>6</v>
      </c>
      <c r="X1920" s="11">
        <v>11430</v>
      </c>
      <c r="Y1920" s="11">
        <v>21</v>
      </c>
      <c r="Z1920" s="11">
        <v>5322</v>
      </c>
      <c r="AA1920" s="11">
        <v>0</v>
      </c>
      <c r="AB1920" s="11">
        <v>0</v>
      </c>
      <c r="AC1920" s="11">
        <v>4004528</v>
      </c>
      <c r="AD1920" s="11">
        <v>6912</v>
      </c>
      <c r="AE1920" s="11">
        <v>20800000</v>
      </c>
      <c r="AF1920" s="11" t="s">
        <v>167</v>
      </c>
      <c r="AG1920" s="11" t="s">
        <v>135</v>
      </c>
      <c r="AH1920" s="16">
        <v>0</v>
      </c>
    </row>
    <row r="1921" spans="1:37">
      <c r="A1921" s="11">
        <v>4004528</v>
      </c>
      <c r="B1921" s="11">
        <v>4004501</v>
      </c>
      <c r="C1921" s="11" t="s">
        <v>75</v>
      </c>
      <c r="D1921" s="11">
        <v>23</v>
      </c>
      <c r="E1921" s="11">
        <v>28</v>
      </c>
      <c r="F1921" s="11">
        <v>70</v>
      </c>
      <c r="G1921" s="11">
        <v>4</v>
      </c>
      <c r="H1921" s="11">
        <v>411</v>
      </c>
      <c r="I1921" s="11">
        <v>423</v>
      </c>
      <c r="J1921" s="11">
        <v>322</v>
      </c>
      <c r="K1921" s="11">
        <v>331</v>
      </c>
      <c r="L1921" s="11">
        <v>2</v>
      </c>
      <c r="M1921" s="11">
        <v>60</v>
      </c>
      <c r="N1921" s="11">
        <v>1670</v>
      </c>
      <c r="O1921" s="11">
        <v>0</v>
      </c>
      <c r="P1921" s="11">
        <v>0</v>
      </c>
      <c r="Q1921" s="11">
        <v>0</v>
      </c>
      <c r="R1921" s="11">
        <v>1635000</v>
      </c>
      <c r="S1921" s="11">
        <v>5002</v>
      </c>
      <c r="T1921" s="11">
        <v>5003</v>
      </c>
      <c r="U1921" s="11">
        <v>5</v>
      </c>
      <c r="V1921" s="11">
        <v>126502</v>
      </c>
      <c r="W1921" s="11">
        <v>6</v>
      </c>
      <c r="X1921" s="11">
        <v>12030</v>
      </c>
      <c r="Y1921" s="11">
        <v>21</v>
      </c>
      <c r="Z1921" s="11">
        <v>5562</v>
      </c>
      <c r="AA1921" s="11">
        <v>0</v>
      </c>
      <c r="AB1921" s="11">
        <v>0</v>
      </c>
      <c r="AC1921" s="11">
        <v>4004529</v>
      </c>
      <c r="AD1921" s="11">
        <v>7754</v>
      </c>
      <c r="AE1921" s="11">
        <v>22415000</v>
      </c>
      <c r="AF1921" s="11" t="s">
        <v>167</v>
      </c>
      <c r="AG1921" s="11" t="s">
        <v>135</v>
      </c>
      <c r="AH1921" s="16">
        <v>0</v>
      </c>
    </row>
    <row r="1922" spans="1:37">
      <c r="A1922" s="11">
        <v>4004529</v>
      </c>
      <c r="B1922" s="11">
        <v>4004501</v>
      </c>
      <c r="C1922" s="11" t="s">
        <v>75</v>
      </c>
      <c r="D1922" s="11">
        <v>23</v>
      </c>
      <c r="E1922" s="11">
        <v>29</v>
      </c>
      <c r="F1922" s="11">
        <v>70</v>
      </c>
      <c r="G1922" s="11">
        <v>4</v>
      </c>
      <c r="H1922" s="11">
        <v>413</v>
      </c>
      <c r="I1922" s="11">
        <v>412</v>
      </c>
      <c r="J1922" s="11">
        <v>421</v>
      </c>
      <c r="K1922" s="11">
        <v>433</v>
      </c>
      <c r="L1922" s="11">
        <v>2</v>
      </c>
      <c r="M1922" s="11">
        <v>60</v>
      </c>
      <c r="N1922" s="11">
        <v>2170</v>
      </c>
      <c r="O1922" s="11">
        <v>1</v>
      </c>
      <c r="P1922" s="11">
        <v>40045</v>
      </c>
      <c r="Q1922" s="11">
        <v>1</v>
      </c>
      <c r="R1922" s="11">
        <v>2220000</v>
      </c>
      <c r="S1922" s="11">
        <v>5002</v>
      </c>
      <c r="T1922" s="11">
        <v>5003</v>
      </c>
      <c r="U1922" s="11">
        <v>5</v>
      </c>
      <c r="V1922" s="11">
        <v>131332</v>
      </c>
      <c r="W1922" s="11">
        <v>6</v>
      </c>
      <c r="X1922" s="11">
        <v>12634</v>
      </c>
      <c r="Y1922" s="11">
        <v>21</v>
      </c>
      <c r="Z1922" s="11">
        <v>5804</v>
      </c>
      <c r="AA1922" s="11">
        <v>0</v>
      </c>
      <c r="AB1922" s="11">
        <v>0</v>
      </c>
      <c r="AC1922" s="11">
        <v>4004530</v>
      </c>
      <c r="AD1922" s="11">
        <v>8595</v>
      </c>
      <c r="AE1922" s="11">
        <v>24050000</v>
      </c>
      <c r="AF1922" s="11" t="s">
        <v>167</v>
      </c>
      <c r="AG1922" s="11" t="s">
        <v>135</v>
      </c>
      <c r="AH1922" s="16">
        <v>1</v>
      </c>
    </row>
    <row r="1923" spans="1:37">
      <c r="A1923" s="11">
        <v>4004530</v>
      </c>
      <c r="B1923" s="11">
        <v>4004501</v>
      </c>
      <c r="C1923" s="11" t="s">
        <v>75</v>
      </c>
      <c r="D1923" s="11">
        <v>23</v>
      </c>
      <c r="E1923" s="11">
        <v>30</v>
      </c>
      <c r="F1923" s="11">
        <v>80</v>
      </c>
      <c r="G1923" s="11">
        <v>4</v>
      </c>
      <c r="H1923" s="11">
        <v>512</v>
      </c>
      <c r="I1923" s="11">
        <v>431</v>
      </c>
      <c r="J1923" s="11">
        <v>423</v>
      </c>
      <c r="K1923" s="11">
        <v>432</v>
      </c>
      <c r="L1923" s="11">
        <v>2</v>
      </c>
      <c r="M1923" s="11">
        <v>60</v>
      </c>
      <c r="N1923" s="11">
        <v>2210</v>
      </c>
      <c r="O1923" s="11">
        <v>0</v>
      </c>
      <c r="P1923" s="11">
        <v>0</v>
      </c>
      <c r="Q1923" s="11">
        <v>0</v>
      </c>
      <c r="R1923" s="11">
        <v>2240000</v>
      </c>
      <c r="S1923" s="11">
        <v>5003</v>
      </c>
      <c r="T1923" s="11">
        <v>5004</v>
      </c>
      <c r="U1923" s="11">
        <v>5</v>
      </c>
      <c r="V1923" s="11">
        <v>137210</v>
      </c>
      <c r="W1923" s="11">
        <v>6</v>
      </c>
      <c r="X1923" s="11">
        <v>13369</v>
      </c>
      <c r="Y1923" s="11">
        <v>21</v>
      </c>
      <c r="Z1923" s="11">
        <v>6098</v>
      </c>
      <c r="AA1923" s="11">
        <v>0</v>
      </c>
      <c r="AB1923" s="11">
        <v>0</v>
      </c>
      <c r="AC1923" s="11">
        <v>4004531</v>
      </c>
      <c r="AD1923" s="11">
        <v>9972</v>
      </c>
      <c r="AE1923" s="11">
        <v>26270000</v>
      </c>
      <c r="AF1923" s="11" t="s">
        <v>168</v>
      </c>
      <c r="AG1923" s="11" t="s">
        <v>159</v>
      </c>
      <c r="AH1923" s="16">
        <v>0</v>
      </c>
    </row>
    <row r="1924" spans="1:37">
      <c r="A1924" s="11">
        <v>4004531</v>
      </c>
      <c r="B1924" s="11">
        <v>4004501</v>
      </c>
      <c r="C1924" s="11" t="s">
        <v>75</v>
      </c>
      <c r="D1924" s="11">
        <v>23</v>
      </c>
      <c r="E1924" s="11">
        <v>31</v>
      </c>
      <c r="F1924" s="11">
        <v>80</v>
      </c>
      <c r="G1924" s="11">
        <v>4</v>
      </c>
      <c r="H1924" s="11">
        <v>511</v>
      </c>
      <c r="I1924" s="11">
        <v>433</v>
      </c>
      <c r="J1924" s="11">
        <v>422</v>
      </c>
      <c r="K1924" s="11">
        <v>431</v>
      </c>
      <c r="L1924" s="11">
        <v>2</v>
      </c>
      <c r="M1924" s="11">
        <v>60</v>
      </c>
      <c r="N1924" s="11">
        <v>2230</v>
      </c>
      <c r="O1924" s="11">
        <v>1</v>
      </c>
      <c r="P1924" s="11">
        <v>40045</v>
      </c>
      <c r="Q1924" s="11">
        <v>1</v>
      </c>
      <c r="R1924" s="11">
        <v>2265000</v>
      </c>
      <c r="S1924" s="11">
        <v>5003</v>
      </c>
      <c r="T1924" s="11">
        <v>5004</v>
      </c>
      <c r="U1924" s="11">
        <v>5</v>
      </c>
      <c r="V1924" s="11">
        <v>143113</v>
      </c>
      <c r="W1924" s="11">
        <v>6</v>
      </c>
      <c r="X1924" s="11">
        <v>14107</v>
      </c>
      <c r="Y1924" s="11">
        <v>21</v>
      </c>
      <c r="Z1924" s="11">
        <v>6393</v>
      </c>
      <c r="AA1924" s="11">
        <v>0</v>
      </c>
      <c r="AB1924" s="11">
        <v>0</v>
      </c>
      <c r="AC1924" s="11">
        <v>4004532</v>
      </c>
      <c r="AD1924" s="11">
        <v>12219</v>
      </c>
      <c r="AE1924" s="11">
        <v>28510000</v>
      </c>
      <c r="AF1924" s="11" t="s">
        <v>168</v>
      </c>
      <c r="AG1924" s="11" t="s">
        <v>159</v>
      </c>
      <c r="AH1924" s="16">
        <v>1</v>
      </c>
    </row>
    <row r="1925" spans="1:37">
      <c r="A1925" s="11">
        <v>4004532</v>
      </c>
      <c r="B1925" s="11">
        <v>4004501</v>
      </c>
      <c r="C1925" s="11" t="s">
        <v>75</v>
      </c>
      <c r="D1925" s="11">
        <v>23</v>
      </c>
      <c r="E1925" s="11">
        <v>32</v>
      </c>
      <c r="F1925" s="11">
        <v>80</v>
      </c>
      <c r="G1925" s="11">
        <v>4</v>
      </c>
      <c r="H1925" s="11">
        <v>513</v>
      </c>
      <c r="I1925" s="11">
        <v>432</v>
      </c>
      <c r="J1925" s="11">
        <v>421</v>
      </c>
      <c r="K1925" s="11">
        <v>433</v>
      </c>
      <c r="L1925" s="11">
        <v>2</v>
      </c>
      <c r="M1925" s="11">
        <v>60</v>
      </c>
      <c r="N1925" s="11">
        <v>2250</v>
      </c>
      <c r="O1925" s="11">
        <v>0</v>
      </c>
      <c r="P1925" s="11">
        <v>0</v>
      </c>
      <c r="Q1925" s="11">
        <v>0</v>
      </c>
      <c r="R1925" s="11">
        <v>2290000</v>
      </c>
      <c r="S1925" s="11">
        <v>5003</v>
      </c>
      <c r="T1925" s="11">
        <v>5004</v>
      </c>
      <c r="U1925" s="11">
        <v>5</v>
      </c>
      <c r="V1925" s="11">
        <v>149042</v>
      </c>
      <c r="W1925" s="11">
        <v>6</v>
      </c>
      <c r="X1925" s="11">
        <v>14848</v>
      </c>
      <c r="Y1925" s="11">
        <v>21</v>
      </c>
      <c r="Z1925" s="11">
        <v>7439</v>
      </c>
      <c r="AA1925" s="11">
        <v>0</v>
      </c>
      <c r="AB1925" s="11">
        <v>0</v>
      </c>
      <c r="AC1925" s="11">
        <v>4004533</v>
      </c>
      <c r="AD1925" s="11">
        <v>14466</v>
      </c>
      <c r="AE1925" s="11">
        <v>30775000</v>
      </c>
      <c r="AF1925" s="11" t="s">
        <v>169</v>
      </c>
      <c r="AG1925" s="11" t="s">
        <v>158</v>
      </c>
      <c r="AH1925" s="16">
        <v>0</v>
      </c>
    </row>
    <row r="1926" spans="1:37">
      <c r="A1926" s="11">
        <v>4004533</v>
      </c>
      <c r="B1926" s="11">
        <v>4004501</v>
      </c>
      <c r="C1926" s="11" t="s">
        <v>75</v>
      </c>
      <c r="D1926" s="11">
        <v>23</v>
      </c>
      <c r="E1926" s="11">
        <v>33</v>
      </c>
      <c r="F1926" s="11">
        <v>80</v>
      </c>
      <c r="G1926" s="11">
        <v>4</v>
      </c>
      <c r="H1926" s="11">
        <v>512</v>
      </c>
      <c r="I1926" s="11">
        <v>431</v>
      </c>
      <c r="J1926" s="11">
        <v>423</v>
      </c>
      <c r="K1926" s="11">
        <v>432</v>
      </c>
      <c r="L1926" s="11">
        <v>2</v>
      </c>
      <c r="M1926" s="11">
        <v>60</v>
      </c>
      <c r="N1926" s="11">
        <v>2270</v>
      </c>
      <c r="O1926" s="11">
        <v>1</v>
      </c>
      <c r="P1926" s="11">
        <v>40045</v>
      </c>
      <c r="Q1926" s="11">
        <v>1</v>
      </c>
      <c r="R1926" s="11">
        <v>2315000</v>
      </c>
      <c r="S1926" s="11">
        <v>5003</v>
      </c>
      <c r="T1926" s="11">
        <v>5004</v>
      </c>
      <c r="U1926" s="11">
        <v>5</v>
      </c>
      <c r="V1926" s="11">
        <v>154997</v>
      </c>
      <c r="W1926" s="11">
        <v>6</v>
      </c>
      <c r="X1926" s="11">
        <v>15592</v>
      </c>
      <c r="Y1926" s="11">
        <v>21</v>
      </c>
      <c r="Z1926" s="11">
        <v>7737</v>
      </c>
      <c r="AA1926" s="11">
        <v>0</v>
      </c>
      <c r="AB1926" s="11">
        <v>0</v>
      </c>
      <c r="AC1926" s="11">
        <v>4004534</v>
      </c>
      <c r="AD1926" s="11">
        <v>16712</v>
      </c>
      <c r="AE1926" s="11">
        <v>33065000</v>
      </c>
      <c r="AF1926" s="11" t="s">
        <v>169</v>
      </c>
      <c r="AG1926" s="11" t="s">
        <v>158</v>
      </c>
      <c r="AH1926" s="16">
        <v>1</v>
      </c>
    </row>
    <row r="1927" spans="1:37">
      <c r="A1927" s="11">
        <v>4004534</v>
      </c>
      <c r="B1927" s="11">
        <v>4004501</v>
      </c>
      <c r="C1927" s="11" t="s">
        <v>75</v>
      </c>
      <c r="D1927" s="11">
        <v>23</v>
      </c>
      <c r="E1927" s="11">
        <v>34</v>
      </c>
      <c r="F1927" s="11">
        <v>80</v>
      </c>
      <c r="G1927" s="11">
        <v>4</v>
      </c>
      <c r="H1927" s="11">
        <v>511</v>
      </c>
      <c r="I1927" s="11">
        <v>433</v>
      </c>
      <c r="J1927" s="11">
        <v>422</v>
      </c>
      <c r="K1927" s="11">
        <v>431</v>
      </c>
      <c r="L1927" s="11">
        <v>2</v>
      </c>
      <c r="M1927" s="11">
        <v>60</v>
      </c>
      <c r="N1927" s="11">
        <v>2290</v>
      </c>
      <c r="O1927" s="11">
        <v>0</v>
      </c>
      <c r="P1927" s="11">
        <v>0</v>
      </c>
      <c r="Q1927" s="11">
        <v>0</v>
      </c>
      <c r="R1927" s="11">
        <v>2335000</v>
      </c>
      <c r="S1927" s="11">
        <v>5003</v>
      </c>
      <c r="T1927" s="11">
        <v>5004</v>
      </c>
      <c r="U1927" s="11">
        <v>5</v>
      </c>
      <c r="V1927" s="11">
        <v>176107</v>
      </c>
      <c r="W1927" s="11">
        <v>6</v>
      </c>
      <c r="X1927" s="11">
        <v>16340</v>
      </c>
      <c r="Y1927" s="11">
        <v>21</v>
      </c>
      <c r="Z1927" s="11">
        <v>8036</v>
      </c>
      <c r="AA1927" s="11">
        <v>0</v>
      </c>
      <c r="AB1927" s="11">
        <v>0</v>
      </c>
      <c r="AC1927" s="11">
        <v>4004535</v>
      </c>
      <c r="AD1927" s="11">
        <v>18959</v>
      </c>
      <c r="AE1927" s="11">
        <v>35380000</v>
      </c>
      <c r="AF1927" s="11" t="s">
        <v>170</v>
      </c>
      <c r="AG1927" s="11" t="s">
        <v>159</v>
      </c>
      <c r="AH1927" s="16">
        <v>0</v>
      </c>
    </row>
    <row r="1928" spans="1:37">
      <c r="A1928" s="11">
        <v>4004535</v>
      </c>
      <c r="B1928" s="11">
        <v>4004501</v>
      </c>
      <c r="C1928" s="11" t="s">
        <v>75</v>
      </c>
      <c r="D1928" s="11">
        <v>23</v>
      </c>
      <c r="E1928" s="11">
        <v>35</v>
      </c>
      <c r="F1928" s="11">
        <v>80</v>
      </c>
      <c r="G1928" s="11">
        <v>4</v>
      </c>
      <c r="H1928" s="11">
        <v>513</v>
      </c>
      <c r="I1928" s="11">
        <v>522</v>
      </c>
      <c r="J1928" s="11">
        <v>421</v>
      </c>
      <c r="K1928" s="11">
        <v>433</v>
      </c>
      <c r="L1928" s="11">
        <v>2</v>
      </c>
      <c r="M1928" s="11">
        <v>60</v>
      </c>
      <c r="N1928" s="11">
        <v>2330</v>
      </c>
      <c r="O1928" s="11">
        <v>1</v>
      </c>
      <c r="P1928" s="11">
        <v>40045</v>
      </c>
      <c r="Q1928" s="11">
        <v>1</v>
      </c>
      <c r="R1928" s="11">
        <v>2360000</v>
      </c>
      <c r="S1928" s="11">
        <v>5003</v>
      </c>
      <c r="T1928" s="11">
        <v>5004</v>
      </c>
      <c r="U1928" s="11">
        <v>5</v>
      </c>
      <c r="V1928" s="11">
        <v>182112</v>
      </c>
      <c r="W1928" s="11">
        <v>6</v>
      </c>
      <c r="X1928" s="11">
        <v>17090</v>
      </c>
      <c r="Y1928" s="11">
        <v>21</v>
      </c>
      <c r="Z1928" s="11">
        <v>8336</v>
      </c>
      <c r="AA1928" s="11">
        <v>0</v>
      </c>
      <c r="AB1928" s="11">
        <v>0</v>
      </c>
      <c r="AC1928" s="11">
        <v>4004536</v>
      </c>
      <c r="AD1928" s="11">
        <v>21206</v>
      </c>
      <c r="AE1928" s="11">
        <v>37715000</v>
      </c>
      <c r="AF1928" s="11" t="s">
        <v>170</v>
      </c>
      <c r="AG1928" s="11" t="s">
        <v>159</v>
      </c>
      <c r="AH1928" s="16">
        <v>1</v>
      </c>
    </row>
    <row r="1929" spans="1:37">
      <c r="A1929" s="11">
        <v>4004536</v>
      </c>
      <c r="B1929" s="11">
        <v>4004501</v>
      </c>
      <c r="C1929" s="11" t="s">
        <v>75</v>
      </c>
      <c r="D1929" s="11">
        <v>23</v>
      </c>
      <c r="E1929" s="11">
        <v>36</v>
      </c>
      <c r="F1929" s="11">
        <v>80</v>
      </c>
      <c r="G1929" s="11">
        <v>4</v>
      </c>
      <c r="H1929" s="11">
        <v>512</v>
      </c>
      <c r="I1929" s="11">
        <v>521</v>
      </c>
      <c r="J1929" s="11">
        <v>423</v>
      </c>
      <c r="K1929" s="11">
        <v>432</v>
      </c>
      <c r="L1929" s="11">
        <v>2</v>
      </c>
      <c r="M1929" s="11">
        <v>60</v>
      </c>
      <c r="N1929" s="11">
        <v>2350</v>
      </c>
      <c r="O1929" s="11">
        <v>0</v>
      </c>
      <c r="P1929" s="11">
        <v>0</v>
      </c>
      <c r="Q1929" s="11">
        <v>0</v>
      </c>
      <c r="R1929" s="11">
        <v>2385000</v>
      </c>
      <c r="S1929" s="11">
        <v>5003</v>
      </c>
      <c r="T1929" s="11">
        <v>5004</v>
      </c>
      <c r="U1929" s="11">
        <v>5</v>
      </c>
      <c r="V1929" s="11">
        <v>188143</v>
      </c>
      <c r="W1929" s="11">
        <v>6</v>
      </c>
      <c r="X1929" s="11">
        <v>17844</v>
      </c>
      <c r="Y1929" s="11">
        <v>21</v>
      </c>
      <c r="Z1929" s="11">
        <v>9388</v>
      </c>
      <c r="AA1929" s="11">
        <v>0</v>
      </c>
      <c r="AB1929" s="11">
        <v>0</v>
      </c>
      <c r="AC1929" s="11">
        <v>4004537</v>
      </c>
      <c r="AD1929" s="11">
        <v>24323</v>
      </c>
      <c r="AE1929" s="11">
        <v>40075000</v>
      </c>
      <c r="AF1929" s="11" t="s">
        <v>171</v>
      </c>
      <c r="AG1929" s="11" t="s">
        <v>158</v>
      </c>
      <c r="AH1929" s="16">
        <v>0</v>
      </c>
    </row>
    <row r="1930" spans="1:37">
      <c r="A1930" s="11">
        <v>4004537</v>
      </c>
      <c r="B1930" s="11">
        <v>4004501</v>
      </c>
      <c r="C1930" s="11" t="s">
        <v>75</v>
      </c>
      <c r="D1930" s="11">
        <v>23</v>
      </c>
      <c r="E1930" s="11">
        <v>37</v>
      </c>
      <c r="F1930" s="11">
        <v>80</v>
      </c>
      <c r="G1930" s="11">
        <v>4</v>
      </c>
      <c r="H1930" s="11">
        <v>511</v>
      </c>
      <c r="I1930" s="11">
        <v>523</v>
      </c>
      <c r="J1930" s="11">
        <v>422</v>
      </c>
      <c r="K1930" s="11">
        <v>431</v>
      </c>
      <c r="L1930" s="11">
        <v>2</v>
      </c>
      <c r="M1930" s="11">
        <v>60</v>
      </c>
      <c r="N1930" s="11">
        <v>2370</v>
      </c>
      <c r="O1930" s="11">
        <v>1</v>
      </c>
      <c r="P1930" s="11">
        <v>40045</v>
      </c>
      <c r="Q1930" s="11">
        <v>1</v>
      </c>
      <c r="R1930" s="11">
        <v>2410000</v>
      </c>
      <c r="S1930" s="11">
        <v>5003</v>
      </c>
      <c r="T1930" s="11">
        <v>5004</v>
      </c>
      <c r="U1930" s="11">
        <v>5</v>
      </c>
      <c r="V1930" s="11">
        <v>194200</v>
      </c>
      <c r="W1930" s="11">
        <v>6</v>
      </c>
      <c r="X1930" s="11">
        <v>18601</v>
      </c>
      <c r="Y1930" s="11">
        <v>21</v>
      </c>
      <c r="Z1930" s="11">
        <v>9691</v>
      </c>
      <c r="AA1930" s="11">
        <v>0</v>
      </c>
      <c r="AB1930" s="11">
        <v>0</v>
      </c>
      <c r="AC1930" s="11">
        <v>4004538</v>
      </c>
      <c r="AD1930" s="11">
        <v>27440</v>
      </c>
      <c r="AE1930" s="11">
        <v>42460000</v>
      </c>
      <c r="AF1930" s="11" t="s">
        <v>171</v>
      </c>
      <c r="AG1930" s="11" t="s">
        <v>158</v>
      </c>
      <c r="AH1930" s="16">
        <v>1</v>
      </c>
      <c r="AI1930" s="17"/>
      <c r="AJ1930" s="17"/>
      <c r="AK1930" s="17"/>
    </row>
    <row r="1931" spans="1:37">
      <c r="A1931" s="11">
        <v>4004538</v>
      </c>
      <c r="B1931" s="11">
        <v>4004501</v>
      </c>
      <c r="C1931" s="11" t="s">
        <v>75</v>
      </c>
      <c r="D1931" s="11">
        <v>23</v>
      </c>
      <c r="E1931" s="11">
        <v>38</v>
      </c>
      <c r="F1931" s="11">
        <v>80</v>
      </c>
      <c r="G1931" s="11">
        <v>4</v>
      </c>
      <c r="H1931" s="11">
        <v>513</v>
      </c>
      <c r="I1931" s="11">
        <v>512</v>
      </c>
      <c r="J1931" s="11">
        <v>421</v>
      </c>
      <c r="K1931" s="11">
        <v>433</v>
      </c>
      <c r="L1931" s="11">
        <v>2</v>
      </c>
      <c r="M1931" s="11">
        <v>60</v>
      </c>
      <c r="N1931" s="11">
        <v>2390</v>
      </c>
      <c r="O1931" s="11">
        <v>0</v>
      </c>
      <c r="P1931" s="11">
        <v>0</v>
      </c>
      <c r="Q1931" s="11">
        <v>0</v>
      </c>
      <c r="R1931" s="11">
        <v>2430000</v>
      </c>
      <c r="S1931" s="11">
        <v>5003</v>
      </c>
      <c r="T1931" s="11">
        <v>5004</v>
      </c>
      <c r="U1931" s="11">
        <v>5</v>
      </c>
      <c r="V1931" s="11">
        <v>215412</v>
      </c>
      <c r="W1931" s="11">
        <v>6</v>
      </c>
      <c r="X1931" s="11">
        <v>19362</v>
      </c>
      <c r="Y1931" s="11">
        <v>21</v>
      </c>
      <c r="Z1931" s="11">
        <v>9995</v>
      </c>
      <c r="AA1931" s="11">
        <v>0</v>
      </c>
      <c r="AB1931" s="11">
        <v>0</v>
      </c>
      <c r="AC1931" s="11">
        <v>4004539</v>
      </c>
      <c r="AD1931" s="11">
        <v>30556</v>
      </c>
      <c r="AE1931" s="11">
        <v>44870000</v>
      </c>
      <c r="AF1931" s="11" t="s">
        <v>172</v>
      </c>
      <c r="AG1931" s="11" t="s">
        <v>135</v>
      </c>
      <c r="AH1931" s="16">
        <v>0</v>
      </c>
      <c r="AI1931" s="12"/>
      <c r="AJ1931" s="12"/>
      <c r="AK1931" s="12"/>
    </row>
    <row r="1932" spans="1:37">
      <c r="A1932" s="11">
        <v>4004539</v>
      </c>
      <c r="B1932" s="11">
        <v>4004501</v>
      </c>
      <c r="C1932" s="11" t="s">
        <v>75</v>
      </c>
      <c r="D1932" s="11">
        <v>23</v>
      </c>
      <c r="E1932" s="11">
        <v>39</v>
      </c>
      <c r="F1932" s="11">
        <v>80</v>
      </c>
      <c r="G1932" s="11">
        <v>4</v>
      </c>
      <c r="H1932" s="11">
        <v>512</v>
      </c>
      <c r="I1932" s="11">
        <v>531</v>
      </c>
      <c r="J1932" s="11">
        <v>523</v>
      </c>
      <c r="K1932" s="11">
        <v>532</v>
      </c>
      <c r="L1932" s="11">
        <v>2</v>
      </c>
      <c r="M1932" s="11">
        <v>60</v>
      </c>
      <c r="N1932" s="11">
        <v>2890</v>
      </c>
      <c r="O1932" s="11">
        <v>1</v>
      </c>
      <c r="P1932" s="11">
        <v>40045</v>
      </c>
      <c r="Q1932" s="11">
        <v>1</v>
      </c>
      <c r="R1932" s="11">
        <v>3035000</v>
      </c>
      <c r="S1932" s="11">
        <v>5003</v>
      </c>
      <c r="T1932" s="11">
        <v>5004</v>
      </c>
      <c r="U1932" s="11">
        <v>5</v>
      </c>
      <c r="V1932" s="11">
        <v>221520</v>
      </c>
      <c r="W1932" s="11">
        <v>6</v>
      </c>
      <c r="X1932" s="11">
        <v>20125</v>
      </c>
      <c r="Y1932" s="11">
        <v>21</v>
      </c>
      <c r="Z1932" s="11">
        <v>10300</v>
      </c>
      <c r="AA1932" s="11">
        <v>0</v>
      </c>
      <c r="AB1932" s="11">
        <v>0</v>
      </c>
      <c r="AC1932" s="11">
        <v>4004540</v>
      </c>
      <c r="AD1932" s="11">
        <v>33673</v>
      </c>
      <c r="AE1932" s="11">
        <v>47300000</v>
      </c>
      <c r="AF1932" s="11" t="s">
        <v>172</v>
      </c>
      <c r="AG1932" s="11" t="s">
        <v>135</v>
      </c>
      <c r="AH1932" s="16">
        <v>1</v>
      </c>
      <c r="AI1932" s="12"/>
      <c r="AJ1932" s="12"/>
      <c r="AK1932" s="12"/>
    </row>
    <row r="1933" spans="1:37">
      <c r="A1933" s="11">
        <v>4004540</v>
      </c>
      <c r="B1933" s="11">
        <v>4004501</v>
      </c>
      <c r="C1933" s="11" t="s">
        <v>75</v>
      </c>
      <c r="D1933" s="11">
        <v>23</v>
      </c>
      <c r="E1933" s="11">
        <v>40</v>
      </c>
      <c r="F1933" s="11">
        <v>90</v>
      </c>
      <c r="G1933" s="11">
        <v>4</v>
      </c>
      <c r="H1933" s="11">
        <v>621</v>
      </c>
      <c r="I1933" s="11">
        <v>533</v>
      </c>
      <c r="J1933" s="11">
        <v>522</v>
      </c>
      <c r="K1933" s="11">
        <v>531</v>
      </c>
      <c r="L1933" s="11">
        <v>2</v>
      </c>
      <c r="M1933" s="11">
        <v>60</v>
      </c>
      <c r="N1933" s="11">
        <v>2930</v>
      </c>
      <c r="O1933" s="11">
        <v>1</v>
      </c>
      <c r="P1933" s="11">
        <v>40045</v>
      </c>
      <c r="Q1933" s="11">
        <v>1</v>
      </c>
      <c r="R1933" s="11">
        <v>3055000</v>
      </c>
      <c r="S1933" s="11">
        <v>5004</v>
      </c>
      <c r="T1933" s="11">
        <v>5005</v>
      </c>
      <c r="U1933" s="11">
        <v>5</v>
      </c>
      <c r="V1933" s="11">
        <v>228676</v>
      </c>
      <c r="W1933" s="11">
        <v>6</v>
      </c>
      <c r="X1933" s="11">
        <v>21019</v>
      </c>
      <c r="Y1933" s="11">
        <v>21</v>
      </c>
      <c r="Z1933" s="11">
        <v>10658</v>
      </c>
      <c r="AA1933" s="11">
        <v>0</v>
      </c>
      <c r="AB1933" s="11">
        <v>0</v>
      </c>
      <c r="AC1933" s="11">
        <v>4004541</v>
      </c>
      <c r="AD1933" s="11">
        <v>38530</v>
      </c>
      <c r="AE1933" s="11">
        <v>50335000</v>
      </c>
      <c r="AF1933" s="11" t="s">
        <v>173</v>
      </c>
      <c r="AG1933" s="11" t="s">
        <v>159</v>
      </c>
      <c r="AH1933" s="16">
        <v>1</v>
      </c>
      <c r="AI1933" s="12"/>
      <c r="AJ1933" s="12"/>
      <c r="AK1933" s="12"/>
    </row>
    <row r="1934" spans="1:37">
      <c r="A1934" s="11">
        <v>4004541</v>
      </c>
      <c r="B1934" s="11">
        <v>4004501</v>
      </c>
      <c r="C1934" s="11" t="s">
        <v>75</v>
      </c>
      <c r="D1934" s="11">
        <v>23</v>
      </c>
      <c r="E1934" s="11">
        <v>41</v>
      </c>
      <c r="F1934" s="11">
        <v>90</v>
      </c>
      <c r="G1934" s="11">
        <v>4</v>
      </c>
      <c r="H1934" s="11">
        <v>613</v>
      </c>
      <c r="I1934" s="11">
        <v>532</v>
      </c>
      <c r="J1934" s="11">
        <v>521</v>
      </c>
      <c r="K1934" s="11">
        <v>533</v>
      </c>
      <c r="L1934" s="11">
        <v>2</v>
      </c>
      <c r="M1934" s="11">
        <v>60</v>
      </c>
      <c r="N1934" s="11">
        <v>2950</v>
      </c>
      <c r="O1934" s="11">
        <v>1</v>
      </c>
      <c r="P1934" s="11">
        <v>40045</v>
      </c>
      <c r="Q1934" s="11">
        <v>1</v>
      </c>
      <c r="R1934" s="11">
        <v>3080000</v>
      </c>
      <c r="S1934" s="11">
        <v>5004</v>
      </c>
      <c r="T1934" s="11">
        <v>5005</v>
      </c>
      <c r="U1934" s="11">
        <v>5</v>
      </c>
      <c r="V1934" s="11">
        <v>235857</v>
      </c>
      <c r="W1934" s="11">
        <v>6</v>
      </c>
      <c r="X1934" s="11">
        <v>21917</v>
      </c>
      <c r="Y1934" s="11">
        <v>21</v>
      </c>
      <c r="Z1934" s="11">
        <v>11767</v>
      </c>
      <c r="AA1934" s="11">
        <v>0</v>
      </c>
      <c r="AB1934" s="11">
        <v>0</v>
      </c>
      <c r="AC1934" s="11">
        <v>4004542</v>
      </c>
      <c r="AD1934" s="11">
        <v>47087</v>
      </c>
      <c r="AE1934" s="11">
        <v>53390000</v>
      </c>
      <c r="AF1934" s="11" t="s">
        <v>174</v>
      </c>
      <c r="AG1934" s="11" t="s">
        <v>158</v>
      </c>
      <c r="AH1934" s="16">
        <v>1</v>
      </c>
      <c r="AI1934" s="12"/>
      <c r="AJ1934" s="12"/>
      <c r="AK1934" s="12"/>
    </row>
    <row r="1935" spans="1:37">
      <c r="A1935" s="11">
        <v>4004542</v>
      </c>
      <c r="B1935" s="11">
        <v>4004501</v>
      </c>
      <c r="C1935" s="11" t="s">
        <v>75</v>
      </c>
      <c r="D1935" s="11">
        <v>23</v>
      </c>
      <c r="E1935" s="11">
        <v>42</v>
      </c>
      <c r="F1935" s="11">
        <v>90</v>
      </c>
      <c r="G1935" s="11">
        <v>4</v>
      </c>
      <c r="H1935" s="11">
        <v>622</v>
      </c>
      <c r="I1935" s="11">
        <v>531</v>
      </c>
      <c r="J1935" s="11">
        <v>523</v>
      </c>
      <c r="K1935" s="11">
        <v>532</v>
      </c>
      <c r="L1935" s="11">
        <v>2</v>
      </c>
      <c r="M1935" s="11">
        <v>60</v>
      </c>
      <c r="N1935" s="11">
        <v>2970</v>
      </c>
      <c r="O1935" s="11">
        <v>1</v>
      </c>
      <c r="P1935" s="11">
        <v>40045</v>
      </c>
      <c r="Q1935" s="11">
        <v>1</v>
      </c>
      <c r="R1935" s="11">
        <v>3105000</v>
      </c>
      <c r="S1935" s="11">
        <v>5004</v>
      </c>
      <c r="T1935" s="11">
        <v>5005</v>
      </c>
      <c r="U1935" s="11">
        <v>5</v>
      </c>
      <c r="V1935" s="11">
        <v>258193</v>
      </c>
      <c r="W1935" s="11">
        <v>6</v>
      </c>
      <c r="X1935" s="11">
        <v>22818</v>
      </c>
      <c r="Y1935" s="11">
        <v>21</v>
      </c>
      <c r="Z1935" s="11">
        <v>12127</v>
      </c>
      <c r="AA1935" s="11">
        <v>0</v>
      </c>
      <c r="AB1935" s="11">
        <v>0</v>
      </c>
      <c r="AC1935" s="11">
        <v>4004543</v>
      </c>
      <c r="AD1935" s="11">
        <v>55644</v>
      </c>
      <c r="AE1935" s="11">
        <v>56470000</v>
      </c>
      <c r="AF1935" s="11" t="s">
        <v>175</v>
      </c>
      <c r="AG1935" s="11" t="s">
        <v>159</v>
      </c>
      <c r="AH1935" s="16">
        <v>1</v>
      </c>
      <c r="AI1935" s="12"/>
      <c r="AJ1935" s="12"/>
      <c r="AK1935" s="12"/>
    </row>
    <row r="1936" spans="1:37">
      <c r="A1936" s="11">
        <v>4004543</v>
      </c>
      <c r="B1936" s="11">
        <v>4004501</v>
      </c>
      <c r="C1936" s="11" t="s">
        <v>75</v>
      </c>
      <c r="D1936" s="11">
        <v>23</v>
      </c>
      <c r="E1936" s="11">
        <v>43</v>
      </c>
      <c r="F1936" s="11">
        <v>90</v>
      </c>
      <c r="G1936" s="11">
        <v>4</v>
      </c>
      <c r="H1936" s="11">
        <v>621</v>
      </c>
      <c r="I1936" s="11">
        <v>533</v>
      </c>
      <c r="J1936" s="11">
        <v>522</v>
      </c>
      <c r="K1936" s="11">
        <v>531</v>
      </c>
      <c r="L1936" s="11">
        <v>2</v>
      </c>
      <c r="M1936" s="11">
        <v>60</v>
      </c>
      <c r="N1936" s="11">
        <v>2990</v>
      </c>
      <c r="O1936" s="11">
        <v>1</v>
      </c>
      <c r="P1936" s="11">
        <v>40045</v>
      </c>
      <c r="Q1936" s="11">
        <v>1</v>
      </c>
      <c r="R1936" s="11">
        <v>3130000</v>
      </c>
      <c r="S1936" s="11">
        <v>5004</v>
      </c>
      <c r="T1936" s="11">
        <v>5005</v>
      </c>
      <c r="U1936" s="11">
        <v>5</v>
      </c>
      <c r="V1936" s="11">
        <v>265426</v>
      </c>
      <c r="W1936" s="11">
        <v>6</v>
      </c>
      <c r="X1936" s="11">
        <v>23722</v>
      </c>
      <c r="Y1936" s="11">
        <v>21</v>
      </c>
      <c r="Z1936" s="11">
        <v>13239</v>
      </c>
      <c r="AA1936" s="11">
        <v>0</v>
      </c>
      <c r="AB1936" s="11">
        <v>0</v>
      </c>
      <c r="AC1936" s="11">
        <v>4004544</v>
      </c>
      <c r="AD1936" s="11">
        <v>64201</v>
      </c>
      <c r="AE1936" s="11">
        <v>59575000</v>
      </c>
      <c r="AF1936" s="11" t="s">
        <v>176</v>
      </c>
      <c r="AG1936" s="11" t="s">
        <v>158</v>
      </c>
      <c r="AH1936" s="16">
        <v>1</v>
      </c>
      <c r="AI1936" s="12"/>
      <c r="AJ1936" s="12"/>
      <c r="AK1936" s="12"/>
    </row>
    <row r="1937" spans="1:37">
      <c r="A1937" s="11">
        <v>4004544</v>
      </c>
      <c r="B1937" s="11">
        <v>4004501</v>
      </c>
      <c r="C1937" s="11" t="s">
        <v>75</v>
      </c>
      <c r="D1937" s="11">
        <v>23</v>
      </c>
      <c r="E1937" s="11">
        <v>44</v>
      </c>
      <c r="F1937" s="11">
        <v>90</v>
      </c>
      <c r="G1937" s="11">
        <v>4</v>
      </c>
      <c r="H1937" s="11">
        <v>623</v>
      </c>
      <c r="I1937" s="11">
        <v>532</v>
      </c>
      <c r="J1937" s="11">
        <v>521</v>
      </c>
      <c r="K1937" s="11">
        <v>533</v>
      </c>
      <c r="L1937" s="11">
        <v>2</v>
      </c>
      <c r="M1937" s="11">
        <v>60</v>
      </c>
      <c r="N1937" s="11">
        <v>3010</v>
      </c>
      <c r="O1937" s="11">
        <v>1</v>
      </c>
      <c r="P1937" s="11">
        <v>40045</v>
      </c>
      <c r="Q1937" s="11">
        <v>1</v>
      </c>
      <c r="R1937" s="11">
        <v>3155000</v>
      </c>
      <c r="S1937" s="11">
        <v>5004</v>
      </c>
      <c r="T1937" s="11">
        <v>5005</v>
      </c>
      <c r="U1937" s="11">
        <v>5</v>
      </c>
      <c r="V1937" s="11">
        <v>287813</v>
      </c>
      <c r="W1937" s="11">
        <v>6</v>
      </c>
      <c r="X1937" s="11">
        <v>24629</v>
      </c>
      <c r="Y1937" s="11">
        <v>21</v>
      </c>
      <c r="Z1937" s="11">
        <v>13602</v>
      </c>
      <c r="AA1937" s="11">
        <v>0</v>
      </c>
      <c r="AB1937" s="11">
        <v>0</v>
      </c>
      <c r="AC1937" s="11">
        <v>4004545</v>
      </c>
      <c r="AD1937" s="11">
        <v>72758</v>
      </c>
      <c r="AE1937" s="11">
        <v>62705000</v>
      </c>
      <c r="AF1937" s="11" t="s">
        <v>177</v>
      </c>
      <c r="AG1937" s="11" t="s">
        <v>159</v>
      </c>
      <c r="AH1937" s="16">
        <v>1</v>
      </c>
      <c r="AI1937" s="12"/>
      <c r="AJ1937" s="12"/>
      <c r="AK1937" s="12"/>
    </row>
    <row r="1938" spans="1:37">
      <c r="A1938" s="11">
        <v>4004545</v>
      </c>
      <c r="B1938" s="11">
        <v>4004501</v>
      </c>
      <c r="C1938" s="11" t="s">
        <v>75</v>
      </c>
      <c r="D1938" s="11">
        <v>23</v>
      </c>
      <c r="E1938" s="11">
        <v>45</v>
      </c>
      <c r="F1938" s="11">
        <v>90</v>
      </c>
      <c r="G1938" s="11">
        <v>4</v>
      </c>
      <c r="H1938" s="11">
        <v>612</v>
      </c>
      <c r="I1938" s="11">
        <v>631</v>
      </c>
      <c r="J1938" s="11">
        <v>523</v>
      </c>
      <c r="K1938" s="11">
        <v>532</v>
      </c>
      <c r="L1938" s="11">
        <v>2</v>
      </c>
      <c r="M1938" s="11">
        <v>60</v>
      </c>
      <c r="N1938" s="11">
        <v>3050</v>
      </c>
      <c r="O1938" s="11">
        <v>1</v>
      </c>
      <c r="P1938" s="11">
        <v>40045</v>
      </c>
      <c r="Q1938" s="11">
        <v>1</v>
      </c>
      <c r="R1938" s="11">
        <v>3180000</v>
      </c>
      <c r="S1938" s="11">
        <v>5004</v>
      </c>
      <c r="T1938" s="11">
        <v>5005</v>
      </c>
      <c r="U1938" s="11">
        <v>5</v>
      </c>
      <c r="V1938" s="11">
        <v>295097</v>
      </c>
      <c r="W1938" s="11">
        <v>6</v>
      </c>
      <c r="X1938" s="11">
        <v>25540</v>
      </c>
      <c r="Y1938" s="11">
        <v>21</v>
      </c>
      <c r="Z1938" s="11">
        <v>14716</v>
      </c>
      <c r="AA1938" s="11">
        <v>0</v>
      </c>
      <c r="AB1938" s="11">
        <v>0</v>
      </c>
      <c r="AC1938" s="11">
        <v>4004546</v>
      </c>
      <c r="AD1938" s="11">
        <v>81315</v>
      </c>
      <c r="AE1938" s="11">
        <v>65860000</v>
      </c>
      <c r="AF1938" s="11" t="s">
        <v>178</v>
      </c>
      <c r="AG1938" s="11" t="s">
        <v>158</v>
      </c>
      <c r="AH1938" s="16">
        <v>1</v>
      </c>
      <c r="AI1938" s="12"/>
      <c r="AJ1938" s="12"/>
      <c r="AK1938" s="12"/>
    </row>
    <row r="1939" spans="1:37">
      <c r="A1939" s="11">
        <v>4004546</v>
      </c>
      <c r="B1939" s="11">
        <v>4004501</v>
      </c>
      <c r="C1939" s="11" t="s">
        <v>75</v>
      </c>
      <c r="D1939" s="11">
        <v>23</v>
      </c>
      <c r="E1939" s="11">
        <v>46</v>
      </c>
      <c r="F1939" s="11">
        <v>90</v>
      </c>
      <c r="G1939" s="11">
        <v>4</v>
      </c>
      <c r="H1939" s="11">
        <v>621</v>
      </c>
      <c r="I1939" s="11">
        <v>633</v>
      </c>
      <c r="J1939" s="11">
        <v>522</v>
      </c>
      <c r="K1939" s="11">
        <v>531</v>
      </c>
      <c r="L1939" s="11">
        <v>2</v>
      </c>
      <c r="M1939" s="11">
        <v>60</v>
      </c>
      <c r="N1939" s="11">
        <v>3070</v>
      </c>
      <c r="O1939" s="11">
        <v>1</v>
      </c>
      <c r="P1939" s="11">
        <v>40045</v>
      </c>
      <c r="Q1939" s="11">
        <v>1</v>
      </c>
      <c r="R1939" s="11">
        <v>3205000</v>
      </c>
      <c r="S1939" s="11">
        <v>5004</v>
      </c>
      <c r="T1939" s="11">
        <v>5005</v>
      </c>
      <c r="U1939" s="11">
        <v>5</v>
      </c>
      <c r="V1939" s="11">
        <v>317536</v>
      </c>
      <c r="W1939" s="11">
        <v>6</v>
      </c>
      <c r="X1939" s="11">
        <v>26453</v>
      </c>
      <c r="Y1939" s="11">
        <v>21</v>
      </c>
      <c r="Z1939" s="11">
        <v>15081</v>
      </c>
      <c r="AA1939" s="11">
        <v>0</v>
      </c>
      <c r="AB1939" s="11">
        <v>0</v>
      </c>
      <c r="AC1939" s="11">
        <v>4004547</v>
      </c>
      <c r="AD1939" s="11">
        <v>93572</v>
      </c>
      <c r="AE1939" s="11">
        <v>69040000</v>
      </c>
      <c r="AF1939" s="11" t="s">
        <v>179</v>
      </c>
      <c r="AG1939" s="11" t="s">
        <v>159</v>
      </c>
      <c r="AH1939" s="16">
        <v>1</v>
      </c>
      <c r="AI1939" s="12"/>
      <c r="AJ1939" s="12"/>
      <c r="AK1939" s="12"/>
    </row>
    <row r="1940" spans="1:37">
      <c r="A1940" s="11">
        <v>4004547</v>
      </c>
      <c r="B1940" s="11">
        <v>4004501</v>
      </c>
      <c r="C1940" s="11" t="s">
        <v>75</v>
      </c>
      <c r="D1940" s="11">
        <v>23</v>
      </c>
      <c r="E1940" s="11">
        <v>47</v>
      </c>
      <c r="F1940" s="11">
        <v>90</v>
      </c>
      <c r="G1940" s="11">
        <v>4</v>
      </c>
      <c r="H1940" s="11">
        <v>613</v>
      </c>
      <c r="I1940" s="11">
        <v>632</v>
      </c>
      <c r="J1940" s="11">
        <v>521</v>
      </c>
      <c r="K1940" s="11">
        <v>533</v>
      </c>
      <c r="L1940" s="11">
        <v>2</v>
      </c>
      <c r="M1940" s="11">
        <v>60</v>
      </c>
      <c r="N1940" s="11">
        <v>3090</v>
      </c>
      <c r="O1940" s="11">
        <v>1</v>
      </c>
      <c r="P1940" s="11">
        <v>40045</v>
      </c>
      <c r="Q1940" s="11">
        <v>1</v>
      </c>
      <c r="R1940" s="11">
        <v>3230000</v>
      </c>
      <c r="S1940" s="11">
        <v>5004</v>
      </c>
      <c r="T1940" s="11">
        <v>5005</v>
      </c>
      <c r="U1940" s="11">
        <v>5</v>
      </c>
      <c r="V1940" s="11">
        <v>324870</v>
      </c>
      <c r="W1940" s="11">
        <v>6</v>
      </c>
      <c r="X1940" s="11">
        <v>27370</v>
      </c>
      <c r="Y1940" s="11">
        <v>21</v>
      </c>
      <c r="Z1940" s="11">
        <v>16198</v>
      </c>
      <c r="AA1940" s="11">
        <v>0</v>
      </c>
      <c r="AB1940" s="11">
        <v>0</v>
      </c>
      <c r="AC1940" s="11">
        <v>4004548</v>
      </c>
      <c r="AD1940" s="11">
        <v>105829</v>
      </c>
      <c r="AE1940" s="11">
        <v>72245000</v>
      </c>
      <c r="AF1940" s="11" t="s">
        <v>180</v>
      </c>
      <c r="AG1940" s="11" t="s">
        <v>158</v>
      </c>
      <c r="AH1940" s="16">
        <v>1</v>
      </c>
      <c r="AI1940" s="12"/>
      <c r="AJ1940" s="12"/>
      <c r="AK1940" s="12"/>
    </row>
    <row r="1941" spans="1:37">
      <c r="A1941" s="11">
        <v>4004548</v>
      </c>
      <c r="B1941" s="11">
        <v>4004501</v>
      </c>
      <c r="C1941" s="11" t="s">
        <v>75</v>
      </c>
      <c r="D1941" s="11">
        <v>23</v>
      </c>
      <c r="E1941" s="11">
        <v>48</v>
      </c>
      <c r="F1941" s="11">
        <v>90</v>
      </c>
      <c r="G1941" s="11">
        <v>4</v>
      </c>
      <c r="H1941" s="11">
        <v>612</v>
      </c>
      <c r="I1941" s="11">
        <v>631</v>
      </c>
      <c r="J1941" s="11">
        <v>523</v>
      </c>
      <c r="K1941" s="11">
        <v>532</v>
      </c>
      <c r="L1941" s="11">
        <v>2</v>
      </c>
      <c r="M1941" s="11">
        <v>60</v>
      </c>
      <c r="N1941" s="11">
        <v>3110</v>
      </c>
      <c r="O1941" s="11">
        <v>1</v>
      </c>
      <c r="P1941" s="11">
        <v>40045</v>
      </c>
      <c r="Q1941" s="11">
        <v>1</v>
      </c>
      <c r="R1941" s="11">
        <v>3250000</v>
      </c>
      <c r="S1941" s="11">
        <v>5004</v>
      </c>
      <c r="T1941" s="11">
        <v>5005</v>
      </c>
      <c r="U1941" s="11">
        <v>5</v>
      </c>
      <c r="V1941" s="11">
        <v>347360</v>
      </c>
      <c r="W1941" s="11">
        <v>6</v>
      </c>
      <c r="X1941" s="11">
        <v>28290</v>
      </c>
      <c r="Y1941" s="11">
        <v>21</v>
      </c>
      <c r="Z1941" s="11">
        <v>16566</v>
      </c>
      <c r="AA1941" s="11">
        <v>0</v>
      </c>
      <c r="AB1941" s="11">
        <v>0</v>
      </c>
      <c r="AC1941" s="11">
        <v>4004549</v>
      </c>
      <c r="AD1941" s="11">
        <v>118086</v>
      </c>
      <c r="AE1941" s="11">
        <v>75475000</v>
      </c>
      <c r="AF1941" s="11" t="s">
        <v>181</v>
      </c>
      <c r="AG1941" s="11" t="s">
        <v>159</v>
      </c>
      <c r="AH1941" s="16">
        <v>1</v>
      </c>
      <c r="AI1941" s="12"/>
      <c r="AJ1941" s="12"/>
      <c r="AK1941" s="12"/>
    </row>
    <row r="1942" spans="1:37">
      <c r="A1942" s="11">
        <v>4004549</v>
      </c>
      <c r="B1942" s="11">
        <v>4004501</v>
      </c>
      <c r="C1942" s="11" t="s">
        <v>75</v>
      </c>
      <c r="D1942" s="11">
        <v>23</v>
      </c>
      <c r="E1942" s="11">
        <v>49</v>
      </c>
      <c r="F1942" s="11">
        <v>90</v>
      </c>
      <c r="G1942" s="11">
        <v>4</v>
      </c>
      <c r="H1942" s="11">
        <v>611</v>
      </c>
      <c r="I1942" s="11">
        <v>633</v>
      </c>
      <c r="J1942" s="11">
        <v>622</v>
      </c>
      <c r="K1942" s="11">
        <v>631</v>
      </c>
      <c r="L1942" s="11">
        <v>2</v>
      </c>
      <c r="M1942" s="11">
        <v>60</v>
      </c>
      <c r="N1942" s="11">
        <v>3610</v>
      </c>
      <c r="O1942" s="11">
        <v>1</v>
      </c>
      <c r="P1942" s="11">
        <v>40045</v>
      </c>
      <c r="Q1942" s="11">
        <v>1</v>
      </c>
      <c r="R1942" s="11">
        <v>3870000</v>
      </c>
      <c r="S1942" s="11">
        <v>5004</v>
      </c>
      <c r="T1942" s="11">
        <v>5005</v>
      </c>
      <c r="U1942" s="11">
        <v>5</v>
      </c>
      <c r="V1942" s="11">
        <v>354746</v>
      </c>
      <c r="W1942" s="11">
        <v>6</v>
      </c>
      <c r="X1942" s="11">
        <v>29213</v>
      </c>
      <c r="Y1942" s="11">
        <v>21</v>
      </c>
      <c r="Z1942" s="11">
        <v>17685</v>
      </c>
      <c r="AA1942" s="11">
        <v>0</v>
      </c>
      <c r="AB1942" s="11">
        <v>0</v>
      </c>
      <c r="AC1942" s="11">
        <v>4004550</v>
      </c>
      <c r="AD1942" s="11">
        <v>130343</v>
      </c>
      <c r="AE1942" s="11">
        <v>78725000</v>
      </c>
      <c r="AF1942" s="11" t="s">
        <v>182</v>
      </c>
      <c r="AG1942" s="11" t="s">
        <v>136</v>
      </c>
      <c r="AH1942" s="16">
        <v>1</v>
      </c>
      <c r="AI1942" s="12"/>
      <c r="AJ1942" s="12"/>
      <c r="AK1942" s="12"/>
    </row>
    <row r="1943" spans="1:37" s="12" customFormat="1">
      <c r="A1943" s="12">
        <v>4004550</v>
      </c>
      <c r="B1943" s="12">
        <v>4004501</v>
      </c>
      <c r="C1943" s="12" t="s">
        <v>75</v>
      </c>
      <c r="D1943" s="11">
        <v>23</v>
      </c>
      <c r="E1943" s="12">
        <v>50</v>
      </c>
      <c r="F1943" s="11">
        <v>200</v>
      </c>
      <c r="G1943" s="12">
        <v>0</v>
      </c>
      <c r="H1943" s="12">
        <v>0</v>
      </c>
      <c r="I1943" s="12">
        <v>0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  <c r="O1943" s="12">
        <v>0</v>
      </c>
      <c r="P1943" s="12">
        <v>0</v>
      </c>
      <c r="Q1943" s="12">
        <v>0</v>
      </c>
      <c r="R1943" s="12">
        <v>0</v>
      </c>
      <c r="S1943" s="11">
        <v>5005</v>
      </c>
      <c r="T1943" s="12">
        <v>0</v>
      </c>
      <c r="U1943" s="12">
        <v>5</v>
      </c>
      <c r="V1943" s="12">
        <v>363179</v>
      </c>
      <c r="W1943" s="12">
        <v>6</v>
      </c>
      <c r="X1943" s="12">
        <v>30267</v>
      </c>
      <c r="Y1943" s="12">
        <v>21</v>
      </c>
      <c r="Z1943" s="12">
        <v>18107</v>
      </c>
      <c r="AA1943" s="12">
        <v>0</v>
      </c>
      <c r="AB1943" s="12">
        <v>0</v>
      </c>
      <c r="AC1943" s="12">
        <v>0</v>
      </c>
      <c r="AD1943" s="12">
        <v>150000</v>
      </c>
      <c r="AE1943" s="11">
        <v>82595000</v>
      </c>
      <c r="AF1943" s="11">
        <v>0</v>
      </c>
      <c r="AG1943" s="11">
        <v>0</v>
      </c>
      <c r="AH1943" s="11">
        <v>0</v>
      </c>
    </row>
    <row r="1944" spans="1:37">
      <c r="A1944" s="11">
        <v>4005600</v>
      </c>
      <c r="B1944" s="11">
        <v>4005601</v>
      </c>
      <c r="C1944" s="11" t="s">
        <v>76</v>
      </c>
      <c r="D1944" s="11">
        <v>20</v>
      </c>
      <c r="E1944" s="11">
        <v>0</v>
      </c>
      <c r="F1944" s="11">
        <v>50</v>
      </c>
      <c r="G1944" s="11">
        <v>2</v>
      </c>
      <c r="H1944" s="11">
        <v>114</v>
      </c>
      <c r="I1944" s="11">
        <v>133</v>
      </c>
      <c r="J1944" s="11">
        <v>0</v>
      </c>
      <c r="K1944" s="11">
        <v>0</v>
      </c>
      <c r="L1944" s="11">
        <v>2</v>
      </c>
      <c r="M1944" s="11">
        <v>60</v>
      </c>
      <c r="N1944" s="11">
        <v>60</v>
      </c>
      <c r="O1944" s="11">
        <v>0</v>
      </c>
      <c r="P1944" s="11">
        <v>0</v>
      </c>
      <c r="Q1944" s="11">
        <v>0</v>
      </c>
      <c r="R1944" s="11">
        <v>35000</v>
      </c>
      <c r="S1944" s="11">
        <v>0</v>
      </c>
      <c r="T1944" s="11">
        <v>5001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4005601</v>
      </c>
      <c r="AD1944" s="11">
        <v>0</v>
      </c>
      <c r="AE1944" s="11">
        <v>0</v>
      </c>
      <c r="AF1944" s="11" t="s">
        <v>162</v>
      </c>
      <c r="AG1944" s="11" t="s">
        <v>134</v>
      </c>
      <c r="AH1944" s="11">
        <v>0</v>
      </c>
      <c r="AI1944" s="12"/>
      <c r="AJ1944" s="12"/>
      <c r="AK1944" s="12"/>
    </row>
    <row r="1945" spans="1:37">
      <c r="A1945" s="11">
        <v>4005601</v>
      </c>
      <c r="B1945" s="11">
        <v>4005601</v>
      </c>
      <c r="C1945" s="11" t="s">
        <v>76</v>
      </c>
      <c r="D1945" s="11">
        <v>20</v>
      </c>
      <c r="E1945" s="11">
        <v>1</v>
      </c>
      <c r="F1945" s="11">
        <v>50</v>
      </c>
      <c r="G1945" s="11">
        <v>3</v>
      </c>
      <c r="H1945" s="11">
        <v>213</v>
      </c>
      <c r="I1945" s="11">
        <v>132</v>
      </c>
      <c r="J1945" s="11">
        <v>121</v>
      </c>
      <c r="K1945" s="11">
        <v>0</v>
      </c>
      <c r="L1945" s="11">
        <v>2</v>
      </c>
      <c r="M1945" s="11">
        <v>60</v>
      </c>
      <c r="N1945" s="11">
        <v>80</v>
      </c>
      <c r="O1945" s="11">
        <v>0</v>
      </c>
      <c r="P1945" s="11">
        <v>0</v>
      </c>
      <c r="Q1945" s="11">
        <v>0</v>
      </c>
      <c r="R1945" s="11">
        <v>50000</v>
      </c>
      <c r="S1945" s="11">
        <v>0</v>
      </c>
      <c r="T1945" s="11">
        <v>5001</v>
      </c>
      <c r="U1945" s="11">
        <v>5</v>
      </c>
      <c r="V1945" s="11">
        <v>1800</v>
      </c>
      <c r="W1945" s="11">
        <v>6</v>
      </c>
      <c r="X1945" s="11">
        <v>225</v>
      </c>
      <c r="Y1945" s="11">
        <v>21</v>
      </c>
      <c r="Z1945" s="11">
        <v>90</v>
      </c>
      <c r="AA1945" s="11">
        <v>0</v>
      </c>
      <c r="AB1945" s="11">
        <v>0</v>
      </c>
      <c r="AC1945" s="11">
        <v>4005602</v>
      </c>
      <c r="AD1945" s="11">
        <v>10</v>
      </c>
      <c r="AE1945" s="11">
        <v>35000</v>
      </c>
      <c r="AF1945" s="11" t="s">
        <v>162</v>
      </c>
      <c r="AG1945" s="11" t="s">
        <v>134</v>
      </c>
      <c r="AH1945" s="11">
        <v>0</v>
      </c>
      <c r="AI1945" s="12"/>
      <c r="AJ1945" s="12"/>
      <c r="AK1945" s="12"/>
    </row>
    <row r="1946" spans="1:37">
      <c r="A1946" s="11">
        <v>4005602</v>
      </c>
      <c r="B1946" s="11">
        <v>4005601</v>
      </c>
      <c r="C1946" s="11" t="s">
        <v>76</v>
      </c>
      <c r="D1946" s="11">
        <v>20</v>
      </c>
      <c r="E1946" s="11">
        <v>2</v>
      </c>
      <c r="F1946" s="11">
        <v>50</v>
      </c>
      <c r="G1946" s="11">
        <v>4</v>
      </c>
      <c r="H1946" s="11">
        <v>212</v>
      </c>
      <c r="I1946" s="11">
        <v>131</v>
      </c>
      <c r="J1946" s="11">
        <v>124</v>
      </c>
      <c r="K1946" s="11">
        <v>133</v>
      </c>
      <c r="L1946" s="11">
        <v>2</v>
      </c>
      <c r="M1946" s="11">
        <v>60</v>
      </c>
      <c r="N1946" s="11">
        <v>100</v>
      </c>
      <c r="O1946" s="11">
        <v>0</v>
      </c>
      <c r="P1946" s="11">
        <v>0</v>
      </c>
      <c r="Q1946" s="11">
        <v>0</v>
      </c>
      <c r="R1946" s="11">
        <v>70000</v>
      </c>
      <c r="S1946" s="11">
        <v>0</v>
      </c>
      <c r="T1946" s="11">
        <v>5001</v>
      </c>
      <c r="U1946" s="11">
        <v>5</v>
      </c>
      <c r="V1946" s="11">
        <v>3622</v>
      </c>
      <c r="W1946" s="11">
        <v>6</v>
      </c>
      <c r="X1946" s="11">
        <v>453</v>
      </c>
      <c r="Y1946" s="11">
        <v>21</v>
      </c>
      <c r="Z1946" s="11">
        <v>181</v>
      </c>
      <c r="AA1946" s="11">
        <v>0</v>
      </c>
      <c r="AB1946" s="11">
        <v>0</v>
      </c>
      <c r="AC1946" s="11">
        <v>4005603</v>
      </c>
      <c r="AD1946" s="11">
        <v>33</v>
      </c>
      <c r="AE1946" s="11">
        <v>85000</v>
      </c>
      <c r="AF1946" s="11" t="s">
        <v>162</v>
      </c>
      <c r="AG1946" s="11" t="s">
        <v>134</v>
      </c>
      <c r="AH1946" s="11">
        <v>0</v>
      </c>
      <c r="AI1946" s="12"/>
      <c r="AJ1946" s="12"/>
      <c r="AK1946" s="12"/>
    </row>
    <row r="1947" spans="1:37">
      <c r="A1947" s="11">
        <v>4005603</v>
      </c>
      <c r="B1947" s="11">
        <v>4005601</v>
      </c>
      <c r="C1947" s="11" t="s">
        <v>76</v>
      </c>
      <c r="D1947" s="11">
        <v>20</v>
      </c>
      <c r="E1947" s="11">
        <v>3</v>
      </c>
      <c r="F1947" s="11">
        <v>50</v>
      </c>
      <c r="G1947" s="11">
        <v>4</v>
      </c>
      <c r="H1947" s="11">
        <v>211</v>
      </c>
      <c r="I1947" s="11">
        <v>134</v>
      </c>
      <c r="J1947" s="11">
        <v>123</v>
      </c>
      <c r="K1947" s="11">
        <v>132</v>
      </c>
      <c r="L1947" s="11">
        <v>2</v>
      </c>
      <c r="M1947" s="11">
        <v>60</v>
      </c>
      <c r="N1947" s="11">
        <v>120</v>
      </c>
      <c r="O1947" s="11">
        <v>0</v>
      </c>
      <c r="P1947" s="11">
        <v>0</v>
      </c>
      <c r="Q1947" s="11">
        <v>0</v>
      </c>
      <c r="R1947" s="11">
        <v>85000</v>
      </c>
      <c r="S1947" s="11">
        <v>0</v>
      </c>
      <c r="T1947" s="11">
        <v>5001</v>
      </c>
      <c r="U1947" s="11">
        <v>5</v>
      </c>
      <c r="V1947" s="11">
        <v>5467</v>
      </c>
      <c r="W1947" s="11">
        <v>6</v>
      </c>
      <c r="X1947" s="11">
        <v>683</v>
      </c>
      <c r="Y1947" s="11">
        <v>21</v>
      </c>
      <c r="Z1947" s="11">
        <v>273</v>
      </c>
      <c r="AA1947" s="11">
        <v>0</v>
      </c>
      <c r="AB1947" s="11">
        <v>0</v>
      </c>
      <c r="AC1947" s="11">
        <v>4005604</v>
      </c>
      <c r="AD1947" s="11">
        <v>62</v>
      </c>
      <c r="AE1947" s="11">
        <v>155000</v>
      </c>
      <c r="AF1947" s="11" t="s">
        <v>162</v>
      </c>
      <c r="AG1947" s="11" t="s">
        <v>134</v>
      </c>
      <c r="AH1947" s="16">
        <v>0</v>
      </c>
      <c r="AI1947" s="12"/>
      <c r="AJ1947" s="12"/>
      <c r="AK1947" s="12"/>
    </row>
    <row r="1948" spans="1:37">
      <c r="A1948" s="11">
        <v>4005604</v>
      </c>
      <c r="B1948" s="11">
        <v>4005601</v>
      </c>
      <c r="C1948" s="11" t="s">
        <v>76</v>
      </c>
      <c r="D1948" s="11">
        <v>20</v>
      </c>
      <c r="E1948" s="11">
        <v>4</v>
      </c>
      <c r="F1948" s="11">
        <v>50</v>
      </c>
      <c r="G1948" s="11">
        <v>4</v>
      </c>
      <c r="H1948" s="11">
        <v>214</v>
      </c>
      <c r="I1948" s="11">
        <v>233</v>
      </c>
      <c r="J1948" s="11">
        <v>122</v>
      </c>
      <c r="K1948" s="11">
        <v>131</v>
      </c>
      <c r="L1948" s="11">
        <v>2</v>
      </c>
      <c r="M1948" s="11">
        <v>60</v>
      </c>
      <c r="N1948" s="11">
        <v>140</v>
      </c>
      <c r="O1948" s="11">
        <v>0</v>
      </c>
      <c r="P1948" s="11">
        <v>0</v>
      </c>
      <c r="Q1948" s="11">
        <v>0</v>
      </c>
      <c r="R1948" s="11">
        <v>105000</v>
      </c>
      <c r="S1948" s="11">
        <v>0</v>
      </c>
      <c r="T1948" s="11">
        <v>5001</v>
      </c>
      <c r="U1948" s="11">
        <v>5</v>
      </c>
      <c r="V1948" s="11">
        <v>7333</v>
      </c>
      <c r="W1948" s="11">
        <v>6</v>
      </c>
      <c r="X1948" s="11">
        <v>917</v>
      </c>
      <c r="Y1948" s="11">
        <v>21</v>
      </c>
      <c r="Z1948" s="11">
        <v>367</v>
      </c>
      <c r="AA1948" s="11">
        <v>0</v>
      </c>
      <c r="AB1948" s="11">
        <v>0</v>
      </c>
      <c r="AC1948" s="11">
        <v>4005605</v>
      </c>
      <c r="AD1948" s="11">
        <v>91</v>
      </c>
      <c r="AE1948" s="11">
        <v>240000</v>
      </c>
      <c r="AF1948" s="11" t="s">
        <v>162</v>
      </c>
      <c r="AG1948" s="11" t="s">
        <v>134</v>
      </c>
      <c r="AH1948" s="16">
        <v>0</v>
      </c>
      <c r="AI1948" s="12"/>
      <c r="AJ1948" s="12"/>
      <c r="AK1948" s="12"/>
    </row>
    <row r="1949" spans="1:37">
      <c r="A1949" s="11">
        <v>4005605</v>
      </c>
      <c r="B1949" s="11">
        <v>4005601</v>
      </c>
      <c r="C1949" s="11" t="s">
        <v>76</v>
      </c>
      <c r="D1949" s="11">
        <v>20</v>
      </c>
      <c r="E1949" s="11">
        <v>5</v>
      </c>
      <c r="F1949" s="11">
        <v>50</v>
      </c>
      <c r="G1949" s="11">
        <v>4</v>
      </c>
      <c r="H1949" s="11">
        <v>213</v>
      </c>
      <c r="I1949" s="11">
        <v>232</v>
      </c>
      <c r="J1949" s="11">
        <v>121</v>
      </c>
      <c r="K1949" s="11">
        <v>134</v>
      </c>
      <c r="L1949" s="11">
        <v>2</v>
      </c>
      <c r="M1949" s="11">
        <v>60</v>
      </c>
      <c r="N1949" s="11">
        <v>170</v>
      </c>
      <c r="O1949" s="11">
        <v>0</v>
      </c>
      <c r="P1949" s="11">
        <v>0</v>
      </c>
      <c r="Q1949" s="11">
        <v>0</v>
      </c>
      <c r="R1949" s="11">
        <v>120000</v>
      </c>
      <c r="S1949" s="11">
        <v>0</v>
      </c>
      <c r="T1949" s="11">
        <v>5001</v>
      </c>
      <c r="U1949" s="11">
        <v>5</v>
      </c>
      <c r="V1949" s="11">
        <v>9222</v>
      </c>
      <c r="W1949" s="11">
        <v>6</v>
      </c>
      <c r="X1949" s="11">
        <v>1153</v>
      </c>
      <c r="Y1949" s="11">
        <v>21</v>
      </c>
      <c r="Z1949" s="11">
        <v>461</v>
      </c>
      <c r="AA1949" s="11">
        <v>0</v>
      </c>
      <c r="AB1949" s="11">
        <v>0</v>
      </c>
      <c r="AC1949" s="11">
        <v>4005606</v>
      </c>
      <c r="AD1949" s="11">
        <v>129</v>
      </c>
      <c r="AE1949" s="11">
        <v>345000</v>
      </c>
      <c r="AF1949" s="11" t="s">
        <v>162</v>
      </c>
      <c r="AG1949" s="11" t="s">
        <v>134</v>
      </c>
      <c r="AH1949" s="16">
        <v>0</v>
      </c>
      <c r="AI1949" s="12"/>
      <c r="AJ1949" s="12"/>
      <c r="AK1949" s="12"/>
    </row>
    <row r="1950" spans="1:37">
      <c r="A1950" s="11">
        <v>4005606</v>
      </c>
      <c r="B1950" s="11">
        <v>4005601</v>
      </c>
      <c r="C1950" s="11" t="s">
        <v>76</v>
      </c>
      <c r="D1950" s="11">
        <v>20</v>
      </c>
      <c r="E1950" s="11">
        <v>6</v>
      </c>
      <c r="F1950" s="11">
        <v>50</v>
      </c>
      <c r="G1950" s="11">
        <v>4</v>
      </c>
      <c r="H1950" s="11">
        <v>212</v>
      </c>
      <c r="I1950" s="11">
        <v>231</v>
      </c>
      <c r="J1950" s="11">
        <v>124</v>
      </c>
      <c r="K1950" s="11">
        <v>133</v>
      </c>
      <c r="L1950" s="11">
        <v>2</v>
      </c>
      <c r="M1950" s="11">
        <v>60</v>
      </c>
      <c r="N1950" s="11">
        <v>190</v>
      </c>
      <c r="O1950" s="11">
        <v>0</v>
      </c>
      <c r="P1950" s="11">
        <v>0</v>
      </c>
      <c r="Q1950" s="11">
        <v>0</v>
      </c>
      <c r="R1950" s="11">
        <v>140000</v>
      </c>
      <c r="S1950" s="11">
        <v>0</v>
      </c>
      <c r="T1950" s="11">
        <v>5001</v>
      </c>
      <c r="U1950" s="11">
        <v>5</v>
      </c>
      <c r="V1950" s="11">
        <v>11133</v>
      </c>
      <c r="W1950" s="11">
        <v>6</v>
      </c>
      <c r="X1950" s="11">
        <v>1392</v>
      </c>
      <c r="Y1950" s="11">
        <v>21</v>
      </c>
      <c r="Z1950" s="11">
        <v>557</v>
      </c>
      <c r="AA1950" s="11">
        <v>0</v>
      </c>
      <c r="AB1950" s="11">
        <v>0</v>
      </c>
      <c r="AC1950" s="11">
        <v>4005607</v>
      </c>
      <c r="AD1950" s="11">
        <v>167</v>
      </c>
      <c r="AE1950" s="11">
        <v>465000</v>
      </c>
      <c r="AF1950" s="11" t="s">
        <v>162</v>
      </c>
      <c r="AG1950" s="11" t="s">
        <v>134</v>
      </c>
      <c r="AH1950" s="16">
        <v>0</v>
      </c>
      <c r="AI1950" s="12"/>
      <c r="AJ1950" s="12"/>
      <c r="AK1950" s="12"/>
    </row>
    <row r="1951" spans="1:37">
      <c r="A1951" s="11">
        <v>4005607</v>
      </c>
      <c r="B1951" s="11">
        <v>4005601</v>
      </c>
      <c r="C1951" s="11" t="s">
        <v>76</v>
      </c>
      <c r="D1951" s="11">
        <v>20</v>
      </c>
      <c r="E1951" s="11">
        <v>7</v>
      </c>
      <c r="F1951" s="11">
        <v>50</v>
      </c>
      <c r="G1951" s="11">
        <v>4</v>
      </c>
      <c r="H1951" s="11">
        <v>211</v>
      </c>
      <c r="I1951" s="11">
        <v>234</v>
      </c>
      <c r="J1951" s="11">
        <v>123</v>
      </c>
      <c r="K1951" s="11">
        <v>132</v>
      </c>
      <c r="L1951" s="11">
        <v>2</v>
      </c>
      <c r="M1951" s="11">
        <v>60</v>
      </c>
      <c r="N1951" s="11">
        <v>210</v>
      </c>
      <c r="O1951" s="11">
        <v>0</v>
      </c>
      <c r="P1951" s="11">
        <v>0</v>
      </c>
      <c r="Q1951" s="11">
        <v>0</v>
      </c>
      <c r="R1951" s="11">
        <v>160000</v>
      </c>
      <c r="S1951" s="11">
        <v>0</v>
      </c>
      <c r="T1951" s="11">
        <v>5001</v>
      </c>
      <c r="U1951" s="11">
        <v>5</v>
      </c>
      <c r="V1951" s="11">
        <v>13067</v>
      </c>
      <c r="W1951" s="11">
        <v>6</v>
      </c>
      <c r="X1951" s="11">
        <v>1633</v>
      </c>
      <c r="Y1951" s="11">
        <v>21</v>
      </c>
      <c r="Z1951" s="11">
        <v>653</v>
      </c>
      <c r="AA1951" s="11">
        <v>0</v>
      </c>
      <c r="AB1951" s="11">
        <v>0</v>
      </c>
      <c r="AC1951" s="11">
        <v>4005608</v>
      </c>
      <c r="AD1951" s="11">
        <v>206</v>
      </c>
      <c r="AE1951" s="11">
        <v>605000</v>
      </c>
      <c r="AF1951" s="11" t="s">
        <v>162</v>
      </c>
      <c r="AG1951" s="11" t="s">
        <v>134</v>
      </c>
      <c r="AH1951" s="16">
        <v>0</v>
      </c>
      <c r="AI1951" s="12"/>
      <c r="AJ1951" s="12"/>
      <c r="AK1951" s="12"/>
    </row>
    <row r="1952" spans="1:37">
      <c r="A1952" s="11">
        <v>4005608</v>
      </c>
      <c r="B1952" s="11">
        <v>4005601</v>
      </c>
      <c r="C1952" s="11" t="s">
        <v>76</v>
      </c>
      <c r="D1952" s="11">
        <v>20</v>
      </c>
      <c r="E1952" s="11">
        <v>8</v>
      </c>
      <c r="F1952" s="11">
        <v>50</v>
      </c>
      <c r="G1952" s="11">
        <v>4</v>
      </c>
      <c r="H1952" s="11">
        <v>214</v>
      </c>
      <c r="I1952" s="11">
        <v>233</v>
      </c>
      <c r="J1952" s="11">
        <v>122</v>
      </c>
      <c r="K1952" s="11">
        <v>131</v>
      </c>
      <c r="L1952" s="11">
        <v>2</v>
      </c>
      <c r="M1952" s="11">
        <v>60</v>
      </c>
      <c r="N1952" s="11">
        <v>230</v>
      </c>
      <c r="O1952" s="11">
        <v>0</v>
      </c>
      <c r="P1952" s="11">
        <v>0</v>
      </c>
      <c r="Q1952" s="11">
        <v>0</v>
      </c>
      <c r="R1952" s="11">
        <v>175000</v>
      </c>
      <c r="S1952" s="11">
        <v>0</v>
      </c>
      <c r="T1952" s="11">
        <v>5001</v>
      </c>
      <c r="U1952" s="11">
        <v>5</v>
      </c>
      <c r="V1952" s="11">
        <v>15022</v>
      </c>
      <c r="W1952" s="11">
        <v>6</v>
      </c>
      <c r="X1952" s="11">
        <v>1878</v>
      </c>
      <c r="Y1952" s="11">
        <v>21</v>
      </c>
      <c r="Z1952" s="11">
        <v>751</v>
      </c>
      <c r="AA1952" s="11">
        <v>0</v>
      </c>
      <c r="AB1952" s="11">
        <v>0</v>
      </c>
      <c r="AC1952" s="11">
        <v>4005609</v>
      </c>
      <c r="AD1952" s="11">
        <v>244</v>
      </c>
      <c r="AE1952" s="11">
        <v>765000</v>
      </c>
      <c r="AF1952" s="11" t="s">
        <v>162</v>
      </c>
      <c r="AG1952" s="11" t="s">
        <v>134</v>
      </c>
      <c r="AH1952" s="16">
        <v>0</v>
      </c>
      <c r="AI1952" s="12"/>
      <c r="AJ1952" s="12"/>
      <c r="AK1952" s="12"/>
    </row>
    <row r="1953" spans="1:37">
      <c r="A1953" s="11">
        <v>4005609</v>
      </c>
      <c r="B1953" s="11">
        <v>4005601</v>
      </c>
      <c r="C1953" s="11" t="s">
        <v>76</v>
      </c>
      <c r="D1953" s="11">
        <v>20</v>
      </c>
      <c r="E1953" s="11">
        <v>9</v>
      </c>
      <c r="F1953" s="11">
        <v>50</v>
      </c>
      <c r="G1953" s="11">
        <v>4</v>
      </c>
      <c r="H1953" s="11">
        <v>213</v>
      </c>
      <c r="I1953" s="11">
        <v>232</v>
      </c>
      <c r="J1953" s="11">
        <v>221</v>
      </c>
      <c r="K1953" s="11">
        <v>234</v>
      </c>
      <c r="L1953" s="11">
        <v>2</v>
      </c>
      <c r="M1953" s="11">
        <v>60</v>
      </c>
      <c r="N1953" s="11">
        <v>730</v>
      </c>
      <c r="O1953" s="11">
        <v>1</v>
      </c>
      <c r="P1953" s="11">
        <v>40056</v>
      </c>
      <c r="Q1953" s="11">
        <v>1</v>
      </c>
      <c r="R1953" s="11">
        <v>680000</v>
      </c>
      <c r="S1953" s="11">
        <v>0</v>
      </c>
      <c r="T1953" s="11">
        <v>5001</v>
      </c>
      <c r="U1953" s="11">
        <v>5</v>
      </c>
      <c r="V1953" s="11">
        <v>17000</v>
      </c>
      <c r="W1953" s="11">
        <v>6</v>
      </c>
      <c r="X1953" s="11">
        <v>2125</v>
      </c>
      <c r="Y1953" s="11">
        <v>21</v>
      </c>
      <c r="Z1953" s="11">
        <v>850</v>
      </c>
      <c r="AA1953" s="11">
        <v>0</v>
      </c>
      <c r="AB1953" s="11">
        <v>0</v>
      </c>
      <c r="AC1953" s="11">
        <v>4005610</v>
      </c>
      <c r="AD1953" s="11">
        <v>282</v>
      </c>
      <c r="AE1953" s="11">
        <v>940000</v>
      </c>
      <c r="AF1953" s="11" t="s">
        <v>162</v>
      </c>
      <c r="AG1953" s="11" t="s">
        <v>134</v>
      </c>
      <c r="AH1953" s="16">
        <v>1</v>
      </c>
      <c r="AI1953" s="12"/>
      <c r="AJ1953" s="12"/>
      <c r="AK1953" s="12"/>
    </row>
    <row r="1954" spans="1:37">
      <c r="A1954" s="11">
        <v>4005610</v>
      </c>
      <c r="B1954" s="11">
        <v>4005601</v>
      </c>
      <c r="C1954" s="11" t="s">
        <v>76</v>
      </c>
      <c r="D1954" s="11">
        <v>20</v>
      </c>
      <c r="E1954" s="11">
        <v>10</v>
      </c>
      <c r="F1954" s="11">
        <v>60</v>
      </c>
      <c r="G1954" s="11">
        <v>4</v>
      </c>
      <c r="H1954" s="11">
        <v>311</v>
      </c>
      <c r="I1954" s="11">
        <v>233</v>
      </c>
      <c r="J1954" s="11">
        <v>222</v>
      </c>
      <c r="K1954" s="11">
        <v>231</v>
      </c>
      <c r="L1954" s="11">
        <v>2</v>
      </c>
      <c r="M1954" s="11">
        <v>60</v>
      </c>
      <c r="N1954" s="11">
        <v>770</v>
      </c>
      <c r="O1954" s="11">
        <v>0</v>
      </c>
      <c r="P1954" s="11">
        <v>0</v>
      </c>
      <c r="Q1954" s="11">
        <v>0</v>
      </c>
      <c r="R1954" s="11">
        <v>705000</v>
      </c>
      <c r="S1954" s="11">
        <v>5001</v>
      </c>
      <c r="T1954" s="11">
        <v>5002</v>
      </c>
      <c r="U1954" s="11">
        <v>5</v>
      </c>
      <c r="V1954" s="11">
        <v>19889</v>
      </c>
      <c r="W1954" s="11">
        <v>6</v>
      </c>
      <c r="X1954" s="11">
        <v>2486</v>
      </c>
      <c r="Y1954" s="11">
        <v>21</v>
      </c>
      <c r="Z1954" s="11">
        <v>994</v>
      </c>
      <c r="AA1954" s="11">
        <v>0</v>
      </c>
      <c r="AB1954" s="11">
        <v>0</v>
      </c>
      <c r="AC1954" s="11">
        <v>4005611</v>
      </c>
      <c r="AD1954" s="11">
        <v>339</v>
      </c>
      <c r="AE1954" s="11">
        <v>1620000</v>
      </c>
      <c r="AF1954" s="11" t="s">
        <v>163</v>
      </c>
      <c r="AG1954" s="11" t="s">
        <v>158</v>
      </c>
      <c r="AH1954" s="16">
        <v>0</v>
      </c>
      <c r="AI1954" s="12"/>
      <c r="AJ1954" s="12"/>
      <c r="AK1954" s="12"/>
    </row>
    <row r="1955" spans="1:37">
      <c r="A1955" s="11">
        <v>4005611</v>
      </c>
      <c r="B1955" s="11">
        <v>4005601</v>
      </c>
      <c r="C1955" s="11" t="s">
        <v>76</v>
      </c>
      <c r="D1955" s="11">
        <v>20</v>
      </c>
      <c r="E1955" s="11">
        <v>11</v>
      </c>
      <c r="F1955" s="11">
        <v>60</v>
      </c>
      <c r="G1955" s="11">
        <v>4</v>
      </c>
      <c r="H1955" s="11">
        <v>313</v>
      </c>
      <c r="I1955" s="11">
        <v>232</v>
      </c>
      <c r="J1955" s="11">
        <v>221</v>
      </c>
      <c r="K1955" s="11">
        <v>233</v>
      </c>
      <c r="L1955" s="11">
        <v>2</v>
      </c>
      <c r="M1955" s="11">
        <v>60</v>
      </c>
      <c r="N1955" s="11">
        <v>790</v>
      </c>
      <c r="O1955" s="11">
        <v>0</v>
      </c>
      <c r="P1955" s="11">
        <v>0</v>
      </c>
      <c r="Q1955" s="11">
        <v>0</v>
      </c>
      <c r="R1955" s="11">
        <v>725000</v>
      </c>
      <c r="S1955" s="11">
        <v>5001</v>
      </c>
      <c r="T1955" s="11">
        <v>5002</v>
      </c>
      <c r="U1955" s="11">
        <v>5</v>
      </c>
      <c r="V1955" s="11">
        <v>22800</v>
      </c>
      <c r="W1955" s="11">
        <v>6</v>
      </c>
      <c r="X1955" s="11">
        <v>2850</v>
      </c>
      <c r="Y1955" s="11">
        <v>21</v>
      </c>
      <c r="Z1955" s="11">
        <v>1140</v>
      </c>
      <c r="AA1955" s="11">
        <v>0</v>
      </c>
      <c r="AB1955" s="11">
        <v>0</v>
      </c>
      <c r="AC1955" s="11">
        <v>4005612</v>
      </c>
      <c r="AD1955" s="11">
        <v>459</v>
      </c>
      <c r="AE1955" s="11">
        <v>2325000</v>
      </c>
      <c r="AF1955" s="11" t="s">
        <v>163</v>
      </c>
      <c r="AG1955" s="11" t="s">
        <v>158</v>
      </c>
      <c r="AH1955" s="16">
        <v>0</v>
      </c>
      <c r="AI1955" s="12"/>
      <c r="AJ1955" s="12"/>
      <c r="AK1955" s="12"/>
    </row>
    <row r="1956" spans="1:37">
      <c r="A1956" s="11">
        <v>4005612</v>
      </c>
      <c r="B1956" s="11">
        <v>4005601</v>
      </c>
      <c r="C1956" s="11" t="s">
        <v>76</v>
      </c>
      <c r="D1956" s="11">
        <v>20</v>
      </c>
      <c r="E1956" s="11">
        <v>12</v>
      </c>
      <c r="F1956" s="11">
        <v>60</v>
      </c>
      <c r="G1956" s="11">
        <v>4</v>
      </c>
      <c r="H1956" s="11">
        <v>312</v>
      </c>
      <c r="I1956" s="11">
        <v>231</v>
      </c>
      <c r="J1956" s="11">
        <v>223</v>
      </c>
      <c r="K1956" s="11">
        <v>232</v>
      </c>
      <c r="L1956" s="11">
        <v>2</v>
      </c>
      <c r="M1956" s="11">
        <v>60</v>
      </c>
      <c r="N1956" s="11">
        <v>810</v>
      </c>
      <c r="O1956" s="11">
        <v>0</v>
      </c>
      <c r="P1956" s="11">
        <v>0</v>
      </c>
      <c r="Q1956" s="11">
        <v>0</v>
      </c>
      <c r="R1956" s="11">
        <v>745000</v>
      </c>
      <c r="S1956" s="11">
        <v>5001</v>
      </c>
      <c r="T1956" s="11">
        <v>5002</v>
      </c>
      <c r="U1956" s="11">
        <v>5</v>
      </c>
      <c r="V1956" s="11">
        <v>25733</v>
      </c>
      <c r="W1956" s="11">
        <v>6</v>
      </c>
      <c r="X1956" s="11">
        <v>3217</v>
      </c>
      <c r="Y1956" s="11">
        <v>21</v>
      </c>
      <c r="Z1956" s="11">
        <v>1287</v>
      </c>
      <c r="AA1956" s="11">
        <v>0</v>
      </c>
      <c r="AB1956" s="11">
        <v>0</v>
      </c>
      <c r="AC1956" s="11">
        <v>4005613</v>
      </c>
      <c r="AD1956" s="11">
        <v>578</v>
      </c>
      <c r="AE1956" s="11">
        <v>3050000</v>
      </c>
      <c r="AF1956" s="11" t="s">
        <v>163</v>
      </c>
      <c r="AG1956" s="11" t="s">
        <v>158</v>
      </c>
      <c r="AH1956" s="16">
        <v>0</v>
      </c>
      <c r="AI1956" s="12"/>
      <c r="AJ1956" s="12"/>
      <c r="AK1956" s="12"/>
    </row>
    <row r="1957" spans="1:37">
      <c r="A1957" s="11">
        <v>4005613</v>
      </c>
      <c r="B1957" s="11">
        <v>4005601</v>
      </c>
      <c r="C1957" s="11" t="s">
        <v>76</v>
      </c>
      <c r="D1957" s="11">
        <v>20</v>
      </c>
      <c r="E1957" s="11">
        <v>13</v>
      </c>
      <c r="F1957" s="11">
        <v>60</v>
      </c>
      <c r="G1957" s="11">
        <v>4</v>
      </c>
      <c r="H1957" s="11">
        <v>311</v>
      </c>
      <c r="I1957" s="11">
        <v>323</v>
      </c>
      <c r="J1957" s="11">
        <v>222</v>
      </c>
      <c r="K1957" s="11">
        <v>231</v>
      </c>
      <c r="L1957" s="11">
        <v>2</v>
      </c>
      <c r="M1957" s="11">
        <v>60</v>
      </c>
      <c r="N1957" s="11">
        <v>830</v>
      </c>
      <c r="O1957" s="11">
        <v>0</v>
      </c>
      <c r="P1957" s="11">
        <v>0</v>
      </c>
      <c r="Q1957" s="11">
        <v>0</v>
      </c>
      <c r="R1957" s="11">
        <v>765000</v>
      </c>
      <c r="S1957" s="11">
        <v>5001</v>
      </c>
      <c r="T1957" s="11">
        <v>5002</v>
      </c>
      <c r="U1957" s="11">
        <v>5</v>
      </c>
      <c r="V1957" s="11">
        <v>28689</v>
      </c>
      <c r="W1957" s="11">
        <v>6</v>
      </c>
      <c r="X1957" s="11">
        <v>3586</v>
      </c>
      <c r="Y1957" s="11">
        <v>21</v>
      </c>
      <c r="Z1957" s="11">
        <v>1434</v>
      </c>
      <c r="AA1957" s="11">
        <v>0</v>
      </c>
      <c r="AB1957" s="11">
        <v>0</v>
      </c>
      <c r="AC1957" s="11">
        <v>4005614</v>
      </c>
      <c r="AD1957" s="11">
        <v>698</v>
      </c>
      <c r="AE1957" s="11">
        <v>3795000</v>
      </c>
      <c r="AF1957" s="11" t="s">
        <v>163</v>
      </c>
      <c r="AG1957" s="11" t="s">
        <v>158</v>
      </c>
      <c r="AH1957" s="16">
        <v>0</v>
      </c>
      <c r="AI1957" s="12"/>
      <c r="AJ1957" s="12"/>
      <c r="AK1957" s="12"/>
    </row>
    <row r="1958" spans="1:37">
      <c r="A1958" s="11">
        <v>4005614</v>
      </c>
      <c r="B1958" s="11">
        <v>4005601</v>
      </c>
      <c r="C1958" s="11" t="s">
        <v>76</v>
      </c>
      <c r="D1958" s="11">
        <v>20</v>
      </c>
      <c r="E1958" s="11">
        <v>14</v>
      </c>
      <c r="F1958" s="11">
        <v>60</v>
      </c>
      <c r="G1958" s="11">
        <v>4</v>
      </c>
      <c r="H1958" s="11">
        <v>313</v>
      </c>
      <c r="I1958" s="11">
        <v>332</v>
      </c>
      <c r="J1958" s="11">
        <v>221</v>
      </c>
      <c r="K1958" s="11">
        <v>233</v>
      </c>
      <c r="L1958" s="11">
        <v>2</v>
      </c>
      <c r="M1958" s="11">
        <v>60</v>
      </c>
      <c r="N1958" s="11">
        <v>850</v>
      </c>
      <c r="O1958" s="11">
        <v>1</v>
      </c>
      <c r="P1958" s="11">
        <v>40056</v>
      </c>
      <c r="Q1958" s="11">
        <v>1</v>
      </c>
      <c r="R1958" s="11">
        <v>790000</v>
      </c>
      <c r="S1958" s="11">
        <v>5001</v>
      </c>
      <c r="T1958" s="11">
        <v>5002</v>
      </c>
      <c r="U1958" s="11">
        <v>5</v>
      </c>
      <c r="V1958" s="11">
        <v>31667</v>
      </c>
      <c r="W1958" s="11">
        <v>6</v>
      </c>
      <c r="X1958" s="11">
        <v>3958</v>
      </c>
      <c r="Y1958" s="11">
        <v>21</v>
      </c>
      <c r="Z1958" s="11">
        <v>1583</v>
      </c>
      <c r="AA1958" s="11">
        <v>0</v>
      </c>
      <c r="AB1958" s="11">
        <v>0</v>
      </c>
      <c r="AC1958" s="11">
        <v>4005615</v>
      </c>
      <c r="AD1958" s="11">
        <v>880</v>
      </c>
      <c r="AE1958" s="11">
        <v>4560000</v>
      </c>
      <c r="AF1958" s="11" t="s">
        <v>163</v>
      </c>
      <c r="AG1958" s="11" t="s">
        <v>158</v>
      </c>
      <c r="AH1958" s="16">
        <v>1</v>
      </c>
      <c r="AI1958" s="12"/>
      <c r="AJ1958" s="12"/>
      <c r="AK1958" s="12"/>
    </row>
    <row r="1959" spans="1:37">
      <c r="A1959" s="11">
        <v>4005615</v>
      </c>
      <c r="B1959" s="11">
        <v>4005601</v>
      </c>
      <c r="C1959" s="11" t="s">
        <v>76</v>
      </c>
      <c r="D1959" s="11">
        <v>20</v>
      </c>
      <c r="E1959" s="11">
        <v>15</v>
      </c>
      <c r="F1959" s="11">
        <v>60</v>
      </c>
      <c r="G1959" s="11">
        <v>4</v>
      </c>
      <c r="H1959" s="11">
        <v>312</v>
      </c>
      <c r="I1959" s="11">
        <v>321</v>
      </c>
      <c r="J1959" s="11">
        <v>223</v>
      </c>
      <c r="K1959" s="11">
        <v>232</v>
      </c>
      <c r="L1959" s="11">
        <v>2</v>
      </c>
      <c r="M1959" s="11">
        <v>60</v>
      </c>
      <c r="N1959" s="11">
        <v>890</v>
      </c>
      <c r="O1959" s="11">
        <v>0</v>
      </c>
      <c r="P1959" s="11">
        <v>0</v>
      </c>
      <c r="Q1959" s="11">
        <v>0</v>
      </c>
      <c r="R1959" s="11">
        <v>810000</v>
      </c>
      <c r="S1959" s="11">
        <v>5001</v>
      </c>
      <c r="T1959" s="11">
        <v>5002</v>
      </c>
      <c r="U1959" s="11">
        <v>5</v>
      </c>
      <c r="V1959" s="11">
        <v>47827</v>
      </c>
      <c r="W1959" s="11">
        <v>6</v>
      </c>
      <c r="X1959" s="11">
        <v>4333</v>
      </c>
      <c r="Y1959" s="11">
        <v>21</v>
      </c>
      <c r="Z1959" s="11">
        <v>1733</v>
      </c>
      <c r="AA1959" s="11">
        <v>0</v>
      </c>
      <c r="AB1959" s="11">
        <v>0</v>
      </c>
      <c r="AC1959" s="11">
        <v>4005616</v>
      </c>
      <c r="AD1959" s="11">
        <v>1061</v>
      </c>
      <c r="AE1959" s="11">
        <v>5350000</v>
      </c>
      <c r="AF1959" s="11" t="s">
        <v>164</v>
      </c>
      <c r="AG1959" s="11" t="s">
        <v>134</v>
      </c>
      <c r="AH1959" s="16">
        <v>0</v>
      </c>
      <c r="AI1959" s="12"/>
      <c r="AJ1959" s="12"/>
      <c r="AK1959" s="12"/>
    </row>
    <row r="1960" spans="1:37">
      <c r="A1960" s="11">
        <v>4005616</v>
      </c>
      <c r="B1960" s="11">
        <v>4005601</v>
      </c>
      <c r="C1960" s="11" t="s">
        <v>76</v>
      </c>
      <c r="D1960" s="11">
        <v>20</v>
      </c>
      <c r="E1960" s="11">
        <v>16</v>
      </c>
      <c r="F1960" s="11">
        <v>60</v>
      </c>
      <c r="G1960" s="11">
        <v>4</v>
      </c>
      <c r="H1960" s="11">
        <v>311</v>
      </c>
      <c r="I1960" s="11">
        <v>313</v>
      </c>
      <c r="J1960" s="11">
        <v>222</v>
      </c>
      <c r="K1960" s="11">
        <v>231</v>
      </c>
      <c r="L1960" s="11">
        <v>2</v>
      </c>
      <c r="M1960" s="11">
        <v>60</v>
      </c>
      <c r="N1960" s="11">
        <v>910</v>
      </c>
      <c r="O1960" s="11">
        <v>0</v>
      </c>
      <c r="P1960" s="11">
        <v>0</v>
      </c>
      <c r="Q1960" s="11">
        <v>0</v>
      </c>
      <c r="R1960" s="11">
        <v>830000</v>
      </c>
      <c r="S1960" s="11">
        <v>5001</v>
      </c>
      <c r="T1960" s="11">
        <v>5002</v>
      </c>
      <c r="U1960" s="11">
        <v>5</v>
      </c>
      <c r="V1960" s="11">
        <v>50849</v>
      </c>
      <c r="W1960" s="11">
        <v>6</v>
      </c>
      <c r="X1960" s="11">
        <v>4711</v>
      </c>
      <c r="Y1960" s="11">
        <v>21</v>
      </c>
      <c r="Z1960" s="11">
        <v>1884</v>
      </c>
      <c r="AA1960" s="11">
        <v>0</v>
      </c>
      <c r="AB1960" s="11">
        <v>0</v>
      </c>
      <c r="AC1960" s="11">
        <v>4005617</v>
      </c>
      <c r="AD1960" s="11">
        <v>1243</v>
      </c>
      <c r="AE1960" s="11">
        <v>6160000</v>
      </c>
      <c r="AF1960" s="11" t="s">
        <v>164</v>
      </c>
      <c r="AG1960" s="11" t="s">
        <v>134</v>
      </c>
      <c r="AH1960" s="16">
        <v>0</v>
      </c>
      <c r="AI1960" s="12"/>
      <c r="AJ1960" s="12"/>
      <c r="AK1960" s="12"/>
    </row>
    <row r="1961" spans="1:37">
      <c r="A1961" s="11">
        <v>4005617</v>
      </c>
      <c r="B1961" s="11">
        <v>4005601</v>
      </c>
      <c r="C1961" s="11" t="s">
        <v>76</v>
      </c>
      <c r="D1961" s="11">
        <v>20</v>
      </c>
      <c r="E1961" s="11">
        <v>17</v>
      </c>
      <c r="F1961" s="11">
        <v>60</v>
      </c>
      <c r="G1961" s="11">
        <v>4</v>
      </c>
      <c r="H1961" s="11">
        <v>313</v>
      </c>
      <c r="I1961" s="11">
        <v>322</v>
      </c>
      <c r="J1961" s="11">
        <v>221</v>
      </c>
      <c r="K1961" s="11">
        <v>233</v>
      </c>
      <c r="L1961" s="11">
        <v>2</v>
      </c>
      <c r="M1961" s="11">
        <v>60</v>
      </c>
      <c r="N1961" s="11">
        <v>930</v>
      </c>
      <c r="O1961" s="11">
        <v>0</v>
      </c>
      <c r="P1961" s="11">
        <v>0</v>
      </c>
      <c r="Q1961" s="11">
        <v>0</v>
      </c>
      <c r="R1961" s="11">
        <v>855000</v>
      </c>
      <c r="S1961" s="11">
        <v>5001</v>
      </c>
      <c r="T1961" s="11">
        <v>5002</v>
      </c>
      <c r="U1961" s="11">
        <v>5</v>
      </c>
      <c r="V1961" s="11">
        <v>53893</v>
      </c>
      <c r="W1961" s="11">
        <v>6</v>
      </c>
      <c r="X1961" s="11">
        <v>5092</v>
      </c>
      <c r="Y1961" s="11">
        <v>21</v>
      </c>
      <c r="Z1961" s="11">
        <v>2037</v>
      </c>
      <c r="AA1961" s="11">
        <v>0</v>
      </c>
      <c r="AB1961" s="11">
        <v>0</v>
      </c>
      <c r="AC1961" s="11">
        <v>4005618</v>
      </c>
      <c r="AD1961" s="11">
        <v>1425</v>
      </c>
      <c r="AE1961" s="11">
        <v>6990000</v>
      </c>
      <c r="AF1961" s="11" t="s">
        <v>164</v>
      </c>
      <c r="AG1961" s="11" t="s">
        <v>134</v>
      </c>
      <c r="AH1961" s="16">
        <v>0</v>
      </c>
      <c r="AI1961" s="12"/>
      <c r="AJ1961" s="12"/>
      <c r="AK1961" s="12"/>
    </row>
    <row r="1962" spans="1:37">
      <c r="A1962" s="11">
        <v>4005618</v>
      </c>
      <c r="B1962" s="11">
        <v>4005601</v>
      </c>
      <c r="C1962" s="11" t="s">
        <v>76</v>
      </c>
      <c r="D1962" s="11">
        <v>20</v>
      </c>
      <c r="E1962" s="11">
        <v>18</v>
      </c>
      <c r="F1962" s="11">
        <v>60</v>
      </c>
      <c r="G1962" s="11">
        <v>4</v>
      </c>
      <c r="H1962" s="11">
        <v>312</v>
      </c>
      <c r="I1962" s="11">
        <v>321</v>
      </c>
      <c r="J1962" s="11">
        <v>223</v>
      </c>
      <c r="K1962" s="11">
        <v>232</v>
      </c>
      <c r="L1962" s="11">
        <v>2</v>
      </c>
      <c r="M1962" s="11">
        <v>60</v>
      </c>
      <c r="N1962" s="11">
        <v>950</v>
      </c>
      <c r="O1962" s="11">
        <v>0</v>
      </c>
      <c r="P1962" s="11">
        <v>0</v>
      </c>
      <c r="Q1962" s="11">
        <v>0</v>
      </c>
      <c r="R1962" s="11">
        <v>875000</v>
      </c>
      <c r="S1962" s="11">
        <v>5001</v>
      </c>
      <c r="T1962" s="11">
        <v>5002</v>
      </c>
      <c r="U1962" s="11">
        <v>5</v>
      </c>
      <c r="V1962" s="11">
        <v>56960</v>
      </c>
      <c r="W1962" s="11">
        <v>6</v>
      </c>
      <c r="X1962" s="11">
        <v>5475</v>
      </c>
      <c r="Y1962" s="11">
        <v>21</v>
      </c>
      <c r="Z1962" s="11">
        <v>2190</v>
      </c>
      <c r="AA1962" s="11">
        <v>0</v>
      </c>
      <c r="AB1962" s="11">
        <v>0</v>
      </c>
      <c r="AC1962" s="11">
        <v>4005619</v>
      </c>
      <c r="AD1962" s="11">
        <v>1606</v>
      </c>
      <c r="AE1962" s="11">
        <v>7845000</v>
      </c>
      <c r="AF1962" s="11" t="s">
        <v>164</v>
      </c>
      <c r="AG1962" s="11" t="s">
        <v>134</v>
      </c>
      <c r="AH1962" s="16">
        <v>0</v>
      </c>
      <c r="AI1962" s="12"/>
      <c r="AJ1962" s="12"/>
      <c r="AK1962" s="12"/>
    </row>
    <row r="1963" spans="1:37">
      <c r="A1963" s="11">
        <v>4005619</v>
      </c>
      <c r="B1963" s="11">
        <v>4005601</v>
      </c>
      <c r="C1963" s="11" t="s">
        <v>76</v>
      </c>
      <c r="D1963" s="11">
        <v>20</v>
      </c>
      <c r="E1963" s="11">
        <v>19</v>
      </c>
      <c r="F1963" s="11">
        <v>60</v>
      </c>
      <c r="G1963" s="11">
        <v>4</v>
      </c>
      <c r="H1963" s="11">
        <v>311</v>
      </c>
      <c r="I1963" s="11">
        <v>313</v>
      </c>
      <c r="J1963" s="11">
        <v>322</v>
      </c>
      <c r="K1963" s="11">
        <v>331</v>
      </c>
      <c r="L1963" s="11">
        <v>2</v>
      </c>
      <c r="M1963" s="11">
        <v>60</v>
      </c>
      <c r="N1963" s="11">
        <v>1450</v>
      </c>
      <c r="O1963" s="11">
        <v>1</v>
      </c>
      <c r="P1963" s="11">
        <v>40056</v>
      </c>
      <c r="Q1963" s="11">
        <v>1</v>
      </c>
      <c r="R1963" s="11">
        <v>1430000</v>
      </c>
      <c r="S1963" s="11">
        <v>5001</v>
      </c>
      <c r="T1963" s="11">
        <v>5002</v>
      </c>
      <c r="U1963" s="11">
        <v>5</v>
      </c>
      <c r="V1963" s="11">
        <v>60049</v>
      </c>
      <c r="W1963" s="11">
        <v>6</v>
      </c>
      <c r="X1963" s="11">
        <v>5861</v>
      </c>
      <c r="Y1963" s="11">
        <v>21</v>
      </c>
      <c r="Z1963" s="11">
        <v>2344</v>
      </c>
      <c r="AA1963" s="11">
        <v>0</v>
      </c>
      <c r="AB1963" s="11">
        <v>0</v>
      </c>
      <c r="AC1963" s="11">
        <v>4005620</v>
      </c>
      <c r="AD1963" s="11">
        <v>1788</v>
      </c>
      <c r="AE1963" s="11">
        <v>8720000</v>
      </c>
      <c r="AF1963" s="11" t="s">
        <v>164</v>
      </c>
      <c r="AG1963" s="11" t="s">
        <v>134</v>
      </c>
      <c r="AH1963" s="16">
        <v>1</v>
      </c>
      <c r="AI1963" s="12"/>
      <c r="AJ1963" s="12"/>
      <c r="AK1963" s="12"/>
    </row>
    <row r="1964" spans="1:37">
      <c r="A1964" s="11">
        <v>4005620</v>
      </c>
      <c r="B1964" s="11">
        <v>4005601</v>
      </c>
      <c r="C1964" s="11" t="s">
        <v>76</v>
      </c>
      <c r="D1964" s="11">
        <v>20</v>
      </c>
      <c r="E1964" s="11">
        <v>20</v>
      </c>
      <c r="F1964" s="11">
        <v>70</v>
      </c>
      <c r="G1964" s="11">
        <v>4</v>
      </c>
      <c r="H1964" s="11">
        <v>411</v>
      </c>
      <c r="I1964" s="11">
        <v>332</v>
      </c>
      <c r="J1964" s="11">
        <v>321</v>
      </c>
      <c r="K1964" s="11">
        <v>333</v>
      </c>
      <c r="L1964" s="11">
        <v>2</v>
      </c>
      <c r="M1964" s="11">
        <v>60</v>
      </c>
      <c r="N1964" s="11">
        <v>1490</v>
      </c>
      <c r="O1964" s="11">
        <v>0</v>
      </c>
      <c r="P1964" s="11">
        <v>0</v>
      </c>
      <c r="Q1964" s="11">
        <v>0</v>
      </c>
      <c r="R1964" s="11">
        <v>1455000</v>
      </c>
      <c r="S1964" s="11">
        <v>5002</v>
      </c>
      <c r="T1964" s="11">
        <v>5003</v>
      </c>
      <c r="U1964" s="11">
        <v>5</v>
      </c>
      <c r="V1964" s="11">
        <v>64049</v>
      </c>
      <c r="W1964" s="11">
        <v>6</v>
      </c>
      <c r="X1964" s="11">
        <v>6361</v>
      </c>
      <c r="Y1964" s="11">
        <v>21</v>
      </c>
      <c r="Z1964" s="11">
        <v>2544</v>
      </c>
      <c r="AA1964" s="11">
        <v>0</v>
      </c>
      <c r="AB1964" s="11">
        <v>0</v>
      </c>
      <c r="AC1964" s="11">
        <v>4005621</v>
      </c>
      <c r="AD1964" s="11">
        <v>2094</v>
      </c>
      <c r="AE1964" s="11">
        <v>10150000</v>
      </c>
      <c r="AF1964" s="11" t="s">
        <v>165</v>
      </c>
      <c r="AG1964" s="11" t="s">
        <v>159</v>
      </c>
      <c r="AH1964" s="16">
        <v>0</v>
      </c>
      <c r="AI1964" s="12"/>
      <c r="AJ1964" s="12"/>
      <c r="AK1964" s="12"/>
    </row>
    <row r="1965" spans="1:37">
      <c r="A1965" s="11">
        <v>4005621</v>
      </c>
      <c r="B1965" s="11">
        <v>4005601</v>
      </c>
      <c r="C1965" s="11" t="s">
        <v>76</v>
      </c>
      <c r="D1965" s="11">
        <v>20</v>
      </c>
      <c r="E1965" s="11">
        <v>21</v>
      </c>
      <c r="F1965" s="11">
        <v>70</v>
      </c>
      <c r="G1965" s="11">
        <v>4</v>
      </c>
      <c r="H1965" s="11">
        <v>412</v>
      </c>
      <c r="I1965" s="11">
        <v>331</v>
      </c>
      <c r="J1965" s="11">
        <v>323</v>
      </c>
      <c r="K1965" s="11">
        <v>332</v>
      </c>
      <c r="L1965" s="11">
        <v>2</v>
      </c>
      <c r="M1965" s="11">
        <v>60</v>
      </c>
      <c r="N1965" s="11">
        <v>1510</v>
      </c>
      <c r="O1965" s="11">
        <v>0</v>
      </c>
      <c r="P1965" s="11">
        <v>0</v>
      </c>
      <c r="Q1965" s="11">
        <v>0</v>
      </c>
      <c r="R1965" s="11">
        <v>1475000</v>
      </c>
      <c r="S1965" s="11">
        <v>5002</v>
      </c>
      <c r="T1965" s="11">
        <v>5003</v>
      </c>
      <c r="U1965" s="11">
        <v>5</v>
      </c>
      <c r="V1965" s="11">
        <v>68071</v>
      </c>
      <c r="W1965" s="11">
        <v>6</v>
      </c>
      <c r="X1965" s="11">
        <v>6864</v>
      </c>
      <c r="Y1965" s="11">
        <v>21</v>
      </c>
      <c r="Z1965" s="11">
        <v>2746</v>
      </c>
      <c r="AA1965" s="11">
        <v>0</v>
      </c>
      <c r="AB1965" s="11">
        <v>0</v>
      </c>
      <c r="AC1965" s="11">
        <v>4005622</v>
      </c>
      <c r="AD1965" s="11">
        <v>2667</v>
      </c>
      <c r="AE1965" s="11">
        <v>11605000</v>
      </c>
      <c r="AF1965" s="11" t="s">
        <v>165</v>
      </c>
      <c r="AG1965" s="11" t="s">
        <v>159</v>
      </c>
      <c r="AH1965" s="16">
        <v>0</v>
      </c>
      <c r="AI1965" s="12"/>
      <c r="AJ1965" s="12"/>
      <c r="AK1965" s="12"/>
    </row>
    <row r="1966" spans="1:37">
      <c r="A1966" s="11">
        <v>4005622</v>
      </c>
      <c r="B1966" s="11">
        <v>4005601</v>
      </c>
      <c r="C1966" s="11" t="s">
        <v>76</v>
      </c>
      <c r="D1966" s="11">
        <v>20</v>
      </c>
      <c r="E1966" s="11">
        <v>22</v>
      </c>
      <c r="F1966" s="11">
        <v>70</v>
      </c>
      <c r="G1966" s="11">
        <v>4</v>
      </c>
      <c r="H1966" s="11">
        <v>411</v>
      </c>
      <c r="I1966" s="11">
        <v>333</v>
      </c>
      <c r="J1966" s="11">
        <v>322</v>
      </c>
      <c r="K1966" s="11">
        <v>331</v>
      </c>
      <c r="L1966" s="11">
        <v>2</v>
      </c>
      <c r="M1966" s="11">
        <v>60</v>
      </c>
      <c r="N1966" s="11">
        <v>1530</v>
      </c>
      <c r="O1966" s="11">
        <v>0</v>
      </c>
      <c r="P1966" s="11">
        <v>0</v>
      </c>
      <c r="Q1966" s="11">
        <v>0</v>
      </c>
      <c r="R1966" s="11">
        <v>1500000</v>
      </c>
      <c r="S1966" s="11">
        <v>5002</v>
      </c>
      <c r="T1966" s="11">
        <v>5003</v>
      </c>
      <c r="U1966" s="11">
        <v>5</v>
      </c>
      <c r="V1966" s="11">
        <v>72116</v>
      </c>
      <c r="W1966" s="11">
        <v>6</v>
      </c>
      <c r="X1966" s="11">
        <v>7369</v>
      </c>
      <c r="Y1966" s="11">
        <v>21</v>
      </c>
      <c r="Z1966" s="11">
        <v>2948</v>
      </c>
      <c r="AA1966" s="11">
        <v>0</v>
      </c>
      <c r="AB1966" s="11">
        <v>0</v>
      </c>
      <c r="AC1966" s="11">
        <v>4005623</v>
      </c>
      <c r="AD1966" s="11">
        <v>3241</v>
      </c>
      <c r="AE1966" s="11">
        <v>13080000</v>
      </c>
      <c r="AF1966" s="11" t="s">
        <v>165</v>
      </c>
      <c r="AG1966" s="11" t="s">
        <v>159</v>
      </c>
      <c r="AH1966" s="16">
        <v>0</v>
      </c>
      <c r="AI1966" s="12"/>
      <c r="AJ1966" s="12"/>
      <c r="AK1966" s="12"/>
    </row>
    <row r="1967" spans="1:37">
      <c r="A1967" s="11">
        <v>4005623</v>
      </c>
      <c r="B1967" s="11">
        <v>4005601</v>
      </c>
      <c r="C1967" s="11" t="s">
        <v>76</v>
      </c>
      <c r="D1967" s="11">
        <v>20</v>
      </c>
      <c r="E1967" s="11">
        <v>23</v>
      </c>
      <c r="F1967" s="11">
        <v>70</v>
      </c>
      <c r="G1967" s="11">
        <v>4</v>
      </c>
      <c r="H1967" s="11">
        <v>413</v>
      </c>
      <c r="I1967" s="11">
        <v>332</v>
      </c>
      <c r="J1967" s="11">
        <v>321</v>
      </c>
      <c r="K1967" s="11">
        <v>333</v>
      </c>
      <c r="L1967" s="11">
        <v>2</v>
      </c>
      <c r="M1967" s="11">
        <v>60</v>
      </c>
      <c r="N1967" s="11">
        <v>1550</v>
      </c>
      <c r="O1967" s="11">
        <v>1</v>
      </c>
      <c r="P1967" s="11">
        <v>40056</v>
      </c>
      <c r="Q1967" s="11">
        <v>1</v>
      </c>
      <c r="R1967" s="11">
        <v>1520000</v>
      </c>
      <c r="S1967" s="11">
        <v>5002</v>
      </c>
      <c r="T1967" s="11">
        <v>5003</v>
      </c>
      <c r="U1967" s="11">
        <v>5</v>
      </c>
      <c r="V1967" s="11">
        <v>76182</v>
      </c>
      <c r="W1967" s="11">
        <v>6</v>
      </c>
      <c r="X1967" s="11">
        <v>7878</v>
      </c>
      <c r="Y1967" s="11">
        <v>21</v>
      </c>
      <c r="Z1967" s="11">
        <v>3151</v>
      </c>
      <c r="AA1967" s="11">
        <v>0</v>
      </c>
      <c r="AB1967" s="11">
        <v>0</v>
      </c>
      <c r="AC1967" s="11">
        <v>4005624</v>
      </c>
      <c r="AD1967" s="11">
        <v>3815</v>
      </c>
      <c r="AE1967" s="11">
        <v>14580000</v>
      </c>
      <c r="AF1967" s="11" t="s">
        <v>165</v>
      </c>
      <c r="AG1967" s="11" t="s">
        <v>159</v>
      </c>
      <c r="AH1967" s="16">
        <v>1</v>
      </c>
      <c r="AI1967" s="12"/>
      <c r="AJ1967" s="12"/>
      <c r="AK1967" s="12"/>
    </row>
    <row r="1968" spans="1:37">
      <c r="A1968" s="11">
        <v>4005624</v>
      </c>
      <c r="B1968" s="11">
        <v>4005601</v>
      </c>
      <c r="C1968" s="11" t="s">
        <v>76</v>
      </c>
      <c r="D1968" s="11">
        <v>20</v>
      </c>
      <c r="E1968" s="11">
        <v>24</v>
      </c>
      <c r="F1968" s="11">
        <v>70</v>
      </c>
      <c r="G1968" s="11">
        <v>4</v>
      </c>
      <c r="H1968" s="11">
        <v>412</v>
      </c>
      <c r="I1968" s="11">
        <v>431</v>
      </c>
      <c r="J1968" s="11">
        <v>323</v>
      </c>
      <c r="K1968" s="11">
        <v>332</v>
      </c>
      <c r="L1968" s="11">
        <v>2</v>
      </c>
      <c r="M1968" s="11">
        <v>60</v>
      </c>
      <c r="N1968" s="11">
        <v>1570</v>
      </c>
      <c r="O1968" s="11">
        <v>0</v>
      </c>
      <c r="P1968" s="11">
        <v>0</v>
      </c>
      <c r="Q1968" s="11">
        <v>0</v>
      </c>
      <c r="R1968" s="11">
        <v>1545000</v>
      </c>
      <c r="S1968" s="11">
        <v>5002</v>
      </c>
      <c r="T1968" s="11">
        <v>5003</v>
      </c>
      <c r="U1968" s="11">
        <v>5</v>
      </c>
      <c r="V1968" s="11">
        <v>80271</v>
      </c>
      <c r="W1968" s="11">
        <v>6</v>
      </c>
      <c r="X1968" s="11">
        <v>8389</v>
      </c>
      <c r="Y1968" s="11">
        <v>21</v>
      </c>
      <c r="Z1968" s="11">
        <v>4016</v>
      </c>
      <c r="AA1968" s="11">
        <v>0</v>
      </c>
      <c r="AB1968" s="11">
        <v>0</v>
      </c>
      <c r="AC1968" s="11">
        <v>4005625</v>
      </c>
      <c r="AD1968" s="11">
        <v>4388</v>
      </c>
      <c r="AE1968" s="11">
        <v>16100000</v>
      </c>
      <c r="AF1968" s="11" t="s">
        <v>166</v>
      </c>
      <c r="AG1968" s="11" t="s">
        <v>158</v>
      </c>
      <c r="AH1968" s="16">
        <v>0</v>
      </c>
      <c r="AI1968" s="12"/>
      <c r="AJ1968" s="12"/>
      <c r="AK1968" s="12"/>
    </row>
    <row r="1969" spans="1:37">
      <c r="A1969" s="11">
        <v>4005625</v>
      </c>
      <c r="B1969" s="11">
        <v>4005601</v>
      </c>
      <c r="C1969" s="11" t="s">
        <v>76</v>
      </c>
      <c r="D1969" s="11">
        <v>20</v>
      </c>
      <c r="E1969" s="11">
        <v>25</v>
      </c>
      <c r="F1969" s="11">
        <v>70</v>
      </c>
      <c r="G1969" s="11">
        <v>4</v>
      </c>
      <c r="H1969" s="11">
        <v>411</v>
      </c>
      <c r="I1969" s="11">
        <v>433</v>
      </c>
      <c r="J1969" s="11">
        <v>322</v>
      </c>
      <c r="K1969" s="11">
        <v>331</v>
      </c>
      <c r="L1969" s="11">
        <v>2</v>
      </c>
      <c r="M1969" s="11">
        <v>60</v>
      </c>
      <c r="N1969" s="11">
        <v>1610</v>
      </c>
      <c r="O1969" s="11">
        <v>0</v>
      </c>
      <c r="P1969" s="11">
        <v>0</v>
      </c>
      <c r="Q1969" s="11">
        <v>0</v>
      </c>
      <c r="R1969" s="11">
        <v>1565000</v>
      </c>
      <c r="S1969" s="11">
        <v>5002</v>
      </c>
      <c r="T1969" s="11">
        <v>5003</v>
      </c>
      <c r="U1969" s="11">
        <v>5</v>
      </c>
      <c r="V1969" s="11">
        <v>84382</v>
      </c>
      <c r="W1969" s="11">
        <v>6</v>
      </c>
      <c r="X1969" s="11">
        <v>8903</v>
      </c>
      <c r="Y1969" s="11">
        <v>21</v>
      </c>
      <c r="Z1969" s="11">
        <v>4221</v>
      </c>
      <c r="AA1969" s="11">
        <v>0</v>
      </c>
      <c r="AB1969" s="11">
        <v>0</v>
      </c>
      <c r="AC1969" s="11">
        <v>4005626</v>
      </c>
      <c r="AD1969" s="11">
        <v>5230</v>
      </c>
      <c r="AE1969" s="11">
        <v>17645000</v>
      </c>
      <c r="AF1969" s="11" t="s">
        <v>166</v>
      </c>
      <c r="AG1969" s="11" t="s">
        <v>158</v>
      </c>
      <c r="AH1969" s="16">
        <v>0</v>
      </c>
      <c r="AI1969" s="12"/>
      <c r="AJ1969" s="12"/>
      <c r="AK1969" s="12"/>
    </row>
    <row r="1970" spans="1:37">
      <c r="A1970" s="11">
        <v>4005626</v>
      </c>
      <c r="B1970" s="11">
        <v>4005601</v>
      </c>
      <c r="C1970" s="11" t="s">
        <v>76</v>
      </c>
      <c r="D1970" s="11">
        <v>20</v>
      </c>
      <c r="E1970" s="11">
        <v>26</v>
      </c>
      <c r="F1970" s="11">
        <v>70</v>
      </c>
      <c r="G1970" s="11">
        <v>4</v>
      </c>
      <c r="H1970" s="11">
        <v>413</v>
      </c>
      <c r="I1970" s="11">
        <v>412</v>
      </c>
      <c r="J1970" s="11">
        <v>321</v>
      </c>
      <c r="K1970" s="11">
        <v>333</v>
      </c>
      <c r="L1970" s="11">
        <v>2</v>
      </c>
      <c r="M1970" s="11">
        <v>60</v>
      </c>
      <c r="N1970" s="11">
        <v>1630</v>
      </c>
      <c r="O1970" s="11">
        <v>1</v>
      </c>
      <c r="P1970" s="11">
        <v>40056</v>
      </c>
      <c r="Q1970" s="11">
        <v>1</v>
      </c>
      <c r="R1970" s="11">
        <v>1590000</v>
      </c>
      <c r="S1970" s="11">
        <v>5002</v>
      </c>
      <c r="T1970" s="11">
        <v>5003</v>
      </c>
      <c r="U1970" s="11">
        <v>5</v>
      </c>
      <c r="V1970" s="11">
        <v>88516</v>
      </c>
      <c r="W1970" s="11">
        <v>6</v>
      </c>
      <c r="X1970" s="11">
        <v>9419</v>
      </c>
      <c r="Y1970" s="11">
        <v>21</v>
      </c>
      <c r="Z1970" s="11">
        <v>4428</v>
      </c>
      <c r="AA1970" s="11">
        <v>0</v>
      </c>
      <c r="AB1970" s="11">
        <v>0</v>
      </c>
      <c r="AC1970" s="11">
        <v>4005627</v>
      </c>
      <c r="AD1970" s="11">
        <v>6071</v>
      </c>
      <c r="AE1970" s="11">
        <v>19210000</v>
      </c>
      <c r="AF1970" s="11" t="s">
        <v>166</v>
      </c>
      <c r="AG1970" s="11" t="s">
        <v>158</v>
      </c>
      <c r="AH1970" s="16">
        <v>1</v>
      </c>
      <c r="AI1970" s="12"/>
      <c r="AJ1970" s="12"/>
      <c r="AK1970" s="12"/>
    </row>
    <row r="1971" spans="1:37">
      <c r="A1971" s="11">
        <v>4005627</v>
      </c>
      <c r="B1971" s="11">
        <v>4005601</v>
      </c>
      <c r="C1971" s="11" t="s">
        <v>76</v>
      </c>
      <c r="D1971" s="11">
        <v>20</v>
      </c>
      <c r="E1971" s="11">
        <v>27</v>
      </c>
      <c r="F1971" s="11">
        <v>70</v>
      </c>
      <c r="G1971" s="11">
        <v>4</v>
      </c>
      <c r="H1971" s="11">
        <v>412</v>
      </c>
      <c r="I1971" s="11">
        <v>421</v>
      </c>
      <c r="J1971" s="11">
        <v>323</v>
      </c>
      <c r="K1971" s="11">
        <v>332</v>
      </c>
      <c r="L1971" s="11">
        <v>2</v>
      </c>
      <c r="M1971" s="11">
        <v>60</v>
      </c>
      <c r="N1971" s="11">
        <v>1650</v>
      </c>
      <c r="O1971" s="11">
        <v>0</v>
      </c>
      <c r="P1971" s="11">
        <v>0</v>
      </c>
      <c r="Q1971" s="11">
        <v>0</v>
      </c>
      <c r="R1971" s="11">
        <v>1615000</v>
      </c>
      <c r="S1971" s="11">
        <v>5002</v>
      </c>
      <c r="T1971" s="11">
        <v>5003</v>
      </c>
      <c r="U1971" s="11">
        <v>5</v>
      </c>
      <c r="V1971" s="11">
        <v>105831</v>
      </c>
      <c r="W1971" s="11">
        <v>6</v>
      </c>
      <c r="X1971" s="11">
        <v>9939</v>
      </c>
      <c r="Y1971" s="11">
        <v>21</v>
      </c>
      <c r="Z1971" s="11">
        <v>4636</v>
      </c>
      <c r="AA1971" s="11">
        <v>0</v>
      </c>
      <c r="AB1971" s="11">
        <v>0</v>
      </c>
      <c r="AC1971" s="11">
        <v>4005628</v>
      </c>
      <c r="AD1971" s="11">
        <v>6912</v>
      </c>
      <c r="AE1971" s="11">
        <v>20800000</v>
      </c>
      <c r="AF1971" s="11" t="s">
        <v>167</v>
      </c>
      <c r="AG1971" s="11" t="s">
        <v>135</v>
      </c>
      <c r="AH1971" s="16">
        <v>0</v>
      </c>
      <c r="AI1971" s="12"/>
      <c r="AJ1971" s="12"/>
      <c r="AK1971" s="12"/>
    </row>
    <row r="1972" spans="1:37">
      <c r="A1972" s="11">
        <v>4005628</v>
      </c>
      <c r="B1972" s="11">
        <v>4005601</v>
      </c>
      <c r="C1972" s="11" t="s">
        <v>76</v>
      </c>
      <c r="D1972" s="11">
        <v>20</v>
      </c>
      <c r="E1972" s="11">
        <v>28</v>
      </c>
      <c r="F1972" s="11">
        <v>70</v>
      </c>
      <c r="G1972" s="11">
        <v>4</v>
      </c>
      <c r="H1972" s="11">
        <v>411</v>
      </c>
      <c r="I1972" s="11">
        <v>423</v>
      </c>
      <c r="J1972" s="11">
        <v>322</v>
      </c>
      <c r="K1972" s="11">
        <v>331</v>
      </c>
      <c r="L1972" s="11">
        <v>2</v>
      </c>
      <c r="M1972" s="11">
        <v>60</v>
      </c>
      <c r="N1972" s="11">
        <v>1670</v>
      </c>
      <c r="O1972" s="11">
        <v>0</v>
      </c>
      <c r="P1972" s="11">
        <v>0</v>
      </c>
      <c r="Q1972" s="11">
        <v>0</v>
      </c>
      <c r="R1972" s="11">
        <v>1635000</v>
      </c>
      <c r="S1972" s="11">
        <v>5002</v>
      </c>
      <c r="T1972" s="11">
        <v>5003</v>
      </c>
      <c r="U1972" s="11">
        <v>5</v>
      </c>
      <c r="V1972" s="11">
        <v>110009</v>
      </c>
      <c r="W1972" s="11">
        <v>6</v>
      </c>
      <c r="X1972" s="11">
        <v>10461</v>
      </c>
      <c r="Y1972" s="11">
        <v>21</v>
      </c>
      <c r="Z1972" s="11">
        <v>4844</v>
      </c>
      <c r="AA1972" s="11">
        <v>0</v>
      </c>
      <c r="AB1972" s="11">
        <v>0</v>
      </c>
      <c r="AC1972" s="11">
        <v>4005629</v>
      </c>
      <c r="AD1972" s="11">
        <v>7754</v>
      </c>
      <c r="AE1972" s="11">
        <v>22415000</v>
      </c>
      <c r="AF1972" s="11" t="s">
        <v>167</v>
      </c>
      <c r="AG1972" s="11" t="s">
        <v>135</v>
      </c>
      <c r="AH1972" s="16">
        <v>0</v>
      </c>
      <c r="AI1972" s="12"/>
      <c r="AJ1972" s="12"/>
      <c r="AK1972" s="12"/>
    </row>
    <row r="1973" spans="1:37">
      <c r="A1973" s="11">
        <v>4005629</v>
      </c>
      <c r="B1973" s="11">
        <v>4005601</v>
      </c>
      <c r="C1973" s="11" t="s">
        <v>76</v>
      </c>
      <c r="D1973" s="11">
        <v>20</v>
      </c>
      <c r="E1973" s="11">
        <v>29</v>
      </c>
      <c r="F1973" s="11">
        <v>70</v>
      </c>
      <c r="G1973" s="11">
        <v>4</v>
      </c>
      <c r="H1973" s="11">
        <v>413</v>
      </c>
      <c r="I1973" s="11">
        <v>422</v>
      </c>
      <c r="J1973" s="11">
        <v>421</v>
      </c>
      <c r="K1973" s="11">
        <v>433</v>
      </c>
      <c r="L1973" s="11">
        <v>2</v>
      </c>
      <c r="M1973" s="11">
        <v>60</v>
      </c>
      <c r="N1973" s="11">
        <v>2170</v>
      </c>
      <c r="O1973" s="11">
        <v>1</v>
      </c>
      <c r="P1973" s="11">
        <v>40056</v>
      </c>
      <c r="Q1973" s="11">
        <v>1</v>
      </c>
      <c r="R1973" s="11">
        <v>2220000</v>
      </c>
      <c r="S1973" s="11">
        <v>5002</v>
      </c>
      <c r="T1973" s="11">
        <v>5003</v>
      </c>
      <c r="U1973" s="11">
        <v>5</v>
      </c>
      <c r="V1973" s="11">
        <v>114209</v>
      </c>
      <c r="W1973" s="11">
        <v>6</v>
      </c>
      <c r="X1973" s="11">
        <v>10986</v>
      </c>
      <c r="Y1973" s="11">
        <v>21</v>
      </c>
      <c r="Z1973" s="11">
        <v>5054</v>
      </c>
      <c r="AA1973" s="11">
        <v>0</v>
      </c>
      <c r="AB1973" s="11">
        <v>0</v>
      </c>
      <c r="AC1973" s="11">
        <v>4005630</v>
      </c>
      <c r="AD1973" s="11">
        <v>8595</v>
      </c>
      <c r="AE1973" s="11">
        <v>24050000</v>
      </c>
      <c r="AF1973" s="11" t="s">
        <v>167</v>
      </c>
      <c r="AG1973" s="11" t="s">
        <v>135</v>
      </c>
      <c r="AH1973" s="16">
        <v>1</v>
      </c>
      <c r="AI1973" s="12"/>
      <c r="AJ1973" s="12"/>
      <c r="AK1973" s="12"/>
    </row>
    <row r="1974" spans="1:37">
      <c r="A1974" s="11">
        <v>4005630</v>
      </c>
      <c r="B1974" s="11">
        <v>4005601</v>
      </c>
      <c r="C1974" s="11" t="s">
        <v>76</v>
      </c>
      <c r="D1974" s="11">
        <v>20</v>
      </c>
      <c r="E1974" s="11">
        <v>30</v>
      </c>
      <c r="F1974" s="11">
        <v>80</v>
      </c>
      <c r="G1974" s="11">
        <v>4</v>
      </c>
      <c r="H1974" s="11">
        <v>512</v>
      </c>
      <c r="I1974" s="11">
        <v>431</v>
      </c>
      <c r="J1974" s="11">
        <v>423</v>
      </c>
      <c r="K1974" s="11">
        <v>432</v>
      </c>
      <c r="L1974" s="11">
        <v>2</v>
      </c>
      <c r="M1974" s="11">
        <v>60</v>
      </c>
      <c r="N1974" s="11">
        <v>2210</v>
      </c>
      <c r="O1974" s="11">
        <v>0</v>
      </c>
      <c r="P1974" s="11">
        <v>0</v>
      </c>
      <c r="Q1974" s="11">
        <v>0</v>
      </c>
      <c r="R1974" s="11">
        <v>2240000</v>
      </c>
      <c r="S1974" s="11">
        <v>5003</v>
      </c>
      <c r="T1974" s="11">
        <v>5004</v>
      </c>
      <c r="U1974" s="11">
        <v>5</v>
      </c>
      <c r="V1974" s="11">
        <v>119320</v>
      </c>
      <c r="W1974" s="11">
        <v>6</v>
      </c>
      <c r="X1974" s="11">
        <v>11625</v>
      </c>
      <c r="Y1974" s="11">
        <v>21</v>
      </c>
      <c r="Z1974" s="11">
        <v>5310</v>
      </c>
      <c r="AA1974" s="11">
        <v>0</v>
      </c>
      <c r="AB1974" s="11">
        <v>0</v>
      </c>
      <c r="AC1974" s="11">
        <v>4005631</v>
      </c>
      <c r="AD1974" s="11">
        <v>9972</v>
      </c>
      <c r="AE1974" s="11">
        <v>26270000</v>
      </c>
      <c r="AF1974" s="11" t="s">
        <v>168</v>
      </c>
      <c r="AG1974" s="11" t="s">
        <v>159</v>
      </c>
      <c r="AH1974" s="16">
        <v>0</v>
      </c>
      <c r="AI1974" s="12"/>
      <c r="AJ1974" s="12"/>
      <c r="AK1974" s="12"/>
    </row>
    <row r="1975" spans="1:37">
      <c r="A1975" s="11">
        <v>4005631</v>
      </c>
      <c r="B1975" s="11">
        <v>4005601</v>
      </c>
      <c r="C1975" s="11" t="s">
        <v>76</v>
      </c>
      <c r="D1975" s="11">
        <v>20</v>
      </c>
      <c r="E1975" s="11">
        <v>31</v>
      </c>
      <c r="F1975" s="11">
        <v>80</v>
      </c>
      <c r="G1975" s="11">
        <v>4</v>
      </c>
      <c r="H1975" s="11">
        <v>511</v>
      </c>
      <c r="I1975" s="11">
        <v>433</v>
      </c>
      <c r="J1975" s="11">
        <v>422</v>
      </c>
      <c r="K1975" s="11">
        <v>431</v>
      </c>
      <c r="L1975" s="11">
        <v>2</v>
      </c>
      <c r="M1975" s="11">
        <v>60</v>
      </c>
      <c r="N1975" s="11">
        <v>2230</v>
      </c>
      <c r="O1975" s="11">
        <v>1</v>
      </c>
      <c r="P1975" s="11">
        <v>40056</v>
      </c>
      <c r="Q1975" s="11">
        <v>1</v>
      </c>
      <c r="R1975" s="11">
        <v>2265000</v>
      </c>
      <c r="S1975" s="11">
        <v>5003</v>
      </c>
      <c r="T1975" s="11">
        <v>5004</v>
      </c>
      <c r="U1975" s="11">
        <v>5</v>
      </c>
      <c r="V1975" s="11">
        <v>124453</v>
      </c>
      <c r="W1975" s="11">
        <v>6</v>
      </c>
      <c r="X1975" s="11">
        <v>12267</v>
      </c>
      <c r="Y1975" s="11">
        <v>21</v>
      </c>
      <c r="Z1975" s="11">
        <v>5567</v>
      </c>
      <c r="AA1975" s="11">
        <v>0</v>
      </c>
      <c r="AB1975" s="11">
        <v>0</v>
      </c>
      <c r="AC1975" s="11">
        <v>4005632</v>
      </c>
      <c r="AD1975" s="11">
        <v>12219</v>
      </c>
      <c r="AE1975" s="11">
        <v>28510000</v>
      </c>
      <c r="AF1975" s="11" t="s">
        <v>168</v>
      </c>
      <c r="AG1975" s="11" t="s">
        <v>159</v>
      </c>
      <c r="AH1975" s="16">
        <v>1</v>
      </c>
      <c r="AI1975" s="12"/>
      <c r="AJ1975" s="12"/>
      <c r="AK1975" s="12"/>
    </row>
    <row r="1976" spans="1:37">
      <c r="A1976" s="11">
        <v>4005632</v>
      </c>
      <c r="B1976" s="11">
        <v>4005601</v>
      </c>
      <c r="C1976" s="11" t="s">
        <v>76</v>
      </c>
      <c r="D1976" s="11">
        <v>20</v>
      </c>
      <c r="E1976" s="11">
        <v>32</v>
      </c>
      <c r="F1976" s="11">
        <v>80</v>
      </c>
      <c r="G1976" s="11">
        <v>4</v>
      </c>
      <c r="H1976" s="11">
        <v>513</v>
      </c>
      <c r="I1976" s="11">
        <v>432</v>
      </c>
      <c r="J1976" s="11">
        <v>421</v>
      </c>
      <c r="K1976" s="11">
        <v>433</v>
      </c>
      <c r="L1976" s="11">
        <v>2</v>
      </c>
      <c r="M1976" s="11">
        <v>60</v>
      </c>
      <c r="N1976" s="11">
        <v>2250</v>
      </c>
      <c r="O1976" s="11">
        <v>0</v>
      </c>
      <c r="P1976" s="11">
        <v>0</v>
      </c>
      <c r="Q1976" s="11">
        <v>0</v>
      </c>
      <c r="R1976" s="11">
        <v>2290000</v>
      </c>
      <c r="S1976" s="11">
        <v>5003</v>
      </c>
      <c r="T1976" s="11">
        <v>5004</v>
      </c>
      <c r="U1976" s="11">
        <v>5</v>
      </c>
      <c r="V1976" s="11">
        <v>129609</v>
      </c>
      <c r="W1976" s="11">
        <v>6</v>
      </c>
      <c r="X1976" s="11">
        <v>12911</v>
      </c>
      <c r="Y1976" s="11">
        <v>21</v>
      </c>
      <c r="Z1976" s="11">
        <v>6484</v>
      </c>
      <c r="AA1976" s="11">
        <v>0</v>
      </c>
      <c r="AB1976" s="11">
        <v>0</v>
      </c>
      <c r="AC1976" s="11">
        <v>4005633</v>
      </c>
      <c r="AD1976" s="11">
        <v>14466</v>
      </c>
      <c r="AE1976" s="11">
        <v>30775000</v>
      </c>
      <c r="AF1976" s="11" t="s">
        <v>169</v>
      </c>
      <c r="AG1976" s="11" t="s">
        <v>158</v>
      </c>
      <c r="AH1976" s="16">
        <v>0</v>
      </c>
      <c r="AI1976" s="12"/>
      <c r="AJ1976" s="12"/>
      <c r="AK1976" s="12"/>
    </row>
    <row r="1977" spans="1:37">
      <c r="A1977" s="11">
        <v>4005633</v>
      </c>
      <c r="B1977" s="11">
        <v>4005601</v>
      </c>
      <c r="C1977" s="11" t="s">
        <v>76</v>
      </c>
      <c r="D1977" s="11">
        <v>20</v>
      </c>
      <c r="E1977" s="11">
        <v>33</v>
      </c>
      <c r="F1977" s="11">
        <v>80</v>
      </c>
      <c r="G1977" s="11">
        <v>4</v>
      </c>
      <c r="H1977" s="11">
        <v>512</v>
      </c>
      <c r="I1977" s="11">
        <v>431</v>
      </c>
      <c r="J1977" s="11">
        <v>423</v>
      </c>
      <c r="K1977" s="11">
        <v>432</v>
      </c>
      <c r="L1977" s="11">
        <v>2</v>
      </c>
      <c r="M1977" s="11">
        <v>60</v>
      </c>
      <c r="N1977" s="11">
        <v>2270</v>
      </c>
      <c r="O1977" s="11">
        <v>1</v>
      </c>
      <c r="P1977" s="11">
        <v>40056</v>
      </c>
      <c r="Q1977" s="11">
        <v>1</v>
      </c>
      <c r="R1977" s="11">
        <v>2315000</v>
      </c>
      <c r="S1977" s="11">
        <v>5003</v>
      </c>
      <c r="T1977" s="11">
        <v>5004</v>
      </c>
      <c r="U1977" s="11">
        <v>5</v>
      </c>
      <c r="V1977" s="11">
        <v>134787</v>
      </c>
      <c r="W1977" s="11">
        <v>6</v>
      </c>
      <c r="X1977" s="11">
        <v>13558</v>
      </c>
      <c r="Y1977" s="11">
        <v>21</v>
      </c>
      <c r="Z1977" s="11">
        <v>6743</v>
      </c>
      <c r="AA1977" s="11">
        <v>0</v>
      </c>
      <c r="AB1977" s="11">
        <v>0</v>
      </c>
      <c r="AC1977" s="11">
        <v>4005634</v>
      </c>
      <c r="AD1977" s="11">
        <v>16712</v>
      </c>
      <c r="AE1977" s="11">
        <v>33065000</v>
      </c>
      <c r="AF1977" s="11" t="s">
        <v>169</v>
      </c>
      <c r="AG1977" s="11" t="s">
        <v>158</v>
      </c>
      <c r="AH1977" s="16">
        <v>1</v>
      </c>
      <c r="AI1977" s="12"/>
      <c r="AJ1977" s="12"/>
      <c r="AK1977" s="12"/>
    </row>
    <row r="1978" spans="1:37">
      <c r="A1978" s="11">
        <v>4005634</v>
      </c>
      <c r="B1978" s="11">
        <v>4005601</v>
      </c>
      <c r="C1978" s="11" t="s">
        <v>76</v>
      </c>
      <c r="D1978" s="11">
        <v>20</v>
      </c>
      <c r="E1978" s="11">
        <v>34</v>
      </c>
      <c r="F1978" s="11">
        <v>80</v>
      </c>
      <c r="G1978" s="11">
        <v>4</v>
      </c>
      <c r="H1978" s="11">
        <v>511</v>
      </c>
      <c r="I1978" s="11">
        <v>433</v>
      </c>
      <c r="J1978" s="11">
        <v>422</v>
      </c>
      <c r="K1978" s="11">
        <v>431</v>
      </c>
      <c r="L1978" s="11">
        <v>2</v>
      </c>
      <c r="M1978" s="11">
        <v>60</v>
      </c>
      <c r="N1978" s="11">
        <v>2290</v>
      </c>
      <c r="O1978" s="11">
        <v>0</v>
      </c>
      <c r="P1978" s="11">
        <v>0</v>
      </c>
      <c r="Q1978" s="11">
        <v>0</v>
      </c>
      <c r="R1978" s="11">
        <v>2335000</v>
      </c>
      <c r="S1978" s="11">
        <v>5003</v>
      </c>
      <c r="T1978" s="11">
        <v>5004</v>
      </c>
      <c r="U1978" s="11">
        <v>5</v>
      </c>
      <c r="V1978" s="11">
        <v>153147</v>
      </c>
      <c r="W1978" s="11">
        <v>6</v>
      </c>
      <c r="X1978" s="11">
        <v>14208</v>
      </c>
      <c r="Y1978" s="11">
        <v>21</v>
      </c>
      <c r="Z1978" s="11">
        <v>7003</v>
      </c>
      <c r="AA1978" s="11">
        <v>0</v>
      </c>
      <c r="AB1978" s="11">
        <v>0</v>
      </c>
      <c r="AC1978" s="11">
        <v>4005635</v>
      </c>
      <c r="AD1978" s="11">
        <v>18959</v>
      </c>
      <c r="AE1978" s="11">
        <v>35380000</v>
      </c>
      <c r="AF1978" s="11" t="s">
        <v>170</v>
      </c>
      <c r="AG1978" s="11" t="s">
        <v>159</v>
      </c>
      <c r="AH1978" s="16">
        <v>0</v>
      </c>
      <c r="AI1978" s="12"/>
      <c r="AJ1978" s="12"/>
      <c r="AK1978" s="12"/>
    </row>
    <row r="1979" spans="1:37">
      <c r="A1979" s="11">
        <v>4005635</v>
      </c>
      <c r="B1979" s="11">
        <v>4005601</v>
      </c>
      <c r="C1979" s="11" t="s">
        <v>76</v>
      </c>
      <c r="D1979" s="11">
        <v>20</v>
      </c>
      <c r="E1979" s="11">
        <v>35</v>
      </c>
      <c r="F1979" s="11">
        <v>80</v>
      </c>
      <c r="G1979" s="11">
        <v>4</v>
      </c>
      <c r="H1979" s="11">
        <v>513</v>
      </c>
      <c r="I1979" s="11">
        <v>522</v>
      </c>
      <c r="J1979" s="11">
        <v>421</v>
      </c>
      <c r="K1979" s="11">
        <v>433</v>
      </c>
      <c r="L1979" s="11">
        <v>2</v>
      </c>
      <c r="M1979" s="11">
        <v>60</v>
      </c>
      <c r="N1979" s="11">
        <v>2330</v>
      </c>
      <c r="O1979" s="11">
        <v>1</v>
      </c>
      <c r="P1979" s="11">
        <v>40056</v>
      </c>
      <c r="Q1979" s="11">
        <v>1</v>
      </c>
      <c r="R1979" s="11">
        <v>2360000</v>
      </c>
      <c r="S1979" s="11">
        <v>5003</v>
      </c>
      <c r="T1979" s="11">
        <v>5004</v>
      </c>
      <c r="U1979" s="11">
        <v>5</v>
      </c>
      <c r="V1979" s="11">
        <v>158369</v>
      </c>
      <c r="W1979" s="11">
        <v>6</v>
      </c>
      <c r="X1979" s="11">
        <v>14861</v>
      </c>
      <c r="Y1979" s="11">
        <v>21</v>
      </c>
      <c r="Z1979" s="11">
        <v>7264</v>
      </c>
      <c r="AA1979" s="11">
        <v>0</v>
      </c>
      <c r="AB1979" s="11">
        <v>0</v>
      </c>
      <c r="AC1979" s="11">
        <v>4005636</v>
      </c>
      <c r="AD1979" s="11">
        <v>21206</v>
      </c>
      <c r="AE1979" s="11">
        <v>37715000</v>
      </c>
      <c r="AF1979" s="11" t="s">
        <v>170</v>
      </c>
      <c r="AG1979" s="11" t="s">
        <v>159</v>
      </c>
      <c r="AH1979" s="16">
        <v>1</v>
      </c>
      <c r="AI1979" s="12"/>
      <c r="AJ1979" s="12"/>
      <c r="AK1979" s="12"/>
    </row>
    <row r="1980" spans="1:37">
      <c r="A1980" s="11">
        <v>4005636</v>
      </c>
      <c r="B1980" s="11">
        <v>4005601</v>
      </c>
      <c r="C1980" s="11" t="s">
        <v>76</v>
      </c>
      <c r="D1980" s="11">
        <v>20</v>
      </c>
      <c r="E1980" s="11">
        <v>36</v>
      </c>
      <c r="F1980" s="11">
        <v>80</v>
      </c>
      <c r="G1980" s="11">
        <v>4</v>
      </c>
      <c r="H1980" s="11">
        <v>512</v>
      </c>
      <c r="I1980" s="11">
        <v>521</v>
      </c>
      <c r="J1980" s="11">
        <v>423</v>
      </c>
      <c r="K1980" s="11">
        <v>432</v>
      </c>
      <c r="L1980" s="11">
        <v>2</v>
      </c>
      <c r="M1980" s="11">
        <v>60</v>
      </c>
      <c r="N1980" s="11">
        <v>2350</v>
      </c>
      <c r="O1980" s="11">
        <v>0</v>
      </c>
      <c r="P1980" s="11">
        <v>0</v>
      </c>
      <c r="Q1980" s="11">
        <v>0</v>
      </c>
      <c r="R1980" s="11">
        <v>2385000</v>
      </c>
      <c r="S1980" s="11">
        <v>5003</v>
      </c>
      <c r="T1980" s="11">
        <v>5004</v>
      </c>
      <c r="U1980" s="11">
        <v>5</v>
      </c>
      <c r="V1980" s="11">
        <v>163613</v>
      </c>
      <c r="W1980" s="11">
        <v>6</v>
      </c>
      <c r="X1980" s="11">
        <v>15517</v>
      </c>
      <c r="Y1980" s="11">
        <v>21</v>
      </c>
      <c r="Z1980" s="11">
        <v>8187</v>
      </c>
      <c r="AA1980" s="11">
        <v>0</v>
      </c>
      <c r="AB1980" s="11">
        <v>0</v>
      </c>
      <c r="AC1980" s="11">
        <v>4005637</v>
      </c>
      <c r="AD1980" s="11">
        <v>24323</v>
      </c>
      <c r="AE1980" s="11">
        <v>40075000</v>
      </c>
      <c r="AF1980" s="11" t="s">
        <v>171</v>
      </c>
      <c r="AG1980" s="11" t="s">
        <v>158</v>
      </c>
      <c r="AH1980" s="16">
        <v>0</v>
      </c>
      <c r="AI1980" s="12"/>
      <c r="AJ1980" s="12"/>
      <c r="AK1980" s="12"/>
    </row>
    <row r="1981" spans="1:37">
      <c r="A1981" s="11">
        <v>4005637</v>
      </c>
      <c r="B1981" s="11">
        <v>4005601</v>
      </c>
      <c r="C1981" s="11" t="s">
        <v>76</v>
      </c>
      <c r="D1981" s="11">
        <v>20</v>
      </c>
      <c r="E1981" s="11">
        <v>37</v>
      </c>
      <c r="F1981" s="11">
        <v>80</v>
      </c>
      <c r="G1981" s="11">
        <v>4</v>
      </c>
      <c r="H1981" s="11">
        <v>511</v>
      </c>
      <c r="I1981" s="11">
        <v>513</v>
      </c>
      <c r="J1981" s="11">
        <v>422</v>
      </c>
      <c r="K1981" s="11">
        <v>431</v>
      </c>
      <c r="L1981" s="11">
        <v>2</v>
      </c>
      <c r="M1981" s="11">
        <v>60</v>
      </c>
      <c r="N1981" s="11">
        <v>2370</v>
      </c>
      <c r="O1981" s="11">
        <v>1</v>
      </c>
      <c r="P1981" s="11">
        <v>40056</v>
      </c>
      <c r="Q1981" s="11">
        <v>1</v>
      </c>
      <c r="R1981" s="11">
        <v>2410000</v>
      </c>
      <c r="S1981" s="11">
        <v>5003</v>
      </c>
      <c r="T1981" s="11">
        <v>5004</v>
      </c>
      <c r="U1981" s="11">
        <v>5</v>
      </c>
      <c r="V1981" s="11">
        <v>168880</v>
      </c>
      <c r="W1981" s="11">
        <v>6</v>
      </c>
      <c r="X1981" s="11">
        <v>16175</v>
      </c>
      <c r="Y1981" s="11">
        <v>21</v>
      </c>
      <c r="Z1981" s="11">
        <v>8450</v>
      </c>
      <c r="AA1981" s="11">
        <v>0</v>
      </c>
      <c r="AB1981" s="11">
        <v>0</v>
      </c>
      <c r="AC1981" s="11">
        <v>4005638</v>
      </c>
      <c r="AD1981" s="11">
        <v>27440</v>
      </c>
      <c r="AE1981" s="11">
        <v>42460000</v>
      </c>
      <c r="AF1981" s="11" t="s">
        <v>171</v>
      </c>
      <c r="AG1981" s="11" t="s">
        <v>158</v>
      </c>
      <c r="AH1981" s="16">
        <v>1</v>
      </c>
      <c r="AI1981" s="12"/>
      <c r="AJ1981" s="12"/>
      <c r="AK1981" s="12"/>
    </row>
    <row r="1982" spans="1:37">
      <c r="A1982" s="11">
        <v>4005638</v>
      </c>
      <c r="B1982" s="11">
        <v>4005601</v>
      </c>
      <c r="C1982" s="11" t="s">
        <v>76</v>
      </c>
      <c r="D1982" s="11">
        <v>20</v>
      </c>
      <c r="E1982" s="11">
        <v>38</v>
      </c>
      <c r="F1982" s="11">
        <v>80</v>
      </c>
      <c r="G1982" s="11">
        <v>4</v>
      </c>
      <c r="H1982" s="11">
        <v>513</v>
      </c>
      <c r="I1982" s="11">
        <v>522</v>
      </c>
      <c r="J1982" s="11">
        <v>421</v>
      </c>
      <c r="K1982" s="11">
        <v>433</v>
      </c>
      <c r="L1982" s="11">
        <v>2</v>
      </c>
      <c r="M1982" s="11">
        <v>60</v>
      </c>
      <c r="N1982" s="11">
        <v>2390</v>
      </c>
      <c r="O1982" s="11">
        <v>0</v>
      </c>
      <c r="P1982" s="11">
        <v>0</v>
      </c>
      <c r="Q1982" s="11">
        <v>0</v>
      </c>
      <c r="R1982" s="11">
        <v>2430000</v>
      </c>
      <c r="S1982" s="11">
        <v>5003</v>
      </c>
      <c r="T1982" s="11">
        <v>5004</v>
      </c>
      <c r="U1982" s="11">
        <v>5</v>
      </c>
      <c r="V1982" s="11">
        <v>187329</v>
      </c>
      <c r="W1982" s="11">
        <v>6</v>
      </c>
      <c r="X1982" s="11">
        <v>16836</v>
      </c>
      <c r="Y1982" s="11">
        <v>21</v>
      </c>
      <c r="Z1982" s="11">
        <v>8714</v>
      </c>
      <c r="AA1982" s="11">
        <v>0</v>
      </c>
      <c r="AB1982" s="11">
        <v>0</v>
      </c>
      <c r="AC1982" s="11">
        <v>4005639</v>
      </c>
      <c r="AD1982" s="11">
        <v>30556</v>
      </c>
      <c r="AE1982" s="11">
        <v>44870000</v>
      </c>
      <c r="AF1982" s="11" t="s">
        <v>172</v>
      </c>
      <c r="AG1982" s="11" t="s">
        <v>135</v>
      </c>
      <c r="AH1982" s="16">
        <v>0</v>
      </c>
      <c r="AI1982" s="12"/>
      <c r="AJ1982" s="12"/>
      <c r="AK1982" s="12"/>
    </row>
    <row r="1983" spans="1:37">
      <c r="A1983" s="11">
        <v>4005639</v>
      </c>
      <c r="B1983" s="11">
        <v>4005601</v>
      </c>
      <c r="C1983" s="11" t="s">
        <v>76</v>
      </c>
      <c r="D1983" s="11">
        <v>20</v>
      </c>
      <c r="E1983" s="11">
        <v>39</v>
      </c>
      <c r="F1983" s="11">
        <v>80</v>
      </c>
      <c r="G1983" s="11">
        <v>4</v>
      </c>
      <c r="H1983" s="11">
        <v>512</v>
      </c>
      <c r="I1983" s="11">
        <v>531</v>
      </c>
      <c r="J1983" s="11">
        <v>523</v>
      </c>
      <c r="K1983" s="11">
        <v>532</v>
      </c>
      <c r="L1983" s="11">
        <v>2</v>
      </c>
      <c r="M1983" s="11">
        <v>60</v>
      </c>
      <c r="N1983" s="11">
        <v>2890</v>
      </c>
      <c r="O1983" s="11">
        <v>1</v>
      </c>
      <c r="P1983" s="11">
        <v>40056</v>
      </c>
      <c r="Q1983" s="11">
        <v>1</v>
      </c>
      <c r="R1983" s="11">
        <v>3035000</v>
      </c>
      <c r="S1983" s="11">
        <v>5003</v>
      </c>
      <c r="T1983" s="11">
        <v>5004</v>
      </c>
      <c r="U1983" s="11">
        <v>5</v>
      </c>
      <c r="V1983" s="11">
        <v>192640</v>
      </c>
      <c r="W1983" s="11">
        <v>6</v>
      </c>
      <c r="X1983" s="11">
        <v>17500</v>
      </c>
      <c r="Y1983" s="11">
        <v>21</v>
      </c>
      <c r="Z1983" s="11">
        <v>8980</v>
      </c>
      <c r="AA1983" s="11">
        <v>0</v>
      </c>
      <c r="AB1983" s="11">
        <v>0</v>
      </c>
      <c r="AC1983" s="11">
        <v>4005640</v>
      </c>
      <c r="AD1983" s="11">
        <v>33673</v>
      </c>
      <c r="AE1983" s="11">
        <v>47300000</v>
      </c>
      <c r="AF1983" s="11" t="s">
        <v>172</v>
      </c>
      <c r="AG1983" s="11" t="s">
        <v>135</v>
      </c>
      <c r="AH1983" s="16">
        <v>1</v>
      </c>
      <c r="AI1983" s="12"/>
      <c r="AJ1983" s="12"/>
      <c r="AK1983" s="12"/>
    </row>
    <row r="1984" spans="1:37">
      <c r="A1984" s="11">
        <v>4005640</v>
      </c>
      <c r="B1984" s="11">
        <v>4005601</v>
      </c>
      <c r="C1984" s="11" t="s">
        <v>76</v>
      </c>
      <c r="D1984" s="11">
        <v>20</v>
      </c>
      <c r="E1984" s="11">
        <v>40</v>
      </c>
      <c r="F1984" s="11">
        <v>90</v>
      </c>
      <c r="G1984" s="11">
        <v>4</v>
      </c>
      <c r="H1984" s="11">
        <v>611</v>
      </c>
      <c r="I1984" s="11">
        <v>533</v>
      </c>
      <c r="J1984" s="11">
        <v>522</v>
      </c>
      <c r="K1984" s="11">
        <v>531</v>
      </c>
      <c r="L1984" s="11">
        <v>2</v>
      </c>
      <c r="M1984" s="11">
        <v>60</v>
      </c>
      <c r="N1984" s="11">
        <v>2930</v>
      </c>
      <c r="O1984" s="11">
        <v>1</v>
      </c>
      <c r="P1984" s="11">
        <v>40056</v>
      </c>
      <c r="Q1984" s="11">
        <v>1</v>
      </c>
      <c r="R1984" s="11">
        <v>3055000</v>
      </c>
      <c r="S1984" s="11">
        <v>5004</v>
      </c>
      <c r="T1984" s="11">
        <v>5005</v>
      </c>
      <c r="U1984" s="11">
        <v>5</v>
      </c>
      <c r="V1984" s="11">
        <v>198862</v>
      </c>
      <c r="W1984" s="11">
        <v>6</v>
      </c>
      <c r="X1984" s="11">
        <v>18278</v>
      </c>
      <c r="Y1984" s="11">
        <v>21</v>
      </c>
      <c r="Z1984" s="11">
        <v>9291</v>
      </c>
      <c r="AA1984" s="11">
        <v>0</v>
      </c>
      <c r="AB1984" s="11">
        <v>0</v>
      </c>
      <c r="AC1984" s="11">
        <v>4005641</v>
      </c>
      <c r="AD1984" s="11">
        <v>38530</v>
      </c>
      <c r="AE1984" s="11">
        <v>50335000</v>
      </c>
      <c r="AF1984" s="11" t="s">
        <v>173</v>
      </c>
      <c r="AG1984" s="11" t="s">
        <v>159</v>
      </c>
      <c r="AH1984" s="16">
        <v>1</v>
      </c>
      <c r="AI1984" s="12"/>
      <c r="AJ1984" s="12"/>
      <c r="AK1984" s="12"/>
    </row>
    <row r="1985" spans="1:37">
      <c r="A1985" s="11">
        <v>4005641</v>
      </c>
      <c r="B1985" s="11">
        <v>4005601</v>
      </c>
      <c r="C1985" s="11" t="s">
        <v>76</v>
      </c>
      <c r="D1985" s="11">
        <v>20</v>
      </c>
      <c r="E1985" s="11">
        <v>41</v>
      </c>
      <c r="F1985" s="11">
        <v>90</v>
      </c>
      <c r="G1985" s="11">
        <v>4</v>
      </c>
      <c r="H1985" s="11">
        <v>613</v>
      </c>
      <c r="I1985" s="11">
        <v>532</v>
      </c>
      <c r="J1985" s="11">
        <v>521</v>
      </c>
      <c r="K1985" s="11">
        <v>533</v>
      </c>
      <c r="L1985" s="11">
        <v>2</v>
      </c>
      <c r="M1985" s="11">
        <v>60</v>
      </c>
      <c r="N1985" s="11">
        <v>2950</v>
      </c>
      <c r="O1985" s="11">
        <v>1</v>
      </c>
      <c r="P1985" s="11">
        <v>40056</v>
      </c>
      <c r="Q1985" s="11">
        <v>1</v>
      </c>
      <c r="R1985" s="11">
        <v>3080000</v>
      </c>
      <c r="S1985" s="11">
        <v>5004</v>
      </c>
      <c r="T1985" s="11">
        <v>5005</v>
      </c>
      <c r="U1985" s="11">
        <v>5</v>
      </c>
      <c r="V1985" s="11">
        <v>205107</v>
      </c>
      <c r="W1985" s="11">
        <v>6</v>
      </c>
      <c r="X1985" s="11">
        <v>19058</v>
      </c>
      <c r="Y1985" s="11">
        <v>21</v>
      </c>
      <c r="Z1985" s="11">
        <v>10263</v>
      </c>
      <c r="AA1985" s="11">
        <v>0</v>
      </c>
      <c r="AB1985" s="11">
        <v>0</v>
      </c>
      <c r="AC1985" s="11">
        <v>4005642</v>
      </c>
      <c r="AD1985" s="11">
        <v>47087</v>
      </c>
      <c r="AE1985" s="11">
        <v>53390000</v>
      </c>
      <c r="AF1985" s="11" t="s">
        <v>174</v>
      </c>
      <c r="AG1985" s="11" t="s">
        <v>158</v>
      </c>
      <c r="AH1985" s="16">
        <v>1</v>
      </c>
      <c r="AI1985" s="12"/>
      <c r="AJ1985" s="12"/>
      <c r="AK1985" s="12"/>
    </row>
    <row r="1986" spans="1:37">
      <c r="A1986" s="11">
        <v>4005642</v>
      </c>
      <c r="B1986" s="11">
        <v>4005601</v>
      </c>
      <c r="C1986" s="11" t="s">
        <v>76</v>
      </c>
      <c r="D1986" s="11">
        <v>20</v>
      </c>
      <c r="E1986" s="11">
        <v>42</v>
      </c>
      <c r="F1986" s="11">
        <v>90</v>
      </c>
      <c r="G1986" s="11">
        <v>4</v>
      </c>
      <c r="H1986" s="11">
        <v>612</v>
      </c>
      <c r="I1986" s="11">
        <v>531</v>
      </c>
      <c r="J1986" s="11">
        <v>523</v>
      </c>
      <c r="K1986" s="11">
        <v>532</v>
      </c>
      <c r="L1986" s="11">
        <v>2</v>
      </c>
      <c r="M1986" s="11">
        <v>60</v>
      </c>
      <c r="N1986" s="11">
        <v>2970</v>
      </c>
      <c r="O1986" s="11">
        <v>1</v>
      </c>
      <c r="P1986" s="11">
        <v>40056</v>
      </c>
      <c r="Q1986" s="11">
        <v>1</v>
      </c>
      <c r="R1986" s="11">
        <v>3105000</v>
      </c>
      <c r="S1986" s="11">
        <v>5004</v>
      </c>
      <c r="T1986" s="11">
        <v>5005</v>
      </c>
      <c r="U1986" s="11">
        <v>5</v>
      </c>
      <c r="V1986" s="11">
        <v>224533</v>
      </c>
      <c r="W1986" s="11">
        <v>6</v>
      </c>
      <c r="X1986" s="11">
        <v>19842</v>
      </c>
      <c r="Y1986" s="11">
        <v>21</v>
      </c>
      <c r="Z1986" s="11">
        <v>10577</v>
      </c>
      <c r="AA1986" s="11">
        <v>0</v>
      </c>
      <c r="AB1986" s="11">
        <v>0</v>
      </c>
      <c r="AC1986" s="11">
        <v>4005643</v>
      </c>
      <c r="AD1986" s="11">
        <v>55644</v>
      </c>
      <c r="AE1986" s="11">
        <v>56470000</v>
      </c>
      <c r="AF1986" s="11" t="s">
        <v>175</v>
      </c>
      <c r="AG1986" s="11" t="s">
        <v>159</v>
      </c>
      <c r="AH1986" s="16">
        <v>1</v>
      </c>
      <c r="AI1986" s="12"/>
      <c r="AJ1986" s="12"/>
      <c r="AK1986" s="12"/>
    </row>
    <row r="1987" spans="1:37">
      <c r="A1987" s="11">
        <v>4005643</v>
      </c>
      <c r="B1987" s="11">
        <v>4005601</v>
      </c>
      <c r="C1987" s="11" t="s">
        <v>76</v>
      </c>
      <c r="D1987" s="11">
        <v>20</v>
      </c>
      <c r="E1987" s="11">
        <v>43</v>
      </c>
      <c r="F1987" s="11">
        <v>90</v>
      </c>
      <c r="G1987" s="11">
        <v>4</v>
      </c>
      <c r="H1987" s="11">
        <v>611</v>
      </c>
      <c r="I1987" s="11">
        <v>533</v>
      </c>
      <c r="J1987" s="11">
        <v>522</v>
      </c>
      <c r="K1987" s="11">
        <v>531</v>
      </c>
      <c r="L1987" s="11">
        <v>2</v>
      </c>
      <c r="M1987" s="11">
        <v>60</v>
      </c>
      <c r="N1987" s="11">
        <v>2990</v>
      </c>
      <c r="O1987" s="11">
        <v>1</v>
      </c>
      <c r="P1987" s="11">
        <v>40056</v>
      </c>
      <c r="Q1987" s="11">
        <v>1</v>
      </c>
      <c r="R1987" s="11">
        <v>3130000</v>
      </c>
      <c r="S1987" s="11">
        <v>5004</v>
      </c>
      <c r="T1987" s="11">
        <v>5005</v>
      </c>
      <c r="U1987" s="11">
        <v>5</v>
      </c>
      <c r="V1987" s="11">
        <v>230822</v>
      </c>
      <c r="W1987" s="11">
        <v>6</v>
      </c>
      <c r="X1987" s="11">
        <v>20628</v>
      </c>
      <c r="Y1987" s="11">
        <v>21</v>
      </c>
      <c r="Z1987" s="11">
        <v>11551</v>
      </c>
      <c r="AA1987" s="11">
        <v>0</v>
      </c>
      <c r="AB1987" s="11">
        <v>0</v>
      </c>
      <c r="AC1987" s="11">
        <v>4005644</v>
      </c>
      <c r="AD1987" s="11">
        <v>64201</v>
      </c>
      <c r="AE1987" s="11">
        <v>59575000</v>
      </c>
      <c r="AF1987" s="11" t="s">
        <v>176</v>
      </c>
      <c r="AG1987" s="11" t="s">
        <v>158</v>
      </c>
      <c r="AH1987" s="16">
        <v>1</v>
      </c>
      <c r="AI1987" s="12"/>
      <c r="AJ1987" s="12"/>
      <c r="AK1987" s="12"/>
    </row>
    <row r="1988" spans="1:37">
      <c r="A1988" s="11">
        <v>4005644</v>
      </c>
      <c r="B1988" s="11">
        <v>4005601</v>
      </c>
      <c r="C1988" s="11" t="s">
        <v>76</v>
      </c>
      <c r="D1988" s="11">
        <v>20</v>
      </c>
      <c r="E1988" s="11">
        <v>44</v>
      </c>
      <c r="F1988" s="11">
        <v>90</v>
      </c>
      <c r="G1988" s="11">
        <v>4</v>
      </c>
      <c r="H1988" s="11">
        <v>613</v>
      </c>
      <c r="I1988" s="11">
        <v>532</v>
      </c>
      <c r="J1988" s="11">
        <v>521</v>
      </c>
      <c r="K1988" s="11">
        <v>533</v>
      </c>
      <c r="L1988" s="11">
        <v>2</v>
      </c>
      <c r="M1988" s="11">
        <v>60</v>
      </c>
      <c r="N1988" s="11">
        <v>3010</v>
      </c>
      <c r="O1988" s="11">
        <v>1</v>
      </c>
      <c r="P1988" s="11">
        <v>40056</v>
      </c>
      <c r="Q1988" s="11">
        <v>1</v>
      </c>
      <c r="R1988" s="11">
        <v>3155000</v>
      </c>
      <c r="S1988" s="11">
        <v>5004</v>
      </c>
      <c r="T1988" s="11">
        <v>5005</v>
      </c>
      <c r="U1988" s="11">
        <v>5</v>
      </c>
      <c r="V1988" s="11">
        <v>250293</v>
      </c>
      <c r="W1988" s="11">
        <v>6</v>
      </c>
      <c r="X1988" s="11">
        <v>21417</v>
      </c>
      <c r="Y1988" s="11">
        <v>21</v>
      </c>
      <c r="Z1988" s="11">
        <v>11867</v>
      </c>
      <c r="AA1988" s="11">
        <v>0</v>
      </c>
      <c r="AB1988" s="11">
        <v>0</v>
      </c>
      <c r="AC1988" s="11">
        <v>4005645</v>
      </c>
      <c r="AD1988" s="11">
        <v>72758</v>
      </c>
      <c r="AE1988" s="11">
        <v>62705000</v>
      </c>
      <c r="AF1988" s="11" t="s">
        <v>177</v>
      </c>
      <c r="AG1988" s="11" t="s">
        <v>159</v>
      </c>
      <c r="AH1988" s="16">
        <v>1</v>
      </c>
      <c r="AI1988" s="12"/>
      <c r="AJ1988" s="12"/>
      <c r="AK1988" s="12"/>
    </row>
    <row r="1989" spans="1:37">
      <c r="A1989" s="11">
        <v>4005645</v>
      </c>
      <c r="B1989" s="11">
        <v>4005601</v>
      </c>
      <c r="C1989" s="11" t="s">
        <v>76</v>
      </c>
      <c r="D1989" s="11">
        <v>20</v>
      </c>
      <c r="E1989" s="11">
        <v>45</v>
      </c>
      <c r="F1989" s="11">
        <v>90</v>
      </c>
      <c r="G1989" s="11">
        <v>4</v>
      </c>
      <c r="H1989" s="11">
        <v>622</v>
      </c>
      <c r="I1989" s="11">
        <v>631</v>
      </c>
      <c r="J1989" s="11">
        <v>523</v>
      </c>
      <c r="K1989" s="11">
        <v>532</v>
      </c>
      <c r="L1989" s="11">
        <v>2</v>
      </c>
      <c r="M1989" s="11">
        <v>60</v>
      </c>
      <c r="N1989" s="11">
        <v>3050</v>
      </c>
      <c r="O1989" s="11">
        <v>1</v>
      </c>
      <c r="P1989" s="11">
        <v>40056</v>
      </c>
      <c r="Q1989" s="11">
        <v>1</v>
      </c>
      <c r="R1989" s="11">
        <v>3180000</v>
      </c>
      <c r="S1989" s="11">
        <v>5004</v>
      </c>
      <c r="T1989" s="11">
        <v>5005</v>
      </c>
      <c r="U1989" s="11">
        <v>5</v>
      </c>
      <c r="V1989" s="11">
        <v>256627</v>
      </c>
      <c r="W1989" s="11">
        <v>6</v>
      </c>
      <c r="X1989" s="11">
        <v>22208</v>
      </c>
      <c r="Y1989" s="11">
        <v>21</v>
      </c>
      <c r="Z1989" s="11">
        <v>12843</v>
      </c>
      <c r="AA1989" s="11">
        <v>0</v>
      </c>
      <c r="AB1989" s="11">
        <v>0</v>
      </c>
      <c r="AC1989" s="11">
        <v>4005646</v>
      </c>
      <c r="AD1989" s="11">
        <v>81315</v>
      </c>
      <c r="AE1989" s="11">
        <v>65860000</v>
      </c>
      <c r="AF1989" s="11" t="s">
        <v>178</v>
      </c>
      <c r="AG1989" s="11" t="s">
        <v>158</v>
      </c>
      <c r="AH1989" s="16">
        <v>1</v>
      </c>
      <c r="AI1989" s="12"/>
      <c r="AJ1989" s="12"/>
      <c r="AK1989" s="12"/>
    </row>
    <row r="1990" spans="1:37">
      <c r="A1990" s="11">
        <v>4005646</v>
      </c>
      <c r="B1990" s="11">
        <v>4005601</v>
      </c>
      <c r="C1990" s="11" t="s">
        <v>76</v>
      </c>
      <c r="D1990" s="11">
        <v>20</v>
      </c>
      <c r="E1990" s="11">
        <v>46</v>
      </c>
      <c r="F1990" s="11">
        <v>90</v>
      </c>
      <c r="G1990" s="11">
        <v>4</v>
      </c>
      <c r="H1990" s="11">
        <v>611</v>
      </c>
      <c r="I1990" s="11">
        <v>633</v>
      </c>
      <c r="J1990" s="11">
        <v>522</v>
      </c>
      <c r="K1990" s="11">
        <v>531</v>
      </c>
      <c r="L1990" s="11">
        <v>2</v>
      </c>
      <c r="M1990" s="11">
        <v>60</v>
      </c>
      <c r="N1990" s="11">
        <v>3070</v>
      </c>
      <c r="O1990" s="11">
        <v>1</v>
      </c>
      <c r="P1990" s="11">
        <v>40056</v>
      </c>
      <c r="Q1990" s="11">
        <v>1</v>
      </c>
      <c r="R1990" s="11">
        <v>3205000</v>
      </c>
      <c r="S1990" s="11">
        <v>5004</v>
      </c>
      <c r="T1990" s="11">
        <v>5005</v>
      </c>
      <c r="U1990" s="11">
        <v>5</v>
      </c>
      <c r="V1990" s="11">
        <v>276142</v>
      </c>
      <c r="W1990" s="11">
        <v>6</v>
      </c>
      <c r="X1990" s="11">
        <v>23003</v>
      </c>
      <c r="Y1990" s="11">
        <v>21</v>
      </c>
      <c r="Z1990" s="11">
        <v>13161</v>
      </c>
      <c r="AA1990" s="11">
        <v>0</v>
      </c>
      <c r="AB1990" s="11">
        <v>0</v>
      </c>
      <c r="AC1990" s="11">
        <v>4005647</v>
      </c>
      <c r="AD1990" s="11">
        <v>93572</v>
      </c>
      <c r="AE1990" s="11">
        <v>69040000</v>
      </c>
      <c r="AF1990" s="11" t="s">
        <v>179</v>
      </c>
      <c r="AG1990" s="11" t="s">
        <v>159</v>
      </c>
      <c r="AH1990" s="16">
        <v>1</v>
      </c>
      <c r="AI1990" s="12"/>
      <c r="AJ1990" s="12"/>
      <c r="AK1990" s="12"/>
    </row>
    <row r="1991" spans="1:37">
      <c r="A1991" s="11">
        <v>4005647</v>
      </c>
      <c r="B1991" s="11">
        <v>4005601</v>
      </c>
      <c r="C1991" s="11" t="s">
        <v>76</v>
      </c>
      <c r="D1991" s="11">
        <v>20</v>
      </c>
      <c r="E1991" s="11">
        <v>47</v>
      </c>
      <c r="F1991" s="11">
        <v>90</v>
      </c>
      <c r="G1991" s="11">
        <v>4</v>
      </c>
      <c r="H1991" s="11">
        <v>623</v>
      </c>
      <c r="I1991" s="11">
        <v>632</v>
      </c>
      <c r="J1991" s="11">
        <v>521</v>
      </c>
      <c r="K1991" s="11">
        <v>533</v>
      </c>
      <c r="L1991" s="11">
        <v>2</v>
      </c>
      <c r="M1991" s="11">
        <v>60</v>
      </c>
      <c r="N1991" s="11">
        <v>3090</v>
      </c>
      <c r="O1991" s="11">
        <v>1</v>
      </c>
      <c r="P1991" s="11">
        <v>40056</v>
      </c>
      <c r="Q1991" s="11">
        <v>1</v>
      </c>
      <c r="R1991" s="11">
        <v>3230000</v>
      </c>
      <c r="S1991" s="11">
        <v>5004</v>
      </c>
      <c r="T1991" s="11">
        <v>5005</v>
      </c>
      <c r="U1991" s="11">
        <v>5</v>
      </c>
      <c r="V1991" s="11">
        <v>282520</v>
      </c>
      <c r="W1991" s="11">
        <v>6</v>
      </c>
      <c r="X1991" s="11">
        <v>23800</v>
      </c>
      <c r="Y1991" s="11">
        <v>21</v>
      </c>
      <c r="Z1991" s="11">
        <v>14140</v>
      </c>
      <c r="AA1991" s="11">
        <v>0</v>
      </c>
      <c r="AB1991" s="11">
        <v>0</v>
      </c>
      <c r="AC1991" s="11">
        <v>4005648</v>
      </c>
      <c r="AD1991" s="11">
        <v>105829</v>
      </c>
      <c r="AE1991" s="11">
        <v>72245000</v>
      </c>
      <c r="AF1991" s="11" t="s">
        <v>180</v>
      </c>
      <c r="AG1991" s="11" t="s">
        <v>158</v>
      </c>
      <c r="AH1991" s="16">
        <v>1</v>
      </c>
      <c r="AI1991" s="12"/>
      <c r="AJ1991" s="12"/>
      <c r="AK1991" s="12"/>
    </row>
    <row r="1992" spans="1:37">
      <c r="A1992" s="11">
        <v>4005648</v>
      </c>
      <c r="B1992" s="11">
        <v>4005601</v>
      </c>
      <c r="C1992" s="11" t="s">
        <v>76</v>
      </c>
      <c r="D1992" s="11">
        <v>20</v>
      </c>
      <c r="E1992" s="11">
        <v>48</v>
      </c>
      <c r="F1992" s="11">
        <v>90</v>
      </c>
      <c r="G1992" s="11">
        <v>4</v>
      </c>
      <c r="H1992" s="11">
        <v>612</v>
      </c>
      <c r="I1992" s="11">
        <v>631</v>
      </c>
      <c r="J1992" s="11">
        <v>523</v>
      </c>
      <c r="K1992" s="11">
        <v>532</v>
      </c>
      <c r="L1992" s="11">
        <v>2</v>
      </c>
      <c r="M1992" s="11">
        <v>60</v>
      </c>
      <c r="N1992" s="11">
        <v>3110</v>
      </c>
      <c r="O1992" s="11">
        <v>1</v>
      </c>
      <c r="P1992" s="11">
        <v>40056</v>
      </c>
      <c r="Q1992" s="11">
        <v>1</v>
      </c>
      <c r="R1992" s="11">
        <v>3250000</v>
      </c>
      <c r="S1992" s="11">
        <v>5004</v>
      </c>
      <c r="T1992" s="11">
        <v>5005</v>
      </c>
      <c r="U1992" s="11">
        <v>5</v>
      </c>
      <c r="V1992" s="11">
        <v>302080</v>
      </c>
      <c r="W1992" s="11">
        <v>6</v>
      </c>
      <c r="X1992" s="11">
        <v>24600</v>
      </c>
      <c r="Y1992" s="11">
        <v>21</v>
      </c>
      <c r="Z1992" s="11">
        <v>14460</v>
      </c>
      <c r="AA1992" s="11">
        <v>0</v>
      </c>
      <c r="AB1992" s="11">
        <v>0</v>
      </c>
      <c r="AC1992" s="11">
        <v>4005649</v>
      </c>
      <c r="AD1992" s="11">
        <v>118086</v>
      </c>
      <c r="AE1992" s="11">
        <v>75475000</v>
      </c>
      <c r="AF1992" s="11" t="s">
        <v>181</v>
      </c>
      <c r="AG1992" s="11" t="s">
        <v>159</v>
      </c>
      <c r="AH1992" s="16">
        <v>1</v>
      </c>
      <c r="AI1992" s="12"/>
      <c r="AJ1992" s="12"/>
      <c r="AK1992" s="12"/>
    </row>
    <row r="1993" spans="1:37">
      <c r="A1993" s="11">
        <v>4005649</v>
      </c>
      <c r="B1993" s="11">
        <v>4005601</v>
      </c>
      <c r="C1993" s="11" t="s">
        <v>76</v>
      </c>
      <c r="D1993" s="11">
        <v>20</v>
      </c>
      <c r="E1993" s="11">
        <v>49</v>
      </c>
      <c r="F1993" s="11">
        <v>90</v>
      </c>
      <c r="G1993" s="11">
        <v>4</v>
      </c>
      <c r="H1993" s="11">
        <v>611</v>
      </c>
      <c r="I1993" s="11">
        <v>633</v>
      </c>
      <c r="J1993" s="11">
        <v>622</v>
      </c>
      <c r="K1993" s="11">
        <v>631</v>
      </c>
      <c r="L1993" s="11">
        <v>2</v>
      </c>
      <c r="M1993" s="11">
        <v>60</v>
      </c>
      <c r="N1993" s="11">
        <v>3610</v>
      </c>
      <c r="O1993" s="11">
        <v>1</v>
      </c>
      <c r="P1993" s="11">
        <v>40056</v>
      </c>
      <c r="Q1993" s="11">
        <v>1</v>
      </c>
      <c r="R1993" s="11">
        <v>3870000</v>
      </c>
      <c r="S1993" s="11">
        <v>5004</v>
      </c>
      <c r="T1993" s="11">
        <v>5005</v>
      </c>
      <c r="U1993" s="11">
        <v>5</v>
      </c>
      <c r="V1993" s="11">
        <v>308502</v>
      </c>
      <c r="W1993" s="11">
        <v>6</v>
      </c>
      <c r="X1993" s="11">
        <v>25403</v>
      </c>
      <c r="Y1993" s="11">
        <v>21</v>
      </c>
      <c r="Z1993" s="11">
        <v>15441</v>
      </c>
      <c r="AA1993" s="11">
        <v>0</v>
      </c>
      <c r="AB1993" s="11">
        <v>0</v>
      </c>
      <c r="AC1993" s="11">
        <v>4005650</v>
      </c>
      <c r="AD1993" s="11">
        <v>130343</v>
      </c>
      <c r="AE1993" s="11">
        <v>78725000</v>
      </c>
      <c r="AF1993" s="11" t="s">
        <v>182</v>
      </c>
      <c r="AG1993" s="11" t="s">
        <v>136</v>
      </c>
      <c r="AH1993" s="16">
        <v>1</v>
      </c>
      <c r="AI1993" s="12"/>
      <c r="AJ1993" s="12"/>
      <c r="AK1993" s="12"/>
    </row>
    <row r="1994" spans="1:37" s="12" customFormat="1">
      <c r="A1994" s="12">
        <v>4005650</v>
      </c>
      <c r="B1994" s="12">
        <v>4005601</v>
      </c>
      <c r="C1994" s="12" t="s">
        <v>76</v>
      </c>
      <c r="D1994" s="11">
        <v>20</v>
      </c>
      <c r="E1994" s="12">
        <v>50</v>
      </c>
      <c r="F1994" s="11">
        <v>200</v>
      </c>
      <c r="G1994" s="12">
        <v>0</v>
      </c>
      <c r="H1994" s="12">
        <v>0</v>
      </c>
      <c r="I1994" s="12">
        <v>0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  <c r="O1994" s="12">
        <v>0</v>
      </c>
      <c r="P1994" s="12">
        <v>0</v>
      </c>
      <c r="Q1994" s="12">
        <v>0</v>
      </c>
      <c r="R1994" s="12">
        <v>0</v>
      </c>
      <c r="S1994" s="11">
        <v>5005</v>
      </c>
      <c r="T1994" s="12">
        <v>0</v>
      </c>
      <c r="U1994" s="12">
        <v>5</v>
      </c>
      <c r="V1994" s="12">
        <v>315836</v>
      </c>
      <c r="W1994" s="12">
        <v>6</v>
      </c>
      <c r="X1994" s="12">
        <v>26319</v>
      </c>
      <c r="Y1994" s="12">
        <v>21</v>
      </c>
      <c r="Z1994" s="12">
        <v>15808</v>
      </c>
      <c r="AA1994" s="12">
        <v>0</v>
      </c>
      <c r="AB1994" s="12">
        <v>0</v>
      </c>
      <c r="AC1994" s="12">
        <v>0</v>
      </c>
      <c r="AD1994" s="12">
        <v>150000</v>
      </c>
      <c r="AE1994" s="11">
        <v>82595000</v>
      </c>
      <c r="AF1994" s="11">
        <v>0</v>
      </c>
      <c r="AG1994" s="11">
        <v>0</v>
      </c>
      <c r="AH1994" s="11">
        <v>0</v>
      </c>
    </row>
    <row r="1995" spans="1:37">
      <c r="A1995" s="11">
        <v>4013300</v>
      </c>
      <c r="B1995" s="11">
        <v>4013301</v>
      </c>
      <c r="C1995" s="11" t="s">
        <v>77</v>
      </c>
      <c r="D1995" s="11">
        <v>20</v>
      </c>
      <c r="E1995" s="11">
        <v>0</v>
      </c>
      <c r="F1995" s="11">
        <v>50</v>
      </c>
      <c r="G1995" s="11">
        <v>2</v>
      </c>
      <c r="H1995" s="11">
        <v>114</v>
      </c>
      <c r="I1995" s="11">
        <v>133</v>
      </c>
      <c r="J1995" s="11">
        <v>0</v>
      </c>
      <c r="K1995" s="11">
        <v>0</v>
      </c>
      <c r="L1995" s="11">
        <v>2</v>
      </c>
      <c r="M1995" s="11">
        <v>60</v>
      </c>
      <c r="N1995" s="11">
        <v>60</v>
      </c>
      <c r="O1995" s="11">
        <v>0</v>
      </c>
      <c r="P1995" s="11">
        <v>0</v>
      </c>
      <c r="Q1995" s="11">
        <v>0</v>
      </c>
      <c r="R1995" s="11">
        <v>35000</v>
      </c>
      <c r="S1995" s="11">
        <v>0</v>
      </c>
      <c r="T1995" s="11">
        <v>5001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4013301</v>
      </c>
      <c r="AD1995" s="11">
        <v>0</v>
      </c>
      <c r="AE1995" s="11">
        <v>0</v>
      </c>
      <c r="AF1995" s="11" t="s">
        <v>162</v>
      </c>
      <c r="AG1995" s="11" t="s">
        <v>134</v>
      </c>
      <c r="AH1995" s="11">
        <v>0</v>
      </c>
      <c r="AI1995" s="12"/>
      <c r="AJ1995" s="12"/>
      <c r="AK1995" s="12"/>
    </row>
    <row r="1996" spans="1:37">
      <c r="A1996" s="11">
        <v>4013301</v>
      </c>
      <c r="B1996" s="11">
        <v>4013301</v>
      </c>
      <c r="C1996" s="11" t="s">
        <v>77</v>
      </c>
      <c r="D1996" s="11">
        <v>20</v>
      </c>
      <c r="E1996" s="11">
        <v>1</v>
      </c>
      <c r="F1996" s="11">
        <v>50</v>
      </c>
      <c r="G1996" s="11">
        <v>3</v>
      </c>
      <c r="H1996" s="11">
        <v>213</v>
      </c>
      <c r="I1996" s="11">
        <v>132</v>
      </c>
      <c r="J1996" s="11">
        <v>121</v>
      </c>
      <c r="K1996" s="11">
        <v>0</v>
      </c>
      <c r="L1996" s="11">
        <v>2</v>
      </c>
      <c r="M1996" s="11">
        <v>60</v>
      </c>
      <c r="N1996" s="11">
        <v>80</v>
      </c>
      <c r="O1996" s="11">
        <v>0</v>
      </c>
      <c r="P1996" s="11">
        <v>0</v>
      </c>
      <c r="Q1996" s="11">
        <v>0</v>
      </c>
      <c r="R1996" s="11">
        <v>50000</v>
      </c>
      <c r="S1996" s="11">
        <v>0</v>
      </c>
      <c r="T1996" s="11">
        <v>5001</v>
      </c>
      <c r="U1996" s="11">
        <v>5</v>
      </c>
      <c r="V1996" s="11">
        <v>1800</v>
      </c>
      <c r="W1996" s="11">
        <v>6</v>
      </c>
      <c r="X1996" s="11">
        <v>225</v>
      </c>
      <c r="Y1996" s="11">
        <v>21</v>
      </c>
      <c r="Z1996" s="11">
        <v>90</v>
      </c>
      <c r="AA1996" s="11">
        <v>0</v>
      </c>
      <c r="AB1996" s="11">
        <v>0</v>
      </c>
      <c r="AC1996" s="11">
        <v>4013302</v>
      </c>
      <c r="AD1996" s="11">
        <v>10</v>
      </c>
      <c r="AE1996" s="11">
        <v>35000</v>
      </c>
      <c r="AF1996" s="11" t="s">
        <v>162</v>
      </c>
      <c r="AG1996" s="11" t="s">
        <v>134</v>
      </c>
      <c r="AH1996" s="11">
        <v>0</v>
      </c>
      <c r="AI1996" s="12"/>
      <c r="AJ1996" s="12"/>
      <c r="AK1996" s="12"/>
    </row>
    <row r="1997" spans="1:37">
      <c r="A1997" s="11">
        <v>4013302</v>
      </c>
      <c r="B1997" s="11">
        <v>4013301</v>
      </c>
      <c r="C1997" s="11" t="s">
        <v>77</v>
      </c>
      <c r="D1997" s="11">
        <v>20</v>
      </c>
      <c r="E1997" s="11">
        <v>2</v>
      </c>
      <c r="F1997" s="11">
        <v>50</v>
      </c>
      <c r="G1997" s="11">
        <v>4</v>
      </c>
      <c r="H1997" s="11">
        <v>212</v>
      </c>
      <c r="I1997" s="11">
        <v>131</v>
      </c>
      <c r="J1997" s="11">
        <v>124</v>
      </c>
      <c r="K1997" s="11">
        <v>133</v>
      </c>
      <c r="L1997" s="11">
        <v>2</v>
      </c>
      <c r="M1997" s="11">
        <v>60</v>
      </c>
      <c r="N1997" s="11">
        <v>100</v>
      </c>
      <c r="O1997" s="11">
        <v>0</v>
      </c>
      <c r="P1997" s="11">
        <v>0</v>
      </c>
      <c r="Q1997" s="11">
        <v>0</v>
      </c>
      <c r="R1997" s="11">
        <v>70000</v>
      </c>
      <c r="S1997" s="11">
        <v>0</v>
      </c>
      <c r="T1997" s="11">
        <v>5001</v>
      </c>
      <c r="U1997" s="11">
        <v>5</v>
      </c>
      <c r="V1997" s="11">
        <v>3622</v>
      </c>
      <c r="W1997" s="11">
        <v>6</v>
      </c>
      <c r="X1997" s="11">
        <v>453</v>
      </c>
      <c r="Y1997" s="11">
        <v>21</v>
      </c>
      <c r="Z1997" s="11">
        <v>181</v>
      </c>
      <c r="AA1997" s="11">
        <v>0</v>
      </c>
      <c r="AB1997" s="11">
        <v>0</v>
      </c>
      <c r="AC1997" s="11">
        <v>4013303</v>
      </c>
      <c r="AD1997" s="11">
        <v>33</v>
      </c>
      <c r="AE1997" s="11">
        <v>85000</v>
      </c>
      <c r="AF1997" s="11" t="s">
        <v>162</v>
      </c>
      <c r="AG1997" s="11" t="s">
        <v>134</v>
      </c>
      <c r="AH1997" s="11">
        <v>0</v>
      </c>
      <c r="AI1997" s="12"/>
      <c r="AJ1997" s="12"/>
      <c r="AK1997" s="12"/>
    </row>
    <row r="1998" spans="1:37">
      <c r="A1998" s="11">
        <v>4013303</v>
      </c>
      <c r="B1998" s="11">
        <v>4013301</v>
      </c>
      <c r="C1998" s="11" t="s">
        <v>77</v>
      </c>
      <c r="D1998" s="11">
        <v>20</v>
      </c>
      <c r="E1998" s="11">
        <v>3</v>
      </c>
      <c r="F1998" s="11">
        <v>50</v>
      </c>
      <c r="G1998" s="11">
        <v>4</v>
      </c>
      <c r="H1998" s="11">
        <v>211</v>
      </c>
      <c r="I1998" s="11">
        <v>134</v>
      </c>
      <c r="J1998" s="11">
        <v>123</v>
      </c>
      <c r="K1998" s="11">
        <v>132</v>
      </c>
      <c r="L1998" s="11">
        <v>2</v>
      </c>
      <c r="M1998" s="11">
        <v>60</v>
      </c>
      <c r="N1998" s="11">
        <v>120</v>
      </c>
      <c r="O1998" s="11">
        <v>0</v>
      </c>
      <c r="P1998" s="11">
        <v>0</v>
      </c>
      <c r="Q1998" s="11">
        <v>0</v>
      </c>
      <c r="R1998" s="11">
        <v>85000</v>
      </c>
      <c r="S1998" s="11">
        <v>0</v>
      </c>
      <c r="T1998" s="11">
        <v>5001</v>
      </c>
      <c r="U1998" s="11">
        <v>5</v>
      </c>
      <c r="V1998" s="11">
        <v>5467</v>
      </c>
      <c r="W1998" s="11">
        <v>6</v>
      </c>
      <c r="X1998" s="11">
        <v>683</v>
      </c>
      <c r="Y1998" s="11">
        <v>21</v>
      </c>
      <c r="Z1998" s="11">
        <v>273</v>
      </c>
      <c r="AA1998" s="11">
        <v>0</v>
      </c>
      <c r="AB1998" s="11">
        <v>0</v>
      </c>
      <c r="AC1998" s="11">
        <v>4013304</v>
      </c>
      <c r="AD1998" s="11">
        <v>62</v>
      </c>
      <c r="AE1998" s="11">
        <v>155000</v>
      </c>
      <c r="AF1998" s="11" t="s">
        <v>162</v>
      </c>
      <c r="AG1998" s="11" t="s">
        <v>134</v>
      </c>
      <c r="AH1998" s="16">
        <v>0</v>
      </c>
      <c r="AI1998" s="12"/>
      <c r="AJ1998" s="12"/>
      <c r="AK1998" s="12"/>
    </row>
    <row r="1999" spans="1:37">
      <c r="A1999" s="11">
        <v>4013304</v>
      </c>
      <c r="B1999" s="11">
        <v>4013301</v>
      </c>
      <c r="C1999" s="11" t="s">
        <v>77</v>
      </c>
      <c r="D1999" s="11">
        <v>20</v>
      </c>
      <c r="E1999" s="11">
        <v>4</v>
      </c>
      <c r="F1999" s="11">
        <v>50</v>
      </c>
      <c r="G1999" s="11">
        <v>4</v>
      </c>
      <c r="H1999" s="11">
        <v>214</v>
      </c>
      <c r="I1999" s="11">
        <v>233</v>
      </c>
      <c r="J1999" s="11">
        <v>122</v>
      </c>
      <c r="K1999" s="11">
        <v>131</v>
      </c>
      <c r="L1999" s="11">
        <v>2</v>
      </c>
      <c r="M1999" s="11">
        <v>60</v>
      </c>
      <c r="N1999" s="11">
        <v>140</v>
      </c>
      <c r="O1999" s="11">
        <v>0</v>
      </c>
      <c r="P1999" s="11">
        <v>0</v>
      </c>
      <c r="Q1999" s="11">
        <v>0</v>
      </c>
      <c r="R1999" s="11">
        <v>105000</v>
      </c>
      <c r="S1999" s="11">
        <v>0</v>
      </c>
      <c r="T1999" s="11">
        <v>5001</v>
      </c>
      <c r="U1999" s="11">
        <v>5</v>
      </c>
      <c r="V1999" s="11">
        <v>7333</v>
      </c>
      <c r="W1999" s="11">
        <v>6</v>
      </c>
      <c r="X1999" s="11">
        <v>917</v>
      </c>
      <c r="Y1999" s="11">
        <v>21</v>
      </c>
      <c r="Z1999" s="11">
        <v>367</v>
      </c>
      <c r="AA1999" s="11">
        <v>0</v>
      </c>
      <c r="AB1999" s="11">
        <v>0</v>
      </c>
      <c r="AC1999" s="11">
        <v>4013305</v>
      </c>
      <c r="AD1999" s="11">
        <v>91</v>
      </c>
      <c r="AE1999" s="11">
        <v>240000</v>
      </c>
      <c r="AF1999" s="11" t="s">
        <v>162</v>
      </c>
      <c r="AG1999" s="11" t="s">
        <v>134</v>
      </c>
      <c r="AH1999" s="16">
        <v>0</v>
      </c>
      <c r="AI1999" s="12"/>
      <c r="AJ1999" s="12"/>
      <c r="AK1999" s="12"/>
    </row>
    <row r="2000" spans="1:37">
      <c r="A2000" s="11">
        <v>4013305</v>
      </c>
      <c r="B2000" s="11">
        <v>4013301</v>
      </c>
      <c r="C2000" s="11" t="s">
        <v>77</v>
      </c>
      <c r="D2000" s="11">
        <v>20</v>
      </c>
      <c r="E2000" s="11">
        <v>5</v>
      </c>
      <c r="F2000" s="11">
        <v>50</v>
      </c>
      <c r="G2000" s="11">
        <v>4</v>
      </c>
      <c r="H2000" s="11">
        <v>213</v>
      </c>
      <c r="I2000" s="11">
        <v>232</v>
      </c>
      <c r="J2000" s="11">
        <v>121</v>
      </c>
      <c r="K2000" s="11">
        <v>134</v>
      </c>
      <c r="L2000" s="11">
        <v>2</v>
      </c>
      <c r="M2000" s="11">
        <v>60</v>
      </c>
      <c r="N2000" s="11">
        <v>170</v>
      </c>
      <c r="O2000" s="11">
        <v>0</v>
      </c>
      <c r="P2000" s="11">
        <v>0</v>
      </c>
      <c r="Q2000" s="11">
        <v>0</v>
      </c>
      <c r="R2000" s="11">
        <v>120000</v>
      </c>
      <c r="S2000" s="11">
        <v>0</v>
      </c>
      <c r="T2000" s="11">
        <v>5001</v>
      </c>
      <c r="U2000" s="11">
        <v>5</v>
      </c>
      <c r="V2000" s="11">
        <v>9222</v>
      </c>
      <c r="W2000" s="11">
        <v>6</v>
      </c>
      <c r="X2000" s="11">
        <v>1153</v>
      </c>
      <c r="Y2000" s="11">
        <v>21</v>
      </c>
      <c r="Z2000" s="11">
        <v>461</v>
      </c>
      <c r="AA2000" s="11">
        <v>0</v>
      </c>
      <c r="AB2000" s="11">
        <v>0</v>
      </c>
      <c r="AC2000" s="11">
        <v>4013306</v>
      </c>
      <c r="AD2000" s="11">
        <v>129</v>
      </c>
      <c r="AE2000" s="11">
        <v>345000</v>
      </c>
      <c r="AF2000" s="11" t="s">
        <v>162</v>
      </c>
      <c r="AG2000" s="11" t="s">
        <v>134</v>
      </c>
      <c r="AH2000" s="16">
        <v>0</v>
      </c>
      <c r="AI2000" s="12"/>
      <c r="AJ2000" s="12"/>
      <c r="AK2000" s="12"/>
    </row>
    <row r="2001" spans="1:37">
      <c r="A2001" s="11">
        <v>4013306</v>
      </c>
      <c r="B2001" s="11">
        <v>4013301</v>
      </c>
      <c r="C2001" s="11" t="s">
        <v>77</v>
      </c>
      <c r="D2001" s="11">
        <v>20</v>
      </c>
      <c r="E2001" s="11">
        <v>6</v>
      </c>
      <c r="F2001" s="11">
        <v>50</v>
      </c>
      <c r="G2001" s="11">
        <v>4</v>
      </c>
      <c r="H2001" s="11">
        <v>212</v>
      </c>
      <c r="I2001" s="11">
        <v>231</v>
      </c>
      <c r="J2001" s="11">
        <v>124</v>
      </c>
      <c r="K2001" s="11">
        <v>133</v>
      </c>
      <c r="L2001" s="11">
        <v>2</v>
      </c>
      <c r="M2001" s="11">
        <v>60</v>
      </c>
      <c r="N2001" s="11">
        <v>190</v>
      </c>
      <c r="O2001" s="11">
        <v>0</v>
      </c>
      <c r="P2001" s="11">
        <v>0</v>
      </c>
      <c r="Q2001" s="11">
        <v>0</v>
      </c>
      <c r="R2001" s="11">
        <v>140000</v>
      </c>
      <c r="S2001" s="11">
        <v>0</v>
      </c>
      <c r="T2001" s="11">
        <v>5001</v>
      </c>
      <c r="U2001" s="11">
        <v>5</v>
      </c>
      <c r="V2001" s="11">
        <v>11133</v>
      </c>
      <c r="W2001" s="11">
        <v>6</v>
      </c>
      <c r="X2001" s="11">
        <v>1392</v>
      </c>
      <c r="Y2001" s="11">
        <v>21</v>
      </c>
      <c r="Z2001" s="11">
        <v>557</v>
      </c>
      <c r="AA2001" s="11">
        <v>0</v>
      </c>
      <c r="AB2001" s="11">
        <v>0</v>
      </c>
      <c r="AC2001" s="11">
        <v>4013307</v>
      </c>
      <c r="AD2001" s="11">
        <v>167</v>
      </c>
      <c r="AE2001" s="11">
        <v>465000</v>
      </c>
      <c r="AF2001" s="11" t="s">
        <v>162</v>
      </c>
      <c r="AG2001" s="11" t="s">
        <v>134</v>
      </c>
      <c r="AH2001" s="16">
        <v>0</v>
      </c>
      <c r="AI2001" s="12"/>
      <c r="AJ2001" s="12"/>
      <c r="AK2001" s="12"/>
    </row>
    <row r="2002" spans="1:37">
      <c r="A2002" s="11">
        <v>4013307</v>
      </c>
      <c r="B2002" s="11">
        <v>4013301</v>
      </c>
      <c r="C2002" s="11" t="s">
        <v>77</v>
      </c>
      <c r="D2002" s="11">
        <v>20</v>
      </c>
      <c r="E2002" s="11">
        <v>7</v>
      </c>
      <c r="F2002" s="11">
        <v>50</v>
      </c>
      <c r="G2002" s="11">
        <v>4</v>
      </c>
      <c r="H2002" s="11">
        <v>211</v>
      </c>
      <c r="I2002" s="11">
        <v>234</v>
      </c>
      <c r="J2002" s="11">
        <v>123</v>
      </c>
      <c r="K2002" s="11">
        <v>132</v>
      </c>
      <c r="L2002" s="11">
        <v>2</v>
      </c>
      <c r="M2002" s="11">
        <v>60</v>
      </c>
      <c r="N2002" s="11">
        <v>210</v>
      </c>
      <c r="O2002" s="11">
        <v>0</v>
      </c>
      <c r="P2002" s="11">
        <v>0</v>
      </c>
      <c r="Q2002" s="11">
        <v>0</v>
      </c>
      <c r="R2002" s="11">
        <v>160000</v>
      </c>
      <c r="S2002" s="11">
        <v>0</v>
      </c>
      <c r="T2002" s="11">
        <v>5001</v>
      </c>
      <c r="U2002" s="11">
        <v>5</v>
      </c>
      <c r="V2002" s="11">
        <v>13067</v>
      </c>
      <c r="W2002" s="11">
        <v>6</v>
      </c>
      <c r="X2002" s="11">
        <v>1633</v>
      </c>
      <c r="Y2002" s="11">
        <v>21</v>
      </c>
      <c r="Z2002" s="11">
        <v>653</v>
      </c>
      <c r="AA2002" s="11">
        <v>0</v>
      </c>
      <c r="AB2002" s="11">
        <v>0</v>
      </c>
      <c r="AC2002" s="11">
        <v>4013308</v>
      </c>
      <c r="AD2002" s="11">
        <v>206</v>
      </c>
      <c r="AE2002" s="11">
        <v>605000</v>
      </c>
      <c r="AF2002" s="11" t="s">
        <v>162</v>
      </c>
      <c r="AG2002" s="11" t="s">
        <v>134</v>
      </c>
      <c r="AH2002" s="16">
        <v>0</v>
      </c>
      <c r="AI2002" s="12"/>
      <c r="AJ2002" s="12"/>
      <c r="AK2002" s="12"/>
    </row>
    <row r="2003" spans="1:37">
      <c r="A2003" s="11">
        <v>4013308</v>
      </c>
      <c r="B2003" s="11">
        <v>4013301</v>
      </c>
      <c r="C2003" s="11" t="s">
        <v>77</v>
      </c>
      <c r="D2003" s="11">
        <v>20</v>
      </c>
      <c r="E2003" s="11">
        <v>8</v>
      </c>
      <c r="F2003" s="11">
        <v>50</v>
      </c>
      <c r="G2003" s="11">
        <v>4</v>
      </c>
      <c r="H2003" s="11">
        <v>214</v>
      </c>
      <c r="I2003" s="11">
        <v>233</v>
      </c>
      <c r="J2003" s="11">
        <v>122</v>
      </c>
      <c r="K2003" s="11">
        <v>131</v>
      </c>
      <c r="L2003" s="11">
        <v>2</v>
      </c>
      <c r="M2003" s="11">
        <v>60</v>
      </c>
      <c r="N2003" s="11">
        <v>230</v>
      </c>
      <c r="O2003" s="11">
        <v>0</v>
      </c>
      <c r="P2003" s="11">
        <v>0</v>
      </c>
      <c r="Q2003" s="11">
        <v>0</v>
      </c>
      <c r="R2003" s="11">
        <v>175000</v>
      </c>
      <c r="S2003" s="11">
        <v>0</v>
      </c>
      <c r="T2003" s="11">
        <v>5001</v>
      </c>
      <c r="U2003" s="11">
        <v>5</v>
      </c>
      <c r="V2003" s="11">
        <v>15022</v>
      </c>
      <c r="W2003" s="11">
        <v>6</v>
      </c>
      <c r="X2003" s="11">
        <v>1878</v>
      </c>
      <c r="Y2003" s="11">
        <v>21</v>
      </c>
      <c r="Z2003" s="11">
        <v>751</v>
      </c>
      <c r="AA2003" s="11">
        <v>0</v>
      </c>
      <c r="AB2003" s="11">
        <v>0</v>
      </c>
      <c r="AC2003" s="11">
        <v>4013309</v>
      </c>
      <c r="AD2003" s="11">
        <v>244</v>
      </c>
      <c r="AE2003" s="11">
        <v>765000</v>
      </c>
      <c r="AF2003" s="11" t="s">
        <v>162</v>
      </c>
      <c r="AG2003" s="11" t="s">
        <v>134</v>
      </c>
      <c r="AH2003" s="16">
        <v>0</v>
      </c>
      <c r="AI2003" s="12"/>
      <c r="AJ2003" s="12"/>
      <c r="AK2003" s="12"/>
    </row>
    <row r="2004" spans="1:37">
      <c r="A2004" s="11">
        <v>4013309</v>
      </c>
      <c r="B2004" s="11">
        <v>4013301</v>
      </c>
      <c r="C2004" s="11" t="s">
        <v>77</v>
      </c>
      <c r="D2004" s="11">
        <v>20</v>
      </c>
      <c r="E2004" s="11">
        <v>9</v>
      </c>
      <c r="F2004" s="11">
        <v>50</v>
      </c>
      <c r="G2004" s="11">
        <v>4</v>
      </c>
      <c r="H2004" s="11">
        <v>213</v>
      </c>
      <c r="I2004" s="11">
        <v>232</v>
      </c>
      <c r="J2004" s="11">
        <v>221</v>
      </c>
      <c r="K2004" s="11">
        <v>234</v>
      </c>
      <c r="L2004" s="11">
        <v>2</v>
      </c>
      <c r="M2004" s="11">
        <v>60</v>
      </c>
      <c r="N2004" s="11">
        <v>730</v>
      </c>
      <c r="O2004" s="11">
        <v>1</v>
      </c>
      <c r="P2004" s="11">
        <v>40133</v>
      </c>
      <c r="Q2004" s="11">
        <v>1</v>
      </c>
      <c r="R2004" s="11">
        <v>680000</v>
      </c>
      <c r="S2004" s="11">
        <v>0</v>
      </c>
      <c r="T2004" s="11">
        <v>5001</v>
      </c>
      <c r="U2004" s="11">
        <v>5</v>
      </c>
      <c r="V2004" s="11">
        <v>17000</v>
      </c>
      <c r="W2004" s="11">
        <v>6</v>
      </c>
      <c r="X2004" s="11">
        <v>2125</v>
      </c>
      <c r="Y2004" s="11">
        <v>21</v>
      </c>
      <c r="Z2004" s="11">
        <v>850</v>
      </c>
      <c r="AA2004" s="11">
        <v>0</v>
      </c>
      <c r="AB2004" s="11">
        <v>0</v>
      </c>
      <c r="AC2004" s="11">
        <v>4013310</v>
      </c>
      <c r="AD2004" s="11">
        <v>282</v>
      </c>
      <c r="AE2004" s="11">
        <v>940000</v>
      </c>
      <c r="AF2004" s="11" t="s">
        <v>162</v>
      </c>
      <c r="AG2004" s="11" t="s">
        <v>134</v>
      </c>
      <c r="AH2004" s="16">
        <v>1</v>
      </c>
      <c r="AI2004" s="12"/>
      <c r="AJ2004" s="12"/>
      <c r="AK2004" s="12"/>
    </row>
    <row r="2005" spans="1:37">
      <c r="A2005" s="11">
        <v>4013310</v>
      </c>
      <c r="B2005" s="11">
        <v>4013301</v>
      </c>
      <c r="C2005" s="11" t="s">
        <v>77</v>
      </c>
      <c r="D2005" s="11">
        <v>20</v>
      </c>
      <c r="E2005" s="11">
        <v>10</v>
      </c>
      <c r="F2005" s="11">
        <v>60</v>
      </c>
      <c r="G2005" s="11">
        <v>4</v>
      </c>
      <c r="H2005" s="11">
        <v>313</v>
      </c>
      <c r="I2005" s="11">
        <v>232</v>
      </c>
      <c r="J2005" s="11">
        <v>221</v>
      </c>
      <c r="K2005" s="11">
        <v>233</v>
      </c>
      <c r="L2005" s="11">
        <v>2</v>
      </c>
      <c r="M2005" s="11">
        <v>60</v>
      </c>
      <c r="N2005" s="11">
        <v>770</v>
      </c>
      <c r="O2005" s="11">
        <v>0</v>
      </c>
      <c r="P2005" s="11">
        <v>0</v>
      </c>
      <c r="Q2005" s="11">
        <v>0</v>
      </c>
      <c r="R2005" s="11">
        <v>705000</v>
      </c>
      <c r="S2005" s="11">
        <v>5001</v>
      </c>
      <c r="T2005" s="11">
        <v>5002</v>
      </c>
      <c r="U2005" s="11">
        <v>5</v>
      </c>
      <c r="V2005" s="11">
        <v>19889</v>
      </c>
      <c r="W2005" s="11">
        <v>6</v>
      </c>
      <c r="X2005" s="11">
        <v>2486</v>
      </c>
      <c r="Y2005" s="11">
        <v>21</v>
      </c>
      <c r="Z2005" s="11">
        <v>994</v>
      </c>
      <c r="AA2005" s="11">
        <v>0</v>
      </c>
      <c r="AB2005" s="11">
        <v>0</v>
      </c>
      <c r="AC2005" s="11">
        <v>4013311</v>
      </c>
      <c r="AD2005" s="11">
        <v>339</v>
      </c>
      <c r="AE2005" s="11">
        <v>1620000</v>
      </c>
      <c r="AF2005" s="11" t="s">
        <v>163</v>
      </c>
      <c r="AG2005" s="11" t="s">
        <v>158</v>
      </c>
      <c r="AH2005" s="16">
        <v>0</v>
      </c>
      <c r="AI2005" s="12"/>
      <c r="AJ2005" s="12"/>
      <c r="AK2005" s="12"/>
    </row>
    <row r="2006" spans="1:37">
      <c r="A2006" s="11">
        <v>4013311</v>
      </c>
      <c r="B2006" s="11">
        <v>4013301</v>
      </c>
      <c r="C2006" s="11" t="s">
        <v>77</v>
      </c>
      <c r="D2006" s="11">
        <v>20</v>
      </c>
      <c r="E2006" s="11">
        <v>11</v>
      </c>
      <c r="F2006" s="11">
        <v>60</v>
      </c>
      <c r="G2006" s="11">
        <v>4</v>
      </c>
      <c r="H2006" s="11">
        <v>312</v>
      </c>
      <c r="I2006" s="11">
        <v>231</v>
      </c>
      <c r="J2006" s="11">
        <v>223</v>
      </c>
      <c r="K2006" s="11">
        <v>232</v>
      </c>
      <c r="L2006" s="11">
        <v>2</v>
      </c>
      <c r="M2006" s="11">
        <v>60</v>
      </c>
      <c r="N2006" s="11">
        <v>790</v>
      </c>
      <c r="O2006" s="11">
        <v>0</v>
      </c>
      <c r="P2006" s="11">
        <v>0</v>
      </c>
      <c r="Q2006" s="11">
        <v>0</v>
      </c>
      <c r="R2006" s="11">
        <v>725000</v>
      </c>
      <c r="S2006" s="11">
        <v>5001</v>
      </c>
      <c r="T2006" s="11">
        <v>5002</v>
      </c>
      <c r="U2006" s="11">
        <v>5</v>
      </c>
      <c r="V2006" s="11">
        <v>22800</v>
      </c>
      <c r="W2006" s="11">
        <v>6</v>
      </c>
      <c r="X2006" s="11">
        <v>2850</v>
      </c>
      <c r="Y2006" s="11">
        <v>21</v>
      </c>
      <c r="Z2006" s="11">
        <v>1140</v>
      </c>
      <c r="AA2006" s="11">
        <v>0</v>
      </c>
      <c r="AB2006" s="11">
        <v>0</v>
      </c>
      <c r="AC2006" s="11">
        <v>4013312</v>
      </c>
      <c r="AD2006" s="11">
        <v>459</v>
      </c>
      <c r="AE2006" s="11">
        <v>2325000</v>
      </c>
      <c r="AF2006" s="11" t="s">
        <v>163</v>
      </c>
      <c r="AG2006" s="11" t="s">
        <v>158</v>
      </c>
      <c r="AH2006" s="16">
        <v>0</v>
      </c>
      <c r="AI2006" s="12"/>
      <c r="AJ2006" s="12"/>
      <c r="AK2006" s="12"/>
    </row>
    <row r="2007" spans="1:37">
      <c r="A2007" s="11">
        <v>4013312</v>
      </c>
      <c r="B2007" s="11">
        <v>4013301</v>
      </c>
      <c r="C2007" s="11" t="s">
        <v>77</v>
      </c>
      <c r="D2007" s="11">
        <v>20</v>
      </c>
      <c r="E2007" s="11">
        <v>12</v>
      </c>
      <c r="F2007" s="11">
        <v>60</v>
      </c>
      <c r="G2007" s="11">
        <v>4</v>
      </c>
      <c r="H2007" s="11">
        <v>311</v>
      </c>
      <c r="I2007" s="11">
        <v>233</v>
      </c>
      <c r="J2007" s="11">
        <v>222</v>
      </c>
      <c r="K2007" s="11">
        <v>231</v>
      </c>
      <c r="L2007" s="11">
        <v>2</v>
      </c>
      <c r="M2007" s="11">
        <v>60</v>
      </c>
      <c r="N2007" s="11">
        <v>810</v>
      </c>
      <c r="O2007" s="11">
        <v>0</v>
      </c>
      <c r="P2007" s="11">
        <v>0</v>
      </c>
      <c r="Q2007" s="11">
        <v>0</v>
      </c>
      <c r="R2007" s="11">
        <v>745000</v>
      </c>
      <c r="S2007" s="11">
        <v>5001</v>
      </c>
      <c r="T2007" s="11">
        <v>5002</v>
      </c>
      <c r="U2007" s="11">
        <v>5</v>
      </c>
      <c r="V2007" s="11">
        <v>25733</v>
      </c>
      <c r="W2007" s="11">
        <v>6</v>
      </c>
      <c r="X2007" s="11">
        <v>3217</v>
      </c>
      <c r="Y2007" s="11">
        <v>21</v>
      </c>
      <c r="Z2007" s="11">
        <v>1287</v>
      </c>
      <c r="AA2007" s="11">
        <v>0</v>
      </c>
      <c r="AB2007" s="11">
        <v>0</v>
      </c>
      <c r="AC2007" s="11">
        <v>4013313</v>
      </c>
      <c r="AD2007" s="11">
        <v>578</v>
      </c>
      <c r="AE2007" s="11">
        <v>3050000</v>
      </c>
      <c r="AF2007" s="11" t="s">
        <v>163</v>
      </c>
      <c r="AG2007" s="11" t="s">
        <v>158</v>
      </c>
      <c r="AH2007" s="16">
        <v>0</v>
      </c>
      <c r="AI2007" s="12"/>
      <c r="AJ2007" s="12"/>
      <c r="AK2007" s="12"/>
    </row>
    <row r="2008" spans="1:37">
      <c r="A2008" s="11">
        <v>4013313</v>
      </c>
      <c r="B2008" s="11">
        <v>4013301</v>
      </c>
      <c r="C2008" s="11" t="s">
        <v>77</v>
      </c>
      <c r="D2008" s="11">
        <v>20</v>
      </c>
      <c r="E2008" s="11">
        <v>13</v>
      </c>
      <c r="F2008" s="11">
        <v>60</v>
      </c>
      <c r="G2008" s="11">
        <v>4</v>
      </c>
      <c r="H2008" s="11">
        <v>313</v>
      </c>
      <c r="I2008" s="11">
        <v>312</v>
      </c>
      <c r="J2008" s="11">
        <v>221</v>
      </c>
      <c r="K2008" s="11">
        <v>233</v>
      </c>
      <c r="L2008" s="11">
        <v>2</v>
      </c>
      <c r="M2008" s="11">
        <v>60</v>
      </c>
      <c r="N2008" s="11">
        <v>830</v>
      </c>
      <c r="O2008" s="11">
        <v>0</v>
      </c>
      <c r="P2008" s="11">
        <v>0</v>
      </c>
      <c r="Q2008" s="11">
        <v>0</v>
      </c>
      <c r="R2008" s="11">
        <v>765000</v>
      </c>
      <c r="S2008" s="11">
        <v>5001</v>
      </c>
      <c r="T2008" s="11">
        <v>5002</v>
      </c>
      <c r="U2008" s="11">
        <v>5</v>
      </c>
      <c r="V2008" s="11">
        <v>28689</v>
      </c>
      <c r="W2008" s="11">
        <v>6</v>
      </c>
      <c r="X2008" s="11">
        <v>3586</v>
      </c>
      <c r="Y2008" s="11">
        <v>21</v>
      </c>
      <c r="Z2008" s="11">
        <v>1434</v>
      </c>
      <c r="AA2008" s="11">
        <v>0</v>
      </c>
      <c r="AB2008" s="11">
        <v>0</v>
      </c>
      <c r="AC2008" s="11">
        <v>4013314</v>
      </c>
      <c r="AD2008" s="11">
        <v>698</v>
      </c>
      <c r="AE2008" s="11">
        <v>3795000</v>
      </c>
      <c r="AF2008" s="11" t="s">
        <v>163</v>
      </c>
      <c r="AG2008" s="11" t="s">
        <v>158</v>
      </c>
      <c r="AH2008" s="16">
        <v>0</v>
      </c>
      <c r="AI2008" s="12"/>
      <c r="AJ2008" s="12"/>
      <c r="AK2008" s="12"/>
    </row>
    <row r="2009" spans="1:37">
      <c r="A2009" s="11">
        <v>4013314</v>
      </c>
      <c r="B2009" s="11">
        <v>4013301</v>
      </c>
      <c r="C2009" s="11" t="s">
        <v>77</v>
      </c>
      <c r="D2009" s="11">
        <v>20</v>
      </c>
      <c r="E2009" s="11">
        <v>14</v>
      </c>
      <c r="F2009" s="11">
        <v>60</v>
      </c>
      <c r="G2009" s="11">
        <v>4</v>
      </c>
      <c r="H2009" s="11">
        <v>312</v>
      </c>
      <c r="I2009" s="11">
        <v>311</v>
      </c>
      <c r="J2009" s="11">
        <v>223</v>
      </c>
      <c r="K2009" s="11">
        <v>232</v>
      </c>
      <c r="L2009" s="11">
        <v>2</v>
      </c>
      <c r="M2009" s="11">
        <v>60</v>
      </c>
      <c r="N2009" s="11">
        <v>850</v>
      </c>
      <c r="O2009" s="11">
        <v>1</v>
      </c>
      <c r="P2009" s="11">
        <v>40133</v>
      </c>
      <c r="Q2009" s="11">
        <v>1</v>
      </c>
      <c r="R2009" s="11">
        <v>790000</v>
      </c>
      <c r="S2009" s="11">
        <v>5001</v>
      </c>
      <c r="T2009" s="11">
        <v>5002</v>
      </c>
      <c r="U2009" s="11">
        <v>5</v>
      </c>
      <c r="V2009" s="11">
        <v>31667</v>
      </c>
      <c r="W2009" s="11">
        <v>6</v>
      </c>
      <c r="X2009" s="11">
        <v>3958</v>
      </c>
      <c r="Y2009" s="11">
        <v>21</v>
      </c>
      <c r="Z2009" s="11">
        <v>1583</v>
      </c>
      <c r="AA2009" s="11">
        <v>0</v>
      </c>
      <c r="AB2009" s="11">
        <v>0</v>
      </c>
      <c r="AC2009" s="11">
        <v>4013315</v>
      </c>
      <c r="AD2009" s="11">
        <v>880</v>
      </c>
      <c r="AE2009" s="11">
        <v>4560000</v>
      </c>
      <c r="AF2009" s="11" t="s">
        <v>163</v>
      </c>
      <c r="AG2009" s="11" t="s">
        <v>158</v>
      </c>
      <c r="AH2009" s="16">
        <v>1</v>
      </c>
      <c r="AI2009" s="12"/>
      <c r="AJ2009" s="12"/>
      <c r="AK2009" s="12"/>
    </row>
    <row r="2010" spans="1:37">
      <c r="A2010" s="11">
        <v>4013315</v>
      </c>
      <c r="B2010" s="11">
        <v>4013301</v>
      </c>
      <c r="C2010" s="11" t="s">
        <v>77</v>
      </c>
      <c r="D2010" s="11">
        <v>20</v>
      </c>
      <c r="E2010" s="11">
        <v>15</v>
      </c>
      <c r="F2010" s="11">
        <v>60</v>
      </c>
      <c r="G2010" s="11">
        <v>4</v>
      </c>
      <c r="H2010" s="11">
        <v>311</v>
      </c>
      <c r="I2010" s="11">
        <v>333</v>
      </c>
      <c r="J2010" s="11">
        <v>222</v>
      </c>
      <c r="K2010" s="11">
        <v>231</v>
      </c>
      <c r="L2010" s="11">
        <v>2</v>
      </c>
      <c r="M2010" s="11">
        <v>60</v>
      </c>
      <c r="N2010" s="11">
        <v>890</v>
      </c>
      <c r="O2010" s="11">
        <v>0</v>
      </c>
      <c r="P2010" s="11">
        <v>0</v>
      </c>
      <c r="Q2010" s="11">
        <v>0</v>
      </c>
      <c r="R2010" s="11">
        <v>810000</v>
      </c>
      <c r="S2010" s="11">
        <v>5001</v>
      </c>
      <c r="T2010" s="11">
        <v>5002</v>
      </c>
      <c r="U2010" s="11">
        <v>5</v>
      </c>
      <c r="V2010" s="11">
        <v>47827</v>
      </c>
      <c r="W2010" s="11">
        <v>6</v>
      </c>
      <c r="X2010" s="11">
        <v>4333</v>
      </c>
      <c r="Y2010" s="11">
        <v>21</v>
      </c>
      <c r="Z2010" s="11">
        <v>1733</v>
      </c>
      <c r="AA2010" s="11">
        <v>0</v>
      </c>
      <c r="AB2010" s="11">
        <v>0</v>
      </c>
      <c r="AC2010" s="11">
        <v>4013316</v>
      </c>
      <c r="AD2010" s="11">
        <v>1061</v>
      </c>
      <c r="AE2010" s="11">
        <v>5350000</v>
      </c>
      <c r="AF2010" s="11" t="s">
        <v>164</v>
      </c>
      <c r="AG2010" s="11" t="s">
        <v>134</v>
      </c>
      <c r="AH2010" s="16">
        <v>0</v>
      </c>
      <c r="AI2010" s="12"/>
      <c r="AJ2010" s="12"/>
      <c r="AK2010" s="12"/>
    </row>
    <row r="2011" spans="1:37">
      <c r="A2011" s="11">
        <v>4013316</v>
      </c>
      <c r="B2011" s="11">
        <v>4013301</v>
      </c>
      <c r="C2011" s="11" t="s">
        <v>77</v>
      </c>
      <c r="D2011" s="11">
        <v>20</v>
      </c>
      <c r="E2011" s="11">
        <v>16</v>
      </c>
      <c r="F2011" s="11">
        <v>60</v>
      </c>
      <c r="G2011" s="11">
        <v>4</v>
      </c>
      <c r="H2011" s="11">
        <v>313</v>
      </c>
      <c r="I2011" s="11">
        <v>322</v>
      </c>
      <c r="J2011" s="11">
        <v>221</v>
      </c>
      <c r="K2011" s="11">
        <v>233</v>
      </c>
      <c r="L2011" s="11">
        <v>2</v>
      </c>
      <c r="M2011" s="11">
        <v>60</v>
      </c>
      <c r="N2011" s="11">
        <v>910</v>
      </c>
      <c r="O2011" s="11">
        <v>0</v>
      </c>
      <c r="P2011" s="11">
        <v>0</v>
      </c>
      <c r="Q2011" s="11">
        <v>0</v>
      </c>
      <c r="R2011" s="11">
        <v>830000</v>
      </c>
      <c r="S2011" s="11">
        <v>5001</v>
      </c>
      <c r="T2011" s="11">
        <v>5002</v>
      </c>
      <c r="U2011" s="11">
        <v>5</v>
      </c>
      <c r="V2011" s="11">
        <v>50849</v>
      </c>
      <c r="W2011" s="11">
        <v>6</v>
      </c>
      <c r="X2011" s="11">
        <v>4711</v>
      </c>
      <c r="Y2011" s="11">
        <v>21</v>
      </c>
      <c r="Z2011" s="11">
        <v>1884</v>
      </c>
      <c r="AA2011" s="11">
        <v>0</v>
      </c>
      <c r="AB2011" s="11">
        <v>0</v>
      </c>
      <c r="AC2011" s="11">
        <v>4013317</v>
      </c>
      <c r="AD2011" s="11">
        <v>1243</v>
      </c>
      <c r="AE2011" s="11">
        <v>6160000</v>
      </c>
      <c r="AF2011" s="11" t="s">
        <v>164</v>
      </c>
      <c r="AG2011" s="11" t="s">
        <v>134</v>
      </c>
      <c r="AH2011" s="16">
        <v>0</v>
      </c>
      <c r="AI2011" s="12"/>
      <c r="AJ2011" s="12"/>
      <c r="AK2011" s="12"/>
    </row>
    <row r="2012" spans="1:37">
      <c r="A2012" s="11">
        <v>4013317</v>
      </c>
      <c r="B2012" s="11">
        <v>4013301</v>
      </c>
      <c r="C2012" s="11" t="s">
        <v>77</v>
      </c>
      <c r="D2012" s="11">
        <v>20</v>
      </c>
      <c r="E2012" s="11">
        <v>17</v>
      </c>
      <c r="F2012" s="11">
        <v>60</v>
      </c>
      <c r="G2012" s="11">
        <v>4</v>
      </c>
      <c r="H2012" s="11">
        <v>312</v>
      </c>
      <c r="I2012" s="11">
        <v>321</v>
      </c>
      <c r="J2012" s="11">
        <v>223</v>
      </c>
      <c r="K2012" s="11">
        <v>232</v>
      </c>
      <c r="L2012" s="11">
        <v>2</v>
      </c>
      <c r="M2012" s="11">
        <v>60</v>
      </c>
      <c r="N2012" s="11">
        <v>930</v>
      </c>
      <c r="O2012" s="11">
        <v>0</v>
      </c>
      <c r="P2012" s="11">
        <v>0</v>
      </c>
      <c r="Q2012" s="11">
        <v>0</v>
      </c>
      <c r="R2012" s="11">
        <v>855000</v>
      </c>
      <c r="S2012" s="11">
        <v>5001</v>
      </c>
      <c r="T2012" s="11">
        <v>5002</v>
      </c>
      <c r="U2012" s="11">
        <v>5</v>
      </c>
      <c r="V2012" s="11">
        <v>53893</v>
      </c>
      <c r="W2012" s="11">
        <v>6</v>
      </c>
      <c r="X2012" s="11">
        <v>5092</v>
      </c>
      <c r="Y2012" s="11">
        <v>21</v>
      </c>
      <c r="Z2012" s="11">
        <v>2037</v>
      </c>
      <c r="AA2012" s="11">
        <v>0</v>
      </c>
      <c r="AB2012" s="11">
        <v>0</v>
      </c>
      <c r="AC2012" s="11">
        <v>4013318</v>
      </c>
      <c r="AD2012" s="11">
        <v>1425</v>
      </c>
      <c r="AE2012" s="11">
        <v>6990000</v>
      </c>
      <c r="AF2012" s="11" t="s">
        <v>164</v>
      </c>
      <c r="AG2012" s="11" t="s">
        <v>134</v>
      </c>
      <c r="AH2012" s="16">
        <v>0</v>
      </c>
      <c r="AI2012" s="12"/>
      <c r="AJ2012" s="12"/>
      <c r="AK2012" s="12"/>
    </row>
    <row r="2013" spans="1:37">
      <c r="A2013" s="11">
        <v>4013318</v>
      </c>
      <c r="B2013" s="11">
        <v>4013301</v>
      </c>
      <c r="C2013" s="11" t="s">
        <v>77</v>
      </c>
      <c r="D2013" s="11">
        <v>20</v>
      </c>
      <c r="E2013" s="11">
        <v>18</v>
      </c>
      <c r="F2013" s="11">
        <v>60</v>
      </c>
      <c r="G2013" s="11">
        <v>4</v>
      </c>
      <c r="H2013" s="11">
        <v>311</v>
      </c>
      <c r="I2013" s="11">
        <v>333</v>
      </c>
      <c r="J2013" s="11">
        <v>222</v>
      </c>
      <c r="K2013" s="11">
        <v>231</v>
      </c>
      <c r="L2013" s="11">
        <v>2</v>
      </c>
      <c r="M2013" s="11">
        <v>60</v>
      </c>
      <c r="N2013" s="11">
        <v>950</v>
      </c>
      <c r="O2013" s="11">
        <v>0</v>
      </c>
      <c r="P2013" s="11">
        <v>0</v>
      </c>
      <c r="Q2013" s="11">
        <v>0</v>
      </c>
      <c r="R2013" s="11">
        <v>875000</v>
      </c>
      <c r="S2013" s="11">
        <v>5001</v>
      </c>
      <c r="T2013" s="11">
        <v>5002</v>
      </c>
      <c r="U2013" s="11">
        <v>5</v>
      </c>
      <c r="V2013" s="11">
        <v>56960</v>
      </c>
      <c r="W2013" s="11">
        <v>6</v>
      </c>
      <c r="X2013" s="11">
        <v>5475</v>
      </c>
      <c r="Y2013" s="11">
        <v>21</v>
      </c>
      <c r="Z2013" s="11">
        <v>2190</v>
      </c>
      <c r="AA2013" s="11">
        <v>0</v>
      </c>
      <c r="AB2013" s="11">
        <v>0</v>
      </c>
      <c r="AC2013" s="11">
        <v>4013319</v>
      </c>
      <c r="AD2013" s="11">
        <v>1606</v>
      </c>
      <c r="AE2013" s="11">
        <v>7845000</v>
      </c>
      <c r="AF2013" s="11" t="s">
        <v>164</v>
      </c>
      <c r="AG2013" s="11" t="s">
        <v>134</v>
      </c>
      <c r="AH2013" s="16">
        <v>0</v>
      </c>
      <c r="AI2013" s="12"/>
      <c r="AJ2013" s="12"/>
      <c r="AK2013" s="12"/>
    </row>
    <row r="2014" spans="1:37">
      <c r="A2014" s="11">
        <v>4013319</v>
      </c>
      <c r="B2014" s="11">
        <v>4013301</v>
      </c>
      <c r="C2014" s="11" t="s">
        <v>77</v>
      </c>
      <c r="D2014" s="11">
        <v>20</v>
      </c>
      <c r="E2014" s="11">
        <v>19</v>
      </c>
      <c r="F2014" s="11">
        <v>60</v>
      </c>
      <c r="G2014" s="11">
        <v>4</v>
      </c>
      <c r="H2014" s="11">
        <v>313</v>
      </c>
      <c r="I2014" s="11">
        <v>332</v>
      </c>
      <c r="J2014" s="11">
        <v>321</v>
      </c>
      <c r="K2014" s="11">
        <v>333</v>
      </c>
      <c r="L2014" s="11">
        <v>2</v>
      </c>
      <c r="M2014" s="11">
        <v>60</v>
      </c>
      <c r="N2014" s="11">
        <v>1450</v>
      </c>
      <c r="O2014" s="11">
        <v>1</v>
      </c>
      <c r="P2014" s="11">
        <v>40133</v>
      </c>
      <c r="Q2014" s="11">
        <v>1</v>
      </c>
      <c r="R2014" s="11">
        <v>1430000</v>
      </c>
      <c r="S2014" s="11">
        <v>5001</v>
      </c>
      <c r="T2014" s="11">
        <v>5002</v>
      </c>
      <c r="U2014" s="11">
        <v>5</v>
      </c>
      <c r="V2014" s="11">
        <v>60049</v>
      </c>
      <c r="W2014" s="11">
        <v>6</v>
      </c>
      <c r="X2014" s="11">
        <v>5861</v>
      </c>
      <c r="Y2014" s="11">
        <v>21</v>
      </c>
      <c r="Z2014" s="11">
        <v>2344</v>
      </c>
      <c r="AA2014" s="11">
        <v>0</v>
      </c>
      <c r="AB2014" s="11">
        <v>0</v>
      </c>
      <c r="AC2014" s="11">
        <v>4013320</v>
      </c>
      <c r="AD2014" s="11">
        <v>1788</v>
      </c>
      <c r="AE2014" s="11">
        <v>8720000</v>
      </c>
      <c r="AF2014" s="11" t="s">
        <v>164</v>
      </c>
      <c r="AG2014" s="11" t="s">
        <v>134</v>
      </c>
      <c r="AH2014" s="16">
        <v>1</v>
      </c>
      <c r="AI2014" s="12"/>
      <c r="AJ2014" s="12"/>
      <c r="AK2014" s="12"/>
    </row>
    <row r="2015" spans="1:37">
      <c r="A2015" s="11">
        <v>4013320</v>
      </c>
      <c r="B2015" s="11">
        <v>4013301</v>
      </c>
      <c r="C2015" s="11" t="s">
        <v>77</v>
      </c>
      <c r="D2015" s="11">
        <v>20</v>
      </c>
      <c r="E2015" s="11">
        <v>20</v>
      </c>
      <c r="F2015" s="11">
        <v>70</v>
      </c>
      <c r="G2015" s="11">
        <v>4</v>
      </c>
      <c r="H2015" s="11">
        <v>412</v>
      </c>
      <c r="I2015" s="11">
        <v>331</v>
      </c>
      <c r="J2015" s="11">
        <v>323</v>
      </c>
      <c r="K2015" s="11">
        <v>332</v>
      </c>
      <c r="L2015" s="11">
        <v>2</v>
      </c>
      <c r="M2015" s="11">
        <v>60</v>
      </c>
      <c r="N2015" s="11">
        <v>1490</v>
      </c>
      <c r="O2015" s="11">
        <v>0</v>
      </c>
      <c r="P2015" s="11">
        <v>0</v>
      </c>
      <c r="Q2015" s="11">
        <v>0</v>
      </c>
      <c r="R2015" s="11">
        <v>1455000</v>
      </c>
      <c r="S2015" s="11">
        <v>5002</v>
      </c>
      <c r="T2015" s="11">
        <v>5003</v>
      </c>
      <c r="U2015" s="11">
        <v>5</v>
      </c>
      <c r="V2015" s="11">
        <v>64049</v>
      </c>
      <c r="W2015" s="11">
        <v>6</v>
      </c>
      <c r="X2015" s="11">
        <v>6361</v>
      </c>
      <c r="Y2015" s="11">
        <v>21</v>
      </c>
      <c r="Z2015" s="11">
        <v>2544</v>
      </c>
      <c r="AA2015" s="11">
        <v>0</v>
      </c>
      <c r="AB2015" s="11">
        <v>0</v>
      </c>
      <c r="AC2015" s="11">
        <v>4013321</v>
      </c>
      <c r="AD2015" s="11">
        <v>2094</v>
      </c>
      <c r="AE2015" s="11">
        <v>10150000</v>
      </c>
      <c r="AF2015" s="11" t="s">
        <v>165</v>
      </c>
      <c r="AG2015" s="11" t="s">
        <v>159</v>
      </c>
      <c r="AH2015" s="16">
        <v>0</v>
      </c>
      <c r="AI2015" s="12"/>
      <c r="AJ2015" s="12"/>
      <c r="AK2015" s="12"/>
    </row>
    <row r="2016" spans="1:37">
      <c r="A2016" s="11">
        <v>4013321</v>
      </c>
      <c r="B2016" s="11">
        <v>4013301</v>
      </c>
      <c r="C2016" s="11" t="s">
        <v>77</v>
      </c>
      <c r="D2016" s="11">
        <v>20</v>
      </c>
      <c r="E2016" s="11">
        <v>21</v>
      </c>
      <c r="F2016" s="11">
        <v>70</v>
      </c>
      <c r="G2016" s="11">
        <v>4</v>
      </c>
      <c r="H2016" s="11">
        <v>411</v>
      </c>
      <c r="I2016" s="11">
        <v>333</v>
      </c>
      <c r="J2016" s="11">
        <v>322</v>
      </c>
      <c r="K2016" s="11">
        <v>331</v>
      </c>
      <c r="L2016" s="11">
        <v>2</v>
      </c>
      <c r="M2016" s="11">
        <v>60</v>
      </c>
      <c r="N2016" s="11">
        <v>1510</v>
      </c>
      <c r="O2016" s="11">
        <v>0</v>
      </c>
      <c r="P2016" s="11">
        <v>0</v>
      </c>
      <c r="Q2016" s="11">
        <v>0</v>
      </c>
      <c r="R2016" s="11">
        <v>1475000</v>
      </c>
      <c r="S2016" s="11">
        <v>5002</v>
      </c>
      <c r="T2016" s="11">
        <v>5003</v>
      </c>
      <c r="U2016" s="11">
        <v>5</v>
      </c>
      <c r="V2016" s="11">
        <v>68071</v>
      </c>
      <c r="W2016" s="11">
        <v>6</v>
      </c>
      <c r="X2016" s="11">
        <v>6864</v>
      </c>
      <c r="Y2016" s="11">
        <v>21</v>
      </c>
      <c r="Z2016" s="11">
        <v>2746</v>
      </c>
      <c r="AA2016" s="11">
        <v>0</v>
      </c>
      <c r="AB2016" s="11">
        <v>0</v>
      </c>
      <c r="AC2016" s="11">
        <v>4013322</v>
      </c>
      <c r="AD2016" s="11">
        <v>2667</v>
      </c>
      <c r="AE2016" s="11">
        <v>11605000</v>
      </c>
      <c r="AF2016" s="11" t="s">
        <v>165</v>
      </c>
      <c r="AG2016" s="11" t="s">
        <v>159</v>
      </c>
      <c r="AH2016" s="16">
        <v>0</v>
      </c>
      <c r="AI2016" s="12"/>
      <c r="AJ2016" s="12"/>
      <c r="AK2016" s="12"/>
    </row>
    <row r="2017" spans="1:37">
      <c r="A2017" s="11">
        <v>4013322</v>
      </c>
      <c r="B2017" s="11">
        <v>4013301</v>
      </c>
      <c r="C2017" s="11" t="s">
        <v>77</v>
      </c>
      <c r="D2017" s="11">
        <v>20</v>
      </c>
      <c r="E2017" s="11">
        <v>22</v>
      </c>
      <c r="F2017" s="11">
        <v>70</v>
      </c>
      <c r="G2017" s="11">
        <v>4</v>
      </c>
      <c r="H2017" s="11">
        <v>413</v>
      </c>
      <c r="I2017" s="11">
        <v>332</v>
      </c>
      <c r="J2017" s="11">
        <v>321</v>
      </c>
      <c r="K2017" s="11">
        <v>333</v>
      </c>
      <c r="L2017" s="11">
        <v>2</v>
      </c>
      <c r="M2017" s="11">
        <v>60</v>
      </c>
      <c r="N2017" s="11">
        <v>1530</v>
      </c>
      <c r="O2017" s="11">
        <v>0</v>
      </c>
      <c r="P2017" s="11">
        <v>0</v>
      </c>
      <c r="Q2017" s="11">
        <v>0</v>
      </c>
      <c r="R2017" s="11">
        <v>1500000</v>
      </c>
      <c r="S2017" s="11">
        <v>5002</v>
      </c>
      <c r="T2017" s="11">
        <v>5003</v>
      </c>
      <c r="U2017" s="11">
        <v>5</v>
      </c>
      <c r="V2017" s="11">
        <v>72116</v>
      </c>
      <c r="W2017" s="11">
        <v>6</v>
      </c>
      <c r="X2017" s="11">
        <v>7369</v>
      </c>
      <c r="Y2017" s="11">
        <v>21</v>
      </c>
      <c r="Z2017" s="11">
        <v>2948</v>
      </c>
      <c r="AA2017" s="11">
        <v>0</v>
      </c>
      <c r="AB2017" s="11">
        <v>0</v>
      </c>
      <c r="AC2017" s="11">
        <v>4013323</v>
      </c>
      <c r="AD2017" s="11">
        <v>3241</v>
      </c>
      <c r="AE2017" s="11">
        <v>13080000</v>
      </c>
      <c r="AF2017" s="11" t="s">
        <v>165</v>
      </c>
      <c r="AG2017" s="11" t="s">
        <v>159</v>
      </c>
      <c r="AH2017" s="16">
        <v>0</v>
      </c>
      <c r="AI2017" s="12"/>
      <c r="AJ2017" s="12"/>
      <c r="AK2017" s="12"/>
    </row>
    <row r="2018" spans="1:37">
      <c r="A2018" s="11">
        <v>4013323</v>
      </c>
      <c r="B2018" s="11">
        <v>4013301</v>
      </c>
      <c r="C2018" s="11" t="s">
        <v>77</v>
      </c>
      <c r="D2018" s="11">
        <v>20</v>
      </c>
      <c r="E2018" s="11">
        <v>23</v>
      </c>
      <c r="F2018" s="11">
        <v>70</v>
      </c>
      <c r="G2018" s="11">
        <v>4</v>
      </c>
      <c r="H2018" s="11">
        <v>412</v>
      </c>
      <c r="I2018" s="11">
        <v>331</v>
      </c>
      <c r="J2018" s="11">
        <v>323</v>
      </c>
      <c r="K2018" s="11">
        <v>332</v>
      </c>
      <c r="L2018" s="11">
        <v>2</v>
      </c>
      <c r="M2018" s="11">
        <v>60</v>
      </c>
      <c r="N2018" s="11">
        <v>1550</v>
      </c>
      <c r="O2018" s="11">
        <v>1</v>
      </c>
      <c r="P2018" s="11">
        <v>40133</v>
      </c>
      <c r="Q2018" s="11">
        <v>1</v>
      </c>
      <c r="R2018" s="11">
        <v>1520000</v>
      </c>
      <c r="S2018" s="11">
        <v>5002</v>
      </c>
      <c r="T2018" s="11">
        <v>5003</v>
      </c>
      <c r="U2018" s="11">
        <v>5</v>
      </c>
      <c r="V2018" s="11">
        <v>76182</v>
      </c>
      <c r="W2018" s="11">
        <v>6</v>
      </c>
      <c r="X2018" s="11">
        <v>7878</v>
      </c>
      <c r="Y2018" s="11">
        <v>21</v>
      </c>
      <c r="Z2018" s="11">
        <v>3151</v>
      </c>
      <c r="AA2018" s="11">
        <v>0</v>
      </c>
      <c r="AB2018" s="11">
        <v>0</v>
      </c>
      <c r="AC2018" s="11">
        <v>4013324</v>
      </c>
      <c r="AD2018" s="11">
        <v>3815</v>
      </c>
      <c r="AE2018" s="11">
        <v>14580000</v>
      </c>
      <c r="AF2018" s="11" t="s">
        <v>165</v>
      </c>
      <c r="AG2018" s="11" t="s">
        <v>159</v>
      </c>
      <c r="AH2018" s="16">
        <v>1</v>
      </c>
      <c r="AI2018" s="12"/>
      <c r="AJ2018" s="12"/>
      <c r="AK2018" s="12"/>
    </row>
    <row r="2019" spans="1:37">
      <c r="A2019" s="11">
        <v>4013324</v>
      </c>
      <c r="B2019" s="11">
        <v>4013301</v>
      </c>
      <c r="C2019" s="11" t="s">
        <v>77</v>
      </c>
      <c r="D2019" s="11">
        <v>20</v>
      </c>
      <c r="E2019" s="11">
        <v>24</v>
      </c>
      <c r="F2019" s="11">
        <v>70</v>
      </c>
      <c r="G2019" s="11">
        <v>4</v>
      </c>
      <c r="H2019" s="11">
        <v>411</v>
      </c>
      <c r="I2019" s="11">
        <v>423</v>
      </c>
      <c r="J2019" s="11">
        <v>322</v>
      </c>
      <c r="K2019" s="11">
        <v>331</v>
      </c>
      <c r="L2019" s="11">
        <v>2</v>
      </c>
      <c r="M2019" s="11">
        <v>60</v>
      </c>
      <c r="N2019" s="11">
        <v>1570</v>
      </c>
      <c r="O2019" s="11">
        <v>0</v>
      </c>
      <c r="P2019" s="11">
        <v>0</v>
      </c>
      <c r="Q2019" s="11">
        <v>0</v>
      </c>
      <c r="R2019" s="11">
        <v>1545000</v>
      </c>
      <c r="S2019" s="11">
        <v>5002</v>
      </c>
      <c r="T2019" s="11">
        <v>5003</v>
      </c>
      <c r="U2019" s="11">
        <v>5</v>
      </c>
      <c r="V2019" s="11">
        <v>80271</v>
      </c>
      <c r="W2019" s="11">
        <v>6</v>
      </c>
      <c r="X2019" s="11">
        <v>8389</v>
      </c>
      <c r="Y2019" s="11">
        <v>21</v>
      </c>
      <c r="Z2019" s="11">
        <v>4016</v>
      </c>
      <c r="AA2019" s="11">
        <v>0</v>
      </c>
      <c r="AB2019" s="11">
        <v>0</v>
      </c>
      <c r="AC2019" s="11">
        <v>4013325</v>
      </c>
      <c r="AD2019" s="11">
        <v>4388</v>
      </c>
      <c r="AE2019" s="11">
        <v>16100000</v>
      </c>
      <c r="AF2019" s="11" t="s">
        <v>166</v>
      </c>
      <c r="AG2019" s="11" t="s">
        <v>158</v>
      </c>
      <c r="AH2019" s="16">
        <v>0</v>
      </c>
      <c r="AI2019" s="12"/>
      <c r="AJ2019" s="12"/>
      <c r="AK2019" s="12"/>
    </row>
    <row r="2020" spans="1:37">
      <c r="A2020" s="11">
        <v>4013325</v>
      </c>
      <c r="B2020" s="11">
        <v>4013301</v>
      </c>
      <c r="C2020" s="11" t="s">
        <v>77</v>
      </c>
      <c r="D2020" s="11">
        <v>20</v>
      </c>
      <c r="E2020" s="11">
        <v>25</v>
      </c>
      <c r="F2020" s="11">
        <v>70</v>
      </c>
      <c r="G2020" s="11">
        <v>4</v>
      </c>
      <c r="H2020" s="11">
        <v>413</v>
      </c>
      <c r="I2020" s="11">
        <v>422</v>
      </c>
      <c r="J2020" s="11">
        <v>321</v>
      </c>
      <c r="K2020" s="11">
        <v>333</v>
      </c>
      <c r="L2020" s="11">
        <v>2</v>
      </c>
      <c r="M2020" s="11">
        <v>60</v>
      </c>
      <c r="N2020" s="11">
        <v>1610</v>
      </c>
      <c r="O2020" s="11">
        <v>0</v>
      </c>
      <c r="P2020" s="11">
        <v>0</v>
      </c>
      <c r="Q2020" s="11">
        <v>0</v>
      </c>
      <c r="R2020" s="11">
        <v>1565000</v>
      </c>
      <c r="S2020" s="11">
        <v>5002</v>
      </c>
      <c r="T2020" s="11">
        <v>5003</v>
      </c>
      <c r="U2020" s="11">
        <v>5</v>
      </c>
      <c r="V2020" s="11">
        <v>84382</v>
      </c>
      <c r="W2020" s="11">
        <v>6</v>
      </c>
      <c r="X2020" s="11">
        <v>8903</v>
      </c>
      <c r="Y2020" s="11">
        <v>21</v>
      </c>
      <c r="Z2020" s="11">
        <v>4221</v>
      </c>
      <c r="AA2020" s="11">
        <v>0</v>
      </c>
      <c r="AB2020" s="11">
        <v>0</v>
      </c>
      <c r="AC2020" s="11">
        <v>4013326</v>
      </c>
      <c r="AD2020" s="11">
        <v>5230</v>
      </c>
      <c r="AE2020" s="11">
        <v>17645000</v>
      </c>
      <c r="AF2020" s="11" t="s">
        <v>166</v>
      </c>
      <c r="AG2020" s="11" t="s">
        <v>158</v>
      </c>
      <c r="AH2020" s="16">
        <v>0</v>
      </c>
      <c r="AI2020" s="12"/>
      <c r="AJ2020" s="12"/>
      <c r="AK2020" s="12"/>
    </row>
    <row r="2021" spans="1:37">
      <c r="A2021" s="11">
        <v>4013326</v>
      </c>
      <c r="B2021" s="11">
        <v>4013301</v>
      </c>
      <c r="C2021" s="11" t="s">
        <v>77</v>
      </c>
      <c r="D2021" s="11">
        <v>20</v>
      </c>
      <c r="E2021" s="11">
        <v>26</v>
      </c>
      <c r="F2021" s="11">
        <v>70</v>
      </c>
      <c r="G2021" s="11">
        <v>4</v>
      </c>
      <c r="H2021" s="11">
        <v>412</v>
      </c>
      <c r="I2021" s="11">
        <v>421</v>
      </c>
      <c r="J2021" s="11">
        <v>323</v>
      </c>
      <c r="K2021" s="11">
        <v>332</v>
      </c>
      <c r="L2021" s="11">
        <v>2</v>
      </c>
      <c r="M2021" s="11">
        <v>60</v>
      </c>
      <c r="N2021" s="11">
        <v>1630</v>
      </c>
      <c r="O2021" s="11">
        <v>1</v>
      </c>
      <c r="P2021" s="11">
        <v>40133</v>
      </c>
      <c r="Q2021" s="11">
        <v>1</v>
      </c>
      <c r="R2021" s="11">
        <v>1590000</v>
      </c>
      <c r="S2021" s="11">
        <v>5002</v>
      </c>
      <c r="T2021" s="11">
        <v>5003</v>
      </c>
      <c r="U2021" s="11">
        <v>5</v>
      </c>
      <c r="V2021" s="11">
        <v>88516</v>
      </c>
      <c r="W2021" s="11">
        <v>6</v>
      </c>
      <c r="X2021" s="11">
        <v>9419</v>
      </c>
      <c r="Y2021" s="11">
        <v>21</v>
      </c>
      <c r="Z2021" s="11">
        <v>4428</v>
      </c>
      <c r="AA2021" s="11">
        <v>0</v>
      </c>
      <c r="AB2021" s="11">
        <v>0</v>
      </c>
      <c r="AC2021" s="11">
        <v>4013327</v>
      </c>
      <c r="AD2021" s="11">
        <v>6071</v>
      </c>
      <c r="AE2021" s="11">
        <v>19210000</v>
      </c>
      <c r="AF2021" s="11" t="s">
        <v>166</v>
      </c>
      <c r="AG2021" s="11" t="s">
        <v>158</v>
      </c>
      <c r="AH2021" s="16">
        <v>1</v>
      </c>
      <c r="AI2021" s="12"/>
      <c r="AJ2021" s="12"/>
      <c r="AK2021" s="12"/>
    </row>
    <row r="2022" spans="1:37">
      <c r="A2022" s="11">
        <v>4013327</v>
      </c>
      <c r="B2022" s="11">
        <v>4013301</v>
      </c>
      <c r="C2022" s="11" t="s">
        <v>77</v>
      </c>
      <c r="D2022" s="11">
        <v>20</v>
      </c>
      <c r="E2022" s="11">
        <v>27</v>
      </c>
      <c r="F2022" s="11">
        <v>70</v>
      </c>
      <c r="G2022" s="11">
        <v>4</v>
      </c>
      <c r="H2022" s="11">
        <v>411</v>
      </c>
      <c r="I2022" s="11">
        <v>433</v>
      </c>
      <c r="J2022" s="11">
        <v>322</v>
      </c>
      <c r="K2022" s="11">
        <v>331</v>
      </c>
      <c r="L2022" s="11">
        <v>2</v>
      </c>
      <c r="M2022" s="11">
        <v>60</v>
      </c>
      <c r="N2022" s="11">
        <v>1650</v>
      </c>
      <c r="O2022" s="11">
        <v>0</v>
      </c>
      <c r="P2022" s="11">
        <v>0</v>
      </c>
      <c r="Q2022" s="11">
        <v>0</v>
      </c>
      <c r="R2022" s="11">
        <v>1615000</v>
      </c>
      <c r="S2022" s="11">
        <v>5002</v>
      </c>
      <c r="T2022" s="11">
        <v>5003</v>
      </c>
      <c r="U2022" s="11">
        <v>5</v>
      </c>
      <c r="V2022" s="11">
        <v>105831</v>
      </c>
      <c r="W2022" s="11">
        <v>6</v>
      </c>
      <c r="X2022" s="11">
        <v>9939</v>
      </c>
      <c r="Y2022" s="11">
        <v>21</v>
      </c>
      <c r="Z2022" s="11">
        <v>4636</v>
      </c>
      <c r="AA2022" s="11">
        <v>0</v>
      </c>
      <c r="AB2022" s="11">
        <v>0</v>
      </c>
      <c r="AC2022" s="11">
        <v>4013328</v>
      </c>
      <c r="AD2022" s="11">
        <v>6912</v>
      </c>
      <c r="AE2022" s="11">
        <v>20800000</v>
      </c>
      <c r="AF2022" s="11" t="s">
        <v>167</v>
      </c>
      <c r="AG2022" s="11" t="s">
        <v>135</v>
      </c>
      <c r="AH2022" s="16">
        <v>0</v>
      </c>
      <c r="AI2022" s="12"/>
      <c r="AJ2022" s="12"/>
      <c r="AK2022" s="12"/>
    </row>
    <row r="2023" spans="1:37">
      <c r="A2023" s="11">
        <v>4013328</v>
      </c>
      <c r="B2023" s="11">
        <v>4013301</v>
      </c>
      <c r="C2023" s="11" t="s">
        <v>77</v>
      </c>
      <c r="D2023" s="11">
        <v>20</v>
      </c>
      <c r="E2023" s="11">
        <v>28</v>
      </c>
      <c r="F2023" s="11">
        <v>70</v>
      </c>
      <c r="G2023" s="11">
        <v>4</v>
      </c>
      <c r="H2023" s="11">
        <v>413</v>
      </c>
      <c r="I2023" s="11">
        <v>432</v>
      </c>
      <c r="J2023" s="11">
        <v>321</v>
      </c>
      <c r="K2023" s="11">
        <v>333</v>
      </c>
      <c r="L2023" s="11">
        <v>2</v>
      </c>
      <c r="M2023" s="11">
        <v>60</v>
      </c>
      <c r="N2023" s="11">
        <v>1670</v>
      </c>
      <c r="O2023" s="11">
        <v>0</v>
      </c>
      <c r="P2023" s="11">
        <v>0</v>
      </c>
      <c r="Q2023" s="11">
        <v>0</v>
      </c>
      <c r="R2023" s="11">
        <v>1635000</v>
      </c>
      <c r="S2023" s="11">
        <v>5002</v>
      </c>
      <c r="T2023" s="11">
        <v>5003</v>
      </c>
      <c r="U2023" s="11">
        <v>5</v>
      </c>
      <c r="V2023" s="11">
        <v>110009</v>
      </c>
      <c r="W2023" s="11">
        <v>6</v>
      </c>
      <c r="X2023" s="11">
        <v>10461</v>
      </c>
      <c r="Y2023" s="11">
        <v>21</v>
      </c>
      <c r="Z2023" s="11">
        <v>4844</v>
      </c>
      <c r="AA2023" s="11">
        <v>0</v>
      </c>
      <c r="AB2023" s="11">
        <v>0</v>
      </c>
      <c r="AC2023" s="11">
        <v>4013329</v>
      </c>
      <c r="AD2023" s="11">
        <v>7754</v>
      </c>
      <c r="AE2023" s="11">
        <v>22415000</v>
      </c>
      <c r="AF2023" s="11" t="s">
        <v>167</v>
      </c>
      <c r="AG2023" s="11" t="s">
        <v>135</v>
      </c>
      <c r="AH2023" s="16">
        <v>0</v>
      </c>
      <c r="AI2023" s="12"/>
      <c r="AJ2023" s="12"/>
      <c r="AK2023" s="12"/>
    </row>
    <row r="2024" spans="1:37">
      <c r="A2024" s="11">
        <v>4013329</v>
      </c>
      <c r="B2024" s="11">
        <v>4013301</v>
      </c>
      <c r="C2024" s="11" t="s">
        <v>77</v>
      </c>
      <c r="D2024" s="11">
        <v>20</v>
      </c>
      <c r="E2024" s="11">
        <v>29</v>
      </c>
      <c r="F2024" s="11">
        <v>70</v>
      </c>
      <c r="G2024" s="11">
        <v>4</v>
      </c>
      <c r="H2024" s="11">
        <v>412</v>
      </c>
      <c r="I2024" s="11">
        <v>421</v>
      </c>
      <c r="J2024" s="11">
        <v>423</v>
      </c>
      <c r="K2024" s="11">
        <v>432</v>
      </c>
      <c r="L2024" s="11">
        <v>2</v>
      </c>
      <c r="M2024" s="11">
        <v>60</v>
      </c>
      <c r="N2024" s="11">
        <v>2170</v>
      </c>
      <c r="O2024" s="11">
        <v>1</v>
      </c>
      <c r="P2024" s="11">
        <v>40133</v>
      </c>
      <c r="Q2024" s="11">
        <v>1</v>
      </c>
      <c r="R2024" s="11">
        <v>2220000</v>
      </c>
      <c r="S2024" s="11">
        <v>5002</v>
      </c>
      <c r="T2024" s="11">
        <v>5003</v>
      </c>
      <c r="U2024" s="11">
        <v>5</v>
      </c>
      <c r="V2024" s="11">
        <v>114209</v>
      </c>
      <c r="W2024" s="11">
        <v>6</v>
      </c>
      <c r="X2024" s="11">
        <v>10986</v>
      </c>
      <c r="Y2024" s="11">
        <v>21</v>
      </c>
      <c r="Z2024" s="11">
        <v>5054</v>
      </c>
      <c r="AA2024" s="11">
        <v>0</v>
      </c>
      <c r="AB2024" s="11">
        <v>0</v>
      </c>
      <c r="AC2024" s="11">
        <v>4013330</v>
      </c>
      <c r="AD2024" s="11">
        <v>8595</v>
      </c>
      <c r="AE2024" s="11">
        <v>24050000</v>
      </c>
      <c r="AF2024" s="11" t="s">
        <v>167</v>
      </c>
      <c r="AG2024" s="11" t="s">
        <v>135</v>
      </c>
      <c r="AH2024" s="16">
        <v>1</v>
      </c>
      <c r="AI2024" s="12"/>
      <c r="AJ2024" s="12"/>
      <c r="AK2024" s="12"/>
    </row>
    <row r="2025" spans="1:37">
      <c r="A2025" s="11">
        <v>4013330</v>
      </c>
      <c r="B2025" s="11">
        <v>4013301</v>
      </c>
      <c r="C2025" s="11" t="s">
        <v>77</v>
      </c>
      <c r="D2025" s="11">
        <v>20</v>
      </c>
      <c r="E2025" s="11">
        <v>30</v>
      </c>
      <c r="F2025" s="11">
        <v>80</v>
      </c>
      <c r="G2025" s="11">
        <v>4</v>
      </c>
      <c r="H2025" s="11">
        <v>511</v>
      </c>
      <c r="I2025" s="11">
        <v>433</v>
      </c>
      <c r="J2025" s="11">
        <v>422</v>
      </c>
      <c r="K2025" s="11">
        <v>431</v>
      </c>
      <c r="L2025" s="11">
        <v>2</v>
      </c>
      <c r="M2025" s="11">
        <v>60</v>
      </c>
      <c r="N2025" s="11">
        <v>2210</v>
      </c>
      <c r="O2025" s="11">
        <v>0</v>
      </c>
      <c r="P2025" s="11">
        <v>0</v>
      </c>
      <c r="Q2025" s="11">
        <v>0</v>
      </c>
      <c r="R2025" s="11">
        <v>2240000</v>
      </c>
      <c r="S2025" s="11">
        <v>5003</v>
      </c>
      <c r="T2025" s="11">
        <v>5004</v>
      </c>
      <c r="U2025" s="11">
        <v>5</v>
      </c>
      <c r="V2025" s="11">
        <v>119320</v>
      </c>
      <c r="W2025" s="11">
        <v>6</v>
      </c>
      <c r="X2025" s="11">
        <v>11625</v>
      </c>
      <c r="Y2025" s="11">
        <v>21</v>
      </c>
      <c r="Z2025" s="11">
        <v>5310</v>
      </c>
      <c r="AA2025" s="11">
        <v>0</v>
      </c>
      <c r="AB2025" s="11">
        <v>0</v>
      </c>
      <c r="AC2025" s="11">
        <v>4013331</v>
      </c>
      <c r="AD2025" s="11">
        <v>9972</v>
      </c>
      <c r="AE2025" s="11">
        <v>26270000</v>
      </c>
      <c r="AF2025" s="11" t="s">
        <v>168</v>
      </c>
      <c r="AG2025" s="11" t="s">
        <v>159</v>
      </c>
      <c r="AH2025" s="16">
        <v>0</v>
      </c>
      <c r="AI2025" s="12"/>
      <c r="AJ2025" s="12"/>
      <c r="AK2025" s="12"/>
    </row>
    <row r="2026" spans="1:37">
      <c r="A2026" s="11">
        <v>4013331</v>
      </c>
      <c r="B2026" s="11">
        <v>4013301</v>
      </c>
      <c r="C2026" s="11" t="s">
        <v>77</v>
      </c>
      <c r="D2026" s="11">
        <v>20</v>
      </c>
      <c r="E2026" s="11">
        <v>31</v>
      </c>
      <c r="F2026" s="11">
        <v>80</v>
      </c>
      <c r="G2026" s="11">
        <v>4</v>
      </c>
      <c r="H2026" s="11">
        <v>523</v>
      </c>
      <c r="I2026" s="11">
        <v>432</v>
      </c>
      <c r="J2026" s="11">
        <v>421</v>
      </c>
      <c r="K2026" s="11">
        <v>433</v>
      </c>
      <c r="L2026" s="11">
        <v>2</v>
      </c>
      <c r="M2026" s="11">
        <v>60</v>
      </c>
      <c r="N2026" s="11">
        <v>2230</v>
      </c>
      <c r="O2026" s="11">
        <v>1</v>
      </c>
      <c r="P2026" s="11">
        <v>40133</v>
      </c>
      <c r="Q2026" s="11">
        <v>1</v>
      </c>
      <c r="R2026" s="11">
        <v>2265000</v>
      </c>
      <c r="S2026" s="11">
        <v>5003</v>
      </c>
      <c r="T2026" s="11">
        <v>5004</v>
      </c>
      <c r="U2026" s="11">
        <v>5</v>
      </c>
      <c r="V2026" s="11">
        <v>124453</v>
      </c>
      <c r="W2026" s="11">
        <v>6</v>
      </c>
      <c r="X2026" s="11">
        <v>12267</v>
      </c>
      <c r="Y2026" s="11">
        <v>21</v>
      </c>
      <c r="Z2026" s="11">
        <v>5567</v>
      </c>
      <c r="AA2026" s="11">
        <v>0</v>
      </c>
      <c r="AB2026" s="11">
        <v>0</v>
      </c>
      <c r="AC2026" s="11">
        <v>4013332</v>
      </c>
      <c r="AD2026" s="11">
        <v>12219</v>
      </c>
      <c r="AE2026" s="11">
        <v>28510000</v>
      </c>
      <c r="AF2026" s="11" t="s">
        <v>168</v>
      </c>
      <c r="AG2026" s="11" t="s">
        <v>159</v>
      </c>
      <c r="AH2026" s="16">
        <v>1</v>
      </c>
      <c r="AI2026" s="12"/>
      <c r="AJ2026" s="12"/>
      <c r="AK2026" s="12"/>
    </row>
    <row r="2027" spans="1:37">
      <c r="A2027" s="11">
        <v>4013332</v>
      </c>
      <c r="B2027" s="11">
        <v>4013301</v>
      </c>
      <c r="C2027" s="11" t="s">
        <v>77</v>
      </c>
      <c r="D2027" s="11">
        <v>20</v>
      </c>
      <c r="E2027" s="11">
        <v>32</v>
      </c>
      <c r="F2027" s="11">
        <v>80</v>
      </c>
      <c r="G2027" s="11">
        <v>4</v>
      </c>
      <c r="H2027" s="11">
        <v>512</v>
      </c>
      <c r="I2027" s="11">
        <v>431</v>
      </c>
      <c r="J2027" s="11">
        <v>423</v>
      </c>
      <c r="K2027" s="11">
        <v>432</v>
      </c>
      <c r="L2027" s="11">
        <v>2</v>
      </c>
      <c r="M2027" s="11">
        <v>60</v>
      </c>
      <c r="N2027" s="11">
        <v>2250</v>
      </c>
      <c r="O2027" s="11">
        <v>0</v>
      </c>
      <c r="P2027" s="11">
        <v>0</v>
      </c>
      <c r="Q2027" s="11">
        <v>0</v>
      </c>
      <c r="R2027" s="11">
        <v>2290000</v>
      </c>
      <c r="S2027" s="11">
        <v>5003</v>
      </c>
      <c r="T2027" s="11">
        <v>5004</v>
      </c>
      <c r="U2027" s="11">
        <v>5</v>
      </c>
      <c r="V2027" s="11">
        <v>129609</v>
      </c>
      <c r="W2027" s="11">
        <v>6</v>
      </c>
      <c r="X2027" s="11">
        <v>12911</v>
      </c>
      <c r="Y2027" s="11">
        <v>21</v>
      </c>
      <c r="Z2027" s="11">
        <v>6484</v>
      </c>
      <c r="AA2027" s="11">
        <v>0</v>
      </c>
      <c r="AB2027" s="11">
        <v>0</v>
      </c>
      <c r="AC2027" s="11">
        <v>4013333</v>
      </c>
      <c r="AD2027" s="11">
        <v>14466</v>
      </c>
      <c r="AE2027" s="11">
        <v>30775000</v>
      </c>
      <c r="AF2027" s="11" t="s">
        <v>169</v>
      </c>
      <c r="AG2027" s="11" t="s">
        <v>158</v>
      </c>
      <c r="AH2027" s="16">
        <v>0</v>
      </c>
      <c r="AI2027" s="12"/>
      <c r="AJ2027" s="12"/>
      <c r="AK2027" s="12"/>
    </row>
    <row r="2028" spans="1:37">
      <c r="A2028" s="11">
        <v>4013333</v>
      </c>
      <c r="B2028" s="11">
        <v>4013301</v>
      </c>
      <c r="C2028" s="11" t="s">
        <v>77</v>
      </c>
      <c r="D2028" s="11">
        <v>20</v>
      </c>
      <c r="E2028" s="11">
        <v>33</v>
      </c>
      <c r="F2028" s="11">
        <v>80</v>
      </c>
      <c r="G2028" s="11">
        <v>4</v>
      </c>
      <c r="H2028" s="11">
        <v>511</v>
      </c>
      <c r="I2028" s="11">
        <v>433</v>
      </c>
      <c r="J2028" s="11">
        <v>422</v>
      </c>
      <c r="K2028" s="11">
        <v>431</v>
      </c>
      <c r="L2028" s="11">
        <v>2</v>
      </c>
      <c r="M2028" s="11">
        <v>60</v>
      </c>
      <c r="N2028" s="11">
        <v>2270</v>
      </c>
      <c r="O2028" s="11">
        <v>1</v>
      </c>
      <c r="P2028" s="11">
        <v>40133</v>
      </c>
      <c r="Q2028" s="11">
        <v>1</v>
      </c>
      <c r="R2028" s="11">
        <v>2315000</v>
      </c>
      <c r="S2028" s="11">
        <v>5003</v>
      </c>
      <c r="T2028" s="11">
        <v>5004</v>
      </c>
      <c r="U2028" s="11">
        <v>5</v>
      </c>
      <c r="V2028" s="11">
        <v>134787</v>
      </c>
      <c r="W2028" s="11">
        <v>6</v>
      </c>
      <c r="X2028" s="11">
        <v>13558</v>
      </c>
      <c r="Y2028" s="11">
        <v>21</v>
      </c>
      <c r="Z2028" s="11">
        <v>6743</v>
      </c>
      <c r="AA2028" s="11">
        <v>0</v>
      </c>
      <c r="AB2028" s="11">
        <v>0</v>
      </c>
      <c r="AC2028" s="11">
        <v>4013334</v>
      </c>
      <c r="AD2028" s="11">
        <v>16712</v>
      </c>
      <c r="AE2028" s="11">
        <v>33065000</v>
      </c>
      <c r="AF2028" s="11" t="s">
        <v>169</v>
      </c>
      <c r="AG2028" s="11" t="s">
        <v>158</v>
      </c>
      <c r="AH2028" s="16">
        <v>1</v>
      </c>
      <c r="AI2028" s="12"/>
      <c r="AJ2028" s="12"/>
      <c r="AK2028" s="12"/>
    </row>
    <row r="2029" spans="1:37">
      <c r="A2029" s="11">
        <v>4013334</v>
      </c>
      <c r="B2029" s="11">
        <v>4013301</v>
      </c>
      <c r="C2029" s="11" t="s">
        <v>77</v>
      </c>
      <c r="D2029" s="11">
        <v>20</v>
      </c>
      <c r="E2029" s="11">
        <v>34</v>
      </c>
      <c r="F2029" s="11">
        <v>80</v>
      </c>
      <c r="G2029" s="11">
        <v>4</v>
      </c>
      <c r="H2029" s="11">
        <v>513</v>
      </c>
      <c r="I2029" s="11">
        <v>432</v>
      </c>
      <c r="J2029" s="11">
        <v>421</v>
      </c>
      <c r="K2029" s="11">
        <v>433</v>
      </c>
      <c r="L2029" s="11">
        <v>2</v>
      </c>
      <c r="M2029" s="11">
        <v>60</v>
      </c>
      <c r="N2029" s="11">
        <v>2290</v>
      </c>
      <c r="O2029" s="11">
        <v>0</v>
      </c>
      <c r="P2029" s="11">
        <v>0</v>
      </c>
      <c r="Q2029" s="11">
        <v>0</v>
      </c>
      <c r="R2029" s="11">
        <v>2335000</v>
      </c>
      <c r="S2029" s="11">
        <v>5003</v>
      </c>
      <c r="T2029" s="11">
        <v>5004</v>
      </c>
      <c r="U2029" s="11">
        <v>5</v>
      </c>
      <c r="V2029" s="11">
        <v>153147</v>
      </c>
      <c r="W2029" s="11">
        <v>6</v>
      </c>
      <c r="X2029" s="11">
        <v>14208</v>
      </c>
      <c r="Y2029" s="11">
        <v>21</v>
      </c>
      <c r="Z2029" s="11">
        <v>7003</v>
      </c>
      <c r="AA2029" s="11">
        <v>0</v>
      </c>
      <c r="AB2029" s="11">
        <v>0</v>
      </c>
      <c r="AC2029" s="11">
        <v>4013335</v>
      </c>
      <c r="AD2029" s="11">
        <v>18959</v>
      </c>
      <c r="AE2029" s="11">
        <v>35380000</v>
      </c>
      <c r="AF2029" s="11" t="s">
        <v>170</v>
      </c>
      <c r="AG2029" s="11" t="s">
        <v>159</v>
      </c>
      <c r="AH2029" s="16">
        <v>0</v>
      </c>
      <c r="AI2029" s="12"/>
      <c r="AJ2029" s="12"/>
      <c r="AK2029" s="12"/>
    </row>
    <row r="2030" spans="1:37">
      <c r="A2030" s="11">
        <v>4013335</v>
      </c>
      <c r="B2030" s="11">
        <v>4013301</v>
      </c>
      <c r="C2030" s="11" t="s">
        <v>77</v>
      </c>
      <c r="D2030" s="11">
        <v>20</v>
      </c>
      <c r="E2030" s="11">
        <v>35</v>
      </c>
      <c r="F2030" s="11">
        <v>80</v>
      </c>
      <c r="G2030" s="11">
        <v>4</v>
      </c>
      <c r="H2030" s="11">
        <v>512</v>
      </c>
      <c r="I2030" s="11">
        <v>531</v>
      </c>
      <c r="J2030" s="11">
        <v>423</v>
      </c>
      <c r="K2030" s="11">
        <v>432</v>
      </c>
      <c r="L2030" s="11">
        <v>2</v>
      </c>
      <c r="M2030" s="11">
        <v>60</v>
      </c>
      <c r="N2030" s="11">
        <v>2330</v>
      </c>
      <c r="O2030" s="11">
        <v>1</v>
      </c>
      <c r="P2030" s="11">
        <v>40133</v>
      </c>
      <c r="Q2030" s="11">
        <v>1</v>
      </c>
      <c r="R2030" s="11">
        <v>2360000</v>
      </c>
      <c r="S2030" s="11">
        <v>5003</v>
      </c>
      <c r="T2030" s="11">
        <v>5004</v>
      </c>
      <c r="U2030" s="11">
        <v>5</v>
      </c>
      <c r="V2030" s="11">
        <v>158369</v>
      </c>
      <c r="W2030" s="11">
        <v>6</v>
      </c>
      <c r="X2030" s="11">
        <v>14861</v>
      </c>
      <c r="Y2030" s="11">
        <v>21</v>
      </c>
      <c r="Z2030" s="11">
        <v>7264</v>
      </c>
      <c r="AA2030" s="11">
        <v>0</v>
      </c>
      <c r="AB2030" s="11">
        <v>0</v>
      </c>
      <c r="AC2030" s="11">
        <v>4013336</v>
      </c>
      <c r="AD2030" s="11">
        <v>21206</v>
      </c>
      <c r="AE2030" s="11">
        <v>37715000</v>
      </c>
      <c r="AF2030" s="11" t="s">
        <v>170</v>
      </c>
      <c r="AG2030" s="11" t="s">
        <v>159</v>
      </c>
      <c r="AH2030" s="16">
        <v>1</v>
      </c>
      <c r="AI2030" s="12"/>
      <c r="AJ2030" s="12"/>
      <c r="AK2030" s="12"/>
    </row>
    <row r="2031" spans="1:37">
      <c r="A2031" s="11">
        <v>4013336</v>
      </c>
      <c r="B2031" s="11">
        <v>4013301</v>
      </c>
      <c r="C2031" s="11" t="s">
        <v>77</v>
      </c>
      <c r="D2031" s="11">
        <v>20</v>
      </c>
      <c r="E2031" s="11">
        <v>36</v>
      </c>
      <c r="F2031" s="11">
        <v>80</v>
      </c>
      <c r="G2031" s="11">
        <v>4</v>
      </c>
      <c r="H2031" s="11">
        <v>511</v>
      </c>
      <c r="I2031" s="11">
        <v>523</v>
      </c>
      <c r="J2031" s="11">
        <v>422</v>
      </c>
      <c r="K2031" s="11">
        <v>431</v>
      </c>
      <c r="L2031" s="11">
        <v>2</v>
      </c>
      <c r="M2031" s="11">
        <v>60</v>
      </c>
      <c r="N2031" s="11">
        <v>2350</v>
      </c>
      <c r="O2031" s="11">
        <v>0</v>
      </c>
      <c r="P2031" s="11">
        <v>0</v>
      </c>
      <c r="Q2031" s="11">
        <v>0</v>
      </c>
      <c r="R2031" s="11">
        <v>2385000</v>
      </c>
      <c r="S2031" s="11">
        <v>5003</v>
      </c>
      <c r="T2031" s="11">
        <v>5004</v>
      </c>
      <c r="U2031" s="11">
        <v>5</v>
      </c>
      <c r="V2031" s="11">
        <v>163613</v>
      </c>
      <c r="W2031" s="11">
        <v>6</v>
      </c>
      <c r="X2031" s="11">
        <v>15517</v>
      </c>
      <c r="Y2031" s="11">
        <v>21</v>
      </c>
      <c r="Z2031" s="11">
        <v>8187</v>
      </c>
      <c r="AA2031" s="11">
        <v>0</v>
      </c>
      <c r="AB2031" s="11">
        <v>0</v>
      </c>
      <c r="AC2031" s="11">
        <v>4013337</v>
      </c>
      <c r="AD2031" s="11">
        <v>24323</v>
      </c>
      <c r="AE2031" s="11">
        <v>40075000</v>
      </c>
      <c r="AF2031" s="11" t="s">
        <v>171</v>
      </c>
      <c r="AG2031" s="11" t="s">
        <v>158</v>
      </c>
      <c r="AH2031" s="16">
        <v>0</v>
      </c>
      <c r="AI2031" s="12"/>
      <c r="AJ2031" s="12"/>
      <c r="AK2031" s="12"/>
    </row>
    <row r="2032" spans="1:37">
      <c r="A2032" s="11">
        <v>4013337</v>
      </c>
      <c r="B2032" s="11">
        <v>4013301</v>
      </c>
      <c r="C2032" s="11" t="s">
        <v>77</v>
      </c>
      <c r="D2032" s="11">
        <v>20</v>
      </c>
      <c r="E2032" s="11">
        <v>37</v>
      </c>
      <c r="F2032" s="11">
        <v>80</v>
      </c>
      <c r="G2032" s="11">
        <v>4</v>
      </c>
      <c r="H2032" s="11">
        <v>513</v>
      </c>
      <c r="I2032" s="11">
        <v>522</v>
      </c>
      <c r="J2032" s="11">
        <v>421</v>
      </c>
      <c r="K2032" s="11">
        <v>433</v>
      </c>
      <c r="L2032" s="11">
        <v>2</v>
      </c>
      <c r="M2032" s="11">
        <v>60</v>
      </c>
      <c r="N2032" s="11">
        <v>2370</v>
      </c>
      <c r="O2032" s="11">
        <v>1</v>
      </c>
      <c r="P2032" s="11">
        <v>40133</v>
      </c>
      <c r="Q2032" s="11">
        <v>1</v>
      </c>
      <c r="R2032" s="11">
        <v>2410000</v>
      </c>
      <c r="S2032" s="11">
        <v>5003</v>
      </c>
      <c r="T2032" s="11">
        <v>5004</v>
      </c>
      <c r="U2032" s="11">
        <v>5</v>
      </c>
      <c r="V2032" s="11">
        <v>168880</v>
      </c>
      <c r="W2032" s="11">
        <v>6</v>
      </c>
      <c r="X2032" s="11">
        <v>16175</v>
      </c>
      <c r="Y2032" s="11">
        <v>21</v>
      </c>
      <c r="Z2032" s="11">
        <v>8450</v>
      </c>
      <c r="AA2032" s="11">
        <v>0</v>
      </c>
      <c r="AB2032" s="11">
        <v>0</v>
      </c>
      <c r="AC2032" s="11">
        <v>4013338</v>
      </c>
      <c r="AD2032" s="11">
        <v>27440</v>
      </c>
      <c r="AE2032" s="11">
        <v>42460000</v>
      </c>
      <c r="AF2032" s="11" t="s">
        <v>171</v>
      </c>
      <c r="AG2032" s="11" t="s">
        <v>158</v>
      </c>
      <c r="AH2032" s="16">
        <v>1</v>
      </c>
      <c r="AI2032" s="12"/>
      <c r="AJ2032" s="12"/>
      <c r="AK2032" s="12"/>
    </row>
    <row r="2033" spans="1:37">
      <c r="A2033" s="11">
        <v>4013338</v>
      </c>
      <c r="B2033" s="11">
        <v>4013301</v>
      </c>
      <c r="C2033" s="11" t="s">
        <v>77</v>
      </c>
      <c r="D2033" s="11">
        <v>20</v>
      </c>
      <c r="E2033" s="11">
        <v>38</v>
      </c>
      <c r="F2033" s="11">
        <v>80</v>
      </c>
      <c r="G2033" s="11">
        <v>4</v>
      </c>
      <c r="H2033" s="11">
        <v>522</v>
      </c>
      <c r="I2033" s="11">
        <v>521</v>
      </c>
      <c r="J2033" s="11">
        <v>423</v>
      </c>
      <c r="K2033" s="11">
        <v>432</v>
      </c>
      <c r="L2033" s="11">
        <v>2</v>
      </c>
      <c r="M2033" s="11">
        <v>60</v>
      </c>
      <c r="N2033" s="11">
        <v>2390</v>
      </c>
      <c r="O2033" s="11">
        <v>0</v>
      </c>
      <c r="P2033" s="11">
        <v>0</v>
      </c>
      <c r="Q2033" s="11">
        <v>0</v>
      </c>
      <c r="R2033" s="11">
        <v>2430000</v>
      </c>
      <c r="S2033" s="11">
        <v>5003</v>
      </c>
      <c r="T2033" s="11">
        <v>5004</v>
      </c>
      <c r="U2033" s="11">
        <v>5</v>
      </c>
      <c r="V2033" s="11">
        <v>187329</v>
      </c>
      <c r="W2033" s="11">
        <v>6</v>
      </c>
      <c r="X2033" s="11">
        <v>16836</v>
      </c>
      <c r="Y2033" s="11">
        <v>21</v>
      </c>
      <c r="Z2033" s="11">
        <v>8714</v>
      </c>
      <c r="AA2033" s="11">
        <v>0</v>
      </c>
      <c r="AB2033" s="11">
        <v>0</v>
      </c>
      <c r="AC2033" s="11">
        <v>4013339</v>
      </c>
      <c r="AD2033" s="11">
        <v>30556</v>
      </c>
      <c r="AE2033" s="11">
        <v>44870000</v>
      </c>
      <c r="AF2033" s="11" t="s">
        <v>172</v>
      </c>
      <c r="AG2033" s="11" t="s">
        <v>135</v>
      </c>
      <c r="AH2033" s="16">
        <v>0</v>
      </c>
      <c r="AI2033" s="12"/>
      <c r="AJ2033" s="12"/>
      <c r="AK2033" s="12"/>
    </row>
    <row r="2034" spans="1:37">
      <c r="A2034" s="11">
        <v>4013339</v>
      </c>
      <c r="B2034" s="11">
        <v>4013301</v>
      </c>
      <c r="C2034" s="11" t="s">
        <v>77</v>
      </c>
      <c r="D2034" s="11">
        <v>20</v>
      </c>
      <c r="E2034" s="11">
        <v>39</v>
      </c>
      <c r="F2034" s="11">
        <v>80</v>
      </c>
      <c r="G2034" s="11">
        <v>4</v>
      </c>
      <c r="H2034" s="11">
        <v>511</v>
      </c>
      <c r="I2034" s="11">
        <v>523</v>
      </c>
      <c r="J2034" s="11">
        <v>522</v>
      </c>
      <c r="K2034" s="11">
        <v>531</v>
      </c>
      <c r="L2034" s="11">
        <v>2</v>
      </c>
      <c r="M2034" s="11">
        <v>60</v>
      </c>
      <c r="N2034" s="11">
        <v>2890</v>
      </c>
      <c r="O2034" s="11">
        <v>1</v>
      </c>
      <c r="P2034" s="11">
        <v>40133</v>
      </c>
      <c r="Q2034" s="11">
        <v>1</v>
      </c>
      <c r="R2034" s="11">
        <v>3035000</v>
      </c>
      <c r="S2034" s="11">
        <v>5003</v>
      </c>
      <c r="T2034" s="11">
        <v>5004</v>
      </c>
      <c r="U2034" s="11">
        <v>5</v>
      </c>
      <c r="V2034" s="11">
        <v>192640</v>
      </c>
      <c r="W2034" s="11">
        <v>6</v>
      </c>
      <c r="X2034" s="11">
        <v>17500</v>
      </c>
      <c r="Y2034" s="11">
        <v>21</v>
      </c>
      <c r="Z2034" s="11">
        <v>8980</v>
      </c>
      <c r="AA2034" s="11">
        <v>0</v>
      </c>
      <c r="AB2034" s="11">
        <v>0</v>
      </c>
      <c r="AC2034" s="11">
        <v>4013340</v>
      </c>
      <c r="AD2034" s="11">
        <v>33673</v>
      </c>
      <c r="AE2034" s="11">
        <v>47300000</v>
      </c>
      <c r="AF2034" s="11" t="s">
        <v>172</v>
      </c>
      <c r="AG2034" s="11" t="s">
        <v>135</v>
      </c>
      <c r="AH2034" s="16">
        <v>1</v>
      </c>
      <c r="AI2034" s="12"/>
      <c r="AJ2034" s="12"/>
      <c r="AK2034" s="12"/>
    </row>
    <row r="2035" spans="1:37">
      <c r="A2035" s="11">
        <v>4013340</v>
      </c>
      <c r="B2035" s="11">
        <v>4013301</v>
      </c>
      <c r="C2035" s="11" t="s">
        <v>77</v>
      </c>
      <c r="D2035" s="11">
        <v>20</v>
      </c>
      <c r="E2035" s="11">
        <v>40</v>
      </c>
      <c r="F2035" s="11">
        <v>90</v>
      </c>
      <c r="G2035" s="11">
        <v>4</v>
      </c>
      <c r="H2035" s="11">
        <v>613</v>
      </c>
      <c r="I2035" s="11">
        <v>532</v>
      </c>
      <c r="J2035" s="11">
        <v>521</v>
      </c>
      <c r="K2035" s="11">
        <v>533</v>
      </c>
      <c r="L2035" s="11">
        <v>2</v>
      </c>
      <c r="M2035" s="11">
        <v>60</v>
      </c>
      <c r="N2035" s="11">
        <v>2930</v>
      </c>
      <c r="O2035" s="11">
        <v>1</v>
      </c>
      <c r="P2035" s="11">
        <v>40133</v>
      </c>
      <c r="Q2035" s="11">
        <v>1</v>
      </c>
      <c r="R2035" s="11">
        <v>3055000</v>
      </c>
      <c r="S2035" s="11">
        <v>5004</v>
      </c>
      <c r="T2035" s="11">
        <v>5005</v>
      </c>
      <c r="U2035" s="11">
        <v>5</v>
      </c>
      <c r="V2035" s="11">
        <v>198862</v>
      </c>
      <c r="W2035" s="11">
        <v>6</v>
      </c>
      <c r="X2035" s="11">
        <v>18278</v>
      </c>
      <c r="Y2035" s="11">
        <v>21</v>
      </c>
      <c r="Z2035" s="11">
        <v>9291</v>
      </c>
      <c r="AA2035" s="11">
        <v>0</v>
      </c>
      <c r="AB2035" s="11">
        <v>0</v>
      </c>
      <c r="AC2035" s="11">
        <v>4013341</v>
      </c>
      <c r="AD2035" s="11">
        <v>38530</v>
      </c>
      <c r="AE2035" s="11">
        <v>50335000</v>
      </c>
      <c r="AF2035" s="11" t="s">
        <v>173</v>
      </c>
      <c r="AG2035" s="11" t="s">
        <v>159</v>
      </c>
      <c r="AH2035" s="16">
        <v>1</v>
      </c>
      <c r="AI2035" s="12"/>
      <c r="AJ2035" s="12"/>
      <c r="AK2035" s="12"/>
    </row>
    <row r="2036" spans="1:37">
      <c r="A2036" s="11">
        <v>4013341</v>
      </c>
      <c r="B2036" s="11">
        <v>4013301</v>
      </c>
      <c r="C2036" s="11" t="s">
        <v>77</v>
      </c>
      <c r="D2036" s="11">
        <v>20</v>
      </c>
      <c r="E2036" s="11">
        <v>41</v>
      </c>
      <c r="F2036" s="11">
        <v>90</v>
      </c>
      <c r="G2036" s="11">
        <v>4</v>
      </c>
      <c r="H2036" s="11">
        <v>612</v>
      </c>
      <c r="I2036" s="11">
        <v>531</v>
      </c>
      <c r="J2036" s="11">
        <v>523</v>
      </c>
      <c r="K2036" s="11">
        <v>532</v>
      </c>
      <c r="L2036" s="11">
        <v>2</v>
      </c>
      <c r="M2036" s="11">
        <v>60</v>
      </c>
      <c r="N2036" s="11">
        <v>2950</v>
      </c>
      <c r="O2036" s="11">
        <v>1</v>
      </c>
      <c r="P2036" s="11">
        <v>40133</v>
      </c>
      <c r="Q2036" s="11">
        <v>1</v>
      </c>
      <c r="R2036" s="11">
        <v>3080000</v>
      </c>
      <c r="S2036" s="11">
        <v>5004</v>
      </c>
      <c r="T2036" s="11">
        <v>5005</v>
      </c>
      <c r="U2036" s="11">
        <v>5</v>
      </c>
      <c r="V2036" s="11">
        <v>205107</v>
      </c>
      <c r="W2036" s="11">
        <v>6</v>
      </c>
      <c r="X2036" s="11">
        <v>19058</v>
      </c>
      <c r="Y2036" s="11">
        <v>21</v>
      </c>
      <c r="Z2036" s="11">
        <v>10263</v>
      </c>
      <c r="AA2036" s="11">
        <v>0</v>
      </c>
      <c r="AB2036" s="11">
        <v>0</v>
      </c>
      <c r="AC2036" s="11">
        <v>4013342</v>
      </c>
      <c r="AD2036" s="11">
        <v>47087</v>
      </c>
      <c r="AE2036" s="11">
        <v>53390000</v>
      </c>
      <c r="AF2036" s="11" t="s">
        <v>174</v>
      </c>
      <c r="AG2036" s="11" t="s">
        <v>158</v>
      </c>
      <c r="AH2036" s="16">
        <v>1</v>
      </c>
      <c r="AI2036" s="12"/>
      <c r="AJ2036" s="12"/>
      <c r="AK2036" s="12"/>
    </row>
    <row r="2037" spans="1:37">
      <c r="A2037" s="11">
        <v>4013342</v>
      </c>
      <c r="B2037" s="11">
        <v>4013301</v>
      </c>
      <c r="C2037" s="11" t="s">
        <v>77</v>
      </c>
      <c r="D2037" s="11">
        <v>20</v>
      </c>
      <c r="E2037" s="11">
        <v>42</v>
      </c>
      <c r="F2037" s="11">
        <v>90</v>
      </c>
      <c r="G2037" s="11">
        <v>4</v>
      </c>
      <c r="H2037" s="11">
        <v>621</v>
      </c>
      <c r="I2037" s="11">
        <v>533</v>
      </c>
      <c r="J2037" s="11">
        <v>522</v>
      </c>
      <c r="K2037" s="11">
        <v>531</v>
      </c>
      <c r="L2037" s="11">
        <v>2</v>
      </c>
      <c r="M2037" s="11">
        <v>60</v>
      </c>
      <c r="N2037" s="11">
        <v>2970</v>
      </c>
      <c r="O2037" s="11">
        <v>1</v>
      </c>
      <c r="P2037" s="11">
        <v>40133</v>
      </c>
      <c r="Q2037" s="11">
        <v>1</v>
      </c>
      <c r="R2037" s="11">
        <v>3105000</v>
      </c>
      <c r="S2037" s="11">
        <v>5004</v>
      </c>
      <c r="T2037" s="11">
        <v>5005</v>
      </c>
      <c r="U2037" s="11">
        <v>5</v>
      </c>
      <c r="V2037" s="11">
        <v>224533</v>
      </c>
      <c r="W2037" s="11">
        <v>6</v>
      </c>
      <c r="X2037" s="11">
        <v>19842</v>
      </c>
      <c r="Y2037" s="11">
        <v>21</v>
      </c>
      <c r="Z2037" s="11">
        <v>10577</v>
      </c>
      <c r="AA2037" s="11">
        <v>0</v>
      </c>
      <c r="AB2037" s="11">
        <v>0</v>
      </c>
      <c r="AC2037" s="11">
        <v>4013343</v>
      </c>
      <c r="AD2037" s="11">
        <v>55644</v>
      </c>
      <c r="AE2037" s="11">
        <v>56470000</v>
      </c>
      <c r="AF2037" s="11" t="s">
        <v>175</v>
      </c>
      <c r="AG2037" s="11" t="s">
        <v>159</v>
      </c>
      <c r="AH2037" s="16">
        <v>1</v>
      </c>
      <c r="AI2037" s="12"/>
      <c r="AJ2037" s="12"/>
      <c r="AK2037" s="12"/>
    </row>
    <row r="2038" spans="1:37">
      <c r="A2038" s="11">
        <v>4013343</v>
      </c>
      <c r="B2038" s="11">
        <v>4013301</v>
      </c>
      <c r="C2038" s="11" t="s">
        <v>77</v>
      </c>
      <c r="D2038" s="11">
        <v>20</v>
      </c>
      <c r="E2038" s="11">
        <v>43</v>
      </c>
      <c r="F2038" s="11">
        <v>90</v>
      </c>
      <c r="G2038" s="11">
        <v>4</v>
      </c>
      <c r="H2038" s="11">
        <v>613</v>
      </c>
      <c r="I2038" s="11">
        <v>532</v>
      </c>
      <c r="J2038" s="11">
        <v>521</v>
      </c>
      <c r="K2038" s="11">
        <v>533</v>
      </c>
      <c r="L2038" s="11">
        <v>2</v>
      </c>
      <c r="M2038" s="11">
        <v>60</v>
      </c>
      <c r="N2038" s="11">
        <v>2990</v>
      </c>
      <c r="O2038" s="11">
        <v>1</v>
      </c>
      <c r="P2038" s="11">
        <v>40133</v>
      </c>
      <c r="Q2038" s="11">
        <v>1</v>
      </c>
      <c r="R2038" s="11">
        <v>3130000</v>
      </c>
      <c r="S2038" s="11">
        <v>5004</v>
      </c>
      <c r="T2038" s="11">
        <v>5005</v>
      </c>
      <c r="U2038" s="11">
        <v>5</v>
      </c>
      <c r="V2038" s="11">
        <v>230822</v>
      </c>
      <c r="W2038" s="11">
        <v>6</v>
      </c>
      <c r="X2038" s="11">
        <v>20628</v>
      </c>
      <c r="Y2038" s="11">
        <v>21</v>
      </c>
      <c r="Z2038" s="11">
        <v>11551</v>
      </c>
      <c r="AA2038" s="11">
        <v>0</v>
      </c>
      <c r="AB2038" s="11">
        <v>0</v>
      </c>
      <c r="AC2038" s="11">
        <v>4013344</v>
      </c>
      <c r="AD2038" s="11">
        <v>64201</v>
      </c>
      <c r="AE2038" s="11">
        <v>59575000</v>
      </c>
      <c r="AF2038" s="11" t="s">
        <v>176</v>
      </c>
      <c r="AG2038" s="11" t="s">
        <v>158</v>
      </c>
      <c r="AH2038" s="16">
        <v>1</v>
      </c>
      <c r="AI2038" s="12"/>
      <c r="AJ2038" s="12"/>
      <c r="AK2038" s="12"/>
    </row>
    <row r="2039" spans="1:37">
      <c r="A2039" s="11">
        <v>4013344</v>
      </c>
      <c r="B2039" s="11">
        <v>4013301</v>
      </c>
      <c r="C2039" s="11" t="s">
        <v>77</v>
      </c>
      <c r="D2039" s="11">
        <v>20</v>
      </c>
      <c r="E2039" s="11">
        <v>44</v>
      </c>
      <c r="F2039" s="11">
        <v>90</v>
      </c>
      <c r="G2039" s="11">
        <v>4</v>
      </c>
      <c r="H2039" s="11">
        <v>622</v>
      </c>
      <c r="I2039" s="11">
        <v>531</v>
      </c>
      <c r="J2039" s="11">
        <v>523</v>
      </c>
      <c r="K2039" s="11">
        <v>532</v>
      </c>
      <c r="L2039" s="11">
        <v>2</v>
      </c>
      <c r="M2039" s="11">
        <v>60</v>
      </c>
      <c r="N2039" s="11">
        <v>3010</v>
      </c>
      <c r="O2039" s="11">
        <v>1</v>
      </c>
      <c r="P2039" s="11">
        <v>40133</v>
      </c>
      <c r="Q2039" s="11">
        <v>1</v>
      </c>
      <c r="R2039" s="11">
        <v>3155000</v>
      </c>
      <c r="S2039" s="11">
        <v>5004</v>
      </c>
      <c r="T2039" s="11">
        <v>5005</v>
      </c>
      <c r="U2039" s="11">
        <v>5</v>
      </c>
      <c r="V2039" s="11">
        <v>250293</v>
      </c>
      <c r="W2039" s="11">
        <v>6</v>
      </c>
      <c r="X2039" s="11">
        <v>21417</v>
      </c>
      <c r="Y2039" s="11">
        <v>21</v>
      </c>
      <c r="Z2039" s="11">
        <v>11867</v>
      </c>
      <c r="AA2039" s="11">
        <v>0</v>
      </c>
      <c r="AB2039" s="11">
        <v>0</v>
      </c>
      <c r="AC2039" s="11">
        <v>4013345</v>
      </c>
      <c r="AD2039" s="11">
        <v>72758</v>
      </c>
      <c r="AE2039" s="11">
        <v>62705000</v>
      </c>
      <c r="AF2039" s="11" t="s">
        <v>177</v>
      </c>
      <c r="AG2039" s="11" t="s">
        <v>159</v>
      </c>
      <c r="AH2039" s="16">
        <v>1</v>
      </c>
      <c r="AI2039" s="12"/>
      <c r="AJ2039" s="12"/>
      <c r="AK2039" s="12"/>
    </row>
    <row r="2040" spans="1:37">
      <c r="A2040" s="11">
        <v>4013345</v>
      </c>
      <c r="B2040" s="11">
        <v>4013301</v>
      </c>
      <c r="C2040" s="11" t="s">
        <v>77</v>
      </c>
      <c r="D2040" s="11">
        <v>20</v>
      </c>
      <c r="E2040" s="11">
        <v>45</v>
      </c>
      <c r="F2040" s="11">
        <v>90</v>
      </c>
      <c r="G2040" s="11">
        <v>4</v>
      </c>
      <c r="H2040" s="11">
        <v>611</v>
      </c>
      <c r="I2040" s="11">
        <v>633</v>
      </c>
      <c r="J2040" s="11">
        <v>522</v>
      </c>
      <c r="K2040" s="11">
        <v>531</v>
      </c>
      <c r="L2040" s="11">
        <v>2</v>
      </c>
      <c r="M2040" s="11">
        <v>60</v>
      </c>
      <c r="N2040" s="11">
        <v>3050</v>
      </c>
      <c r="O2040" s="11">
        <v>1</v>
      </c>
      <c r="P2040" s="11">
        <v>40133</v>
      </c>
      <c r="Q2040" s="11">
        <v>1</v>
      </c>
      <c r="R2040" s="11">
        <v>3180000</v>
      </c>
      <c r="S2040" s="11">
        <v>5004</v>
      </c>
      <c r="T2040" s="11">
        <v>5005</v>
      </c>
      <c r="U2040" s="11">
        <v>5</v>
      </c>
      <c r="V2040" s="11">
        <v>256627</v>
      </c>
      <c r="W2040" s="11">
        <v>6</v>
      </c>
      <c r="X2040" s="11">
        <v>22208</v>
      </c>
      <c r="Y2040" s="11">
        <v>21</v>
      </c>
      <c r="Z2040" s="11">
        <v>12843</v>
      </c>
      <c r="AA2040" s="11">
        <v>0</v>
      </c>
      <c r="AB2040" s="11">
        <v>0</v>
      </c>
      <c r="AC2040" s="11">
        <v>4013346</v>
      </c>
      <c r="AD2040" s="11">
        <v>81315</v>
      </c>
      <c r="AE2040" s="11">
        <v>65860000</v>
      </c>
      <c r="AF2040" s="11" t="s">
        <v>178</v>
      </c>
      <c r="AG2040" s="11" t="s">
        <v>158</v>
      </c>
      <c r="AH2040" s="16">
        <v>1</v>
      </c>
      <c r="AI2040" s="12"/>
      <c r="AJ2040" s="12"/>
      <c r="AK2040" s="12"/>
    </row>
    <row r="2041" spans="1:37">
      <c r="A2041" s="11">
        <v>4013346</v>
      </c>
      <c r="B2041" s="11">
        <v>4013301</v>
      </c>
      <c r="C2041" s="11" t="s">
        <v>77</v>
      </c>
      <c r="D2041" s="11">
        <v>20</v>
      </c>
      <c r="E2041" s="11">
        <v>46</v>
      </c>
      <c r="F2041" s="11">
        <v>90</v>
      </c>
      <c r="G2041" s="11">
        <v>4</v>
      </c>
      <c r="H2041" s="11">
        <v>623</v>
      </c>
      <c r="I2041" s="11">
        <v>632</v>
      </c>
      <c r="J2041" s="11">
        <v>521</v>
      </c>
      <c r="K2041" s="11">
        <v>533</v>
      </c>
      <c r="L2041" s="11">
        <v>2</v>
      </c>
      <c r="M2041" s="11">
        <v>60</v>
      </c>
      <c r="N2041" s="11">
        <v>3070</v>
      </c>
      <c r="O2041" s="11">
        <v>1</v>
      </c>
      <c r="P2041" s="11">
        <v>40133</v>
      </c>
      <c r="Q2041" s="11">
        <v>1</v>
      </c>
      <c r="R2041" s="11">
        <v>3205000</v>
      </c>
      <c r="S2041" s="11">
        <v>5004</v>
      </c>
      <c r="T2041" s="11">
        <v>5005</v>
      </c>
      <c r="U2041" s="11">
        <v>5</v>
      </c>
      <c r="V2041" s="11">
        <v>276142</v>
      </c>
      <c r="W2041" s="11">
        <v>6</v>
      </c>
      <c r="X2041" s="11">
        <v>23003</v>
      </c>
      <c r="Y2041" s="11">
        <v>21</v>
      </c>
      <c r="Z2041" s="11">
        <v>13161</v>
      </c>
      <c r="AA2041" s="11">
        <v>0</v>
      </c>
      <c r="AB2041" s="11">
        <v>0</v>
      </c>
      <c r="AC2041" s="11">
        <v>4013347</v>
      </c>
      <c r="AD2041" s="11">
        <v>93572</v>
      </c>
      <c r="AE2041" s="11">
        <v>69040000</v>
      </c>
      <c r="AF2041" s="11" t="s">
        <v>179</v>
      </c>
      <c r="AG2041" s="11" t="s">
        <v>159</v>
      </c>
      <c r="AH2041" s="16">
        <v>1</v>
      </c>
      <c r="AI2041" s="12"/>
      <c r="AJ2041" s="12"/>
      <c r="AK2041" s="12"/>
    </row>
    <row r="2042" spans="1:37">
      <c r="A2042" s="11">
        <v>4013347</v>
      </c>
      <c r="B2042" s="11">
        <v>4013301</v>
      </c>
      <c r="C2042" s="11" t="s">
        <v>77</v>
      </c>
      <c r="D2042" s="11">
        <v>20</v>
      </c>
      <c r="E2042" s="11">
        <v>47</v>
      </c>
      <c r="F2042" s="11">
        <v>90</v>
      </c>
      <c r="G2042" s="11">
        <v>4</v>
      </c>
      <c r="H2042" s="11">
        <v>612</v>
      </c>
      <c r="I2042" s="11">
        <v>631</v>
      </c>
      <c r="J2042" s="11">
        <v>523</v>
      </c>
      <c r="K2042" s="11">
        <v>532</v>
      </c>
      <c r="L2042" s="11">
        <v>2</v>
      </c>
      <c r="M2042" s="11">
        <v>60</v>
      </c>
      <c r="N2042" s="11">
        <v>3090</v>
      </c>
      <c r="O2042" s="11">
        <v>1</v>
      </c>
      <c r="P2042" s="11">
        <v>40133</v>
      </c>
      <c r="Q2042" s="11">
        <v>1</v>
      </c>
      <c r="R2042" s="11">
        <v>3230000</v>
      </c>
      <c r="S2042" s="11">
        <v>5004</v>
      </c>
      <c r="T2042" s="11">
        <v>5005</v>
      </c>
      <c r="U2042" s="11">
        <v>5</v>
      </c>
      <c r="V2042" s="11">
        <v>282520</v>
      </c>
      <c r="W2042" s="11">
        <v>6</v>
      </c>
      <c r="X2042" s="11">
        <v>23800</v>
      </c>
      <c r="Y2042" s="11">
        <v>21</v>
      </c>
      <c r="Z2042" s="11">
        <v>14140</v>
      </c>
      <c r="AA2042" s="11">
        <v>0</v>
      </c>
      <c r="AB2042" s="11">
        <v>0</v>
      </c>
      <c r="AC2042" s="11">
        <v>4013348</v>
      </c>
      <c r="AD2042" s="11">
        <v>105829</v>
      </c>
      <c r="AE2042" s="11">
        <v>72245000</v>
      </c>
      <c r="AF2042" s="11" t="s">
        <v>180</v>
      </c>
      <c r="AG2042" s="11" t="s">
        <v>158</v>
      </c>
      <c r="AH2042" s="16">
        <v>1</v>
      </c>
      <c r="AI2042" s="12"/>
      <c r="AJ2042" s="12"/>
      <c r="AK2042" s="12"/>
    </row>
    <row r="2043" spans="1:37">
      <c r="A2043" s="11">
        <v>4013348</v>
      </c>
      <c r="B2043" s="11">
        <v>4013301</v>
      </c>
      <c r="C2043" s="11" t="s">
        <v>77</v>
      </c>
      <c r="D2043" s="11">
        <v>20</v>
      </c>
      <c r="E2043" s="11">
        <v>48</v>
      </c>
      <c r="F2043" s="11">
        <v>90</v>
      </c>
      <c r="G2043" s="11">
        <v>4</v>
      </c>
      <c r="H2043" s="11">
        <v>621</v>
      </c>
      <c r="I2043" s="11">
        <v>633</v>
      </c>
      <c r="J2043" s="11">
        <v>522</v>
      </c>
      <c r="K2043" s="11">
        <v>531</v>
      </c>
      <c r="L2043" s="11">
        <v>2</v>
      </c>
      <c r="M2043" s="11">
        <v>60</v>
      </c>
      <c r="N2043" s="11">
        <v>3110</v>
      </c>
      <c r="O2043" s="11">
        <v>1</v>
      </c>
      <c r="P2043" s="11">
        <v>40133</v>
      </c>
      <c r="Q2043" s="11">
        <v>1</v>
      </c>
      <c r="R2043" s="11">
        <v>3250000</v>
      </c>
      <c r="S2043" s="11">
        <v>5004</v>
      </c>
      <c r="T2043" s="11">
        <v>5005</v>
      </c>
      <c r="U2043" s="11">
        <v>5</v>
      </c>
      <c r="V2043" s="11">
        <v>302080</v>
      </c>
      <c r="W2043" s="11">
        <v>6</v>
      </c>
      <c r="X2043" s="11">
        <v>24600</v>
      </c>
      <c r="Y2043" s="11">
        <v>21</v>
      </c>
      <c r="Z2043" s="11">
        <v>14460</v>
      </c>
      <c r="AA2043" s="11">
        <v>0</v>
      </c>
      <c r="AB2043" s="11">
        <v>0</v>
      </c>
      <c r="AC2043" s="11">
        <v>4013349</v>
      </c>
      <c r="AD2043" s="11">
        <v>118086</v>
      </c>
      <c r="AE2043" s="11">
        <v>75475000</v>
      </c>
      <c r="AF2043" s="11" t="s">
        <v>181</v>
      </c>
      <c r="AG2043" s="11" t="s">
        <v>159</v>
      </c>
      <c r="AH2043" s="16">
        <v>1</v>
      </c>
      <c r="AI2043" s="12"/>
      <c r="AJ2043" s="12"/>
      <c r="AK2043" s="12"/>
    </row>
    <row r="2044" spans="1:37">
      <c r="A2044" s="11">
        <v>4013349</v>
      </c>
      <c r="B2044" s="11">
        <v>4013301</v>
      </c>
      <c r="C2044" s="11" t="s">
        <v>77</v>
      </c>
      <c r="D2044" s="11">
        <v>20</v>
      </c>
      <c r="E2044" s="11">
        <v>49</v>
      </c>
      <c r="F2044" s="11">
        <v>90</v>
      </c>
      <c r="G2044" s="11">
        <v>4</v>
      </c>
      <c r="H2044" s="11">
        <v>613</v>
      </c>
      <c r="I2044" s="11">
        <v>632</v>
      </c>
      <c r="J2044" s="11">
        <v>621</v>
      </c>
      <c r="K2044" s="11">
        <v>633</v>
      </c>
      <c r="L2044" s="11">
        <v>2</v>
      </c>
      <c r="M2044" s="11">
        <v>60</v>
      </c>
      <c r="N2044" s="11">
        <v>3610</v>
      </c>
      <c r="O2044" s="11">
        <v>1</v>
      </c>
      <c r="P2044" s="11">
        <v>40133</v>
      </c>
      <c r="Q2044" s="11">
        <v>1</v>
      </c>
      <c r="R2044" s="11">
        <v>3870000</v>
      </c>
      <c r="S2044" s="11">
        <v>5004</v>
      </c>
      <c r="T2044" s="11">
        <v>5005</v>
      </c>
      <c r="U2044" s="11">
        <v>5</v>
      </c>
      <c r="V2044" s="11">
        <v>308502</v>
      </c>
      <c r="W2044" s="11">
        <v>6</v>
      </c>
      <c r="X2044" s="11">
        <v>25403</v>
      </c>
      <c r="Y2044" s="11">
        <v>21</v>
      </c>
      <c r="Z2044" s="11">
        <v>15441</v>
      </c>
      <c r="AA2044" s="11">
        <v>0</v>
      </c>
      <c r="AB2044" s="11">
        <v>0</v>
      </c>
      <c r="AC2044" s="11">
        <v>4013350</v>
      </c>
      <c r="AD2044" s="11">
        <v>130343</v>
      </c>
      <c r="AE2044" s="11">
        <v>78725000</v>
      </c>
      <c r="AF2044" s="11" t="s">
        <v>182</v>
      </c>
      <c r="AG2044" s="11" t="s">
        <v>136</v>
      </c>
      <c r="AH2044" s="16">
        <v>1</v>
      </c>
      <c r="AI2044" s="12"/>
      <c r="AJ2044" s="12"/>
      <c r="AK2044" s="12"/>
    </row>
    <row r="2045" spans="1:37" s="12" customFormat="1">
      <c r="A2045" s="12">
        <v>4013350</v>
      </c>
      <c r="B2045" s="12">
        <v>4013301</v>
      </c>
      <c r="C2045" s="12" t="s">
        <v>77</v>
      </c>
      <c r="D2045" s="11">
        <v>20</v>
      </c>
      <c r="E2045" s="12">
        <v>50</v>
      </c>
      <c r="F2045" s="11">
        <v>200</v>
      </c>
      <c r="G2045" s="12">
        <v>0</v>
      </c>
      <c r="H2045" s="12">
        <v>0</v>
      </c>
      <c r="I2045" s="12">
        <v>0</v>
      </c>
      <c r="J2045" s="12">
        <v>0</v>
      </c>
      <c r="K2045" s="12">
        <v>0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1">
        <v>5005</v>
      </c>
      <c r="T2045" s="12">
        <v>0</v>
      </c>
      <c r="U2045" s="12">
        <v>5</v>
      </c>
      <c r="V2045" s="12">
        <v>315836</v>
      </c>
      <c r="W2045" s="12">
        <v>6</v>
      </c>
      <c r="X2045" s="12">
        <v>26319</v>
      </c>
      <c r="Y2045" s="12">
        <v>21</v>
      </c>
      <c r="Z2045" s="12">
        <v>15808</v>
      </c>
      <c r="AA2045" s="12">
        <v>0</v>
      </c>
      <c r="AB2045" s="12">
        <v>0</v>
      </c>
      <c r="AC2045" s="12">
        <v>0</v>
      </c>
      <c r="AD2045" s="12">
        <v>150000</v>
      </c>
      <c r="AE2045" s="11">
        <v>82595000</v>
      </c>
      <c r="AF2045" s="11">
        <v>0</v>
      </c>
      <c r="AG2045" s="11">
        <v>0</v>
      </c>
      <c r="AH2045" s="11">
        <v>0</v>
      </c>
    </row>
    <row r="2046" spans="1:37">
      <c r="A2046" s="11">
        <v>4014400</v>
      </c>
      <c r="B2046" s="11">
        <v>4014401</v>
      </c>
      <c r="C2046" s="11" t="s">
        <v>78</v>
      </c>
      <c r="D2046" s="11">
        <v>20</v>
      </c>
      <c r="E2046" s="11">
        <v>0</v>
      </c>
      <c r="F2046" s="11">
        <v>50</v>
      </c>
      <c r="G2046" s="11">
        <v>2</v>
      </c>
      <c r="H2046" s="11">
        <v>111</v>
      </c>
      <c r="I2046" s="11">
        <v>134</v>
      </c>
      <c r="J2046" s="11">
        <v>0</v>
      </c>
      <c r="K2046" s="11">
        <v>0</v>
      </c>
      <c r="L2046" s="11">
        <v>2</v>
      </c>
      <c r="M2046" s="11">
        <v>60</v>
      </c>
      <c r="N2046" s="11">
        <v>60</v>
      </c>
      <c r="O2046" s="11">
        <v>0</v>
      </c>
      <c r="P2046" s="11">
        <v>0</v>
      </c>
      <c r="Q2046" s="11">
        <v>0</v>
      </c>
      <c r="R2046" s="11">
        <v>35000</v>
      </c>
      <c r="S2046" s="11">
        <v>0</v>
      </c>
      <c r="T2046" s="11">
        <v>5001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4014401</v>
      </c>
      <c r="AD2046" s="11">
        <v>0</v>
      </c>
      <c r="AE2046" s="11">
        <v>0</v>
      </c>
      <c r="AF2046" s="11" t="s">
        <v>162</v>
      </c>
      <c r="AG2046" s="11" t="s">
        <v>134</v>
      </c>
      <c r="AH2046" s="11">
        <v>0</v>
      </c>
      <c r="AI2046" s="12"/>
      <c r="AJ2046" s="12"/>
      <c r="AK2046" s="12"/>
    </row>
    <row r="2047" spans="1:37">
      <c r="A2047" s="11">
        <v>4014401</v>
      </c>
      <c r="B2047" s="11">
        <v>4014401</v>
      </c>
      <c r="C2047" s="11" t="s">
        <v>78</v>
      </c>
      <c r="D2047" s="11">
        <v>20</v>
      </c>
      <c r="E2047" s="11">
        <v>1</v>
      </c>
      <c r="F2047" s="11">
        <v>50</v>
      </c>
      <c r="G2047" s="11">
        <v>3</v>
      </c>
      <c r="H2047" s="11">
        <v>214</v>
      </c>
      <c r="I2047" s="11">
        <v>133</v>
      </c>
      <c r="J2047" s="11">
        <v>122</v>
      </c>
      <c r="K2047" s="11">
        <v>0</v>
      </c>
      <c r="L2047" s="11">
        <v>2</v>
      </c>
      <c r="M2047" s="11">
        <v>60</v>
      </c>
      <c r="N2047" s="11">
        <v>80</v>
      </c>
      <c r="O2047" s="11">
        <v>0</v>
      </c>
      <c r="P2047" s="11">
        <v>0</v>
      </c>
      <c r="Q2047" s="11">
        <v>0</v>
      </c>
      <c r="R2047" s="11">
        <v>50000</v>
      </c>
      <c r="S2047" s="11">
        <v>0</v>
      </c>
      <c r="T2047" s="11">
        <v>5001</v>
      </c>
      <c r="U2047" s="11">
        <v>5</v>
      </c>
      <c r="V2047" s="11">
        <v>2025</v>
      </c>
      <c r="W2047" s="11">
        <v>6</v>
      </c>
      <c r="X2047" s="11">
        <v>169</v>
      </c>
      <c r="Y2047" s="11">
        <v>21</v>
      </c>
      <c r="Z2047" s="11">
        <v>101</v>
      </c>
      <c r="AA2047" s="11">
        <v>0</v>
      </c>
      <c r="AB2047" s="11">
        <v>0</v>
      </c>
      <c r="AC2047" s="11">
        <v>4014402</v>
      </c>
      <c r="AD2047" s="11">
        <v>10</v>
      </c>
      <c r="AE2047" s="11">
        <v>35000</v>
      </c>
      <c r="AF2047" s="11" t="s">
        <v>162</v>
      </c>
      <c r="AG2047" s="11" t="s">
        <v>134</v>
      </c>
      <c r="AH2047" s="11">
        <v>0</v>
      </c>
      <c r="AI2047" s="12"/>
      <c r="AJ2047" s="12"/>
      <c r="AK2047" s="12"/>
    </row>
    <row r="2048" spans="1:37">
      <c r="A2048" s="11">
        <v>4014402</v>
      </c>
      <c r="B2048" s="11">
        <v>4014401</v>
      </c>
      <c r="C2048" s="11" t="s">
        <v>78</v>
      </c>
      <c r="D2048" s="11">
        <v>20</v>
      </c>
      <c r="E2048" s="11">
        <v>2</v>
      </c>
      <c r="F2048" s="11">
        <v>50</v>
      </c>
      <c r="G2048" s="11">
        <v>4</v>
      </c>
      <c r="H2048" s="11">
        <v>213</v>
      </c>
      <c r="I2048" s="11">
        <v>132</v>
      </c>
      <c r="J2048" s="11">
        <v>121</v>
      </c>
      <c r="K2048" s="11">
        <v>124</v>
      </c>
      <c r="L2048" s="11">
        <v>2</v>
      </c>
      <c r="M2048" s="11">
        <v>60</v>
      </c>
      <c r="N2048" s="11">
        <v>100</v>
      </c>
      <c r="O2048" s="11">
        <v>0</v>
      </c>
      <c r="P2048" s="11">
        <v>0</v>
      </c>
      <c r="Q2048" s="11">
        <v>0</v>
      </c>
      <c r="R2048" s="11">
        <v>70000</v>
      </c>
      <c r="S2048" s="11">
        <v>0</v>
      </c>
      <c r="T2048" s="11">
        <v>5001</v>
      </c>
      <c r="U2048" s="11">
        <v>5</v>
      </c>
      <c r="V2048" s="11">
        <v>4075</v>
      </c>
      <c r="W2048" s="11">
        <v>6</v>
      </c>
      <c r="X2048" s="11">
        <v>340</v>
      </c>
      <c r="Y2048" s="11">
        <v>21</v>
      </c>
      <c r="Z2048" s="11">
        <v>204</v>
      </c>
      <c r="AA2048" s="11">
        <v>0</v>
      </c>
      <c r="AB2048" s="11">
        <v>0</v>
      </c>
      <c r="AC2048" s="11">
        <v>4014403</v>
      </c>
      <c r="AD2048" s="11">
        <v>33</v>
      </c>
      <c r="AE2048" s="11">
        <v>85000</v>
      </c>
      <c r="AF2048" s="11" t="s">
        <v>162</v>
      </c>
      <c r="AG2048" s="11" t="s">
        <v>134</v>
      </c>
      <c r="AH2048" s="11">
        <v>0</v>
      </c>
      <c r="AI2048" s="12"/>
      <c r="AJ2048" s="12"/>
      <c r="AK2048" s="12"/>
    </row>
    <row r="2049" spans="1:37">
      <c r="A2049" s="11">
        <v>4014403</v>
      </c>
      <c r="B2049" s="11">
        <v>4014401</v>
      </c>
      <c r="C2049" s="11" t="s">
        <v>78</v>
      </c>
      <c r="D2049" s="11">
        <v>20</v>
      </c>
      <c r="E2049" s="11">
        <v>3</v>
      </c>
      <c r="F2049" s="11">
        <v>50</v>
      </c>
      <c r="G2049" s="11">
        <v>4</v>
      </c>
      <c r="H2049" s="11">
        <v>212</v>
      </c>
      <c r="I2049" s="11">
        <v>131</v>
      </c>
      <c r="J2049" s="11">
        <v>124</v>
      </c>
      <c r="K2049" s="11">
        <v>123</v>
      </c>
      <c r="L2049" s="11">
        <v>2</v>
      </c>
      <c r="M2049" s="11">
        <v>60</v>
      </c>
      <c r="N2049" s="11">
        <v>120</v>
      </c>
      <c r="O2049" s="11">
        <v>0</v>
      </c>
      <c r="P2049" s="11">
        <v>0</v>
      </c>
      <c r="Q2049" s="11">
        <v>0</v>
      </c>
      <c r="R2049" s="11">
        <v>85000</v>
      </c>
      <c r="S2049" s="11">
        <v>0</v>
      </c>
      <c r="T2049" s="11">
        <v>5001</v>
      </c>
      <c r="U2049" s="11">
        <v>5</v>
      </c>
      <c r="V2049" s="11">
        <v>6150</v>
      </c>
      <c r="W2049" s="11">
        <v>6</v>
      </c>
      <c r="X2049" s="11">
        <v>513</v>
      </c>
      <c r="Y2049" s="11">
        <v>21</v>
      </c>
      <c r="Z2049" s="11">
        <v>308</v>
      </c>
      <c r="AA2049" s="11">
        <v>0</v>
      </c>
      <c r="AB2049" s="11">
        <v>0</v>
      </c>
      <c r="AC2049" s="11">
        <v>4014404</v>
      </c>
      <c r="AD2049" s="11">
        <v>62</v>
      </c>
      <c r="AE2049" s="11">
        <v>155000</v>
      </c>
      <c r="AF2049" s="11" t="s">
        <v>162</v>
      </c>
      <c r="AG2049" s="11" t="s">
        <v>134</v>
      </c>
      <c r="AH2049" s="16">
        <v>0</v>
      </c>
      <c r="AI2049" s="12"/>
      <c r="AJ2049" s="12"/>
      <c r="AK2049" s="12"/>
    </row>
    <row r="2050" spans="1:37">
      <c r="A2050" s="11">
        <v>4014404</v>
      </c>
      <c r="B2050" s="11">
        <v>4014401</v>
      </c>
      <c r="C2050" s="11" t="s">
        <v>78</v>
      </c>
      <c r="D2050" s="11">
        <v>20</v>
      </c>
      <c r="E2050" s="11">
        <v>4</v>
      </c>
      <c r="F2050" s="11">
        <v>50</v>
      </c>
      <c r="G2050" s="11">
        <v>4</v>
      </c>
      <c r="H2050" s="11">
        <v>211</v>
      </c>
      <c r="I2050" s="11">
        <v>234</v>
      </c>
      <c r="J2050" s="11">
        <v>123</v>
      </c>
      <c r="K2050" s="11">
        <v>122</v>
      </c>
      <c r="L2050" s="11">
        <v>2</v>
      </c>
      <c r="M2050" s="11">
        <v>60</v>
      </c>
      <c r="N2050" s="11">
        <v>140</v>
      </c>
      <c r="O2050" s="11">
        <v>0</v>
      </c>
      <c r="P2050" s="11">
        <v>0</v>
      </c>
      <c r="Q2050" s="11">
        <v>0</v>
      </c>
      <c r="R2050" s="11">
        <v>105000</v>
      </c>
      <c r="S2050" s="11">
        <v>0</v>
      </c>
      <c r="T2050" s="11">
        <v>5001</v>
      </c>
      <c r="U2050" s="11">
        <v>5</v>
      </c>
      <c r="V2050" s="11">
        <v>8250</v>
      </c>
      <c r="W2050" s="11">
        <v>6</v>
      </c>
      <c r="X2050" s="11">
        <v>688</v>
      </c>
      <c r="Y2050" s="11">
        <v>21</v>
      </c>
      <c r="Z2050" s="11">
        <v>413</v>
      </c>
      <c r="AA2050" s="11">
        <v>0</v>
      </c>
      <c r="AB2050" s="11">
        <v>0</v>
      </c>
      <c r="AC2050" s="11">
        <v>4014405</v>
      </c>
      <c r="AD2050" s="11">
        <v>91</v>
      </c>
      <c r="AE2050" s="11">
        <v>240000</v>
      </c>
      <c r="AF2050" s="11" t="s">
        <v>162</v>
      </c>
      <c r="AG2050" s="11" t="s">
        <v>134</v>
      </c>
      <c r="AH2050" s="16">
        <v>0</v>
      </c>
      <c r="AI2050" s="12"/>
      <c r="AJ2050" s="12"/>
      <c r="AK2050" s="12"/>
    </row>
    <row r="2051" spans="1:37">
      <c r="A2051" s="11">
        <v>4014405</v>
      </c>
      <c r="B2051" s="11">
        <v>4014401</v>
      </c>
      <c r="C2051" s="11" t="s">
        <v>78</v>
      </c>
      <c r="D2051" s="11">
        <v>20</v>
      </c>
      <c r="E2051" s="11">
        <v>5</v>
      </c>
      <c r="F2051" s="11">
        <v>50</v>
      </c>
      <c r="G2051" s="11">
        <v>4</v>
      </c>
      <c r="H2051" s="11">
        <v>214</v>
      </c>
      <c r="I2051" s="11">
        <v>233</v>
      </c>
      <c r="J2051" s="11">
        <v>122</v>
      </c>
      <c r="K2051" s="11">
        <v>121</v>
      </c>
      <c r="L2051" s="11">
        <v>2</v>
      </c>
      <c r="M2051" s="11">
        <v>60</v>
      </c>
      <c r="N2051" s="11">
        <v>170</v>
      </c>
      <c r="O2051" s="11">
        <v>0</v>
      </c>
      <c r="P2051" s="11">
        <v>0</v>
      </c>
      <c r="Q2051" s="11">
        <v>0</v>
      </c>
      <c r="R2051" s="11">
        <v>120000</v>
      </c>
      <c r="S2051" s="11">
        <v>0</v>
      </c>
      <c r="T2051" s="11">
        <v>5001</v>
      </c>
      <c r="U2051" s="11">
        <v>5</v>
      </c>
      <c r="V2051" s="11">
        <v>10375</v>
      </c>
      <c r="W2051" s="11">
        <v>6</v>
      </c>
      <c r="X2051" s="11">
        <v>865</v>
      </c>
      <c r="Y2051" s="11">
        <v>21</v>
      </c>
      <c r="Z2051" s="11">
        <v>519</v>
      </c>
      <c r="AA2051" s="11">
        <v>0</v>
      </c>
      <c r="AB2051" s="11">
        <v>0</v>
      </c>
      <c r="AC2051" s="11">
        <v>4014406</v>
      </c>
      <c r="AD2051" s="11">
        <v>129</v>
      </c>
      <c r="AE2051" s="11">
        <v>345000</v>
      </c>
      <c r="AF2051" s="11" t="s">
        <v>162</v>
      </c>
      <c r="AG2051" s="11" t="s">
        <v>134</v>
      </c>
      <c r="AH2051" s="16">
        <v>0</v>
      </c>
      <c r="AI2051" s="12"/>
      <c r="AJ2051" s="12"/>
      <c r="AK2051" s="12"/>
    </row>
    <row r="2052" spans="1:37">
      <c r="A2052" s="11">
        <v>4014406</v>
      </c>
      <c r="B2052" s="11">
        <v>4014401</v>
      </c>
      <c r="C2052" s="11" t="s">
        <v>78</v>
      </c>
      <c r="D2052" s="11">
        <v>20</v>
      </c>
      <c r="E2052" s="11">
        <v>6</v>
      </c>
      <c r="F2052" s="11">
        <v>50</v>
      </c>
      <c r="G2052" s="11">
        <v>4</v>
      </c>
      <c r="H2052" s="11">
        <v>213</v>
      </c>
      <c r="I2052" s="11">
        <v>232</v>
      </c>
      <c r="J2052" s="11">
        <v>121</v>
      </c>
      <c r="K2052" s="11">
        <v>124</v>
      </c>
      <c r="L2052" s="11">
        <v>2</v>
      </c>
      <c r="M2052" s="11">
        <v>60</v>
      </c>
      <c r="N2052" s="11">
        <v>190</v>
      </c>
      <c r="O2052" s="11">
        <v>0</v>
      </c>
      <c r="P2052" s="11">
        <v>0</v>
      </c>
      <c r="Q2052" s="11">
        <v>0</v>
      </c>
      <c r="R2052" s="11">
        <v>140000</v>
      </c>
      <c r="S2052" s="11">
        <v>0</v>
      </c>
      <c r="T2052" s="11">
        <v>5001</v>
      </c>
      <c r="U2052" s="11">
        <v>5</v>
      </c>
      <c r="V2052" s="11">
        <v>12525</v>
      </c>
      <c r="W2052" s="11">
        <v>6</v>
      </c>
      <c r="X2052" s="11">
        <v>1044</v>
      </c>
      <c r="Y2052" s="11">
        <v>21</v>
      </c>
      <c r="Z2052" s="11">
        <v>626</v>
      </c>
      <c r="AA2052" s="11">
        <v>0</v>
      </c>
      <c r="AB2052" s="11">
        <v>0</v>
      </c>
      <c r="AC2052" s="11">
        <v>4014407</v>
      </c>
      <c r="AD2052" s="11">
        <v>167</v>
      </c>
      <c r="AE2052" s="11">
        <v>465000</v>
      </c>
      <c r="AF2052" s="11" t="s">
        <v>162</v>
      </c>
      <c r="AG2052" s="11" t="s">
        <v>134</v>
      </c>
      <c r="AH2052" s="16">
        <v>0</v>
      </c>
      <c r="AI2052" s="12"/>
      <c r="AJ2052" s="12"/>
      <c r="AK2052" s="12"/>
    </row>
    <row r="2053" spans="1:37">
      <c r="A2053" s="11">
        <v>4014407</v>
      </c>
      <c r="B2053" s="11">
        <v>4014401</v>
      </c>
      <c r="C2053" s="11" t="s">
        <v>78</v>
      </c>
      <c r="D2053" s="11">
        <v>20</v>
      </c>
      <c r="E2053" s="11">
        <v>7</v>
      </c>
      <c r="F2053" s="11">
        <v>50</v>
      </c>
      <c r="G2053" s="11">
        <v>4</v>
      </c>
      <c r="H2053" s="11">
        <v>212</v>
      </c>
      <c r="I2053" s="11">
        <v>231</v>
      </c>
      <c r="J2053" s="11">
        <v>124</v>
      </c>
      <c r="K2053" s="11">
        <v>123</v>
      </c>
      <c r="L2053" s="11">
        <v>2</v>
      </c>
      <c r="M2053" s="11">
        <v>60</v>
      </c>
      <c r="N2053" s="11">
        <v>210</v>
      </c>
      <c r="O2053" s="11">
        <v>0</v>
      </c>
      <c r="P2053" s="11">
        <v>0</v>
      </c>
      <c r="Q2053" s="11">
        <v>0</v>
      </c>
      <c r="R2053" s="11">
        <v>160000</v>
      </c>
      <c r="S2053" s="11">
        <v>0</v>
      </c>
      <c r="T2053" s="11">
        <v>5001</v>
      </c>
      <c r="U2053" s="11">
        <v>5</v>
      </c>
      <c r="V2053" s="11">
        <v>14700</v>
      </c>
      <c r="W2053" s="11">
        <v>6</v>
      </c>
      <c r="X2053" s="11">
        <v>1225</v>
      </c>
      <c r="Y2053" s="11">
        <v>21</v>
      </c>
      <c r="Z2053" s="11">
        <v>735</v>
      </c>
      <c r="AA2053" s="11">
        <v>0</v>
      </c>
      <c r="AB2053" s="11">
        <v>0</v>
      </c>
      <c r="AC2053" s="11">
        <v>4014408</v>
      </c>
      <c r="AD2053" s="11">
        <v>206</v>
      </c>
      <c r="AE2053" s="11">
        <v>605000</v>
      </c>
      <c r="AF2053" s="11" t="s">
        <v>162</v>
      </c>
      <c r="AG2053" s="11" t="s">
        <v>134</v>
      </c>
      <c r="AH2053" s="16">
        <v>0</v>
      </c>
      <c r="AI2053" s="12"/>
      <c r="AJ2053" s="12"/>
      <c r="AK2053" s="12"/>
    </row>
    <row r="2054" spans="1:37">
      <c r="A2054" s="11">
        <v>4014408</v>
      </c>
      <c r="B2054" s="11">
        <v>4014401</v>
      </c>
      <c r="C2054" s="11" t="s">
        <v>78</v>
      </c>
      <c r="D2054" s="11">
        <v>20</v>
      </c>
      <c r="E2054" s="11">
        <v>8</v>
      </c>
      <c r="F2054" s="11">
        <v>50</v>
      </c>
      <c r="G2054" s="11">
        <v>4</v>
      </c>
      <c r="H2054" s="11">
        <v>211</v>
      </c>
      <c r="I2054" s="11">
        <v>234</v>
      </c>
      <c r="J2054" s="11">
        <v>123</v>
      </c>
      <c r="K2054" s="11">
        <v>122</v>
      </c>
      <c r="L2054" s="11">
        <v>2</v>
      </c>
      <c r="M2054" s="11">
        <v>60</v>
      </c>
      <c r="N2054" s="11">
        <v>230</v>
      </c>
      <c r="O2054" s="11">
        <v>0</v>
      </c>
      <c r="P2054" s="11">
        <v>0</v>
      </c>
      <c r="Q2054" s="11">
        <v>0</v>
      </c>
      <c r="R2054" s="11">
        <v>175000</v>
      </c>
      <c r="S2054" s="11">
        <v>0</v>
      </c>
      <c r="T2054" s="11">
        <v>5001</v>
      </c>
      <c r="U2054" s="11">
        <v>5</v>
      </c>
      <c r="V2054" s="11">
        <v>16900</v>
      </c>
      <c r="W2054" s="11">
        <v>6</v>
      </c>
      <c r="X2054" s="11">
        <v>1408</v>
      </c>
      <c r="Y2054" s="11">
        <v>21</v>
      </c>
      <c r="Z2054" s="11">
        <v>845</v>
      </c>
      <c r="AA2054" s="11">
        <v>0</v>
      </c>
      <c r="AB2054" s="11">
        <v>0</v>
      </c>
      <c r="AC2054" s="11">
        <v>4014409</v>
      </c>
      <c r="AD2054" s="11">
        <v>244</v>
      </c>
      <c r="AE2054" s="11">
        <v>765000</v>
      </c>
      <c r="AF2054" s="11" t="s">
        <v>162</v>
      </c>
      <c r="AG2054" s="11" t="s">
        <v>134</v>
      </c>
      <c r="AH2054" s="16">
        <v>0</v>
      </c>
      <c r="AI2054" s="12"/>
      <c r="AJ2054" s="12"/>
      <c r="AK2054" s="12"/>
    </row>
    <row r="2055" spans="1:37">
      <c r="A2055" s="11">
        <v>4014409</v>
      </c>
      <c r="B2055" s="11">
        <v>4014401</v>
      </c>
      <c r="C2055" s="11" t="s">
        <v>78</v>
      </c>
      <c r="D2055" s="11">
        <v>20</v>
      </c>
      <c r="E2055" s="11">
        <v>9</v>
      </c>
      <c r="F2055" s="11">
        <v>50</v>
      </c>
      <c r="G2055" s="11">
        <v>4</v>
      </c>
      <c r="H2055" s="11">
        <v>214</v>
      </c>
      <c r="I2055" s="11">
        <v>233</v>
      </c>
      <c r="J2055" s="11">
        <v>222</v>
      </c>
      <c r="K2055" s="11">
        <v>221</v>
      </c>
      <c r="L2055" s="11">
        <v>2</v>
      </c>
      <c r="M2055" s="11">
        <v>60</v>
      </c>
      <c r="N2055" s="11">
        <v>730</v>
      </c>
      <c r="O2055" s="11">
        <v>1</v>
      </c>
      <c r="P2055" s="11">
        <v>40144</v>
      </c>
      <c r="Q2055" s="11">
        <v>1</v>
      </c>
      <c r="R2055" s="11">
        <v>680000</v>
      </c>
      <c r="S2055" s="11">
        <v>0</v>
      </c>
      <c r="T2055" s="11">
        <v>5001</v>
      </c>
      <c r="U2055" s="11">
        <v>5</v>
      </c>
      <c r="V2055" s="11">
        <v>19125</v>
      </c>
      <c r="W2055" s="11">
        <v>6</v>
      </c>
      <c r="X2055" s="11">
        <v>1594</v>
      </c>
      <c r="Y2055" s="11">
        <v>21</v>
      </c>
      <c r="Z2055" s="11">
        <v>956</v>
      </c>
      <c r="AA2055" s="11">
        <v>0</v>
      </c>
      <c r="AB2055" s="11">
        <v>0</v>
      </c>
      <c r="AC2055" s="11">
        <v>4014410</v>
      </c>
      <c r="AD2055" s="11">
        <v>282</v>
      </c>
      <c r="AE2055" s="11">
        <v>940000</v>
      </c>
      <c r="AF2055" s="11" t="s">
        <v>162</v>
      </c>
      <c r="AG2055" s="11" t="s">
        <v>134</v>
      </c>
      <c r="AH2055" s="16">
        <v>1</v>
      </c>
      <c r="AI2055" s="12"/>
      <c r="AJ2055" s="12"/>
      <c r="AK2055" s="12"/>
    </row>
    <row r="2056" spans="1:37">
      <c r="A2056" s="11">
        <v>4014410</v>
      </c>
      <c r="B2056" s="11">
        <v>4014401</v>
      </c>
      <c r="C2056" s="11" t="s">
        <v>78</v>
      </c>
      <c r="D2056" s="11">
        <v>20</v>
      </c>
      <c r="E2056" s="11">
        <v>10</v>
      </c>
      <c r="F2056" s="11">
        <v>60</v>
      </c>
      <c r="G2056" s="11">
        <v>4</v>
      </c>
      <c r="H2056" s="11">
        <v>312</v>
      </c>
      <c r="I2056" s="11">
        <v>231</v>
      </c>
      <c r="J2056" s="11">
        <v>223</v>
      </c>
      <c r="K2056" s="11">
        <v>222</v>
      </c>
      <c r="L2056" s="11">
        <v>2</v>
      </c>
      <c r="M2056" s="11">
        <v>60</v>
      </c>
      <c r="N2056" s="11">
        <v>770</v>
      </c>
      <c r="O2056" s="11">
        <v>0</v>
      </c>
      <c r="P2056" s="11">
        <v>0</v>
      </c>
      <c r="Q2056" s="11">
        <v>0</v>
      </c>
      <c r="R2056" s="11">
        <v>705000</v>
      </c>
      <c r="S2056" s="11">
        <v>5001</v>
      </c>
      <c r="T2056" s="11">
        <v>5002</v>
      </c>
      <c r="U2056" s="11">
        <v>5</v>
      </c>
      <c r="V2056" s="11">
        <v>22375</v>
      </c>
      <c r="W2056" s="11">
        <v>6</v>
      </c>
      <c r="X2056" s="11">
        <v>1865</v>
      </c>
      <c r="Y2056" s="11">
        <v>21</v>
      </c>
      <c r="Z2056" s="11">
        <v>1119</v>
      </c>
      <c r="AA2056" s="11">
        <v>0</v>
      </c>
      <c r="AB2056" s="11">
        <v>0</v>
      </c>
      <c r="AC2056" s="11">
        <v>4014411</v>
      </c>
      <c r="AD2056" s="11">
        <v>339</v>
      </c>
      <c r="AE2056" s="11">
        <v>1620000</v>
      </c>
      <c r="AF2056" s="11" t="s">
        <v>163</v>
      </c>
      <c r="AG2056" s="11" t="s">
        <v>158</v>
      </c>
      <c r="AH2056" s="16">
        <v>0</v>
      </c>
      <c r="AI2056" s="12"/>
      <c r="AJ2056" s="12"/>
      <c r="AK2056" s="12"/>
    </row>
    <row r="2057" spans="1:37">
      <c r="A2057" s="11">
        <v>4014411</v>
      </c>
      <c r="B2057" s="11">
        <v>4014401</v>
      </c>
      <c r="C2057" s="11" t="s">
        <v>78</v>
      </c>
      <c r="D2057" s="11">
        <v>20</v>
      </c>
      <c r="E2057" s="11">
        <v>11</v>
      </c>
      <c r="F2057" s="11">
        <v>60</v>
      </c>
      <c r="G2057" s="11">
        <v>4</v>
      </c>
      <c r="H2057" s="11">
        <v>311</v>
      </c>
      <c r="I2057" s="11">
        <v>233</v>
      </c>
      <c r="J2057" s="11">
        <v>222</v>
      </c>
      <c r="K2057" s="11">
        <v>221</v>
      </c>
      <c r="L2057" s="11">
        <v>2</v>
      </c>
      <c r="M2057" s="11">
        <v>60</v>
      </c>
      <c r="N2057" s="11">
        <v>790</v>
      </c>
      <c r="O2057" s="11">
        <v>0</v>
      </c>
      <c r="P2057" s="11">
        <v>0</v>
      </c>
      <c r="Q2057" s="11">
        <v>0</v>
      </c>
      <c r="R2057" s="11">
        <v>725000</v>
      </c>
      <c r="S2057" s="11">
        <v>5001</v>
      </c>
      <c r="T2057" s="11">
        <v>5002</v>
      </c>
      <c r="U2057" s="11">
        <v>5</v>
      </c>
      <c r="V2057" s="11">
        <v>25650</v>
      </c>
      <c r="W2057" s="11">
        <v>6</v>
      </c>
      <c r="X2057" s="11">
        <v>2138</v>
      </c>
      <c r="Y2057" s="11">
        <v>21</v>
      </c>
      <c r="Z2057" s="11">
        <v>1283</v>
      </c>
      <c r="AA2057" s="11">
        <v>0</v>
      </c>
      <c r="AB2057" s="11">
        <v>0</v>
      </c>
      <c r="AC2057" s="11">
        <v>4014412</v>
      </c>
      <c r="AD2057" s="11">
        <v>459</v>
      </c>
      <c r="AE2057" s="11">
        <v>2325000</v>
      </c>
      <c r="AF2057" s="11" t="s">
        <v>163</v>
      </c>
      <c r="AG2057" s="11" t="s">
        <v>158</v>
      </c>
      <c r="AH2057" s="16">
        <v>0</v>
      </c>
      <c r="AI2057" s="12"/>
      <c r="AJ2057" s="12"/>
      <c r="AK2057" s="12"/>
    </row>
    <row r="2058" spans="1:37">
      <c r="A2058" s="11">
        <v>4014412</v>
      </c>
      <c r="B2058" s="11">
        <v>4014401</v>
      </c>
      <c r="C2058" s="11" t="s">
        <v>78</v>
      </c>
      <c r="D2058" s="11">
        <v>20</v>
      </c>
      <c r="E2058" s="11">
        <v>12</v>
      </c>
      <c r="F2058" s="11">
        <v>60</v>
      </c>
      <c r="G2058" s="11">
        <v>4</v>
      </c>
      <c r="H2058" s="11">
        <v>313</v>
      </c>
      <c r="I2058" s="11">
        <v>232</v>
      </c>
      <c r="J2058" s="11">
        <v>221</v>
      </c>
      <c r="K2058" s="11">
        <v>223</v>
      </c>
      <c r="L2058" s="11">
        <v>2</v>
      </c>
      <c r="M2058" s="11">
        <v>60</v>
      </c>
      <c r="N2058" s="11">
        <v>810</v>
      </c>
      <c r="O2058" s="11">
        <v>0</v>
      </c>
      <c r="P2058" s="11">
        <v>0</v>
      </c>
      <c r="Q2058" s="11">
        <v>0</v>
      </c>
      <c r="R2058" s="11">
        <v>745000</v>
      </c>
      <c r="S2058" s="11">
        <v>5001</v>
      </c>
      <c r="T2058" s="11">
        <v>5002</v>
      </c>
      <c r="U2058" s="11">
        <v>5</v>
      </c>
      <c r="V2058" s="11">
        <v>28950</v>
      </c>
      <c r="W2058" s="11">
        <v>6</v>
      </c>
      <c r="X2058" s="11">
        <v>2413</v>
      </c>
      <c r="Y2058" s="11">
        <v>21</v>
      </c>
      <c r="Z2058" s="11">
        <v>1448</v>
      </c>
      <c r="AA2058" s="11">
        <v>0</v>
      </c>
      <c r="AB2058" s="11">
        <v>0</v>
      </c>
      <c r="AC2058" s="11">
        <v>4014413</v>
      </c>
      <c r="AD2058" s="11">
        <v>578</v>
      </c>
      <c r="AE2058" s="11">
        <v>3050000</v>
      </c>
      <c r="AF2058" s="11" t="s">
        <v>163</v>
      </c>
      <c r="AG2058" s="11" t="s">
        <v>158</v>
      </c>
      <c r="AH2058" s="16">
        <v>0</v>
      </c>
      <c r="AI2058" s="12"/>
      <c r="AJ2058" s="12"/>
      <c r="AK2058" s="12"/>
    </row>
    <row r="2059" spans="1:37">
      <c r="A2059" s="11">
        <v>4014413</v>
      </c>
      <c r="B2059" s="11">
        <v>4014401</v>
      </c>
      <c r="C2059" s="11" t="s">
        <v>78</v>
      </c>
      <c r="D2059" s="11">
        <v>20</v>
      </c>
      <c r="E2059" s="11">
        <v>13</v>
      </c>
      <c r="F2059" s="11">
        <v>60</v>
      </c>
      <c r="G2059" s="11">
        <v>4</v>
      </c>
      <c r="H2059" s="11">
        <v>312</v>
      </c>
      <c r="I2059" s="11">
        <v>321</v>
      </c>
      <c r="J2059" s="11">
        <v>223</v>
      </c>
      <c r="K2059" s="11">
        <v>222</v>
      </c>
      <c r="L2059" s="11">
        <v>2</v>
      </c>
      <c r="M2059" s="11">
        <v>60</v>
      </c>
      <c r="N2059" s="11">
        <v>830</v>
      </c>
      <c r="O2059" s="11">
        <v>0</v>
      </c>
      <c r="P2059" s="11">
        <v>0</v>
      </c>
      <c r="Q2059" s="11">
        <v>0</v>
      </c>
      <c r="R2059" s="11">
        <v>765000</v>
      </c>
      <c r="S2059" s="11">
        <v>5001</v>
      </c>
      <c r="T2059" s="11">
        <v>5002</v>
      </c>
      <c r="U2059" s="11">
        <v>5</v>
      </c>
      <c r="V2059" s="11">
        <v>32275</v>
      </c>
      <c r="W2059" s="11">
        <v>6</v>
      </c>
      <c r="X2059" s="11">
        <v>2690</v>
      </c>
      <c r="Y2059" s="11">
        <v>21</v>
      </c>
      <c r="Z2059" s="11">
        <v>1614</v>
      </c>
      <c r="AA2059" s="11">
        <v>0</v>
      </c>
      <c r="AB2059" s="11">
        <v>0</v>
      </c>
      <c r="AC2059" s="11">
        <v>4014414</v>
      </c>
      <c r="AD2059" s="11">
        <v>698</v>
      </c>
      <c r="AE2059" s="11">
        <v>3795000</v>
      </c>
      <c r="AF2059" s="11" t="s">
        <v>163</v>
      </c>
      <c r="AG2059" s="11" t="s">
        <v>158</v>
      </c>
      <c r="AH2059" s="16">
        <v>0</v>
      </c>
      <c r="AI2059" s="12"/>
      <c r="AJ2059" s="12"/>
      <c r="AK2059" s="12"/>
    </row>
    <row r="2060" spans="1:37">
      <c r="A2060" s="11">
        <v>4014414</v>
      </c>
      <c r="B2060" s="11">
        <v>4014401</v>
      </c>
      <c r="C2060" s="11" t="s">
        <v>78</v>
      </c>
      <c r="D2060" s="11">
        <v>20</v>
      </c>
      <c r="E2060" s="11">
        <v>14</v>
      </c>
      <c r="F2060" s="11">
        <v>60</v>
      </c>
      <c r="G2060" s="11">
        <v>4</v>
      </c>
      <c r="H2060" s="11">
        <v>311</v>
      </c>
      <c r="I2060" s="11">
        <v>323</v>
      </c>
      <c r="J2060" s="11">
        <v>222</v>
      </c>
      <c r="K2060" s="11">
        <v>221</v>
      </c>
      <c r="L2060" s="11">
        <v>2</v>
      </c>
      <c r="M2060" s="11">
        <v>60</v>
      </c>
      <c r="N2060" s="11">
        <v>850</v>
      </c>
      <c r="O2060" s="11">
        <v>1</v>
      </c>
      <c r="P2060" s="11">
        <v>40144</v>
      </c>
      <c r="Q2060" s="11">
        <v>1</v>
      </c>
      <c r="R2060" s="11">
        <v>790000</v>
      </c>
      <c r="S2060" s="11">
        <v>5001</v>
      </c>
      <c r="T2060" s="11">
        <v>5002</v>
      </c>
      <c r="U2060" s="11">
        <v>5</v>
      </c>
      <c r="V2060" s="11">
        <v>35625</v>
      </c>
      <c r="W2060" s="11">
        <v>6</v>
      </c>
      <c r="X2060" s="11">
        <v>2969</v>
      </c>
      <c r="Y2060" s="11">
        <v>21</v>
      </c>
      <c r="Z2060" s="11">
        <v>1781</v>
      </c>
      <c r="AA2060" s="11">
        <v>0</v>
      </c>
      <c r="AB2060" s="11">
        <v>0</v>
      </c>
      <c r="AC2060" s="11">
        <v>4014415</v>
      </c>
      <c r="AD2060" s="11">
        <v>880</v>
      </c>
      <c r="AE2060" s="11">
        <v>4560000</v>
      </c>
      <c r="AF2060" s="11" t="s">
        <v>163</v>
      </c>
      <c r="AG2060" s="11" t="s">
        <v>158</v>
      </c>
      <c r="AH2060" s="16">
        <v>1</v>
      </c>
      <c r="AI2060" s="12"/>
      <c r="AJ2060" s="12"/>
      <c r="AK2060" s="12"/>
    </row>
    <row r="2061" spans="1:37">
      <c r="A2061" s="11">
        <v>4014415</v>
      </c>
      <c r="B2061" s="11">
        <v>4014401</v>
      </c>
      <c r="C2061" s="11" t="s">
        <v>78</v>
      </c>
      <c r="D2061" s="11">
        <v>20</v>
      </c>
      <c r="E2061" s="11">
        <v>15</v>
      </c>
      <c r="F2061" s="11">
        <v>60</v>
      </c>
      <c r="G2061" s="11">
        <v>4</v>
      </c>
      <c r="H2061" s="11">
        <v>313</v>
      </c>
      <c r="I2061" s="11">
        <v>312</v>
      </c>
      <c r="J2061" s="11">
        <v>221</v>
      </c>
      <c r="K2061" s="11">
        <v>223</v>
      </c>
      <c r="L2061" s="11">
        <v>2</v>
      </c>
      <c r="M2061" s="11">
        <v>60</v>
      </c>
      <c r="N2061" s="11">
        <v>890</v>
      </c>
      <c r="O2061" s="11">
        <v>0</v>
      </c>
      <c r="P2061" s="11">
        <v>0</v>
      </c>
      <c r="Q2061" s="11">
        <v>0</v>
      </c>
      <c r="R2061" s="11">
        <v>810000</v>
      </c>
      <c r="S2061" s="11">
        <v>5001</v>
      </c>
      <c r="T2061" s="11">
        <v>5002</v>
      </c>
      <c r="U2061" s="11">
        <v>5</v>
      </c>
      <c r="V2061" s="11">
        <v>52160</v>
      </c>
      <c r="W2061" s="11">
        <v>6</v>
      </c>
      <c r="X2061" s="11">
        <v>3250</v>
      </c>
      <c r="Y2061" s="11">
        <v>21</v>
      </c>
      <c r="Z2061" s="11">
        <v>1950</v>
      </c>
      <c r="AA2061" s="11">
        <v>0</v>
      </c>
      <c r="AB2061" s="11">
        <v>0</v>
      </c>
      <c r="AC2061" s="11">
        <v>4014416</v>
      </c>
      <c r="AD2061" s="11">
        <v>1061</v>
      </c>
      <c r="AE2061" s="11">
        <v>5350000</v>
      </c>
      <c r="AF2061" s="11" t="s">
        <v>164</v>
      </c>
      <c r="AG2061" s="11" t="s">
        <v>134</v>
      </c>
      <c r="AH2061" s="16">
        <v>0</v>
      </c>
      <c r="AI2061" s="12"/>
      <c r="AJ2061" s="12"/>
      <c r="AK2061" s="12"/>
    </row>
    <row r="2062" spans="1:37">
      <c r="A2062" s="11">
        <v>4014416</v>
      </c>
      <c r="B2062" s="11">
        <v>4014401</v>
      </c>
      <c r="C2062" s="11" t="s">
        <v>78</v>
      </c>
      <c r="D2062" s="11">
        <v>20</v>
      </c>
      <c r="E2062" s="11">
        <v>16</v>
      </c>
      <c r="F2062" s="11">
        <v>60</v>
      </c>
      <c r="G2062" s="11">
        <v>4</v>
      </c>
      <c r="H2062" s="11">
        <v>312</v>
      </c>
      <c r="I2062" s="11">
        <v>331</v>
      </c>
      <c r="J2062" s="11">
        <v>223</v>
      </c>
      <c r="K2062" s="11">
        <v>222</v>
      </c>
      <c r="L2062" s="11">
        <v>2</v>
      </c>
      <c r="M2062" s="11">
        <v>60</v>
      </c>
      <c r="N2062" s="11">
        <v>910</v>
      </c>
      <c r="O2062" s="11">
        <v>0</v>
      </c>
      <c r="P2062" s="11">
        <v>0</v>
      </c>
      <c r="Q2062" s="11">
        <v>0</v>
      </c>
      <c r="R2062" s="11">
        <v>830000</v>
      </c>
      <c r="S2062" s="11">
        <v>5001</v>
      </c>
      <c r="T2062" s="11">
        <v>5002</v>
      </c>
      <c r="U2062" s="11">
        <v>5</v>
      </c>
      <c r="V2062" s="11">
        <v>55560</v>
      </c>
      <c r="W2062" s="11">
        <v>6</v>
      </c>
      <c r="X2062" s="11">
        <v>3533</v>
      </c>
      <c r="Y2062" s="11">
        <v>21</v>
      </c>
      <c r="Z2062" s="11">
        <v>2120</v>
      </c>
      <c r="AA2062" s="11">
        <v>0</v>
      </c>
      <c r="AB2062" s="11">
        <v>0</v>
      </c>
      <c r="AC2062" s="11">
        <v>4014417</v>
      </c>
      <c r="AD2062" s="11">
        <v>1243</v>
      </c>
      <c r="AE2062" s="11">
        <v>6160000</v>
      </c>
      <c r="AF2062" s="11" t="s">
        <v>164</v>
      </c>
      <c r="AG2062" s="11" t="s">
        <v>134</v>
      </c>
      <c r="AH2062" s="16">
        <v>0</v>
      </c>
      <c r="AI2062" s="12"/>
      <c r="AJ2062" s="12"/>
      <c r="AK2062" s="12"/>
    </row>
    <row r="2063" spans="1:37">
      <c r="A2063" s="11">
        <v>4014417</v>
      </c>
      <c r="B2063" s="11">
        <v>4014401</v>
      </c>
      <c r="C2063" s="11" t="s">
        <v>78</v>
      </c>
      <c r="D2063" s="11">
        <v>20</v>
      </c>
      <c r="E2063" s="11">
        <v>17</v>
      </c>
      <c r="F2063" s="11">
        <v>60</v>
      </c>
      <c r="G2063" s="11">
        <v>4</v>
      </c>
      <c r="H2063" s="11">
        <v>311</v>
      </c>
      <c r="I2063" s="11">
        <v>323</v>
      </c>
      <c r="J2063" s="11">
        <v>222</v>
      </c>
      <c r="K2063" s="11">
        <v>221</v>
      </c>
      <c r="L2063" s="11">
        <v>2</v>
      </c>
      <c r="M2063" s="11">
        <v>60</v>
      </c>
      <c r="N2063" s="11">
        <v>930</v>
      </c>
      <c r="O2063" s="11">
        <v>0</v>
      </c>
      <c r="P2063" s="11">
        <v>0</v>
      </c>
      <c r="Q2063" s="11">
        <v>0</v>
      </c>
      <c r="R2063" s="11">
        <v>855000</v>
      </c>
      <c r="S2063" s="11">
        <v>5001</v>
      </c>
      <c r="T2063" s="11">
        <v>5002</v>
      </c>
      <c r="U2063" s="11">
        <v>5</v>
      </c>
      <c r="V2063" s="11">
        <v>58985</v>
      </c>
      <c r="W2063" s="11">
        <v>6</v>
      </c>
      <c r="X2063" s="11">
        <v>3819</v>
      </c>
      <c r="Y2063" s="11">
        <v>21</v>
      </c>
      <c r="Z2063" s="11">
        <v>2291</v>
      </c>
      <c r="AA2063" s="11">
        <v>0</v>
      </c>
      <c r="AB2063" s="11">
        <v>0</v>
      </c>
      <c r="AC2063" s="11">
        <v>4014418</v>
      </c>
      <c r="AD2063" s="11">
        <v>1425</v>
      </c>
      <c r="AE2063" s="11">
        <v>6990000</v>
      </c>
      <c r="AF2063" s="11" t="s">
        <v>164</v>
      </c>
      <c r="AG2063" s="11" t="s">
        <v>134</v>
      </c>
      <c r="AH2063" s="16">
        <v>0</v>
      </c>
      <c r="AI2063" s="12"/>
      <c r="AJ2063" s="12"/>
      <c r="AK2063" s="12"/>
    </row>
    <row r="2064" spans="1:37">
      <c r="A2064" s="11">
        <v>4014418</v>
      </c>
      <c r="B2064" s="11">
        <v>4014401</v>
      </c>
      <c r="C2064" s="11" t="s">
        <v>78</v>
      </c>
      <c r="D2064" s="11">
        <v>20</v>
      </c>
      <c r="E2064" s="11">
        <v>18</v>
      </c>
      <c r="F2064" s="11">
        <v>60</v>
      </c>
      <c r="G2064" s="11">
        <v>4</v>
      </c>
      <c r="H2064" s="11">
        <v>313</v>
      </c>
      <c r="I2064" s="11">
        <v>322</v>
      </c>
      <c r="J2064" s="11">
        <v>221</v>
      </c>
      <c r="K2064" s="11">
        <v>223</v>
      </c>
      <c r="L2064" s="11">
        <v>2</v>
      </c>
      <c r="M2064" s="11">
        <v>60</v>
      </c>
      <c r="N2064" s="11">
        <v>950</v>
      </c>
      <c r="O2064" s="11">
        <v>0</v>
      </c>
      <c r="P2064" s="11">
        <v>0</v>
      </c>
      <c r="Q2064" s="11">
        <v>0</v>
      </c>
      <c r="R2064" s="11">
        <v>875000</v>
      </c>
      <c r="S2064" s="11">
        <v>5001</v>
      </c>
      <c r="T2064" s="11">
        <v>5002</v>
      </c>
      <c r="U2064" s="11">
        <v>5</v>
      </c>
      <c r="V2064" s="11">
        <v>62435</v>
      </c>
      <c r="W2064" s="11">
        <v>6</v>
      </c>
      <c r="X2064" s="11">
        <v>4106</v>
      </c>
      <c r="Y2064" s="11">
        <v>21</v>
      </c>
      <c r="Z2064" s="11">
        <v>2464</v>
      </c>
      <c r="AA2064" s="11">
        <v>0</v>
      </c>
      <c r="AB2064" s="11">
        <v>0</v>
      </c>
      <c r="AC2064" s="11">
        <v>4014419</v>
      </c>
      <c r="AD2064" s="11">
        <v>1606</v>
      </c>
      <c r="AE2064" s="11">
        <v>7845000</v>
      </c>
      <c r="AF2064" s="11" t="s">
        <v>164</v>
      </c>
      <c r="AG2064" s="11" t="s">
        <v>134</v>
      </c>
      <c r="AH2064" s="16">
        <v>0</v>
      </c>
      <c r="AI2064" s="12"/>
      <c r="AJ2064" s="12"/>
      <c r="AK2064" s="12"/>
    </row>
    <row r="2065" spans="1:37">
      <c r="A2065" s="11">
        <v>4014419</v>
      </c>
      <c r="B2065" s="11">
        <v>4014401</v>
      </c>
      <c r="C2065" s="11" t="s">
        <v>78</v>
      </c>
      <c r="D2065" s="11">
        <v>20</v>
      </c>
      <c r="E2065" s="11">
        <v>19</v>
      </c>
      <c r="F2065" s="11">
        <v>60</v>
      </c>
      <c r="G2065" s="11">
        <v>4</v>
      </c>
      <c r="H2065" s="11">
        <v>312</v>
      </c>
      <c r="I2065" s="11">
        <v>331</v>
      </c>
      <c r="J2065" s="11">
        <v>323</v>
      </c>
      <c r="K2065" s="11">
        <v>322</v>
      </c>
      <c r="L2065" s="11">
        <v>2</v>
      </c>
      <c r="M2065" s="11">
        <v>60</v>
      </c>
      <c r="N2065" s="11">
        <v>1450</v>
      </c>
      <c r="O2065" s="11">
        <v>1</v>
      </c>
      <c r="P2065" s="11">
        <v>40144</v>
      </c>
      <c r="Q2065" s="11">
        <v>1</v>
      </c>
      <c r="R2065" s="11">
        <v>1430000</v>
      </c>
      <c r="S2065" s="11">
        <v>5001</v>
      </c>
      <c r="T2065" s="11">
        <v>5002</v>
      </c>
      <c r="U2065" s="11">
        <v>5</v>
      </c>
      <c r="V2065" s="11">
        <v>65910</v>
      </c>
      <c r="W2065" s="11">
        <v>6</v>
      </c>
      <c r="X2065" s="11">
        <v>4396</v>
      </c>
      <c r="Y2065" s="11">
        <v>21</v>
      </c>
      <c r="Z2065" s="11">
        <v>2638</v>
      </c>
      <c r="AA2065" s="11">
        <v>0</v>
      </c>
      <c r="AB2065" s="11">
        <v>0</v>
      </c>
      <c r="AC2065" s="11">
        <v>4014420</v>
      </c>
      <c r="AD2065" s="11">
        <v>1788</v>
      </c>
      <c r="AE2065" s="11">
        <v>8720000</v>
      </c>
      <c r="AF2065" s="11" t="s">
        <v>164</v>
      </c>
      <c r="AG2065" s="11" t="s">
        <v>134</v>
      </c>
      <c r="AH2065" s="16">
        <v>1</v>
      </c>
      <c r="AI2065" s="12"/>
      <c r="AJ2065" s="12"/>
      <c r="AK2065" s="12"/>
    </row>
    <row r="2066" spans="1:37">
      <c r="A2066" s="11">
        <v>4014420</v>
      </c>
      <c r="B2066" s="11">
        <v>4014401</v>
      </c>
      <c r="C2066" s="11" t="s">
        <v>78</v>
      </c>
      <c r="D2066" s="11">
        <v>20</v>
      </c>
      <c r="E2066" s="11">
        <v>20</v>
      </c>
      <c r="F2066" s="11">
        <v>70</v>
      </c>
      <c r="G2066" s="11">
        <v>4</v>
      </c>
      <c r="H2066" s="11">
        <v>411</v>
      </c>
      <c r="I2066" s="11">
        <v>333</v>
      </c>
      <c r="J2066" s="11">
        <v>322</v>
      </c>
      <c r="K2066" s="11">
        <v>321</v>
      </c>
      <c r="L2066" s="11">
        <v>2</v>
      </c>
      <c r="M2066" s="11">
        <v>60</v>
      </c>
      <c r="N2066" s="11">
        <v>1490</v>
      </c>
      <c r="O2066" s="11">
        <v>0</v>
      </c>
      <c r="P2066" s="11">
        <v>0</v>
      </c>
      <c r="Q2066" s="11">
        <v>0</v>
      </c>
      <c r="R2066" s="11">
        <v>1455000</v>
      </c>
      <c r="S2066" s="11">
        <v>5002</v>
      </c>
      <c r="T2066" s="11">
        <v>5003</v>
      </c>
      <c r="U2066" s="11">
        <v>5</v>
      </c>
      <c r="V2066" s="11">
        <v>70410</v>
      </c>
      <c r="W2066" s="11">
        <v>6</v>
      </c>
      <c r="X2066" s="11">
        <v>4771</v>
      </c>
      <c r="Y2066" s="11">
        <v>21</v>
      </c>
      <c r="Z2066" s="11">
        <v>2863</v>
      </c>
      <c r="AA2066" s="11">
        <v>0</v>
      </c>
      <c r="AB2066" s="11">
        <v>0</v>
      </c>
      <c r="AC2066" s="11">
        <v>4014421</v>
      </c>
      <c r="AD2066" s="11">
        <v>2094</v>
      </c>
      <c r="AE2066" s="11">
        <v>10150000</v>
      </c>
      <c r="AF2066" s="11" t="s">
        <v>165</v>
      </c>
      <c r="AG2066" s="11" t="s">
        <v>159</v>
      </c>
      <c r="AH2066" s="16">
        <v>0</v>
      </c>
      <c r="AI2066" s="12"/>
      <c r="AJ2066" s="12"/>
      <c r="AK2066" s="12"/>
    </row>
    <row r="2067" spans="1:37">
      <c r="A2067" s="11">
        <v>4014421</v>
      </c>
      <c r="B2067" s="11">
        <v>4014401</v>
      </c>
      <c r="C2067" s="11" t="s">
        <v>78</v>
      </c>
      <c r="D2067" s="11">
        <v>20</v>
      </c>
      <c r="E2067" s="11">
        <v>21</v>
      </c>
      <c r="F2067" s="11">
        <v>70</v>
      </c>
      <c r="G2067" s="11">
        <v>4</v>
      </c>
      <c r="H2067" s="11">
        <v>413</v>
      </c>
      <c r="I2067" s="11">
        <v>332</v>
      </c>
      <c r="J2067" s="11">
        <v>321</v>
      </c>
      <c r="K2067" s="11">
        <v>323</v>
      </c>
      <c r="L2067" s="11">
        <v>2</v>
      </c>
      <c r="M2067" s="11">
        <v>60</v>
      </c>
      <c r="N2067" s="11">
        <v>1510</v>
      </c>
      <c r="O2067" s="11">
        <v>0</v>
      </c>
      <c r="P2067" s="11">
        <v>0</v>
      </c>
      <c r="Q2067" s="11">
        <v>0</v>
      </c>
      <c r="R2067" s="11">
        <v>1475000</v>
      </c>
      <c r="S2067" s="11">
        <v>5002</v>
      </c>
      <c r="T2067" s="11">
        <v>5003</v>
      </c>
      <c r="U2067" s="11">
        <v>5</v>
      </c>
      <c r="V2067" s="11">
        <v>74935</v>
      </c>
      <c r="W2067" s="11">
        <v>6</v>
      </c>
      <c r="X2067" s="11">
        <v>5148</v>
      </c>
      <c r="Y2067" s="11">
        <v>21</v>
      </c>
      <c r="Z2067" s="11">
        <v>3089</v>
      </c>
      <c r="AA2067" s="11">
        <v>0</v>
      </c>
      <c r="AB2067" s="11">
        <v>0</v>
      </c>
      <c r="AC2067" s="11">
        <v>4014422</v>
      </c>
      <c r="AD2067" s="11">
        <v>2667</v>
      </c>
      <c r="AE2067" s="11">
        <v>11605000</v>
      </c>
      <c r="AF2067" s="11" t="s">
        <v>165</v>
      </c>
      <c r="AG2067" s="11" t="s">
        <v>159</v>
      </c>
      <c r="AH2067" s="16">
        <v>0</v>
      </c>
      <c r="AI2067" s="12"/>
      <c r="AJ2067" s="12"/>
      <c r="AK2067" s="12"/>
    </row>
    <row r="2068" spans="1:37">
      <c r="A2068" s="11">
        <v>4014422</v>
      </c>
      <c r="B2068" s="11">
        <v>4014401</v>
      </c>
      <c r="C2068" s="11" t="s">
        <v>78</v>
      </c>
      <c r="D2068" s="11">
        <v>20</v>
      </c>
      <c r="E2068" s="11">
        <v>22</v>
      </c>
      <c r="F2068" s="11">
        <v>70</v>
      </c>
      <c r="G2068" s="11">
        <v>4</v>
      </c>
      <c r="H2068" s="11">
        <v>412</v>
      </c>
      <c r="I2068" s="11">
        <v>331</v>
      </c>
      <c r="J2068" s="11">
        <v>323</v>
      </c>
      <c r="K2068" s="11">
        <v>322</v>
      </c>
      <c r="L2068" s="11">
        <v>2</v>
      </c>
      <c r="M2068" s="11">
        <v>60</v>
      </c>
      <c r="N2068" s="11">
        <v>1530</v>
      </c>
      <c r="O2068" s="11">
        <v>0</v>
      </c>
      <c r="P2068" s="11">
        <v>0</v>
      </c>
      <c r="Q2068" s="11">
        <v>0</v>
      </c>
      <c r="R2068" s="11">
        <v>1500000</v>
      </c>
      <c r="S2068" s="11">
        <v>5002</v>
      </c>
      <c r="T2068" s="11">
        <v>5003</v>
      </c>
      <c r="U2068" s="11">
        <v>5</v>
      </c>
      <c r="V2068" s="11">
        <v>79485</v>
      </c>
      <c r="W2068" s="11">
        <v>6</v>
      </c>
      <c r="X2068" s="11">
        <v>5527</v>
      </c>
      <c r="Y2068" s="11">
        <v>21</v>
      </c>
      <c r="Z2068" s="11">
        <v>3316</v>
      </c>
      <c r="AA2068" s="11">
        <v>0</v>
      </c>
      <c r="AB2068" s="11">
        <v>0</v>
      </c>
      <c r="AC2068" s="11">
        <v>4014423</v>
      </c>
      <c r="AD2068" s="11">
        <v>3241</v>
      </c>
      <c r="AE2068" s="11">
        <v>13080000</v>
      </c>
      <c r="AF2068" s="11" t="s">
        <v>165</v>
      </c>
      <c r="AG2068" s="11" t="s">
        <v>159</v>
      </c>
      <c r="AH2068" s="16">
        <v>0</v>
      </c>
      <c r="AI2068" s="12"/>
      <c r="AJ2068" s="12"/>
      <c r="AK2068" s="12"/>
    </row>
    <row r="2069" spans="1:37">
      <c r="A2069" s="11">
        <v>4014423</v>
      </c>
      <c r="B2069" s="11">
        <v>4014401</v>
      </c>
      <c r="C2069" s="11" t="s">
        <v>78</v>
      </c>
      <c r="D2069" s="11">
        <v>20</v>
      </c>
      <c r="E2069" s="11">
        <v>23</v>
      </c>
      <c r="F2069" s="11">
        <v>70</v>
      </c>
      <c r="G2069" s="11">
        <v>4</v>
      </c>
      <c r="H2069" s="11">
        <v>411</v>
      </c>
      <c r="I2069" s="11">
        <v>333</v>
      </c>
      <c r="J2069" s="11">
        <v>322</v>
      </c>
      <c r="K2069" s="11">
        <v>321</v>
      </c>
      <c r="L2069" s="11">
        <v>2</v>
      </c>
      <c r="M2069" s="11">
        <v>60</v>
      </c>
      <c r="N2069" s="11">
        <v>1550</v>
      </c>
      <c r="O2069" s="11">
        <v>1</v>
      </c>
      <c r="P2069" s="11">
        <v>40144</v>
      </c>
      <c r="Q2069" s="11">
        <v>1</v>
      </c>
      <c r="R2069" s="11">
        <v>1520000</v>
      </c>
      <c r="S2069" s="11">
        <v>5002</v>
      </c>
      <c r="T2069" s="11">
        <v>5003</v>
      </c>
      <c r="U2069" s="11">
        <v>5</v>
      </c>
      <c r="V2069" s="11">
        <v>84060</v>
      </c>
      <c r="W2069" s="11">
        <v>6</v>
      </c>
      <c r="X2069" s="11">
        <v>5908</v>
      </c>
      <c r="Y2069" s="11">
        <v>21</v>
      </c>
      <c r="Z2069" s="11">
        <v>3545</v>
      </c>
      <c r="AA2069" s="11">
        <v>0</v>
      </c>
      <c r="AB2069" s="11">
        <v>0</v>
      </c>
      <c r="AC2069" s="11">
        <v>4014424</v>
      </c>
      <c r="AD2069" s="11">
        <v>3815</v>
      </c>
      <c r="AE2069" s="11">
        <v>14580000</v>
      </c>
      <c r="AF2069" s="11" t="s">
        <v>165</v>
      </c>
      <c r="AG2069" s="11" t="s">
        <v>159</v>
      </c>
      <c r="AH2069" s="16">
        <v>1</v>
      </c>
      <c r="AI2069" s="12"/>
      <c r="AJ2069" s="12"/>
      <c r="AK2069" s="12"/>
    </row>
    <row r="2070" spans="1:37">
      <c r="A2070" s="11">
        <v>4014424</v>
      </c>
      <c r="B2070" s="11">
        <v>4014401</v>
      </c>
      <c r="C2070" s="11" t="s">
        <v>78</v>
      </c>
      <c r="D2070" s="11">
        <v>20</v>
      </c>
      <c r="E2070" s="11">
        <v>24</v>
      </c>
      <c r="F2070" s="11">
        <v>70</v>
      </c>
      <c r="G2070" s="11">
        <v>4</v>
      </c>
      <c r="H2070" s="11">
        <v>413</v>
      </c>
      <c r="I2070" s="11">
        <v>422</v>
      </c>
      <c r="J2070" s="11">
        <v>321</v>
      </c>
      <c r="K2070" s="11">
        <v>323</v>
      </c>
      <c r="L2070" s="11">
        <v>2</v>
      </c>
      <c r="M2070" s="11">
        <v>60</v>
      </c>
      <c r="N2070" s="11">
        <v>1570</v>
      </c>
      <c r="O2070" s="11">
        <v>0</v>
      </c>
      <c r="P2070" s="11">
        <v>0</v>
      </c>
      <c r="Q2070" s="11">
        <v>0</v>
      </c>
      <c r="R2070" s="11">
        <v>1545000</v>
      </c>
      <c r="S2070" s="11">
        <v>5002</v>
      </c>
      <c r="T2070" s="11">
        <v>5003</v>
      </c>
      <c r="U2070" s="11">
        <v>5</v>
      </c>
      <c r="V2070" s="11">
        <v>88660</v>
      </c>
      <c r="W2070" s="11">
        <v>6</v>
      </c>
      <c r="X2070" s="11">
        <v>6292</v>
      </c>
      <c r="Y2070" s="11">
        <v>21</v>
      </c>
      <c r="Z2070" s="11">
        <v>4435</v>
      </c>
      <c r="AA2070" s="11">
        <v>0</v>
      </c>
      <c r="AB2070" s="11">
        <v>0</v>
      </c>
      <c r="AC2070" s="11">
        <v>4014425</v>
      </c>
      <c r="AD2070" s="11">
        <v>4388</v>
      </c>
      <c r="AE2070" s="11">
        <v>16100000</v>
      </c>
      <c r="AF2070" s="11" t="s">
        <v>166</v>
      </c>
      <c r="AG2070" s="11" t="s">
        <v>158</v>
      </c>
      <c r="AH2070" s="16">
        <v>0</v>
      </c>
      <c r="AI2070" s="12"/>
      <c r="AJ2070" s="12"/>
      <c r="AK2070" s="12"/>
    </row>
    <row r="2071" spans="1:37">
      <c r="A2071" s="11">
        <v>4014425</v>
      </c>
      <c r="B2071" s="11">
        <v>4014401</v>
      </c>
      <c r="C2071" s="11" t="s">
        <v>78</v>
      </c>
      <c r="D2071" s="11">
        <v>20</v>
      </c>
      <c r="E2071" s="11">
        <v>25</v>
      </c>
      <c r="F2071" s="11">
        <v>70</v>
      </c>
      <c r="G2071" s="11">
        <v>4</v>
      </c>
      <c r="H2071" s="11">
        <v>412</v>
      </c>
      <c r="I2071" s="11">
        <v>421</v>
      </c>
      <c r="J2071" s="11">
        <v>323</v>
      </c>
      <c r="K2071" s="11">
        <v>322</v>
      </c>
      <c r="L2071" s="11">
        <v>2</v>
      </c>
      <c r="M2071" s="11">
        <v>60</v>
      </c>
      <c r="N2071" s="11">
        <v>1610</v>
      </c>
      <c r="O2071" s="11">
        <v>0</v>
      </c>
      <c r="P2071" s="11">
        <v>0</v>
      </c>
      <c r="Q2071" s="11">
        <v>0</v>
      </c>
      <c r="R2071" s="11">
        <v>1565000</v>
      </c>
      <c r="S2071" s="11">
        <v>5002</v>
      </c>
      <c r="T2071" s="11">
        <v>5003</v>
      </c>
      <c r="U2071" s="11">
        <v>5</v>
      </c>
      <c r="V2071" s="11">
        <v>93285</v>
      </c>
      <c r="W2071" s="11">
        <v>6</v>
      </c>
      <c r="X2071" s="11">
        <v>6677</v>
      </c>
      <c r="Y2071" s="11">
        <v>21</v>
      </c>
      <c r="Z2071" s="11">
        <v>4666</v>
      </c>
      <c r="AA2071" s="11">
        <v>0</v>
      </c>
      <c r="AB2071" s="11">
        <v>0</v>
      </c>
      <c r="AC2071" s="11">
        <v>4014426</v>
      </c>
      <c r="AD2071" s="11">
        <v>5230</v>
      </c>
      <c r="AE2071" s="11">
        <v>17645000</v>
      </c>
      <c r="AF2071" s="11" t="s">
        <v>166</v>
      </c>
      <c r="AG2071" s="11" t="s">
        <v>158</v>
      </c>
      <c r="AH2071" s="16">
        <v>0</v>
      </c>
      <c r="AI2071" s="12"/>
      <c r="AJ2071" s="12"/>
      <c r="AK2071" s="12"/>
    </row>
    <row r="2072" spans="1:37">
      <c r="A2072" s="11">
        <v>4014426</v>
      </c>
      <c r="B2072" s="11">
        <v>4014401</v>
      </c>
      <c r="C2072" s="11" t="s">
        <v>78</v>
      </c>
      <c r="D2072" s="11">
        <v>20</v>
      </c>
      <c r="E2072" s="11">
        <v>26</v>
      </c>
      <c r="F2072" s="11">
        <v>70</v>
      </c>
      <c r="G2072" s="11">
        <v>4</v>
      </c>
      <c r="H2072" s="11">
        <v>411</v>
      </c>
      <c r="I2072" s="11">
        <v>423</v>
      </c>
      <c r="J2072" s="11">
        <v>322</v>
      </c>
      <c r="K2072" s="11">
        <v>321</v>
      </c>
      <c r="L2072" s="11">
        <v>2</v>
      </c>
      <c r="M2072" s="11">
        <v>60</v>
      </c>
      <c r="N2072" s="11">
        <v>1630</v>
      </c>
      <c r="O2072" s="11">
        <v>1</v>
      </c>
      <c r="P2072" s="11">
        <v>40144</v>
      </c>
      <c r="Q2072" s="11">
        <v>1</v>
      </c>
      <c r="R2072" s="11">
        <v>1590000</v>
      </c>
      <c r="S2072" s="11">
        <v>5002</v>
      </c>
      <c r="T2072" s="11">
        <v>5003</v>
      </c>
      <c r="U2072" s="11">
        <v>5</v>
      </c>
      <c r="V2072" s="11">
        <v>97935</v>
      </c>
      <c r="W2072" s="11">
        <v>6</v>
      </c>
      <c r="X2072" s="11">
        <v>7065</v>
      </c>
      <c r="Y2072" s="11">
        <v>21</v>
      </c>
      <c r="Z2072" s="11">
        <v>4899</v>
      </c>
      <c r="AA2072" s="11">
        <v>0</v>
      </c>
      <c r="AB2072" s="11">
        <v>0</v>
      </c>
      <c r="AC2072" s="11">
        <v>4014427</v>
      </c>
      <c r="AD2072" s="11">
        <v>6071</v>
      </c>
      <c r="AE2072" s="11">
        <v>19210000</v>
      </c>
      <c r="AF2072" s="11" t="s">
        <v>166</v>
      </c>
      <c r="AG2072" s="11" t="s">
        <v>158</v>
      </c>
      <c r="AH2072" s="16">
        <v>1</v>
      </c>
      <c r="AI2072" s="12"/>
      <c r="AJ2072" s="12"/>
      <c r="AK2072" s="12"/>
    </row>
    <row r="2073" spans="1:37">
      <c r="A2073" s="11">
        <v>4014427</v>
      </c>
      <c r="B2073" s="11">
        <v>4014401</v>
      </c>
      <c r="C2073" s="11" t="s">
        <v>78</v>
      </c>
      <c r="D2073" s="11">
        <v>20</v>
      </c>
      <c r="E2073" s="11">
        <v>27</v>
      </c>
      <c r="F2073" s="11">
        <v>70</v>
      </c>
      <c r="G2073" s="11">
        <v>4</v>
      </c>
      <c r="H2073" s="11">
        <v>413</v>
      </c>
      <c r="I2073" s="11">
        <v>432</v>
      </c>
      <c r="J2073" s="11">
        <v>321</v>
      </c>
      <c r="K2073" s="11">
        <v>323</v>
      </c>
      <c r="L2073" s="11">
        <v>2</v>
      </c>
      <c r="M2073" s="11">
        <v>60</v>
      </c>
      <c r="N2073" s="11">
        <v>1650</v>
      </c>
      <c r="O2073" s="11">
        <v>0</v>
      </c>
      <c r="P2073" s="11">
        <v>0</v>
      </c>
      <c r="Q2073" s="11">
        <v>0</v>
      </c>
      <c r="R2073" s="11">
        <v>1615000</v>
      </c>
      <c r="S2073" s="11">
        <v>5002</v>
      </c>
      <c r="T2073" s="11">
        <v>5003</v>
      </c>
      <c r="U2073" s="11">
        <v>5</v>
      </c>
      <c r="V2073" s="11">
        <v>115770</v>
      </c>
      <c r="W2073" s="11">
        <v>6</v>
      </c>
      <c r="X2073" s="11">
        <v>7454</v>
      </c>
      <c r="Y2073" s="11">
        <v>21</v>
      </c>
      <c r="Z2073" s="11">
        <v>5133</v>
      </c>
      <c r="AA2073" s="11">
        <v>0</v>
      </c>
      <c r="AB2073" s="11">
        <v>0</v>
      </c>
      <c r="AC2073" s="11">
        <v>4014428</v>
      </c>
      <c r="AD2073" s="11">
        <v>6912</v>
      </c>
      <c r="AE2073" s="11">
        <v>20800000</v>
      </c>
      <c r="AF2073" s="11" t="s">
        <v>167</v>
      </c>
      <c r="AG2073" s="11" t="s">
        <v>135</v>
      </c>
      <c r="AH2073" s="16">
        <v>0</v>
      </c>
      <c r="AI2073" s="12"/>
      <c r="AJ2073" s="12"/>
      <c r="AK2073" s="12"/>
    </row>
    <row r="2074" spans="1:37">
      <c r="A2074" s="11">
        <v>4014428</v>
      </c>
      <c r="B2074" s="11">
        <v>4014401</v>
      </c>
      <c r="C2074" s="11" t="s">
        <v>78</v>
      </c>
      <c r="D2074" s="11">
        <v>20</v>
      </c>
      <c r="E2074" s="11">
        <v>28</v>
      </c>
      <c r="F2074" s="11">
        <v>70</v>
      </c>
      <c r="G2074" s="11">
        <v>4</v>
      </c>
      <c r="H2074" s="11">
        <v>412</v>
      </c>
      <c r="I2074" s="11">
        <v>411</v>
      </c>
      <c r="J2074" s="11">
        <v>323</v>
      </c>
      <c r="K2074" s="11">
        <v>322</v>
      </c>
      <c r="L2074" s="11">
        <v>2</v>
      </c>
      <c r="M2074" s="11">
        <v>60</v>
      </c>
      <c r="N2074" s="11">
        <v>1670</v>
      </c>
      <c r="O2074" s="11">
        <v>0</v>
      </c>
      <c r="P2074" s="11">
        <v>0</v>
      </c>
      <c r="Q2074" s="11">
        <v>0</v>
      </c>
      <c r="R2074" s="11">
        <v>1635000</v>
      </c>
      <c r="S2074" s="11">
        <v>5002</v>
      </c>
      <c r="T2074" s="11">
        <v>5003</v>
      </c>
      <c r="U2074" s="11">
        <v>5</v>
      </c>
      <c r="V2074" s="11">
        <v>120470</v>
      </c>
      <c r="W2074" s="11">
        <v>6</v>
      </c>
      <c r="X2074" s="11">
        <v>7846</v>
      </c>
      <c r="Y2074" s="11">
        <v>21</v>
      </c>
      <c r="Z2074" s="11">
        <v>5368</v>
      </c>
      <c r="AA2074" s="11">
        <v>0</v>
      </c>
      <c r="AB2074" s="11">
        <v>0</v>
      </c>
      <c r="AC2074" s="11">
        <v>4014429</v>
      </c>
      <c r="AD2074" s="11">
        <v>7754</v>
      </c>
      <c r="AE2074" s="11">
        <v>22415000</v>
      </c>
      <c r="AF2074" s="11" t="s">
        <v>167</v>
      </c>
      <c r="AG2074" s="11" t="s">
        <v>135</v>
      </c>
      <c r="AH2074" s="16">
        <v>0</v>
      </c>
      <c r="AI2074" s="12"/>
      <c r="AJ2074" s="12"/>
      <c r="AK2074" s="12"/>
    </row>
    <row r="2075" spans="1:37">
      <c r="A2075" s="11">
        <v>4014429</v>
      </c>
      <c r="B2075" s="11">
        <v>4014401</v>
      </c>
      <c r="C2075" s="11" t="s">
        <v>78</v>
      </c>
      <c r="D2075" s="11">
        <v>20</v>
      </c>
      <c r="E2075" s="11">
        <v>29</v>
      </c>
      <c r="F2075" s="11">
        <v>70</v>
      </c>
      <c r="G2075" s="11">
        <v>4</v>
      </c>
      <c r="H2075" s="11">
        <v>411</v>
      </c>
      <c r="I2075" s="11">
        <v>423</v>
      </c>
      <c r="J2075" s="11">
        <v>422</v>
      </c>
      <c r="K2075" s="11">
        <v>421</v>
      </c>
      <c r="L2075" s="11">
        <v>2</v>
      </c>
      <c r="M2075" s="11">
        <v>60</v>
      </c>
      <c r="N2075" s="11">
        <v>2170</v>
      </c>
      <c r="O2075" s="11">
        <v>1</v>
      </c>
      <c r="P2075" s="11">
        <v>40144</v>
      </c>
      <c r="Q2075" s="11">
        <v>1</v>
      </c>
      <c r="R2075" s="11">
        <v>2220000</v>
      </c>
      <c r="S2075" s="11">
        <v>5002</v>
      </c>
      <c r="T2075" s="11">
        <v>5003</v>
      </c>
      <c r="U2075" s="11">
        <v>5</v>
      </c>
      <c r="V2075" s="11">
        <v>125195</v>
      </c>
      <c r="W2075" s="11">
        <v>6</v>
      </c>
      <c r="X2075" s="11">
        <v>8240</v>
      </c>
      <c r="Y2075" s="11">
        <v>21</v>
      </c>
      <c r="Z2075" s="11">
        <v>5604</v>
      </c>
      <c r="AA2075" s="11">
        <v>0</v>
      </c>
      <c r="AB2075" s="11">
        <v>0</v>
      </c>
      <c r="AC2075" s="11">
        <v>4014430</v>
      </c>
      <c r="AD2075" s="11">
        <v>8595</v>
      </c>
      <c r="AE2075" s="11">
        <v>24050000</v>
      </c>
      <c r="AF2075" s="11" t="s">
        <v>167</v>
      </c>
      <c r="AG2075" s="11" t="s">
        <v>135</v>
      </c>
      <c r="AH2075" s="16">
        <v>1</v>
      </c>
      <c r="AI2075" s="12"/>
      <c r="AJ2075" s="12"/>
      <c r="AK2075" s="12"/>
    </row>
    <row r="2076" spans="1:37">
      <c r="A2076" s="11">
        <v>4014430</v>
      </c>
      <c r="B2076" s="11">
        <v>4014401</v>
      </c>
      <c r="C2076" s="11" t="s">
        <v>78</v>
      </c>
      <c r="D2076" s="11">
        <v>20</v>
      </c>
      <c r="E2076" s="11">
        <v>30</v>
      </c>
      <c r="F2076" s="11">
        <v>80</v>
      </c>
      <c r="G2076" s="11">
        <v>4</v>
      </c>
      <c r="H2076" s="11">
        <v>513</v>
      </c>
      <c r="I2076" s="11">
        <v>432</v>
      </c>
      <c r="J2076" s="11">
        <v>421</v>
      </c>
      <c r="K2076" s="11">
        <v>423</v>
      </c>
      <c r="L2076" s="11">
        <v>2</v>
      </c>
      <c r="M2076" s="11">
        <v>60</v>
      </c>
      <c r="N2076" s="11">
        <v>2210</v>
      </c>
      <c r="O2076" s="11">
        <v>0</v>
      </c>
      <c r="P2076" s="11">
        <v>0</v>
      </c>
      <c r="Q2076" s="11">
        <v>0</v>
      </c>
      <c r="R2076" s="11">
        <v>2240000</v>
      </c>
      <c r="S2076" s="11">
        <v>5003</v>
      </c>
      <c r="T2076" s="11">
        <v>5004</v>
      </c>
      <c r="U2076" s="11">
        <v>5</v>
      </c>
      <c r="V2076" s="11">
        <v>130945</v>
      </c>
      <c r="W2076" s="11">
        <v>6</v>
      </c>
      <c r="X2076" s="11">
        <v>8719</v>
      </c>
      <c r="Y2076" s="11">
        <v>21</v>
      </c>
      <c r="Z2076" s="11">
        <v>5891</v>
      </c>
      <c r="AA2076" s="11">
        <v>0</v>
      </c>
      <c r="AB2076" s="11">
        <v>0</v>
      </c>
      <c r="AC2076" s="11">
        <v>4014431</v>
      </c>
      <c r="AD2076" s="11">
        <v>9972</v>
      </c>
      <c r="AE2076" s="11">
        <v>26270000</v>
      </c>
      <c r="AF2076" s="11" t="s">
        <v>168</v>
      </c>
      <c r="AG2076" s="11" t="s">
        <v>159</v>
      </c>
      <c r="AH2076" s="16">
        <v>0</v>
      </c>
      <c r="AI2076" s="12"/>
      <c r="AJ2076" s="12"/>
      <c r="AK2076" s="12"/>
    </row>
    <row r="2077" spans="1:37">
      <c r="A2077" s="11">
        <v>4014431</v>
      </c>
      <c r="B2077" s="11">
        <v>4014401</v>
      </c>
      <c r="C2077" s="11" t="s">
        <v>78</v>
      </c>
      <c r="D2077" s="11">
        <v>20</v>
      </c>
      <c r="E2077" s="11">
        <v>31</v>
      </c>
      <c r="F2077" s="11">
        <v>80</v>
      </c>
      <c r="G2077" s="11">
        <v>4</v>
      </c>
      <c r="H2077" s="11">
        <v>512</v>
      </c>
      <c r="I2077" s="11">
        <v>431</v>
      </c>
      <c r="J2077" s="11">
        <v>423</v>
      </c>
      <c r="K2077" s="11">
        <v>422</v>
      </c>
      <c r="L2077" s="11">
        <v>2</v>
      </c>
      <c r="M2077" s="11">
        <v>60</v>
      </c>
      <c r="N2077" s="11">
        <v>2230</v>
      </c>
      <c r="O2077" s="11">
        <v>1</v>
      </c>
      <c r="P2077" s="11">
        <v>40144</v>
      </c>
      <c r="Q2077" s="11">
        <v>1</v>
      </c>
      <c r="R2077" s="11">
        <v>2265000</v>
      </c>
      <c r="S2077" s="11">
        <v>5003</v>
      </c>
      <c r="T2077" s="11">
        <v>5004</v>
      </c>
      <c r="U2077" s="11">
        <v>5</v>
      </c>
      <c r="V2077" s="11">
        <v>136720</v>
      </c>
      <c r="W2077" s="11">
        <v>6</v>
      </c>
      <c r="X2077" s="11">
        <v>9200</v>
      </c>
      <c r="Y2077" s="11">
        <v>21</v>
      </c>
      <c r="Z2077" s="11">
        <v>6180</v>
      </c>
      <c r="AA2077" s="11">
        <v>0</v>
      </c>
      <c r="AB2077" s="11">
        <v>0</v>
      </c>
      <c r="AC2077" s="11">
        <v>4014432</v>
      </c>
      <c r="AD2077" s="11">
        <v>12219</v>
      </c>
      <c r="AE2077" s="11">
        <v>28510000</v>
      </c>
      <c r="AF2077" s="11" t="s">
        <v>168</v>
      </c>
      <c r="AG2077" s="11" t="s">
        <v>159</v>
      </c>
      <c r="AH2077" s="16">
        <v>1</v>
      </c>
      <c r="AI2077" s="12"/>
      <c r="AJ2077" s="12"/>
      <c r="AK2077" s="12"/>
    </row>
    <row r="2078" spans="1:37">
      <c r="A2078" s="11">
        <v>4014432</v>
      </c>
      <c r="B2078" s="11">
        <v>4014401</v>
      </c>
      <c r="C2078" s="11" t="s">
        <v>78</v>
      </c>
      <c r="D2078" s="11">
        <v>20</v>
      </c>
      <c r="E2078" s="11">
        <v>32</v>
      </c>
      <c r="F2078" s="11">
        <v>80</v>
      </c>
      <c r="G2078" s="11">
        <v>4</v>
      </c>
      <c r="H2078" s="11">
        <v>511</v>
      </c>
      <c r="I2078" s="11">
        <v>433</v>
      </c>
      <c r="J2078" s="11">
        <v>422</v>
      </c>
      <c r="K2078" s="11">
        <v>421</v>
      </c>
      <c r="L2078" s="11">
        <v>2</v>
      </c>
      <c r="M2078" s="11">
        <v>60</v>
      </c>
      <c r="N2078" s="11">
        <v>2250</v>
      </c>
      <c r="O2078" s="11">
        <v>0</v>
      </c>
      <c r="P2078" s="11">
        <v>0</v>
      </c>
      <c r="Q2078" s="11">
        <v>0</v>
      </c>
      <c r="R2078" s="11">
        <v>2290000</v>
      </c>
      <c r="S2078" s="11">
        <v>5003</v>
      </c>
      <c r="T2078" s="11">
        <v>5004</v>
      </c>
      <c r="U2078" s="11">
        <v>5</v>
      </c>
      <c r="V2078" s="11">
        <v>142520</v>
      </c>
      <c r="W2078" s="11">
        <v>6</v>
      </c>
      <c r="X2078" s="11">
        <v>9683</v>
      </c>
      <c r="Y2078" s="11">
        <v>21</v>
      </c>
      <c r="Z2078" s="11">
        <v>7130</v>
      </c>
      <c r="AA2078" s="11">
        <v>0</v>
      </c>
      <c r="AB2078" s="11">
        <v>0</v>
      </c>
      <c r="AC2078" s="11">
        <v>4014433</v>
      </c>
      <c r="AD2078" s="11">
        <v>14466</v>
      </c>
      <c r="AE2078" s="11">
        <v>30775000</v>
      </c>
      <c r="AF2078" s="11" t="s">
        <v>169</v>
      </c>
      <c r="AG2078" s="11" t="s">
        <v>158</v>
      </c>
      <c r="AH2078" s="16">
        <v>0</v>
      </c>
      <c r="AI2078" s="12"/>
      <c r="AJ2078" s="12"/>
      <c r="AK2078" s="12"/>
    </row>
    <row r="2079" spans="1:37">
      <c r="A2079" s="11">
        <v>4014433</v>
      </c>
      <c r="B2079" s="11">
        <v>4014401</v>
      </c>
      <c r="C2079" s="11" t="s">
        <v>78</v>
      </c>
      <c r="D2079" s="11">
        <v>20</v>
      </c>
      <c r="E2079" s="11">
        <v>33</v>
      </c>
      <c r="F2079" s="11">
        <v>80</v>
      </c>
      <c r="G2079" s="11">
        <v>4</v>
      </c>
      <c r="H2079" s="11">
        <v>513</v>
      </c>
      <c r="I2079" s="11">
        <v>432</v>
      </c>
      <c r="J2079" s="11">
        <v>421</v>
      </c>
      <c r="K2079" s="11">
        <v>423</v>
      </c>
      <c r="L2079" s="11">
        <v>2</v>
      </c>
      <c r="M2079" s="11">
        <v>60</v>
      </c>
      <c r="N2079" s="11">
        <v>2270</v>
      </c>
      <c r="O2079" s="11">
        <v>1</v>
      </c>
      <c r="P2079" s="11">
        <v>40144</v>
      </c>
      <c r="Q2079" s="11">
        <v>1</v>
      </c>
      <c r="R2079" s="11">
        <v>2315000</v>
      </c>
      <c r="S2079" s="11">
        <v>5003</v>
      </c>
      <c r="T2079" s="11">
        <v>5004</v>
      </c>
      <c r="U2079" s="11">
        <v>5</v>
      </c>
      <c r="V2079" s="11">
        <v>148345</v>
      </c>
      <c r="W2079" s="11">
        <v>6</v>
      </c>
      <c r="X2079" s="11">
        <v>10169</v>
      </c>
      <c r="Y2079" s="11">
        <v>21</v>
      </c>
      <c r="Z2079" s="11">
        <v>7421</v>
      </c>
      <c r="AA2079" s="11">
        <v>0</v>
      </c>
      <c r="AB2079" s="11">
        <v>0</v>
      </c>
      <c r="AC2079" s="11">
        <v>4014434</v>
      </c>
      <c r="AD2079" s="11">
        <v>16712</v>
      </c>
      <c r="AE2079" s="11">
        <v>33065000</v>
      </c>
      <c r="AF2079" s="11" t="s">
        <v>169</v>
      </c>
      <c r="AG2079" s="11" t="s">
        <v>158</v>
      </c>
      <c r="AH2079" s="16">
        <v>1</v>
      </c>
      <c r="AI2079" s="12"/>
      <c r="AJ2079" s="12"/>
      <c r="AK2079" s="12"/>
    </row>
    <row r="2080" spans="1:37">
      <c r="A2080" s="11">
        <v>4014434</v>
      </c>
      <c r="B2080" s="11">
        <v>4014401</v>
      </c>
      <c r="C2080" s="11" t="s">
        <v>78</v>
      </c>
      <c r="D2080" s="11">
        <v>20</v>
      </c>
      <c r="E2080" s="11">
        <v>34</v>
      </c>
      <c r="F2080" s="11">
        <v>80</v>
      </c>
      <c r="G2080" s="11">
        <v>4</v>
      </c>
      <c r="H2080" s="11">
        <v>512</v>
      </c>
      <c r="I2080" s="11">
        <v>431</v>
      </c>
      <c r="J2080" s="11">
        <v>423</v>
      </c>
      <c r="K2080" s="11">
        <v>422</v>
      </c>
      <c r="L2080" s="11">
        <v>2</v>
      </c>
      <c r="M2080" s="11">
        <v>60</v>
      </c>
      <c r="N2080" s="11">
        <v>2290</v>
      </c>
      <c r="O2080" s="11">
        <v>0</v>
      </c>
      <c r="P2080" s="11">
        <v>0</v>
      </c>
      <c r="Q2080" s="11">
        <v>0</v>
      </c>
      <c r="R2080" s="11">
        <v>2335000</v>
      </c>
      <c r="S2080" s="11">
        <v>5003</v>
      </c>
      <c r="T2080" s="11">
        <v>5004</v>
      </c>
      <c r="U2080" s="11">
        <v>5</v>
      </c>
      <c r="V2080" s="11">
        <v>167355</v>
      </c>
      <c r="W2080" s="11">
        <v>6</v>
      </c>
      <c r="X2080" s="11">
        <v>10656</v>
      </c>
      <c r="Y2080" s="11">
        <v>21</v>
      </c>
      <c r="Z2080" s="11">
        <v>7714</v>
      </c>
      <c r="AA2080" s="11">
        <v>0</v>
      </c>
      <c r="AB2080" s="11">
        <v>0</v>
      </c>
      <c r="AC2080" s="11">
        <v>4014435</v>
      </c>
      <c r="AD2080" s="11">
        <v>18959</v>
      </c>
      <c r="AE2080" s="11">
        <v>35380000</v>
      </c>
      <c r="AF2080" s="11" t="s">
        <v>170</v>
      </c>
      <c r="AG2080" s="11" t="s">
        <v>159</v>
      </c>
      <c r="AH2080" s="16">
        <v>0</v>
      </c>
      <c r="AI2080" s="12"/>
      <c r="AJ2080" s="12"/>
      <c r="AK2080" s="12"/>
    </row>
    <row r="2081" spans="1:37">
      <c r="A2081" s="11">
        <v>4014435</v>
      </c>
      <c r="B2081" s="11">
        <v>4014401</v>
      </c>
      <c r="C2081" s="11" t="s">
        <v>78</v>
      </c>
      <c r="D2081" s="11">
        <v>20</v>
      </c>
      <c r="E2081" s="11">
        <v>35</v>
      </c>
      <c r="F2081" s="11">
        <v>80</v>
      </c>
      <c r="G2081" s="11">
        <v>4</v>
      </c>
      <c r="H2081" s="11">
        <v>511</v>
      </c>
      <c r="I2081" s="11">
        <v>533</v>
      </c>
      <c r="J2081" s="11">
        <v>422</v>
      </c>
      <c r="K2081" s="11">
        <v>421</v>
      </c>
      <c r="L2081" s="11">
        <v>2</v>
      </c>
      <c r="M2081" s="11">
        <v>60</v>
      </c>
      <c r="N2081" s="11">
        <v>2330</v>
      </c>
      <c r="O2081" s="11">
        <v>1</v>
      </c>
      <c r="P2081" s="11">
        <v>40144</v>
      </c>
      <c r="Q2081" s="11">
        <v>1</v>
      </c>
      <c r="R2081" s="11">
        <v>2360000</v>
      </c>
      <c r="S2081" s="11">
        <v>5003</v>
      </c>
      <c r="T2081" s="11">
        <v>5004</v>
      </c>
      <c r="U2081" s="11">
        <v>5</v>
      </c>
      <c r="V2081" s="11">
        <v>173230</v>
      </c>
      <c r="W2081" s="11">
        <v>6</v>
      </c>
      <c r="X2081" s="11">
        <v>11146</v>
      </c>
      <c r="Y2081" s="11">
        <v>21</v>
      </c>
      <c r="Z2081" s="11">
        <v>8008</v>
      </c>
      <c r="AA2081" s="11">
        <v>0</v>
      </c>
      <c r="AB2081" s="11">
        <v>0</v>
      </c>
      <c r="AC2081" s="11">
        <v>4014436</v>
      </c>
      <c r="AD2081" s="11">
        <v>21206</v>
      </c>
      <c r="AE2081" s="11">
        <v>37715000</v>
      </c>
      <c r="AF2081" s="11" t="s">
        <v>170</v>
      </c>
      <c r="AG2081" s="11" t="s">
        <v>159</v>
      </c>
      <c r="AH2081" s="16">
        <v>1</v>
      </c>
      <c r="AI2081" s="12"/>
      <c r="AJ2081" s="12"/>
      <c r="AK2081" s="12"/>
    </row>
    <row r="2082" spans="1:37">
      <c r="A2082" s="11">
        <v>4014436</v>
      </c>
      <c r="B2082" s="11">
        <v>4014401</v>
      </c>
      <c r="C2082" s="11" t="s">
        <v>78</v>
      </c>
      <c r="D2082" s="11">
        <v>20</v>
      </c>
      <c r="E2082" s="11">
        <v>36</v>
      </c>
      <c r="F2082" s="11">
        <v>80</v>
      </c>
      <c r="G2082" s="11">
        <v>4</v>
      </c>
      <c r="H2082" s="11">
        <v>513</v>
      </c>
      <c r="I2082" s="11">
        <v>532</v>
      </c>
      <c r="J2082" s="11">
        <v>421</v>
      </c>
      <c r="K2082" s="11">
        <v>423</v>
      </c>
      <c r="L2082" s="11">
        <v>2</v>
      </c>
      <c r="M2082" s="11">
        <v>60</v>
      </c>
      <c r="N2082" s="11">
        <v>2350</v>
      </c>
      <c r="O2082" s="11">
        <v>0</v>
      </c>
      <c r="P2082" s="11">
        <v>0</v>
      </c>
      <c r="Q2082" s="11">
        <v>0</v>
      </c>
      <c r="R2082" s="11">
        <v>2385000</v>
      </c>
      <c r="S2082" s="11">
        <v>5003</v>
      </c>
      <c r="T2082" s="11">
        <v>5004</v>
      </c>
      <c r="U2082" s="11">
        <v>5</v>
      </c>
      <c r="V2082" s="11">
        <v>179130</v>
      </c>
      <c r="W2082" s="11">
        <v>6</v>
      </c>
      <c r="X2082" s="11">
        <v>11638</v>
      </c>
      <c r="Y2082" s="11">
        <v>21</v>
      </c>
      <c r="Z2082" s="11">
        <v>8963</v>
      </c>
      <c r="AA2082" s="11">
        <v>0</v>
      </c>
      <c r="AB2082" s="11">
        <v>0</v>
      </c>
      <c r="AC2082" s="11">
        <v>4014437</v>
      </c>
      <c r="AD2082" s="11">
        <v>24323</v>
      </c>
      <c r="AE2082" s="11">
        <v>40075000</v>
      </c>
      <c r="AF2082" s="11" t="s">
        <v>171</v>
      </c>
      <c r="AG2082" s="11" t="s">
        <v>158</v>
      </c>
      <c r="AH2082" s="16">
        <v>0</v>
      </c>
      <c r="AI2082" s="12"/>
      <c r="AJ2082" s="12"/>
      <c r="AK2082" s="12"/>
    </row>
    <row r="2083" spans="1:37">
      <c r="A2083" s="11">
        <v>4014437</v>
      </c>
      <c r="B2083" s="11">
        <v>4014401</v>
      </c>
      <c r="C2083" s="11" t="s">
        <v>78</v>
      </c>
      <c r="D2083" s="11">
        <v>20</v>
      </c>
      <c r="E2083" s="11">
        <v>37</v>
      </c>
      <c r="F2083" s="11">
        <v>80</v>
      </c>
      <c r="G2083" s="11">
        <v>4</v>
      </c>
      <c r="H2083" s="11">
        <v>512</v>
      </c>
      <c r="I2083" s="11">
        <v>521</v>
      </c>
      <c r="J2083" s="11">
        <v>423</v>
      </c>
      <c r="K2083" s="11">
        <v>422</v>
      </c>
      <c r="L2083" s="11">
        <v>2</v>
      </c>
      <c r="M2083" s="11">
        <v>60</v>
      </c>
      <c r="N2083" s="11">
        <v>2370</v>
      </c>
      <c r="O2083" s="11">
        <v>1</v>
      </c>
      <c r="P2083" s="11">
        <v>40144</v>
      </c>
      <c r="Q2083" s="11">
        <v>1</v>
      </c>
      <c r="R2083" s="11">
        <v>2410000</v>
      </c>
      <c r="S2083" s="11">
        <v>5003</v>
      </c>
      <c r="T2083" s="11">
        <v>5004</v>
      </c>
      <c r="U2083" s="11">
        <v>5</v>
      </c>
      <c r="V2083" s="11">
        <v>185055</v>
      </c>
      <c r="W2083" s="11">
        <v>6</v>
      </c>
      <c r="X2083" s="11">
        <v>12131</v>
      </c>
      <c r="Y2083" s="11">
        <v>21</v>
      </c>
      <c r="Z2083" s="11">
        <v>9259</v>
      </c>
      <c r="AA2083" s="11">
        <v>0</v>
      </c>
      <c r="AB2083" s="11">
        <v>0</v>
      </c>
      <c r="AC2083" s="11">
        <v>4014438</v>
      </c>
      <c r="AD2083" s="11">
        <v>27440</v>
      </c>
      <c r="AE2083" s="11">
        <v>42460000</v>
      </c>
      <c r="AF2083" s="11" t="s">
        <v>171</v>
      </c>
      <c r="AG2083" s="11" t="s">
        <v>158</v>
      </c>
      <c r="AH2083" s="16">
        <v>1</v>
      </c>
      <c r="AI2083" s="12"/>
      <c r="AJ2083" s="12"/>
      <c r="AK2083" s="12"/>
    </row>
    <row r="2084" spans="1:37">
      <c r="A2084" s="11">
        <v>4014438</v>
      </c>
      <c r="B2084" s="11">
        <v>4014401</v>
      </c>
      <c r="C2084" s="11" t="s">
        <v>78</v>
      </c>
      <c r="D2084" s="11">
        <v>20</v>
      </c>
      <c r="E2084" s="11">
        <v>38</v>
      </c>
      <c r="F2084" s="11">
        <v>80</v>
      </c>
      <c r="G2084" s="11">
        <v>4</v>
      </c>
      <c r="H2084" s="11">
        <v>511</v>
      </c>
      <c r="I2084" s="11">
        <v>533</v>
      </c>
      <c r="J2084" s="11">
        <v>422</v>
      </c>
      <c r="K2084" s="11">
        <v>421</v>
      </c>
      <c r="L2084" s="11">
        <v>2</v>
      </c>
      <c r="M2084" s="11">
        <v>60</v>
      </c>
      <c r="N2084" s="11">
        <v>2390</v>
      </c>
      <c r="O2084" s="11">
        <v>0</v>
      </c>
      <c r="P2084" s="11">
        <v>0</v>
      </c>
      <c r="Q2084" s="11">
        <v>0</v>
      </c>
      <c r="R2084" s="11">
        <v>2430000</v>
      </c>
      <c r="S2084" s="11">
        <v>5003</v>
      </c>
      <c r="T2084" s="11">
        <v>5004</v>
      </c>
      <c r="U2084" s="11">
        <v>5</v>
      </c>
      <c r="V2084" s="11">
        <v>204165</v>
      </c>
      <c r="W2084" s="11">
        <v>6</v>
      </c>
      <c r="X2084" s="11">
        <v>12627</v>
      </c>
      <c r="Y2084" s="11">
        <v>21</v>
      </c>
      <c r="Z2084" s="11">
        <v>9556</v>
      </c>
      <c r="AA2084" s="11">
        <v>0</v>
      </c>
      <c r="AB2084" s="11">
        <v>0</v>
      </c>
      <c r="AC2084" s="11">
        <v>4014439</v>
      </c>
      <c r="AD2084" s="11">
        <v>30556</v>
      </c>
      <c r="AE2084" s="11">
        <v>44870000</v>
      </c>
      <c r="AF2084" s="11" t="s">
        <v>172</v>
      </c>
      <c r="AG2084" s="11" t="s">
        <v>135</v>
      </c>
      <c r="AH2084" s="16">
        <v>0</v>
      </c>
      <c r="AI2084" s="12"/>
      <c r="AJ2084" s="12"/>
      <c r="AK2084" s="12"/>
    </row>
    <row r="2085" spans="1:37">
      <c r="A2085" s="11">
        <v>4014439</v>
      </c>
      <c r="B2085" s="11">
        <v>4014401</v>
      </c>
      <c r="C2085" s="11" t="s">
        <v>78</v>
      </c>
      <c r="D2085" s="11">
        <v>20</v>
      </c>
      <c r="E2085" s="11">
        <v>39</v>
      </c>
      <c r="F2085" s="11">
        <v>80</v>
      </c>
      <c r="G2085" s="11">
        <v>4</v>
      </c>
      <c r="H2085" s="11">
        <v>513</v>
      </c>
      <c r="I2085" s="11">
        <v>532</v>
      </c>
      <c r="J2085" s="11">
        <v>521</v>
      </c>
      <c r="K2085" s="11">
        <v>523</v>
      </c>
      <c r="L2085" s="11">
        <v>2</v>
      </c>
      <c r="M2085" s="11">
        <v>60</v>
      </c>
      <c r="N2085" s="11">
        <v>2890</v>
      </c>
      <c r="O2085" s="11">
        <v>1</v>
      </c>
      <c r="P2085" s="11">
        <v>40144</v>
      </c>
      <c r="Q2085" s="11">
        <v>1</v>
      </c>
      <c r="R2085" s="11">
        <v>3035000</v>
      </c>
      <c r="S2085" s="11">
        <v>5003</v>
      </c>
      <c r="T2085" s="11">
        <v>5004</v>
      </c>
      <c r="U2085" s="11">
        <v>5</v>
      </c>
      <c r="V2085" s="11">
        <v>210140</v>
      </c>
      <c r="W2085" s="11">
        <v>6</v>
      </c>
      <c r="X2085" s="11">
        <v>13125</v>
      </c>
      <c r="Y2085" s="11">
        <v>21</v>
      </c>
      <c r="Z2085" s="11">
        <v>9855</v>
      </c>
      <c r="AA2085" s="11">
        <v>0</v>
      </c>
      <c r="AB2085" s="11">
        <v>0</v>
      </c>
      <c r="AC2085" s="11">
        <v>4014440</v>
      </c>
      <c r="AD2085" s="11">
        <v>33673</v>
      </c>
      <c r="AE2085" s="11">
        <v>47300000</v>
      </c>
      <c r="AF2085" s="11" t="s">
        <v>172</v>
      </c>
      <c r="AG2085" s="11" t="s">
        <v>135</v>
      </c>
      <c r="AH2085" s="16">
        <v>1</v>
      </c>
      <c r="AI2085" s="12"/>
      <c r="AJ2085" s="12"/>
      <c r="AK2085" s="12"/>
    </row>
    <row r="2086" spans="1:37">
      <c r="A2086" s="11">
        <v>4014440</v>
      </c>
      <c r="B2086" s="11">
        <v>4014401</v>
      </c>
      <c r="C2086" s="11" t="s">
        <v>78</v>
      </c>
      <c r="D2086" s="11">
        <v>20</v>
      </c>
      <c r="E2086" s="11">
        <v>40</v>
      </c>
      <c r="F2086" s="11">
        <v>90</v>
      </c>
      <c r="G2086" s="11">
        <v>4</v>
      </c>
      <c r="H2086" s="11">
        <v>622</v>
      </c>
      <c r="I2086" s="11">
        <v>531</v>
      </c>
      <c r="J2086" s="11">
        <v>523</v>
      </c>
      <c r="K2086" s="11">
        <v>522</v>
      </c>
      <c r="L2086" s="11">
        <v>2</v>
      </c>
      <c r="M2086" s="11">
        <v>60</v>
      </c>
      <c r="N2086" s="11">
        <v>2930</v>
      </c>
      <c r="O2086" s="11">
        <v>1</v>
      </c>
      <c r="P2086" s="11">
        <v>40144</v>
      </c>
      <c r="Q2086" s="11">
        <v>1</v>
      </c>
      <c r="R2086" s="11">
        <v>3055000</v>
      </c>
      <c r="S2086" s="11">
        <v>5004</v>
      </c>
      <c r="T2086" s="11">
        <v>5005</v>
      </c>
      <c r="U2086" s="11">
        <v>5</v>
      </c>
      <c r="V2086" s="11">
        <v>217140</v>
      </c>
      <c r="W2086" s="11">
        <v>6</v>
      </c>
      <c r="X2086" s="11">
        <v>13708</v>
      </c>
      <c r="Y2086" s="11">
        <v>21</v>
      </c>
      <c r="Z2086" s="11">
        <v>10205</v>
      </c>
      <c r="AA2086" s="11">
        <v>0</v>
      </c>
      <c r="AB2086" s="11">
        <v>0</v>
      </c>
      <c r="AC2086" s="11">
        <v>4014441</v>
      </c>
      <c r="AD2086" s="11">
        <v>38530</v>
      </c>
      <c r="AE2086" s="11">
        <v>50335000</v>
      </c>
      <c r="AF2086" s="11" t="s">
        <v>173</v>
      </c>
      <c r="AG2086" s="11" t="s">
        <v>159</v>
      </c>
      <c r="AH2086" s="16">
        <v>1</v>
      </c>
      <c r="AI2086" s="12"/>
      <c r="AJ2086" s="12"/>
      <c r="AK2086" s="12"/>
    </row>
    <row r="2087" spans="1:37">
      <c r="A2087" s="11">
        <v>4014441</v>
      </c>
      <c r="B2087" s="11">
        <v>4014401</v>
      </c>
      <c r="C2087" s="11" t="s">
        <v>78</v>
      </c>
      <c r="D2087" s="11">
        <v>20</v>
      </c>
      <c r="E2087" s="11">
        <v>41</v>
      </c>
      <c r="F2087" s="11">
        <v>90</v>
      </c>
      <c r="G2087" s="11">
        <v>4</v>
      </c>
      <c r="H2087" s="11">
        <v>621</v>
      </c>
      <c r="I2087" s="11">
        <v>533</v>
      </c>
      <c r="J2087" s="11">
        <v>522</v>
      </c>
      <c r="K2087" s="11">
        <v>521</v>
      </c>
      <c r="L2087" s="11">
        <v>2</v>
      </c>
      <c r="M2087" s="11">
        <v>60</v>
      </c>
      <c r="N2087" s="11">
        <v>2950</v>
      </c>
      <c r="O2087" s="11">
        <v>1</v>
      </c>
      <c r="P2087" s="11">
        <v>40144</v>
      </c>
      <c r="Q2087" s="11">
        <v>1</v>
      </c>
      <c r="R2087" s="11">
        <v>3080000</v>
      </c>
      <c r="S2087" s="11">
        <v>5004</v>
      </c>
      <c r="T2087" s="11">
        <v>5005</v>
      </c>
      <c r="U2087" s="11">
        <v>5</v>
      </c>
      <c r="V2087" s="11">
        <v>224165</v>
      </c>
      <c r="W2087" s="11">
        <v>6</v>
      </c>
      <c r="X2087" s="11">
        <v>14294</v>
      </c>
      <c r="Y2087" s="11">
        <v>21</v>
      </c>
      <c r="Z2087" s="11">
        <v>11216</v>
      </c>
      <c r="AA2087" s="11">
        <v>0</v>
      </c>
      <c r="AB2087" s="11">
        <v>0</v>
      </c>
      <c r="AC2087" s="11">
        <v>4014442</v>
      </c>
      <c r="AD2087" s="11">
        <v>47087</v>
      </c>
      <c r="AE2087" s="11">
        <v>53390000</v>
      </c>
      <c r="AF2087" s="11" t="s">
        <v>174</v>
      </c>
      <c r="AG2087" s="11" t="s">
        <v>158</v>
      </c>
      <c r="AH2087" s="16">
        <v>1</v>
      </c>
      <c r="AI2087" s="12"/>
      <c r="AJ2087" s="12"/>
      <c r="AK2087" s="12"/>
    </row>
    <row r="2088" spans="1:37">
      <c r="A2088" s="11">
        <v>4014442</v>
      </c>
      <c r="B2088" s="11">
        <v>4014401</v>
      </c>
      <c r="C2088" s="11" t="s">
        <v>78</v>
      </c>
      <c r="D2088" s="11">
        <v>20</v>
      </c>
      <c r="E2088" s="11">
        <v>42</v>
      </c>
      <c r="F2088" s="11">
        <v>90</v>
      </c>
      <c r="G2088" s="11">
        <v>4</v>
      </c>
      <c r="H2088" s="11">
        <v>613</v>
      </c>
      <c r="I2088" s="11">
        <v>532</v>
      </c>
      <c r="J2088" s="11">
        <v>521</v>
      </c>
      <c r="K2088" s="11">
        <v>523</v>
      </c>
      <c r="L2088" s="11">
        <v>2</v>
      </c>
      <c r="M2088" s="11">
        <v>60</v>
      </c>
      <c r="N2088" s="11">
        <v>2970</v>
      </c>
      <c r="O2088" s="11">
        <v>1</v>
      </c>
      <c r="P2088" s="11">
        <v>40144</v>
      </c>
      <c r="Q2088" s="11">
        <v>1</v>
      </c>
      <c r="R2088" s="11">
        <v>3105000</v>
      </c>
      <c r="S2088" s="11">
        <v>5004</v>
      </c>
      <c r="T2088" s="11">
        <v>5005</v>
      </c>
      <c r="U2088" s="11">
        <v>5</v>
      </c>
      <c r="V2088" s="11">
        <v>244375</v>
      </c>
      <c r="W2088" s="11">
        <v>6</v>
      </c>
      <c r="X2088" s="11">
        <v>14881</v>
      </c>
      <c r="Y2088" s="11">
        <v>21</v>
      </c>
      <c r="Z2088" s="11">
        <v>11569</v>
      </c>
      <c r="AA2088" s="11">
        <v>0</v>
      </c>
      <c r="AB2088" s="11">
        <v>0</v>
      </c>
      <c r="AC2088" s="11">
        <v>4014443</v>
      </c>
      <c r="AD2088" s="11">
        <v>55644</v>
      </c>
      <c r="AE2088" s="11">
        <v>56470000</v>
      </c>
      <c r="AF2088" s="11" t="s">
        <v>175</v>
      </c>
      <c r="AG2088" s="11" t="s">
        <v>159</v>
      </c>
      <c r="AH2088" s="16">
        <v>1</v>
      </c>
      <c r="AI2088" s="12"/>
      <c r="AJ2088" s="12"/>
      <c r="AK2088" s="12"/>
    </row>
    <row r="2089" spans="1:37">
      <c r="A2089" s="11">
        <v>4014443</v>
      </c>
      <c r="B2089" s="11">
        <v>4014401</v>
      </c>
      <c r="C2089" s="11" t="s">
        <v>78</v>
      </c>
      <c r="D2089" s="11">
        <v>20</v>
      </c>
      <c r="E2089" s="11">
        <v>43</v>
      </c>
      <c r="F2089" s="11">
        <v>90</v>
      </c>
      <c r="G2089" s="11">
        <v>4</v>
      </c>
      <c r="H2089" s="11">
        <v>622</v>
      </c>
      <c r="I2089" s="11">
        <v>531</v>
      </c>
      <c r="J2089" s="11">
        <v>523</v>
      </c>
      <c r="K2089" s="11">
        <v>522</v>
      </c>
      <c r="L2089" s="11">
        <v>2</v>
      </c>
      <c r="M2089" s="11">
        <v>60</v>
      </c>
      <c r="N2089" s="11">
        <v>2990</v>
      </c>
      <c r="O2089" s="11">
        <v>1</v>
      </c>
      <c r="P2089" s="11">
        <v>40144</v>
      </c>
      <c r="Q2089" s="11">
        <v>1</v>
      </c>
      <c r="R2089" s="11">
        <v>3130000</v>
      </c>
      <c r="S2089" s="11">
        <v>5004</v>
      </c>
      <c r="T2089" s="11">
        <v>5005</v>
      </c>
      <c r="U2089" s="11">
        <v>5</v>
      </c>
      <c r="V2089" s="11">
        <v>251450</v>
      </c>
      <c r="W2089" s="11">
        <v>6</v>
      </c>
      <c r="X2089" s="11">
        <v>15471</v>
      </c>
      <c r="Y2089" s="11">
        <v>21</v>
      </c>
      <c r="Z2089" s="11">
        <v>12583</v>
      </c>
      <c r="AA2089" s="11">
        <v>0</v>
      </c>
      <c r="AB2089" s="11">
        <v>0</v>
      </c>
      <c r="AC2089" s="11">
        <v>4014444</v>
      </c>
      <c r="AD2089" s="11">
        <v>64201</v>
      </c>
      <c r="AE2089" s="11">
        <v>59575000</v>
      </c>
      <c r="AF2089" s="11" t="s">
        <v>176</v>
      </c>
      <c r="AG2089" s="11" t="s">
        <v>158</v>
      </c>
      <c r="AH2089" s="16">
        <v>1</v>
      </c>
      <c r="AI2089" s="12"/>
      <c r="AJ2089" s="12"/>
      <c r="AK2089" s="12"/>
    </row>
    <row r="2090" spans="1:37">
      <c r="A2090" s="11">
        <v>4014444</v>
      </c>
      <c r="B2090" s="11">
        <v>4014401</v>
      </c>
      <c r="C2090" s="11" t="s">
        <v>78</v>
      </c>
      <c r="D2090" s="11">
        <v>20</v>
      </c>
      <c r="E2090" s="11">
        <v>44</v>
      </c>
      <c r="F2090" s="11">
        <v>90</v>
      </c>
      <c r="G2090" s="11">
        <v>4</v>
      </c>
      <c r="H2090" s="11">
        <v>621</v>
      </c>
      <c r="I2090" s="11">
        <v>533</v>
      </c>
      <c r="J2090" s="11">
        <v>522</v>
      </c>
      <c r="K2090" s="11">
        <v>521</v>
      </c>
      <c r="L2090" s="11">
        <v>2</v>
      </c>
      <c r="M2090" s="11">
        <v>60</v>
      </c>
      <c r="N2090" s="11">
        <v>3010</v>
      </c>
      <c r="O2090" s="11">
        <v>1</v>
      </c>
      <c r="P2090" s="11">
        <v>40144</v>
      </c>
      <c r="Q2090" s="11">
        <v>1</v>
      </c>
      <c r="R2090" s="11">
        <v>3155000</v>
      </c>
      <c r="S2090" s="11">
        <v>5004</v>
      </c>
      <c r="T2090" s="11">
        <v>5005</v>
      </c>
      <c r="U2090" s="11">
        <v>5</v>
      </c>
      <c r="V2090" s="11">
        <v>271710</v>
      </c>
      <c r="W2090" s="11">
        <v>6</v>
      </c>
      <c r="X2090" s="11">
        <v>16063</v>
      </c>
      <c r="Y2090" s="11">
        <v>21</v>
      </c>
      <c r="Z2090" s="11">
        <v>12938</v>
      </c>
      <c r="AA2090" s="11">
        <v>0</v>
      </c>
      <c r="AB2090" s="11">
        <v>0</v>
      </c>
      <c r="AC2090" s="11">
        <v>4014445</v>
      </c>
      <c r="AD2090" s="11">
        <v>72758</v>
      </c>
      <c r="AE2090" s="11">
        <v>62705000</v>
      </c>
      <c r="AF2090" s="11" t="s">
        <v>177</v>
      </c>
      <c r="AG2090" s="11" t="s">
        <v>159</v>
      </c>
      <c r="AH2090" s="16">
        <v>1</v>
      </c>
      <c r="AI2090" s="12"/>
      <c r="AJ2090" s="12"/>
      <c r="AK2090" s="12"/>
    </row>
    <row r="2091" spans="1:37">
      <c r="A2091" s="11">
        <v>4014445</v>
      </c>
      <c r="B2091" s="11">
        <v>4014401</v>
      </c>
      <c r="C2091" s="11" t="s">
        <v>78</v>
      </c>
      <c r="D2091" s="11">
        <v>20</v>
      </c>
      <c r="E2091" s="11">
        <v>45</v>
      </c>
      <c r="F2091" s="11">
        <v>90</v>
      </c>
      <c r="G2091" s="11">
        <v>4</v>
      </c>
      <c r="H2091" s="11">
        <v>623</v>
      </c>
      <c r="I2091" s="11">
        <v>632</v>
      </c>
      <c r="J2091" s="11">
        <v>521</v>
      </c>
      <c r="K2091" s="11">
        <v>523</v>
      </c>
      <c r="L2091" s="11">
        <v>2</v>
      </c>
      <c r="M2091" s="11">
        <v>60</v>
      </c>
      <c r="N2091" s="11">
        <v>3050</v>
      </c>
      <c r="O2091" s="11">
        <v>1</v>
      </c>
      <c r="P2091" s="11">
        <v>40144</v>
      </c>
      <c r="Q2091" s="11">
        <v>1</v>
      </c>
      <c r="R2091" s="11">
        <v>3180000</v>
      </c>
      <c r="S2091" s="11">
        <v>5004</v>
      </c>
      <c r="T2091" s="11">
        <v>5005</v>
      </c>
      <c r="U2091" s="11">
        <v>5</v>
      </c>
      <c r="V2091" s="11">
        <v>278835</v>
      </c>
      <c r="W2091" s="11">
        <v>6</v>
      </c>
      <c r="X2091" s="11">
        <v>16656</v>
      </c>
      <c r="Y2091" s="11">
        <v>21</v>
      </c>
      <c r="Z2091" s="11">
        <v>13954</v>
      </c>
      <c r="AA2091" s="11">
        <v>0</v>
      </c>
      <c r="AB2091" s="11">
        <v>0</v>
      </c>
      <c r="AC2091" s="11">
        <v>4014446</v>
      </c>
      <c r="AD2091" s="11">
        <v>81315</v>
      </c>
      <c r="AE2091" s="11">
        <v>65860000</v>
      </c>
      <c r="AF2091" s="11" t="s">
        <v>178</v>
      </c>
      <c r="AG2091" s="11" t="s">
        <v>158</v>
      </c>
      <c r="AH2091" s="16">
        <v>1</v>
      </c>
      <c r="AI2091" s="12"/>
      <c r="AJ2091" s="12"/>
      <c r="AK2091" s="12"/>
    </row>
    <row r="2092" spans="1:37">
      <c r="A2092" s="11">
        <v>4014446</v>
      </c>
      <c r="B2092" s="11">
        <v>4014401</v>
      </c>
      <c r="C2092" s="11" t="s">
        <v>78</v>
      </c>
      <c r="D2092" s="11">
        <v>20</v>
      </c>
      <c r="E2092" s="11">
        <v>46</v>
      </c>
      <c r="F2092" s="11">
        <v>90</v>
      </c>
      <c r="G2092" s="11">
        <v>4</v>
      </c>
      <c r="H2092" s="11">
        <v>612</v>
      </c>
      <c r="I2092" s="11">
        <v>631</v>
      </c>
      <c r="J2092" s="11">
        <v>523</v>
      </c>
      <c r="K2092" s="11">
        <v>522</v>
      </c>
      <c r="L2092" s="11">
        <v>2</v>
      </c>
      <c r="M2092" s="11">
        <v>60</v>
      </c>
      <c r="N2092" s="11">
        <v>3070</v>
      </c>
      <c r="O2092" s="11">
        <v>1</v>
      </c>
      <c r="P2092" s="11">
        <v>40144</v>
      </c>
      <c r="Q2092" s="11">
        <v>1</v>
      </c>
      <c r="R2092" s="11">
        <v>3205000</v>
      </c>
      <c r="S2092" s="11">
        <v>5004</v>
      </c>
      <c r="T2092" s="11">
        <v>5005</v>
      </c>
      <c r="U2092" s="11">
        <v>5</v>
      </c>
      <c r="V2092" s="11">
        <v>299145</v>
      </c>
      <c r="W2092" s="11">
        <v>6</v>
      </c>
      <c r="X2092" s="11">
        <v>17252</v>
      </c>
      <c r="Y2092" s="11">
        <v>21</v>
      </c>
      <c r="Z2092" s="11">
        <v>14311</v>
      </c>
      <c r="AA2092" s="11">
        <v>0</v>
      </c>
      <c r="AB2092" s="11">
        <v>0</v>
      </c>
      <c r="AC2092" s="11">
        <v>4014447</v>
      </c>
      <c r="AD2092" s="11">
        <v>93572</v>
      </c>
      <c r="AE2092" s="11">
        <v>69040000</v>
      </c>
      <c r="AF2092" s="11" t="s">
        <v>179</v>
      </c>
      <c r="AG2092" s="11" t="s">
        <v>159</v>
      </c>
      <c r="AH2092" s="16">
        <v>1</v>
      </c>
      <c r="AI2092" s="12"/>
      <c r="AJ2092" s="12"/>
      <c r="AK2092" s="12"/>
    </row>
    <row r="2093" spans="1:37">
      <c r="A2093" s="11">
        <v>4014447</v>
      </c>
      <c r="B2093" s="11">
        <v>4014401</v>
      </c>
      <c r="C2093" s="11" t="s">
        <v>78</v>
      </c>
      <c r="D2093" s="11">
        <v>20</v>
      </c>
      <c r="E2093" s="11">
        <v>47</v>
      </c>
      <c r="F2093" s="11">
        <v>90</v>
      </c>
      <c r="G2093" s="11">
        <v>4</v>
      </c>
      <c r="H2093" s="11">
        <v>611</v>
      </c>
      <c r="I2093" s="11">
        <v>633</v>
      </c>
      <c r="J2093" s="11">
        <v>522</v>
      </c>
      <c r="K2093" s="11">
        <v>521</v>
      </c>
      <c r="L2093" s="11">
        <v>2</v>
      </c>
      <c r="M2093" s="11">
        <v>60</v>
      </c>
      <c r="N2093" s="11">
        <v>3090</v>
      </c>
      <c r="O2093" s="11">
        <v>1</v>
      </c>
      <c r="P2093" s="11">
        <v>40144</v>
      </c>
      <c r="Q2093" s="11">
        <v>1</v>
      </c>
      <c r="R2093" s="11">
        <v>3230000</v>
      </c>
      <c r="S2093" s="11">
        <v>5004</v>
      </c>
      <c r="T2093" s="11">
        <v>5005</v>
      </c>
      <c r="U2093" s="11">
        <v>5</v>
      </c>
      <c r="V2093" s="11">
        <v>306320</v>
      </c>
      <c r="W2093" s="11">
        <v>6</v>
      </c>
      <c r="X2093" s="11">
        <v>17850</v>
      </c>
      <c r="Y2093" s="11">
        <v>21</v>
      </c>
      <c r="Z2093" s="11">
        <v>15330</v>
      </c>
      <c r="AA2093" s="11">
        <v>0</v>
      </c>
      <c r="AB2093" s="11">
        <v>0</v>
      </c>
      <c r="AC2093" s="11">
        <v>4014448</v>
      </c>
      <c r="AD2093" s="11">
        <v>105829</v>
      </c>
      <c r="AE2093" s="11">
        <v>72245000</v>
      </c>
      <c r="AF2093" s="11" t="s">
        <v>180</v>
      </c>
      <c r="AG2093" s="11" t="s">
        <v>158</v>
      </c>
      <c r="AH2093" s="16">
        <v>1</v>
      </c>
      <c r="AI2093" s="12"/>
      <c r="AJ2093" s="12"/>
      <c r="AK2093" s="12"/>
    </row>
    <row r="2094" spans="1:37">
      <c r="A2094" s="11">
        <v>4014448</v>
      </c>
      <c r="B2094" s="11">
        <v>4014401</v>
      </c>
      <c r="C2094" s="11" t="s">
        <v>78</v>
      </c>
      <c r="D2094" s="11">
        <v>20</v>
      </c>
      <c r="E2094" s="11">
        <v>48</v>
      </c>
      <c r="F2094" s="11">
        <v>90</v>
      </c>
      <c r="G2094" s="11">
        <v>4</v>
      </c>
      <c r="H2094" s="11">
        <v>623</v>
      </c>
      <c r="I2094" s="11">
        <v>632</v>
      </c>
      <c r="J2094" s="11">
        <v>521</v>
      </c>
      <c r="K2094" s="11">
        <v>523</v>
      </c>
      <c r="L2094" s="11">
        <v>2</v>
      </c>
      <c r="M2094" s="11">
        <v>60</v>
      </c>
      <c r="N2094" s="11">
        <v>3110</v>
      </c>
      <c r="O2094" s="11">
        <v>1</v>
      </c>
      <c r="P2094" s="11">
        <v>40144</v>
      </c>
      <c r="Q2094" s="11">
        <v>1</v>
      </c>
      <c r="R2094" s="11">
        <v>3250000</v>
      </c>
      <c r="S2094" s="11">
        <v>5004</v>
      </c>
      <c r="T2094" s="11">
        <v>5005</v>
      </c>
      <c r="U2094" s="11">
        <v>5</v>
      </c>
      <c r="V2094" s="11">
        <v>326680</v>
      </c>
      <c r="W2094" s="11">
        <v>6</v>
      </c>
      <c r="X2094" s="11">
        <v>18450</v>
      </c>
      <c r="Y2094" s="11">
        <v>21</v>
      </c>
      <c r="Z2094" s="11">
        <v>15690</v>
      </c>
      <c r="AA2094" s="11">
        <v>0</v>
      </c>
      <c r="AB2094" s="11">
        <v>0</v>
      </c>
      <c r="AC2094" s="11">
        <v>4014449</v>
      </c>
      <c r="AD2094" s="11">
        <v>118086</v>
      </c>
      <c r="AE2094" s="11">
        <v>75475000</v>
      </c>
      <c r="AF2094" s="11" t="s">
        <v>181</v>
      </c>
      <c r="AG2094" s="11" t="s">
        <v>159</v>
      </c>
      <c r="AH2094" s="16">
        <v>1</v>
      </c>
      <c r="AI2094" s="12"/>
      <c r="AJ2094" s="12"/>
      <c r="AK2094" s="12"/>
    </row>
    <row r="2095" spans="1:37">
      <c r="A2095" s="11">
        <v>4014449</v>
      </c>
      <c r="B2095" s="11">
        <v>4014401</v>
      </c>
      <c r="C2095" s="11" t="s">
        <v>78</v>
      </c>
      <c r="D2095" s="11">
        <v>20</v>
      </c>
      <c r="E2095" s="11">
        <v>49</v>
      </c>
      <c r="F2095" s="11">
        <v>90</v>
      </c>
      <c r="G2095" s="11">
        <v>4</v>
      </c>
      <c r="H2095" s="11">
        <v>612</v>
      </c>
      <c r="I2095" s="11">
        <v>631</v>
      </c>
      <c r="J2095" s="11">
        <v>623</v>
      </c>
      <c r="K2095" s="11">
        <v>622</v>
      </c>
      <c r="L2095" s="11">
        <v>2</v>
      </c>
      <c r="M2095" s="11">
        <v>60</v>
      </c>
      <c r="N2095" s="11">
        <v>3610</v>
      </c>
      <c r="O2095" s="11">
        <v>1</v>
      </c>
      <c r="P2095" s="11">
        <v>40144</v>
      </c>
      <c r="Q2095" s="11">
        <v>1</v>
      </c>
      <c r="R2095" s="11">
        <v>3870000</v>
      </c>
      <c r="S2095" s="11">
        <v>5004</v>
      </c>
      <c r="T2095" s="11">
        <v>5005</v>
      </c>
      <c r="U2095" s="11">
        <v>5</v>
      </c>
      <c r="V2095" s="11">
        <v>333905</v>
      </c>
      <c r="W2095" s="11">
        <v>6</v>
      </c>
      <c r="X2095" s="11">
        <v>19052</v>
      </c>
      <c r="Y2095" s="11">
        <v>21</v>
      </c>
      <c r="Z2095" s="11">
        <v>16711</v>
      </c>
      <c r="AA2095" s="11">
        <v>0</v>
      </c>
      <c r="AB2095" s="11">
        <v>0</v>
      </c>
      <c r="AC2095" s="11">
        <v>4014450</v>
      </c>
      <c r="AD2095" s="11">
        <v>130343</v>
      </c>
      <c r="AE2095" s="11">
        <v>78725000</v>
      </c>
      <c r="AF2095" s="11" t="s">
        <v>182</v>
      </c>
      <c r="AG2095" s="11" t="s">
        <v>136</v>
      </c>
      <c r="AH2095" s="16">
        <v>1</v>
      </c>
      <c r="AI2095" s="12"/>
      <c r="AJ2095" s="12"/>
      <c r="AK2095" s="12"/>
    </row>
    <row r="2096" spans="1:37" s="12" customFormat="1">
      <c r="A2096" s="12">
        <v>4014450</v>
      </c>
      <c r="B2096" s="12">
        <v>4014401</v>
      </c>
      <c r="C2096" s="12" t="s">
        <v>78</v>
      </c>
      <c r="D2096" s="11">
        <v>20</v>
      </c>
      <c r="E2096" s="12">
        <v>50</v>
      </c>
      <c r="F2096" s="11">
        <v>200</v>
      </c>
      <c r="G2096" s="12">
        <v>0</v>
      </c>
      <c r="H2096" s="12">
        <v>0</v>
      </c>
      <c r="I2096" s="12">
        <v>0</v>
      </c>
      <c r="J2096" s="12">
        <v>0</v>
      </c>
      <c r="K2096" s="12">
        <v>0</v>
      </c>
      <c r="L2096" s="12">
        <v>0</v>
      </c>
      <c r="M2096" s="12">
        <v>0</v>
      </c>
      <c r="N2096" s="12">
        <v>0</v>
      </c>
      <c r="O2096" s="12">
        <v>0</v>
      </c>
      <c r="P2096" s="12">
        <v>0</v>
      </c>
      <c r="Q2096" s="12">
        <v>0</v>
      </c>
      <c r="R2096" s="12">
        <v>0</v>
      </c>
      <c r="S2096" s="11">
        <v>5005</v>
      </c>
      <c r="T2096" s="12">
        <v>0</v>
      </c>
      <c r="U2096" s="12">
        <v>5</v>
      </c>
      <c r="V2096" s="12">
        <v>342155</v>
      </c>
      <c r="W2096" s="12">
        <v>6</v>
      </c>
      <c r="X2096" s="12">
        <v>19740</v>
      </c>
      <c r="Y2096" s="12">
        <v>21</v>
      </c>
      <c r="Z2096" s="12">
        <v>17124</v>
      </c>
      <c r="AA2096" s="12">
        <v>0</v>
      </c>
      <c r="AB2096" s="12">
        <v>0</v>
      </c>
      <c r="AC2096" s="12">
        <v>0</v>
      </c>
      <c r="AD2096" s="12">
        <v>150000</v>
      </c>
      <c r="AE2096" s="11">
        <v>82595000</v>
      </c>
      <c r="AF2096" s="11">
        <v>0</v>
      </c>
      <c r="AG2096" s="11">
        <v>0</v>
      </c>
      <c r="AH2096" s="11">
        <v>0</v>
      </c>
    </row>
    <row r="2097" spans="1:37">
      <c r="A2097" s="11">
        <v>4015500</v>
      </c>
      <c r="B2097" s="11">
        <v>4015501</v>
      </c>
      <c r="C2097" s="11" t="s">
        <v>79</v>
      </c>
      <c r="D2097" s="11">
        <v>20</v>
      </c>
      <c r="E2097" s="11">
        <v>0</v>
      </c>
      <c r="F2097" s="11">
        <v>50</v>
      </c>
      <c r="G2097" s="11">
        <v>2</v>
      </c>
      <c r="H2097" s="11">
        <v>112</v>
      </c>
      <c r="I2097" s="11">
        <v>131</v>
      </c>
      <c r="J2097" s="11">
        <v>0</v>
      </c>
      <c r="K2097" s="11">
        <v>0</v>
      </c>
      <c r="L2097" s="11">
        <v>2</v>
      </c>
      <c r="M2097" s="11">
        <v>60</v>
      </c>
      <c r="N2097" s="11">
        <v>60</v>
      </c>
      <c r="O2097" s="11">
        <v>0</v>
      </c>
      <c r="P2097" s="11">
        <v>0</v>
      </c>
      <c r="Q2097" s="11">
        <v>0</v>
      </c>
      <c r="R2097" s="11">
        <v>35000</v>
      </c>
      <c r="S2097" s="11">
        <v>0</v>
      </c>
      <c r="T2097" s="11">
        <v>5001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4015501</v>
      </c>
      <c r="AD2097" s="11">
        <v>0</v>
      </c>
      <c r="AE2097" s="11">
        <v>0</v>
      </c>
      <c r="AF2097" s="11" t="s">
        <v>162</v>
      </c>
      <c r="AG2097" s="11" t="s">
        <v>134</v>
      </c>
      <c r="AH2097" s="11">
        <v>0</v>
      </c>
      <c r="AI2097" s="12"/>
      <c r="AJ2097" s="12"/>
      <c r="AK2097" s="12"/>
    </row>
    <row r="2098" spans="1:37">
      <c r="A2098" s="11">
        <v>4015501</v>
      </c>
      <c r="B2098" s="11">
        <v>4015501</v>
      </c>
      <c r="C2098" s="11" t="s">
        <v>79</v>
      </c>
      <c r="D2098" s="11">
        <v>20</v>
      </c>
      <c r="E2098" s="11">
        <v>1</v>
      </c>
      <c r="F2098" s="11">
        <v>50</v>
      </c>
      <c r="G2098" s="11">
        <v>3</v>
      </c>
      <c r="H2098" s="11">
        <v>211</v>
      </c>
      <c r="I2098" s="11">
        <v>134</v>
      </c>
      <c r="J2098" s="11">
        <v>123</v>
      </c>
      <c r="K2098" s="11">
        <v>0</v>
      </c>
      <c r="L2098" s="11">
        <v>2</v>
      </c>
      <c r="M2098" s="11">
        <v>60</v>
      </c>
      <c r="N2098" s="11">
        <v>80</v>
      </c>
      <c r="O2098" s="11">
        <v>0</v>
      </c>
      <c r="P2098" s="11">
        <v>0</v>
      </c>
      <c r="Q2098" s="11">
        <v>0</v>
      </c>
      <c r="R2098" s="11">
        <v>50000</v>
      </c>
      <c r="S2098" s="11">
        <v>0</v>
      </c>
      <c r="T2098" s="11">
        <v>5001</v>
      </c>
      <c r="U2098" s="11">
        <v>5</v>
      </c>
      <c r="V2098" s="11">
        <v>1800</v>
      </c>
      <c r="W2098" s="11">
        <v>6</v>
      </c>
      <c r="X2098" s="11">
        <v>225</v>
      </c>
      <c r="Y2098" s="11">
        <v>21</v>
      </c>
      <c r="Z2098" s="11">
        <v>90</v>
      </c>
      <c r="AA2098" s="11">
        <v>0</v>
      </c>
      <c r="AB2098" s="11">
        <v>0</v>
      </c>
      <c r="AC2098" s="11">
        <v>4015502</v>
      </c>
      <c r="AD2098" s="11">
        <v>10</v>
      </c>
      <c r="AE2098" s="11">
        <v>35000</v>
      </c>
      <c r="AF2098" s="11" t="s">
        <v>162</v>
      </c>
      <c r="AG2098" s="11" t="s">
        <v>134</v>
      </c>
      <c r="AH2098" s="11">
        <v>0</v>
      </c>
      <c r="AI2098" s="12"/>
      <c r="AJ2098" s="12"/>
      <c r="AK2098" s="12"/>
    </row>
    <row r="2099" spans="1:37">
      <c r="A2099" s="11">
        <v>4015502</v>
      </c>
      <c r="B2099" s="11">
        <v>4015501</v>
      </c>
      <c r="C2099" s="11" t="s">
        <v>79</v>
      </c>
      <c r="D2099" s="11">
        <v>20</v>
      </c>
      <c r="E2099" s="11">
        <v>2</v>
      </c>
      <c r="F2099" s="11">
        <v>50</v>
      </c>
      <c r="G2099" s="11">
        <v>4</v>
      </c>
      <c r="H2099" s="11">
        <v>214</v>
      </c>
      <c r="I2099" s="11">
        <v>133</v>
      </c>
      <c r="J2099" s="11">
        <v>122</v>
      </c>
      <c r="K2099" s="11">
        <v>131</v>
      </c>
      <c r="L2099" s="11">
        <v>2</v>
      </c>
      <c r="M2099" s="11">
        <v>60</v>
      </c>
      <c r="N2099" s="11">
        <v>100</v>
      </c>
      <c r="O2099" s="11">
        <v>0</v>
      </c>
      <c r="P2099" s="11">
        <v>0</v>
      </c>
      <c r="Q2099" s="11">
        <v>0</v>
      </c>
      <c r="R2099" s="11">
        <v>70000</v>
      </c>
      <c r="S2099" s="11">
        <v>0</v>
      </c>
      <c r="T2099" s="11">
        <v>5001</v>
      </c>
      <c r="U2099" s="11">
        <v>5</v>
      </c>
      <c r="V2099" s="11">
        <v>3622</v>
      </c>
      <c r="W2099" s="11">
        <v>6</v>
      </c>
      <c r="X2099" s="11">
        <v>453</v>
      </c>
      <c r="Y2099" s="11">
        <v>21</v>
      </c>
      <c r="Z2099" s="11">
        <v>181</v>
      </c>
      <c r="AA2099" s="11">
        <v>0</v>
      </c>
      <c r="AB2099" s="11">
        <v>0</v>
      </c>
      <c r="AC2099" s="11">
        <v>4015503</v>
      </c>
      <c r="AD2099" s="11">
        <v>33</v>
      </c>
      <c r="AE2099" s="11">
        <v>85000</v>
      </c>
      <c r="AF2099" s="11" t="s">
        <v>162</v>
      </c>
      <c r="AG2099" s="11" t="s">
        <v>134</v>
      </c>
      <c r="AH2099" s="11">
        <v>0</v>
      </c>
      <c r="AI2099" s="12"/>
      <c r="AJ2099" s="12"/>
      <c r="AK2099" s="12"/>
    </row>
    <row r="2100" spans="1:37">
      <c r="A2100" s="11">
        <v>4015503</v>
      </c>
      <c r="B2100" s="11">
        <v>4015501</v>
      </c>
      <c r="C2100" s="11" t="s">
        <v>79</v>
      </c>
      <c r="D2100" s="11">
        <v>20</v>
      </c>
      <c r="E2100" s="11">
        <v>3</v>
      </c>
      <c r="F2100" s="11">
        <v>50</v>
      </c>
      <c r="G2100" s="11">
        <v>4</v>
      </c>
      <c r="H2100" s="11">
        <v>213</v>
      </c>
      <c r="I2100" s="11">
        <v>132</v>
      </c>
      <c r="J2100" s="11">
        <v>121</v>
      </c>
      <c r="K2100" s="11">
        <v>134</v>
      </c>
      <c r="L2100" s="11">
        <v>2</v>
      </c>
      <c r="M2100" s="11">
        <v>60</v>
      </c>
      <c r="N2100" s="11">
        <v>120</v>
      </c>
      <c r="O2100" s="11">
        <v>0</v>
      </c>
      <c r="P2100" s="11">
        <v>0</v>
      </c>
      <c r="Q2100" s="11">
        <v>0</v>
      </c>
      <c r="R2100" s="11">
        <v>85000</v>
      </c>
      <c r="S2100" s="11">
        <v>0</v>
      </c>
      <c r="T2100" s="11">
        <v>5001</v>
      </c>
      <c r="U2100" s="11">
        <v>5</v>
      </c>
      <c r="V2100" s="11">
        <v>5467</v>
      </c>
      <c r="W2100" s="11">
        <v>6</v>
      </c>
      <c r="X2100" s="11">
        <v>683</v>
      </c>
      <c r="Y2100" s="11">
        <v>21</v>
      </c>
      <c r="Z2100" s="11">
        <v>273</v>
      </c>
      <c r="AA2100" s="11">
        <v>0</v>
      </c>
      <c r="AB2100" s="11">
        <v>0</v>
      </c>
      <c r="AC2100" s="11">
        <v>4015504</v>
      </c>
      <c r="AD2100" s="11">
        <v>62</v>
      </c>
      <c r="AE2100" s="11">
        <v>155000</v>
      </c>
      <c r="AF2100" s="11" t="s">
        <v>162</v>
      </c>
      <c r="AG2100" s="11" t="s">
        <v>134</v>
      </c>
      <c r="AH2100" s="16">
        <v>0</v>
      </c>
      <c r="AI2100" s="12"/>
      <c r="AJ2100" s="12"/>
      <c r="AK2100" s="12"/>
    </row>
    <row r="2101" spans="1:37">
      <c r="A2101" s="11">
        <v>4015504</v>
      </c>
      <c r="B2101" s="11">
        <v>4015501</v>
      </c>
      <c r="C2101" s="11" t="s">
        <v>79</v>
      </c>
      <c r="D2101" s="11">
        <v>20</v>
      </c>
      <c r="E2101" s="11">
        <v>4</v>
      </c>
      <c r="F2101" s="11">
        <v>50</v>
      </c>
      <c r="G2101" s="11">
        <v>4</v>
      </c>
      <c r="H2101" s="11">
        <v>212</v>
      </c>
      <c r="I2101" s="11">
        <v>231</v>
      </c>
      <c r="J2101" s="11">
        <v>124</v>
      </c>
      <c r="K2101" s="11">
        <v>133</v>
      </c>
      <c r="L2101" s="11">
        <v>2</v>
      </c>
      <c r="M2101" s="11">
        <v>60</v>
      </c>
      <c r="N2101" s="11">
        <v>140</v>
      </c>
      <c r="O2101" s="11">
        <v>0</v>
      </c>
      <c r="P2101" s="11">
        <v>0</v>
      </c>
      <c r="Q2101" s="11">
        <v>0</v>
      </c>
      <c r="R2101" s="11">
        <v>105000</v>
      </c>
      <c r="S2101" s="11">
        <v>0</v>
      </c>
      <c r="T2101" s="11">
        <v>5001</v>
      </c>
      <c r="U2101" s="11">
        <v>5</v>
      </c>
      <c r="V2101" s="11">
        <v>7333</v>
      </c>
      <c r="W2101" s="11">
        <v>6</v>
      </c>
      <c r="X2101" s="11">
        <v>917</v>
      </c>
      <c r="Y2101" s="11">
        <v>21</v>
      </c>
      <c r="Z2101" s="11">
        <v>367</v>
      </c>
      <c r="AA2101" s="11">
        <v>0</v>
      </c>
      <c r="AB2101" s="11">
        <v>0</v>
      </c>
      <c r="AC2101" s="11">
        <v>4015505</v>
      </c>
      <c r="AD2101" s="11">
        <v>91</v>
      </c>
      <c r="AE2101" s="11">
        <v>240000</v>
      </c>
      <c r="AF2101" s="11" t="s">
        <v>162</v>
      </c>
      <c r="AG2101" s="11" t="s">
        <v>134</v>
      </c>
      <c r="AH2101" s="16">
        <v>0</v>
      </c>
      <c r="AI2101" s="12"/>
      <c r="AJ2101" s="12"/>
      <c r="AK2101" s="12"/>
    </row>
    <row r="2102" spans="1:37">
      <c r="A2102" s="11">
        <v>4015505</v>
      </c>
      <c r="B2102" s="11">
        <v>4015501</v>
      </c>
      <c r="C2102" s="11" t="s">
        <v>79</v>
      </c>
      <c r="D2102" s="11">
        <v>20</v>
      </c>
      <c r="E2102" s="11">
        <v>5</v>
      </c>
      <c r="F2102" s="11">
        <v>50</v>
      </c>
      <c r="G2102" s="11">
        <v>4</v>
      </c>
      <c r="H2102" s="11">
        <v>211</v>
      </c>
      <c r="I2102" s="11">
        <v>234</v>
      </c>
      <c r="J2102" s="11">
        <v>123</v>
      </c>
      <c r="K2102" s="11">
        <v>132</v>
      </c>
      <c r="L2102" s="11">
        <v>2</v>
      </c>
      <c r="M2102" s="11">
        <v>60</v>
      </c>
      <c r="N2102" s="11">
        <v>170</v>
      </c>
      <c r="O2102" s="11">
        <v>0</v>
      </c>
      <c r="P2102" s="11">
        <v>0</v>
      </c>
      <c r="Q2102" s="11">
        <v>0</v>
      </c>
      <c r="R2102" s="11">
        <v>120000</v>
      </c>
      <c r="S2102" s="11">
        <v>0</v>
      </c>
      <c r="T2102" s="11">
        <v>5001</v>
      </c>
      <c r="U2102" s="11">
        <v>5</v>
      </c>
      <c r="V2102" s="11">
        <v>9222</v>
      </c>
      <c r="W2102" s="11">
        <v>6</v>
      </c>
      <c r="X2102" s="11">
        <v>1153</v>
      </c>
      <c r="Y2102" s="11">
        <v>21</v>
      </c>
      <c r="Z2102" s="11">
        <v>461</v>
      </c>
      <c r="AA2102" s="11">
        <v>0</v>
      </c>
      <c r="AB2102" s="11">
        <v>0</v>
      </c>
      <c r="AC2102" s="11">
        <v>4015506</v>
      </c>
      <c r="AD2102" s="11">
        <v>129</v>
      </c>
      <c r="AE2102" s="11">
        <v>345000</v>
      </c>
      <c r="AF2102" s="11" t="s">
        <v>162</v>
      </c>
      <c r="AG2102" s="11" t="s">
        <v>134</v>
      </c>
      <c r="AH2102" s="16">
        <v>0</v>
      </c>
      <c r="AI2102" s="12"/>
      <c r="AJ2102" s="12"/>
      <c r="AK2102" s="12"/>
    </row>
    <row r="2103" spans="1:37">
      <c r="A2103" s="11">
        <v>4015506</v>
      </c>
      <c r="B2103" s="11">
        <v>4015501</v>
      </c>
      <c r="C2103" s="11" t="s">
        <v>79</v>
      </c>
      <c r="D2103" s="11">
        <v>20</v>
      </c>
      <c r="E2103" s="11">
        <v>6</v>
      </c>
      <c r="F2103" s="11">
        <v>50</v>
      </c>
      <c r="G2103" s="11">
        <v>4</v>
      </c>
      <c r="H2103" s="11">
        <v>214</v>
      </c>
      <c r="I2103" s="11">
        <v>233</v>
      </c>
      <c r="J2103" s="11">
        <v>122</v>
      </c>
      <c r="K2103" s="11">
        <v>131</v>
      </c>
      <c r="L2103" s="11">
        <v>2</v>
      </c>
      <c r="M2103" s="11">
        <v>60</v>
      </c>
      <c r="N2103" s="11">
        <v>190</v>
      </c>
      <c r="O2103" s="11">
        <v>0</v>
      </c>
      <c r="P2103" s="11">
        <v>0</v>
      </c>
      <c r="Q2103" s="11">
        <v>0</v>
      </c>
      <c r="R2103" s="11">
        <v>140000</v>
      </c>
      <c r="S2103" s="11">
        <v>0</v>
      </c>
      <c r="T2103" s="11">
        <v>5001</v>
      </c>
      <c r="U2103" s="11">
        <v>5</v>
      </c>
      <c r="V2103" s="11">
        <v>11133</v>
      </c>
      <c r="W2103" s="11">
        <v>6</v>
      </c>
      <c r="X2103" s="11">
        <v>1392</v>
      </c>
      <c r="Y2103" s="11">
        <v>21</v>
      </c>
      <c r="Z2103" s="11">
        <v>557</v>
      </c>
      <c r="AA2103" s="11">
        <v>0</v>
      </c>
      <c r="AB2103" s="11">
        <v>0</v>
      </c>
      <c r="AC2103" s="11">
        <v>4015507</v>
      </c>
      <c r="AD2103" s="11">
        <v>167</v>
      </c>
      <c r="AE2103" s="11">
        <v>465000</v>
      </c>
      <c r="AF2103" s="11" t="s">
        <v>162</v>
      </c>
      <c r="AG2103" s="11" t="s">
        <v>134</v>
      </c>
      <c r="AH2103" s="16">
        <v>0</v>
      </c>
      <c r="AI2103" s="12"/>
      <c r="AJ2103" s="12"/>
      <c r="AK2103" s="12"/>
    </row>
    <row r="2104" spans="1:37">
      <c r="A2104" s="11">
        <v>4015507</v>
      </c>
      <c r="B2104" s="11">
        <v>4015501</v>
      </c>
      <c r="C2104" s="11" t="s">
        <v>79</v>
      </c>
      <c r="D2104" s="11">
        <v>20</v>
      </c>
      <c r="E2104" s="11">
        <v>7</v>
      </c>
      <c r="F2104" s="11">
        <v>50</v>
      </c>
      <c r="G2104" s="11">
        <v>4</v>
      </c>
      <c r="H2104" s="11">
        <v>213</v>
      </c>
      <c r="I2104" s="11">
        <v>232</v>
      </c>
      <c r="J2104" s="11">
        <v>121</v>
      </c>
      <c r="K2104" s="11">
        <v>134</v>
      </c>
      <c r="L2104" s="11">
        <v>2</v>
      </c>
      <c r="M2104" s="11">
        <v>60</v>
      </c>
      <c r="N2104" s="11">
        <v>210</v>
      </c>
      <c r="O2104" s="11">
        <v>0</v>
      </c>
      <c r="P2104" s="11">
        <v>0</v>
      </c>
      <c r="Q2104" s="11">
        <v>0</v>
      </c>
      <c r="R2104" s="11">
        <v>160000</v>
      </c>
      <c r="S2104" s="11">
        <v>0</v>
      </c>
      <c r="T2104" s="11">
        <v>5001</v>
      </c>
      <c r="U2104" s="11">
        <v>5</v>
      </c>
      <c r="V2104" s="11">
        <v>13067</v>
      </c>
      <c r="W2104" s="11">
        <v>6</v>
      </c>
      <c r="X2104" s="11">
        <v>1633</v>
      </c>
      <c r="Y2104" s="11">
        <v>21</v>
      </c>
      <c r="Z2104" s="11">
        <v>653</v>
      </c>
      <c r="AA2104" s="11">
        <v>0</v>
      </c>
      <c r="AB2104" s="11">
        <v>0</v>
      </c>
      <c r="AC2104" s="11">
        <v>4015508</v>
      </c>
      <c r="AD2104" s="11">
        <v>206</v>
      </c>
      <c r="AE2104" s="11">
        <v>605000</v>
      </c>
      <c r="AF2104" s="11" t="s">
        <v>162</v>
      </c>
      <c r="AG2104" s="11" t="s">
        <v>134</v>
      </c>
      <c r="AH2104" s="16">
        <v>0</v>
      </c>
      <c r="AI2104" s="12"/>
      <c r="AJ2104" s="12"/>
      <c r="AK2104" s="12"/>
    </row>
    <row r="2105" spans="1:37">
      <c r="A2105" s="11">
        <v>4015508</v>
      </c>
      <c r="B2105" s="11">
        <v>4015501</v>
      </c>
      <c r="C2105" s="11" t="s">
        <v>79</v>
      </c>
      <c r="D2105" s="11">
        <v>20</v>
      </c>
      <c r="E2105" s="11">
        <v>8</v>
      </c>
      <c r="F2105" s="11">
        <v>50</v>
      </c>
      <c r="G2105" s="11">
        <v>4</v>
      </c>
      <c r="H2105" s="11">
        <v>212</v>
      </c>
      <c r="I2105" s="11">
        <v>231</v>
      </c>
      <c r="J2105" s="11">
        <v>124</v>
      </c>
      <c r="K2105" s="11">
        <v>133</v>
      </c>
      <c r="L2105" s="11">
        <v>2</v>
      </c>
      <c r="M2105" s="11">
        <v>60</v>
      </c>
      <c r="N2105" s="11">
        <v>230</v>
      </c>
      <c r="O2105" s="11">
        <v>0</v>
      </c>
      <c r="P2105" s="11">
        <v>0</v>
      </c>
      <c r="Q2105" s="11">
        <v>0</v>
      </c>
      <c r="R2105" s="11">
        <v>175000</v>
      </c>
      <c r="S2105" s="11">
        <v>0</v>
      </c>
      <c r="T2105" s="11">
        <v>5001</v>
      </c>
      <c r="U2105" s="11">
        <v>5</v>
      </c>
      <c r="V2105" s="11">
        <v>15022</v>
      </c>
      <c r="W2105" s="11">
        <v>6</v>
      </c>
      <c r="X2105" s="11">
        <v>1878</v>
      </c>
      <c r="Y2105" s="11">
        <v>21</v>
      </c>
      <c r="Z2105" s="11">
        <v>751</v>
      </c>
      <c r="AA2105" s="11">
        <v>0</v>
      </c>
      <c r="AB2105" s="11">
        <v>0</v>
      </c>
      <c r="AC2105" s="11">
        <v>4015509</v>
      </c>
      <c r="AD2105" s="11">
        <v>244</v>
      </c>
      <c r="AE2105" s="11">
        <v>765000</v>
      </c>
      <c r="AF2105" s="11" t="s">
        <v>162</v>
      </c>
      <c r="AG2105" s="11" t="s">
        <v>134</v>
      </c>
      <c r="AH2105" s="16">
        <v>0</v>
      </c>
      <c r="AI2105" s="12"/>
      <c r="AJ2105" s="12"/>
      <c r="AK2105" s="12"/>
    </row>
    <row r="2106" spans="1:37">
      <c r="A2106" s="11">
        <v>4015509</v>
      </c>
      <c r="B2106" s="11">
        <v>4015501</v>
      </c>
      <c r="C2106" s="11" t="s">
        <v>79</v>
      </c>
      <c r="D2106" s="11">
        <v>20</v>
      </c>
      <c r="E2106" s="11">
        <v>9</v>
      </c>
      <c r="F2106" s="11">
        <v>50</v>
      </c>
      <c r="G2106" s="11">
        <v>4</v>
      </c>
      <c r="H2106" s="11">
        <v>211</v>
      </c>
      <c r="I2106" s="11">
        <v>234</v>
      </c>
      <c r="J2106" s="11">
        <v>223</v>
      </c>
      <c r="K2106" s="11">
        <v>232</v>
      </c>
      <c r="L2106" s="11">
        <v>2</v>
      </c>
      <c r="M2106" s="11">
        <v>60</v>
      </c>
      <c r="N2106" s="11">
        <v>730</v>
      </c>
      <c r="O2106" s="11">
        <v>1</v>
      </c>
      <c r="P2106" s="11">
        <v>40155</v>
      </c>
      <c r="Q2106" s="11">
        <v>1</v>
      </c>
      <c r="R2106" s="11">
        <v>680000</v>
      </c>
      <c r="S2106" s="11">
        <v>0</v>
      </c>
      <c r="T2106" s="11">
        <v>5001</v>
      </c>
      <c r="U2106" s="11">
        <v>5</v>
      </c>
      <c r="V2106" s="11">
        <v>17000</v>
      </c>
      <c r="W2106" s="11">
        <v>6</v>
      </c>
      <c r="X2106" s="11">
        <v>2125</v>
      </c>
      <c r="Y2106" s="11">
        <v>21</v>
      </c>
      <c r="Z2106" s="11">
        <v>850</v>
      </c>
      <c r="AA2106" s="11">
        <v>0</v>
      </c>
      <c r="AB2106" s="11">
        <v>0</v>
      </c>
      <c r="AC2106" s="11">
        <v>4015510</v>
      </c>
      <c r="AD2106" s="11">
        <v>282</v>
      </c>
      <c r="AE2106" s="11">
        <v>940000</v>
      </c>
      <c r="AF2106" s="11" t="s">
        <v>162</v>
      </c>
      <c r="AG2106" s="11" t="s">
        <v>134</v>
      </c>
      <c r="AH2106" s="16">
        <v>1</v>
      </c>
      <c r="AI2106" s="12"/>
      <c r="AJ2106" s="12"/>
      <c r="AK2106" s="12"/>
    </row>
    <row r="2107" spans="1:37">
      <c r="A2107" s="11">
        <v>4015510</v>
      </c>
      <c r="B2107" s="11">
        <v>4015501</v>
      </c>
      <c r="C2107" s="11" t="s">
        <v>79</v>
      </c>
      <c r="D2107" s="11">
        <v>20</v>
      </c>
      <c r="E2107" s="11">
        <v>10</v>
      </c>
      <c r="F2107" s="11">
        <v>60</v>
      </c>
      <c r="G2107" s="11">
        <v>4</v>
      </c>
      <c r="H2107" s="11">
        <v>313</v>
      </c>
      <c r="I2107" s="11">
        <v>232</v>
      </c>
      <c r="J2107" s="11">
        <v>221</v>
      </c>
      <c r="K2107" s="11">
        <v>233</v>
      </c>
      <c r="L2107" s="11">
        <v>2</v>
      </c>
      <c r="M2107" s="11">
        <v>60</v>
      </c>
      <c r="N2107" s="11">
        <v>770</v>
      </c>
      <c r="O2107" s="11">
        <v>0</v>
      </c>
      <c r="P2107" s="11">
        <v>0</v>
      </c>
      <c r="Q2107" s="11">
        <v>0</v>
      </c>
      <c r="R2107" s="11">
        <v>705000</v>
      </c>
      <c r="S2107" s="11">
        <v>5001</v>
      </c>
      <c r="T2107" s="11">
        <v>5002</v>
      </c>
      <c r="U2107" s="11">
        <v>5</v>
      </c>
      <c r="V2107" s="11">
        <v>19889</v>
      </c>
      <c r="W2107" s="11">
        <v>6</v>
      </c>
      <c r="X2107" s="11">
        <v>2486</v>
      </c>
      <c r="Y2107" s="11">
        <v>21</v>
      </c>
      <c r="Z2107" s="11">
        <v>994</v>
      </c>
      <c r="AA2107" s="11">
        <v>0</v>
      </c>
      <c r="AB2107" s="11">
        <v>0</v>
      </c>
      <c r="AC2107" s="11">
        <v>4015511</v>
      </c>
      <c r="AD2107" s="11">
        <v>339</v>
      </c>
      <c r="AE2107" s="11">
        <v>1620000</v>
      </c>
      <c r="AF2107" s="11" t="s">
        <v>163</v>
      </c>
      <c r="AG2107" s="11" t="s">
        <v>158</v>
      </c>
      <c r="AH2107" s="16">
        <v>0</v>
      </c>
      <c r="AI2107" s="12"/>
      <c r="AJ2107" s="12"/>
      <c r="AK2107" s="12"/>
    </row>
    <row r="2108" spans="1:37">
      <c r="A2108" s="11">
        <v>4015511</v>
      </c>
      <c r="B2108" s="11">
        <v>4015501</v>
      </c>
      <c r="C2108" s="11" t="s">
        <v>79</v>
      </c>
      <c r="D2108" s="11">
        <v>20</v>
      </c>
      <c r="E2108" s="11">
        <v>11</v>
      </c>
      <c r="F2108" s="11">
        <v>60</v>
      </c>
      <c r="G2108" s="11">
        <v>4</v>
      </c>
      <c r="H2108" s="11">
        <v>312</v>
      </c>
      <c r="I2108" s="11">
        <v>231</v>
      </c>
      <c r="J2108" s="11">
        <v>223</v>
      </c>
      <c r="K2108" s="11">
        <v>232</v>
      </c>
      <c r="L2108" s="11">
        <v>2</v>
      </c>
      <c r="M2108" s="11">
        <v>60</v>
      </c>
      <c r="N2108" s="11">
        <v>790</v>
      </c>
      <c r="O2108" s="11">
        <v>0</v>
      </c>
      <c r="P2108" s="11">
        <v>0</v>
      </c>
      <c r="Q2108" s="11">
        <v>0</v>
      </c>
      <c r="R2108" s="11">
        <v>725000</v>
      </c>
      <c r="S2108" s="11">
        <v>5001</v>
      </c>
      <c r="T2108" s="11">
        <v>5002</v>
      </c>
      <c r="U2108" s="11">
        <v>5</v>
      </c>
      <c r="V2108" s="11">
        <v>22800</v>
      </c>
      <c r="W2108" s="11">
        <v>6</v>
      </c>
      <c r="X2108" s="11">
        <v>2850</v>
      </c>
      <c r="Y2108" s="11">
        <v>21</v>
      </c>
      <c r="Z2108" s="11">
        <v>1140</v>
      </c>
      <c r="AA2108" s="11">
        <v>0</v>
      </c>
      <c r="AB2108" s="11">
        <v>0</v>
      </c>
      <c r="AC2108" s="11">
        <v>4015512</v>
      </c>
      <c r="AD2108" s="11">
        <v>459</v>
      </c>
      <c r="AE2108" s="11">
        <v>2325000</v>
      </c>
      <c r="AF2108" s="11" t="s">
        <v>163</v>
      </c>
      <c r="AG2108" s="11" t="s">
        <v>158</v>
      </c>
      <c r="AH2108" s="16">
        <v>0</v>
      </c>
      <c r="AI2108" s="12"/>
      <c r="AJ2108" s="12"/>
      <c r="AK2108" s="12"/>
    </row>
    <row r="2109" spans="1:37">
      <c r="A2109" s="11">
        <v>4015512</v>
      </c>
      <c r="B2109" s="11">
        <v>4015501</v>
      </c>
      <c r="C2109" s="11" t="s">
        <v>79</v>
      </c>
      <c r="D2109" s="11">
        <v>20</v>
      </c>
      <c r="E2109" s="11">
        <v>12</v>
      </c>
      <c r="F2109" s="11">
        <v>60</v>
      </c>
      <c r="G2109" s="11">
        <v>4</v>
      </c>
      <c r="H2109" s="11">
        <v>311</v>
      </c>
      <c r="I2109" s="11">
        <v>233</v>
      </c>
      <c r="J2109" s="11">
        <v>222</v>
      </c>
      <c r="K2109" s="11">
        <v>231</v>
      </c>
      <c r="L2109" s="11">
        <v>2</v>
      </c>
      <c r="M2109" s="11">
        <v>60</v>
      </c>
      <c r="N2109" s="11">
        <v>810</v>
      </c>
      <c r="O2109" s="11">
        <v>0</v>
      </c>
      <c r="P2109" s="11">
        <v>0</v>
      </c>
      <c r="Q2109" s="11">
        <v>0</v>
      </c>
      <c r="R2109" s="11">
        <v>745000</v>
      </c>
      <c r="S2109" s="11">
        <v>5001</v>
      </c>
      <c r="T2109" s="11">
        <v>5002</v>
      </c>
      <c r="U2109" s="11">
        <v>5</v>
      </c>
      <c r="V2109" s="11">
        <v>25733</v>
      </c>
      <c r="W2109" s="11">
        <v>6</v>
      </c>
      <c r="X2109" s="11">
        <v>3217</v>
      </c>
      <c r="Y2109" s="11">
        <v>21</v>
      </c>
      <c r="Z2109" s="11">
        <v>1287</v>
      </c>
      <c r="AA2109" s="11">
        <v>0</v>
      </c>
      <c r="AB2109" s="11">
        <v>0</v>
      </c>
      <c r="AC2109" s="11">
        <v>4015513</v>
      </c>
      <c r="AD2109" s="11">
        <v>578</v>
      </c>
      <c r="AE2109" s="11">
        <v>3050000</v>
      </c>
      <c r="AF2109" s="11" t="s">
        <v>163</v>
      </c>
      <c r="AG2109" s="11" t="s">
        <v>158</v>
      </c>
      <c r="AH2109" s="16">
        <v>0</v>
      </c>
      <c r="AI2109" s="12"/>
      <c r="AJ2109" s="12"/>
      <c r="AK2109" s="12"/>
    </row>
    <row r="2110" spans="1:37">
      <c r="A2110" s="11">
        <v>4015513</v>
      </c>
      <c r="B2110" s="11">
        <v>4015501</v>
      </c>
      <c r="C2110" s="11" t="s">
        <v>79</v>
      </c>
      <c r="D2110" s="11">
        <v>20</v>
      </c>
      <c r="E2110" s="11">
        <v>13</v>
      </c>
      <c r="F2110" s="11">
        <v>60</v>
      </c>
      <c r="G2110" s="11">
        <v>4</v>
      </c>
      <c r="H2110" s="11">
        <v>313</v>
      </c>
      <c r="I2110" s="11">
        <v>322</v>
      </c>
      <c r="J2110" s="11">
        <v>221</v>
      </c>
      <c r="K2110" s="11">
        <v>233</v>
      </c>
      <c r="L2110" s="11">
        <v>2</v>
      </c>
      <c r="M2110" s="11">
        <v>60</v>
      </c>
      <c r="N2110" s="11">
        <v>830</v>
      </c>
      <c r="O2110" s="11">
        <v>0</v>
      </c>
      <c r="P2110" s="11">
        <v>0</v>
      </c>
      <c r="Q2110" s="11">
        <v>0</v>
      </c>
      <c r="R2110" s="11">
        <v>765000</v>
      </c>
      <c r="S2110" s="11">
        <v>5001</v>
      </c>
      <c r="T2110" s="11">
        <v>5002</v>
      </c>
      <c r="U2110" s="11">
        <v>5</v>
      </c>
      <c r="V2110" s="11">
        <v>28689</v>
      </c>
      <c r="W2110" s="11">
        <v>6</v>
      </c>
      <c r="X2110" s="11">
        <v>3586</v>
      </c>
      <c r="Y2110" s="11">
        <v>21</v>
      </c>
      <c r="Z2110" s="11">
        <v>1434</v>
      </c>
      <c r="AA2110" s="11">
        <v>0</v>
      </c>
      <c r="AB2110" s="11">
        <v>0</v>
      </c>
      <c r="AC2110" s="11">
        <v>4015514</v>
      </c>
      <c r="AD2110" s="11">
        <v>698</v>
      </c>
      <c r="AE2110" s="11">
        <v>3795000</v>
      </c>
      <c r="AF2110" s="11" t="s">
        <v>163</v>
      </c>
      <c r="AG2110" s="11" t="s">
        <v>158</v>
      </c>
      <c r="AH2110" s="16">
        <v>0</v>
      </c>
      <c r="AI2110" s="12"/>
      <c r="AJ2110" s="12"/>
      <c r="AK2110" s="12"/>
    </row>
    <row r="2111" spans="1:37">
      <c r="A2111" s="11">
        <v>4015514</v>
      </c>
      <c r="B2111" s="11">
        <v>4015501</v>
      </c>
      <c r="C2111" s="11" t="s">
        <v>79</v>
      </c>
      <c r="D2111" s="11">
        <v>20</v>
      </c>
      <c r="E2111" s="11">
        <v>14</v>
      </c>
      <c r="F2111" s="11">
        <v>60</v>
      </c>
      <c r="G2111" s="11">
        <v>4</v>
      </c>
      <c r="H2111" s="11">
        <v>312</v>
      </c>
      <c r="I2111" s="11">
        <v>321</v>
      </c>
      <c r="J2111" s="11">
        <v>223</v>
      </c>
      <c r="K2111" s="11">
        <v>232</v>
      </c>
      <c r="L2111" s="11">
        <v>2</v>
      </c>
      <c r="M2111" s="11">
        <v>60</v>
      </c>
      <c r="N2111" s="11">
        <v>850</v>
      </c>
      <c r="O2111" s="11">
        <v>1</v>
      </c>
      <c r="P2111" s="11">
        <v>40155</v>
      </c>
      <c r="Q2111" s="11">
        <v>1</v>
      </c>
      <c r="R2111" s="11">
        <v>790000</v>
      </c>
      <c r="S2111" s="11">
        <v>5001</v>
      </c>
      <c r="T2111" s="11">
        <v>5002</v>
      </c>
      <c r="U2111" s="11">
        <v>5</v>
      </c>
      <c r="V2111" s="11">
        <v>31667</v>
      </c>
      <c r="W2111" s="11">
        <v>6</v>
      </c>
      <c r="X2111" s="11">
        <v>3958</v>
      </c>
      <c r="Y2111" s="11">
        <v>21</v>
      </c>
      <c r="Z2111" s="11">
        <v>1583</v>
      </c>
      <c r="AA2111" s="11">
        <v>0</v>
      </c>
      <c r="AB2111" s="11">
        <v>0</v>
      </c>
      <c r="AC2111" s="11">
        <v>4015515</v>
      </c>
      <c r="AD2111" s="11">
        <v>880</v>
      </c>
      <c r="AE2111" s="11">
        <v>4560000</v>
      </c>
      <c r="AF2111" s="11" t="s">
        <v>163</v>
      </c>
      <c r="AG2111" s="11" t="s">
        <v>158</v>
      </c>
      <c r="AH2111" s="16">
        <v>1</v>
      </c>
      <c r="AI2111" s="12"/>
      <c r="AJ2111" s="12"/>
      <c r="AK2111" s="12"/>
    </row>
    <row r="2112" spans="1:37">
      <c r="A2112" s="11">
        <v>4015515</v>
      </c>
      <c r="B2112" s="11">
        <v>4015501</v>
      </c>
      <c r="C2112" s="11" t="s">
        <v>79</v>
      </c>
      <c r="D2112" s="11">
        <v>20</v>
      </c>
      <c r="E2112" s="11">
        <v>15</v>
      </c>
      <c r="F2112" s="11">
        <v>60</v>
      </c>
      <c r="G2112" s="11">
        <v>4</v>
      </c>
      <c r="H2112" s="11">
        <v>311</v>
      </c>
      <c r="I2112" s="11">
        <v>323</v>
      </c>
      <c r="J2112" s="11">
        <v>222</v>
      </c>
      <c r="K2112" s="11">
        <v>231</v>
      </c>
      <c r="L2112" s="11">
        <v>2</v>
      </c>
      <c r="M2112" s="11">
        <v>60</v>
      </c>
      <c r="N2112" s="11">
        <v>890</v>
      </c>
      <c r="O2112" s="11">
        <v>0</v>
      </c>
      <c r="P2112" s="11">
        <v>0</v>
      </c>
      <c r="Q2112" s="11">
        <v>0</v>
      </c>
      <c r="R2112" s="11">
        <v>810000</v>
      </c>
      <c r="S2112" s="11">
        <v>5001</v>
      </c>
      <c r="T2112" s="11">
        <v>5002</v>
      </c>
      <c r="U2112" s="11">
        <v>5</v>
      </c>
      <c r="V2112" s="11">
        <v>47827</v>
      </c>
      <c r="W2112" s="11">
        <v>6</v>
      </c>
      <c r="X2112" s="11">
        <v>4333</v>
      </c>
      <c r="Y2112" s="11">
        <v>21</v>
      </c>
      <c r="Z2112" s="11">
        <v>1733</v>
      </c>
      <c r="AA2112" s="11">
        <v>0</v>
      </c>
      <c r="AB2112" s="11">
        <v>0</v>
      </c>
      <c r="AC2112" s="11">
        <v>4015516</v>
      </c>
      <c r="AD2112" s="11">
        <v>1061</v>
      </c>
      <c r="AE2112" s="11">
        <v>5350000</v>
      </c>
      <c r="AF2112" s="11" t="s">
        <v>164</v>
      </c>
      <c r="AG2112" s="11" t="s">
        <v>134</v>
      </c>
      <c r="AH2112" s="16">
        <v>0</v>
      </c>
      <c r="AI2112" s="12"/>
      <c r="AJ2112" s="12"/>
      <c r="AK2112" s="12"/>
    </row>
    <row r="2113" spans="1:37">
      <c r="A2113" s="11">
        <v>4015516</v>
      </c>
      <c r="B2113" s="11">
        <v>4015501</v>
      </c>
      <c r="C2113" s="11" t="s">
        <v>79</v>
      </c>
      <c r="D2113" s="11">
        <v>20</v>
      </c>
      <c r="E2113" s="11">
        <v>16</v>
      </c>
      <c r="F2113" s="11">
        <v>60</v>
      </c>
      <c r="G2113" s="11">
        <v>4</v>
      </c>
      <c r="H2113" s="11">
        <v>313</v>
      </c>
      <c r="I2113" s="11">
        <v>332</v>
      </c>
      <c r="J2113" s="11">
        <v>221</v>
      </c>
      <c r="K2113" s="11">
        <v>233</v>
      </c>
      <c r="L2113" s="11">
        <v>2</v>
      </c>
      <c r="M2113" s="11">
        <v>60</v>
      </c>
      <c r="N2113" s="11">
        <v>910</v>
      </c>
      <c r="O2113" s="11">
        <v>0</v>
      </c>
      <c r="P2113" s="11">
        <v>0</v>
      </c>
      <c r="Q2113" s="11">
        <v>0</v>
      </c>
      <c r="R2113" s="11">
        <v>830000</v>
      </c>
      <c r="S2113" s="11">
        <v>5001</v>
      </c>
      <c r="T2113" s="11">
        <v>5002</v>
      </c>
      <c r="U2113" s="11">
        <v>5</v>
      </c>
      <c r="V2113" s="11">
        <v>50849</v>
      </c>
      <c r="W2113" s="11">
        <v>6</v>
      </c>
      <c r="X2113" s="11">
        <v>4711</v>
      </c>
      <c r="Y2113" s="11">
        <v>21</v>
      </c>
      <c r="Z2113" s="11">
        <v>1884</v>
      </c>
      <c r="AA2113" s="11">
        <v>0</v>
      </c>
      <c r="AB2113" s="11">
        <v>0</v>
      </c>
      <c r="AC2113" s="11">
        <v>4015517</v>
      </c>
      <c r="AD2113" s="11">
        <v>1243</v>
      </c>
      <c r="AE2113" s="11">
        <v>6160000</v>
      </c>
      <c r="AF2113" s="11" t="s">
        <v>164</v>
      </c>
      <c r="AG2113" s="11" t="s">
        <v>134</v>
      </c>
      <c r="AH2113" s="16">
        <v>0</v>
      </c>
      <c r="AI2113" s="12"/>
      <c r="AJ2113" s="12"/>
      <c r="AK2113" s="12"/>
    </row>
    <row r="2114" spans="1:37">
      <c r="A2114" s="11">
        <v>4015517</v>
      </c>
      <c r="B2114" s="11">
        <v>4015501</v>
      </c>
      <c r="C2114" s="11" t="s">
        <v>79</v>
      </c>
      <c r="D2114" s="11">
        <v>20</v>
      </c>
      <c r="E2114" s="11">
        <v>17</v>
      </c>
      <c r="F2114" s="11">
        <v>60</v>
      </c>
      <c r="G2114" s="11">
        <v>4</v>
      </c>
      <c r="H2114" s="11">
        <v>312</v>
      </c>
      <c r="I2114" s="11">
        <v>321</v>
      </c>
      <c r="J2114" s="11">
        <v>223</v>
      </c>
      <c r="K2114" s="11">
        <v>232</v>
      </c>
      <c r="L2114" s="11">
        <v>2</v>
      </c>
      <c r="M2114" s="11">
        <v>60</v>
      </c>
      <c r="N2114" s="11">
        <v>930</v>
      </c>
      <c r="O2114" s="11">
        <v>0</v>
      </c>
      <c r="P2114" s="11">
        <v>0</v>
      </c>
      <c r="Q2114" s="11">
        <v>0</v>
      </c>
      <c r="R2114" s="11">
        <v>855000</v>
      </c>
      <c r="S2114" s="11">
        <v>5001</v>
      </c>
      <c r="T2114" s="11">
        <v>5002</v>
      </c>
      <c r="U2114" s="11">
        <v>5</v>
      </c>
      <c r="V2114" s="11">
        <v>53893</v>
      </c>
      <c r="W2114" s="11">
        <v>6</v>
      </c>
      <c r="X2114" s="11">
        <v>5092</v>
      </c>
      <c r="Y2114" s="11">
        <v>21</v>
      </c>
      <c r="Z2114" s="11">
        <v>2037</v>
      </c>
      <c r="AA2114" s="11">
        <v>0</v>
      </c>
      <c r="AB2114" s="11">
        <v>0</v>
      </c>
      <c r="AC2114" s="11">
        <v>4015518</v>
      </c>
      <c r="AD2114" s="11">
        <v>1425</v>
      </c>
      <c r="AE2114" s="11">
        <v>6990000</v>
      </c>
      <c r="AF2114" s="11" t="s">
        <v>164</v>
      </c>
      <c r="AG2114" s="11" t="s">
        <v>134</v>
      </c>
      <c r="AH2114" s="16">
        <v>0</v>
      </c>
      <c r="AI2114" s="12"/>
      <c r="AJ2114" s="12"/>
      <c r="AK2114" s="12"/>
    </row>
    <row r="2115" spans="1:37">
      <c r="A2115" s="11">
        <v>4015518</v>
      </c>
      <c r="B2115" s="11">
        <v>4015501</v>
      </c>
      <c r="C2115" s="11" t="s">
        <v>79</v>
      </c>
      <c r="D2115" s="11">
        <v>20</v>
      </c>
      <c r="E2115" s="11">
        <v>18</v>
      </c>
      <c r="F2115" s="11">
        <v>60</v>
      </c>
      <c r="G2115" s="11">
        <v>4</v>
      </c>
      <c r="H2115" s="11">
        <v>311</v>
      </c>
      <c r="I2115" s="11">
        <v>333</v>
      </c>
      <c r="J2115" s="11">
        <v>222</v>
      </c>
      <c r="K2115" s="11">
        <v>231</v>
      </c>
      <c r="L2115" s="11">
        <v>2</v>
      </c>
      <c r="M2115" s="11">
        <v>60</v>
      </c>
      <c r="N2115" s="11">
        <v>950</v>
      </c>
      <c r="O2115" s="11">
        <v>0</v>
      </c>
      <c r="P2115" s="11">
        <v>0</v>
      </c>
      <c r="Q2115" s="11">
        <v>0</v>
      </c>
      <c r="R2115" s="11">
        <v>875000</v>
      </c>
      <c r="S2115" s="11">
        <v>5001</v>
      </c>
      <c r="T2115" s="11">
        <v>5002</v>
      </c>
      <c r="U2115" s="11">
        <v>5</v>
      </c>
      <c r="V2115" s="11">
        <v>56960</v>
      </c>
      <c r="W2115" s="11">
        <v>6</v>
      </c>
      <c r="X2115" s="11">
        <v>5475</v>
      </c>
      <c r="Y2115" s="11">
        <v>21</v>
      </c>
      <c r="Z2115" s="11">
        <v>2190</v>
      </c>
      <c r="AA2115" s="11">
        <v>0</v>
      </c>
      <c r="AB2115" s="11">
        <v>0</v>
      </c>
      <c r="AC2115" s="11">
        <v>4015519</v>
      </c>
      <c r="AD2115" s="11">
        <v>1606</v>
      </c>
      <c r="AE2115" s="11">
        <v>7845000</v>
      </c>
      <c r="AF2115" s="11" t="s">
        <v>164</v>
      </c>
      <c r="AG2115" s="11" t="s">
        <v>134</v>
      </c>
      <c r="AH2115" s="16">
        <v>0</v>
      </c>
      <c r="AI2115" s="12"/>
      <c r="AJ2115" s="12"/>
      <c r="AK2115" s="12"/>
    </row>
    <row r="2116" spans="1:37">
      <c r="A2116" s="11">
        <v>4015519</v>
      </c>
      <c r="B2116" s="11">
        <v>4015501</v>
      </c>
      <c r="C2116" s="11" t="s">
        <v>79</v>
      </c>
      <c r="D2116" s="11">
        <v>20</v>
      </c>
      <c r="E2116" s="11">
        <v>19</v>
      </c>
      <c r="F2116" s="11">
        <v>60</v>
      </c>
      <c r="G2116" s="11">
        <v>4</v>
      </c>
      <c r="H2116" s="11">
        <v>313</v>
      </c>
      <c r="I2116" s="11">
        <v>332</v>
      </c>
      <c r="J2116" s="11">
        <v>321</v>
      </c>
      <c r="K2116" s="11">
        <v>333</v>
      </c>
      <c r="L2116" s="11">
        <v>2</v>
      </c>
      <c r="M2116" s="11">
        <v>60</v>
      </c>
      <c r="N2116" s="11">
        <v>1450</v>
      </c>
      <c r="O2116" s="11">
        <v>1</v>
      </c>
      <c r="P2116" s="11">
        <v>40155</v>
      </c>
      <c r="Q2116" s="11">
        <v>1</v>
      </c>
      <c r="R2116" s="11">
        <v>1430000</v>
      </c>
      <c r="S2116" s="11">
        <v>5001</v>
      </c>
      <c r="T2116" s="11">
        <v>5002</v>
      </c>
      <c r="U2116" s="11">
        <v>5</v>
      </c>
      <c r="V2116" s="11">
        <v>60049</v>
      </c>
      <c r="W2116" s="11">
        <v>6</v>
      </c>
      <c r="X2116" s="11">
        <v>5861</v>
      </c>
      <c r="Y2116" s="11">
        <v>21</v>
      </c>
      <c r="Z2116" s="11">
        <v>2344</v>
      </c>
      <c r="AA2116" s="11">
        <v>0</v>
      </c>
      <c r="AB2116" s="11">
        <v>0</v>
      </c>
      <c r="AC2116" s="11">
        <v>4015520</v>
      </c>
      <c r="AD2116" s="11">
        <v>1788</v>
      </c>
      <c r="AE2116" s="11">
        <v>8720000</v>
      </c>
      <c r="AF2116" s="11" t="s">
        <v>164</v>
      </c>
      <c r="AG2116" s="11" t="s">
        <v>134</v>
      </c>
      <c r="AH2116" s="16">
        <v>1</v>
      </c>
      <c r="AI2116" s="12"/>
      <c r="AJ2116" s="12"/>
      <c r="AK2116" s="12"/>
    </row>
    <row r="2117" spans="1:37">
      <c r="A2117" s="11">
        <v>4015520</v>
      </c>
      <c r="B2117" s="11">
        <v>4015501</v>
      </c>
      <c r="C2117" s="11" t="s">
        <v>79</v>
      </c>
      <c r="D2117" s="11">
        <v>20</v>
      </c>
      <c r="E2117" s="11">
        <v>20</v>
      </c>
      <c r="F2117" s="11">
        <v>70</v>
      </c>
      <c r="G2117" s="11">
        <v>4</v>
      </c>
      <c r="H2117" s="11">
        <v>412</v>
      </c>
      <c r="I2117" s="11">
        <v>331</v>
      </c>
      <c r="J2117" s="11">
        <v>323</v>
      </c>
      <c r="K2117" s="11">
        <v>332</v>
      </c>
      <c r="L2117" s="11">
        <v>2</v>
      </c>
      <c r="M2117" s="11">
        <v>60</v>
      </c>
      <c r="N2117" s="11">
        <v>1490</v>
      </c>
      <c r="O2117" s="11">
        <v>0</v>
      </c>
      <c r="P2117" s="11">
        <v>0</v>
      </c>
      <c r="Q2117" s="11">
        <v>0</v>
      </c>
      <c r="R2117" s="11">
        <v>1455000</v>
      </c>
      <c r="S2117" s="11">
        <v>5002</v>
      </c>
      <c r="T2117" s="11">
        <v>5003</v>
      </c>
      <c r="U2117" s="11">
        <v>5</v>
      </c>
      <c r="V2117" s="11">
        <v>64049</v>
      </c>
      <c r="W2117" s="11">
        <v>6</v>
      </c>
      <c r="X2117" s="11">
        <v>6361</v>
      </c>
      <c r="Y2117" s="11">
        <v>21</v>
      </c>
      <c r="Z2117" s="11">
        <v>2544</v>
      </c>
      <c r="AA2117" s="11">
        <v>0</v>
      </c>
      <c r="AB2117" s="11">
        <v>0</v>
      </c>
      <c r="AC2117" s="11">
        <v>4015521</v>
      </c>
      <c r="AD2117" s="11">
        <v>2094</v>
      </c>
      <c r="AE2117" s="11">
        <v>10150000</v>
      </c>
      <c r="AF2117" s="11" t="s">
        <v>165</v>
      </c>
      <c r="AG2117" s="11" t="s">
        <v>159</v>
      </c>
      <c r="AH2117" s="16">
        <v>0</v>
      </c>
      <c r="AI2117" s="12"/>
      <c r="AJ2117" s="12"/>
      <c r="AK2117" s="12"/>
    </row>
    <row r="2118" spans="1:37">
      <c r="A2118" s="11">
        <v>4015521</v>
      </c>
      <c r="B2118" s="11">
        <v>4015501</v>
      </c>
      <c r="C2118" s="11" t="s">
        <v>79</v>
      </c>
      <c r="D2118" s="11">
        <v>20</v>
      </c>
      <c r="E2118" s="11">
        <v>21</v>
      </c>
      <c r="F2118" s="11">
        <v>70</v>
      </c>
      <c r="G2118" s="11">
        <v>4</v>
      </c>
      <c r="H2118" s="11">
        <v>411</v>
      </c>
      <c r="I2118" s="11">
        <v>333</v>
      </c>
      <c r="J2118" s="11">
        <v>322</v>
      </c>
      <c r="K2118" s="11">
        <v>331</v>
      </c>
      <c r="L2118" s="11">
        <v>2</v>
      </c>
      <c r="M2118" s="11">
        <v>60</v>
      </c>
      <c r="N2118" s="11">
        <v>1510</v>
      </c>
      <c r="O2118" s="11">
        <v>0</v>
      </c>
      <c r="P2118" s="11">
        <v>0</v>
      </c>
      <c r="Q2118" s="11">
        <v>0</v>
      </c>
      <c r="R2118" s="11">
        <v>1475000</v>
      </c>
      <c r="S2118" s="11">
        <v>5002</v>
      </c>
      <c r="T2118" s="11">
        <v>5003</v>
      </c>
      <c r="U2118" s="11">
        <v>5</v>
      </c>
      <c r="V2118" s="11">
        <v>68071</v>
      </c>
      <c r="W2118" s="11">
        <v>6</v>
      </c>
      <c r="X2118" s="11">
        <v>6864</v>
      </c>
      <c r="Y2118" s="11">
        <v>21</v>
      </c>
      <c r="Z2118" s="11">
        <v>2746</v>
      </c>
      <c r="AA2118" s="11">
        <v>0</v>
      </c>
      <c r="AB2118" s="11">
        <v>0</v>
      </c>
      <c r="AC2118" s="11">
        <v>4015522</v>
      </c>
      <c r="AD2118" s="11">
        <v>2667</v>
      </c>
      <c r="AE2118" s="11">
        <v>11605000</v>
      </c>
      <c r="AF2118" s="11" t="s">
        <v>165</v>
      </c>
      <c r="AG2118" s="11" t="s">
        <v>159</v>
      </c>
      <c r="AH2118" s="16">
        <v>0</v>
      </c>
      <c r="AI2118" s="12"/>
      <c r="AJ2118" s="12"/>
      <c r="AK2118" s="12"/>
    </row>
    <row r="2119" spans="1:37">
      <c r="A2119" s="11">
        <v>4015522</v>
      </c>
      <c r="B2119" s="11">
        <v>4015501</v>
      </c>
      <c r="C2119" s="11" t="s">
        <v>79</v>
      </c>
      <c r="D2119" s="11">
        <v>20</v>
      </c>
      <c r="E2119" s="11">
        <v>22</v>
      </c>
      <c r="F2119" s="11">
        <v>70</v>
      </c>
      <c r="G2119" s="11">
        <v>4</v>
      </c>
      <c r="H2119" s="11">
        <v>413</v>
      </c>
      <c r="I2119" s="11">
        <v>332</v>
      </c>
      <c r="J2119" s="11">
        <v>321</v>
      </c>
      <c r="K2119" s="11">
        <v>333</v>
      </c>
      <c r="L2119" s="11">
        <v>2</v>
      </c>
      <c r="M2119" s="11">
        <v>60</v>
      </c>
      <c r="N2119" s="11">
        <v>1530</v>
      </c>
      <c r="O2119" s="11">
        <v>0</v>
      </c>
      <c r="P2119" s="11">
        <v>0</v>
      </c>
      <c r="Q2119" s="11">
        <v>0</v>
      </c>
      <c r="R2119" s="11">
        <v>1500000</v>
      </c>
      <c r="S2119" s="11">
        <v>5002</v>
      </c>
      <c r="T2119" s="11">
        <v>5003</v>
      </c>
      <c r="U2119" s="11">
        <v>5</v>
      </c>
      <c r="V2119" s="11">
        <v>72116</v>
      </c>
      <c r="W2119" s="11">
        <v>6</v>
      </c>
      <c r="X2119" s="11">
        <v>7369</v>
      </c>
      <c r="Y2119" s="11">
        <v>21</v>
      </c>
      <c r="Z2119" s="11">
        <v>2948</v>
      </c>
      <c r="AA2119" s="11">
        <v>0</v>
      </c>
      <c r="AB2119" s="11">
        <v>0</v>
      </c>
      <c r="AC2119" s="11">
        <v>4015523</v>
      </c>
      <c r="AD2119" s="11">
        <v>3241</v>
      </c>
      <c r="AE2119" s="11">
        <v>13080000</v>
      </c>
      <c r="AF2119" s="11" t="s">
        <v>165</v>
      </c>
      <c r="AG2119" s="11" t="s">
        <v>159</v>
      </c>
      <c r="AH2119" s="16">
        <v>0</v>
      </c>
      <c r="AI2119" s="12"/>
      <c r="AJ2119" s="12"/>
      <c r="AK2119" s="12"/>
    </row>
    <row r="2120" spans="1:37">
      <c r="A2120" s="11">
        <v>4015523</v>
      </c>
      <c r="B2120" s="11">
        <v>4015501</v>
      </c>
      <c r="C2120" s="11" t="s">
        <v>79</v>
      </c>
      <c r="D2120" s="11">
        <v>20</v>
      </c>
      <c r="E2120" s="11">
        <v>23</v>
      </c>
      <c r="F2120" s="11">
        <v>70</v>
      </c>
      <c r="G2120" s="11">
        <v>4</v>
      </c>
      <c r="H2120" s="11">
        <v>412</v>
      </c>
      <c r="I2120" s="11">
        <v>331</v>
      </c>
      <c r="J2120" s="11">
        <v>323</v>
      </c>
      <c r="K2120" s="11">
        <v>332</v>
      </c>
      <c r="L2120" s="11">
        <v>2</v>
      </c>
      <c r="M2120" s="11">
        <v>60</v>
      </c>
      <c r="N2120" s="11">
        <v>1550</v>
      </c>
      <c r="O2120" s="11">
        <v>1</v>
      </c>
      <c r="P2120" s="11">
        <v>40155</v>
      </c>
      <c r="Q2120" s="11">
        <v>1</v>
      </c>
      <c r="R2120" s="11">
        <v>1520000</v>
      </c>
      <c r="S2120" s="11">
        <v>5002</v>
      </c>
      <c r="T2120" s="11">
        <v>5003</v>
      </c>
      <c r="U2120" s="11">
        <v>5</v>
      </c>
      <c r="V2120" s="11">
        <v>76182</v>
      </c>
      <c r="W2120" s="11">
        <v>6</v>
      </c>
      <c r="X2120" s="11">
        <v>7878</v>
      </c>
      <c r="Y2120" s="11">
        <v>21</v>
      </c>
      <c r="Z2120" s="11">
        <v>3151</v>
      </c>
      <c r="AA2120" s="11">
        <v>0</v>
      </c>
      <c r="AB2120" s="11">
        <v>0</v>
      </c>
      <c r="AC2120" s="11">
        <v>4015524</v>
      </c>
      <c r="AD2120" s="11">
        <v>3815</v>
      </c>
      <c r="AE2120" s="11">
        <v>14580000</v>
      </c>
      <c r="AF2120" s="11" t="s">
        <v>165</v>
      </c>
      <c r="AG2120" s="11" t="s">
        <v>159</v>
      </c>
      <c r="AH2120" s="16">
        <v>1</v>
      </c>
      <c r="AI2120" s="12"/>
      <c r="AJ2120" s="12"/>
      <c r="AK2120" s="12"/>
    </row>
    <row r="2121" spans="1:37">
      <c r="A2121" s="11">
        <v>4015524</v>
      </c>
      <c r="B2121" s="11">
        <v>4015501</v>
      </c>
      <c r="C2121" s="11" t="s">
        <v>79</v>
      </c>
      <c r="D2121" s="11">
        <v>20</v>
      </c>
      <c r="E2121" s="11">
        <v>24</v>
      </c>
      <c r="F2121" s="11">
        <v>70</v>
      </c>
      <c r="G2121" s="11">
        <v>4</v>
      </c>
      <c r="H2121" s="11">
        <v>411</v>
      </c>
      <c r="I2121" s="11">
        <v>423</v>
      </c>
      <c r="J2121" s="11">
        <v>322</v>
      </c>
      <c r="K2121" s="11">
        <v>331</v>
      </c>
      <c r="L2121" s="11">
        <v>2</v>
      </c>
      <c r="M2121" s="11">
        <v>60</v>
      </c>
      <c r="N2121" s="11">
        <v>1570</v>
      </c>
      <c r="O2121" s="11">
        <v>0</v>
      </c>
      <c r="P2121" s="11">
        <v>0</v>
      </c>
      <c r="Q2121" s="11">
        <v>0</v>
      </c>
      <c r="R2121" s="11">
        <v>1545000</v>
      </c>
      <c r="S2121" s="11">
        <v>5002</v>
      </c>
      <c r="T2121" s="11">
        <v>5003</v>
      </c>
      <c r="U2121" s="11">
        <v>5</v>
      </c>
      <c r="V2121" s="11">
        <v>80271</v>
      </c>
      <c r="W2121" s="11">
        <v>6</v>
      </c>
      <c r="X2121" s="11">
        <v>8389</v>
      </c>
      <c r="Y2121" s="11">
        <v>21</v>
      </c>
      <c r="Z2121" s="11">
        <v>4016</v>
      </c>
      <c r="AA2121" s="11">
        <v>0</v>
      </c>
      <c r="AB2121" s="11">
        <v>0</v>
      </c>
      <c r="AC2121" s="11">
        <v>4015525</v>
      </c>
      <c r="AD2121" s="11">
        <v>4388</v>
      </c>
      <c r="AE2121" s="11">
        <v>16100000</v>
      </c>
      <c r="AF2121" s="11" t="s">
        <v>166</v>
      </c>
      <c r="AG2121" s="11" t="s">
        <v>158</v>
      </c>
      <c r="AH2121" s="16">
        <v>0</v>
      </c>
      <c r="AI2121" s="12"/>
      <c r="AJ2121" s="12"/>
      <c r="AK2121" s="12"/>
    </row>
    <row r="2122" spans="1:37">
      <c r="A2122" s="11">
        <v>4015525</v>
      </c>
      <c r="B2122" s="11">
        <v>4015501</v>
      </c>
      <c r="C2122" s="11" t="s">
        <v>79</v>
      </c>
      <c r="D2122" s="11">
        <v>20</v>
      </c>
      <c r="E2122" s="11">
        <v>25</v>
      </c>
      <c r="F2122" s="11">
        <v>70</v>
      </c>
      <c r="G2122" s="11">
        <v>4</v>
      </c>
      <c r="H2122" s="11">
        <v>413</v>
      </c>
      <c r="I2122" s="11">
        <v>422</v>
      </c>
      <c r="J2122" s="11">
        <v>321</v>
      </c>
      <c r="K2122" s="11">
        <v>333</v>
      </c>
      <c r="L2122" s="11">
        <v>2</v>
      </c>
      <c r="M2122" s="11">
        <v>60</v>
      </c>
      <c r="N2122" s="11">
        <v>1610</v>
      </c>
      <c r="O2122" s="11">
        <v>0</v>
      </c>
      <c r="P2122" s="11">
        <v>0</v>
      </c>
      <c r="Q2122" s="11">
        <v>0</v>
      </c>
      <c r="R2122" s="11">
        <v>1565000</v>
      </c>
      <c r="S2122" s="11">
        <v>5002</v>
      </c>
      <c r="T2122" s="11">
        <v>5003</v>
      </c>
      <c r="U2122" s="11">
        <v>5</v>
      </c>
      <c r="V2122" s="11">
        <v>84382</v>
      </c>
      <c r="W2122" s="11">
        <v>6</v>
      </c>
      <c r="X2122" s="11">
        <v>8903</v>
      </c>
      <c r="Y2122" s="11">
        <v>21</v>
      </c>
      <c r="Z2122" s="11">
        <v>4221</v>
      </c>
      <c r="AA2122" s="11">
        <v>0</v>
      </c>
      <c r="AB2122" s="11">
        <v>0</v>
      </c>
      <c r="AC2122" s="11">
        <v>4015526</v>
      </c>
      <c r="AD2122" s="11">
        <v>5230</v>
      </c>
      <c r="AE2122" s="11">
        <v>17645000</v>
      </c>
      <c r="AF2122" s="11" t="s">
        <v>166</v>
      </c>
      <c r="AG2122" s="11" t="s">
        <v>158</v>
      </c>
      <c r="AH2122" s="16">
        <v>0</v>
      </c>
      <c r="AI2122" s="12"/>
      <c r="AJ2122" s="12"/>
      <c r="AK2122" s="12"/>
    </row>
    <row r="2123" spans="1:37">
      <c r="A2123" s="11">
        <v>4015526</v>
      </c>
      <c r="B2123" s="11">
        <v>4015501</v>
      </c>
      <c r="C2123" s="11" t="s">
        <v>79</v>
      </c>
      <c r="D2123" s="11">
        <v>20</v>
      </c>
      <c r="E2123" s="11">
        <v>26</v>
      </c>
      <c r="F2123" s="11">
        <v>70</v>
      </c>
      <c r="G2123" s="11">
        <v>4</v>
      </c>
      <c r="H2123" s="11">
        <v>412</v>
      </c>
      <c r="I2123" s="11">
        <v>411</v>
      </c>
      <c r="J2123" s="11">
        <v>323</v>
      </c>
      <c r="K2123" s="11">
        <v>332</v>
      </c>
      <c r="L2123" s="11">
        <v>2</v>
      </c>
      <c r="M2123" s="11">
        <v>60</v>
      </c>
      <c r="N2123" s="11">
        <v>1630</v>
      </c>
      <c r="O2123" s="11">
        <v>1</v>
      </c>
      <c r="P2123" s="11">
        <v>40155</v>
      </c>
      <c r="Q2123" s="11">
        <v>1</v>
      </c>
      <c r="R2123" s="11">
        <v>1590000</v>
      </c>
      <c r="S2123" s="11">
        <v>5002</v>
      </c>
      <c r="T2123" s="11">
        <v>5003</v>
      </c>
      <c r="U2123" s="11">
        <v>5</v>
      </c>
      <c r="V2123" s="11">
        <v>88516</v>
      </c>
      <c r="W2123" s="11">
        <v>6</v>
      </c>
      <c r="X2123" s="11">
        <v>9419</v>
      </c>
      <c r="Y2123" s="11">
        <v>21</v>
      </c>
      <c r="Z2123" s="11">
        <v>4428</v>
      </c>
      <c r="AA2123" s="11">
        <v>0</v>
      </c>
      <c r="AB2123" s="11">
        <v>0</v>
      </c>
      <c r="AC2123" s="11">
        <v>4015527</v>
      </c>
      <c r="AD2123" s="11">
        <v>6071</v>
      </c>
      <c r="AE2123" s="11">
        <v>19210000</v>
      </c>
      <c r="AF2123" s="11" t="s">
        <v>166</v>
      </c>
      <c r="AG2123" s="11" t="s">
        <v>158</v>
      </c>
      <c r="AH2123" s="16">
        <v>1</v>
      </c>
      <c r="AI2123" s="12"/>
      <c r="AJ2123" s="12"/>
      <c r="AK2123" s="12"/>
    </row>
    <row r="2124" spans="1:37">
      <c r="A2124" s="11">
        <v>4015527</v>
      </c>
      <c r="B2124" s="11">
        <v>4015501</v>
      </c>
      <c r="C2124" s="11" t="s">
        <v>79</v>
      </c>
      <c r="D2124" s="11">
        <v>20</v>
      </c>
      <c r="E2124" s="11">
        <v>27</v>
      </c>
      <c r="F2124" s="11">
        <v>70</v>
      </c>
      <c r="G2124" s="11">
        <v>4</v>
      </c>
      <c r="H2124" s="11">
        <v>411</v>
      </c>
      <c r="I2124" s="11">
        <v>433</v>
      </c>
      <c r="J2124" s="11">
        <v>322</v>
      </c>
      <c r="K2124" s="11">
        <v>331</v>
      </c>
      <c r="L2124" s="11">
        <v>2</v>
      </c>
      <c r="M2124" s="11">
        <v>60</v>
      </c>
      <c r="N2124" s="11">
        <v>1650</v>
      </c>
      <c r="O2124" s="11">
        <v>0</v>
      </c>
      <c r="P2124" s="11">
        <v>0</v>
      </c>
      <c r="Q2124" s="11">
        <v>0</v>
      </c>
      <c r="R2124" s="11">
        <v>1615000</v>
      </c>
      <c r="S2124" s="11">
        <v>5002</v>
      </c>
      <c r="T2124" s="11">
        <v>5003</v>
      </c>
      <c r="U2124" s="11">
        <v>5</v>
      </c>
      <c r="V2124" s="11">
        <v>105831</v>
      </c>
      <c r="W2124" s="11">
        <v>6</v>
      </c>
      <c r="X2124" s="11">
        <v>9939</v>
      </c>
      <c r="Y2124" s="11">
        <v>21</v>
      </c>
      <c r="Z2124" s="11">
        <v>4636</v>
      </c>
      <c r="AA2124" s="11">
        <v>0</v>
      </c>
      <c r="AB2124" s="11">
        <v>0</v>
      </c>
      <c r="AC2124" s="11">
        <v>4015528</v>
      </c>
      <c r="AD2124" s="11">
        <v>6912</v>
      </c>
      <c r="AE2124" s="11">
        <v>20800000</v>
      </c>
      <c r="AF2124" s="11" t="s">
        <v>167</v>
      </c>
      <c r="AG2124" s="11" t="s">
        <v>135</v>
      </c>
      <c r="AH2124" s="16">
        <v>0</v>
      </c>
      <c r="AI2124" s="12"/>
      <c r="AJ2124" s="12"/>
      <c r="AK2124" s="12"/>
    </row>
    <row r="2125" spans="1:37">
      <c r="A2125" s="11">
        <v>4015528</v>
      </c>
      <c r="B2125" s="11">
        <v>4015501</v>
      </c>
      <c r="C2125" s="11" t="s">
        <v>79</v>
      </c>
      <c r="D2125" s="11">
        <v>20</v>
      </c>
      <c r="E2125" s="11">
        <v>28</v>
      </c>
      <c r="F2125" s="11">
        <v>70</v>
      </c>
      <c r="G2125" s="11">
        <v>4</v>
      </c>
      <c r="H2125" s="11">
        <v>413</v>
      </c>
      <c r="I2125" s="11">
        <v>432</v>
      </c>
      <c r="J2125" s="11">
        <v>321</v>
      </c>
      <c r="K2125" s="11">
        <v>333</v>
      </c>
      <c r="L2125" s="11">
        <v>2</v>
      </c>
      <c r="M2125" s="11">
        <v>60</v>
      </c>
      <c r="N2125" s="11">
        <v>1670</v>
      </c>
      <c r="O2125" s="11">
        <v>0</v>
      </c>
      <c r="P2125" s="11">
        <v>0</v>
      </c>
      <c r="Q2125" s="11">
        <v>0</v>
      </c>
      <c r="R2125" s="11">
        <v>1635000</v>
      </c>
      <c r="S2125" s="11">
        <v>5002</v>
      </c>
      <c r="T2125" s="11">
        <v>5003</v>
      </c>
      <c r="U2125" s="11">
        <v>5</v>
      </c>
      <c r="V2125" s="11">
        <v>110009</v>
      </c>
      <c r="W2125" s="11">
        <v>6</v>
      </c>
      <c r="X2125" s="11">
        <v>10461</v>
      </c>
      <c r="Y2125" s="11">
        <v>21</v>
      </c>
      <c r="Z2125" s="11">
        <v>4844</v>
      </c>
      <c r="AA2125" s="11">
        <v>0</v>
      </c>
      <c r="AB2125" s="11">
        <v>0</v>
      </c>
      <c r="AC2125" s="11">
        <v>4015529</v>
      </c>
      <c r="AD2125" s="11">
        <v>7754</v>
      </c>
      <c r="AE2125" s="11">
        <v>22415000</v>
      </c>
      <c r="AF2125" s="11" t="s">
        <v>167</v>
      </c>
      <c r="AG2125" s="11" t="s">
        <v>135</v>
      </c>
      <c r="AH2125" s="16">
        <v>0</v>
      </c>
      <c r="AI2125" s="12"/>
      <c r="AJ2125" s="12"/>
      <c r="AK2125" s="12"/>
    </row>
    <row r="2126" spans="1:37">
      <c r="A2126" s="11">
        <v>4015529</v>
      </c>
      <c r="B2126" s="11">
        <v>4015501</v>
      </c>
      <c r="C2126" s="11" t="s">
        <v>79</v>
      </c>
      <c r="D2126" s="11">
        <v>20</v>
      </c>
      <c r="E2126" s="11">
        <v>29</v>
      </c>
      <c r="F2126" s="11">
        <v>70</v>
      </c>
      <c r="G2126" s="11">
        <v>4</v>
      </c>
      <c r="H2126" s="11">
        <v>412</v>
      </c>
      <c r="I2126" s="11">
        <v>421</v>
      </c>
      <c r="J2126" s="11">
        <v>423</v>
      </c>
      <c r="K2126" s="11">
        <v>432</v>
      </c>
      <c r="L2126" s="11">
        <v>2</v>
      </c>
      <c r="M2126" s="11">
        <v>60</v>
      </c>
      <c r="N2126" s="11">
        <v>2170</v>
      </c>
      <c r="O2126" s="11">
        <v>1</v>
      </c>
      <c r="P2126" s="11">
        <v>40155</v>
      </c>
      <c r="Q2126" s="11">
        <v>1</v>
      </c>
      <c r="R2126" s="11">
        <v>2220000</v>
      </c>
      <c r="S2126" s="11">
        <v>5002</v>
      </c>
      <c r="T2126" s="11">
        <v>5003</v>
      </c>
      <c r="U2126" s="11">
        <v>5</v>
      </c>
      <c r="V2126" s="11">
        <v>114209</v>
      </c>
      <c r="W2126" s="11">
        <v>6</v>
      </c>
      <c r="X2126" s="11">
        <v>10986</v>
      </c>
      <c r="Y2126" s="11">
        <v>21</v>
      </c>
      <c r="Z2126" s="11">
        <v>5054</v>
      </c>
      <c r="AA2126" s="11">
        <v>0</v>
      </c>
      <c r="AB2126" s="11">
        <v>0</v>
      </c>
      <c r="AC2126" s="11">
        <v>4015530</v>
      </c>
      <c r="AD2126" s="11">
        <v>8595</v>
      </c>
      <c r="AE2126" s="11">
        <v>24050000</v>
      </c>
      <c r="AF2126" s="11" t="s">
        <v>167</v>
      </c>
      <c r="AG2126" s="11" t="s">
        <v>135</v>
      </c>
      <c r="AH2126" s="16">
        <v>1</v>
      </c>
      <c r="AI2126" s="12"/>
      <c r="AJ2126" s="12"/>
      <c r="AK2126" s="12"/>
    </row>
    <row r="2127" spans="1:37">
      <c r="A2127" s="11">
        <v>4015530</v>
      </c>
      <c r="B2127" s="11">
        <v>4015501</v>
      </c>
      <c r="C2127" s="11" t="s">
        <v>79</v>
      </c>
      <c r="D2127" s="11">
        <v>20</v>
      </c>
      <c r="E2127" s="11">
        <v>30</v>
      </c>
      <c r="F2127" s="11">
        <v>80</v>
      </c>
      <c r="G2127" s="11">
        <v>4</v>
      </c>
      <c r="H2127" s="11">
        <v>511</v>
      </c>
      <c r="I2127" s="11">
        <v>433</v>
      </c>
      <c r="J2127" s="11">
        <v>422</v>
      </c>
      <c r="K2127" s="11">
        <v>431</v>
      </c>
      <c r="L2127" s="11">
        <v>2</v>
      </c>
      <c r="M2127" s="11">
        <v>60</v>
      </c>
      <c r="N2127" s="11">
        <v>2210</v>
      </c>
      <c r="O2127" s="11">
        <v>0</v>
      </c>
      <c r="P2127" s="11">
        <v>0</v>
      </c>
      <c r="Q2127" s="11">
        <v>0</v>
      </c>
      <c r="R2127" s="11">
        <v>2240000</v>
      </c>
      <c r="S2127" s="11">
        <v>5003</v>
      </c>
      <c r="T2127" s="11">
        <v>5004</v>
      </c>
      <c r="U2127" s="11">
        <v>5</v>
      </c>
      <c r="V2127" s="11">
        <v>119320</v>
      </c>
      <c r="W2127" s="11">
        <v>6</v>
      </c>
      <c r="X2127" s="11">
        <v>11625</v>
      </c>
      <c r="Y2127" s="11">
        <v>21</v>
      </c>
      <c r="Z2127" s="11">
        <v>5310</v>
      </c>
      <c r="AA2127" s="11">
        <v>0</v>
      </c>
      <c r="AB2127" s="11">
        <v>0</v>
      </c>
      <c r="AC2127" s="11">
        <v>4015531</v>
      </c>
      <c r="AD2127" s="11">
        <v>9972</v>
      </c>
      <c r="AE2127" s="11">
        <v>26270000</v>
      </c>
      <c r="AF2127" s="11" t="s">
        <v>168</v>
      </c>
      <c r="AG2127" s="11" t="s">
        <v>159</v>
      </c>
      <c r="AH2127" s="16">
        <v>0</v>
      </c>
      <c r="AI2127" s="12"/>
      <c r="AJ2127" s="12"/>
      <c r="AK2127" s="12"/>
    </row>
    <row r="2128" spans="1:37">
      <c r="A2128" s="11">
        <v>4015531</v>
      </c>
      <c r="B2128" s="11">
        <v>4015501</v>
      </c>
      <c r="C2128" s="11" t="s">
        <v>79</v>
      </c>
      <c r="D2128" s="11">
        <v>20</v>
      </c>
      <c r="E2128" s="11">
        <v>31</v>
      </c>
      <c r="F2128" s="11">
        <v>80</v>
      </c>
      <c r="G2128" s="11">
        <v>4</v>
      </c>
      <c r="H2128" s="11">
        <v>513</v>
      </c>
      <c r="I2128" s="11">
        <v>432</v>
      </c>
      <c r="J2128" s="11">
        <v>421</v>
      </c>
      <c r="K2128" s="11">
        <v>433</v>
      </c>
      <c r="L2128" s="11">
        <v>2</v>
      </c>
      <c r="M2128" s="11">
        <v>60</v>
      </c>
      <c r="N2128" s="11">
        <v>2230</v>
      </c>
      <c r="O2128" s="11">
        <v>1</v>
      </c>
      <c r="P2128" s="11">
        <v>40155</v>
      </c>
      <c r="Q2128" s="11">
        <v>1</v>
      </c>
      <c r="R2128" s="11">
        <v>2265000</v>
      </c>
      <c r="S2128" s="11">
        <v>5003</v>
      </c>
      <c r="T2128" s="11">
        <v>5004</v>
      </c>
      <c r="U2128" s="11">
        <v>5</v>
      </c>
      <c r="V2128" s="11">
        <v>124453</v>
      </c>
      <c r="W2128" s="11">
        <v>6</v>
      </c>
      <c r="X2128" s="11">
        <v>12267</v>
      </c>
      <c r="Y2128" s="11">
        <v>21</v>
      </c>
      <c r="Z2128" s="11">
        <v>5567</v>
      </c>
      <c r="AA2128" s="11">
        <v>0</v>
      </c>
      <c r="AB2128" s="11">
        <v>0</v>
      </c>
      <c r="AC2128" s="11">
        <v>4015532</v>
      </c>
      <c r="AD2128" s="11">
        <v>12219</v>
      </c>
      <c r="AE2128" s="11">
        <v>28510000</v>
      </c>
      <c r="AF2128" s="11" t="s">
        <v>168</v>
      </c>
      <c r="AG2128" s="11" t="s">
        <v>159</v>
      </c>
      <c r="AH2128" s="16">
        <v>1</v>
      </c>
      <c r="AI2128" s="12"/>
      <c r="AJ2128" s="12"/>
      <c r="AK2128" s="12"/>
    </row>
    <row r="2129" spans="1:37">
      <c r="A2129" s="11">
        <v>4015532</v>
      </c>
      <c r="B2129" s="11">
        <v>4015501</v>
      </c>
      <c r="C2129" s="11" t="s">
        <v>79</v>
      </c>
      <c r="D2129" s="11">
        <v>20</v>
      </c>
      <c r="E2129" s="11">
        <v>32</v>
      </c>
      <c r="F2129" s="11">
        <v>80</v>
      </c>
      <c r="G2129" s="11">
        <v>4</v>
      </c>
      <c r="H2129" s="11">
        <v>512</v>
      </c>
      <c r="I2129" s="11">
        <v>431</v>
      </c>
      <c r="J2129" s="11">
        <v>423</v>
      </c>
      <c r="K2129" s="11">
        <v>432</v>
      </c>
      <c r="L2129" s="11">
        <v>2</v>
      </c>
      <c r="M2129" s="11">
        <v>60</v>
      </c>
      <c r="N2129" s="11">
        <v>2250</v>
      </c>
      <c r="O2129" s="11">
        <v>0</v>
      </c>
      <c r="P2129" s="11">
        <v>0</v>
      </c>
      <c r="Q2129" s="11">
        <v>0</v>
      </c>
      <c r="R2129" s="11">
        <v>2290000</v>
      </c>
      <c r="S2129" s="11">
        <v>5003</v>
      </c>
      <c r="T2129" s="11">
        <v>5004</v>
      </c>
      <c r="U2129" s="11">
        <v>5</v>
      </c>
      <c r="V2129" s="11">
        <v>129609</v>
      </c>
      <c r="W2129" s="11">
        <v>6</v>
      </c>
      <c r="X2129" s="11">
        <v>12911</v>
      </c>
      <c r="Y2129" s="11">
        <v>21</v>
      </c>
      <c r="Z2129" s="11">
        <v>6484</v>
      </c>
      <c r="AA2129" s="11">
        <v>0</v>
      </c>
      <c r="AB2129" s="11">
        <v>0</v>
      </c>
      <c r="AC2129" s="11">
        <v>4015533</v>
      </c>
      <c r="AD2129" s="11">
        <v>14466</v>
      </c>
      <c r="AE2129" s="11">
        <v>30775000</v>
      </c>
      <c r="AF2129" s="11" t="s">
        <v>169</v>
      </c>
      <c r="AG2129" s="11" t="s">
        <v>158</v>
      </c>
      <c r="AH2129" s="16">
        <v>0</v>
      </c>
      <c r="AI2129" s="12"/>
      <c r="AJ2129" s="12"/>
      <c r="AK2129" s="12"/>
    </row>
    <row r="2130" spans="1:37">
      <c r="A2130" s="11">
        <v>4015533</v>
      </c>
      <c r="B2130" s="11">
        <v>4015501</v>
      </c>
      <c r="C2130" s="11" t="s">
        <v>79</v>
      </c>
      <c r="D2130" s="11">
        <v>20</v>
      </c>
      <c r="E2130" s="11">
        <v>33</v>
      </c>
      <c r="F2130" s="11">
        <v>80</v>
      </c>
      <c r="G2130" s="11">
        <v>4</v>
      </c>
      <c r="H2130" s="11">
        <v>511</v>
      </c>
      <c r="I2130" s="11">
        <v>433</v>
      </c>
      <c r="J2130" s="11">
        <v>422</v>
      </c>
      <c r="K2130" s="11">
        <v>431</v>
      </c>
      <c r="L2130" s="11">
        <v>2</v>
      </c>
      <c r="M2130" s="11">
        <v>60</v>
      </c>
      <c r="N2130" s="11">
        <v>2270</v>
      </c>
      <c r="O2130" s="11">
        <v>1</v>
      </c>
      <c r="P2130" s="11">
        <v>40155</v>
      </c>
      <c r="Q2130" s="11">
        <v>1</v>
      </c>
      <c r="R2130" s="11">
        <v>2315000</v>
      </c>
      <c r="S2130" s="11">
        <v>5003</v>
      </c>
      <c r="T2130" s="11">
        <v>5004</v>
      </c>
      <c r="U2130" s="11">
        <v>5</v>
      </c>
      <c r="V2130" s="11">
        <v>134787</v>
      </c>
      <c r="W2130" s="11">
        <v>6</v>
      </c>
      <c r="X2130" s="11">
        <v>13558</v>
      </c>
      <c r="Y2130" s="11">
        <v>21</v>
      </c>
      <c r="Z2130" s="11">
        <v>6743</v>
      </c>
      <c r="AA2130" s="11">
        <v>0</v>
      </c>
      <c r="AB2130" s="11">
        <v>0</v>
      </c>
      <c r="AC2130" s="11">
        <v>4015534</v>
      </c>
      <c r="AD2130" s="11">
        <v>16712</v>
      </c>
      <c r="AE2130" s="11">
        <v>33065000</v>
      </c>
      <c r="AF2130" s="11" t="s">
        <v>169</v>
      </c>
      <c r="AG2130" s="11" t="s">
        <v>158</v>
      </c>
      <c r="AH2130" s="16">
        <v>1</v>
      </c>
      <c r="AI2130" s="12"/>
      <c r="AJ2130" s="12"/>
      <c r="AK2130" s="12"/>
    </row>
    <row r="2131" spans="1:37">
      <c r="A2131" s="11">
        <v>4015534</v>
      </c>
      <c r="B2131" s="11">
        <v>4015501</v>
      </c>
      <c r="C2131" s="11" t="s">
        <v>79</v>
      </c>
      <c r="D2131" s="11">
        <v>20</v>
      </c>
      <c r="E2131" s="11">
        <v>34</v>
      </c>
      <c r="F2131" s="11">
        <v>80</v>
      </c>
      <c r="G2131" s="11">
        <v>4</v>
      </c>
      <c r="H2131" s="11">
        <v>513</v>
      </c>
      <c r="I2131" s="11">
        <v>432</v>
      </c>
      <c r="J2131" s="11">
        <v>421</v>
      </c>
      <c r="K2131" s="11">
        <v>433</v>
      </c>
      <c r="L2131" s="11">
        <v>2</v>
      </c>
      <c r="M2131" s="11">
        <v>60</v>
      </c>
      <c r="N2131" s="11">
        <v>2290</v>
      </c>
      <c r="O2131" s="11">
        <v>0</v>
      </c>
      <c r="P2131" s="11">
        <v>0</v>
      </c>
      <c r="Q2131" s="11">
        <v>0</v>
      </c>
      <c r="R2131" s="11">
        <v>2335000</v>
      </c>
      <c r="S2131" s="11">
        <v>5003</v>
      </c>
      <c r="T2131" s="11">
        <v>5004</v>
      </c>
      <c r="U2131" s="11">
        <v>5</v>
      </c>
      <c r="V2131" s="11">
        <v>153147</v>
      </c>
      <c r="W2131" s="11">
        <v>6</v>
      </c>
      <c r="X2131" s="11">
        <v>14208</v>
      </c>
      <c r="Y2131" s="11">
        <v>21</v>
      </c>
      <c r="Z2131" s="11">
        <v>7003</v>
      </c>
      <c r="AA2131" s="11">
        <v>0</v>
      </c>
      <c r="AB2131" s="11">
        <v>0</v>
      </c>
      <c r="AC2131" s="11">
        <v>4015535</v>
      </c>
      <c r="AD2131" s="11">
        <v>18959</v>
      </c>
      <c r="AE2131" s="11">
        <v>35380000</v>
      </c>
      <c r="AF2131" s="11" t="s">
        <v>170</v>
      </c>
      <c r="AG2131" s="11" t="s">
        <v>159</v>
      </c>
      <c r="AH2131" s="16">
        <v>0</v>
      </c>
      <c r="AI2131" s="12"/>
      <c r="AJ2131" s="12"/>
      <c r="AK2131" s="12"/>
    </row>
    <row r="2132" spans="1:37">
      <c r="A2132" s="11">
        <v>4015535</v>
      </c>
      <c r="B2132" s="11">
        <v>4015501</v>
      </c>
      <c r="C2132" s="11" t="s">
        <v>79</v>
      </c>
      <c r="D2132" s="11">
        <v>20</v>
      </c>
      <c r="E2132" s="11">
        <v>35</v>
      </c>
      <c r="F2132" s="11">
        <v>80</v>
      </c>
      <c r="G2132" s="11">
        <v>4</v>
      </c>
      <c r="H2132" s="11">
        <v>512</v>
      </c>
      <c r="I2132" s="11">
        <v>531</v>
      </c>
      <c r="J2132" s="11">
        <v>423</v>
      </c>
      <c r="K2132" s="11">
        <v>432</v>
      </c>
      <c r="L2132" s="11">
        <v>2</v>
      </c>
      <c r="M2132" s="11">
        <v>60</v>
      </c>
      <c r="N2132" s="11">
        <v>2330</v>
      </c>
      <c r="O2132" s="11">
        <v>1</v>
      </c>
      <c r="P2132" s="11">
        <v>40155</v>
      </c>
      <c r="Q2132" s="11">
        <v>1</v>
      </c>
      <c r="R2132" s="11">
        <v>2360000</v>
      </c>
      <c r="S2132" s="11">
        <v>5003</v>
      </c>
      <c r="T2132" s="11">
        <v>5004</v>
      </c>
      <c r="U2132" s="11">
        <v>5</v>
      </c>
      <c r="V2132" s="11">
        <v>158369</v>
      </c>
      <c r="W2132" s="11">
        <v>6</v>
      </c>
      <c r="X2132" s="11">
        <v>14861</v>
      </c>
      <c r="Y2132" s="11">
        <v>21</v>
      </c>
      <c r="Z2132" s="11">
        <v>7264</v>
      </c>
      <c r="AA2132" s="11">
        <v>0</v>
      </c>
      <c r="AB2132" s="11">
        <v>0</v>
      </c>
      <c r="AC2132" s="11">
        <v>4015536</v>
      </c>
      <c r="AD2132" s="11">
        <v>21206</v>
      </c>
      <c r="AE2132" s="11">
        <v>37715000</v>
      </c>
      <c r="AF2132" s="11" t="s">
        <v>170</v>
      </c>
      <c r="AG2132" s="11" t="s">
        <v>159</v>
      </c>
      <c r="AH2132" s="16">
        <v>1</v>
      </c>
      <c r="AI2132" s="12"/>
      <c r="AJ2132" s="12"/>
      <c r="AK2132" s="12"/>
    </row>
    <row r="2133" spans="1:37">
      <c r="A2133" s="11">
        <v>4015536</v>
      </c>
      <c r="B2133" s="11">
        <v>4015501</v>
      </c>
      <c r="C2133" s="11" t="s">
        <v>79</v>
      </c>
      <c r="D2133" s="11">
        <v>20</v>
      </c>
      <c r="E2133" s="11">
        <v>36</v>
      </c>
      <c r="F2133" s="11">
        <v>80</v>
      </c>
      <c r="G2133" s="11">
        <v>4</v>
      </c>
      <c r="H2133" s="11">
        <v>511</v>
      </c>
      <c r="I2133" s="11">
        <v>533</v>
      </c>
      <c r="J2133" s="11">
        <v>422</v>
      </c>
      <c r="K2133" s="11">
        <v>431</v>
      </c>
      <c r="L2133" s="11">
        <v>2</v>
      </c>
      <c r="M2133" s="11">
        <v>60</v>
      </c>
      <c r="N2133" s="11">
        <v>2350</v>
      </c>
      <c r="O2133" s="11">
        <v>0</v>
      </c>
      <c r="P2133" s="11">
        <v>0</v>
      </c>
      <c r="Q2133" s="11">
        <v>0</v>
      </c>
      <c r="R2133" s="11">
        <v>2385000</v>
      </c>
      <c r="S2133" s="11">
        <v>5003</v>
      </c>
      <c r="T2133" s="11">
        <v>5004</v>
      </c>
      <c r="U2133" s="11">
        <v>5</v>
      </c>
      <c r="V2133" s="11">
        <v>163613</v>
      </c>
      <c r="W2133" s="11">
        <v>6</v>
      </c>
      <c r="X2133" s="11">
        <v>15517</v>
      </c>
      <c r="Y2133" s="11">
        <v>21</v>
      </c>
      <c r="Z2133" s="11">
        <v>8187</v>
      </c>
      <c r="AA2133" s="11">
        <v>0</v>
      </c>
      <c r="AB2133" s="11">
        <v>0</v>
      </c>
      <c r="AC2133" s="11">
        <v>4015537</v>
      </c>
      <c r="AD2133" s="11">
        <v>24323</v>
      </c>
      <c r="AE2133" s="11">
        <v>40075000</v>
      </c>
      <c r="AF2133" s="11" t="s">
        <v>171</v>
      </c>
      <c r="AG2133" s="11" t="s">
        <v>158</v>
      </c>
      <c r="AH2133" s="16">
        <v>0</v>
      </c>
      <c r="AI2133" s="12"/>
      <c r="AJ2133" s="12"/>
      <c r="AK2133" s="12"/>
    </row>
    <row r="2134" spans="1:37">
      <c r="A2134" s="11">
        <v>4015537</v>
      </c>
      <c r="B2134" s="11">
        <v>4015501</v>
      </c>
      <c r="C2134" s="11" t="s">
        <v>79</v>
      </c>
      <c r="D2134" s="11">
        <v>20</v>
      </c>
      <c r="E2134" s="11">
        <v>37</v>
      </c>
      <c r="F2134" s="11">
        <v>80</v>
      </c>
      <c r="G2134" s="11">
        <v>4</v>
      </c>
      <c r="H2134" s="11">
        <v>513</v>
      </c>
      <c r="I2134" s="11">
        <v>522</v>
      </c>
      <c r="J2134" s="11">
        <v>421</v>
      </c>
      <c r="K2134" s="11">
        <v>433</v>
      </c>
      <c r="L2134" s="11">
        <v>2</v>
      </c>
      <c r="M2134" s="11">
        <v>60</v>
      </c>
      <c r="N2134" s="11">
        <v>2370</v>
      </c>
      <c r="O2134" s="11">
        <v>1</v>
      </c>
      <c r="P2134" s="11">
        <v>40155</v>
      </c>
      <c r="Q2134" s="11">
        <v>1</v>
      </c>
      <c r="R2134" s="11">
        <v>2410000</v>
      </c>
      <c r="S2134" s="11">
        <v>5003</v>
      </c>
      <c r="T2134" s="11">
        <v>5004</v>
      </c>
      <c r="U2134" s="11">
        <v>5</v>
      </c>
      <c r="V2134" s="11">
        <v>168880</v>
      </c>
      <c r="W2134" s="11">
        <v>6</v>
      </c>
      <c r="X2134" s="11">
        <v>16175</v>
      </c>
      <c r="Y2134" s="11">
        <v>21</v>
      </c>
      <c r="Z2134" s="11">
        <v>8450</v>
      </c>
      <c r="AA2134" s="11">
        <v>0</v>
      </c>
      <c r="AB2134" s="11">
        <v>0</v>
      </c>
      <c r="AC2134" s="11">
        <v>4015538</v>
      </c>
      <c r="AD2134" s="11">
        <v>27440</v>
      </c>
      <c r="AE2134" s="11">
        <v>42460000</v>
      </c>
      <c r="AF2134" s="11" t="s">
        <v>171</v>
      </c>
      <c r="AG2134" s="11" t="s">
        <v>158</v>
      </c>
      <c r="AH2134" s="16">
        <v>1</v>
      </c>
      <c r="AI2134" s="12"/>
      <c r="AJ2134" s="12"/>
      <c r="AK2134" s="12"/>
    </row>
    <row r="2135" spans="1:37">
      <c r="A2135" s="11">
        <v>4015538</v>
      </c>
      <c r="B2135" s="11">
        <v>4015501</v>
      </c>
      <c r="C2135" s="11" t="s">
        <v>79</v>
      </c>
      <c r="D2135" s="11">
        <v>20</v>
      </c>
      <c r="E2135" s="11">
        <v>38</v>
      </c>
      <c r="F2135" s="11">
        <v>80</v>
      </c>
      <c r="G2135" s="11">
        <v>4</v>
      </c>
      <c r="H2135" s="11">
        <v>512</v>
      </c>
      <c r="I2135" s="11">
        <v>521</v>
      </c>
      <c r="J2135" s="11">
        <v>423</v>
      </c>
      <c r="K2135" s="11">
        <v>432</v>
      </c>
      <c r="L2135" s="11">
        <v>2</v>
      </c>
      <c r="M2135" s="11">
        <v>60</v>
      </c>
      <c r="N2135" s="11">
        <v>2390</v>
      </c>
      <c r="O2135" s="11">
        <v>0</v>
      </c>
      <c r="P2135" s="11">
        <v>0</v>
      </c>
      <c r="Q2135" s="11">
        <v>0</v>
      </c>
      <c r="R2135" s="11">
        <v>2430000</v>
      </c>
      <c r="S2135" s="11">
        <v>5003</v>
      </c>
      <c r="T2135" s="11">
        <v>5004</v>
      </c>
      <c r="U2135" s="11">
        <v>5</v>
      </c>
      <c r="V2135" s="11">
        <v>187329</v>
      </c>
      <c r="W2135" s="11">
        <v>6</v>
      </c>
      <c r="X2135" s="11">
        <v>16836</v>
      </c>
      <c r="Y2135" s="11">
        <v>21</v>
      </c>
      <c r="Z2135" s="11">
        <v>8714</v>
      </c>
      <c r="AA2135" s="11">
        <v>0</v>
      </c>
      <c r="AB2135" s="11">
        <v>0</v>
      </c>
      <c r="AC2135" s="11">
        <v>4015539</v>
      </c>
      <c r="AD2135" s="11">
        <v>30556</v>
      </c>
      <c r="AE2135" s="11">
        <v>44870000</v>
      </c>
      <c r="AF2135" s="11" t="s">
        <v>172</v>
      </c>
      <c r="AG2135" s="11" t="s">
        <v>135</v>
      </c>
      <c r="AH2135" s="16">
        <v>0</v>
      </c>
      <c r="AI2135" s="12"/>
      <c r="AJ2135" s="12"/>
      <c r="AK2135" s="12"/>
    </row>
    <row r="2136" spans="1:37">
      <c r="A2136" s="11">
        <v>4015539</v>
      </c>
      <c r="B2136" s="11">
        <v>4015501</v>
      </c>
      <c r="C2136" s="11" t="s">
        <v>79</v>
      </c>
      <c r="D2136" s="11">
        <v>20</v>
      </c>
      <c r="E2136" s="11">
        <v>39</v>
      </c>
      <c r="F2136" s="11">
        <v>80</v>
      </c>
      <c r="G2136" s="11">
        <v>4</v>
      </c>
      <c r="H2136" s="11">
        <v>511</v>
      </c>
      <c r="I2136" s="11">
        <v>523</v>
      </c>
      <c r="J2136" s="11">
        <v>522</v>
      </c>
      <c r="K2136" s="11">
        <v>531</v>
      </c>
      <c r="L2136" s="11">
        <v>2</v>
      </c>
      <c r="M2136" s="11">
        <v>60</v>
      </c>
      <c r="N2136" s="11">
        <v>2890</v>
      </c>
      <c r="O2136" s="11">
        <v>1</v>
      </c>
      <c r="P2136" s="11">
        <v>40155</v>
      </c>
      <c r="Q2136" s="11">
        <v>1</v>
      </c>
      <c r="R2136" s="11">
        <v>3035000</v>
      </c>
      <c r="S2136" s="11">
        <v>5003</v>
      </c>
      <c r="T2136" s="11">
        <v>5004</v>
      </c>
      <c r="U2136" s="11">
        <v>5</v>
      </c>
      <c r="V2136" s="11">
        <v>192640</v>
      </c>
      <c r="W2136" s="11">
        <v>6</v>
      </c>
      <c r="X2136" s="11">
        <v>17500</v>
      </c>
      <c r="Y2136" s="11">
        <v>21</v>
      </c>
      <c r="Z2136" s="11">
        <v>8980</v>
      </c>
      <c r="AA2136" s="11">
        <v>0</v>
      </c>
      <c r="AB2136" s="11">
        <v>0</v>
      </c>
      <c r="AC2136" s="11">
        <v>4015540</v>
      </c>
      <c r="AD2136" s="11">
        <v>33673</v>
      </c>
      <c r="AE2136" s="11">
        <v>47300000</v>
      </c>
      <c r="AF2136" s="11" t="s">
        <v>172</v>
      </c>
      <c r="AG2136" s="11" t="s">
        <v>135</v>
      </c>
      <c r="AH2136" s="16">
        <v>1</v>
      </c>
      <c r="AI2136" s="12"/>
      <c r="AJ2136" s="12"/>
      <c r="AK2136" s="12"/>
    </row>
    <row r="2137" spans="1:37">
      <c r="A2137" s="11">
        <v>4015540</v>
      </c>
      <c r="B2137" s="11">
        <v>4015501</v>
      </c>
      <c r="C2137" s="11" t="s">
        <v>79</v>
      </c>
      <c r="D2137" s="11">
        <v>20</v>
      </c>
      <c r="E2137" s="11">
        <v>40</v>
      </c>
      <c r="F2137" s="11">
        <v>90</v>
      </c>
      <c r="G2137" s="11">
        <v>4</v>
      </c>
      <c r="H2137" s="11">
        <v>613</v>
      </c>
      <c r="I2137" s="11">
        <v>532</v>
      </c>
      <c r="J2137" s="11">
        <v>521</v>
      </c>
      <c r="K2137" s="11">
        <v>533</v>
      </c>
      <c r="L2137" s="11">
        <v>2</v>
      </c>
      <c r="M2137" s="11">
        <v>60</v>
      </c>
      <c r="N2137" s="11">
        <v>2930</v>
      </c>
      <c r="O2137" s="11">
        <v>1</v>
      </c>
      <c r="P2137" s="11">
        <v>40155</v>
      </c>
      <c r="Q2137" s="11">
        <v>1</v>
      </c>
      <c r="R2137" s="11">
        <v>3055000</v>
      </c>
      <c r="S2137" s="11">
        <v>5004</v>
      </c>
      <c r="T2137" s="11">
        <v>5005</v>
      </c>
      <c r="U2137" s="11">
        <v>5</v>
      </c>
      <c r="V2137" s="11">
        <v>198862</v>
      </c>
      <c r="W2137" s="11">
        <v>6</v>
      </c>
      <c r="X2137" s="11">
        <v>18278</v>
      </c>
      <c r="Y2137" s="11">
        <v>21</v>
      </c>
      <c r="Z2137" s="11">
        <v>9291</v>
      </c>
      <c r="AA2137" s="11">
        <v>0</v>
      </c>
      <c r="AB2137" s="11">
        <v>0</v>
      </c>
      <c r="AC2137" s="11">
        <v>4015541</v>
      </c>
      <c r="AD2137" s="11">
        <v>38530</v>
      </c>
      <c r="AE2137" s="11">
        <v>50335000</v>
      </c>
      <c r="AF2137" s="11" t="s">
        <v>173</v>
      </c>
      <c r="AG2137" s="11" t="s">
        <v>159</v>
      </c>
      <c r="AH2137" s="16">
        <v>1</v>
      </c>
      <c r="AI2137" s="12"/>
      <c r="AJ2137" s="12"/>
      <c r="AK2137" s="12"/>
    </row>
    <row r="2138" spans="1:37">
      <c r="A2138" s="11">
        <v>4015541</v>
      </c>
      <c r="B2138" s="11">
        <v>4015501</v>
      </c>
      <c r="C2138" s="11" t="s">
        <v>79</v>
      </c>
      <c r="D2138" s="11">
        <v>20</v>
      </c>
      <c r="E2138" s="11">
        <v>41</v>
      </c>
      <c r="F2138" s="11">
        <v>90</v>
      </c>
      <c r="G2138" s="11">
        <v>4</v>
      </c>
      <c r="H2138" s="11">
        <v>622</v>
      </c>
      <c r="I2138" s="11">
        <v>531</v>
      </c>
      <c r="J2138" s="11">
        <v>523</v>
      </c>
      <c r="K2138" s="11">
        <v>532</v>
      </c>
      <c r="L2138" s="11">
        <v>2</v>
      </c>
      <c r="M2138" s="11">
        <v>60</v>
      </c>
      <c r="N2138" s="11">
        <v>2950</v>
      </c>
      <c r="O2138" s="11">
        <v>1</v>
      </c>
      <c r="P2138" s="11">
        <v>40155</v>
      </c>
      <c r="Q2138" s="11">
        <v>1</v>
      </c>
      <c r="R2138" s="11">
        <v>3080000</v>
      </c>
      <c r="S2138" s="11">
        <v>5004</v>
      </c>
      <c r="T2138" s="11">
        <v>5005</v>
      </c>
      <c r="U2138" s="11">
        <v>5</v>
      </c>
      <c r="V2138" s="11">
        <v>205107</v>
      </c>
      <c r="W2138" s="11">
        <v>6</v>
      </c>
      <c r="X2138" s="11">
        <v>19058</v>
      </c>
      <c r="Y2138" s="11">
        <v>21</v>
      </c>
      <c r="Z2138" s="11">
        <v>10263</v>
      </c>
      <c r="AA2138" s="11">
        <v>0</v>
      </c>
      <c r="AB2138" s="11">
        <v>0</v>
      </c>
      <c r="AC2138" s="11">
        <v>4015542</v>
      </c>
      <c r="AD2138" s="11">
        <v>47087</v>
      </c>
      <c r="AE2138" s="11">
        <v>53390000</v>
      </c>
      <c r="AF2138" s="11" t="s">
        <v>174</v>
      </c>
      <c r="AG2138" s="11" t="s">
        <v>158</v>
      </c>
      <c r="AH2138" s="16">
        <v>1</v>
      </c>
      <c r="AI2138" s="12"/>
      <c r="AJ2138" s="12"/>
      <c r="AK2138" s="12"/>
    </row>
    <row r="2139" spans="1:37">
      <c r="A2139" s="11">
        <v>4015542</v>
      </c>
      <c r="B2139" s="11">
        <v>4015501</v>
      </c>
      <c r="C2139" s="11" t="s">
        <v>79</v>
      </c>
      <c r="D2139" s="11">
        <v>20</v>
      </c>
      <c r="E2139" s="11">
        <v>42</v>
      </c>
      <c r="F2139" s="11">
        <v>90</v>
      </c>
      <c r="G2139" s="11">
        <v>4</v>
      </c>
      <c r="H2139" s="11">
        <v>611</v>
      </c>
      <c r="I2139" s="11">
        <v>533</v>
      </c>
      <c r="J2139" s="11">
        <v>522</v>
      </c>
      <c r="K2139" s="11">
        <v>531</v>
      </c>
      <c r="L2139" s="11">
        <v>2</v>
      </c>
      <c r="M2139" s="11">
        <v>60</v>
      </c>
      <c r="N2139" s="11">
        <v>2970</v>
      </c>
      <c r="O2139" s="11">
        <v>1</v>
      </c>
      <c r="P2139" s="11">
        <v>40155</v>
      </c>
      <c r="Q2139" s="11">
        <v>1</v>
      </c>
      <c r="R2139" s="11">
        <v>3105000</v>
      </c>
      <c r="S2139" s="11">
        <v>5004</v>
      </c>
      <c r="T2139" s="11">
        <v>5005</v>
      </c>
      <c r="U2139" s="11">
        <v>5</v>
      </c>
      <c r="V2139" s="11">
        <v>224533</v>
      </c>
      <c r="W2139" s="11">
        <v>6</v>
      </c>
      <c r="X2139" s="11">
        <v>19842</v>
      </c>
      <c r="Y2139" s="11">
        <v>21</v>
      </c>
      <c r="Z2139" s="11">
        <v>10577</v>
      </c>
      <c r="AA2139" s="11">
        <v>0</v>
      </c>
      <c r="AB2139" s="11">
        <v>0</v>
      </c>
      <c r="AC2139" s="11">
        <v>4015543</v>
      </c>
      <c r="AD2139" s="11">
        <v>55644</v>
      </c>
      <c r="AE2139" s="11">
        <v>56470000</v>
      </c>
      <c r="AF2139" s="11" t="s">
        <v>175</v>
      </c>
      <c r="AG2139" s="11" t="s">
        <v>159</v>
      </c>
      <c r="AH2139" s="16">
        <v>1</v>
      </c>
      <c r="AI2139" s="12"/>
      <c r="AJ2139" s="12"/>
      <c r="AK2139" s="12"/>
    </row>
    <row r="2140" spans="1:37">
      <c r="A2140" s="11">
        <v>4015543</v>
      </c>
      <c r="B2140" s="11">
        <v>4015501</v>
      </c>
      <c r="C2140" s="11" t="s">
        <v>79</v>
      </c>
      <c r="D2140" s="11">
        <v>20</v>
      </c>
      <c r="E2140" s="11">
        <v>43</v>
      </c>
      <c r="F2140" s="11">
        <v>90</v>
      </c>
      <c r="G2140" s="11">
        <v>4</v>
      </c>
      <c r="H2140" s="11">
        <v>613</v>
      </c>
      <c r="I2140" s="11">
        <v>532</v>
      </c>
      <c r="J2140" s="11">
        <v>521</v>
      </c>
      <c r="K2140" s="11">
        <v>533</v>
      </c>
      <c r="L2140" s="11">
        <v>2</v>
      </c>
      <c r="M2140" s="11">
        <v>60</v>
      </c>
      <c r="N2140" s="11">
        <v>2990</v>
      </c>
      <c r="O2140" s="11">
        <v>1</v>
      </c>
      <c r="P2140" s="11">
        <v>40155</v>
      </c>
      <c r="Q2140" s="11">
        <v>1</v>
      </c>
      <c r="R2140" s="11">
        <v>3130000</v>
      </c>
      <c r="S2140" s="11">
        <v>5004</v>
      </c>
      <c r="T2140" s="11">
        <v>5005</v>
      </c>
      <c r="U2140" s="11">
        <v>5</v>
      </c>
      <c r="V2140" s="11">
        <v>230822</v>
      </c>
      <c r="W2140" s="11">
        <v>6</v>
      </c>
      <c r="X2140" s="11">
        <v>20628</v>
      </c>
      <c r="Y2140" s="11">
        <v>21</v>
      </c>
      <c r="Z2140" s="11">
        <v>11551</v>
      </c>
      <c r="AA2140" s="11">
        <v>0</v>
      </c>
      <c r="AB2140" s="11">
        <v>0</v>
      </c>
      <c r="AC2140" s="11">
        <v>4015544</v>
      </c>
      <c r="AD2140" s="11">
        <v>64201</v>
      </c>
      <c r="AE2140" s="11">
        <v>59575000</v>
      </c>
      <c r="AF2140" s="11" t="s">
        <v>176</v>
      </c>
      <c r="AG2140" s="11" t="s">
        <v>158</v>
      </c>
      <c r="AH2140" s="16">
        <v>1</v>
      </c>
      <c r="AI2140" s="12"/>
      <c r="AJ2140" s="12"/>
      <c r="AK2140" s="12"/>
    </row>
    <row r="2141" spans="1:37">
      <c r="A2141" s="11">
        <v>4015544</v>
      </c>
      <c r="B2141" s="11">
        <v>4015501</v>
      </c>
      <c r="C2141" s="11" t="s">
        <v>79</v>
      </c>
      <c r="D2141" s="11">
        <v>20</v>
      </c>
      <c r="E2141" s="11">
        <v>44</v>
      </c>
      <c r="F2141" s="11">
        <v>90</v>
      </c>
      <c r="G2141" s="11">
        <v>4</v>
      </c>
      <c r="H2141" s="11">
        <v>612</v>
      </c>
      <c r="I2141" s="11">
        <v>531</v>
      </c>
      <c r="J2141" s="11">
        <v>523</v>
      </c>
      <c r="K2141" s="11">
        <v>532</v>
      </c>
      <c r="L2141" s="11">
        <v>2</v>
      </c>
      <c r="M2141" s="11">
        <v>60</v>
      </c>
      <c r="N2141" s="11">
        <v>3010</v>
      </c>
      <c r="O2141" s="11">
        <v>1</v>
      </c>
      <c r="P2141" s="11">
        <v>40155</v>
      </c>
      <c r="Q2141" s="11">
        <v>1</v>
      </c>
      <c r="R2141" s="11">
        <v>3155000</v>
      </c>
      <c r="S2141" s="11">
        <v>5004</v>
      </c>
      <c r="T2141" s="11">
        <v>5005</v>
      </c>
      <c r="U2141" s="11">
        <v>5</v>
      </c>
      <c r="V2141" s="11">
        <v>250293</v>
      </c>
      <c r="W2141" s="11">
        <v>6</v>
      </c>
      <c r="X2141" s="11">
        <v>21417</v>
      </c>
      <c r="Y2141" s="11">
        <v>21</v>
      </c>
      <c r="Z2141" s="11">
        <v>11867</v>
      </c>
      <c r="AA2141" s="11">
        <v>0</v>
      </c>
      <c r="AB2141" s="11">
        <v>0</v>
      </c>
      <c r="AC2141" s="11">
        <v>4015545</v>
      </c>
      <c r="AD2141" s="11">
        <v>72758</v>
      </c>
      <c r="AE2141" s="11">
        <v>62705000</v>
      </c>
      <c r="AF2141" s="11" t="s">
        <v>177</v>
      </c>
      <c r="AG2141" s="11" t="s">
        <v>159</v>
      </c>
      <c r="AH2141" s="16">
        <v>1</v>
      </c>
      <c r="AI2141" s="12"/>
      <c r="AJ2141" s="12"/>
      <c r="AK2141" s="12"/>
    </row>
    <row r="2142" spans="1:37">
      <c r="A2142" s="11">
        <v>4015545</v>
      </c>
      <c r="B2142" s="11">
        <v>4015501</v>
      </c>
      <c r="C2142" s="11" t="s">
        <v>79</v>
      </c>
      <c r="D2142" s="11">
        <v>20</v>
      </c>
      <c r="E2142" s="11">
        <v>45</v>
      </c>
      <c r="F2142" s="11">
        <v>90</v>
      </c>
      <c r="G2142" s="11">
        <v>4</v>
      </c>
      <c r="H2142" s="11">
        <v>611</v>
      </c>
      <c r="I2142" s="11">
        <v>633</v>
      </c>
      <c r="J2142" s="11">
        <v>522</v>
      </c>
      <c r="K2142" s="11">
        <v>531</v>
      </c>
      <c r="L2142" s="11">
        <v>2</v>
      </c>
      <c r="M2142" s="11">
        <v>60</v>
      </c>
      <c r="N2142" s="11">
        <v>3050</v>
      </c>
      <c r="O2142" s="11">
        <v>1</v>
      </c>
      <c r="P2142" s="11">
        <v>40155</v>
      </c>
      <c r="Q2142" s="11">
        <v>1</v>
      </c>
      <c r="R2142" s="11">
        <v>3180000</v>
      </c>
      <c r="S2142" s="11">
        <v>5004</v>
      </c>
      <c r="T2142" s="11">
        <v>5005</v>
      </c>
      <c r="U2142" s="11">
        <v>5</v>
      </c>
      <c r="V2142" s="11">
        <v>256627</v>
      </c>
      <c r="W2142" s="11">
        <v>6</v>
      </c>
      <c r="X2142" s="11">
        <v>22208</v>
      </c>
      <c r="Y2142" s="11">
        <v>21</v>
      </c>
      <c r="Z2142" s="11">
        <v>12843</v>
      </c>
      <c r="AA2142" s="11">
        <v>0</v>
      </c>
      <c r="AB2142" s="11">
        <v>0</v>
      </c>
      <c r="AC2142" s="11">
        <v>4015546</v>
      </c>
      <c r="AD2142" s="11">
        <v>81315</v>
      </c>
      <c r="AE2142" s="11">
        <v>65860000</v>
      </c>
      <c r="AF2142" s="11" t="s">
        <v>178</v>
      </c>
      <c r="AG2142" s="11" t="s">
        <v>158</v>
      </c>
      <c r="AH2142" s="16">
        <v>1</v>
      </c>
      <c r="AI2142" s="12"/>
      <c r="AJ2142" s="12"/>
      <c r="AK2142" s="12"/>
    </row>
    <row r="2143" spans="1:37">
      <c r="A2143" s="11">
        <v>4015546</v>
      </c>
      <c r="B2143" s="11">
        <v>4015501</v>
      </c>
      <c r="C2143" s="11" t="s">
        <v>79</v>
      </c>
      <c r="D2143" s="11">
        <v>20</v>
      </c>
      <c r="E2143" s="11">
        <v>46</v>
      </c>
      <c r="F2143" s="11">
        <v>90</v>
      </c>
      <c r="G2143" s="11">
        <v>4</v>
      </c>
      <c r="H2143" s="11">
        <v>623</v>
      </c>
      <c r="I2143" s="11">
        <v>632</v>
      </c>
      <c r="J2143" s="11">
        <v>521</v>
      </c>
      <c r="K2143" s="11">
        <v>533</v>
      </c>
      <c r="L2143" s="11">
        <v>2</v>
      </c>
      <c r="M2143" s="11">
        <v>60</v>
      </c>
      <c r="N2143" s="11">
        <v>3070</v>
      </c>
      <c r="O2143" s="11">
        <v>1</v>
      </c>
      <c r="P2143" s="11">
        <v>40155</v>
      </c>
      <c r="Q2143" s="11">
        <v>1</v>
      </c>
      <c r="R2143" s="11">
        <v>3205000</v>
      </c>
      <c r="S2143" s="11">
        <v>5004</v>
      </c>
      <c r="T2143" s="11">
        <v>5005</v>
      </c>
      <c r="U2143" s="11">
        <v>5</v>
      </c>
      <c r="V2143" s="11">
        <v>276142</v>
      </c>
      <c r="W2143" s="11">
        <v>6</v>
      </c>
      <c r="X2143" s="11">
        <v>23003</v>
      </c>
      <c r="Y2143" s="11">
        <v>21</v>
      </c>
      <c r="Z2143" s="11">
        <v>13161</v>
      </c>
      <c r="AA2143" s="11">
        <v>0</v>
      </c>
      <c r="AB2143" s="11">
        <v>0</v>
      </c>
      <c r="AC2143" s="11">
        <v>4015547</v>
      </c>
      <c r="AD2143" s="11">
        <v>93572</v>
      </c>
      <c r="AE2143" s="11">
        <v>69040000</v>
      </c>
      <c r="AF2143" s="11" t="s">
        <v>179</v>
      </c>
      <c r="AG2143" s="11" t="s">
        <v>159</v>
      </c>
      <c r="AH2143" s="16">
        <v>1</v>
      </c>
      <c r="AI2143" s="12"/>
      <c r="AJ2143" s="12"/>
      <c r="AK2143" s="12"/>
    </row>
    <row r="2144" spans="1:37">
      <c r="A2144" s="11">
        <v>4015547</v>
      </c>
      <c r="B2144" s="11">
        <v>4015501</v>
      </c>
      <c r="C2144" s="11" t="s">
        <v>79</v>
      </c>
      <c r="D2144" s="11">
        <v>20</v>
      </c>
      <c r="E2144" s="11">
        <v>47</v>
      </c>
      <c r="F2144" s="11">
        <v>90</v>
      </c>
      <c r="G2144" s="11">
        <v>4</v>
      </c>
      <c r="H2144" s="11">
        <v>612</v>
      </c>
      <c r="I2144" s="11">
        <v>631</v>
      </c>
      <c r="J2144" s="11">
        <v>523</v>
      </c>
      <c r="K2144" s="11">
        <v>532</v>
      </c>
      <c r="L2144" s="11">
        <v>2</v>
      </c>
      <c r="M2144" s="11">
        <v>60</v>
      </c>
      <c r="N2144" s="11">
        <v>3090</v>
      </c>
      <c r="O2144" s="11">
        <v>1</v>
      </c>
      <c r="P2144" s="11">
        <v>40155</v>
      </c>
      <c r="Q2144" s="11">
        <v>1</v>
      </c>
      <c r="R2144" s="11">
        <v>3230000</v>
      </c>
      <c r="S2144" s="11">
        <v>5004</v>
      </c>
      <c r="T2144" s="11">
        <v>5005</v>
      </c>
      <c r="U2144" s="11">
        <v>5</v>
      </c>
      <c r="V2144" s="11">
        <v>282520</v>
      </c>
      <c r="W2144" s="11">
        <v>6</v>
      </c>
      <c r="X2144" s="11">
        <v>23800</v>
      </c>
      <c r="Y2144" s="11">
        <v>21</v>
      </c>
      <c r="Z2144" s="11">
        <v>14140</v>
      </c>
      <c r="AA2144" s="11">
        <v>0</v>
      </c>
      <c r="AB2144" s="11">
        <v>0</v>
      </c>
      <c r="AC2144" s="11">
        <v>4015548</v>
      </c>
      <c r="AD2144" s="11">
        <v>105829</v>
      </c>
      <c r="AE2144" s="11">
        <v>72245000</v>
      </c>
      <c r="AF2144" s="11" t="s">
        <v>180</v>
      </c>
      <c r="AG2144" s="11" t="s">
        <v>158</v>
      </c>
      <c r="AH2144" s="16">
        <v>1</v>
      </c>
      <c r="AI2144" s="12"/>
      <c r="AJ2144" s="12"/>
      <c r="AK2144" s="12"/>
    </row>
    <row r="2145" spans="1:37">
      <c r="A2145" s="11">
        <v>4015548</v>
      </c>
      <c r="B2145" s="11">
        <v>4015501</v>
      </c>
      <c r="C2145" s="11" t="s">
        <v>79</v>
      </c>
      <c r="D2145" s="11">
        <v>20</v>
      </c>
      <c r="E2145" s="11">
        <v>48</v>
      </c>
      <c r="F2145" s="11">
        <v>90</v>
      </c>
      <c r="G2145" s="11">
        <v>4</v>
      </c>
      <c r="H2145" s="11">
        <v>611</v>
      </c>
      <c r="I2145" s="11">
        <v>633</v>
      </c>
      <c r="J2145" s="11">
        <v>522</v>
      </c>
      <c r="K2145" s="11">
        <v>531</v>
      </c>
      <c r="L2145" s="11">
        <v>2</v>
      </c>
      <c r="M2145" s="11">
        <v>60</v>
      </c>
      <c r="N2145" s="11">
        <v>3110</v>
      </c>
      <c r="O2145" s="11">
        <v>1</v>
      </c>
      <c r="P2145" s="11">
        <v>40155</v>
      </c>
      <c r="Q2145" s="11">
        <v>1</v>
      </c>
      <c r="R2145" s="11">
        <v>3250000</v>
      </c>
      <c r="S2145" s="11">
        <v>5004</v>
      </c>
      <c r="T2145" s="11">
        <v>5005</v>
      </c>
      <c r="U2145" s="11">
        <v>5</v>
      </c>
      <c r="V2145" s="11">
        <v>302080</v>
      </c>
      <c r="W2145" s="11">
        <v>6</v>
      </c>
      <c r="X2145" s="11">
        <v>24600</v>
      </c>
      <c r="Y2145" s="11">
        <v>21</v>
      </c>
      <c r="Z2145" s="11">
        <v>14460</v>
      </c>
      <c r="AA2145" s="11">
        <v>0</v>
      </c>
      <c r="AB2145" s="11">
        <v>0</v>
      </c>
      <c r="AC2145" s="11">
        <v>4015549</v>
      </c>
      <c r="AD2145" s="11">
        <v>118086</v>
      </c>
      <c r="AE2145" s="11">
        <v>75475000</v>
      </c>
      <c r="AF2145" s="11" t="s">
        <v>181</v>
      </c>
      <c r="AG2145" s="11" t="s">
        <v>159</v>
      </c>
      <c r="AH2145" s="16">
        <v>1</v>
      </c>
      <c r="AI2145" s="12"/>
      <c r="AJ2145" s="12"/>
      <c r="AK2145" s="12"/>
    </row>
    <row r="2146" spans="1:37">
      <c r="A2146" s="11">
        <v>4015549</v>
      </c>
      <c r="B2146" s="11">
        <v>4015501</v>
      </c>
      <c r="C2146" s="11" t="s">
        <v>79</v>
      </c>
      <c r="D2146" s="11">
        <v>20</v>
      </c>
      <c r="E2146" s="11">
        <v>49</v>
      </c>
      <c r="F2146" s="11">
        <v>90</v>
      </c>
      <c r="G2146" s="11">
        <v>4</v>
      </c>
      <c r="H2146" s="11">
        <v>613</v>
      </c>
      <c r="I2146" s="11">
        <v>632</v>
      </c>
      <c r="J2146" s="11">
        <v>621</v>
      </c>
      <c r="K2146" s="11">
        <v>633</v>
      </c>
      <c r="L2146" s="11">
        <v>2</v>
      </c>
      <c r="M2146" s="11">
        <v>60</v>
      </c>
      <c r="N2146" s="11">
        <v>3610</v>
      </c>
      <c r="O2146" s="11">
        <v>1</v>
      </c>
      <c r="P2146" s="11">
        <v>40155</v>
      </c>
      <c r="Q2146" s="11">
        <v>1</v>
      </c>
      <c r="R2146" s="11">
        <v>3870000</v>
      </c>
      <c r="S2146" s="11">
        <v>5004</v>
      </c>
      <c r="T2146" s="11">
        <v>5005</v>
      </c>
      <c r="U2146" s="11">
        <v>5</v>
      </c>
      <c r="V2146" s="11">
        <v>308502</v>
      </c>
      <c r="W2146" s="11">
        <v>6</v>
      </c>
      <c r="X2146" s="11">
        <v>25403</v>
      </c>
      <c r="Y2146" s="11">
        <v>21</v>
      </c>
      <c r="Z2146" s="11">
        <v>15441</v>
      </c>
      <c r="AA2146" s="11">
        <v>0</v>
      </c>
      <c r="AB2146" s="11">
        <v>0</v>
      </c>
      <c r="AC2146" s="11">
        <v>4015550</v>
      </c>
      <c r="AD2146" s="11">
        <v>130343</v>
      </c>
      <c r="AE2146" s="11">
        <v>78725000</v>
      </c>
      <c r="AF2146" s="11" t="s">
        <v>182</v>
      </c>
      <c r="AG2146" s="11" t="s">
        <v>136</v>
      </c>
      <c r="AH2146" s="16">
        <v>1</v>
      </c>
      <c r="AI2146" s="12"/>
      <c r="AJ2146" s="12"/>
      <c r="AK2146" s="12"/>
    </row>
    <row r="2147" spans="1:37" s="12" customFormat="1">
      <c r="A2147" s="12">
        <v>4015550</v>
      </c>
      <c r="B2147" s="12">
        <v>4015501</v>
      </c>
      <c r="C2147" s="12" t="s">
        <v>79</v>
      </c>
      <c r="D2147" s="11">
        <v>20</v>
      </c>
      <c r="E2147" s="12">
        <v>50</v>
      </c>
      <c r="F2147" s="11">
        <v>200</v>
      </c>
      <c r="G2147" s="12">
        <v>0</v>
      </c>
      <c r="H2147" s="12">
        <v>0</v>
      </c>
      <c r="I2147" s="12">
        <v>0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  <c r="O2147" s="12">
        <v>0</v>
      </c>
      <c r="P2147" s="12">
        <v>0</v>
      </c>
      <c r="Q2147" s="12">
        <v>0</v>
      </c>
      <c r="R2147" s="12">
        <v>0</v>
      </c>
      <c r="S2147" s="11">
        <v>5005</v>
      </c>
      <c r="T2147" s="12">
        <v>0</v>
      </c>
      <c r="U2147" s="12">
        <v>5</v>
      </c>
      <c r="V2147" s="12">
        <v>315836</v>
      </c>
      <c r="W2147" s="12">
        <v>6</v>
      </c>
      <c r="X2147" s="12">
        <v>26319</v>
      </c>
      <c r="Y2147" s="12">
        <v>21</v>
      </c>
      <c r="Z2147" s="12">
        <v>15808</v>
      </c>
      <c r="AA2147" s="12">
        <v>0</v>
      </c>
      <c r="AB2147" s="12">
        <v>0</v>
      </c>
      <c r="AC2147" s="12">
        <v>0</v>
      </c>
      <c r="AD2147" s="12">
        <v>150000</v>
      </c>
      <c r="AE2147" s="11">
        <v>82595000</v>
      </c>
      <c r="AF2147" s="11">
        <v>0</v>
      </c>
      <c r="AG2147" s="11">
        <v>0</v>
      </c>
      <c r="AH2147" s="11">
        <v>0</v>
      </c>
    </row>
    <row r="2148" spans="1:37">
      <c r="A2148" s="11">
        <v>4016600</v>
      </c>
      <c r="B2148" s="11">
        <v>4016601</v>
      </c>
      <c r="C2148" s="11" t="s">
        <v>80</v>
      </c>
      <c r="D2148" s="11">
        <v>20</v>
      </c>
      <c r="E2148" s="11">
        <v>0</v>
      </c>
      <c r="F2148" s="11">
        <v>50</v>
      </c>
      <c r="G2148" s="11">
        <v>2</v>
      </c>
      <c r="H2148" s="11">
        <v>113</v>
      </c>
      <c r="I2148" s="11">
        <v>132</v>
      </c>
      <c r="J2148" s="11">
        <v>0</v>
      </c>
      <c r="K2148" s="11">
        <v>0</v>
      </c>
      <c r="L2148" s="11">
        <v>2</v>
      </c>
      <c r="M2148" s="11">
        <v>60</v>
      </c>
      <c r="N2148" s="11">
        <v>60</v>
      </c>
      <c r="O2148" s="11">
        <v>0</v>
      </c>
      <c r="P2148" s="11">
        <v>0</v>
      </c>
      <c r="Q2148" s="11">
        <v>0</v>
      </c>
      <c r="R2148" s="11">
        <v>35000</v>
      </c>
      <c r="S2148" s="11">
        <v>0</v>
      </c>
      <c r="T2148" s="11">
        <v>5001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4016601</v>
      </c>
      <c r="AD2148" s="11">
        <v>0</v>
      </c>
      <c r="AE2148" s="11">
        <v>0</v>
      </c>
      <c r="AF2148" s="11" t="s">
        <v>162</v>
      </c>
      <c r="AG2148" s="11" t="s">
        <v>134</v>
      </c>
      <c r="AH2148" s="11">
        <v>0</v>
      </c>
      <c r="AI2148" s="12"/>
      <c r="AJ2148" s="12"/>
      <c r="AK2148" s="12"/>
    </row>
    <row r="2149" spans="1:37">
      <c r="A2149" s="11">
        <v>4016601</v>
      </c>
      <c r="B2149" s="11">
        <v>4016601</v>
      </c>
      <c r="C2149" s="11" t="s">
        <v>80</v>
      </c>
      <c r="D2149" s="11">
        <v>20</v>
      </c>
      <c r="E2149" s="11">
        <v>1</v>
      </c>
      <c r="F2149" s="11">
        <v>50</v>
      </c>
      <c r="G2149" s="11">
        <v>3</v>
      </c>
      <c r="H2149" s="11">
        <v>212</v>
      </c>
      <c r="I2149" s="11">
        <v>131</v>
      </c>
      <c r="J2149" s="11">
        <v>124</v>
      </c>
      <c r="K2149" s="11">
        <v>0</v>
      </c>
      <c r="L2149" s="11">
        <v>2</v>
      </c>
      <c r="M2149" s="11">
        <v>60</v>
      </c>
      <c r="N2149" s="11">
        <v>80</v>
      </c>
      <c r="O2149" s="11">
        <v>0</v>
      </c>
      <c r="P2149" s="11">
        <v>0</v>
      </c>
      <c r="Q2149" s="11">
        <v>0</v>
      </c>
      <c r="R2149" s="11">
        <v>50000</v>
      </c>
      <c r="S2149" s="11">
        <v>0</v>
      </c>
      <c r="T2149" s="11">
        <v>5001</v>
      </c>
      <c r="U2149" s="11">
        <v>5</v>
      </c>
      <c r="V2149" s="11">
        <v>1620</v>
      </c>
      <c r="W2149" s="11">
        <v>6</v>
      </c>
      <c r="X2149" s="11">
        <v>270</v>
      </c>
      <c r="Y2149" s="11">
        <v>21</v>
      </c>
      <c r="Z2149" s="11">
        <v>81</v>
      </c>
      <c r="AA2149" s="11">
        <v>0</v>
      </c>
      <c r="AB2149" s="11">
        <v>0</v>
      </c>
      <c r="AC2149" s="11">
        <v>4016602</v>
      </c>
      <c r="AD2149" s="11">
        <v>10</v>
      </c>
      <c r="AE2149" s="11">
        <v>35000</v>
      </c>
      <c r="AF2149" s="11" t="s">
        <v>162</v>
      </c>
      <c r="AG2149" s="11" t="s">
        <v>134</v>
      </c>
      <c r="AH2149" s="11">
        <v>0</v>
      </c>
      <c r="AI2149" s="12"/>
      <c r="AJ2149" s="12"/>
      <c r="AK2149" s="12"/>
    </row>
    <row r="2150" spans="1:37">
      <c r="A2150" s="11">
        <v>4016602</v>
      </c>
      <c r="B2150" s="11">
        <v>4016601</v>
      </c>
      <c r="C2150" s="11" t="s">
        <v>80</v>
      </c>
      <c r="D2150" s="11">
        <v>20</v>
      </c>
      <c r="E2150" s="11">
        <v>2</v>
      </c>
      <c r="F2150" s="11">
        <v>50</v>
      </c>
      <c r="G2150" s="11">
        <v>4</v>
      </c>
      <c r="H2150" s="11">
        <v>211</v>
      </c>
      <c r="I2150" s="11">
        <v>134</v>
      </c>
      <c r="J2150" s="11">
        <v>123</v>
      </c>
      <c r="K2150" s="11">
        <v>112</v>
      </c>
      <c r="L2150" s="11">
        <v>2</v>
      </c>
      <c r="M2150" s="11">
        <v>60</v>
      </c>
      <c r="N2150" s="11">
        <v>100</v>
      </c>
      <c r="O2150" s="11">
        <v>0</v>
      </c>
      <c r="P2150" s="11">
        <v>0</v>
      </c>
      <c r="Q2150" s="11">
        <v>0</v>
      </c>
      <c r="R2150" s="11">
        <v>70000</v>
      </c>
      <c r="S2150" s="11">
        <v>0</v>
      </c>
      <c r="T2150" s="11">
        <v>5001</v>
      </c>
      <c r="U2150" s="11">
        <v>5</v>
      </c>
      <c r="V2150" s="11">
        <v>3260</v>
      </c>
      <c r="W2150" s="11">
        <v>6</v>
      </c>
      <c r="X2150" s="11">
        <v>543</v>
      </c>
      <c r="Y2150" s="11">
        <v>21</v>
      </c>
      <c r="Z2150" s="11">
        <v>163</v>
      </c>
      <c r="AA2150" s="11">
        <v>0</v>
      </c>
      <c r="AB2150" s="11">
        <v>0</v>
      </c>
      <c r="AC2150" s="11">
        <v>4016603</v>
      </c>
      <c r="AD2150" s="11">
        <v>33</v>
      </c>
      <c r="AE2150" s="11">
        <v>85000</v>
      </c>
      <c r="AF2150" s="11" t="s">
        <v>162</v>
      </c>
      <c r="AG2150" s="11" t="s">
        <v>134</v>
      </c>
      <c r="AH2150" s="11">
        <v>0</v>
      </c>
      <c r="AI2150" s="12"/>
      <c r="AJ2150" s="12"/>
      <c r="AK2150" s="12"/>
    </row>
    <row r="2151" spans="1:37">
      <c r="A2151" s="11">
        <v>4016603</v>
      </c>
      <c r="B2151" s="11">
        <v>4016601</v>
      </c>
      <c r="C2151" s="11" t="s">
        <v>80</v>
      </c>
      <c r="D2151" s="11">
        <v>20</v>
      </c>
      <c r="E2151" s="11">
        <v>3</v>
      </c>
      <c r="F2151" s="11">
        <v>50</v>
      </c>
      <c r="G2151" s="11">
        <v>4</v>
      </c>
      <c r="H2151" s="11">
        <v>214</v>
      </c>
      <c r="I2151" s="11">
        <v>133</v>
      </c>
      <c r="J2151" s="11">
        <v>122</v>
      </c>
      <c r="K2151" s="11">
        <v>111</v>
      </c>
      <c r="L2151" s="11">
        <v>2</v>
      </c>
      <c r="M2151" s="11">
        <v>60</v>
      </c>
      <c r="N2151" s="11">
        <v>120</v>
      </c>
      <c r="O2151" s="11">
        <v>0</v>
      </c>
      <c r="P2151" s="11">
        <v>0</v>
      </c>
      <c r="Q2151" s="11">
        <v>0</v>
      </c>
      <c r="R2151" s="11">
        <v>85000</v>
      </c>
      <c r="S2151" s="11">
        <v>0</v>
      </c>
      <c r="T2151" s="11">
        <v>5001</v>
      </c>
      <c r="U2151" s="11">
        <v>5</v>
      </c>
      <c r="V2151" s="11">
        <v>4920</v>
      </c>
      <c r="W2151" s="11">
        <v>6</v>
      </c>
      <c r="X2151" s="11">
        <v>820</v>
      </c>
      <c r="Y2151" s="11">
        <v>21</v>
      </c>
      <c r="Z2151" s="11">
        <v>246</v>
      </c>
      <c r="AA2151" s="11">
        <v>0</v>
      </c>
      <c r="AB2151" s="11">
        <v>0</v>
      </c>
      <c r="AC2151" s="11">
        <v>4016604</v>
      </c>
      <c r="AD2151" s="11">
        <v>62</v>
      </c>
      <c r="AE2151" s="11">
        <v>155000</v>
      </c>
      <c r="AF2151" s="11" t="s">
        <v>162</v>
      </c>
      <c r="AG2151" s="11" t="s">
        <v>134</v>
      </c>
      <c r="AH2151" s="16">
        <v>0</v>
      </c>
      <c r="AI2151" s="12"/>
      <c r="AJ2151" s="12"/>
      <c r="AK2151" s="12"/>
    </row>
    <row r="2152" spans="1:37">
      <c r="A2152" s="11">
        <v>4016604</v>
      </c>
      <c r="B2152" s="11">
        <v>4016601</v>
      </c>
      <c r="C2152" s="11" t="s">
        <v>80</v>
      </c>
      <c r="D2152" s="11">
        <v>20</v>
      </c>
      <c r="E2152" s="11">
        <v>4</v>
      </c>
      <c r="F2152" s="11">
        <v>50</v>
      </c>
      <c r="G2152" s="11">
        <v>4</v>
      </c>
      <c r="H2152" s="11">
        <v>213</v>
      </c>
      <c r="I2152" s="11">
        <v>232</v>
      </c>
      <c r="J2152" s="11">
        <v>121</v>
      </c>
      <c r="K2152" s="11">
        <v>114</v>
      </c>
      <c r="L2152" s="11">
        <v>2</v>
      </c>
      <c r="M2152" s="11">
        <v>60</v>
      </c>
      <c r="N2152" s="11">
        <v>140</v>
      </c>
      <c r="O2152" s="11">
        <v>0</v>
      </c>
      <c r="P2152" s="11">
        <v>0</v>
      </c>
      <c r="Q2152" s="11">
        <v>0</v>
      </c>
      <c r="R2152" s="11">
        <v>105000</v>
      </c>
      <c r="S2152" s="11">
        <v>0</v>
      </c>
      <c r="T2152" s="11">
        <v>5001</v>
      </c>
      <c r="U2152" s="11">
        <v>5</v>
      </c>
      <c r="V2152" s="11">
        <v>6600</v>
      </c>
      <c r="W2152" s="11">
        <v>6</v>
      </c>
      <c r="X2152" s="11">
        <v>1100</v>
      </c>
      <c r="Y2152" s="11">
        <v>21</v>
      </c>
      <c r="Z2152" s="11">
        <v>330</v>
      </c>
      <c r="AA2152" s="11">
        <v>0</v>
      </c>
      <c r="AB2152" s="11">
        <v>0</v>
      </c>
      <c r="AC2152" s="11">
        <v>4016605</v>
      </c>
      <c r="AD2152" s="11">
        <v>91</v>
      </c>
      <c r="AE2152" s="11">
        <v>240000</v>
      </c>
      <c r="AF2152" s="11" t="s">
        <v>162</v>
      </c>
      <c r="AG2152" s="11" t="s">
        <v>134</v>
      </c>
      <c r="AH2152" s="16">
        <v>0</v>
      </c>
      <c r="AI2152" s="12"/>
      <c r="AJ2152" s="12"/>
      <c r="AK2152" s="12"/>
    </row>
    <row r="2153" spans="1:37">
      <c r="A2153" s="11">
        <v>4016605</v>
      </c>
      <c r="B2153" s="11">
        <v>4016601</v>
      </c>
      <c r="C2153" s="11" t="s">
        <v>80</v>
      </c>
      <c r="D2153" s="11">
        <v>20</v>
      </c>
      <c r="E2153" s="11">
        <v>5</v>
      </c>
      <c r="F2153" s="11">
        <v>50</v>
      </c>
      <c r="G2153" s="11">
        <v>4</v>
      </c>
      <c r="H2153" s="11">
        <v>212</v>
      </c>
      <c r="I2153" s="11">
        <v>231</v>
      </c>
      <c r="J2153" s="11">
        <v>124</v>
      </c>
      <c r="K2153" s="11">
        <v>113</v>
      </c>
      <c r="L2153" s="11">
        <v>2</v>
      </c>
      <c r="M2153" s="11">
        <v>60</v>
      </c>
      <c r="N2153" s="11">
        <v>170</v>
      </c>
      <c r="O2153" s="11">
        <v>0</v>
      </c>
      <c r="P2153" s="11">
        <v>0</v>
      </c>
      <c r="Q2153" s="11">
        <v>0</v>
      </c>
      <c r="R2153" s="11">
        <v>120000</v>
      </c>
      <c r="S2153" s="11">
        <v>0</v>
      </c>
      <c r="T2153" s="11">
        <v>5001</v>
      </c>
      <c r="U2153" s="11">
        <v>5</v>
      </c>
      <c r="V2153" s="11">
        <v>8300</v>
      </c>
      <c r="W2153" s="11">
        <v>6</v>
      </c>
      <c r="X2153" s="11">
        <v>1383</v>
      </c>
      <c r="Y2153" s="11">
        <v>21</v>
      </c>
      <c r="Z2153" s="11">
        <v>415</v>
      </c>
      <c r="AA2153" s="11">
        <v>0</v>
      </c>
      <c r="AB2153" s="11">
        <v>0</v>
      </c>
      <c r="AC2153" s="11">
        <v>4016606</v>
      </c>
      <c r="AD2153" s="11">
        <v>129</v>
      </c>
      <c r="AE2153" s="11">
        <v>345000</v>
      </c>
      <c r="AF2153" s="11" t="s">
        <v>162</v>
      </c>
      <c r="AG2153" s="11" t="s">
        <v>134</v>
      </c>
      <c r="AH2153" s="16">
        <v>0</v>
      </c>
      <c r="AI2153" s="12"/>
      <c r="AJ2153" s="12"/>
      <c r="AK2153" s="12"/>
    </row>
    <row r="2154" spans="1:37">
      <c r="A2154" s="11">
        <v>4016606</v>
      </c>
      <c r="B2154" s="11">
        <v>4016601</v>
      </c>
      <c r="C2154" s="11" t="s">
        <v>80</v>
      </c>
      <c r="D2154" s="11">
        <v>20</v>
      </c>
      <c r="E2154" s="11">
        <v>6</v>
      </c>
      <c r="F2154" s="11">
        <v>50</v>
      </c>
      <c r="G2154" s="11">
        <v>4</v>
      </c>
      <c r="H2154" s="11">
        <v>211</v>
      </c>
      <c r="I2154" s="11">
        <v>234</v>
      </c>
      <c r="J2154" s="11">
        <v>123</v>
      </c>
      <c r="K2154" s="11">
        <v>112</v>
      </c>
      <c r="L2154" s="11">
        <v>2</v>
      </c>
      <c r="M2154" s="11">
        <v>60</v>
      </c>
      <c r="N2154" s="11">
        <v>190</v>
      </c>
      <c r="O2154" s="11">
        <v>0</v>
      </c>
      <c r="P2154" s="11">
        <v>0</v>
      </c>
      <c r="Q2154" s="11">
        <v>0</v>
      </c>
      <c r="R2154" s="11">
        <v>140000</v>
      </c>
      <c r="S2154" s="11">
        <v>0</v>
      </c>
      <c r="T2154" s="11">
        <v>5001</v>
      </c>
      <c r="U2154" s="11">
        <v>5</v>
      </c>
      <c r="V2154" s="11">
        <v>10020</v>
      </c>
      <c r="W2154" s="11">
        <v>6</v>
      </c>
      <c r="X2154" s="11">
        <v>1670</v>
      </c>
      <c r="Y2154" s="11">
        <v>21</v>
      </c>
      <c r="Z2154" s="11">
        <v>501</v>
      </c>
      <c r="AA2154" s="11">
        <v>0</v>
      </c>
      <c r="AB2154" s="11">
        <v>0</v>
      </c>
      <c r="AC2154" s="11">
        <v>4016607</v>
      </c>
      <c r="AD2154" s="11">
        <v>167</v>
      </c>
      <c r="AE2154" s="11">
        <v>465000</v>
      </c>
      <c r="AF2154" s="11" t="s">
        <v>162</v>
      </c>
      <c r="AG2154" s="11" t="s">
        <v>134</v>
      </c>
      <c r="AH2154" s="16">
        <v>0</v>
      </c>
      <c r="AI2154" s="12"/>
      <c r="AJ2154" s="12"/>
      <c r="AK2154" s="12"/>
    </row>
    <row r="2155" spans="1:37">
      <c r="A2155" s="11">
        <v>4016607</v>
      </c>
      <c r="B2155" s="11">
        <v>4016601</v>
      </c>
      <c r="C2155" s="11" t="s">
        <v>80</v>
      </c>
      <c r="D2155" s="11">
        <v>20</v>
      </c>
      <c r="E2155" s="11">
        <v>7</v>
      </c>
      <c r="F2155" s="11">
        <v>50</v>
      </c>
      <c r="G2155" s="11">
        <v>4</v>
      </c>
      <c r="H2155" s="11">
        <v>214</v>
      </c>
      <c r="I2155" s="11">
        <v>233</v>
      </c>
      <c r="J2155" s="11">
        <v>122</v>
      </c>
      <c r="K2155" s="11">
        <v>111</v>
      </c>
      <c r="L2155" s="11">
        <v>2</v>
      </c>
      <c r="M2155" s="11">
        <v>60</v>
      </c>
      <c r="N2155" s="11">
        <v>210</v>
      </c>
      <c r="O2155" s="11">
        <v>0</v>
      </c>
      <c r="P2155" s="11">
        <v>0</v>
      </c>
      <c r="Q2155" s="11">
        <v>0</v>
      </c>
      <c r="R2155" s="11">
        <v>160000</v>
      </c>
      <c r="S2155" s="11">
        <v>0</v>
      </c>
      <c r="T2155" s="11">
        <v>5001</v>
      </c>
      <c r="U2155" s="11">
        <v>5</v>
      </c>
      <c r="V2155" s="11">
        <v>11760</v>
      </c>
      <c r="W2155" s="11">
        <v>6</v>
      </c>
      <c r="X2155" s="11">
        <v>1960</v>
      </c>
      <c r="Y2155" s="11">
        <v>21</v>
      </c>
      <c r="Z2155" s="11">
        <v>588</v>
      </c>
      <c r="AA2155" s="11">
        <v>0</v>
      </c>
      <c r="AB2155" s="11">
        <v>0</v>
      </c>
      <c r="AC2155" s="11">
        <v>4016608</v>
      </c>
      <c r="AD2155" s="11">
        <v>206</v>
      </c>
      <c r="AE2155" s="11">
        <v>605000</v>
      </c>
      <c r="AF2155" s="11" t="s">
        <v>162</v>
      </c>
      <c r="AG2155" s="11" t="s">
        <v>134</v>
      </c>
      <c r="AH2155" s="16">
        <v>0</v>
      </c>
      <c r="AI2155" s="12"/>
      <c r="AJ2155" s="12"/>
      <c r="AK2155" s="12"/>
    </row>
    <row r="2156" spans="1:37">
      <c r="A2156" s="11">
        <v>4016608</v>
      </c>
      <c r="B2156" s="11">
        <v>4016601</v>
      </c>
      <c r="C2156" s="11" t="s">
        <v>80</v>
      </c>
      <c r="D2156" s="11">
        <v>20</v>
      </c>
      <c r="E2156" s="11">
        <v>8</v>
      </c>
      <c r="F2156" s="11">
        <v>50</v>
      </c>
      <c r="G2156" s="11">
        <v>4</v>
      </c>
      <c r="H2156" s="11">
        <v>213</v>
      </c>
      <c r="I2156" s="11">
        <v>232</v>
      </c>
      <c r="J2156" s="11">
        <v>121</v>
      </c>
      <c r="K2156" s="11">
        <v>114</v>
      </c>
      <c r="L2156" s="11">
        <v>2</v>
      </c>
      <c r="M2156" s="11">
        <v>60</v>
      </c>
      <c r="N2156" s="11">
        <v>230</v>
      </c>
      <c r="O2156" s="11">
        <v>0</v>
      </c>
      <c r="P2156" s="11">
        <v>0</v>
      </c>
      <c r="Q2156" s="11">
        <v>0</v>
      </c>
      <c r="R2156" s="11">
        <v>175000</v>
      </c>
      <c r="S2156" s="11">
        <v>0</v>
      </c>
      <c r="T2156" s="11">
        <v>5001</v>
      </c>
      <c r="U2156" s="11">
        <v>5</v>
      </c>
      <c r="V2156" s="11">
        <v>13520</v>
      </c>
      <c r="W2156" s="11">
        <v>6</v>
      </c>
      <c r="X2156" s="11">
        <v>2253</v>
      </c>
      <c r="Y2156" s="11">
        <v>21</v>
      </c>
      <c r="Z2156" s="11">
        <v>676</v>
      </c>
      <c r="AA2156" s="11">
        <v>0</v>
      </c>
      <c r="AB2156" s="11">
        <v>0</v>
      </c>
      <c r="AC2156" s="11">
        <v>4016609</v>
      </c>
      <c r="AD2156" s="11">
        <v>244</v>
      </c>
      <c r="AE2156" s="11">
        <v>765000</v>
      </c>
      <c r="AF2156" s="11" t="s">
        <v>162</v>
      </c>
      <c r="AG2156" s="11" t="s">
        <v>134</v>
      </c>
      <c r="AH2156" s="16">
        <v>0</v>
      </c>
      <c r="AI2156" s="12"/>
      <c r="AJ2156" s="12"/>
      <c r="AK2156" s="12"/>
    </row>
    <row r="2157" spans="1:37">
      <c r="A2157" s="11">
        <v>4016609</v>
      </c>
      <c r="B2157" s="11">
        <v>4016601</v>
      </c>
      <c r="C2157" s="11" t="s">
        <v>80</v>
      </c>
      <c r="D2157" s="11">
        <v>20</v>
      </c>
      <c r="E2157" s="11">
        <v>9</v>
      </c>
      <c r="F2157" s="11">
        <v>50</v>
      </c>
      <c r="G2157" s="11">
        <v>4</v>
      </c>
      <c r="H2157" s="11">
        <v>212</v>
      </c>
      <c r="I2157" s="11">
        <v>231</v>
      </c>
      <c r="J2157" s="11">
        <v>224</v>
      </c>
      <c r="K2157" s="11">
        <v>213</v>
      </c>
      <c r="L2157" s="11">
        <v>2</v>
      </c>
      <c r="M2157" s="11">
        <v>60</v>
      </c>
      <c r="N2157" s="11">
        <v>730</v>
      </c>
      <c r="O2157" s="11">
        <v>1</v>
      </c>
      <c r="P2157" s="11">
        <v>40166</v>
      </c>
      <c r="Q2157" s="11">
        <v>1</v>
      </c>
      <c r="R2157" s="11">
        <v>680000</v>
      </c>
      <c r="S2157" s="11">
        <v>0</v>
      </c>
      <c r="T2157" s="11">
        <v>5001</v>
      </c>
      <c r="U2157" s="11">
        <v>5</v>
      </c>
      <c r="V2157" s="11">
        <v>15300</v>
      </c>
      <c r="W2157" s="11">
        <v>6</v>
      </c>
      <c r="X2157" s="11">
        <v>2550</v>
      </c>
      <c r="Y2157" s="11">
        <v>21</v>
      </c>
      <c r="Z2157" s="11">
        <v>765</v>
      </c>
      <c r="AA2157" s="11">
        <v>0</v>
      </c>
      <c r="AB2157" s="11">
        <v>0</v>
      </c>
      <c r="AC2157" s="11">
        <v>4016610</v>
      </c>
      <c r="AD2157" s="11">
        <v>282</v>
      </c>
      <c r="AE2157" s="11">
        <v>940000</v>
      </c>
      <c r="AF2157" s="11" t="s">
        <v>162</v>
      </c>
      <c r="AG2157" s="11" t="s">
        <v>134</v>
      </c>
      <c r="AH2157" s="16">
        <v>1</v>
      </c>
      <c r="AI2157" s="12"/>
      <c r="AJ2157" s="12"/>
      <c r="AK2157" s="12"/>
    </row>
    <row r="2158" spans="1:37">
      <c r="A2158" s="11">
        <v>4016610</v>
      </c>
      <c r="B2158" s="11">
        <v>4016601</v>
      </c>
      <c r="C2158" s="11" t="s">
        <v>80</v>
      </c>
      <c r="D2158" s="11">
        <v>20</v>
      </c>
      <c r="E2158" s="11">
        <v>10</v>
      </c>
      <c r="F2158" s="11">
        <v>60</v>
      </c>
      <c r="G2158" s="11">
        <v>4</v>
      </c>
      <c r="H2158" s="11">
        <v>311</v>
      </c>
      <c r="I2158" s="11">
        <v>233</v>
      </c>
      <c r="J2158" s="11">
        <v>222</v>
      </c>
      <c r="K2158" s="11">
        <v>211</v>
      </c>
      <c r="L2158" s="11">
        <v>2</v>
      </c>
      <c r="M2158" s="11">
        <v>60</v>
      </c>
      <c r="N2158" s="11">
        <v>770</v>
      </c>
      <c r="O2158" s="11">
        <v>0</v>
      </c>
      <c r="P2158" s="11">
        <v>0</v>
      </c>
      <c r="Q2158" s="11">
        <v>0</v>
      </c>
      <c r="R2158" s="11">
        <v>705000</v>
      </c>
      <c r="S2158" s="11">
        <v>5001</v>
      </c>
      <c r="T2158" s="11">
        <v>5002</v>
      </c>
      <c r="U2158" s="11">
        <v>5</v>
      </c>
      <c r="V2158" s="11">
        <v>17900</v>
      </c>
      <c r="W2158" s="11">
        <v>6</v>
      </c>
      <c r="X2158" s="11">
        <v>2983</v>
      </c>
      <c r="Y2158" s="11">
        <v>21</v>
      </c>
      <c r="Z2158" s="11">
        <v>895</v>
      </c>
      <c r="AA2158" s="11">
        <v>0</v>
      </c>
      <c r="AB2158" s="11">
        <v>0</v>
      </c>
      <c r="AC2158" s="11">
        <v>4016611</v>
      </c>
      <c r="AD2158" s="11">
        <v>339</v>
      </c>
      <c r="AE2158" s="11">
        <v>1620000</v>
      </c>
      <c r="AF2158" s="11" t="s">
        <v>163</v>
      </c>
      <c r="AG2158" s="11" t="s">
        <v>158</v>
      </c>
      <c r="AH2158" s="16">
        <v>0</v>
      </c>
      <c r="AI2158" s="12"/>
      <c r="AJ2158" s="12"/>
      <c r="AK2158" s="12"/>
    </row>
    <row r="2159" spans="1:37">
      <c r="A2159" s="11">
        <v>4016611</v>
      </c>
      <c r="B2159" s="11">
        <v>4016601</v>
      </c>
      <c r="C2159" s="11" t="s">
        <v>80</v>
      </c>
      <c r="D2159" s="11">
        <v>20</v>
      </c>
      <c r="E2159" s="11">
        <v>11</v>
      </c>
      <c r="F2159" s="11">
        <v>60</v>
      </c>
      <c r="G2159" s="11">
        <v>4</v>
      </c>
      <c r="H2159" s="11">
        <v>313</v>
      </c>
      <c r="I2159" s="11">
        <v>232</v>
      </c>
      <c r="J2159" s="11">
        <v>221</v>
      </c>
      <c r="K2159" s="11">
        <v>213</v>
      </c>
      <c r="L2159" s="11">
        <v>2</v>
      </c>
      <c r="M2159" s="11">
        <v>60</v>
      </c>
      <c r="N2159" s="11">
        <v>790</v>
      </c>
      <c r="O2159" s="11">
        <v>0</v>
      </c>
      <c r="P2159" s="11">
        <v>0</v>
      </c>
      <c r="Q2159" s="11">
        <v>0</v>
      </c>
      <c r="R2159" s="11">
        <v>725000</v>
      </c>
      <c r="S2159" s="11">
        <v>5001</v>
      </c>
      <c r="T2159" s="11">
        <v>5002</v>
      </c>
      <c r="U2159" s="11">
        <v>5</v>
      </c>
      <c r="V2159" s="11">
        <v>20520</v>
      </c>
      <c r="W2159" s="11">
        <v>6</v>
      </c>
      <c r="X2159" s="11">
        <v>3420</v>
      </c>
      <c r="Y2159" s="11">
        <v>21</v>
      </c>
      <c r="Z2159" s="11">
        <v>1026</v>
      </c>
      <c r="AA2159" s="11">
        <v>0</v>
      </c>
      <c r="AB2159" s="11">
        <v>0</v>
      </c>
      <c r="AC2159" s="11">
        <v>4016612</v>
      </c>
      <c r="AD2159" s="11">
        <v>459</v>
      </c>
      <c r="AE2159" s="11">
        <v>2325000</v>
      </c>
      <c r="AF2159" s="11" t="s">
        <v>163</v>
      </c>
      <c r="AG2159" s="11" t="s">
        <v>158</v>
      </c>
      <c r="AH2159" s="16">
        <v>0</v>
      </c>
      <c r="AI2159" s="12"/>
      <c r="AJ2159" s="12"/>
      <c r="AK2159" s="12"/>
    </row>
    <row r="2160" spans="1:37">
      <c r="A2160" s="11">
        <v>4016612</v>
      </c>
      <c r="B2160" s="11">
        <v>4016601</v>
      </c>
      <c r="C2160" s="11" t="s">
        <v>80</v>
      </c>
      <c r="D2160" s="11">
        <v>20</v>
      </c>
      <c r="E2160" s="11">
        <v>12</v>
      </c>
      <c r="F2160" s="11">
        <v>60</v>
      </c>
      <c r="G2160" s="11">
        <v>4</v>
      </c>
      <c r="H2160" s="11">
        <v>312</v>
      </c>
      <c r="I2160" s="11">
        <v>231</v>
      </c>
      <c r="J2160" s="11">
        <v>223</v>
      </c>
      <c r="K2160" s="11">
        <v>212</v>
      </c>
      <c r="L2160" s="11">
        <v>2</v>
      </c>
      <c r="M2160" s="11">
        <v>60</v>
      </c>
      <c r="N2160" s="11">
        <v>810</v>
      </c>
      <c r="O2160" s="11">
        <v>0</v>
      </c>
      <c r="P2160" s="11">
        <v>0</v>
      </c>
      <c r="Q2160" s="11">
        <v>0</v>
      </c>
      <c r="R2160" s="11">
        <v>745000</v>
      </c>
      <c r="S2160" s="11">
        <v>5001</v>
      </c>
      <c r="T2160" s="11">
        <v>5002</v>
      </c>
      <c r="U2160" s="11">
        <v>5</v>
      </c>
      <c r="V2160" s="11">
        <v>23160</v>
      </c>
      <c r="W2160" s="11">
        <v>6</v>
      </c>
      <c r="X2160" s="11">
        <v>3860</v>
      </c>
      <c r="Y2160" s="11">
        <v>21</v>
      </c>
      <c r="Z2160" s="11">
        <v>1158</v>
      </c>
      <c r="AA2160" s="11">
        <v>0</v>
      </c>
      <c r="AB2160" s="11">
        <v>0</v>
      </c>
      <c r="AC2160" s="11">
        <v>4016613</v>
      </c>
      <c r="AD2160" s="11">
        <v>578</v>
      </c>
      <c r="AE2160" s="11">
        <v>3050000</v>
      </c>
      <c r="AF2160" s="11" t="s">
        <v>163</v>
      </c>
      <c r="AG2160" s="11" t="s">
        <v>158</v>
      </c>
      <c r="AH2160" s="16">
        <v>0</v>
      </c>
      <c r="AI2160" s="12"/>
      <c r="AJ2160" s="12"/>
      <c r="AK2160" s="12"/>
    </row>
    <row r="2161" spans="1:37">
      <c r="A2161" s="11">
        <v>4016613</v>
      </c>
      <c r="B2161" s="11">
        <v>4016601</v>
      </c>
      <c r="C2161" s="11" t="s">
        <v>80</v>
      </c>
      <c r="D2161" s="11">
        <v>20</v>
      </c>
      <c r="E2161" s="11">
        <v>13</v>
      </c>
      <c r="F2161" s="11">
        <v>60</v>
      </c>
      <c r="G2161" s="11">
        <v>4</v>
      </c>
      <c r="H2161" s="11">
        <v>311</v>
      </c>
      <c r="I2161" s="11">
        <v>313</v>
      </c>
      <c r="J2161" s="11">
        <v>222</v>
      </c>
      <c r="K2161" s="11">
        <v>211</v>
      </c>
      <c r="L2161" s="11">
        <v>2</v>
      </c>
      <c r="M2161" s="11">
        <v>60</v>
      </c>
      <c r="N2161" s="11">
        <v>830</v>
      </c>
      <c r="O2161" s="11">
        <v>0</v>
      </c>
      <c r="P2161" s="11">
        <v>0</v>
      </c>
      <c r="Q2161" s="11">
        <v>0</v>
      </c>
      <c r="R2161" s="11">
        <v>765000</v>
      </c>
      <c r="S2161" s="11">
        <v>5001</v>
      </c>
      <c r="T2161" s="11">
        <v>5002</v>
      </c>
      <c r="U2161" s="11">
        <v>5</v>
      </c>
      <c r="V2161" s="11">
        <v>25820</v>
      </c>
      <c r="W2161" s="11">
        <v>6</v>
      </c>
      <c r="X2161" s="11">
        <v>4303</v>
      </c>
      <c r="Y2161" s="11">
        <v>21</v>
      </c>
      <c r="Z2161" s="11">
        <v>1291</v>
      </c>
      <c r="AA2161" s="11">
        <v>0</v>
      </c>
      <c r="AB2161" s="11">
        <v>0</v>
      </c>
      <c r="AC2161" s="11">
        <v>4016614</v>
      </c>
      <c r="AD2161" s="11">
        <v>698</v>
      </c>
      <c r="AE2161" s="11">
        <v>3795000</v>
      </c>
      <c r="AF2161" s="11" t="s">
        <v>163</v>
      </c>
      <c r="AG2161" s="11" t="s">
        <v>158</v>
      </c>
      <c r="AH2161" s="16">
        <v>0</v>
      </c>
      <c r="AI2161" s="12"/>
      <c r="AJ2161" s="12"/>
      <c r="AK2161" s="12"/>
    </row>
    <row r="2162" spans="1:37">
      <c r="A2162" s="11">
        <v>4016614</v>
      </c>
      <c r="B2162" s="11">
        <v>4016601</v>
      </c>
      <c r="C2162" s="11" t="s">
        <v>80</v>
      </c>
      <c r="D2162" s="11">
        <v>20</v>
      </c>
      <c r="E2162" s="11">
        <v>14</v>
      </c>
      <c r="F2162" s="11">
        <v>60</v>
      </c>
      <c r="G2162" s="11">
        <v>4</v>
      </c>
      <c r="H2162" s="11">
        <v>313</v>
      </c>
      <c r="I2162" s="11">
        <v>322</v>
      </c>
      <c r="J2162" s="11">
        <v>221</v>
      </c>
      <c r="K2162" s="11">
        <v>213</v>
      </c>
      <c r="L2162" s="11">
        <v>2</v>
      </c>
      <c r="M2162" s="11">
        <v>60</v>
      </c>
      <c r="N2162" s="11">
        <v>850</v>
      </c>
      <c r="O2162" s="11">
        <v>1</v>
      </c>
      <c r="P2162" s="11">
        <v>40166</v>
      </c>
      <c r="Q2162" s="11">
        <v>1</v>
      </c>
      <c r="R2162" s="11">
        <v>790000</v>
      </c>
      <c r="S2162" s="11">
        <v>5001</v>
      </c>
      <c r="T2162" s="11">
        <v>5002</v>
      </c>
      <c r="U2162" s="11">
        <v>5</v>
      </c>
      <c r="V2162" s="11">
        <v>28500</v>
      </c>
      <c r="W2162" s="11">
        <v>6</v>
      </c>
      <c r="X2162" s="11">
        <v>4750</v>
      </c>
      <c r="Y2162" s="11">
        <v>21</v>
      </c>
      <c r="Z2162" s="11">
        <v>1425</v>
      </c>
      <c r="AA2162" s="11">
        <v>0</v>
      </c>
      <c r="AB2162" s="11">
        <v>0</v>
      </c>
      <c r="AC2162" s="11">
        <v>4016615</v>
      </c>
      <c r="AD2162" s="11">
        <v>880</v>
      </c>
      <c r="AE2162" s="11">
        <v>4560000</v>
      </c>
      <c r="AF2162" s="11" t="s">
        <v>163</v>
      </c>
      <c r="AG2162" s="11" t="s">
        <v>158</v>
      </c>
      <c r="AH2162" s="16">
        <v>1</v>
      </c>
      <c r="AI2162" s="12"/>
      <c r="AJ2162" s="12"/>
      <c r="AK2162" s="12"/>
    </row>
    <row r="2163" spans="1:37">
      <c r="A2163" s="11">
        <v>4016615</v>
      </c>
      <c r="B2163" s="11">
        <v>4016601</v>
      </c>
      <c r="C2163" s="11" t="s">
        <v>80</v>
      </c>
      <c r="D2163" s="11">
        <v>20</v>
      </c>
      <c r="E2163" s="11">
        <v>15</v>
      </c>
      <c r="F2163" s="11">
        <v>60</v>
      </c>
      <c r="G2163" s="11">
        <v>4</v>
      </c>
      <c r="H2163" s="11">
        <v>312</v>
      </c>
      <c r="I2163" s="11">
        <v>331</v>
      </c>
      <c r="J2163" s="11">
        <v>223</v>
      </c>
      <c r="K2163" s="11">
        <v>212</v>
      </c>
      <c r="L2163" s="11">
        <v>2</v>
      </c>
      <c r="M2163" s="11">
        <v>60</v>
      </c>
      <c r="N2163" s="11">
        <v>890</v>
      </c>
      <c r="O2163" s="11">
        <v>0</v>
      </c>
      <c r="P2163" s="11">
        <v>0</v>
      </c>
      <c r="Q2163" s="11">
        <v>0</v>
      </c>
      <c r="R2163" s="11">
        <v>810000</v>
      </c>
      <c r="S2163" s="11">
        <v>5001</v>
      </c>
      <c r="T2163" s="11">
        <v>5002</v>
      </c>
      <c r="U2163" s="11">
        <v>5</v>
      </c>
      <c r="V2163" s="11">
        <v>44360</v>
      </c>
      <c r="W2163" s="11">
        <v>6</v>
      </c>
      <c r="X2163" s="11">
        <v>5200</v>
      </c>
      <c r="Y2163" s="11">
        <v>21</v>
      </c>
      <c r="Z2163" s="11">
        <v>1560</v>
      </c>
      <c r="AA2163" s="11">
        <v>0</v>
      </c>
      <c r="AB2163" s="11">
        <v>0</v>
      </c>
      <c r="AC2163" s="11">
        <v>4016616</v>
      </c>
      <c r="AD2163" s="11">
        <v>1061</v>
      </c>
      <c r="AE2163" s="11">
        <v>5350000</v>
      </c>
      <c r="AF2163" s="11" t="s">
        <v>164</v>
      </c>
      <c r="AG2163" s="11" t="s">
        <v>134</v>
      </c>
      <c r="AH2163" s="16">
        <v>0</v>
      </c>
      <c r="AI2163" s="12"/>
      <c r="AJ2163" s="12"/>
      <c r="AK2163" s="12"/>
    </row>
    <row r="2164" spans="1:37">
      <c r="A2164" s="11">
        <v>4016616</v>
      </c>
      <c r="B2164" s="11">
        <v>4016601</v>
      </c>
      <c r="C2164" s="11" t="s">
        <v>80</v>
      </c>
      <c r="D2164" s="11">
        <v>20</v>
      </c>
      <c r="E2164" s="11">
        <v>16</v>
      </c>
      <c r="F2164" s="11">
        <v>60</v>
      </c>
      <c r="G2164" s="11">
        <v>4</v>
      </c>
      <c r="H2164" s="11">
        <v>311</v>
      </c>
      <c r="I2164" s="11">
        <v>323</v>
      </c>
      <c r="J2164" s="11">
        <v>222</v>
      </c>
      <c r="K2164" s="11">
        <v>211</v>
      </c>
      <c r="L2164" s="11">
        <v>2</v>
      </c>
      <c r="M2164" s="11">
        <v>60</v>
      </c>
      <c r="N2164" s="11">
        <v>910</v>
      </c>
      <c r="O2164" s="11">
        <v>0</v>
      </c>
      <c r="P2164" s="11">
        <v>0</v>
      </c>
      <c r="Q2164" s="11">
        <v>0</v>
      </c>
      <c r="R2164" s="11">
        <v>830000</v>
      </c>
      <c r="S2164" s="11">
        <v>5001</v>
      </c>
      <c r="T2164" s="11">
        <v>5002</v>
      </c>
      <c r="U2164" s="11">
        <v>5</v>
      </c>
      <c r="V2164" s="11">
        <v>47080</v>
      </c>
      <c r="W2164" s="11">
        <v>6</v>
      </c>
      <c r="X2164" s="11">
        <v>5653</v>
      </c>
      <c r="Y2164" s="11">
        <v>21</v>
      </c>
      <c r="Z2164" s="11">
        <v>1696</v>
      </c>
      <c r="AA2164" s="11">
        <v>0</v>
      </c>
      <c r="AB2164" s="11">
        <v>0</v>
      </c>
      <c r="AC2164" s="11">
        <v>4016617</v>
      </c>
      <c r="AD2164" s="11">
        <v>1243</v>
      </c>
      <c r="AE2164" s="11">
        <v>6160000</v>
      </c>
      <c r="AF2164" s="11" t="s">
        <v>164</v>
      </c>
      <c r="AG2164" s="11" t="s">
        <v>134</v>
      </c>
      <c r="AH2164" s="16">
        <v>0</v>
      </c>
      <c r="AI2164" s="12"/>
      <c r="AJ2164" s="12"/>
      <c r="AK2164" s="12"/>
    </row>
    <row r="2165" spans="1:37">
      <c r="A2165" s="11">
        <v>4016617</v>
      </c>
      <c r="B2165" s="11">
        <v>4016601</v>
      </c>
      <c r="C2165" s="11" t="s">
        <v>80</v>
      </c>
      <c r="D2165" s="11">
        <v>20</v>
      </c>
      <c r="E2165" s="11">
        <v>17</v>
      </c>
      <c r="F2165" s="11">
        <v>60</v>
      </c>
      <c r="G2165" s="11">
        <v>4</v>
      </c>
      <c r="H2165" s="11">
        <v>313</v>
      </c>
      <c r="I2165" s="11">
        <v>332</v>
      </c>
      <c r="J2165" s="11">
        <v>221</v>
      </c>
      <c r="K2165" s="11">
        <v>213</v>
      </c>
      <c r="L2165" s="11">
        <v>2</v>
      </c>
      <c r="M2165" s="11">
        <v>60</v>
      </c>
      <c r="N2165" s="11">
        <v>930</v>
      </c>
      <c r="O2165" s="11">
        <v>0</v>
      </c>
      <c r="P2165" s="11">
        <v>0</v>
      </c>
      <c r="Q2165" s="11">
        <v>0</v>
      </c>
      <c r="R2165" s="11">
        <v>855000</v>
      </c>
      <c r="S2165" s="11">
        <v>5001</v>
      </c>
      <c r="T2165" s="11">
        <v>5002</v>
      </c>
      <c r="U2165" s="11">
        <v>5</v>
      </c>
      <c r="V2165" s="11">
        <v>49820</v>
      </c>
      <c r="W2165" s="11">
        <v>6</v>
      </c>
      <c r="X2165" s="11">
        <v>6110</v>
      </c>
      <c r="Y2165" s="11">
        <v>21</v>
      </c>
      <c r="Z2165" s="11">
        <v>1833</v>
      </c>
      <c r="AA2165" s="11">
        <v>0</v>
      </c>
      <c r="AB2165" s="11">
        <v>0</v>
      </c>
      <c r="AC2165" s="11">
        <v>4016618</v>
      </c>
      <c r="AD2165" s="11">
        <v>1425</v>
      </c>
      <c r="AE2165" s="11">
        <v>6990000</v>
      </c>
      <c r="AF2165" s="11" t="s">
        <v>164</v>
      </c>
      <c r="AG2165" s="11" t="s">
        <v>134</v>
      </c>
      <c r="AH2165" s="16">
        <v>0</v>
      </c>
      <c r="AI2165" s="12"/>
      <c r="AJ2165" s="12"/>
      <c r="AK2165" s="12"/>
    </row>
    <row r="2166" spans="1:37">
      <c r="A2166" s="11">
        <v>4016618</v>
      </c>
      <c r="B2166" s="11">
        <v>4016601</v>
      </c>
      <c r="C2166" s="11" t="s">
        <v>80</v>
      </c>
      <c r="D2166" s="11">
        <v>20</v>
      </c>
      <c r="E2166" s="11">
        <v>18</v>
      </c>
      <c r="F2166" s="11">
        <v>60</v>
      </c>
      <c r="G2166" s="11">
        <v>4</v>
      </c>
      <c r="H2166" s="11">
        <v>312</v>
      </c>
      <c r="I2166" s="11">
        <v>321</v>
      </c>
      <c r="J2166" s="11">
        <v>223</v>
      </c>
      <c r="K2166" s="11">
        <v>212</v>
      </c>
      <c r="L2166" s="11">
        <v>2</v>
      </c>
      <c r="M2166" s="11">
        <v>60</v>
      </c>
      <c r="N2166" s="11">
        <v>950</v>
      </c>
      <c r="O2166" s="11">
        <v>0</v>
      </c>
      <c r="P2166" s="11">
        <v>0</v>
      </c>
      <c r="Q2166" s="11">
        <v>0</v>
      </c>
      <c r="R2166" s="11">
        <v>875000</v>
      </c>
      <c r="S2166" s="11">
        <v>5001</v>
      </c>
      <c r="T2166" s="11">
        <v>5002</v>
      </c>
      <c r="U2166" s="11">
        <v>5</v>
      </c>
      <c r="V2166" s="11">
        <v>52580</v>
      </c>
      <c r="W2166" s="11">
        <v>6</v>
      </c>
      <c r="X2166" s="11">
        <v>6570</v>
      </c>
      <c r="Y2166" s="11">
        <v>21</v>
      </c>
      <c r="Z2166" s="11">
        <v>1971</v>
      </c>
      <c r="AA2166" s="11">
        <v>0</v>
      </c>
      <c r="AB2166" s="11">
        <v>0</v>
      </c>
      <c r="AC2166" s="11">
        <v>4016619</v>
      </c>
      <c r="AD2166" s="11">
        <v>1606</v>
      </c>
      <c r="AE2166" s="11">
        <v>7845000</v>
      </c>
      <c r="AF2166" s="11" t="s">
        <v>164</v>
      </c>
      <c r="AG2166" s="11" t="s">
        <v>134</v>
      </c>
      <c r="AH2166" s="16">
        <v>0</v>
      </c>
      <c r="AI2166" s="12"/>
      <c r="AJ2166" s="12"/>
      <c r="AK2166" s="12"/>
    </row>
    <row r="2167" spans="1:37">
      <c r="A2167" s="11">
        <v>4016619</v>
      </c>
      <c r="B2167" s="11">
        <v>4016601</v>
      </c>
      <c r="C2167" s="11" t="s">
        <v>80</v>
      </c>
      <c r="D2167" s="11">
        <v>20</v>
      </c>
      <c r="E2167" s="11">
        <v>19</v>
      </c>
      <c r="F2167" s="11">
        <v>60</v>
      </c>
      <c r="G2167" s="11">
        <v>4</v>
      </c>
      <c r="H2167" s="11">
        <v>311</v>
      </c>
      <c r="I2167" s="11">
        <v>333</v>
      </c>
      <c r="J2167" s="11">
        <v>322</v>
      </c>
      <c r="K2167" s="11">
        <v>313</v>
      </c>
      <c r="L2167" s="11">
        <v>2</v>
      </c>
      <c r="M2167" s="11">
        <v>60</v>
      </c>
      <c r="N2167" s="11">
        <v>1450</v>
      </c>
      <c r="O2167" s="11">
        <v>1</v>
      </c>
      <c r="P2167" s="11">
        <v>40166</v>
      </c>
      <c r="Q2167" s="11">
        <v>1</v>
      </c>
      <c r="R2167" s="11">
        <v>1430000</v>
      </c>
      <c r="S2167" s="11">
        <v>5001</v>
      </c>
      <c r="T2167" s="11">
        <v>5002</v>
      </c>
      <c r="U2167" s="11">
        <v>5</v>
      </c>
      <c r="V2167" s="11">
        <v>55360</v>
      </c>
      <c r="W2167" s="11">
        <v>6</v>
      </c>
      <c r="X2167" s="11">
        <v>7033</v>
      </c>
      <c r="Y2167" s="11">
        <v>21</v>
      </c>
      <c r="Z2167" s="11">
        <v>2110</v>
      </c>
      <c r="AA2167" s="11">
        <v>0</v>
      </c>
      <c r="AB2167" s="11">
        <v>0</v>
      </c>
      <c r="AC2167" s="11">
        <v>4016620</v>
      </c>
      <c r="AD2167" s="11">
        <v>1788</v>
      </c>
      <c r="AE2167" s="11">
        <v>8720000</v>
      </c>
      <c r="AF2167" s="11" t="s">
        <v>164</v>
      </c>
      <c r="AG2167" s="11" t="s">
        <v>134</v>
      </c>
      <c r="AH2167" s="16">
        <v>1</v>
      </c>
      <c r="AI2167" s="12"/>
      <c r="AJ2167" s="12"/>
      <c r="AK2167" s="12"/>
    </row>
    <row r="2168" spans="1:37">
      <c r="A2168" s="11">
        <v>4016620</v>
      </c>
      <c r="B2168" s="11">
        <v>4016601</v>
      </c>
      <c r="C2168" s="11" t="s">
        <v>80</v>
      </c>
      <c r="D2168" s="11">
        <v>20</v>
      </c>
      <c r="E2168" s="11">
        <v>20</v>
      </c>
      <c r="F2168" s="11">
        <v>70</v>
      </c>
      <c r="G2168" s="11">
        <v>4</v>
      </c>
      <c r="H2168" s="11">
        <v>413</v>
      </c>
      <c r="I2168" s="11">
        <v>332</v>
      </c>
      <c r="J2168" s="11">
        <v>321</v>
      </c>
      <c r="K2168" s="11">
        <v>313</v>
      </c>
      <c r="L2168" s="11">
        <v>2</v>
      </c>
      <c r="M2168" s="11">
        <v>60</v>
      </c>
      <c r="N2168" s="11">
        <v>1490</v>
      </c>
      <c r="O2168" s="11">
        <v>0</v>
      </c>
      <c r="P2168" s="11">
        <v>0</v>
      </c>
      <c r="Q2168" s="11">
        <v>0</v>
      </c>
      <c r="R2168" s="11">
        <v>1455000</v>
      </c>
      <c r="S2168" s="11">
        <v>5002</v>
      </c>
      <c r="T2168" s="11">
        <v>5003</v>
      </c>
      <c r="U2168" s="11">
        <v>5</v>
      </c>
      <c r="V2168" s="11">
        <v>58960</v>
      </c>
      <c r="W2168" s="11">
        <v>6</v>
      </c>
      <c r="X2168" s="11">
        <v>7633</v>
      </c>
      <c r="Y2168" s="11">
        <v>21</v>
      </c>
      <c r="Z2168" s="11">
        <v>2290</v>
      </c>
      <c r="AA2168" s="11">
        <v>0</v>
      </c>
      <c r="AB2168" s="11">
        <v>0</v>
      </c>
      <c r="AC2168" s="11">
        <v>4016621</v>
      </c>
      <c r="AD2168" s="11">
        <v>2094</v>
      </c>
      <c r="AE2168" s="11">
        <v>10150000</v>
      </c>
      <c r="AF2168" s="11" t="s">
        <v>165</v>
      </c>
      <c r="AG2168" s="11" t="s">
        <v>159</v>
      </c>
      <c r="AH2168" s="16">
        <v>0</v>
      </c>
      <c r="AI2168" s="12"/>
      <c r="AJ2168" s="12"/>
      <c r="AK2168" s="12"/>
    </row>
    <row r="2169" spans="1:37">
      <c r="A2169" s="11">
        <v>4016621</v>
      </c>
      <c r="B2169" s="11">
        <v>4016601</v>
      </c>
      <c r="C2169" s="11" t="s">
        <v>80</v>
      </c>
      <c r="D2169" s="11">
        <v>20</v>
      </c>
      <c r="E2169" s="11">
        <v>21</v>
      </c>
      <c r="F2169" s="11">
        <v>70</v>
      </c>
      <c r="G2169" s="11">
        <v>4</v>
      </c>
      <c r="H2169" s="11">
        <v>412</v>
      </c>
      <c r="I2169" s="11">
        <v>331</v>
      </c>
      <c r="J2169" s="11">
        <v>323</v>
      </c>
      <c r="K2169" s="11">
        <v>312</v>
      </c>
      <c r="L2169" s="11">
        <v>2</v>
      </c>
      <c r="M2169" s="11">
        <v>60</v>
      </c>
      <c r="N2169" s="11">
        <v>1510</v>
      </c>
      <c r="O2169" s="11">
        <v>0</v>
      </c>
      <c r="P2169" s="11">
        <v>0</v>
      </c>
      <c r="Q2169" s="11">
        <v>0</v>
      </c>
      <c r="R2169" s="11">
        <v>1475000</v>
      </c>
      <c r="S2169" s="11">
        <v>5002</v>
      </c>
      <c r="T2169" s="11">
        <v>5003</v>
      </c>
      <c r="U2169" s="11">
        <v>5</v>
      </c>
      <c r="V2169" s="11">
        <v>62580</v>
      </c>
      <c r="W2169" s="11">
        <v>6</v>
      </c>
      <c r="X2169" s="11">
        <v>8237</v>
      </c>
      <c r="Y2169" s="11">
        <v>21</v>
      </c>
      <c r="Z2169" s="11">
        <v>2471</v>
      </c>
      <c r="AA2169" s="11">
        <v>0</v>
      </c>
      <c r="AB2169" s="11">
        <v>0</v>
      </c>
      <c r="AC2169" s="11">
        <v>4016622</v>
      </c>
      <c r="AD2169" s="11">
        <v>2667</v>
      </c>
      <c r="AE2169" s="11">
        <v>11605000</v>
      </c>
      <c r="AF2169" s="11" t="s">
        <v>165</v>
      </c>
      <c r="AG2169" s="11" t="s">
        <v>159</v>
      </c>
      <c r="AH2169" s="16">
        <v>0</v>
      </c>
      <c r="AI2169" s="12"/>
      <c r="AJ2169" s="12"/>
      <c r="AK2169" s="12"/>
    </row>
    <row r="2170" spans="1:37">
      <c r="A2170" s="11">
        <v>4016622</v>
      </c>
      <c r="B2170" s="11">
        <v>4016601</v>
      </c>
      <c r="C2170" s="11" t="s">
        <v>80</v>
      </c>
      <c r="D2170" s="11">
        <v>20</v>
      </c>
      <c r="E2170" s="11">
        <v>22</v>
      </c>
      <c r="F2170" s="11">
        <v>70</v>
      </c>
      <c r="G2170" s="11">
        <v>4</v>
      </c>
      <c r="H2170" s="11">
        <v>411</v>
      </c>
      <c r="I2170" s="11">
        <v>333</v>
      </c>
      <c r="J2170" s="11">
        <v>322</v>
      </c>
      <c r="K2170" s="11">
        <v>311</v>
      </c>
      <c r="L2170" s="11">
        <v>2</v>
      </c>
      <c r="M2170" s="11">
        <v>60</v>
      </c>
      <c r="N2170" s="11">
        <v>1530</v>
      </c>
      <c r="O2170" s="11">
        <v>0</v>
      </c>
      <c r="P2170" s="11">
        <v>0</v>
      </c>
      <c r="Q2170" s="11">
        <v>0</v>
      </c>
      <c r="R2170" s="11">
        <v>1500000</v>
      </c>
      <c r="S2170" s="11">
        <v>5002</v>
      </c>
      <c r="T2170" s="11">
        <v>5003</v>
      </c>
      <c r="U2170" s="11">
        <v>5</v>
      </c>
      <c r="V2170" s="11">
        <v>66220</v>
      </c>
      <c r="W2170" s="11">
        <v>6</v>
      </c>
      <c r="X2170" s="11">
        <v>8843</v>
      </c>
      <c r="Y2170" s="11">
        <v>21</v>
      </c>
      <c r="Z2170" s="11">
        <v>2653</v>
      </c>
      <c r="AA2170" s="11">
        <v>0</v>
      </c>
      <c r="AB2170" s="11">
        <v>0</v>
      </c>
      <c r="AC2170" s="11">
        <v>4016623</v>
      </c>
      <c r="AD2170" s="11">
        <v>3241</v>
      </c>
      <c r="AE2170" s="11">
        <v>13080000</v>
      </c>
      <c r="AF2170" s="11" t="s">
        <v>165</v>
      </c>
      <c r="AG2170" s="11" t="s">
        <v>159</v>
      </c>
      <c r="AH2170" s="16">
        <v>0</v>
      </c>
      <c r="AI2170" s="12"/>
      <c r="AJ2170" s="12"/>
      <c r="AK2170" s="12"/>
    </row>
    <row r="2171" spans="1:37">
      <c r="A2171" s="11">
        <v>4016623</v>
      </c>
      <c r="B2171" s="11">
        <v>4016601</v>
      </c>
      <c r="C2171" s="11" t="s">
        <v>80</v>
      </c>
      <c r="D2171" s="11">
        <v>20</v>
      </c>
      <c r="E2171" s="11">
        <v>23</v>
      </c>
      <c r="F2171" s="11">
        <v>70</v>
      </c>
      <c r="G2171" s="11">
        <v>4</v>
      </c>
      <c r="H2171" s="11">
        <v>413</v>
      </c>
      <c r="I2171" s="11">
        <v>332</v>
      </c>
      <c r="J2171" s="11">
        <v>321</v>
      </c>
      <c r="K2171" s="11">
        <v>313</v>
      </c>
      <c r="L2171" s="11">
        <v>2</v>
      </c>
      <c r="M2171" s="11">
        <v>60</v>
      </c>
      <c r="N2171" s="11">
        <v>1550</v>
      </c>
      <c r="O2171" s="11">
        <v>1</v>
      </c>
      <c r="P2171" s="11">
        <v>40166</v>
      </c>
      <c r="Q2171" s="11">
        <v>1</v>
      </c>
      <c r="R2171" s="11">
        <v>1520000</v>
      </c>
      <c r="S2171" s="11">
        <v>5002</v>
      </c>
      <c r="T2171" s="11">
        <v>5003</v>
      </c>
      <c r="U2171" s="11">
        <v>5</v>
      </c>
      <c r="V2171" s="11">
        <v>69880</v>
      </c>
      <c r="W2171" s="11">
        <v>6</v>
      </c>
      <c r="X2171" s="11">
        <v>9453</v>
      </c>
      <c r="Y2171" s="11">
        <v>21</v>
      </c>
      <c r="Z2171" s="11">
        <v>2836</v>
      </c>
      <c r="AA2171" s="11">
        <v>0</v>
      </c>
      <c r="AB2171" s="11">
        <v>0</v>
      </c>
      <c r="AC2171" s="11">
        <v>4016624</v>
      </c>
      <c r="AD2171" s="11">
        <v>3815</v>
      </c>
      <c r="AE2171" s="11">
        <v>14580000</v>
      </c>
      <c r="AF2171" s="11" t="s">
        <v>165</v>
      </c>
      <c r="AG2171" s="11" t="s">
        <v>159</v>
      </c>
      <c r="AH2171" s="16">
        <v>1</v>
      </c>
      <c r="AI2171" s="12"/>
      <c r="AJ2171" s="12"/>
      <c r="AK2171" s="12"/>
    </row>
    <row r="2172" spans="1:37">
      <c r="A2172" s="11">
        <v>4016624</v>
      </c>
      <c r="B2172" s="11">
        <v>4016601</v>
      </c>
      <c r="C2172" s="11" t="s">
        <v>80</v>
      </c>
      <c r="D2172" s="11">
        <v>20</v>
      </c>
      <c r="E2172" s="11">
        <v>24</v>
      </c>
      <c r="F2172" s="11">
        <v>70</v>
      </c>
      <c r="G2172" s="11">
        <v>4</v>
      </c>
      <c r="H2172" s="11">
        <v>412</v>
      </c>
      <c r="I2172" s="11">
        <v>411</v>
      </c>
      <c r="J2172" s="11">
        <v>323</v>
      </c>
      <c r="K2172" s="11">
        <v>312</v>
      </c>
      <c r="L2172" s="11">
        <v>2</v>
      </c>
      <c r="M2172" s="11">
        <v>60</v>
      </c>
      <c r="N2172" s="11">
        <v>1570</v>
      </c>
      <c r="O2172" s="11">
        <v>0</v>
      </c>
      <c r="P2172" s="11">
        <v>0</v>
      </c>
      <c r="Q2172" s="11">
        <v>0</v>
      </c>
      <c r="R2172" s="11">
        <v>1545000</v>
      </c>
      <c r="S2172" s="11">
        <v>5002</v>
      </c>
      <c r="T2172" s="11">
        <v>5003</v>
      </c>
      <c r="U2172" s="11">
        <v>5</v>
      </c>
      <c r="V2172" s="11">
        <v>73560</v>
      </c>
      <c r="W2172" s="11">
        <v>6</v>
      </c>
      <c r="X2172" s="11">
        <v>10067</v>
      </c>
      <c r="Y2172" s="11">
        <v>21</v>
      </c>
      <c r="Z2172" s="11">
        <v>3680</v>
      </c>
      <c r="AA2172" s="11">
        <v>0</v>
      </c>
      <c r="AB2172" s="11">
        <v>0</v>
      </c>
      <c r="AC2172" s="11">
        <v>4016625</v>
      </c>
      <c r="AD2172" s="11">
        <v>4388</v>
      </c>
      <c r="AE2172" s="11">
        <v>16100000</v>
      </c>
      <c r="AF2172" s="11" t="s">
        <v>166</v>
      </c>
      <c r="AG2172" s="11" t="s">
        <v>158</v>
      </c>
      <c r="AH2172" s="16">
        <v>0</v>
      </c>
      <c r="AI2172" s="12"/>
      <c r="AJ2172" s="12"/>
      <c r="AK2172" s="12"/>
    </row>
    <row r="2173" spans="1:37">
      <c r="A2173" s="11">
        <v>4016625</v>
      </c>
      <c r="B2173" s="11">
        <v>4016601</v>
      </c>
      <c r="C2173" s="11" t="s">
        <v>80</v>
      </c>
      <c r="D2173" s="11">
        <v>20</v>
      </c>
      <c r="E2173" s="11">
        <v>25</v>
      </c>
      <c r="F2173" s="11">
        <v>70</v>
      </c>
      <c r="G2173" s="11">
        <v>4</v>
      </c>
      <c r="H2173" s="11">
        <v>411</v>
      </c>
      <c r="I2173" s="11">
        <v>413</v>
      </c>
      <c r="J2173" s="11">
        <v>322</v>
      </c>
      <c r="K2173" s="11">
        <v>311</v>
      </c>
      <c r="L2173" s="11">
        <v>2</v>
      </c>
      <c r="M2173" s="11">
        <v>60</v>
      </c>
      <c r="N2173" s="11">
        <v>1610</v>
      </c>
      <c r="O2173" s="11">
        <v>0</v>
      </c>
      <c r="P2173" s="11">
        <v>0</v>
      </c>
      <c r="Q2173" s="11">
        <v>0</v>
      </c>
      <c r="R2173" s="11">
        <v>1565000</v>
      </c>
      <c r="S2173" s="11">
        <v>5002</v>
      </c>
      <c r="T2173" s="11">
        <v>5003</v>
      </c>
      <c r="U2173" s="11">
        <v>5</v>
      </c>
      <c r="V2173" s="11">
        <v>77260</v>
      </c>
      <c r="W2173" s="11">
        <v>6</v>
      </c>
      <c r="X2173" s="11">
        <v>10683</v>
      </c>
      <c r="Y2173" s="11">
        <v>21</v>
      </c>
      <c r="Z2173" s="11">
        <v>3865</v>
      </c>
      <c r="AA2173" s="11">
        <v>0</v>
      </c>
      <c r="AB2173" s="11">
        <v>0</v>
      </c>
      <c r="AC2173" s="11">
        <v>4016626</v>
      </c>
      <c r="AD2173" s="11">
        <v>5230</v>
      </c>
      <c r="AE2173" s="11">
        <v>17645000</v>
      </c>
      <c r="AF2173" s="11" t="s">
        <v>166</v>
      </c>
      <c r="AG2173" s="11" t="s">
        <v>158</v>
      </c>
      <c r="AH2173" s="16">
        <v>0</v>
      </c>
      <c r="AI2173" s="12"/>
      <c r="AJ2173" s="12"/>
      <c r="AK2173" s="12"/>
    </row>
    <row r="2174" spans="1:37">
      <c r="A2174" s="11">
        <v>4016626</v>
      </c>
      <c r="B2174" s="11">
        <v>4016601</v>
      </c>
      <c r="C2174" s="11" t="s">
        <v>80</v>
      </c>
      <c r="D2174" s="11">
        <v>20</v>
      </c>
      <c r="E2174" s="11">
        <v>26</v>
      </c>
      <c r="F2174" s="11">
        <v>70</v>
      </c>
      <c r="G2174" s="11">
        <v>4</v>
      </c>
      <c r="H2174" s="11">
        <v>413</v>
      </c>
      <c r="I2174" s="11">
        <v>422</v>
      </c>
      <c r="J2174" s="11">
        <v>321</v>
      </c>
      <c r="K2174" s="11">
        <v>313</v>
      </c>
      <c r="L2174" s="11">
        <v>2</v>
      </c>
      <c r="M2174" s="11">
        <v>60</v>
      </c>
      <c r="N2174" s="11">
        <v>1630</v>
      </c>
      <c r="O2174" s="11">
        <v>1</v>
      </c>
      <c r="P2174" s="11">
        <v>40166</v>
      </c>
      <c r="Q2174" s="11">
        <v>1</v>
      </c>
      <c r="R2174" s="11">
        <v>1590000</v>
      </c>
      <c r="S2174" s="11">
        <v>5002</v>
      </c>
      <c r="T2174" s="11">
        <v>5003</v>
      </c>
      <c r="U2174" s="11">
        <v>5</v>
      </c>
      <c r="V2174" s="11">
        <v>80980</v>
      </c>
      <c r="W2174" s="11">
        <v>6</v>
      </c>
      <c r="X2174" s="11">
        <v>11303</v>
      </c>
      <c r="Y2174" s="11">
        <v>21</v>
      </c>
      <c r="Z2174" s="11">
        <v>4051</v>
      </c>
      <c r="AA2174" s="11">
        <v>0</v>
      </c>
      <c r="AB2174" s="11">
        <v>0</v>
      </c>
      <c r="AC2174" s="11">
        <v>4016627</v>
      </c>
      <c r="AD2174" s="11">
        <v>6071</v>
      </c>
      <c r="AE2174" s="11">
        <v>19210000</v>
      </c>
      <c r="AF2174" s="11" t="s">
        <v>166</v>
      </c>
      <c r="AG2174" s="11" t="s">
        <v>158</v>
      </c>
      <c r="AH2174" s="16">
        <v>1</v>
      </c>
      <c r="AI2174" s="12"/>
      <c r="AJ2174" s="12"/>
      <c r="AK2174" s="12"/>
    </row>
    <row r="2175" spans="1:37">
      <c r="A2175" s="11">
        <v>4016627</v>
      </c>
      <c r="B2175" s="11">
        <v>4016601</v>
      </c>
      <c r="C2175" s="11" t="s">
        <v>80</v>
      </c>
      <c r="D2175" s="11">
        <v>20</v>
      </c>
      <c r="E2175" s="11">
        <v>27</v>
      </c>
      <c r="F2175" s="11">
        <v>70</v>
      </c>
      <c r="G2175" s="11">
        <v>4</v>
      </c>
      <c r="H2175" s="11">
        <v>412</v>
      </c>
      <c r="I2175" s="11">
        <v>431</v>
      </c>
      <c r="J2175" s="11">
        <v>323</v>
      </c>
      <c r="K2175" s="11">
        <v>312</v>
      </c>
      <c r="L2175" s="11">
        <v>2</v>
      </c>
      <c r="M2175" s="11">
        <v>60</v>
      </c>
      <c r="N2175" s="11">
        <v>1650</v>
      </c>
      <c r="O2175" s="11">
        <v>0</v>
      </c>
      <c r="P2175" s="11">
        <v>0</v>
      </c>
      <c r="Q2175" s="11">
        <v>0</v>
      </c>
      <c r="R2175" s="11">
        <v>1615000</v>
      </c>
      <c r="S2175" s="11">
        <v>5002</v>
      </c>
      <c r="T2175" s="11">
        <v>5003</v>
      </c>
      <c r="U2175" s="11">
        <v>5</v>
      </c>
      <c r="V2175" s="11">
        <v>97880</v>
      </c>
      <c r="W2175" s="11">
        <v>6</v>
      </c>
      <c r="X2175" s="11">
        <v>11927</v>
      </c>
      <c r="Y2175" s="11">
        <v>21</v>
      </c>
      <c r="Z2175" s="11">
        <v>4238</v>
      </c>
      <c r="AA2175" s="11">
        <v>0</v>
      </c>
      <c r="AB2175" s="11">
        <v>0</v>
      </c>
      <c r="AC2175" s="11">
        <v>4016628</v>
      </c>
      <c r="AD2175" s="11">
        <v>6912</v>
      </c>
      <c r="AE2175" s="11">
        <v>20800000</v>
      </c>
      <c r="AF2175" s="11" t="s">
        <v>167</v>
      </c>
      <c r="AG2175" s="11" t="s">
        <v>135</v>
      </c>
      <c r="AH2175" s="16">
        <v>0</v>
      </c>
      <c r="AI2175" s="12"/>
      <c r="AJ2175" s="12"/>
      <c r="AK2175" s="12"/>
    </row>
    <row r="2176" spans="1:37">
      <c r="A2176" s="11">
        <v>4016628</v>
      </c>
      <c r="B2176" s="11">
        <v>4016601</v>
      </c>
      <c r="C2176" s="11" t="s">
        <v>80</v>
      </c>
      <c r="D2176" s="11">
        <v>20</v>
      </c>
      <c r="E2176" s="11">
        <v>28</v>
      </c>
      <c r="F2176" s="11">
        <v>70</v>
      </c>
      <c r="G2176" s="11">
        <v>4</v>
      </c>
      <c r="H2176" s="11">
        <v>411</v>
      </c>
      <c r="I2176" s="11">
        <v>433</v>
      </c>
      <c r="J2176" s="11">
        <v>322</v>
      </c>
      <c r="K2176" s="11">
        <v>311</v>
      </c>
      <c r="L2176" s="11">
        <v>2</v>
      </c>
      <c r="M2176" s="11">
        <v>60</v>
      </c>
      <c r="N2176" s="11">
        <v>1670</v>
      </c>
      <c r="O2176" s="11">
        <v>0</v>
      </c>
      <c r="P2176" s="11">
        <v>0</v>
      </c>
      <c r="Q2176" s="11">
        <v>0</v>
      </c>
      <c r="R2176" s="11">
        <v>1635000</v>
      </c>
      <c r="S2176" s="11">
        <v>5002</v>
      </c>
      <c r="T2176" s="11">
        <v>5003</v>
      </c>
      <c r="U2176" s="11">
        <v>5</v>
      </c>
      <c r="V2176" s="11">
        <v>101640</v>
      </c>
      <c r="W2176" s="11">
        <v>6</v>
      </c>
      <c r="X2176" s="11">
        <v>12553</v>
      </c>
      <c r="Y2176" s="11">
        <v>21</v>
      </c>
      <c r="Z2176" s="11">
        <v>4426</v>
      </c>
      <c r="AA2176" s="11">
        <v>0</v>
      </c>
      <c r="AB2176" s="11">
        <v>0</v>
      </c>
      <c r="AC2176" s="11">
        <v>4016629</v>
      </c>
      <c r="AD2176" s="11">
        <v>7754</v>
      </c>
      <c r="AE2176" s="11">
        <v>22415000</v>
      </c>
      <c r="AF2176" s="11" t="s">
        <v>167</v>
      </c>
      <c r="AG2176" s="11" t="s">
        <v>135</v>
      </c>
      <c r="AH2176" s="16">
        <v>0</v>
      </c>
      <c r="AI2176" s="12"/>
      <c r="AJ2176" s="12"/>
      <c r="AK2176" s="12"/>
    </row>
    <row r="2177" spans="1:37">
      <c r="A2177" s="11">
        <v>4016629</v>
      </c>
      <c r="B2177" s="11">
        <v>4016601</v>
      </c>
      <c r="C2177" s="11" t="s">
        <v>80</v>
      </c>
      <c r="D2177" s="11">
        <v>20</v>
      </c>
      <c r="E2177" s="11">
        <v>29</v>
      </c>
      <c r="F2177" s="11">
        <v>70</v>
      </c>
      <c r="G2177" s="11">
        <v>4</v>
      </c>
      <c r="H2177" s="11">
        <v>413</v>
      </c>
      <c r="I2177" s="11">
        <v>422</v>
      </c>
      <c r="J2177" s="11">
        <v>421</v>
      </c>
      <c r="K2177" s="11">
        <v>411</v>
      </c>
      <c r="L2177" s="11">
        <v>2</v>
      </c>
      <c r="M2177" s="11">
        <v>60</v>
      </c>
      <c r="N2177" s="11">
        <v>2170</v>
      </c>
      <c r="O2177" s="11">
        <v>1</v>
      </c>
      <c r="P2177" s="11">
        <v>40166</v>
      </c>
      <c r="Q2177" s="11">
        <v>1</v>
      </c>
      <c r="R2177" s="11">
        <v>2220000</v>
      </c>
      <c r="S2177" s="11">
        <v>5002</v>
      </c>
      <c r="T2177" s="11">
        <v>5003</v>
      </c>
      <c r="U2177" s="11">
        <v>5</v>
      </c>
      <c r="V2177" s="11">
        <v>105420</v>
      </c>
      <c r="W2177" s="11">
        <v>6</v>
      </c>
      <c r="X2177" s="11">
        <v>13183</v>
      </c>
      <c r="Y2177" s="11">
        <v>21</v>
      </c>
      <c r="Z2177" s="11">
        <v>4615</v>
      </c>
      <c r="AA2177" s="11">
        <v>0</v>
      </c>
      <c r="AB2177" s="11">
        <v>0</v>
      </c>
      <c r="AC2177" s="11">
        <v>4016630</v>
      </c>
      <c r="AD2177" s="11">
        <v>8595</v>
      </c>
      <c r="AE2177" s="11">
        <v>24050000</v>
      </c>
      <c r="AF2177" s="11" t="s">
        <v>167</v>
      </c>
      <c r="AG2177" s="11" t="s">
        <v>135</v>
      </c>
      <c r="AH2177" s="16">
        <v>1</v>
      </c>
      <c r="AI2177" s="12"/>
      <c r="AJ2177" s="12"/>
      <c r="AK2177" s="12"/>
    </row>
    <row r="2178" spans="1:37">
      <c r="A2178" s="11">
        <v>4016630</v>
      </c>
      <c r="B2178" s="11">
        <v>4016601</v>
      </c>
      <c r="C2178" s="11" t="s">
        <v>80</v>
      </c>
      <c r="D2178" s="11">
        <v>20</v>
      </c>
      <c r="E2178" s="11">
        <v>30</v>
      </c>
      <c r="F2178" s="11">
        <v>80</v>
      </c>
      <c r="G2178" s="11">
        <v>4</v>
      </c>
      <c r="H2178" s="11">
        <v>512</v>
      </c>
      <c r="I2178" s="11">
        <v>431</v>
      </c>
      <c r="J2178" s="11">
        <v>423</v>
      </c>
      <c r="K2178" s="11">
        <v>412</v>
      </c>
      <c r="L2178" s="11">
        <v>2</v>
      </c>
      <c r="M2178" s="11">
        <v>60</v>
      </c>
      <c r="N2178" s="11">
        <v>2210</v>
      </c>
      <c r="O2178" s="11">
        <v>0</v>
      </c>
      <c r="P2178" s="11">
        <v>0</v>
      </c>
      <c r="Q2178" s="11">
        <v>0</v>
      </c>
      <c r="R2178" s="11">
        <v>2240000</v>
      </c>
      <c r="S2178" s="11">
        <v>5003</v>
      </c>
      <c r="T2178" s="11">
        <v>5004</v>
      </c>
      <c r="U2178" s="11">
        <v>5</v>
      </c>
      <c r="V2178" s="11">
        <v>110020</v>
      </c>
      <c r="W2178" s="11">
        <v>6</v>
      </c>
      <c r="X2178" s="11">
        <v>13950</v>
      </c>
      <c r="Y2178" s="11">
        <v>21</v>
      </c>
      <c r="Z2178" s="11">
        <v>4845</v>
      </c>
      <c r="AA2178" s="11">
        <v>0</v>
      </c>
      <c r="AB2178" s="11">
        <v>0</v>
      </c>
      <c r="AC2178" s="11">
        <v>4016631</v>
      </c>
      <c r="AD2178" s="11">
        <v>9972</v>
      </c>
      <c r="AE2178" s="11">
        <v>26270000</v>
      </c>
      <c r="AF2178" s="11" t="s">
        <v>168</v>
      </c>
      <c r="AG2178" s="11" t="s">
        <v>159</v>
      </c>
      <c r="AH2178" s="16">
        <v>0</v>
      </c>
      <c r="AI2178" s="12"/>
      <c r="AJ2178" s="12"/>
      <c r="AK2178" s="12"/>
    </row>
    <row r="2179" spans="1:37">
      <c r="A2179" s="11">
        <v>4016631</v>
      </c>
      <c r="B2179" s="11">
        <v>4016601</v>
      </c>
      <c r="C2179" s="11" t="s">
        <v>80</v>
      </c>
      <c r="D2179" s="11">
        <v>20</v>
      </c>
      <c r="E2179" s="11">
        <v>31</v>
      </c>
      <c r="F2179" s="11">
        <v>80</v>
      </c>
      <c r="G2179" s="11">
        <v>4</v>
      </c>
      <c r="H2179" s="11">
        <v>511</v>
      </c>
      <c r="I2179" s="11">
        <v>433</v>
      </c>
      <c r="J2179" s="11">
        <v>422</v>
      </c>
      <c r="K2179" s="11">
        <v>411</v>
      </c>
      <c r="L2179" s="11">
        <v>2</v>
      </c>
      <c r="M2179" s="11">
        <v>60</v>
      </c>
      <c r="N2179" s="11">
        <v>2230</v>
      </c>
      <c r="O2179" s="11">
        <v>1</v>
      </c>
      <c r="P2179" s="11">
        <v>40166</v>
      </c>
      <c r="Q2179" s="11">
        <v>1</v>
      </c>
      <c r="R2179" s="11">
        <v>2265000</v>
      </c>
      <c r="S2179" s="11">
        <v>5003</v>
      </c>
      <c r="T2179" s="11">
        <v>5004</v>
      </c>
      <c r="U2179" s="11">
        <v>5</v>
      </c>
      <c r="V2179" s="11">
        <v>114640</v>
      </c>
      <c r="W2179" s="11">
        <v>6</v>
      </c>
      <c r="X2179" s="11">
        <v>14720</v>
      </c>
      <c r="Y2179" s="11">
        <v>21</v>
      </c>
      <c r="Z2179" s="11">
        <v>5076</v>
      </c>
      <c r="AA2179" s="11">
        <v>0</v>
      </c>
      <c r="AB2179" s="11">
        <v>0</v>
      </c>
      <c r="AC2179" s="11">
        <v>4016632</v>
      </c>
      <c r="AD2179" s="11">
        <v>12219</v>
      </c>
      <c r="AE2179" s="11">
        <v>28510000</v>
      </c>
      <c r="AF2179" s="11" t="s">
        <v>168</v>
      </c>
      <c r="AG2179" s="11" t="s">
        <v>159</v>
      </c>
      <c r="AH2179" s="16">
        <v>1</v>
      </c>
      <c r="AI2179" s="12"/>
      <c r="AJ2179" s="12"/>
      <c r="AK2179" s="12"/>
    </row>
    <row r="2180" spans="1:37">
      <c r="A2180" s="11">
        <v>4016632</v>
      </c>
      <c r="B2180" s="11">
        <v>4016601</v>
      </c>
      <c r="C2180" s="11" t="s">
        <v>80</v>
      </c>
      <c r="D2180" s="11">
        <v>20</v>
      </c>
      <c r="E2180" s="11">
        <v>32</v>
      </c>
      <c r="F2180" s="11">
        <v>80</v>
      </c>
      <c r="G2180" s="11">
        <v>4</v>
      </c>
      <c r="H2180" s="11">
        <v>513</v>
      </c>
      <c r="I2180" s="11">
        <v>432</v>
      </c>
      <c r="J2180" s="11">
        <v>421</v>
      </c>
      <c r="K2180" s="11">
        <v>413</v>
      </c>
      <c r="L2180" s="11">
        <v>2</v>
      </c>
      <c r="M2180" s="11">
        <v>60</v>
      </c>
      <c r="N2180" s="11">
        <v>2250</v>
      </c>
      <c r="O2180" s="11">
        <v>0</v>
      </c>
      <c r="P2180" s="11">
        <v>0</v>
      </c>
      <c r="Q2180" s="11">
        <v>0</v>
      </c>
      <c r="R2180" s="11">
        <v>2290000</v>
      </c>
      <c r="S2180" s="11">
        <v>5003</v>
      </c>
      <c r="T2180" s="11">
        <v>5004</v>
      </c>
      <c r="U2180" s="11">
        <v>5</v>
      </c>
      <c r="V2180" s="11">
        <v>119280</v>
      </c>
      <c r="W2180" s="11">
        <v>6</v>
      </c>
      <c r="X2180" s="11">
        <v>15493</v>
      </c>
      <c r="Y2180" s="11">
        <v>21</v>
      </c>
      <c r="Z2180" s="11">
        <v>5968</v>
      </c>
      <c r="AA2180" s="11">
        <v>0</v>
      </c>
      <c r="AB2180" s="11">
        <v>0</v>
      </c>
      <c r="AC2180" s="11">
        <v>4016633</v>
      </c>
      <c r="AD2180" s="11">
        <v>14466</v>
      </c>
      <c r="AE2180" s="11">
        <v>30775000</v>
      </c>
      <c r="AF2180" s="11" t="s">
        <v>169</v>
      </c>
      <c r="AG2180" s="11" t="s">
        <v>158</v>
      </c>
      <c r="AH2180" s="16">
        <v>0</v>
      </c>
      <c r="AI2180" s="12"/>
      <c r="AJ2180" s="12"/>
      <c r="AK2180" s="12"/>
    </row>
    <row r="2181" spans="1:37">
      <c r="A2181" s="11">
        <v>4016633</v>
      </c>
      <c r="B2181" s="11">
        <v>4016601</v>
      </c>
      <c r="C2181" s="11" t="s">
        <v>80</v>
      </c>
      <c r="D2181" s="11">
        <v>20</v>
      </c>
      <c r="E2181" s="11">
        <v>33</v>
      </c>
      <c r="F2181" s="11">
        <v>80</v>
      </c>
      <c r="G2181" s="11">
        <v>4</v>
      </c>
      <c r="H2181" s="11">
        <v>512</v>
      </c>
      <c r="I2181" s="11">
        <v>431</v>
      </c>
      <c r="J2181" s="11">
        <v>423</v>
      </c>
      <c r="K2181" s="11">
        <v>412</v>
      </c>
      <c r="L2181" s="11">
        <v>2</v>
      </c>
      <c r="M2181" s="11">
        <v>60</v>
      </c>
      <c r="N2181" s="11">
        <v>2270</v>
      </c>
      <c r="O2181" s="11">
        <v>1</v>
      </c>
      <c r="P2181" s="11">
        <v>40166</v>
      </c>
      <c r="Q2181" s="11">
        <v>1</v>
      </c>
      <c r="R2181" s="11">
        <v>2315000</v>
      </c>
      <c r="S2181" s="11">
        <v>5003</v>
      </c>
      <c r="T2181" s="11">
        <v>5004</v>
      </c>
      <c r="U2181" s="11">
        <v>5</v>
      </c>
      <c r="V2181" s="11">
        <v>123940</v>
      </c>
      <c r="W2181" s="11">
        <v>6</v>
      </c>
      <c r="X2181" s="11">
        <v>16270</v>
      </c>
      <c r="Y2181" s="11">
        <v>21</v>
      </c>
      <c r="Z2181" s="11">
        <v>6201</v>
      </c>
      <c r="AA2181" s="11">
        <v>0</v>
      </c>
      <c r="AB2181" s="11">
        <v>0</v>
      </c>
      <c r="AC2181" s="11">
        <v>4016634</v>
      </c>
      <c r="AD2181" s="11">
        <v>16712</v>
      </c>
      <c r="AE2181" s="11">
        <v>33065000</v>
      </c>
      <c r="AF2181" s="11" t="s">
        <v>169</v>
      </c>
      <c r="AG2181" s="11" t="s">
        <v>158</v>
      </c>
      <c r="AH2181" s="16">
        <v>1</v>
      </c>
      <c r="AI2181" s="12"/>
      <c r="AJ2181" s="12"/>
      <c r="AK2181" s="12"/>
    </row>
    <row r="2182" spans="1:37">
      <c r="A2182" s="11">
        <v>4016634</v>
      </c>
      <c r="B2182" s="11">
        <v>4016601</v>
      </c>
      <c r="C2182" s="11" t="s">
        <v>80</v>
      </c>
      <c r="D2182" s="11">
        <v>20</v>
      </c>
      <c r="E2182" s="11">
        <v>34</v>
      </c>
      <c r="F2182" s="11">
        <v>80</v>
      </c>
      <c r="G2182" s="11">
        <v>4</v>
      </c>
      <c r="H2182" s="11">
        <v>511</v>
      </c>
      <c r="I2182" s="11">
        <v>433</v>
      </c>
      <c r="J2182" s="11">
        <v>422</v>
      </c>
      <c r="K2182" s="11">
        <v>411</v>
      </c>
      <c r="L2182" s="11">
        <v>2</v>
      </c>
      <c r="M2182" s="11">
        <v>60</v>
      </c>
      <c r="N2182" s="11">
        <v>2290</v>
      </c>
      <c r="O2182" s="11">
        <v>0</v>
      </c>
      <c r="P2182" s="11">
        <v>0</v>
      </c>
      <c r="Q2182" s="11">
        <v>0</v>
      </c>
      <c r="R2182" s="11">
        <v>2335000</v>
      </c>
      <c r="S2182" s="11">
        <v>5003</v>
      </c>
      <c r="T2182" s="11">
        <v>5004</v>
      </c>
      <c r="U2182" s="11">
        <v>5</v>
      </c>
      <c r="V2182" s="11">
        <v>141780</v>
      </c>
      <c r="W2182" s="11">
        <v>6</v>
      </c>
      <c r="X2182" s="11">
        <v>17050</v>
      </c>
      <c r="Y2182" s="11">
        <v>21</v>
      </c>
      <c r="Z2182" s="11">
        <v>6435</v>
      </c>
      <c r="AA2182" s="11">
        <v>0</v>
      </c>
      <c r="AB2182" s="11">
        <v>0</v>
      </c>
      <c r="AC2182" s="11">
        <v>4016635</v>
      </c>
      <c r="AD2182" s="11">
        <v>18959</v>
      </c>
      <c r="AE2182" s="11">
        <v>35380000</v>
      </c>
      <c r="AF2182" s="11" t="s">
        <v>170</v>
      </c>
      <c r="AG2182" s="11" t="s">
        <v>159</v>
      </c>
      <c r="AH2182" s="16">
        <v>0</v>
      </c>
      <c r="AI2182" s="12"/>
      <c r="AJ2182" s="12"/>
      <c r="AK2182" s="12"/>
    </row>
    <row r="2183" spans="1:37">
      <c r="A2183" s="11">
        <v>4016635</v>
      </c>
      <c r="B2183" s="11">
        <v>4016601</v>
      </c>
      <c r="C2183" s="11" t="s">
        <v>80</v>
      </c>
      <c r="D2183" s="11">
        <v>20</v>
      </c>
      <c r="E2183" s="11">
        <v>35</v>
      </c>
      <c r="F2183" s="11">
        <v>80</v>
      </c>
      <c r="G2183" s="11">
        <v>4</v>
      </c>
      <c r="H2183" s="11">
        <v>513</v>
      </c>
      <c r="I2183" s="11">
        <v>532</v>
      </c>
      <c r="J2183" s="11">
        <v>421</v>
      </c>
      <c r="K2183" s="11">
        <v>413</v>
      </c>
      <c r="L2183" s="11">
        <v>2</v>
      </c>
      <c r="M2183" s="11">
        <v>60</v>
      </c>
      <c r="N2183" s="11">
        <v>2330</v>
      </c>
      <c r="O2183" s="11">
        <v>1</v>
      </c>
      <c r="P2183" s="11">
        <v>40166</v>
      </c>
      <c r="Q2183" s="11">
        <v>1</v>
      </c>
      <c r="R2183" s="11">
        <v>2360000</v>
      </c>
      <c r="S2183" s="11">
        <v>5003</v>
      </c>
      <c r="T2183" s="11">
        <v>5004</v>
      </c>
      <c r="U2183" s="11">
        <v>5</v>
      </c>
      <c r="V2183" s="11">
        <v>146480</v>
      </c>
      <c r="W2183" s="11">
        <v>6</v>
      </c>
      <c r="X2183" s="11">
        <v>17833</v>
      </c>
      <c r="Y2183" s="11">
        <v>21</v>
      </c>
      <c r="Z2183" s="11">
        <v>6670</v>
      </c>
      <c r="AA2183" s="11">
        <v>0</v>
      </c>
      <c r="AB2183" s="11">
        <v>0</v>
      </c>
      <c r="AC2183" s="11">
        <v>4016636</v>
      </c>
      <c r="AD2183" s="11">
        <v>21206</v>
      </c>
      <c r="AE2183" s="11">
        <v>37715000</v>
      </c>
      <c r="AF2183" s="11" t="s">
        <v>170</v>
      </c>
      <c r="AG2183" s="11" t="s">
        <v>159</v>
      </c>
      <c r="AH2183" s="16">
        <v>1</v>
      </c>
      <c r="AI2183" s="12"/>
      <c r="AJ2183" s="12"/>
      <c r="AK2183" s="12"/>
    </row>
    <row r="2184" spans="1:37">
      <c r="A2184" s="11">
        <v>4016636</v>
      </c>
      <c r="B2184" s="11">
        <v>4016601</v>
      </c>
      <c r="C2184" s="11" t="s">
        <v>80</v>
      </c>
      <c r="D2184" s="11">
        <v>20</v>
      </c>
      <c r="E2184" s="11">
        <v>36</v>
      </c>
      <c r="F2184" s="11">
        <v>80</v>
      </c>
      <c r="G2184" s="11">
        <v>4</v>
      </c>
      <c r="H2184" s="11">
        <v>512</v>
      </c>
      <c r="I2184" s="11">
        <v>511</v>
      </c>
      <c r="J2184" s="11">
        <v>423</v>
      </c>
      <c r="K2184" s="11">
        <v>412</v>
      </c>
      <c r="L2184" s="11">
        <v>2</v>
      </c>
      <c r="M2184" s="11">
        <v>60</v>
      </c>
      <c r="N2184" s="11">
        <v>2350</v>
      </c>
      <c r="O2184" s="11">
        <v>0</v>
      </c>
      <c r="P2184" s="11">
        <v>0</v>
      </c>
      <c r="Q2184" s="11">
        <v>0</v>
      </c>
      <c r="R2184" s="11">
        <v>2385000</v>
      </c>
      <c r="S2184" s="11">
        <v>5003</v>
      </c>
      <c r="T2184" s="11">
        <v>5004</v>
      </c>
      <c r="U2184" s="11">
        <v>5</v>
      </c>
      <c r="V2184" s="11">
        <v>151200</v>
      </c>
      <c r="W2184" s="11">
        <v>6</v>
      </c>
      <c r="X2184" s="11">
        <v>18620</v>
      </c>
      <c r="Y2184" s="11">
        <v>21</v>
      </c>
      <c r="Z2184" s="11">
        <v>7566</v>
      </c>
      <c r="AA2184" s="11">
        <v>0</v>
      </c>
      <c r="AB2184" s="11">
        <v>0</v>
      </c>
      <c r="AC2184" s="11">
        <v>4016637</v>
      </c>
      <c r="AD2184" s="11">
        <v>24323</v>
      </c>
      <c r="AE2184" s="11">
        <v>40075000</v>
      </c>
      <c r="AF2184" s="11" t="s">
        <v>171</v>
      </c>
      <c r="AG2184" s="11" t="s">
        <v>158</v>
      </c>
      <c r="AH2184" s="16">
        <v>0</v>
      </c>
      <c r="AI2184" s="12"/>
      <c r="AJ2184" s="12"/>
      <c r="AK2184" s="12"/>
    </row>
    <row r="2185" spans="1:37">
      <c r="A2185" s="11">
        <v>4016637</v>
      </c>
      <c r="B2185" s="11">
        <v>4016601</v>
      </c>
      <c r="C2185" s="11" t="s">
        <v>80</v>
      </c>
      <c r="D2185" s="11">
        <v>20</v>
      </c>
      <c r="E2185" s="11">
        <v>37</v>
      </c>
      <c r="F2185" s="11">
        <v>80</v>
      </c>
      <c r="G2185" s="11">
        <v>4</v>
      </c>
      <c r="H2185" s="11">
        <v>511</v>
      </c>
      <c r="I2185" s="11">
        <v>523</v>
      </c>
      <c r="J2185" s="11">
        <v>422</v>
      </c>
      <c r="K2185" s="11">
        <v>411</v>
      </c>
      <c r="L2185" s="11">
        <v>2</v>
      </c>
      <c r="M2185" s="11">
        <v>60</v>
      </c>
      <c r="N2185" s="11">
        <v>2370</v>
      </c>
      <c r="O2185" s="11">
        <v>1</v>
      </c>
      <c r="P2185" s="11">
        <v>40166</v>
      </c>
      <c r="Q2185" s="11">
        <v>1</v>
      </c>
      <c r="R2185" s="11">
        <v>2410000</v>
      </c>
      <c r="S2185" s="11">
        <v>5003</v>
      </c>
      <c r="T2185" s="11">
        <v>5004</v>
      </c>
      <c r="U2185" s="11">
        <v>5</v>
      </c>
      <c r="V2185" s="11">
        <v>155940</v>
      </c>
      <c r="W2185" s="11">
        <v>6</v>
      </c>
      <c r="X2185" s="11">
        <v>19410</v>
      </c>
      <c r="Y2185" s="11">
        <v>21</v>
      </c>
      <c r="Z2185" s="11">
        <v>7803</v>
      </c>
      <c r="AA2185" s="11">
        <v>0</v>
      </c>
      <c r="AB2185" s="11">
        <v>0</v>
      </c>
      <c r="AC2185" s="11">
        <v>4016638</v>
      </c>
      <c r="AD2185" s="11">
        <v>27440</v>
      </c>
      <c r="AE2185" s="11">
        <v>42460000</v>
      </c>
      <c r="AF2185" s="11" t="s">
        <v>171</v>
      </c>
      <c r="AG2185" s="11" t="s">
        <v>158</v>
      </c>
      <c r="AH2185" s="16">
        <v>1</v>
      </c>
      <c r="AI2185" s="12"/>
      <c r="AJ2185" s="12"/>
      <c r="AK2185" s="12"/>
    </row>
    <row r="2186" spans="1:37">
      <c r="A2186" s="11">
        <v>4016638</v>
      </c>
      <c r="B2186" s="11">
        <v>4016601</v>
      </c>
      <c r="C2186" s="11" t="s">
        <v>80</v>
      </c>
      <c r="D2186" s="11">
        <v>20</v>
      </c>
      <c r="E2186" s="11">
        <v>38</v>
      </c>
      <c r="F2186" s="11">
        <v>80</v>
      </c>
      <c r="G2186" s="11">
        <v>4</v>
      </c>
      <c r="H2186" s="11">
        <v>513</v>
      </c>
      <c r="I2186" s="11">
        <v>512</v>
      </c>
      <c r="J2186" s="11">
        <v>421</v>
      </c>
      <c r="K2186" s="11">
        <v>413</v>
      </c>
      <c r="L2186" s="11">
        <v>2</v>
      </c>
      <c r="M2186" s="11">
        <v>60</v>
      </c>
      <c r="N2186" s="11">
        <v>2390</v>
      </c>
      <c r="O2186" s="11">
        <v>0</v>
      </c>
      <c r="P2186" s="11">
        <v>0</v>
      </c>
      <c r="Q2186" s="11">
        <v>0</v>
      </c>
      <c r="R2186" s="11">
        <v>2430000</v>
      </c>
      <c r="S2186" s="11">
        <v>5003</v>
      </c>
      <c r="T2186" s="11">
        <v>5004</v>
      </c>
      <c r="U2186" s="11">
        <v>5</v>
      </c>
      <c r="V2186" s="11">
        <v>173860</v>
      </c>
      <c r="W2186" s="11">
        <v>6</v>
      </c>
      <c r="X2186" s="11">
        <v>20203</v>
      </c>
      <c r="Y2186" s="11">
        <v>21</v>
      </c>
      <c r="Z2186" s="11">
        <v>8041</v>
      </c>
      <c r="AA2186" s="11">
        <v>0</v>
      </c>
      <c r="AB2186" s="11">
        <v>0</v>
      </c>
      <c r="AC2186" s="11">
        <v>4016639</v>
      </c>
      <c r="AD2186" s="11">
        <v>30556</v>
      </c>
      <c r="AE2186" s="11">
        <v>44870000</v>
      </c>
      <c r="AF2186" s="11" t="s">
        <v>172</v>
      </c>
      <c r="AG2186" s="11" t="s">
        <v>135</v>
      </c>
      <c r="AH2186" s="16">
        <v>0</v>
      </c>
      <c r="AI2186" s="12"/>
      <c r="AJ2186" s="12"/>
      <c r="AK2186" s="12"/>
    </row>
    <row r="2187" spans="1:37">
      <c r="A2187" s="11">
        <v>4016639</v>
      </c>
      <c r="B2187" s="11">
        <v>4016601</v>
      </c>
      <c r="C2187" s="11" t="s">
        <v>80</v>
      </c>
      <c r="D2187" s="11">
        <v>20</v>
      </c>
      <c r="E2187" s="11">
        <v>39</v>
      </c>
      <c r="F2187" s="11">
        <v>80</v>
      </c>
      <c r="G2187" s="11">
        <v>4</v>
      </c>
      <c r="H2187" s="11">
        <v>512</v>
      </c>
      <c r="I2187" s="11">
        <v>521</v>
      </c>
      <c r="J2187" s="11">
        <v>523</v>
      </c>
      <c r="K2187" s="11">
        <v>511</v>
      </c>
      <c r="L2187" s="11">
        <v>2</v>
      </c>
      <c r="M2187" s="11">
        <v>60</v>
      </c>
      <c r="N2187" s="11">
        <v>2890</v>
      </c>
      <c r="O2187" s="11">
        <v>1</v>
      </c>
      <c r="P2187" s="11">
        <v>40166</v>
      </c>
      <c r="Q2187" s="11">
        <v>1</v>
      </c>
      <c r="R2187" s="11">
        <v>3035000</v>
      </c>
      <c r="S2187" s="11">
        <v>5003</v>
      </c>
      <c r="T2187" s="11">
        <v>5004</v>
      </c>
      <c r="U2187" s="11">
        <v>5</v>
      </c>
      <c r="V2187" s="11">
        <v>178640</v>
      </c>
      <c r="W2187" s="11">
        <v>6</v>
      </c>
      <c r="X2187" s="11">
        <v>21000</v>
      </c>
      <c r="Y2187" s="11">
        <v>21</v>
      </c>
      <c r="Z2187" s="11">
        <v>8280</v>
      </c>
      <c r="AA2187" s="11">
        <v>0</v>
      </c>
      <c r="AB2187" s="11">
        <v>0</v>
      </c>
      <c r="AC2187" s="11">
        <v>4016640</v>
      </c>
      <c r="AD2187" s="11">
        <v>33673</v>
      </c>
      <c r="AE2187" s="11">
        <v>47300000</v>
      </c>
      <c r="AF2187" s="11" t="s">
        <v>172</v>
      </c>
      <c r="AG2187" s="11" t="s">
        <v>135</v>
      </c>
      <c r="AH2187" s="16">
        <v>1</v>
      </c>
      <c r="AI2187" s="12"/>
      <c r="AJ2187" s="12"/>
      <c r="AK2187" s="12"/>
    </row>
    <row r="2188" spans="1:37">
      <c r="A2188" s="11">
        <v>4016640</v>
      </c>
      <c r="B2188" s="11">
        <v>4016601</v>
      </c>
      <c r="C2188" s="11" t="s">
        <v>80</v>
      </c>
      <c r="D2188" s="11">
        <v>20</v>
      </c>
      <c r="E2188" s="11">
        <v>40</v>
      </c>
      <c r="F2188" s="11">
        <v>90</v>
      </c>
      <c r="G2188" s="11">
        <v>4</v>
      </c>
      <c r="H2188" s="11">
        <v>621</v>
      </c>
      <c r="I2188" s="11">
        <v>533</v>
      </c>
      <c r="J2188" s="11">
        <v>522</v>
      </c>
      <c r="K2188" s="11">
        <v>511</v>
      </c>
      <c r="L2188" s="11">
        <v>2</v>
      </c>
      <c r="M2188" s="11">
        <v>60</v>
      </c>
      <c r="N2188" s="11">
        <v>2930</v>
      </c>
      <c r="O2188" s="11">
        <v>1</v>
      </c>
      <c r="P2188" s="11">
        <v>40166</v>
      </c>
      <c r="Q2188" s="11">
        <v>1</v>
      </c>
      <c r="R2188" s="11">
        <v>3055000</v>
      </c>
      <c r="S2188" s="11">
        <v>5004</v>
      </c>
      <c r="T2188" s="11">
        <v>5005</v>
      </c>
      <c r="U2188" s="11">
        <v>5</v>
      </c>
      <c r="V2188" s="11">
        <v>184240</v>
      </c>
      <c r="W2188" s="11">
        <v>6</v>
      </c>
      <c r="X2188" s="11">
        <v>21933</v>
      </c>
      <c r="Y2188" s="11">
        <v>21</v>
      </c>
      <c r="Z2188" s="11">
        <v>8560</v>
      </c>
      <c r="AA2188" s="11">
        <v>0</v>
      </c>
      <c r="AB2188" s="11">
        <v>0</v>
      </c>
      <c r="AC2188" s="11">
        <v>4016641</v>
      </c>
      <c r="AD2188" s="11">
        <v>38530</v>
      </c>
      <c r="AE2188" s="11">
        <v>50335000</v>
      </c>
      <c r="AF2188" s="11" t="s">
        <v>173</v>
      </c>
      <c r="AG2188" s="11" t="s">
        <v>159</v>
      </c>
      <c r="AH2188" s="16">
        <v>1</v>
      </c>
      <c r="AI2188" s="12"/>
      <c r="AJ2188" s="12"/>
      <c r="AK2188" s="12"/>
    </row>
    <row r="2189" spans="1:37">
      <c r="A2189" s="11">
        <v>4016641</v>
      </c>
      <c r="B2189" s="11">
        <v>4016601</v>
      </c>
      <c r="C2189" s="11" t="s">
        <v>80</v>
      </c>
      <c r="D2189" s="11">
        <v>20</v>
      </c>
      <c r="E2189" s="11">
        <v>41</v>
      </c>
      <c r="F2189" s="11">
        <v>90</v>
      </c>
      <c r="G2189" s="11">
        <v>4</v>
      </c>
      <c r="H2189" s="11">
        <v>623</v>
      </c>
      <c r="I2189" s="11">
        <v>532</v>
      </c>
      <c r="J2189" s="11">
        <v>521</v>
      </c>
      <c r="K2189" s="11">
        <v>513</v>
      </c>
      <c r="L2189" s="11">
        <v>2</v>
      </c>
      <c r="M2189" s="11">
        <v>60</v>
      </c>
      <c r="N2189" s="11">
        <v>2950</v>
      </c>
      <c r="O2189" s="11">
        <v>1</v>
      </c>
      <c r="P2189" s="11">
        <v>40166</v>
      </c>
      <c r="Q2189" s="11">
        <v>1</v>
      </c>
      <c r="R2189" s="11">
        <v>3080000</v>
      </c>
      <c r="S2189" s="11">
        <v>5004</v>
      </c>
      <c r="T2189" s="11">
        <v>5005</v>
      </c>
      <c r="U2189" s="11">
        <v>5</v>
      </c>
      <c r="V2189" s="11">
        <v>189860</v>
      </c>
      <c r="W2189" s="11">
        <v>6</v>
      </c>
      <c r="X2189" s="11">
        <v>22870</v>
      </c>
      <c r="Y2189" s="11">
        <v>21</v>
      </c>
      <c r="Z2189" s="11">
        <v>9501</v>
      </c>
      <c r="AA2189" s="11">
        <v>0</v>
      </c>
      <c r="AB2189" s="11">
        <v>0</v>
      </c>
      <c r="AC2189" s="11">
        <v>4016642</v>
      </c>
      <c r="AD2189" s="11">
        <v>47087</v>
      </c>
      <c r="AE2189" s="11">
        <v>53390000</v>
      </c>
      <c r="AF2189" s="11" t="s">
        <v>174</v>
      </c>
      <c r="AG2189" s="11" t="s">
        <v>158</v>
      </c>
      <c r="AH2189" s="16">
        <v>1</v>
      </c>
      <c r="AI2189" s="12"/>
      <c r="AJ2189" s="12"/>
      <c r="AK2189" s="12"/>
    </row>
    <row r="2190" spans="1:37">
      <c r="A2190" s="11">
        <v>4016642</v>
      </c>
      <c r="B2190" s="11">
        <v>4016601</v>
      </c>
      <c r="C2190" s="11" t="s">
        <v>80</v>
      </c>
      <c r="D2190" s="11">
        <v>20</v>
      </c>
      <c r="E2190" s="11">
        <v>42</v>
      </c>
      <c r="F2190" s="11">
        <v>90</v>
      </c>
      <c r="G2190" s="11">
        <v>4</v>
      </c>
      <c r="H2190" s="11">
        <v>622</v>
      </c>
      <c r="I2190" s="11">
        <v>531</v>
      </c>
      <c r="J2190" s="11">
        <v>523</v>
      </c>
      <c r="K2190" s="11">
        <v>512</v>
      </c>
      <c r="L2190" s="11">
        <v>2</v>
      </c>
      <c r="M2190" s="11">
        <v>60</v>
      </c>
      <c r="N2190" s="11">
        <v>2970</v>
      </c>
      <c r="O2190" s="11">
        <v>1</v>
      </c>
      <c r="P2190" s="11">
        <v>40166</v>
      </c>
      <c r="Q2190" s="11">
        <v>1</v>
      </c>
      <c r="R2190" s="11">
        <v>3105000</v>
      </c>
      <c r="S2190" s="11">
        <v>5004</v>
      </c>
      <c r="T2190" s="11">
        <v>5005</v>
      </c>
      <c r="U2190" s="11">
        <v>5</v>
      </c>
      <c r="V2190" s="11">
        <v>208660</v>
      </c>
      <c r="W2190" s="11">
        <v>6</v>
      </c>
      <c r="X2190" s="11">
        <v>23810</v>
      </c>
      <c r="Y2190" s="11">
        <v>21</v>
      </c>
      <c r="Z2190" s="11">
        <v>9783</v>
      </c>
      <c r="AA2190" s="11">
        <v>0</v>
      </c>
      <c r="AB2190" s="11">
        <v>0</v>
      </c>
      <c r="AC2190" s="11">
        <v>4016643</v>
      </c>
      <c r="AD2190" s="11">
        <v>55644</v>
      </c>
      <c r="AE2190" s="11">
        <v>56470000</v>
      </c>
      <c r="AF2190" s="11" t="s">
        <v>175</v>
      </c>
      <c r="AG2190" s="11" t="s">
        <v>159</v>
      </c>
      <c r="AH2190" s="16">
        <v>1</v>
      </c>
      <c r="AI2190" s="12"/>
      <c r="AJ2190" s="12"/>
      <c r="AK2190" s="12"/>
    </row>
    <row r="2191" spans="1:37">
      <c r="A2191" s="11">
        <v>4016643</v>
      </c>
      <c r="B2191" s="11">
        <v>4016601</v>
      </c>
      <c r="C2191" s="11" t="s">
        <v>80</v>
      </c>
      <c r="D2191" s="11">
        <v>20</v>
      </c>
      <c r="E2191" s="11">
        <v>43</v>
      </c>
      <c r="F2191" s="11">
        <v>90</v>
      </c>
      <c r="G2191" s="11">
        <v>4</v>
      </c>
      <c r="H2191" s="11">
        <v>621</v>
      </c>
      <c r="I2191" s="11">
        <v>533</v>
      </c>
      <c r="J2191" s="11">
        <v>522</v>
      </c>
      <c r="K2191" s="11">
        <v>511</v>
      </c>
      <c r="L2191" s="11">
        <v>2</v>
      </c>
      <c r="M2191" s="11">
        <v>60</v>
      </c>
      <c r="N2191" s="11">
        <v>2990</v>
      </c>
      <c r="O2191" s="11">
        <v>1</v>
      </c>
      <c r="P2191" s="11">
        <v>40166</v>
      </c>
      <c r="Q2191" s="11">
        <v>1</v>
      </c>
      <c r="R2191" s="11">
        <v>3130000</v>
      </c>
      <c r="S2191" s="11">
        <v>5004</v>
      </c>
      <c r="T2191" s="11">
        <v>5005</v>
      </c>
      <c r="U2191" s="11">
        <v>5</v>
      </c>
      <c r="V2191" s="11">
        <v>214320</v>
      </c>
      <c r="W2191" s="11">
        <v>6</v>
      </c>
      <c r="X2191" s="11">
        <v>24753</v>
      </c>
      <c r="Y2191" s="11">
        <v>21</v>
      </c>
      <c r="Z2191" s="11">
        <v>10726</v>
      </c>
      <c r="AA2191" s="11">
        <v>0</v>
      </c>
      <c r="AB2191" s="11">
        <v>0</v>
      </c>
      <c r="AC2191" s="11">
        <v>4016644</v>
      </c>
      <c r="AD2191" s="11">
        <v>64201</v>
      </c>
      <c r="AE2191" s="11">
        <v>59575000</v>
      </c>
      <c r="AF2191" s="11" t="s">
        <v>176</v>
      </c>
      <c r="AG2191" s="11" t="s">
        <v>158</v>
      </c>
      <c r="AH2191" s="16">
        <v>1</v>
      </c>
      <c r="AI2191" s="12"/>
      <c r="AJ2191" s="12"/>
      <c r="AK2191" s="12"/>
    </row>
    <row r="2192" spans="1:37">
      <c r="A2192" s="11">
        <v>4016644</v>
      </c>
      <c r="B2192" s="11">
        <v>4016601</v>
      </c>
      <c r="C2192" s="11" t="s">
        <v>80</v>
      </c>
      <c r="D2192" s="11">
        <v>20</v>
      </c>
      <c r="E2192" s="11">
        <v>44</v>
      </c>
      <c r="F2192" s="11">
        <v>90</v>
      </c>
      <c r="G2192" s="11">
        <v>4</v>
      </c>
      <c r="H2192" s="11">
        <v>613</v>
      </c>
      <c r="I2192" s="11">
        <v>532</v>
      </c>
      <c r="J2192" s="11">
        <v>521</v>
      </c>
      <c r="K2192" s="11">
        <v>513</v>
      </c>
      <c r="L2192" s="11">
        <v>2</v>
      </c>
      <c r="M2192" s="11">
        <v>60</v>
      </c>
      <c r="N2192" s="11">
        <v>3010</v>
      </c>
      <c r="O2192" s="11">
        <v>1</v>
      </c>
      <c r="P2192" s="11">
        <v>40166</v>
      </c>
      <c r="Q2192" s="11">
        <v>1</v>
      </c>
      <c r="R2192" s="11">
        <v>3155000</v>
      </c>
      <c r="S2192" s="11">
        <v>5004</v>
      </c>
      <c r="T2192" s="11">
        <v>5005</v>
      </c>
      <c r="U2192" s="11">
        <v>5</v>
      </c>
      <c r="V2192" s="11">
        <v>233160</v>
      </c>
      <c r="W2192" s="11">
        <v>6</v>
      </c>
      <c r="X2192" s="11">
        <v>25700</v>
      </c>
      <c r="Y2192" s="11">
        <v>21</v>
      </c>
      <c r="Z2192" s="11">
        <v>11010</v>
      </c>
      <c r="AA2192" s="11">
        <v>0</v>
      </c>
      <c r="AB2192" s="11">
        <v>0</v>
      </c>
      <c r="AC2192" s="11">
        <v>4016645</v>
      </c>
      <c r="AD2192" s="11">
        <v>72758</v>
      </c>
      <c r="AE2192" s="11">
        <v>62705000</v>
      </c>
      <c r="AF2192" s="11" t="s">
        <v>177</v>
      </c>
      <c r="AG2192" s="11" t="s">
        <v>159</v>
      </c>
      <c r="AH2192" s="16">
        <v>1</v>
      </c>
      <c r="AI2192" s="12"/>
      <c r="AJ2192" s="12"/>
      <c r="AK2192" s="12"/>
    </row>
    <row r="2193" spans="1:37">
      <c r="A2193" s="11">
        <v>4016645</v>
      </c>
      <c r="B2193" s="11">
        <v>4016601</v>
      </c>
      <c r="C2193" s="11" t="s">
        <v>80</v>
      </c>
      <c r="D2193" s="11">
        <v>20</v>
      </c>
      <c r="E2193" s="11">
        <v>45</v>
      </c>
      <c r="F2193" s="11">
        <v>90</v>
      </c>
      <c r="G2193" s="11">
        <v>4</v>
      </c>
      <c r="H2193" s="11">
        <v>612</v>
      </c>
      <c r="I2193" s="11">
        <v>631</v>
      </c>
      <c r="J2193" s="11">
        <v>523</v>
      </c>
      <c r="K2193" s="11">
        <v>512</v>
      </c>
      <c r="L2193" s="11">
        <v>2</v>
      </c>
      <c r="M2193" s="11">
        <v>60</v>
      </c>
      <c r="N2193" s="11">
        <v>3050</v>
      </c>
      <c r="O2193" s="11">
        <v>1</v>
      </c>
      <c r="P2193" s="11">
        <v>40166</v>
      </c>
      <c r="Q2193" s="11">
        <v>1</v>
      </c>
      <c r="R2193" s="11">
        <v>3180000</v>
      </c>
      <c r="S2193" s="11">
        <v>5004</v>
      </c>
      <c r="T2193" s="11">
        <v>5005</v>
      </c>
      <c r="U2193" s="11">
        <v>5</v>
      </c>
      <c r="V2193" s="11">
        <v>238860</v>
      </c>
      <c r="W2193" s="11">
        <v>6</v>
      </c>
      <c r="X2193" s="11">
        <v>26650</v>
      </c>
      <c r="Y2193" s="11">
        <v>21</v>
      </c>
      <c r="Z2193" s="11">
        <v>11955</v>
      </c>
      <c r="AA2193" s="11">
        <v>0</v>
      </c>
      <c r="AB2193" s="11">
        <v>0</v>
      </c>
      <c r="AC2193" s="11">
        <v>4016646</v>
      </c>
      <c r="AD2193" s="11">
        <v>81315</v>
      </c>
      <c r="AE2193" s="11">
        <v>65860000</v>
      </c>
      <c r="AF2193" s="11" t="s">
        <v>178</v>
      </c>
      <c r="AG2193" s="11" t="s">
        <v>158</v>
      </c>
      <c r="AH2193" s="16">
        <v>1</v>
      </c>
      <c r="AI2193" s="12"/>
      <c r="AJ2193" s="12"/>
      <c r="AK2193" s="12"/>
    </row>
    <row r="2194" spans="1:37">
      <c r="A2194" s="11">
        <v>4016646</v>
      </c>
      <c r="B2194" s="11">
        <v>4016601</v>
      </c>
      <c r="C2194" s="11" t="s">
        <v>80</v>
      </c>
      <c r="D2194" s="11">
        <v>20</v>
      </c>
      <c r="E2194" s="11">
        <v>46</v>
      </c>
      <c r="F2194" s="11">
        <v>90</v>
      </c>
      <c r="G2194" s="11">
        <v>4</v>
      </c>
      <c r="H2194" s="11">
        <v>611</v>
      </c>
      <c r="I2194" s="11">
        <v>633</v>
      </c>
      <c r="J2194" s="11">
        <v>522</v>
      </c>
      <c r="K2194" s="11">
        <v>511</v>
      </c>
      <c r="L2194" s="11">
        <v>2</v>
      </c>
      <c r="M2194" s="11">
        <v>60</v>
      </c>
      <c r="N2194" s="11">
        <v>3070</v>
      </c>
      <c r="O2194" s="11">
        <v>1</v>
      </c>
      <c r="P2194" s="11">
        <v>40166</v>
      </c>
      <c r="Q2194" s="11">
        <v>1</v>
      </c>
      <c r="R2194" s="11">
        <v>3205000</v>
      </c>
      <c r="S2194" s="11">
        <v>5004</v>
      </c>
      <c r="T2194" s="11">
        <v>5005</v>
      </c>
      <c r="U2194" s="11">
        <v>5</v>
      </c>
      <c r="V2194" s="11">
        <v>257740</v>
      </c>
      <c r="W2194" s="11">
        <v>6</v>
      </c>
      <c r="X2194" s="11">
        <v>27603</v>
      </c>
      <c r="Y2194" s="11">
        <v>21</v>
      </c>
      <c r="Z2194" s="11">
        <v>12241</v>
      </c>
      <c r="AA2194" s="11">
        <v>0</v>
      </c>
      <c r="AB2194" s="11">
        <v>0</v>
      </c>
      <c r="AC2194" s="11">
        <v>4016647</v>
      </c>
      <c r="AD2194" s="11">
        <v>93572</v>
      </c>
      <c r="AE2194" s="11">
        <v>69040000</v>
      </c>
      <c r="AF2194" s="11" t="s">
        <v>179</v>
      </c>
      <c r="AG2194" s="11" t="s">
        <v>159</v>
      </c>
      <c r="AH2194" s="16">
        <v>1</v>
      </c>
      <c r="AI2194" s="12"/>
      <c r="AJ2194" s="12"/>
      <c r="AK2194" s="12"/>
    </row>
    <row r="2195" spans="1:37">
      <c r="A2195" s="11">
        <v>4016647</v>
      </c>
      <c r="B2195" s="11">
        <v>4016601</v>
      </c>
      <c r="C2195" s="11" t="s">
        <v>80</v>
      </c>
      <c r="D2195" s="11">
        <v>20</v>
      </c>
      <c r="E2195" s="11">
        <v>47</v>
      </c>
      <c r="F2195" s="11">
        <v>90</v>
      </c>
      <c r="G2195" s="11">
        <v>4</v>
      </c>
      <c r="H2195" s="11">
        <v>623</v>
      </c>
      <c r="I2195" s="11">
        <v>632</v>
      </c>
      <c r="J2195" s="11">
        <v>521</v>
      </c>
      <c r="K2195" s="11">
        <v>513</v>
      </c>
      <c r="L2195" s="11">
        <v>2</v>
      </c>
      <c r="M2195" s="11">
        <v>60</v>
      </c>
      <c r="N2195" s="11">
        <v>3090</v>
      </c>
      <c r="O2195" s="11">
        <v>1</v>
      </c>
      <c r="P2195" s="11">
        <v>40166</v>
      </c>
      <c r="Q2195" s="11">
        <v>1</v>
      </c>
      <c r="R2195" s="11">
        <v>3230000</v>
      </c>
      <c r="S2195" s="11">
        <v>5004</v>
      </c>
      <c r="T2195" s="11">
        <v>5005</v>
      </c>
      <c r="U2195" s="11">
        <v>5</v>
      </c>
      <c r="V2195" s="11">
        <v>263480</v>
      </c>
      <c r="W2195" s="11">
        <v>6</v>
      </c>
      <c r="X2195" s="11">
        <v>28560</v>
      </c>
      <c r="Y2195" s="11">
        <v>21</v>
      </c>
      <c r="Z2195" s="11">
        <v>13188</v>
      </c>
      <c r="AA2195" s="11">
        <v>0</v>
      </c>
      <c r="AB2195" s="11">
        <v>0</v>
      </c>
      <c r="AC2195" s="11">
        <v>4016648</v>
      </c>
      <c r="AD2195" s="11">
        <v>105829</v>
      </c>
      <c r="AE2195" s="11">
        <v>72245000</v>
      </c>
      <c r="AF2195" s="11" t="s">
        <v>180</v>
      </c>
      <c r="AG2195" s="11" t="s">
        <v>158</v>
      </c>
      <c r="AH2195" s="16">
        <v>1</v>
      </c>
      <c r="AI2195" s="12"/>
      <c r="AJ2195" s="12"/>
      <c r="AK2195" s="12"/>
    </row>
    <row r="2196" spans="1:37">
      <c r="A2196" s="11">
        <v>4016648</v>
      </c>
      <c r="B2196" s="11">
        <v>4016601</v>
      </c>
      <c r="C2196" s="11" t="s">
        <v>80</v>
      </c>
      <c r="D2196" s="11">
        <v>20</v>
      </c>
      <c r="E2196" s="11">
        <v>48</v>
      </c>
      <c r="F2196" s="11">
        <v>90</v>
      </c>
      <c r="G2196" s="11">
        <v>4</v>
      </c>
      <c r="H2196" s="11">
        <v>612</v>
      </c>
      <c r="I2196" s="11">
        <v>631</v>
      </c>
      <c r="J2196" s="11">
        <v>523</v>
      </c>
      <c r="K2196" s="11">
        <v>512</v>
      </c>
      <c r="L2196" s="11">
        <v>2</v>
      </c>
      <c r="M2196" s="11">
        <v>60</v>
      </c>
      <c r="N2196" s="11">
        <v>3110</v>
      </c>
      <c r="O2196" s="11">
        <v>1</v>
      </c>
      <c r="P2196" s="11">
        <v>40166</v>
      </c>
      <c r="Q2196" s="11">
        <v>1</v>
      </c>
      <c r="R2196" s="11">
        <v>3250000</v>
      </c>
      <c r="S2196" s="11">
        <v>5004</v>
      </c>
      <c r="T2196" s="11">
        <v>5005</v>
      </c>
      <c r="U2196" s="11">
        <v>5</v>
      </c>
      <c r="V2196" s="11">
        <v>282400</v>
      </c>
      <c r="W2196" s="11">
        <v>6</v>
      </c>
      <c r="X2196" s="11">
        <v>29520</v>
      </c>
      <c r="Y2196" s="11">
        <v>21</v>
      </c>
      <c r="Z2196" s="11">
        <v>13476</v>
      </c>
      <c r="AA2196" s="11">
        <v>0</v>
      </c>
      <c r="AB2196" s="11">
        <v>0</v>
      </c>
      <c r="AC2196" s="11">
        <v>4016649</v>
      </c>
      <c r="AD2196" s="11">
        <v>118086</v>
      </c>
      <c r="AE2196" s="11">
        <v>75475000</v>
      </c>
      <c r="AF2196" s="11" t="s">
        <v>181</v>
      </c>
      <c r="AG2196" s="11" t="s">
        <v>159</v>
      </c>
      <c r="AH2196" s="16">
        <v>1</v>
      </c>
      <c r="AI2196" s="12"/>
      <c r="AJ2196" s="12"/>
      <c r="AK2196" s="12"/>
    </row>
    <row r="2197" spans="1:37">
      <c r="A2197" s="11">
        <v>4016649</v>
      </c>
      <c r="B2197" s="11">
        <v>4016601</v>
      </c>
      <c r="C2197" s="11" t="s">
        <v>80</v>
      </c>
      <c r="D2197" s="11">
        <v>20</v>
      </c>
      <c r="E2197" s="11">
        <v>49</v>
      </c>
      <c r="F2197" s="11">
        <v>90</v>
      </c>
      <c r="G2197" s="11">
        <v>4</v>
      </c>
      <c r="H2197" s="11">
        <v>611</v>
      </c>
      <c r="I2197" s="11">
        <v>633</v>
      </c>
      <c r="J2197" s="11">
        <v>622</v>
      </c>
      <c r="K2197" s="11">
        <v>612</v>
      </c>
      <c r="L2197" s="11">
        <v>2</v>
      </c>
      <c r="M2197" s="11">
        <v>60</v>
      </c>
      <c r="N2197" s="11">
        <v>3610</v>
      </c>
      <c r="O2197" s="11">
        <v>1</v>
      </c>
      <c r="P2197" s="11">
        <v>40166</v>
      </c>
      <c r="Q2197" s="11">
        <v>1</v>
      </c>
      <c r="R2197" s="11">
        <v>3870000</v>
      </c>
      <c r="S2197" s="11">
        <v>5004</v>
      </c>
      <c r="T2197" s="11">
        <v>5005</v>
      </c>
      <c r="U2197" s="11">
        <v>5</v>
      </c>
      <c r="V2197" s="11">
        <v>288180</v>
      </c>
      <c r="W2197" s="11">
        <v>6</v>
      </c>
      <c r="X2197" s="11">
        <v>30483</v>
      </c>
      <c r="Y2197" s="11">
        <v>21</v>
      </c>
      <c r="Z2197" s="11">
        <v>14425</v>
      </c>
      <c r="AA2197" s="11">
        <v>0</v>
      </c>
      <c r="AB2197" s="11">
        <v>0</v>
      </c>
      <c r="AC2197" s="11">
        <v>4016650</v>
      </c>
      <c r="AD2197" s="11">
        <v>130343</v>
      </c>
      <c r="AE2197" s="11">
        <v>78725000</v>
      </c>
      <c r="AF2197" s="11" t="s">
        <v>182</v>
      </c>
      <c r="AG2197" s="11" t="s">
        <v>136</v>
      </c>
      <c r="AH2197" s="16">
        <v>1</v>
      </c>
      <c r="AI2197" s="12"/>
      <c r="AJ2197" s="12"/>
      <c r="AK2197" s="12"/>
    </row>
    <row r="2198" spans="1:37" s="12" customFormat="1">
      <c r="A2198" s="12">
        <v>4016650</v>
      </c>
      <c r="B2198" s="12">
        <v>4016601</v>
      </c>
      <c r="C2198" s="12" t="s">
        <v>80</v>
      </c>
      <c r="D2198" s="11">
        <v>20</v>
      </c>
      <c r="E2198" s="12">
        <v>50</v>
      </c>
      <c r="F2198" s="11">
        <v>200</v>
      </c>
      <c r="G2198" s="12">
        <v>0</v>
      </c>
      <c r="H2198" s="12">
        <v>0</v>
      </c>
      <c r="I2198" s="12">
        <v>0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  <c r="O2198" s="12">
        <v>0</v>
      </c>
      <c r="P2198" s="12">
        <v>0</v>
      </c>
      <c r="Q2198" s="12">
        <v>0</v>
      </c>
      <c r="R2198" s="12">
        <v>0</v>
      </c>
      <c r="S2198" s="11">
        <v>5005</v>
      </c>
      <c r="T2198" s="12">
        <v>0</v>
      </c>
      <c r="U2198" s="12">
        <v>5</v>
      </c>
      <c r="V2198" s="12">
        <v>294780</v>
      </c>
      <c r="W2198" s="12">
        <v>6</v>
      </c>
      <c r="X2198" s="12">
        <v>31583</v>
      </c>
      <c r="Y2198" s="12">
        <v>21</v>
      </c>
      <c r="Z2198" s="12">
        <v>14755</v>
      </c>
      <c r="AA2198" s="12">
        <v>0</v>
      </c>
      <c r="AB2198" s="12">
        <v>0</v>
      </c>
      <c r="AC2198" s="12">
        <v>0</v>
      </c>
      <c r="AD2198" s="12">
        <v>150000</v>
      </c>
      <c r="AE2198" s="11">
        <v>82595000</v>
      </c>
      <c r="AF2198" s="11">
        <v>0</v>
      </c>
      <c r="AG2198" s="11">
        <v>0</v>
      </c>
      <c r="AH2198" s="11">
        <v>0</v>
      </c>
    </row>
    <row r="2199" spans="1:37">
      <c r="A2199" s="11">
        <v>4017700</v>
      </c>
      <c r="B2199" s="11">
        <v>4017701</v>
      </c>
      <c r="C2199" s="11" t="s">
        <v>81</v>
      </c>
      <c r="D2199" s="11">
        <v>20</v>
      </c>
      <c r="E2199" s="11">
        <v>0</v>
      </c>
      <c r="F2199" s="11">
        <v>50</v>
      </c>
      <c r="G2199" s="11">
        <v>2</v>
      </c>
      <c r="H2199" s="11">
        <v>111</v>
      </c>
      <c r="I2199" s="11">
        <v>134</v>
      </c>
      <c r="J2199" s="11">
        <v>0</v>
      </c>
      <c r="K2199" s="11">
        <v>0</v>
      </c>
      <c r="L2199" s="11">
        <v>2</v>
      </c>
      <c r="M2199" s="11">
        <v>60</v>
      </c>
      <c r="N2199" s="11">
        <v>60</v>
      </c>
      <c r="O2199" s="11">
        <v>0</v>
      </c>
      <c r="P2199" s="11">
        <v>0</v>
      </c>
      <c r="Q2199" s="11">
        <v>0</v>
      </c>
      <c r="R2199" s="11">
        <v>35000</v>
      </c>
      <c r="S2199" s="11">
        <v>0</v>
      </c>
      <c r="T2199" s="11">
        <v>5001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4017701</v>
      </c>
      <c r="AD2199" s="11">
        <v>0</v>
      </c>
      <c r="AE2199" s="11">
        <v>0</v>
      </c>
      <c r="AF2199" s="11" t="s">
        <v>162</v>
      </c>
      <c r="AG2199" s="11" t="s">
        <v>134</v>
      </c>
      <c r="AH2199" s="11">
        <v>0</v>
      </c>
      <c r="AI2199" s="12"/>
      <c r="AJ2199" s="12"/>
      <c r="AK2199" s="12"/>
    </row>
    <row r="2200" spans="1:37">
      <c r="A2200" s="11">
        <v>4017701</v>
      </c>
      <c r="B2200" s="11">
        <v>4017701</v>
      </c>
      <c r="C2200" s="11" t="s">
        <v>81</v>
      </c>
      <c r="D2200" s="11">
        <v>20</v>
      </c>
      <c r="E2200" s="11">
        <v>1</v>
      </c>
      <c r="F2200" s="11">
        <v>50</v>
      </c>
      <c r="G2200" s="11">
        <v>3</v>
      </c>
      <c r="H2200" s="11">
        <v>214</v>
      </c>
      <c r="I2200" s="11">
        <v>133</v>
      </c>
      <c r="J2200" s="11">
        <v>122</v>
      </c>
      <c r="K2200" s="11">
        <v>0</v>
      </c>
      <c r="L2200" s="11">
        <v>2</v>
      </c>
      <c r="M2200" s="11">
        <v>60</v>
      </c>
      <c r="N2200" s="11">
        <v>80</v>
      </c>
      <c r="O2200" s="11">
        <v>0</v>
      </c>
      <c r="P2200" s="11">
        <v>0</v>
      </c>
      <c r="Q2200" s="11">
        <v>0</v>
      </c>
      <c r="R2200" s="11">
        <v>50000</v>
      </c>
      <c r="S2200" s="11">
        <v>0</v>
      </c>
      <c r="T2200" s="11">
        <v>5001</v>
      </c>
      <c r="U2200" s="11">
        <v>5</v>
      </c>
      <c r="V2200" s="11">
        <v>2025</v>
      </c>
      <c r="W2200" s="11">
        <v>6</v>
      </c>
      <c r="X2200" s="11">
        <v>169</v>
      </c>
      <c r="Y2200" s="11">
        <v>21</v>
      </c>
      <c r="Z2200" s="11">
        <v>101</v>
      </c>
      <c r="AA2200" s="11">
        <v>0</v>
      </c>
      <c r="AB2200" s="11">
        <v>0</v>
      </c>
      <c r="AC2200" s="11">
        <v>4017702</v>
      </c>
      <c r="AD2200" s="11">
        <v>10</v>
      </c>
      <c r="AE2200" s="11">
        <v>35000</v>
      </c>
      <c r="AF2200" s="11" t="s">
        <v>162</v>
      </c>
      <c r="AG2200" s="11" t="s">
        <v>134</v>
      </c>
      <c r="AH2200" s="11">
        <v>0</v>
      </c>
      <c r="AI2200" s="12"/>
      <c r="AJ2200" s="12"/>
      <c r="AK2200" s="12"/>
    </row>
    <row r="2201" spans="1:37">
      <c r="A2201" s="11">
        <v>4017702</v>
      </c>
      <c r="B2201" s="11">
        <v>4017701</v>
      </c>
      <c r="C2201" s="11" t="s">
        <v>81</v>
      </c>
      <c r="D2201" s="11">
        <v>20</v>
      </c>
      <c r="E2201" s="11">
        <v>2</v>
      </c>
      <c r="F2201" s="11">
        <v>50</v>
      </c>
      <c r="G2201" s="11">
        <v>4</v>
      </c>
      <c r="H2201" s="11">
        <v>213</v>
      </c>
      <c r="I2201" s="11">
        <v>132</v>
      </c>
      <c r="J2201" s="11">
        <v>121</v>
      </c>
      <c r="K2201" s="11">
        <v>134</v>
      </c>
      <c r="L2201" s="11">
        <v>2</v>
      </c>
      <c r="M2201" s="11">
        <v>60</v>
      </c>
      <c r="N2201" s="11">
        <v>100</v>
      </c>
      <c r="O2201" s="11">
        <v>0</v>
      </c>
      <c r="P2201" s="11">
        <v>0</v>
      </c>
      <c r="Q2201" s="11">
        <v>0</v>
      </c>
      <c r="R2201" s="11">
        <v>70000</v>
      </c>
      <c r="S2201" s="11">
        <v>0</v>
      </c>
      <c r="T2201" s="11">
        <v>5001</v>
      </c>
      <c r="U2201" s="11">
        <v>5</v>
      </c>
      <c r="V2201" s="11">
        <v>4075</v>
      </c>
      <c r="W2201" s="11">
        <v>6</v>
      </c>
      <c r="X2201" s="11">
        <v>340</v>
      </c>
      <c r="Y2201" s="11">
        <v>21</v>
      </c>
      <c r="Z2201" s="11">
        <v>204</v>
      </c>
      <c r="AA2201" s="11">
        <v>0</v>
      </c>
      <c r="AB2201" s="11">
        <v>0</v>
      </c>
      <c r="AC2201" s="11">
        <v>4017703</v>
      </c>
      <c r="AD2201" s="11">
        <v>33</v>
      </c>
      <c r="AE2201" s="11">
        <v>85000</v>
      </c>
      <c r="AF2201" s="11" t="s">
        <v>162</v>
      </c>
      <c r="AG2201" s="11" t="s">
        <v>134</v>
      </c>
      <c r="AH2201" s="11">
        <v>0</v>
      </c>
      <c r="AI2201" s="12"/>
      <c r="AJ2201" s="12"/>
      <c r="AK2201" s="12"/>
    </row>
    <row r="2202" spans="1:37">
      <c r="A2202" s="11">
        <v>4017703</v>
      </c>
      <c r="B2202" s="11">
        <v>4017701</v>
      </c>
      <c r="C2202" s="11" t="s">
        <v>81</v>
      </c>
      <c r="D2202" s="11">
        <v>20</v>
      </c>
      <c r="E2202" s="11">
        <v>3</v>
      </c>
      <c r="F2202" s="11">
        <v>50</v>
      </c>
      <c r="G2202" s="11">
        <v>4</v>
      </c>
      <c r="H2202" s="11">
        <v>212</v>
      </c>
      <c r="I2202" s="11">
        <v>131</v>
      </c>
      <c r="J2202" s="11">
        <v>124</v>
      </c>
      <c r="K2202" s="11">
        <v>133</v>
      </c>
      <c r="L2202" s="11">
        <v>2</v>
      </c>
      <c r="M2202" s="11">
        <v>60</v>
      </c>
      <c r="N2202" s="11">
        <v>120</v>
      </c>
      <c r="O2202" s="11">
        <v>0</v>
      </c>
      <c r="P2202" s="11">
        <v>0</v>
      </c>
      <c r="Q2202" s="11">
        <v>0</v>
      </c>
      <c r="R2202" s="11">
        <v>85000</v>
      </c>
      <c r="S2202" s="11">
        <v>0</v>
      </c>
      <c r="T2202" s="11">
        <v>5001</v>
      </c>
      <c r="U2202" s="11">
        <v>5</v>
      </c>
      <c r="V2202" s="11">
        <v>6150</v>
      </c>
      <c r="W2202" s="11">
        <v>6</v>
      </c>
      <c r="X2202" s="11">
        <v>513</v>
      </c>
      <c r="Y2202" s="11">
        <v>21</v>
      </c>
      <c r="Z2202" s="11">
        <v>308</v>
      </c>
      <c r="AA2202" s="11">
        <v>0</v>
      </c>
      <c r="AB2202" s="11">
        <v>0</v>
      </c>
      <c r="AC2202" s="11">
        <v>4017704</v>
      </c>
      <c r="AD2202" s="11">
        <v>62</v>
      </c>
      <c r="AE2202" s="11">
        <v>155000</v>
      </c>
      <c r="AF2202" s="11" t="s">
        <v>162</v>
      </c>
      <c r="AG2202" s="11" t="s">
        <v>134</v>
      </c>
      <c r="AH2202" s="16">
        <v>0</v>
      </c>
      <c r="AI2202" s="12"/>
      <c r="AJ2202" s="12"/>
      <c r="AK2202" s="12"/>
    </row>
    <row r="2203" spans="1:37">
      <c r="A2203" s="11">
        <v>4017704</v>
      </c>
      <c r="B2203" s="11">
        <v>4017701</v>
      </c>
      <c r="C2203" s="11" t="s">
        <v>81</v>
      </c>
      <c r="D2203" s="11">
        <v>20</v>
      </c>
      <c r="E2203" s="11">
        <v>4</v>
      </c>
      <c r="F2203" s="11">
        <v>50</v>
      </c>
      <c r="G2203" s="11">
        <v>4</v>
      </c>
      <c r="H2203" s="11">
        <v>211</v>
      </c>
      <c r="I2203" s="11">
        <v>234</v>
      </c>
      <c r="J2203" s="11">
        <v>123</v>
      </c>
      <c r="K2203" s="11">
        <v>132</v>
      </c>
      <c r="L2203" s="11">
        <v>2</v>
      </c>
      <c r="M2203" s="11">
        <v>60</v>
      </c>
      <c r="N2203" s="11">
        <v>140</v>
      </c>
      <c r="O2203" s="11">
        <v>0</v>
      </c>
      <c r="P2203" s="11">
        <v>0</v>
      </c>
      <c r="Q2203" s="11">
        <v>0</v>
      </c>
      <c r="R2203" s="11">
        <v>105000</v>
      </c>
      <c r="S2203" s="11">
        <v>0</v>
      </c>
      <c r="T2203" s="11">
        <v>5001</v>
      </c>
      <c r="U2203" s="11">
        <v>5</v>
      </c>
      <c r="V2203" s="11">
        <v>8250</v>
      </c>
      <c r="W2203" s="11">
        <v>6</v>
      </c>
      <c r="X2203" s="11">
        <v>688</v>
      </c>
      <c r="Y2203" s="11">
        <v>21</v>
      </c>
      <c r="Z2203" s="11">
        <v>413</v>
      </c>
      <c r="AA2203" s="11">
        <v>0</v>
      </c>
      <c r="AB2203" s="11">
        <v>0</v>
      </c>
      <c r="AC2203" s="11">
        <v>4017705</v>
      </c>
      <c r="AD2203" s="11">
        <v>91</v>
      </c>
      <c r="AE2203" s="11">
        <v>240000</v>
      </c>
      <c r="AF2203" s="11" t="s">
        <v>162</v>
      </c>
      <c r="AG2203" s="11" t="s">
        <v>134</v>
      </c>
      <c r="AH2203" s="16">
        <v>0</v>
      </c>
      <c r="AI2203" s="12"/>
      <c r="AJ2203" s="12"/>
      <c r="AK2203" s="12"/>
    </row>
    <row r="2204" spans="1:37">
      <c r="A2204" s="11">
        <v>4017705</v>
      </c>
      <c r="B2204" s="11">
        <v>4017701</v>
      </c>
      <c r="C2204" s="11" t="s">
        <v>81</v>
      </c>
      <c r="D2204" s="11">
        <v>20</v>
      </c>
      <c r="E2204" s="11">
        <v>5</v>
      </c>
      <c r="F2204" s="11">
        <v>50</v>
      </c>
      <c r="G2204" s="11">
        <v>4</v>
      </c>
      <c r="H2204" s="11">
        <v>214</v>
      </c>
      <c r="I2204" s="11">
        <v>233</v>
      </c>
      <c r="J2204" s="11">
        <v>122</v>
      </c>
      <c r="K2204" s="11">
        <v>131</v>
      </c>
      <c r="L2204" s="11">
        <v>2</v>
      </c>
      <c r="M2204" s="11">
        <v>60</v>
      </c>
      <c r="N2204" s="11">
        <v>170</v>
      </c>
      <c r="O2204" s="11">
        <v>0</v>
      </c>
      <c r="P2204" s="11">
        <v>0</v>
      </c>
      <c r="Q2204" s="11">
        <v>0</v>
      </c>
      <c r="R2204" s="11">
        <v>120000</v>
      </c>
      <c r="S2204" s="11">
        <v>0</v>
      </c>
      <c r="T2204" s="11">
        <v>5001</v>
      </c>
      <c r="U2204" s="11">
        <v>5</v>
      </c>
      <c r="V2204" s="11">
        <v>10375</v>
      </c>
      <c r="W2204" s="11">
        <v>6</v>
      </c>
      <c r="X2204" s="11">
        <v>865</v>
      </c>
      <c r="Y2204" s="11">
        <v>21</v>
      </c>
      <c r="Z2204" s="11">
        <v>519</v>
      </c>
      <c r="AA2204" s="11">
        <v>0</v>
      </c>
      <c r="AB2204" s="11">
        <v>0</v>
      </c>
      <c r="AC2204" s="11">
        <v>4017706</v>
      </c>
      <c r="AD2204" s="11">
        <v>129</v>
      </c>
      <c r="AE2204" s="11">
        <v>345000</v>
      </c>
      <c r="AF2204" s="11" t="s">
        <v>162</v>
      </c>
      <c r="AG2204" s="11" t="s">
        <v>134</v>
      </c>
      <c r="AH2204" s="16">
        <v>0</v>
      </c>
      <c r="AI2204" s="12"/>
      <c r="AJ2204" s="12"/>
      <c r="AK2204" s="12"/>
    </row>
    <row r="2205" spans="1:37">
      <c r="A2205" s="11">
        <v>4017706</v>
      </c>
      <c r="B2205" s="11">
        <v>4017701</v>
      </c>
      <c r="C2205" s="11" t="s">
        <v>81</v>
      </c>
      <c r="D2205" s="11">
        <v>20</v>
      </c>
      <c r="E2205" s="11">
        <v>6</v>
      </c>
      <c r="F2205" s="11">
        <v>50</v>
      </c>
      <c r="G2205" s="11">
        <v>4</v>
      </c>
      <c r="H2205" s="11">
        <v>213</v>
      </c>
      <c r="I2205" s="11">
        <v>232</v>
      </c>
      <c r="J2205" s="11">
        <v>121</v>
      </c>
      <c r="K2205" s="11">
        <v>134</v>
      </c>
      <c r="L2205" s="11">
        <v>2</v>
      </c>
      <c r="M2205" s="11">
        <v>60</v>
      </c>
      <c r="N2205" s="11">
        <v>190</v>
      </c>
      <c r="O2205" s="11">
        <v>0</v>
      </c>
      <c r="P2205" s="11">
        <v>0</v>
      </c>
      <c r="Q2205" s="11">
        <v>0</v>
      </c>
      <c r="R2205" s="11">
        <v>140000</v>
      </c>
      <c r="S2205" s="11">
        <v>0</v>
      </c>
      <c r="T2205" s="11">
        <v>5001</v>
      </c>
      <c r="U2205" s="11">
        <v>5</v>
      </c>
      <c r="V2205" s="11">
        <v>12525</v>
      </c>
      <c r="W2205" s="11">
        <v>6</v>
      </c>
      <c r="X2205" s="11">
        <v>1044</v>
      </c>
      <c r="Y2205" s="11">
        <v>21</v>
      </c>
      <c r="Z2205" s="11">
        <v>626</v>
      </c>
      <c r="AA2205" s="11">
        <v>0</v>
      </c>
      <c r="AB2205" s="11">
        <v>0</v>
      </c>
      <c r="AC2205" s="11">
        <v>4017707</v>
      </c>
      <c r="AD2205" s="11">
        <v>167</v>
      </c>
      <c r="AE2205" s="11">
        <v>465000</v>
      </c>
      <c r="AF2205" s="11" t="s">
        <v>162</v>
      </c>
      <c r="AG2205" s="11" t="s">
        <v>134</v>
      </c>
      <c r="AH2205" s="16">
        <v>0</v>
      </c>
      <c r="AI2205" s="12"/>
      <c r="AJ2205" s="12"/>
      <c r="AK2205" s="12"/>
    </row>
    <row r="2206" spans="1:37">
      <c r="A2206" s="11">
        <v>4017707</v>
      </c>
      <c r="B2206" s="11">
        <v>4017701</v>
      </c>
      <c r="C2206" s="11" t="s">
        <v>81</v>
      </c>
      <c r="D2206" s="11">
        <v>20</v>
      </c>
      <c r="E2206" s="11">
        <v>7</v>
      </c>
      <c r="F2206" s="11">
        <v>50</v>
      </c>
      <c r="G2206" s="11">
        <v>4</v>
      </c>
      <c r="H2206" s="11">
        <v>212</v>
      </c>
      <c r="I2206" s="11">
        <v>231</v>
      </c>
      <c r="J2206" s="11">
        <v>124</v>
      </c>
      <c r="K2206" s="11">
        <v>133</v>
      </c>
      <c r="L2206" s="11">
        <v>2</v>
      </c>
      <c r="M2206" s="11">
        <v>60</v>
      </c>
      <c r="N2206" s="11">
        <v>210</v>
      </c>
      <c r="O2206" s="11">
        <v>0</v>
      </c>
      <c r="P2206" s="11">
        <v>0</v>
      </c>
      <c r="Q2206" s="11">
        <v>0</v>
      </c>
      <c r="R2206" s="11">
        <v>160000</v>
      </c>
      <c r="S2206" s="11">
        <v>0</v>
      </c>
      <c r="T2206" s="11">
        <v>5001</v>
      </c>
      <c r="U2206" s="11">
        <v>5</v>
      </c>
      <c r="V2206" s="11">
        <v>14700</v>
      </c>
      <c r="W2206" s="11">
        <v>6</v>
      </c>
      <c r="X2206" s="11">
        <v>1225</v>
      </c>
      <c r="Y2206" s="11">
        <v>21</v>
      </c>
      <c r="Z2206" s="11">
        <v>735</v>
      </c>
      <c r="AA2206" s="11">
        <v>0</v>
      </c>
      <c r="AB2206" s="11">
        <v>0</v>
      </c>
      <c r="AC2206" s="11">
        <v>4017708</v>
      </c>
      <c r="AD2206" s="11">
        <v>206</v>
      </c>
      <c r="AE2206" s="11">
        <v>605000</v>
      </c>
      <c r="AF2206" s="11" t="s">
        <v>162</v>
      </c>
      <c r="AG2206" s="11" t="s">
        <v>134</v>
      </c>
      <c r="AH2206" s="16">
        <v>0</v>
      </c>
      <c r="AI2206" s="12"/>
      <c r="AJ2206" s="12"/>
      <c r="AK2206" s="12"/>
    </row>
    <row r="2207" spans="1:37">
      <c r="A2207" s="11">
        <v>4017708</v>
      </c>
      <c r="B2207" s="11">
        <v>4017701</v>
      </c>
      <c r="C2207" s="11" t="s">
        <v>81</v>
      </c>
      <c r="D2207" s="11">
        <v>20</v>
      </c>
      <c r="E2207" s="11">
        <v>8</v>
      </c>
      <c r="F2207" s="11">
        <v>50</v>
      </c>
      <c r="G2207" s="11">
        <v>4</v>
      </c>
      <c r="H2207" s="11">
        <v>211</v>
      </c>
      <c r="I2207" s="11">
        <v>234</v>
      </c>
      <c r="J2207" s="11">
        <v>123</v>
      </c>
      <c r="K2207" s="11">
        <v>132</v>
      </c>
      <c r="L2207" s="11">
        <v>2</v>
      </c>
      <c r="M2207" s="11">
        <v>60</v>
      </c>
      <c r="N2207" s="11">
        <v>230</v>
      </c>
      <c r="O2207" s="11">
        <v>0</v>
      </c>
      <c r="P2207" s="11">
        <v>0</v>
      </c>
      <c r="Q2207" s="11">
        <v>0</v>
      </c>
      <c r="R2207" s="11">
        <v>175000</v>
      </c>
      <c r="S2207" s="11">
        <v>0</v>
      </c>
      <c r="T2207" s="11">
        <v>5001</v>
      </c>
      <c r="U2207" s="11">
        <v>5</v>
      </c>
      <c r="V2207" s="11">
        <v>16900</v>
      </c>
      <c r="W2207" s="11">
        <v>6</v>
      </c>
      <c r="X2207" s="11">
        <v>1408</v>
      </c>
      <c r="Y2207" s="11">
        <v>21</v>
      </c>
      <c r="Z2207" s="11">
        <v>845</v>
      </c>
      <c r="AA2207" s="11">
        <v>0</v>
      </c>
      <c r="AB2207" s="11">
        <v>0</v>
      </c>
      <c r="AC2207" s="11">
        <v>4017709</v>
      </c>
      <c r="AD2207" s="11">
        <v>244</v>
      </c>
      <c r="AE2207" s="11">
        <v>765000</v>
      </c>
      <c r="AF2207" s="11" t="s">
        <v>162</v>
      </c>
      <c r="AG2207" s="11" t="s">
        <v>134</v>
      </c>
      <c r="AH2207" s="16">
        <v>0</v>
      </c>
      <c r="AI2207" s="12"/>
      <c r="AJ2207" s="12"/>
      <c r="AK2207" s="12"/>
    </row>
    <row r="2208" spans="1:37">
      <c r="A2208" s="11">
        <v>4017709</v>
      </c>
      <c r="B2208" s="11">
        <v>4017701</v>
      </c>
      <c r="C2208" s="11" t="s">
        <v>81</v>
      </c>
      <c r="D2208" s="11">
        <v>20</v>
      </c>
      <c r="E2208" s="11">
        <v>9</v>
      </c>
      <c r="F2208" s="11">
        <v>50</v>
      </c>
      <c r="G2208" s="11">
        <v>4</v>
      </c>
      <c r="H2208" s="11">
        <v>214</v>
      </c>
      <c r="I2208" s="11">
        <v>233</v>
      </c>
      <c r="J2208" s="11">
        <v>222</v>
      </c>
      <c r="K2208" s="11">
        <v>231</v>
      </c>
      <c r="L2208" s="11">
        <v>2</v>
      </c>
      <c r="M2208" s="11">
        <v>60</v>
      </c>
      <c r="N2208" s="11">
        <v>730</v>
      </c>
      <c r="O2208" s="11">
        <v>1</v>
      </c>
      <c r="P2208" s="11">
        <v>40177</v>
      </c>
      <c r="Q2208" s="11">
        <v>1</v>
      </c>
      <c r="R2208" s="11">
        <v>680000</v>
      </c>
      <c r="S2208" s="11">
        <v>0</v>
      </c>
      <c r="T2208" s="11">
        <v>5001</v>
      </c>
      <c r="U2208" s="11">
        <v>5</v>
      </c>
      <c r="V2208" s="11">
        <v>19125</v>
      </c>
      <c r="W2208" s="11">
        <v>6</v>
      </c>
      <c r="X2208" s="11">
        <v>1594</v>
      </c>
      <c r="Y2208" s="11">
        <v>21</v>
      </c>
      <c r="Z2208" s="11">
        <v>956</v>
      </c>
      <c r="AA2208" s="11">
        <v>0</v>
      </c>
      <c r="AB2208" s="11">
        <v>0</v>
      </c>
      <c r="AC2208" s="11">
        <v>4017710</v>
      </c>
      <c r="AD2208" s="11">
        <v>282</v>
      </c>
      <c r="AE2208" s="11">
        <v>940000</v>
      </c>
      <c r="AF2208" s="11" t="s">
        <v>162</v>
      </c>
      <c r="AG2208" s="11" t="s">
        <v>134</v>
      </c>
      <c r="AH2208" s="16">
        <v>1</v>
      </c>
      <c r="AI2208" s="12"/>
      <c r="AJ2208" s="12"/>
      <c r="AK2208" s="12"/>
    </row>
    <row r="2209" spans="1:37">
      <c r="A2209" s="11">
        <v>4017710</v>
      </c>
      <c r="B2209" s="11">
        <v>4017701</v>
      </c>
      <c r="C2209" s="11" t="s">
        <v>81</v>
      </c>
      <c r="D2209" s="11">
        <v>20</v>
      </c>
      <c r="E2209" s="11">
        <v>10</v>
      </c>
      <c r="F2209" s="11">
        <v>60</v>
      </c>
      <c r="G2209" s="11">
        <v>4</v>
      </c>
      <c r="H2209" s="11">
        <v>311</v>
      </c>
      <c r="I2209" s="11">
        <v>233</v>
      </c>
      <c r="J2209" s="11">
        <v>222</v>
      </c>
      <c r="K2209" s="11">
        <v>231</v>
      </c>
      <c r="L2209" s="11">
        <v>2</v>
      </c>
      <c r="M2209" s="11">
        <v>60</v>
      </c>
      <c r="N2209" s="11">
        <v>770</v>
      </c>
      <c r="O2209" s="11">
        <v>0</v>
      </c>
      <c r="P2209" s="11">
        <v>0</v>
      </c>
      <c r="Q2209" s="11">
        <v>0</v>
      </c>
      <c r="R2209" s="11">
        <v>705000</v>
      </c>
      <c r="S2209" s="11">
        <v>5001</v>
      </c>
      <c r="T2209" s="11">
        <v>5002</v>
      </c>
      <c r="U2209" s="11">
        <v>5</v>
      </c>
      <c r="V2209" s="11">
        <v>22375</v>
      </c>
      <c r="W2209" s="11">
        <v>6</v>
      </c>
      <c r="X2209" s="11">
        <v>1865</v>
      </c>
      <c r="Y2209" s="11">
        <v>21</v>
      </c>
      <c r="Z2209" s="11">
        <v>1119</v>
      </c>
      <c r="AA2209" s="11">
        <v>0</v>
      </c>
      <c r="AB2209" s="11">
        <v>0</v>
      </c>
      <c r="AC2209" s="11">
        <v>4017711</v>
      </c>
      <c r="AD2209" s="11">
        <v>339</v>
      </c>
      <c r="AE2209" s="11">
        <v>1620000</v>
      </c>
      <c r="AF2209" s="11" t="s">
        <v>163</v>
      </c>
      <c r="AG2209" s="11" t="s">
        <v>158</v>
      </c>
      <c r="AH2209" s="16">
        <v>0</v>
      </c>
      <c r="AI2209" s="12"/>
      <c r="AJ2209" s="12"/>
      <c r="AK2209" s="12"/>
    </row>
    <row r="2210" spans="1:37">
      <c r="A2210" s="11">
        <v>4017711</v>
      </c>
      <c r="B2210" s="11">
        <v>4017701</v>
      </c>
      <c r="C2210" s="11" t="s">
        <v>81</v>
      </c>
      <c r="D2210" s="11">
        <v>20</v>
      </c>
      <c r="E2210" s="11">
        <v>11</v>
      </c>
      <c r="F2210" s="11">
        <v>60</v>
      </c>
      <c r="G2210" s="11">
        <v>4</v>
      </c>
      <c r="H2210" s="11">
        <v>313</v>
      </c>
      <c r="I2210" s="11">
        <v>232</v>
      </c>
      <c r="J2210" s="11">
        <v>221</v>
      </c>
      <c r="K2210" s="11">
        <v>233</v>
      </c>
      <c r="L2210" s="11">
        <v>2</v>
      </c>
      <c r="M2210" s="11">
        <v>60</v>
      </c>
      <c r="N2210" s="11">
        <v>790</v>
      </c>
      <c r="O2210" s="11">
        <v>0</v>
      </c>
      <c r="P2210" s="11">
        <v>0</v>
      </c>
      <c r="Q2210" s="11">
        <v>0</v>
      </c>
      <c r="R2210" s="11">
        <v>725000</v>
      </c>
      <c r="S2210" s="11">
        <v>5001</v>
      </c>
      <c r="T2210" s="11">
        <v>5002</v>
      </c>
      <c r="U2210" s="11">
        <v>5</v>
      </c>
      <c r="V2210" s="11">
        <v>25650</v>
      </c>
      <c r="W2210" s="11">
        <v>6</v>
      </c>
      <c r="X2210" s="11">
        <v>2138</v>
      </c>
      <c r="Y2210" s="11">
        <v>21</v>
      </c>
      <c r="Z2210" s="11">
        <v>1283</v>
      </c>
      <c r="AA2210" s="11">
        <v>0</v>
      </c>
      <c r="AB2210" s="11">
        <v>0</v>
      </c>
      <c r="AC2210" s="11">
        <v>4017712</v>
      </c>
      <c r="AD2210" s="11">
        <v>459</v>
      </c>
      <c r="AE2210" s="11">
        <v>2325000</v>
      </c>
      <c r="AF2210" s="11" t="s">
        <v>163</v>
      </c>
      <c r="AG2210" s="11" t="s">
        <v>158</v>
      </c>
      <c r="AH2210" s="16">
        <v>0</v>
      </c>
      <c r="AI2210" s="12"/>
      <c r="AJ2210" s="12"/>
      <c r="AK2210" s="12"/>
    </row>
    <row r="2211" spans="1:37">
      <c r="A2211" s="11">
        <v>4017712</v>
      </c>
      <c r="B2211" s="11">
        <v>4017701</v>
      </c>
      <c r="C2211" s="11" t="s">
        <v>81</v>
      </c>
      <c r="D2211" s="11">
        <v>20</v>
      </c>
      <c r="E2211" s="11">
        <v>12</v>
      </c>
      <c r="F2211" s="11">
        <v>60</v>
      </c>
      <c r="G2211" s="11">
        <v>4</v>
      </c>
      <c r="H2211" s="11">
        <v>312</v>
      </c>
      <c r="I2211" s="11">
        <v>231</v>
      </c>
      <c r="J2211" s="11">
        <v>223</v>
      </c>
      <c r="K2211" s="11">
        <v>232</v>
      </c>
      <c r="L2211" s="11">
        <v>2</v>
      </c>
      <c r="M2211" s="11">
        <v>60</v>
      </c>
      <c r="N2211" s="11">
        <v>810</v>
      </c>
      <c r="O2211" s="11">
        <v>0</v>
      </c>
      <c r="P2211" s="11">
        <v>0</v>
      </c>
      <c r="Q2211" s="11">
        <v>0</v>
      </c>
      <c r="R2211" s="11">
        <v>745000</v>
      </c>
      <c r="S2211" s="11">
        <v>5001</v>
      </c>
      <c r="T2211" s="11">
        <v>5002</v>
      </c>
      <c r="U2211" s="11">
        <v>5</v>
      </c>
      <c r="V2211" s="11">
        <v>28950</v>
      </c>
      <c r="W2211" s="11">
        <v>6</v>
      </c>
      <c r="X2211" s="11">
        <v>2413</v>
      </c>
      <c r="Y2211" s="11">
        <v>21</v>
      </c>
      <c r="Z2211" s="11">
        <v>1448</v>
      </c>
      <c r="AA2211" s="11">
        <v>0</v>
      </c>
      <c r="AB2211" s="11">
        <v>0</v>
      </c>
      <c r="AC2211" s="11">
        <v>4017713</v>
      </c>
      <c r="AD2211" s="11">
        <v>578</v>
      </c>
      <c r="AE2211" s="11">
        <v>3050000</v>
      </c>
      <c r="AF2211" s="11" t="s">
        <v>163</v>
      </c>
      <c r="AG2211" s="11" t="s">
        <v>158</v>
      </c>
      <c r="AH2211" s="16">
        <v>0</v>
      </c>
      <c r="AI2211" s="12"/>
      <c r="AJ2211" s="12"/>
      <c r="AK2211" s="12"/>
    </row>
    <row r="2212" spans="1:37">
      <c r="A2212" s="11">
        <v>4017713</v>
      </c>
      <c r="B2212" s="11">
        <v>4017701</v>
      </c>
      <c r="C2212" s="11" t="s">
        <v>81</v>
      </c>
      <c r="D2212" s="11">
        <v>20</v>
      </c>
      <c r="E2212" s="11">
        <v>13</v>
      </c>
      <c r="F2212" s="11">
        <v>60</v>
      </c>
      <c r="G2212" s="11">
        <v>4</v>
      </c>
      <c r="H2212" s="11">
        <v>311</v>
      </c>
      <c r="I2212" s="11">
        <v>333</v>
      </c>
      <c r="J2212" s="11">
        <v>222</v>
      </c>
      <c r="K2212" s="11">
        <v>231</v>
      </c>
      <c r="L2212" s="11">
        <v>2</v>
      </c>
      <c r="M2212" s="11">
        <v>60</v>
      </c>
      <c r="N2212" s="11">
        <v>830</v>
      </c>
      <c r="O2212" s="11">
        <v>0</v>
      </c>
      <c r="P2212" s="11">
        <v>0</v>
      </c>
      <c r="Q2212" s="11">
        <v>0</v>
      </c>
      <c r="R2212" s="11">
        <v>765000</v>
      </c>
      <c r="S2212" s="11">
        <v>5001</v>
      </c>
      <c r="T2212" s="11">
        <v>5002</v>
      </c>
      <c r="U2212" s="11">
        <v>5</v>
      </c>
      <c r="V2212" s="11">
        <v>32275</v>
      </c>
      <c r="W2212" s="11">
        <v>6</v>
      </c>
      <c r="X2212" s="11">
        <v>2690</v>
      </c>
      <c r="Y2212" s="11">
        <v>21</v>
      </c>
      <c r="Z2212" s="11">
        <v>1614</v>
      </c>
      <c r="AA2212" s="11">
        <v>0</v>
      </c>
      <c r="AB2212" s="11">
        <v>0</v>
      </c>
      <c r="AC2212" s="11">
        <v>4017714</v>
      </c>
      <c r="AD2212" s="11">
        <v>698</v>
      </c>
      <c r="AE2212" s="11">
        <v>3795000</v>
      </c>
      <c r="AF2212" s="11" t="s">
        <v>163</v>
      </c>
      <c r="AG2212" s="11" t="s">
        <v>158</v>
      </c>
      <c r="AH2212" s="16">
        <v>0</v>
      </c>
      <c r="AI2212" s="12"/>
      <c r="AJ2212" s="12"/>
      <c r="AK2212" s="12"/>
    </row>
    <row r="2213" spans="1:37">
      <c r="A2213" s="11">
        <v>4017714</v>
      </c>
      <c r="B2213" s="11">
        <v>4017701</v>
      </c>
      <c r="C2213" s="11" t="s">
        <v>81</v>
      </c>
      <c r="D2213" s="11">
        <v>20</v>
      </c>
      <c r="E2213" s="11">
        <v>14</v>
      </c>
      <c r="F2213" s="11">
        <v>60</v>
      </c>
      <c r="G2213" s="11">
        <v>4</v>
      </c>
      <c r="H2213" s="11">
        <v>313</v>
      </c>
      <c r="I2213" s="11">
        <v>312</v>
      </c>
      <c r="J2213" s="11">
        <v>221</v>
      </c>
      <c r="K2213" s="11">
        <v>233</v>
      </c>
      <c r="L2213" s="11">
        <v>2</v>
      </c>
      <c r="M2213" s="11">
        <v>60</v>
      </c>
      <c r="N2213" s="11">
        <v>850</v>
      </c>
      <c r="O2213" s="11">
        <v>1</v>
      </c>
      <c r="P2213" s="11">
        <v>40177</v>
      </c>
      <c r="Q2213" s="11">
        <v>1</v>
      </c>
      <c r="R2213" s="11">
        <v>790000</v>
      </c>
      <c r="S2213" s="11">
        <v>5001</v>
      </c>
      <c r="T2213" s="11">
        <v>5002</v>
      </c>
      <c r="U2213" s="11">
        <v>5</v>
      </c>
      <c r="V2213" s="11">
        <v>35625</v>
      </c>
      <c r="W2213" s="11">
        <v>6</v>
      </c>
      <c r="X2213" s="11">
        <v>2969</v>
      </c>
      <c r="Y2213" s="11">
        <v>21</v>
      </c>
      <c r="Z2213" s="11">
        <v>1781</v>
      </c>
      <c r="AA2213" s="11">
        <v>0</v>
      </c>
      <c r="AB2213" s="11">
        <v>0</v>
      </c>
      <c r="AC2213" s="11">
        <v>4017715</v>
      </c>
      <c r="AD2213" s="11">
        <v>880</v>
      </c>
      <c r="AE2213" s="11">
        <v>4560000</v>
      </c>
      <c r="AF2213" s="11" t="s">
        <v>163</v>
      </c>
      <c r="AG2213" s="11" t="s">
        <v>158</v>
      </c>
      <c r="AH2213" s="16">
        <v>1</v>
      </c>
      <c r="AI2213" s="12"/>
      <c r="AJ2213" s="12"/>
      <c r="AK2213" s="12"/>
    </row>
    <row r="2214" spans="1:37">
      <c r="A2214" s="11">
        <v>4017715</v>
      </c>
      <c r="B2214" s="11">
        <v>4017701</v>
      </c>
      <c r="C2214" s="11" t="s">
        <v>81</v>
      </c>
      <c r="D2214" s="11">
        <v>20</v>
      </c>
      <c r="E2214" s="11">
        <v>15</v>
      </c>
      <c r="F2214" s="11">
        <v>60</v>
      </c>
      <c r="G2214" s="11">
        <v>4</v>
      </c>
      <c r="H2214" s="11">
        <v>312</v>
      </c>
      <c r="I2214" s="11">
        <v>331</v>
      </c>
      <c r="J2214" s="11">
        <v>223</v>
      </c>
      <c r="K2214" s="11">
        <v>232</v>
      </c>
      <c r="L2214" s="11">
        <v>2</v>
      </c>
      <c r="M2214" s="11">
        <v>60</v>
      </c>
      <c r="N2214" s="11">
        <v>890</v>
      </c>
      <c r="O2214" s="11">
        <v>0</v>
      </c>
      <c r="P2214" s="11">
        <v>0</v>
      </c>
      <c r="Q2214" s="11">
        <v>0</v>
      </c>
      <c r="R2214" s="11">
        <v>810000</v>
      </c>
      <c r="S2214" s="11">
        <v>5001</v>
      </c>
      <c r="T2214" s="11">
        <v>5002</v>
      </c>
      <c r="U2214" s="11">
        <v>5</v>
      </c>
      <c r="V2214" s="11">
        <v>52160</v>
      </c>
      <c r="W2214" s="11">
        <v>6</v>
      </c>
      <c r="X2214" s="11">
        <v>3250</v>
      </c>
      <c r="Y2214" s="11">
        <v>21</v>
      </c>
      <c r="Z2214" s="11">
        <v>1950</v>
      </c>
      <c r="AA2214" s="11">
        <v>0</v>
      </c>
      <c r="AB2214" s="11">
        <v>0</v>
      </c>
      <c r="AC2214" s="11">
        <v>4017716</v>
      </c>
      <c r="AD2214" s="11">
        <v>1061</v>
      </c>
      <c r="AE2214" s="11">
        <v>5350000</v>
      </c>
      <c r="AF2214" s="11" t="s">
        <v>164</v>
      </c>
      <c r="AG2214" s="11" t="s">
        <v>134</v>
      </c>
      <c r="AH2214" s="16">
        <v>0</v>
      </c>
      <c r="AI2214" s="12"/>
      <c r="AJ2214" s="12"/>
      <c r="AK2214" s="12"/>
    </row>
    <row r="2215" spans="1:37">
      <c r="A2215" s="11">
        <v>4017716</v>
      </c>
      <c r="B2215" s="11">
        <v>4017701</v>
      </c>
      <c r="C2215" s="11" t="s">
        <v>81</v>
      </c>
      <c r="D2215" s="11">
        <v>20</v>
      </c>
      <c r="E2215" s="11">
        <v>16</v>
      </c>
      <c r="F2215" s="11">
        <v>60</v>
      </c>
      <c r="G2215" s="11">
        <v>4</v>
      </c>
      <c r="H2215" s="11">
        <v>311</v>
      </c>
      <c r="I2215" s="11">
        <v>333</v>
      </c>
      <c r="J2215" s="11">
        <v>222</v>
      </c>
      <c r="K2215" s="11">
        <v>231</v>
      </c>
      <c r="L2215" s="11">
        <v>2</v>
      </c>
      <c r="M2215" s="11">
        <v>60</v>
      </c>
      <c r="N2215" s="11">
        <v>910</v>
      </c>
      <c r="O2215" s="11">
        <v>0</v>
      </c>
      <c r="P2215" s="11">
        <v>0</v>
      </c>
      <c r="Q2215" s="11">
        <v>0</v>
      </c>
      <c r="R2215" s="11">
        <v>830000</v>
      </c>
      <c r="S2215" s="11">
        <v>5001</v>
      </c>
      <c r="T2215" s="11">
        <v>5002</v>
      </c>
      <c r="U2215" s="11">
        <v>5</v>
      </c>
      <c r="V2215" s="11">
        <v>55560</v>
      </c>
      <c r="W2215" s="11">
        <v>6</v>
      </c>
      <c r="X2215" s="11">
        <v>3533</v>
      </c>
      <c r="Y2215" s="11">
        <v>21</v>
      </c>
      <c r="Z2215" s="11">
        <v>2120</v>
      </c>
      <c r="AA2215" s="11">
        <v>0</v>
      </c>
      <c r="AB2215" s="11">
        <v>0</v>
      </c>
      <c r="AC2215" s="11">
        <v>4017717</v>
      </c>
      <c r="AD2215" s="11">
        <v>1243</v>
      </c>
      <c r="AE2215" s="11">
        <v>6160000</v>
      </c>
      <c r="AF2215" s="11" t="s">
        <v>164</v>
      </c>
      <c r="AG2215" s="11" t="s">
        <v>134</v>
      </c>
      <c r="AH2215" s="16">
        <v>0</v>
      </c>
      <c r="AI2215" s="12"/>
      <c r="AJ2215" s="12"/>
      <c r="AK2215" s="12"/>
    </row>
    <row r="2216" spans="1:37">
      <c r="A2216" s="11">
        <v>4017717</v>
      </c>
      <c r="B2216" s="11">
        <v>4017701</v>
      </c>
      <c r="C2216" s="11" t="s">
        <v>81</v>
      </c>
      <c r="D2216" s="11">
        <v>20</v>
      </c>
      <c r="E2216" s="11">
        <v>17</v>
      </c>
      <c r="F2216" s="11">
        <v>60</v>
      </c>
      <c r="G2216" s="11">
        <v>4</v>
      </c>
      <c r="H2216" s="11">
        <v>313</v>
      </c>
      <c r="I2216" s="11">
        <v>312</v>
      </c>
      <c r="J2216" s="11">
        <v>221</v>
      </c>
      <c r="K2216" s="11">
        <v>233</v>
      </c>
      <c r="L2216" s="11">
        <v>2</v>
      </c>
      <c r="M2216" s="11">
        <v>60</v>
      </c>
      <c r="N2216" s="11">
        <v>930</v>
      </c>
      <c r="O2216" s="11">
        <v>0</v>
      </c>
      <c r="P2216" s="11">
        <v>0</v>
      </c>
      <c r="Q2216" s="11">
        <v>0</v>
      </c>
      <c r="R2216" s="11">
        <v>855000</v>
      </c>
      <c r="S2216" s="11">
        <v>5001</v>
      </c>
      <c r="T2216" s="11">
        <v>5002</v>
      </c>
      <c r="U2216" s="11">
        <v>5</v>
      </c>
      <c r="V2216" s="11">
        <v>58985</v>
      </c>
      <c r="W2216" s="11">
        <v>6</v>
      </c>
      <c r="X2216" s="11">
        <v>3819</v>
      </c>
      <c r="Y2216" s="11">
        <v>21</v>
      </c>
      <c r="Z2216" s="11">
        <v>2291</v>
      </c>
      <c r="AA2216" s="11">
        <v>0</v>
      </c>
      <c r="AB2216" s="11">
        <v>0</v>
      </c>
      <c r="AC2216" s="11">
        <v>4017718</v>
      </c>
      <c r="AD2216" s="11">
        <v>1425</v>
      </c>
      <c r="AE2216" s="11">
        <v>6990000</v>
      </c>
      <c r="AF2216" s="11" t="s">
        <v>164</v>
      </c>
      <c r="AG2216" s="11" t="s">
        <v>134</v>
      </c>
      <c r="AH2216" s="16">
        <v>0</v>
      </c>
      <c r="AI2216" s="12"/>
      <c r="AJ2216" s="12"/>
      <c r="AK2216" s="12"/>
    </row>
    <row r="2217" spans="1:37">
      <c r="A2217" s="11">
        <v>4017718</v>
      </c>
      <c r="B2217" s="11">
        <v>4017701</v>
      </c>
      <c r="C2217" s="11" t="s">
        <v>81</v>
      </c>
      <c r="D2217" s="11">
        <v>20</v>
      </c>
      <c r="E2217" s="11">
        <v>18</v>
      </c>
      <c r="F2217" s="11">
        <v>60</v>
      </c>
      <c r="G2217" s="11">
        <v>4</v>
      </c>
      <c r="H2217" s="11">
        <v>312</v>
      </c>
      <c r="I2217" s="11">
        <v>331</v>
      </c>
      <c r="J2217" s="11">
        <v>223</v>
      </c>
      <c r="K2217" s="11">
        <v>232</v>
      </c>
      <c r="L2217" s="11">
        <v>2</v>
      </c>
      <c r="M2217" s="11">
        <v>60</v>
      </c>
      <c r="N2217" s="11">
        <v>950</v>
      </c>
      <c r="O2217" s="11">
        <v>0</v>
      </c>
      <c r="P2217" s="11">
        <v>0</v>
      </c>
      <c r="Q2217" s="11">
        <v>0</v>
      </c>
      <c r="R2217" s="11">
        <v>875000</v>
      </c>
      <c r="S2217" s="11">
        <v>5001</v>
      </c>
      <c r="T2217" s="11">
        <v>5002</v>
      </c>
      <c r="U2217" s="11">
        <v>5</v>
      </c>
      <c r="V2217" s="11">
        <v>62435</v>
      </c>
      <c r="W2217" s="11">
        <v>6</v>
      </c>
      <c r="X2217" s="11">
        <v>4106</v>
      </c>
      <c r="Y2217" s="11">
        <v>21</v>
      </c>
      <c r="Z2217" s="11">
        <v>2464</v>
      </c>
      <c r="AA2217" s="11">
        <v>0</v>
      </c>
      <c r="AB2217" s="11">
        <v>0</v>
      </c>
      <c r="AC2217" s="11">
        <v>4017719</v>
      </c>
      <c r="AD2217" s="11">
        <v>1606</v>
      </c>
      <c r="AE2217" s="11">
        <v>7845000</v>
      </c>
      <c r="AF2217" s="11" t="s">
        <v>164</v>
      </c>
      <c r="AG2217" s="11" t="s">
        <v>134</v>
      </c>
      <c r="AH2217" s="16">
        <v>0</v>
      </c>
      <c r="AI2217" s="12"/>
      <c r="AJ2217" s="12"/>
      <c r="AK2217" s="12"/>
    </row>
    <row r="2218" spans="1:37">
      <c r="A2218" s="11">
        <v>4017719</v>
      </c>
      <c r="B2218" s="11">
        <v>4017701</v>
      </c>
      <c r="C2218" s="11" t="s">
        <v>81</v>
      </c>
      <c r="D2218" s="11">
        <v>20</v>
      </c>
      <c r="E2218" s="11">
        <v>19</v>
      </c>
      <c r="F2218" s="11">
        <v>60</v>
      </c>
      <c r="G2218" s="11">
        <v>4</v>
      </c>
      <c r="H2218" s="11">
        <v>311</v>
      </c>
      <c r="I2218" s="11">
        <v>323</v>
      </c>
      <c r="J2218" s="11">
        <v>322</v>
      </c>
      <c r="K2218" s="11">
        <v>331</v>
      </c>
      <c r="L2218" s="11">
        <v>2</v>
      </c>
      <c r="M2218" s="11">
        <v>60</v>
      </c>
      <c r="N2218" s="11">
        <v>1450</v>
      </c>
      <c r="O2218" s="11">
        <v>1</v>
      </c>
      <c r="P2218" s="11">
        <v>40177</v>
      </c>
      <c r="Q2218" s="11">
        <v>1</v>
      </c>
      <c r="R2218" s="11">
        <v>1430000</v>
      </c>
      <c r="S2218" s="11">
        <v>5001</v>
      </c>
      <c r="T2218" s="11">
        <v>5002</v>
      </c>
      <c r="U2218" s="11">
        <v>5</v>
      </c>
      <c r="V2218" s="11">
        <v>65910</v>
      </c>
      <c r="W2218" s="11">
        <v>6</v>
      </c>
      <c r="X2218" s="11">
        <v>4396</v>
      </c>
      <c r="Y2218" s="11">
        <v>21</v>
      </c>
      <c r="Z2218" s="11">
        <v>2638</v>
      </c>
      <c r="AA2218" s="11">
        <v>0</v>
      </c>
      <c r="AB2218" s="11">
        <v>0</v>
      </c>
      <c r="AC2218" s="11">
        <v>4017720</v>
      </c>
      <c r="AD2218" s="11">
        <v>1788</v>
      </c>
      <c r="AE2218" s="11">
        <v>8720000</v>
      </c>
      <c r="AF2218" s="11" t="s">
        <v>164</v>
      </c>
      <c r="AG2218" s="11" t="s">
        <v>134</v>
      </c>
      <c r="AH2218" s="16">
        <v>1</v>
      </c>
      <c r="AI2218" s="12"/>
      <c r="AJ2218" s="12"/>
      <c r="AK2218" s="12"/>
    </row>
    <row r="2219" spans="1:37">
      <c r="A2219" s="11">
        <v>4017720</v>
      </c>
      <c r="B2219" s="11">
        <v>4017701</v>
      </c>
      <c r="C2219" s="11" t="s">
        <v>81</v>
      </c>
      <c r="D2219" s="11">
        <v>20</v>
      </c>
      <c r="E2219" s="11">
        <v>20</v>
      </c>
      <c r="F2219" s="11">
        <v>70</v>
      </c>
      <c r="G2219" s="11">
        <v>4</v>
      </c>
      <c r="H2219" s="11">
        <v>413</v>
      </c>
      <c r="I2219" s="11">
        <v>332</v>
      </c>
      <c r="J2219" s="11">
        <v>321</v>
      </c>
      <c r="K2219" s="11">
        <v>333</v>
      </c>
      <c r="L2219" s="11">
        <v>2</v>
      </c>
      <c r="M2219" s="11">
        <v>60</v>
      </c>
      <c r="N2219" s="11">
        <v>1490</v>
      </c>
      <c r="O2219" s="11">
        <v>0</v>
      </c>
      <c r="P2219" s="11">
        <v>0</v>
      </c>
      <c r="Q2219" s="11">
        <v>0</v>
      </c>
      <c r="R2219" s="11">
        <v>1455000</v>
      </c>
      <c r="S2219" s="11">
        <v>5002</v>
      </c>
      <c r="T2219" s="11">
        <v>5003</v>
      </c>
      <c r="U2219" s="11">
        <v>5</v>
      </c>
      <c r="V2219" s="11">
        <v>70410</v>
      </c>
      <c r="W2219" s="11">
        <v>6</v>
      </c>
      <c r="X2219" s="11">
        <v>4771</v>
      </c>
      <c r="Y2219" s="11">
        <v>21</v>
      </c>
      <c r="Z2219" s="11">
        <v>2863</v>
      </c>
      <c r="AA2219" s="11">
        <v>0</v>
      </c>
      <c r="AB2219" s="11">
        <v>0</v>
      </c>
      <c r="AC2219" s="11">
        <v>4017721</v>
      </c>
      <c r="AD2219" s="11">
        <v>2094</v>
      </c>
      <c r="AE2219" s="11">
        <v>10150000</v>
      </c>
      <c r="AF2219" s="11" t="s">
        <v>165</v>
      </c>
      <c r="AG2219" s="11" t="s">
        <v>159</v>
      </c>
      <c r="AH2219" s="16">
        <v>0</v>
      </c>
      <c r="AI2219" s="12"/>
      <c r="AJ2219" s="12"/>
      <c r="AK2219" s="12"/>
    </row>
    <row r="2220" spans="1:37">
      <c r="A2220" s="11">
        <v>4017721</v>
      </c>
      <c r="B2220" s="11">
        <v>4017701</v>
      </c>
      <c r="C2220" s="11" t="s">
        <v>81</v>
      </c>
      <c r="D2220" s="11">
        <v>20</v>
      </c>
      <c r="E2220" s="11">
        <v>21</v>
      </c>
      <c r="F2220" s="11">
        <v>70</v>
      </c>
      <c r="G2220" s="11">
        <v>4</v>
      </c>
      <c r="H2220" s="11">
        <v>412</v>
      </c>
      <c r="I2220" s="11">
        <v>331</v>
      </c>
      <c r="J2220" s="11">
        <v>323</v>
      </c>
      <c r="K2220" s="11">
        <v>332</v>
      </c>
      <c r="L2220" s="11">
        <v>2</v>
      </c>
      <c r="M2220" s="11">
        <v>60</v>
      </c>
      <c r="N2220" s="11">
        <v>1510</v>
      </c>
      <c r="O2220" s="11">
        <v>0</v>
      </c>
      <c r="P2220" s="11">
        <v>0</v>
      </c>
      <c r="Q2220" s="11">
        <v>0</v>
      </c>
      <c r="R2220" s="11">
        <v>1475000</v>
      </c>
      <c r="S2220" s="11">
        <v>5002</v>
      </c>
      <c r="T2220" s="11">
        <v>5003</v>
      </c>
      <c r="U2220" s="11">
        <v>5</v>
      </c>
      <c r="V2220" s="11">
        <v>74935</v>
      </c>
      <c r="W2220" s="11">
        <v>6</v>
      </c>
      <c r="X2220" s="11">
        <v>5148</v>
      </c>
      <c r="Y2220" s="11">
        <v>21</v>
      </c>
      <c r="Z2220" s="11">
        <v>3089</v>
      </c>
      <c r="AA2220" s="11">
        <v>0</v>
      </c>
      <c r="AB2220" s="11">
        <v>0</v>
      </c>
      <c r="AC2220" s="11">
        <v>4017722</v>
      </c>
      <c r="AD2220" s="11">
        <v>2667</v>
      </c>
      <c r="AE2220" s="11">
        <v>11605000</v>
      </c>
      <c r="AF2220" s="11" t="s">
        <v>165</v>
      </c>
      <c r="AG2220" s="11" t="s">
        <v>159</v>
      </c>
      <c r="AH2220" s="16">
        <v>0</v>
      </c>
      <c r="AI2220" s="12"/>
      <c r="AJ2220" s="12"/>
      <c r="AK2220" s="12"/>
    </row>
    <row r="2221" spans="1:37">
      <c r="A2221" s="11">
        <v>4017722</v>
      </c>
      <c r="B2221" s="11">
        <v>4017701</v>
      </c>
      <c r="C2221" s="11" t="s">
        <v>81</v>
      </c>
      <c r="D2221" s="11">
        <v>20</v>
      </c>
      <c r="E2221" s="11">
        <v>22</v>
      </c>
      <c r="F2221" s="11">
        <v>70</v>
      </c>
      <c r="G2221" s="11">
        <v>4</v>
      </c>
      <c r="H2221" s="11">
        <v>411</v>
      </c>
      <c r="I2221" s="11">
        <v>333</v>
      </c>
      <c r="J2221" s="11">
        <v>322</v>
      </c>
      <c r="K2221" s="11">
        <v>331</v>
      </c>
      <c r="L2221" s="11">
        <v>2</v>
      </c>
      <c r="M2221" s="11">
        <v>60</v>
      </c>
      <c r="N2221" s="11">
        <v>1530</v>
      </c>
      <c r="O2221" s="11">
        <v>0</v>
      </c>
      <c r="P2221" s="11">
        <v>0</v>
      </c>
      <c r="Q2221" s="11">
        <v>0</v>
      </c>
      <c r="R2221" s="11">
        <v>1500000</v>
      </c>
      <c r="S2221" s="11">
        <v>5002</v>
      </c>
      <c r="T2221" s="11">
        <v>5003</v>
      </c>
      <c r="U2221" s="11">
        <v>5</v>
      </c>
      <c r="V2221" s="11">
        <v>79485</v>
      </c>
      <c r="W2221" s="11">
        <v>6</v>
      </c>
      <c r="X2221" s="11">
        <v>5527</v>
      </c>
      <c r="Y2221" s="11">
        <v>21</v>
      </c>
      <c r="Z2221" s="11">
        <v>3316</v>
      </c>
      <c r="AA2221" s="11">
        <v>0</v>
      </c>
      <c r="AB2221" s="11">
        <v>0</v>
      </c>
      <c r="AC2221" s="11">
        <v>4017723</v>
      </c>
      <c r="AD2221" s="11">
        <v>3241</v>
      </c>
      <c r="AE2221" s="11">
        <v>13080000</v>
      </c>
      <c r="AF2221" s="11" t="s">
        <v>165</v>
      </c>
      <c r="AG2221" s="11" t="s">
        <v>159</v>
      </c>
      <c r="AH2221" s="16">
        <v>0</v>
      </c>
      <c r="AI2221" s="12"/>
      <c r="AJ2221" s="12"/>
      <c r="AK2221" s="12"/>
    </row>
    <row r="2222" spans="1:37">
      <c r="A2222" s="11">
        <v>4017723</v>
      </c>
      <c r="B2222" s="11">
        <v>4017701</v>
      </c>
      <c r="C2222" s="11" t="s">
        <v>81</v>
      </c>
      <c r="D2222" s="11">
        <v>20</v>
      </c>
      <c r="E2222" s="11">
        <v>23</v>
      </c>
      <c r="F2222" s="11">
        <v>70</v>
      </c>
      <c r="G2222" s="11">
        <v>4</v>
      </c>
      <c r="H2222" s="11">
        <v>413</v>
      </c>
      <c r="I2222" s="11">
        <v>332</v>
      </c>
      <c r="J2222" s="11">
        <v>321</v>
      </c>
      <c r="K2222" s="11">
        <v>333</v>
      </c>
      <c r="L2222" s="11">
        <v>2</v>
      </c>
      <c r="M2222" s="11">
        <v>60</v>
      </c>
      <c r="N2222" s="11">
        <v>1550</v>
      </c>
      <c r="O2222" s="11">
        <v>1</v>
      </c>
      <c r="P2222" s="11">
        <v>40177</v>
      </c>
      <c r="Q2222" s="11">
        <v>1</v>
      </c>
      <c r="R2222" s="11">
        <v>1520000</v>
      </c>
      <c r="S2222" s="11">
        <v>5002</v>
      </c>
      <c r="T2222" s="11">
        <v>5003</v>
      </c>
      <c r="U2222" s="11">
        <v>5</v>
      </c>
      <c r="V2222" s="11">
        <v>84060</v>
      </c>
      <c r="W2222" s="11">
        <v>6</v>
      </c>
      <c r="X2222" s="11">
        <v>5908</v>
      </c>
      <c r="Y2222" s="11">
        <v>21</v>
      </c>
      <c r="Z2222" s="11">
        <v>3545</v>
      </c>
      <c r="AA2222" s="11">
        <v>0</v>
      </c>
      <c r="AB2222" s="11">
        <v>0</v>
      </c>
      <c r="AC2222" s="11">
        <v>4017724</v>
      </c>
      <c r="AD2222" s="11">
        <v>3815</v>
      </c>
      <c r="AE2222" s="11">
        <v>14580000</v>
      </c>
      <c r="AF2222" s="11" t="s">
        <v>165</v>
      </c>
      <c r="AG2222" s="11" t="s">
        <v>159</v>
      </c>
      <c r="AH2222" s="16">
        <v>1</v>
      </c>
      <c r="AI2222" s="12"/>
      <c r="AJ2222" s="12"/>
      <c r="AK2222" s="12"/>
    </row>
    <row r="2223" spans="1:37">
      <c r="A2223" s="11">
        <v>4017724</v>
      </c>
      <c r="B2223" s="11">
        <v>4017701</v>
      </c>
      <c r="C2223" s="11" t="s">
        <v>81</v>
      </c>
      <c r="D2223" s="11">
        <v>20</v>
      </c>
      <c r="E2223" s="11">
        <v>24</v>
      </c>
      <c r="F2223" s="11">
        <v>70</v>
      </c>
      <c r="G2223" s="11">
        <v>4</v>
      </c>
      <c r="H2223" s="11">
        <v>412</v>
      </c>
      <c r="I2223" s="11">
        <v>421</v>
      </c>
      <c r="J2223" s="11">
        <v>323</v>
      </c>
      <c r="K2223" s="11">
        <v>332</v>
      </c>
      <c r="L2223" s="11">
        <v>2</v>
      </c>
      <c r="M2223" s="11">
        <v>60</v>
      </c>
      <c r="N2223" s="11">
        <v>1570</v>
      </c>
      <c r="O2223" s="11">
        <v>0</v>
      </c>
      <c r="P2223" s="11">
        <v>0</v>
      </c>
      <c r="Q2223" s="11">
        <v>0</v>
      </c>
      <c r="R2223" s="11">
        <v>1545000</v>
      </c>
      <c r="S2223" s="11">
        <v>5002</v>
      </c>
      <c r="T2223" s="11">
        <v>5003</v>
      </c>
      <c r="U2223" s="11">
        <v>5</v>
      </c>
      <c r="V2223" s="11">
        <v>88660</v>
      </c>
      <c r="W2223" s="11">
        <v>6</v>
      </c>
      <c r="X2223" s="11">
        <v>6292</v>
      </c>
      <c r="Y2223" s="11">
        <v>21</v>
      </c>
      <c r="Z2223" s="11">
        <v>4435</v>
      </c>
      <c r="AA2223" s="11">
        <v>0</v>
      </c>
      <c r="AB2223" s="11">
        <v>0</v>
      </c>
      <c r="AC2223" s="11">
        <v>4017725</v>
      </c>
      <c r="AD2223" s="11">
        <v>4388</v>
      </c>
      <c r="AE2223" s="11">
        <v>16100000</v>
      </c>
      <c r="AF2223" s="11" t="s">
        <v>166</v>
      </c>
      <c r="AG2223" s="11" t="s">
        <v>158</v>
      </c>
      <c r="AH2223" s="16">
        <v>0</v>
      </c>
      <c r="AI2223" s="12"/>
      <c r="AJ2223" s="12"/>
      <c r="AK2223" s="12"/>
    </row>
    <row r="2224" spans="1:37">
      <c r="A2224" s="11">
        <v>4017725</v>
      </c>
      <c r="B2224" s="11">
        <v>4017701</v>
      </c>
      <c r="C2224" s="11" t="s">
        <v>81</v>
      </c>
      <c r="D2224" s="11">
        <v>20</v>
      </c>
      <c r="E2224" s="11">
        <v>25</v>
      </c>
      <c r="F2224" s="11">
        <v>70</v>
      </c>
      <c r="G2224" s="11">
        <v>4</v>
      </c>
      <c r="H2224" s="11">
        <v>411</v>
      </c>
      <c r="I2224" s="11">
        <v>423</v>
      </c>
      <c r="J2224" s="11">
        <v>322</v>
      </c>
      <c r="K2224" s="11">
        <v>331</v>
      </c>
      <c r="L2224" s="11">
        <v>2</v>
      </c>
      <c r="M2224" s="11">
        <v>60</v>
      </c>
      <c r="N2224" s="11">
        <v>1610</v>
      </c>
      <c r="O2224" s="11">
        <v>0</v>
      </c>
      <c r="P2224" s="11">
        <v>0</v>
      </c>
      <c r="Q2224" s="11">
        <v>0</v>
      </c>
      <c r="R2224" s="11">
        <v>1565000</v>
      </c>
      <c r="S2224" s="11">
        <v>5002</v>
      </c>
      <c r="T2224" s="11">
        <v>5003</v>
      </c>
      <c r="U2224" s="11">
        <v>5</v>
      </c>
      <c r="V2224" s="11">
        <v>93285</v>
      </c>
      <c r="W2224" s="11">
        <v>6</v>
      </c>
      <c r="X2224" s="11">
        <v>6677</v>
      </c>
      <c r="Y2224" s="11">
        <v>21</v>
      </c>
      <c r="Z2224" s="11">
        <v>4666</v>
      </c>
      <c r="AA2224" s="11">
        <v>0</v>
      </c>
      <c r="AB2224" s="11">
        <v>0</v>
      </c>
      <c r="AC2224" s="11">
        <v>4017726</v>
      </c>
      <c r="AD2224" s="11">
        <v>5230</v>
      </c>
      <c r="AE2224" s="11">
        <v>17645000</v>
      </c>
      <c r="AF2224" s="11" t="s">
        <v>166</v>
      </c>
      <c r="AG2224" s="11" t="s">
        <v>158</v>
      </c>
      <c r="AH2224" s="16">
        <v>0</v>
      </c>
      <c r="AI2224" s="12"/>
      <c r="AJ2224" s="12"/>
      <c r="AK2224" s="12"/>
    </row>
    <row r="2225" spans="1:37">
      <c r="A2225" s="11">
        <v>4017726</v>
      </c>
      <c r="B2225" s="11">
        <v>4017701</v>
      </c>
      <c r="C2225" s="11" t="s">
        <v>81</v>
      </c>
      <c r="D2225" s="11">
        <v>20</v>
      </c>
      <c r="E2225" s="11">
        <v>26</v>
      </c>
      <c r="F2225" s="11">
        <v>70</v>
      </c>
      <c r="G2225" s="11">
        <v>4</v>
      </c>
      <c r="H2225" s="11">
        <v>413</v>
      </c>
      <c r="I2225" s="11">
        <v>432</v>
      </c>
      <c r="J2225" s="11">
        <v>321</v>
      </c>
      <c r="K2225" s="11">
        <v>333</v>
      </c>
      <c r="L2225" s="11">
        <v>2</v>
      </c>
      <c r="M2225" s="11">
        <v>60</v>
      </c>
      <c r="N2225" s="11">
        <v>1630</v>
      </c>
      <c r="O2225" s="11">
        <v>1</v>
      </c>
      <c r="P2225" s="11">
        <v>40177</v>
      </c>
      <c r="Q2225" s="11">
        <v>1</v>
      </c>
      <c r="R2225" s="11">
        <v>1590000</v>
      </c>
      <c r="S2225" s="11">
        <v>5002</v>
      </c>
      <c r="T2225" s="11">
        <v>5003</v>
      </c>
      <c r="U2225" s="11">
        <v>5</v>
      </c>
      <c r="V2225" s="11">
        <v>97935</v>
      </c>
      <c r="W2225" s="11">
        <v>6</v>
      </c>
      <c r="X2225" s="11">
        <v>7065</v>
      </c>
      <c r="Y2225" s="11">
        <v>21</v>
      </c>
      <c r="Z2225" s="11">
        <v>4899</v>
      </c>
      <c r="AA2225" s="11">
        <v>0</v>
      </c>
      <c r="AB2225" s="11">
        <v>0</v>
      </c>
      <c r="AC2225" s="11">
        <v>4017727</v>
      </c>
      <c r="AD2225" s="11">
        <v>6071</v>
      </c>
      <c r="AE2225" s="11">
        <v>19210000</v>
      </c>
      <c r="AF2225" s="11" t="s">
        <v>166</v>
      </c>
      <c r="AG2225" s="11" t="s">
        <v>158</v>
      </c>
      <c r="AH2225" s="16">
        <v>1</v>
      </c>
      <c r="AI2225" s="12"/>
      <c r="AJ2225" s="12"/>
      <c r="AK2225" s="12"/>
    </row>
    <row r="2226" spans="1:37">
      <c r="A2226" s="11">
        <v>4017727</v>
      </c>
      <c r="B2226" s="11">
        <v>4017701</v>
      </c>
      <c r="C2226" s="11" t="s">
        <v>81</v>
      </c>
      <c r="D2226" s="11">
        <v>20</v>
      </c>
      <c r="E2226" s="11">
        <v>27</v>
      </c>
      <c r="F2226" s="11">
        <v>70</v>
      </c>
      <c r="G2226" s="11">
        <v>4</v>
      </c>
      <c r="H2226" s="11">
        <v>412</v>
      </c>
      <c r="I2226" s="11">
        <v>431</v>
      </c>
      <c r="J2226" s="11">
        <v>323</v>
      </c>
      <c r="K2226" s="11">
        <v>332</v>
      </c>
      <c r="L2226" s="11">
        <v>2</v>
      </c>
      <c r="M2226" s="11">
        <v>60</v>
      </c>
      <c r="N2226" s="11">
        <v>1650</v>
      </c>
      <c r="O2226" s="11">
        <v>0</v>
      </c>
      <c r="P2226" s="11">
        <v>0</v>
      </c>
      <c r="Q2226" s="11">
        <v>0</v>
      </c>
      <c r="R2226" s="11">
        <v>1615000</v>
      </c>
      <c r="S2226" s="11">
        <v>5002</v>
      </c>
      <c r="T2226" s="11">
        <v>5003</v>
      </c>
      <c r="U2226" s="11">
        <v>5</v>
      </c>
      <c r="V2226" s="11">
        <v>115770</v>
      </c>
      <c r="W2226" s="11">
        <v>6</v>
      </c>
      <c r="X2226" s="11">
        <v>7454</v>
      </c>
      <c r="Y2226" s="11">
        <v>21</v>
      </c>
      <c r="Z2226" s="11">
        <v>5133</v>
      </c>
      <c r="AA2226" s="11">
        <v>0</v>
      </c>
      <c r="AB2226" s="11">
        <v>0</v>
      </c>
      <c r="AC2226" s="11">
        <v>4017728</v>
      </c>
      <c r="AD2226" s="11">
        <v>6912</v>
      </c>
      <c r="AE2226" s="11">
        <v>20800000</v>
      </c>
      <c r="AF2226" s="11" t="s">
        <v>167</v>
      </c>
      <c r="AG2226" s="11" t="s">
        <v>135</v>
      </c>
      <c r="AH2226" s="16">
        <v>0</v>
      </c>
      <c r="AI2226" s="12"/>
      <c r="AJ2226" s="12"/>
      <c r="AK2226" s="12"/>
    </row>
    <row r="2227" spans="1:37">
      <c r="A2227" s="11">
        <v>4017728</v>
      </c>
      <c r="B2227" s="11">
        <v>4017701</v>
      </c>
      <c r="C2227" s="11" t="s">
        <v>81</v>
      </c>
      <c r="D2227" s="11">
        <v>20</v>
      </c>
      <c r="E2227" s="11">
        <v>28</v>
      </c>
      <c r="F2227" s="11">
        <v>70</v>
      </c>
      <c r="G2227" s="11">
        <v>4</v>
      </c>
      <c r="H2227" s="11">
        <v>411</v>
      </c>
      <c r="I2227" s="11">
        <v>413</v>
      </c>
      <c r="J2227" s="11">
        <v>322</v>
      </c>
      <c r="K2227" s="11">
        <v>331</v>
      </c>
      <c r="L2227" s="11">
        <v>2</v>
      </c>
      <c r="M2227" s="11">
        <v>60</v>
      </c>
      <c r="N2227" s="11">
        <v>1670</v>
      </c>
      <c r="O2227" s="11">
        <v>0</v>
      </c>
      <c r="P2227" s="11">
        <v>0</v>
      </c>
      <c r="Q2227" s="11">
        <v>0</v>
      </c>
      <c r="R2227" s="11">
        <v>1635000</v>
      </c>
      <c r="S2227" s="11">
        <v>5002</v>
      </c>
      <c r="T2227" s="11">
        <v>5003</v>
      </c>
      <c r="U2227" s="11">
        <v>5</v>
      </c>
      <c r="V2227" s="11">
        <v>120470</v>
      </c>
      <c r="W2227" s="11">
        <v>6</v>
      </c>
      <c r="X2227" s="11">
        <v>7846</v>
      </c>
      <c r="Y2227" s="11">
        <v>21</v>
      </c>
      <c r="Z2227" s="11">
        <v>5368</v>
      </c>
      <c r="AA2227" s="11">
        <v>0</v>
      </c>
      <c r="AB2227" s="11">
        <v>0</v>
      </c>
      <c r="AC2227" s="11">
        <v>4017729</v>
      </c>
      <c r="AD2227" s="11">
        <v>7754</v>
      </c>
      <c r="AE2227" s="11">
        <v>22415000</v>
      </c>
      <c r="AF2227" s="11" t="s">
        <v>167</v>
      </c>
      <c r="AG2227" s="11" t="s">
        <v>135</v>
      </c>
      <c r="AH2227" s="16">
        <v>0</v>
      </c>
      <c r="AI2227" s="12"/>
      <c r="AJ2227" s="12"/>
      <c r="AK2227" s="12"/>
    </row>
    <row r="2228" spans="1:37">
      <c r="A2228" s="11">
        <v>4017729</v>
      </c>
      <c r="B2228" s="11">
        <v>4017701</v>
      </c>
      <c r="C2228" s="11" t="s">
        <v>81</v>
      </c>
      <c r="D2228" s="11">
        <v>20</v>
      </c>
      <c r="E2228" s="11">
        <v>29</v>
      </c>
      <c r="F2228" s="11">
        <v>70</v>
      </c>
      <c r="G2228" s="11">
        <v>4</v>
      </c>
      <c r="H2228" s="11">
        <v>413</v>
      </c>
      <c r="I2228" s="11">
        <v>432</v>
      </c>
      <c r="J2228" s="11">
        <v>421</v>
      </c>
      <c r="K2228" s="11">
        <v>433</v>
      </c>
      <c r="L2228" s="11">
        <v>2</v>
      </c>
      <c r="M2228" s="11">
        <v>60</v>
      </c>
      <c r="N2228" s="11">
        <v>2170</v>
      </c>
      <c r="O2228" s="11">
        <v>1</v>
      </c>
      <c r="P2228" s="11">
        <v>40177</v>
      </c>
      <c r="Q2228" s="11">
        <v>1</v>
      </c>
      <c r="R2228" s="11">
        <v>2220000</v>
      </c>
      <c r="S2228" s="11">
        <v>5002</v>
      </c>
      <c r="T2228" s="11">
        <v>5003</v>
      </c>
      <c r="U2228" s="11">
        <v>5</v>
      </c>
      <c r="V2228" s="11">
        <v>125195</v>
      </c>
      <c r="W2228" s="11">
        <v>6</v>
      </c>
      <c r="X2228" s="11">
        <v>8240</v>
      </c>
      <c r="Y2228" s="11">
        <v>21</v>
      </c>
      <c r="Z2228" s="11">
        <v>5604</v>
      </c>
      <c r="AA2228" s="11">
        <v>0</v>
      </c>
      <c r="AB2228" s="11">
        <v>0</v>
      </c>
      <c r="AC2228" s="11">
        <v>4017730</v>
      </c>
      <c r="AD2228" s="11">
        <v>8595</v>
      </c>
      <c r="AE2228" s="11">
        <v>24050000</v>
      </c>
      <c r="AF2228" s="11" t="s">
        <v>167</v>
      </c>
      <c r="AG2228" s="11" t="s">
        <v>135</v>
      </c>
      <c r="AH2228" s="16">
        <v>1</v>
      </c>
      <c r="AI2228" s="12"/>
      <c r="AJ2228" s="12"/>
      <c r="AK2228" s="12"/>
    </row>
    <row r="2229" spans="1:37">
      <c r="A2229" s="11">
        <v>4017730</v>
      </c>
      <c r="B2229" s="11">
        <v>4017701</v>
      </c>
      <c r="C2229" s="11" t="s">
        <v>81</v>
      </c>
      <c r="D2229" s="11">
        <v>20</v>
      </c>
      <c r="E2229" s="11">
        <v>30</v>
      </c>
      <c r="F2229" s="11">
        <v>80</v>
      </c>
      <c r="G2229" s="11">
        <v>4</v>
      </c>
      <c r="H2229" s="11">
        <v>512</v>
      </c>
      <c r="I2229" s="11">
        <v>431</v>
      </c>
      <c r="J2229" s="11">
        <v>423</v>
      </c>
      <c r="K2229" s="11">
        <v>432</v>
      </c>
      <c r="L2229" s="11">
        <v>2</v>
      </c>
      <c r="M2229" s="11">
        <v>60</v>
      </c>
      <c r="N2229" s="11">
        <v>2210</v>
      </c>
      <c r="O2229" s="11">
        <v>0</v>
      </c>
      <c r="P2229" s="11">
        <v>0</v>
      </c>
      <c r="Q2229" s="11">
        <v>0</v>
      </c>
      <c r="R2229" s="11">
        <v>2240000</v>
      </c>
      <c r="S2229" s="11">
        <v>5003</v>
      </c>
      <c r="T2229" s="11">
        <v>5004</v>
      </c>
      <c r="U2229" s="11">
        <v>5</v>
      </c>
      <c r="V2229" s="11">
        <v>130945</v>
      </c>
      <c r="W2229" s="11">
        <v>6</v>
      </c>
      <c r="X2229" s="11">
        <v>8719</v>
      </c>
      <c r="Y2229" s="11">
        <v>21</v>
      </c>
      <c r="Z2229" s="11">
        <v>5891</v>
      </c>
      <c r="AA2229" s="11">
        <v>0</v>
      </c>
      <c r="AB2229" s="11">
        <v>0</v>
      </c>
      <c r="AC2229" s="11">
        <v>4017731</v>
      </c>
      <c r="AD2229" s="11">
        <v>9972</v>
      </c>
      <c r="AE2229" s="11">
        <v>26270000</v>
      </c>
      <c r="AF2229" s="11" t="s">
        <v>168</v>
      </c>
      <c r="AG2229" s="11" t="s">
        <v>159</v>
      </c>
      <c r="AH2229" s="16">
        <v>0</v>
      </c>
      <c r="AI2229" s="12"/>
      <c r="AJ2229" s="12"/>
      <c r="AK2229" s="12"/>
    </row>
    <row r="2230" spans="1:37">
      <c r="A2230" s="11">
        <v>4017731</v>
      </c>
      <c r="B2230" s="11">
        <v>4017701</v>
      </c>
      <c r="C2230" s="11" t="s">
        <v>81</v>
      </c>
      <c r="D2230" s="11">
        <v>20</v>
      </c>
      <c r="E2230" s="11">
        <v>31</v>
      </c>
      <c r="F2230" s="11">
        <v>80</v>
      </c>
      <c r="G2230" s="11">
        <v>4</v>
      </c>
      <c r="H2230" s="11">
        <v>511</v>
      </c>
      <c r="I2230" s="11">
        <v>433</v>
      </c>
      <c r="J2230" s="11">
        <v>422</v>
      </c>
      <c r="K2230" s="11">
        <v>431</v>
      </c>
      <c r="L2230" s="11">
        <v>2</v>
      </c>
      <c r="M2230" s="11">
        <v>60</v>
      </c>
      <c r="N2230" s="11">
        <v>2230</v>
      </c>
      <c r="O2230" s="11">
        <v>1</v>
      </c>
      <c r="P2230" s="11">
        <v>40177</v>
      </c>
      <c r="Q2230" s="11">
        <v>1</v>
      </c>
      <c r="R2230" s="11">
        <v>2265000</v>
      </c>
      <c r="S2230" s="11">
        <v>5003</v>
      </c>
      <c r="T2230" s="11">
        <v>5004</v>
      </c>
      <c r="U2230" s="11">
        <v>5</v>
      </c>
      <c r="V2230" s="11">
        <v>136720</v>
      </c>
      <c r="W2230" s="11">
        <v>6</v>
      </c>
      <c r="X2230" s="11">
        <v>9200</v>
      </c>
      <c r="Y2230" s="11">
        <v>21</v>
      </c>
      <c r="Z2230" s="11">
        <v>6180</v>
      </c>
      <c r="AA2230" s="11">
        <v>0</v>
      </c>
      <c r="AB2230" s="11">
        <v>0</v>
      </c>
      <c r="AC2230" s="11">
        <v>4017732</v>
      </c>
      <c r="AD2230" s="11">
        <v>12219</v>
      </c>
      <c r="AE2230" s="11">
        <v>28510000</v>
      </c>
      <c r="AF2230" s="11" t="s">
        <v>168</v>
      </c>
      <c r="AG2230" s="11" t="s">
        <v>159</v>
      </c>
      <c r="AH2230" s="16">
        <v>1</v>
      </c>
      <c r="AI2230" s="12"/>
      <c r="AJ2230" s="12"/>
      <c r="AK2230" s="12"/>
    </row>
    <row r="2231" spans="1:37">
      <c r="A2231" s="11">
        <v>4017732</v>
      </c>
      <c r="B2231" s="11">
        <v>4017701</v>
      </c>
      <c r="C2231" s="11" t="s">
        <v>81</v>
      </c>
      <c r="D2231" s="11">
        <v>20</v>
      </c>
      <c r="E2231" s="11">
        <v>32</v>
      </c>
      <c r="F2231" s="11">
        <v>80</v>
      </c>
      <c r="G2231" s="11">
        <v>4</v>
      </c>
      <c r="H2231" s="11">
        <v>513</v>
      </c>
      <c r="I2231" s="11">
        <v>432</v>
      </c>
      <c r="J2231" s="11">
        <v>421</v>
      </c>
      <c r="K2231" s="11">
        <v>433</v>
      </c>
      <c r="L2231" s="11">
        <v>2</v>
      </c>
      <c r="M2231" s="11">
        <v>60</v>
      </c>
      <c r="N2231" s="11">
        <v>2250</v>
      </c>
      <c r="O2231" s="11">
        <v>0</v>
      </c>
      <c r="P2231" s="11">
        <v>0</v>
      </c>
      <c r="Q2231" s="11">
        <v>0</v>
      </c>
      <c r="R2231" s="11">
        <v>2290000</v>
      </c>
      <c r="S2231" s="11">
        <v>5003</v>
      </c>
      <c r="T2231" s="11">
        <v>5004</v>
      </c>
      <c r="U2231" s="11">
        <v>5</v>
      </c>
      <c r="V2231" s="11">
        <v>142520</v>
      </c>
      <c r="W2231" s="11">
        <v>6</v>
      </c>
      <c r="X2231" s="11">
        <v>9683</v>
      </c>
      <c r="Y2231" s="11">
        <v>21</v>
      </c>
      <c r="Z2231" s="11">
        <v>7130</v>
      </c>
      <c r="AA2231" s="11">
        <v>0</v>
      </c>
      <c r="AB2231" s="11">
        <v>0</v>
      </c>
      <c r="AC2231" s="11">
        <v>4017733</v>
      </c>
      <c r="AD2231" s="11">
        <v>14466</v>
      </c>
      <c r="AE2231" s="11">
        <v>30775000</v>
      </c>
      <c r="AF2231" s="11" t="s">
        <v>169</v>
      </c>
      <c r="AG2231" s="11" t="s">
        <v>158</v>
      </c>
      <c r="AH2231" s="16">
        <v>0</v>
      </c>
      <c r="AI2231" s="12"/>
      <c r="AJ2231" s="12"/>
      <c r="AK2231" s="12"/>
    </row>
    <row r="2232" spans="1:37">
      <c r="A2232" s="11">
        <v>4017733</v>
      </c>
      <c r="B2232" s="11">
        <v>4017701</v>
      </c>
      <c r="C2232" s="11" t="s">
        <v>81</v>
      </c>
      <c r="D2232" s="11">
        <v>20</v>
      </c>
      <c r="E2232" s="11">
        <v>33</v>
      </c>
      <c r="F2232" s="11">
        <v>80</v>
      </c>
      <c r="G2232" s="11">
        <v>4</v>
      </c>
      <c r="H2232" s="11">
        <v>512</v>
      </c>
      <c r="I2232" s="11">
        <v>431</v>
      </c>
      <c r="J2232" s="11">
        <v>423</v>
      </c>
      <c r="K2232" s="11">
        <v>432</v>
      </c>
      <c r="L2232" s="11">
        <v>2</v>
      </c>
      <c r="M2232" s="11">
        <v>60</v>
      </c>
      <c r="N2232" s="11">
        <v>2270</v>
      </c>
      <c r="O2232" s="11">
        <v>1</v>
      </c>
      <c r="P2232" s="11">
        <v>40177</v>
      </c>
      <c r="Q2232" s="11">
        <v>1</v>
      </c>
      <c r="R2232" s="11">
        <v>2315000</v>
      </c>
      <c r="S2232" s="11">
        <v>5003</v>
      </c>
      <c r="T2232" s="11">
        <v>5004</v>
      </c>
      <c r="U2232" s="11">
        <v>5</v>
      </c>
      <c r="V2232" s="11">
        <v>148345</v>
      </c>
      <c r="W2232" s="11">
        <v>6</v>
      </c>
      <c r="X2232" s="11">
        <v>10169</v>
      </c>
      <c r="Y2232" s="11">
        <v>21</v>
      </c>
      <c r="Z2232" s="11">
        <v>7421</v>
      </c>
      <c r="AA2232" s="11">
        <v>0</v>
      </c>
      <c r="AB2232" s="11">
        <v>0</v>
      </c>
      <c r="AC2232" s="11">
        <v>4017734</v>
      </c>
      <c r="AD2232" s="11">
        <v>16712</v>
      </c>
      <c r="AE2232" s="11">
        <v>33065000</v>
      </c>
      <c r="AF2232" s="11" t="s">
        <v>169</v>
      </c>
      <c r="AG2232" s="11" t="s">
        <v>158</v>
      </c>
      <c r="AH2232" s="16">
        <v>1</v>
      </c>
      <c r="AI2232" s="12"/>
      <c r="AJ2232" s="12"/>
      <c r="AK2232" s="12"/>
    </row>
    <row r="2233" spans="1:37">
      <c r="A2233" s="11">
        <v>4017734</v>
      </c>
      <c r="B2233" s="11">
        <v>4017701</v>
      </c>
      <c r="C2233" s="11" t="s">
        <v>81</v>
      </c>
      <c r="D2233" s="11">
        <v>20</v>
      </c>
      <c r="E2233" s="11">
        <v>34</v>
      </c>
      <c r="F2233" s="11">
        <v>80</v>
      </c>
      <c r="G2233" s="11">
        <v>4</v>
      </c>
      <c r="H2233" s="11">
        <v>511</v>
      </c>
      <c r="I2233" s="11">
        <v>433</v>
      </c>
      <c r="J2233" s="11">
        <v>422</v>
      </c>
      <c r="K2233" s="11">
        <v>431</v>
      </c>
      <c r="L2233" s="11">
        <v>2</v>
      </c>
      <c r="M2233" s="11">
        <v>60</v>
      </c>
      <c r="N2233" s="11">
        <v>2290</v>
      </c>
      <c r="O2233" s="11">
        <v>0</v>
      </c>
      <c r="P2233" s="11">
        <v>0</v>
      </c>
      <c r="Q2233" s="11">
        <v>0</v>
      </c>
      <c r="R2233" s="11">
        <v>2335000</v>
      </c>
      <c r="S2233" s="11">
        <v>5003</v>
      </c>
      <c r="T2233" s="11">
        <v>5004</v>
      </c>
      <c r="U2233" s="11">
        <v>5</v>
      </c>
      <c r="V2233" s="11">
        <v>167355</v>
      </c>
      <c r="W2233" s="11">
        <v>6</v>
      </c>
      <c r="X2233" s="11">
        <v>10656</v>
      </c>
      <c r="Y2233" s="11">
        <v>21</v>
      </c>
      <c r="Z2233" s="11">
        <v>7714</v>
      </c>
      <c r="AA2233" s="11">
        <v>0</v>
      </c>
      <c r="AB2233" s="11">
        <v>0</v>
      </c>
      <c r="AC2233" s="11">
        <v>4017735</v>
      </c>
      <c r="AD2233" s="11">
        <v>18959</v>
      </c>
      <c r="AE2233" s="11">
        <v>35380000</v>
      </c>
      <c r="AF2233" s="11" t="s">
        <v>170</v>
      </c>
      <c r="AG2233" s="11" t="s">
        <v>159</v>
      </c>
      <c r="AH2233" s="16">
        <v>0</v>
      </c>
      <c r="AI2233" s="12"/>
      <c r="AJ2233" s="12"/>
      <c r="AK2233" s="12"/>
    </row>
    <row r="2234" spans="1:37">
      <c r="A2234" s="11">
        <v>4017735</v>
      </c>
      <c r="B2234" s="11">
        <v>4017701</v>
      </c>
      <c r="C2234" s="11" t="s">
        <v>81</v>
      </c>
      <c r="D2234" s="11">
        <v>20</v>
      </c>
      <c r="E2234" s="11">
        <v>35</v>
      </c>
      <c r="F2234" s="11">
        <v>80</v>
      </c>
      <c r="G2234" s="11">
        <v>4</v>
      </c>
      <c r="H2234" s="11">
        <v>513</v>
      </c>
      <c r="I2234" s="11">
        <v>532</v>
      </c>
      <c r="J2234" s="11">
        <v>421</v>
      </c>
      <c r="K2234" s="11">
        <v>433</v>
      </c>
      <c r="L2234" s="11">
        <v>2</v>
      </c>
      <c r="M2234" s="11">
        <v>60</v>
      </c>
      <c r="N2234" s="11">
        <v>2330</v>
      </c>
      <c r="O2234" s="11">
        <v>1</v>
      </c>
      <c r="P2234" s="11">
        <v>40177</v>
      </c>
      <c r="Q2234" s="11">
        <v>1</v>
      </c>
      <c r="R2234" s="11">
        <v>2360000</v>
      </c>
      <c r="S2234" s="11">
        <v>5003</v>
      </c>
      <c r="T2234" s="11">
        <v>5004</v>
      </c>
      <c r="U2234" s="11">
        <v>5</v>
      </c>
      <c r="V2234" s="11">
        <v>173230</v>
      </c>
      <c r="W2234" s="11">
        <v>6</v>
      </c>
      <c r="X2234" s="11">
        <v>11146</v>
      </c>
      <c r="Y2234" s="11">
        <v>21</v>
      </c>
      <c r="Z2234" s="11">
        <v>8008</v>
      </c>
      <c r="AA2234" s="11">
        <v>0</v>
      </c>
      <c r="AB2234" s="11">
        <v>0</v>
      </c>
      <c r="AC2234" s="11">
        <v>4017736</v>
      </c>
      <c r="AD2234" s="11">
        <v>21206</v>
      </c>
      <c r="AE2234" s="11">
        <v>37715000</v>
      </c>
      <c r="AF2234" s="11" t="s">
        <v>170</v>
      </c>
      <c r="AG2234" s="11" t="s">
        <v>159</v>
      </c>
      <c r="AH2234" s="16">
        <v>1</v>
      </c>
      <c r="AI2234" s="12"/>
      <c r="AJ2234" s="12"/>
      <c r="AK2234" s="12"/>
    </row>
    <row r="2235" spans="1:37">
      <c r="A2235" s="11">
        <v>4017736</v>
      </c>
      <c r="B2235" s="11">
        <v>4017701</v>
      </c>
      <c r="C2235" s="11" t="s">
        <v>81</v>
      </c>
      <c r="D2235" s="11">
        <v>20</v>
      </c>
      <c r="E2235" s="11">
        <v>36</v>
      </c>
      <c r="F2235" s="11">
        <v>80</v>
      </c>
      <c r="G2235" s="11">
        <v>4</v>
      </c>
      <c r="H2235" s="11">
        <v>522</v>
      </c>
      <c r="I2235" s="11">
        <v>531</v>
      </c>
      <c r="J2235" s="11">
        <v>423</v>
      </c>
      <c r="K2235" s="11">
        <v>432</v>
      </c>
      <c r="L2235" s="11">
        <v>2</v>
      </c>
      <c r="M2235" s="11">
        <v>60</v>
      </c>
      <c r="N2235" s="11">
        <v>2350</v>
      </c>
      <c r="O2235" s="11">
        <v>0</v>
      </c>
      <c r="P2235" s="11">
        <v>0</v>
      </c>
      <c r="Q2235" s="11">
        <v>0</v>
      </c>
      <c r="R2235" s="11">
        <v>2385000</v>
      </c>
      <c r="S2235" s="11">
        <v>5003</v>
      </c>
      <c r="T2235" s="11">
        <v>5004</v>
      </c>
      <c r="U2235" s="11">
        <v>5</v>
      </c>
      <c r="V2235" s="11">
        <v>179130</v>
      </c>
      <c r="W2235" s="11">
        <v>6</v>
      </c>
      <c r="X2235" s="11">
        <v>11638</v>
      </c>
      <c r="Y2235" s="11">
        <v>21</v>
      </c>
      <c r="Z2235" s="11">
        <v>8963</v>
      </c>
      <c r="AA2235" s="11">
        <v>0</v>
      </c>
      <c r="AB2235" s="11">
        <v>0</v>
      </c>
      <c r="AC2235" s="11">
        <v>4017737</v>
      </c>
      <c r="AD2235" s="11">
        <v>24323</v>
      </c>
      <c r="AE2235" s="11">
        <v>40075000</v>
      </c>
      <c r="AF2235" s="11" t="s">
        <v>171</v>
      </c>
      <c r="AG2235" s="11" t="s">
        <v>158</v>
      </c>
      <c r="AH2235" s="16">
        <v>0</v>
      </c>
      <c r="AI2235" s="12"/>
      <c r="AJ2235" s="12"/>
      <c r="AK2235" s="12"/>
    </row>
    <row r="2236" spans="1:37">
      <c r="A2236" s="11">
        <v>4017737</v>
      </c>
      <c r="B2236" s="11">
        <v>4017701</v>
      </c>
      <c r="C2236" s="11" t="s">
        <v>81</v>
      </c>
      <c r="D2236" s="11">
        <v>20</v>
      </c>
      <c r="E2236" s="11">
        <v>37</v>
      </c>
      <c r="F2236" s="11">
        <v>80</v>
      </c>
      <c r="G2236" s="11">
        <v>4</v>
      </c>
      <c r="H2236" s="11">
        <v>511</v>
      </c>
      <c r="I2236" s="11">
        <v>533</v>
      </c>
      <c r="J2236" s="11">
        <v>422</v>
      </c>
      <c r="K2236" s="11">
        <v>431</v>
      </c>
      <c r="L2236" s="11">
        <v>2</v>
      </c>
      <c r="M2236" s="11">
        <v>60</v>
      </c>
      <c r="N2236" s="11">
        <v>2370</v>
      </c>
      <c r="O2236" s="11">
        <v>1</v>
      </c>
      <c r="P2236" s="11">
        <v>40177</v>
      </c>
      <c r="Q2236" s="11">
        <v>1</v>
      </c>
      <c r="R2236" s="11">
        <v>2410000</v>
      </c>
      <c r="S2236" s="11">
        <v>5003</v>
      </c>
      <c r="T2236" s="11">
        <v>5004</v>
      </c>
      <c r="U2236" s="11">
        <v>5</v>
      </c>
      <c r="V2236" s="11">
        <v>185055</v>
      </c>
      <c r="W2236" s="11">
        <v>6</v>
      </c>
      <c r="X2236" s="11">
        <v>12131</v>
      </c>
      <c r="Y2236" s="11">
        <v>21</v>
      </c>
      <c r="Z2236" s="11">
        <v>9259</v>
      </c>
      <c r="AA2236" s="11">
        <v>0</v>
      </c>
      <c r="AB2236" s="11">
        <v>0</v>
      </c>
      <c r="AC2236" s="11">
        <v>4017738</v>
      </c>
      <c r="AD2236" s="11">
        <v>27440</v>
      </c>
      <c r="AE2236" s="11">
        <v>42460000</v>
      </c>
      <c r="AF2236" s="11" t="s">
        <v>171</v>
      </c>
      <c r="AG2236" s="11" t="s">
        <v>158</v>
      </c>
      <c r="AH2236" s="16">
        <v>1</v>
      </c>
      <c r="AI2236" s="12"/>
      <c r="AJ2236" s="12"/>
      <c r="AK2236" s="12"/>
    </row>
    <row r="2237" spans="1:37">
      <c r="A2237" s="11">
        <v>4017738</v>
      </c>
      <c r="B2237" s="11">
        <v>4017701</v>
      </c>
      <c r="C2237" s="11" t="s">
        <v>81</v>
      </c>
      <c r="D2237" s="11">
        <v>20</v>
      </c>
      <c r="E2237" s="11">
        <v>38</v>
      </c>
      <c r="F2237" s="11">
        <v>80</v>
      </c>
      <c r="G2237" s="11">
        <v>4</v>
      </c>
      <c r="H2237" s="11">
        <v>513</v>
      </c>
      <c r="I2237" s="11">
        <v>532</v>
      </c>
      <c r="J2237" s="11">
        <v>421</v>
      </c>
      <c r="K2237" s="11">
        <v>433</v>
      </c>
      <c r="L2237" s="11">
        <v>2</v>
      </c>
      <c r="M2237" s="11">
        <v>60</v>
      </c>
      <c r="N2237" s="11">
        <v>2390</v>
      </c>
      <c r="O2237" s="11">
        <v>0</v>
      </c>
      <c r="P2237" s="11">
        <v>0</v>
      </c>
      <c r="Q2237" s="11">
        <v>0</v>
      </c>
      <c r="R2237" s="11">
        <v>2430000</v>
      </c>
      <c r="S2237" s="11">
        <v>5003</v>
      </c>
      <c r="T2237" s="11">
        <v>5004</v>
      </c>
      <c r="U2237" s="11">
        <v>5</v>
      </c>
      <c r="V2237" s="11">
        <v>204165</v>
      </c>
      <c r="W2237" s="11">
        <v>6</v>
      </c>
      <c r="X2237" s="11">
        <v>12627</v>
      </c>
      <c r="Y2237" s="11">
        <v>21</v>
      </c>
      <c r="Z2237" s="11">
        <v>9556</v>
      </c>
      <c r="AA2237" s="11">
        <v>0</v>
      </c>
      <c r="AB2237" s="11">
        <v>0</v>
      </c>
      <c r="AC2237" s="11">
        <v>4017739</v>
      </c>
      <c r="AD2237" s="11">
        <v>30556</v>
      </c>
      <c r="AE2237" s="11">
        <v>44870000</v>
      </c>
      <c r="AF2237" s="11" t="s">
        <v>172</v>
      </c>
      <c r="AG2237" s="11" t="s">
        <v>135</v>
      </c>
      <c r="AH2237" s="16">
        <v>0</v>
      </c>
      <c r="AI2237" s="12"/>
      <c r="AJ2237" s="12"/>
      <c r="AK2237" s="12"/>
    </row>
    <row r="2238" spans="1:37">
      <c r="A2238" s="11">
        <v>4017739</v>
      </c>
      <c r="B2238" s="11">
        <v>4017701</v>
      </c>
      <c r="C2238" s="11" t="s">
        <v>81</v>
      </c>
      <c r="D2238" s="11">
        <v>20</v>
      </c>
      <c r="E2238" s="11">
        <v>39</v>
      </c>
      <c r="F2238" s="11">
        <v>80</v>
      </c>
      <c r="G2238" s="11">
        <v>4</v>
      </c>
      <c r="H2238" s="11">
        <v>512</v>
      </c>
      <c r="I2238" s="11">
        <v>521</v>
      </c>
      <c r="J2238" s="11">
        <v>523</v>
      </c>
      <c r="K2238" s="11">
        <v>532</v>
      </c>
      <c r="L2238" s="11">
        <v>2</v>
      </c>
      <c r="M2238" s="11">
        <v>60</v>
      </c>
      <c r="N2238" s="11">
        <v>2890</v>
      </c>
      <c r="O2238" s="11">
        <v>1</v>
      </c>
      <c r="P2238" s="11">
        <v>40177</v>
      </c>
      <c r="Q2238" s="11">
        <v>1</v>
      </c>
      <c r="R2238" s="11">
        <v>3035000</v>
      </c>
      <c r="S2238" s="11">
        <v>5003</v>
      </c>
      <c r="T2238" s="11">
        <v>5004</v>
      </c>
      <c r="U2238" s="11">
        <v>5</v>
      </c>
      <c r="V2238" s="11">
        <v>210140</v>
      </c>
      <c r="W2238" s="11">
        <v>6</v>
      </c>
      <c r="X2238" s="11">
        <v>13125</v>
      </c>
      <c r="Y2238" s="11">
        <v>21</v>
      </c>
      <c r="Z2238" s="11">
        <v>9855</v>
      </c>
      <c r="AA2238" s="11">
        <v>0</v>
      </c>
      <c r="AB2238" s="11">
        <v>0</v>
      </c>
      <c r="AC2238" s="11">
        <v>4017740</v>
      </c>
      <c r="AD2238" s="11">
        <v>33673</v>
      </c>
      <c r="AE2238" s="11">
        <v>47300000</v>
      </c>
      <c r="AF2238" s="11" t="s">
        <v>172</v>
      </c>
      <c r="AG2238" s="11" t="s">
        <v>135</v>
      </c>
      <c r="AH2238" s="16">
        <v>1</v>
      </c>
      <c r="AI2238" s="12"/>
      <c r="AJ2238" s="12"/>
      <c r="AK2238" s="12"/>
    </row>
    <row r="2239" spans="1:37">
      <c r="A2239" s="11">
        <v>4017740</v>
      </c>
      <c r="B2239" s="11">
        <v>4017701</v>
      </c>
      <c r="C2239" s="11" t="s">
        <v>81</v>
      </c>
      <c r="D2239" s="11">
        <v>20</v>
      </c>
      <c r="E2239" s="11">
        <v>40</v>
      </c>
      <c r="F2239" s="11">
        <v>90</v>
      </c>
      <c r="G2239" s="11">
        <v>4</v>
      </c>
      <c r="H2239" s="11">
        <v>621</v>
      </c>
      <c r="I2239" s="11">
        <v>533</v>
      </c>
      <c r="J2239" s="11">
        <v>522</v>
      </c>
      <c r="K2239" s="11">
        <v>531</v>
      </c>
      <c r="L2239" s="11">
        <v>2</v>
      </c>
      <c r="M2239" s="11">
        <v>60</v>
      </c>
      <c r="N2239" s="11">
        <v>2930</v>
      </c>
      <c r="O2239" s="11">
        <v>1</v>
      </c>
      <c r="P2239" s="11">
        <v>40177</v>
      </c>
      <c r="Q2239" s="11">
        <v>1</v>
      </c>
      <c r="R2239" s="11">
        <v>3055000</v>
      </c>
      <c r="S2239" s="11">
        <v>5004</v>
      </c>
      <c r="T2239" s="11">
        <v>5005</v>
      </c>
      <c r="U2239" s="11">
        <v>5</v>
      </c>
      <c r="V2239" s="11">
        <v>217140</v>
      </c>
      <c r="W2239" s="11">
        <v>6</v>
      </c>
      <c r="X2239" s="11">
        <v>13708</v>
      </c>
      <c r="Y2239" s="11">
        <v>21</v>
      </c>
      <c r="Z2239" s="11">
        <v>10205</v>
      </c>
      <c r="AA2239" s="11">
        <v>0</v>
      </c>
      <c r="AB2239" s="11">
        <v>0</v>
      </c>
      <c r="AC2239" s="11">
        <v>4017741</v>
      </c>
      <c r="AD2239" s="11">
        <v>38530</v>
      </c>
      <c r="AE2239" s="11">
        <v>50335000</v>
      </c>
      <c r="AF2239" s="11" t="s">
        <v>173</v>
      </c>
      <c r="AG2239" s="11" t="s">
        <v>159</v>
      </c>
      <c r="AH2239" s="16">
        <v>1</v>
      </c>
      <c r="AI2239" s="12"/>
      <c r="AJ2239" s="12"/>
      <c r="AK2239" s="12"/>
    </row>
    <row r="2240" spans="1:37">
      <c r="A2240" s="11">
        <v>4017741</v>
      </c>
      <c r="B2240" s="11">
        <v>4017701</v>
      </c>
      <c r="C2240" s="11" t="s">
        <v>81</v>
      </c>
      <c r="D2240" s="11">
        <v>20</v>
      </c>
      <c r="E2240" s="11">
        <v>41</v>
      </c>
      <c r="F2240" s="11">
        <v>90</v>
      </c>
      <c r="G2240" s="11">
        <v>4</v>
      </c>
      <c r="H2240" s="11">
        <v>623</v>
      </c>
      <c r="I2240" s="11">
        <v>532</v>
      </c>
      <c r="J2240" s="11">
        <v>521</v>
      </c>
      <c r="K2240" s="11">
        <v>533</v>
      </c>
      <c r="L2240" s="11">
        <v>2</v>
      </c>
      <c r="M2240" s="11">
        <v>60</v>
      </c>
      <c r="N2240" s="11">
        <v>2950</v>
      </c>
      <c r="O2240" s="11">
        <v>1</v>
      </c>
      <c r="P2240" s="11">
        <v>40177</v>
      </c>
      <c r="Q2240" s="11">
        <v>1</v>
      </c>
      <c r="R2240" s="11">
        <v>3080000</v>
      </c>
      <c r="S2240" s="11">
        <v>5004</v>
      </c>
      <c r="T2240" s="11">
        <v>5005</v>
      </c>
      <c r="U2240" s="11">
        <v>5</v>
      </c>
      <c r="V2240" s="11">
        <v>224165</v>
      </c>
      <c r="W2240" s="11">
        <v>6</v>
      </c>
      <c r="X2240" s="11">
        <v>14294</v>
      </c>
      <c r="Y2240" s="11">
        <v>21</v>
      </c>
      <c r="Z2240" s="11">
        <v>11216</v>
      </c>
      <c r="AA2240" s="11">
        <v>0</v>
      </c>
      <c r="AB2240" s="11">
        <v>0</v>
      </c>
      <c r="AC2240" s="11">
        <v>4017742</v>
      </c>
      <c r="AD2240" s="11">
        <v>47087</v>
      </c>
      <c r="AE2240" s="11">
        <v>53390000</v>
      </c>
      <c r="AF2240" s="11" t="s">
        <v>174</v>
      </c>
      <c r="AG2240" s="11" t="s">
        <v>158</v>
      </c>
      <c r="AH2240" s="16">
        <v>1</v>
      </c>
      <c r="AI2240" s="12"/>
      <c r="AJ2240" s="12"/>
      <c r="AK2240" s="12"/>
    </row>
    <row r="2241" spans="1:37">
      <c r="A2241" s="11">
        <v>4017742</v>
      </c>
      <c r="B2241" s="11">
        <v>4017701</v>
      </c>
      <c r="C2241" s="11" t="s">
        <v>81</v>
      </c>
      <c r="D2241" s="11">
        <v>20</v>
      </c>
      <c r="E2241" s="11">
        <v>42</v>
      </c>
      <c r="F2241" s="11">
        <v>90</v>
      </c>
      <c r="G2241" s="11">
        <v>4</v>
      </c>
      <c r="H2241" s="11">
        <v>622</v>
      </c>
      <c r="I2241" s="11">
        <v>531</v>
      </c>
      <c r="J2241" s="11">
        <v>523</v>
      </c>
      <c r="K2241" s="11">
        <v>532</v>
      </c>
      <c r="L2241" s="11">
        <v>2</v>
      </c>
      <c r="M2241" s="11">
        <v>60</v>
      </c>
      <c r="N2241" s="11">
        <v>2970</v>
      </c>
      <c r="O2241" s="11">
        <v>1</v>
      </c>
      <c r="P2241" s="11">
        <v>40177</v>
      </c>
      <c r="Q2241" s="11">
        <v>1</v>
      </c>
      <c r="R2241" s="11">
        <v>3105000</v>
      </c>
      <c r="S2241" s="11">
        <v>5004</v>
      </c>
      <c r="T2241" s="11">
        <v>5005</v>
      </c>
      <c r="U2241" s="11">
        <v>5</v>
      </c>
      <c r="V2241" s="11">
        <v>244375</v>
      </c>
      <c r="W2241" s="11">
        <v>6</v>
      </c>
      <c r="X2241" s="11">
        <v>14881</v>
      </c>
      <c r="Y2241" s="11">
        <v>21</v>
      </c>
      <c r="Z2241" s="11">
        <v>11569</v>
      </c>
      <c r="AA2241" s="11">
        <v>0</v>
      </c>
      <c r="AB2241" s="11">
        <v>0</v>
      </c>
      <c r="AC2241" s="11">
        <v>4017743</v>
      </c>
      <c r="AD2241" s="11">
        <v>55644</v>
      </c>
      <c r="AE2241" s="11">
        <v>56470000</v>
      </c>
      <c r="AF2241" s="11" t="s">
        <v>175</v>
      </c>
      <c r="AG2241" s="11" t="s">
        <v>159</v>
      </c>
      <c r="AH2241" s="16">
        <v>1</v>
      </c>
      <c r="AI2241" s="12"/>
      <c r="AJ2241" s="12"/>
      <c r="AK2241" s="12"/>
    </row>
    <row r="2242" spans="1:37">
      <c r="A2242" s="11">
        <v>4017743</v>
      </c>
      <c r="B2242" s="11">
        <v>4017701</v>
      </c>
      <c r="C2242" s="11" t="s">
        <v>81</v>
      </c>
      <c r="D2242" s="11">
        <v>20</v>
      </c>
      <c r="E2242" s="11">
        <v>43</v>
      </c>
      <c r="F2242" s="11">
        <v>90</v>
      </c>
      <c r="G2242" s="11">
        <v>4</v>
      </c>
      <c r="H2242" s="11">
        <v>621</v>
      </c>
      <c r="I2242" s="11">
        <v>533</v>
      </c>
      <c r="J2242" s="11">
        <v>522</v>
      </c>
      <c r="K2242" s="11">
        <v>531</v>
      </c>
      <c r="L2242" s="11">
        <v>2</v>
      </c>
      <c r="M2242" s="11">
        <v>60</v>
      </c>
      <c r="N2242" s="11">
        <v>2990</v>
      </c>
      <c r="O2242" s="11">
        <v>1</v>
      </c>
      <c r="P2242" s="11">
        <v>40177</v>
      </c>
      <c r="Q2242" s="11">
        <v>1</v>
      </c>
      <c r="R2242" s="11">
        <v>3130000</v>
      </c>
      <c r="S2242" s="11">
        <v>5004</v>
      </c>
      <c r="T2242" s="11">
        <v>5005</v>
      </c>
      <c r="U2242" s="11">
        <v>5</v>
      </c>
      <c r="V2242" s="11">
        <v>251450</v>
      </c>
      <c r="W2242" s="11">
        <v>6</v>
      </c>
      <c r="X2242" s="11">
        <v>15471</v>
      </c>
      <c r="Y2242" s="11">
        <v>21</v>
      </c>
      <c r="Z2242" s="11">
        <v>12583</v>
      </c>
      <c r="AA2242" s="11">
        <v>0</v>
      </c>
      <c r="AB2242" s="11">
        <v>0</v>
      </c>
      <c r="AC2242" s="11">
        <v>4017744</v>
      </c>
      <c r="AD2242" s="11">
        <v>64201</v>
      </c>
      <c r="AE2242" s="11">
        <v>59575000</v>
      </c>
      <c r="AF2242" s="11" t="s">
        <v>176</v>
      </c>
      <c r="AG2242" s="11" t="s">
        <v>158</v>
      </c>
      <c r="AH2242" s="16">
        <v>1</v>
      </c>
      <c r="AI2242" s="12"/>
      <c r="AJ2242" s="12"/>
      <c r="AK2242" s="12"/>
    </row>
    <row r="2243" spans="1:37">
      <c r="A2243" s="11">
        <v>4017744</v>
      </c>
      <c r="B2243" s="11">
        <v>4017701</v>
      </c>
      <c r="C2243" s="11" t="s">
        <v>81</v>
      </c>
      <c r="D2243" s="11">
        <v>20</v>
      </c>
      <c r="E2243" s="11">
        <v>44</v>
      </c>
      <c r="F2243" s="11">
        <v>90</v>
      </c>
      <c r="G2243" s="11">
        <v>4</v>
      </c>
      <c r="H2243" s="11">
        <v>623</v>
      </c>
      <c r="I2243" s="11">
        <v>532</v>
      </c>
      <c r="J2243" s="11">
        <v>521</v>
      </c>
      <c r="K2243" s="11">
        <v>533</v>
      </c>
      <c r="L2243" s="11">
        <v>2</v>
      </c>
      <c r="M2243" s="11">
        <v>60</v>
      </c>
      <c r="N2243" s="11">
        <v>3010</v>
      </c>
      <c r="O2243" s="11">
        <v>1</v>
      </c>
      <c r="P2243" s="11">
        <v>40177</v>
      </c>
      <c r="Q2243" s="11">
        <v>1</v>
      </c>
      <c r="R2243" s="11">
        <v>3155000</v>
      </c>
      <c r="S2243" s="11">
        <v>5004</v>
      </c>
      <c r="T2243" s="11">
        <v>5005</v>
      </c>
      <c r="U2243" s="11">
        <v>5</v>
      </c>
      <c r="V2243" s="11">
        <v>271710</v>
      </c>
      <c r="W2243" s="11">
        <v>6</v>
      </c>
      <c r="X2243" s="11">
        <v>16063</v>
      </c>
      <c r="Y2243" s="11">
        <v>21</v>
      </c>
      <c r="Z2243" s="11">
        <v>12938</v>
      </c>
      <c r="AA2243" s="11">
        <v>0</v>
      </c>
      <c r="AB2243" s="11">
        <v>0</v>
      </c>
      <c r="AC2243" s="11">
        <v>4017745</v>
      </c>
      <c r="AD2243" s="11">
        <v>72758</v>
      </c>
      <c r="AE2243" s="11">
        <v>62705000</v>
      </c>
      <c r="AF2243" s="11" t="s">
        <v>177</v>
      </c>
      <c r="AG2243" s="11" t="s">
        <v>159</v>
      </c>
      <c r="AH2243" s="16">
        <v>1</v>
      </c>
      <c r="AI2243" s="12"/>
      <c r="AJ2243" s="12"/>
      <c r="AK2243" s="12"/>
    </row>
    <row r="2244" spans="1:37">
      <c r="A2244" s="11">
        <v>4017745</v>
      </c>
      <c r="B2244" s="11">
        <v>4017701</v>
      </c>
      <c r="C2244" s="11" t="s">
        <v>81</v>
      </c>
      <c r="D2244" s="11">
        <v>20</v>
      </c>
      <c r="E2244" s="11">
        <v>45</v>
      </c>
      <c r="F2244" s="11">
        <v>90</v>
      </c>
      <c r="G2244" s="11">
        <v>4</v>
      </c>
      <c r="H2244" s="11">
        <v>612</v>
      </c>
      <c r="I2244" s="11">
        <v>631</v>
      </c>
      <c r="J2244" s="11">
        <v>523</v>
      </c>
      <c r="K2244" s="11">
        <v>532</v>
      </c>
      <c r="L2244" s="11">
        <v>2</v>
      </c>
      <c r="M2244" s="11">
        <v>60</v>
      </c>
      <c r="N2244" s="11">
        <v>3050</v>
      </c>
      <c r="O2244" s="11">
        <v>1</v>
      </c>
      <c r="P2244" s="11">
        <v>40177</v>
      </c>
      <c r="Q2244" s="11">
        <v>1</v>
      </c>
      <c r="R2244" s="11">
        <v>3180000</v>
      </c>
      <c r="S2244" s="11">
        <v>5004</v>
      </c>
      <c r="T2244" s="11">
        <v>5005</v>
      </c>
      <c r="U2244" s="11">
        <v>5</v>
      </c>
      <c r="V2244" s="11">
        <v>278835</v>
      </c>
      <c r="W2244" s="11">
        <v>6</v>
      </c>
      <c r="X2244" s="11">
        <v>16656</v>
      </c>
      <c r="Y2244" s="11">
        <v>21</v>
      </c>
      <c r="Z2244" s="11">
        <v>13954</v>
      </c>
      <c r="AA2244" s="11">
        <v>0</v>
      </c>
      <c r="AB2244" s="11">
        <v>0</v>
      </c>
      <c r="AC2244" s="11">
        <v>4017746</v>
      </c>
      <c r="AD2244" s="11">
        <v>81315</v>
      </c>
      <c r="AE2244" s="11">
        <v>65860000</v>
      </c>
      <c r="AF2244" s="11" t="s">
        <v>178</v>
      </c>
      <c r="AG2244" s="11" t="s">
        <v>158</v>
      </c>
      <c r="AH2244" s="16">
        <v>1</v>
      </c>
      <c r="AI2244" s="12"/>
      <c r="AJ2244" s="12"/>
      <c r="AK2244" s="12"/>
    </row>
    <row r="2245" spans="1:37">
      <c r="A2245" s="11">
        <v>4017746</v>
      </c>
      <c r="B2245" s="11">
        <v>4017701</v>
      </c>
      <c r="C2245" s="11" t="s">
        <v>81</v>
      </c>
      <c r="D2245" s="11">
        <v>20</v>
      </c>
      <c r="E2245" s="11">
        <v>46</v>
      </c>
      <c r="F2245" s="11">
        <v>90</v>
      </c>
      <c r="G2245" s="11">
        <v>4</v>
      </c>
      <c r="H2245" s="11">
        <v>611</v>
      </c>
      <c r="I2245" s="11">
        <v>633</v>
      </c>
      <c r="J2245" s="11">
        <v>522</v>
      </c>
      <c r="K2245" s="11">
        <v>531</v>
      </c>
      <c r="L2245" s="11">
        <v>2</v>
      </c>
      <c r="M2245" s="11">
        <v>60</v>
      </c>
      <c r="N2245" s="11">
        <v>3070</v>
      </c>
      <c r="O2245" s="11">
        <v>1</v>
      </c>
      <c r="P2245" s="11">
        <v>40177</v>
      </c>
      <c r="Q2245" s="11">
        <v>1</v>
      </c>
      <c r="R2245" s="11">
        <v>3205000</v>
      </c>
      <c r="S2245" s="11">
        <v>5004</v>
      </c>
      <c r="T2245" s="11">
        <v>5005</v>
      </c>
      <c r="U2245" s="11">
        <v>5</v>
      </c>
      <c r="V2245" s="11">
        <v>299145</v>
      </c>
      <c r="W2245" s="11">
        <v>6</v>
      </c>
      <c r="X2245" s="11">
        <v>17252</v>
      </c>
      <c r="Y2245" s="11">
        <v>21</v>
      </c>
      <c r="Z2245" s="11">
        <v>14311</v>
      </c>
      <c r="AA2245" s="11">
        <v>0</v>
      </c>
      <c r="AB2245" s="11">
        <v>0</v>
      </c>
      <c r="AC2245" s="11">
        <v>4017747</v>
      </c>
      <c r="AD2245" s="11">
        <v>93572</v>
      </c>
      <c r="AE2245" s="11">
        <v>69040000</v>
      </c>
      <c r="AF2245" s="11" t="s">
        <v>179</v>
      </c>
      <c r="AG2245" s="11" t="s">
        <v>159</v>
      </c>
      <c r="AH2245" s="16">
        <v>1</v>
      </c>
      <c r="AI2245" s="12"/>
      <c r="AJ2245" s="12"/>
      <c r="AK2245" s="12"/>
    </row>
    <row r="2246" spans="1:37">
      <c r="A2246" s="11">
        <v>4017747</v>
      </c>
      <c r="B2246" s="11">
        <v>4017701</v>
      </c>
      <c r="C2246" s="11" t="s">
        <v>81</v>
      </c>
      <c r="D2246" s="11">
        <v>20</v>
      </c>
      <c r="E2246" s="11">
        <v>47</v>
      </c>
      <c r="F2246" s="11">
        <v>90</v>
      </c>
      <c r="G2246" s="11">
        <v>4</v>
      </c>
      <c r="H2246" s="11">
        <v>623</v>
      </c>
      <c r="I2246" s="11">
        <v>632</v>
      </c>
      <c r="J2246" s="11">
        <v>521</v>
      </c>
      <c r="K2246" s="11">
        <v>533</v>
      </c>
      <c r="L2246" s="11">
        <v>2</v>
      </c>
      <c r="M2246" s="11">
        <v>60</v>
      </c>
      <c r="N2246" s="11">
        <v>3090</v>
      </c>
      <c r="O2246" s="11">
        <v>1</v>
      </c>
      <c r="P2246" s="11">
        <v>40177</v>
      </c>
      <c r="Q2246" s="11">
        <v>1</v>
      </c>
      <c r="R2246" s="11">
        <v>3230000</v>
      </c>
      <c r="S2246" s="11">
        <v>5004</v>
      </c>
      <c r="T2246" s="11">
        <v>5005</v>
      </c>
      <c r="U2246" s="11">
        <v>5</v>
      </c>
      <c r="V2246" s="11">
        <v>306320</v>
      </c>
      <c r="W2246" s="11">
        <v>6</v>
      </c>
      <c r="X2246" s="11">
        <v>17850</v>
      </c>
      <c r="Y2246" s="11">
        <v>21</v>
      </c>
      <c r="Z2246" s="11">
        <v>15330</v>
      </c>
      <c r="AA2246" s="11">
        <v>0</v>
      </c>
      <c r="AB2246" s="11">
        <v>0</v>
      </c>
      <c r="AC2246" s="11">
        <v>4017748</v>
      </c>
      <c r="AD2246" s="11">
        <v>105829</v>
      </c>
      <c r="AE2246" s="11">
        <v>72245000</v>
      </c>
      <c r="AF2246" s="11" t="s">
        <v>180</v>
      </c>
      <c r="AG2246" s="11" t="s">
        <v>158</v>
      </c>
      <c r="AH2246" s="16">
        <v>1</v>
      </c>
      <c r="AI2246" s="12"/>
      <c r="AJ2246" s="12"/>
      <c r="AK2246" s="12"/>
    </row>
    <row r="2247" spans="1:37">
      <c r="A2247" s="11">
        <v>4017748</v>
      </c>
      <c r="B2247" s="11">
        <v>4017701</v>
      </c>
      <c r="C2247" s="11" t="s">
        <v>81</v>
      </c>
      <c r="D2247" s="11">
        <v>20</v>
      </c>
      <c r="E2247" s="11">
        <v>48</v>
      </c>
      <c r="F2247" s="11">
        <v>90</v>
      </c>
      <c r="G2247" s="11">
        <v>4</v>
      </c>
      <c r="H2247" s="11">
        <v>622</v>
      </c>
      <c r="I2247" s="11">
        <v>631</v>
      </c>
      <c r="J2247" s="11">
        <v>523</v>
      </c>
      <c r="K2247" s="11">
        <v>532</v>
      </c>
      <c r="L2247" s="11">
        <v>2</v>
      </c>
      <c r="M2247" s="11">
        <v>60</v>
      </c>
      <c r="N2247" s="11">
        <v>3110</v>
      </c>
      <c r="O2247" s="11">
        <v>1</v>
      </c>
      <c r="P2247" s="11">
        <v>40177</v>
      </c>
      <c r="Q2247" s="11">
        <v>1</v>
      </c>
      <c r="R2247" s="11">
        <v>3250000</v>
      </c>
      <c r="S2247" s="11">
        <v>5004</v>
      </c>
      <c r="T2247" s="11">
        <v>5005</v>
      </c>
      <c r="U2247" s="11">
        <v>5</v>
      </c>
      <c r="V2247" s="11">
        <v>326680</v>
      </c>
      <c r="W2247" s="11">
        <v>6</v>
      </c>
      <c r="X2247" s="11">
        <v>18450</v>
      </c>
      <c r="Y2247" s="11">
        <v>21</v>
      </c>
      <c r="Z2247" s="11">
        <v>15690</v>
      </c>
      <c r="AA2247" s="11">
        <v>0</v>
      </c>
      <c r="AB2247" s="11">
        <v>0</v>
      </c>
      <c r="AC2247" s="11">
        <v>4017749</v>
      </c>
      <c r="AD2247" s="11">
        <v>118086</v>
      </c>
      <c r="AE2247" s="11">
        <v>75475000</v>
      </c>
      <c r="AF2247" s="11" t="s">
        <v>181</v>
      </c>
      <c r="AG2247" s="11" t="s">
        <v>159</v>
      </c>
      <c r="AH2247" s="16">
        <v>1</v>
      </c>
      <c r="AI2247" s="12"/>
      <c r="AJ2247" s="12"/>
      <c r="AK2247" s="12"/>
    </row>
    <row r="2248" spans="1:37">
      <c r="A2248" s="11">
        <v>4017749</v>
      </c>
      <c r="B2248" s="11">
        <v>4017701</v>
      </c>
      <c r="C2248" s="11" t="s">
        <v>81</v>
      </c>
      <c r="D2248" s="11">
        <v>20</v>
      </c>
      <c r="E2248" s="11">
        <v>49</v>
      </c>
      <c r="F2248" s="11">
        <v>90</v>
      </c>
      <c r="G2248" s="11">
        <v>4</v>
      </c>
      <c r="H2248" s="11">
        <v>621</v>
      </c>
      <c r="I2248" s="11">
        <v>633</v>
      </c>
      <c r="J2248" s="11">
        <v>622</v>
      </c>
      <c r="K2248" s="11">
        <v>631</v>
      </c>
      <c r="L2248" s="11">
        <v>2</v>
      </c>
      <c r="M2248" s="11">
        <v>60</v>
      </c>
      <c r="N2248" s="11">
        <v>3610</v>
      </c>
      <c r="O2248" s="11">
        <v>1</v>
      </c>
      <c r="P2248" s="11">
        <v>40177</v>
      </c>
      <c r="Q2248" s="11">
        <v>1</v>
      </c>
      <c r="R2248" s="11">
        <v>3870000</v>
      </c>
      <c r="S2248" s="11">
        <v>5004</v>
      </c>
      <c r="T2248" s="11">
        <v>5005</v>
      </c>
      <c r="U2248" s="11">
        <v>5</v>
      </c>
      <c r="V2248" s="11">
        <v>333905</v>
      </c>
      <c r="W2248" s="11">
        <v>6</v>
      </c>
      <c r="X2248" s="11">
        <v>19052</v>
      </c>
      <c r="Y2248" s="11">
        <v>21</v>
      </c>
      <c r="Z2248" s="11">
        <v>16711</v>
      </c>
      <c r="AA2248" s="11">
        <v>0</v>
      </c>
      <c r="AB2248" s="11">
        <v>0</v>
      </c>
      <c r="AC2248" s="11">
        <v>4017750</v>
      </c>
      <c r="AD2248" s="11">
        <v>130343</v>
      </c>
      <c r="AE2248" s="11">
        <v>78725000</v>
      </c>
      <c r="AF2248" s="11" t="s">
        <v>182</v>
      </c>
      <c r="AG2248" s="11" t="s">
        <v>136</v>
      </c>
      <c r="AH2248" s="16">
        <v>1</v>
      </c>
      <c r="AI2248" s="12"/>
      <c r="AJ2248" s="12"/>
      <c r="AK2248" s="12"/>
    </row>
    <row r="2249" spans="1:37" s="12" customFormat="1">
      <c r="A2249" s="12">
        <v>4017750</v>
      </c>
      <c r="B2249" s="12">
        <v>4017701</v>
      </c>
      <c r="C2249" s="12" t="s">
        <v>81</v>
      </c>
      <c r="D2249" s="11">
        <v>20</v>
      </c>
      <c r="E2249" s="12">
        <v>50</v>
      </c>
      <c r="F2249" s="11">
        <v>200</v>
      </c>
      <c r="G2249" s="12">
        <v>0</v>
      </c>
      <c r="H2249" s="12">
        <v>0</v>
      </c>
      <c r="I2249" s="12">
        <v>0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  <c r="O2249" s="12">
        <v>0</v>
      </c>
      <c r="P2249" s="12">
        <v>0</v>
      </c>
      <c r="Q2249" s="12">
        <v>0</v>
      </c>
      <c r="R2249" s="12">
        <v>0</v>
      </c>
      <c r="S2249" s="11">
        <v>5005</v>
      </c>
      <c r="T2249" s="12">
        <v>0</v>
      </c>
      <c r="U2249" s="12">
        <v>5</v>
      </c>
      <c r="V2249" s="12">
        <v>342155</v>
      </c>
      <c r="W2249" s="12">
        <v>6</v>
      </c>
      <c r="X2249" s="12">
        <v>19740</v>
      </c>
      <c r="Y2249" s="12">
        <v>21</v>
      </c>
      <c r="Z2249" s="12">
        <v>17124</v>
      </c>
      <c r="AA2249" s="12">
        <v>0</v>
      </c>
      <c r="AB2249" s="12">
        <v>0</v>
      </c>
      <c r="AC2249" s="12">
        <v>0</v>
      </c>
      <c r="AD2249" s="12">
        <v>150000</v>
      </c>
      <c r="AE2249" s="11">
        <v>82595000</v>
      </c>
      <c r="AF2249" s="11">
        <v>0</v>
      </c>
      <c r="AG2249" s="11">
        <v>0</v>
      </c>
      <c r="AH2249" s="11">
        <v>0</v>
      </c>
    </row>
    <row r="2250" spans="1:37">
      <c r="A2250" s="11">
        <v>4018800</v>
      </c>
      <c r="B2250" s="11">
        <v>4018801</v>
      </c>
      <c r="C2250" s="11" t="s">
        <v>82</v>
      </c>
      <c r="D2250" s="11">
        <v>20</v>
      </c>
      <c r="E2250" s="11">
        <v>0</v>
      </c>
      <c r="F2250" s="11">
        <v>50</v>
      </c>
      <c r="G2250" s="11">
        <v>2</v>
      </c>
      <c r="H2250" s="11">
        <v>112</v>
      </c>
      <c r="I2250" s="11">
        <v>131</v>
      </c>
      <c r="J2250" s="11">
        <v>0</v>
      </c>
      <c r="K2250" s="11">
        <v>0</v>
      </c>
      <c r="L2250" s="11">
        <v>2</v>
      </c>
      <c r="M2250" s="11">
        <v>60</v>
      </c>
      <c r="N2250" s="11">
        <v>60</v>
      </c>
      <c r="O2250" s="11">
        <v>0</v>
      </c>
      <c r="P2250" s="11">
        <v>0</v>
      </c>
      <c r="Q2250" s="11">
        <v>0</v>
      </c>
      <c r="R2250" s="11">
        <v>35000</v>
      </c>
      <c r="S2250" s="11">
        <v>0</v>
      </c>
      <c r="T2250" s="11">
        <v>5001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4018801</v>
      </c>
      <c r="AD2250" s="11">
        <v>0</v>
      </c>
      <c r="AE2250" s="11">
        <v>0</v>
      </c>
      <c r="AF2250" s="11" t="s">
        <v>162</v>
      </c>
      <c r="AG2250" s="11" t="s">
        <v>134</v>
      </c>
      <c r="AH2250" s="11">
        <v>0</v>
      </c>
      <c r="AI2250" s="12"/>
      <c r="AJ2250" s="12"/>
      <c r="AK2250" s="12"/>
    </row>
    <row r="2251" spans="1:37">
      <c r="A2251" s="11">
        <v>4018801</v>
      </c>
      <c r="B2251" s="11">
        <v>4018801</v>
      </c>
      <c r="C2251" s="11" t="s">
        <v>82</v>
      </c>
      <c r="D2251" s="11">
        <v>20</v>
      </c>
      <c r="E2251" s="11">
        <v>1</v>
      </c>
      <c r="F2251" s="11">
        <v>50</v>
      </c>
      <c r="G2251" s="11">
        <v>3</v>
      </c>
      <c r="H2251" s="11">
        <v>211</v>
      </c>
      <c r="I2251" s="11">
        <v>134</v>
      </c>
      <c r="J2251" s="11">
        <v>123</v>
      </c>
      <c r="K2251" s="11">
        <v>0</v>
      </c>
      <c r="L2251" s="11">
        <v>2</v>
      </c>
      <c r="M2251" s="11">
        <v>60</v>
      </c>
      <c r="N2251" s="11">
        <v>80</v>
      </c>
      <c r="O2251" s="11">
        <v>0</v>
      </c>
      <c r="P2251" s="11">
        <v>0</v>
      </c>
      <c r="Q2251" s="11">
        <v>0</v>
      </c>
      <c r="R2251" s="11">
        <v>50000</v>
      </c>
      <c r="S2251" s="11">
        <v>0</v>
      </c>
      <c r="T2251" s="11">
        <v>5001</v>
      </c>
      <c r="U2251" s="11">
        <v>5</v>
      </c>
      <c r="V2251" s="11">
        <v>1620</v>
      </c>
      <c r="W2251" s="11">
        <v>6</v>
      </c>
      <c r="X2251" s="11">
        <v>270</v>
      </c>
      <c r="Y2251" s="11">
        <v>21</v>
      </c>
      <c r="Z2251" s="11">
        <v>81</v>
      </c>
      <c r="AA2251" s="11">
        <v>0</v>
      </c>
      <c r="AB2251" s="11">
        <v>0</v>
      </c>
      <c r="AC2251" s="11">
        <v>4018802</v>
      </c>
      <c r="AD2251" s="11">
        <v>10</v>
      </c>
      <c r="AE2251" s="11">
        <v>35000</v>
      </c>
      <c r="AF2251" s="11" t="s">
        <v>162</v>
      </c>
      <c r="AG2251" s="11" t="s">
        <v>134</v>
      </c>
      <c r="AH2251" s="11">
        <v>0</v>
      </c>
      <c r="AI2251" s="12"/>
      <c r="AJ2251" s="12"/>
      <c r="AK2251" s="12"/>
    </row>
    <row r="2252" spans="1:37">
      <c r="A2252" s="11">
        <v>4018802</v>
      </c>
      <c r="B2252" s="11">
        <v>4018801</v>
      </c>
      <c r="C2252" s="11" t="s">
        <v>82</v>
      </c>
      <c r="D2252" s="11">
        <v>20</v>
      </c>
      <c r="E2252" s="11">
        <v>2</v>
      </c>
      <c r="F2252" s="11">
        <v>50</v>
      </c>
      <c r="G2252" s="11">
        <v>4</v>
      </c>
      <c r="H2252" s="11">
        <v>214</v>
      </c>
      <c r="I2252" s="11">
        <v>133</v>
      </c>
      <c r="J2252" s="11">
        <v>122</v>
      </c>
      <c r="K2252" s="11">
        <v>111</v>
      </c>
      <c r="L2252" s="11">
        <v>2</v>
      </c>
      <c r="M2252" s="11">
        <v>60</v>
      </c>
      <c r="N2252" s="11">
        <v>100</v>
      </c>
      <c r="O2252" s="11">
        <v>0</v>
      </c>
      <c r="P2252" s="11">
        <v>0</v>
      </c>
      <c r="Q2252" s="11">
        <v>0</v>
      </c>
      <c r="R2252" s="11">
        <v>70000</v>
      </c>
      <c r="S2252" s="11">
        <v>0</v>
      </c>
      <c r="T2252" s="11">
        <v>5001</v>
      </c>
      <c r="U2252" s="11">
        <v>5</v>
      </c>
      <c r="V2252" s="11">
        <v>3260</v>
      </c>
      <c r="W2252" s="11">
        <v>6</v>
      </c>
      <c r="X2252" s="11">
        <v>543</v>
      </c>
      <c r="Y2252" s="11">
        <v>21</v>
      </c>
      <c r="Z2252" s="11">
        <v>163</v>
      </c>
      <c r="AA2252" s="11">
        <v>0</v>
      </c>
      <c r="AB2252" s="11">
        <v>0</v>
      </c>
      <c r="AC2252" s="11">
        <v>4018803</v>
      </c>
      <c r="AD2252" s="11">
        <v>33</v>
      </c>
      <c r="AE2252" s="11">
        <v>85000</v>
      </c>
      <c r="AF2252" s="11" t="s">
        <v>162</v>
      </c>
      <c r="AG2252" s="11" t="s">
        <v>134</v>
      </c>
      <c r="AH2252" s="11">
        <v>0</v>
      </c>
      <c r="AI2252" s="12"/>
      <c r="AJ2252" s="12"/>
      <c r="AK2252" s="12"/>
    </row>
    <row r="2253" spans="1:37">
      <c r="A2253" s="11">
        <v>4018803</v>
      </c>
      <c r="B2253" s="11">
        <v>4018801</v>
      </c>
      <c r="C2253" s="11" t="s">
        <v>82</v>
      </c>
      <c r="D2253" s="11">
        <v>20</v>
      </c>
      <c r="E2253" s="11">
        <v>3</v>
      </c>
      <c r="F2253" s="11">
        <v>50</v>
      </c>
      <c r="G2253" s="11">
        <v>4</v>
      </c>
      <c r="H2253" s="11">
        <v>213</v>
      </c>
      <c r="I2253" s="11">
        <v>132</v>
      </c>
      <c r="J2253" s="11">
        <v>121</v>
      </c>
      <c r="K2253" s="11">
        <v>114</v>
      </c>
      <c r="L2253" s="11">
        <v>2</v>
      </c>
      <c r="M2253" s="11">
        <v>60</v>
      </c>
      <c r="N2253" s="11">
        <v>120</v>
      </c>
      <c r="O2253" s="11">
        <v>0</v>
      </c>
      <c r="P2253" s="11">
        <v>0</v>
      </c>
      <c r="Q2253" s="11">
        <v>0</v>
      </c>
      <c r="R2253" s="11">
        <v>85000</v>
      </c>
      <c r="S2253" s="11">
        <v>0</v>
      </c>
      <c r="T2253" s="11">
        <v>5001</v>
      </c>
      <c r="U2253" s="11">
        <v>5</v>
      </c>
      <c r="V2253" s="11">
        <v>4920</v>
      </c>
      <c r="W2253" s="11">
        <v>6</v>
      </c>
      <c r="X2253" s="11">
        <v>820</v>
      </c>
      <c r="Y2253" s="11">
        <v>21</v>
      </c>
      <c r="Z2253" s="11">
        <v>246</v>
      </c>
      <c r="AA2253" s="11">
        <v>0</v>
      </c>
      <c r="AB2253" s="11">
        <v>0</v>
      </c>
      <c r="AC2253" s="11">
        <v>4018804</v>
      </c>
      <c r="AD2253" s="11">
        <v>62</v>
      </c>
      <c r="AE2253" s="11">
        <v>155000</v>
      </c>
      <c r="AF2253" s="11" t="s">
        <v>162</v>
      </c>
      <c r="AG2253" s="11" t="s">
        <v>134</v>
      </c>
      <c r="AH2253" s="16">
        <v>0</v>
      </c>
      <c r="AI2253" s="12"/>
      <c r="AJ2253" s="12"/>
      <c r="AK2253" s="12"/>
    </row>
    <row r="2254" spans="1:37">
      <c r="A2254" s="11">
        <v>4018804</v>
      </c>
      <c r="B2254" s="11">
        <v>4018801</v>
      </c>
      <c r="C2254" s="11" t="s">
        <v>82</v>
      </c>
      <c r="D2254" s="11">
        <v>20</v>
      </c>
      <c r="E2254" s="11">
        <v>4</v>
      </c>
      <c r="F2254" s="11">
        <v>50</v>
      </c>
      <c r="G2254" s="11">
        <v>4</v>
      </c>
      <c r="H2254" s="11">
        <v>212</v>
      </c>
      <c r="I2254" s="11">
        <v>231</v>
      </c>
      <c r="J2254" s="11">
        <v>124</v>
      </c>
      <c r="K2254" s="11">
        <v>113</v>
      </c>
      <c r="L2254" s="11">
        <v>2</v>
      </c>
      <c r="M2254" s="11">
        <v>60</v>
      </c>
      <c r="N2254" s="11">
        <v>140</v>
      </c>
      <c r="O2254" s="11">
        <v>0</v>
      </c>
      <c r="P2254" s="11">
        <v>0</v>
      </c>
      <c r="Q2254" s="11">
        <v>0</v>
      </c>
      <c r="R2254" s="11">
        <v>105000</v>
      </c>
      <c r="S2254" s="11">
        <v>0</v>
      </c>
      <c r="T2254" s="11">
        <v>5001</v>
      </c>
      <c r="U2254" s="11">
        <v>5</v>
      </c>
      <c r="V2254" s="11">
        <v>6600</v>
      </c>
      <c r="W2254" s="11">
        <v>6</v>
      </c>
      <c r="X2254" s="11">
        <v>1100</v>
      </c>
      <c r="Y2254" s="11">
        <v>21</v>
      </c>
      <c r="Z2254" s="11">
        <v>330</v>
      </c>
      <c r="AA2254" s="11">
        <v>0</v>
      </c>
      <c r="AB2254" s="11">
        <v>0</v>
      </c>
      <c r="AC2254" s="11">
        <v>4018805</v>
      </c>
      <c r="AD2254" s="11">
        <v>91</v>
      </c>
      <c r="AE2254" s="11">
        <v>240000</v>
      </c>
      <c r="AF2254" s="11" t="s">
        <v>162</v>
      </c>
      <c r="AG2254" s="11" t="s">
        <v>134</v>
      </c>
      <c r="AH2254" s="16">
        <v>0</v>
      </c>
      <c r="AI2254" s="12"/>
      <c r="AJ2254" s="12"/>
      <c r="AK2254" s="12"/>
    </row>
    <row r="2255" spans="1:37">
      <c r="A2255" s="11">
        <v>4018805</v>
      </c>
      <c r="B2255" s="11">
        <v>4018801</v>
      </c>
      <c r="C2255" s="11" t="s">
        <v>82</v>
      </c>
      <c r="D2255" s="11">
        <v>20</v>
      </c>
      <c r="E2255" s="11">
        <v>5</v>
      </c>
      <c r="F2255" s="11">
        <v>50</v>
      </c>
      <c r="G2255" s="11">
        <v>4</v>
      </c>
      <c r="H2255" s="11">
        <v>211</v>
      </c>
      <c r="I2255" s="11">
        <v>234</v>
      </c>
      <c r="J2255" s="11">
        <v>123</v>
      </c>
      <c r="K2255" s="11">
        <v>112</v>
      </c>
      <c r="L2255" s="11">
        <v>2</v>
      </c>
      <c r="M2255" s="11">
        <v>60</v>
      </c>
      <c r="N2255" s="11">
        <v>170</v>
      </c>
      <c r="O2255" s="11">
        <v>0</v>
      </c>
      <c r="P2255" s="11">
        <v>0</v>
      </c>
      <c r="Q2255" s="11">
        <v>0</v>
      </c>
      <c r="R2255" s="11">
        <v>120000</v>
      </c>
      <c r="S2255" s="11">
        <v>0</v>
      </c>
      <c r="T2255" s="11">
        <v>5001</v>
      </c>
      <c r="U2255" s="11">
        <v>5</v>
      </c>
      <c r="V2255" s="11">
        <v>8300</v>
      </c>
      <c r="W2255" s="11">
        <v>6</v>
      </c>
      <c r="X2255" s="11">
        <v>1383</v>
      </c>
      <c r="Y2255" s="11">
        <v>21</v>
      </c>
      <c r="Z2255" s="11">
        <v>415</v>
      </c>
      <c r="AA2255" s="11">
        <v>0</v>
      </c>
      <c r="AB2255" s="11">
        <v>0</v>
      </c>
      <c r="AC2255" s="11">
        <v>4018806</v>
      </c>
      <c r="AD2255" s="11">
        <v>129</v>
      </c>
      <c r="AE2255" s="11">
        <v>345000</v>
      </c>
      <c r="AF2255" s="11" t="s">
        <v>162</v>
      </c>
      <c r="AG2255" s="11" t="s">
        <v>134</v>
      </c>
      <c r="AH2255" s="16">
        <v>0</v>
      </c>
      <c r="AI2255" s="12"/>
      <c r="AJ2255" s="12"/>
      <c r="AK2255" s="12"/>
    </row>
    <row r="2256" spans="1:37">
      <c r="A2256" s="11">
        <v>4018806</v>
      </c>
      <c r="B2256" s="11">
        <v>4018801</v>
      </c>
      <c r="C2256" s="11" t="s">
        <v>82</v>
      </c>
      <c r="D2256" s="11">
        <v>20</v>
      </c>
      <c r="E2256" s="11">
        <v>6</v>
      </c>
      <c r="F2256" s="11">
        <v>50</v>
      </c>
      <c r="G2256" s="11">
        <v>4</v>
      </c>
      <c r="H2256" s="11">
        <v>214</v>
      </c>
      <c r="I2256" s="11">
        <v>233</v>
      </c>
      <c r="J2256" s="11">
        <v>122</v>
      </c>
      <c r="K2256" s="11">
        <v>111</v>
      </c>
      <c r="L2256" s="11">
        <v>2</v>
      </c>
      <c r="M2256" s="11">
        <v>60</v>
      </c>
      <c r="N2256" s="11">
        <v>190</v>
      </c>
      <c r="O2256" s="11">
        <v>0</v>
      </c>
      <c r="P2256" s="11">
        <v>0</v>
      </c>
      <c r="Q2256" s="11">
        <v>0</v>
      </c>
      <c r="R2256" s="11">
        <v>140000</v>
      </c>
      <c r="S2256" s="11">
        <v>0</v>
      </c>
      <c r="T2256" s="11">
        <v>5001</v>
      </c>
      <c r="U2256" s="11">
        <v>5</v>
      </c>
      <c r="V2256" s="11">
        <v>10020</v>
      </c>
      <c r="W2256" s="11">
        <v>6</v>
      </c>
      <c r="X2256" s="11">
        <v>1670</v>
      </c>
      <c r="Y2256" s="11">
        <v>21</v>
      </c>
      <c r="Z2256" s="11">
        <v>501</v>
      </c>
      <c r="AA2256" s="11">
        <v>0</v>
      </c>
      <c r="AB2256" s="11">
        <v>0</v>
      </c>
      <c r="AC2256" s="11">
        <v>4018807</v>
      </c>
      <c r="AD2256" s="11">
        <v>167</v>
      </c>
      <c r="AE2256" s="11">
        <v>465000</v>
      </c>
      <c r="AF2256" s="11" t="s">
        <v>162</v>
      </c>
      <c r="AG2256" s="11" t="s">
        <v>134</v>
      </c>
      <c r="AH2256" s="16">
        <v>0</v>
      </c>
      <c r="AI2256" s="12"/>
      <c r="AJ2256" s="12"/>
      <c r="AK2256" s="12"/>
    </row>
    <row r="2257" spans="1:37">
      <c r="A2257" s="11">
        <v>4018807</v>
      </c>
      <c r="B2257" s="11">
        <v>4018801</v>
      </c>
      <c r="C2257" s="11" t="s">
        <v>82</v>
      </c>
      <c r="D2257" s="11">
        <v>20</v>
      </c>
      <c r="E2257" s="11">
        <v>7</v>
      </c>
      <c r="F2257" s="11">
        <v>50</v>
      </c>
      <c r="G2257" s="11">
        <v>4</v>
      </c>
      <c r="H2257" s="11">
        <v>213</v>
      </c>
      <c r="I2257" s="11">
        <v>232</v>
      </c>
      <c r="J2257" s="11">
        <v>121</v>
      </c>
      <c r="K2257" s="11">
        <v>114</v>
      </c>
      <c r="L2257" s="11">
        <v>2</v>
      </c>
      <c r="M2257" s="11">
        <v>60</v>
      </c>
      <c r="N2257" s="11">
        <v>210</v>
      </c>
      <c r="O2257" s="11">
        <v>0</v>
      </c>
      <c r="P2257" s="11">
        <v>0</v>
      </c>
      <c r="Q2257" s="11">
        <v>0</v>
      </c>
      <c r="R2257" s="11">
        <v>160000</v>
      </c>
      <c r="S2257" s="11">
        <v>0</v>
      </c>
      <c r="T2257" s="11">
        <v>5001</v>
      </c>
      <c r="U2257" s="11">
        <v>5</v>
      </c>
      <c r="V2257" s="11">
        <v>11760</v>
      </c>
      <c r="W2257" s="11">
        <v>6</v>
      </c>
      <c r="X2257" s="11">
        <v>1960</v>
      </c>
      <c r="Y2257" s="11">
        <v>21</v>
      </c>
      <c r="Z2257" s="11">
        <v>588</v>
      </c>
      <c r="AA2257" s="11">
        <v>0</v>
      </c>
      <c r="AB2257" s="11">
        <v>0</v>
      </c>
      <c r="AC2257" s="11">
        <v>4018808</v>
      </c>
      <c r="AD2257" s="11">
        <v>206</v>
      </c>
      <c r="AE2257" s="11">
        <v>605000</v>
      </c>
      <c r="AF2257" s="11" t="s">
        <v>162</v>
      </c>
      <c r="AG2257" s="11" t="s">
        <v>134</v>
      </c>
      <c r="AH2257" s="16">
        <v>0</v>
      </c>
      <c r="AI2257" s="12"/>
      <c r="AJ2257" s="12"/>
      <c r="AK2257" s="12"/>
    </row>
    <row r="2258" spans="1:37">
      <c r="A2258" s="11">
        <v>4018808</v>
      </c>
      <c r="B2258" s="11">
        <v>4018801</v>
      </c>
      <c r="C2258" s="11" t="s">
        <v>82</v>
      </c>
      <c r="D2258" s="11">
        <v>20</v>
      </c>
      <c r="E2258" s="11">
        <v>8</v>
      </c>
      <c r="F2258" s="11">
        <v>50</v>
      </c>
      <c r="G2258" s="11">
        <v>4</v>
      </c>
      <c r="H2258" s="11">
        <v>212</v>
      </c>
      <c r="I2258" s="11">
        <v>231</v>
      </c>
      <c r="J2258" s="11">
        <v>124</v>
      </c>
      <c r="K2258" s="11">
        <v>113</v>
      </c>
      <c r="L2258" s="11">
        <v>2</v>
      </c>
      <c r="M2258" s="11">
        <v>60</v>
      </c>
      <c r="N2258" s="11">
        <v>230</v>
      </c>
      <c r="O2258" s="11">
        <v>0</v>
      </c>
      <c r="P2258" s="11">
        <v>0</v>
      </c>
      <c r="Q2258" s="11">
        <v>0</v>
      </c>
      <c r="R2258" s="11">
        <v>175000</v>
      </c>
      <c r="S2258" s="11">
        <v>0</v>
      </c>
      <c r="T2258" s="11">
        <v>5001</v>
      </c>
      <c r="U2258" s="11">
        <v>5</v>
      </c>
      <c r="V2258" s="11">
        <v>13520</v>
      </c>
      <c r="W2258" s="11">
        <v>6</v>
      </c>
      <c r="X2258" s="11">
        <v>2253</v>
      </c>
      <c r="Y2258" s="11">
        <v>21</v>
      </c>
      <c r="Z2258" s="11">
        <v>676</v>
      </c>
      <c r="AA2258" s="11">
        <v>0</v>
      </c>
      <c r="AB2258" s="11">
        <v>0</v>
      </c>
      <c r="AC2258" s="11">
        <v>4018809</v>
      </c>
      <c r="AD2258" s="11">
        <v>244</v>
      </c>
      <c r="AE2258" s="11">
        <v>765000</v>
      </c>
      <c r="AF2258" s="11" t="s">
        <v>162</v>
      </c>
      <c r="AG2258" s="11" t="s">
        <v>134</v>
      </c>
      <c r="AH2258" s="16">
        <v>0</v>
      </c>
      <c r="AI2258" s="12"/>
      <c r="AJ2258" s="12"/>
      <c r="AK2258" s="12"/>
    </row>
    <row r="2259" spans="1:37">
      <c r="A2259" s="11">
        <v>4018809</v>
      </c>
      <c r="B2259" s="11">
        <v>4018801</v>
      </c>
      <c r="C2259" s="11" t="s">
        <v>82</v>
      </c>
      <c r="D2259" s="11">
        <v>20</v>
      </c>
      <c r="E2259" s="11">
        <v>9</v>
      </c>
      <c r="F2259" s="11">
        <v>50</v>
      </c>
      <c r="G2259" s="11">
        <v>4</v>
      </c>
      <c r="H2259" s="11">
        <v>211</v>
      </c>
      <c r="I2259" s="11">
        <v>234</v>
      </c>
      <c r="J2259" s="11">
        <v>223</v>
      </c>
      <c r="K2259" s="11">
        <v>212</v>
      </c>
      <c r="L2259" s="11">
        <v>2</v>
      </c>
      <c r="M2259" s="11">
        <v>60</v>
      </c>
      <c r="N2259" s="11">
        <v>730</v>
      </c>
      <c r="O2259" s="11">
        <v>1</v>
      </c>
      <c r="P2259" s="11">
        <v>40188</v>
      </c>
      <c r="Q2259" s="11">
        <v>1</v>
      </c>
      <c r="R2259" s="11">
        <v>680000</v>
      </c>
      <c r="S2259" s="11">
        <v>0</v>
      </c>
      <c r="T2259" s="11">
        <v>5001</v>
      </c>
      <c r="U2259" s="11">
        <v>5</v>
      </c>
      <c r="V2259" s="11">
        <v>15300</v>
      </c>
      <c r="W2259" s="11">
        <v>6</v>
      </c>
      <c r="X2259" s="11">
        <v>2550</v>
      </c>
      <c r="Y2259" s="11">
        <v>21</v>
      </c>
      <c r="Z2259" s="11">
        <v>765</v>
      </c>
      <c r="AA2259" s="11">
        <v>0</v>
      </c>
      <c r="AB2259" s="11">
        <v>0</v>
      </c>
      <c r="AC2259" s="11">
        <v>4018810</v>
      </c>
      <c r="AD2259" s="11">
        <v>282</v>
      </c>
      <c r="AE2259" s="11">
        <v>940000</v>
      </c>
      <c r="AF2259" s="11" t="s">
        <v>162</v>
      </c>
      <c r="AG2259" s="11" t="s">
        <v>134</v>
      </c>
      <c r="AH2259" s="16">
        <v>1</v>
      </c>
      <c r="AI2259" s="12"/>
      <c r="AJ2259" s="12"/>
      <c r="AK2259" s="12"/>
    </row>
    <row r="2260" spans="1:37">
      <c r="A2260" s="11">
        <v>4018810</v>
      </c>
      <c r="B2260" s="11">
        <v>4018801</v>
      </c>
      <c r="C2260" s="11" t="s">
        <v>82</v>
      </c>
      <c r="D2260" s="11">
        <v>20</v>
      </c>
      <c r="E2260" s="11">
        <v>10</v>
      </c>
      <c r="F2260" s="11">
        <v>60</v>
      </c>
      <c r="G2260" s="11">
        <v>4</v>
      </c>
      <c r="H2260" s="11">
        <v>312</v>
      </c>
      <c r="I2260" s="11">
        <v>231</v>
      </c>
      <c r="J2260" s="11">
        <v>223</v>
      </c>
      <c r="K2260" s="11">
        <v>212</v>
      </c>
      <c r="L2260" s="11">
        <v>2</v>
      </c>
      <c r="M2260" s="11">
        <v>60</v>
      </c>
      <c r="N2260" s="11">
        <v>770</v>
      </c>
      <c r="O2260" s="11">
        <v>0</v>
      </c>
      <c r="P2260" s="11">
        <v>0</v>
      </c>
      <c r="Q2260" s="11">
        <v>0</v>
      </c>
      <c r="R2260" s="11">
        <v>705000</v>
      </c>
      <c r="S2260" s="11">
        <v>5001</v>
      </c>
      <c r="T2260" s="11">
        <v>5002</v>
      </c>
      <c r="U2260" s="11">
        <v>5</v>
      </c>
      <c r="V2260" s="11">
        <v>17900</v>
      </c>
      <c r="W2260" s="11">
        <v>6</v>
      </c>
      <c r="X2260" s="11">
        <v>2983</v>
      </c>
      <c r="Y2260" s="11">
        <v>21</v>
      </c>
      <c r="Z2260" s="11">
        <v>895</v>
      </c>
      <c r="AA2260" s="11">
        <v>0</v>
      </c>
      <c r="AB2260" s="11">
        <v>0</v>
      </c>
      <c r="AC2260" s="11">
        <v>4018811</v>
      </c>
      <c r="AD2260" s="11">
        <v>339</v>
      </c>
      <c r="AE2260" s="11">
        <v>1620000</v>
      </c>
      <c r="AF2260" s="11" t="s">
        <v>163</v>
      </c>
      <c r="AG2260" s="11" t="s">
        <v>158</v>
      </c>
      <c r="AH2260" s="16">
        <v>0</v>
      </c>
      <c r="AI2260" s="12"/>
      <c r="AJ2260" s="12"/>
      <c r="AK2260" s="12"/>
    </row>
    <row r="2261" spans="1:37">
      <c r="A2261" s="11">
        <v>4018811</v>
      </c>
      <c r="B2261" s="11">
        <v>4018801</v>
      </c>
      <c r="C2261" s="11" t="s">
        <v>82</v>
      </c>
      <c r="D2261" s="11">
        <v>20</v>
      </c>
      <c r="E2261" s="11">
        <v>11</v>
      </c>
      <c r="F2261" s="11">
        <v>60</v>
      </c>
      <c r="G2261" s="11">
        <v>4</v>
      </c>
      <c r="H2261" s="11">
        <v>311</v>
      </c>
      <c r="I2261" s="11">
        <v>233</v>
      </c>
      <c r="J2261" s="11">
        <v>222</v>
      </c>
      <c r="K2261" s="11">
        <v>211</v>
      </c>
      <c r="L2261" s="11">
        <v>2</v>
      </c>
      <c r="M2261" s="11">
        <v>60</v>
      </c>
      <c r="N2261" s="11">
        <v>790</v>
      </c>
      <c r="O2261" s="11">
        <v>0</v>
      </c>
      <c r="P2261" s="11">
        <v>0</v>
      </c>
      <c r="Q2261" s="11">
        <v>0</v>
      </c>
      <c r="R2261" s="11">
        <v>725000</v>
      </c>
      <c r="S2261" s="11">
        <v>5001</v>
      </c>
      <c r="T2261" s="11">
        <v>5002</v>
      </c>
      <c r="U2261" s="11">
        <v>5</v>
      </c>
      <c r="V2261" s="11">
        <v>20520</v>
      </c>
      <c r="W2261" s="11">
        <v>6</v>
      </c>
      <c r="X2261" s="11">
        <v>3420</v>
      </c>
      <c r="Y2261" s="11">
        <v>21</v>
      </c>
      <c r="Z2261" s="11">
        <v>1026</v>
      </c>
      <c r="AA2261" s="11">
        <v>0</v>
      </c>
      <c r="AB2261" s="11">
        <v>0</v>
      </c>
      <c r="AC2261" s="11">
        <v>4018812</v>
      </c>
      <c r="AD2261" s="11">
        <v>459</v>
      </c>
      <c r="AE2261" s="11">
        <v>2325000</v>
      </c>
      <c r="AF2261" s="11" t="s">
        <v>163</v>
      </c>
      <c r="AG2261" s="11" t="s">
        <v>158</v>
      </c>
      <c r="AH2261" s="16">
        <v>0</v>
      </c>
      <c r="AI2261" s="12"/>
      <c r="AJ2261" s="12"/>
      <c r="AK2261" s="12"/>
    </row>
    <row r="2262" spans="1:37">
      <c r="A2262" s="11">
        <v>4018812</v>
      </c>
      <c r="B2262" s="11">
        <v>4018801</v>
      </c>
      <c r="C2262" s="11" t="s">
        <v>82</v>
      </c>
      <c r="D2262" s="11">
        <v>20</v>
      </c>
      <c r="E2262" s="11">
        <v>12</v>
      </c>
      <c r="F2262" s="11">
        <v>60</v>
      </c>
      <c r="G2262" s="11">
        <v>4</v>
      </c>
      <c r="H2262" s="11">
        <v>313</v>
      </c>
      <c r="I2262" s="11">
        <v>232</v>
      </c>
      <c r="J2262" s="11">
        <v>221</v>
      </c>
      <c r="K2262" s="11">
        <v>213</v>
      </c>
      <c r="L2262" s="11">
        <v>2</v>
      </c>
      <c r="M2262" s="11">
        <v>60</v>
      </c>
      <c r="N2262" s="11">
        <v>810</v>
      </c>
      <c r="O2262" s="11">
        <v>0</v>
      </c>
      <c r="P2262" s="11">
        <v>0</v>
      </c>
      <c r="Q2262" s="11">
        <v>0</v>
      </c>
      <c r="R2262" s="11">
        <v>745000</v>
      </c>
      <c r="S2262" s="11">
        <v>5001</v>
      </c>
      <c r="T2262" s="11">
        <v>5002</v>
      </c>
      <c r="U2262" s="11">
        <v>5</v>
      </c>
      <c r="V2262" s="11">
        <v>23160</v>
      </c>
      <c r="W2262" s="11">
        <v>6</v>
      </c>
      <c r="X2262" s="11">
        <v>3860</v>
      </c>
      <c r="Y2262" s="11">
        <v>21</v>
      </c>
      <c r="Z2262" s="11">
        <v>1158</v>
      </c>
      <c r="AA2262" s="11">
        <v>0</v>
      </c>
      <c r="AB2262" s="11">
        <v>0</v>
      </c>
      <c r="AC2262" s="11">
        <v>4018813</v>
      </c>
      <c r="AD2262" s="11">
        <v>578</v>
      </c>
      <c r="AE2262" s="11">
        <v>3050000</v>
      </c>
      <c r="AF2262" s="11" t="s">
        <v>163</v>
      </c>
      <c r="AG2262" s="11" t="s">
        <v>158</v>
      </c>
      <c r="AH2262" s="16">
        <v>0</v>
      </c>
      <c r="AI2262" s="12"/>
      <c r="AJ2262" s="12"/>
      <c r="AK2262" s="12"/>
    </row>
    <row r="2263" spans="1:37">
      <c r="A2263" s="11">
        <v>4018813</v>
      </c>
      <c r="B2263" s="11">
        <v>4018801</v>
      </c>
      <c r="C2263" s="11" t="s">
        <v>82</v>
      </c>
      <c r="D2263" s="11">
        <v>20</v>
      </c>
      <c r="E2263" s="11">
        <v>13</v>
      </c>
      <c r="F2263" s="11">
        <v>60</v>
      </c>
      <c r="G2263" s="11">
        <v>4</v>
      </c>
      <c r="H2263" s="11">
        <v>312</v>
      </c>
      <c r="I2263" s="11">
        <v>311</v>
      </c>
      <c r="J2263" s="11">
        <v>223</v>
      </c>
      <c r="K2263" s="11">
        <v>212</v>
      </c>
      <c r="L2263" s="11">
        <v>2</v>
      </c>
      <c r="M2263" s="11">
        <v>60</v>
      </c>
      <c r="N2263" s="11">
        <v>830</v>
      </c>
      <c r="O2263" s="11">
        <v>0</v>
      </c>
      <c r="P2263" s="11">
        <v>0</v>
      </c>
      <c r="Q2263" s="11">
        <v>0</v>
      </c>
      <c r="R2263" s="11">
        <v>765000</v>
      </c>
      <c r="S2263" s="11">
        <v>5001</v>
      </c>
      <c r="T2263" s="11">
        <v>5002</v>
      </c>
      <c r="U2263" s="11">
        <v>5</v>
      </c>
      <c r="V2263" s="11">
        <v>25820</v>
      </c>
      <c r="W2263" s="11">
        <v>6</v>
      </c>
      <c r="X2263" s="11">
        <v>4303</v>
      </c>
      <c r="Y2263" s="11">
        <v>21</v>
      </c>
      <c r="Z2263" s="11">
        <v>1291</v>
      </c>
      <c r="AA2263" s="11">
        <v>0</v>
      </c>
      <c r="AB2263" s="11">
        <v>0</v>
      </c>
      <c r="AC2263" s="11">
        <v>4018814</v>
      </c>
      <c r="AD2263" s="11">
        <v>698</v>
      </c>
      <c r="AE2263" s="11">
        <v>3795000</v>
      </c>
      <c r="AF2263" s="11" t="s">
        <v>163</v>
      </c>
      <c r="AG2263" s="11" t="s">
        <v>158</v>
      </c>
      <c r="AH2263" s="16">
        <v>0</v>
      </c>
      <c r="AI2263" s="12"/>
      <c r="AJ2263" s="12"/>
      <c r="AK2263" s="12"/>
    </row>
    <row r="2264" spans="1:37">
      <c r="A2264" s="11">
        <v>4018814</v>
      </c>
      <c r="B2264" s="11">
        <v>4018801</v>
      </c>
      <c r="C2264" s="11" t="s">
        <v>82</v>
      </c>
      <c r="D2264" s="11">
        <v>20</v>
      </c>
      <c r="E2264" s="11">
        <v>14</v>
      </c>
      <c r="F2264" s="11">
        <v>60</v>
      </c>
      <c r="G2264" s="11">
        <v>4</v>
      </c>
      <c r="H2264" s="11">
        <v>311</v>
      </c>
      <c r="I2264" s="11">
        <v>333</v>
      </c>
      <c r="J2264" s="11">
        <v>222</v>
      </c>
      <c r="K2264" s="11">
        <v>211</v>
      </c>
      <c r="L2264" s="11">
        <v>2</v>
      </c>
      <c r="M2264" s="11">
        <v>60</v>
      </c>
      <c r="N2264" s="11">
        <v>850</v>
      </c>
      <c r="O2264" s="11">
        <v>1</v>
      </c>
      <c r="P2264" s="11">
        <v>40188</v>
      </c>
      <c r="Q2264" s="11">
        <v>1</v>
      </c>
      <c r="R2264" s="11">
        <v>790000</v>
      </c>
      <c r="S2264" s="11">
        <v>5001</v>
      </c>
      <c r="T2264" s="11">
        <v>5002</v>
      </c>
      <c r="U2264" s="11">
        <v>5</v>
      </c>
      <c r="V2264" s="11">
        <v>28500</v>
      </c>
      <c r="W2264" s="11">
        <v>6</v>
      </c>
      <c r="X2264" s="11">
        <v>4750</v>
      </c>
      <c r="Y2264" s="11">
        <v>21</v>
      </c>
      <c r="Z2264" s="11">
        <v>1425</v>
      </c>
      <c r="AA2264" s="11">
        <v>0</v>
      </c>
      <c r="AB2264" s="11">
        <v>0</v>
      </c>
      <c r="AC2264" s="11">
        <v>4018815</v>
      </c>
      <c r="AD2264" s="11">
        <v>880</v>
      </c>
      <c r="AE2264" s="11">
        <v>4560000</v>
      </c>
      <c r="AF2264" s="11" t="s">
        <v>163</v>
      </c>
      <c r="AG2264" s="11" t="s">
        <v>158</v>
      </c>
      <c r="AH2264" s="16">
        <v>1</v>
      </c>
      <c r="AI2264" s="12"/>
      <c r="AJ2264" s="12"/>
      <c r="AK2264" s="12"/>
    </row>
    <row r="2265" spans="1:37">
      <c r="A2265" s="11">
        <v>4018815</v>
      </c>
      <c r="B2265" s="11">
        <v>4018801</v>
      </c>
      <c r="C2265" s="11" t="s">
        <v>82</v>
      </c>
      <c r="D2265" s="11">
        <v>20</v>
      </c>
      <c r="E2265" s="11">
        <v>15</v>
      </c>
      <c r="F2265" s="11">
        <v>60</v>
      </c>
      <c r="G2265" s="11">
        <v>4</v>
      </c>
      <c r="H2265" s="11">
        <v>313</v>
      </c>
      <c r="I2265" s="11">
        <v>332</v>
      </c>
      <c r="J2265" s="11">
        <v>221</v>
      </c>
      <c r="K2265" s="11">
        <v>213</v>
      </c>
      <c r="L2265" s="11">
        <v>2</v>
      </c>
      <c r="M2265" s="11">
        <v>60</v>
      </c>
      <c r="N2265" s="11">
        <v>890</v>
      </c>
      <c r="O2265" s="11">
        <v>0</v>
      </c>
      <c r="P2265" s="11">
        <v>0</v>
      </c>
      <c r="Q2265" s="11">
        <v>0</v>
      </c>
      <c r="R2265" s="11">
        <v>810000</v>
      </c>
      <c r="S2265" s="11">
        <v>5001</v>
      </c>
      <c r="T2265" s="11">
        <v>5002</v>
      </c>
      <c r="U2265" s="11">
        <v>5</v>
      </c>
      <c r="V2265" s="11">
        <v>44360</v>
      </c>
      <c r="W2265" s="11">
        <v>6</v>
      </c>
      <c r="X2265" s="11">
        <v>5200</v>
      </c>
      <c r="Y2265" s="11">
        <v>21</v>
      </c>
      <c r="Z2265" s="11">
        <v>1560</v>
      </c>
      <c r="AA2265" s="11">
        <v>0</v>
      </c>
      <c r="AB2265" s="11">
        <v>0</v>
      </c>
      <c r="AC2265" s="11">
        <v>4018816</v>
      </c>
      <c r="AD2265" s="11">
        <v>1061</v>
      </c>
      <c r="AE2265" s="11">
        <v>5350000</v>
      </c>
      <c r="AF2265" s="11" t="s">
        <v>164</v>
      </c>
      <c r="AG2265" s="11" t="s">
        <v>134</v>
      </c>
      <c r="AH2265" s="16">
        <v>0</v>
      </c>
      <c r="AI2265" s="12"/>
      <c r="AJ2265" s="12"/>
      <c r="AK2265" s="12"/>
    </row>
    <row r="2266" spans="1:37">
      <c r="A2266" s="11">
        <v>4018816</v>
      </c>
      <c r="B2266" s="11">
        <v>4018801</v>
      </c>
      <c r="C2266" s="11" t="s">
        <v>82</v>
      </c>
      <c r="D2266" s="11">
        <v>20</v>
      </c>
      <c r="E2266" s="11">
        <v>16</v>
      </c>
      <c r="F2266" s="11">
        <v>60</v>
      </c>
      <c r="G2266" s="11">
        <v>4</v>
      </c>
      <c r="H2266" s="11">
        <v>312</v>
      </c>
      <c r="I2266" s="11">
        <v>331</v>
      </c>
      <c r="J2266" s="11">
        <v>223</v>
      </c>
      <c r="K2266" s="11">
        <v>212</v>
      </c>
      <c r="L2266" s="11">
        <v>2</v>
      </c>
      <c r="M2266" s="11">
        <v>60</v>
      </c>
      <c r="N2266" s="11">
        <v>910</v>
      </c>
      <c r="O2266" s="11">
        <v>0</v>
      </c>
      <c r="P2266" s="11">
        <v>0</v>
      </c>
      <c r="Q2266" s="11">
        <v>0</v>
      </c>
      <c r="R2266" s="11">
        <v>830000</v>
      </c>
      <c r="S2266" s="11">
        <v>5001</v>
      </c>
      <c r="T2266" s="11">
        <v>5002</v>
      </c>
      <c r="U2266" s="11">
        <v>5</v>
      </c>
      <c r="V2266" s="11">
        <v>47080</v>
      </c>
      <c r="W2266" s="11">
        <v>6</v>
      </c>
      <c r="X2266" s="11">
        <v>5653</v>
      </c>
      <c r="Y2266" s="11">
        <v>21</v>
      </c>
      <c r="Z2266" s="11">
        <v>1696</v>
      </c>
      <c r="AA2266" s="11">
        <v>0</v>
      </c>
      <c r="AB2266" s="11">
        <v>0</v>
      </c>
      <c r="AC2266" s="11">
        <v>4018817</v>
      </c>
      <c r="AD2266" s="11">
        <v>1243</v>
      </c>
      <c r="AE2266" s="11">
        <v>6160000</v>
      </c>
      <c r="AF2266" s="11" t="s">
        <v>164</v>
      </c>
      <c r="AG2266" s="11" t="s">
        <v>134</v>
      </c>
      <c r="AH2266" s="16">
        <v>0</v>
      </c>
      <c r="AI2266" s="12"/>
      <c r="AJ2266" s="12"/>
      <c r="AK2266" s="12"/>
    </row>
    <row r="2267" spans="1:37">
      <c r="A2267" s="11">
        <v>4018817</v>
      </c>
      <c r="B2267" s="11">
        <v>4018801</v>
      </c>
      <c r="C2267" s="11" t="s">
        <v>82</v>
      </c>
      <c r="D2267" s="11">
        <v>20</v>
      </c>
      <c r="E2267" s="11">
        <v>17</v>
      </c>
      <c r="F2267" s="11">
        <v>60</v>
      </c>
      <c r="G2267" s="11">
        <v>4</v>
      </c>
      <c r="H2267" s="11">
        <v>311</v>
      </c>
      <c r="I2267" s="11">
        <v>323</v>
      </c>
      <c r="J2267" s="11">
        <v>222</v>
      </c>
      <c r="K2267" s="11">
        <v>211</v>
      </c>
      <c r="L2267" s="11">
        <v>2</v>
      </c>
      <c r="M2267" s="11">
        <v>60</v>
      </c>
      <c r="N2267" s="11">
        <v>930</v>
      </c>
      <c r="O2267" s="11">
        <v>0</v>
      </c>
      <c r="P2267" s="11">
        <v>0</v>
      </c>
      <c r="Q2267" s="11">
        <v>0</v>
      </c>
      <c r="R2267" s="11">
        <v>855000</v>
      </c>
      <c r="S2267" s="11">
        <v>5001</v>
      </c>
      <c r="T2267" s="11">
        <v>5002</v>
      </c>
      <c r="U2267" s="11">
        <v>5</v>
      </c>
      <c r="V2267" s="11">
        <v>49820</v>
      </c>
      <c r="W2267" s="11">
        <v>6</v>
      </c>
      <c r="X2267" s="11">
        <v>6110</v>
      </c>
      <c r="Y2267" s="11">
        <v>21</v>
      </c>
      <c r="Z2267" s="11">
        <v>1833</v>
      </c>
      <c r="AA2267" s="11">
        <v>0</v>
      </c>
      <c r="AB2267" s="11">
        <v>0</v>
      </c>
      <c r="AC2267" s="11">
        <v>4018818</v>
      </c>
      <c r="AD2267" s="11">
        <v>1425</v>
      </c>
      <c r="AE2267" s="11">
        <v>6990000</v>
      </c>
      <c r="AF2267" s="11" t="s">
        <v>164</v>
      </c>
      <c r="AG2267" s="11" t="s">
        <v>134</v>
      </c>
      <c r="AH2267" s="16">
        <v>0</v>
      </c>
      <c r="AI2267" s="12"/>
      <c r="AJ2267" s="12"/>
      <c r="AK2267" s="12"/>
    </row>
    <row r="2268" spans="1:37">
      <c r="A2268" s="11">
        <v>4018818</v>
      </c>
      <c r="B2268" s="11">
        <v>4018801</v>
      </c>
      <c r="C2268" s="11" t="s">
        <v>82</v>
      </c>
      <c r="D2268" s="11">
        <v>20</v>
      </c>
      <c r="E2268" s="11">
        <v>18</v>
      </c>
      <c r="F2268" s="11">
        <v>60</v>
      </c>
      <c r="G2268" s="11">
        <v>4</v>
      </c>
      <c r="H2268" s="11">
        <v>313</v>
      </c>
      <c r="I2268" s="11">
        <v>332</v>
      </c>
      <c r="J2268" s="11">
        <v>221</v>
      </c>
      <c r="K2268" s="11">
        <v>213</v>
      </c>
      <c r="L2268" s="11">
        <v>2</v>
      </c>
      <c r="M2268" s="11">
        <v>60</v>
      </c>
      <c r="N2268" s="11">
        <v>950</v>
      </c>
      <c r="O2268" s="11">
        <v>0</v>
      </c>
      <c r="P2268" s="11">
        <v>0</v>
      </c>
      <c r="Q2268" s="11">
        <v>0</v>
      </c>
      <c r="R2268" s="11">
        <v>875000</v>
      </c>
      <c r="S2268" s="11">
        <v>5001</v>
      </c>
      <c r="T2268" s="11">
        <v>5002</v>
      </c>
      <c r="U2268" s="11">
        <v>5</v>
      </c>
      <c r="V2268" s="11">
        <v>52580</v>
      </c>
      <c r="W2268" s="11">
        <v>6</v>
      </c>
      <c r="X2268" s="11">
        <v>6570</v>
      </c>
      <c r="Y2268" s="11">
        <v>21</v>
      </c>
      <c r="Z2268" s="11">
        <v>1971</v>
      </c>
      <c r="AA2268" s="11">
        <v>0</v>
      </c>
      <c r="AB2268" s="11">
        <v>0</v>
      </c>
      <c r="AC2268" s="11">
        <v>4018819</v>
      </c>
      <c r="AD2268" s="11">
        <v>1606</v>
      </c>
      <c r="AE2268" s="11">
        <v>7845000</v>
      </c>
      <c r="AF2268" s="11" t="s">
        <v>164</v>
      </c>
      <c r="AG2268" s="11" t="s">
        <v>134</v>
      </c>
      <c r="AH2268" s="16">
        <v>0</v>
      </c>
      <c r="AI2268" s="12"/>
      <c r="AJ2268" s="12"/>
      <c r="AK2268" s="12"/>
    </row>
    <row r="2269" spans="1:37">
      <c r="A2269" s="11">
        <v>4018819</v>
      </c>
      <c r="B2269" s="11">
        <v>4018801</v>
      </c>
      <c r="C2269" s="11" t="s">
        <v>82</v>
      </c>
      <c r="D2269" s="11">
        <v>20</v>
      </c>
      <c r="E2269" s="11">
        <v>19</v>
      </c>
      <c r="F2269" s="11">
        <v>60</v>
      </c>
      <c r="G2269" s="11">
        <v>4</v>
      </c>
      <c r="H2269" s="11">
        <v>312</v>
      </c>
      <c r="I2269" s="11">
        <v>311</v>
      </c>
      <c r="J2269" s="11">
        <v>323</v>
      </c>
      <c r="K2269" s="11">
        <v>313</v>
      </c>
      <c r="L2269" s="11">
        <v>2</v>
      </c>
      <c r="M2269" s="11">
        <v>60</v>
      </c>
      <c r="N2269" s="11">
        <v>1450</v>
      </c>
      <c r="O2269" s="11">
        <v>1</v>
      </c>
      <c r="P2269" s="11">
        <v>40188</v>
      </c>
      <c r="Q2269" s="11">
        <v>1</v>
      </c>
      <c r="R2269" s="11">
        <v>1430000</v>
      </c>
      <c r="S2269" s="11">
        <v>5001</v>
      </c>
      <c r="T2269" s="11">
        <v>5002</v>
      </c>
      <c r="U2269" s="11">
        <v>5</v>
      </c>
      <c r="V2269" s="11">
        <v>55360</v>
      </c>
      <c r="W2269" s="11">
        <v>6</v>
      </c>
      <c r="X2269" s="11">
        <v>7033</v>
      </c>
      <c r="Y2269" s="11">
        <v>21</v>
      </c>
      <c r="Z2269" s="11">
        <v>2110</v>
      </c>
      <c r="AA2269" s="11">
        <v>0</v>
      </c>
      <c r="AB2269" s="11">
        <v>0</v>
      </c>
      <c r="AC2269" s="11">
        <v>4018820</v>
      </c>
      <c r="AD2269" s="11">
        <v>1788</v>
      </c>
      <c r="AE2269" s="11">
        <v>8720000</v>
      </c>
      <c r="AF2269" s="11" t="s">
        <v>164</v>
      </c>
      <c r="AG2269" s="11" t="s">
        <v>134</v>
      </c>
      <c r="AH2269" s="16">
        <v>1</v>
      </c>
      <c r="AI2269" s="12"/>
      <c r="AJ2269" s="12"/>
      <c r="AK2269" s="12"/>
    </row>
    <row r="2270" spans="1:37">
      <c r="A2270" s="11">
        <v>4018820</v>
      </c>
      <c r="B2270" s="11">
        <v>4018801</v>
      </c>
      <c r="C2270" s="11" t="s">
        <v>82</v>
      </c>
      <c r="D2270" s="11">
        <v>20</v>
      </c>
      <c r="E2270" s="11">
        <v>20</v>
      </c>
      <c r="F2270" s="11">
        <v>70</v>
      </c>
      <c r="G2270" s="11">
        <v>4</v>
      </c>
      <c r="H2270" s="11">
        <v>411</v>
      </c>
      <c r="I2270" s="11">
        <v>333</v>
      </c>
      <c r="J2270" s="11">
        <v>322</v>
      </c>
      <c r="K2270" s="11">
        <v>311</v>
      </c>
      <c r="L2270" s="11">
        <v>2</v>
      </c>
      <c r="M2270" s="11">
        <v>60</v>
      </c>
      <c r="N2270" s="11">
        <v>1490</v>
      </c>
      <c r="O2270" s="11">
        <v>0</v>
      </c>
      <c r="P2270" s="11">
        <v>0</v>
      </c>
      <c r="Q2270" s="11">
        <v>0</v>
      </c>
      <c r="R2270" s="11">
        <v>1455000</v>
      </c>
      <c r="S2270" s="11">
        <v>5002</v>
      </c>
      <c r="T2270" s="11">
        <v>5003</v>
      </c>
      <c r="U2270" s="11">
        <v>5</v>
      </c>
      <c r="V2270" s="11">
        <v>58960</v>
      </c>
      <c r="W2270" s="11">
        <v>6</v>
      </c>
      <c r="X2270" s="11">
        <v>7633</v>
      </c>
      <c r="Y2270" s="11">
        <v>21</v>
      </c>
      <c r="Z2270" s="11">
        <v>2290</v>
      </c>
      <c r="AA2270" s="11">
        <v>0</v>
      </c>
      <c r="AB2270" s="11">
        <v>0</v>
      </c>
      <c r="AC2270" s="11">
        <v>4018821</v>
      </c>
      <c r="AD2270" s="11">
        <v>2094</v>
      </c>
      <c r="AE2270" s="11">
        <v>10150000</v>
      </c>
      <c r="AF2270" s="11" t="s">
        <v>165</v>
      </c>
      <c r="AG2270" s="11" t="s">
        <v>159</v>
      </c>
      <c r="AH2270" s="16">
        <v>0</v>
      </c>
      <c r="AI2270" s="12"/>
      <c r="AJ2270" s="12"/>
      <c r="AK2270" s="12"/>
    </row>
    <row r="2271" spans="1:37">
      <c r="A2271" s="11">
        <v>4018821</v>
      </c>
      <c r="B2271" s="11">
        <v>4018801</v>
      </c>
      <c r="C2271" s="11" t="s">
        <v>82</v>
      </c>
      <c r="D2271" s="11">
        <v>20</v>
      </c>
      <c r="E2271" s="11">
        <v>21</v>
      </c>
      <c r="F2271" s="11">
        <v>70</v>
      </c>
      <c r="G2271" s="11">
        <v>4</v>
      </c>
      <c r="H2271" s="11">
        <v>413</v>
      </c>
      <c r="I2271" s="11">
        <v>332</v>
      </c>
      <c r="J2271" s="11">
        <v>321</v>
      </c>
      <c r="K2271" s="11">
        <v>313</v>
      </c>
      <c r="L2271" s="11">
        <v>2</v>
      </c>
      <c r="M2271" s="11">
        <v>60</v>
      </c>
      <c r="N2271" s="11">
        <v>1510</v>
      </c>
      <c r="O2271" s="11">
        <v>0</v>
      </c>
      <c r="P2271" s="11">
        <v>0</v>
      </c>
      <c r="Q2271" s="11">
        <v>0</v>
      </c>
      <c r="R2271" s="11">
        <v>1475000</v>
      </c>
      <c r="S2271" s="11">
        <v>5002</v>
      </c>
      <c r="T2271" s="11">
        <v>5003</v>
      </c>
      <c r="U2271" s="11">
        <v>5</v>
      </c>
      <c r="V2271" s="11">
        <v>62580</v>
      </c>
      <c r="W2271" s="11">
        <v>6</v>
      </c>
      <c r="X2271" s="11">
        <v>8237</v>
      </c>
      <c r="Y2271" s="11">
        <v>21</v>
      </c>
      <c r="Z2271" s="11">
        <v>2471</v>
      </c>
      <c r="AA2271" s="11">
        <v>0</v>
      </c>
      <c r="AB2271" s="11">
        <v>0</v>
      </c>
      <c r="AC2271" s="11">
        <v>4018822</v>
      </c>
      <c r="AD2271" s="11">
        <v>2667</v>
      </c>
      <c r="AE2271" s="11">
        <v>11605000</v>
      </c>
      <c r="AF2271" s="11" t="s">
        <v>165</v>
      </c>
      <c r="AG2271" s="11" t="s">
        <v>159</v>
      </c>
      <c r="AH2271" s="16">
        <v>0</v>
      </c>
      <c r="AI2271" s="12"/>
      <c r="AJ2271" s="12"/>
      <c r="AK2271" s="12"/>
    </row>
    <row r="2272" spans="1:37">
      <c r="A2272" s="11">
        <v>4018822</v>
      </c>
      <c r="B2272" s="11">
        <v>4018801</v>
      </c>
      <c r="C2272" s="11" t="s">
        <v>82</v>
      </c>
      <c r="D2272" s="11">
        <v>20</v>
      </c>
      <c r="E2272" s="11">
        <v>22</v>
      </c>
      <c r="F2272" s="11">
        <v>70</v>
      </c>
      <c r="G2272" s="11">
        <v>4</v>
      </c>
      <c r="H2272" s="11">
        <v>412</v>
      </c>
      <c r="I2272" s="11">
        <v>331</v>
      </c>
      <c r="J2272" s="11">
        <v>323</v>
      </c>
      <c r="K2272" s="11">
        <v>312</v>
      </c>
      <c r="L2272" s="11">
        <v>2</v>
      </c>
      <c r="M2272" s="11">
        <v>60</v>
      </c>
      <c r="N2272" s="11">
        <v>1530</v>
      </c>
      <c r="O2272" s="11">
        <v>0</v>
      </c>
      <c r="P2272" s="11">
        <v>0</v>
      </c>
      <c r="Q2272" s="11">
        <v>0</v>
      </c>
      <c r="R2272" s="11">
        <v>1500000</v>
      </c>
      <c r="S2272" s="11">
        <v>5002</v>
      </c>
      <c r="T2272" s="11">
        <v>5003</v>
      </c>
      <c r="U2272" s="11">
        <v>5</v>
      </c>
      <c r="V2272" s="11">
        <v>66220</v>
      </c>
      <c r="W2272" s="11">
        <v>6</v>
      </c>
      <c r="X2272" s="11">
        <v>8843</v>
      </c>
      <c r="Y2272" s="11">
        <v>21</v>
      </c>
      <c r="Z2272" s="11">
        <v>2653</v>
      </c>
      <c r="AA2272" s="11">
        <v>0</v>
      </c>
      <c r="AB2272" s="11">
        <v>0</v>
      </c>
      <c r="AC2272" s="11">
        <v>4018823</v>
      </c>
      <c r="AD2272" s="11">
        <v>3241</v>
      </c>
      <c r="AE2272" s="11">
        <v>13080000</v>
      </c>
      <c r="AF2272" s="11" t="s">
        <v>165</v>
      </c>
      <c r="AG2272" s="11" t="s">
        <v>159</v>
      </c>
      <c r="AH2272" s="16">
        <v>0</v>
      </c>
      <c r="AI2272" s="12"/>
      <c r="AJ2272" s="12"/>
      <c r="AK2272" s="12"/>
    </row>
    <row r="2273" spans="1:37">
      <c r="A2273" s="11">
        <v>4018823</v>
      </c>
      <c r="B2273" s="11">
        <v>4018801</v>
      </c>
      <c r="C2273" s="11" t="s">
        <v>82</v>
      </c>
      <c r="D2273" s="11">
        <v>20</v>
      </c>
      <c r="E2273" s="11">
        <v>23</v>
      </c>
      <c r="F2273" s="11">
        <v>70</v>
      </c>
      <c r="G2273" s="11">
        <v>4</v>
      </c>
      <c r="H2273" s="11">
        <v>411</v>
      </c>
      <c r="I2273" s="11">
        <v>333</v>
      </c>
      <c r="J2273" s="11">
        <v>322</v>
      </c>
      <c r="K2273" s="11">
        <v>311</v>
      </c>
      <c r="L2273" s="11">
        <v>2</v>
      </c>
      <c r="M2273" s="11">
        <v>60</v>
      </c>
      <c r="N2273" s="11">
        <v>1550</v>
      </c>
      <c r="O2273" s="11">
        <v>1</v>
      </c>
      <c r="P2273" s="11">
        <v>40188</v>
      </c>
      <c r="Q2273" s="11">
        <v>1</v>
      </c>
      <c r="R2273" s="11">
        <v>1520000</v>
      </c>
      <c r="S2273" s="11">
        <v>5002</v>
      </c>
      <c r="T2273" s="11">
        <v>5003</v>
      </c>
      <c r="U2273" s="11">
        <v>5</v>
      </c>
      <c r="V2273" s="11">
        <v>69880</v>
      </c>
      <c r="W2273" s="11">
        <v>6</v>
      </c>
      <c r="X2273" s="11">
        <v>9453</v>
      </c>
      <c r="Y2273" s="11">
        <v>21</v>
      </c>
      <c r="Z2273" s="11">
        <v>2836</v>
      </c>
      <c r="AA2273" s="11">
        <v>0</v>
      </c>
      <c r="AB2273" s="11">
        <v>0</v>
      </c>
      <c r="AC2273" s="11">
        <v>4018824</v>
      </c>
      <c r="AD2273" s="11">
        <v>3815</v>
      </c>
      <c r="AE2273" s="11">
        <v>14580000</v>
      </c>
      <c r="AF2273" s="11" t="s">
        <v>165</v>
      </c>
      <c r="AG2273" s="11" t="s">
        <v>159</v>
      </c>
      <c r="AH2273" s="16">
        <v>1</v>
      </c>
      <c r="AI2273" s="12"/>
      <c r="AJ2273" s="12"/>
      <c r="AK2273" s="12"/>
    </row>
    <row r="2274" spans="1:37">
      <c r="A2274" s="11">
        <v>4018824</v>
      </c>
      <c r="B2274" s="11">
        <v>4018801</v>
      </c>
      <c r="C2274" s="11" t="s">
        <v>82</v>
      </c>
      <c r="D2274" s="11">
        <v>20</v>
      </c>
      <c r="E2274" s="11">
        <v>24</v>
      </c>
      <c r="F2274" s="11">
        <v>70</v>
      </c>
      <c r="G2274" s="11">
        <v>4</v>
      </c>
      <c r="H2274" s="11">
        <v>413</v>
      </c>
      <c r="I2274" s="11">
        <v>422</v>
      </c>
      <c r="J2274" s="11">
        <v>321</v>
      </c>
      <c r="K2274" s="11">
        <v>313</v>
      </c>
      <c r="L2274" s="11">
        <v>2</v>
      </c>
      <c r="M2274" s="11">
        <v>60</v>
      </c>
      <c r="N2274" s="11">
        <v>1570</v>
      </c>
      <c r="O2274" s="11">
        <v>0</v>
      </c>
      <c r="P2274" s="11">
        <v>0</v>
      </c>
      <c r="Q2274" s="11">
        <v>0</v>
      </c>
      <c r="R2274" s="11">
        <v>1545000</v>
      </c>
      <c r="S2274" s="11">
        <v>5002</v>
      </c>
      <c r="T2274" s="11">
        <v>5003</v>
      </c>
      <c r="U2274" s="11">
        <v>5</v>
      </c>
      <c r="V2274" s="11">
        <v>73560</v>
      </c>
      <c r="W2274" s="11">
        <v>6</v>
      </c>
      <c r="X2274" s="11">
        <v>10067</v>
      </c>
      <c r="Y2274" s="11">
        <v>21</v>
      </c>
      <c r="Z2274" s="11">
        <v>3680</v>
      </c>
      <c r="AA2274" s="11">
        <v>0</v>
      </c>
      <c r="AB2274" s="11">
        <v>0</v>
      </c>
      <c r="AC2274" s="11">
        <v>4018825</v>
      </c>
      <c r="AD2274" s="11">
        <v>4388</v>
      </c>
      <c r="AE2274" s="11">
        <v>16100000</v>
      </c>
      <c r="AF2274" s="11" t="s">
        <v>166</v>
      </c>
      <c r="AG2274" s="11" t="s">
        <v>158</v>
      </c>
      <c r="AH2274" s="16">
        <v>0</v>
      </c>
      <c r="AI2274" s="12"/>
      <c r="AJ2274" s="12"/>
      <c r="AK2274" s="12"/>
    </row>
    <row r="2275" spans="1:37">
      <c r="A2275" s="11">
        <v>4018825</v>
      </c>
      <c r="B2275" s="11">
        <v>4018801</v>
      </c>
      <c r="C2275" s="11" t="s">
        <v>82</v>
      </c>
      <c r="D2275" s="11">
        <v>20</v>
      </c>
      <c r="E2275" s="11">
        <v>25</v>
      </c>
      <c r="F2275" s="11">
        <v>70</v>
      </c>
      <c r="G2275" s="11">
        <v>4</v>
      </c>
      <c r="H2275" s="11">
        <v>412</v>
      </c>
      <c r="I2275" s="11">
        <v>431</v>
      </c>
      <c r="J2275" s="11">
        <v>323</v>
      </c>
      <c r="K2275" s="11">
        <v>312</v>
      </c>
      <c r="L2275" s="11">
        <v>2</v>
      </c>
      <c r="M2275" s="11">
        <v>60</v>
      </c>
      <c r="N2275" s="11">
        <v>1610</v>
      </c>
      <c r="O2275" s="11">
        <v>0</v>
      </c>
      <c r="P2275" s="11">
        <v>0</v>
      </c>
      <c r="Q2275" s="11">
        <v>0</v>
      </c>
      <c r="R2275" s="11">
        <v>1565000</v>
      </c>
      <c r="S2275" s="11">
        <v>5002</v>
      </c>
      <c r="T2275" s="11">
        <v>5003</v>
      </c>
      <c r="U2275" s="11">
        <v>5</v>
      </c>
      <c r="V2275" s="11">
        <v>77260</v>
      </c>
      <c r="W2275" s="11">
        <v>6</v>
      </c>
      <c r="X2275" s="11">
        <v>10683</v>
      </c>
      <c r="Y2275" s="11">
        <v>21</v>
      </c>
      <c r="Z2275" s="11">
        <v>3865</v>
      </c>
      <c r="AA2275" s="11">
        <v>0</v>
      </c>
      <c r="AB2275" s="11">
        <v>0</v>
      </c>
      <c r="AC2275" s="11">
        <v>4018826</v>
      </c>
      <c r="AD2275" s="11">
        <v>5230</v>
      </c>
      <c r="AE2275" s="11">
        <v>17645000</v>
      </c>
      <c r="AF2275" s="11" t="s">
        <v>166</v>
      </c>
      <c r="AG2275" s="11" t="s">
        <v>158</v>
      </c>
      <c r="AH2275" s="16">
        <v>0</v>
      </c>
      <c r="AI2275" s="12"/>
      <c r="AJ2275" s="12"/>
      <c r="AK2275" s="12"/>
    </row>
    <row r="2276" spans="1:37">
      <c r="A2276" s="11">
        <v>4018826</v>
      </c>
      <c r="B2276" s="11">
        <v>4018801</v>
      </c>
      <c r="C2276" s="11" t="s">
        <v>82</v>
      </c>
      <c r="D2276" s="11">
        <v>20</v>
      </c>
      <c r="E2276" s="11">
        <v>26</v>
      </c>
      <c r="F2276" s="11">
        <v>70</v>
      </c>
      <c r="G2276" s="11">
        <v>4</v>
      </c>
      <c r="H2276" s="11">
        <v>411</v>
      </c>
      <c r="I2276" s="11">
        <v>423</v>
      </c>
      <c r="J2276" s="11">
        <v>322</v>
      </c>
      <c r="K2276" s="11">
        <v>311</v>
      </c>
      <c r="L2276" s="11">
        <v>2</v>
      </c>
      <c r="M2276" s="11">
        <v>60</v>
      </c>
      <c r="N2276" s="11">
        <v>1630</v>
      </c>
      <c r="O2276" s="11">
        <v>1</v>
      </c>
      <c r="P2276" s="11">
        <v>40188</v>
      </c>
      <c r="Q2276" s="11">
        <v>1</v>
      </c>
      <c r="R2276" s="11">
        <v>1590000</v>
      </c>
      <c r="S2276" s="11">
        <v>5002</v>
      </c>
      <c r="T2276" s="11">
        <v>5003</v>
      </c>
      <c r="U2276" s="11">
        <v>5</v>
      </c>
      <c r="V2276" s="11">
        <v>80980</v>
      </c>
      <c r="W2276" s="11">
        <v>6</v>
      </c>
      <c r="X2276" s="11">
        <v>11303</v>
      </c>
      <c r="Y2276" s="11">
        <v>21</v>
      </c>
      <c r="Z2276" s="11">
        <v>4051</v>
      </c>
      <c r="AA2276" s="11">
        <v>0</v>
      </c>
      <c r="AB2276" s="11">
        <v>0</v>
      </c>
      <c r="AC2276" s="11">
        <v>4018827</v>
      </c>
      <c r="AD2276" s="11">
        <v>6071</v>
      </c>
      <c r="AE2276" s="11">
        <v>19210000</v>
      </c>
      <c r="AF2276" s="11" t="s">
        <v>166</v>
      </c>
      <c r="AG2276" s="11" t="s">
        <v>158</v>
      </c>
      <c r="AH2276" s="16">
        <v>1</v>
      </c>
      <c r="AI2276" s="12"/>
      <c r="AJ2276" s="12"/>
      <c r="AK2276" s="12"/>
    </row>
    <row r="2277" spans="1:37">
      <c r="A2277" s="11">
        <v>4018827</v>
      </c>
      <c r="B2277" s="11">
        <v>4018801</v>
      </c>
      <c r="C2277" s="11" t="s">
        <v>82</v>
      </c>
      <c r="D2277" s="11">
        <v>20</v>
      </c>
      <c r="E2277" s="11">
        <v>27</v>
      </c>
      <c r="F2277" s="11">
        <v>70</v>
      </c>
      <c r="G2277" s="11">
        <v>4</v>
      </c>
      <c r="H2277" s="11">
        <v>413</v>
      </c>
      <c r="I2277" s="11">
        <v>422</v>
      </c>
      <c r="J2277" s="11">
        <v>321</v>
      </c>
      <c r="K2277" s="11">
        <v>313</v>
      </c>
      <c r="L2277" s="11">
        <v>2</v>
      </c>
      <c r="M2277" s="11">
        <v>60</v>
      </c>
      <c r="N2277" s="11">
        <v>1650</v>
      </c>
      <c r="O2277" s="11">
        <v>0</v>
      </c>
      <c r="P2277" s="11">
        <v>0</v>
      </c>
      <c r="Q2277" s="11">
        <v>0</v>
      </c>
      <c r="R2277" s="11">
        <v>1615000</v>
      </c>
      <c r="S2277" s="11">
        <v>5002</v>
      </c>
      <c r="T2277" s="11">
        <v>5003</v>
      </c>
      <c r="U2277" s="11">
        <v>5</v>
      </c>
      <c r="V2277" s="11">
        <v>97880</v>
      </c>
      <c r="W2277" s="11">
        <v>6</v>
      </c>
      <c r="X2277" s="11">
        <v>11927</v>
      </c>
      <c r="Y2277" s="11">
        <v>21</v>
      </c>
      <c r="Z2277" s="11">
        <v>4238</v>
      </c>
      <c r="AA2277" s="11">
        <v>0</v>
      </c>
      <c r="AB2277" s="11">
        <v>0</v>
      </c>
      <c r="AC2277" s="11">
        <v>4018828</v>
      </c>
      <c r="AD2277" s="11">
        <v>6912</v>
      </c>
      <c r="AE2277" s="11">
        <v>20800000</v>
      </c>
      <c r="AF2277" s="11" t="s">
        <v>167</v>
      </c>
      <c r="AG2277" s="11" t="s">
        <v>135</v>
      </c>
      <c r="AH2277" s="16">
        <v>0</v>
      </c>
      <c r="AI2277" s="12"/>
      <c r="AJ2277" s="12"/>
      <c r="AK2277" s="12"/>
    </row>
    <row r="2278" spans="1:37">
      <c r="A2278" s="11">
        <v>4018828</v>
      </c>
      <c r="B2278" s="11">
        <v>4018801</v>
      </c>
      <c r="C2278" s="11" t="s">
        <v>82</v>
      </c>
      <c r="D2278" s="11">
        <v>20</v>
      </c>
      <c r="E2278" s="11">
        <v>28</v>
      </c>
      <c r="F2278" s="11">
        <v>70</v>
      </c>
      <c r="G2278" s="11">
        <v>4</v>
      </c>
      <c r="H2278" s="11">
        <v>412</v>
      </c>
      <c r="I2278" s="11">
        <v>431</v>
      </c>
      <c r="J2278" s="11">
        <v>323</v>
      </c>
      <c r="K2278" s="11">
        <v>312</v>
      </c>
      <c r="L2278" s="11">
        <v>2</v>
      </c>
      <c r="M2278" s="11">
        <v>60</v>
      </c>
      <c r="N2278" s="11">
        <v>1670</v>
      </c>
      <c r="O2278" s="11">
        <v>0</v>
      </c>
      <c r="P2278" s="11">
        <v>0</v>
      </c>
      <c r="Q2278" s="11">
        <v>0</v>
      </c>
      <c r="R2278" s="11">
        <v>1635000</v>
      </c>
      <c r="S2278" s="11">
        <v>5002</v>
      </c>
      <c r="T2278" s="11">
        <v>5003</v>
      </c>
      <c r="U2278" s="11">
        <v>5</v>
      </c>
      <c r="V2278" s="11">
        <v>101640</v>
      </c>
      <c r="W2278" s="11">
        <v>6</v>
      </c>
      <c r="X2278" s="11">
        <v>12553</v>
      </c>
      <c r="Y2278" s="11">
        <v>21</v>
      </c>
      <c r="Z2278" s="11">
        <v>4426</v>
      </c>
      <c r="AA2278" s="11">
        <v>0</v>
      </c>
      <c r="AB2278" s="11">
        <v>0</v>
      </c>
      <c r="AC2278" s="11">
        <v>4018829</v>
      </c>
      <c r="AD2278" s="11">
        <v>7754</v>
      </c>
      <c r="AE2278" s="11">
        <v>22415000</v>
      </c>
      <c r="AF2278" s="11" t="s">
        <v>167</v>
      </c>
      <c r="AG2278" s="11" t="s">
        <v>135</v>
      </c>
      <c r="AH2278" s="16">
        <v>0</v>
      </c>
      <c r="AI2278" s="12"/>
      <c r="AJ2278" s="12"/>
      <c r="AK2278" s="12"/>
    </row>
    <row r="2279" spans="1:37">
      <c r="A2279" s="11">
        <v>4018829</v>
      </c>
      <c r="B2279" s="11">
        <v>4018801</v>
      </c>
      <c r="C2279" s="11" t="s">
        <v>82</v>
      </c>
      <c r="D2279" s="11">
        <v>20</v>
      </c>
      <c r="E2279" s="11">
        <v>29</v>
      </c>
      <c r="F2279" s="11">
        <v>70</v>
      </c>
      <c r="G2279" s="11">
        <v>4</v>
      </c>
      <c r="H2279" s="11">
        <v>411</v>
      </c>
      <c r="I2279" s="11">
        <v>433</v>
      </c>
      <c r="J2279" s="11">
        <v>422</v>
      </c>
      <c r="K2279" s="11">
        <v>412</v>
      </c>
      <c r="L2279" s="11">
        <v>2</v>
      </c>
      <c r="M2279" s="11">
        <v>60</v>
      </c>
      <c r="N2279" s="11">
        <v>2170</v>
      </c>
      <c r="O2279" s="11">
        <v>1</v>
      </c>
      <c r="P2279" s="11">
        <v>40188</v>
      </c>
      <c r="Q2279" s="11">
        <v>1</v>
      </c>
      <c r="R2279" s="11">
        <v>2220000</v>
      </c>
      <c r="S2279" s="11">
        <v>5002</v>
      </c>
      <c r="T2279" s="11">
        <v>5003</v>
      </c>
      <c r="U2279" s="11">
        <v>5</v>
      </c>
      <c r="V2279" s="11">
        <v>105420</v>
      </c>
      <c r="W2279" s="11">
        <v>6</v>
      </c>
      <c r="X2279" s="11">
        <v>13183</v>
      </c>
      <c r="Y2279" s="11">
        <v>21</v>
      </c>
      <c r="Z2279" s="11">
        <v>4615</v>
      </c>
      <c r="AA2279" s="11">
        <v>0</v>
      </c>
      <c r="AB2279" s="11">
        <v>0</v>
      </c>
      <c r="AC2279" s="11">
        <v>4018830</v>
      </c>
      <c r="AD2279" s="11">
        <v>8595</v>
      </c>
      <c r="AE2279" s="11">
        <v>24050000</v>
      </c>
      <c r="AF2279" s="11" t="s">
        <v>167</v>
      </c>
      <c r="AG2279" s="11" t="s">
        <v>135</v>
      </c>
      <c r="AH2279" s="16">
        <v>1</v>
      </c>
      <c r="AI2279" s="12"/>
      <c r="AJ2279" s="12"/>
      <c r="AK2279" s="12"/>
    </row>
    <row r="2280" spans="1:37">
      <c r="A2280" s="11">
        <v>4018830</v>
      </c>
      <c r="B2280" s="11">
        <v>4018801</v>
      </c>
      <c r="C2280" s="11" t="s">
        <v>82</v>
      </c>
      <c r="D2280" s="11">
        <v>20</v>
      </c>
      <c r="E2280" s="11">
        <v>30</v>
      </c>
      <c r="F2280" s="11">
        <v>80</v>
      </c>
      <c r="G2280" s="11">
        <v>4</v>
      </c>
      <c r="H2280" s="11">
        <v>513</v>
      </c>
      <c r="I2280" s="11">
        <v>432</v>
      </c>
      <c r="J2280" s="11">
        <v>421</v>
      </c>
      <c r="K2280" s="11">
        <v>413</v>
      </c>
      <c r="L2280" s="11">
        <v>2</v>
      </c>
      <c r="M2280" s="11">
        <v>60</v>
      </c>
      <c r="N2280" s="11">
        <v>2210</v>
      </c>
      <c r="O2280" s="11">
        <v>0</v>
      </c>
      <c r="P2280" s="11">
        <v>0</v>
      </c>
      <c r="Q2280" s="11">
        <v>0</v>
      </c>
      <c r="R2280" s="11">
        <v>2240000</v>
      </c>
      <c r="S2280" s="11">
        <v>5003</v>
      </c>
      <c r="T2280" s="11">
        <v>5004</v>
      </c>
      <c r="U2280" s="11">
        <v>5</v>
      </c>
      <c r="V2280" s="11">
        <v>110020</v>
      </c>
      <c r="W2280" s="11">
        <v>6</v>
      </c>
      <c r="X2280" s="11">
        <v>13950</v>
      </c>
      <c r="Y2280" s="11">
        <v>21</v>
      </c>
      <c r="Z2280" s="11">
        <v>4845</v>
      </c>
      <c r="AA2280" s="11">
        <v>0</v>
      </c>
      <c r="AB2280" s="11">
        <v>0</v>
      </c>
      <c r="AC2280" s="11">
        <v>4018831</v>
      </c>
      <c r="AD2280" s="11">
        <v>9972</v>
      </c>
      <c r="AE2280" s="11">
        <v>26270000</v>
      </c>
      <c r="AF2280" s="11" t="s">
        <v>168</v>
      </c>
      <c r="AG2280" s="11" t="s">
        <v>159</v>
      </c>
      <c r="AH2280" s="16">
        <v>0</v>
      </c>
      <c r="AI2280" s="12"/>
      <c r="AJ2280" s="12"/>
      <c r="AK2280" s="12"/>
    </row>
    <row r="2281" spans="1:37">
      <c r="A2281" s="11">
        <v>4018831</v>
      </c>
      <c r="B2281" s="11">
        <v>4018801</v>
      </c>
      <c r="C2281" s="11" t="s">
        <v>82</v>
      </c>
      <c r="D2281" s="11">
        <v>20</v>
      </c>
      <c r="E2281" s="11">
        <v>31</v>
      </c>
      <c r="F2281" s="11">
        <v>80</v>
      </c>
      <c r="G2281" s="11">
        <v>4</v>
      </c>
      <c r="H2281" s="11">
        <v>512</v>
      </c>
      <c r="I2281" s="11">
        <v>431</v>
      </c>
      <c r="J2281" s="11">
        <v>423</v>
      </c>
      <c r="K2281" s="11">
        <v>412</v>
      </c>
      <c r="L2281" s="11">
        <v>2</v>
      </c>
      <c r="M2281" s="11">
        <v>60</v>
      </c>
      <c r="N2281" s="11">
        <v>2230</v>
      </c>
      <c r="O2281" s="11">
        <v>1</v>
      </c>
      <c r="P2281" s="11">
        <v>40188</v>
      </c>
      <c r="Q2281" s="11">
        <v>1</v>
      </c>
      <c r="R2281" s="11">
        <v>2265000</v>
      </c>
      <c r="S2281" s="11">
        <v>5003</v>
      </c>
      <c r="T2281" s="11">
        <v>5004</v>
      </c>
      <c r="U2281" s="11">
        <v>5</v>
      </c>
      <c r="V2281" s="11">
        <v>114640</v>
      </c>
      <c r="W2281" s="11">
        <v>6</v>
      </c>
      <c r="X2281" s="11">
        <v>14720</v>
      </c>
      <c r="Y2281" s="11">
        <v>21</v>
      </c>
      <c r="Z2281" s="11">
        <v>5076</v>
      </c>
      <c r="AA2281" s="11">
        <v>0</v>
      </c>
      <c r="AB2281" s="11">
        <v>0</v>
      </c>
      <c r="AC2281" s="11">
        <v>4018832</v>
      </c>
      <c r="AD2281" s="11">
        <v>12219</v>
      </c>
      <c r="AE2281" s="11">
        <v>28510000</v>
      </c>
      <c r="AF2281" s="11" t="s">
        <v>168</v>
      </c>
      <c r="AG2281" s="11" t="s">
        <v>159</v>
      </c>
      <c r="AH2281" s="16">
        <v>1</v>
      </c>
      <c r="AI2281" s="12"/>
      <c r="AJ2281" s="12"/>
      <c r="AK2281" s="12"/>
    </row>
    <row r="2282" spans="1:37">
      <c r="A2282" s="11">
        <v>4018832</v>
      </c>
      <c r="B2282" s="11">
        <v>4018801</v>
      </c>
      <c r="C2282" s="11" t="s">
        <v>82</v>
      </c>
      <c r="D2282" s="11">
        <v>20</v>
      </c>
      <c r="E2282" s="11">
        <v>32</v>
      </c>
      <c r="F2282" s="11">
        <v>80</v>
      </c>
      <c r="G2282" s="11">
        <v>4</v>
      </c>
      <c r="H2282" s="11">
        <v>511</v>
      </c>
      <c r="I2282" s="11">
        <v>433</v>
      </c>
      <c r="J2282" s="11">
        <v>422</v>
      </c>
      <c r="K2282" s="11">
        <v>411</v>
      </c>
      <c r="L2282" s="11">
        <v>2</v>
      </c>
      <c r="M2282" s="11">
        <v>60</v>
      </c>
      <c r="N2282" s="11">
        <v>2250</v>
      </c>
      <c r="O2282" s="11">
        <v>0</v>
      </c>
      <c r="P2282" s="11">
        <v>0</v>
      </c>
      <c r="Q2282" s="11">
        <v>0</v>
      </c>
      <c r="R2282" s="11">
        <v>2290000</v>
      </c>
      <c r="S2282" s="11">
        <v>5003</v>
      </c>
      <c r="T2282" s="11">
        <v>5004</v>
      </c>
      <c r="U2282" s="11">
        <v>5</v>
      </c>
      <c r="V2282" s="11">
        <v>119280</v>
      </c>
      <c r="W2282" s="11">
        <v>6</v>
      </c>
      <c r="X2282" s="11">
        <v>15493</v>
      </c>
      <c r="Y2282" s="11">
        <v>21</v>
      </c>
      <c r="Z2282" s="11">
        <v>5968</v>
      </c>
      <c r="AA2282" s="11">
        <v>0</v>
      </c>
      <c r="AB2282" s="11">
        <v>0</v>
      </c>
      <c r="AC2282" s="11">
        <v>4018833</v>
      </c>
      <c r="AD2282" s="11">
        <v>14466</v>
      </c>
      <c r="AE2282" s="11">
        <v>30775000</v>
      </c>
      <c r="AF2282" s="11" t="s">
        <v>169</v>
      </c>
      <c r="AG2282" s="11" t="s">
        <v>158</v>
      </c>
      <c r="AH2282" s="16">
        <v>0</v>
      </c>
      <c r="AI2282" s="12"/>
      <c r="AJ2282" s="12"/>
      <c r="AK2282" s="12"/>
    </row>
    <row r="2283" spans="1:37">
      <c r="A2283" s="11">
        <v>4018833</v>
      </c>
      <c r="B2283" s="11">
        <v>4018801</v>
      </c>
      <c r="C2283" s="11" t="s">
        <v>82</v>
      </c>
      <c r="D2283" s="11">
        <v>20</v>
      </c>
      <c r="E2283" s="11">
        <v>33</v>
      </c>
      <c r="F2283" s="11">
        <v>80</v>
      </c>
      <c r="G2283" s="11">
        <v>4</v>
      </c>
      <c r="H2283" s="11">
        <v>513</v>
      </c>
      <c r="I2283" s="11">
        <v>432</v>
      </c>
      <c r="J2283" s="11">
        <v>421</v>
      </c>
      <c r="K2283" s="11">
        <v>413</v>
      </c>
      <c r="L2283" s="11">
        <v>2</v>
      </c>
      <c r="M2283" s="11">
        <v>60</v>
      </c>
      <c r="N2283" s="11">
        <v>2270</v>
      </c>
      <c r="O2283" s="11">
        <v>1</v>
      </c>
      <c r="P2283" s="11">
        <v>40188</v>
      </c>
      <c r="Q2283" s="11">
        <v>1</v>
      </c>
      <c r="R2283" s="11">
        <v>2315000</v>
      </c>
      <c r="S2283" s="11">
        <v>5003</v>
      </c>
      <c r="T2283" s="11">
        <v>5004</v>
      </c>
      <c r="U2283" s="11">
        <v>5</v>
      </c>
      <c r="V2283" s="11">
        <v>123940</v>
      </c>
      <c r="W2283" s="11">
        <v>6</v>
      </c>
      <c r="X2283" s="11">
        <v>16270</v>
      </c>
      <c r="Y2283" s="11">
        <v>21</v>
      </c>
      <c r="Z2283" s="11">
        <v>6201</v>
      </c>
      <c r="AA2283" s="11">
        <v>0</v>
      </c>
      <c r="AB2283" s="11">
        <v>0</v>
      </c>
      <c r="AC2283" s="11">
        <v>4018834</v>
      </c>
      <c r="AD2283" s="11">
        <v>16712</v>
      </c>
      <c r="AE2283" s="11">
        <v>33065000</v>
      </c>
      <c r="AF2283" s="11" t="s">
        <v>169</v>
      </c>
      <c r="AG2283" s="11" t="s">
        <v>158</v>
      </c>
      <c r="AH2283" s="16">
        <v>1</v>
      </c>
      <c r="AI2283" s="12"/>
      <c r="AJ2283" s="12"/>
      <c r="AK2283" s="12"/>
    </row>
    <row r="2284" spans="1:37">
      <c r="A2284" s="11">
        <v>4018834</v>
      </c>
      <c r="B2284" s="11">
        <v>4018801</v>
      </c>
      <c r="C2284" s="11" t="s">
        <v>82</v>
      </c>
      <c r="D2284" s="11">
        <v>20</v>
      </c>
      <c r="E2284" s="11">
        <v>34</v>
      </c>
      <c r="F2284" s="11">
        <v>80</v>
      </c>
      <c r="G2284" s="11">
        <v>4</v>
      </c>
      <c r="H2284" s="11">
        <v>512</v>
      </c>
      <c r="I2284" s="11">
        <v>431</v>
      </c>
      <c r="J2284" s="11">
        <v>423</v>
      </c>
      <c r="K2284" s="11">
        <v>412</v>
      </c>
      <c r="L2284" s="11">
        <v>2</v>
      </c>
      <c r="M2284" s="11">
        <v>60</v>
      </c>
      <c r="N2284" s="11">
        <v>2290</v>
      </c>
      <c r="O2284" s="11">
        <v>0</v>
      </c>
      <c r="P2284" s="11">
        <v>0</v>
      </c>
      <c r="Q2284" s="11">
        <v>0</v>
      </c>
      <c r="R2284" s="11">
        <v>2335000</v>
      </c>
      <c r="S2284" s="11">
        <v>5003</v>
      </c>
      <c r="T2284" s="11">
        <v>5004</v>
      </c>
      <c r="U2284" s="11">
        <v>5</v>
      </c>
      <c r="V2284" s="11">
        <v>141780</v>
      </c>
      <c r="W2284" s="11">
        <v>6</v>
      </c>
      <c r="X2284" s="11">
        <v>17050</v>
      </c>
      <c r="Y2284" s="11">
        <v>21</v>
      </c>
      <c r="Z2284" s="11">
        <v>6435</v>
      </c>
      <c r="AA2284" s="11">
        <v>0</v>
      </c>
      <c r="AB2284" s="11">
        <v>0</v>
      </c>
      <c r="AC2284" s="11">
        <v>4018835</v>
      </c>
      <c r="AD2284" s="11">
        <v>18959</v>
      </c>
      <c r="AE2284" s="11">
        <v>35380000</v>
      </c>
      <c r="AF2284" s="11" t="s">
        <v>170</v>
      </c>
      <c r="AG2284" s="11" t="s">
        <v>159</v>
      </c>
      <c r="AH2284" s="16">
        <v>0</v>
      </c>
      <c r="AI2284" s="12"/>
      <c r="AJ2284" s="12"/>
      <c r="AK2284" s="12"/>
    </row>
    <row r="2285" spans="1:37">
      <c r="A2285" s="11">
        <v>4018835</v>
      </c>
      <c r="B2285" s="11">
        <v>4018801</v>
      </c>
      <c r="C2285" s="11" t="s">
        <v>82</v>
      </c>
      <c r="D2285" s="11">
        <v>20</v>
      </c>
      <c r="E2285" s="11">
        <v>35</v>
      </c>
      <c r="F2285" s="11">
        <v>80</v>
      </c>
      <c r="G2285" s="11">
        <v>4</v>
      </c>
      <c r="H2285" s="11">
        <v>511</v>
      </c>
      <c r="I2285" s="11">
        <v>523</v>
      </c>
      <c r="J2285" s="11">
        <v>422</v>
      </c>
      <c r="K2285" s="11">
        <v>411</v>
      </c>
      <c r="L2285" s="11">
        <v>2</v>
      </c>
      <c r="M2285" s="11">
        <v>60</v>
      </c>
      <c r="N2285" s="11">
        <v>2330</v>
      </c>
      <c r="O2285" s="11">
        <v>1</v>
      </c>
      <c r="P2285" s="11">
        <v>40188</v>
      </c>
      <c r="Q2285" s="11">
        <v>1</v>
      </c>
      <c r="R2285" s="11">
        <v>2360000</v>
      </c>
      <c r="S2285" s="11">
        <v>5003</v>
      </c>
      <c r="T2285" s="11">
        <v>5004</v>
      </c>
      <c r="U2285" s="11">
        <v>5</v>
      </c>
      <c r="V2285" s="11">
        <v>146480</v>
      </c>
      <c r="W2285" s="11">
        <v>6</v>
      </c>
      <c r="X2285" s="11">
        <v>17833</v>
      </c>
      <c r="Y2285" s="11">
        <v>21</v>
      </c>
      <c r="Z2285" s="11">
        <v>6670</v>
      </c>
      <c r="AA2285" s="11">
        <v>0</v>
      </c>
      <c r="AB2285" s="11">
        <v>0</v>
      </c>
      <c r="AC2285" s="11">
        <v>4018836</v>
      </c>
      <c r="AD2285" s="11">
        <v>21206</v>
      </c>
      <c r="AE2285" s="11">
        <v>37715000</v>
      </c>
      <c r="AF2285" s="11" t="s">
        <v>170</v>
      </c>
      <c r="AG2285" s="11" t="s">
        <v>159</v>
      </c>
      <c r="AH2285" s="16">
        <v>1</v>
      </c>
      <c r="AI2285" s="12"/>
      <c r="AJ2285" s="12"/>
      <c r="AK2285" s="12"/>
    </row>
    <row r="2286" spans="1:37">
      <c r="A2286" s="11">
        <v>4018836</v>
      </c>
      <c r="B2286" s="11">
        <v>4018801</v>
      </c>
      <c r="C2286" s="11" t="s">
        <v>82</v>
      </c>
      <c r="D2286" s="11">
        <v>20</v>
      </c>
      <c r="E2286" s="11">
        <v>36</v>
      </c>
      <c r="F2286" s="11">
        <v>80</v>
      </c>
      <c r="G2286" s="11">
        <v>4</v>
      </c>
      <c r="H2286" s="11">
        <v>513</v>
      </c>
      <c r="I2286" s="11">
        <v>522</v>
      </c>
      <c r="J2286" s="11">
        <v>421</v>
      </c>
      <c r="K2286" s="11">
        <v>413</v>
      </c>
      <c r="L2286" s="11">
        <v>2</v>
      </c>
      <c r="M2286" s="11">
        <v>60</v>
      </c>
      <c r="N2286" s="11">
        <v>2350</v>
      </c>
      <c r="O2286" s="11">
        <v>0</v>
      </c>
      <c r="P2286" s="11">
        <v>0</v>
      </c>
      <c r="Q2286" s="11">
        <v>0</v>
      </c>
      <c r="R2286" s="11">
        <v>2385000</v>
      </c>
      <c r="S2286" s="11">
        <v>5003</v>
      </c>
      <c r="T2286" s="11">
        <v>5004</v>
      </c>
      <c r="U2286" s="11">
        <v>5</v>
      </c>
      <c r="V2286" s="11">
        <v>151200</v>
      </c>
      <c r="W2286" s="11">
        <v>6</v>
      </c>
      <c r="X2286" s="11">
        <v>18620</v>
      </c>
      <c r="Y2286" s="11">
        <v>21</v>
      </c>
      <c r="Z2286" s="11">
        <v>7566</v>
      </c>
      <c r="AA2286" s="11">
        <v>0</v>
      </c>
      <c r="AB2286" s="11">
        <v>0</v>
      </c>
      <c r="AC2286" s="11">
        <v>4018837</v>
      </c>
      <c r="AD2286" s="11">
        <v>24323</v>
      </c>
      <c r="AE2286" s="11">
        <v>40075000</v>
      </c>
      <c r="AF2286" s="11" t="s">
        <v>171</v>
      </c>
      <c r="AG2286" s="11" t="s">
        <v>158</v>
      </c>
      <c r="AH2286" s="16">
        <v>0</v>
      </c>
      <c r="AI2286" s="12"/>
      <c r="AJ2286" s="12"/>
      <c r="AK2286" s="12"/>
    </row>
    <row r="2287" spans="1:37">
      <c r="A2287" s="11">
        <v>4018837</v>
      </c>
      <c r="B2287" s="11">
        <v>4018801</v>
      </c>
      <c r="C2287" s="11" t="s">
        <v>82</v>
      </c>
      <c r="D2287" s="11">
        <v>20</v>
      </c>
      <c r="E2287" s="11">
        <v>37</v>
      </c>
      <c r="F2287" s="11">
        <v>80</v>
      </c>
      <c r="G2287" s="11">
        <v>4</v>
      </c>
      <c r="H2287" s="11">
        <v>512</v>
      </c>
      <c r="I2287" s="11">
        <v>531</v>
      </c>
      <c r="J2287" s="11">
        <v>423</v>
      </c>
      <c r="K2287" s="11">
        <v>412</v>
      </c>
      <c r="L2287" s="11">
        <v>2</v>
      </c>
      <c r="M2287" s="11">
        <v>60</v>
      </c>
      <c r="N2287" s="11">
        <v>2370</v>
      </c>
      <c r="O2287" s="11">
        <v>1</v>
      </c>
      <c r="P2287" s="11">
        <v>40188</v>
      </c>
      <c r="Q2287" s="11">
        <v>1</v>
      </c>
      <c r="R2287" s="11">
        <v>2410000</v>
      </c>
      <c r="S2287" s="11">
        <v>5003</v>
      </c>
      <c r="T2287" s="11">
        <v>5004</v>
      </c>
      <c r="U2287" s="11">
        <v>5</v>
      </c>
      <c r="V2287" s="11">
        <v>155940</v>
      </c>
      <c r="W2287" s="11">
        <v>6</v>
      </c>
      <c r="X2287" s="11">
        <v>19410</v>
      </c>
      <c r="Y2287" s="11">
        <v>21</v>
      </c>
      <c r="Z2287" s="11">
        <v>7803</v>
      </c>
      <c r="AA2287" s="11">
        <v>0</v>
      </c>
      <c r="AB2287" s="11">
        <v>0</v>
      </c>
      <c r="AC2287" s="11">
        <v>4018838</v>
      </c>
      <c r="AD2287" s="11">
        <v>27440</v>
      </c>
      <c r="AE2287" s="11">
        <v>42460000</v>
      </c>
      <c r="AF2287" s="11" t="s">
        <v>171</v>
      </c>
      <c r="AG2287" s="11" t="s">
        <v>158</v>
      </c>
      <c r="AH2287" s="16">
        <v>1</v>
      </c>
      <c r="AI2287" s="12"/>
      <c r="AJ2287" s="12"/>
      <c r="AK2287" s="12"/>
    </row>
    <row r="2288" spans="1:37">
      <c r="A2288" s="11">
        <v>4018838</v>
      </c>
      <c r="B2288" s="11">
        <v>4018801</v>
      </c>
      <c r="C2288" s="11" t="s">
        <v>82</v>
      </c>
      <c r="D2288" s="11">
        <v>20</v>
      </c>
      <c r="E2288" s="11">
        <v>38</v>
      </c>
      <c r="F2288" s="11">
        <v>80</v>
      </c>
      <c r="G2288" s="11">
        <v>4</v>
      </c>
      <c r="H2288" s="11">
        <v>511</v>
      </c>
      <c r="I2288" s="11">
        <v>523</v>
      </c>
      <c r="J2288" s="11">
        <v>422</v>
      </c>
      <c r="K2288" s="11">
        <v>411</v>
      </c>
      <c r="L2288" s="11">
        <v>2</v>
      </c>
      <c r="M2288" s="11">
        <v>60</v>
      </c>
      <c r="N2288" s="11">
        <v>2390</v>
      </c>
      <c r="O2288" s="11">
        <v>0</v>
      </c>
      <c r="P2288" s="11">
        <v>0</v>
      </c>
      <c r="Q2288" s="11">
        <v>0</v>
      </c>
      <c r="R2288" s="11">
        <v>2430000</v>
      </c>
      <c r="S2288" s="11">
        <v>5003</v>
      </c>
      <c r="T2288" s="11">
        <v>5004</v>
      </c>
      <c r="U2288" s="11">
        <v>5</v>
      </c>
      <c r="V2288" s="11">
        <v>173860</v>
      </c>
      <c r="W2288" s="11">
        <v>6</v>
      </c>
      <c r="X2288" s="11">
        <v>20203</v>
      </c>
      <c r="Y2288" s="11">
        <v>21</v>
      </c>
      <c r="Z2288" s="11">
        <v>8041</v>
      </c>
      <c r="AA2288" s="11">
        <v>0</v>
      </c>
      <c r="AB2288" s="11">
        <v>0</v>
      </c>
      <c r="AC2288" s="11">
        <v>4018839</v>
      </c>
      <c r="AD2288" s="11">
        <v>30556</v>
      </c>
      <c r="AE2288" s="11">
        <v>44870000</v>
      </c>
      <c r="AF2288" s="11" t="s">
        <v>172</v>
      </c>
      <c r="AG2288" s="11" t="s">
        <v>135</v>
      </c>
      <c r="AH2288" s="16">
        <v>0</v>
      </c>
      <c r="AI2288" s="12"/>
      <c r="AJ2288" s="12"/>
      <c r="AK2288" s="12"/>
    </row>
    <row r="2289" spans="1:37">
      <c r="A2289" s="11">
        <v>4018839</v>
      </c>
      <c r="B2289" s="11">
        <v>4018801</v>
      </c>
      <c r="C2289" s="11" t="s">
        <v>82</v>
      </c>
      <c r="D2289" s="11">
        <v>20</v>
      </c>
      <c r="E2289" s="11">
        <v>39</v>
      </c>
      <c r="F2289" s="11">
        <v>80</v>
      </c>
      <c r="G2289" s="11">
        <v>4</v>
      </c>
      <c r="H2289" s="11">
        <v>513</v>
      </c>
      <c r="I2289" s="11">
        <v>532</v>
      </c>
      <c r="J2289" s="11">
        <v>521</v>
      </c>
      <c r="K2289" s="11">
        <v>511</v>
      </c>
      <c r="L2289" s="11">
        <v>2</v>
      </c>
      <c r="M2289" s="11">
        <v>60</v>
      </c>
      <c r="N2289" s="11">
        <v>2890</v>
      </c>
      <c r="O2289" s="11">
        <v>1</v>
      </c>
      <c r="P2289" s="11">
        <v>40188</v>
      </c>
      <c r="Q2289" s="11">
        <v>1</v>
      </c>
      <c r="R2289" s="11">
        <v>3035000</v>
      </c>
      <c r="S2289" s="11">
        <v>5003</v>
      </c>
      <c r="T2289" s="11">
        <v>5004</v>
      </c>
      <c r="U2289" s="11">
        <v>5</v>
      </c>
      <c r="V2289" s="11">
        <v>178640</v>
      </c>
      <c r="W2289" s="11">
        <v>6</v>
      </c>
      <c r="X2289" s="11">
        <v>21000</v>
      </c>
      <c r="Y2289" s="11">
        <v>21</v>
      </c>
      <c r="Z2289" s="11">
        <v>8280</v>
      </c>
      <c r="AA2289" s="11">
        <v>0</v>
      </c>
      <c r="AB2289" s="11">
        <v>0</v>
      </c>
      <c r="AC2289" s="11">
        <v>4018840</v>
      </c>
      <c r="AD2289" s="11">
        <v>33673</v>
      </c>
      <c r="AE2289" s="11">
        <v>47300000</v>
      </c>
      <c r="AF2289" s="11" t="s">
        <v>172</v>
      </c>
      <c r="AG2289" s="11" t="s">
        <v>135</v>
      </c>
      <c r="AH2289" s="16">
        <v>1</v>
      </c>
      <c r="AI2289" s="12"/>
      <c r="AJ2289" s="12"/>
      <c r="AK2289" s="12"/>
    </row>
    <row r="2290" spans="1:37">
      <c r="A2290" s="11">
        <v>4018840</v>
      </c>
      <c r="B2290" s="11">
        <v>4018801</v>
      </c>
      <c r="C2290" s="11" t="s">
        <v>82</v>
      </c>
      <c r="D2290" s="11">
        <v>20</v>
      </c>
      <c r="E2290" s="11">
        <v>40</v>
      </c>
      <c r="F2290" s="11">
        <v>90</v>
      </c>
      <c r="G2290" s="11">
        <v>4</v>
      </c>
      <c r="H2290" s="11">
        <v>612</v>
      </c>
      <c r="I2290" s="11">
        <v>531</v>
      </c>
      <c r="J2290" s="11">
        <v>523</v>
      </c>
      <c r="K2290" s="11">
        <v>512</v>
      </c>
      <c r="L2290" s="11">
        <v>2</v>
      </c>
      <c r="M2290" s="11">
        <v>60</v>
      </c>
      <c r="N2290" s="11">
        <v>2930</v>
      </c>
      <c r="O2290" s="11">
        <v>1</v>
      </c>
      <c r="P2290" s="11">
        <v>40188</v>
      </c>
      <c r="Q2290" s="11">
        <v>1</v>
      </c>
      <c r="R2290" s="11">
        <v>3055000</v>
      </c>
      <c r="S2290" s="11">
        <v>5004</v>
      </c>
      <c r="T2290" s="11">
        <v>5005</v>
      </c>
      <c r="U2290" s="11">
        <v>5</v>
      </c>
      <c r="V2290" s="11">
        <v>184240</v>
      </c>
      <c r="W2290" s="11">
        <v>6</v>
      </c>
      <c r="X2290" s="11">
        <v>21933</v>
      </c>
      <c r="Y2290" s="11">
        <v>21</v>
      </c>
      <c r="Z2290" s="11">
        <v>8560</v>
      </c>
      <c r="AA2290" s="11">
        <v>0</v>
      </c>
      <c r="AB2290" s="11">
        <v>0</v>
      </c>
      <c r="AC2290" s="11">
        <v>4018841</v>
      </c>
      <c r="AD2290" s="11">
        <v>38530</v>
      </c>
      <c r="AE2290" s="11">
        <v>50335000</v>
      </c>
      <c r="AF2290" s="11" t="s">
        <v>173</v>
      </c>
      <c r="AG2290" s="11" t="s">
        <v>159</v>
      </c>
      <c r="AH2290" s="16">
        <v>1</v>
      </c>
      <c r="AI2290" s="12"/>
      <c r="AJ2290" s="12"/>
      <c r="AK2290" s="12"/>
    </row>
    <row r="2291" spans="1:37">
      <c r="A2291" s="11">
        <v>4018841</v>
      </c>
      <c r="B2291" s="11">
        <v>4018801</v>
      </c>
      <c r="C2291" s="11" t="s">
        <v>82</v>
      </c>
      <c r="D2291" s="11">
        <v>20</v>
      </c>
      <c r="E2291" s="11">
        <v>41</v>
      </c>
      <c r="F2291" s="11">
        <v>90</v>
      </c>
      <c r="G2291" s="11">
        <v>4</v>
      </c>
      <c r="H2291" s="11">
        <v>611</v>
      </c>
      <c r="I2291" s="11">
        <v>533</v>
      </c>
      <c r="J2291" s="11">
        <v>522</v>
      </c>
      <c r="K2291" s="11">
        <v>511</v>
      </c>
      <c r="L2291" s="11">
        <v>2</v>
      </c>
      <c r="M2291" s="11">
        <v>60</v>
      </c>
      <c r="N2291" s="11">
        <v>2950</v>
      </c>
      <c r="O2291" s="11">
        <v>1</v>
      </c>
      <c r="P2291" s="11">
        <v>40188</v>
      </c>
      <c r="Q2291" s="11">
        <v>1</v>
      </c>
      <c r="R2291" s="11">
        <v>3080000</v>
      </c>
      <c r="S2291" s="11">
        <v>5004</v>
      </c>
      <c r="T2291" s="11">
        <v>5005</v>
      </c>
      <c r="U2291" s="11">
        <v>5</v>
      </c>
      <c r="V2291" s="11">
        <v>189860</v>
      </c>
      <c r="W2291" s="11">
        <v>6</v>
      </c>
      <c r="X2291" s="11">
        <v>22870</v>
      </c>
      <c r="Y2291" s="11">
        <v>21</v>
      </c>
      <c r="Z2291" s="11">
        <v>9501</v>
      </c>
      <c r="AA2291" s="11">
        <v>0</v>
      </c>
      <c r="AB2291" s="11">
        <v>0</v>
      </c>
      <c r="AC2291" s="11">
        <v>4018842</v>
      </c>
      <c r="AD2291" s="11">
        <v>47087</v>
      </c>
      <c r="AE2291" s="11">
        <v>53390000</v>
      </c>
      <c r="AF2291" s="11" t="s">
        <v>174</v>
      </c>
      <c r="AG2291" s="11" t="s">
        <v>158</v>
      </c>
      <c r="AH2291" s="16">
        <v>1</v>
      </c>
      <c r="AI2291" s="12"/>
      <c r="AJ2291" s="12"/>
      <c r="AK2291" s="12"/>
    </row>
    <row r="2292" spans="1:37">
      <c r="A2292" s="11">
        <v>4018842</v>
      </c>
      <c r="B2292" s="11">
        <v>4018801</v>
      </c>
      <c r="C2292" s="11" t="s">
        <v>82</v>
      </c>
      <c r="D2292" s="11">
        <v>20</v>
      </c>
      <c r="E2292" s="11">
        <v>42</v>
      </c>
      <c r="F2292" s="11">
        <v>90</v>
      </c>
      <c r="G2292" s="11">
        <v>4</v>
      </c>
      <c r="H2292" s="11">
        <v>613</v>
      </c>
      <c r="I2292" s="11">
        <v>532</v>
      </c>
      <c r="J2292" s="11">
        <v>521</v>
      </c>
      <c r="K2292" s="11">
        <v>513</v>
      </c>
      <c r="L2292" s="11">
        <v>2</v>
      </c>
      <c r="M2292" s="11">
        <v>60</v>
      </c>
      <c r="N2292" s="11">
        <v>2970</v>
      </c>
      <c r="O2292" s="11">
        <v>1</v>
      </c>
      <c r="P2292" s="11">
        <v>40188</v>
      </c>
      <c r="Q2292" s="11">
        <v>1</v>
      </c>
      <c r="R2292" s="11">
        <v>3105000</v>
      </c>
      <c r="S2292" s="11">
        <v>5004</v>
      </c>
      <c r="T2292" s="11">
        <v>5005</v>
      </c>
      <c r="U2292" s="11">
        <v>5</v>
      </c>
      <c r="V2292" s="11">
        <v>208660</v>
      </c>
      <c r="W2292" s="11">
        <v>6</v>
      </c>
      <c r="X2292" s="11">
        <v>23810</v>
      </c>
      <c r="Y2292" s="11">
        <v>21</v>
      </c>
      <c r="Z2292" s="11">
        <v>9783</v>
      </c>
      <c r="AA2292" s="11">
        <v>0</v>
      </c>
      <c r="AB2292" s="11">
        <v>0</v>
      </c>
      <c r="AC2292" s="11">
        <v>4018843</v>
      </c>
      <c r="AD2292" s="11">
        <v>55644</v>
      </c>
      <c r="AE2292" s="11">
        <v>56470000</v>
      </c>
      <c r="AF2292" s="11" t="s">
        <v>175</v>
      </c>
      <c r="AG2292" s="11" t="s">
        <v>159</v>
      </c>
      <c r="AH2292" s="16">
        <v>1</v>
      </c>
      <c r="AI2292" s="12"/>
      <c r="AJ2292" s="12"/>
      <c r="AK2292" s="12"/>
    </row>
    <row r="2293" spans="1:37">
      <c r="A2293" s="11">
        <v>4018843</v>
      </c>
      <c r="B2293" s="11">
        <v>4018801</v>
      </c>
      <c r="C2293" s="11" t="s">
        <v>82</v>
      </c>
      <c r="D2293" s="11">
        <v>20</v>
      </c>
      <c r="E2293" s="11">
        <v>43</v>
      </c>
      <c r="F2293" s="11">
        <v>90</v>
      </c>
      <c r="G2293" s="11">
        <v>4</v>
      </c>
      <c r="H2293" s="11">
        <v>612</v>
      </c>
      <c r="I2293" s="11">
        <v>531</v>
      </c>
      <c r="J2293" s="11">
        <v>523</v>
      </c>
      <c r="K2293" s="11">
        <v>512</v>
      </c>
      <c r="L2293" s="11">
        <v>2</v>
      </c>
      <c r="M2293" s="11">
        <v>60</v>
      </c>
      <c r="N2293" s="11">
        <v>2990</v>
      </c>
      <c r="O2293" s="11">
        <v>1</v>
      </c>
      <c r="P2293" s="11">
        <v>40188</v>
      </c>
      <c r="Q2293" s="11">
        <v>1</v>
      </c>
      <c r="R2293" s="11">
        <v>3130000</v>
      </c>
      <c r="S2293" s="11">
        <v>5004</v>
      </c>
      <c r="T2293" s="11">
        <v>5005</v>
      </c>
      <c r="U2293" s="11">
        <v>5</v>
      </c>
      <c r="V2293" s="11">
        <v>214320</v>
      </c>
      <c r="W2293" s="11">
        <v>6</v>
      </c>
      <c r="X2293" s="11">
        <v>24753</v>
      </c>
      <c r="Y2293" s="11">
        <v>21</v>
      </c>
      <c r="Z2293" s="11">
        <v>10726</v>
      </c>
      <c r="AA2293" s="11">
        <v>0</v>
      </c>
      <c r="AB2293" s="11">
        <v>0</v>
      </c>
      <c r="AC2293" s="11">
        <v>4018844</v>
      </c>
      <c r="AD2293" s="11">
        <v>64201</v>
      </c>
      <c r="AE2293" s="11">
        <v>59575000</v>
      </c>
      <c r="AF2293" s="11" t="s">
        <v>176</v>
      </c>
      <c r="AG2293" s="11" t="s">
        <v>158</v>
      </c>
      <c r="AH2293" s="16">
        <v>1</v>
      </c>
      <c r="AI2293" s="12"/>
      <c r="AJ2293" s="12"/>
      <c r="AK2293" s="12"/>
    </row>
    <row r="2294" spans="1:37">
      <c r="A2294" s="11">
        <v>4018844</v>
      </c>
      <c r="B2294" s="11">
        <v>4018801</v>
      </c>
      <c r="C2294" s="11" t="s">
        <v>82</v>
      </c>
      <c r="D2294" s="11">
        <v>20</v>
      </c>
      <c r="E2294" s="11">
        <v>44</v>
      </c>
      <c r="F2294" s="11">
        <v>90</v>
      </c>
      <c r="G2294" s="11">
        <v>4</v>
      </c>
      <c r="H2294" s="11">
        <v>611</v>
      </c>
      <c r="I2294" s="11">
        <v>533</v>
      </c>
      <c r="J2294" s="11">
        <v>522</v>
      </c>
      <c r="K2294" s="11">
        <v>511</v>
      </c>
      <c r="L2294" s="11">
        <v>2</v>
      </c>
      <c r="M2294" s="11">
        <v>60</v>
      </c>
      <c r="N2294" s="11">
        <v>3010</v>
      </c>
      <c r="O2294" s="11">
        <v>1</v>
      </c>
      <c r="P2294" s="11">
        <v>40188</v>
      </c>
      <c r="Q2294" s="11">
        <v>1</v>
      </c>
      <c r="R2294" s="11">
        <v>3155000</v>
      </c>
      <c r="S2294" s="11">
        <v>5004</v>
      </c>
      <c r="T2294" s="11">
        <v>5005</v>
      </c>
      <c r="U2294" s="11">
        <v>5</v>
      </c>
      <c r="V2294" s="11">
        <v>233160</v>
      </c>
      <c r="W2294" s="11">
        <v>6</v>
      </c>
      <c r="X2294" s="11">
        <v>25700</v>
      </c>
      <c r="Y2294" s="11">
        <v>21</v>
      </c>
      <c r="Z2294" s="11">
        <v>11010</v>
      </c>
      <c r="AA2294" s="11">
        <v>0</v>
      </c>
      <c r="AB2294" s="11">
        <v>0</v>
      </c>
      <c r="AC2294" s="11">
        <v>4018845</v>
      </c>
      <c r="AD2294" s="11">
        <v>72758</v>
      </c>
      <c r="AE2294" s="11">
        <v>62705000</v>
      </c>
      <c r="AF2294" s="11" t="s">
        <v>177</v>
      </c>
      <c r="AG2294" s="11" t="s">
        <v>159</v>
      </c>
      <c r="AH2294" s="16">
        <v>1</v>
      </c>
      <c r="AI2294" s="12"/>
      <c r="AJ2294" s="12"/>
      <c r="AK2294" s="12"/>
    </row>
    <row r="2295" spans="1:37">
      <c r="A2295" s="11">
        <v>4018845</v>
      </c>
      <c r="B2295" s="11">
        <v>4018801</v>
      </c>
      <c r="C2295" s="11" t="s">
        <v>82</v>
      </c>
      <c r="D2295" s="11">
        <v>20</v>
      </c>
      <c r="E2295" s="11">
        <v>45</v>
      </c>
      <c r="F2295" s="11">
        <v>90</v>
      </c>
      <c r="G2295" s="11">
        <v>4</v>
      </c>
      <c r="H2295" s="11">
        <v>623</v>
      </c>
      <c r="I2295" s="11">
        <v>632</v>
      </c>
      <c r="J2295" s="11">
        <v>521</v>
      </c>
      <c r="K2295" s="11">
        <v>513</v>
      </c>
      <c r="L2295" s="11">
        <v>2</v>
      </c>
      <c r="M2295" s="11">
        <v>60</v>
      </c>
      <c r="N2295" s="11">
        <v>3050</v>
      </c>
      <c r="O2295" s="11">
        <v>1</v>
      </c>
      <c r="P2295" s="11">
        <v>40188</v>
      </c>
      <c r="Q2295" s="11">
        <v>1</v>
      </c>
      <c r="R2295" s="11">
        <v>3180000</v>
      </c>
      <c r="S2295" s="11">
        <v>5004</v>
      </c>
      <c r="T2295" s="11">
        <v>5005</v>
      </c>
      <c r="U2295" s="11">
        <v>5</v>
      </c>
      <c r="V2295" s="11">
        <v>238860</v>
      </c>
      <c r="W2295" s="11">
        <v>6</v>
      </c>
      <c r="X2295" s="11">
        <v>26650</v>
      </c>
      <c r="Y2295" s="11">
        <v>21</v>
      </c>
      <c r="Z2295" s="11">
        <v>11955</v>
      </c>
      <c r="AA2295" s="11">
        <v>0</v>
      </c>
      <c r="AB2295" s="11">
        <v>0</v>
      </c>
      <c r="AC2295" s="11">
        <v>4018846</v>
      </c>
      <c r="AD2295" s="11">
        <v>81315</v>
      </c>
      <c r="AE2295" s="11">
        <v>65860000</v>
      </c>
      <c r="AF2295" s="11" t="s">
        <v>178</v>
      </c>
      <c r="AG2295" s="11" t="s">
        <v>158</v>
      </c>
      <c r="AH2295" s="16">
        <v>1</v>
      </c>
      <c r="AI2295" s="12"/>
      <c r="AJ2295" s="12"/>
      <c r="AK2295" s="12"/>
    </row>
    <row r="2296" spans="1:37">
      <c r="A2296" s="11">
        <v>4018846</v>
      </c>
      <c r="B2296" s="11">
        <v>4018801</v>
      </c>
      <c r="C2296" s="11" t="s">
        <v>82</v>
      </c>
      <c r="D2296" s="11">
        <v>20</v>
      </c>
      <c r="E2296" s="11">
        <v>46</v>
      </c>
      <c r="F2296" s="11">
        <v>90</v>
      </c>
      <c r="G2296" s="11">
        <v>4</v>
      </c>
      <c r="H2296" s="11">
        <v>622</v>
      </c>
      <c r="I2296" s="11">
        <v>631</v>
      </c>
      <c r="J2296" s="11">
        <v>523</v>
      </c>
      <c r="K2296" s="11">
        <v>512</v>
      </c>
      <c r="L2296" s="11">
        <v>2</v>
      </c>
      <c r="M2296" s="11">
        <v>60</v>
      </c>
      <c r="N2296" s="11">
        <v>3070</v>
      </c>
      <c r="O2296" s="11">
        <v>1</v>
      </c>
      <c r="P2296" s="11">
        <v>40188</v>
      </c>
      <c r="Q2296" s="11">
        <v>1</v>
      </c>
      <c r="R2296" s="11">
        <v>3205000</v>
      </c>
      <c r="S2296" s="11">
        <v>5004</v>
      </c>
      <c r="T2296" s="11">
        <v>5005</v>
      </c>
      <c r="U2296" s="11">
        <v>5</v>
      </c>
      <c r="V2296" s="11">
        <v>257740</v>
      </c>
      <c r="W2296" s="11">
        <v>6</v>
      </c>
      <c r="X2296" s="11">
        <v>27603</v>
      </c>
      <c r="Y2296" s="11">
        <v>21</v>
      </c>
      <c r="Z2296" s="11">
        <v>12241</v>
      </c>
      <c r="AA2296" s="11">
        <v>0</v>
      </c>
      <c r="AB2296" s="11">
        <v>0</v>
      </c>
      <c r="AC2296" s="11">
        <v>4018847</v>
      </c>
      <c r="AD2296" s="11">
        <v>93572</v>
      </c>
      <c r="AE2296" s="11">
        <v>69040000</v>
      </c>
      <c r="AF2296" s="11" t="s">
        <v>179</v>
      </c>
      <c r="AG2296" s="11" t="s">
        <v>159</v>
      </c>
      <c r="AH2296" s="16">
        <v>1</v>
      </c>
      <c r="AI2296" s="12"/>
      <c r="AJ2296" s="12"/>
      <c r="AK2296" s="12"/>
    </row>
    <row r="2297" spans="1:37">
      <c r="A2297" s="11">
        <v>4018847</v>
      </c>
      <c r="B2297" s="11">
        <v>4018801</v>
      </c>
      <c r="C2297" s="11" t="s">
        <v>82</v>
      </c>
      <c r="D2297" s="11">
        <v>20</v>
      </c>
      <c r="E2297" s="11">
        <v>47</v>
      </c>
      <c r="F2297" s="11">
        <v>90</v>
      </c>
      <c r="G2297" s="11">
        <v>4</v>
      </c>
      <c r="H2297" s="11">
        <v>611</v>
      </c>
      <c r="I2297" s="11">
        <v>633</v>
      </c>
      <c r="J2297" s="11">
        <v>522</v>
      </c>
      <c r="K2297" s="11">
        <v>511</v>
      </c>
      <c r="L2297" s="11">
        <v>2</v>
      </c>
      <c r="M2297" s="11">
        <v>60</v>
      </c>
      <c r="N2297" s="11">
        <v>3090</v>
      </c>
      <c r="O2297" s="11">
        <v>1</v>
      </c>
      <c r="P2297" s="11">
        <v>40188</v>
      </c>
      <c r="Q2297" s="11">
        <v>1</v>
      </c>
      <c r="R2297" s="11">
        <v>3230000</v>
      </c>
      <c r="S2297" s="11">
        <v>5004</v>
      </c>
      <c r="T2297" s="11">
        <v>5005</v>
      </c>
      <c r="U2297" s="11">
        <v>5</v>
      </c>
      <c r="V2297" s="11">
        <v>263480</v>
      </c>
      <c r="W2297" s="11">
        <v>6</v>
      </c>
      <c r="X2297" s="11">
        <v>28560</v>
      </c>
      <c r="Y2297" s="11">
        <v>21</v>
      </c>
      <c r="Z2297" s="11">
        <v>13188</v>
      </c>
      <c r="AA2297" s="11">
        <v>0</v>
      </c>
      <c r="AB2297" s="11">
        <v>0</v>
      </c>
      <c r="AC2297" s="11">
        <v>4018848</v>
      </c>
      <c r="AD2297" s="11">
        <v>105829</v>
      </c>
      <c r="AE2297" s="11">
        <v>72245000</v>
      </c>
      <c r="AF2297" s="11" t="s">
        <v>180</v>
      </c>
      <c r="AG2297" s="11" t="s">
        <v>158</v>
      </c>
      <c r="AH2297" s="16">
        <v>1</v>
      </c>
      <c r="AI2297" s="12"/>
      <c r="AJ2297" s="12"/>
      <c r="AK2297" s="12"/>
    </row>
    <row r="2298" spans="1:37">
      <c r="A2298" s="11">
        <v>4018848</v>
      </c>
      <c r="B2298" s="11">
        <v>4018801</v>
      </c>
      <c r="C2298" s="11" t="s">
        <v>82</v>
      </c>
      <c r="D2298" s="11">
        <v>20</v>
      </c>
      <c r="E2298" s="11">
        <v>48</v>
      </c>
      <c r="F2298" s="11">
        <v>90</v>
      </c>
      <c r="G2298" s="11">
        <v>4</v>
      </c>
      <c r="H2298" s="11">
        <v>623</v>
      </c>
      <c r="I2298" s="11">
        <v>632</v>
      </c>
      <c r="J2298" s="11">
        <v>521</v>
      </c>
      <c r="K2298" s="11">
        <v>513</v>
      </c>
      <c r="L2298" s="11">
        <v>2</v>
      </c>
      <c r="M2298" s="11">
        <v>60</v>
      </c>
      <c r="N2298" s="11">
        <v>3110</v>
      </c>
      <c r="O2298" s="11">
        <v>1</v>
      </c>
      <c r="P2298" s="11">
        <v>40188</v>
      </c>
      <c r="Q2298" s="11">
        <v>1</v>
      </c>
      <c r="R2298" s="11">
        <v>3250000</v>
      </c>
      <c r="S2298" s="11">
        <v>5004</v>
      </c>
      <c r="T2298" s="11">
        <v>5005</v>
      </c>
      <c r="U2298" s="11">
        <v>5</v>
      </c>
      <c r="V2298" s="11">
        <v>282400</v>
      </c>
      <c r="W2298" s="11">
        <v>6</v>
      </c>
      <c r="X2298" s="11">
        <v>29520</v>
      </c>
      <c r="Y2298" s="11">
        <v>21</v>
      </c>
      <c r="Z2298" s="11">
        <v>13476</v>
      </c>
      <c r="AA2298" s="11">
        <v>0</v>
      </c>
      <c r="AB2298" s="11">
        <v>0</v>
      </c>
      <c r="AC2298" s="11">
        <v>4018849</v>
      </c>
      <c r="AD2298" s="11">
        <v>118086</v>
      </c>
      <c r="AE2298" s="11">
        <v>75475000</v>
      </c>
      <c r="AF2298" s="11" t="s">
        <v>181</v>
      </c>
      <c r="AG2298" s="11" t="s">
        <v>159</v>
      </c>
      <c r="AH2298" s="16">
        <v>1</v>
      </c>
      <c r="AI2298" s="12"/>
      <c r="AJ2298" s="12"/>
      <c r="AK2298" s="12"/>
    </row>
    <row r="2299" spans="1:37">
      <c r="A2299" s="11">
        <v>4018849</v>
      </c>
      <c r="B2299" s="11">
        <v>4018801</v>
      </c>
      <c r="C2299" s="11" t="s">
        <v>82</v>
      </c>
      <c r="D2299" s="11">
        <v>20</v>
      </c>
      <c r="E2299" s="11">
        <v>49</v>
      </c>
      <c r="F2299" s="11">
        <v>90</v>
      </c>
      <c r="G2299" s="11">
        <v>4</v>
      </c>
      <c r="H2299" s="11">
        <v>622</v>
      </c>
      <c r="I2299" s="11">
        <v>631</v>
      </c>
      <c r="J2299" s="11">
        <v>623</v>
      </c>
      <c r="K2299" s="11">
        <v>612</v>
      </c>
      <c r="L2299" s="11">
        <v>2</v>
      </c>
      <c r="M2299" s="11">
        <v>60</v>
      </c>
      <c r="N2299" s="11">
        <v>3610</v>
      </c>
      <c r="O2299" s="11">
        <v>1</v>
      </c>
      <c r="P2299" s="11">
        <v>40188</v>
      </c>
      <c r="Q2299" s="11">
        <v>1</v>
      </c>
      <c r="R2299" s="11">
        <v>3870000</v>
      </c>
      <c r="S2299" s="11">
        <v>5004</v>
      </c>
      <c r="T2299" s="11">
        <v>5005</v>
      </c>
      <c r="U2299" s="11">
        <v>5</v>
      </c>
      <c r="V2299" s="11">
        <v>288180</v>
      </c>
      <c r="W2299" s="11">
        <v>6</v>
      </c>
      <c r="X2299" s="11">
        <v>30483</v>
      </c>
      <c r="Y2299" s="11">
        <v>21</v>
      </c>
      <c r="Z2299" s="11">
        <v>14425</v>
      </c>
      <c r="AA2299" s="11">
        <v>0</v>
      </c>
      <c r="AB2299" s="11">
        <v>0</v>
      </c>
      <c r="AC2299" s="11">
        <v>4018850</v>
      </c>
      <c r="AD2299" s="11">
        <v>130343</v>
      </c>
      <c r="AE2299" s="11">
        <v>78725000</v>
      </c>
      <c r="AF2299" s="11" t="s">
        <v>182</v>
      </c>
      <c r="AG2299" s="11" t="s">
        <v>136</v>
      </c>
      <c r="AH2299" s="16">
        <v>1</v>
      </c>
      <c r="AI2299" s="12"/>
      <c r="AJ2299" s="12"/>
      <c r="AK2299" s="12"/>
    </row>
    <row r="2300" spans="1:37" s="17" customFormat="1">
      <c r="A2300" s="17">
        <v>4018850</v>
      </c>
      <c r="B2300" s="17">
        <v>4018801</v>
      </c>
      <c r="C2300" s="17" t="s">
        <v>82</v>
      </c>
      <c r="D2300" s="17">
        <v>20</v>
      </c>
      <c r="E2300" s="17">
        <v>50</v>
      </c>
      <c r="F2300" s="11">
        <v>200</v>
      </c>
      <c r="G2300" s="12">
        <v>0</v>
      </c>
      <c r="H2300" s="12">
        <v>0</v>
      </c>
      <c r="I2300" s="12">
        <v>0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12">
        <v>0</v>
      </c>
      <c r="R2300" s="12">
        <v>0</v>
      </c>
      <c r="S2300" s="17">
        <v>5005</v>
      </c>
      <c r="T2300" s="12">
        <v>0</v>
      </c>
      <c r="U2300" s="17">
        <v>5</v>
      </c>
      <c r="V2300" s="17">
        <v>294780</v>
      </c>
      <c r="W2300" s="17">
        <v>6</v>
      </c>
      <c r="X2300" s="17">
        <v>31583</v>
      </c>
      <c r="Y2300" s="17">
        <v>21</v>
      </c>
      <c r="Z2300" s="17">
        <v>14755</v>
      </c>
      <c r="AA2300" s="17">
        <v>0</v>
      </c>
      <c r="AB2300" s="17">
        <v>0</v>
      </c>
      <c r="AC2300" s="12">
        <v>0</v>
      </c>
      <c r="AD2300" s="17">
        <v>150000</v>
      </c>
      <c r="AE2300" s="17">
        <v>82595000</v>
      </c>
      <c r="AF2300" s="11">
        <v>0</v>
      </c>
      <c r="AG2300" s="11">
        <v>0</v>
      </c>
      <c r="AH2300" s="11">
        <v>0</v>
      </c>
      <c r="AI2300" s="12"/>
      <c r="AJ2300" s="12"/>
      <c r="AK2300" s="12"/>
    </row>
    <row r="2301" spans="1:37" s="12" customFormat="1">
      <c r="A2301" s="12">
        <v>151</v>
      </c>
      <c r="B2301" s="12">
        <v>1</v>
      </c>
      <c r="C2301" s="12" t="s">
        <v>186</v>
      </c>
      <c r="D2301" s="12">
        <v>25</v>
      </c>
      <c r="E2301" s="12">
        <v>51</v>
      </c>
      <c r="F2301" s="11">
        <v>200</v>
      </c>
      <c r="G2301" s="12">
        <v>4</v>
      </c>
      <c r="H2301" s="12">
        <v>611</v>
      </c>
      <c r="I2301" s="12">
        <v>633</v>
      </c>
      <c r="J2301" s="12">
        <v>622</v>
      </c>
      <c r="K2301" s="12">
        <v>612</v>
      </c>
      <c r="L2301" s="12">
        <v>2</v>
      </c>
      <c r="M2301" s="12">
        <v>60</v>
      </c>
      <c r="N2301" s="12">
        <v>7340</v>
      </c>
      <c r="O2301" s="12">
        <v>0</v>
      </c>
      <c r="P2301" s="12">
        <v>0</v>
      </c>
      <c r="Q2301" s="12">
        <v>0</v>
      </c>
      <c r="R2301" s="12">
        <v>3915000</v>
      </c>
      <c r="S2301" s="12">
        <v>5005</v>
      </c>
      <c r="T2301" s="12">
        <v>5006</v>
      </c>
      <c r="U2301" s="12">
        <v>5</v>
      </c>
      <c r="V2301" s="12">
        <v>396433</v>
      </c>
      <c r="W2301" s="12">
        <v>6</v>
      </c>
      <c r="X2301" s="12">
        <v>42871</v>
      </c>
      <c r="Y2301" s="12">
        <v>21</v>
      </c>
      <c r="Z2301" s="12">
        <v>20601</v>
      </c>
      <c r="AA2301" s="12">
        <v>0</v>
      </c>
      <c r="AB2301" s="12">
        <v>0</v>
      </c>
      <c r="AC2301" s="12">
        <v>0</v>
      </c>
      <c r="AD2301" s="12">
        <v>169657</v>
      </c>
      <c r="AE2301" s="12">
        <v>86485000</v>
      </c>
      <c r="AF2301" s="12" t="s">
        <v>187</v>
      </c>
      <c r="AG2301" s="12" t="s">
        <v>158</v>
      </c>
      <c r="AH2301" s="12">
        <v>1</v>
      </c>
      <c r="AI2301" s="11"/>
      <c r="AJ2301" s="11"/>
      <c r="AK2301" s="11"/>
    </row>
    <row r="2302" spans="1:37" s="12" customFormat="1">
      <c r="A2302" s="12">
        <v>152</v>
      </c>
      <c r="B2302" s="12">
        <v>1</v>
      </c>
      <c r="C2302" s="12" t="s">
        <v>186</v>
      </c>
      <c r="D2302" s="12">
        <v>25</v>
      </c>
      <c r="E2302" s="12">
        <v>52</v>
      </c>
      <c r="F2302" s="11">
        <v>200</v>
      </c>
      <c r="G2302" s="12">
        <v>4</v>
      </c>
      <c r="H2302" s="12">
        <v>613</v>
      </c>
      <c r="I2302" s="12">
        <v>632</v>
      </c>
      <c r="J2302" s="12">
        <v>621</v>
      </c>
      <c r="K2302" s="12">
        <v>611</v>
      </c>
      <c r="L2302" s="12">
        <v>2</v>
      </c>
      <c r="M2302" s="12">
        <v>60</v>
      </c>
      <c r="N2302" s="12">
        <v>7380</v>
      </c>
      <c r="O2302" s="12">
        <v>0</v>
      </c>
      <c r="P2302" s="12">
        <v>0</v>
      </c>
      <c r="Q2302" s="12">
        <v>0</v>
      </c>
      <c r="R2302" s="12">
        <v>3940000</v>
      </c>
      <c r="S2302" s="12">
        <v>5005</v>
      </c>
      <c r="T2302" s="12">
        <v>5006</v>
      </c>
      <c r="U2302" s="12">
        <v>5</v>
      </c>
      <c r="V2302" s="12">
        <v>420473</v>
      </c>
      <c r="W2302" s="12">
        <v>6</v>
      </c>
      <c r="X2302" s="12">
        <v>43978</v>
      </c>
      <c r="Y2302" s="12">
        <v>21</v>
      </c>
      <c r="Z2302" s="12">
        <v>20933</v>
      </c>
      <c r="AA2302" s="12">
        <v>0</v>
      </c>
      <c r="AB2302" s="12">
        <v>0</v>
      </c>
      <c r="AC2302" s="12">
        <v>0</v>
      </c>
      <c r="AD2302" s="12">
        <v>189314</v>
      </c>
      <c r="AE2302" s="12">
        <v>90400000</v>
      </c>
      <c r="AF2302" s="12" t="s">
        <v>188</v>
      </c>
      <c r="AG2302" s="12" t="s">
        <v>159</v>
      </c>
      <c r="AH2302" s="12">
        <v>1</v>
      </c>
      <c r="AI2302" s="11"/>
      <c r="AJ2302" s="11"/>
      <c r="AK2302" s="11"/>
    </row>
    <row r="2303" spans="1:37" s="12" customFormat="1">
      <c r="A2303" s="12">
        <v>153</v>
      </c>
      <c r="B2303" s="12">
        <v>1</v>
      </c>
      <c r="C2303" s="12" t="s">
        <v>186</v>
      </c>
      <c r="D2303" s="12">
        <v>25</v>
      </c>
      <c r="E2303" s="12">
        <v>53</v>
      </c>
      <c r="F2303" s="11">
        <v>200</v>
      </c>
      <c r="G2303" s="12">
        <v>4</v>
      </c>
      <c r="H2303" s="12">
        <v>612</v>
      </c>
      <c r="I2303" s="12">
        <v>631</v>
      </c>
      <c r="J2303" s="12">
        <v>623</v>
      </c>
      <c r="K2303" s="12">
        <v>613</v>
      </c>
      <c r="L2303" s="12">
        <v>2</v>
      </c>
      <c r="M2303" s="12">
        <v>60</v>
      </c>
      <c r="N2303" s="12">
        <v>7420</v>
      </c>
      <c r="O2303" s="12">
        <v>0</v>
      </c>
      <c r="P2303" s="12">
        <v>0</v>
      </c>
      <c r="Q2303" s="12">
        <v>0</v>
      </c>
      <c r="R2303" s="12">
        <v>3965000</v>
      </c>
      <c r="S2303" s="12">
        <v>5005</v>
      </c>
      <c r="T2303" s="12">
        <v>5006</v>
      </c>
      <c r="U2303" s="12">
        <v>5</v>
      </c>
      <c r="V2303" s="12">
        <v>427133</v>
      </c>
      <c r="W2303" s="12">
        <v>6</v>
      </c>
      <c r="X2303" s="12">
        <v>45088</v>
      </c>
      <c r="Y2303" s="12">
        <v>21</v>
      </c>
      <c r="Z2303" s="12">
        <v>22126</v>
      </c>
      <c r="AA2303" s="12">
        <v>0</v>
      </c>
      <c r="AB2303" s="12">
        <v>0</v>
      </c>
      <c r="AC2303" s="12">
        <v>0</v>
      </c>
      <c r="AD2303" s="12">
        <v>208971</v>
      </c>
      <c r="AE2303" s="12">
        <v>94340000</v>
      </c>
      <c r="AF2303" s="12" t="s">
        <v>189</v>
      </c>
      <c r="AG2303" s="12" t="s">
        <v>158</v>
      </c>
      <c r="AH2303" s="12">
        <v>1</v>
      </c>
      <c r="AI2303" s="11"/>
      <c r="AJ2303" s="11"/>
      <c r="AK2303" s="11"/>
    </row>
    <row r="2304" spans="1:37" s="12" customFormat="1">
      <c r="A2304" s="12">
        <v>154</v>
      </c>
      <c r="B2304" s="12">
        <v>1</v>
      </c>
      <c r="C2304" s="12" t="s">
        <v>186</v>
      </c>
      <c r="D2304" s="12">
        <v>25</v>
      </c>
      <c r="E2304" s="12">
        <v>54</v>
      </c>
      <c r="F2304" s="11">
        <v>200</v>
      </c>
      <c r="G2304" s="12">
        <v>4</v>
      </c>
      <c r="H2304" s="12">
        <v>611</v>
      </c>
      <c r="I2304" s="12">
        <v>623</v>
      </c>
      <c r="J2304" s="12">
        <v>622</v>
      </c>
      <c r="K2304" s="12">
        <v>612</v>
      </c>
      <c r="L2304" s="12">
        <v>2</v>
      </c>
      <c r="M2304" s="12">
        <v>60</v>
      </c>
      <c r="N2304" s="12">
        <v>7460</v>
      </c>
      <c r="O2304" s="12">
        <v>0</v>
      </c>
      <c r="P2304" s="12">
        <v>0</v>
      </c>
      <c r="Q2304" s="12">
        <v>0</v>
      </c>
      <c r="R2304" s="12">
        <v>3990000</v>
      </c>
      <c r="S2304" s="12">
        <v>5005</v>
      </c>
      <c r="T2304" s="12">
        <v>5006</v>
      </c>
      <c r="U2304" s="12">
        <v>5</v>
      </c>
      <c r="V2304" s="12">
        <v>451213</v>
      </c>
      <c r="W2304" s="12">
        <v>6</v>
      </c>
      <c r="X2304" s="12">
        <v>46201</v>
      </c>
      <c r="Y2304" s="12">
        <v>21</v>
      </c>
      <c r="Z2304" s="12">
        <v>22460</v>
      </c>
      <c r="AA2304" s="12">
        <v>0</v>
      </c>
      <c r="AB2304" s="12">
        <v>0</v>
      </c>
      <c r="AC2304" s="12">
        <v>0</v>
      </c>
      <c r="AD2304" s="12">
        <v>228628</v>
      </c>
      <c r="AE2304" s="12">
        <v>98305000</v>
      </c>
      <c r="AF2304" s="12" t="s">
        <v>190</v>
      </c>
      <c r="AG2304" s="12" t="s">
        <v>159</v>
      </c>
      <c r="AH2304" s="12">
        <v>1</v>
      </c>
      <c r="AI2304" s="11"/>
      <c r="AJ2304" s="11"/>
      <c r="AK2304" s="11"/>
    </row>
    <row r="2305" spans="1:37" s="12" customFormat="1">
      <c r="A2305" s="12">
        <v>155</v>
      </c>
      <c r="B2305" s="12">
        <v>1</v>
      </c>
      <c r="C2305" s="12" t="s">
        <v>186</v>
      </c>
      <c r="D2305" s="12">
        <v>25</v>
      </c>
      <c r="E2305" s="12">
        <v>55</v>
      </c>
      <c r="F2305" s="11">
        <v>200</v>
      </c>
      <c r="G2305" s="12">
        <v>4</v>
      </c>
      <c r="H2305" s="12">
        <v>723</v>
      </c>
      <c r="I2305" s="12">
        <v>632</v>
      </c>
      <c r="J2305" s="12">
        <v>621</v>
      </c>
      <c r="K2305" s="12">
        <v>613</v>
      </c>
      <c r="L2305" s="12">
        <v>2</v>
      </c>
      <c r="M2305" s="12">
        <v>60</v>
      </c>
      <c r="N2305" s="12">
        <v>7540</v>
      </c>
      <c r="O2305" s="12">
        <v>0</v>
      </c>
      <c r="P2305" s="12">
        <v>0</v>
      </c>
      <c r="Q2305" s="12">
        <v>0</v>
      </c>
      <c r="R2305" s="12">
        <v>4015000</v>
      </c>
      <c r="S2305" s="12">
        <v>5005</v>
      </c>
      <c r="T2305" s="12">
        <v>5006</v>
      </c>
      <c r="U2305" s="12">
        <v>5</v>
      </c>
      <c r="V2305" s="12">
        <v>457913</v>
      </c>
      <c r="W2305" s="12">
        <v>6</v>
      </c>
      <c r="X2305" s="12">
        <v>47318</v>
      </c>
      <c r="Y2305" s="12">
        <v>21</v>
      </c>
      <c r="Z2305" s="12">
        <v>23655</v>
      </c>
      <c r="AA2305" s="12">
        <v>0</v>
      </c>
      <c r="AB2305" s="12">
        <v>0</v>
      </c>
      <c r="AC2305" s="12">
        <v>0</v>
      </c>
      <c r="AD2305" s="12">
        <v>248285</v>
      </c>
      <c r="AE2305" s="12">
        <v>102295000</v>
      </c>
      <c r="AF2305" s="12" t="s">
        <v>191</v>
      </c>
      <c r="AG2305" s="12" t="s">
        <v>158</v>
      </c>
      <c r="AH2305" s="12">
        <v>1</v>
      </c>
      <c r="AI2305" s="11"/>
      <c r="AJ2305" s="11"/>
      <c r="AK2305" s="11"/>
    </row>
    <row r="2306" spans="1:37" s="12" customFormat="1">
      <c r="A2306" s="12">
        <v>156</v>
      </c>
      <c r="B2306" s="12">
        <v>1</v>
      </c>
      <c r="C2306" s="12" t="s">
        <v>186</v>
      </c>
      <c r="D2306" s="12">
        <v>25</v>
      </c>
      <c r="E2306" s="12">
        <v>56</v>
      </c>
      <c r="F2306" s="11">
        <v>200</v>
      </c>
      <c r="G2306" s="12">
        <v>4</v>
      </c>
      <c r="H2306" s="12">
        <v>712</v>
      </c>
      <c r="I2306" s="12">
        <v>631</v>
      </c>
      <c r="J2306" s="12">
        <v>623</v>
      </c>
      <c r="K2306" s="12">
        <v>612</v>
      </c>
      <c r="L2306" s="12">
        <v>2</v>
      </c>
      <c r="M2306" s="12">
        <v>60</v>
      </c>
      <c r="N2306" s="12">
        <v>7580</v>
      </c>
      <c r="O2306" s="12">
        <v>0</v>
      </c>
      <c r="P2306" s="12">
        <v>0</v>
      </c>
      <c r="Q2306" s="12">
        <v>0</v>
      </c>
      <c r="R2306" s="12">
        <v>4040000</v>
      </c>
      <c r="S2306" s="12">
        <v>5005</v>
      </c>
      <c r="T2306" s="12">
        <v>5006</v>
      </c>
      <c r="U2306" s="12">
        <v>5</v>
      </c>
      <c r="V2306" s="12">
        <v>482033</v>
      </c>
      <c r="W2306" s="12">
        <v>6</v>
      </c>
      <c r="X2306" s="12">
        <v>48438</v>
      </c>
      <c r="Y2306" s="12">
        <v>21</v>
      </c>
      <c r="Z2306" s="12">
        <v>23991</v>
      </c>
      <c r="AA2306" s="12">
        <v>0</v>
      </c>
      <c r="AB2306" s="12">
        <v>0</v>
      </c>
      <c r="AC2306" s="12">
        <v>0</v>
      </c>
      <c r="AD2306" s="12">
        <v>273306</v>
      </c>
      <c r="AE2306" s="12">
        <v>106310000</v>
      </c>
      <c r="AF2306" s="12" t="s">
        <v>192</v>
      </c>
      <c r="AG2306" s="12" t="s">
        <v>159</v>
      </c>
      <c r="AH2306" s="12">
        <v>1</v>
      </c>
      <c r="AI2306" s="11"/>
      <c r="AJ2306" s="11"/>
      <c r="AK2306" s="11"/>
    </row>
    <row r="2307" spans="1:37" s="12" customFormat="1">
      <c r="A2307" s="12">
        <v>157</v>
      </c>
      <c r="B2307" s="12">
        <v>1</v>
      </c>
      <c r="C2307" s="12" t="s">
        <v>186</v>
      </c>
      <c r="D2307" s="12">
        <v>25</v>
      </c>
      <c r="E2307" s="12">
        <v>57</v>
      </c>
      <c r="F2307" s="11">
        <v>200</v>
      </c>
      <c r="G2307" s="12">
        <v>4</v>
      </c>
      <c r="H2307" s="12">
        <v>711</v>
      </c>
      <c r="I2307" s="12">
        <v>633</v>
      </c>
      <c r="J2307" s="12">
        <v>622</v>
      </c>
      <c r="K2307" s="12">
        <v>611</v>
      </c>
      <c r="L2307" s="12">
        <v>2</v>
      </c>
      <c r="M2307" s="12">
        <v>60</v>
      </c>
      <c r="N2307" s="12">
        <v>7620</v>
      </c>
      <c r="O2307" s="12">
        <v>0</v>
      </c>
      <c r="P2307" s="12">
        <v>0</v>
      </c>
      <c r="Q2307" s="12">
        <v>0</v>
      </c>
      <c r="R2307" s="12">
        <v>4065000</v>
      </c>
      <c r="S2307" s="12">
        <v>5005</v>
      </c>
      <c r="T2307" s="12">
        <v>5006</v>
      </c>
      <c r="U2307" s="12">
        <v>5</v>
      </c>
      <c r="V2307" s="12">
        <v>488773</v>
      </c>
      <c r="W2307" s="12">
        <v>6</v>
      </c>
      <c r="X2307" s="12">
        <v>49561</v>
      </c>
      <c r="Y2307" s="12">
        <v>21</v>
      </c>
      <c r="Z2307" s="12">
        <v>25188</v>
      </c>
      <c r="AA2307" s="12">
        <v>0</v>
      </c>
      <c r="AB2307" s="12">
        <v>0</v>
      </c>
      <c r="AC2307" s="12">
        <v>0</v>
      </c>
      <c r="AD2307" s="12">
        <v>298327</v>
      </c>
      <c r="AE2307" s="12">
        <v>110350000</v>
      </c>
      <c r="AF2307" s="12" t="s">
        <v>193</v>
      </c>
      <c r="AG2307" s="12" t="s">
        <v>158</v>
      </c>
      <c r="AH2307" s="12">
        <v>1</v>
      </c>
      <c r="AI2307" s="11"/>
      <c r="AJ2307" s="11"/>
      <c r="AK2307" s="11"/>
    </row>
    <row r="2308" spans="1:37" s="12" customFormat="1">
      <c r="A2308" s="12">
        <v>158</v>
      </c>
      <c r="B2308" s="12">
        <v>1</v>
      </c>
      <c r="C2308" s="12" t="s">
        <v>186</v>
      </c>
      <c r="D2308" s="12">
        <v>25</v>
      </c>
      <c r="E2308" s="12">
        <v>58</v>
      </c>
      <c r="F2308" s="11">
        <v>200</v>
      </c>
      <c r="G2308" s="12">
        <v>4</v>
      </c>
      <c r="H2308" s="12">
        <v>713</v>
      </c>
      <c r="I2308" s="12">
        <v>732</v>
      </c>
      <c r="J2308" s="12">
        <v>621</v>
      </c>
      <c r="K2308" s="12">
        <v>613</v>
      </c>
      <c r="L2308" s="12">
        <v>2</v>
      </c>
      <c r="M2308" s="12">
        <v>60</v>
      </c>
      <c r="N2308" s="12">
        <v>7660</v>
      </c>
      <c r="O2308" s="12">
        <v>0</v>
      </c>
      <c r="P2308" s="12">
        <v>0</v>
      </c>
      <c r="Q2308" s="12">
        <v>0</v>
      </c>
      <c r="R2308" s="12">
        <v>4085000</v>
      </c>
      <c r="S2308" s="12">
        <v>5005</v>
      </c>
      <c r="T2308" s="12">
        <v>5006</v>
      </c>
      <c r="U2308" s="12">
        <v>5</v>
      </c>
      <c r="V2308" s="12">
        <v>512933</v>
      </c>
      <c r="W2308" s="12">
        <v>6</v>
      </c>
      <c r="X2308" s="12">
        <v>50688</v>
      </c>
      <c r="Y2308" s="12">
        <v>21</v>
      </c>
      <c r="Z2308" s="12">
        <v>25526</v>
      </c>
      <c r="AA2308" s="12">
        <v>0</v>
      </c>
      <c r="AB2308" s="12">
        <v>0</v>
      </c>
      <c r="AC2308" s="12">
        <v>0</v>
      </c>
      <c r="AD2308" s="12">
        <v>323348</v>
      </c>
      <c r="AE2308" s="12">
        <v>114415000</v>
      </c>
      <c r="AF2308" s="12" t="s">
        <v>194</v>
      </c>
      <c r="AG2308" s="12" t="s">
        <v>159</v>
      </c>
      <c r="AH2308" s="12">
        <v>1</v>
      </c>
      <c r="AI2308" s="11"/>
      <c r="AJ2308" s="11"/>
      <c r="AK2308" s="11"/>
    </row>
    <row r="2309" spans="1:37" s="12" customFormat="1">
      <c r="A2309" s="12">
        <v>159</v>
      </c>
      <c r="B2309" s="12">
        <v>1</v>
      </c>
      <c r="C2309" s="12" t="s">
        <v>186</v>
      </c>
      <c r="D2309" s="12">
        <v>25</v>
      </c>
      <c r="E2309" s="12">
        <v>59</v>
      </c>
      <c r="F2309" s="11">
        <v>200</v>
      </c>
      <c r="G2309" s="12">
        <v>4</v>
      </c>
      <c r="H2309" s="12">
        <v>712</v>
      </c>
      <c r="I2309" s="12">
        <v>731</v>
      </c>
      <c r="J2309" s="12">
        <v>623</v>
      </c>
      <c r="K2309" s="12">
        <v>613</v>
      </c>
      <c r="L2309" s="12">
        <v>2</v>
      </c>
      <c r="M2309" s="12">
        <v>60</v>
      </c>
      <c r="N2309" s="12">
        <v>8660</v>
      </c>
      <c r="O2309" s="12">
        <v>0</v>
      </c>
      <c r="P2309" s="12">
        <v>0</v>
      </c>
      <c r="Q2309" s="12">
        <v>0</v>
      </c>
      <c r="R2309" s="12">
        <v>4720000</v>
      </c>
      <c r="S2309" s="12">
        <v>5005</v>
      </c>
      <c r="T2309" s="12">
        <v>5006</v>
      </c>
      <c r="U2309" s="12">
        <v>5</v>
      </c>
      <c r="V2309" s="12">
        <v>519713</v>
      </c>
      <c r="W2309" s="12">
        <v>6</v>
      </c>
      <c r="X2309" s="12">
        <v>51818</v>
      </c>
      <c r="Y2309" s="12">
        <v>21</v>
      </c>
      <c r="Z2309" s="12">
        <v>26725</v>
      </c>
      <c r="AA2309" s="12">
        <v>0</v>
      </c>
      <c r="AB2309" s="12">
        <v>0</v>
      </c>
      <c r="AC2309" s="12">
        <v>0</v>
      </c>
      <c r="AD2309" s="12">
        <v>353732</v>
      </c>
      <c r="AE2309" s="12">
        <v>118500000</v>
      </c>
      <c r="AF2309" s="12" t="s">
        <v>195</v>
      </c>
      <c r="AG2309" s="12" t="s">
        <v>136</v>
      </c>
      <c r="AH2309" s="12">
        <v>1</v>
      </c>
      <c r="AI2309" s="11"/>
      <c r="AJ2309" s="11"/>
      <c r="AK2309" s="11"/>
    </row>
    <row r="2310" spans="1:37" s="12" customFormat="1">
      <c r="A2310" s="12">
        <v>160</v>
      </c>
      <c r="B2310" s="12">
        <v>1</v>
      </c>
      <c r="C2310" s="12" t="s">
        <v>186</v>
      </c>
      <c r="D2310" s="12">
        <v>25</v>
      </c>
      <c r="E2310" s="12">
        <v>60</v>
      </c>
      <c r="F2310" s="11">
        <v>200</v>
      </c>
      <c r="G2310" s="12">
        <v>0</v>
      </c>
      <c r="H2310" s="12">
        <v>0</v>
      </c>
      <c r="I2310" s="12">
        <v>0</v>
      </c>
      <c r="J2310" s="12">
        <v>0</v>
      </c>
      <c r="K2310" s="12">
        <v>0</v>
      </c>
      <c r="L2310" s="12">
        <v>2</v>
      </c>
      <c r="M2310" s="12">
        <v>60</v>
      </c>
      <c r="N2310" s="12">
        <v>0</v>
      </c>
      <c r="O2310" s="12">
        <v>0</v>
      </c>
      <c r="P2310" s="12">
        <v>0</v>
      </c>
      <c r="Q2310" s="12">
        <v>0</v>
      </c>
      <c r="R2310" s="12">
        <v>0</v>
      </c>
      <c r="S2310" s="12">
        <v>5006</v>
      </c>
      <c r="T2310" s="12">
        <v>0</v>
      </c>
      <c r="U2310" s="12">
        <v>5</v>
      </c>
      <c r="V2310" s="12">
        <v>527313</v>
      </c>
      <c r="W2310" s="12">
        <v>6</v>
      </c>
      <c r="X2310" s="12">
        <v>53085</v>
      </c>
      <c r="Y2310" s="12">
        <v>21</v>
      </c>
      <c r="Z2310" s="12">
        <v>27105</v>
      </c>
      <c r="AA2310" s="12">
        <v>0</v>
      </c>
      <c r="AB2310" s="12">
        <v>0</v>
      </c>
      <c r="AC2310" s="12">
        <v>0</v>
      </c>
      <c r="AD2310" s="12">
        <v>384116</v>
      </c>
      <c r="AE2310" s="12">
        <v>123220000</v>
      </c>
      <c r="AF2310" s="12">
        <v>0</v>
      </c>
      <c r="AG2310" s="12">
        <v>0</v>
      </c>
      <c r="AH2310" s="12">
        <v>0</v>
      </c>
      <c r="AI2310" s="11"/>
      <c r="AJ2310" s="11"/>
      <c r="AK2310" s="11"/>
    </row>
    <row r="2311" spans="1:37" s="12" customFormat="1">
      <c r="A2311" s="12">
        <v>1000151</v>
      </c>
      <c r="B2311" s="12">
        <v>1000101</v>
      </c>
      <c r="C2311" s="12" t="s">
        <v>39</v>
      </c>
      <c r="D2311" s="12">
        <v>23</v>
      </c>
      <c r="E2311" s="12">
        <v>51</v>
      </c>
      <c r="F2311" s="11">
        <v>200</v>
      </c>
      <c r="G2311" s="12">
        <v>4</v>
      </c>
      <c r="H2311" s="12">
        <v>611</v>
      </c>
      <c r="I2311" s="12">
        <v>633</v>
      </c>
      <c r="J2311" s="12">
        <v>622</v>
      </c>
      <c r="K2311" s="12">
        <v>612</v>
      </c>
      <c r="L2311" s="12">
        <v>2</v>
      </c>
      <c r="M2311" s="12">
        <v>60</v>
      </c>
      <c r="N2311" s="12">
        <v>4010</v>
      </c>
      <c r="O2311" s="12">
        <v>1</v>
      </c>
      <c r="P2311" s="12">
        <v>10001</v>
      </c>
      <c r="Q2311" s="12">
        <v>1</v>
      </c>
      <c r="R2311" s="12">
        <v>3915000</v>
      </c>
      <c r="S2311" s="12">
        <v>5005</v>
      </c>
      <c r="T2311" s="12">
        <v>5006</v>
      </c>
      <c r="U2311" s="12">
        <v>5</v>
      </c>
      <c r="V2311" s="12">
        <v>345585</v>
      </c>
      <c r="W2311" s="12">
        <v>6</v>
      </c>
      <c r="X2311" s="12">
        <v>37424</v>
      </c>
      <c r="Y2311" s="12">
        <v>21</v>
      </c>
      <c r="Z2311" s="12">
        <v>18087</v>
      </c>
      <c r="AA2311" s="12">
        <v>0</v>
      </c>
      <c r="AB2311" s="12">
        <v>0</v>
      </c>
      <c r="AC2311" s="12">
        <v>0</v>
      </c>
      <c r="AD2311" s="12">
        <v>169657</v>
      </c>
      <c r="AE2311" s="12">
        <v>86485000</v>
      </c>
      <c r="AF2311" s="12" t="s">
        <v>187</v>
      </c>
      <c r="AG2311" s="12" t="s">
        <v>158</v>
      </c>
      <c r="AH2311" s="12">
        <v>1</v>
      </c>
      <c r="AI2311" s="11"/>
      <c r="AJ2311" s="11"/>
      <c r="AK2311" s="11"/>
    </row>
    <row r="2312" spans="1:37" s="12" customFormat="1">
      <c r="A2312" s="12">
        <v>1000152</v>
      </c>
      <c r="B2312" s="12">
        <v>1000101</v>
      </c>
      <c r="C2312" s="12" t="s">
        <v>39</v>
      </c>
      <c r="D2312" s="12">
        <v>23</v>
      </c>
      <c r="E2312" s="12">
        <v>52</v>
      </c>
      <c r="F2312" s="11">
        <v>200</v>
      </c>
      <c r="G2312" s="12">
        <v>4</v>
      </c>
      <c r="H2312" s="12">
        <v>613</v>
      </c>
      <c r="I2312" s="12">
        <v>632</v>
      </c>
      <c r="J2312" s="12">
        <v>621</v>
      </c>
      <c r="K2312" s="12">
        <v>611</v>
      </c>
      <c r="L2312" s="12">
        <v>2</v>
      </c>
      <c r="M2312" s="12">
        <v>60</v>
      </c>
      <c r="N2312" s="12">
        <v>4210</v>
      </c>
      <c r="O2312" s="12">
        <v>1</v>
      </c>
      <c r="P2312" s="12">
        <v>10001</v>
      </c>
      <c r="Q2312" s="12">
        <v>1</v>
      </c>
      <c r="R2312" s="12">
        <v>3940000</v>
      </c>
      <c r="S2312" s="12">
        <v>5005</v>
      </c>
      <c r="T2312" s="12">
        <v>5006</v>
      </c>
      <c r="U2312" s="12">
        <v>5</v>
      </c>
      <c r="V2312" s="12">
        <v>369625</v>
      </c>
      <c r="W2312" s="12">
        <v>6</v>
      </c>
      <c r="X2312" s="12">
        <v>38531</v>
      </c>
      <c r="Y2312" s="12">
        <v>21</v>
      </c>
      <c r="Z2312" s="12">
        <v>18419</v>
      </c>
      <c r="AA2312" s="12">
        <v>0</v>
      </c>
      <c r="AB2312" s="12">
        <v>0</v>
      </c>
      <c r="AC2312" s="12">
        <v>0</v>
      </c>
      <c r="AD2312" s="12">
        <v>189314</v>
      </c>
      <c r="AE2312" s="12">
        <v>90400000</v>
      </c>
      <c r="AF2312" s="12" t="s">
        <v>188</v>
      </c>
      <c r="AG2312" s="12" t="s">
        <v>159</v>
      </c>
      <c r="AH2312" s="12">
        <v>1</v>
      </c>
      <c r="AI2312" s="11"/>
      <c r="AJ2312" s="11"/>
      <c r="AK2312" s="11"/>
    </row>
    <row r="2313" spans="1:37" s="12" customFormat="1">
      <c r="A2313" s="12">
        <v>1000153</v>
      </c>
      <c r="B2313" s="12">
        <v>1000101</v>
      </c>
      <c r="C2313" s="12" t="s">
        <v>39</v>
      </c>
      <c r="D2313" s="12">
        <v>23</v>
      </c>
      <c r="E2313" s="12">
        <v>53</v>
      </c>
      <c r="F2313" s="11">
        <v>200</v>
      </c>
      <c r="G2313" s="12">
        <v>4</v>
      </c>
      <c r="H2313" s="12">
        <v>612</v>
      </c>
      <c r="I2313" s="12">
        <v>631</v>
      </c>
      <c r="J2313" s="12">
        <v>623</v>
      </c>
      <c r="K2313" s="12">
        <v>613</v>
      </c>
      <c r="L2313" s="12">
        <v>2</v>
      </c>
      <c r="M2313" s="12">
        <v>60</v>
      </c>
      <c r="N2313" s="12">
        <v>4410</v>
      </c>
      <c r="O2313" s="12">
        <v>1</v>
      </c>
      <c r="P2313" s="12">
        <v>10001</v>
      </c>
      <c r="Q2313" s="12">
        <v>1</v>
      </c>
      <c r="R2313" s="12">
        <v>3965000</v>
      </c>
      <c r="S2313" s="12">
        <v>5005</v>
      </c>
      <c r="T2313" s="12">
        <v>5006</v>
      </c>
      <c r="U2313" s="12">
        <v>5</v>
      </c>
      <c r="V2313" s="12">
        <v>376285</v>
      </c>
      <c r="W2313" s="12">
        <v>6</v>
      </c>
      <c r="X2313" s="12">
        <v>39641</v>
      </c>
      <c r="Y2313" s="12">
        <v>21</v>
      </c>
      <c r="Z2313" s="12">
        <v>19612</v>
      </c>
      <c r="AA2313" s="12">
        <v>0</v>
      </c>
      <c r="AB2313" s="12">
        <v>0</v>
      </c>
      <c r="AC2313" s="12">
        <v>0</v>
      </c>
      <c r="AD2313" s="12">
        <v>208971</v>
      </c>
      <c r="AE2313" s="12">
        <v>94340000</v>
      </c>
      <c r="AF2313" s="12" t="s">
        <v>189</v>
      </c>
      <c r="AG2313" s="12" t="s">
        <v>158</v>
      </c>
      <c r="AH2313" s="12">
        <v>1</v>
      </c>
      <c r="AI2313" s="11"/>
      <c r="AJ2313" s="11"/>
      <c r="AK2313" s="11"/>
    </row>
    <row r="2314" spans="1:37" s="12" customFormat="1">
      <c r="A2314" s="12">
        <v>1000154</v>
      </c>
      <c r="B2314" s="12">
        <v>1000101</v>
      </c>
      <c r="C2314" s="12" t="s">
        <v>39</v>
      </c>
      <c r="D2314" s="12">
        <v>23</v>
      </c>
      <c r="E2314" s="12">
        <v>54</v>
      </c>
      <c r="F2314" s="11">
        <v>200</v>
      </c>
      <c r="G2314" s="12">
        <v>4</v>
      </c>
      <c r="H2314" s="12">
        <v>611</v>
      </c>
      <c r="I2314" s="12">
        <v>623</v>
      </c>
      <c r="J2314" s="12">
        <v>622</v>
      </c>
      <c r="K2314" s="12">
        <v>612</v>
      </c>
      <c r="L2314" s="12">
        <v>2</v>
      </c>
      <c r="M2314" s="12">
        <v>60</v>
      </c>
      <c r="N2314" s="12">
        <v>4610</v>
      </c>
      <c r="O2314" s="12">
        <v>1</v>
      </c>
      <c r="P2314" s="12">
        <v>10001</v>
      </c>
      <c r="Q2314" s="12">
        <v>1</v>
      </c>
      <c r="R2314" s="12">
        <v>3990000</v>
      </c>
      <c r="S2314" s="12">
        <v>5005</v>
      </c>
      <c r="T2314" s="12">
        <v>5006</v>
      </c>
      <c r="U2314" s="12">
        <v>5</v>
      </c>
      <c r="V2314" s="12">
        <v>400365</v>
      </c>
      <c r="W2314" s="12">
        <v>6</v>
      </c>
      <c r="X2314" s="12">
        <v>40754</v>
      </c>
      <c r="Y2314" s="12">
        <v>21</v>
      </c>
      <c r="Z2314" s="12">
        <v>19946</v>
      </c>
      <c r="AA2314" s="12">
        <v>0</v>
      </c>
      <c r="AB2314" s="12">
        <v>0</v>
      </c>
      <c r="AC2314" s="12">
        <v>0</v>
      </c>
      <c r="AD2314" s="12">
        <v>228628</v>
      </c>
      <c r="AE2314" s="12">
        <v>98305000</v>
      </c>
      <c r="AF2314" s="12" t="s">
        <v>190</v>
      </c>
      <c r="AG2314" s="12" t="s">
        <v>159</v>
      </c>
      <c r="AH2314" s="12">
        <v>1</v>
      </c>
      <c r="AI2314" s="11"/>
      <c r="AJ2314" s="11"/>
      <c r="AK2314" s="11"/>
    </row>
    <row r="2315" spans="1:37" s="12" customFormat="1">
      <c r="A2315" s="12">
        <v>1000155</v>
      </c>
      <c r="B2315" s="12">
        <v>1000101</v>
      </c>
      <c r="C2315" s="12" t="s">
        <v>39</v>
      </c>
      <c r="D2315" s="12">
        <v>23</v>
      </c>
      <c r="E2315" s="12">
        <v>55</v>
      </c>
      <c r="F2315" s="11">
        <v>200</v>
      </c>
      <c r="G2315" s="12">
        <v>4</v>
      </c>
      <c r="H2315" s="12">
        <v>723</v>
      </c>
      <c r="I2315" s="12">
        <v>632</v>
      </c>
      <c r="J2315" s="12">
        <v>621</v>
      </c>
      <c r="K2315" s="12">
        <v>613</v>
      </c>
      <c r="L2315" s="12">
        <v>2</v>
      </c>
      <c r="M2315" s="12">
        <v>60</v>
      </c>
      <c r="N2315" s="12">
        <v>4810</v>
      </c>
      <c r="O2315" s="12">
        <v>1</v>
      </c>
      <c r="P2315" s="12">
        <v>10001</v>
      </c>
      <c r="Q2315" s="12">
        <v>1</v>
      </c>
      <c r="R2315" s="12">
        <v>4015000</v>
      </c>
      <c r="S2315" s="12">
        <v>5005</v>
      </c>
      <c r="T2315" s="12">
        <v>5006</v>
      </c>
      <c r="U2315" s="12">
        <v>5</v>
      </c>
      <c r="V2315" s="12">
        <v>407065</v>
      </c>
      <c r="W2315" s="12">
        <v>6</v>
      </c>
      <c r="X2315" s="12">
        <v>41871</v>
      </c>
      <c r="Y2315" s="12">
        <v>21</v>
      </c>
      <c r="Z2315" s="12">
        <v>21141</v>
      </c>
      <c r="AA2315" s="12">
        <v>0</v>
      </c>
      <c r="AB2315" s="12">
        <v>0</v>
      </c>
      <c r="AC2315" s="12">
        <v>0</v>
      </c>
      <c r="AD2315" s="12">
        <v>248285</v>
      </c>
      <c r="AE2315" s="12">
        <v>102295000</v>
      </c>
      <c r="AF2315" s="12" t="s">
        <v>191</v>
      </c>
      <c r="AG2315" s="12" t="s">
        <v>158</v>
      </c>
      <c r="AH2315" s="12">
        <v>1</v>
      </c>
      <c r="AI2315" s="11"/>
      <c r="AJ2315" s="11"/>
      <c r="AK2315" s="11"/>
    </row>
    <row r="2316" spans="1:37" s="12" customFormat="1">
      <c r="A2316" s="12">
        <v>1000156</v>
      </c>
      <c r="B2316" s="12">
        <v>1000101</v>
      </c>
      <c r="C2316" s="12" t="s">
        <v>39</v>
      </c>
      <c r="D2316" s="12">
        <v>23</v>
      </c>
      <c r="E2316" s="12">
        <v>56</v>
      </c>
      <c r="F2316" s="11">
        <v>200</v>
      </c>
      <c r="G2316" s="12">
        <v>4</v>
      </c>
      <c r="H2316" s="12">
        <v>712</v>
      </c>
      <c r="I2316" s="12">
        <v>631</v>
      </c>
      <c r="J2316" s="12">
        <v>623</v>
      </c>
      <c r="K2316" s="12">
        <v>612</v>
      </c>
      <c r="L2316" s="12">
        <v>2</v>
      </c>
      <c r="M2316" s="12">
        <v>60</v>
      </c>
      <c r="N2316" s="12">
        <v>5010</v>
      </c>
      <c r="O2316" s="12">
        <v>1</v>
      </c>
      <c r="P2316" s="12">
        <v>10001</v>
      </c>
      <c r="Q2316" s="12">
        <v>1</v>
      </c>
      <c r="R2316" s="12">
        <v>4040000</v>
      </c>
      <c r="S2316" s="12">
        <v>5005</v>
      </c>
      <c r="T2316" s="12">
        <v>5006</v>
      </c>
      <c r="U2316" s="12">
        <v>5</v>
      </c>
      <c r="V2316" s="12">
        <v>431185</v>
      </c>
      <c r="W2316" s="12">
        <v>6</v>
      </c>
      <c r="X2316" s="12">
        <v>42991</v>
      </c>
      <c r="Y2316" s="12">
        <v>21</v>
      </c>
      <c r="Z2316" s="12">
        <v>21477</v>
      </c>
      <c r="AA2316" s="12">
        <v>0</v>
      </c>
      <c r="AB2316" s="12">
        <v>0</v>
      </c>
      <c r="AC2316" s="12">
        <v>0</v>
      </c>
      <c r="AD2316" s="12">
        <v>273306</v>
      </c>
      <c r="AE2316" s="12">
        <v>106310000</v>
      </c>
      <c r="AF2316" s="12" t="s">
        <v>192</v>
      </c>
      <c r="AG2316" s="12" t="s">
        <v>159</v>
      </c>
      <c r="AH2316" s="12">
        <v>1</v>
      </c>
      <c r="AI2316" s="11"/>
      <c r="AJ2316" s="11"/>
      <c r="AK2316" s="11"/>
    </row>
    <row r="2317" spans="1:37" s="12" customFormat="1">
      <c r="A2317" s="12">
        <v>1000157</v>
      </c>
      <c r="B2317" s="12">
        <v>1000101</v>
      </c>
      <c r="C2317" s="12" t="s">
        <v>39</v>
      </c>
      <c r="D2317" s="12">
        <v>23</v>
      </c>
      <c r="E2317" s="12">
        <v>57</v>
      </c>
      <c r="F2317" s="11">
        <v>200</v>
      </c>
      <c r="G2317" s="12">
        <v>4</v>
      </c>
      <c r="H2317" s="12">
        <v>711</v>
      </c>
      <c r="I2317" s="12">
        <v>633</v>
      </c>
      <c r="J2317" s="12">
        <v>622</v>
      </c>
      <c r="K2317" s="12">
        <v>611</v>
      </c>
      <c r="L2317" s="12">
        <v>2</v>
      </c>
      <c r="M2317" s="12">
        <v>60</v>
      </c>
      <c r="N2317" s="12">
        <v>5210</v>
      </c>
      <c r="O2317" s="12">
        <v>1</v>
      </c>
      <c r="P2317" s="12">
        <v>10001</v>
      </c>
      <c r="Q2317" s="12">
        <v>1</v>
      </c>
      <c r="R2317" s="12">
        <v>4065000</v>
      </c>
      <c r="S2317" s="12">
        <v>5005</v>
      </c>
      <c r="T2317" s="12">
        <v>5006</v>
      </c>
      <c r="U2317" s="12">
        <v>5</v>
      </c>
      <c r="V2317" s="12">
        <v>437925</v>
      </c>
      <c r="W2317" s="12">
        <v>6</v>
      </c>
      <c r="X2317" s="12">
        <v>44114</v>
      </c>
      <c r="Y2317" s="12">
        <v>21</v>
      </c>
      <c r="Z2317" s="12">
        <v>22674</v>
      </c>
      <c r="AA2317" s="12">
        <v>0</v>
      </c>
      <c r="AB2317" s="12">
        <v>0</v>
      </c>
      <c r="AC2317" s="12">
        <v>0</v>
      </c>
      <c r="AD2317" s="12">
        <v>298327</v>
      </c>
      <c r="AE2317" s="12">
        <v>110350000</v>
      </c>
      <c r="AF2317" s="12" t="s">
        <v>193</v>
      </c>
      <c r="AG2317" s="12" t="s">
        <v>158</v>
      </c>
      <c r="AH2317" s="12">
        <v>1</v>
      </c>
      <c r="AI2317" s="11"/>
      <c r="AJ2317" s="11"/>
      <c r="AK2317" s="11"/>
    </row>
    <row r="2318" spans="1:37" s="12" customFormat="1">
      <c r="A2318" s="12">
        <v>1000158</v>
      </c>
      <c r="B2318" s="12">
        <v>1000101</v>
      </c>
      <c r="C2318" s="12" t="s">
        <v>39</v>
      </c>
      <c r="D2318" s="12">
        <v>23</v>
      </c>
      <c r="E2318" s="12">
        <v>58</v>
      </c>
      <c r="F2318" s="11">
        <v>200</v>
      </c>
      <c r="G2318" s="12">
        <v>4</v>
      </c>
      <c r="H2318" s="12">
        <v>713</v>
      </c>
      <c r="I2318" s="12">
        <v>732</v>
      </c>
      <c r="J2318" s="12">
        <v>621</v>
      </c>
      <c r="K2318" s="12">
        <v>613</v>
      </c>
      <c r="L2318" s="12">
        <v>2</v>
      </c>
      <c r="M2318" s="12">
        <v>60</v>
      </c>
      <c r="N2318" s="12">
        <v>5410</v>
      </c>
      <c r="O2318" s="12">
        <v>1</v>
      </c>
      <c r="P2318" s="12">
        <v>10001</v>
      </c>
      <c r="Q2318" s="12">
        <v>1</v>
      </c>
      <c r="R2318" s="12">
        <v>4085000</v>
      </c>
      <c r="S2318" s="12">
        <v>5005</v>
      </c>
      <c r="T2318" s="12">
        <v>5006</v>
      </c>
      <c r="U2318" s="12">
        <v>5</v>
      </c>
      <c r="V2318" s="12">
        <v>462085</v>
      </c>
      <c r="W2318" s="12">
        <v>6</v>
      </c>
      <c r="X2318" s="12">
        <v>45241</v>
      </c>
      <c r="Y2318" s="12">
        <v>21</v>
      </c>
      <c r="Z2318" s="12">
        <v>23012</v>
      </c>
      <c r="AA2318" s="12">
        <v>0</v>
      </c>
      <c r="AB2318" s="12">
        <v>0</v>
      </c>
      <c r="AC2318" s="12">
        <v>0</v>
      </c>
      <c r="AD2318" s="12">
        <v>323348</v>
      </c>
      <c r="AE2318" s="12">
        <v>114415000</v>
      </c>
      <c r="AF2318" s="12" t="s">
        <v>194</v>
      </c>
      <c r="AG2318" s="12" t="s">
        <v>159</v>
      </c>
      <c r="AH2318" s="12">
        <v>1</v>
      </c>
      <c r="AI2318" s="11"/>
      <c r="AJ2318" s="11"/>
      <c r="AK2318" s="11"/>
    </row>
    <row r="2319" spans="1:37" s="12" customFormat="1">
      <c r="A2319" s="12">
        <v>1000159</v>
      </c>
      <c r="B2319" s="12">
        <v>1000101</v>
      </c>
      <c r="C2319" s="12" t="s">
        <v>39</v>
      </c>
      <c r="D2319" s="12">
        <v>23</v>
      </c>
      <c r="E2319" s="12">
        <v>59</v>
      </c>
      <c r="F2319" s="11">
        <v>200</v>
      </c>
      <c r="G2319" s="12">
        <v>4</v>
      </c>
      <c r="H2319" s="12">
        <v>712</v>
      </c>
      <c r="I2319" s="12">
        <v>731</v>
      </c>
      <c r="J2319" s="12">
        <v>623</v>
      </c>
      <c r="K2319" s="12">
        <v>613</v>
      </c>
      <c r="L2319" s="12">
        <v>2</v>
      </c>
      <c r="M2319" s="12">
        <v>60</v>
      </c>
      <c r="N2319" s="12">
        <v>5610</v>
      </c>
      <c r="O2319" s="12">
        <v>1</v>
      </c>
      <c r="P2319" s="12">
        <v>10001</v>
      </c>
      <c r="Q2319" s="12">
        <v>1</v>
      </c>
      <c r="R2319" s="12">
        <v>4720000</v>
      </c>
      <c r="S2319" s="12">
        <v>5005</v>
      </c>
      <c r="T2319" s="12">
        <v>5006</v>
      </c>
      <c r="U2319" s="12">
        <v>5</v>
      </c>
      <c r="V2319" s="12">
        <v>468865</v>
      </c>
      <c r="W2319" s="12">
        <v>6</v>
      </c>
      <c r="X2319" s="12">
        <v>46371</v>
      </c>
      <c r="Y2319" s="12">
        <v>21</v>
      </c>
      <c r="Z2319" s="12">
        <v>24211</v>
      </c>
      <c r="AA2319" s="12">
        <v>0</v>
      </c>
      <c r="AB2319" s="12">
        <v>0</v>
      </c>
      <c r="AC2319" s="12">
        <v>0</v>
      </c>
      <c r="AD2319" s="12">
        <v>353732</v>
      </c>
      <c r="AE2319" s="12">
        <v>118500000</v>
      </c>
      <c r="AF2319" s="12" t="s">
        <v>195</v>
      </c>
      <c r="AG2319" s="12" t="s">
        <v>136</v>
      </c>
      <c r="AH2319" s="12">
        <v>1</v>
      </c>
      <c r="AI2319" s="11"/>
      <c r="AJ2319" s="11"/>
      <c r="AK2319" s="11"/>
    </row>
    <row r="2320" spans="1:37" s="12" customFormat="1">
      <c r="A2320" s="12">
        <v>1000160</v>
      </c>
      <c r="B2320" s="12">
        <v>1000101</v>
      </c>
      <c r="C2320" s="12" t="s">
        <v>39</v>
      </c>
      <c r="D2320" s="12">
        <v>23</v>
      </c>
      <c r="E2320" s="12">
        <v>60</v>
      </c>
      <c r="F2320" s="11">
        <v>200</v>
      </c>
      <c r="G2320" s="12">
        <v>0</v>
      </c>
      <c r="H2320" s="12">
        <v>0</v>
      </c>
      <c r="I2320" s="12">
        <v>0</v>
      </c>
      <c r="J2320" s="12">
        <v>0</v>
      </c>
      <c r="K2320" s="12">
        <v>0</v>
      </c>
      <c r="L2320" s="12">
        <v>0</v>
      </c>
      <c r="M2320" s="12">
        <v>0</v>
      </c>
      <c r="N2320" s="12">
        <v>0</v>
      </c>
      <c r="O2320" s="12">
        <v>0</v>
      </c>
      <c r="P2320" s="12">
        <v>0</v>
      </c>
      <c r="Q2320" s="12">
        <v>0</v>
      </c>
      <c r="R2320" s="12">
        <v>0</v>
      </c>
      <c r="S2320" s="12">
        <v>5006</v>
      </c>
      <c r="T2320" s="12">
        <v>0</v>
      </c>
      <c r="U2320" s="12">
        <v>5</v>
      </c>
      <c r="V2320" s="12">
        <v>476465</v>
      </c>
      <c r="W2320" s="12">
        <v>6</v>
      </c>
      <c r="X2320" s="12">
        <v>47638</v>
      </c>
      <c r="Y2320" s="12">
        <v>21</v>
      </c>
      <c r="Z2320" s="12">
        <v>24591</v>
      </c>
      <c r="AA2320" s="12">
        <v>0</v>
      </c>
      <c r="AB2320" s="12">
        <v>0</v>
      </c>
      <c r="AC2320" s="12">
        <v>0</v>
      </c>
      <c r="AD2320" s="12">
        <v>384116</v>
      </c>
      <c r="AE2320" s="12">
        <v>123220000</v>
      </c>
      <c r="AF2320" s="12">
        <v>0</v>
      </c>
      <c r="AG2320" s="12">
        <v>0</v>
      </c>
      <c r="AH2320" s="12">
        <v>0</v>
      </c>
      <c r="AI2320" s="11"/>
      <c r="AJ2320" s="11"/>
      <c r="AK2320" s="11"/>
    </row>
    <row r="2321" spans="1:37" s="12" customFormat="1">
      <c r="A2321" s="12">
        <v>1001251</v>
      </c>
      <c r="B2321" s="12">
        <v>1001201</v>
      </c>
      <c r="C2321" s="12" t="s">
        <v>40</v>
      </c>
      <c r="D2321" s="12">
        <v>20</v>
      </c>
      <c r="E2321" s="12">
        <v>51</v>
      </c>
      <c r="F2321" s="11">
        <v>200</v>
      </c>
      <c r="G2321" s="12">
        <v>4</v>
      </c>
      <c r="H2321" s="12">
        <v>613</v>
      </c>
      <c r="I2321" s="12">
        <v>632</v>
      </c>
      <c r="J2321" s="12">
        <v>621</v>
      </c>
      <c r="K2321" s="12">
        <v>623</v>
      </c>
      <c r="L2321" s="12">
        <v>2</v>
      </c>
      <c r="M2321" s="12">
        <v>60</v>
      </c>
      <c r="N2321" s="12">
        <v>4010</v>
      </c>
      <c r="O2321" s="12">
        <v>1</v>
      </c>
      <c r="P2321" s="12">
        <v>10012</v>
      </c>
      <c r="Q2321" s="12">
        <v>1</v>
      </c>
      <c r="R2321" s="12">
        <v>3915000</v>
      </c>
      <c r="S2321" s="12">
        <v>5005</v>
      </c>
      <c r="T2321" s="12">
        <v>5006</v>
      </c>
      <c r="U2321" s="12">
        <v>5</v>
      </c>
      <c r="V2321" s="12">
        <v>350430</v>
      </c>
      <c r="W2321" s="12">
        <v>6</v>
      </c>
      <c r="X2321" s="12">
        <v>20429</v>
      </c>
      <c r="Y2321" s="12">
        <v>21</v>
      </c>
      <c r="Z2321" s="12">
        <v>18398</v>
      </c>
      <c r="AA2321" s="12">
        <v>0</v>
      </c>
      <c r="AB2321" s="12">
        <v>0</v>
      </c>
      <c r="AC2321" s="12">
        <v>0</v>
      </c>
      <c r="AD2321" s="12">
        <v>169657</v>
      </c>
      <c r="AE2321" s="12">
        <v>86485000</v>
      </c>
      <c r="AF2321" s="12" t="s">
        <v>187</v>
      </c>
      <c r="AG2321" s="12" t="s">
        <v>158</v>
      </c>
      <c r="AH2321" s="12">
        <v>1</v>
      </c>
      <c r="AI2321" s="11"/>
      <c r="AJ2321" s="11"/>
      <c r="AK2321" s="11"/>
    </row>
    <row r="2322" spans="1:37" s="12" customFormat="1">
      <c r="A2322" s="12">
        <v>1001252</v>
      </c>
      <c r="B2322" s="12">
        <v>1001201</v>
      </c>
      <c r="C2322" s="12" t="s">
        <v>40</v>
      </c>
      <c r="D2322" s="12">
        <v>20</v>
      </c>
      <c r="E2322" s="12">
        <v>52</v>
      </c>
      <c r="F2322" s="11">
        <v>200</v>
      </c>
      <c r="G2322" s="12">
        <v>4</v>
      </c>
      <c r="H2322" s="12">
        <v>612</v>
      </c>
      <c r="I2322" s="12">
        <v>631</v>
      </c>
      <c r="J2322" s="12">
        <v>623</v>
      </c>
      <c r="K2322" s="12">
        <v>622</v>
      </c>
      <c r="L2322" s="12">
        <v>2</v>
      </c>
      <c r="M2322" s="12">
        <v>60</v>
      </c>
      <c r="N2322" s="12">
        <v>4210</v>
      </c>
      <c r="O2322" s="12">
        <v>1</v>
      </c>
      <c r="P2322" s="12">
        <v>10012</v>
      </c>
      <c r="Q2322" s="12">
        <v>1</v>
      </c>
      <c r="R2322" s="12">
        <v>3940000</v>
      </c>
      <c r="S2322" s="12">
        <v>5005</v>
      </c>
      <c r="T2322" s="12">
        <v>5006</v>
      </c>
      <c r="U2322" s="12">
        <v>5</v>
      </c>
      <c r="V2322" s="12">
        <v>376130</v>
      </c>
      <c r="W2322" s="12">
        <v>6</v>
      </c>
      <c r="X2322" s="12">
        <v>21121</v>
      </c>
      <c r="Y2322" s="12">
        <v>21</v>
      </c>
      <c r="Z2322" s="12">
        <v>18813</v>
      </c>
      <c r="AA2322" s="12">
        <v>0</v>
      </c>
      <c r="AB2322" s="12">
        <v>0</v>
      </c>
      <c r="AC2322" s="12">
        <v>0</v>
      </c>
      <c r="AD2322" s="12">
        <v>189314</v>
      </c>
      <c r="AE2322" s="12">
        <v>90400000</v>
      </c>
      <c r="AF2322" s="12" t="s">
        <v>188</v>
      </c>
      <c r="AG2322" s="12" t="s">
        <v>159</v>
      </c>
      <c r="AH2322" s="12">
        <v>1</v>
      </c>
      <c r="AI2322" s="11"/>
      <c r="AJ2322" s="11"/>
      <c r="AK2322" s="11"/>
    </row>
    <row r="2323" spans="1:37" s="12" customFormat="1">
      <c r="A2323" s="12">
        <v>1001253</v>
      </c>
      <c r="B2323" s="12">
        <v>1001201</v>
      </c>
      <c r="C2323" s="12" t="s">
        <v>40</v>
      </c>
      <c r="D2323" s="12">
        <v>20</v>
      </c>
      <c r="E2323" s="12">
        <v>53</v>
      </c>
      <c r="F2323" s="11">
        <v>200</v>
      </c>
      <c r="G2323" s="12">
        <v>4</v>
      </c>
      <c r="H2323" s="12">
        <v>621</v>
      </c>
      <c r="I2323" s="12">
        <v>633</v>
      </c>
      <c r="J2323" s="12">
        <v>622</v>
      </c>
      <c r="K2323" s="12">
        <v>623</v>
      </c>
      <c r="L2323" s="12">
        <v>2</v>
      </c>
      <c r="M2323" s="12">
        <v>60</v>
      </c>
      <c r="N2323" s="12">
        <v>4410</v>
      </c>
      <c r="O2323" s="12">
        <v>1</v>
      </c>
      <c r="P2323" s="12">
        <v>10012</v>
      </c>
      <c r="Q2323" s="12">
        <v>1</v>
      </c>
      <c r="R2323" s="12">
        <v>3965000</v>
      </c>
      <c r="S2323" s="12">
        <v>5005</v>
      </c>
      <c r="T2323" s="12">
        <v>5006</v>
      </c>
      <c r="U2323" s="12">
        <v>5</v>
      </c>
      <c r="V2323" s="12">
        <v>384455</v>
      </c>
      <c r="W2323" s="12">
        <v>6</v>
      </c>
      <c r="X2323" s="12">
        <v>21815</v>
      </c>
      <c r="Y2323" s="12">
        <v>21</v>
      </c>
      <c r="Z2323" s="12">
        <v>20089</v>
      </c>
      <c r="AA2323" s="12">
        <v>0</v>
      </c>
      <c r="AB2323" s="12">
        <v>0</v>
      </c>
      <c r="AC2323" s="12">
        <v>0</v>
      </c>
      <c r="AD2323" s="12">
        <v>208971</v>
      </c>
      <c r="AE2323" s="12">
        <v>94340000</v>
      </c>
      <c r="AF2323" s="12" t="s">
        <v>189</v>
      </c>
      <c r="AG2323" s="12" t="s">
        <v>158</v>
      </c>
      <c r="AH2323" s="12">
        <v>1</v>
      </c>
      <c r="AI2323" s="11"/>
      <c r="AJ2323" s="11"/>
      <c r="AK2323" s="11"/>
    </row>
    <row r="2324" spans="1:37" s="12" customFormat="1">
      <c r="A2324" s="12">
        <v>1001254</v>
      </c>
      <c r="B2324" s="12">
        <v>1001201</v>
      </c>
      <c r="C2324" s="12" t="s">
        <v>40</v>
      </c>
      <c r="D2324" s="12">
        <v>20</v>
      </c>
      <c r="E2324" s="12">
        <v>54</v>
      </c>
      <c r="F2324" s="11">
        <v>200</v>
      </c>
      <c r="G2324" s="12">
        <v>4</v>
      </c>
      <c r="H2324" s="12">
        <v>613</v>
      </c>
      <c r="I2324" s="12">
        <v>632</v>
      </c>
      <c r="J2324" s="12">
        <v>621</v>
      </c>
      <c r="K2324" s="12">
        <v>623</v>
      </c>
      <c r="L2324" s="12">
        <v>2</v>
      </c>
      <c r="M2324" s="12">
        <v>60</v>
      </c>
      <c r="N2324" s="12">
        <v>4610</v>
      </c>
      <c r="O2324" s="12">
        <v>1</v>
      </c>
      <c r="P2324" s="12">
        <v>10012</v>
      </c>
      <c r="Q2324" s="12">
        <v>1</v>
      </c>
      <c r="R2324" s="12">
        <v>3990000</v>
      </c>
      <c r="S2324" s="12">
        <v>5005</v>
      </c>
      <c r="T2324" s="12">
        <v>5006</v>
      </c>
      <c r="U2324" s="12">
        <v>5</v>
      </c>
      <c r="V2324" s="12">
        <v>410205</v>
      </c>
      <c r="W2324" s="12">
        <v>6</v>
      </c>
      <c r="X2324" s="12">
        <v>22510</v>
      </c>
      <c r="Y2324" s="12">
        <v>21</v>
      </c>
      <c r="Z2324" s="12">
        <v>20506</v>
      </c>
      <c r="AA2324" s="12">
        <v>0</v>
      </c>
      <c r="AB2324" s="12">
        <v>0</v>
      </c>
      <c r="AC2324" s="12">
        <v>0</v>
      </c>
      <c r="AD2324" s="12">
        <v>228628</v>
      </c>
      <c r="AE2324" s="12">
        <v>98305000</v>
      </c>
      <c r="AF2324" s="12" t="s">
        <v>190</v>
      </c>
      <c r="AG2324" s="12" t="s">
        <v>159</v>
      </c>
      <c r="AH2324" s="12">
        <v>1</v>
      </c>
      <c r="AI2324" s="11"/>
      <c r="AJ2324" s="11"/>
      <c r="AK2324" s="11"/>
    </row>
    <row r="2325" spans="1:37" s="12" customFormat="1">
      <c r="A2325" s="12">
        <v>1001255</v>
      </c>
      <c r="B2325" s="12">
        <v>1001201</v>
      </c>
      <c r="C2325" s="12" t="s">
        <v>40</v>
      </c>
      <c r="D2325" s="12">
        <v>20</v>
      </c>
      <c r="E2325" s="12">
        <v>55</v>
      </c>
      <c r="F2325" s="11">
        <v>200</v>
      </c>
      <c r="G2325" s="12">
        <v>4</v>
      </c>
      <c r="H2325" s="12">
        <v>712</v>
      </c>
      <c r="I2325" s="12">
        <v>631</v>
      </c>
      <c r="J2325" s="12">
        <v>623</v>
      </c>
      <c r="K2325" s="12">
        <v>622</v>
      </c>
      <c r="L2325" s="12">
        <v>2</v>
      </c>
      <c r="M2325" s="12">
        <v>60</v>
      </c>
      <c r="N2325" s="12">
        <v>4810</v>
      </c>
      <c r="O2325" s="12">
        <v>1</v>
      </c>
      <c r="P2325" s="12">
        <v>10012</v>
      </c>
      <c r="Q2325" s="12">
        <v>1</v>
      </c>
      <c r="R2325" s="12">
        <v>4015000</v>
      </c>
      <c r="S2325" s="12">
        <v>5005</v>
      </c>
      <c r="T2325" s="12">
        <v>5006</v>
      </c>
      <c r="U2325" s="12">
        <v>5</v>
      </c>
      <c r="V2325" s="12">
        <v>418580</v>
      </c>
      <c r="W2325" s="12">
        <v>6</v>
      </c>
      <c r="X2325" s="12">
        <v>23208</v>
      </c>
      <c r="Y2325" s="12">
        <v>21</v>
      </c>
      <c r="Z2325" s="12">
        <v>21785</v>
      </c>
      <c r="AA2325" s="12">
        <v>0</v>
      </c>
      <c r="AB2325" s="12">
        <v>0</v>
      </c>
      <c r="AC2325" s="12">
        <v>0</v>
      </c>
      <c r="AD2325" s="12">
        <v>248285</v>
      </c>
      <c r="AE2325" s="12">
        <v>102295000</v>
      </c>
      <c r="AF2325" s="12" t="s">
        <v>191</v>
      </c>
      <c r="AG2325" s="12" t="s">
        <v>158</v>
      </c>
      <c r="AH2325" s="12">
        <v>1</v>
      </c>
      <c r="AI2325" s="11"/>
      <c r="AJ2325" s="11"/>
      <c r="AK2325" s="11"/>
    </row>
    <row r="2326" spans="1:37" s="12" customFormat="1">
      <c r="A2326" s="12">
        <v>1001256</v>
      </c>
      <c r="B2326" s="12">
        <v>1001201</v>
      </c>
      <c r="C2326" s="12" t="s">
        <v>40</v>
      </c>
      <c r="D2326" s="12">
        <v>20</v>
      </c>
      <c r="E2326" s="12">
        <v>56</v>
      </c>
      <c r="F2326" s="11">
        <v>200</v>
      </c>
      <c r="G2326" s="12">
        <v>4</v>
      </c>
      <c r="H2326" s="12">
        <v>711</v>
      </c>
      <c r="I2326" s="12">
        <v>633</v>
      </c>
      <c r="J2326" s="12">
        <v>622</v>
      </c>
      <c r="K2326" s="12">
        <v>621</v>
      </c>
      <c r="L2326" s="12">
        <v>2</v>
      </c>
      <c r="M2326" s="12">
        <v>60</v>
      </c>
      <c r="N2326" s="12">
        <v>5010</v>
      </c>
      <c r="O2326" s="12">
        <v>1</v>
      </c>
      <c r="P2326" s="12">
        <v>10012</v>
      </c>
      <c r="Q2326" s="12">
        <v>1</v>
      </c>
      <c r="R2326" s="12">
        <v>4040000</v>
      </c>
      <c r="S2326" s="12">
        <v>5005</v>
      </c>
      <c r="T2326" s="12">
        <v>5006</v>
      </c>
      <c r="U2326" s="12">
        <v>5</v>
      </c>
      <c r="V2326" s="12">
        <v>444380</v>
      </c>
      <c r="W2326" s="12">
        <v>6</v>
      </c>
      <c r="X2326" s="12">
        <v>23908</v>
      </c>
      <c r="Y2326" s="12">
        <v>21</v>
      </c>
      <c r="Z2326" s="12">
        <v>22205</v>
      </c>
      <c r="AA2326" s="12">
        <v>0</v>
      </c>
      <c r="AB2326" s="12">
        <v>0</v>
      </c>
      <c r="AC2326" s="12">
        <v>0</v>
      </c>
      <c r="AD2326" s="12">
        <v>273306</v>
      </c>
      <c r="AE2326" s="12">
        <v>106310000</v>
      </c>
      <c r="AF2326" s="12" t="s">
        <v>192</v>
      </c>
      <c r="AG2326" s="12" t="s">
        <v>159</v>
      </c>
      <c r="AH2326" s="12">
        <v>1</v>
      </c>
      <c r="AI2326" s="11"/>
      <c r="AJ2326" s="11"/>
      <c r="AK2326" s="11"/>
    </row>
    <row r="2327" spans="1:37" s="12" customFormat="1">
      <c r="A2327" s="12">
        <v>1001257</v>
      </c>
      <c r="B2327" s="12">
        <v>1001201</v>
      </c>
      <c r="C2327" s="12" t="s">
        <v>40</v>
      </c>
      <c r="D2327" s="12">
        <v>20</v>
      </c>
      <c r="E2327" s="12">
        <v>57</v>
      </c>
      <c r="F2327" s="11">
        <v>200</v>
      </c>
      <c r="G2327" s="12">
        <v>4</v>
      </c>
      <c r="H2327" s="12">
        <v>713</v>
      </c>
      <c r="I2327" s="12">
        <v>622</v>
      </c>
      <c r="J2327" s="12">
        <v>621</v>
      </c>
      <c r="K2327" s="12">
        <v>623</v>
      </c>
      <c r="L2327" s="12">
        <v>2</v>
      </c>
      <c r="M2327" s="12">
        <v>60</v>
      </c>
      <c r="N2327" s="12">
        <v>5210</v>
      </c>
      <c r="O2327" s="12">
        <v>1</v>
      </c>
      <c r="P2327" s="12">
        <v>10012</v>
      </c>
      <c r="Q2327" s="12">
        <v>1</v>
      </c>
      <c r="R2327" s="12">
        <v>4065000</v>
      </c>
      <c r="S2327" s="12">
        <v>5005</v>
      </c>
      <c r="T2327" s="12">
        <v>5006</v>
      </c>
      <c r="U2327" s="12">
        <v>5</v>
      </c>
      <c r="V2327" s="12">
        <v>452805</v>
      </c>
      <c r="W2327" s="12">
        <v>6</v>
      </c>
      <c r="X2327" s="12">
        <v>24610</v>
      </c>
      <c r="Y2327" s="12">
        <v>21</v>
      </c>
      <c r="Z2327" s="12">
        <v>23486</v>
      </c>
      <c r="AA2327" s="12">
        <v>0</v>
      </c>
      <c r="AB2327" s="12">
        <v>0</v>
      </c>
      <c r="AC2327" s="12">
        <v>0</v>
      </c>
      <c r="AD2327" s="12">
        <v>298327</v>
      </c>
      <c r="AE2327" s="12">
        <v>110350000</v>
      </c>
      <c r="AF2327" s="12" t="s">
        <v>193</v>
      </c>
      <c r="AG2327" s="12" t="s">
        <v>158</v>
      </c>
      <c r="AH2327" s="12">
        <v>1</v>
      </c>
      <c r="AI2327" s="11"/>
      <c r="AJ2327" s="11"/>
      <c r="AK2327" s="11"/>
    </row>
    <row r="2328" spans="1:37" s="12" customFormat="1">
      <c r="A2328" s="12">
        <v>1001258</v>
      </c>
      <c r="B2328" s="12">
        <v>1001201</v>
      </c>
      <c r="C2328" s="12" t="s">
        <v>40</v>
      </c>
      <c r="D2328" s="12">
        <v>20</v>
      </c>
      <c r="E2328" s="12">
        <v>58</v>
      </c>
      <c r="F2328" s="11">
        <v>200</v>
      </c>
      <c r="G2328" s="12">
        <v>4</v>
      </c>
      <c r="H2328" s="12">
        <v>712</v>
      </c>
      <c r="I2328" s="12">
        <v>731</v>
      </c>
      <c r="J2328" s="12">
        <v>623</v>
      </c>
      <c r="K2328" s="12">
        <v>622</v>
      </c>
      <c r="L2328" s="12">
        <v>2</v>
      </c>
      <c r="M2328" s="12">
        <v>60</v>
      </c>
      <c r="N2328" s="12">
        <v>5410</v>
      </c>
      <c r="O2328" s="12">
        <v>1</v>
      </c>
      <c r="P2328" s="12">
        <v>10012</v>
      </c>
      <c r="Q2328" s="12">
        <v>1</v>
      </c>
      <c r="R2328" s="12">
        <v>4085000</v>
      </c>
      <c r="S2328" s="12">
        <v>5005</v>
      </c>
      <c r="T2328" s="12">
        <v>5006</v>
      </c>
      <c r="U2328" s="12">
        <v>5</v>
      </c>
      <c r="V2328" s="12">
        <v>478655</v>
      </c>
      <c r="W2328" s="12">
        <v>6</v>
      </c>
      <c r="X2328" s="12">
        <v>25315</v>
      </c>
      <c r="Y2328" s="12">
        <v>21</v>
      </c>
      <c r="Z2328" s="12">
        <v>23909</v>
      </c>
      <c r="AA2328" s="12">
        <v>0</v>
      </c>
      <c r="AB2328" s="12">
        <v>0</v>
      </c>
      <c r="AC2328" s="12">
        <v>0</v>
      </c>
      <c r="AD2328" s="12">
        <v>323348</v>
      </c>
      <c r="AE2328" s="12">
        <v>114415000</v>
      </c>
      <c r="AF2328" s="12" t="s">
        <v>194</v>
      </c>
      <c r="AG2328" s="12" t="s">
        <v>159</v>
      </c>
      <c r="AH2328" s="12">
        <v>1</v>
      </c>
      <c r="AI2328" s="11"/>
      <c r="AJ2328" s="11"/>
      <c r="AK2328" s="11"/>
    </row>
    <row r="2329" spans="1:37" s="12" customFormat="1">
      <c r="A2329" s="12">
        <v>1001259</v>
      </c>
      <c r="B2329" s="12">
        <v>1001201</v>
      </c>
      <c r="C2329" s="12" t="s">
        <v>40</v>
      </c>
      <c r="D2329" s="12">
        <v>20</v>
      </c>
      <c r="E2329" s="12">
        <v>59</v>
      </c>
      <c r="F2329" s="11">
        <v>200</v>
      </c>
      <c r="G2329" s="12">
        <v>4</v>
      </c>
      <c r="H2329" s="12">
        <v>711</v>
      </c>
      <c r="I2329" s="12">
        <v>733</v>
      </c>
      <c r="J2329" s="12">
        <v>622</v>
      </c>
      <c r="K2329" s="12">
        <v>621</v>
      </c>
      <c r="L2329" s="12">
        <v>2</v>
      </c>
      <c r="M2329" s="12">
        <v>60</v>
      </c>
      <c r="N2329" s="12">
        <v>5610</v>
      </c>
      <c r="O2329" s="12">
        <v>1</v>
      </c>
      <c r="P2329" s="12">
        <v>10012</v>
      </c>
      <c r="Q2329" s="12">
        <v>1</v>
      </c>
      <c r="R2329" s="12">
        <v>4720000</v>
      </c>
      <c r="S2329" s="12">
        <v>5005</v>
      </c>
      <c r="T2329" s="12">
        <v>5006</v>
      </c>
      <c r="U2329" s="12">
        <v>5</v>
      </c>
      <c r="V2329" s="12">
        <v>487130</v>
      </c>
      <c r="W2329" s="12">
        <v>6</v>
      </c>
      <c r="X2329" s="12">
        <v>26021</v>
      </c>
      <c r="Y2329" s="12">
        <v>21</v>
      </c>
      <c r="Z2329" s="12">
        <v>25193</v>
      </c>
      <c r="AA2329" s="12">
        <v>0</v>
      </c>
      <c r="AB2329" s="12">
        <v>0</v>
      </c>
      <c r="AC2329" s="12">
        <v>0</v>
      </c>
      <c r="AD2329" s="12">
        <v>353732</v>
      </c>
      <c r="AE2329" s="12">
        <v>118500000</v>
      </c>
      <c r="AF2329" s="12" t="s">
        <v>195</v>
      </c>
      <c r="AG2329" s="12" t="s">
        <v>136</v>
      </c>
      <c r="AH2329" s="12">
        <v>1</v>
      </c>
      <c r="AI2329" s="11"/>
      <c r="AJ2329" s="11"/>
      <c r="AK2329" s="11"/>
    </row>
    <row r="2330" spans="1:37" s="12" customFormat="1">
      <c r="A2330" s="12">
        <v>1001260</v>
      </c>
      <c r="B2330" s="12">
        <v>1001201</v>
      </c>
      <c r="C2330" s="12" t="s">
        <v>40</v>
      </c>
      <c r="D2330" s="12">
        <v>20</v>
      </c>
      <c r="E2330" s="12">
        <v>60</v>
      </c>
      <c r="F2330" s="11">
        <v>200</v>
      </c>
      <c r="G2330" s="12">
        <v>0</v>
      </c>
      <c r="H2330" s="12">
        <v>0</v>
      </c>
      <c r="I2330" s="12">
        <v>0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12">
        <v>0</v>
      </c>
      <c r="R2330" s="12">
        <v>0</v>
      </c>
      <c r="S2330" s="12">
        <v>5006</v>
      </c>
      <c r="T2330" s="12">
        <v>0</v>
      </c>
      <c r="U2330" s="12">
        <v>5</v>
      </c>
      <c r="V2330" s="12">
        <v>496630</v>
      </c>
      <c r="W2330" s="12">
        <v>6</v>
      </c>
      <c r="X2330" s="12">
        <v>26813</v>
      </c>
      <c r="Y2330" s="12">
        <v>21</v>
      </c>
      <c r="Z2330" s="12">
        <v>25668</v>
      </c>
      <c r="AA2330" s="12">
        <v>0</v>
      </c>
      <c r="AB2330" s="12">
        <v>0</v>
      </c>
      <c r="AC2330" s="12">
        <v>0</v>
      </c>
      <c r="AD2330" s="12">
        <v>384116</v>
      </c>
      <c r="AE2330" s="12">
        <v>123220000</v>
      </c>
      <c r="AF2330" s="12">
        <v>0</v>
      </c>
      <c r="AG2330" s="12">
        <v>0</v>
      </c>
      <c r="AH2330" s="12">
        <v>0</v>
      </c>
      <c r="AI2330" s="11"/>
      <c r="AJ2330" s="11"/>
      <c r="AK2330" s="11"/>
    </row>
    <row r="2331" spans="1:37" s="12" customFormat="1">
      <c r="A2331" s="12">
        <v>1002351</v>
      </c>
      <c r="B2331" s="12">
        <v>1002301</v>
      </c>
      <c r="C2331" s="12" t="s">
        <v>41</v>
      </c>
      <c r="D2331" s="12">
        <v>20</v>
      </c>
      <c r="E2331" s="12">
        <v>51</v>
      </c>
      <c r="F2331" s="11">
        <v>200</v>
      </c>
      <c r="G2331" s="12">
        <v>4</v>
      </c>
      <c r="H2331" s="12">
        <v>611</v>
      </c>
      <c r="I2331" s="12">
        <v>633</v>
      </c>
      <c r="J2331" s="12">
        <v>622</v>
      </c>
      <c r="K2331" s="12">
        <v>612</v>
      </c>
      <c r="L2331" s="12">
        <v>2</v>
      </c>
      <c r="M2331" s="12">
        <v>60</v>
      </c>
      <c r="N2331" s="12">
        <v>4010</v>
      </c>
      <c r="O2331" s="12">
        <v>1</v>
      </c>
      <c r="P2331" s="12">
        <v>10023</v>
      </c>
      <c r="Q2331" s="12">
        <v>1</v>
      </c>
      <c r="R2331" s="12">
        <v>3915000</v>
      </c>
      <c r="S2331" s="12">
        <v>5005</v>
      </c>
      <c r="T2331" s="12">
        <v>5006</v>
      </c>
      <c r="U2331" s="12">
        <v>5</v>
      </c>
      <c r="V2331" s="12">
        <v>301400</v>
      </c>
      <c r="W2331" s="12">
        <v>6</v>
      </c>
      <c r="X2331" s="12">
        <v>32687</v>
      </c>
      <c r="Y2331" s="12">
        <v>21</v>
      </c>
      <c r="Z2331" s="12">
        <v>15946</v>
      </c>
      <c r="AA2331" s="12">
        <v>0</v>
      </c>
      <c r="AB2331" s="12">
        <v>0</v>
      </c>
      <c r="AC2331" s="12">
        <v>0</v>
      </c>
      <c r="AD2331" s="12">
        <v>169657</v>
      </c>
      <c r="AE2331" s="12">
        <v>86485000</v>
      </c>
      <c r="AF2331" s="12" t="s">
        <v>187</v>
      </c>
      <c r="AG2331" s="12" t="s">
        <v>158</v>
      </c>
      <c r="AH2331" s="12">
        <v>1</v>
      </c>
      <c r="AI2331" s="11"/>
      <c r="AJ2331" s="11"/>
      <c r="AK2331" s="11"/>
    </row>
    <row r="2332" spans="1:37" s="12" customFormat="1">
      <c r="A2332" s="12">
        <v>1002352</v>
      </c>
      <c r="B2332" s="12">
        <v>1002301</v>
      </c>
      <c r="C2332" s="12" t="s">
        <v>41</v>
      </c>
      <c r="D2332" s="12">
        <v>20</v>
      </c>
      <c r="E2332" s="12">
        <v>52</v>
      </c>
      <c r="F2332" s="11">
        <v>200</v>
      </c>
      <c r="G2332" s="12">
        <v>4</v>
      </c>
      <c r="H2332" s="12">
        <v>623</v>
      </c>
      <c r="I2332" s="12">
        <v>632</v>
      </c>
      <c r="J2332" s="12">
        <v>621</v>
      </c>
      <c r="K2332" s="12">
        <v>613</v>
      </c>
      <c r="L2332" s="12">
        <v>2</v>
      </c>
      <c r="M2332" s="12">
        <v>60</v>
      </c>
      <c r="N2332" s="12">
        <v>4210</v>
      </c>
      <c r="O2332" s="12">
        <v>1</v>
      </c>
      <c r="P2332" s="12">
        <v>10023</v>
      </c>
      <c r="Q2332" s="12">
        <v>1</v>
      </c>
      <c r="R2332" s="12">
        <v>3940000</v>
      </c>
      <c r="S2332" s="12">
        <v>5005</v>
      </c>
      <c r="T2332" s="12">
        <v>5006</v>
      </c>
      <c r="U2332" s="12">
        <v>5</v>
      </c>
      <c r="V2332" s="12">
        <v>325440</v>
      </c>
      <c r="W2332" s="12">
        <v>6</v>
      </c>
      <c r="X2332" s="12">
        <v>33793</v>
      </c>
      <c r="Y2332" s="12">
        <v>21</v>
      </c>
      <c r="Z2332" s="12">
        <v>16278</v>
      </c>
      <c r="AA2332" s="12">
        <v>0</v>
      </c>
      <c r="AB2332" s="12">
        <v>0</v>
      </c>
      <c r="AC2332" s="12">
        <v>0</v>
      </c>
      <c r="AD2332" s="12">
        <v>189314</v>
      </c>
      <c r="AE2332" s="12">
        <v>90400000</v>
      </c>
      <c r="AF2332" s="12" t="s">
        <v>188</v>
      </c>
      <c r="AG2332" s="12" t="s">
        <v>159</v>
      </c>
      <c r="AH2332" s="12">
        <v>1</v>
      </c>
      <c r="AI2332" s="11"/>
      <c r="AJ2332" s="11"/>
      <c r="AK2332" s="11"/>
    </row>
    <row r="2333" spans="1:37" s="12" customFormat="1">
      <c r="A2333" s="12">
        <v>1002353</v>
      </c>
      <c r="B2333" s="12">
        <v>1002301</v>
      </c>
      <c r="C2333" s="12" t="s">
        <v>41</v>
      </c>
      <c r="D2333" s="12">
        <v>20</v>
      </c>
      <c r="E2333" s="12">
        <v>53</v>
      </c>
      <c r="F2333" s="11">
        <v>200</v>
      </c>
      <c r="G2333" s="12">
        <v>4</v>
      </c>
      <c r="H2333" s="12">
        <v>612</v>
      </c>
      <c r="I2333" s="12">
        <v>631</v>
      </c>
      <c r="J2333" s="12">
        <v>623</v>
      </c>
      <c r="K2333" s="12">
        <v>613</v>
      </c>
      <c r="L2333" s="12">
        <v>2</v>
      </c>
      <c r="M2333" s="12">
        <v>60</v>
      </c>
      <c r="N2333" s="12">
        <v>4410</v>
      </c>
      <c r="O2333" s="12">
        <v>1</v>
      </c>
      <c r="P2333" s="12">
        <v>10023</v>
      </c>
      <c r="Q2333" s="12">
        <v>1</v>
      </c>
      <c r="R2333" s="12">
        <v>3965000</v>
      </c>
      <c r="S2333" s="12">
        <v>5005</v>
      </c>
      <c r="T2333" s="12">
        <v>5006</v>
      </c>
      <c r="U2333" s="12">
        <v>5</v>
      </c>
      <c r="V2333" s="12">
        <v>332100</v>
      </c>
      <c r="W2333" s="12">
        <v>6</v>
      </c>
      <c r="X2333" s="12">
        <v>34903</v>
      </c>
      <c r="Y2333" s="12">
        <v>21</v>
      </c>
      <c r="Z2333" s="12">
        <v>17471</v>
      </c>
      <c r="AA2333" s="12">
        <v>0</v>
      </c>
      <c r="AB2333" s="12">
        <v>0</v>
      </c>
      <c r="AC2333" s="12">
        <v>0</v>
      </c>
      <c r="AD2333" s="12">
        <v>208971</v>
      </c>
      <c r="AE2333" s="12">
        <v>94340000</v>
      </c>
      <c r="AF2333" s="12" t="s">
        <v>189</v>
      </c>
      <c r="AG2333" s="12" t="s">
        <v>158</v>
      </c>
      <c r="AH2333" s="12">
        <v>1</v>
      </c>
      <c r="AI2333" s="11"/>
      <c r="AJ2333" s="11"/>
      <c r="AK2333" s="11"/>
    </row>
    <row r="2334" spans="1:37" s="12" customFormat="1">
      <c r="A2334" s="12">
        <v>1002354</v>
      </c>
      <c r="B2334" s="12">
        <v>1002301</v>
      </c>
      <c r="C2334" s="12" t="s">
        <v>41</v>
      </c>
      <c r="D2334" s="12">
        <v>20</v>
      </c>
      <c r="E2334" s="12">
        <v>54</v>
      </c>
      <c r="F2334" s="11">
        <v>200</v>
      </c>
      <c r="G2334" s="12">
        <v>4</v>
      </c>
      <c r="H2334" s="12">
        <v>611</v>
      </c>
      <c r="I2334" s="12">
        <v>633</v>
      </c>
      <c r="J2334" s="12">
        <v>622</v>
      </c>
      <c r="K2334" s="12">
        <v>612</v>
      </c>
      <c r="L2334" s="12">
        <v>2</v>
      </c>
      <c r="M2334" s="12">
        <v>60</v>
      </c>
      <c r="N2334" s="12">
        <v>4610</v>
      </c>
      <c r="O2334" s="12">
        <v>1</v>
      </c>
      <c r="P2334" s="12">
        <v>10023</v>
      </c>
      <c r="Q2334" s="12">
        <v>1</v>
      </c>
      <c r="R2334" s="12">
        <v>3990000</v>
      </c>
      <c r="S2334" s="12">
        <v>5005</v>
      </c>
      <c r="T2334" s="12">
        <v>5006</v>
      </c>
      <c r="U2334" s="12">
        <v>5</v>
      </c>
      <c r="V2334" s="12">
        <v>356180</v>
      </c>
      <c r="W2334" s="12">
        <v>6</v>
      </c>
      <c r="X2334" s="12">
        <v>36017</v>
      </c>
      <c r="Y2334" s="12">
        <v>21</v>
      </c>
      <c r="Z2334" s="12">
        <v>17805</v>
      </c>
      <c r="AA2334" s="12">
        <v>0</v>
      </c>
      <c r="AB2334" s="12">
        <v>0</v>
      </c>
      <c r="AC2334" s="12">
        <v>0</v>
      </c>
      <c r="AD2334" s="12">
        <v>228628</v>
      </c>
      <c r="AE2334" s="12">
        <v>98305000</v>
      </c>
      <c r="AF2334" s="12" t="s">
        <v>190</v>
      </c>
      <c r="AG2334" s="12" t="s">
        <v>159</v>
      </c>
      <c r="AH2334" s="12">
        <v>1</v>
      </c>
      <c r="AI2334" s="11"/>
      <c r="AJ2334" s="11"/>
      <c r="AK2334" s="11"/>
    </row>
    <row r="2335" spans="1:37" s="12" customFormat="1">
      <c r="A2335" s="12">
        <v>1002355</v>
      </c>
      <c r="B2335" s="12">
        <v>1002301</v>
      </c>
      <c r="C2335" s="12" t="s">
        <v>41</v>
      </c>
      <c r="D2335" s="12">
        <v>20</v>
      </c>
      <c r="E2335" s="12">
        <v>55</v>
      </c>
      <c r="F2335" s="11">
        <v>200</v>
      </c>
      <c r="G2335" s="12">
        <v>4</v>
      </c>
      <c r="H2335" s="12">
        <v>713</v>
      </c>
      <c r="I2335" s="12">
        <v>622</v>
      </c>
      <c r="J2335" s="12">
        <v>621</v>
      </c>
      <c r="K2335" s="12">
        <v>613</v>
      </c>
      <c r="L2335" s="12">
        <v>2</v>
      </c>
      <c r="M2335" s="12">
        <v>60</v>
      </c>
      <c r="N2335" s="12">
        <v>4810</v>
      </c>
      <c r="O2335" s="12">
        <v>1</v>
      </c>
      <c r="P2335" s="12">
        <v>10023</v>
      </c>
      <c r="Q2335" s="12">
        <v>1</v>
      </c>
      <c r="R2335" s="12">
        <v>4015000</v>
      </c>
      <c r="S2335" s="12">
        <v>5005</v>
      </c>
      <c r="T2335" s="12">
        <v>5006</v>
      </c>
      <c r="U2335" s="12">
        <v>5</v>
      </c>
      <c r="V2335" s="12">
        <v>362880</v>
      </c>
      <c r="W2335" s="12">
        <v>6</v>
      </c>
      <c r="X2335" s="12">
        <v>37133</v>
      </c>
      <c r="Y2335" s="12">
        <v>21</v>
      </c>
      <c r="Z2335" s="12">
        <v>19000</v>
      </c>
      <c r="AA2335" s="12">
        <v>0</v>
      </c>
      <c r="AB2335" s="12">
        <v>0</v>
      </c>
      <c r="AC2335" s="12">
        <v>0</v>
      </c>
      <c r="AD2335" s="12">
        <v>248285</v>
      </c>
      <c r="AE2335" s="12">
        <v>102295000</v>
      </c>
      <c r="AF2335" s="12" t="s">
        <v>191</v>
      </c>
      <c r="AG2335" s="12" t="s">
        <v>158</v>
      </c>
      <c r="AH2335" s="12">
        <v>1</v>
      </c>
      <c r="AI2335" s="11"/>
      <c r="AJ2335" s="11"/>
      <c r="AK2335" s="11"/>
    </row>
    <row r="2336" spans="1:37" s="12" customFormat="1">
      <c r="A2336" s="12">
        <v>1002356</v>
      </c>
      <c r="B2336" s="12">
        <v>1002301</v>
      </c>
      <c r="C2336" s="12" t="s">
        <v>41</v>
      </c>
      <c r="D2336" s="12">
        <v>20</v>
      </c>
      <c r="E2336" s="12">
        <v>56</v>
      </c>
      <c r="F2336" s="11">
        <v>200</v>
      </c>
      <c r="G2336" s="12">
        <v>4</v>
      </c>
      <c r="H2336" s="12">
        <v>712</v>
      </c>
      <c r="I2336" s="12">
        <v>631</v>
      </c>
      <c r="J2336" s="12">
        <v>623</v>
      </c>
      <c r="K2336" s="12">
        <v>612</v>
      </c>
      <c r="L2336" s="12">
        <v>2</v>
      </c>
      <c r="M2336" s="12">
        <v>60</v>
      </c>
      <c r="N2336" s="12">
        <v>5010</v>
      </c>
      <c r="O2336" s="12">
        <v>1</v>
      </c>
      <c r="P2336" s="12">
        <v>10023</v>
      </c>
      <c r="Q2336" s="12">
        <v>1</v>
      </c>
      <c r="R2336" s="12">
        <v>4040000</v>
      </c>
      <c r="S2336" s="12">
        <v>5005</v>
      </c>
      <c r="T2336" s="12">
        <v>5006</v>
      </c>
      <c r="U2336" s="12">
        <v>5</v>
      </c>
      <c r="V2336" s="12">
        <v>387000</v>
      </c>
      <c r="W2336" s="12">
        <v>6</v>
      </c>
      <c r="X2336" s="12">
        <v>38253</v>
      </c>
      <c r="Y2336" s="12">
        <v>21</v>
      </c>
      <c r="Z2336" s="12">
        <v>19336</v>
      </c>
      <c r="AA2336" s="12">
        <v>0</v>
      </c>
      <c r="AB2336" s="12">
        <v>0</v>
      </c>
      <c r="AC2336" s="12">
        <v>0</v>
      </c>
      <c r="AD2336" s="12">
        <v>273306</v>
      </c>
      <c r="AE2336" s="12">
        <v>106310000</v>
      </c>
      <c r="AF2336" s="12" t="s">
        <v>192</v>
      </c>
      <c r="AG2336" s="12" t="s">
        <v>159</v>
      </c>
      <c r="AH2336" s="12">
        <v>1</v>
      </c>
      <c r="AI2336" s="11"/>
      <c r="AJ2336" s="11"/>
      <c r="AK2336" s="11"/>
    </row>
    <row r="2337" spans="1:37" s="12" customFormat="1">
      <c r="A2337" s="12">
        <v>1002357</v>
      </c>
      <c r="B2337" s="12">
        <v>1002301</v>
      </c>
      <c r="C2337" s="12" t="s">
        <v>41</v>
      </c>
      <c r="D2337" s="12">
        <v>20</v>
      </c>
      <c r="E2337" s="12">
        <v>57</v>
      </c>
      <c r="F2337" s="11">
        <v>200</v>
      </c>
      <c r="G2337" s="12">
        <v>4</v>
      </c>
      <c r="H2337" s="12">
        <v>711</v>
      </c>
      <c r="I2337" s="12">
        <v>633</v>
      </c>
      <c r="J2337" s="12">
        <v>622</v>
      </c>
      <c r="K2337" s="12">
        <v>611</v>
      </c>
      <c r="L2337" s="12">
        <v>2</v>
      </c>
      <c r="M2337" s="12">
        <v>60</v>
      </c>
      <c r="N2337" s="12">
        <v>5210</v>
      </c>
      <c r="O2337" s="12">
        <v>1</v>
      </c>
      <c r="P2337" s="12">
        <v>10023</v>
      </c>
      <c r="Q2337" s="12">
        <v>1</v>
      </c>
      <c r="R2337" s="12">
        <v>4065000</v>
      </c>
      <c r="S2337" s="12">
        <v>5005</v>
      </c>
      <c r="T2337" s="12">
        <v>5006</v>
      </c>
      <c r="U2337" s="12">
        <v>5</v>
      </c>
      <c r="V2337" s="12">
        <v>393740</v>
      </c>
      <c r="W2337" s="12">
        <v>6</v>
      </c>
      <c r="X2337" s="12">
        <v>39377</v>
      </c>
      <c r="Y2337" s="12">
        <v>21</v>
      </c>
      <c r="Z2337" s="12">
        <v>20533</v>
      </c>
      <c r="AA2337" s="12">
        <v>0</v>
      </c>
      <c r="AB2337" s="12">
        <v>0</v>
      </c>
      <c r="AC2337" s="12">
        <v>0</v>
      </c>
      <c r="AD2337" s="12">
        <v>298327</v>
      </c>
      <c r="AE2337" s="12">
        <v>110350000</v>
      </c>
      <c r="AF2337" s="12" t="s">
        <v>193</v>
      </c>
      <c r="AG2337" s="12" t="s">
        <v>158</v>
      </c>
      <c r="AH2337" s="12">
        <v>1</v>
      </c>
      <c r="AI2337" s="11"/>
      <c r="AJ2337" s="11"/>
      <c r="AK2337" s="11"/>
    </row>
    <row r="2338" spans="1:37" s="12" customFormat="1">
      <c r="A2338" s="12">
        <v>1002358</v>
      </c>
      <c r="B2338" s="12">
        <v>1002301</v>
      </c>
      <c r="C2338" s="12" t="s">
        <v>41</v>
      </c>
      <c r="D2338" s="12">
        <v>20</v>
      </c>
      <c r="E2338" s="12">
        <v>58</v>
      </c>
      <c r="F2338" s="11">
        <v>200</v>
      </c>
      <c r="G2338" s="12">
        <v>4</v>
      </c>
      <c r="H2338" s="12">
        <v>713</v>
      </c>
      <c r="I2338" s="12">
        <v>732</v>
      </c>
      <c r="J2338" s="12">
        <v>621</v>
      </c>
      <c r="K2338" s="12">
        <v>613</v>
      </c>
      <c r="L2338" s="12">
        <v>2</v>
      </c>
      <c r="M2338" s="12">
        <v>60</v>
      </c>
      <c r="N2338" s="12">
        <v>5410</v>
      </c>
      <c r="O2338" s="12">
        <v>1</v>
      </c>
      <c r="P2338" s="12">
        <v>10023</v>
      </c>
      <c r="Q2338" s="12">
        <v>1</v>
      </c>
      <c r="R2338" s="12">
        <v>4085000</v>
      </c>
      <c r="S2338" s="12">
        <v>5005</v>
      </c>
      <c r="T2338" s="12">
        <v>5006</v>
      </c>
      <c r="U2338" s="12">
        <v>5</v>
      </c>
      <c r="V2338" s="12">
        <v>417900</v>
      </c>
      <c r="W2338" s="12">
        <v>6</v>
      </c>
      <c r="X2338" s="12">
        <v>40503</v>
      </c>
      <c r="Y2338" s="12">
        <v>21</v>
      </c>
      <c r="Z2338" s="12">
        <v>20871</v>
      </c>
      <c r="AA2338" s="12">
        <v>0</v>
      </c>
      <c r="AB2338" s="12">
        <v>0</v>
      </c>
      <c r="AC2338" s="12">
        <v>0</v>
      </c>
      <c r="AD2338" s="12">
        <v>323348</v>
      </c>
      <c r="AE2338" s="12">
        <v>114415000</v>
      </c>
      <c r="AF2338" s="12" t="s">
        <v>194</v>
      </c>
      <c r="AG2338" s="12" t="s">
        <v>159</v>
      </c>
      <c r="AH2338" s="12">
        <v>1</v>
      </c>
      <c r="AI2338" s="11"/>
      <c r="AJ2338" s="11"/>
      <c r="AK2338" s="11"/>
    </row>
    <row r="2339" spans="1:37" s="12" customFormat="1">
      <c r="A2339" s="12">
        <v>1002359</v>
      </c>
      <c r="B2339" s="12">
        <v>1002301</v>
      </c>
      <c r="C2339" s="12" t="s">
        <v>41</v>
      </c>
      <c r="D2339" s="12">
        <v>20</v>
      </c>
      <c r="E2339" s="12">
        <v>59</v>
      </c>
      <c r="F2339" s="11">
        <v>200</v>
      </c>
      <c r="G2339" s="12">
        <v>4</v>
      </c>
      <c r="H2339" s="12">
        <v>712</v>
      </c>
      <c r="I2339" s="12">
        <v>731</v>
      </c>
      <c r="J2339" s="12">
        <v>623</v>
      </c>
      <c r="K2339" s="12">
        <v>613</v>
      </c>
      <c r="L2339" s="12">
        <v>2</v>
      </c>
      <c r="M2339" s="12">
        <v>60</v>
      </c>
      <c r="N2339" s="12">
        <v>5610</v>
      </c>
      <c r="O2339" s="12">
        <v>1</v>
      </c>
      <c r="P2339" s="12">
        <v>10023</v>
      </c>
      <c r="Q2339" s="12">
        <v>1</v>
      </c>
      <c r="R2339" s="12">
        <v>4720000</v>
      </c>
      <c r="S2339" s="12">
        <v>5005</v>
      </c>
      <c r="T2339" s="12">
        <v>5006</v>
      </c>
      <c r="U2339" s="12">
        <v>5</v>
      </c>
      <c r="V2339" s="12">
        <v>424680</v>
      </c>
      <c r="W2339" s="12">
        <v>6</v>
      </c>
      <c r="X2339" s="12">
        <v>41633</v>
      </c>
      <c r="Y2339" s="12">
        <v>21</v>
      </c>
      <c r="Z2339" s="12">
        <v>22070</v>
      </c>
      <c r="AA2339" s="12">
        <v>0</v>
      </c>
      <c r="AB2339" s="12">
        <v>0</v>
      </c>
      <c r="AC2339" s="12">
        <v>0</v>
      </c>
      <c r="AD2339" s="12">
        <v>353732</v>
      </c>
      <c r="AE2339" s="12">
        <v>118500000</v>
      </c>
      <c r="AF2339" s="12" t="s">
        <v>195</v>
      </c>
      <c r="AG2339" s="12" t="s">
        <v>136</v>
      </c>
      <c r="AH2339" s="12">
        <v>1</v>
      </c>
      <c r="AI2339" s="11"/>
      <c r="AJ2339" s="11"/>
      <c r="AK2339" s="11"/>
    </row>
    <row r="2340" spans="1:37" s="12" customFormat="1">
      <c r="A2340" s="12">
        <v>1002360</v>
      </c>
      <c r="B2340" s="12">
        <v>1002301</v>
      </c>
      <c r="C2340" s="12" t="s">
        <v>41</v>
      </c>
      <c r="D2340" s="12">
        <v>20</v>
      </c>
      <c r="E2340" s="12">
        <v>60</v>
      </c>
      <c r="F2340" s="11">
        <v>200</v>
      </c>
      <c r="G2340" s="12">
        <v>0</v>
      </c>
      <c r="H2340" s="12">
        <v>0</v>
      </c>
      <c r="I2340" s="12">
        <v>0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12">
        <v>0</v>
      </c>
      <c r="R2340" s="12">
        <v>0</v>
      </c>
      <c r="S2340" s="12">
        <v>5006</v>
      </c>
      <c r="T2340" s="12">
        <v>0</v>
      </c>
      <c r="U2340" s="12">
        <v>5</v>
      </c>
      <c r="V2340" s="12">
        <v>432280</v>
      </c>
      <c r="W2340" s="12">
        <v>6</v>
      </c>
      <c r="X2340" s="12">
        <v>42900</v>
      </c>
      <c r="Y2340" s="12">
        <v>21</v>
      </c>
      <c r="Z2340" s="12">
        <v>22450</v>
      </c>
      <c r="AA2340" s="12">
        <v>0</v>
      </c>
      <c r="AB2340" s="12">
        <v>0</v>
      </c>
      <c r="AC2340" s="12">
        <v>0</v>
      </c>
      <c r="AD2340" s="12">
        <v>384116</v>
      </c>
      <c r="AE2340" s="12">
        <v>123220000</v>
      </c>
      <c r="AF2340" s="12">
        <v>0</v>
      </c>
      <c r="AG2340" s="12">
        <v>0</v>
      </c>
      <c r="AH2340" s="12">
        <v>0</v>
      </c>
      <c r="AI2340" s="11"/>
      <c r="AJ2340" s="11"/>
      <c r="AK2340" s="11"/>
    </row>
    <row r="2341" spans="1:37" s="12" customFormat="1">
      <c r="A2341" s="12">
        <v>1003451</v>
      </c>
      <c r="B2341" s="12">
        <v>1003401</v>
      </c>
      <c r="C2341" s="12" t="s">
        <v>42</v>
      </c>
      <c r="D2341" s="12">
        <v>20</v>
      </c>
      <c r="E2341" s="12">
        <v>51</v>
      </c>
      <c r="F2341" s="11">
        <v>200</v>
      </c>
      <c r="G2341" s="12">
        <v>4</v>
      </c>
      <c r="H2341" s="12">
        <v>612</v>
      </c>
      <c r="I2341" s="12">
        <v>631</v>
      </c>
      <c r="J2341" s="12">
        <v>623</v>
      </c>
      <c r="K2341" s="12">
        <v>632</v>
      </c>
      <c r="L2341" s="12">
        <v>2</v>
      </c>
      <c r="M2341" s="12">
        <v>60</v>
      </c>
      <c r="N2341" s="12">
        <v>4010</v>
      </c>
      <c r="O2341" s="12">
        <v>1</v>
      </c>
      <c r="P2341" s="12">
        <v>10034</v>
      </c>
      <c r="Q2341" s="12">
        <v>1</v>
      </c>
      <c r="R2341" s="12">
        <v>3915000</v>
      </c>
      <c r="S2341" s="12">
        <v>5005</v>
      </c>
      <c r="T2341" s="12">
        <v>5006</v>
      </c>
      <c r="U2341" s="12">
        <v>5</v>
      </c>
      <c r="V2341" s="12">
        <v>323191</v>
      </c>
      <c r="W2341" s="12">
        <v>6</v>
      </c>
      <c r="X2341" s="12">
        <v>27239</v>
      </c>
      <c r="Y2341" s="12">
        <v>21</v>
      </c>
      <c r="Z2341" s="12">
        <v>17036</v>
      </c>
      <c r="AA2341" s="12">
        <v>0</v>
      </c>
      <c r="AB2341" s="12">
        <v>0</v>
      </c>
      <c r="AC2341" s="12">
        <v>0</v>
      </c>
      <c r="AD2341" s="12">
        <v>169657</v>
      </c>
      <c r="AE2341" s="12">
        <v>86485000</v>
      </c>
      <c r="AF2341" s="12" t="s">
        <v>187</v>
      </c>
      <c r="AG2341" s="12" t="s">
        <v>158</v>
      </c>
      <c r="AH2341" s="12">
        <v>1</v>
      </c>
      <c r="AI2341" s="11"/>
      <c r="AJ2341" s="11"/>
      <c r="AK2341" s="11"/>
    </row>
    <row r="2342" spans="1:37" s="12" customFormat="1">
      <c r="A2342" s="12">
        <v>1003452</v>
      </c>
      <c r="B2342" s="12">
        <v>1003401</v>
      </c>
      <c r="C2342" s="12" t="s">
        <v>42</v>
      </c>
      <c r="D2342" s="12">
        <v>20</v>
      </c>
      <c r="E2342" s="12">
        <v>52</v>
      </c>
      <c r="F2342" s="11">
        <v>200</v>
      </c>
      <c r="G2342" s="12">
        <v>4</v>
      </c>
      <c r="H2342" s="12">
        <v>611</v>
      </c>
      <c r="I2342" s="12">
        <v>633</v>
      </c>
      <c r="J2342" s="12">
        <v>622</v>
      </c>
      <c r="K2342" s="12">
        <v>631</v>
      </c>
      <c r="L2342" s="12">
        <v>2</v>
      </c>
      <c r="M2342" s="12">
        <v>60</v>
      </c>
      <c r="N2342" s="12">
        <v>4210</v>
      </c>
      <c r="O2342" s="12">
        <v>1</v>
      </c>
      <c r="P2342" s="12">
        <v>10034</v>
      </c>
      <c r="Q2342" s="12">
        <v>1</v>
      </c>
      <c r="R2342" s="12">
        <v>3940000</v>
      </c>
      <c r="S2342" s="12">
        <v>5005</v>
      </c>
      <c r="T2342" s="12">
        <v>5006</v>
      </c>
      <c r="U2342" s="12">
        <v>5</v>
      </c>
      <c r="V2342" s="12">
        <v>347969</v>
      </c>
      <c r="W2342" s="12">
        <v>6</v>
      </c>
      <c r="X2342" s="12">
        <v>28161</v>
      </c>
      <c r="Y2342" s="12">
        <v>21</v>
      </c>
      <c r="Z2342" s="12">
        <v>17404</v>
      </c>
      <c r="AA2342" s="12">
        <v>0</v>
      </c>
      <c r="AB2342" s="12">
        <v>0</v>
      </c>
      <c r="AC2342" s="12">
        <v>0</v>
      </c>
      <c r="AD2342" s="12">
        <v>189314</v>
      </c>
      <c r="AE2342" s="12">
        <v>90400000</v>
      </c>
      <c r="AF2342" s="12" t="s">
        <v>188</v>
      </c>
      <c r="AG2342" s="12" t="s">
        <v>159</v>
      </c>
      <c r="AH2342" s="12">
        <v>1</v>
      </c>
      <c r="AI2342" s="11"/>
      <c r="AJ2342" s="11"/>
      <c r="AK2342" s="11"/>
    </row>
    <row r="2343" spans="1:37" s="12" customFormat="1">
      <c r="A2343" s="12">
        <v>1003453</v>
      </c>
      <c r="B2343" s="12">
        <v>1003401</v>
      </c>
      <c r="C2343" s="12" t="s">
        <v>42</v>
      </c>
      <c r="D2343" s="12">
        <v>20</v>
      </c>
      <c r="E2343" s="12">
        <v>53</v>
      </c>
      <c r="F2343" s="11">
        <v>200</v>
      </c>
      <c r="G2343" s="12">
        <v>4</v>
      </c>
      <c r="H2343" s="12">
        <v>613</v>
      </c>
      <c r="I2343" s="12">
        <v>622</v>
      </c>
      <c r="J2343" s="12">
        <v>621</v>
      </c>
      <c r="K2343" s="12">
        <v>633</v>
      </c>
      <c r="L2343" s="12">
        <v>2</v>
      </c>
      <c r="M2343" s="12">
        <v>60</v>
      </c>
      <c r="N2343" s="12">
        <v>4410</v>
      </c>
      <c r="O2343" s="12">
        <v>1</v>
      </c>
      <c r="P2343" s="12">
        <v>10034</v>
      </c>
      <c r="Q2343" s="12">
        <v>1</v>
      </c>
      <c r="R2343" s="12">
        <v>3965000</v>
      </c>
      <c r="S2343" s="12">
        <v>5005</v>
      </c>
      <c r="T2343" s="12">
        <v>5006</v>
      </c>
      <c r="U2343" s="12">
        <v>5</v>
      </c>
      <c r="V2343" s="12">
        <v>355369</v>
      </c>
      <c r="W2343" s="12">
        <v>6</v>
      </c>
      <c r="X2343" s="12">
        <v>29086</v>
      </c>
      <c r="Y2343" s="12">
        <v>21</v>
      </c>
      <c r="Z2343" s="12">
        <v>18634</v>
      </c>
      <c r="AA2343" s="12">
        <v>0</v>
      </c>
      <c r="AB2343" s="12">
        <v>0</v>
      </c>
      <c r="AC2343" s="12">
        <v>0</v>
      </c>
      <c r="AD2343" s="12">
        <v>208971</v>
      </c>
      <c r="AE2343" s="12">
        <v>94340000</v>
      </c>
      <c r="AF2343" s="12" t="s">
        <v>189</v>
      </c>
      <c r="AG2343" s="12" t="s">
        <v>158</v>
      </c>
      <c r="AH2343" s="12">
        <v>1</v>
      </c>
      <c r="AI2343" s="11"/>
      <c r="AJ2343" s="11"/>
      <c r="AK2343" s="11"/>
    </row>
    <row r="2344" spans="1:37" s="12" customFormat="1">
      <c r="A2344" s="12">
        <v>1003454</v>
      </c>
      <c r="B2344" s="12">
        <v>1003401</v>
      </c>
      <c r="C2344" s="12" t="s">
        <v>42</v>
      </c>
      <c r="D2344" s="12">
        <v>20</v>
      </c>
      <c r="E2344" s="12">
        <v>54</v>
      </c>
      <c r="F2344" s="11">
        <v>200</v>
      </c>
      <c r="G2344" s="12">
        <v>4</v>
      </c>
      <c r="H2344" s="12">
        <v>612</v>
      </c>
      <c r="I2344" s="12">
        <v>631</v>
      </c>
      <c r="J2344" s="12">
        <v>623</v>
      </c>
      <c r="K2344" s="12">
        <v>632</v>
      </c>
      <c r="L2344" s="12">
        <v>2</v>
      </c>
      <c r="M2344" s="12">
        <v>60</v>
      </c>
      <c r="N2344" s="12">
        <v>4610</v>
      </c>
      <c r="O2344" s="12">
        <v>1</v>
      </c>
      <c r="P2344" s="12">
        <v>10034</v>
      </c>
      <c r="Q2344" s="12">
        <v>1</v>
      </c>
      <c r="R2344" s="12">
        <v>3990000</v>
      </c>
      <c r="S2344" s="12">
        <v>5005</v>
      </c>
      <c r="T2344" s="12">
        <v>5006</v>
      </c>
      <c r="U2344" s="12">
        <v>5</v>
      </c>
      <c r="V2344" s="12">
        <v>380191</v>
      </c>
      <c r="W2344" s="12">
        <v>6</v>
      </c>
      <c r="X2344" s="12">
        <v>30014</v>
      </c>
      <c r="Y2344" s="12">
        <v>21</v>
      </c>
      <c r="Z2344" s="12">
        <v>19006</v>
      </c>
      <c r="AA2344" s="12">
        <v>0</v>
      </c>
      <c r="AB2344" s="12">
        <v>0</v>
      </c>
      <c r="AC2344" s="12">
        <v>0</v>
      </c>
      <c r="AD2344" s="12">
        <v>228628</v>
      </c>
      <c r="AE2344" s="12">
        <v>98305000</v>
      </c>
      <c r="AF2344" s="12" t="s">
        <v>190</v>
      </c>
      <c r="AG2344" s="12" t="s">
        <v>159</v>
      </c>
      <c r="AH2344" s="12">
        <v>1</v>
      </c>
      <c r="AI2344" s="11"/>
      <c r="AJ2344" s="11"/>
      <c r="AK2344" s="11"/>
    </row>
    <row r="2345" spans="1:37" s="12" customFormat="1">
      <c r="A2345" s="12">
        <v>1003455</v>
      </c>
      <c r="B2345" s="12">
        <v>1003401</v>
      </c>
      <c r="C2345" s="12" t="s">
        <v>42</v>
      </c>
      <c r="D2345" s="12">
        <v>20</v>
      </c>
      <c r="E2345" s="12">
        <v>55</v>
      </c>
      <c r="F2345" s="11">
        <v>200</v>
      </c>
      <c r="G2345" s="12">
        <v>4</v>
      </c>
      <c r="H2345" s="12">
        <v>711</v>
      </c>
      <c r="I2345" s="12">
        <v>633</v>
      </c>
      <c r="J2345" s="12">
        <v>622</v>
      </c>
      <c r="K2345" s="12">
        <v>631</v>
      </c>
      <c r="L2345" s="12">
        <v>2</v>
      </c>
      <c r="M2345" s="12">
        <v>60</v>
      </c>
      <c r="N2345" s="12">
        <v>4810</v>
      </c>
      <c r="O2345" s="12">
        <v>1</v>
      </c>
      <c r="P2345" s="12">
        <v>10034</v>
      </c>
      <c r="Q2345" s="12">
        <v>1</v>
      </c>
      <c r="R2345" s="12">
        <v>4015000</v>
      </c>
      <c r="S2345" s="12">
        <v>5005</v>
      </c>
      <c r="T2345" s="12">
        <v>5006</v>
      </c>
      <c r="U2345" s="12">
        <v>5</v>
      </c>
      <c r="V2345" s="12">
        <v>387636</v>
      </c>
      <c r="W2345" s="12">
        <v>6</v>
      </c>
      <c r="X2345" s="12">
        <v>30944</v>
      </c>
      <c r="Y2345" s="12">
        <v>21</v>
      </c>
      <c r="Z2345" s="12">
        <v>20238</v>
      </c>
      <c r="AA2345" s="12">
        <v>0</v>
      </c>
      <c r="AB2345" s="12">
        <v>0</v>
      </c>
      <c r="AC2345" s="12">
        <v>0</v>
      </c>
      <c r="AD2345" s="12">
        <v>248285</v>
      </c>
      <c r="AE2345" s="12">
        <v>102295000</v>
      </c>
      <c r="AF2345" s="12" t="s">
        <v>191</v>
      </c>
      <c r="AG2345" s="12" t="s">
        <v>158</v>
      </c>
      <c r="AH2345" s="12">
        <v>1</v>
      </c>
      <c r="AI2345" s="11"/>
      <c r="AJ2345" s="11"/>
      <c r="AK2345" s="11"/>
    </row>
    <row r="2346" spans="1:37" s="12" customFormat="1">
      <c r="A2346" s="12">
        <v>1003456</v>
      </c>
      <c r="B2346" s="12">
        <v>1003401</v>
      </c>
      <c r="C2346" s="12" t="s">
        <v>42</v>
      </c>
      <c r="D2346" s="12">
        <v>20</v>
      </c>
      <c r="E2346" s="12">
        <v>56</v>
      </c>
      <c r="F2346" s="11">
        <v>200</v>
      </c>
      <c r="G2346" s="12">
        <v>4</v>
      </c>
      <c r="H2346" s="12">
        <v>713</v>
      </c>
      <c r="I2346" s="12">
        <v>632</v>
      </c>
      <c r="J2346" s="12">
        <v>621</v>
      </c>
      <c r="K2346" s="12">
        <v>633</v>
      </c>
      <c r="L2346" s="12">
        <v>2</v>
      </c>
      <c r="M2346" s="12">
        <v>60</v>
      </c>
      <c r="N2346" s="12">
        <v>5010</v>
      </c>
      <c r="O2346" s="12">
        <v>1</v>
      </c>
      <c r="P2346" s="12">
        <v>10034</v>
      </c>
      <c r="Q2346" s="12">
        <v>1</v>
      </c>
      <c r="R2346" s="12">
        <v>4040000</v>
      </c>
      <c r="S2346" s="12">
        <v>5005</v>
      </c>
      <c r="T2346" s="12">
        <v>5006</v>
      </c>
      <c r="U2346" s="12">
        <v>5</v>
      </c>
      <c r="V2346" s="12">
        <v>412502</v>
      </c>
      <c r="W2346" s="12">
        <v>6</v>
      </c>
      <c r="X2346" s="12">
        <v>31878</v>
      </c>
      <c r="Y2346" s="12">
        <v>21</v>
      </c>
      <c r="Z2346" s="12">
        <v>20611</v>
      </c>
      <c r="AA2346" s="12">
        <v>0</v>
      </c>
      <c r="AB2346" s="12">
        <v>0</v>
      </c>
      <c r="AC2346" s="12">
        <v>0</v>
      </c>
      <c r="AD2346" s="12">
        <v>273306</v>
      </c>
      <c r="AE2346" s="12">
        <v>106310000</v>
      </c>
      <c r="AF2346" s="12" t="s">
        <v>192</v>
      </c>
      <c r="AG2346" s="12" t="s">
        <v>159</v>
      </c>
      <c r="AH2346" s="12">
        <v>1</v>
      </c>
      <c r="AI2346" s="11"/>
      <c r="AJ2346" s="11"/>
      <c r="AK2346" s="11"/>
    </row>
    <row r="2347" spans="1:37" s="12" customFormat="1">
      <c r="A2347" s="12">
        <v>1003457</v>
      </c>
      <c r="B2347" s="12">
        <v>1003401</v>
      </c>
      <c r="C2347" s="12" t="s">
        <v>42</v>
      </c>
      <c r="D2347" s="12">
        <v>20</v>
      </c>
      <c r="E2347" s="12">
        <v>57</v>
      </c>
      <c r="F2347" s="11">
        <v>200</v>
      </c>
      <c r="G2347" s="12">
        <v>4</v>
      </c>
      <c r="H2347" s="12">
        <v>712</v>
      </c>
      <c r="I2347" s="12">
        <v>631</v>
      </c>
      <c r="J2347" s="12">
        <v>623</v>
      </c>
      <c r="K2347" s="12">
        <v>632</v>
      </c>
      <c r="L2347" s="12">
        <v>2</v>
      </c>
      <c r="M2347" s="12">
        <v>60</v>
      </c>
      <c r="N2347" s="12">
        <v>5210</v>
      </c>
      <c r="O2347" s="12">
        <v>1</v>
      </c>
      <c r="P2347" s="12">
        <v>10034</v>
      </c>
      <c r="Q2347" s="12">
        <v>1</v>
      </c>
      <c r="R2347" s="12">
        <v>4065000</v>
      </c>
      <c r="S2347" s="12">
        <v>5005</v>
      </c>
      <c r="T2347" s="12">
        <v>5006</v>
      </c>
      <c r="U2347" s="12">
        <v>5</v>
      </c>
      <c r="V2347" s="12">
        <v>419991</v>
      </c>
      <c r="W2347" s="12">
        <v>6</v>
      </c>
      <c r="X2347" s="12">
        <v>32814</v>
      </c>
      <c r="Y2347" s="12">
        <v>21</v>
      </c>
      <c r="Z2347" s="12">
        <v>21846</v>
      </c>
      <c r="AA2347" s="12">
        <v>0</v>
      </c>
      <c r="AB2347" s="12">
        <v>0</v>
      </c>
      <c r="AC2347" s="12">
        <v>0</v>
      </c>
      <c r="AD2347" s="12">
        <v>298327</v>
      </c>
      <c r="AE2347" s="12">
        <v>110350000</v>
      </c>
      <c r="AF2347" s="12" t="s">
        <v>193</v>
      </c>
      <c r="AG2347" s="12" t="s">
        <v>158</v>
      </c>
      <c r="AH2347" s="12">
        <v>1</v>
      </c>
      <c r="AI2347" s="11"/>
      <c r="AJ2347" s="11"/>
      <c r="AK2347" s="11"/>
    </row>
    <row r="2348" spans="1:37" s="12" customFormat="1">
      <c r="A2348" s="12">
        <v>1003458</v>
      </c>
      <c r="B2348" s="12">
        <v>1003401</v>
      </c>
      <c r="C2348" s="12" t="s">
        <v>42</v>
      </c>
      <c r="D2348" s="12">
        <v>20</v>
      </c>
      <c r="E2348" s="12">
        <v>58</v>
      </c>
      <c r="F2348" s="11">
        <v>200</v>
      </c>
      <c r="G2348" s="12">
        <v>4</v>
      </c>
      <c r="H2348" s="12">
        <v>711</v>
      </c>
      <c r="I2348" s="12">
        <v>733</v>
      </c>
      <c r="J2348" s="12">
        <v>622</v>
      </c>
      <c r="K2348" s="12">
        <v>631</v>
      </c>
      <c r="L2348" s="12">
        <v>2</v>
      </c>
      <c r="M2348" s="12">
        <v>60</v>
      </c>
      <c r="N2348" s="12">
        <v>5410</v>
      </c>
      <c r="O2348" s="12">
        <v>1</v>
      </c>
      <c r="P2348" s="12">
        <v>10034</v>
      </c>
      <c r="Q2348" s="12">
        <v>1</v>
      </c>
      <c r="R2348" s="12">
        <v>4085000</v>
      </c>
      <c r="S2348" s="12">
        <v>5005</v>
      </c>
      <c r="T2348" s="12">
        <v>5006</v>
      </c>
      <c r="U2348" s="12">
        <v>5</v>
      </c>
      <c r="V2348" s="12">
        <v>444902</v>
      </c>
      <c r="W2348" s="12">
        <v>6</v>
      </c>
      <c r="X2348" s="12">
        <v>33753</v>
      </c>
      <c r="Y2348" s="12">
        <v>21</v>
      </c>
      <c r="Z2348" s="12">
        <v>22221</v>
      </c>
      <c r="AA2348" s="12">
        <v>0</v>
      </c>
      <c r="AB2348" s="12">
        <v>0</v>
      </c>
      <c r="AC2348" s="12">
        <v>0</v>
      </c>
      <c r="AD2348" s="12">
        <v>323348</v>
      </c>
      <c r="AE2348" s="12">
        <v>114415000</v>
      </c>
      <c r="AF2348" s="12" t="s">
        <v>194</v>
      </c>
      <c r="AG2348" s="12" t="s">
        <v>159</v>
      </c>
      <c r="AH2348" s="12">
        <v>1</v>
      </c>
      <c r="AI2348" s="11"/>
      <c r="AJ2348" s="11"/>
      <c r="AK2348" s="11"/>
    </row>
    <row r="2349" spans="1:37" s="12" customFormat="1">
      <c r="A2349" s="12">
        <v>1003459</v>
      </c>
      <c r="B2349" s="12">
        <v>1003401</v>
      </c>
      <c r="C2349" s="12" t="s">
        <v>42</v>
      </c>
      <c r="D2349" s="12">
        <v>20</v>
      </c>
      <c r="E2349" s="12">
        <v>59</v>
      </c>
      <c r="F2349" s="11">
        <v>200</v>
      </c>
      <c r="G2349" s="12">
        <v>4</v>
      </c>
      <c r="H2349" s="12">
        <v>723</v>
      </c>
      <c r="I2349" s="12">
        <v>732</v>
      </c>
      <c r="J2349" s="12">
        <v>621</v>
      </c>
      <c r="K2349" s="12">
        <v>633</v>
      </c>
      <c r="L2349" s="12">
        <v>2</v>
      </c>
      <c r="M2349" s="12">
        <v>60</v>
      </c>
      <c r="N2349" s="12">
        <v>5610</v>
      </c>
      <c r="O2349" s="12">
        <v>1</v>
      </c>
      <c r="P2349" s="12">
        <v>10034</v>
      </c>
      <c r="Q2349" s="12">
        <v>1</v>
      </c>
      <c r="R2349" s="12">
        <v>4720000</v>
      </c>
      <c r="S2349" s="12">
        <v>5005</v>
      </c>
      <c r="T2349" s="12">
        <v>5006</v>
      </c>
      <c r="U2349" s="12">
        <v>5</v>
      </c>
      <c r="V2349" s="12">
        <v>452436</v>
      </c>
      <c r="W2349" s="12">
        <v>6</v>
      </c>
      <c r="X2349" s="12">
        <v>34694</v>
      </c>
      <c r="Y2349" s="12">
        <v>21</v>
      </c>
      <c r="Z2349" s="12">
        <v>23458</v>
      </c>
      <c r="AA2349" s="12">
        <v>0</v>
      </c>
      <c r="AB2349" s="12">
        <v>0</v>
      </c>
      <c r="AC2349" s="12">
        <v>0</v>
      </c>
      <c r="AD2349" s="12">
        <v>353732</v>
      </c>
      <c r="AE2349" s="12">
        <v>118500000</v>
      </c>
      <c r="AF2349" s="12" t="s">
        <v>195</v>
      </c>
      <c r="AG2349" s="12" t="s">
        <v>136</v>
      </c>
      <c r="AH2349" s="12">
        <v>1</v>
      </c>
      <c r="AI2349" s="11"/>
      <c r="AJ2349" s="11"/>
      <c r="AK2349" s="11"/>
    </row>
    <row r="2350" spans="1:37" s="12" customFormat="1">
      <c r="A2350" s="12">
        <v>1003460</v>
      </c>
      <c r="B2350" s="12">
        <v>1003401</v>
      </c>
      <c r="C2350" s="12" t="s">
        <v>42</v>
      </c>
      <c r="D2350" s="12">
        <v>20</v>
      </c>
      <c r="E2350" s="12">
        <v>60</v>
      </c>
      <c r="F2350" s="11">
        <v>200</v>
      </c>
      <c r="G2350" s="12">
        <v>0</v>
      </c>
      <c r="H2350" s="12">
        <v>0</v>
      </c>
      <c r="I2350" s="12">
        <v>0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  <c r="O2350" s="12">
        <v>0</v>
      </c>
      <c r="P2350" s="12">
        <v>0</v>
      </c>
      <c r="Q2350" s="12">
        <v>0</v>
      </c>
      <c r="R2350" s="12">
        <v>0</v>
      </c>
      <c r="S2350" s="12">
        <v>5006</v>
      </c>
      <c r="T2350" s="12">
        <v>0</v>
      </c>
      <c r="U2350" s="12">
        <v>5</v>
      </c>
      <c r="V2350" s="12">
        <v>460880</v>
      </c>
      <c r="W2350" s="12">
        <v>6</v>
      </c>
      <c r="X2350" s="12">
        <v>35750</v>
      </c>
      <c r="Y2350" s="12">
        <v>21</v>
      </c>
      <c r="Z2350" s="12">
        <v>23880</v>
      </c>
      <c r="AA2350" s="12">
        <v>0</v>
      </c>
      <c r="AB2350" s="12">
        <v>0</v>
      </c>
      <c r="AC2350" s="12">
        <v>0</v>
      </c>
      <c r="AD2350" s="12">
        <v>384116</v>
      </c>
      <c r="AE2350" s="12">
        <v>123220000</v>
      </c>
      <c r="AF2350" s="12">
        <v>0</v>
      </c>
      <c r="AG2350" s="12">
        <v>0</v>
      </c>
      <c r="AH2350" s="12">
        <v>0</v>
      </c>
      <c r="AI2350" s="11"/>
      <c r="AJ2350" s="11"/>
      <c r="AK2350" s="11"/>
    </row>
    <row r="2351" spans="1:37" s="12" customFormat="1">
      <c r="A2351" s="12">
        <v>1004551</v>
      </c>
      <c r="B2351" s="12">
        <v>1004501</v>
      </c>
      <c r="C2351" s="12" t="s">
        <v>43</v>
      </c>
      <c r="D2351" s="12">
        <v>20</v>
      </c>
      <c r="E2351" s="12">
        <v>51</v>
      </c>
      <c r="F2351" s="11">
        <v>200</v>
      </c>
      <c r="G2351" s="12">
        <v>4</v>
      </c>
      <c r="H2351" s="12">
        <v>612</v>
      </c>
      <c r="I2351" s="12">
        <v>631</v>
      </c>
      <c r="J2351" s="12">
        <v>623</v>
      </c>
      <c r="K2351" s="12">
        <v>613</v>
      </c>
      <c r="L2351" s="12">
        <v>2</v>
      </c>
      <c r="M2351" s="12">
        <v>60</v>
      </c>
      <c r="N2351" s="12">
        <v>4010</v>
      </c>
      <c r="O2351" s="12">
        <v>1</v>
      </c>
      <c r="P2351" s="12">
        <v>10045</v>
      </c>
      <c r="Q2351" s="12">
        <v>1</v>
      </c>
      <c r="R2351" s="12">
        <v>3915000</v>
      </c>
      <c r="S2351" s="12">
        <v>5005</v>
      </c>
      <c r="T2351" s="12">
        <v>5006</v>
      </c>
      <c r="U2351" s="12">
        <v>5</v>
      </c>
      <c r="V2351" s="12">
        <v>301400</v>
      </c>
      <c r="W2351" s="12">
        <v>6</v>
      </c>
      <c r="X2351" s="12">
        <v>32687</v>
      </c>
      <c r="Y2351" s="12">
        <v>21</v>
      </c>
      <c r="Z2351" s="12">
        <v>15946</v>
      </c>
      <c r="AA2351" s="12">
        <v>0</v>
      </c>
      <c r="AB2351" s="12">
        <v>0</v>
      </c>
      <c r="AC2351" s="12">
        <v>0</v>
      </c>
      <c r="AD2351" s="12">
        <v>169657</v>
      </c>
      <c r="AE2351" s="12">
        <v>86485000</v>
      </c>
      <c r="AF2351" s="12" t="s">
        <v>187</v>
      </c>
      <c r="AG2351" s="12" t="s">
        <v>158</v>
      </c>
      <c r="AH2351" s="12">
        <v>1</v>
      </c>
    </row>
    <row r="2352" spans="1:37" s="12" customFormat="1">
      <c r="A2352" s="12">
        <v>1004552</v>
      </c>
      <c r="B2352" s="12">
        <v>1004501</v>
      </c>
      <c r="C2352" s="12" t="s">
        <v>43</v>
      </c>
      <c r="D2352" s="12">
        <v>20</v>
      </c>
      <c r="E2352" s="12">
        <v>52</v>
      </c>
      <c r="F2352" s="11">
        <v>200</v>
      </c>
      <c r="G2352" s="12">
        <v>4</v>
      </c>
      <c r="H2352" s="12">
        <v>611</v>
      </c>
      <c r="I2352" s="12">
        <v>633</v>
      </c>
      <c r="J2352" s="12">
        <v>622</v>
      </c>
      <c r="K2352" s="12">
        <v>612</v>
      </c>
      <c r="L2352" s="12">
        <v>2</v>
      </c>
      <c r="M2352" s="12">
        <v>60</v>
      </c>
      <c r="N2352" s="12">
        <v>4210</v>
      </c>
      <c r="O2352" s="12">
        <v>1</v>
      </c>
      <c r="P2352" s="12">
        <v>10045</v>
      </c>
      <c r="Q2352" s="12">
        <v>1</v>
      </c>
      <c r="R2352" s="12">
        <v>3940000</v>
      </c>
      <c r="S2352" s="12">
        <v>5005</v>
      </c>
      <c r="T2352" s="12">
        <v>5006</v>
      </c>
      <c r="U2352" s="12">
        <v>5</v>
      </c>
      <c r="V2352" s="12">
        <v>325440</v>
      </c>
      <c r="W2352" s="12">
        <v>6</v>
      </c>
      <c r="X2352" s="12">
        <v>33793</v>
      </c>
      <c r="Y2352" s="12">
        <v>21</v>
      </c>
      <c r="Z2352" s="12">
        <v>16278</v>
      </c>
      <c r="AA2352" s="12">
        <v>0</v>
      </c>
      <c r="AB2352" s="12">
        <v>0</v>
      </c>
      <c r="AC2352" s="12">
        <v>0</v>
      </c>
      <c r="AD2352" s="12">
        <v>189314</v>
      </c>
      <c r="AE2352" s="12">
        <v>90400000</v>
      </c>
      <c r="AF2352" s="12" t="s">
        <v>188</v>
      </c>
      <c r="AG2352" s="12" t="s">
        <v>159</v>
      </c>
      <c r="AH2352" s="12">
        <v>1</v>
      </c>
      <c r="AI2352" s="11"/>
      <c r="AJ2352" s="11"/>
      <c r="AK2352" s="11"/>
    </row>
    <row r="2353" spans="1:37" s="12" customFormat="1">
      <c r="A2353" s="12">
        <v>1004553</v>
      </c>
      <c r="B2353" s="12">
        <v>1004501</v>
      </c>
      <c r="C2353" s="12" t="s">
        <v>43</v>
      </c>
      <c r="D2353" s="12">
        <v>20</v>
      </c>
      <c r="E2353" s="12">
        <v>53</v>
      </c>
      <c r="F2353" s="11">
        <v>200</v>
      </c>
      <c r="G2353" s="12">
        <v>4</v>
      </c>
      <c r="H2353" s="12">
        <v>613</v>
      </c>
      <c r="I2353" s="12">
        <v>632</v>
      </c>
      <c r="J2353" s="12">
        <v>621</v>
      </c>
      <c r="K2353" s="12">
        <v>611</v>
      </c>
      <c r="L2353" s="12">
        <v>2</v>
      </c>
      <c r="M2353" s="12">
        <v>60</v>
      </c>
      <c r="N2353" s="12">
        <v>4410</v>
      </c>
      <c r="O2353" s="12">
        <v>1</v>
      </c>
      <c r="P2353" s="12">
        <v>10045</v>
      </c>
      <c r="Q2353" s="12">
        <v>1</v>
      </c>
      <c r="R2353" s="12">
        <v>3965000</v>
      </c>
      <c r="S2353" s="12">
        <v>5005</v>
      </c>
      <c r="T2353" s="12">
        <v>5006</v>
      </c>
      <c r="U2353" s="12">
        <v>5</v>
      </c>
      <c r="V2353" s="12">
        <v>332100</v>
      </c>
      <c r="W2353" s="12">
        <v>6</v>
      </c>
      <c r="X2353" s="12">
        <v>34903</v>
      </c>
      <c r="Y2353" s="12">
        <v>21</v>
      </c>
      <c r="Z2353" s="12">
        <v>17471</v>
      </c>
      <c r="AA2353" s="12">
        <v>0</v>
      </c>
      <c r="AB2353" s="12">
        <v>0</v>
      </c>
      <c r="AC2353" s="12">
        <v>0</v>
      </c>
      <c r="AD2353" s="12">
        <v>208971</v>
      </c>
      <c r="AE2353" s="12">
        <v>94340000</v>
      </c>
      <c r="AF2353" s="12" t="s">
        <v>189</v>
      </c>
      <c r="AG2353" s="12" t="s">
        <v>158</v>
      </c>
      <c r="AH2353" s="12">
        <v>1</v>
      </c>
      <c r="AI2353" s="11"/>
      <c r="AJ2353" s="11"/>
      <c r="AK2353" s="11"/>
    </row>
    <row r="2354" spans="1:37" s="12" customFormat="1">
      <c r="A2354" s="12">
        <v>1004554</v>
      </c>
      <c r="B2354" s="12">
        <v>1004501</v>
      </c>
      <c r="C2354" s="12" t="s">
        <v>43</v>
      </c>
      <c r="D2354" s="12">
        <v>20</v>
      </c>
      <c r="E2354" s="12">
        <v>54</v>
      </c>
      <c r="F2354" s="11">
        <v>200</v>
      </c>
      <c r="G2354" s="12">
        <v>4</v>
      </c>
      <c r="H2354" s="12">
        <v>612</v>
      </c>
      <c r="I2354" s="12">
        <v>621</v>
      </c>
      <c r="J2354" s="12">
        <v>623</v>
      </c>
      <c r="K2354" s="12">
        <v>613</v>
      </c>
      <c r="L2354" s="12">
        <v>2</v>
      </c>
      <c r="M2354" s="12">
        <v>60</v>
      </c>
      <c r="N2354" s="12">
        <v>4610</v>
      </c>
      <c r="O2354" s="12">
        <v>1</v>
      </c>
      <c r="P2354" s="12">
        <v>10045</v>
      </c>
      <c r="Q2354" s="12">
        <v>1</v>
      </c>
      <c r="R2354" s="12">
        <v>3990000</v>
      </c>
      <c r="S2354" s="12">
        <v>5005</v>
      </c>
      <c r="T2354" s="12">
        <v>5006</v>
      </c>
      <c r="U2354" s="12">
        <v>5</v>
      </c>
      <c r="V2354" s="12">
        <v>356180</v>
      </c>
      <c r="W2354" s="12">
        <v>6</v>
      </c>
      <c r="X2354" s="12">
        <v>36017</v>
      </c>
      <c r="Y2354" s="12">
        <v>21</v>
      </c>
      <c r="Z2354" s="12">
        <v>17805</v>
      </c>
      <c r="AA2354" s="12">
        <v>0</v>
      </c>
      <c r="AB2354" s="12">
        <v>0</v>
      </c>
      <c r="AC2354" s="12">
        <v>0</v>
      </c>
      <c r="AD2354" s="12">
        <v>228628</v>
      </c>
      <c r="AE2354" s="12">
        <v>98305000</v>
      </c>
      <c r="AF2354" s="12" t="s">
        <v>190</v>
      </c>
      <c r="AG2354" s="12" t="s">
        <v>159</v>
      </c>
      <c r="AH2354" s="12">
        <v>1</v>
      </c>
      <c r="AI2354" s="11"/>
      <c r="AJ2354" s="11"/>
      <c r="AK2354" s="11"/>
    </row>
    <row r="2355" spans="1:37" s="12" customFormat="1">
      <c r="A2355" s="12">
        <v>1004555</v>
      </c>
      <c r="B2355" s="12">
        <v>1004501</v>
      </c>
      <c r="C2355" s="12" t="s">
        <v>43</v>
      </c>
      <c r="D2355" s="12">
        <v>20</v>
      </c>
      <c r="E2355" s="12">
        <v>55</v>
      </c>
      <c r="F2355" s="11">
        <v>200</v>
      </c>
      <c r="G2355" s="12">
        <v>4</v>
      </c>
      <c r="H2355" s="12">
        <v>711</v>
      </c>
      <c r="I2355" s="12">
        <v>633</v>
      </c>
      <c r="J2355" s="12">
        <v>622</v>
      </c>
      <c r="K2355" s="12">
        <v>611</v>
      </c>
      <c r="L2355" s="12">
        <v>2</v>
      </c>
      <c r="M2355" s="12">
        <v>60</v>
      </c>
      <c r="N2355" s="12">
        <v>4810</v>
      </c>
      <c r="O2355" s="12">
        <v>1</v>
      </c>
      <c r="P2355" s="12">
        <v>10045</v>
      </c>
      <c r="Q2355" s="12">
        <v>1</v>
      </c>
      <c r="R2355" s="12">
        <v>4015000</v>
      </c>
      <c r="S2355" s="12">
        <v>5005</v>
      </c>
      <c r="T2355" s="12">
        <v>5006</v>
      </c>
      <c r="U2355" s="12">
        <v>5</v>
      </c>
      <c r="V2355" s="12">
        <v>362880</v>
      </c>
      <c r="W2355" s="12">
        <v>6</v>
      </c>
      <c r="X2355" s="12">
        <v>37133</v>
      </c>
      <c r="Y2355" s="12">
        <v>21</v>
      </c>
      <c r="Z2355" s="12">
        <v>19000</v>
      </c>
      <c r="AA2355" s="12">
        <v>0</v>
      </c>
      <c r="AB2355" s="12">
        <v>0</v>
      </c>
      <c r="AC2355" s="12">
        <v>0</v>
      </c>
      <c r="AD2355" s="12">
        <v>248285</v>
      </c>
      <c r="AE2355" s="12">
        <v>102295000</v>
      </c>
      <c r="AF2355" s="12" t="s">
        <v>191</v>
      </c>
      <c r="AG2355" s="12" t="s">
        <v>158</v>
      </c>
      <c r="AH2355" s="12">
        <v>1</v>
      </c>
      <c r="AI2355" s="11"/>
      <c r="AJ2355" s="11"/>
      <c r="AK2355" s="11"/>
    </row>
    <row r="2356" spans="1:37" s="12" customFormat="1">
      <c r="A2356" s="12">
        <v>1004556</v>
      </c>
      <c r="B2356" s="12">
        <v>1004501</v>
      </c>
      <c r="C2356" s="12" t="s">
        <v>43</v>
      </c>
      <c r="D2356" s="12">
        <v>20</v>
      </c>
      <c r="E2356" s="12">
        <v>56</v>
      </c>
      <c r="F2356" s="11">
        <v>200</v>
      </c>
      <c r="G2356" s="12">
        <v>4</v>
      </c>
      <c r="H2356" s="12">
        <v>713</v>
      </c>
      <c r="I2356" s="12">
        <v>622</v>
      </c>
      <c r="J2356" s="12">
        <v>621</v>
      </c>
      <c r="K2356" s="12">
        <v>613</v>
      </c>
      <c r="L2356" s="12">
        <v>2</v>
      </c>
      <c r="M2356" s="12">
        <v>60</v>
      </c>
      <c r="N2356" s="12">
        <v>5010</v>
      </c>
      <c r="O2356" s="12">
        <v>1</v>
      </c>
      <c r="P2356" s="12">
        <v>10045</v>
      </c>
      <c r="Q2356" s="12">
        <v>1</v>
      </c>
      <c r="R2356" s="12">
        <v>4040000</v>
      </c>
      <c r="S2356" s="12">
        <v>5005</v>
      </c>
      <c r="T2356" s="12">
        <v>5006</v>
      </c>
      <c r="U2356" s="12">
        <v>5</v>
      </c>
      <c r="V2356" s="12">
        <v>387000</v>
      </c>
      <c r="W2356" s="12">
        <v>6</v>
      </c>
      <c r="X2356" s="12">
        <v>38253</v>
      </c>
      <c r="Y2356" s="12">
        <v>21</v>
      </c>
      <c r="Z2356" s="12">
        <v>19336</v>
      </c>
      <c r="AA2356" s="12">
        <v>0</v>
      </c>
      <c r="AB2356" s="12">
        <v>0</v>
      </c>
      <c r="AC2356" s="12">
        <v>0</v>
      </c>
      <c r="AD2356" s="12">
        <v>273306</v>
      </c>
      <c r="AE2356" s="12">
        <v>106310000</v>
      </c>
      <c r="AF2356" s="12" t="s">
        <v>192</v>
      </c>
      <c r="AG2356" s="12" t="s">
        <v>159</v>
      </c>
      <c r="AH2356" s="12">
        <v>1</v>
      </c>
      <c r="AI2356" s="11"/>
      <c r="AJ2356" s="11"/>
      <c r="AK2356" s="11"/>
    </row>
    <row r="2357" spans="1:37" s="12" customFormat="1">
      <c r="A2357" s="12">
        <v>1004557</v>
      </c>
      <c r="B2357" s="12">
        <v>1004501</v>
      </c>
      <c r="C2357" s="12" t="s">
        <v>43</v>
      </c>
      <c r="D2357" s="12">
        <v>20</v>
      </c>
      <c r="E2357" s="12">
        <v>57</v>
      </c>
      <c r="F2357" s="11">
        <v>200</v>
      </c>
      <c r="G2357" s="12">
        <v>4</v>
      </c>
      <c r="H2357" s="12">
        <v>712</v>
      </c>
      <c r="I2357" s="12">
        <v>621</v>
      </c>
      <c r="J2357" s="12">
        <v>623</v>
      </c>
      <c r="K2357" s="12">
        <v>612</v>
      </c>
      <c r="L2357" s="12">
        <v>2</v>
      </c>
      <c r="M2357" s="12">
        <v>60</v>
      </c>
      <c r="N2357" s="12">
        <v>5210</v>
      </c>
      <c r="O2357" s="12">
        <v>1</v>
      </c>
      <c r="P2357" s="12">
        <v>10045</v>
      </c>
      <c r="Q2357" s="12">
        <v>1</v>
      </c>
      <c r="R2357" s="12">
        <v>4065000</v>
      </c>
      <c r="S2357" s="12">
        <v>5005</v>
      </c>
      <c r="T2357" s="12">
        <v>5006</v>
      </c>
      <c r="U2357" s="12">
        <v>5</v>
      </c>
      <c r="V2357" s="12">
        <v>393740</v>
      </c>
      <c r="W2357" s="12">
        <v>6</v>
      </c>
      <c r="X2357" s="12">
        <v>39377</v>
      </c>
      <c r="Y2357" s="12">
        <v>21</v>
      </c>
      <c r="Z2357" s="12">
        <v>20533</v>
      </c>
      <c r="AA2357" s="12">
        <v>0</v>
      </c>
      <c r="AB2357" s="12">
        <v>0</v>
      </c>
      <c r="AC2357" s="12">
        <v>0</v>
      </c>
      <c r="AD2357" s="12">
        <v>298327</v>
      </c>
      <c r="AE2357" s="12">
        <v>110350000</v>
      </c>
      <c r="AF2357" s="12" t="s">
        <v>193</v>
      </c>
      <c r="AG2357" s="12" t="s">
        <v>158</v>
      </c>
      <c r="AH2357" s="12">
        <v>1</v>
      </c>
      <c r="AI2357" s="11"/>
      <c r="AJ2357" s="11"/>
      <c r="AK2357" s="11"/>
    </row>
    <row r="2358" spans="1:37" s="12" customFormat="1">
      <c r="A2358" s="12">
        <v>1004558</v>
      </c>
      <c r="B2358" s="12">
        <v>1004501</v>
      </c>
      <c r="C2358" s="12" t="s">
        <v>43</v>
      </c>
      <c r="D2358" s="12">
        <v>20</v>
      </c>
      <c r="E2358" s="12">
        <v>58</v>
      </c>
      <c r="F2358" s="11">
        <v>200</v>
      </c>
      <c r="G2358" s="12">
        <v>4</v>
      </c>
      <c r="H2358" s="12">
        <v>711</v>
      </c>
      <c r="I2358" s="12">
        <v>733</v>
      </c>
      <c r="J2358" s="12">
        <v>622</v>
      </c>
      <c r="K2358" s="12">
        <v>611</v>
      </c>
      <c r="L2358" s="12">
        <v>2</v>
      </c>
      <c r="M2358" s="12">
        <v>60</v>
      </c>
      <c r="N2358" s="12">
        <v>5410</v>
      </c>
      <c r="O2358" s="12">
        <v>1</v>
      </c>
      <c r="P2358" s="12">
        <v>10045</v>
      </c>
      <c r="Q2358" s="12">
        <v>1</v>
      </c>
      <c r="R2358" s="12">
        <v>4085000</v>
      </c>
      <c r="S2358" s="12">
        <v>5005</v>
      </c>
      <c r="T2358" s="12">
        <v>5006</v>
      </c>
      <c r="U2358" s="12">
        <v>5</v>
      </c>
      <c r="V2358" s="12">
        <v>417900</v>
      </c>
      <c r="W2358" s="12">
        <v>6</v>
      </c>
      <c r="X2358" s="12">
        <v>40503</v>
      </c>
      <c r="Y2358" s="12">
        <v>21</v>
      </c>
      <c r="Z2358" s="12">
        <v>20871</v>
      </c>
      <c r="AA2358" s="12">
        <v>0</v>
      </c>
      <c r="AB2358" s="12">
        <v>0</v>
      </c>
      <c r="AC2358" s="12">
        <v>0</v>
      </c>
      <c r="AD2358" s="12">
        <v>323348</v>
      </c>
      <c r="AE2358" s="12">
        <v>114415000</v>
      </c>
      <c r="AF2358" s="12" t="s">
        <v>194</v>
      </c>
      <c r="AG2358" s="12" t="s">
        <v>159</v>
      </c>
      <c r="AH2358" s="12">
        <v>1</v>
      </c>
      <c r="AI2358" s="11"/>
      <c r="AJ2358" s="11"/>
      <c r="AK2358" s="11"/>
    </row>
    <row r="2359" spans="1:37" s="12" customFormat="1">
      <c r="A2359" s="12">
        <v>1004559</v>
      </c>
      <c r="B2359" s="12">
        <v>1004501</v>
      </c>
      <c r="C2359" s="12" t="s">
        <v>43</v>
      </c>
      <c r="D2359" s="12">
        <v>20</v>
      </c>
      <c r="E2359" s="12">
        <v>59</v>
      </c>
      <c r="F2359" s="11">
        <v>200</v>
      </c>
      <c r="G2359" s="12">
        <v>4</v>
      </c>
      <c r="H2359" s="12">
        <v>713</v>
      </c>
      <c r="I2359" s="12">
        <v>732</v>
      </c>
      <c r="J2359" s="12">
        <v>621</v>
      </c>
      <c r="K2359" s="12">
        <v>611</v>
      </c>
      <c r="L2359" s="12">
        <v>2</v>
      </c>
      <c r="M2359" s="12">
        <v>60</v>
      </c>
      <c r="N2359" s="12">
        <v>5610</v>
      </c>
      <c r="O2359" s="12">
        <v>1</v>
      </c>
      <c r="P2359" s="12">
        <v>10045</v>
      </c>
      <c r="Q2359" s="12">
        <v>1</v>
      </c>
      <c r="R2359" s="12">
        <v>4720000</v>
      </c>
      <c r="S2359" s="12">
        <v>5005</v>
      </c>
      <c r="T2359" s="12">
        <v>5006</v>
      </c>
      <c r="U2359" s="12">
        <v>5</v>
      </c>
      <c r="V2359" s="12">
        <v>424680</v>
      </c>
      <c r="W2359" s="12">
        <v>6</v>
      </c>
      <c r="X2359" s="12">
        <v>41633</v>
      </c>
      <c r="Y2359" s="12">
        <v>21</v>
      </c>
      <c r="Z2359" s="12">
        <v>22070</v>
      </c>
      <c r="AA2359" s="12">
        <v>0</v>
      </c>
      <c r="AB2359" s="12">
        <v>0</v>
      </c>
      <c r="AC2359" s="12">
        <v>0</v>
      </c>
      <c r="AD2359" s="12">
        <v>353732</v>
      </c>
      <c r="AE2359" s="12">
        <v>118500000</v>
      </c>
      <c r="AF2359" s="12" t="s">
        <v>195</v>
      </c>
      <c r="AG2359" s="12" t="s">
        <v>136</v>
      </c>
      <c r="AH2359" s="12">
        <v>1</v>
      </c>
      <c r="AI2359" s="11"/>
      <c r="AJ2359" s="11"/>
      <c r="AK2359" s="11"/>
    </row>
    <row r="2360" spans="1:37" s="12" customFormat="1">
      <c r="A2360" s="12">
        <v>1004560</v>
      </c>
      <c r="B2360" s="12">
        <v>1004501</v>
      </c>
      <c r="C2360" s="12" t="s">
        <v>43</v>
      </c>
      <c r="D2360" s="12">
        <v>20</v>
      </c>
      <c r="E2360" s="12">
        <v>60</v>
      </c>
      <c r="F2360" s="11">
        <v>200</v>
      </c>
      <c r="G2360" s="12">
        <v>0</v>
      </c>
      <c r="H2360" s="12">
        <v>0</v>
      </c>
      <c r="I2360" s="12">
        <v>0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  <c r="O2360" s="12">
        <v>0</v>
      </c>
      <c r="P2360" s="12">
        <v>0</v>
      </c>
      <c r="Q2360" s="12">
        <v>0</v>
      </c>
      <c r="R2360" s="12">
        <v>0</v>
      </c>
      <c r="S2360" s="12">
        <v>5006</v>
      </c>
      <c r="T2360" s="12">
        <v>0</v>
      </c>
      <c r="U2360" s="12">
        <v>5</v>
      </c>
      <c r="V2360" s="12">
        <v>432280</v>
      </c>
      <c r="W2360" s="12">
        <v>6</v>
      </c>
      <c r="X2360" s="12">
        <v>42900</v>
      </c>
      <c r="Y2360" s="12">
        <v>21</v>
      </c>
      <c r="Z2360" s="12">
        <v>22450</v>
      </c>
      <c r="AA2360" s="12">
        <v>0</v>
      </c>
      <c r="AB2360" s="12">
        <v>0</v>
      </c>
      <c r="AC2360" s="12">
        <v>0</v>
      </c>
      <c r="AD2360" s="12">
        <v>384116</v>
      </c>
      <c r="AE2360" s="12">
        <v>123220000</v>
      </c>
      <c r="AF2360" s="12">
        <v>0</v>
      </c>
      <c r="AG2360" s="12">
        <v>0</v>
      </c>
      <c r="AH2360" s="12">
        <v>0</v>
      </c>
      <c r="AI2360" s="11"/>
      <c r="AJ2360" s="11"/>
      <c r="AK2360" s="11"/>
    </row>
    <row r="2361" spans="1:37" s="12" customFormat="1">
      <c r="A2361" s="12">
        <v>1005651</v>
      </c>
      <c r="B2361" s="12">
        <v>1005601</v>
      </c>
      <c r="C2361" s="12" t="s">
        <v>44</v>
      </c>
      <c r="D2361" s="12">
        <v>23</v>
      </c>
      <c r="E2361" s="12">
        <v>51</v>
      </c>
      <c r="F2361" s="11">
        <v>200</v>
      </c>
      <c r="G2361" s="12">
        <v>4</v>
      </c>
      <c r="H2361" s="12">
        <v>612</v>
      </c>
      <c r="I2361" s="12">
        <v>631</v>
      </c>
      <c r="J2361" s="12">
        <v>623</v>
      </c>
      <c r="K2361" s="12">
        <v>632</v>
      </c>
      <c r="L2361" s="12">
        <v>2</v>
      </c>
      <c r="M2361" s="12">
        <v>60</v>
      </c>
      <c r="N2361" s="12">
        <v>4010</v>
      </c>
      <c r="O2361" s="12">
        <v>1</v>
      </c>
      <c r="P2361" s="12">
        <v>10056</v>
      </c>
      <c r="Q2361" s="12">
        <v>1</v>
      </c>
      <c r="R2361" s="12">
        <v>3915000</v>
      </c>
      <c r="S2361" s="12">
        <v>5005</v>
      </c>
      <c r="T2361" s="12">
        <v>5006</v>
      </c>
      <c r="U2361" s="12">
        <v>5</v>
      </c>
      <c r="V2361" s="12">
        <v>370534</v>
      </c>
      <c r="W2361" s="12">
        <v>6</v>
      </c>
      <c r="X2361" s="12">
        <v>31187</v>
      </c>
      <c r="Y2361" s="12">
        <v>21</v>
      </c>
      <c r="Z2361" s="12">
        <v>19335</v>
      </c>
      <c r="AA2361" s="12">
        <v>0</v>
      </c>
      <c r="AB2361" s="12">
        <v>0</v>
      </c>
      <c r="AC2361" s="12">
        <v>0</v>
      </c>
      <c r="AD2361" s="12">
        <v>169657</v>
      </c>
      <c r="AE2361" s="12">
        <v>86485000</v>
      </c>
      <c r="AF2361" s="12" t="s">
        <v>187</v>
      </c>
      <c r="AG2361" s="12" t="s">
        <v>158</v>
      </c>
      <c r="AH2361" s="12">
        <v>1</v>
      </c>
      <c r="AI2361" s="11"/>
      <c r="AJ2361" s="11"/>
      <c r="AK2361" s="11"/>
    </row>
    <row r="2362" spans="1:37" s="12" customFormat="1">
      <c r="A2362" s="12">
        <v>1005652</v>
      </c>
      <c r="B2362" s="12">
        <v>1005601</v>
      </c>
      <c r="C2362" s="12" t="s">
        <v>44</v>
      </c>
      <c r="D2362" s="12">
        <v>23</v>
      </c>
      <c r="E2362" s="12">
        <v>52</v>
      </c>
      <c r="F2362" s="11">
        <v>200</v>
      </c>
      <c r="G2362" s="12">
        <v>4</v>
      </c>
      <c r="H2362" s="12">
        <v>611</v>
      </c>
      <c r="I2362" s="12">
        <v>633</v>
      </c>
      <c r="J2362" s="12">
        <v>622</v>
      </c>
      <c r="K2362" s="12">
        <v>631</v>
      </c>
      <c r="L2362" s="12">
        <v>2</v>
      </c>
      <c r="M2362" s="12">
        <v>60</v>
      </c>
      <c r="N2362" s="12">
        <v>4210</v>
      </c>
      <c r="O2362" s="12">
        <v>1</v>
      </c>
      <c r="P2362" s="12">
        <v>10056</v>
      </c>
      <c r="Q2362" s="12">
        <v>1</v>
      </c>
      <c r="R2362" s="12">
        <v>3940000</v>
      </c>
      <c r="S2362" s="12">
        <v>5005</v>
      </c>
      <c r="T2362" s="12">
        <v>5006</v>
      </c>
      <c r="U2362" s="12">
        <v>5</v>
      </c>
      <c r="V2362" s="12">
        <v>395312</v>
      </c>
      <c r="W2362" s="12">
        <v>6</v>
      </c>
      <c r="X2362" s="12">
        <v>32109</v>
      </c>
      <c r="Y2362" s="12">
        <v>21</v>
      </c>
      <c r="Z2362" s="12">
        <v>19704</v>
      </c>
      <c r="AA2362" s="12">
        <v>0</v>
      </c>
      <c r="AB2362" s="12">
        <v>0</v>
      </c>
      <c r="AC2362" s="12">
        <v>0</v>
      </c>
      <c r="AD2362" s="12">
        <v>189314</v>
      </c>
      <c r="AE2362" s="12">
        <v>90400000</v>
      </c>
      <c r="AF2362" s="12" t="s">
        <v>188</v>
      </c>
      <c r="AG2362" s="12" t="s">
        <v>159</v>
      </c>
      <c r="AH2362" s="12">
        <v>1</v>
      </c>
      <c r="AI2362" s="11"/>
      <c r="AJ2362" s="11"/>
      <c r="AK2362" s="11"/>
    </row>
    <row r="2363" spans="1:37" s="12" customFormat="1">
      <c r="A2363" s="12">
        <v>1005653</v>
      </c>
      <c r="B2363" s="12">
        <v>1005601</v>
      </c>
      <c r="C2363" s="12" t="s">
        <v>44</v>
      </c>
      <c r="D2363" s="12">
        <v>23</v>
      </c>
      <c r="E2363" s="12">
        <v>53</v>
      </c>
      <c r="F2363" s="11">
        <v>200</v>
      </c>
      <c r="G2363" s="12">
        <v>4</v>
      </c>
      <c r="H2363" s="12">
        <v>613</v>
      </c>
      <c r="I2363" s="12">
        <v>632</v>
      </c>
      <c r="J2363" s="12">
        <v>621</v>
      </c>
      <c r="K2363" s="12">
        <v>633</v>
      </c>
      <c r="L2363" s="12">
        <v>2</v>
      </c>
      <c r="M2363" s="12">
        <v>60</v>
      </c>
      <c r="N2363" s="12">
        <v>4410</v>
      </c>
      <c r="O2363" s="12">
        <v>1</v>
      </c>
      <c r="P2363" s="12">
        <v>10056</v>
      </c>
      <c r="Q2363" s="12">
        <v>1</v>
      </c>
      <c r="R2363" s="12">
        <v>3965000</v>
      </c>
      <c r="S2363" s="12">
        <v>5005</v>
      </c>
      <c r="T2363" s="12">
        <v>5006</v>
      </c>
      <c r="U2363" s="12">
        <v>5</v>
      </c>
      <c r="V2363" s="12">
        <v>402712</v>
      </c>
      <c r="W2363" s="12">
        <v>6</v>
      </c>
      <c r="X2363" s="12">
        <v>33034</v>
      </c>
      <c r="Y2363" s="12">
        <v>21</v>
      </c>
      <c r="Z2363" s="12">
        <v>20934</v>
      </c>
      <c r="AA2363" s="12">
        <v>0</v>
      </c>
      <c r="AB2363" s="12">
        <v>0</v>
      </c>
      <c r="AC2363" s="12">
        <v>0</v>
      </c>
      <c r="AD2363" s="12">
        <v>208971</v>
      </c>
      <c r="AE2363" s="12">
        <v>94340000</v>
      </c>
      <c r="AF2363" s="12" t="s">
        <v>189</v>
      </c>
      <c r="AG2363" s="12" t="s">
        <v>158</v>
      </c>
      <c r="AH2363" s="12">
        <v>1</v>
      </c>
      <c r="AI2363" s="11"/>
      <c r="AJ2363" s="11"/>
      <c r="AK2363" s="11"/>
    </row>
    <row r="2364" spans="1:37" s="12" customFormat="1">
      <c r="A2364" s="12">
        <v>1005654</v>
      </c>
      <c r="B2364" s="12">
        <v>1005601</v>
      </c>
      <c r="C2364" s="12" t="s">
        <v>44</v>
      </c>
      <c r="D2364" s="12">
        <v>23</v>
      </c>
      <c r="E2364" s="12">
        <v>54</v>
      </c>
      <c r="F2364" s="11">
        <v>200</v>
      </c>
      <c r="G2364" s="12">
        <v>4</v>
      </c>
      <c r="H2364" s="12">
        <v>612</v>
      </c>
      <c r="I2364" s="12">
        <v>631</v>
      </c>
      <c r="J2364" s="12">
        <v>623</v>
      </c>
      <c r="K2364" s="12">
        <v>632</v>
      </c>
      <c r="L2364" s="12">
        <v>2</v>
      </c>
      <c r="M2364" s="12">
        <v>60</v>
      </c>
      <c r="N2364" s="12">
        <v>4610</v>
      </c>
      <c r="O2364" s="12">
        <v>1</v>
      </c>
      <c r="P2364" s="12">
        <v>10056</v>
      </c>
      <c r="Q2364" s="12">
        <v>1</v>
      </c>
      <c r="R2364" s="12">
        <v>3990000</v>
      </c>
      <c r="S2364" s="12">
        <v>5005</v>
      </c>
      <c r="T2364" s="12">
        <v>5006</v>
      </c>
      <c r="U2364" s="12">
        <v>5</v>
      </c>
      <c r="V2364" s="12">
        <v>427534</v>
      </c>
      <c r="W2364" s="12">
        <v>6</v>
      </c>
      <c r="X2364" s="12">
        <v>33962</v>
      </c>
      <c r="Y2364" s="12">
        <v>21</v>
      </c>
      <c r="Z2364" s="12">
        <v>21305</v>
      </c>
      <c r="AA2364" s="12">
        <v>0</v>
      </c>
      <c r="AB2364" s="12">
        <v>0</v>
      </c>
      <c r="AC2364" s="12">
        <v>0</v>
      </c>
      <c r="AD2364" s="12">
        <v>228628</v>
      </c>
      <c r="AE2364" s="12">
        <v>98305000</v>
      </c>
      <c r="AF2364" s="12" t="s">
        <v>190</v>
      </c>
      <c r="AG2364" s="12" t="s">
        <v>159</v>
      </c>
      <c r="AH2364" s="12">
        <v>1</v>
      </c>
      <c r="AI2364" s="11"/>
      <c r="AJ2364" s="11"/>
      <c r="AK2364" s="11"/>
    </row>
    <row r="2365" spans="1:37" s="12" customFormat="1">
      <c r="A2365" s="12">
        <v>1005655</v>
      </c>
      <c r="B2365" s="12">
        <v>1005601</v>
      </c>
      <c r="C2365" s="12" t="s">
        <v>44</v>
      </c>
      <c r="D2365" s="12">
        <v>23</v>
      </c>
      <c r="E2365" s="12">
        <v>55</v>
      </c>
      <c r="F2365" s="11">
        <v>200</v>
      </c>
      <c r="G2365" s="12">
        <v>4</v>
      </c>
      <c r="H2365" s="12">
        <v>711</v>
      </c>
      <c r="I2365" s="12">
        <v>633</v>
      </c>
      <c r="J2365" s="12">
        <v>622</v>
      </c>
      <c r="K2365" s="12">
        <v>631</v>
      </c>
      <c r="L2365" s="12">
        <v>2</v>
      </c>
      <c r="M2365" s="12">
        <v>60</v>
      </c>
      <c r="N2365" s="12">
        <v>4810</v>
      </c>
      <c r="O2365" s="12">
        <v>1</v>
      </c>
      <c r="P2365" s="12">
        <v>10056</v>
      </c>
      <c r="Q2365" s="12">
        <v>1</v>
      </c>
      <c r="R2365" s="12">
        <v>4015000</v>
      </c>
      <c r="S2365" s="12">
        <v>5005</v>
      </c>
      <c r="T2365" s="12">
        <v>5006</v>
      </c>
      <c r="U2365" s="12">
        <v>5</v>
      </c>
      <c r="V2365" s="12">
        <v>434979</v>
      </c>
      <c r="W2365" s="12">
        <v>6</v>
      </c>
      <c r="X2365" s="12">
        <v>34892</v>
      </c>
      <c r="Y2365" s="12">
        <v>21</v>
      </c>
      <c r="Z2365" s="12">
        <v>22537</v>
      </c>
      <c r="AA2365" s="12">
        <v>0</v>
      </c>
      <c r="AB2365" s="12">
        <v>0</v>
      </c>
      <c r="AC2365" s="12">
        <v>0</v>
      </c>
      <c r="AD2365" s="12">
        <v>248285</v>
      </c>
      <c r="AE2365" s="12">
        <v>102295000</v>
      </c>
      <c r="AF2365" s="12" t="s">
        <v>191</v>
      </c>
      <c r="AG2365" s="12" t="s">
        <v>158</v>
      </c>
      <c r="AH2365" s="12">
        <v>1</v>
      </c>
      <c r="AI2365" s="11"/>
      <c r="AJ2365" s="11"/>
      <c r="AK2365" s="11"/>
    </row>
    <row r="2366" spans="1:37" s="12" customFormat="1">
      <c r="A2366" s="12">
        <v>1005656</v>
      </c>
      <c r="B2366" s="12">
        <v>1005601</v>
      </c>
      <c r="C2366" s="12" t="s">
        <v>44</v>
      </c>
      <c r="D2366" s="12">
        <v>23</v>
      </c>
      <c r="E2366" s="12">
        <v>56</v>
      </c>
      <c r="F2366" s="11">
        <v>200</v>
      </c>
      <c r="G2366" s="12">
        <v>4</v>
      </c>
      <c r="H2366" s="12">
        <v>713</v>
      </c>
      <c r="I2366" s="12">
        <v>632</v>
      </c>
      <c r="J2366" s="12">
        <v>621</v>
      </c>
      <c r="K2366" s="12">
        <v>633</v>
      </c>
      <c r="L2366" s="12">
        <v>2</v>
      </c>
      <c r="M2366" s="12">
        <v>60</v>
      </c>
      <c r="N2366" s="12">
        <v>5010</v>
      </c>
      <c r="O2366" s="12">
        <v>1</v>
      </c>
      <c r="P2366" s="12">
        <v>10056</v>
      </c>
      <c r="Q2366" s="12">
        <v>1</v>
      </c>
      <c r="R2366" s="12">
        <v>4040000</v>
      </c>
      <c r="S2366" s="12">
        <v>5005</v>
      </c>
      <c r="T2366" s="12">
        <v>5006</v>
      </c>
      <c r="U2366" s="12">
        <v>5</v>
      </c>
      <c r="V2366" s="12">
        <v>459846</v>
      </c>
      <c r="W2366" s="12">
        <v>6</v>
      </c>
      <c r="X2366" s="12">
        <v>35826</v>
      </c>
      <c r="Y2366" s="12">
        <v>21</v>
      </c>
      <c r="Z2366" s="12">
        <v>22910</v>
      </c>
      <c r="AA2366" s="12">
        <v>0</v>
      </c>
      <c r="AB2366" s="12">
        <v>0</v>
      </c>
      <c r="AC2366" s="12">
        <v>0</v>
      </c>
      <c r="AD2366" s="12">
        <v>273306</v>
      </c>
      <c r="AE2366" s="12">
        <v>106310000</v>
      </c>
      <c r="AF2366" s="12" t="s">
        <v>192</v>
      </c>
      <c r="AG2366" s="12" t="s">
        <v>159</v>
      </c>
      <c r="AH2366" s="12">
        <v>1</v>
      </c>
      <c r="AI2366" s="11"/>
      <c r="AJ2366" s="11"/>
      <c r="AK2366" s="11"/>
    </row>
    <row r="2367" spans="1:37" s="12" customFormat="1">
      <c r="A2367" s="12">
        <v>1005657</v>
      </c>
      <c r="B2367" s="12">
        <v>1005601</v>
      </c>
      <c r="C2367" s="12" t="s">
        <v>44</v>
      </c>
      <c r="D2367" s="12">
        <v>23</v>
      </c>
      <c r="E2367" s="12">
        <v>57</v>
      </c>
      <c r="F2367" s="11">
        <v>200</v>
      </c>
      <c r="G2367" s="12">
        <v>4</v>
      </c>
      <c r="H2367" s="12">
        <v>712</v>
      </c>
      <c r="I2367" s="12">
        <v>631</v>
      </c>
      <c r="J2367" s="12">
        <v>623</v>
      </c>
      <c r="K2367" s="12">
        <v>632</v>
      </c>
      <c r="L2367" s="12">
        <v>2</v>
      </c>
      <c r="M2367" s="12">
        <v>60</v>
      </c>
      <c r="N2367" s="12">
        <v>5210</v>
      </c>
      <c r="O2367" s="12">
        <v>1</v>
      </c>
      <c r="P2367" s="12">
        <v>10056</v>
      </c>
      <c r="Q2367" s="12">
        <v>1</v>
      </c>
      <c r="R2367" s="12">
        <v>4065000</v>
      </c>
      <c r="S2367" s="12">
        <v>5005</v>
      </c>
      <c r="T2367" s="12">
        <v>5006</v>
      </c>
      <c r="U2367" s="12">
        <v>5</v>
      </c>
      <c r="V2367" s="12">
        <v>467334</v>
      </c>
      <c r="W2367" s="12">
        <v>6</v>
      </c>
      <c r="X2367" s="12">
        <v>36762</v>
      </c>
      <c r="Y2367" s="12">
        <v>21</v>
      </c>
      <c r="Z2367" s="12">
        <v>24145</v>
      </c>
      <c r="AA2367" s="12">
        <v>0</v>
      </c>
      <c r="AB2367" s="12">
        <v>0</v>
      </c>
      <c r="AC2367" s="12">
        <v>0</v>
      </c>
      <c r="AD2367" s="12">
        <v>298327</v>
      </c>
      <c r="AE2367" s="12">
        <v>110350000</v>
      </c>
      <c r="AF2367" s="12" t="s">
        <v>193</v>
      </c>
      <c r="AG2367" s="12" t="s">
        <v>158</v>
      </c>
      <c r="AH2367" s="12">
        <v>1</v>
      </c>
      <c r="AI2367" s="11"/>
      <c r="AJ2367" s="11"/>
      <c r="AK2367" s="11"/>
    </row>
    <row r="2368" spans="1:37" s="12" customFormat="1">
      <c r="A2368" s="12">
        <v>1005658</v>
      </c>
      <c r="B2368" s="12">
        <v>1005601</v>
      </c>
      <c r="C2368" s="12" t="s">
        <v>44</v>
      </c>
      <c r="D2368" s="12">
        <v>23</v>
      </c>
      <c r="E2368" s="12">
        <v>58</v>
      </c>
      <c r="F2368" s="11">
        <v>200</v>
      </c>
      <c r="G2368" s="12">
        <v>4</v>
      </c>
      <c r="H2368" s="12">
        <v>711</v>
      </c>
      <c r="I2368" s="12">
        <v>733</v>
      </c>
      <c r="J2368" s="12">
        <v>622</v>
      </c>
      <c r="K2368" s="12">
        <v>631</v>
      </c>
      <c r="L2368" s="12">
        <v>2</v>
      </c>
      <c r="M2368" s="12">
        <v>60</v>
      </c>
      <c r="N2368" s="12">
        <v>5410</v>
      </c>
      <c r="O2368" s="12">
        <v>1</v>
      </c>
      <c r="P2368" s="12">
        <v>10056</v>
      </c>
      <c r="Q2368" s="12">
        <v>1</v>
      </c>
      <c r="R2368" s="12">
        <v>4085000</v>
      </c>
      <c r="S2368" s="12">
        <v>5005</v>
      </c>
      <c r="T2368" s="12">
        <v>5006</v>
      </c>
      <c r="U2368" s="12">
        <v>5</v>
      </c>
      <c r="V2368" s="12">
        <v>492246</v>
      </c>
      <c r="W2368" s="12">
        <v>6</v>
      </c>
      <c r="X2368" s="12">
        <v>37701</v>
      </c>
      <c r="Y2368" s="12">
        <v>21</v>
      </c>
      <c r="Z2368" s="12">
        <v>24520</v>
      </c>
      <c r="AA2368" s="12">
        <v>0</v>
      </c>
      <c r="AB2368" s="12">
        <v>0</v>
      </c>
      <c r="AC2368" s="12">
        <v>0</v>
      </c>
      <c r="AD2368" s="12">
        <v>323348</v>
      </c>
      <c r="AE2368" s="12">
        <v>114415000</v>
      </c>
      <c r="AF2368" s="12" t="s">
        <v>194</v>
      </c>
      <c r="AG2368" s="12" t="s">
        <v>159</v>
      </c>
      <c r="AH2368" s="12">
        <v>1</v>
      </c>
      <c r="AI2368" s="11"/>
      <c r="AJ2368" s="11"/>
      <c r="AK2368" s="11"/>
    </row>
    <row r="2369" spans="1:37" s="12" customFormat="1">
      <c r="A2369" s="12">
        <v>1005659</v>
      </c>
      <c r="B2369" s="12">
        <v>1005601</v>
      </c>
      <c r="C2369" s="12" t="s">
        <v>44</v>
      </c>
      <c r="D2369" s="12">
        <v>23</v>
      </c>
      <c r="E2369" s="12">
        <v>59</v>
      </c>
      <c r="F2369" s="11">
        <v>200</v>
      </c>
      <c r="G2369" s="12">
        <v>4</v>
      </c>
      <c r="H2369" s="12">
        <v>713</v>
      </c>
      <c r="I2369" s="12">
        <v>722</v>
      </c>
      <c r="J2369" s="12">
        <v>621</v>
      </c>
      <c r="K2369" s="12">
        <v>633</v>
      </c>
      <c r="L2369" s="12">
        <v>2</v>
      </c>
      <c r="M2369" s="12">
        <v>60</v>
      </c>
      <c r="N2369" s="12">
        <v>5610</v>
      </c>
      <c r="O2369" s="12">
        <v>1</v>
      </c>
      <c r="P2369" s="12">
        <v>10056</v>
      </c>
      <c r="Q2369" s="12">
        <v>1</v>
      </c>
      <c r="R2369" s="12">
        <v>4720000</v>
      </c>
      <c r="S2369" s="12">
        <v>5005</v>
      </c>
      <c r="T2369" s="12">
        <v>5006</v>
      </c>
      <c r="U2369" s="12">
        <v>5</v>
      </c>
      <c r="V2369" s="12">
        <v>499779</v>
      </c>
      <c r="W2369" s="12">
        <v>6</v>
      </c>
      <c r="X2369" s="12">
        <v>38642</v>
      </c>
      <c r="Y2369" s="12">
        <v>21</v>
      </c>
      <c r="Z2369" s="12">
        <v>25757</v>
      </c>
      <c r="AA2369" s="12">
        <v>0</v>
      </c>
      <c r="AB2369" s="12">
        <v>0</v>
      </c>
      <c r="AC2369" s="12">
        <v>0</v>
      </c>
      <c r="AD2369" s="12">
        <v>353732</v>
      </c>
      <c r="AE2369" s="12">
        <v>118500000</v>
      </c>
      <c r="AF2369" s="12" t="s">
        <v>195</v>
      </c>
      <c r="AG2369" s="12" t="s">
        <v>136</v>
      </c>
      <c r="AH2369" s="12">
        <v>1</v>
      </c>
      <c r="AI2369" s="11"/>
      <c r="AJ2369" s="11"/>
      <c r="AK2369" s="11"/>
    </row>
    <row r="2370" spans="1:37" s="12" customFormat="1">
      <c r="A2370" s="12">
        <v>1005660</v>
      </c>
      <c r="B2370" s="12">
        <v>1005601</v>
      </c>
      <c r="C2370" s="12" t="s">
        <v>44</v>
      </c>
      <c r="D2370" s="12">
        <v>23</v>
      </c>
      <c r="E2370" s="12">
        <v>60</v>
      </c>
      <c r="F2370" s="11">
        <v>200</v>
      </c>
      <c r="G2370" s="12">
        <v>0</v>
      </c>
      <c r="H2370" s="12">
        <v>0</v>
      </c>
      <c r="I2370" s="12">
        <v>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12">
        <v>0</v>
      </c>
      <c r="P2370" s="12">
        <v>0</v>
      </c>
      <c r="Q2370" s="12">
        <v>0</v>
      </c>
      <c r="R2370" s="12">
        <v>0</v>
      </c>
      <c r="S2370" s="12">
        <v>5006</v>
      </c>
      <c r="T2370" s="12">
        <v>0</v>
      </c>
      <c r="U2370" s="12">
        <v>5</v>
      </c>
      <c r="V2370" s="12">
        <v>508223</v>
      </c>
      <c r="W2370" s="12">
        <v>6</v>
      </c>
      <c r="X2370" s="12">
        <v>39698</v>
      </c>
      <c r="Y2370" s="12">
        <v>21</v>
      </c>
      <c r="Z2370" s="12">
        <v>26179</v>
      </c>
      <c r="AA2370" s="12">
        <v>0</v>
      </c>
      <c r="AB2370" s="12">
        <v>0</v>
      </c>
      <c r="AC2370" s="12">
        <v>0</v>
      </c>
      <c r="AD2370" s="12">
        <v>384116</v>
      </c>
      <c r="AE2370" s="12">
        <v>123220000</v>
      </c>
      <c r="AF2370" s="12">
        <v>0</v>
      </c>
      <c r="AG2370" s="12">
        <v>0</v>
      </c>
      <c r="AH2370" s="12">
        <v>0</v>
      </c>
      <c r="AI2370" s="11"/>
      <c r="AJ2370" s="11"/>
      <c r="AK2370" s="11"/>
    </row>
    <row r="2371" spans="1:37" s="12" customFormat="1">
      <c r="A2371" s="12">
        <v>1006751</v>
      </c>
      <c r="B2371" s="12">
        <v>1006701</v>
      </c>
      <c r="C2371" s="12" t="s">
        <v>45</v>
      </c>
      <c r="D2371" s="12">
        <v>20</v>
      </c>
      <c r="E2371" s="12">
        <v>51</v>
      </c>
      <c r="F2371" s="11">
        <v>200</v>
      </c>
      <c r="G2371" s="12">
        <v>4</v>
      </c>
      <c r="H2371" s="12">
        <v>613</v>
      </c>
      <c r="I2371" s="12">
        <v>632</v>
      </c>
      <c r="J2371" s="12">
        <v>621</v>
      </c>
      <c r="K2371" s="12">
        <v>633</v>
      </c>
      <c r="L2371" s="12">
        <v>2</v>
      </c>
      <c r="M2371" s="12">
        <v>60</v>
      </c>
      <c r="N2371" s="12">
        <v>4010</v>
      </c>
      <c r="O2371" s="12">
        <v>1</v>
      </c>
      <c r="P2371" s="12">
        <v>10067</v>
      </c>
      <c r="Q2371" s="12">
        <v>1</v>
      </c>
      <c r="R2371" s="12">
        <v>3915000</v>
      </c>
      <c r="S2371" s="12">
        <v>5005</v>
      </c>
      <c r="T2371" s="12">
        <v>5006</v>
      </c>
      <c r="U2371" s="12">
        <v>5</v>
      </c>
      <c r="V2371" s="12">
        <v>350430</v>
      </c>
      <c r="W2371" s="12">
        <v>6</v>
      </c>
      <c r="X2371" s="12">
        <v>20429</v>
      </c>
      <c r="Y2371" s="12">
        <v>21</v>
      </c>
      <c r="Z2371" s="12">
        <v>18398</v>
      </c>
      <c r="AA2371" s="12">
        <v>0</v>
      </c>
      <c r="AB2371" s="12">
        <v>0</v>
      </c>
      <c r="AC2371" s="12">
        <v>0</v>
      </c>
      <c r="AD2371" s="12">
        <v>169657</v>
      </c>
      <c r="AE2371" s="12">
        <v>86485000</v>
      </c>
      <c r="AF2371" s="12" t="s">
        <v>187</v>
      </c>
      <c r="AG2371" s="12" t="s">
        <v>158</v>
      </c>
      <c r="AH2371" s="12">
        <v>1</v>
      </c>
      <c r="AI2371" s="11"/>
      <c r="AJ2371" s="11"/>
      <c r="AK2371" s="11"/>
    </row>
    <row r="2372" spans="1:37" s="12" customFormat="1">
      <c r="A2372" s="12">
        <v>1006752</v>
      </c>
      <c r="B2372" s="12">
        <v>1006701</v>
      </c>
      <c r="C2372" s="12" t="s">
        <v>45</v>
      </c>
      <c r="D2372" s="12">
        <v>20</v>
      </c>
      <c r="E2372" s="12">
        <v>52</v>
      </c>
      <c r="F2372" s="11">
        <v>200</v>
      </c>
      <c r="G2372" s="12">
        <v>4</v>
      </c>
      <c r="H2372" s="12">
        <v>612</v>
      </c>
      <c r="I2372" s="12">
        <v>631</v>
      </c>
      <c r="J2372" s="12">
        <v>623</v>
      </c>
      <c r="K2372" s="12">
        <v>632</v>
      </c>
      <c r="L2372" s="12">
        <v>2</v>
      </c>
      <c r="M2372" s="12">
        <v>60</v>
      </c>
      <c r="N2372" s="12">
        <v>4210</v>
      </c>
      <c r="O2372" s="12">
        <v>1</v>
      </c>
      <c r="P2372" s="12">
        <v>10067</v>
      </c>
      <c r="Q2372" s="12">
        <v>1</v>
      </c>
      <c r="R2372" s="12">
        <v>3940000</v>
      </c>
      <c r="S2372" s="12">
        <v>5005</v>
      </c>
      <c r="T2372" s="12">
        <v>5006</v>
      </c>
      <c r="U2372" s="12">
        <v>5</v>
      </c>
      <c r="V2372" s="12">
        <v>376130</v>
      </c>
      <c r="W2372" s="12">
        <v>6</v>
      </c>
      <c r="X2372" s="12">
        <v>21121</v>
      </c>
      <c r="Y2372" s="12">
        <v>21</v>
      </c>
      <c r="Z2372" s="12">
        <v>18813</v>
      </c>
      <c r="AA2372" s="12">
        <v>0</v>
      </c>
      <c r="AB2372" s="12">
        <v>0</v>
      </c>
      <c r="AC2372" s="12">
        <v>0</v>
      </c>
      <c r="AD2372" s="12">
        <v>189314</v>
      </c>
      <c r="AE2372" s="12">
        <v>90400000</v>
      </c>
      <c r="AF2372" s="12" t="s">
        <v>188</v>
      </c>
      <c r="AG2372" s="12" t="s">
        <v>159</v>
      </c>
      <c r="AH2372" s="12">
        <v>1</v>
      </c>
      <c r="AI2372" s="11"/>
      <c r="AJ2372" s="11"/>
      <c r="AK2372" s="11"/>
    </row>
    <row r="2373" spans="1:37" s="12" customFormat="1">
      <c r="A2373" s="12">
        <v>1006753</v>
      </c>
      <c r="B2373" s="12">
        <v>1006701</v>
      </c>
      <c r="C2373" s="12" t="s">
        <v>45</v>
      </c>
      <c r="D2373" s="12">
        <v>20</v>
      </c>
      <c r="E2373" s="12">
        <v>53</v>
      </c>
      <c r="F2373" s="11">
        <v>200</v>
      </c>
      <c r="G2373" s="12">
        <v>4</v>
      </c>
      <c r="H2373" s="12">
        <v>611</v>
      </c>
      <c r="I2373" s="12">
        <v>633</v>
      </c>
      <c r="J2373" s="12">
        <v>622</v>
      </c>
      <c r="K2373" s="12">
        <v>631</v>
      </c>
      <c r="L2373" s="12">
        <v>2</v>
      </c>
      <c r="M2373" s="12">
        <v>60</v>
      </c>
      <c r="N2373" s="12">
        <v>4410</v>
      </c>
      <c r="O2373" s="12">
        <v>1</v>
      </c>
      <c r="P2373" s="12">
        <v>10067</v>
      </c>
      <c r="Q2373" s="12">
        <v>1</v>
      </c>
      <c r="R2373" s="12">
        <v>3965000</v>
      </c>
      <c r="S2373" s="12">
        <v>5005</v>
      </c>
      <c r="T2373" s="12">
        <v>5006</v>
      </c>
      <c r="U2373" s="12">
        <v>5</v>
      </c>
      <c r="V2373" s="12">
        <v>384455</v>
      </c>
      <c r="W2373" s="12">
        <v>6</v>
      </c>
      <c r="X2373" s="12">
        <v>21815</v>
      </c>
      <c r="Y2373" s="12">
        <v>21</v>
      </c>
      <c r="Z2373" s="12">
        <v>20089</v>
      </c>
      <c r="AA2373" s="12">
        <v>0</v>
      </c>
      <c r="AB2373" s="12">
        <v>0</v>
      </c>
      <c r="AC2373" s="12">
        <v>0</v>
      </c>
      <c r="AD2373" s="12">
        <v>208971</v>
      </c>
      <c r="AE2373" s="12">
        <v>94340000</v>
      </c>
      <c r="AF2373" s="12" t="s">
        <v>189</v>
      </c>
      <c r="AG2373" s="12" t="s">
        <v>158</v>
      </c>
      <c r="AH2373" s="12">
        <v>1</v>
      </c>
      <c r="AI2373" s="11"/>
      <c r="AJ2373" s="11"/>
      <c r="AK2373" s="11"/>
    </row>
    <row r="2374" spans="1:37" s="12" customFormat="1">
      <c r="A2374" s="12">
        <v>1006754</v>
      </c>
      <c r="B2374" s="12">
        <v>1006701</v>
      </c>
      <c r="C2374" s="12" t="s">
        <v>45</v>
      </c>
      <c r="D2374" s="12">
        <v>20</v>
      </c>
      <c r="E2374" s="12">
        <v>54</v>
      </c>
      <c r="F2374" s="11">
        <v>200</v>
      </c>
      <c r="G2374" s="12">
        <v>4</v>
      </c>
      <c r="H2374" s="12">
        <v>613</v>
      </c>
      <c r="I2374" s="12">
        <v>632</v>
      </c>
      <c r="J2374" s="12">
        <v>621</v>
      </c>
      <c r="K2374" s="12">
        <v>633</v>
      </c>
      <c r="L2374" s="12">
        <v>2</v>
      </c>
      <c r="M2374" s="12">
        <v>60</v>
      </c>
      <c r="N2374" s="12">
        <v>4610</v>
      </c>
      <c r="O2374" s="12">
        <v>1</v>
      </c>
      <c r="P2374" s="12">
        <v>10067</v>
      </c>
      <c r="Q2374" s="12">
        <v>1</v>
      </c>
      <c r="R2374" s="12">
        <v>3990000</v>
      </c>
      <c r="S2374" s="12">
        <v>5005</v>
      </c>
      <c r="T2374" s="12">
        <v>5006</v>
      </c>
      <c r="U2374" s="12">
        <v>5</v>
      </c>
      <c r="V2374" s="12">
        <v>410205</v>
      </c>
      <c r="W2374" s="12">
        <v>6</v>
      </c>
      <c r="X2374" s="12">
        <v>22510</v>
      </c>
      <c r="Y2374" s="12">
        <v>21</v>
      </c>
      <c r="Z2374" s="12">
        <v>20506</v>
      </c>
      <c r="AA2374" s="12">
        <v>0</v>
      </c>
      <c r="AB2374" s="12">
        <v>0</v>
      </c>
      <c r="AC2374" s="12">
        <v>0</v>
      </c>
      <c r="AD2374" s="12">
        <v>228628</v>
      </c>
      <c r="AE2374" s="12">
        <v>98305000</v>
      </c>
      <c r="AF2374" s="12" t="s">
        <v>190</v>
      </c>
      <c r="AG2374" s="12" t="s">
        <v>159</v>
      </c>
      <c r="AH2374" s="12">
        <v>1</v>
      </c>
      <c r="AI2374" s="11"/>
      <c r="AJ2374" s="11"/>
      <c r="AK2374" s="11"/>
    </row>
    <row r="2375" spans="1:37" s="12" customFormat="1">
      <c r="A2375" s="12">
        <v>1006755</v>
      </c>
      <c r="B2375" s="12">
        <v>1006701</v>
      </c>
      <c r="C2375" s="12" t="s">
        <v>45</v>
      </c>
      <c r="D2375" s="12">
        <v>20</v>
      </c>
      <c r="E2375" s="12">
        <v>55</v>
      </c>
      <c r="F2375" s="11">
        <v>200</v>
      </c>
      <c r="G2375" s="12">
        <v>4</v>
      </c>
      <c r="H2375" s="12">
        <v>712</v>
      </c>
      <c r="I2375" s="12">
        <v>631</v>
      </c>
      <c r="J2375" s="12">
        <v>623</v>
      </c>
      <c r="K2375" s="12">
        <v>632</v>
      </c>
      <c r="L2375" s="12">
        <v>2</v>
      </c>
      <c r="M2375" s="12">
        <v>60</v>
      </c>
      <c r="N2375" s="12">
        <v>4810</v>
      </c>
      <c r="O2375" s="12">
        <v>1</v>
      </c>
      <c r="P2375" s="12">
        <v>10067</v>
      </c>
      <c r="Q2375" s="12">
        <v>1</v>
      </c>
      <c r="R2375" s="12">
        <v>4015000</v>
      </c>
      <c r="S2375" s="12">
        <v>5005</v>
      </c>
      <c r="T2375" s="12">
        <v>5006</v>
      </c>
      <c r="U2375" s="12">
        <v>5</v>
      </c>
      <c r="V2375" s="12">
        <v>418580</v>
      </c>
      <c r="W2375" s="12">
        <v>6</v>
      </c>
      <c r="X2375" s="12">
        <v>23208</v>
      </c>
      <c r="Y2375" s="12">
        <v>21</v>
      </c>
      <c r="Z2375" s="12">
        <v>21785</v>
      </c>
      <c r="AA2375" s="12">
        <v>0</v>
      </c>
      <c r="AB2375" s="12">
        <v>0</v>
      </c>
      <c r="AC2375" s="12">
        <v>0</v>
      </c>
      <c r="AD2375" s="12">
        <v>248285</v>
      </c>
      <c r="AE2375" s="12">
        <v>102295000</v>
      </c>
      <c r="AF2375" s="12" t="s">
        <v>191</v>
      </c>
      <c r="AG2375" s="12" t="s">
        <v>158</v>
      </c>
      <c r="AH2375" s="12">
        <v>1</v>
      </c>
      <c r="AI2375" s="11"/>
      <c r="AJ2375" s="11"/>
      <c r="AK2375" s="11"/>
    </row>
    <row r="2376" spans="1:37" s="12" customFormat="1">
      <c r="A2376" s="12">
        <v>1006756</v>
      </c>
      <c r="B2376" s="12">
        <v>1006701</v>
      </c>
      <c r="C2376" s="12" t="s">
        <v>45</v>
      </c>
      <c r="D2376" s="12">
        <v>20</v>
      </c>
      <c r="E2376" s="12">
        <v>56</v>
      </c>
      <c r="F2376" s="11">
        <v>200</v>
      </c>
      <c r="G2376" s="12">
        <v>4</v>
      </c>
      <c r="H2376" s="12">
        <v>721</v>
      </c>
      <c r="I2376" s="12">
        <v>633</v>
      </c>
      <c r="J2376" s="12">
        <v>622</v>
      </c>
      <c r="K2376" s="12">
        <v>631</v>
      </c>
      <c r="L2376" s="12">
        <v>2</v>
      </c>
      <c r="M2376" s="12">
        <v>60</v>
      </c>
      <c r="N2376" s="12">
        <v>5010</v>
      </c>
      <c r="O2376" s="12">
        <v>1</v>
      </c>
      <c r="P2376" s="12">
        <v>10067</v>
      </c>
      <c r="Q2376" s="12">
        <v>1</v>
      </c>
      <c r="R2376" s="12">
        <v>4040000</v>
      </c>
      <c r="S2376" s="12">
        <v>5005</v>
      </c>
      <c r="T2376" s="12">
        <v>5006</v>
      </c>
      <c r="U2376" s="12">
        <v>5</v>
      </c>
      <c r="V2376" s="12">
        <v>444380</v>
      </c>
      <c r="W2376" s="12">
        <v>6</v>
      </c>
      <c r="X2376" s="12">
        <v>23908</v>
      </c>
      <c r="Y2376" s="12">
        <v>21</v>
      </c>
      <c r="Z2376" s="12">
        <v>22205</v>
      </c>
      <c r="AA2376" s="12">
        <v>0</v>
      </c>
      <c r="AB2376" s="12">
        <v>0</v>
      </c>
      <c r="AC2376" s="12">
        <v>0</v>
      </c>
      <c r="AD2376" s="12">
        <v>273306</v>
      </c>
      <c r="AE2376" s="12">
        <v>106310000</v>
      </c>
      <c r="AF2376" s="12" t="s">
        <v>192</v>
      </c>
      <c r="AG2376" s="12" t="s">
        <v>159</v>
      </c>
      <c r="AH2376" s="12">
        <v>1</v>
      </c>
      <c r="AI2376" s="11"/>
      <c r="AJ2376" s="11"/>
      <c r="AK2376" s="11"/>
    </row>
    <row r="2377" spans="1:37" s="12" customFormat="1">
      <c r="A2377" s="12">
        <v>1006757</v>
      </c>
      <c r="B2377" s="12">
        <v>1006701</v>
      </c>
      <c r="C2377" s="12" t="s">
        <v>45</v>
      </c>
      <c r="D2377" s="12">
        <v>20</v>
      </c>
      <c r="E2377" s="12">
        <v>57</v>
      </c>
      <c r="F2377" s="11">
        <v>200</v>
      </c>
      <c r="G2377" s="12">
        <v>4</v>
      </c>
      <c r="H2377" s="12">
        <v>723</v>
      </c>
      <c r="I2377" s="12">
        <v>632</v>
      </c>
      <c r="J2377" s="12">
        <v>621</v>
      </c>
      <c r="K2377" s="12">
        <v>633</v>
      </c>
      <c r="L2377" s="12">
        <v>2</v>
      </c>
      <c r="M2377" s="12">
        <v>60</v>
      </c>
      <c r="N2377" s="12">
        <v>5210</v>
      </c>
      <c r="O2377" s="12">
        <v>1</v>
      </c>
      <c r="P2377" s="12">
        <v>10067</v>
      </c>
      <c r="Q2377" s="12">
        <v>1</v>
      </c>
      <c r="R2377" s="12">
        <v>4065000</v>
      </c>
      <c r="S2377" s="12">
        <v>5005</v>
      </c>
      <c r="T2377" s="12">
        <v>5006</v>
      </c>
      <c r="U2377" s="12">
        <v>5</v>
      </c>
      <c r="V2377" s="12">
        <v>452805</v>
      </c>
      <c r="W2377" s="12">
        <v>6</v>
      </c>
      <c r="X2377" s="12">
        <v>24610</v>
      </c>
      <c r="Y2377" s="12">
        <v>21</v>
      </c>
      <c r="Z2377" s="12">
        <v>23486</v>
      </c>
      <c r="AA2377" s="12">
        <v>0</v>
      </c>
      <c r="AB2377" s="12">
        <v>0</v>
      </c>
      <c r="AC2377" s="12">
        <v>0</v>
      </c>
      <c r="AD2377" s="12">
        <v>298327</v>
      </c>
      <c r="AE2377" s="12">
        <v>110350000</v>
      </c>
      <c r="AF2377" s="12" t="s">
        <v>193</v>
      </c>
      <c r="AG2377" s="12" t="s">
        <v>158</v>
      </c>
      <c r="AH2377" s="12">
        <v>1</v>
      </c>
      <c r="AI2377" s="11"/>
      <c r="AJ2377" s="11"/>
      <c r="AK2377" s="11"/>
    </row>
    <row r="2378" spans="1:37" s="12" customFormat="1">
      <c r="A2378" s="12">
        <v>1006758</v>
      </c>
      <c r="B2378" s="12">
        <v>1006701</v>
      </c>
      <c r="C2378" s="12" t="s">
        <v>45</v>
      </c>
      <c r="D2378" s="12">
        <v>20</v>
      </c>
      <c r="E2378" s="12">
        <v>58</v>
      </c>
      <c r="F2378" s="11">
        <v>200</v>
      </c>
      <c r="G2378" s="12">
        <v>4</v>
      </c>
      <c r="H2378" s="12">
        <v>712</v>
      </c>
      <c r="I2378" s="12">
        <v>731</v>
      </c>
      <c r="J2378" s="12">
        <v>623</v>
      </c>
      <c r="K2378" s="12">
        <v>632</v>
      </c>
      <c r="L2378" s="12">
        <v>2</v>
      </c>
      <c r="M2378" s="12">
        <v>60</v>
      </c>
      <c r="N2378" s="12">
        <v>5410</v>
      </c>
      <c r="O2378" s="12">
        <v>1</v>
      </c>
      <c r="P2378" s="12">
        <v>10067</v>
      </c>
      <c r="Q2378" s="12">
        <v>1</v>
      </c>
      <c r="R2378" s="12">
        <v>4085000</v>
      </c>
      <c r="S2378" s="12">
        <v>5005</v>
      </c>
      <c r="T2378" s="12">
        <v>5006</v>
      </c>
      <c r="U2378" s="12">
        <v>5</v>
      </c>
      <c r="V2378" s="12">
        <v>478655</v>
      </c>
      <c r="W2378" s="12">
        <v>6</v>
      </c>
      <c r="X2378" s="12">
        <v>25315</v>
      </c>
      <c r="Y2378" s="12">
        <v>21</v>
      </c>
      <c r="Z2378" s="12">
        <v>23909</v>
      </c>
      <c r="AA2378" s="12">
        <v>0</v>
      </c>
      <c r="AB2378" s="12">
        <v>0</v>
      </c>
      <c r="AC2378" s="12">
        <v>0</v>
      </c>
      <c r="AD2378" s="12">
        <v>323348</v>
      </c>
      <c r="AE2378" s="12">
        <v>114415000</v>
      </c>
      <c r="AF2378" s="12" t="s">
        <v>194</v>
      </c>
      <c r="AG2378" s="12" t="s">
        <v>159</v>
      </c>
      <c r="AH2378" s="12">
        <v>1</v>
      </c>
      <c r="AI2378" s="11"/>
      <c r="AJ2378" s="11"/>
      <c r="AK2378" s="11"/>
    </row>
    <row r="2379" spans="1:37" s="12" customFormat="1">
      <c r="A2379" s="12">
        <v>1006759</v>
      </c>
      <c r="B2379" s="12">
        <v>1006701</v>
      </c>
      <c r="C2379" s="12" t="s">
        <v>45</v>
      </c>
      <c r="D2379" s="12">
        <v>20</v>
      </c>
      <c r="E2379" s="12">
        <v>59</v>
      </c>
      <c r="F2379" s="11">
        <v>200</v>
      </c>
      <c r="G2379" s="12">
        <v>4</v>
      </c>
      <c r="H2379" s="12">
        <v>711</v>
      </c>
      <c r="I2379" s="12">
        <v>723</v>
      </c>
      <c r="J2379" s="12">
        <v>622</v>
      </c>
      <c r="K2379" s="12">
        <v>631</v>
      </c>
      <c r="L2379" s="12">
        <v>2</v>
      </c>
      <c r="M2379" s="12">
        <v>60</v>
      </c>
      <c r="N2379" s="12">
        <v>5610</v>
      </c>
      <c r="O2379" s="12">
        <v>1</v>
      </c>
      <c r="P2379" s="12">
        <v>10067</v>
      </c>
      <c r="Q2379" s="12">
        <v>1</v>
      </c>
      <c r="R2379" s="12">
        <v>4720000</v>
      </c>
      <c r="S2379" s="12">
        <v>5005</v>
      </c>
      <c r="T2379" s="12">
        <v>5006</v>
      </c>
      <c r="U2379" s="12">
        <v>5</v>
      </c>
      <c r="V2379" s="12">
        <v>487130</v>
      </c>
      <c r="W2379" s="12">
        <v>6</v>
      </c>
      <c r="X2379" s="12">
        <v>26021</v>
      </c>
      <c r="Y2379" s="12">
        <v>21</v>
      </c>
      <c r="Z2379" s="12">
        <v>25193</v>
      </c>
      <c r="AA2379" s="12">
        <v>0</v>
      </c>
      <c r="AB2379" s="12">
        <v>0</v>
      </c>
      <c r="AC2379" s="12">
        <v>0</v>
      </c>
      <c r="AD2379" s="12">
        <v>353732</v>
      </c>
      <c r="AE2379" s="12">
        <v>118500000</v>
      </c>
      <c r="AF2379" s="12" t="s">
        <v>195</v>
      </c>
      <c r="AG2379" s="12" t="s">
        <v>136</v>
      </c>
      <c r="AH2379" s="12">
        <v>1</v>
      </c>
      <c r="AI2379" s="11"/>
      <c r="AJ2379" s="11"/>
      <c r="AK2379" s="11"/>
    </row>
    <row r="2380" spans="1:37" s="12" customFormat="1">
      <c r="A2380" s="12">
        <v>1006760</v>
      </c>
      <c r="B2380" s="12">
        <v>1006701</v>
      </c>
      <c r="C2380" s="12" t="s">
        <v>45</v>
      </c>
      <c r="D2380" s="12">
        <v>20</v>
      </c>
      <c r="E2380" s="12">
        <v>60</v>
      </c>
      <c r="F2380" s="11">
        <v>200</v>
      </c>
      <c r="G2380" s="12">
        <v>0</v>
      </c>
      <c r="H2380" s="12">
        <v>0</v>
      </c>
      <c r="I2380" s="12">
        <v>0</v>
      </c>
      <c r="J2380" s="12">
        <v>0</v>
      </c>
      <c r="K2380" s="12">
        <v>0</v>
      </c>
      <c r="L2380" s="12">
        <v>0</v>
      </c>
      <c r="M2380" s="12">
        <v>0</v>
      </c>
      <c r="N2380" s="12">
        <v>0</v>
      </c>
      <c r="O2380" s="12">
        <v>0</v>
      </c>
      <c r="P2380" s="12">
        <v>0</v>
      </c>
      <c r="Q2380" s="12">
        <v>0</v>
      </c>
      <c r="R2380" s="12">
        <v>0</v>
      </c>
      <c r="S2380" s="12">
        <v>5006</v>
      </c>
      <c r="T2380" s="12">
        <v>0</v>
      </c>
      <c r="U2380" s="12">
        <v>5</v>
      </c>
      <c r="V2380" s="12">
        <v>496630</v>
      </c>
      <c r="W2380" s="12">
        <v>6</v>
      </c>
      <c r="X2380" s="12">
        <v>26813</v>
      </c>
      <c r="Y2380" s="12">
        <v>21</v>
      </c>
      <c r="Z2380" s="12">
        <v>25668</v>
      </c>
      <c r="AA2380" s="12">
        <v>0</v>
      </c>
      <c r="AB2380" s="12">
        <v>0</v>
      </c>
      <c r="AC2380" s="12">
        <v>0</v>
      </c>
      <c r="AD2380" s="12">
        <v>384116</v>
      </c>
      <c r="AE2380" s="12">
        <v>123220000</v>
      </c>
      <c r="AF2380" s="12">
        <v>0</v>
      </c>
      <c r="AG2380" s="12">
        <v>0</v>
      </c>
      <c r="AH2380" s="12">
        <v>0</v>
      </c>
      <c r="AI2380" s="11"/>
      <c r="AJ2380" s="11"/>
      <c r="AK2380" s="11"/>
    </row>
    <row r="2381" spans="1:37" s="12" customFormat="1">
      <c r="A2381" s="12">
        <v>1008951</v>
      </c>
      <c r="B2381" s="12">
        <v>1008901</v>
      </c>
      <c r="C2381" s="12" t="s">
        <v>46</v>
      </c>
      <c r="D2381" s="12">
        <v>20</v>
      </c>
      <c r="E2381" s="12">
        <v>51</v>
      </c>
      <c r="F2381" s="11">
        <v>200</v>
      </c>
      <c r="G2381" s="12">
        <v>4</v>
      </c>
      <c r="H2381" s="12">
        <v>613</v>
      </c>
      <c r="I2381" s="12">
        <v>622</v>
      </c>
      <c r="J2381" s="12">
        <v>621</v>
      </c>
      <c r="K2381" s="12">
        <v>611</v>
      </c>
      <c r="L2381" s="12">
        <v>2</v>
      </c>
      <c r="M2381" s="12">
        <v>60</v>
      </c>
      <c r="N2381" s="12">
        <v>4010</v>
      </c>
      <c r="O2381" s="12">
        <v>1</v>
      </c>
      <c r="P2381" s="12">
        <v>10089</v>
      </c>
      <c r="Q2381" s="12">
        <v>1</v>
      </c>
      <c r="R2381" s="12">
        <v>3915000</v>
      </c>
      <c r="S2381" s="12">
        <v>5005</v>
      </c>
      <c r="T2381" s="12">
        <v>5006</v>
      </c>
      <c r="U2381" s="12">
        <v>5</v>
      </c>
      <c r="V2381" s="12">
        <v>301400</v>
      </c>
      <c r="W2381" s="12">
        <v>6</v>
      </c>
      <c r="X2381" s="12">
        <v>32687</v>
      </c>
      <c r="Y2381" s="12">
        <v>21</v>
      </c>
      <c r="Z2381" s="12">
        <v>15946</v>
      </c>
      <c r="AA2381" s="12">
        <v>0</v>
      </c>
      <c r="AB2381" s="12">
        <v>0</v>
      </c>
      <c r="AC2381" s="12">
        <v>0</v>
      </c>
      <c r="AD2381" s="12">
        <v>169657</v>
      </c>
      <c r="AE2381" s="12">
        <v>86485000</v>
      </c>
      <c r="AF2381" s="12" t="s">
        <v>187</v>
      </c>
      <c r="AG2381" s="12" t="s">
        <v>158</v>
      </c>
      <c r="AH2381" s="12">
        <v>1</v>
      </c>
      <c r="AI2381" s="11"/>
      <c r="AJ2381" s="11"/>
      <c r="AK2381" s="11"/>
    </row>
    <row r="2382" spans="1:37" s="12" customFormat="1">
      <c r="A2382" s="12">
        <v>1008952</v>
      </c>
      <c r="B2382" s="12">
        <v>1008901</v>
      </c>
      <c r="C2382" s="12" t="s">
        <v>46</v>
      </c>
      <c r="D2382" s="12">
        <v>20</v>
      </c>
      <c r="E2382" s="12">
        <v>52</v>
      </c>
      <c r="F2382" s="11">
        <v>200</v>
      </c>
      <c r="G2382" s="12">
        <v>4</v>
      </c>
      <c r="H2382" s="12">
        <v>612</v>
      </c>
      <c r="I2382" s="12">
        <v>631</v>
      </c>
      <c r="J2382" s="12">
        <v>623</v>
      </c>
      <c r="K2382" s="12">
        <v>613</v>
      </c>
      <c r="L2382" s="12">
        <v>2</v>
      </c>
      <c r="M2382" s="12">
        <v>60</v>
      </c>
      <c r="N2382" s="12">
        <v>4210</v>
      </c>
      <c r="O2382" s="12">
        <v>1</v>
      </c>
      <c r="P2382" s="12">
        <v>10089</v>
      </c>
      <c r="Q2382" s="12">
        <v>1</v>
      </c>
      <c r="R2382" s="12">
        <v>3940000</v>
      </c>
      <c r="S2382" s="12">
        <v>5005</v>
      </c>
      <c r="T2382" s="12">
        <v>5006</v>
      </c>
      <c r="U2382" s="12">
        <v>5</v>
      </c>
      <c r="V2382" s="12">
        <v>325440</v>
      </c>
      <c r="W2382" s="12">
        <v>6</v>
      </c>
      <c r="X2382" s="12">
        <v>33793</v>
      </c>
      <c r="Y2382" s="12">
        <v>21</v>
      </c>
      <c r="Z2382" s="12">
        <v>16278</v>
      </c>
      <c r="AA2382" s="12">
        <v>0</v>
      </c>
      <c r="AB2382" s="12">
        <v>0</v>
      </c>
      <c r="AC2382" s="12">
        <v>0</v>
      </c>
      <c r="AD2382" s="12">
        <v>189314</v>
      </c>
      <c r="AE2382" s="12">
        <v>90400000</v>
      </c>
      <c r="AF2382" s="12" t="s">
        <v>188</v>
      </c>
      <c r="AG2382" s="12" t="s">
        <v>159</v>
      </c>
      <c r="AH2382" s="12">
        <v>1</v>
      </c>
      <c r="AI2382" s="11"/>
      <c r="AJ2382" s="11"/>
      <c r="AK2382" s="11"/>
    </row>
    <row r="2383" spans="1:37" s="12" customFormat="1">
      <c r="A2383" s="12">
        <v>1008953</v>
      </c>
      <c r="B2383" s="12">
        <v>1008901</v>
      </c>
      <c r="C2383" s="12" t="s">
        <v>46</v>
      </c>
      <c r="D2383" s="12">
        <v>20</v>
      </c>
      <c r="E2383" s="12">
        <v>53</v>
      </c>
      <c r="F2383" s="11">
        <v>200</v>
      </c>
      <c r="G2383" s="12">
        <v>4</v>
      </c>
      <c r="H2383" s="12">
        <v>611</v>
      </c>
      <c r="I2383" s="12">
        <v>633</v>
      </c>
      <c r="J2383" s="12">
        <v>622</v>
      </c>
      <c r="K2383" s="12">
        <v>612</v>
      </c>
      <c r="L2383" s="12">
        <v>2</v>
      </c>
      <c r="M2383" s="12">
        <v>60</v>
      </c>
      <c r="N2383" s="12">
        <v>4410</v>
      </c>
      <c r="O2383" s="12">
        <v>1</v>
      </c>
      <c r="P2383" s="12">
        <v>10089</v>
      </c>
      <c r="Q2383" s="12">
        <v>1</v>
      </c>
      <c r="R2383" s="12">
        <v>3965000</v>
      </c>
      <c r="S2383" s="12">
        <v>5005</v>
      </c>
      <c r="T2383" s="12">
        <v>5006</v>
      </c>
      <c r="U2383" s="12">
        <v>5</v>
      </c>
      <c r="V2383" s="12">
        <v>332100</v>
      </c>
      <c r="W2383" s="12">
        <v>6</v>
      </c>
      <c r="X2383" s="12">
        <v>34903</v>
      </c>
      <c r="Y2383" s="12">
        <v>21</v>
      </c>
      <c r="Z2383" s="12">
        <v>17471</v>
      </c>
      <c r="AA2383" s="12">
        <v>0</v>
      </c>
      <c r="AB2383" s="12">
        <v>0</v>
      </c>
      <c r="AC2383" s="12">
        <v>0</v>
      </c>
      <c r="AD2383" s="12">
        <v>208971</v>
      </c>
      <c r="AE2383" s="12">
        <v>94340000</v>
      </c>
      <c r="AF2383" s="12" t="s">
        <v>189</v>
      </c>
      <c r="AG2383" s="12" t="s">
        <v>158</v>
      </c>
      <c r="AH2383" s="12">
        <v>1</v>
      </c>
      <c r="AI2383" s="11"/>
      <c r="AJ2383" s="11"/>
      <c r="AK2383" s="11"/>
    </row>
    <row r="2384" spans="1:37" s="12" customFormat="1">
      <c r="A2384" s="12">
        <v>1008954</v>
      </c>
      <c r="B2384" s="12">
        <v>1008901</v>
      </c>
      <c r="C2384" s="12" t="s">
        <v>46</v>
      </c>
      <c r="D2384" s="12">
        <v>20</v>
      </c>
      <c r="E2384" s="12">
        <v>54</v>
      </c>
      <c r="F2384" s="11">
        <v>200</v>
      </c>
      <c r="G2384" s="12">
        <v>4</v>
      </c>
      <c r="H2384" s="12">
        <v>613</v>
      </c>
      <c r="I2384" s="12">
        <v>632</v>
      </c>
      <c r="J2384" s="12">
        <v>621</v>
      </c>
      <c r="K2384" s="12">
        <v>611</v>
      </c>
      <c r="L2384" s="12">
        <v>2</v>
      </c>
      <c r="M2384" s="12">
        <v>60</v>
      </c>
      <c r="N2384" s="12">
        <v>4610</v>
      </c>
      <c r="O2384" s="12">
        <v>1</v>
      </c>
      <c r="P2384" s="12">
        <v>10089</v>
      </c>
      <c r="Q2384" s="12">
        <v>1</v>
      </c>
      <c r="R2384" s="12">
        <v>3990000</v>
      </c>
      <c r="S2384" s="12">
        <v>5005</v>
      </c>
      <c r="T2384" s="12">
        <v>5006</v>
      </c>
      <c r="U2384" s="12">
        <v>5</v>
      </c>
      <c r="V2384" s="12">
        <v>356180</v>
      </c>
      <c r="W2384" s="12">
        <v>6</v>
      </c>
      <c r="X2384" s="12">
        <v>36017</v>
      </c>
      <c r="Y2384" s="12">
        <v>21</v>
      </c>
      <c r="Z2384" s="12">
        <v>17805</v>
      </c>
      <c r="AA2384" s="12">
        <v>0</v>
      </c>
      <c r="AB2384" s="12">
        <v>0</v>
      </c>
      <c r="AC2384" s="12">
        <v>0</v>
      </c>
      <c r="AD2384" s="12">
        <v>228628</v>
      </c>
      <c r="AE2384" s="12">
        <v>98305000</v>
      </c>
      <c r="AF2384" s="12" t="s">
        <v>190</v>
      </c>
      <c r="AG2384" s="12" t="s">
        <v>159</v>
      </c>
      <c r="AH2384" s="12">
        <v>1</v>
      </c>
      <c r="AI2384" s="11"/>
      <c r="AJ2384" s="11"/>
      <c r="AK2384" s="11"/>
    </row>
    <row r="2385" spans="1:37" s="12" customFormat="1">
      <c r="A2385" s="12">
        <v>1008955</v>
      </c>
      <c r="B2385" s="12">
        <v>1008901</v>
      </c>
      <c r="C2385" s="12" t="s">
        <v>46</v>
      </c>
      <c r="D2385" s="12">
        <v>20</v>
      </c>
      <c r="E2385" s="12">
        <v>55</v>
      </c>
      <c r="F2385" s="11">
        <v>200</v>
      </c>
      <c r="G2385" s="12">
        <v>4</v>
      </c>
      <c r="H2385" s="12">
        <v>712</v>
      </c>
      <c r="I2385" s="12">
        <v>631</v>
      </c>
      <c r="J2385" s="12">
        <v>623</v>
      </c>
      <c r="K2385" s="12">
        <v>612</v>
      </c>
      <c r="L2385" s="12">
        <v>2</v>
      </c>
      <c r="M2385" s="12">
        <v>60</v>
      </c>
      <c r="N2385" s="12">
        <v>4810</v>
      </c>
      <c r="O2385" s="12">
        <v>1</v>
      </c>
      <c r="P2385" s="12">
        <v>10089</v>
      </c>
      <c r="Q2385" s="12">
        <v>1</v>
      </c>
      <c r="R2385" s="12">
        <v>4015000</v>
      </c>
      <c r="S2385" s="12">
        <v>5005</v>
      </c>
      <c r="T2385" s="12">
        <v>5006</v>
      </c>
      <c r="U2385" s="12">
        <v>5</v>
      </c>
      <c r="V2385" s="12">
        <v>362880</v>
      </c>
      <c r="W2385" s="12">
        <v>6</v>
      </c>
      <c r="X2385" s="12">
        <v>37133</v>
      </c>
      <c r="Y2385" s="12">
        <v>21</v>
      </c>
      <c r="Z2385" s="12">
        <v>19000</v>
      </c>
      <c r="AA2385" s="12">
        <v>0</v>
      </c>
      <c r="AB2385" s="12">
        <v>0</v>
      </c>
      <c r="AC2385" s="12">
        <v>0</v>
      </c>
      <c r="AD2385" s="12">
        <v>248285</v>
      </c>
      <c r="AE2385" s="12">
        <v>102295000</v>
      </c>
      <c r="AF2385" s="12" t="s">
        <v>191</v>
      </c>
      <c r="AG2385" s="12" t="s">
        <v>158</v>
      </c>
      <c r="AH2385" s="12">
        <v>1</v>
      </c>
      <c r="AI2385" s="11"/>
      <c r="AJ2385" s="11"/>
      <c r="AK2385" s="11"/>
    </row>
    <row r="2386" spans="1:37" s="12" customFormat="1">
      <c r="A2386" s="12">
        <v>1008956</v>
      </c>
      <c r="B2386" s="12">
        <v>1008901</v>
      </c>
      <c r="C2386" s="12" t="s">
        <v>46</v>
      </c>
      <c r="D2386" s="12">
        <v>20</v>
      </c>
      <c r="E2386" s="12">
        <v>56</v>
      </c>
      <c r="F2386" s="11">
        <v>200</v>
      </c>
      <c r="G2386" s="12">
        <v>4</v>
      </c>
      <c r="H2386" s="12">
        <v>711</v>
      </c>
      <c r="I2386" s="12">
        <v>633</v>
      </c>
      <c r="J2386" s="12">
        <v>622</v>
      </c>
      <c r="K2386" s="12">
        <v>611</v>
      </c>
      <c r="L2386" s="12">
        <v>2</v>
      </c>
      <c r="M2386" s="12">
        <v>60</v>
      </c>
      <c r="N2386" s="12">
        <v>5010</v>
      </c>
      <c r="O2386" s="12">
        <v>1</v>
      </c>
      <c r="P2386" s="12">
        <v>10089</v>
      </c>
      <c r="Q2386" s="12">
        <v>1</v>
      </c>
      <c r="R2386" s="12">
        <v>4040000</v>
      </c>
      <c r="S2386" s="12">
        <v>5005</v>
      </c>
      <c r="T2386" s="12">
        <v>5006</v>
      </c>
      <c r="U2386" s="12">
        <v>5</v>
      </c>
      <c r="V2386" s="12">
        <v>387000</v>
      </c>
      <c r="W2386" s="12">
        <v>6</v>
      </c>
      <c r="X2386" s="12">
        <v>38253</v>
      </c>
      <c r="Y2386" s="12">
        <v>21</v>
      </c>
      <c r="Z2386" s="12">
        <v>19336</v>
      </c>
      <c r="AA2386" s="12">
        <v>0</v>
      </c>
      <c r="AB2386" s="12">
        <v>0</v>
      </c>
      <c r="AC2386" s="12">
        <v>0</v>
      </c>
      <c r="AD2386" s="12">
        <v>273306</v>
      </c>
      <c r="AE2386" s="12">
        <v>106310000</v>
      </c>
      <c r="AF2386" s="12" t="s">
        <v>192</v>
      </c>
      <c r="AG2386" s="12" t="s">
        <v>159</v>
      </c>
      <c r="AH2386" s="12">
        <v>1</v>
      </c>
      <c r="AI2386" s="11"/>
      <c r="AJ2386" s="11"/>
      <c r="AK2386" s="11"/>
    </row>
    <row r="2387" spans="1:37" s="12" customFormat="1">
      <c r="A2387" s="12">
        <v>1008957</v>
      </c>
      <c r="B2387" s="12">
        <v>1008901</v>
      </c>
      <c r="C2387" s="12" t="s">
        <v>46</v>
      </c>
      <c r="D2387" s="12">
        <v>20</v>
      </c>
      <c r="E2387" s="12">
        <v>57</v>
      </c>
      <c r="F2387" s="11">
        <v>200</v>
      </c>
      <c r="G2387" s="12">
        <v>4</v>
      </c>
      <c r="H2387" s="12">
        <v>713</v>
      </c>
      <c r="I2387" s="12">
        <v>622</v>
      </c>
      <c r="J2387" s="12">
        <v>621</v>
      </c>
      <c r="K2387" s="12">
        <v>613</v>
      </c>
      <c r="L2387" s="12">
        <v>2</v>
      </c>
      <c r="M2387" s="12">
        <v>60</v>
      </c>
      <c r="N2387" s="12">
        <v>5210</v>
      </c>
      <c r="O2387" s="12">
        <v>1</v>
      </c>
      <c r="P2387" s="12">
        <v>10089</v>
      </c>
      <c r="Q2387" s="12">
        <v>1</v>
      </c>
      <c r="R2387" s="12">
        <v>4065000</v>
      </c>
      <c r="S2387" s="12">
        <v>5005</v>
      </c>
      <c r="T2387" s="12">
        <v>5006</v>
      </c>
      <c r="U2387" s="12">
        <v>5</v>
      </c>
      <c r="V2387" s="12">
        <v>393740</v>
      </c>
      <c r="W2387" s="12">
        <v>6</v>
      </c>
      <c r="X2387" s="12">
        <v>39377</v>
      </c>
      <c r="Y2387" s="12">
        <v>21</v>
      </c>
      <c r="Z2387" s="12">
        <v>20533</v>
      </c>
      <c r="AA2387" s="12">
        <v>0</v>
      </c>
      <c r="AB2387" s="12">
        <v>0</v>
      </c>
      <c r="AC2387" s="12">
        <v>0</v>
      </c>
      <c r="AD2387" s="12">
        <v>298327</v>
      </c>
      <c r="AE2387" s="12">
        <v>110350000</v>
      </c>
      <c r="AF2387" s="12" t="s">
        <v>193</v>
      </c>
      <c r="AG2387" s="12" t="s">
        <v>158</v>
      </c>
      <c r="AH2387" s="12">
        <v>1</v>
      </c>
      <c r="AI2387" s="11"/>
      <c r="AJ2387" s="11"/>
      <c r="AK2387" s="11"/>
    </row>
    <row r="2388" spans="1:37" s="12" customFormat="1">
      <c r="A2388" s="12">
        <v>1008958</v>
      </c>
      <c r="B2388" s="12">
        <v>1008901</v>
      </c>
      <c r="C2388" s="12" t="s">
        <v>46</v>
      </c>
      <c r="D2388" s="12">
        <v>20</v>
      </c>
      <c r="E2388" s="12">
        <v>58</v>
      </c>
      <c r="F2388" s="11">
        <v>200</v>
      </c>
      <c r="G2388" s="12">
        <v>4</v>
      </c>
      <c r="H2388" s="12">
        <v>712</v>
      </c>
      <c r="I2388" s="12">
        <v>721</v>
      </c>
      <c r="J2388" s="12">
        <v>623</v>
      </c>
      <c r="K2388" s="12">
        <v>612</v>
      </c>
      <c r="L2388" s="12">
        <v>2</v>
      </c>
      <c r="M2388" s="12">
        <v>60</v>
      </c>
      <c r="N2388" s="12">
        <v>5410</v>
      </c>
      <c r="O2388" s="12">
        <v>1</v>
      </c>
      <c r="P2388" s="12">
        <v>10089</v>
      </c>
      <c r="Q2388" s="12">
        <v>1</v>
      </c>
      <c r="R2388" s="12">
        <v>4085000</v>
      </c>
      <c r="S2388" s="12">
        <v>5005</v>
      </c>
      <c r="T2388" s="12">
        <v>5006</v>
      </c>
      <c r="U2388" s="12">
        <v>5</v>
      </c>
      <c r="V2388" s="12">
        <v>417900</v>
      </c>
      <c r="W2388" s="12">
        <v>6</v>
      </c>
      <c r="X2388" s="12">
        <v>40503</v>
      </c>
      <c r="Y2388" s="12">
        <v>21</v>
      </c>
      <c r="Z2388" s="12">
        <v>20871</v>
      </c>
      <c r="AA2388" s="12">
        <v>0</v>
      </c>
      <c r="AB2388" s="12">
        <v>0</v>
      </c>
      <c r="AC2388" s="12">
        <v>0</v>
      </c>
      <c r="AD2388" s="12">
        <v>323348</v>
      </c>
      <c r="AE2388" s="12">
        <v>114415000</v>
      </c>
      <c r="AF2388" s="12" t="s">
        <v>194</v>
      </c>
      <c r="AG2388" s="12" t="s">
        <v>159</v>
      </c>
      <c r="AH2388" s="12">
        <v>1</v>
      </c>
      <c r="AI2388" s="11"/>
      <c r="AJ2388" s="11"/>
      <c r="AK2388" s="11"/>
    </row>
    <row r="2389" spans="1:37" s="12" customFormat="1">
      <c r="A2389" s="12">
        <v>1008959</v>
      </c>
      <c r="B2389" s="12">
        <v>1008901</v>
      </c>
      <c r="C2389" s="12" t="s">
        <v>46</v>
      </c>
      <c r="D2389" s="12">
        <v>20</v>
      </c>
      <c r="E2389" s="12">
        <v>59</v>
      </c>
      <c r="F2389" s="11">
        <v>200</v>
      </c>
      <c r="G2389" s="12">
        <v>4</v>
      </c>
      <c r="H2389" s="12">
        <v>721</v>
      </c>
      <c r="I2389" s="12">
        <v>733</v>
      </c>
      <c r="J2389" s="12">
        <v>622</v>
      </c>
      <c r="K2389" s="12">
        <v>611</v>
      </c>
      <c r="L2389" s="12">
        <v>2</v>
      </c>
      <c r="M2389" s="12">
        <v>60</v>
      </c>
      <c r="N2389" s="12">
        <v>5610</v>
      </c>
      <c r="O2389" s="12">
        <v>1</v>
      </c>
      <c r="P2389" s="12">
        <v>10089</v>
      </c>
      <c r="Q2389" s="12">
        <v>1</v>
      </c>
      <c r="R2389" s="12">
        <v>4720000</v>
      </c>
      <c r="S2389" s="12">
        <v>5005</v>
      </c>
      <c r="T2389" s="12">
        <v>5006</v>
      </c>
      <c r="U2389" s="12">
        <v>5</v>
      </c>
      <c r="V2389" s="12">
        <v>424680</v>
      </c>
      <c r="W2389" s="12">
        <v>6</v>
      </c>
      <c r="X2389" s="12">
        <v>41633</v>
      </c>
      <c r="Y2389" s="12">
        <v>21</v>
      </c>
      <c r="Z2389" s="12">
        <v>22070</v>
      </c>
      <c r="AA2389" s="12">
        <v>0</v>
      </c>
      <c r="AB2389" s="12">
        <v>0</v>
      </c>
      <c r="AC2389" s="12">
        <v>0</v>
      </c>
      <c r="AD2389" s="12">
        <v>353732</v>
      </c>
      <c r="AE2389" s="12">
        <v>118500000</v>
      </c>
      <c r="AF2389" s="12" t="s">
        <v>195</v>
      </c>
      <c r="AG2389" s="12" t="s">
        <v>136</v>
      </c>
      <c r="AH2389" s="12">
        <v>1</v>
      </c>
      <c r="AI2389" s="11"/>
      <c r="AJ2389" s="11"/>
      <c r="AK2389" s="11"/>
    </row>
    <row r="2390" spans="1:37" s="12" customFormat="1">
      <c r="A2390" s="12">
        <v>1008960</v>
      </c>
      <c r="B2390" s="12">
        <v>1008901</v>
      </c>
      <c r="C2390" s="12" t="s">
        <v>46</v>
      </c>
      <c r="D2390" s="12">
        <v>20</v>
      </c>
      <c r="E2390" s="12">
        <v>60</v>
      </c>
      <c r="F2390" s="11">
        <v>200</v>
      </c>
      <c r="G2390" s="12">
        <v>0</v>
      </c>
      <c r="H2390" s="12">
        <v>0</v>
      </c>
      <c r="I2390" s="12">
        <v>0</v>
      </c>
      <c r="J2390" s="12">
        <v>0</v>
      </c>
      <c r="K2390" s="12">
        <v>0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12">
        <v>0</v>
      </c>
      <c r="R2390" s="12">
        <v>0</v>
      </c>
      <c r="S2390" s="12">
        <v>5006</v>
      </c>
      <c r="T2390" s="12">
        <v>0</v>
      </c>
      <c r="U2390" s="12">
        <v>5</v>
      </c>
      <c r="V2390" s="12">
        <v>432280</v>
      </c>
      <c r="W2390" s="12">
        <v>6</v>
      </c>
      <c r="X2390" s="12">
        <v>42900</v>
      </c>
      <c r="Y2390" s="12">
        <v>21</v>
      </c>
      <c r="Z2390" s="12">
        <v>22450</v>
      </c>
      <c r="AA2390" s="12">
        <v>0</v>
      </c>
      <c r="AB2390" s="12">
        <v>0</v>
      </c>
      <c r="AC2390" s="12">
        <v>0</v>
      </c>
      <c r="AD2390" s="12">
        <v>384116</v>
      </c>
      <c r="AE2390" s="12">
        <v>123220000</v>
      </c>
      <c r="AF2390" s="12">
        <v>0</v>
      </c>
      <c r="AG2390" s="12">
        <v>0</v>
      </c>
      <c r="AH2390" s="12">
        <v>0</v>
      </c>
      <c r="AI2390" s="11"/>
      <c r="AJ2390" s="11"/>
      <c r="AK2390" s="11"/>
    </row>
    <row r="2391" spans="1:37" s="12" customFormat="1">
      <c r="A2391" s="12">
        <v>1011151</v>
      </c>
      <c r="B2391" s="12">
        <v>1011101</v>
      </c>
      <c r="C2391" s="12" t="s">
        <v>47</v>
      </c>
      <c r="D2391" s="12">
        <v>20</v>
      </c>
      <c r="E2391" s="12">
        <v>51</v>
      </c>
      <c r="F2391" s="11">
        <v>200</v>
      </c>
      <c r="G2391" s="12">
        <v>4</v>
      </c>
      <c r="H2391" s="12">
        <v>611</v>
      </c>
      <c r="I2391" s="12">
        <v>633</v>
      </c>
      <c r="J2391" s="12">
        <v>622</v>
      </c>
      <c r="K2391" s="12">
        <v>631</v>
      </c>
      <c r="L2391" s="12">
        <v>2</v>
      </c>
      <c r="M2391" s="12">
        <v>60</v>
      </c>
      <c r="N2391" s="12">
        <v>4010</v>
      </c>
      <c r="O2391" s="12">
        <v>1</v>
      </c>
      <c r="P2391" s="12">
        <v>10111</v>
      </c>
      <c r="Q2391" s="12">
        <v>1</v>
      </c>
      <c r="R2391" s="12">
        <v>3915000</v>
      </c>
      <c r="S2391" s="12">
        <v>5005</v>
      </c>
      <c r="T2391" s="12">
        <v>5006</v>
      </c>
      <c r="U2391" s="12">
        <v>5</v>
      </c>
      <c r="V2391" s="12">
        <v>323191</v>
      </c>
      <c r="W2391" s="12">
        <v>6</v>
      </c>
      <c r="X2391" s="12">
        <v>27239</v>
      </c>
      <c r="Y2391" s="12">
        <v>21</v>
      </c>
      <c r="Z2391" s="12">
        <v>17036</v>
      </c>
      <c r="AA2391" s="12">
        <v>0</v>
      </c>
      <c r="AB2391" s="12">
        <v>0</v>
      </c>
      <c r="AC2391" s="12">
        <v>0</v>
      </c>
      <c r="AD2391" s="12">
        <v>169657</v>
      </c>
      <c r="AE2391" s="12">
        <v>86485000</v>
      </c>
      <c r="AF2391" s="12" t="s">
        <v>187</v>
      </c>
      <c r="AG2391" s="12" t="s">
        <v>158</v>
      </c>
      <c r="AH2391" s="12">
        <v>1</v>
      </c>
      <c r="AI2391" s="11"/>
      <c r="AJ2391" s="11"/>
      <c r="AK2391" s="11"/>
    </row>
    <row r="2392" spans="1:37" s="12" customFormat="1">
      <c r="A2392" s="12">
        <v>1011152</v>
      </c>
      <c r="B2392" s="12">
        <v>1011101</v>
      </c>
      <c r="C2392" s="12" t="s">
        <v>47</v>
      </c>
      <c r="D2392" s="12">
        <v>20</v>
      </c>
      <c r="E2392" s="12">
        <v>52</v>
      </c>
      <c r="F2392" s="11">
        <v>200</v>
      </c>
      <c r="G2392" s="12">
        <v>4</v>
      </c>
      <c r="H2392" s="12">
        <v>623</v>
      </c>
      <c r="I2392" s="12">
        <v>632</v>
      </c>
      <c r="J2392" s="12">
        <v>621</v>
      </c>
      <c r="K2392" s="12">
        <v>633</v>
      </c>
      <c r="L2392" s="12">
        <v>2</v>
      </c>
      <c r="M2392" s="12">
        <v>60</v>
      </c>
      <c r="N2392" s="12">
        <v>4210</v>
      </c>
      <c r="O2392" s="12">
        <v>1</v>
      </c>
      <c r="P2392" s="12">
        <v>10111</v>
      </c>
      <c r="Q2392" s="12">
        <v>1</v>
      </c>
      <c r="R2392" s="12">
        <v>3940000</v>
      </c>
      <c r="S2392" s="12">
        <v>5005</v>
      </c>
      <c r="T2392" s="12">
        <v>5006</v>
      </c>
      <c r="U2392" s="12">
        <v>5</v>
      </c>
      <c r="V2392" s="12">
        <v>347969</v>
      </c>
      <c r="W2392" s="12">
        <v>6</v>
      </c>
      <c r="X2392" s="12">
        <v>28161</v>
      </c>
      <c r="Y2392" s="12">
        <v>21</v>
      </c>
      <c r="Z2392" s="12">
        <v>17404</v>
      </c>
      <c r="AA2392" s="12">
        <v>0</v>
      </c>
      <c r="AB2392" s="12">
        <v>0</v>
      </c>
      <c r="AC2392" s="12">
        <v>0</v>
      </c>
      <c r="AD2392" s="12">
        <v>189314</v>
      </c>
      <c r="AE2392" s="12">
        <v>90400000</v>
      </c>
      <c r="AF2392" s="12" t="s">
        <v>188</v>
      </c>
      <c r="AG2392" s="12" t="s">
        <v>159</v>
      </c>
      <c r="AH2392" s="12">
        <v>1</v>
      </c>
      <c r="AI2392" s="11"/>
      <c r="AJ2392" s="11"/>
      <c r="AK2392" s="11"/>
    </row>
    <row r="2393" spans="1:37" s="12" customFormat="1">
      <c r="A2393" s="12">
        <v>1011153</v>
      </c>
      <c r="B2393" s="12">
        <v>1011101</v>
      </c>
      <c r="C2393" s="12" t="s">
        <v>47</v>
      </c>
      <c r="D2393" s="12">
        <v>20</v>
      </c>
      <c r="E2393" s="12">
        <v>53</v>
      </c>
      <c r="F2393" s="11">
        <v>200</v>
      </c>
      <c r="G2393" s="12">
        <v>4</v>
      </c>
      <c r="H2393" s="12">
        <v>622</v>
      </c>
      <c r="I2393" s="12">
        <v>631</v>
      </c>
      <c r="J2393" s="12">
        <v>623</v>
      </c>
      <c r="K2393" s="12">
        <v>632</v>
      </c>
      <c r="L2393" s="12">
        <v>2</v>
      </c>
      <c r="M2393" s="12">
        <v>60</v>
      </c>
      <c r="N2393" s="12">
        <v>4410</v>
      </c>
      <c r="O2393" s="12">
        <v>1</v>
      </c>
      <c r="P2393" s="12">
        <v>10111</v>
      </c>
      <c r="Q2393" s="12">
        <v>1</v>
      </c>
      <c r="R2393" s="12">
        <v>3965000</v>
      </c>
      <c r="S2393" s="12">
        <v>5005</v>
      </c>
      <c r="T2393" s="12">
        <v>5006</v>
      </c>
      <c r="U2393" s="12">
        <v>5</v>
      </c>
      <c r="V2393" s="12">
        <v>355369</v>
      </c>
      <c r="W2393" s="12">
        <v>6</v>
      </c>
      <c r="X2393" s="12">
        <v>29086</v>
      </c>
      <c r="Y2393" s="12">
        <v>21</v>
      </c>
      <c r="Z2393" s="12">
        <v>18634</v>
      </c>
      <c r="AA2393" s="12">
        <v>0</v>
      </c>
      <c r="AB2393" s="12">
        <v>0</v>
      </c>
      <c r="AC2393" s="12">
        <v>0</v>
      </c>
      <c r="AD2393" s="12">
        <v>208971</v>
      </c>
      <c r="AE2393" s="12">
        <v>94340000</v>
      </c>
      <c r="AF2393" s="12" t="s">
        <v>189</v>
      </c>
      <c r="AG2393" s="12" t="s">
        <v>158</v>
      </c>
      <c r="AH2393" s="12">
        <v>1</v>
      </c>
      <c r="AI2393" s="11"/>
      <c r="AJ2393" s="11"/>
      <c r="AK2393" s="11"/>
    </row>
    <row r="2394" spans="1:37" s="12" customFormat="1">
      <c r="A2394" s="12">
        <v>1011154</v>
      </c>
      <c r="B2394" s="12">
        <v>1011101</v>
      </c>
      <c r="C2394" s="12" t="s">
        <v>47</v>
      </c>
      <c r="D2394" s="12">
        <v>20</v>
      </c>
      <c r="E2394" s="12">
        <v>54</v>
      </c>
      <c r="F2394" s="11">
        <v>200</v>
      </c>
      <c r="G2394" s="12">
        <v>4</v>
      </c>
      <c r="H2394" s="12">
        <v>611</v>
      </c>
      <c r="I2394" s="12">
        <v>633</v>
      </c>
      <c r="J2394" s="12">
        <v>622</v>
      </c>
      <c r="K2394" s="12">
        <v>631</v>
      </c>
      <c r="L2394" s="12">
        <v>2</v>
      </c>
      <c r="M2394" s="12">
        <v>60</v>
      </c>
      <c r="N2394" s="12">
        <v>4610</v>
      </c>
      <c r="O2394" s="12">
        <v>1</v>
      </c>
      <c r="P2394" s="12">
        <v>10111</v>
      </c>
      <c r="Q2394" s="12">
        <v>1</v>
      </c>
      <c r="R2394" s="12">
        <v>3990000</v>
      </c>
      <c r="S2394" s="12">
        <v>5005</v>
      </c>
      <c r="T2394" s="12">
        <v>5006</v>
      </c>
      <c r="U2394" s="12">
        <v>5</v>
      </c>
      <c r="V2394" s="12">
        <v>380191</v>
      </c>
      <c r="W2394" s="12">
        <v>6</v>
      </c>
      <c r="X2394" s="12">
        <v>30014</v>
      </c>
      <c r="Y2394" s="12">
        <v>21</v>
      </c>
      <c r="Z2394" s="12">
        <v>19006</v>
      </c>
      <c r="AA2394" s="12">
        <v>0</v>
      </c>
      <c r="AB2394" s="12">
        <v>0</v>
      </c>
      <c r="AC2394" s="12">
        <v>0</v>
      </c>
      <c r="AD2394" s="12">
        <v>228628</v>
      </c>
      <c r="AE2394" s="12">
        <v>98305000</v>
      </c>
      <c r="AF2394" s="12" t="s">
        <v>190</v>
      </c>
      <c r="AG2394" s="12" t="s">
        <v>159</v>
      </c>
      <c r="AH2394" s="12">
        <v>1</v>
      </c>
      <c r="AI2394" s="11"/>
      <c r="AJ2394" s="11"/>
      <c r="AK2394" s="11"/>
    </row>
    <row r="2395" spans="1:37" s="12" customFormat="1">
      <c r="A2395" s="12">
        <v>1011155</v>
      </c>
      <c r="B2395" s="12">
        <v>1011101</v>
      </c>
      <c r="C2395" s="12" t="s">
        <v>47</v>
      </c>
      <c r="D2395" s="12">
        <v>20</v>
      </c>
      <c r="E2395" s="12">
        <v>55</v>
      </c>
      <c r="F2395" s="11">
        <v>200</v>
      </c>
      <c r="G2395" s="12">
        <v>4</v>
      </c>
      <c r="H2395" s="12">
        <v>713</v>
      </c>
      <c r="I2395" s="12">
        <v>632</v>
      </c>
      <c r="J2395" s="12">
        <v>621</v>
      </c>
      <c r="K2395" s="12">
        <v>633</v>
      </c>
      <c r="L2395" s="12">
        <v>2</v>
      </c>
      <c r="M2395" s="12">
        <v>60</v>
      </c>
      <c r="N2395" s="12">
        <v>4810</v>
      </c>
      <c r="O2395" s="12">
        <v>1</v>
      </c>
      <c r="P2395" s="12">
        <v>10111</v>
      </c>
      <c r="Q2395" s="12">
        <v>1</v>
      </c>
      <c r="R2395" s="12">
        <v>4015000</v>
      </c>
      <c r="S2395" s="12">
        <v>5005</v>
      </c>
      <c r="T2395" s="12">
        <v>5006</v>
      </c>
      <c r="U2395" s="12">
        <v>5</v>
      </c>
      <c r="V2395" s="12">
        <v>387636</v>
      </c>
      <c r="W2395" s="12">
        <v>6</v>
      </c>
      <c r="X2395" s="12">
        <v>30944</v>
      </c>
      <c r="Y2395" s="12">
        <v>21</v>
      </c>
      <c r="Z2395" s="12">
        <v>20238</v>
      </c>
      <c r="AA2395" s="12">
        <v>0</v>
      </c>
      <c r="AB2395" s="12">
        <v>0</v>
      </c>
      <c r="AC2395" s="12">
        <v>0</v>
      </c>
      <c r="AD2395" s="12">
        <v>248285</v>
      </c>
      <c r="AE2395" s="12">
        <v>102295000</v>
      </c>
      <c r="AF2395" s="12" t="s">
        <v>191</v>
      </c>
      <c r="AG2395" s="12" t="s">
        <v>158</v>
      </c>
      <c r="AH2395" s="12">
        <v>1</v>
      </c>
      <c r="AI2395" s="11"/>
      <c r="AJ2395" s="11"/>
      <c r="AK2395" s="11"/>
    </row>
    <row r="2396" spans="1:37" s="12" customFormat="1">
      <c r="A2396" s="12">
        <v>1011156</v>
      </c>
      <c r="B2396" s="12">
        <v>1011101</v>
      </c>
      <c r="C2396" s="12" t="s">
        <v>47</v>
      </c>
      <c r="D2396" s="12">
        <v>20</v>
      </c>
      <c r="E2396" s="12">
        <v>56</v>
      </c>
      <c r="F2396" s="11">
        <v>200</v>
      </c>
      <c r="G2396" s="12">
        <v>4</v>
      </c>
      <c r="H2396" s="12">
        <v>712</v>
      </c>
      <c r="I2396" s="12">
        <v>631</v>
      </c>
      <c r="J2396" s="12">
        <v>623</v>
      </c>
      <c r="K2396" s="12">
        <v>632</v>
      </c>
      <c r="L2396" s="12">
        <v>2</v>
      </c>
      <c r="M2396" s="12">
        <v>60</v>
      </c>
      <c r="N2396" s="12">
        <v>5010</v>
      </c>
      <c r="O2396" s="12">
        <v>1</v>
      </c>
      <c r="P2396" s="12">
        <v>10111</v>
      </c>
      <c r="Q2396" s="12">
        <v>1</v>
      </c>
      <c r="R2396" s="12">
        <v>4040000</v>
      </c>
      <c r="S2396" s="12">
        <v>5005</v>
      </c>
      <c r="T2396" s="12">
        <v>5006</v>
      </c>
      <c r="U2396" s="12">
        <v>5</v>
      </c>
      <c r="V2396" s="12">
        <v>412502</v>
      </c>
      <c r="W2396" s="12">
        <v>6</v>
      </c>
      <c r="X2396" s="12">
        <v>31878</v>
      </c>
      <c r="Y2396" s="12">
        <v>21</v>
      </c>
      <c r="Z2396" s="12">
        <v>20611</v>
      </c>
      <c r="AA2396" s="12">
        <v>0</v>
      </c>
      <c r="AB2396" s="12">
        <v>0</v>
      </c>
      <c r="AC2396" s="12">
        <v>0</v>
      </c>
      <c r="AD2396" s="12">
        <v>273306</v>
      </c>
      <c r="AE2396" s="12">
        <v>106310000</v>
      </c>
      <c r="AF2396" s="12" t="s">
        <v>192</v>
      </c>
      <c r="AG2396" s="12" t="s">
        <v>159</v>
      </c>
      <c r="AH2396" s="12">
        <v>1</v>
      </c>
      <c r="AI2396" s="11"/>
      <c r="AJ2396" s="11"/>
      <c r="AK2396" s="11"/>
    </row>
    <row r="2397" spans="1:37" s="12" customFormat="1">
      <c r="A2397" s="12">
        <v>1011157</v>
      </c>
      <c r="B2397" s="12">
        <v>1011101</v>
      </c>
      <c r="C2397" s="12" t="s">
        <v>47</v>
      </c>
      <c r="D2397" s="12">
        <v>20</v>
      </c>
      <c r="E2397" s="12">
        <v>57</v>
      </c>
      <c r="F2397" s="11">
        <v>200</v>
      </c>
      <c r="G2397" s="12">
        <v>4</v>
      </c>
      <c r="H2397" s="12">
        <v>711</v>
      </c>
      <c r="I2397" s="12">
        <v>623</v>
      </c>
      <c r="J2397" s="12">
        <v>622</v>
      </c>
      <c r="K2397" s="12">
        <v>631</v>
      </c>
      <c r="L2397" s="12">
        <v>2</v>
      </c>
      <c r="M2397" s="12">
        <v>60</v>
      </c>
      <c r="N2397" s="12">
        <v>5210</v>
      </c>
      <c r="O2397" s="12">
        <v>1</v>
      </c>
      <c r="P2397" s="12">
        <v>10111</v>
      </c>
      <c r="Q2397" s="12">
        <v>1</v>
      </c>
      <c r="R2397" s="12">
        <v>4065000</v>
      </c>
      <c r="S2397" s="12">
        <v>5005</v>
      </c>
      <c r="T2397" s="12">
        <v>5006</v>
      </c>
      <c r="U2397" s="12">
        <v>5</v>
      </c>
      <c r="V2397" s="12">
        <v>419991</v>
      </c>
      <c r="W2397" s="12">
        <v>6</v>
      </c>
      <c r="X2397" s="12">
        <v>32814</v>
      </c>
      <c r="Y2397" s="12">
        <v>21</v>
      </c>
      <c r="Z2397" s="12">
        <v>21846</v>
      </c>
      <c r="AA2397" s="12">
        <v>0</v>
      </c>
      <c r="AB2397" s="12">
        <v>0</v>
      </c>
      <c r="AC2397" s="12">
        <v>0</v>
      </c>
      <c r="AD2397" s="12">
        <v>298327</v>
      </c>
      <c r="AE2397" s="12">
        <v>110350000</v>
      </c>
      <c r="AF2397" s="12" t="s">
        <v>193</v>
      </c>
      <c r="AG2397" s="12" t="s">
        <v>158</v>
      </c>
      <c r="AH2397" s="12">
        <v>1</v>
      </c>
      <c r="AI2397" s="11"/>
      <c r="AJ2397" s="11"/>
      <c r="AK2397" s="11"/>
    </row>
    <row r="2398" spans="1:37" s="12" customFormat="1">
      <c r="A2398" s="12">
        <v>1011158</v>
      </c>
      <c r="B2398" s="12">
        <v>1011101</v>
      </c>
      <c r="C2398" s="12" t="s">
        <v>47</v>
      </c>
      <c r="D2398" s="12">
        <v>20</v>
      </c>
      <c r="E2398" s="12">
        <v>58</v>
      </c>
      <c r="F2398" s="11">
        <v>200</v>
      </c>
      <c r="G2398" s="12">
        <v>4</v>
      </c>
      <c r="H2398" s="12">
        <v>713</v>
      </c>
      <c r="I2398" s="12">
        <v>732</v>
      </c>
      <c r="J2398" s="12">
        <v>621</v>
      </c>
      <c r="K2398" s="12">
        <v>633</v>
      </c>
      <c r="L2398" s="12">
        <v>2</v>
      </c>
      <c r="M2398" s="12">
        <v>60</v>
      </c>
      <c r="N2398" s="12">
        <v>5410</v>
      </c>
      <c r="O2398" s="12">
        <v>1</v>
      </c>
      <c r="P2398" s="12">
        <v>10111</v>
      </c>
      <c r="Q2398" s="12">
        <v>1</v>
      </c>
      <c r="R2398" s="12">
        <v>4085000</v>
      </c>
      <c r="S2398" s="12">
        <v>5005</v>
      </c>
      <c r="T2398" s="12">
        <v>5006</v>
      </c>
      <c r="U2398" s="12">
        <v>5</v>
      </c>
      <c r="V2398" s="12">
        <v>444902</v>
      </c>
      <c r="W2398" s="12">
        <v>6</v>
      </c>
      <c r="X2398" s="12">
        <v>33753</v>
      </c>
      <c r="Y2398" s="12">
        <v>21</v>
      </c>
      <c r="Z2398" s="12">
        <v>22221</v>
      </c>
      <c r="AA2398" s="12">
        <v>0</v>
      </c>
      <c r="AB2398" s="12">
        <v>0</v>
      </c>
      <c r="AC2398" s="12">
        <v>0</v>
      </c>
      <c r="AD2398" s="12">
        <v>323348</v>
      </c>
      <c r="AE2398" s="12">
        <v>114415000</v>
      </c>
      <c r="AF2398" s="12" t="s">
        <v>194</v>
      </c>
      <c r="AG2398" s="12" t="s">
        <v>159</v>
      </c>
      <c r="AH2398" s="12">
        <v>1</v>
      </c>
      <c r="AI2398" s="11"/>
      <c r="AJ2398" s="11"/>
      <c r="AK2398" s="11"/>
    </row>
    <row r="2399" spans="1:37" s="12" customFormat="1">
      <c r="A2399" s="12">
        <v>1011159</v>
      </c>
      <c r="B2399" s="12">
        <v>1011101</v>
      </c>
      <c r="C2399" s="12" t="s">
        <v>47</v>
      </c>
      <c r="D2399" s="12">
        <v>20</v>
      </c>
      <c r="E2399" s="12">
        <v>59</v>
      </c>
      <c r="F2399" s="11">
        <v>200</v>
      </c>
      <c r="G2399" s="12">
        <v>4</v>
      </c>
      <c r="H2399" s="12">
        <v>712</v>
      </c>
      <c r="I2399" s="12">
        <v>731</v>
      </c>
      <c r="J2399" s="12">
        <v>623</v>
      </c>
      <c r="K2399" s="12">
        <v>632</v>
      </c>
      <c r="L2399" s="12">
        <v>2</v>
      </c>
      <c r="M2399" s="12">
        <v>60</v>
      </c>
      <c r="N2399" s="12">
        <v>5610</v>
      </c>
      <c r="O2399" s="12">
        <v>1</v>
      </c>
      <c r="P2399" s="12">
        <v>10111</v>
      </c>
      <c r="Q2399" s="12">
        <v>1</v>
      </c>
      <c r="R2399" s="12">
        <v>4720000</v>
      </c>
      <c r="S2399" s="12">
        <v>5005</v>
      </c>
      <c r="T2399" s="12">
        <v>5006</v>
      </c>
      <c r="U2399" s="12">
        <v>5</v>
      </c>
      <c r="V2399" s="12">
        <v>452436</v>
      </c>
      <c r="W2399" s="12">
        <v>6</v>
      </c>
      <c r="X2399" s="12">
        <v>34694</v>
      </c>
      <c r="Y2399" s="12">
        <v>21</v>
      </c>
      <c r="Z2399" s="12">
        <v>23458</v>
      </c>
      <c r="AA2399" s="12">
        <v>0</v>
      </c>
      <c r="AB2399" s="12">
        <v>0</v>
      </c>
      <c r="AC2399" s="12">
        <v>0</v>
      </c>
      <c r="AD2399" s="12">
        <v>353732</v>
      </c>
      <c r="AE2399" s="12">
        <v>118500000</v>
      </c>
      <c r="AF2399" s="12" t="s">
        <v>195</v>
      </c>
      <c r="AG2399" s="12" t="s">
        <v>136</v>
      </c>
      <c r="AH2399" s="12">
        <v>1</v>
      </c>
      <c r="AI2399" s="11"/>
      <c r="AJ2399" s="11"/>
      <c r="AK2399" s="11"/>
    </row>
    <row r="2400" spans="1:37" s="12" customFormat="1">
      <c r="A2400" s="12">
        <v>1011160</v>
      </c>
      <c r="B2400" s="12">
        <v>1011101</v>
      </c>
      <c r="C2400" s="12" t="s">
        <v>47</v>
      </c>
      <c r="D2400" s="12">
        <v>20</v>
      </c>
      <c r="E2400" s="12">
        <v>60</v>
      </c>
      <c r="F2400" s="11">
        <v>200</v>
      </c>
      <c r="G2400" s="12">
        <v>0</v>
      </c>
      <c r="H2400" s="12">
        <v>0</v>
      </c>
      <c r="I2400" s="12">
        <v>0</v>
      </c>
      <c r="J2400" s="12">
        <v>0</v>
      </c>
      <c r="K2400" s="12">
        <v>0</v>
      </c>
      <c r="L2400" s="12">
        <v>0</v>
      </c>
      <c r="M2400" s="12">
        <v>0</v>
      </c>
      <c r="N2400" s="12">
        <v>0</v>
      </c>
      <c r="O2400" s="12">
        <v>0</v>
      </c>
      <c r="P2400" s="12">
        <v>0</v>
      </c>
      <c r="Q2400" s="12">
        <v>0</v>
      </c>
      <c r="R2400" s="12">
        <v>0</v>
      </c>
      <c r="S2400" s="12">
        <v>5006</v>
      </c>
      <c r="T2400" s="12">
        <v>0</v>
      </c>
      <c r="U2400" s="12">
        <v>5</v>
      </c>
      <c r="V2400" s="12">
        <v>460880</v>
      </c>
      <c r="W2400" s="12">
        <v>6</v>
      </c>
      <c r="X2400" s="12">
        <v>35750</v>
      </c>
      <c r="Y2400" s="12">
        <v>21</v>
      </c>
      <c r="Z2400" s="12">
        <v>23880</v>
      </c>
      <c r="AA2400" s="12">
        <v>0</v>
      </c>
      <c r="AB2400" s="12">
        <v>0</v>
      </c>
      <c r="AC2400" s="12">
        <v>0</v>
      </c>
      <c r="AD2400" s="12">
        <v>384116</v>
      </c>
      <c r="AE2400" s="12">
        <v>123220000</v>
      </c>
      <c r="AF2400" s="12">
        <v>0</v>
      </c>
      <c r="AG2400" s="12">
        <v>0</v>
      </c>
      <c r="AH2400" s="12">
        <v>0</v>
      </c>
      <c r="AI2400" s="11"/>
      <c r="AJ2400" s="11"/>
      <c r="AK2400" s="11"/>
    </row>
    <row r="2401" spans="1:37" s="12" customFormat="1">
      <c r="A2401" s="12">
        <v>1012251</v>
      </c>
      <c r="B2401" s="12">
        <v>1012201</v>
      </c>
      <c r="C2401" s="12" t="s">
        <v>48</v>
      </c>
      <c r="D2401" s="12">
        <v>20</v>
      </c>
      <c r="E2401" s="12">
        <v>51</v>
      </c>
      <c r="F2401" s="11">
        <v>200</v>
      </c>
      <c r="G2401" s="12">
        <v>4</v>
      </c>
      <c r="H2401" s="12">
        <v>611</v>
      </c>
      <c r="I2401" s="12">
        <v>633</v>
      </c>
      <c r="J2401" s="12">
        <v>622</v>
      </c>
      <c r="K2401" s="12">
        <v>631</v>
      </c>
      <c r="L2401" s="12">
        <v>2</v>
      </c>
      <c r="M2401" s="12">
        <v>60</v>
      </c>
      <c r="N2401" s="12">
        <v>4010</v>
      </c>
      <c r="O2401" s="12">
        <v>1</v>
      </c>
      <c r="P2401" s="12">
        <v>10122</v>
      </c>
      <c r="Q2401" s="12">
        <v>1</v>
      </c>
      <c r="R2401" s="12">
        <v>3915000</v>
      </c>
      <c r="S2401" s="12">
        <v>5005</v>
      </c>
      <c r="T2401" s="12">
        <v>5006</v>
      </c>
      <c r="U2401" s="12">
        <v>5</v>
      </c>
      <c r="V2401" s="12">
        <v>323191</v>
      </c>
      <c r="W2401" s="12">
        <v>6</v>
      </c>
      <c r="X2401" s="12">
        <v>27239</v>
      </c>
      <c r="Y2401" s="12">
        <v>21</v>
      </c>
      <c r="Z2401" s="12">
        <v>17036</v>
      </c>
      <c r="AA2401" s="12">
        <v>0</v>
      </c>
      <c r="AB2401" s="12">
        <v>0</v>
      </c>
      <c r="AC2401" s="12">
        <v>0</v>
      </c>
      <c r="AD2401" s="12">
        <v>169657</v>
      </c>
      <c r="AE2401" s="12">
        <v>86485000</v>
      </c>
      <c r="AF2401" s="12" t="s">
        <v>187</v>
      </c>
      <c r="AG2401" s="12" t="s">
        <v>158</v>
      </c>
      <c r="AH2401" s="12">
        <v>1</v>
      </c>
      <c r="AI2401" s="11"/>
      <c r="AJ2401" s="11"/>
      <c r="AK2401" s="11"/>
    </row>
    <row r="2402" spans="1:37" s="12" customFormat="1">
      <c r="A2402" s="12">
        <v>1012252</v>
      </c>
      <c r="B2402" s="12">
        <v>1012201</v>
      </c>
      <c r="C2402" s="12" t="s">
        <v>48</v>
      </c>
      <c r="D2402" s="12">
        <v>20</v>
      </c>
      <c r="E2402" s="12">
        <v>52</v>
      </c>
      <c r="F2402" s="11">
        <v>200</v>
      </c>
      <c r="G2402" s="12">
        <v>4</v>
      </c>
      <c r="H2402" s="12">
        <v>613</v>
      </c>
      <c r="I2402" s="12">
        <v>632</v>
      </c>
      <c r="J2402" s="12">
        <v>621</v>
      </c>
      <c r="K2402" s="12">
        <v>633</v>
      </c>
      <c r="L2402" s="12">
        <v>2</v>
      </c>
      <c r="M2402" s="12">
        <v>60</v>
      </c>
      <c r="N2402" s="12">
        <v>4210</v>
      </c>
      <c r="O2402" s="12">
        <v>1</v>
      </c>
      <c r="P2402" s="12">
        <v>10122</v>
      </c>
      <c r="Q2402" s="12">
        <v>1</v>
      </c>
      <c r="R2402" s="12">
        <v>3940000</v>
      </c>
      <c r="S2402" s="12">
        <v>5005</v>
      </c>
      <c r="T2402" s="12">
        <v>5006</v>
      </c>
      <c r="U2402" s="12">
        <v>5</v>
      </c>
      <c r="V2402" s="12">
        <v>347969</v>
      </c>
      <c r="W2402" s="12">
        <v>6</v>
      </c>
      <c r="X2402" s="12">
        <v>28161</v>
      </c>
      <c r="Y2402" s="12">
        <v>21</v>
      </c>
      <c r="Z2402" s="12">
        <v>17404</v>
      </c>
      <c r="AA2402" s="12">
        <v>0</v>
      </c>
      <c r="AB2402" s="12">
        <v>0</v>
      </c>
      <c r="AC2402" s="12">
        <v>0</v>
      </c>
      <c r="AD2402" s="12">
        <v>189314</v>
      </c>
      <c r="AE2402" s="12">
        <v>90400000</v>
      </c>
      <c r="AF2402" s="12" t="s">
        <v>188</v>
      </c>
      <c r="AG2402" s="12" t="s">
        <v>159</v>
      </c>
      <c r="AH2402" s="12">
        <v>1</v>
      </c>
    </row>
    <row r="2403" spans="1:37" s="12" customFormat="1">
      <c r="A2403" s="12">
        <v>1012253</v>
      </c>
      <c r="B2403" s="12">
        <v>1012201</v>
      </c>
      <c r="C2403" s="12" t="s">
        <v>48</v>
      </c>
      <c r="D2403" s="12">
        <v>20</v>
      </c>
      <c r="E2403" s="12">
        <v>53</v>
      </c>
      <c r="F2403" s="11">
        <v>200</v>
      </c>
      <c r="G2403" s="12">
        <v>4</v>
      </c>
      <c r="H2403" s="12">
        <v>612</v>
      </c>
      <c r="I2403" s="12">
        <v>631</v>
      </c>
      <c r="J2403" s="12">
        <v>623</v>
      </c>
      <c r="K2403" s="12">
        <v>632</v>
      </c>
      <c r="L2403" s="12">
        <v>2</v>
      </c>
      <c r="M2403" s="12">
        <v>60</v>
      </c>
      <c r="N2403" s="12">
        <v>4410</v>
      </c>
      <c r="O2403" s="12">
        <v>1</v>
      </c>
      <c r="P2403" s="12">
        <v>10122</v>
      </c>
      <c r="Q2403" s="12">
        <v>1</v>
      </c>
      <c r="R2403" s="12">
        <v>3965000</v>
      </c>
      <c r="S2403" s="12">
        <v>5005</v>
      </c>
      <c r="T2403" s="12">
        <v>5006</v>
      </c>
      <c r="U2403" s="12">
        <v>5</v>
      </c>
      <c r="V2403" s="12">
        <v>355369</v>
      </c>
      <c r="W2403" s="12">
        <v>6</v>
      </c>
      <c r="X2403" s="12">
        <v>29086</v>
      </c>
      <c r="Y2403" s="12">
        <v>21</v>
      </c>
      <c r="Z2403" s="12">
        <v>18634</v>
      </c>
      <c r="AA2403" s="12">
        <v>0</v>
      </c>
      <c r="AB2403" s="12">
        <v>0</v>
      </c>
      <c r="AC2403" s="12">
        <v>0</v>
      </c>
      <c r="AD2403" s="12">
        <v>208971</v>
      </c>
      <c r="AE2403" s="12">
        <v>94340000</v>
      </c>
      <c r="AF2403" s="12" t="s">
        <v>189</v>
      </c>
      <c r="AG2403" s="12" t="s">
        <v>158</v>
      </c>
      <c r="AH2403" s="12">
        <v>1</v>
      </c>
      <c r="AI2403" s="11"/>
      <c r="AJ2403" s="11"/>
      <c r="AK2403" s="11"/>
    </row>
    <row r="2404" spans="1:37" s="12" customFormat="1">
      <c r="A2404" s="12">
        <v>1012254</v>
      </c>
      <c r="B2404" s="12">
        <v>1012201</v>
      </c>
      <c r="C2404" s="12" t="s">
        <v>48</v>
      </c>
      <c r="D2404" s="12">
        <v>20</v>
      </c>
      <c r="E2404" s="12">
        <v>54</v>
      </c>
      <c r="F2404" s="11">
        <v>200</v>
      </c>
      <c r="G2404" s="12">
        <v>4</v>
      </c>
      <c r="H2404" s="12">
        <v>611</v>
      </c>
      <c r="I2404" s="12">
        <v>633</v>
      </c>
      <c r="J2404" s="12">
        <v>622</v>
      </c>
      <c r="K2404" s="12">
        <v>631</v>
      </c>
      <c r="L2404" s="12">
        <v>2</v>
      </c>
      <c r="M2404" s="12">
        <v>60</v>
      </c>
      <c r="N2404" s="12">
        <v>4610</v>
      </c>
      <c r="O2404" s="12">
        <v>1</v>
      </c>
      <c r="P2404" s="12">
        <v>10122</v>
      </c>
      <c r="Q2404" s="12">
        <v>1</v>
      </c>
      <c r="R2404" s="12">
        <v>3990000</v>
      </c>
      <c r="S2404" s="12">
        <v>5005</v>
      </c>
      <c r="T2404" s="12">
        <v>5006</v>
      </c>
      <c r="U2404" s="12">
        <v>5</v>
      </c>
      <c r="V2404" s="12">
        <v>380191</v>
      </c>
      <c r="W2404" s="12">
        <v>6</v>
      </c>
      <c r="X2404" s="12">
        <v>30014</v>
      </c>
      <c r="Y2404" s="12">
        <v>21</v>
      </c>
      <c r="Z2404" s="12">
        <v>19006</v>
      </c>
      <c r="AA2404" s="12">
        <v>0</v>
      </c>
      <c r="AB2404" s="12">
        <v>0</v>
      </c>
      <c r="AC2404" s="12">
        <v>0</v>
      </c>
      <c r="AD2404" s="12">
        <v>228628</v>
      </c>
      <c r="AE2404" s="12">
        <v>98305000</v>
      </c>
      <c r="AF2404" s="12" t="s">
        <v>190</v>
      </c>
      <c r="AG2404" s="12" t="s">
        <v>159</v>
      </c>
      <c r="AH2404" s="12">
        <v>1</v>
      </c>
      <c r="AI2404" s="11"/>
      <c r="AJ2404" s="11"/>
      <c r="AK2404" s="11"/>
    </row>
    <row r="2405" spans="1:37" s="12" customFormat="1">
      <c r="A2405" s="12">
        <v>1012255</v>
      </c>
      <c r="B2405" s="12">
        <v>1012201</v>
      </c>
      <c r="C2405" s="12" t="s">
        <v>48</v>
      </c>
      <c r="D2405" s="12">
        <v>20</v>
      </c>
      <c r="E2405" s="12">
        <v>55</v>
      </c>
      <c r="F2405" s="11">
        <v>200</v>
      </c>
      <c r="G2405" s="12">
        <v>4</v>
      </c>
      <c r="H2405" s="12">
        <v>713</v>
      </c>
      <c r="I2405" s="12">
        <v>632</v>
      </c>
      <c r="J2405" s="12">
        <v>621</v>
      </c>
      <c r="K2405" s="12">
        <v>633</v>
      </c>
      <c r="L2405" s="12">
        <v>2</v>
      </c>
      <c r="M2405" s="12">
        <v>60</v>
      </c>
      <c r="N2405" s="12">
        <v>4810</v>
      </c>
      <c r="O2405" s="12">
        <v>1</v>
      </c>
      <c r="P2405" s="12">
        <v>10122</v>
      </c>
      <c r="Q2405" s="12">
        <v>1</v>
      </c>
      <c r="R2405" s="12">
        <v>4015000</v>
      </c>
      <c r="S2405" s="12">
        <v>5005</v>
      </c>
      <c r="T2405" s="12">
        <v>5006</v>
      </c>
      <c r="U2405" s="12">
        <v>5</v>
      </c>
      <c r="V2405" s="12">
        <v>387636</v>
      </c>
      <c r="W2405" s="12">
        <v>6</v>
      </c>
      <c r="X2405" s="12">
        <v>30944</v>
      </c>
      <c r="Y2405" s="12">
        <v>21</v>
      </c>
      <c r="Z2405" s="12">
        <v>20238</v>
      </c>
      <c r="AA2405" s="12">
        <v>0</v>
      </c>
      <c r="AB2405" s="12">
        <v>0</v>
      </c>
      <c r="AC2405" s="12">
        <v>0</v>
      </c>
      <c r="AD2405" s="12">
        <v>248285</v>
      </c>
      <c r="AE2405" s="12">
        <v>102295000</v>
      </c>
      <c r="AF2405" s="12" t="s">
        <v>191</v>
      </c>
      <c r="AG2405" s="12" t="s">
        <v>158</v>
      </c>
      <c r="AH2405" s="12">
        <v>1</v>
      </c>
      <c r="AI2405" s="11"/>
      <c r="AJ2405" s="11"/>
      <c r="AK2405" s="11"/>
    </row>
    <row r="2406" spans="1:37" s="12" customFormat="1">
      <c r="A2406" s="12">
        <v>1012256</v>
      </c>
      <c r="B2406" s="12">
        <v>1012201</v>
      </c>
      <c r="C2406" s="12" t="s">
        <v>48</v>
      </c>
      <c r="D2406" s="12">
        <v>20</v>
      </c>
      <c r="E2406" s="12">
        <v>56</v>
      </c>
      <c r="F2406" s="11">
        <v>200</v>
      </c>
      <c r="G2406" s="12">
        <v>4</v>
      </c>
      <c r="H2406" s="12">
        <v>722</v>
      </c>
      <c r="I2406" s="12">
        <v>631</v>
      </c>
      <c r="J2406" s="12">
        <v>623</v>
      </c>
      <c r="K2406" s="12">
        <v>632</v>
      </c>
      <c r="L2406" s="12">
        <v>2</v>
      </c>
      <c r="M2406" s="12">
        <v>60</v>
      </c>
      <c r="N2406" s="12">
        <v>5010</v>
      </c>
      <c r="O2406" s="12">
        <v>1</v>
      </c>
      <c r="P2406" s="12">
        <v>10122</v>
      </c>
      <c r="Q2406" s="12">
        <v>1</v>
      </c>
      <c r="R2406" s="12">
        <v>4040000</v>
      </c>
      <c r="S2406" s="12">
        <v>5005</v>
      </c>
      <c r="T2406" s="12">
        <v>5006</v>
      </c>
      <c r="U2406" s="12">
        <v>5</v>
      </c>
      <c r="V2406" s="12">
        <v>412502</v>
      </c>
      <c r="W2406" s="12">
        <v>6</v>
      </c>
      <c r="X2406" s="12">
        <v>31878</v>
      </c>
      <c r="Y2406" s="12">
        <v>21</v>
      </c>
      <c r="Z2406" s="12">
        <v>20611</v>
      </c>
      <c r="AA2406" s="12">
        <v>0</v>
      </c>
      <c r="AB2406" s="12">
        <v>0</v>
      </c>
      <c r="AC2406" s="12">
        <v>0</v>
      </c>
      <c r="AD2406" s="12">
        <v>273306</v>
      </c>
      <c r="AE2406" s="12">
        <v>106310000</v>
      </c>
      <c r="AF2406" s="12" t="s">
        <v>192</v>
      </c>
      <c r="AG2406" s="12" t="s">
        <v>159</v>
      </c>
      <c r="AH2406" s="12">
        <v>1</v>
      </c>
      <c r="AI2406" s="11"/>
      <c r="AJ2406" s="11"/>
      <c r="AK2406" s="11"/>
    </row>
    <row r="2407" spans="1:37" s="12" customFormat="1">
      <c r="A2407" s="12">
        <v>1012257</v>
      </c>
      <c r="B2407" s="12">
        <v>1012201</v>
      </c>
      <c r="C2407" s="12" t="s">
        <v>48</v>
      </c>
      <c r="D2407" s="12">
        <v>20</v>
      </c>
      <c r="E2407" s="12">
        <v>57</v>
      </c>
      <c r="F2407" s="11">
        <v>200</v>
      </c>
      <c r="G2407" s="12">
        <v>4</v>
      </c>
      <c r="H2407" s="12">
        <v>711</v>
      </c>
      <c r="I2407" s="12">
        <v>633</v>
      </c>
      <c r="J2407" s="12">
        <v>622</v>
      </c>
      <c r="K2407" s="12">
        <v>631</v>
      </c>
      <c r="L2407" s="12">
        <v>2</v>
      </c>
      <c r="M2407" s="12">
        <v>60</v>
      </c>
      <c r="N2407" s="12">
        <v>5210</v>
      </c>
      <c r="O2407" s="12">
        <v>1</v>
      </c>
      <c r="P2407" s="12">
        <v>10122</v>
      </c>
      <c r="Q2407" s="12">
        <v>1</v>
      </c>
      <c r="R2407" s="12">
        <v>4065000</v>
      </c>
      <c r="S2407" s="12">
        <v>5005</v>
      </c>
      <c r="T2407" s="12">
        <v>5006</v>
      </c>
      <c r="U2407" s="12">
        <v>5</v>
      </c>
      <c r="V2407" s="12">
        <v>419991</v>
      </c>
      <c r="W2407" s="12">
        <v>6</v>
      </c>
      <c r="X2407" s="12">
        <v>32814</v>
      </c>
      <c r="Y2407" s="12">
        <v>21</v>
      </c>
      <c r="Z2407" s="12">
        <v>21846</v>
      </c>
      <c r="AA2407" s="12">
        <v>0</v>
      </c>
      <c r="AB2407" s="12">
        <v>0</v>
      </c>
      <c r="AC2407" s="12">
        <v>0</v>
      </c>
      <c r="AD2407" s="12">
        <v>298327</v>
      </c>
      <c r="AE2407" s="12">
        <v>110350000</v>
      </c>
      <c r="AF2407" s="12" t="s">
        <v>193</v>
      </c>
      <c r="AG2407" s="12" t="s">
        <v>158</v>
      </c>
      <c r="AH2407" s="12">
        <v>1</v>
      </c>
      <c r="AI2407" s="11"/>
      <c r="AJ2407" s="11"/>
      <c r="AK2407" s="11"/>
    </row>
    <row r="2408" spans="1:37" s="12" customFormat="1">
      <c r="A2408" s="12">
        <v>1012258</v>
      </c>
      <c r="B2408" s="12">
        <v>1012201</v>
      </c>
      <c r="C2408" s="12" t="s">
        <v>48</v>
      </c>
      <c r="D2408" s="12">
        <v>20</v>
      </c>
      <c r="E2408" s="12">
        <v>58</v>
      </c>
      <c r="F2408" s="11">
        <v>200</v>
      </c>
      <c r="G2408" s="12">
        <v>4</v>
      </c>
      <c r="H2408" s="12">
        <v>713</v>
      </c>
      <c r="I2408" s="12">
        <v>732</v>
      </c>
      <c r="J2408" s="12">
        <v>621</v>
      </c>
      <c r="K2408" s="12">
        <v>633</v>
      </c>
      <c r="L2408" s="12">
        <v>2</v>
      </c>
      <c r="M2408" s="12">
        <v>60</v>
      </c>
      <c r="N2408" s="12">
        <v>5410</v>
      </c>
      <c r="O2408" s="12">
        <v>1</v>
      </c>
      <c r="P2408" s="12">
        <v>10122</v>
      </c>
      <c r="Q2408" s="12">
        <v>1</v>
      </c>
      <c r="R2408" s="12">
        <v>4085000</v>
      </c>
      <c r="S2408" s="12">
        <v>5005</v>
      </c>
      <c r="T2408" s="12">
        <v>5006</v>
      </c>
      <c r="U2408" s="12">
        <v>5</v>
      </c>
      <c r="V2408" s="12">
        <v>444902</v>
      </c>
      <c r="W2408" s="12">
        <v>6</v>
      </c>
      <c r="X2408" s="12">
        <v>33753</v>
      </c>
      <c r="Y2408" s="12">
        <v>21</v>
      </c>
      <c r="Z2408" s="12">
        <v>22221</v>
      </c>
      <c r="AA2408" s="12">
        <v>0</v>
      </c>
      <c r="AB2408" s="12">
        <v>0</v>
      </c>
      <c r="AC2408" s="12">
        <v>0</v>
      </c>
      <c r="AD2408" s="12">
        <v>323348</v>
      </c>
      <c r="AE2408" s="12">
        <v>114415000</v>
      </c>
      <c r="AF2408" s="12" t="s">
        <v>194</v>
      </c>
      <c r="AG2408" s="12" t="s">
        <v>159</v>
      </c>
      <c r="AH2408" s="12">
        <v>1</v>
      </c>
      <c r="AI2408" s="11"/>
      <c r="AJ2408" s="11"/>
      <c r="AK2408" s="11"/>
    </row>
    <row r="2409" spans="1:37" s="12" customFormat="1">
      <c r="A2409" s="12">
        <v>1012259</v>
      </c>
      <c r="B2409" s="12">
        <v>1012201</v>
      </c>
      <c r="C2409" s="12" t="s">
        <v>48</v>
      </c>
      <c r="D2409" s="12">
        <v>20</v>
      </c>
      <c r="E2409" s="12">
        <v>59</v>
      </c>
      <c r="F2409" s="11">
        <v>200</v>
      </c>
      <c r="G2409" s="12">
        <v>4</v>
      </c>
      <c r="H2409" s="12">
        <v>722</v>
      </c>
      <c r="I2409" s="12">
        <v>731</v>
      </c>
      <c r="J2409" s="12">
        <v>623</v>
      </c>
      <c r="K2409" s="12">
        <v>632</v>
      </c>
      <c r="L2409" s="12">
        <v>2</v>
      </c>
      <c r="M2409" s="12">
        <v>60</v>
      </c>
      <c r="N2409" s="12">
        <v>5610</v>
      </c>
      <c r="O2409" s="12">
        <v>1</v>
      </c>
      <c r="P2409" s="12">
        <v>10122</v>
      </c>
      <c r="Q2409" s="12">
        <v>1</v>
      </c>
      <c r="R2409" s="12">
        <v>4720000</v>
      </c>
      <c r="S2409" s="12">
        <v>5005</v>
      </c>
      <c r="T2409" s="12">
        <v>5006</v>
      </c>
      <c r="U2409" s="12">
        <v>5</v>
      </c>
      <c r="V2409" s="12">
        <v>452436</v>
      </c>
      <c r="W2409" s="12">
        <v>6</v>
      </c>
      <c r="X2409" s="12">
        <v>34694</v>
      </c>
      <c r="Y2409" s="12">
        <v>21</v>
      </c>
      <c r="Z2409" s="12">
        <v>23458</v>
      </c>
      <c r="AA2409" s="12">
        <v>0</v>
      </c>
      <c r="AB2409" s="12">
        <v>0</v>
      </c>
      <c r="AC2409" s="12">
        <v>0</v>
      </c>
      <c r="AD2409" s="12">
        <v>353732</v>
      </c>
      <c r="AE2409" s="12">
        <v>118500000</v>
      </c>
      <c r="AF2409" s="12" t="s">
        <v>195</v>
      </c>
      <c r="AG2409" s="12" t="s">
        <v>136</v>
      </c>
      <c r="AH2409" s="12">
        <v>1</v>
      </c>
      <c r="AI2409" s="11"/>
      <c r="AJ2409" s="11"/>
      <c r="AK2409" s="11"/>
    </row>
    <row r="2410" spans="1:37" s="12" customFormat="1">
      <c r="A2410" s="12">
        <v>1012260</v>
      </c>
      <c r="B2410" s="12">
        <v>1012201</v>
      </c>
      <c r="C2410" s="12" t="s">
        <v>48</v>
      </c>
      <c r="D2410" s="12">
        <v>20</v>
      </c>
      <c r="E2410" s="12">
        <v>60</v>
      </c>
      <c r="F2410" s="11">
        <v>200</v>
      </c>
      <c r="G2410" s="12">
        <v>0</v>
      </c>
      <c r="H2410" s="12">
        <v>0</v>
      </c>
      <c r="I2410" s="12">
        <v>0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  <c r="O2410" s="12">
        <v>0</v>
      </c>
      <c r="P2410" s="12">
        <v>0</v>
      </c>
      <c r="Q2410" s="12">
        <v>0</v>
      </c>
      <c r="R2410" s="12">
        <v>0</v>
      </c>
      <c r="S2410" s="12">
        <v>5006</v>
      </c>
      <c r="T2410" s="12">
        <v>0</v>
      </c>
      <c r="U2410" s="12">
        <v>5</v>
      </c>
      <c r="V2410" s="12">
        <v>460880</v>
      </c>
      <c r="W2410" s="12">
        <v>6</v>
      </c>
      <c r="X2410" s="12">
        <v>35750</v>
      </c>
      <c r="Y2410" s="12">
        <v>21</v>
      </c>
      <c r="Z2410" s="12">
        <v>23880</v>
      </c>
      <c r="AA2410" s="12">
        <v>0</v>
      </c>
      <c r="AB2410" s="12">
        <v>0</v>
      </c>
      <c r="AC2410" s="12">
        <v>0</v>
      </c>
      <c r="AD2410" s="12">
        <v>384116</v>
      </c>
      <c r="AE2410" s="12">
        <v>123220000</v>
      </c>
      <c r="AF2410" s="12">
        <v>0</v>
      </c>
      <c r="AG2410" s="12">
        <v>0</v>
      </c>
      <c r="AH2410" s="12">
        <v>0</v>
      </c>
      <c r="AI2410" s="11"/>
      <c r="AJ2410" s="11"/>
      <c r="AK2410" s="11"/>
    </row>
    <row r="2411" spans="1:37" s="12" customFormat="1">
      <c r="A2411" s="12">
        <v>1014451</v>
      </c>
      <c r="B2411" s="12">
        <v>1014401</v>
      </c>
      <c r="C2411" s="12" t="s">
        <v>49</v>
      </c>
      <c r="D2411" s="12">
        <v>20</v>
      </c>
      <c r="E2411" s="12">
        <v>51</v>
      </c>
      <c r="F2411" s="11">
        <v>200</v>
      </c>
      <c r="G2411" s="12">
        <v>4</v>
      </c>
      <c r="H2411" s="12">
        <v>612</v>
      </c>
      <c r="I2411" s="12">
        <v>631</v>
      </c>
      <c r="J2411" s="12">
        <v>623</v>
      </c>
      <c r="K2411" s="12">
        <v>613</v>
      </c>
      <c r="L2411" s="12">
        <v>2</v>
      </c>
      <c r="M2411" s="12">
        <v>60</v>
      </c>
      <c r="N2411" s="12">
        <v>4010</v>
      </c>
      <c r="O2411" s="12">
        <v>1</v>
      </c>
      <c r="P2411" s="12">
        <v>10144</v>
      </c>
      <c r="Q2411" s="12">
        <v>1</v>
      </c>
      <c r="R2411" s="12">
        <v>3915000</v>
      </c>
      <c r="S2411" s="12">
        <v>5005</v>
      </c>
      <c r="T2411" s="12">
        <v>5006</v>
      </c>
      <c r="U2411" s="12">
        <v>5</v>
      </c>
      <c r="V2411" s="12">
        <v>301400</v>
      </c>
      <c r="W2411" s="12">
        <v>6</v>
      </c>
      <c r="X2411" s="12">
        <v>32687</v>
      </c>
      <c r="Y2411" s="12">
        <v>21</v>
      </c>
      <c r="Z2411" s="12">
        <v>15946</v>
      </c>
      <c r="AA2411" s="12">
        <v>0</v>
      </c>
      <c r="AB2411" s="12">
        <v>0</v>
      </c>
      <c r="AC2411" s="12">
        <v>0</v>
      </c>
      <c r="AD2411" s="12">
        <v>169657</v>
      </c>
      <c r="AE2411" s="12">
        <v>86485000</v>
      </c>
      <c r="AF2411" s="12" t="s">
        <v>187</v>
      </c>
      <c r="AG2411" s="12" t="s">
        <v>158</v>
      </c>
      <c r="AH2411" s="12">
        <v>1</v>
      </c>
      <c r="AI2411" s="11"/>
      <c r="AJ2411" s="11"/>
      <c r="AK2411" s="11"/>
    </row>
    <row r="2412" spans="1:37" s="12" customFormat="1">
      <c r="A2412" s="12">
        <v>1014452</v>
      </c>
      <c r="B2412" s="12">
        <v>1014401</v>
      </c>
      <c r="C2412" s="12" t="s">
        <v>49</v>
      </c>
      <c r="D2412" s="12">
        <v>20</v>
      </c>
      <c r="E2412" s="12">
        <v>52</v>
      </c>
      <c r="F2412" s="11">
        <v>200</v>
      </c>
      <c r="G2412" s="12">
        <v>4</v>
      </c>
      <c r="H2412" s="12">
        <v>611</v>
      </c>
      <c r="I2412" s="12">
        <v>633</v>
      </c>
      <c r="J2412" s="12">
        <v>622</v>
      </c>
      <c r="K2412" s="12">
        <v>612</v>
      </c>
      <c r="L2412" s="12">
        <v>2</v>
      </c>
      <c r="M2412" s="12">
        <v>60</v>
      </c>
      <c r="N2412" s="12">
        <v>4210</v>
      </c>
      <c r="O2412" s="12">
        <v>1</v>
      </c>
      <c r="P2412" s="12">
        <v>10144</v>
      </c>
      <c r="Q2412" s="12">
        <v>1</v>
      </c>
      <c r="R2412" s="12">
        <v>3940000</v>
      </c>
      <c r="S2412" s="12">
        <v>5005</v>
      </c>
      <c r="T2412" s="12">
        <v>5006</v>
      </c>
      <c r="U2412" s="12">
        <v>5</v>
      </c>
      <c r="V2412" s="12">
        <v>325440</v>
      </c>
      <c r="W2412" s="12">
        <v>6</v>
      </c>
      <c r="X2412" s="12">
        <v>33793</v>
      </c>
      <c r="Y2412" s="12">
        <v>21</v>
      </c>
      <c r="Z2412" s="12">
        <v>16278</v>
      </c>
      <c r="AA2412" s="12">
        <v>0</v>
      </c>
      <c r="AB2412" s="12">
        <v>0</v>
      </c>
      <c r="AC2412" s="12">
        <v>0</v>
      </c>
      <c r="AD2412" s="12">
        <v>189314</v>
      </c>
      <c r="AE2412" s="12">
        <v>90400000</v>
      </c>
      <c r="AF2412" s="12" t="s">
        <v>188</v>
      </c>
      <c r="AG2412" s="12" t="s">
        <v>159</v>
      </c>
      <c r="AH2412" s="12">
        <v>1</v>
      </c>
      <c r="AI2412" s="11"/>
      <c r="AJ2412" s="11"/>
      <c r="AK2412" s="11"/>
    </row>
    <row r="2413" spans="1:37" s="12" customFormat="1">
      <c r="A2413" s="12">
        <v>1014453</v>
      </c>
      <c r="B2413" s="12">
        <v>1014401</v>
      </c>
      <c r="C2413" s="12" t="s">
        <v>49</v>
      </c>
      <c r="D2413" s="12">
        <v>20</v>
      </c>
      <c r="E2413" s="12">
        <v>53</v>
      </c>
      <c r="F2413" s="11">
        <v>200</v>
      </c>
      <c r="G2413" s="12">
        <v>4</v>
      </c>
      <c r="H2413" s="12">
        <v>613</v>
      </c>
      <c r="I2413" s="12">
        <v>632</v>
      </c>
      <c r="J2413" s="12">
        <v>621</v>
      </c>
      <c r="K2413" s="12">
        <v>611</v>
      </c>
      <c r="L2413" s="12">
        <v>2</v>
      </c>
      <c r="M2413" s="12">
        <v>60</v>
      </c>
      <c r="N2413" s="12">
        <v>4410</v>
      </c>
      <c r="O2413" s="12">
        <v>1</v>
      </c>
      <c r="P2413" s="12">
        <v>10144</v>
      </c>
      <c r="Q2413" s="12">
        <v>1</v>
      </c>
      <c r="R2413" s="12">
        <v>3965000</v>
      </c>
      <c r="S2413" s="12">
        <v>5005</v>
      </c>
      <c r="T2413" s="12">
        <v>5006</v>
      </c>
      <c r="U2413" s="12">
        <v>5</v>
      </c>
      <c r="V2413" s="12">
        <v>332100</v>
      </c>
      <c r="W2413" s="12">
        <v>6</v>
      </c>
      <c r="X2413" s="12">
        <v>34903</v>
      </c>
      <c r="Y2413" s="12">
        <v>21</v>
      </c>
      <c r="Z2413" s="12">
        <v>17471</v>
      </c>
      <c r="AA2413" s="12">
        <v>0</v>
      </c>
      <c r="AB2413" s="12">
        <v>0</v>
      </c>
      <c r="AC2413" s="12">
        <v>0</v>
      </c>
      <c r="AD2413" s="12">
        <v>208971</v>
      </c>
      <c r="AE2413" s="12">
        <v>94340000</v>
      </c>
      <c r="AF2413" s="12" t="s">
        <v>189</v>
      </c>
      <c r="AG2413" s="12" t="s">
        <v>158</v>
      </c>
      <c r="AH2413" s="12">
        <v>1</v>
      </c>
      <c r="AI2413" s="11"/>
      <c r="AJ2413" s="11"/>
      <c r="AK2413" s="11"/>
    </row>
    <row r="2414" spans="1:37" s="12" customFormat="1">
      <c r="A2414" s="12">
        <v>1014454</v>
      </c>
      <c r="B2414" s="12">
        <v>1014401</v>
      </c>
      <c r="C2414" s="12" t="s">
        <v>49</v>
      </c>
      <c r="D2414" s="12">
        <v>20</v>
      </c>
      <c r="E2414" s="12">
        <v>54</v>
      </c>
      <c r="F2414" s="11">
        <v>200</v>
      </c>
      <c r="G2414" s="12">
        <v>4</v>
      </c>
      <c r="H2414" s="12">
        <v>612</v>
      </c>
      <c r="I2414" s="12">
        <v>631</v>
      </c>
      <c r="J2414" s="12">
        <v>623</v>
      </c>
      <c r="K2414" s="12">
        <v>613</v>
      </c>
      <c r="L2414" s="12">
        <v>2</v>
      </c>
      <c r="M2414" s="12">
        <v>60</v>
      </c>
      <c r="N2414" s="12">
        <v>4610</v>
      </c>
      <c r="O2414" s="12">
        <v>1</v>
      </c>
      <c r="P2414" s="12">
        <v>10144</v>
      </c>
      <c r="Q2414" s="12">
        <v>1</v>
      </c>
      <c r="R2414" s="12">
        <v>3990000</v>
      </c>
      <c r="S2414" s="12">
        <v>5005</v>
      </c>
      <c r="T2414" s="12">
        <v>5006</v>
      </c>
      <c r="U2414" s="12">
        <v>5</v>
      </c>
      <c r="V2414" s="12">
        <v>356180</v>
      </c>
      <c r="W2414" s="12">
        <v>6</v>
      </c>
      <c r="X2414" s="12">
        <v>36017</v>
      </c>
      <c r="Y2414" s="12">
        <v>21</v>
      </c>
      <c r="Z2414" s="12">
        <v>17805</v>
      </c>
      <c r="AA2414" s="12">
        <v>0</v>
      </c>
      <c r="AB2414" s="12">
        <v>0</v>
      </c>
      <c r="AC2414" s="12">
        <v>0</v>
      </c>
      <c r="AD2414" s="12">
        <v>228628</v>
      </c>
      <c r="AE2414" s="12">
        <v>98305000</v>
      </c>
      <c r="AF2414" s="12" t="s">
        <v>190</v>
      </c>
      <c r="AG2414" s="12" t="s">
        <v>159</v>
      </c>
      <c r="AH2414" s="12">
        <v>1</v>
      </c>
      <c r="AI2414" s="11"/>
      <c r="AJ2414" s="11"/>
      <c r="AK2414" s="11"/>
    </row>
    <row r="2415" spans="1:37" s="12" customFormat="1">
      <c r="A2415" s="12">
        <v>1014455</v>
      </c>
      <c r="B2415" s="12">
        <v>1014401</v>
      </c>
      <c r="C2415" s="12" t="s">
        <v>49</v>
      </c>
      <c r="D2415" s="12">
        <v>20</v>
      </c>
      <c r="E2415" s="12">
        <v>55</v>
      </c>
      <c r="F2415" s="11">
        <v>200</v>
      </c>
      <c r="G2415" s="12">
        <v>4</v>
      </c>
      <c r="H2415" s="12">
        <v>711</v>
      </c>
      <c r="I2415" s="12">
        <v>623</v>
      </c>
      <c r="J2415" s="12">
        <v>622</v>
      </c>
      <c r="K2415" s="12">
        <v>611</v>
      </c>
      <c r="L2415" s="12">
        <v>2</v>
      </c>
      <c r="M2415" s="12">
        <v>60</v>
      </c>
      <c r="N2415" s="12">
        <v>4810</v>
      </c>
      <c r="O2415" s="12">
        <v>1</v>
      </c>
      <c r="P2415" s="12">
        <v>10144</v>
      </c>
      <c r="Q2415" s="12">
        <v>1</v>
      </c>
      <c r="R2415" s="12">
        <v>4015000</v>
      </c>
      <c r="S2415" s="12">
        <v>5005</v>
      </c>
      <c r="T2415" s="12">
        <v>5006</v>
      </c>
      <c r="U2415" s="12">
        <v>5</v>
      </c>
      <c r="V2415" s="12">
        <v>362880</v>
      </c>
      <c r="W2415" s="12">
        <v>6</v>
      </c>
      <c r="X2415" s="12">
        <v>37133</v>
      </c>
      <c r="Y2415" s="12">
        <v>21</v>
      </c>
      <c r="Z2415" s="12">
        <v>19000</v>
      </c>
      <c r="AA2415" s="12">
        <v>0</v>
      </c>
      <c r="AB2415" s="12">
        <v>0</v>
      </c>
      <c r="AC2415" s="12">
        <v>0</v>
      </c>
      <c r="AD2415" s="12">
        <v>248285</v>
      </c>
      <c r="AE2415" s="12">
        <v>102295000</v>
      </c>
      <c r="AF2415" s="12" t="s">
        <v>191</v>
      </c>
      <c r="AG2415" s="12" t="s">
        <v>158</v>
      </c>
      <c r="AH2415" s="12">
        <v>1</v>
      </c>
      <c r="AI2415" s="11"/>
      <c r="AJ2415" s="11"/>
      <c r="AK2415" s="11"/>
    </row>
    <row r="2416" spans="1:37" s="12" customFormat="1">
      <c r="A2416" s="12">
        <v>1014456</v>
      </c>
      <c r="B2416" s="12">
        <v>1014401</v>
      </c>
      <c r="C2416" s="12" t="s">
        <v>49</v>
      </c>
      <c r="D2416" s="12">
        <v>20</v>
      </c>
      <c r="E2416" s="12">
        <v>56</v>
      </c>
      <c r="F2416" s="11">
        <v>200</v>
      </c>
      <c r="G2416" s="12">
        <v>4</v>
      </c>
      <c r="H2416" s="12">
        <v>713</v>
      </c>
      <c r="I2416" s="12">
        <v>632</v>
      </c>
      <c r="J2416" s="12">
        <v>621</v>
      </c>
      <c r="K2416" s="12">
        <v>613</v>
      </c>
      <c r="L2416" s="12">
        <v>2</v>
      </c>
      <c r="M2416" s="12">
        <v>60</v>
      </c>
      <c r="N2416" s="12">
        <v>5010</v>
      </c>
      <c r="O2416" s="12">
        <v>1</v>
      </c>
      <c r="P2416" s="12">
        <v>10144</v>
      </c>
      <c r="Q2416" s="12">
        <v>1</v>
      </c>
      <c r="R2416" s="12">
        <v>4040000</v>
      </c>
      <c r="S2416" s="12">
        <v>5005</v>
      </c>
      <c r="T2416" s="12">
        <v>5006</v>
      </c>
      <c r="U2416" s="12">
        <v>5</v>
      </c>
      <c r="V2416" s="12">
        <v>387000</v>
      </c>
      <c r="W2416" s="12">
        <v>6</v>
      </c>
      <c r="X2416" s="12">
        <v>38253</v>
      </c>
      <c r="Y2416" s="12">
        <v>21</v>
      </c>
      <c r="Z2416" s="12">
        <v>19336</v>
      </c>
      <c r="AA2416" s="12">
        <v>0</v>
      </c>
      <c r="AB2416" s="12">
        <v>0</v>
      </c>
      <c r="AC2416" s="12">
        <v>0</v>
      </c>
      <c r="AD2416" s="12">
        <v>273306</v>
      </c>
      <c r="AE2416" s="12">
        <v>106310000</v>
      </c>
      <c r="AF2416" s="12" t="s">
        <v>192</v>
      </c>
      <c r="AG2416" s="12" t="s">
        <v>159</v>
      </c>
      <c r="AH2416" s="12">
        <v>1</v>
      </c>
      <c r="AI2416" s="11"/>
      <c r="AJ2416" s="11"/>
      <c r="AK2416" s="11"/>
    </row>
    <row r="2417" spans="1:37" s="12" customFormat="1">
      <c r="A2417" s="12">
        <v>1014457</v>
      </c>
      <c r="B2417" s="12">
        <v>1014401</v>
      </c>
      <c r="C2417" s="12" t="s">
        <v>49</v>
      </c>
      <c r="D2417" s="12">
        <v>20</v>
      </c>
      <c r="E2417" s="12">
        <v>57</v>
      </c>
      <c r="F2417" s="11">
        <v>200</v>
      </c>
      <c r="G2417" s="12">
        <v>4</v>
      </c>
      <c r="H2417" s="12">
        <v>712</v>
      </c>
      <c r="I2417" s="12">
        <v>631</v>
      </c>
      <c r="J2417" s="12">
        <v>623</v>
      </c>
      <c r="K2417" s="12">
        <v>612</v>
      </c>
      <c r="L2417" s="12">
        <v>2</v>
      </c>
      <c r="M2417" s="12">
        <v>60</v>
      </c>
      <c r="N2417" s="12">
        <v>5210</v>
      </c>
      <c r="O2417" s="12">
        <v>1</v>
      </c>
      <c r="P2417" s="12">
        <v>10144</v>
      </c>
      <c r="Q2417" s="12">
        <v>1</v>
      </c>
      <c r="R2417" s="12">
        <v>4065000</v>
      </c>
      <c r="S2417" s="12">
        <v>5005</v>
      </c>
      <c r="T2417" s="12">
        <v>5006</v>
      </c>
      <c r="U2417" s="12">
        <v>5</v>
      </c>
      <c r="V2417" s="12">
        <v>393740</v>
      </c>
      <c r="W2417" s="12">
        <v>6</v>
      </c>
      <c r="X2417" s="12">
        <v>39377</v>
      </c>
      <c r="Y2417" s="12">
        <v>21</v>
      </c>
      <c r="Z2417" s="12">
        <v>20533</v>
      </c>
      <c r="AA2417" s="12">
        <v>0</v>
      </c>
      <c r="AB2417" s="12">
        <v>0</v>
      </c>
      <c r="AC2417" s="12">
        <v>0</v>
      </c>
      <c r="AD2417" s="12">
        <v>298327</v>
      </c>
      <c r="AE2417" s="12">
        <v>110350000</v>
      </c>
      <c r="AF2417" s="12" t="s">
        <v>193</v>
      </c>
      <c r="AG2417" s="12" t="s">
        <v>158</v>
      </c>
      <c r="AH2417" s="12">
        <v>1</v>
      </c>
      <c r="AI2417" s="11"/>
      <c r="AJ2417" s="11"/>
      <c r="AK2417" s="11"/>
    </row>
    <row r="2418" spans="1:37" s="12" customFormat="1">
      <c r="A2418" s="12">
        <v>1014458</v>
      </c>
      <c r="B2418" s="12">
        <v>1014401</v>
      </c>
      <c r="C2418" s="12" t="s">
        <v>49</v>
      </c>
      <c r="D2418" s="12">
        <v>20</v>
      </c>
      <c r="E2418" s="12">
        <v>58</v>
      </c>
      <c r="F2418" s="11">
        <v>200</v>
      </c>
      <c r="G2418" s="12">
        <v>4</v>
      </c>
      <c r="H2418" s="12">
        <v>711</v>
      </c>
      <c r="I2418" s="12">
        <v>733</v>
      </c>
      <c r="J2418" s="12">
        <v>622</v>
      </c>
      <c r="K2418" s="12">
        <v>611</v>
      </c>
      <c r="L2418" s="12">
        <v>2</v>
      </c>
      <c r="M2418" s="12">
        <v>60</v>
      </c>
      <c r="N2418" s="12">
        <v>5410</v>
      </c>
      <c r="O2418" s="12">
        <v>1</v>
      </c>
      <c r="P2418" s="12">
        <v>10144</v>
      </c>
      <c r="Q2418" s="12">
        <v>1</v>
      </c>
      <c r="R2418" s="12">
        <v>4085000</v>
      </c>
      <c r="S2418" s="12">
        <v>5005</v>
      </c>
      <c r="T2418" s="12">
        <v>5006</v>
      </c>
      <c r="U2418" s="12">
        <v>5</v>
      </c>
      <c r="V2418" s="12">
        <v>417900</v>
      </c>
      <c r="W2418" s="12">
        <v>6</v>
      </c>
      <c r="X2418" s="12">
        <v>40503</v>
      </c>
      <c r="Y2418" s="12">
        <v>21</v>
      </c>
      <c r="Z2418" s="12">
        <v>20871</v>
      </c>
      <c r="AA2418" s="12">
        <v>0</v>
      </c>
      <c r="AB2418" s="12">
        <v>0</v>
      </c>
      <c r="AC2418" s="12">
        <v>0</v>
      </c>
      <c r="AD2418" s="12">
        <v>323348</v>
      </c>
      <c r="AE2418" s="12">
        <v>114415000</v>
      </c>
      <c r="AF2418" s="12" t="s">
        <v>194</v>
      </c>
      <c r="AG2418" s="12" t="s">
        <v>159</v>
      </c>
      <c r="AH2418" s="12">
        <v>1</v>
      </c>
      <c r="AI2418" s="11"/>
      <c r="AJ2418" s="11"/>
      <c r="AK2418" s="11"/>
    </row>
    <row r="2419" spans="1:37" s="12" customFormat="1">
      <c r="A2419" s="12">
        <v>1014459</v>
      </c>
      <c r="B2419" s="12">
        <v>1014401</v>
      </c>
      <c r="C2419" s="12" t="s">
        <v>49</v>
      </c>
      <c r="D2419" s="12">
        <v>20</v>
      </c>
      <c r="E2419" s="12">
        <v>59</v>
      </c>
      <c r="F2419" s="11">
        <v>200</v>
      </c>
      <c r="G2419" s="12">
        <v>4</v>
      </c>
      <c r="H2419" s="12">
        <v>713</v>
      </c>
      <c r="I2419" s="12">
        <v>732</v>
      </c>
      <c r="J2419" s="12">
        <v>621</v>
      </c>
      <c r="K2419" s="12">
        <v>611</v>
      </c>
      <c r="L2419" s="12">
        <v>2</v>
      </c>
      <c r="M2419" s="12">
        <v>60</v>
      </c>
      <c r="N2419" s="12">
        <v>5610</v>
      </c>
      <c r="O2419" s="12">
        <v>1</v>
      </c>
      <c r="P2419" s="12">
        <v>10144</v>
      </c>
      <c r="Q2419" s="12">
        <v>1</v>
      </c>
      <c r="R2419" s="12">
        <v>4720000</v>
      </c>
      <c r="S2419" s="12">
        <v>5005</v>
      </c>
      <c r="T2419" s="12">
        <v>5006</v>
      </c>
      <c r="U2419" s="12">
        <v>5</v>
      </c>
      <c r="V2419" s="12">
        <v>424680</v>
      </c>
      <c r="W2419" s="12">
        <v>6</v>
      </c>
      <c r="X2419" s="12">
        <v>41633</v>
      </c>
      <c r="Y2419" s="12">
        <v>21</v>
      </c>
      <c r="Z2419" s="12">
        <v>22070</v>
      </c>
      <c r="AA2419" s="12">
        <v>0</v>
      </c>
      <c r="AB2419" s="12">
        <v>0</v>
      </c>
      <c r="AC2419" s="12">
        <v>0</v>
      </c>
      <c r="AD2419" s="12">
        <v>353732</v>
      </c>
      <c r="AE2419" s="12">
        <v>118500000</v>
      </c>
      <c r="AF2419" s="12" t="s">
        <v>195</v>
      </c>
      <c r="AG2419" s="12" t="s">
        <v>136</v>
      </c>
      <c r="AH2419" s="12">
        <v>1</v>
      </c>
      <c r="AI2419" s="11"/>
      <c r="AJ2419" s="11"/>
      <c r="AK2419" s="11"/>
    </row>
    <row r="2420" spans="1:37" s="12" customFormat="1">
      <c r="A2420" s="12">
        <v>1014460</v>
      </c>
      <c r="B2420" s="12">
        <v>1014401</v>
      </c>
      <c r="C2420" s="12" t="s">
        <v>49</v>
      </c>
      <c r="D2420" s="12">
        <v>20</v>
      </c>
      <c r="E2420" s="12">
        <v>60</v>
      </c>
      <c r="F2420" s="11">
        <v>200</v>
      </c>
      <c r="G2420" s="12">
        <v>0</v>
      </c>
      <c r="H2420" s="12">
        <v>0</v>
      </c>
      <c r="I2420" s="12">
        <v>0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12">
        <v>0</v>
      </c>
      <c r="P2420" s="12">
        <v>0</v>
      </c>
      <c r="Q2420" s="12">
        <v>0</v>
      </c>
      <c r="R2420" s="12">
        <v>0</v>
      </c>
      <c r="S2420" s="12">
        <v>5006</v>
      </c>
      <c r="T2420" s="12">
        <v>0</v>
      </c>
      <c r="U2420" s="12">
        <v>5</v>
      </c>
      <c r="V2420" s="12">
        <v>432280</v>
      </c>
      <c r="W2420" s="12">
        <v>6</v>
      </c>
      <c r="X2420" s="12">
        <v>42900</v>
      </c>
      <c r="Y2420" s="12">
        <v>21</v>
      </c>
      <c r="Z2420" s="12">
        <v>22450</v>
      </c>
      <c r="AA2420" s="12">
        <v>0</v>
      </c>
      <c r="AB2420" s="12">
        <v>0</v>
      </c>
      <c r="AC2420" s="12">
        <v>0</v>
      </c>
      <c r="AD2420" s="12">
        <v>384116</v>
      </c>
      <c r="AE2420" s="12">
        <v>123220000</v>
      </c>
      <c r="AF2420" s="12">
        <v>0</v>
      </c>
      <c r="AG2420" s="12">
        <v>0</v>
      </c>
      <c r="AH2420" s="12">
        <v>0</v>
      </c>
      <c r="AI2420" s="11"/>
      <c r="AJ2420" s="11"/>
      <c r="AK2420" s="11"/>
    </row>
    <row r="2421" spans="1:37" s="12" customFormat="1">
      <c r="A2421" s="12">
        <v>2000151</v>
      </c>
      <c r="B2421" s="12">
        <v>2000101</v>
      </c>
      <c r="C2421" s="12" t="s">
        <v>50</v>
      </c>
      <c r="D2421" s="12">
        <v>23</v>
      </c>
      <c r="E2421" s="12">
        <v>51</v>
      </c>
      <c r="F2421" s="11">
        <v>200</v>
      </c>
      <c r="G2421" s="12">
        <v>4</v>
      </c>
      <c r="H2421" s="12">
        <v>611</v>
      </c>
      <c r="I2421" s="12">
        <v>633</v>
      </c>
      <c r="J2421" s="12">
        <v>622</v>
      </c>
      <c r="K2421" s="12">
        <v>612</v>
      </c>
      <c r="L2421" s="12">
        <v>2</v>
      </c>
      <c r="M2421" s="12">
        <v>60</v>
      </c>
      <c r="N2421" s="12">
        <v>4010</v>
      </c>
      <c r="O2421" s="12">
        <v>1</v>
      </c>
      <c r="P2421" s="12">
        <v>20001</v>
      </c>
      <c r="Q2421" s="12">
        <v>1</v>
      </c>
      <c r="R2421" s="12">
        <v>3915000</v>
      </c>
      <c r="S2421" s="12">
        <v>5005</v>
      </c>
      <c r="T2421" s="12">
        <v>5006</v>
      </c>
      <c r="U2421" s="12">
        <v>5</v>
      </c>
      <c r="V2421" s="12">
        <v>345585</v>
      </c>
      <c r="W2421" s="12">
        <v>6</v>
      </c>
      <c r="X2421" s="12">
        <v>37424</v>
      </c>
      <c r="Y2421" s="12">
        <v>21</v>
      </c>
      <c r="Z2421" s="12">
        <v>18087</v>
      </c>
      <c r="AA2421" s="12">
        <v>0</v>
      </c>
      <c r="AB2421" s="12">
        <v>0</v>
      </c>
      <c r="AC2421" s="12">
        <v>0</v>
      </c>
      <c r="AD2421" s="12">
        <v>169657</v>
      </c>
      <c r="AE2421" s="12">
        <v>86485000</v>
      </c>
      <c r="AF2421" s="12" t="s">
        <v>187</v>
      </c>
      <c r="AG2421" s="12" t="s">
        <v>158</v>
      </c>
      <c r="AH2421" s="12">
        <v>1</v>
      </c>
      <c r="AI2421" s="11"/>
      <c r="AJ2421" s="11"/>
      <c r="AK2421" s="11"/>
    </row>
    <row r="2422" spans="1:37" s="12" customFormat="1">
      <c r="A2422" s="12">
        <v>2000152</v>
      </c>
      <c r="B2422" s="12">
        <v>2000101</v>
      </c>
      <c r="C2422" s="12" t="s">
        <v>50</v>
      </c>
      <c r="D2422" s="12">
        <v>23</v>
      </c>
      <c r="E2422" s="12">
        <v>52</v>
      </c>
      <c r="F2422" s="11">
        <v>200</v>
      </c>
      <c r="G2422" s="12">
        <v>4</v>
      </c>
      <c r="H2422" s="12">
        <v>623</v>
      </c>
      <c r="I2422" s="12">
        <v>632</v>
      </c>
      <c r="J2422" s="12">
        <v>621</v>
      </c>
      <c r="K2422" s="12">
        <v>613</v>
      </c>
      <c r="L2422" s="12">
        <v>2</v>
      </c>
      <c r="M2422" s="12">
        <v>60</v>
      </c>
      <c r="N2422" s="12">
        <v>4210</v>
      </c>
      <c r="O2422" s="12">
        <v>1</v>
      </c>
      <c r="P2422" s="12">
        <v>20001</v>
      </c>
      <c r="Q2422" s="12">
        <v>1</v>
      </c>
      <c r="R2422" s="12">
        <v>3940000</v>
      </c>
      <c r="S2422" s="12">
        <v>5005</v>
      </c>
      <c r="T2422" s="12">
        <v>5006</v>
      </c>
      <c r="U2422" s="12">
        <v>5</v>
      </c>
      <c r="V2422" s="12">
        <v>369625</v>
      </c>
      <c r="W2422" s="12">
        <v>6</v>
      </c>
      <c r="X2422" s="12">
        <v>38531</v>
      </c>
      <c r="Y2422" s="12">
        <v>21</v>
      </c>
      <c r="Z2422" s="12">
        <v>18419</v>
      </c>
      <c r="AA2422" s="12">
        <v>0</v>
      </c>
      <c r="AB2422" s="12">
        <v>0</v>
      </c>
      <c r="AC2422" s="12">
        <v>0</v>
      </c>
      <c r="AD2422" s="12">
        <v>189314</v>
      </c>
      <c r="AE2422" s="12">
        <v>90400000</v>
      </c>
      <c r="AF2422" s="12" t="s">
        <v>188</v>
      </c>
      <c r="AG2422" s="12" t="s">
        <v>159</v>
      </c>
      <c r="AH2422" s="12">
        <v>1</v>
      </c>
      <c r="AI2422" s="11"/>
      <c r="AJ2422" s="11"/>
      <c r="AK2422" s="11"/>
    </row>
    <row r="2423" spans="1:37" s="12" customFormat="1">
      <c r="A2423" s="12">
        <v>2000153</v>
      </c>
      <c r="B2423" s="12">
        <v>2000101</v>
      </c>
      <c r="C2423" s="12" t="s">
        <v>50</v>
      </c>
      <c r="D2423" s="12">
        <v>23</v>
      </c>
      <c r="E2423" s="12">
        <v>53</v>
      </c>
      <c r="F2423" s="11">
        <v>200</v>
      </c>
      <c r="G2423" s="12">
        <v>4</v>
      </c>
      <c r="H2423" s="12">
        <v>622</v>
      </c>
      <c r="I2423" s="12">
        <v>631</v>
      </c>
      <c r="J2423" s="12">
        <v>623</v>
      </c>
      <c r="K2423" s="12">
        <v>612</v>
      </c>
      <c r="L2423" s="12">
        <v>2</v>
      </c>
      <c r="M2423" s="12">
        <v>60</v>
      </c>
      <c r="N2423" s="12">
        <v>4410</v>
      </c>
      <c r="O2423" s="12">
        <v>1</v>
      </c>
      <c r="P2423" s="12">
        <v>20001</v>
      </c>
      <c r="Q2423" s="12">
        <v>1</v>
      </c>
      <c r="R2423" s="12">
        <v>3965000</v>
      </c>
      <c r="S2423" s="12">
        <v>5005</v>
      </c>
      <c r="T2423" s="12">
        <v>5006</v>
      </c>
      <c r="U2423" s="12">
        <v>5</v>
      </c>
      <c r="V2423" s="12">
        <v>376285</v>
      </c>
      <c r="W2423" s="12">
        <v>6</v>
      </c>
      <c r="X2423" s="12">
        <v>39641</v>
      </c>
      <c r="Y2423" s="12">
        <v>21</v>
      </c>
      <c r="Z2423" s="12">
        <v>19612</v>
      </c>
      <c r="AA2423" s="12">
        <v>0</v>
      </c>
      <c r="AB2423" s="12">
        <v>0</v>
      </c>
      <c r="AC2423" s="12">
        <v>0</v>
      </c>
      <c r="AD2423" s="12">
        <v>208971</v>
      </c>
      <c r="AE2423" s="12">
        <v>94340000</v>
      </c>
      <c r="AF2423" s="12" t="s">
        <v>189</v>
      </c>
      <c r="AG2423" s="12" t="s">
        <v>158</v>
      </c>
      <c r="AH2423" s="12">
        <v>1</v>
      </c>
      <c r="AI2423" s="11"/>
      <c r="AJ2423" s="11"/>
      <c r="AK2423" s="11"/>
    </row>
    <row r="2424" spans="1:37" s="12" customFormat="1">
      <c r="A2424" s="12">
        <v>2000154</v>
      </c>
      <c r="B2424" s="12">
        <v>2000101</v>
      </c>
      <c r="C2424" s="12" t="s">
        <v>50</v>
      </c>
      <c r="D2424" s="12">
        <v>23</v>
      </c>
      <c r="E2424" s="12">
        <v>54</v>
      </c>
      <c r="F2424" s="11">
        <v>200</v>
      </c>
      <c r="G2424" s="12">
        <v>4</v>
      </c>
      <c r="H2424" s="12">
        <v>611</v>
      </c>
      <c r="I2424" s="12">
        <v>633</v>
      </c>
      <c r="J2424" s="12">
        <v>622</v>
      </c>
      <c r="K2424" s="12">
        <v>612</v>
      </c>
      <c r="L2424" s="12">
        <v>2</v>
      </c>
      <c r="M2424" s="12">
        <v>60</v>
      </c>
      <c r="N2424" s="12">
        <v>4610</v>
      </c>
      <c r="O2424" s="12">
        <v>1</v>
      </c>
      <c r="P2424" s="12">
        <v>20001</v>
      </c>
      <c r="Q2424" s="12">
        <v>1</v>
      </c>
      <c r="R2424" s="12">
        <v>3990000</v>
      </c>
      <c r="S2424" s="12">
        <v>5005</v>
      </c>
      <c r="T2424" s="12">
        <v>5006</v>
      </c>
      <c r="U2424" s="12">
        <v>5</v>
      </c>
      <c r="V2424" s="12">
        <v>400365</v>
      </c>
      <c r="W2424" s="12">
        <v>6</v>
      </c>
      <c r="X2424" s="12">
        <v>40754</v>
      </c>
      <c r="Y2424" s="12">
        <v>21</v>
      </c>
      <c r="Z2424" s="12">
        <v>19946</v>
      </c>
      <c r="AA2424" s="12">
        <v>0</v>
      </c>
      <c r="AB2424" s="12">
        <v>0</v>
      </c>
      <c r="AC2424" s="12">
        <v>0</v>
      </c>
      <c r="AD2424" s="12">
        <v>228628</v>
      </c>
      <c r="AE2424" s="12">
        <v>98305000</v>
      </c>
      <c r="AF2424" s="12" t="s">
        <v>190</v>
      </c>
      <c r="AG2424" s="12" t="s">
        <v>159</v>
      </c>
      <c r="AH2424" s="12">
        <v>1</v>
      </c>
      <c r="AI2424" s="11"/>
      <c r="AJ2424" s="11"/>
      <c r="AK2424" s="11"/>
    </row>
    <row r="2425" spans="1:37" s="12" customFormat="1">
      <c r="A2425" s="12">
        <v>2000155</v>
      </c>
      <c r="B2425" s="12">
        <v>2000101</v>
      </c>
      <c r="C2425" s="12" t="s">
        <v>50</v>
      </c>
      <c r="D2425" s="12">
        <v>23</v>
      </c>
      <c r="E2425" s="12">
        <v>55</v>
      </c>
      <c r="F2425" s="11">
        <v>200</v>
      </c>
      <c r="G2425" s="12">
        <v>4</v>
      </c>
      <c r="H2425" s="12">
        <v>723</v>
      </c>
      <c r="I2425" s="12">
        <v>632</v>
      </c>
      <c r="J2425" s="12">
        <v>621</v>
      </c>
      <c r="K2425" s="12">
        <v>613</v>
      </c>
      <c r="L2425" s="12">
        <v>2</v>
      </c>
      <c r="M2425" s="12">
        <v>60</v>
      </c>
      <c r="N2425" s="12">
        <v>4810</v>
      </c>
      <c r="O2425" s="12">
        <v>1</v>
      </c>
      <c r="P2425" s="12">
        <v>20001</v>
      </c>
      <c r="Q2425" s="12">
        <v>1</v>
      </c>
      <c r="R2425" s="12">
        <v>4015000</v>
      </c>
      <c r="S2425" s="12">
        <v>5005</v>
      </c>
      <c r="T2425" s="12">
        <v>5006</v>
      </c>
      <c r="U2425" s="12">
        <v>5</v>
      </c>
      <c r="V2425" s="12">
        <v>407065</v>
      </c>
      <c r="W2425" s="12">
        <v>6</v>
      </c>
      <c r="X2425" s="12">
        <v>41871</v>
      </c>
      <c r="Y2425" s="12">
        <v>21</v>
      </c>
      <c r="Z2425" s="12">
        <v>21141</v>
      </c>
      <c r="AA2425" s="12">
        <v>0</v>
      </c>
      <c r="AB2425" s="12">
        <v>0</v>
      </c>
      <c r="AC2425" s="12">
        <v>0</v>
      </c>
      <c r="AD2425" s="12">
        <v>248285</v>
      </c>
      <c r="AE2425" s="12">
        <v>102295000</v>
      </c>
      <c r="AF2425" s="12" t="s">
        <v>191</v>
      </c>
      <c r="AG2425" s="12" t="s">
        <v>158</v>
      </c>
      <c r="AH2425" s="12">
        <v>1</v>
      </c>
      <c r="AI2425" s="11"/>
      <c r="AJ2425" s="11"/>
      <c r="AK2425" s="11"/>
    </row>
    <row r="2426" spans="1:37" s="12" customFormat="1">
      <c r="A2426" s="12">
        <v>2000156</v>
      </c>
      <c r="B2426" s="12">
        <v>2000101</v>
      </c>
      <c r="C2426" s="12" t="s">
        <v>50</v>
      </c>
      <c r="D2426" s="12">
        <v>23</v>
      </c>
      <c r="E2426" s="12">
        <v>56</v>
      </c>
      <c r="F2426" s="11">
        <v>200</v>
      </c>
      <c r="G2426" s="12">
        <v>4</v>
      </c>
      <c r="H2426" s="12">
        <v>712</v>
      </c>
      <c r="I2426" s="12">
        <v>631</v>
      </c>
      <c r="J2426" s="12">
        <v>623</v>
      </c>
      <c r="K2426" s="12">
        <v>612</v>
      </c>
      <c r="L2426" s="12">
        <v>2</v>
      </c>
      <c r="M2426" s="12">
        <v>60</v>
      </c>
      <c r="N2426" s="12">
        <v>5010</v>
      </c>
      <c r="O2426" s="12">
        <v>1</v>
      </c>
      <c r="P2426" s="12">
        <v>20001</v>
      </c>
      <c r="Q2426" s="12">
        <v>1</v>
      </c>
      <c r="R2426" s="12">
        <v>4040000</v>
      </c>
      <c r="S2426" s="12">
        <v>5005</v>
      </c>
      <c r="T2426" s="12">
        <v>5006</v>
      </c>
      <c r="U2426" s="12">
        <v>5</v>
      </c>
      <c r="V2426" s="12">
        <v>431185</v>
      </c>
      <c r="W2426" s="12">
        <v>6</v>
      </c>
      <c r="X2426" s="12">
        <v>42991</v>
      </c>
      <c r="Y2426" s="12">
        <v>21</v>
      </c>
      <c r="Z2426" s="12">
        <v>21477</v>
      </c>
      <c r="AA2426" s="12">
        <v>0</v>
      </c>
      <c r="AB2426" s="12">
        <v>0</v>
      </c>
      <c r="AC2426" s="12">
        <v>0</v>
      </c>
      <c r="AD2426" s="12">
        <v>273306</v>
      </c>
      <c r="AE2426" s="12">
        <v>106310000</v>
      </c>
      <c r="AF2426" s="12" t="s">
        <v>192</v>
      </c>
      <c r="AG2426" s="12" t="s">
        <v>159</v>
      </c>
      <c r="AH2426" s="12">
        <v>1</v>
      </c>
      <c r="AI2426" s="11"/>
      <c r="AJ2426" s="11"/>
      <c r="AK2426" s="11"/>
    </row>
    <row r="2427" spans="1:37" s="12" customFormat="1">
      <c r="A2427" s="12">
        <v>2000157</v>
      </c>
      <c r="B2427" s="12">
        <v>2000101</v>
      </c>
      <c r="C2427" s="12" t="s">
        <v>50</v>
      </c>
      <c r="D2427" s="12">
        <v>23</v>
      </c>
      <c r="E2427" s="12">
        <v>57</v>
      </c>
      <c r="F2427" s="11">
        <v>200</v>
      </c>
      <c r="G2427" s="12">
        <v>4</v>
      </c>
      <c r="H2427" s="12">
        <v>721</v>
      </c>
      <c r="I2427" s="12">
        <v>633</v>
      </c>
      <c r="J2427" s="12">
        <v>622</v>
      </c>
      <c r="K2427" s="12">
        <v>611</v>
      </c>
      <c r="L2427" s="12">
        <v>2</v>
      </c>
      <c r="M2427" s="12">
        <v>60</v>
      </c>
      <c r="N2427" s="12">
        <v>5210</v>
      </c>
      <c r="O2427" s="12">
        <v>1</v>
      </c>
      <c r="P2427" s="12">
        <v>20001</v>
      </c>
      <c r="Q2427" s="12">
        <v>1</v>
      </c>
      <c r="R2427" s="12">
        <v>4065000</v>
      </c>
      <c r="S2427" s="12">
        <v>5005</v>
      </c>
      <c r="T2427" s="12">
        <v>5006</v>
      </c>
      <c r="U2427" s="12">
        <v>5</v>
      </c>
      <c r="V2427" s="12">
        <v>437925</v>
      </c>
      <c r="W2427" s="12">
        <v>6</v>
      </c>
      <c r="X2427" s="12">
        <v>44114</v>
      </c>
      <c r="Y2427" s="12">
        <v>21</v>
      </c>
      <c r="Z2427" s="12">
        <v>22674</v>
      </c>
      <c r="AA2427" s="12">
        <v>0</v>
      </c>
      <c r="AB2427" s="12">
        <v>0</v>
      </c>
      <c r="AC2427" s="12">
        <v>0</v>
      </c>
      <c r="AD2427" s="12">
        <v>298327</v>
      </c>
      <c r="AE2427" s="12">
        <v>110350000</v>
      </c>
      <c r="AF2427" s="12" t="s">
        <v>193</v>
      </c>
      <c r="AG2427" s="12" t="s">
        <v>158</v>
      </c>
      <c r="AH2427" s="12">
        <v>1</v>
      </c>
      <c r="AI2427" s="11"/>
      <c r="AJ2427" s="11"/>
      <c r="AK2427" s="11"/>
    </row>
    <row r="2428" spans="1:37" s="12" customFormat="1">
      <c r="A2428" s="12">
        <v>2000158</v>
      </c>
      <c r="B2428" s="12">
        <v>2000101</v>
      </c>
      <c r="C2428" s="12" t="s">
        <v>50</v>
      </c>
      <c r="D2428" s="12">
        <v>23</v>
      </c>
      <c r="E2428" s="12">
        <v>58</v>
      </c>
      <c r="F2428" s="11">
        <v>200</v>
      </c>
      <c r="G2428" s="12">
        <v>4</v>
      </c>
      <c r="H2428" s="12">
        <v>713</v>
      </c>
      <c r="I2428" s="12">
        <v>732</v>
      </c>
      <c r="J2428" s="12">
        <v>621</v>
      </c>
      <c r="K2428" s="12">
        <v>613</v>
      </c>
      <c r="L2428" s="12">
        <v>2</v>
      </c>
      <c r="M2428" s="12">
        <v>60</v>
      </c>
      <c r="N2428" s="12">
        <v>5410</v>
      </c>
      <c r="O2428" s="12">
        <v>1</v>
      </c>
      <c r="P2428" s="12">
        <v>20001</v>
      </c>
      <c r="Q2428" s="12">
        <v>1</v>
      </c>
      <c r="R2428" s="12">
        <v>4085000</v>
      </c>
      <c r="S2428" s="12">
        <v>5005</v>
      </c>
      <c r="T2428" s="12">
        <v>5006</v>
      </c>
      <c r="U2428" s="12">
        <v>5</v>
      </c>
      <c r="V2428" s="12">
        <v>462085</v>
      </c>
      <c r="W2428" s="12">
        <v>6</v>
      </c>
      <c r="X2428" s="12">
        <v>45241</v>
      </c>
      <c r="Y2428" s="12">
        <v>21</v>
      </c>
      <c r="Z2428" s="12">
        <v>23012</v>
      </c>
      <c r="AA2428" s="12">
        <v>0</v>
      </c>
      <c r="AB2428" s="12">
        <v>0</v>
      </c>
      <c r="AC2428" s="12">
        <v>0</v>
      </c>
      <c r="AD2428" s="12">
        <v>323348</v>
      </c>
      <c r="AE2428" s="12">
        <v>114415000</v>
      </c>
      <c r="AF2428" s="12" t="s">
        <v>194</v>
      </c>
      <c r="AG2428" s="12" t="s">
        <v>159</v>
      </c>
      <c r="AH2428" s="12">
        <v>1</v>
      </c>
      <c r="AI2428" s="11"/>
      <c r="AJ2428" s="11"/>
      <c r="AK2428" s="11"/>
    </row>
    <row r="2429" spans="1:37" s="12" customFormat="1">
      <c r="A2429" s="12">
        <v>2000159</v>
      </c>
      <c r="B2429" s="12">
        <v>2000101</v>
      </c>
      <c r="C2429" s="12" t="s">
        <v>50</v>
      </c>
      <c r="D2429" s="12">
        <v>23</v>
      </c>
      <c r="E2429" s="12">
        <v>59</v>
      </c>
      <c r="F2429" s="11">
        <v>200</v>
      </c>
      <c r="G2429" s="12">
        <v>4</v>
      </c>
      <c r="H2429" s="12">
        <v>712</v>
      </c>
      <c r="I2429" s="12">
        <v>731</v>
      </c>
      <c r="J2429" s="12">
        <v>623</v>
      </c>
      <c r="K2429" s="12">
        <v>613</v>
      </c>
      <c r="L2429" s="12">
        <v>2</v>
      </c>
      <c r="M2429" s="12">
        <v>60</v>
      </c>
      <c r="N2429" s="12">
        <v>5610</v>
      </c>
      <c r="O2429" s="12">
        <v>1</v>
      </c>
      <c r="P2429" s="12">
        <v>20001</v>
      </c>
      <c r="Q2429" s="12">
        <v>1</v>
      </c>
      <c r="R2429" s="12">
        <v>4720000</v>
      </c>
      <c r="S2429" s="12">
        <v>5005</v>
      </c>
      <c r="T2429" s="12">
        <v>5006</v>
      </c>
      <c r="U2429" s="12">
        <v>5</v>
      </c>
      <c r="V2429" s="12">
        <v>468865</v>
      </c>
      <c r="W2429" s="12">
        <v>6</v>
      </c>
      <c r="X2429" s="12">
        <v>46371</v>
      </c>
      <c r="Y2429" s="12">
        <v>21</v>
      </c>
      <c r="Z2429" s="12">
        <v>24211</v>
      </c>
      <c r="AA2429" s="12">
        <v>0</v>
      </c>
      <c r="AB2429" s="12">
        <v>0</v>
      </c>
      <c r="AC2429" s="12">
        <v>0</v>
      </c>
      <c r="AD2429" s="12">
        <v>353732</v>
      </c>
      <c r="AE2429" s="12">
        <v>118500000</v>
      </c>
      <c r="AF2429" s="12" t="s">
        <v>195</v>
      </c>
      <c r="AG2429" s="12" t="s">
        <v>136</v>
      </c>
      <c r="AH2429" s="12">
        <v>1</v>
      </c>
      <c r="AI2429" s="11"/>
      <c r="AJ2429" s="11"/>
      <c r="AK2429" s="11"/>
    </row>
    <row r="2430" spans="1:37" s="12" customFormat="1">
      <c r="A2430" s="12">
        <v>2000160</v>
      </c>
      <c r="B2430" s="12">
        <v>2000101</v>
      </c>
      <c r="C2430" s="12" t="s">
        <v>50</v>
      </c>
      <c r="D2430" s="12">
        <v>23</v>
      </c>
      <c r="E2430" s="12">
        <v>60</v>
      </c>
      <c r="F2430" s="11">
        <v>200</v>
      </c>
      <c r="G2430" s="12">
        <v>0</v>
      </c>
      <c r="H2430" s="12">
        <v>0</v>
      </c>
      <c r="I2430" s="12">
        <v>0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  <c r="O2430" s="12">
        <v>0</v>
      </c>
      <c r="P2430" s="12">
        <v>0</v>
      </c>
      <c r="Q2430" s="12">
        <v>0</v>
      </c>
      <c r="R2430" s="12">
        <v>0</v>
      </c>
      <c r="S2430" s="12">
        <v>5006</v>
      </c>
      <c r="T2430" s="12">
        <v>0</v>
      </c>
      <c r="U2430" s="12">
        <v>5</v>
      </c>
      <c r="V2430" s="12">
        <v>476465</v>
      </c>
      <c r="W2430" s="12">
        <v>6</v>
      </c>
      <c r="X2430" s="12">
        <v>47638</v>
      </c>
      <c r="Y2430" s="12">
        <v>21</v>
      </c>
      <c r="Z2430" s="12">
        <v>24591</v>
      </c>
      <c r="AA2430" s="12">
        <v>0</v>
      </c>
      <c r="AB2430" s="12">
        <v>0</v>
      </c>
      <c r="AC2430" s="12">
        <v>0</v>
      </c>
      <c r="AD2430" s="12">
        <v>384116</v>
      </c>
      <c r="AE2430" s="12">
        <v>123220000</v>
      </c>
      <c r="AF2430" s="12">
        <v>0</v>
      </c>
      <c r="AG2430" s="12">
        <v>0</v>
      </c>
      <c r="AH2430" s="12">
        <v>0</v>
      </c>
      <c r="AI2430" s="11"/>
      <c r="AJ2430" s="11"/>
      <c r="AK2430" s="11"/>
    </row>
    <row r="2431" spans="1:37" s="12" customFormat="1">
      <c r="A2431" s="12">
        <v>2001251</v>
      </c>
      <c r="B2431" s="12">
        <v>2001201</v>
      </c>
      <c r="C2431" s="12" t="s">
        <v>51</v>
      </c>
      <c r="D2431" s="12">
        <v>20</v>
      </c>
      <c r="E2431" s="12">
        <v>51</v>
      </c>
      <c r="F2431" s="11">
        <v>200</v>
      </c>
      <c r="G2431" s="12">
        <v>4</v>
      </c>
      <c r="H2431" s="12">
        <v>613</v>
      </c>
      <c r="I2431" s="12">
        <v>632</v>
      </c>
      <c r="J2431" s="12">
        <v>621</v>
      </c>
      <c r="K2431" s="12">
        <v>611</v>
      </c>
      <c r="L2431" s="12">
        <v>2</v>
      </c>
      <c r="M2431" s="12">
        <v>60</v>
      </c>
      <c r="N2431" s="12">
        <v>4010</v>
      </c>
      <c r="O2431" s="12">
        <v>1</v>
      </c>
      <c r="P2431" s="12">
        <v>20012</v>
      </c>
      <c r="Q2431" s="12">
        <v>1</v>
      </c>
      <c r="R2431" s="12">
        <v>3915000</v>
      </c>
      <c r="S2431" s="12">
        <v>5005</v>
      </c>
      <c r="T2431" s="12">
        <v>5006</v>
      </c>
      <c r="U2431" s="12">
        <v>5</v>
      </c>
      <c r="V2431" s="12">
        <v>301400</v>
      </c>
      <c r="W2431" s="12">
        <v>6</v>
      </c>
      <c r="X2431" s="12">
        <v>32687</v>
      </c>
      <c r="Y2431" s="12">
        <v>21</v>
      </c>
      <c r="Z2431" s="12">
        <v>15946</v>
      </c>
      <c r="AA2431" s="12">
        <v>0</v>
      </c>
      <c r="AB2431" s="12">
        <v>0</v>
      </c>
      <c r="AC2431" s="12">
        <v>0</v>
      </c>
      <c r="AD2431" s="12">
        <v>169657</v>
      </c>
      <c r="AE2431" s="12">
        <v>86485000</v>
      </c>
      <c r="AF2431" s="12" t="s">
        <v>187</v>
      </c>
      <c r="AG2431" s="12" t="s">
        <v>158</v>
      </c>
      <c r="AH2431" s="12">
        <v>1</v>
      </c>
      <c r="AI2431" s="11"/>
      <c r="AJ2431" s="11"/>
      <c r="AK2431" s="11"/>
    </row>
    <row r="2432" spans="1:37" s="12" customFormat="1">
      <c r="A2432" s="12">
        <v>2001252</v>
      </c>
      <c r="B2432" s="12">
        <v>2001201</v>
      </c>
      <c r="C2432" s="12" t="s">
        <v>51</v>
      </c>
      <c r="D2432" s="12">
        <v>20</v>
      </c>
      <c r="E2432" s="12">
        <v>52</v>
      </c>
      <c r="F2432" s="11">
        <v>200</v>
      </c>
      <c r="G2432" s="12">
        <v>4</v>
      </c>
      <c r="H2432" s="12">
        <v>612</v>
      </c>
      <c r="I2432" s="12">
        <v>631</v>
      </c>
      <c r="J2432" s="12">
        <v>623</v>
      </c>
      <c r="K2432" s="12">
        <v>613</v>
      </c>
      <c r="L2432" s="12">
        <v>2</v>
      </c>
      <c r="M2432" s="12">
        <v>60</v>
      </c>
      <c r="N2432" s="12">
        <v>4210</v>
      </c>
      <c r="O2432" s="12">
        <v>1</v>
      </c>
      <c r="P2432" s="12">
        <v>20012</v>
      </c>
      <c r="Q2432" s="12">
        <v>1</v>
      </c>
      <c r="R2432" s="12">
        <v>3940000</v>
      </c>
      <c r="S2432" s="12">
        <v>5005</v>
      </c>
      <c r="T2432" s="12">
        <v>5006</v>
      </c>
      <c r="U2432" s="12">
        <v>5</v>
      </c>
      <c r="V2432" s="12">
        <v>325440</v>
      </c>
      <c r="W2432" s="12">
        <v>6</v>
      </c>
      <c r="X2432" s="12">
        <v>33793</v>
      </c>
      <c r="Y2432" s="12">
        <v>21</v>
      </c>
      <c r="Z2432" s="12">
        <v>16278</v>
      </c>
      <c r="AA2432" s="12">
        <v>0</v>
      </c>
      <c r="AB2432" s="12">
        <v>0</v>
      </c>
      <c r="AC2432" s="12">
        <v>0</v>
      </c>
      <c r="AD2432" s="12">
        <v>189314</v>
      </c>
      <c r="AE2432" s="12">
        <v>90400000</v>
      </c>
      <c r="AF2432" s="12" t="s">
        <v>188</v>
      </c>
      <c r="AG2432" s="12" t="s">
        <v>159</v>
      </c>
      <c r="AH2432" s="12">
        <v>1</v>
      </c>
      <c r="AI2432" s="11"/>
      <c r="AJ2432" s="11"/>
      <c r="AK2432" s="11"/>
    </row>
    <row r="2433" spans="1:37" s="12" customFormat="1">
      <c r="A2433" s="12">
        <v>2001253</v>
      </c>
      <c r="B2433" s="12">
        <v>2001201</v>
      </c>
      <c r="C2433" s="12" t="s">
        <v>51</v>
      </c>
      <c r="D2433" s="12">
        <v>20</v>
      </c>
      <c r="E2433" s="12">
        <v>53</v>
      </c>
      <c r="F2433" s="11">
        <v>200</v>
      </c>
      <c r="G2433" s="12">
        <v>4</v>
      </c>
      <c r="H2433" s="12">
        <v>611</v>
      </c>
      <c r="I2433" s="12">
        <v>633</v>
      </c>
      <c r="J2433" s="12">
        <v>622</v>
      </c>
      <c r="K2433" s="12">
        <v>612</v>
      </c>
      <c r="L2433" s="12">
        <v>2</v>
      </c>
      <c r="M2433" s="12">
        <v>60</v>
      </c>
      <c r="N2433" s="12">
        <v>4410</v>
      </c>
      <c r="O2433" s="12">
        <v>1</v>
      </c>
      <c r="P2433" s="12">
        <v>20012</v>
      </c>
      <c r="Q2433" s="12">
        <v>1</v>
      </c>
      <c r="R2433" s="12">
        <v>3965000</v>
      </c>
      <c r="S2433" s="12">
        <v>5005</v>
      </c>
      <c r="T2433" s="12">
        <v>5006</v>
      </c>
      <c r="U2433" s="12">
        <v>5</v>
      </c>
      <c r="V2433" s="12">
        <v>332100</v>
      </c>
      <c r="W2433" s="12">
        <v>6</v>
      </c>
      <c r="X2433" s="12">
        <v>34903</v>
      </c>
      <c r="Y2433" s="12">
        <v>21</v>
      </c>
      <c r="Z2433" s="12">
        <v>17471</v>
      </c>
      <c r="AA2433" s="12">
        <v>0</v>
      </c>
      <c r="AB2433" s="12">
        <v>0</v>
      </c>
      <c r="AC2433" s="12">
        <v>0</v>
      </c>
      <c r="AD2433" s="12">
        <v>208971</v>
      </c>
      <c r="AE2433" s="12">
        <v>94340000</v>
      </c>
      <c r="AF2433" s="12" t="s">
        <v>189</v>
      </c>
      <c r="AG2433" s="12" t="s">
        <v>158</v>
      </c>
      <c r="AH2433" s="12">
        <v>1</v>
      </c>
      <c r="AI2433" s="11"/>
      <c r="AJ2433" s="11"/>
      <c r="AK2433" s="11"/>
    </row>
    <row r="2434" spans="1:37" s="12" customFormat="1">
      <c r="A2434" s="12">
        <v>2001254</v>
      </c>
      <c r="B2434" s="12">
        <v>2001201</v>
      </c>
      <c r="C2434" s="12" t="s">
        <v>51</v>
      </c>
      <c r="D2434" s="12">
        <v>20</v>
      </c>
      <c r="E2434" s="12">
        <v>54</v>
      </c>
      <c r="F2434" s="11">
        <v>200</v>
      </c>
      <c r="G2434" s="12">
        <v>4</v>
      </c>
      <c r="H2434" s="12">
        <v>613</v>
      </c>
      <c r="I2434" s="12">
        <v>632</v>
      </c>
      <c r="J2434" s="12">
        <v>621</v>
      </c>
      <c r="K2434" s="12">
        <v>611</v>
      </c>
      <c r="L2434" s="12">
        <v>2</v>
      </c>
      <c r="M2434" s="12">
        <v>60</v>
      </c>
      <c r="N2434" s="12">
        <v>4610</v>
      </c>
      <c r="O2434" s="12">
        <v>1</v>
      </c>
      <c r="P2434" s="12">
        <v>20012</v>
      </c>
      <c r="Q2434" s="12">
        <v>1</v>
      </c>
      <c r="R2434" s="12">
        <v>3990000</v>
      </c>
      <c r="S2434" s="12">
        <v>5005</v>
      </c>
      <c r="T2434" s="12">
        <v>5006</v>
      </c>
      <c r="U2434" s="12">
        <v>5</v>
      </c>
      <c r="V2434" s="12">
        <v>356180</v>
      </c>
      <c r="W2434" s="12">
        <v>6</v>
      </c>
      <c r="X2434" s="12">
        <v>36017</v>
      </c>
      <c r="Y2434" s="12">
        <v>21</v>
      </c>
      <c r="Z2434" s="12">
        <v>17805</v>
      </c>
      <c r="AA2434" s="12">
        <v>0</v>
      </c>
      <c r="AB2434" s="12">
        <v>0</v>
      </c>
      <c r="AC2434" s="12">
        <v>0</v>
      </c>
      <c r="AD2434" s="12">
        <v>228628</v>
      </c>
      <c r="AE2434" s="12">
        <v>98305000</v>
      </c>
      <c r="AF2434" s="12" t="s">
        <v>190</v>
      </c>
      <c r="AG2434" s="12" t="s">
        <v>159</v>
      </c>
      <c r="AH2434" s="12">
        <v>1</v>
      </c>
      <c r="AI2434" s="11"/>
      <c r="AJ2434" s="11"/>
      <c r="AK2434" s="11"/>
    </row>
    <row r="2435" spans="1:37" s="12" customFormat="1">
      <c r="A2435" s="12">
        <v>2001255</v>
      </c>
      <c r="B2435" s="12">
        <v>2001201</v>
      </c>
      <c r="C2435" s="12" t="s">
        <v>51</v>
      </c>
      <c r="D2435" s="12">
        <v>20</v>
      </c>
      <c r="E2435" s="12">
        <v>55</v>
      </c>
      <c r="F2435" s="11">
        <v>200</v>
      </c>
      <c r="G2435" s="12">
        <v>4</v>
      </c>
      <c r="H2435" s="12">
        <v>722</v>
      </c>
      <c r="I2435" s="12">
        <v>631</v>
      </c>
      <c r="J2435" s="12">
        <v>623</v>
      </c>
      <c r="K2435" s="12">
        <v>612</v>
      </c>
      <c r="L2435" s="12">
        <v>2</v>
      </c>
      <c r="M2435" s="12">
        <v>60</v>
      </c>
      <c r="N2435" s="12">
        <v>4810</v>
      </c>
      <c r="O2435" s="12">
        <v>1</v>
      </c>
      <c r="P2435" s="12">
        <v>20012</v>
      </c>
      <c r="Q2435" s="12">
        <v>1</v>
      </c>
      <c r="R2435" s="12">
        <v>4015000</v>
      </c>
      <c r="S2435" s="12">
        <v>5005</v>
      </c>
      <c r="T2435" s="12">
        <v>5006</v>
      </c>
      <c r="U2435" s="12">
        <v>5</v>
      </c>
      <c r="V2435" s="12">
        <v>362880</v>
      </c>
      <c r="W2435" s="12">
        <v>6</v>
      </c>
      <c r="X2435" s="12">
        <v>37133</v>
      </c>
      <c r="Y2435" s="12">
        <v>21</v>
      </c>
      <c r="Z2435" s="12">
        <v>19000</v>
      </c>
      <c r="AA2435" s="12">
        <v>0</v>
      </c>
      <c r="AB2435" s="12">
        <v>0</v>
      </c>
      <c r="AC2435" s="12">
        <v>0</v>
      </c>
      <c r="AD2435" s="12">
        <v>248285</v>
      </c>
      <c r="AE2435" s="12">
        <v>102295000</v>
      </c>
      <c r="AF2435" s="12" t="s">
        <v>191</v>
      </c>
      <c r="AG2435" s="12" t="s">
        <v>158</v>
      </c>
      <c r="AH2435" s="12">
        <v>1</v>
      </c>
      <c r="AI2435" s="11"/>
      <c r="AJ2435" s="11"/>
      <c r="AK2435" s="11"/>
    </row>
    <row r="2436" spans="1:37" s="12" customFormat="1">
      <c r="A2436" s="12">
        <v>2001256</v>
      </c>
      <c r="B2436" s="12">
        <v>2001201</v>
      </c>
      <c r="C2436" s="12" t="s">
        <v>51</v>
      </c>
      <c r="D2436" s="12">
        <v>20</v>
      </c>
      <c r="E2436" s="12">
        <v>56</v>
      </c>
      <c r="F2436" s="11">
        <v>200</v>
      </c>
      <c r="G2436" s="12">
        <v>4</v>
      </c>
      <c r="H2436" s="12">
        <v>711</v>
      </c>
      <c r="I2436" s="12">
        <v>633</v>
      </c>
      <c r="J2436" s="12">
        <v>622</v>
      </c>
      <c r="K2436" s="12">
        <v>611</v>
      </c>
      <c r="L2436" s="12">
        <v>2</v>
      </c>
      <c r="M2436" s="12">
        <v>60</v>
      </c>
      <c r="N2436" s="12">
        <v>5010</v>
      </c>
      <c r="O2436" s="12">
        <v>1</v>
      </c>
      <c r="P2436" s="12">
        <v>20012</v>
      </c>
      <c r="Q2436" s="12">
        <v>1</v>
      </c>
      <c r="R2436" s="12">
        <v>4040000</v>
      </c>
      <c r="S2436" s="12">
        <v>5005</v>
      </c>
      <c r="T2436" s="12">
        <v>5006</v>
      </c>
      <c r="U2436" s="12">
        <v>5</v>
      </c>
      <c r="V2436" s="12">
        <v>387000</v>
      </c>
      <c r="W2436" s="12">
        <v>6</v>
      </c>
      <c r="X2436" s="12">
        <v>38253</v>
      </c>
      <c r="Y2436" s="12">
        <v>21</v>
      </c>
      <c r="Z2436" s="12">
        <v>19336</v>
      </c>
      <c r="AA2436" s="12">
        <v>0</v>
      </c>
      <c r="AB2436" s="12">
        <v>0</v>
      </c>
      <c r="AC2436" s="12">
        <v>0</v>
      </c>
      <c r="AD2436" s="12">
        <v>273306</v>
      </c>
      <c r="AE2436" s="12">
        <v>106310000</v>
      </c>
      <c r="AF2436" s="12" t="s">
        <v>192</v>
      </c>
      <c r="AG2436" s="12" t="s">
        <v>159</v>
      </c>
      <c r="AH2436" s="12">
        <v>1</v>
      </c>
      <c r="AI2436" s="11"/>
      <c r="AJ2436" s="11"/>
      <c r="AK2436" s="11"/>
    </row>
    <row r="2437" spans="1:37" s="12" customFormat="1">
      <c r="A2437" s="12">
        <v>2001257</v>
      </c>
      <c r="B2437" s="12">
        <v>2001201</v>
      </c>
      <c r="C2437" s="12" t="s">
        <v>51</v>
      </c>
      <c r="D2437" s="12">
        <v>20</v>
      </c>
      <c r="E2437" s="12">
        <v>57</v>
      </c>
      <c r="F2437" s="11">
        <v>200</v>
      </c>
      <c r="G2437" s="12">
        <v>4</v>
      </c>
      <c r="H2437" s="12">
        <v>713</v>
      </c>
      <c r="I2437" s="12">
        <v>632</v>
      </c>
      <c r="J2437" s="12">
        <v>621</v>
      </c>
      <c r="K2437" s="12">
        <v>613</v>
      </c>
      <c r="L2437" s="12">
        <v>2</v>
      </c>
      <c r="M2437" s="12">
        <v>60</v>
      </c>
      <c r="N2437" s="12">
        <v>5210</v>
      </c>
      <c r="O2437" s="12">
        <v>1</v>
      </c>
      <c r="P2437" s="12">
        <v>20012</v>
      </c>
      <c r="Q2437" s="12">
        <v>1</v>
      </c>
      <c r="R2437" s="12">
        <v>4065000</v>
      </c>
      <c r="S2437" s="12">
        <v>5005</v>
      </c>
      <c r="T2437" s="12">
        <v>5006</v>
      </c>
      <c r="U2437" s="12">
        <v>5</v>
      </c>
      <c r="V2437" s="12">
        <v>393740</v>
      </c>
      <c r="W2437" s="12">
        <v>6</v>
      </c>
      <c r="X2437" s="12">
        <v>39377</v>
      </c>
      <c r="Y2437" s="12">
        <v>21</v>
      </c>
      <c r="Z2437" s="12">
        <v>20533</v>
      </c>
      <c r="AA2437" s="12">
        <v>0</v>
      </c>
      <c r="AB2437" s="12">
        <v>0</v>
      </c>
      <c r="AC2437" s="12">
        <v>0</v>
      </c>
      <c r="AD2437" s="12">
        <v>298327</v>
      </c>
      <c r="AE2437" s="12">
        <v>110350000</v>
      </c>
      <c r="AF2437" s="12" t="s">
        <v>193</v>
      </c>
      <c r="AG2437" s="12" t="s">
        <v>158</v>
      </c>
      <c r="AH2437" s="12">
        <v>1</v>
      </c>
      <c r="AI2437" s="11"/>
      <c r="AJ2437" s="11"/>
      <c r="AK2437" s="11"/>
    </row>
    <row r="2438" spans="1:37" s="12" customFormat="1">
      <c r="A2438" s="12">
        <v>2001258</v>
      </c>
      <c r="B2438" s="12">
        <v>2001201</v>
      </c>
      <c r="C2438" s="12" t="s">
        <v>51</v>
      </c>
      <c r="D2438" s="12">
        <v>20</v>
      </c>
      <c r="E2438" s="12">
        <v>58</v>
      </c>
      <c r="F2438" s="11">
        <v>200</v>
      </c>
      <c r="G2438" s="12">
        <v>4</v>
      </c>
      <c r="H2438" s="12">
        <v>712</v>
      </c>
      <c r="I2438" s="12">
        <v>731</v>
      </c>
      <c r="J2438" s="12">
        <v>623</v>
      </c>
      <c r="K2438" s="12">
        <v>612</v>
      </c>
      <c r="L2438" s="12">
        <v>2</v>
      </c>
      <c r="M2438" s="12">
        <v>60</v>
      </c>
      <c r="N2438" s="12">
        <v>5410</v>
      </c>
      <c r="O2438" s="12">
        <v>1</v>
      </c>
      <c r="P2438" s="12">
        <v>20012</v>
      </c>
      <c r="Q2438" s="12">
        <v>1</v>
      </c>
      <c r="R2438" s="12">
        <v>4085000</v>
      </c>
      <c r="S2438" s="12">
        <v>5005</v>
      </c>
      <c r="T2438" s="12">
        <v>5006</v>
      </c>
      <c r="U2438" s="12">
        <v>5</v>
      </c>
      <c r="V2438" s="12">
        <v>417900</v>
      </c>
      <c r="W2438" s="12">
        <v>6</v>
      </c>
      <c r="X2438" s="12">
        <v>40503</v>
      </c>
      <c r="Y2438" s="12">
        <v>21</v>
      </c>
      <c r="Z2438" s="12">
        <v>20871</v>
      </c>
      <c r="AA2438" s="12">
        <v>0</v>
      </c>
      <c r="AB2438" s="12">
        <v>0</v>
      </c>
      <c r="AC2438" s="12">
        <v>0</v>
      </c>
      <c r="AD2438" s="12">
        <v>323348</v>
      </c>
      <c r="AE2438" s="12">
        <v>114415000</v>
      </c>
      <c r="AF2438" s="12" t="s">
        <v>194</v>
      </c>
      <c r="AG2438" s="12" t="s">
        <v>159</v>
      </c>
      <c r="AH2438" s="12">
        <v>1</v>
      </c>
      <c r="AI2438" s="11"/>
      <c r="AJ2438" s="11"/>
      <c r="AK2438" s="11"/>
    </row>
    <row r="2439" spans="1:37" s="12" customFormat="1">
      <c r="A2439" s="12">
        <v>2001259</v>
      </c>
      <c r="B2439" s="12">
        <v>2001201</v>
      </c>
      <c r="C2439" s="12" t="s">
        <v>51</v>
      </c>
      <c r="D2439" s="12">
        <v>20</v>
      </c>
      <c r="E2439" s="12">
        <v>59</v>
      </c>
      <c r="F2439" s="11">
        <v>200</v>
      </c>
      <c r="G2439" s="12">
        <v>4</v>
      </c>
      <c r="H2439" s="12">
        <v>711</v>
      </c>
      <c r="I2439" s="12">
        <v>733</v>
      </c>
      <c r="J2439" s="12">
        <v>622</v>
      </c>
      <c r="K2439" s="12">
        <v>612</v>
      </c>
      <c r="L2439" s="12">
        <v>2</v>
      </c>
      <c r="M2439" s="12">
        <v>60</v>
      </c>
      <c r="N2439" s="12">
        <v>5610</v>
      </c>
      <c r="O2439" s="12">
        <v>1</v>
      </c>
      <c r="P2439" s="12">
        <v>20012</v>
      </c>
      <c r="Q2439" s="12">
        <v>1</v>
      </c>
      <c r="R2439" s="12">
        <v>4720000</v>
      </c>
      <c r="S2439" s="12">
        <v>5005</v>
      </c>
      <c r="T2439" s="12">
        <v>5006</v>
      </c>
      <c r="U2439" s="12">
        <v>5</v>
      </c>
      <c r="V2439" s="12">
        <v>424680</v>
      </c>
      <c r="W2439" s="12">
        <v>6</v>
      </c>
      <c r="X2439" s="12">
        <v>41633</v>
      </c>
      <c r="Y2439" s="12">
        <v>21</v>
      </c>
      <c r="Z2439" s="12">
        <v>22070</v>
      </c>
      <c r="AA2439" s="12">
        <v>0</v>
      </c>
      <c r="AB2439" s="12">
        <v>0</v>
      </c>
      <c r="AC2439" s="12">
        <v>0</v>
      </c>
      <c r="AD2439" s="12">
        <v>353732</v>
      </c>
      <c r="AE2439" s="12">
        <v>118500000</v>
      </c>
      <c r="AF2439" s="12" t="s">
        <v>195</v>
      </c>
      <c r="AG2439" s="12" t="s">
        <v>136</v>
      </c>
      <c r="AH2439" s="12">
        <v>1</v>
      </c>
      <c r="AI2439" s="11"/>
      <c r="AJ2439" s="11"/>
      <c r="AK2439" s="11"/>
    </row>
    <row r="2440" spans="1:37" s="12" customFormat="1">
      <c r="A2440" s="12">
        <v>2001260</v>
      </c>
      <c r="B2440" s="12">
        <v>2001201</v>
      </c>
      <c r="C2440" s="12" t="s">
        <v>51</v>
      </c>
      <c r="D2440" s="12">
        <v>20</v>
      </c>
      <c r="E2440" s="12">
        <v>60</v>
      </c>
      <c r="F2440" s="11">
        <v>200</v>
      </c>
      <c r="G2440" s="12">
        <v>0</v>
      </c>
      <c r="H2440" s="12">
        <v>0</v>
      </c>
      <c r="I2440" s="12">
        <v>0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  <c r="O2440" s="12">
        <v>0</v>
      </c>
      <c r="P2440" s="12">
        <v>0</v>
      </c>
      <c r="Q2440" s="12">
        <v>0</v>
      </c>
      <c r="R2440" s="12">
        <v>0</v>
      </c>
      <c r="S2440" s="12">
        <v>5006</v>
      </c>
      <c r="T2440" s="12">
        <v>0</v>
      </c>
      <c r="U2440" s="12">
        <v>5</v>
      </c>
      <c r="V2440" s="12">
        <v>432280</v>
      </c>
      <c r="W2440" s="12">
        <v>6</v>
      </c>
      <c r="X2440" s="12">
        <v>42900</v>
      </c>
      <c r="Y2440" s="12">
        <v>21</v>
      </c>
      <c r="Z2440" s="12">
        <v>22450</v>
      </c>
      <c r="AA2440" s="12">
        <v>0</v>
      </c>
      <c r="AB2440" s="12">
        <v>0</v>
      </c>
      <c r="AC2440" s="12">
        <v>0</v>
      </c>
      <c r="AD2440" s="12">
        <v>384116</v>
      </c>
      <c r="AE2440" s="12">
        <v>123220000</v>
      </c>
      <c r="AF2440" s="12">
        <v>0</v>
      </c>
      <c r="AG2440" s="12">
        <v>0</v>
      </c>
      <c r="AH2440" s="12">
        <v>0</v>
      </c>
      <c r="AI2440" s="11"/>
      <c r="AJ2440" s="11"/>
      <c r="AK2440" s="11"/>
    </row>
    <row r="2441" spans="1:37" s="12" customFormat="1">
      <c r="A2441" s="12">
        <v>2002351</v>
      </c>
      <c r="B2441" s="12">
        <v>2002301</v>
      </c>
      <c r="C2441" s="12" t="s">
        <v>52</v>
      </c>
      <c r="D2441" s="12">
        <v>20</v>
      </c>
      <c r="E2441" s="12">
        <v>51</v>
      </c>
      <c r="F2441" s="11">
        <v>200</v>
      </c>
      <c r="G2441" s="12">
        <v>4</v>
      </c>
      <c r="H2441" s="12">
        <v>621</v>
      </c>
      <c r="I2441" s="12">
        <v>633</v>
      </c>
      <c r="J2441" s="12">
        <v>622</v>
      </c>
      <c r="K2441" s="12">
        <v>631</v>
      </c>
      <c r="L2441" s="12">
        <v>2</v>
      </c>
      <c r="M2441" s="12">
        <v>60</v>
      </c>
      <c r="N2441" s="12">
        <v>4010</v>
      </c>
      <c r="O2441" s="12">
        <v>1</v>
      </c>
      <c r="P2441" s="12">
        <v>20023</v>
      </c>
      <c r="Q2441" s="12">
        <v>1</v>
      </c>
      <c r="R2441" s="12">
        <v>3915000</v>
      </c>
      <c r="S2441" s="12">
        <v>5005</v>
      </c>
      <c r="T2441" s="12">
        <v>5006</v>
      </c>
      <c r="U2441" s="12">
        <v>5</v>
      </c>
      <c r="V2441" s="12">
        <v>323191</v>
      </c>
      <c r="W2441" s="12">
        <v>6</v>
      </c>
      <c r="X2441" s="12">
        <v>27239</v>
      </c>
      <c r="Y2441" s="12">
        <v>21</v>
      </c>
      <c r="Z2441" s="12">
        <v>17036</v>
      </c>
      <c r="AA2441" s="12">
        <v>0</v>
      </c>
      <c r="AB2441" s="12">
        <v>0</v>
      </c>
      <c r="AC2441" s="12">
        <v>0</v>
      </c>
      <c r="AD2441" s="12">
        <v>169657</v>
      </c>
      <c r="AE2441" s="12">
        <v>86485000</v>
      </c>
      <c r="AF2441" s="12" t="s">
        <v>187</v>
      </c>
      <c r="AG2441" s="12" t="s">
        <v>158</v>
      </c>
      <c r="AH2441" s="12">
        <v>1</v>
      </c>
      <c r="AI2441" s="11"/>
      <c r="AJ2441" s="11"/>
      <c r="AK2441" s="11"/>
    </row>
    <row r="2442" spans="1:37" s="12" customFormat="1">
      <c r="A2442" s="12">
        <v>2002352</v>
      </c>
      <c r="B2442" s="12">
        <v>2002301</v>
      </c>
      <c r="C2442" s="12" t="s">
        <v>52</v>
      </c>
      <c r="D2442" s="12">
        <v>20</v>
      </c>
      <c r="E2442" s="12">
        <v>52</v>
      </c>
      <c r="F2442" s="11">
        <v>200</v>
      </c>
      <c r="G2442" s="12">
        <v>4</v>
      </c>
      <c r="H2442" s="12">
        <v>623</v>
      </c>
      <c r="I2442" s="12">
        <v>632</v>
      </c>
      <c r="J2442" s="12">
        <v>621</v>
      </c>
      <c r="K2442" s="12">
        <v>633</v>
      </c>
      <c r="L2442" s="12">
        <v>2</v>
      </c>
      <c r="M2442" s="12">
        <v>60</v>
      </c>
      <c r="N2442" s="12">
        <v>4210</v>
      </c>
      <c r="O2442" s="12">
        <v>1</v>
      </c>
      <c r="P2442" s="12">
        <v>20023</v>
      </c>
      <c r="Q2442" s="12">
        <v>1</v>
      </c>
      <c r="R2442" s="12">
        <v>3940000</v>
      </c>
      <c r="S2442" s="12">
        <v>5005</v>
      </c>
      <c r="T2442" s="12">
        <v>5006</v>
      </c>
      <c r="U2442" s="12">
        <v>5</v>
      </c>
      <c r="V2442" s="12">
        <v>347969</v>
      </c>
      <c r="W2442" s="12">
        <v>6</v>
      </c>
      <c r="X2442" s="12">
        <v>28161</v>
      </c>
      <c r="Y2442" s="12">
        <v>21</v>
      </c>
      <c r="Z2442" s="12">
        <v>17404</v>
      </c>
      <c r="AA2442" s="12">
        <v>0</v>
      </c>
      <c r="AB2442" s="12">
        <v>0</v>
      </c>
      <c r="AC2442" s="12">
        <v>0</v>
      </c>
      <c r="AD2442" s="12">
        <v>189314</v>
      </c>
      <c r="AE2442" s="12">
        <v>90400000</v>
      </c>
      <c r="AF2442" s="12" t="s">
        <v>188</v>
      </c>
      <c r="AG2442" s="12" t="s">
        <v>159</v>
      </c>
      <c r="AH2442" s="12">
        <v>1</v>
      </c>
      <c r="AI2442" s="11"/>
      <c r="AJ2442" s="11"/>
      <c r="AK2442" s="11"/>
    </row>
    <row r="2443" spans="1:37" s="12" customFormat="1">
      <c r="A2443" s="12">
        <v>2002353</v>
      </c>
      <c r="B2443" s="12">
        <v>2002301</v>
      </c>
      <c r="C2443" s="12" t="s">
        <v>52</v>
      </c>
      <c r="D2443" s="12">
        <v>20</v>
      </c>
      <c r="E2443" s="12">
        <v>53</v>
      </c>
      <c r="F2443" s="11">
        <v>200</v>
      </c>
      <c r="G2443" s="12">
        <v>4</v>
      </c>
      <c r="H2443" s="12">
        <v>612</v>
      </c>
      <c r="I2443" s="12">
        <v>631</v>
      </c>
      <c r="J2443" s="12">
        <v>623</v>
      </c>
      <c r="K2443" s="12">
        <v>632</v>
      </c>
      <c r="L2443" s="12">
        <v>2</v>
      </c>
      <c r="M2443" s="12">
        <v>60</v>
      </c>
      <c r="N2443" s="12">
        <v>4410</v>
      </c>
      <c r="O2443" s="12">
        <v>1</v>
      </c>
      <c r="P2443" s="12">
        <v>20023</v>
      </c>
      <c r="Q2443" s="12">
        <v>1</v>
      </c>
      <c r="R2443" s="12">
        <v>3965000</v>
      </c>
      <c r="S2443" s="12">
        <v>5005</v>
      </c>
      <c r="T2443" s="12">
        <v>5006</v>
      </c>
      <c r="U2443" s="12">
        <v>5</v>
      </c>
      <c r="V2443" s="12">
        <v>355369</v>
      </c>
      <c r="W2443" s="12">
        <v>6</v>
      </c>
      <c r="X2443" s="12">
        <v>29086</v>
      </c>
      <c r="Y2443" s="12">
        <v>21</v>
      </c>
      <c r="Z2443" s="12">
        <v>18634</v>
      </c>
      <c r="AA2443" s="12">
        <v>0</v>
      </c>
      <c r="AB2443" s="12">
        <v>0</v>
      </c>
      <c r="AC2443" s="12">
        <v>0</v>
      </c>
      <c r="AD2443" s="12">
        <v>208971</v>
      </c>
      <c r="AE2443" s="12">
        <v>94340000</v>
      </c>
      <c r="AF2443" s="12" t="s">
        <v>189</v>
      </c>
      <c r="AG2443" s="12" t="s">
        <v>158</v>
      </c>
      <c r="AH2443" s="12">
        <v>1</v>
      </c>
      <c r="AI2443" s="11"/>
      <c r="AJ2443" s="11"/>
      <c r="AK2443" s="11"/>
    </row>
    <row r="2444" spans="1:37" s="12" customFormat="1">
      <c r="A2444" s="12">
        <v>2002354</v>
      </c>
      <c r="B2444" s="12">
        <v>2002301</v>
      </c>
      <c r="C2444" s="12" t="s">
        <v>52</v>
      </c>
      <c r="D2444" s="12">
        <v>20</v>
      </c>
      <c r="E2444" s="12">
        <v>54</v>
      </c>
      <c r="F2444" s="11">
        <v>200</v>
      </c>
      <c r="G2444" s="12">
        <v>4</v>
      </c>
      <c r="H2444" s="12">
        <v>611</v>
      </c>
      <c r="I2444" s="12">
        <v>633</v>
      </c>
      <c r="J2444" s="12">
        <v>622</v>
      </c>
      <c r="K2444" s="12">
        <v>631</v>
      </c>
      <c r="L2444" s="12">
        <v>2</v>
      </c>
      <c r="M2444" s="12">
        <v>60</v>
      </c>
      <c r="N2444" s="12">
        <v>4610</v>
      </c>
      <c r="O2444" s="12">
        <v>1</v>
      </c>
      <c r="P2444" s="12">
        <v>20023</v>
      </c>
      <c r="Q2444" s="12">
        <v>1</v>
      </c>
      <c r="R2444" s="12">
        <v>3990000</v>
      </c>
      <c r="S2444" s="12">
        <v>5005</v>
      </c>
      <c r="T2444" s="12">
        <v>5006</v>
      </c>
      <c r="U2444" s="12">
        <v>5</v>
      </c>
      <c r="V2444" s="12">
        <v>380191</v>
      </c>
      <c r="W2444" s="12">
        <v>6</v>
      </c>
      <c r="X2444" s="12">
        <v>30014</v>
      </c>
      <c r="Y2444" s="12">
        <v>21</v>
      </c>
      <c r="Z2444" s="12">
        <v>19006</v>
      </c>
      <c r="AA2444" s="12">
        <v>0</v>
      </c>
      <c r="AB2444" s="12">
        <v>0</v>
      </c>
      <c r="AC2444" s="12">
        <v>0</v>
      </c>
      <c r="AD2444" s="12">
        <v>228628</v>
      </c>
      <c r="AE2444" s="12">
        <v>98305000</v>
      </c>
      <c r="AF2444" s="12" t="s">
        <v>190</v>
      </c>
      <c r="AG2444" s="12" t="s">
        <v>159</v>
      </c>
      <c r="AH2444" s="12">
        <v>1</v>
      </c>
      <c r="AI2444" s="11"/>
      <c r="AJ2444" s="11"/>
      <c r="AK2444" s="11"/>
    </row>
    <row r="2445" spans="1:37" s="12" customFormat="1">
      <c r="A2445" s="12">
        <v>2002355</v>
      </c>
      <c r="B2445" s="12">
        <v>2002301</v>
      </c>
      <c r="C2445" s="12" t="s">
        <v>52</v>
      </c>
      <c r="D2445" s="12">
        <v>20</v>
      </c>
      <c r="E2445" s="12">
        <v>55</v>
      </c>
      <c r="F2445" s="11">
        <v>200</v>
      </c>
      <c r="G2445" s="12">
        <v>4</v>
      </c>
      <c r="H2445" s="12">
        <v>713</v>
      </c>
      <c r="I2445" s="12">
        <v>632</v>
      </c>
      <c r="J2445" s="12">
        <v>621</v>
      </c>
      <c r="K2445" s="12">
        <v>633</v>
      </c>
      <c r="L2445" s="12">
        <v>2</v>
      </c>
      <c r="M2445" s="12">
        <v>60</v>
      </c>
      <c r="N2445" s="12">
        <v>4810</v>
      </c>
      <c r="O2445" s="12">
        <v>1</v>
      </c>
      <c r="P2445" s="12">
        <v>20023</v>
      </c>
      <c r="Q2445" s="12">
        <v>1</v>
      </c>
      <c r="R2445" s="12">
        <v>4015000</v>
      </c>
      <c r="S2445" s="12">
        <v>5005</v>
      </c>
      <c r="T2445" s="12">
        <v>5006</v>
      </c>
      <c r="U2445" s="12">
        <v>5</v>
      </c>
      <c r="V2445" s="12">
        <v>387636</v>
      </c>
      <c r="W2445" s="12">
        <v>6</v>
      </c>
      <c r="X2445" s="12">
        <v>30944</v>
      </c>
      <c r="Y2445" s="12">
        <v>21</v>
      </c>
      <c r="Z2445" s="12">
        <v>20238</v>
      </c>
      <c r="AA2445" s="12">
        <v>0</v>
      </c>
      <c r="AB2445" s="12">
        <v>0</v>
      </c>
      <c r="AC2445" s="12">
        <v>0</v>
      </c>
      <c r="AD2445" s="12">
        <v>248285</v>
      </c>
      <c r="AE2445" s="12">
        <v>102295000</v>
      </c>
      <c r="AF2445" s="12" t="s">
        <v>191</v>
      </c>
      <c r="AG2445" s="12" t="s">
        <v>158</v>
      </c>
      <c r="AH2445" s="12">
        <v>1</v>
      </c>
      <c r="AI2445" s="11"/>
      <c r="AJ2445" s="11"/>
      <c r="AK2445" s="11"/>
    </row>
    <row r="2446" spans="1:37" s="12" customFormat="1">
      <c r="A2446" s="12">
        <v>2002356</v>
      </c>
      <c r="B2446" s="12">
        <v>2002301</v>
      </c>
      <c r="C2446" s="12" t="s">
        <v>52</v>
      </c>
      <c r="D2446" s="12">
        <v>20</v>
      </c>
      <c r="E2446" s="12">
        <v>56</v>
      </c>
      <c r="F2446" s="11">
        <v>200</v>
      </c>
      <c r="G2446" s="12">
        <v>4</v>
      </c>
      <c r="H2446" s="12">
        <v>722</v>
      </c>
      <c r="I2446" s="12">
        <v>631</v>
      </c>
      <c r="J2446" s="12">
        <v>623</v>
      </c>
      <c r="K2446" s="12">
        <v>632</v>
      </c>
      <c r="L2446" s="12">
        <v>2</v>
      </c>
      <c r="M2446" s="12">
        <v>60</v>
      </c>
      <c r="N2446" s="12">
        <v>5010</v>
      </c>
      <c r="O2446" s="12">
        <v>1</v>
      </c>
      <c r="P2446" s="12">
        <v>20023</v>
      </c>
      <c r="Q2446" s="12">
        <v>1</v>
      </c>
      <c r="R2446" s="12">
        <v>4040000</v>
      </c>
      <c r="S2446" s="12">
        <v>5005</v>
      </c>
      <c r="T2446" s="12">
        <v>5006</v>
      </c>
      <c r="U2446" s="12">
        <v>5</v>
      </c>
      <c r="V2446" s="12">
        <v>412502</v>
      </c>
      <c r="W2446" s="12">
        <v>6</v>
      </c>
      <c r="X2446" s="12">
        <v>31878</v>
      </c>
      <c r="Y2446" s="12">
        <v>21</v>
      </c>
      <c r="Z2446" s="12">
        <v>20611</v>
      </c>
      <c r="AA2446" s="12">
        <v>0</v>
      </c>
      <c r="AB2446" s="12">
        <v>0</v>
      </c>
      <c r="AC2446" s="12">
        <v>0</v>
      </c>
      <c r="AD2446" s="12">
        <v>273306</v>
      </c>
      <c r="AE2446" s="12">
        <v>106310000</v>
      </c>
      <c r="AF2446" s="12" t="s">
        <v>192</v>
      </c>
      <c r="AG2446" s="12" t="s">
        <v>159</v>
      </c>
      <c r="AH2446" s="12">
        <v>1</v>
      </c>
      <c r="AI2446" s="11"/>
      <c r="AJ2446" s="11"/>
      <c r="AK2446" s="11"/>
    </row>
    <row r="2447" spans="1:37" s="12" customFormat="1">
      <c r="A2447" s="12">
        <v>2002357</v>
      </c>
      <c r="B2447" s="12">
        <v>2002301</v>
      </c>
      <c r="C2447" s="12" t="s">
        <v>52</v>
      </c>
      <c r="D2447" s="12">
        <v>20</v>
      </c>
      <c r="E2447" s="12">
        <v>57</v>
      </c>
      <c r="F2447" s="11">
        <v>200</v>
      </c>
      <c r="G2447" s="12">
        <v>4</v>
      </c>
      <c r="H2447" s="12">
        <v>711</v>
      </c>
      <c r="I2447" s="12">
        <v>633</v>
      </c>
      <c r="J2447" s="12">
        <v>622</v>
      </c>
      <c r="K2447" s="12">
        <v>631</v>
      </c>
      <c r="L2447" s="12">
        <v>2</v>
      </c>
      <c r="M2447" s="12">
        <v>60</v>
      </c>
      <c r="N2447" s="12">
        <v>5210</v>
      </c>
      <c r="O2447" s="12">
        <v>1</v>
      </c>
      <c r="P2447" s="12">
        <v>20023</v>
      </c>
      <c r="Q2447" s="12">
        <v>1</v>
      </c>
      <c r="R2447" s="12">
        <v>4065000</v>
      </c>
      <c r="S2447" s="12">
        <v>5005</v>
      </c>
      <c r="T2447" s="12">
        <v>5006</v>
      </c>
      <c r="U2447" s="12">
        <v>5</v>
      </c>
      <c r="V2447" s="12">
        <v>419991</v>
      </c>
      <c r="W2447" s="12">
        <v>6</v>
      </c>
      <c r="X2447" s="12">
        <v>32814</v>
      </c>
      <c r="Y2447" s="12">
        <v>21</v>
      </c>
      <c r="Z2447" s="12">
        <v>21846</v>
      </c>
      <c r="AA2447" s="12">
        <v>0</v>
      </c>
      <c r="AB2447" s="12">
        <v>0</v>
      </c>
      <c r="AC2447" s="12">
        <v>0</v>
      </c>
      <c r="AD2447" s="12">
        <v>298327</v>
      </c>
      <c r="AE2447" s="12">
        <v>110350000</v>
      </c>
      <c r="AF2447" s="12" t="s">
        <v>193</v>
      </c>
      <c r="AG2447" s="12" t="s">
        <v>158</v>
      </c>
      <c r="AH2447" s="12">
        <v>1</v>
      </c>
      <c r="AI2447" s="11"/>
      <c r="AJ2447" s="11"/>
      <c r="AK2447" s="11"/>
    </row>
    <row r="2448" spans="1:37" s="12" customFormat="1">
      <c r="A2448" s="12">
        <v>2002358</v>
      </c>
      <c r="B2448" s="12">
        <v>2002301</v>
      </c>
      <c r="C2448" s="12" t="s">
        <v>52</v>
      </c>
      <c r="D2448" s="12">
        <v>20</v>
      </c>
      <c r="E2448" s="12">
        <v>58</v>
      </c>
      <c r="F2448" s="11">
        <v>200</v>
      </c>
      <c r="G2448" s="12">
        <v>4</v>
      </c>
      <c r="H2448" s="12">
        <v>713</v>
      </c>
      <c r="I2448" s="12">
        <v>732</v>
      </c>
      <c r="J2448" s="12">
        <v>621</v>
      </c>
      <c r="K2448" s="12">
        <v>633</v>
      </c>
      <c r="L2448" s="12">
        <v>2</v>
      </c>
      <c r="M2448" s="12">
        <v>60</v>
      </c>
      <c r="N2448" s="12">
        <v>5410</v>
      </c>
      <c r="O2448" s="12">
        <v>1</v>
      </c>
      <c r="P2448" s="12">
        <v>20023</v>
      </c>
      <c r="Q2448" s="12">
        <v>1</v>
      </c>
      <c r="R2448" s="12">
        <v>4085000</v>
      </c>
      <c r="S2448" s="12">
        <v>5005</v>
      </c>
      <c r="T2448" s="12">
        <v>5006</v>
      </c>
      <c r="U2448" s="12">
        <v>5</v>
      </c>
      <c r="V2448" s="12">
        <v>444902</v>
      </c>
      <c r="W2448" s="12">
        <v>6</v>
      </c>
      <c r="X2448" s="12">
        <v>33753</v>
      </c>
      <c r="Y2448" s="12">
        <v>21</v>
      </c>
      <c r="Z2448" s="12">
        <v>22221</v>
      </c>
      <c r="AA2448" s="12">
        <v>0</v>
      </c>
      <c r="AB2448" s="12">
        <v>0</v>
      </c>
      <c r="AC2448" s="12">
        <v>0</v>
      </c>
      <c r="AD2448" s="12">
        <v>323348</v>
      </c>
      <c r="AE2448" s="12">
        <v>114415000</v>
      </c>
      <c r="AF2448" s="12" t="s">
        <v>194</v>
      </c>
      <c r="AG2448" s="12" t="s">
        <v>159</v>
      </c>
      <c r="AH2448" s="12">
        <v>1</v>
      </c>
      <c r="AI2448" s="11"/>
      <c r="AJ2448" s="11"/>
      <c r="AK2448" s="11"/>
    </row>
    <row r="2449" spans="1:37" s="12" customFormat="1">
      <c r="A2449" s="12">
        <v>2002359</v>
      </c>
      <c r="B2449" s="12">
        <v>2002301</v>
      </c>
      <c r="C2449" s="12" t="s">
        <v>52</v>
      </c>
      <c r="D2449" s="12">
        <v>20</v>
      </c>
      <c r="E2449" s="12">
        <v>59</v>
      </c>
      <c r="F2449" s="11">
        <v>200</v>
      </c>
      <c r="G2449" s="12">
        <v>4</v>
      </c>
      <c r="H2449" s="12">
        <v>712</v>
      </c>
      <c r="I2449" s="12">
        <v>731</v>
      </c>
      <c r="J2449" s="12">
        <v>623</v>
      </c>
      <c r="K2449" s="12">
        <v>632</v>
      </c>
      <c r="L2449" s="12">
        <v>2</v>
      </c>
      <c r="M2449" s="12">
        <v>60</v>
      </c>
      <c r="N2449" s="12">
        <v>5610</v>
      </c>
      <c r="O2449" s="12">
        <v>1</v>
      </c>
      <c r="P2449" s="12">
        <v>20023</v>
      </c>
      <c r="Q2449" s="12">
        <v>1</v>
      </c>
      <c r="R2449" s="12">
        <v>4720000</v>
      </c>
      <c r="S2449" s="12">
        <v>5005</v>
      </c>
      <c r="T2449" s="12">
        <v>5006</v>
      </c>
      <c r="U2449" s="12">
        <v>5</v>
      </c>
      <c r="V2449" s="12">
        <v>452436</v>
      </c>
      <c r="W2449" s="12">
        <v>6</v>
      </c>
      <c r="X2449" s="12">
        <v>34694</v>
      </c>
      <c r="Y2449" s="12">
        <v>21</v>
      </c>
      <c r="Z2449" s="12">
        <v>23458</v>
      </c>
      <c r="AA2449" s="12">
        <v>0</v>
      </c>
      <c r="AB2449" s="12">
        <v>0</v>
      </c>
      <c r="AC2449" s="12">
        <v>0</v>
      </c>
      <c r="AD2449" s="12">
        <v>353732</v>
      </c>
      <c r="AE2449" s="12">
        <v>118500000</v>
      </c>
      <c r="AF2449" s="12" t="s">
        <v>195</v>
      </c>
      <c r="AG2449" s="12" t="s">
        <v>136</v>
      </c>
      <c r="AH2449" s="12">
        <v>1</v>
      </c>
      <c r="AI2449" s="11"/>
      <c r="AJ2449" s="11"/>
      <c r="AK2449" s="11"/>
    </row>
    <row r="2450" spans="1:37" s="12" customFormat="1">
      <c r="A2450" s="12">
        <v>2002360</v>
      </c>
      <c r="B2450" s="12">
        <v>2002301</v>
      </c>
      <c r="C2450" s="12" t="s">
        <v>52</v>
      </c>
      <c r="D2450" s="12">
        <v>20</v>
      </c>
      <c r="E2450" s="12">
        <v>60</v>
      </c>
      <c r="F2450" s="11">
        <v>200</v>
      </c>
      <c r="G2450" s="12">
        <v>0</v>
      </c>
      <c r="H2450" s="12">
        <v>0</v>
      </c>
      <c r="I2450" s="12">
        <v>0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  <c r="O2450" s="12">
        <v>0</v>
      </c>
      <c r="P2450" s="12">
        <v>0</v>
      </c>
      <c r="Q2450" s="12">
        <v>0</v>
      </c>
      <c r="R2450" s="12">
        <v>0</v>
      </c>
      <c r="S2450" s="12">
        <v>5006</v>
      </c>
      <c r="T2450" s="12">
        <v>0</v>
      </c>
      <c r="U2450" s="12">
        <v>5</v>
      </c>
      <c r="V2450" s="12">
        <v>460880</v>
      </c>
      <c r="W2450" s="12">
        <v>6</v>
      </c>
      <c r="X2450" s="12">
        <v>35750</v>
      </c>
      <c r="Y2450" s="12">
        <v>21</v>
      </c>
      <c r="Z2450" s="12">
        <v>23880</v>
      </c>
      <c r="AA2450" s="12">
        <v>0</v>
      </c>
      <c r="AB2450" s="12">
        <v>0</v>
      </c>
      <c r="AC2450" s="12">
        <v>0</v>
      </c>
      <c r="AD2450" s="12">
        <v>384116</v>
      </c>
      <c r="AE2450" s="12">
        <v>123220000</v>
      </c>
      <c r="AF2450" s="12">
        <v>0</v>
      </c>
      <c r="AG2450" s="12">
        <v>0</v>
      </c>
      <c r="AH2450" s="12">
        <v>0</v>
      </c>
      <c r="AI2450" s="11"/>
      <c r="AJ2450" s="11"/>
      <c r="AK2450" s="11"/>
    </row>
    <row r="2451" spans="1:37" s="12" customFormat="1">
      <c r="A2451" s="12">
        <v>2003451</v>
      </c>
      <c r="B2451" s="12">
        <v>2003401</v>
      </c>
      <c r="C2451" s="12" t="s">
        <v>53</v>
      </c>
      <c r="D2451" s="12">
        <v>20</v>
      </c>
      <c r="E2451" s="12">
        <v>51</v>
      </c>
      <c r="F2451" s="11">
        <v>200</v>
      </c>
      <c r="G2451" s="12">
        <v>4</v>
      </c>
      <c r="H2451" s="12">
        <v>612</v>
      </c>
      <c r="I2451" s="12">
        <v>631</v>
      </c>
      <c r="J2451" s="12">
        <v>623</v>
      </c>
      <c r="K2451" s="12">
        <v>613</v>
      </c>
      <c r="L2451" s="12">
        <v>2</v>
      </c>
      <c r="M2451" s="12">
        <v>60</v>
      </c>
      <c r="N2451" s="12">
        <v>4010</v>
      </c>
      <c r="O2451" s="12">
        <v>1</v>
      </c>
      <c r="P2451" s="12">
        <v>20034</v>
      </c>
      <c r="Q2451" s="12">
        <v>1</v>
      </c>
      <c r="R2451" s="12">
        <v>3915000</v>
      </c>
      <c r="S2451" s="12">
        <v>5005</v>
      </c>
      <c r="T2451" s="12">
        <v>5006</v>
      </c>
      <c r="U2451" s="12">
        <v>5</v>
      </c>
      <c r="V2451" s="12">
        <v>301400</v>
      </c>
      <c r="W2451" s="12">
        <v>6</v>
      </c>
      <c r="X2451" s="12">
        <v>32687</v>
      </c>
      <c r="Y2451" s="12">
        <v>21</v>
      </c>
      <c r="Z2451" s="12">
        <v>15946</v>
      </c>
      <c r="AA2451" s="12">
        <v>0</v>
      </c>
      <c r="AB2451" s="12">
        <v>0</v>
      </c>
      <c r="AC2451" s="12">
        <v>0</v>
      </c>
      <c r="AD2451" s="12">
        <v>169657</v>
      </c>
      <c r="AE2451" s="12">
        <v>86485000</v>
      </c>
      <c r="AF2451" s="12" t="s">
        <v>187</v>
      </c>
      <c r="AG2451" s="12" t="s">
        <v>158</v>
      </c>
      <c r="AH2451" s="12">
        <v>1</v>
      </c>
      <c r="AI2451" s="11"/>
      <c r="AJ2451" s="11"/>
      <c r="AK2451" s="11"/>
    </row>
    <row r="2452" spans="1:37" s="12" customFormat="1">
      <c r="A2452" s="12">
        <v>2003452</v>
      </c>
      <c r="B2452" s="12">
        <v>2003401</v>
      </c>
      <c r="C2452" s="12" t="s">
        <v>53</v>
      </c>
      <c r="D2452" s="12">
        <v>20</v>
      </c>
      <c r="E2452" s="12">
        <v>52</v>
      </c>
      <c r="F2452" s="11">
        <v>200</v>
      </c>
      <c r="G2452" s="12">
        <v>4</v>
      </c>
      <c r="H2452" s="12">
        <v>611</v>
      </c>
      <c r="I2452" s="12">
        <v>633</v>
      </c>
      <c r="J2452" s="12">
        <v>622</v>
      </c>
      <c r="K2452" s="12">
        <v>612</v>
      </c>
      <c r="L2452" s="12">
        <v>2</v>
      </c>
      <c r="M2452" s="12">
        <v>60</v>
      </c>
      <c r="N2452" s="12">
        <v>4210</v>
      </c>
      <c r="O2452" s="12">
        <v>1</v>
      </c>
      <c r="P2452" s="12">
        <v>20034</v>
      </c>
      <c r="Q2452" s="12">
        <v>1</v>
      </c>
      <c r="R2452" s="12">
        <v>3940000</v>
      </c>
      <c r="S2452" s="12">
        <v>5005</v>
      </c>
      <c r="T2452" s="12">
        <v>5006</v>
      </c>
      <c r="U2452" s="12">
        <v>5</v>
      </c>
      <c r="V2452" s="12">
        <v>325440</v>
      </c>
      <c r="W2452" s="12">
        <v>6</v>
      </c>
      <c r="X2452" s="12">
        <v>33793</v>
      </c>
      <c r="Y2452" s="12">
        <v>21</v>
      </c>
      <c r="Z2452" s="12">
        <v>16278</v>
      </c>
      <c r="AA2452" s="12">
        <v>0</v>
      </c>
      <c r="AB2452" s="12">
        <v>0</v>
      </c>
      <c r="AC2452" s="12">
        <v>0</v>
      </c>
      <c r="AD2452" s="12">
        <v>189314</v>
      </c>
      <c r="AE2452" s="12">
        <v>90400000</v>
      </c>
      <c r="AF2452" s="12" t="s">
        <v>188</v>
      </c>
      <c r="AG2452" s="12" t="s">
        <v>159</v>
      </c>
      <c r="AH2452" s="12">
        <v>1</v>
      </c>
      <c r="AI2452" s="11"/>
      <c r="AJ2452" s="11"/>
      <c r="AK2452" s="11"/>
    </row>
    <row r="2453" spans="1:37" s="12" customFormat="1">
      <c r="A2453" s="12">
        <v>2003453</v>
      </c>
      <c r="B2453" s="12">
        <v>2003401</v>
      </c>
      <c r="C2453" s="12" t="s">
        <v>53</v>
      </c>
      <c r="D2453" s="12">
        <v>20</v>
      </c>
      <c r="E2453" s="12">
        <v>53</v>
      </c>
      <c r="F2453" s="11">
        <v>200</v>
      </c>
      <c r="G2453" s="12">
        <v>4</v>
      </c>
      <c r="H2453" s="12">
        <v>613</v>
      </c>
      <c r="I2453" s="12">
        <v>632</v>
      </c>
      <c r="J2453" s="12">
        <v>621</v>
      </c>
      <c r="K2453" s="12">
        <v>611</v>
      </c>
      <c r="L2453" s="12">
        <v>2</v>
      </c>
      <c r="M2453" s="12">
        <v>60</v>
      </c>
      <c r="N2453" s="12">
        <v>4410</v>
      </c>
      <c r="O2453" s="12">
        <v>1</v>
      </c>
      <c r="P2453" s="12">
        <v>20034</v>
      </c>
      <c r="Q2453" s="12">
        <v>1</v>
      </c>
      <c r="R2453" s="12">
        <v>3965000</v>
      </c>
      <c r="S2453" s="12">
        <v>5005</v>
      </c>
      <c r="T2453" s="12">
        <v>5006</v>
      </c>
      <c r="U2453" s="12">
        <v>5</v>
      </c>
      <c r="V2453" s="12">
        <v>332100</v>
      </c>
      <c r="W2453" s="12">
        <v>6</v>
      </c>
      <c r="X2453" s="12">
        <v>34903</v>
      </c>
      <c r="Y2453" s="12">
        <v>21</v>
      </c>
      <c r="Z2453" s="12">
        <v>17471</v>
      </c>
      <c r="AA2453" s="12">
        <v>0</v>
      </c>
      <c r="AB2453" s="12">
        <v>0</v>
      </c>
      <c r="AC2453" s="12">
        <v>0</v>
      </c>
      <c r="AD2453" s="12">
        <v>208971</v>
      </c>
      <c r="AE2453" s="12">
        <v>94340000</v>
      </c>
      <c r="AF2453" s="12" t="s">
        <v>189</v>
      </c>
      <c r="AG2453" s="12" t="s">
        <v>158</v>
      </c>
      <c r="AH2453" s="12">
        <v>1</v>
      </c>
    </row>
    <row r="2454" spans="1:37" s="12" customFormat="1">
      <c r="A2454" s="12">
        <v>2003454</v>
      </c>
      <c r="B2454" s="12">
        <v>2003401</v>
      </c>
      <c r="C2454" s="12" t="s">
        <v>53</v>
      </c>
      <c r="D2454" s="12">
        <v>20</v>
      </c>
      <c r="E2454" s="12">
        <v>54</v>
      </c>
      <c r="F2454" s="11">
        <v>200</v>
      </c>
      <c r="G2454" s="12">
        <v>4</v>
      </c>
      <c r="H2454" s="12">
        <v>612</v>
      </c>
      <c r="I2454" s="12">
        <v>631</v>
      </c>
      <c r="J2454" s="12">
        <v>623</v>
      </c>
      <c r="K2454" s="12">
        <v>613</v>
      </c>
      <c r="L2454" s="12">
        <v>2</v>
      </c>
      <c r="M2454" s="12">
        <v>60</v>
      </c>
      <c r="N2454" s="12">
        <v>4610</v>
      </c>
      <c r="O2454" s="12">
        <v>1</v>
      </c>
      <c r="P2454" s="12">
        <v>20034</v>
      </c>
      <c r="Q2454" s="12">
        <v>1</v>
      </c>
      <c r="R2454" s="12">
        <v>3990000</v>
      </c>
      <c r="S2454" s="12">
        <v>5005</v>
      </c>
      <c r="T2454" s="12">
        <v>5006</v>
      </c>
      <c r="U2454" s="12">
        <v>5</v>
      </c>
      <c r="V2454" s="12">
        <v>356180</v>
      </c>
      <c r="W2454" s="12">
        <v>6</v>
      </c>
      <c r="X2454" s="12">
        <v>36017</v>
      </c>
      <c r="Y2454" s="12">
        <v>21</v>
      </c>
      <c r="Z2454" s="12">
        <v>17805</v>
      </c>
      <c r="AA2454" s="12">
        <v>0</v>
      </c>
      <c r="AB2454" s="12">
        <v>0</v>
      </c>
      <c r="AC2454" s="12">
        <v>0</v>
      </c>
      <c r="AD2454" s="12">
        <v>228628</v>
      </c>
      <c r="AE2454" s="12">
        <v>98305000</v>
      </c>
      <c r="AF2454" s="12" t="s">
        <v>190</v>
      </c>
      <c r="AG2454" s="12" t="s">
        <v>159</v>
      </c>
      <c r="AH2454" s="12">
        <v>1</v>
      </c>
      <c r="AI2454" s="11"/>
      <c r="AJ2454" s="11"/>
      <c r="AK2454" s="11"/>
    </row>
    <row r="2455" spans="1:37" s="12" customFormat="1">
      <c r="A2455" s="12">
        <v>2003455</v>
      </c>
      <c r="B2455" s="12">
        <v>2003401</v>
      </c>
      <c r="C2455" s="12" t="s">
        <v>53</v>
      </c>
      <c r="D2455" s="12">
        <v>20</v>
      </c>
      <c r="E2455" s="12">
        <v>55</v>
      </c>
      <c r="F2455" s="11">
        <v>200</v>
      </c>
      <c r="G2455" s="12">
        <v>4</v>
      </c>
      <c r="H2455" s="12">
        <v>711</v>
      </c>
      <c r="I2455" s="12">
        <v>633</v>
      </c>
      <c r="J2455" s="12">
        <v>622</v>
      </c>
      <c r="K2455" s="12">
        <v>611</v>
      </c>
      <c r="L2455" s="12">
        <v>2</v>
      </c>
      <c r="M2455" s="12">
        <v>60</v>
      </c>
      <c r="N2455" s="12">
        <v>4810</v>
      </c>
      <c r="O2455" s="12">
        <v>1</v>
      </c>
      <c r="P2455" s="12">
        <v>20034</v>
      </c>
      <c r="Q2455" s="12">
        <v>1</v>
      </c>
      <c r="R2455" s="12">
        <v>4015000</v>
      </c>
      <c r="S2455" s="12">
        <v>5005</v>
      </c>
      <c r="T2455" s="12">
        <v>5006</v>
      </c>
      <c r="U2455" s="12">
        <v>5</v>
      </c>
      <c r="V2455" s="12">
        <v>362880</v>
      </c>
      <c r="W2455" s="12">
        <v>6</v>
      </c>
      <c r="X2455" s="12">
        <v>37133</v>
      </c>
      <c r="Y2455" s="12">
        <v>21</v>
      </c>
      <c r="Z2455" s="12">
        <v>19000</v>
      </c>
      <c r="AA2455" s="12">
        <v>0</v>
      </c>
      <c r="AB2455" s="12">
        <v>0</v>
      </c>
      <c r="AC2455" s="12">
        <v>0</v>
      </c>
      <c r="AD2455" s="12">
        <v>248285</v>
      </c>
      <c r="AE2455" s="12">
        <v>102295000</v>
      </c>
      <c r="AF2455" s="12" t="s">
        <v>191</v>
      </c>
      <c r="AG2455" s="12" t="s">
        <v>158</v>
      </c>
      <c r="AH2455" s="12">
        <v>1</v>
      </c>
      <c r="AI2455" s="11"/>
      <c r="AJ2455" s="11"/>
      <c r="AK2455" s="11"/>
    </row>
    <row r="2456" spans="1:37" s="12" customFormat="1">
      <c r="A2456" s="12">
        <v>2003456</v>
      </c>
      <c r="B2456" s="12">
        <v>2003401</v>
      </c>
      <c r="C2456" s="12" t="s">
        <v>53</v>
      </c>
      <c r="D2456" s="12">
        <v>20</v>
      </c>
      <c r="E2456" s="12">
        <v>56</v>
      </c>
      <c r="F2456" s="11">
        <v>200</v>
      </c>
      <c r="G2456" s="12">
        <v>4</v>
      </c>
      <c r="H2456" s="12">
        <v>723</v>
      </c>
      <c r="I2456" s="12">
        <v>632</v>
      </c>
      <c r="J2456" s="12">
        <v>621</v>
      </c>
      <c r="K2456" s="12">
        <v>613</v>
      </c>
      <c r="L2456" s="12">
        <v>2</v>
      </c>
      <c r="M2456" s="12">
        <v>60</v>
      </c>
      <c r="N2456" s="12">
        <v>5010</v>
      </c>
      <c r="O2456" s="12">
        <v>1</v>
      </c>
      <c r="P2456" s="12">
        <v>20034</v>
      </c>
      <c r="Q2456" s="12">
        <v>1</v>
      </c>
      <c r="R2456" s="12">
        <v>4040000</v>
      </c>
      <c r="S2456" s="12">
        <v>5005</v>
      </c>
      <c r="T2456" s="12">
        <v>5006</v>
      </c>
      <c r="U2456" s="12">
        <v>5</v>
      </c>
      <c r="V2456" s="12">
        <v>387000</v>
      </c>
      <c r="W2456" s="12">
        <v>6</v>
      </c>
      <c r="X2456" s="12">
        <v>38253</v>
      </c>
      <c r="Y2456" s="12">
        <v>21</v>
      </c>
      <c r="Z2456" s="12">
        <v>19336</v>
      </c>
      <c r="AA2456" s="12">
        <v>0</v>
      </c>
      <c r="AB2456" s="12">
        <v>0</v>
      </c>
      <c r="AC2456" s="12">
        <v>0</v>
      </c>
      <c r="AD2456" s="12">
        <v>273306</v>
      </c>
      <c r="AE2456" s="12">
        <v>106310000</v>
      </c>
      <c r="AF2456" s="12" t="s">
        <v>192</v>
      </c>
      <c r="AG2456" s="12" t="s">
        <v>159</v>
      </c>
      <c r="AH2456" s="12">
        <v>1</v>
      </c>
      <c r="AI2456" s="11"/>
      <c r="AJ2456" s="11"/>
      <c r="AK2456" s="11"/>
    </row>
    <row r="2457" spans="1:37" s="12" customFormat="1">
      <c r="A2457" s="12">
        <v>2003457</v>
      </c>
      <c r="B2457" s="12">
        <v>2003401</v>
      </c>
      <c r="C2457" s="12" t="s">
        <v>53</v>
      </c>
      <c r="D2457" s="12">
        <v>20</v>
      </c>
      <c r="E2457" s="12">
        <v>57</v>
      </c>
      <c r="F2457" s="11">
        <v>200</v>
      </c>
      <c r="G2457" s="12">
        <v>4</v>
      </c>
      <c r="H2457" s="12">
        <v>712</v>
      </c>
      <c r="I2457" s="12">
        <v>631</v>
      </c>
      <c r="J2457" s="12">
        <v>623</v>
      </c>
      <c r="K2457" s="12">
        <v>612</v>
      </c>
      <c r="L2457" s="12">
        <v>2</v>
      </c>
      <c r="M2457" s="12">
        <v>60</v>
      </c>
      <c r="N2457" s="12">
        <v>5210</v>
      </c>
      <c r="O2457" s="12">
        <v>1</v>
      </c>
      <c r="P2457" s="12">
        <v>20034</v>
      </c>
      <c r="Q2457" s="12">
        <v>1</v>
      </c>
      <c r="R2457" s="12">
        <v>4065000</v>
      </c>
      <c r="S2457" s="12">
        <v>5005</v>
      </c>
      <c r="T2457" s="12">
        <v>5006</v>
      </c>
      <c r="U2457" s="12">
        <v>5</v>
      </c>
      <c r="V2457" s="12">
        <v>393740</v>
      </c>
      <c r="W2457" s="12">
        <v>6</v>
      </c>
      <c r="X2457" s="12">
        <v>39377</v>
      </c>
      <c r="Y2457" s="12">
        <v>21</v>
      </c>
      <c r="Z2457" s="12">
        <v>20533</v>
      </c>
      <c r="AA2457" s="12">
        <v>0</v>
      </c>
      <c r="AB2457" s="12">
        <v>0</v>
      </c>
      <c r="AC2457" s="12">
        <v>0</v>
      </c>
      <c r="AD2457" s="12">
        <v>298327</v>
      </c>
      <c r="AE2457" s="12">
        <v>110350000</v>
      </c>
      <c r="AF2457" s="12" t="s">
        <v>193</v>
      </c>
      <c r="AG2457" s="12" t="s">
        <v>158</v>
      </c>
      <c r="AH2457" s="12">
        <v>1</v>
      </c>
      <c r="AI2457" s="11"/>
      <c r="AJ2457" s="11"/>
      <c r="AK2457" s="11"/>
    </row>
    <row r="2458" spans="1:37" s="12" customFormat="1">
      <c r="A2458" s="12">
        <v>2003458</v>
      </c>
      <c r="B2458" s="12">
        <v>2003401</v>
      </c>
      <c r="C2458" s="12" t="s">
        <v>53</v>
      </c>
      <c r="D2458" s="12">
        <v>20</v>
      </c>
      <c r="E2458" s="12">
        <v>58</v>
      </c>
      <c r="F2458" s="11">
        <v>200</v>
      </c>
      <c r="G2458" s="12">
        <v>4</v>
      </c>
      <c r="H2458" s="12">
        <v>711</v>
      </c>
      <c r="I2458" s="12">
        <v>733</v>
      </c>
      <c r="J2458" s="12">
        <v>622</v>
      </c>
      <c r="K2458" s="12">
        <v>611</v>
      </c>
      <c r="L2458" s="12">
        <v>2</v>
      </c>
      <c r="M2458" s="12">
        <v>60</v>
      </c>
      <c r="N2458" s="12">
        <v>5410</v>
      </c>
      <c r="O2458" s="12">
        <v>1</v>
      </c>
      <c r="P2458" s="12">
        <v>20034</v>
      </c>
      <c r="Q2458" s="12">
        <v>1</v>
      </c>
      <c r="R2458" s="12">
        <v>4085000</v>
      </c>
      <c r="S2458" s="12">
        <v>5005</v>
      </c>
      <c r="T2458" s="12">
        <v>5006</v>
      </c>
      <c r="U2458" s="12">
        <v>5</v>
      </c>
      <c r="V2458" s="12">
        <v>417900</v>
      </c>
      <c r="W2458" s="12">
        <v>6</v>
      </c>
      <c r="X2458" s="12">
        <v>40503</v>
      </c>
      <c r="Y2458" s="12">
        <v>21</v>
      </c>
      <c r="Z2458" s="12">
        <v>20871</v>
      </c>
      <c r="AA2458" s="12">
        <v>0</v>
      </c>
      <c r="AB2458" s="12">
        <v>0</v>
      </c>
      <c r="AC2458" s="12">
        <v>0</v>
      </c>
      <c r="AD2458" s="12">
        <v>323348</v>
      </c>
      <c r="AE2458" s="12">
        <v>114415000</v>
      </c>
      <c r="AF2458" s="12" t="s">
        <v>194</v>
      </c>
      <c r="AG2458" s="12" t="s">
        <v>159</v>
      </c>
      <c r="AH2458" s="12">
        <v>1</v>
      </c>
      <c r="AI2458" s="11"/>
      <c r="AJ2458" s="11"/>
      <c r="AK2458" s="11"/>
    </row>
    <row r="2459" spans="1:37" s="12" customFormat="1">
      <c r="A2459" s="12">
        <v>2003459</v>
      </c>
      <c r="B2459" s="12">
        <v>2003401</v>
      </c>
      <c r="C2459" s="12" t="s">
        <v>53</v>
      </c>
      <c r="D2459" s="12">
        <v>20</v>
      </c>
      <c r="E2459" s="12">
        <v>59</v>
      </c>
      <c r="F2459" s="11">
        <v>200</v>
      </c>
      <c r="G2459" s="12">
        <v>4</v>
      </c>
      <c r="H2459" s="12">
        <v>713</v>
      </c>
      <c r="I2459" s="12">
        <v>732</v>
      </c>
      <c r="J2459" s="12">
        <v>621</v>
      </c>
      <c r="K2459" s="12">
        <v>611</v>
      </c>
      <c r="L2459" s="12">
        <v>2</v>
      </c>
      <c r="M2459" s="12">
        <v>60</v>
      </c>
      <c r="N2459" s="12">
        <v>5610</v>
      </c>
      <c r="O2459" s="12">
        <v>1</v>
      </c>
      <c r="P2459" s="12">
        <v>20034</v>
      </c>
      <c r="Q2459" s="12">
        <v>1</v>
      </c>
      <c r="R2459" s="12">
        <v>4720000</v>
      </c>
      <c r="S2459" s="12">
        <v>5005</v>
      </c>
      <c r="T2459" s="12">
        <v>5006</v>
      </c>
      <c r="U2459" s="12">
        <v>5</v>
      </c>
      <c r="V2459" s="12">
        <v>424680</v>
      </c>
      <c r="W2459" s="12">
        <v>6</v>
      </c>
      <c r="X2459" s="12">
        <v>41633</v>
      </c>
      <c r="Y2459" s="12">
        <v>21</v>
      </c>
      <c r="Z2459" s="12">
        <v>22070</v>
      </c>
      <c r="AA2459" s="12">
        <v>0</v>
      </c>
      <c r="AB2459" s="12">
        <v>0</v>
      </c>
      <c r="AC2459" s="12">
        <v>0</v>
      </c>
      <c r="AD2459" s="12">
        <v>353732</v>
      </c>
      <c r="AE2459" s="12">
        <v>118500000</v>
      </c>
      <c r="AF2459" s="12" t="s">
        <v>195</v>
      </c>
      <c r="AG2459" s="12" t="s">
        <v>136</v>
      </c>
      <c r="AH2459" s="12">
        <v>1</v>
      </c>
      <c r="AI2459" s="11"/>
      <c r="AJ2459" s="11"/>
      <c r="AK2459" s="11"/>
    </row>
    <row r="2460" spans="1:37" s="12" customFormat="1">
      <c r="A2460" s="12">
        <v>2003460</v>
      </c>
      <c r="B2460" s="12">
        <v>2003401</v>
      </c>
      <c r="C2460" s="12" t="s">
        <v>53</v>
      </c>
      <c r="D2460" s="12">
        <v>20</v>
      </c>
      <c r="E2460" s="12">
        <v>60</v>
      </c>
      <c r="F2460" s="11">
        <v>200</v>
      </c>
      <c r="G2460" s="12">
        <v>0</v>
      </c>
      <c r="H2460" s="12">
        <v>0</v>
      </c>
      <c r="I2460" s="12">
        <v>0</v>
      </c>
      <c r="J2460" s="12">
        <v>0</v>
      </c>
      <c r="K2460" s="12">
        <v>0</v>
      </c>
      <c r="L2460" s="12">
        <v>0</v>
      </c>
      <c r="M2460" s="12">
        <v>0</v>
      </c>
      <c r="N2460" s="12">
        <v>0</v>
      </c>
      <c r="O2460" s="12">
        <v>0</v>
      </c>
      <c r="P2460" s="12">
        <v>0</v>
      </c>
      <c r="Q2460" s="12">
        <v>0</v>
      </c>
      <c r="R2460" s="12">
        <v>0</v>
      </c>
      <c r="S2460" s="12">
        <v>5006</v>
      </c>
      <c r="T2460" s="12">
        <v>0</v>
      </c>
      <c r="U2460" s="12">
        <v>5</v>
      </c>
      <c r="V2460" s="12">
        <v>432280</v>
      </c>
      <c r="W2460" s="12">
        <v>6</v>
      </c>
      <c r="X2460" s="12">
        <v>42900</v>
      </c>
      <c r="Y2460" s="12">
        <v>21</v>
      </c>
      <c r="Z2460" s="12">
        <v>22450</v>
      </c>
      <c r="AA2460" s="12">
        <v>0</v>
      </c>
      <c r="AB2460" s="12">
        <v>0</v>
      </c>
      <c r="AC2460" s="12">
        <v>0</v>
      </c>
      <c r="AD2460" s="12">
        <v>384116</v>
      </c>
      <c r="AE2460" s="12">
        <v>123220000</v>
      </c>
      <c r="AF2460" s="12">
        <v>0</v>
      </c>
      <c r="AG2460" s="12">
        <v>0</v>
      </c>
      <c r="AH2460" s="12">
        <v>0</v>
      </c>
      <c r="AI2460" s="11"/>
      <c r="AJ2460" s="11"/>
      <c r="AK2460" s="11"/>
    </row>
    <row r="2461" spans="1:37" s="12" customFormat="1">
      <c r="A2461" s="12">
        <v>2004551</v>
      </c>
      <c r="B2461" s="12">
        <v>2004501</v>
      </c>
      <c r="C2461" s="12" t="s">
        <v>54</v>
      </c>
      <c r="D2461" s="12">
        <v>20</v>
      </c>
      <c r="E2461" s="12">
        <v>51</v>
      </c>
      <c r="F2461" s="11">
        <v>200</v>
      </c>
      <c r="G2461" s="12">
        <v>4</v>
      </c>
      <c r="H2461" s="12">
        <v>613</v>
      </c>
      <c r="I2461" s="12">
        <v>632</v>
      </c>
      <c r="J2461" s="12">
        <v>621</v>
      </c>
      <c r="K2461" s="12">
        <v>611</v>
      </c>
      <c r="L2461" s="12">
        <v>2</v>
      </c>
      <c r="M2461" s="12">
        <v>60</v>
      </c>
      <c r="N2461" s="12">
        <v>4010</v>
      </c>
      <c r="O2461" s="12">
        <v>1</v>
      </c>
      <c r="P2461" s="12">
        <v>20045</v>
      </c>
      <c r="Q2461" s="12">
        <v>1</v>
      </c>
      <c r="R2461" s="12">
        <v>3915000</v>
      </c>
      <c r="S2461" s="12">
        <v>5005</v>
      </c>
      <c r="T2461" s="12">
        <v>5006</v>
      </c>
      <c r="U2461" s="12">
        <v>5</v>
      </c>
      <c r="V2461" s="12">
        <v>301400</v>
      </c>
      <c r="W2461" s="12">
        <v>6</v>
      </c>
      <c r="X2461" s="12">
        <v>32687</v>
      </c>
      <c r="Y2461" s="12">
        <v>21</v>
      </c>
      <c r="Z2461" s="12">
        <v>15946</v>
      </c>
      <c r="AA2461" s="12">
        <v>0</v>
      </c>
      <c r="AB2461" s="12">
        <v>0</v>
      </c>
      <c r="AC2461" s="12">
        <v>0</v>
      </c>
      <c r="AD2461" s="12">
        <v>169657</v>
      </c>
      <c r="AE2461" s="12">
        <v>86485000</v>
      </c>
      <c r="AF2461" s="12" t="s">
        <v>187</v>
      </c>
      <c r="AG2461" s="12" t="s">
        <v>158</v>
      </c>
      <c r="AH2461" s="12">
        <v>1</v>
      </c>
      <c r="AI2461" s="11"/>
      <c r="AJ2461" s="11"/>
      <c r="AK2461" s="11"/>
    </row>
    <row r="2462" spans="1:37" s="12" customFormat="1">
      <c r="A2462" s="12">
        <v>2004552</v>
      </c>
      <c r="B2462" s="12">
        <v>2004501</v>
      </c>
      <c r="C2462" s="12" t="s">
        <v>54</v>
      </c>
      <c r="D2462" s="12">
        <v>20</v>
      </c>
      <c r="E2462" s="12">
        <v>52</v>
      </c>
      <c r="F2462" s="11">
        <v>200</v>
      </c>
      <c r="G2462" s="12">
        <v>4</v>
      </c>
      <c r="H2462" s="12">
        <v>612</v>
      </c>
      <c r="I2462" s="12">
        <v>631</v>
      </c>
      <c r="J2462" s="12">
        <v>623</v>
      </c>
      <c r="K2462" s="12">
        <v>613</v>
      </c>
      <c r="L2462" s="12">
        <v>2</v>
      </c>
      <c r="M2462" s="12">
        <v>60</v>
      </c>
      <c r="N2462" s="12">
        <v>4210</v>
      </c>
      <c r="O2462" s="12">
        <v>1</v>
      </c>
      <c r="P2462" s="12">
        <v>20045</v>
      </c>
      <c r="Q2462" s="12">
        <v>1</v>
      </c>
      <c r="R2462" s="12">
        <v>3940000</v>
      </c>
      <c r="S2462" s="12">
        <v>5005</v>
      </c>
      <c r="T2462" s="12">
        <v>5006</v>
      </c>
      <c r="U2462" s="12">
        <v>5</v>
      </c>
      <c r="V2462" s="12">
        <v>325440</v>
      </c>
      <c r="W2462" s="12">
        <v>6</v>
      </c>
      <c r="X2462" s="12">
        <v>33793</v>
      </c>
      <c r="Y2462" s="12">
        <v>21</v>
      </c>
      <c r="Z2462" s="12">
        <v>16278</v>
      </c>
      <c r="AA2462" s="12">
        <v>0</v>
      </c>
      <c r="AB2462" s="12">
        <v>0</v>
      </c>
      <c r="AC2462" s="12">
        <v>0</v>
      </c>
      <c r="AD2462" s="12">
        <v>189314</v>
      </c>
      <c r="AE2462" s="12">
        <v>90400000</v>
      </c>
      <c r="AF2462" s="12" t="s">
        <v>188</v>
      </c>
      <c r="AG2462" s="12" t="s">
        <v>159</v>
      </c>
      <c r="AH2462" s="12">
        <v>1</v>
      </c>
      <c r="AI2462" s="11"/>
      <c r="AJ2462" s="11"/>
      <c r="AK2462" s="11"/>
    </row>
    <row r="2463" spans="1:37" s="12" customFormat="1">
      <c r="A2463" s="12">
        <v>2004553</v>
      </c>
      <c r="B2463" s="12">
        <v>2004501</v>
      </c>
      <c r="C2463" s="12" t="s">
        <v>54</v>
      </c>
      <c r="D2463" s="12">
        <v>20</v>
      </c>
      <c r="E2463" s="12">
        <v>53</v>
      </c>
      <c r="F2463" s="11">
        <v>200</v>
      </c>
      <c r="G2463" s="12">
        <v>4</v>
      </c>
      <c r="H2463" s="12">
        <v>621</v>
      </c>
      <c r="I2463" s="12">
        <v>633</v>
      </c>
      <c r="J2463" s="12">
        <v>622</v>
      </c>
      <c r="K2463" s="12">
        <v>611</v>
      </c>
      <c r="L2463" s="12">
        <v>2</v>
      </c>
      <c r="M2463" s="12">
        <v>60</v>
      </c>
      <c r="N2463" s="12">
        <v>4410</v>
      </c>
      <c r="O2463" s="12">
        <v>1</v>
      </c>
      <c r="P2463" s="12">
        <v>20045</v>
      </c>
      <c r="Q2463" s="12">
        <v>1</v>
      </c>
      <c r="R2463" s="12">
        <v>3965000</v>
      </c>
      <c r="S2463" s="12">
        <v>5005</v>
      </c>
      <c r="T2463" s="12">
        <v>5006</v>
      </c>
      <c r="U2463" s="12">
        <v>5</v>
      </c>
      <c r="V2463" s="12">
        <v>332100</v>
      </c>
      <c r="W2463" s="12">
        <v>6</v>
      </c>
      <c r="X2463" s="12">
        <v>34903</v>
      </c>
      <c r="Y2463" s="12">
        <v>21</v>
      </c>
      <c r="Z2463" s="12">
        <v>17471</v>
      </c>
      <c r="AA2463" s="12">
        <v>0</v>
      </c>
      <c r="AB2463" s="12">
        <v>0</v>
      </c>
      <c r="AC2463" s="12">
        <v>0</v>
      </c>
      <c r="AD2463" s="12">
        <v>208971</v>
      </c>
      <c r="AE2463" s="12">
        <v>94340000</v>
      </c>
      <c r="AF2463" s="12" t="s">
        <v>189</v>
      </c>
      <c r="AG2463" s="12" t="s">
        <v>158</v>
      </c>
      <c r="AH2463" s="12">
        <v>1</v>
      </c>
      <c r="AI2463" s="11"/>
      <c r="AJ2463" s="11"/>
      <c r="AK2463" s="11"/>
    </row>
    <row r="2464" spans="1:37" s="12" customFormat="1">
      <c r="A2464" s="12">
        <v>2004554</v>
      </c>
      <c r="B2464" s="12">
        <v>2004501</v>
      </c>
      <c r="C2464" s="12" t="s">
        <v>54</v>
      </c>
      <c r="D2464" s="12">
        <v>20</v>
      </c>
      <c r="E2464" s="12">
        <v>54</v>
      </c>
      <c r="F2464" s="11">
        <v>200</v>
      </c>
      <c r="G2464" s="12">
        <v>4</v>
      </c>
      <c r="H2464" s="12">
        <v>613</v>
      </c>
      <c r="I2464" s="12">
        <v>632</v>
      </c>
      <c r="J2464" s="12">
        <v>621</v>
      </c>
      <c r="K2464" s="12">
        <v>611</v>
      </c>
      <c r="L2464" s="12">
        <v>2</v>
      </c>
      <c r="M2464" s="12">
        <v>60</v>
      </c>
      <c r="N2464" s="12">
        <v>4610</v>
      </c>
      <c r="O2464" s="12">
        <v>1</v>
      </c>
      <c r="P2464" s="12">
        <v>20045</v>
      </c>
      <c r="Q2464" s="12">
        <v>1</v>
      </c>
      <c r="R2464" s="12">
        <v>3990000</v>
      </c>
      <c r="S2464" s="12">
        <v>5005</v>
      </c>
      <c r="T2464" s="12">
        <v>5006</v>
      </c>
      <c r="U2464" s="12">
        <v>5</v>
      </c>
      <c r="V2464" s="12">
        <v>356180</v>
      </c>
      <c r="W2464" s="12">
        <v>6</v>
      </c>
      <c r="X2464" s="12">
        <v>36017</v>
      </c>
      <c r="Y2464" s="12">
        <v>21</v>
      </c>
      <c r="Z2464" s="12">
        <v>17805</v>
      </c>
      <c r="AA2464" s="12">
        <v>0</v>
      </c>
      <c r="AB2464" s="12">
        <v>0</v>
      </c>
      <c r="AC2464" s="12">
        <v>0</v>
      </c>
      <c r="AD2464" s="12">
        <v>228628</v>
      </c>
      <c r="AE2464" s="12">
        <v>98305000</v>
      </c>
      <c r="AF2464" s="12" t="s">
        <v>190</v>
      </c>
      <c r="AG2464" s="12" t="s">
        <v>159</v>
      </c>
      <c r="AH2464" s="12">
        <v>1</v>
      </c>
      <c r="AI2464" s="11"/>
      <c r="AJ2464" s="11"/>
      <c r="AK2464" s="11"/>
    </row>
    <row r="2465" spans="1:37" s="12" customFormat="1">
      <c r="A2465" s="12">
        <v>2004555</v>
      </c>
      <c r="B2465" s="12">
        <v>2004501</v>
      </c>
      <c r="C2465" s="12" t="s">
        <v>54</v>
      </c>
      <c r="D2465" s="12">
        <v>20</v>
      </c>
      <c r="E2465" s="12">
        <v>55</v>
      </c>
      <c r="F2465" s="11">
        <v>200</v>
      </c>
      <c r="G2465" s="12">
        <v>4</v>
      </c>
      <c r="H2465" s="12">
        <v>712</v>
      </c>
      <c r="I2465" s="12">
        <v>631</v>
      </c>
      <c r="J2465" s="12">
        <v>623</v>
      </c>
      <c r="K2465" s="12">
        <v>612</v>
      </c>
      <c r="L2465" s="12">
        <v>2</v>
      </c>
      <c r="M2465" s="12">
        <v>60</v>
      </c>
      <c r="N2465" s="12">
        <v>4810</v>
      </c>
      <c r="O2465" s="12">
        <v>1</v>
      </c>
      <c r="P2465" s="12">
        <v>20045</v>
      </c>
      <c r="Q2465" s="12">
        <v>1</v>
      </c>
      <c r="R2465" s="12">
        <v>4015000</v>
      </c>
      <c r="S2465" s="12">
        <v>5005</v>
      </c>
      <c r="T2465" s="12">
        <v>5006</v>
      </c>
      <c r="U2465" s="12">
        <v>5</v>
      </c>
      <c r="V2465" s="12">
        <v>362880</v>
      </c>
      <c r="W2465" s="12">
        <v>6</v>
      </c>
      <c r="X2465" s="12">
        <v>37133</v>
      </c>
      <c r="Y2465" s="12">
        <v>21</v>
      </c>
      <c r="Z2465" s="12">
        <v>19000</v>
      </c>
      <c r="AA2465" s="12">
        <v>0</v>
      </c>
      <c r="AB2465" s="12">
        <v>0</v>
      </c>
      <c r="AC2465" s="12">
        <v>0</v>
      </c>
      <c r="AD2465" s="12">
        <v>248285</v>
      </c>
      <c r="AE2465" s="12">
        <v>102295000</v>
      </c>
      <c r="AF2465" s="12" t="s">
        <v>191</v>
      </c>
      <c r="AG2465" s="12" t="s">
        <v>158</v>
      </c>
      <c r="AH2465" s="12">
        <v>1</v>
      </c>
      <c r="AI2465" s="11"/>
      <c r="AJ2465" s="11"/>
      <c r="AK2465" s="11"/>
    </row>
    <row r="2466" spans="1:37" s="12" customFormat="1">
      <c r="A2466" s="12">
        <v>2004556</v>
      </c>
      <c r="B2466" s="12">
        <v>2004501</v>
      </c>
      <c r="C2466" s="12" t="s">
        <v>54</v>
      </c>
      <c r="D2466" s="12">
        <v>20</v>
      </c>
      <c r="E2466" s="12">
        <v>56</v>
      </c>
      <c r="F2466" s="11">
        <v>200</v>
      </c>
      <c r="G2466" s="12">
        <v>4</v>
      </c>
      <c r="H2466" s="12">
        <v>711</v>
      </c>
      <c r="I2466" s="12">
        <v>633</v>
      </c>
      <c r="J2466" s="12">
        <v>622</v>
      </c>
      <c r="K2466" s="12">
        <v>611</v>
      </c>
      <c r="L2466" s="12">
        <v>2</v>
      </c>
      <c r="M2466" s="12">
        <v>60</v>
      </c>
      <c r="N2466" s="12">
        <v>5010</v>
      </c>
      <c r="O2466" s="12">
        <v>1</v>
      </c>
      <c r="P2466" s="12">
        <v>20045</v>
      </c>
      <c r="Q2466" s="12">
        <v>1</v>
      </c>
      <c r="R2466" s="12">
        <v>4040000</v>
      </c>
      <c r="S2466" s="12">
        <v>5005</v>
      </c>
      <c r="T2466" s="12">
        <v>5006</v>
      </c>
      <c r="U2466" s="12">
        <v>5</v>
      </c>
      <c r="V2466" s="12">
        <v>387000</v>
      </c>
      <c r="W2466" s="12">
        <v>6</v>
      </c>
      <c r="X2466" s="12">
        <v>38253</v>
      </c>
      <c r="Y2466" s="12">
        <v>21</v>
      </c>
      <c r="Z2466" s="12">
        <v>19336</v>
      </c>
      <c r="AA2466" s="12">
        <v>0</v>
      </c>
      <c r="AB2466" s="12">
        <v>0</v>
      </c>
      <c r="AC2466" s="12">
        <v>0</v>
      </c>
      <c r="AD2466" s="12">
        <v>273306</v>
      </c>
      <c r="AE2466" s="12">
        <v>106310000</v>
      </c>
      <c r="AF2466" s="12" t="s">
        <v>192</v>
      </c>
      <c r="AG2466" s="12" t="s">
        <v>159</v>
      </c>
      <c r="AH2466" s="12">
        <v>1</v>
      </c>
      <c r="AI2466" s="11"/>
      <c r="AJ2466" s="11"/>
      <c r="AK2466" s="11"/>
    </row>
    <row r="2467" spans="1:37" s="12" customFormat="1">
      <c r="A2467" s="12">
        <v>2004557</v>
      </c>
      <c r="B2467" s="12">
        <v>2004501</v>
      </c>
      <c r="C2467" s="12" t="s">
        <v>54</v>
      </c>
      <c r="D2467" s="12">
        <v>20</v>
      </c>
      <c r="E2467" s="12">
        <v>57</v>
      </c>
      <c r="F2467" s="11">
        <v>200</v>
      </c>
      <c r="G2467" s="12">
        <v>4</v>
      </c>
      <c r="H2467" s="12">
        <v>723</v>
      </c>
      <c r="I2467" s="12">
        <v>632</v>
      </c>
      <c r="J2467" s="12">
        <v>621</v>
      </c>
      <c r="K2467" s="12">
        <v>613</v>
      </c>
      <c r="L2467" s="12">
        <v>2</v>
      </c>
      <c r="M2467" s="12">
        <v>60</v>
      </c>
      <c r="N2467" s="12">
        <v>5210</v>
      </c>
      <c r="O2467" s="12">
        <v>1</v>
      </c>
      <c r="P2467" s="12">
        <v>20045</v>
      </c>
      <c r="Q2467" s="12">
        <v>1</v>
      </c>
      <c r="R2467" s="12">
        <v>4065000</v>
      </c>
      <c r="S2467" s="12">
        <v>5005</v>
      </c>
      <c r="T2467" s="12">
        <v>5006</v>
      </c>
      <c r="U2467" s="12">
        <v>5</v>
      </c>
      <c r="V2467" s="12">
        <v>393740</v>
      </c>
      <c r="W2467" s="12">
        <v>6</v>
      </c>
      <c r="X2467" s="12">
        <v>39377</v>
      </c>
      <c r="Y2467" s="12">
        <v>21</v>
      </c>
      <c r="Z2467" s="12">
        <v>20533</v>
      </c>
      <c r="AA2467" s="12">
        <v>0</v>
      </c>
      <c r="AB2467" s="12">
        <v>0</v>
      </c>
      <c r="AC2467" s="12">
        <v>0</v>
      </c>
      <c r="AD2467" s="12">
        <v>298327</v>
      </c>
      <c r="AE2467" s="12">
        <v>110350000</v>
      </c>
      <c r="AF2467" s="12" t="s">
        <v>193</v>
      </c>
      <c r="AG2467" s="12" t="s">
        <v>158</v>
      </c>
      <c r="AH2467" s="12">
        <v>1</v>
      </c>
      <c r="AI2467" s="11"/>
      <c r="AJ2467" s="11"/>
      <c r="AK2467" s="11"/>
    </row>
    <row r="2468" spans="1:37" s="12" customFormat="1">
      <c r="A2468" s="12">
        <v>2004558</v>
      </c>
      <c r="B2468" s="12">
        <v>2004501</v>
      </c>
      <c r="C2468" s="12" t="s">
        <v>54</v>
      </c>
      <c r="D2468" s="12">
        <v>20</v>
      </c>
      <c r="E2468" s="12">
        <v>58</v>
      </c>
      <c r="F2468" s="11">
        <v>200</v>
      </c>
      <c r="G2468" s="12">
        <v>4</v>
      </c>
      <c r="H2468" s="12">
        <v>722</v>
      </c>
      <c r="I2468" s="12">
        <v>731</v>
      </c>
      <c r="J2468" s="12">
        <v>623</v>
      </c>
      <c r="K2468" s="12">
        <v>612</v>
      </c>
      <c r="L2468" s="12">
        <v>2</v>
      </c>
      <c r="M2468" s="12">
        <v>60</v>
      </c>
      <c r="N2468" s="12">
        <v>5410</v>
      </c>
      <c r="O2468" s="12">
        <v>1</v>
      </c>
      <c r="P2468" s="12">
        <v>20045</v>
      </c>
      <c r="Q2468" s="12">
        <v>1</v>
      </c>
      <c r="R2468" s="12">
        <v>4085000</v>
      </c>
      <c r="S2468" s="12">
        <v>5005</v>
      </c>
      <c r="T2468" s="12">
        <v>5006</v>
      </c>
      <c r="U2468" s="12">
        <v>5</v>
      </c>
      <c r="V2468" s="12">
        <v>417900</v>
      </c>
      <c r="W2468" s="12">
        <v>6</v>
      </c>
      <c r="X2468" s="12">
        <v>40503</v>
      </c>
      <c r="Y2468" s="12">
        <v>21</v>
      </c>
      <c r="Z2468" s="12">
        <v>20871</v>
      </c>
      <c r="AA2468" s="12">
        <v>0</v>
      </c>
      <c r="AB2468" s="12">
        <v>0</v>
      </c>
      <c r="AC2468" s="12">
        <v>0</v>
      </c>
      <c r="AD2468" s="12">
        <v>323348</v>
      </c>
      <c r="AE2468" s="12">
        <v>114415000</v>
      </c>
      <c r="AF2468" s="12" t="s">
        <v>194</v>
      </c>
      <c r="AG2468" s="12" t="s">
        <v>159</v>
      </c>
      <c r="AH2468" s="12">
        <v>1</v>
      </c>
      <c r="AI2468" s="11"/>
      <c r="AJ2468" s="11"/>
      <c r="AK2468" s="11"/>
    </row>
    <row r="2469" spans="1:37" s="12" customFormat="1">
      <c r="A2469" s="12">
        <v>2004559</v>
      </c>
      <c r="B2469" s="12">
        <v>2004501</v>
      </c>
      <c r="C2469" s="12" t="s">
        <v>54</v>
      </c>
      <c r="D2469" s="12">
        <v>20</v>
      </c>
      <c r="E2469" s="12">
        <v>59</v>
      </c>
      <c r="F2469" s="11">
        <v>200</v>
      </c>
      <c r="G2469" s="12">
        <v>4</v>
      </c>
      <c r="H2469" s="12">
        <v>711</v>
      </c>
      <c r="I2469" s="12">
        <v>733</v>
      </c>
      <c r="J2469" s="12">
        <v>622</v>
      </c>
      <c r="K2469" s="12">
        <v>612</v>
      </c>
      <c r="L2469" s="12">
        <v>2</v>
      </c>
      <c r="M2469" s="12">
        <v>60</v>
      </c>
      <c r="N2469" s="12">
        <v>5610</v>
      </c>
      <c r="O2469" s="12">
        <v>1</v>
      </c>
      <c r="P2469" s="12">
        <v>20045</v>
      </c>
      <c r="Q2469" s="12">
        <v>1</v>
      </c>
      <c r="R2469" s="12">
        <v>4720000</v>
      </c>
      <c r="S2469" s="12">
        <v>5005</v>
      </c>
      <c r="T2469" s="12">
        <v>5006</v>
      </c>
      <c r="U2469" s="12">
        <v>5</v>
      </c>
      <c r="V2469" s="12">
        <v>424680</v>
      </c>
      <c r="W2469" s="12">
        <v>6</v>
      </c>
      <c r="X2469" s="12">
        <v>41633</v>
      </c>
      <c r="Y2469" s="12">
        <v>21</v>
      </c>
      <c r="Z2469" s="12">
        <v>22070</v>
      </c>
      <c r="AA2469" s="12">
        <v>0</v>
      </c>
      <c r="AB2469" s="12">
        <v>0</v>
      </c>
      <c r="AC2469" s="12">
        <v>0</v>
      </c>
      <c r="AD2469" s="12">
        <v>353732</v>
      </c>
      <c r="AE2469" s="12">
        <v>118500000</v>
      </c>
      <c r="AF2469" s="12" t="s">
        <v>195</v>
      </c>
      <c r="AG2469" s="12" t="s">
        <v>136</v>
      </c>
      <c r="AH2469" s="12">
        <v>1</v>
      </c>
      <c r="AI2469" s="11"/>
      <c r="AJ2469" s="11"/>
      <c r="AK2469" s="11"/>
    </row>
    <row r="2470" spans="1:37" s="12" customFormat="1">
      <c r="A2470" s="12">
        <v>2004560</v>
      </c>
      <c r="B2470" s="12">
        <v>2004501</v>
      </c>
      <c r="C2470" s="12" t="s">
        <v>54</v>
      </c>
      <c r="D2470" s="12">
        <v>20</v>
      </c>
      <c r="E2470" s="12">
        <v>60</v>
      </c>
      <c r="F2470" s="11">
        <v>200</v>
      </c>
      <c r="G2470" s="12">
        <v>0</v>
      </c>
      <c r="H2470" s="12">
        <v>0</v>
      </c>
      <c r="I2470" s="12">
        <v>0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  <c r="O2470" s="12">
        <v>0</v>
      </c>
      <c r="P2470" s="12">
        <v>0</v>
      </c>
      <c r="Q2470" s="12">
        <v>0</v>
      </c>
      <c r="R2470" s="12">
        <v>0</v>
      </c>
      <c r="S2470" s="12">
        <v>5006</v>
      </c>
      <c r="T2470" s="12">
        <v>0</v>
      </c>
      <c r="U2470" s="12">
        <v>5</v>
      </c>
      <c r="V2470" s="12">
        <v>432280</v>
      </c>
      <c r="W2470" s="12">
        <v>6</v>
      </c>
      <c r="X2470" s="12">
        <v>42900</v>
      </c>
      <c r="Y2470" s="12">
        <v>21</v>
      </c>
      <c r="Z2470" s="12">
        <v>22450</v>
      </c>
      <c r="AA2470" s="12">
        <v>0</v>
      </c>
      <c r="AB2470" s="12">
        <v>0</v>
      </c>
      <c r="AC2470" s="12">
        <v>0</v>
      </c>
      <c r="AD2470" s="12">
        <v>384116</v>
      </c>
      <c r="AE2470" s="12">
        <v>123220000</v>
      </c>
      <c r="AF2470" s="12">
        <v>0</v>
      </c>
      <c r="AG2470" s="12">
        <v>0</v>
      </c>
      <c r="AH2470" s="12">
        <v>0</v>
      </c>
      <c r="AI2470" s="11"/>
      <c r="AJ2470" s="11"/>
      <c r="AK2470" s="11"/>
    </row>
    <row r="2471" spans="1:37" s="12" customFormat="1">
      <c r="A2471" s="12">
        <v>2005651</v>
      </c>
      <c r="B2471" s="12">
        <v>2005601</v>
      </c>
      <c r="C2471" s="12" t="s">
        <v>55</v>
      </c>
      <c r="D2471" s="12">
        <v>20</v>
      </c>
      <c r="E2471" s="12">
        <v>51</v>
      </c>
      <c r="F2471" s="11">
        <v>200</v>
      </c>
      <c r="G2471" s="12">
        <v>4</v>
      </c>
      <c r="H2471" s="12">
        <v>612</v>
      </c>
      <c r="I2471" s="12">
        <v>631</v>
      </c>
      <c r="J2471" s="12">
        <v>623</v>
      </c>
      <c r="K2471" s="12">
        <v>613</v>
      </c>
      <c r="L2471" s="12">
        <v>2</v>
      </c>
      <c r="M2471" s="12">
        <v>60</v>
      </c>
      <c r="N2471" s="12">
        <v>4010</v>
      </c>
      <c r="O2471" s="12">
        <v>1</v>
      </c>
      <c r="P2471" s="12">
        <v>20056</v>
      </c>
      <c r="Q2471" s="12">
        <v>1</v>
      </c>
      <c r="R2471" s="12">
        <v>3915000</v>
      </c>
      <c r="S2471" s="12">
        <v>5005</v>
      </c>
      <c r="T2471" s="12">
        <v>5006</v>
      </c>
      <c r="U2471" s="12">
        <v>5</v>
      </c>
      <c r="V2471" s="12">
        <v>301400</v>
      </c>
      <c r="W2471" s="12">
        <v>6</v>
      </c>
      <c r="X2471" s="12">
        <v>32687</v>
      </c>
      <c r="Y2471" s="12">
        <v>21</v>
      </c>
      <c r="Z2471" s="12">
        <v>15946</v>
      </c>
      <c r="AA2471" s="12">
        <v>0</v>
      </c>
      <c r="AB2471" s="12">
        <v>0</v>
      </c>
      <c r="AC2471" s="12">
        <v>0</v>
      </c>
      <c r="AD2471" s="12">
        <v>169657</v>
      </c>
      <c r="AE2471" s="12">
        <v>86485000</v>
      </c>
      <c r="AF2471" s="12" t="s">
        <v>187</v>
      </c>
      <c r="AG2471" s="12" t="s">
        <v>158</v>
      </c>
      <c r="AH2471" s="12">
        <v>1</v>
      </c>
      <c r="AI2471" s="11"/>
      <c r="AJ2471" s="11"/>
      <c r="AK2471" s="11"/>
    </row>
    <row r="2472" spans="1:37" s="12" customFormat="1">
      <c r="A2472" s="12">
        <v>2005652</v>
      </c>
      <c r="B2472" s="12">
        <v>2005601</v>
      </c>
      <c r="C2472" s="12" t="s">
        <v>55</v>
      </c>
      <c r="D2472" s="12">
        <v>20</v>
      </c>
      <c r="E2472" s="12">
        <v>52</v>
      </c>
      <c r="F2472" s="11">
        <v>200</v>
      </c>
      <c r="G2472" s="12">
        <v>4</v>
      </c>
      <c r="H2472" s="12">
        <v>611</v>
      </c>
      <c r="I2472" s="12">
        <v>633</v>
      </c>
      <c r="J2472" s="12">
        <v>622</v>
      </c>
      <c r="K2472" s="12">
        <v>612</v>
      </c>
      <c r="L2472" s="12">
        <v>2</v>
      </c>
      <c r="M2472" s="12">
        <v>60</v>
      </c>
      <c r="N2472" s="12">
        <v>4210</v>
      </c>
      <c r="O2472" s="12">
        <v>1</v>
      </c>
      <c r="P2472" s="12">
        <v>20056</v>
      </c>
      <c r="Q2472" s="12">
        <v>1</v>
      </c>
      <c r="R2472" s="12">
        <v>3940000</v>
      </c>
      <c r="S2472" s="12">
        <v>5005</v>
      </c>
      <c r="T2472" s="12">
        <v>5006</v>
      </c>
      <c r="U2472" s="12">
        <v>5</v>
      </c>
      <c r="V2472" s="12">
        <v>325440</v>
      </c>
      <c r="W2472" s="12">
        <v>6</v>
      </c>
      <c r="X2472" s="12">
        <v>33793</v>
      </c>
      <c r="Y2472" s="12">
        <v>21</v>
      </c>
      <c r="Z2472" s="12">
        <v>16278</v>
      </c>
      <c r="AA2472" s="12">
        <v>0</v>
      </c>
      <c r="AB2472" s="12">
        <v>0</v>
      </c>
      <c r="AC2472" s="12">
        <v>0</v>
      </c>
      <c r="AD2472" s="12">
        <v>189314</v>
      </c>
      <c r="AE2472" s="12">
        <v>90400000</v>
      </c>
      <c r="AF2472" s="12" t="s">
        <v>188</v>
      </c>
      <c r="AG2472" s="12" t="s">
        <v>159</v>
      </c>
      <c r="AH2472" s="12">
        <v>1</v>
      </c>
      <c r="AI2472" s="11"/>
      <c r="AJ2472" s="11"/>
      <c r="AK2472" s="11"/>
    </row>
    <row r="2473" spans="1:37" s="12" customFormat="1">
      <c r="A2473" s="12">
        <v>2005653</v>
      </c>
      <c r="B2473" s="12">
        <v>2005601</v>
      </c>
      <c r="C2473" s="12" t="s">
        <v>55</v>
      </c>
      <c r="D2473" s="12">
        <v>20</v>
      </c>
      <c r="E2473" s="12">
        <v>53</v>
      </c>
      <c r="F2473" s="11">
        <v>200</v>
      </c>
      <c r="G2473" s="12">
        <v>4</v>
      </c>
      <c r="H2473" s="12">
        <v>623</v>
      </c>
      <c r="I2473" s="12">
        <v>632</v>
      </c>
      <c r="J2473" s="12">
        <v>621</v>
      </c>
      <c r="K2473" s="12">
        <v>613</v>
      </c>
      <c r="L2473" s="12">
        <v>2</v>
      </c>
      <c r="M2473" s="12">
        <v>60</v>
      </c>
      <c r="N2473" s="12">
        <v>4410</v>
      </c>
      <c r="O2473" s="12">
        <v>1</v>
      </c>
      <c r="P2473" s="12">
        <v>20056</v>
      </c>
      <c r="Q2473" s="12">
        <v>1</v>
      </c>
      <c r="R2473" s="12">
        <v>3965000</v>
      </c>
      <c r="S2473" s="12">
        <v>5005</v>
      </c>
      <c r="T2473" s="12">
        <v>5006</v>
      </c>
      <c r="U2473" s="12">
        <v>5</v>
      </c>
      <c r="V2473" s="12">
        <v>332100</v>
      </c>
      <c r="W2473" s="12">
        <v>6</v>
      </c>
      <c r="X2473" s="12">
        <v>34903</v>
      </c>
      <c r="Y2473" s="12">
        <v>21</v>
      </c>
      <c r="Z2473" s="12">
        <v>17471</v>
      </c>
      <c r="AA2473" s="12">
        <v>0</v>
      </c>
      <c r="AB2473" s="12">
        <v>0</v>
      </c>
      <c r="AC2473" s="12">
        <v>0</v>
      </c>
      <c r="AD2473" s="12">
        <v>208971</v>
      </c>
      <c r="AE2473" s="12">
        <v>94340000</v>
      </c>
      <c r="AF2473" s="12" t="s">
        <v>189</v>
      </c>
      <c r="AG2473" s="12" t="s">
        <v>158</v>
      </c>
      <c r="AH2473" s="12">
        <v>1</v>
      </c>
      <c r="AI2473" s="11"/>
      <c r="AJ2473" s="11"/>
      <c r="AK2473" s="11"/>
    </row>
    <row r="2474" spans="1:37" s="12" customFormat="1">
      <c r="A2474" s="12">
        <v>2005654</v>
      </c>
      <c r="B2474" s="12">
        <v>2005601</v>
      </c>
      <c r="C2474" s="12" t="s">
        <v>55</v>
      </c>
      <c r="D2474" s="12">
        <v>20</v>
      </c>
      <c r="E2474" s="12">
        <v>54</v>
      </c>
      <c r="F2474" s="11">
        <v>200</v>
      </c>
      <c r="G2474" s="12">
        <v>4</v>
      </c>
      <c r="H2474" s="12">
        <v>612</v>
      </c>
      <c r="I2474" s="12">
        <v>631</v>
      </c>
      <c r="J2474" s="12">
        <v>623</v>
      </c>
      <c r="K2474" s="12">
        <v>613</v>
      </c>
      <c r="L2474" s="12">
        <v>2</v>
      </c>
      <c r="M2474" s="12">
        <v>60</v>
      </c>
      <c r="N2474" s="12">
        <v>4610</v>
      </c>
      <c r="O2474" s="12">
        <v>1</v>
      </c>
      <c r="P2474" s="12">
        <v>20056</v>
      </c>
      <c r="Q2474" s="12">
        <v>1</v>
      </c>
      <c r="R2474" s="12">
        <v>3990000</v>
      </c>
      <c r="S2474" s="12">
        <v>5005</v>
      </c>
      <c r="T2474" s="12">
        <v>5006</v>
      </c>
      <c r="U2474" s="12">
        <v>5</v>
      </c>
      <c r="V2474" s="12">
        <v>356180</v>
      </c>
      <c r="W2474" s="12">
        <v>6</v>
      </c>
      <c r="X2474" s="12">
        <v>36017</v>
      </c>
      <c r="Y2474" s="12">
        <v>21</v>
      </c>
      <c r="Z2474" s="12">
        <v>17805</v>
      </c>
      <c r="AA2474" s="12">
        <v>0</v>
      </c>
      <c r="AB2474" s="12">
        <v>0</v>
      </c>
      <c r="AC2474" s="12">
        <v>0</v>
      </c>
      <c r="AD2474" s="12">
        <v>228628</v>
      </c>
      <c r="AE2474" s="12">
        <v>98305000</v>
      </c>
      <c r="AF2474" s="12" t="s">
        <v>190</v>
      </c>
      <c r="AG2474" s="12" t="s">
        <v>159</v>
      </c>
      <c r="AH2474" s="12">
        <v>1</v>
      </c>
      <c r="AI2474" s="11"/>
      <c r="AJ2474" s="11"/>
      <c r="AK2474" s="11"/>
    </row>
    <row r="2475" spans="1:37" s="12" customFormat="1">
      <c r="A2475" s="12">
        <v>2005655</v>
      </c>
      <c r="B2475" s="12">
        <v>2005601</v>
      </c>
      <c r="C2475" s="12" t="s">
        <v>55</v>
      </c>
      <c r="D2475" s="12">
        <v>20</v>
      </c>
      <c r="E2475" s="12">
        <v>55</v>
      </c>
      <c r="F2475" s="11">
        <v>200</v>
      </c>
      <c r="G2475" s="12">
        <v>4</v>
      </c>
      <c r="H2475" s="12">
        <v>711</v>
      </c>
      <c r="I2475" s="12">
        <v>633</v>
      </c>
      <c r="J2475" s="12">
        <v>622</v>
      </c>
      <c r="K2475" s="12">
        <v>611</v>
      </c>
      <c r="L2475" s="12">
        <v>2</v>
      </c>
      <c r="M2475" s="12">
        <v>60</v>
      </c>
      <c r="N2475" s="12">
        <v>4810</v>
      </c>
      <c r="O2475" s="12">
        <v>1</v>
      </c>
      <c r="P2475" s="12">
        <v>20056</v>
      </c>
      <c r="Q2475" s="12">
        <v>1</v>
      </c>
      <c r="R2475" s="12">
        <v>4015000</v>
      </c>
      <c r="S2475" s="12">
        <v>5005</v>
      </c>
      <c r="T2475" s="12">
        <v>5006</v>
      </c>
      <c r="U2475" s="12">
        <v>5</v>
      </c>
      <c r="V2475" s="12">
        <v>362880</v>
      </c>
      <c r="W2475" s="12">
        <v>6</v>
      </c>
      <c r="X2475" s="12">
        <v>37133</v>
      </c>
      <c r="Y2475" s="12">
        <v>21</v>
      </c>
      <c r="Z2475" s="12">
        <v>19000</v>
      </c>
      <c r="AA2475" s="12">
        <v>0</v>
      </c>
      <c r="AB2475" s="12">
        <v>0</v>
      </c>
      <c r="AC2475" s="12">
        <v>0</v>
      </c>
      <c r="AD2475" s="12">
        <v>248285</v>
      </c>
      <c r="AE2475" s="12">
        <v>102295000</v>
      </c>
      <c r="AF2475" s="12" t="s">
        <v>191</v>
      </c>
      <c r="AG2475" s="12" t="s">
        <v>158</v>
      </c>
      <c r="AH2475" s="12">
        <v>1</v>
      </c>
      <c r="AI2475" s="11"/>
      <c r="AJ2475" s="11"/>
      <c r="AK2475" s="11"/>
    </row>
    <row r="2476" spans="1:37" s="12" customFormat="1">
      <c r="A2476" s="12">
        <v>2005656</v>
      </c>
      <c r="B2476" s="12">
        <v>2005601</v>
      </c>
      <c r="C2476" s="12" t="s">
        <v>55</v>
      </c>
      <c r="D2476" s="12">
        <v>20</v>
      </c>
      <c r="E2476" s="12">
        <v>56</v>
      </c>
      <c r="F2476" s="11">
        <v>200</v>
      </c>
      <c r="G2476" s="12">
        <v>4</v>
      </c>
      <c r="H2476" s="12">
        <v>713</v>
      </c>
      <c r="I2476" s="12">
        <v>632</v>
      </c>
      <c r="J2476" s="12">
        <v>621</v>
      </c>
      <c r="K2476" s="12">
        <v>613</v>
      </c>
      <c r="L2476" s="12">
        <v>2</v>
      </c>
      <c r="M2476" s="12">
        <v>60</v>
      </c>
      <c r="N2476" s="12">
        <v>5010</v>
      </c>
      <c r="O2476" s="12">
        <v>1</v>
      </c>
      <c r="P2476" s="12">
        <v>20056</v>
      </c>
      <c r="Q2476" s="12">
        <v>1</v>
      </c>
      <c r="R2476" s="12">
        <v>4040000</v>
      </c>
      <c r="S2476" s="12">
        <v>5005</v>
      </c>
      <c r="T2476" s="12">
        <v>5006</v>
      </c>
      <c r="U2476" s="12">
        <v>5</v>
      </c>
      <c r="V2476" s="12">
        <v>387000</v>
      </c>
      <c r="W2476" s="12">
        <v>6</v>
      </c>
      <c r="X2476" s="12">
        <v>38253</v>
      </c>
      <c r="Y2476" s="12">
        <v>21</v>
      </c>
      <c r="Z2476" s="12">
        <v>19336</v>
      </c>
      <c r="AA2476" s="12">
        <v>0</v>
      </c>
      <c r="AB2476" s="12">
        <v>0</v>
      </c>
      <c r="AC2476" s="12">
        <v>0</v>
      </c>
      <c r="AD2476" s="12">
        <v>273306</v>
      </c>
      <c r="AE2476" s="12">
        <v>106310000</v>
      </c>
      <c r="AF2476" s="12" t="s">
        <v>192</v>
      </c>
      <c r="AG2476" s="12" t="s">
        <v>159</v>
      </c>
      <c r="AH2476" s="12">
        <v>1</v>
      </c>
      <c r="AI2476" s="11"/>
      <c r="AJ2476" s="11"/>
      <c r="AK2476" s="11"/>
    </row>
    <row r="2477" spans="1:37" s="12" customFormat="1">
      <c r="A2477" s="12">
        <v>2005657</v>
      </c>
      <c r="B2477" s="12">
        <v>2005601</v>
      </c>
      <c r="C2477" s="12" t="s">
        <v>55</v>
      </c>
      <c r="D2477" s="12">
        <v>20</v>
      </c>
      <c r="E2477" s="12">
        <v>57</v>
      </c>
      <c r="F2477" s="11">
        <v>200</v>
      </c>
      <c r="G2477" s="12">
        <v>4</v>
      </c>
      <c r="H2477" s="12">
        <v>712</v>
      </c>
      <c r="I2477" s="12">
        <v>631</v>
      </c>
      <c r="J2477" s="12">
        <v>623</v>
      </c>
      <c r="K2477" s="12">
        <v>612</v>
      </c>
      <c r="L2477" s="12">
        <v>2</v>
      </c>
      <c r="M2477" s="12">
        <v>60</v>
      </c>
      <c r="N2477" s="12">
        <v>5210</v>
      </c>
      <c r="O2477" s="12">
        <v>1</v>
      </c>
      <c r="P2477" s="12">
        <v>20056</v>
      </c>
      <c r="Q2477" s="12">
        <v>1</v>
      </c>
      <c r="R2477" s="12">
        <v>4065000</v>
      </c>
      <c r="S2477" s="12">
        <v>5005</v>
      </c>
      <c r="T2477" s="12">
        <v>5006</v>
      </c>
      <c r="U2477" s="12">
        <v>5</v>
      </c>
      <c r="V2477" s="12">
        <v>393740</v>
      </c>
      <c r="W2477" s="12">
        <v>6</v>
      </c>
      <c r="X2477" s="12">
        <v>39377</v>
      </c>
      <c r="Y2477" s="12">
        <v>21</v>
      </c>
      <c r="Z2477" s="12">
        <v>20533</v>
      </c>
      <c r="AA2477" s="12">
        <v>0</v>
      </c>
      <c r="AB2477" s="12">
        <v>0</v>
      </c>
      <c r="AC2477" s="12">
        <v>0</v>
      </c>
      <c r="AD2477" s="12">
        <v>298327</v>
      </c>
      <c r="AE2477" s="12">
        <v>110350000</v>
      </c>
      <c r="AF2477" s="12" t="s">
        <v>193</v>
      </c>
      <c r="AG2477" s="12" t="s">
        <v>158</v>
      </c>
      <c r="AH2477" s="12">
        <v>1</v>
      </c>
      <c r="AI2477" s="11"/>
      <c r="AJ2477" s="11"/>
      <c r="AK2477" s="11"/>
    </row>
    <row r="2478" spans="1:37" s="12" customFormat="1">
      <c r="A2478" s="12">
        <v>2005658</v>
      </c>
      <c r="B2478" s="12">
        <v>2005601</v>
      </c>
      <c r="C2478" s="12" t="s">
        <v>55</v>
      </c>
      <c r="D2478" s="12">
        <v>20</v>
      </c>
      <c r="E2478" s="12">
        <v>58</v>
      </c>
      <c r="F2478" s="11">
        <v>200</v>
      </c>
      <c r="G2478" s="12">
        <v>4</v>
      </c>
      <c r="H2478" s="12">
        <v>711</v>
      </c>
      <c r="I2478" s="12">
        <v>733</v>
      </c>
      <c r="J2478" s="12">
        <v>622</v>
      </c>
      <c r="K2478" s="12">
        <v>611</v>
      </c>
      <c r="L2478" s="12">
        <v>2</v>
      </c>
      <c r="M2478" s="12">
        <v>60</v>
      </c>
      <c r="N2478" s="12">
        <v>5410</v>
      </c>
      <c r="O2478" s="12">
        <v>1</v>
      </c>
      <c r="P2478" s="12">
        <v>20056</v>
      </c>
      <c r="Q2478" s="12">
        <v>1</v>
      </c>
      <c r="R2478" s="12">
        <v>4085000</v>
      </c>
      <c r="S2478" s="12">
        <v>5005</v>
      </c>
      <c r="T2478" s="12">
        <v>5006</v>
      </c>
      <c r="U2478" s="12">
        <v>5</v>
      </c>
      <c r="V2478" s="12">
        <v>417900</v>
      </c>
      <c r="W2478" s="12">
        <v>6</v>
      </c>
      <c r="X2478" s="12">
        <v>40503</v>
      </c>
      <c r="Y2478" s="12">
        <v>21</v>
      </c>
      <c r="Z2478" s="12">
        <v>20871</v>
      </c>
      <c r="AA2478" s="12">
        <v>0</v>
      </c>
      <c r="AB2478" s="12">
        <v>0</v>
      </c>
      <c r="AC2478" s="12">
        <v>0</v>
      </c>
      <c r="AD2478" s="12">
        <v>323348</v>
      </c>
      <c r="AE2478" s="12">
        <v>114415000</v>
      </c>
      <c r="AF2478" s="12" t="s">
        <v>194</v>
      </c>
      <c r="AG2478" s="12" t="s">
        <v>159</v>
      </c>
      <c r="AH2478" s="12">
        <v>1</v>
      </c>
      <c r="AI2478" s="11"/>
      <c r="AJ2478" s="11"/>
      <c r="AK2478" s="11"/>
    </row>
    <row r="2479" spans="1:37" s="12" customFormat="1">
      <c r="A2479" s="12">
        <v>2005659</v>
      </c>
      <c r="B2479" s="12">
        <v>2005601</v>
      </c>
      <c r="C2479" s="12" t="s">
        <v>55</v>
      </c>
      <c r="D2479" s="12">
        <v>20</v>
      </c>
      <c r="E2479" s="12">
        <v>59</v>
      </c>
      <c r="F2479" s="11">
        <v>200</v>
      </c>
      <c r="G2479" s="12">
        <v>4</v>
      </c>
      <c r="H2479" s="12">
        <v>713</v>
      </c>
      <c r="I2479" s="12">
        <v>732</v>
      </c>
      <c r="J2479" s="12">
        <v>621</v>
      </c>
      <c r="K2479" s="12">
        <v>611</v>
      </c>
      <c r="L2479" s="12">
        <v>2</v>
      </c>
      <c r="M2479" s="12">
        <v>60</v>
      </c>
      <c r="N2479" s="12">
        <v>5610</v>
      </c>
      <c r="O2479" s="12">
        <v>1</v>
      </c>
      <c r="P2479" s="12">
        <v>20056</v>
      </c>
      <c r="Q2479" s="12">
        <v>1</v>
      </c>
      <c r="R2479" s="12">
        <v>4720000</v>
      </c>
      <c r="S2479" s="12">
        <v>5005</v>
      </c>
      <c r="T2479" s="12">
        <v>5006</v>
      </c>
      <c r="U2479" s="12">
        <v>5</v>
      </c>
      <c r="V2479" s="12">
        <v>424680</v>
      </c>
      <c r="W2479" s="12">
        <v>6</v>
      </c>
      <c r="X2479" s="12">
        <v>41633</v>
      </c>
      <c r="Y2479" s="12">
        <v>21</v>
      </c>
      <c r="Z2479" s="12">
        <v>22070</v>
      </c>
      <c r="AA2479" s="12">
        <v>0</v>
      </c>
      <c r="AB2479" s="12">
        <v>0</v>
      </c>
      <c r="AC2479" s="12">
        <v>0</v>
      </c>
      <c r="AD2479" s="12">
        <v>353732</v>
      </c>
      <c r="AE2479" s="12">
        <v>118500000</v>
      </c>
      <c r="AF2479" s="12" t="s">
        <v>195</v>
      </c>
      <c r="AG2479" s="12" t="s">
        <v>136</v>
      </c>
      <c r="AH2479" s="12">
        <v>1</v>
      </c>
      <c r="AI2479" s="11"/>
      <c r="AJ2479" s="11"/>
      <c r="AK2479" s="11"/>
    </row>
    <row r="2480" spans="1:37" s="12" customFormat="1">
      <c r="A2480" s="12">
        <v>2005660</v>
      </c>
      <c r="B2480" s="12">
        <v>2005601</v>
      </c>
      <c r="C2480" s="12" t="s">
        <v>55</v>
      </c>
      <c r="D2480" s="12">
        <v>20</v>
      </c>
      <c r="E2480" s="12">
        <v>60</v>
      </c>
      <c r="F2480" s="11">
        <v>200</v>
      </c>
      <c r="G2480" s="12">
        <v>0</v>
      </c>
      <c r="H2480" s="12">
        <v>0</v>
      </c>
      <c r="I2480" s="12">
        <v>0</v>
      </c>
      <c r="J2480" s="12">
        <v>0</v>
      </c>
      <c r="K2480" s="12">
        <v>0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12">
        <v>0</v>
      </c>
      <c r="R2480" s="12">
        <v>0</v>
      </c>
      <c r="S2480" s="12">
        <v>5006</v>
      </c>
      <c r="T2480" s="12">
        <v>0</v>
      </c>
      <c r="U2480" s="12">
        <v>5</v>
      </c>
      <c r="V2480" s="12">
        <v>432280</v>
      </c>
      <c r="W2480" s="12">
        <v>6</v>
      </c>
      <c r="X2480" s="12">
        <v>42900</v>
      </c>
      <c r="Y2480" s="12">
        <v>21</v>
      </c>
      <c r="Z2480" s="12">
        <v>22450</v>
      </c>
      <c r="AA2480" s="12">
        <v>0</v>
      </c>
      <c r="AB2480" s="12">
        <v>0</v>
      </c>
      <c r="AC2480" s="12">
        <v>0</v>
      </c>
      <c r="AD2480" s="12">
        <v>384116</v>
      </c>
      <c r="AE2480" s="12">
        <v>123220000</v>
      </c>
      <c r="AF2480" s="12">
        <v>0</v>
      </c>
      <c r="AG2480" s="12">
        <v>0</v>
      </c>
      <c r="AH2480" s="12">
        <v>0</v>
      </c>
      <c r="AI2480" s="11"/>
      <c r="AJ2480" s="11"/>
      <c r="AK2480" s="11"/>
    </row>
    <row r="2481" spans="1:37" s="12" customFormat="1">
      <c r="A2481" s="12">
        <v>2006751</v>
      </c>
      <c r="B2481" s="12">
        <v>2006701</v>
      </c>
      <c r="C2481" s="12" t="s">
        <v>56</v>
      </c>
      <c r="D2481" s="12">
        <v>20</v>
      </c>
      <c r="E2481" s="12">
        <v>51</v>
      </c>
      <c r="F2481" s="11">
        <v>200</v>
      </c>
      <c r="G2481" s="12">
        <v>4</v>
      </c>
      <c r="H2481" s="12">
        <v>611</v>
      </c>
      <c r="I2481" s="12">
        <v>633</v>
      </c>
      <c r="J2481" s="12">
        <v>622</v>
      </c>
      <c r="K2481" s="12">
        <v>631</v>
      </c>
      <c r="L2481" s="12">
        <v>2</v>
      </c>
      <c r="M2481" s="12">
        <v>60</v>
      </c>
      <c r="N2481" s="12">
        <v>4010</v>
      </c>
      <c r="O2481" s="12">
        <v>1</v>
      </c>
      <c r="P2481" s="12">
        <v>20067</v>
      </c>
      <c r="Q2481" s="12">
        <v>1</v>
      </c>
      <c r="R2481" s="12">
        <v>3915000</v>
      </c>
      <c r="S2481" s="12">
        <v>5005</v>
      </c>
      <c r="T2481" s="12">
        <v>5006</v>
      </c>
      <c r="U2481" s="12">
        <v>5</v>
      </c>
      <c r="V2481" s="12">
        <v>350430</v>
      </c>
      <c r="W2481" s="12">
        <v>6</v>
      </c>
      <c r="X2481" s="12">
        <v>20429</v>
      </c>
      <c r="Y2481" s="12">
        <v>21</v>
      </c>
      <c r="Z2481" s="12">
        <v>18398</v>
      </c>
      <c r="AA2481" s="12">
        <v>0</v>
      </c>
      <c r="AB2481" s="12">
        <v>0</v>
      </c>
      <c r="AC2481" s="12">
        <v>0</v>
      </c>
      <c r="AD2481" s="12">
        <v>169657</v>
      </c>
      <c r="AE2481" s="12">
        <v>86485000</v>
      </c>
      <c r="AF2481" s="12" t="s">
        <v>187</v>
      </c>
      <c r="AG2481" s="12" t="s">
        <v>158</v>
      </c>
      <c r="AH2481" s="12">
        <v>1</v>
      </c>
      <c r="AI2481" s="11"/>
      <c r="AJ2481" s="11"/>
      <c r="AK2481" s="11"/>
    </row>
    <row r="2482" spans="1:37" s="12" customFormat="1">
      <c r="A2482" s="12">
        <v>2006752</v>
      </c>
      <c r="B2482" s="12">
        <v>2006701</v>
      </c>
      <c r="C2482" s="12" t="s">
        <v>56</v>
      </c>
      <c r="D2482" s="12">
        <v>20</v>
      </c>
      <c r="E2482" s="12">
        <v>52</v>
      </c>
      <c r="F2482" s="11">
        <v>200</v>
      </c>
      <c r="G2482" s="12">
        <v>4</v>
      </c>
      <c r="H2482" s="12">
        <v>613</v>
      </c>
      <c r="I2482" s="12">
        <v>632</v>
      </c>
      <c r="J2482" s="12">
        <v>621</v>
      </c>
      <c r="K2482" s="12">
        <v>633</v>
      </c>
      <c r="L2482" s="12">
        <v>2</v>
      </c>
      <c r="M2482" s="12">
        <v>60</v>
      </c>
      <c r="N2482" s="12">
        <v>4210</v>
      </c>
      <c r="O2482" s="12">
        <v>1</v>
      </c>
      <c r="P2482" s="12">
        <v>20067</v>
      </c>
      <c r="Q2482" s="12">
        <v>1</v>
      </c>
      <c r="R2482" s="12">
        <v>3940000</v>
      </c>
      <c r="S2482" s="12">
        <v>5005</v>
      </c>
      <c r="T2482" s="12">
        <v>5006</v>
      </c>
      <c r="U2482" s="12">
        <v>5</v>
      </c>
      <c r="V2482" s="12">
        <v>376130</v>
      </c>
      <c r="W2482" s="12">
        <v>6</v>
      </c>
      <c r="X2482" s="12">
        <v>21121</v>
      </c>
      <c r="Y2482" s="12">
        <v>21</v>
      </c>
      <c r="Z2482" s="12">
        <v>18813</v>
      </c>
      <c r="AA2482" s="12">
        <v>0</v>
      </c>
      <c r="AB2482" s="12">
        <v>0</v>
      </c>
      <c r="AC2482" s="12">
        <v>0</v>
      </c>
      <c r="AD2482" s="12">
        <v>189314</v>
      </c>
      <c r="AE2482" s="12">
        <v>90400000</v>
      </c>
      <c r="AF2482" s="12" t="s">
        <v>188</v>
      </c>
      <c r="AG2482" s="12" t="s">
        <v>159</v>
      </c>
      <c r="AH2482" s="12">
        <v>1</v>
      </c>
      <c r="AI2482" s="11"/>
      <c r="AJ2482" s="11"/>
      <c r="AK2482" s="11"/>
    </row>
    <row r="2483" spans="1:37" s="12" customFormat="1">
      <c r="A2483" s="12">
        <v>2006753</v>
      </c>
      <c r="B2483" s="12">
        <v>2006701</v>
      </c>
      <c r="C2483" s="12" t="s">
        <v>56</v>
      </c>
      <c r="D2483" s="12">
        <v>20</v>
      </c>
      <c r="E2483" s="12">
        <v>53</v>
      </c>
      <c r="F2483" s="11">
        <v>200</v>
      </c>
      <c r="G2483" s="12">
        <v>4</v>
      </c>
      <c r="H2483" s="12">
        <v>612</v>
      </c>
      <c r="I2483" s="12">
        <v>631</v>
      </c>
      <c r="J2483" s="12">
        <v>623</v>
      </c>
      <c r="K2483" s="12">
        <v>632</v>
      </c>
      <c r="L2483" s="12">
        <v>2</v>
      </c>
      <c r="M2483" s="12">
        <v>60</v>
      </c>
      <c r="N2483" s="12">
        <v>4410</v>
      </c>
      <c r="O2483" s="12">
        <v>1</v>
      </c>
      <c r="P2483" s="12">
        <v>20067</v>
      </c>
      <c r="Q2483" s="12">
        <v>1</v>
      </c>
      <c r="R2483" s="12">
        <v>3965000</v>
      </c>
      <c r="S2483" s="12">
        <v>5005</v>
      </c>
      <c r="T2483" s="12">
        <v>5006</v>
      </c>
      <c r="U2483" s="12">
        <v>5</v>
      </c>
      <c r="V2483" s="12">
        <v>384455</v>
      </c>
      <c r="W2483" s="12">
        <v>6</v>
      </c>
      <c r="X2483" s="12">
        <v>21815</v>
      </c>
      <c r="Y2483" s="12">
        <v>21</v>
      </c>
      <c r="Z2483" s="12">
        <v>20089</v>
      </c>
      <c r="AA2483" s="12">
        <v>0</v>
      </c>
      <c r="AB2483" s="12">
        <v>0</v>
      </c>
      <c r="AC2483" s="12">
        <v>0</v>
      </c>
      <c r="AD2483" s="12">
        <v>208971</v>
      </c>
      <c r="AE2483" s="12">
        <v>94340000</v>
      </c>
      <c r="AF2483" s="12" t="s">
        <v>189</v>
      </c>
      <c r="AG2483" s="12" t="s">
        <v>158</v>
      </c>
      <c r="AH2483" s="12">
        <v>1</v>
      </c>
      <c r="AI2483" s="11"/>
      <c r="AJ2483" s="11"/>
      <c r="AK2483" s="11"/>
    </row>
    <row r="2484" spans="1:37" s="12" customFormat="1">
      <c r="A2484" s="12">
        <v>2006754</v>
      </c>
      <c r="B2484" s="12">
        <v>2006701</v>
      </c>
      <c r="C2484" s="12" t="s">
        <v>56</v>
      </c>
      <c r="D2484" s="12">
        <v>20</v>
      </c>
      <c r="E2484" s="12">
        <v>54</v>
      </c>
      <c r="F2484" s="11">
        <v>200</v>
      </c>
      <c r="G2484" s="12">
        <v>4</v>
      </c>
      <c r="H2484" s="12">
        <v>621</v>
      </c>
      <c r="I2484" s="12">
        <v>633</v>
      </c>
      <c r="J2484" s="12">
        <v>622</v>
      </c>
      <c r="K2484" s="12">
        <v>631</v>
      </c>
      <c r="L2484" s="12">
        <v>2</v>
      </c>
      <c r="M2484" s="12">
        <v>60</v>
      </c>
      <c r="N2484" s="12">
        <v>4610</v>
      </c>
      <c r="O2484" s="12">
        <v>1</v>
      </c>
      <c r="P2484" s="12">
        <v>20067</v>
      </c>
      <c r="Q2484" s="12">
        <v>1</v>
      </c>
      <c r="R2484" s="12">
        <v>3990000</v>
      </c>
      <c r="S2484" s="12">
        <v>5005</v>
      </c>
      <c r="T2484" s="12">
        <v>5006</v>
      </c>
      <c r="U2484" s="12">
        <v>5</v>
      </c>
      <c r="V2484" s="12">
        <v>410205</v>
      </c>
      <c r="W2484" s="12">
        <v>6</v>
      </c>
      <c r="X2484" s="12">
        <v>22510</v>
      </c>
      <c r="Y2484" s="12">
        <v>21</v>
      </c>
      <c r="Z2484" s="12">
        <v>20506</v>
      </c>
      <c r="AA2484" s="12">
        <v>0</v>
      </c>
      <c r="AB2484" s="12">
        <v>0</v>
      </c>
      <c r="AC2484" s="12">
        <v>0</v>
      </c>
      <c r="AD2484" s="12">
        <v>228628</v>
      </c>
      <c r="AE2484" s="12">
        <v>98305000</v>
      </c>
      <c r="AF2484" s="12" t="s">
        <v>190</v>
      </c>
      <c r="AG2484" s="12" t="s">
        <v>159</v>
      </c>
      <c r="AH2484" s="12">
        <v>1</v>
      </c>
      <c r="AI2484" s="11"/>
      <c r="AJ2484" s="11"/>
      <c r="AK2484" s="11"/>
    </row>
    <row r="2485" spans="1:37" s="12" customFormat="1">
      <c r="A2485" s="12">
        <v>2006755</v>
      </c>
      <c r="B2485" s="12">
        <v>2006701</v>
      </c>
      <c r="C2485" s="12" t="s">
        <v>56</v>
      </c>
      <c r="D2485" s="12">
        <v>20</v>
      </c>
      <c r="E2485" s="12">
        <v>55</v>
      </c>
      <c r="F2485" s="11">
        <v>200</v>
      </c>
      <c r="G2485" s="12">
        <v>4</v>
      </c>
      <c r="H2485" s="12">
        <v>713</v>
      </c>
      <c r="I2485" s="12">
        <v>632</v>
      </c>
      <c r="J2485" s="12">
        <v>621</v>
      </c>
      <c r="K2485" s="12">
        <v>633</v>
      </c>
      <c r="L2485" s="12">
        <v>2</v>
      </c>
      <c r="M2485" s="12">
        <v>60</v>
      </c>
      <c r="N2485" s="12">
        <v>4810</v>
      </c>
      <c r="O2485" s="12">
        <v>1</v>
      </c>
      <c r="P2485" s="12">
        <v>20067</v>
      </c>
      <c r="Q2485" s="12">
        <v>1</v>
      </c>
      <c r="R2485" s="12">
        <v>4015000</v>
      </c>
      <c r="S2485" s="12">
        <v>5005</v>
      </c>
      <c r="T2485" s="12">
        <v>5006</v>
      </c>
      <c r="U2485" s="12">
        <v>5</v>
      </c>
      <c r="V2485" s="12">
        <v>418580</v>
      </c>
      <c r="W2485" s="12">
        <v>6</v>
      </c>
      <c r="X2485" s="12">
        <v>23208</v>
      </c>
      <c r="Y2485" s="12">
        <v>21</v>
      </c>
      <c r="Z2485" s="12">
        <v>21785</v>
      </c>
      <c r="AA2485" s="12">
        <v>0</v>
      </c>
      <c r="AB2485" s="12">
        <v>0</v>
      </c>
      <c r="AC2485" s="12">
        <v>0</v>
      </c>
      <c r="AD2485" s="12">
        <v>248285</v>
      </c>
      <c r="AE2485" s="12">
        <v>102295000</v>
      </c>
      <c r="AF2485" s="12" t="s">
        <v>191</v>
      </c>
      <c r="AG2485" s="12" t="s">
        <v>158</v>
      </c>
      <c r="AH2485" s="12">
        <v>1</v>
      </c>
      <c r="AI2485" s="11"/>
      <c r="AJ2485" s="11"/>
      <c r="AK2485" s="11"/>
    </row>
    <row r="2486" spans="1:37" s="12" customFormat="1">
      <c r="A2486" s="12">
        <v>2006756</v>
      </c>
      <c r="B2486" s="12">
        <v>2006701</v>
      </c>
      <c r="C2486" s="12" t="s">
        <v>56</v>
      </c>
      <c r="D2486" s="12">
        <v>20</v>
      </c>
      <c r="E2486" s="12">
        <v>56</v>
      </c>
      <c r="F2486" s="11">
        <v>200</v>
      </c>
      <c r="G2486" s="12">
        <v>4</v>
      </c>
      <c r="H2486" s="12">
        <v>712</v>
      </c>
      <c r="I2486" s="12">
        <v>631</v>
      </c>
      <c r="J2486" s="12">
        <v>623</v>
      </c>
      <c r="K2486" s="12">
        <v>632</v>
      </c>
      <c r="L2486" s="12">
        <v>2</v>
      </c>
      <c r="M2486" s="12">
        <v>60</v>
      </c>
      <c r="N2486" s="12">
        <v>5010</v>
      </c>
      <c r="O2486" s="12">
        <v>1</v>
      </c>
      <c r="P2486" s="12">
        <v>20067</v>
      </c>
      <c r="Q2486" s="12">
        <v>1</v>
      </c>
      <c r="R2486" s="12">
        <v>4040000</v>
      </c>
      <c r="S2486" s="12">
        <v>5005</v>
      </c>
      <c r="T2486" s="12">
        <v>5006</v>
      </c>
      <c r="U2486" s="12">
        <v>5</v>
      </c>
      <c r="V2486" s="12">
        <v>444380</v>
      </c>
      <c r="W2486" s="12">
        <v>6</v>
      </c>
      <c r="X2486" s="12">
        <v>23908</v>
      </c>
      <c r="Y2486" s="12">
        <v>21</v>
      </c>
      <c r="Z2486" s="12">
        <v>22205</v>
      </c>
      <c r="AA2486" s="12">
        <v>0</v>
      </c>
      <c r="AB2486" s="12">
        <v>0</v>
      </c>
      <c r="AC2486" s="12">
        <v>0</v>
      </c>
      <c r="AD2486" s="12">
        <v>273306</v>
      </c>
      <c r="AE2486" s="12">
        <v>106310000</v>
      </c>
      <c r="AF2486" s="12" t="s">
        <v>192</v>
      </c>
      <c r="AG2486" s="12" t="s">
        <v>159</v>
      </c>
      <c r="AH2486" s="12">
        <v>1</v>
      </c>
      <c r="AI2486" s="11"/>
      <c r="AJ2486" s="11"/>
      <c r="AK2486" s="11"/>
    </row>
    <row r="2487" spans="1:37" s="12" customFormat="1">
      <c r="A2487" s="12">
        <v>2006757</v>
      </c>
      <c r="B2487" s="12">
        <v>2006701</v>
      </c>
      <c r="C2487" s="12" t="s">
        <v>56</v>
      </c>
      <c r="D2487" s="12">
        <v>20</v>
      </c>
      <c r="E2487" s="12">
        <v>57</v>
      </c>
      <c r="F2487" s="11">
        <v>200</v>
      </c>
      <c r="G2487" s="12">
        <v>4</v>
      </c>
      <c r="H2487" s="12">
        <v>711</v>
      </c>
      <c r="I2487" s="12">
        <v>633</v>
      </c>
      <c r="J2487" s="12">
        <v>622</v>
      </c>
      <c r="K2487" s="12">
        <v>631</v>
      </c>
      <c r="L2487" s="12">
        <v>2</v>
      </c>
      <c r="M2487" s="12">
        <v>60</v>
      </c>
      <c r="N2487" s="12">
        <v>5210</v>
      </c>
      <c r="O2487" s="12">
        <v>1</v>
      </c>
      <c r="P2487" s="12">
        <v>20067</v>
      </c>
      <c r="Q2487" s="12">
        <v>1</v>
      </c>
      <c r="R2487" s="12">
        <v>4065000</v>
      </c>
      <c r="S2487" s="12">
        <v>5005</v>
      </c>
      <c r="T2487" s="12">
        <v>5006</v>
      </c>
      <c r="U2487" s="12">
        <v>5</v>
      </c>
      <c r="V2487" s="12">
        <v>452805</v>
      </c>
      <c r="W2487" s="12">
        <v>6</v>
      </c>
      <c r="X2487" s="12">
        <v>24610</v>
      </c>
      <c r="Y2487" s="12">
        <v>21</v>
      </c>
      <c r="Z2487" s="12">
        <v>23486</v>
      </c>
      <c r="AA2487" s="12">
        <v>0</v>
      </c>
      <c r="AB2487" s="12">
        <v>0</v>
      </c>
      <c r="AC2487" s="12">
        <v>0</v>
      </c>
      <c r="AD2487" s="12">
        <v>298327</v>
      </c>
      <c r="AE2487" s="12">
        <v>110350000</v>
      </c>
      <c r="AF2487" s="12" t="s">
        <v>193</v>
      </c>
      <c r="AG2487" s="12" t="s">
        <v>158</v>
      </c>
      <c r="AH2487" s="12">
        <v>1</v>
      </c>
      <c r="AI2487" s="11"/>
      <c r="AJ2487" s="11"/>
      <c r="AK2487" s="11"/>
    </row>
    <row r="2488" spans="1:37" s="12" customFormat="1">
      <c r="A2488" s="12">
        <v>2006758</v>
      </c>
      <c r="B2488" s="12">
        <v>2006701</v>
      </c>
      <c r="C2488" s="12" t="s">
        <v>56</v>
      </c>
      <c r="D2488" s="12">
        <v>20</v>
      </c>
      <c r="E2488" s="12">
        <v>58</v>
      </c>
      <c r="F2488" s="11">
        <v>200</v>
      </c>
      <c r="G2488" s="12">
        <v>4</v>
      </c>
      <c r="H2488" s="12">
        <v>723</v>
      </c>
      <c r="I2488" s="12">
        <v>732</v>
      </c>
      <c r="J2488" s="12">
        <v>621</v>
      </c>
      <c r="K2488" s="12">
        <v>633</v>
      </c>
      <c r="L2488" s="12">
        <v>2</v>
      </c>
      <c r="M2488" s="12">
        <v>60</v>
      </c>
      <c r="N2488" s="12">
        <v>5410</v>
      </c>
      <c r="O2488" s="12">
        <v>1</v>
      </c>
      <c r="P2488" s="12">
        <v>20067</v>
      </c>
      <c r="Q2488" s="12">
        <v>1</v>
      </c>
      <c r="R2488" s="12">
        <v>4085000</v>
      </c>
      <c r="S2488" s="12">
        <v>5005</v>
      </c>
      <c r="T2488" s="12">
        <v>5006</v>
      </c>
      <c r="U2488" s="12">
        <v>5</v>
      </c>
      <c r="V2488" s="12">
        <v>478655</v>
      </c>
      <c r="W2488" s="12">
        <v>6</v>
      </c>
      <c r="X2488" s="12">
        <v>25315</v>
      </c>
      <c r="Y2488" s="12">
        <v>21</v>
      </c>
      <c r="Z2488" s="12">
        <v>23909</v>
      </c>
      <c r="AA2488" s="12">
        <v>0</v>
      </c>
      <c r="AB2488" s="12">
        <v>0</v>
      </c>
      <c r="AC2488" s="12">
        <v>0</v>
      </c>
      <c r="AD2488" s="12">
        <v>323348</v>
      </c>
      <c r="AE2488" s="12">
        <v>114415000</v>
      </c>
      <c r="AF2488" s="12" t="s">
        <v>194</v>
      </c>
      <c r="AG2488" s="12" t="s">
        <v>159</v>
      </c>
      <c r="AH2488" s="12">
        <v>1</v>
      </c>
      <c r="AI2488" s="11"/>
      <c r="AJ2488" s="11"/>
      <c r="AK2488" s="11"/>
    </row>
    <row r="2489" spans="1:37" s="12" customFormat="1">
      <c r="A2489" s="12">
        <v>2006759</v>
      </c>
      <c r="B2489" s="12">
        <v>2006701</v>
      </c>
      <c r="C2489" s="12" t="s">
        <v>56</v>
      </c>
      <c r="D2489" s="12">
        <v>20</v>
      </c>
      <c r="E2489" s="12">
        <v>59</v>
      </c>
      <c r="F2489" s="11">
        <v>200</v>
      </c>
      <c r="G2489" s="12">
        <v>4</v>
      </c>
      <c r="H2489" s="12">
        <v>722</v>
      </c>
      <c r="I2489" s="12">
        <v>731</v>
      </c>
      <c r="J2489" s="12">
        <v>623</v>
      </c>
      <c r="K2489" s="12">
        <v>632</v>
      </c>
      <c r="L2489" s="12">
        <v>2</v>
      </c>
      <c r="M2489" s="12">
        <v>60</v>
      </c>
      <c r="N2489" s="12">
        <v>5610</v>
      </c>
      <c r="O2489" s="12">
        <v>1</v>
      </c>
      <c r="P2489" s="12">
        <v>20067</v>
      </c>
      <c r="Q2489" s="12">
        <v>1</v>
      </c>
      <c r="R2489" s="12">
        <v>4720000</v>
      </c>
      <c r="S2489" s="12">
        <v>5005</v>
      </c>
      <c r="T2489" s="12">
        <v>5006</v>
      </c>
      <c r="U2489" s="12">
        <v>5</v>
      </c>
      <c r="V2489" s="12">
        <v>487130</v>
      </c>
      <c r="W2489" s="12">
        <v>6</v>
      </c>
      <c r="X2489" s="12">
        <v>26021</v>
      </c>
      <c r="Y2489" s="12">
        <v>21</v>
      </c>
      <c r="Z2489" s="12">
        <v>25193</v>
      </c>
      <c r="AA2489" s="12">
        <v>0</v>
      </c>
      <c r="AB2489" s="12">
        <v>0</v>
      </c>
      <c r="AC2489" s="12">
        <v>0</v>
      </c>
      <c r="AD2489" s="12">
        <v>353732</v>
      </c>
      <c r="AE2489" s="12">
        <v>118500000</v>
      </c>
      <c r="AF2489" s="12" t="s">
        <v>195</v>
      </c>
      <c r="AG2489" s="12" t="s">
        <v>136</v>
      </c>
      <c r="AH2489" s="12">
        <v>1</v>
      </c>
      <c r="AI2489" s="11"/>
      <c r="AJ2489" s="11"/>
      <c r="AK2489" s="11"/>
    </row>
    <row r="2490" spans="1:37" s="12" customFormat="1">
      <c r="A2490" s="12">
        <v>2006760</v>
      </c>
      <c r="B2490" s="12">
        <v>2006701</v>
      </c>
      <c r="C2490" s="12" t="s">
        <v>56</v>
      </c>
      <c r="D2490" s="12">
        <v>20</v>
      </c>
      <c r="E2490" s="12">
        <v>60</v>
      </c>
      <c r="F2490" s="11">
        <v>200</v>
      </c>
      <c r="G2490" s="12">
        <v>0</v>
      </c>
      <c r="H2490" s="12">
        <v>0</v>
      </c>
      <c r="I2490" s="12">
        <v>0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  <c r="O2490" s="12">
        <v>0</v>
      </c>
      <c r="P2490" s="12">
        <v>0</v>
      </c>
      <c r="Q2490" s="12">
        <v>0</v>
      </c>
      <c r="R2490" s="12">
        <v>0</v>
      </c>
      <c r="S2490" s="12">
        <v>5006</v>
      </c>
      <c r="T2490" s="12">
        <v>0</v>
      </c>
      <c r="U2490" s="12">
        <v>5</v>
      </c>
      <c r="V2490" s="12">
        <v>496630</v>
      </c>
      <c r="W2490" s="12">
        <v>6</v>
      </c>
      <c r="X2490" s="12">
        <v>26813</v>
      </c>
      <c r="Y2490" s="12">
        <v>21</v>
      </c>
      <c r="Z2490" s="12">
        <v>25668</v>
      </c>
      <c r="AA2490" s="12">
        <v>0</v>
      </c>
      <c r="AB2490" s="12">
        <v>0</v>
      </c>
      <c r="AC2490" s="12">
        <v>0</v>
      </c>
      <c r="AD2490" s="12">
        <v>384116</v>
      </c>
      <c r="AE2490" s="12">
        <v>123220000</v>
      </c>
      <c r="AF2490" s="12">
        <v>0</v>
      </c>
      <c r="AG2490" s="12">
        <v>0</v>
      </c>
      <c r="AH2490" s="12">
        <v>0</v>
      </c>
      <c r="AI2490" s="11"/>
      <c r="AJ2490" s="11"/>
      <c r="AK2490" s="11"/>
    </row>
    <row r="2491" spans="1:37" s="12" customFormat="1">
      <c r="A2491" s="12">
        <v>2007851</v>
      </c>
      <c r="B2491" s="12">
        <v>2007801</v>
      </c>
      <c r="C2491" s="12" t="s">
        <v>57</v>
      </c>
      <c r="D2491" s="12">
        <v>23</v>
      </c>
      <c r="E2491" s="12">
        <v>51</v>
      </c>
      <c r="F2491" s="11">
        <v>200</v>
      </c>
      <c r="G2491" s="12">
        <v>4</v>
      </c>
      <c r="H2491" s="12">
        <v>612</v>
      </c>
      <c r="I2491" s="12">
        <v>631</v>
      </c>
      <c r="J2491" s="12">
        <v>623</v>
      </c>
      <c r="K2491" s="12">
        <v>632</v>
      </c>
      <c r="L2491" s="12">
        <v>2</v>
      </c>
      <c r="M2491" s="12">
        <v>60</v>
      </c>
      <c r="N2491" s="12">
        <v>4010</v>
      </c>
      <c r="O2491" s="12">
        <v>1</v>
      </c>
      <c r="P2491" s="12">
        <v>20078</v>
      </c>
      <c r="Q2491" s="12">
        <v>1</v>
      </c>
      <c r="R2491" s="12">
        <v>3915000</v>
      </c>
      <c r="S2491" s="12">
        <v>5005</v>
      </c>
      <c r="T2491" s="12">
        <v>5006</v>
      </c>
      <c r="U2491" s="12">
        <v>5</v>
      </c>
      <c r="V2491" s="12">
        <v>370534</v>
      </c>
      <c r="W2491" s="12">
        <v>6</v>
      </c>
      <c r="X2491" s="12">
        <v>31187</v>
      </c>
      <c r="Y2491" s="12">
        <v>21</v>
      </c>
      <c r="Z2491" s="12">
        <v>19335</v>
      </c>
      <c r="AA2491" s="12">
        <v>0</v>
      </c>
      <c r="AB2491" s="12">
        <v>0</v>
      </c>
      <c r="AC2491" s="12">
        <v>0</v>
      </c>
      <c r="AD2491" s="12">
        <v>169657</v>
      </c>
      <c r="AE2491" s="12">
        <v>86485000</v>
      </c>
      <c r="AF2491" s="12" t="s">
        <v>187</v>
      </c>
      <c r="AG2491" s="12" t="s">
        <v>158</v>
      </c>
      <c r="AH2491" s="12">
        <v>1</v>
      </c>
      <c r="AI2491" s="11"/>
      <c r="AJ2491" s="11"/>
      <c r="AK2491" s="11"/>
    </row>
    <row r="2492" spans="1:37" s="12" customFormat="1">
      <c r="A2492" s="12">
        <v>2007852</v>
      </c>
      <c r="B2492" s="12">
        <v>2007801</v>
      </c>
      <c r="C2492" s="12" t="s">
        <v>57</v>
      </c>
      <c r="D2492" s="12">
        <v>23</v>
      </c>
      <c r="E2492" s="12">
        <v>52</v>
      </c>
      <c r="F2492" s="11">
        <v>200</v>
      </c>
      <c r="G2492" s="12">
        <v>4</v>
      </c>
      <c r="H2492" s="12">
        <v>621</v>
      </c>
      <c r="I2492" s="12">
        <v>633</v>
      </c>
      <c r="J2492" s="12">
        <v>622</v>
      </c>
      <c r="K2492" s="12">
        <v>631</v>
      </c>
      <c r="L2492" s="12">
        <v>2</v>
      </c>
      <c r="M2492" s="12">
        <v>60</v>
      </c>
      <c r="N2492" s="12">
        <v>4210</v>
      </c>
      <c r="O2492" s="12">
        <v>1</v>
      </c>
      <c r="P2492" s="12">
        <v>20078</v>
      </c>
      <c r="Q2492" s="12">
        <v>1</v>
      </c>
      <c r="R2492" s="12">
        <v>3940000</v>
      </c>
      <c r="S2492" s="12">
        <v>5005</v>
      </c>
      <c r="T2492" s="12">
        <v>5006</v>
      </c>
      <c r="U2492" s="12">
        <v>5</v>
      </c>
      <c r="V2492" s="12">
        <v>395312</v>
      </c>
      <c r="W2492" s="12">
        <v>6</v>
      </c>
      <c r="X2492" s="12">
        <v>32109</v>
      </c>
      <c r="Y2492" s="12">
        <v>21</v>
      </c>
      <c r="Z2492" s="12">
        <v>19704</v>
      </c>
      <c r="AA2492" s="12">
        <v>0</v>
      </c>
      <c r="AB2492" s="12">
        <v>0</v>
      </c>
      <c r="AC2492" s="12">
        <v>0</v>
      </c>
      <c r="AD2492" s="12">
        <v>189314</v>
      </c>
      <c r="AE2492" s="12">
        <v>90400000</v>
      </c>
      <c r="AF2492" s="12" t="s">
        <v>188</v>
      </c>
      <c r="AG2492" s="12" t="s">
        <v>159</v>
      </c>
      <c r="AH2492" s="12">
        <v>1</v>
      </c>
      <c r="AI2492" s="11"/>
      <c r="AJ2492" s="11"/>
      <c r="AK2492" s="11"/>
    </row>
    <row r="2493" spans="1:37" s="12" customFormat="1">
      <c r="A2493" s="12">
        <v>2007853</v>
      </c>
      <c r="B2493" s="12">
        <v>2007801</v>
      </c>
      <c r="C2493" s="12" t="s">
        <v>57</v>
      </c>
      <c r="D2493" s="12">
        <v>23</v>
      </c>
      <c r="E2493" s="12">
        <v>53</v>
      </c>
      <c r="F2493" s="11">
        <v>200</v>
      </c>
      <c r="G2493" s="12">
        <v>4</v>
      </c>
      <c r="H2493" s="12">
        <v>613</v>
      </c>
      <c r="I2493" s="12">
        <v>632</v>
      </c>
      <c r="J2493" s="12">
        <v>621</v>
      </c>
      <c r="K2493" s="12">
        <v>633</v>
      </c>
      <c r="L2493" s="12">
        <v>2</v>
      </c>
      <c r="M2493" s="12">
        <v>60</v>
      </c>
      <c r="N2493" s="12">
        <v>4410</v>
      </c>
      <c r="O2493" s="12">
        <v>1</v>
      </c>
      <c r="P2493" s="12">
        <v>20078</v>
      </c>
      <c r="Q2493" s="12">
        <v>1</v>
      </c>
      <c r="R2493" s="12">
        <v>3965000</v>
      </c>
      <c r="S2493" s="12">
        <v>5005</v>
      </c>
      <c r="T2493" s="12">
        <v>5006</v>
      </c>
      <c r="U2493" s="12">
        <v>5</v>
      </c>
      <c r="V2493" s="12">
        <v>402712</v>
      </c>
      <c r="W2493" s="12">
        <v>6</v>
      </c>
      <c r="X2493" s="12">
        <v>33034</v>
      </c>
      <c r="Y2493" s="12">
        <v>21</v>
      </c>
      <c r="Z2493" s="12">
        <v>20934</v>
      </c>
      <c r="AA2493" s="12">
        <v>0</v>
      </c>
      <c r="AB2493" s="12">
        <v>0</v>
      </c>
      <c r="AC2493" s="12">
        <v>0</v>
      </c>
      <c r="AD2493" s="12">
        <v>208971</v>
      </c>
      <c r="AE2493" s="12">
        <v>94340000</v>
      </c>
      <c r="AF2493" s="12" t="s">
        <v>189</v>
      </c>
      <c r="AG2493" s="12" t="s">
        <v>158</v>
      </c>
      <c r="AH2493" s="12">
        <v>1</v>
      </c>
      <c r="AI2493" s="11"/>
      <c r="AJ2493" s="11"/>
      <c r="AK2493" s="11"/>
    </row>
    <row r="2494" spans="1:37" s="12" customFormat="1">
      <c r="A2494" s="12">
        <v>2007854</v>
      </c>
      <c r="B2494" s="12">
        <v>2007801</v>
      </c>
      <c r="C2494" s="12" t="s">
        <v>57</v>
      </c>
      <c r="D2494" s="12">
        <v>23</v>
      </c>
      <c r="E2494" s="12">
        <v>54</v>
      </c>
      <c r="F2494" s="11">
        <v>200</v>
      </c>
      <c r="G2494" s="12">
        <v>4</v>
      </c>
      <c r="H2494" s="12">
        <v>622</v>
      </c>
      <c r="I2494" s="12">
        <v>631</v>
      </c>
      <c r="J2494" s="12">
        <v>623</v>
      </c>
      <c r="K2494" s="12">
        <v>632</v>
      </c>
      <c r="L2494" s="12">
        <v>2</v>
      </c>
      <c r="M2494" s="12">
        <v>60</v>
      </c>
      <c r="N2494" s="12">
        <v>4610</v>
      </c>
      <c r="O2494" s="12">
        <v>1</v>
      </c>
      <c r="P2494" s="12">
        <v>20078</v>
      </c>
      <c r="Q2494" s="12">
        <v>1</v>
      </c>
      <c r="R2494" s="12">
        <v>3990000</v>
      </c>
      <c r="S2494" s="12">
        <v>5005</v>
      </c>
      <c r="T2494" s="12">
        <v>5006</v>
      </c>
      <c r="U2494" s="12">
        <v>5</v>
      </c>
      <c r="V2494" s="12">
        <v>427534</v>
      </c>
      <c r="W2494" s="12">
        <v>6</v>
      </c>
      <c r="X2494" s="12">
        <v>33962</v>
      </c>
      <c r="Y2494" s="12">
        <v>21</v>
      </c>
      <c r="Z2494" s="12">
        <v>21305</v>
      </c>
      <c r="AA2494" s="12">
        <v>0</v>
      </c>
      <c r="AB2494" s="12">
        <v>0</v>
      </c>
      <c r="AC2494" s="12">
        <v>0</v>
      </c>
      <c r="AD2494" s="12">
        <v>228628</v>
      </c>
      <c r="AE2494" s="12">
        <v>98305000</v>
      </c>
      <c r="AF2494" s="12" t="s">
        <v>190</v>
      </c>
      <c r="AG2494" s="12" t="s">
        <v>159</v>
      </c>
      <c r="AH2494" s="12">
        <v>1</v>
      </c>
      <c r="AI2494" s="11"/>
      <c r="AJ2494" s="11"/>
      <c r="AK2494" s="11"/>
    </row>
    <row r="2495" spans="1:37" s="12" customFormat="1">
      <c r="A2495" s="12">
        <v>2007855</v>
      </c>
      <c r="B2495" s="12">
        <v>2007801</v>
      </c>
      <c r="C2495" s="12" t="s">
        <v>57</v>
      </c>
      <c r="D2495" s="12">
        <v>23</v>
      </c>
      <c r="E2495" s="12">
        <v>55</v>
      </c>
      <c r="F2495" s="11">
        <v>200</v>
      </c>
      <c r="G2495" s="12">
        <v>4</v>
      </c>
      <c r="H2495" s="12">
        <v>711</v>
      </c>
      <c r="I2495" s="12">
        <v>633</v>
      </c>
      <c r="J2495" s="12">
        <v>622</v>
      </c>
      <c r="K2495" s="12">
        <v>631</v>
      </c>
      <c r="L2495" s="12">
        <v>2</v>
      </c>
      <c r="M2495" s="12">
        <v>60</v>
      </c>
      <c r="N2495" s="12">
        <v>4810</v>
      </c>
      <c r="O2495" s="12">
        <v>1</v>
      </c>
      <c r="P2495" s="12">
        <v>20078</v>
      </c>
      <c r="Q2495" s="12">
        <v>1</v>
      </c>
      <c r="R2495" s="12">
        <v>4015000</v>
      </c>
      <c r="S2495" s="12">
        <v>5005</v>
      </c>
      <c r="T2495" s="12">
        <v>5006</v>
      </c>
      <c r="U2495" s="12">
        <v>5</v>
      </c>
      <c r="V2495" s="12">
        <v>434979</v>
      </c>
      <c r="W2495" s="12">
        <v>6</v>
      </c>
      <c r="X2495" s="12">
        <v>34892</v>
      </c>
      <c r="Y2495" s="12">
        <v>21</v>
      </c>
      <c r="Z2495" s="12">
        <v>22537</v>
      </c>
      <c r="AA2495" s="12">
        <v>0</v>
      </c>
      <c r="AB2495" s="12">
        <v>0</v>
      </c>
      <c r="AC2495" s="12">
        <v>0</v>
      </c>
      <c r="AD2495" s="12">
        <v>248285</v>
      </c>
      <c r="AE2495" s="12">
        <v>102295000</v>
      </c>
      <c r="AF2495" s="12" t="s">
        <v>191</v>
      </c>
      <c r="AG2495" s="12" t="s">
        <v>158</v>
      </c>
      <c r="AH2495" s="12">
        <v>1</v>
      </c>
      <c r="AI2495" s="11"/>
      <c r="AJ2495" s="11"/>
      <c r="AK2495" s="11"/>
    </row>
    <row r="2496" spans="1:37" s="12" customFormat="1">
      <c r="A2496" s="12">
        <v>2007856</v>
      </c>
      <c r="B2496" s="12">
        <v>2007801</v>
      </c>
      <c r="C2496" s="12" t="s">
        <v>57</v>
      </c>
      <c r="D2496" s="12">
        <v>23</v>
      </c>
      <c r="E2496" s="12">
        <v>56</v>
      </c>
      <c r="F2496" s="11">
        <v>200</v>
      </c>
      <c r="G2496" s="12">
        <v>4</v>
      </c>
      <c r="H2496" s="12">
        <v>713</v>
      </c>
      <c r="I2496" s="12">
        <v>632</v>
      </c>
      <c r="J2496" s="12">
        <v>621</v>
      </c>
      <c r="K2496" s="12">
        <v>633</v>
      </c>
      <c r="L2496" s="12">
        <v>2</v>
      </c>
      <c r="M2496" s="12">
        <v>60</v>
      </c>
      <c r="N2496" s="12">
        <v>5010</v>
      </c>
      <c r="O2496" s="12">
        <v>1</v>
      </c>
      <c r="P2496" s="12">
        <v>20078</v>
      </c>
      <c r="Q2496" s="12">
        <v>1</v>
      </c>
      <c r="R2496" s="12">
        <v>4040000</v>
      </c>
      <c r="S2496" s="12">
        <v>5005</v>
      </c>
      <c r="T2496" s="12">
        <v>5006</v>
      </c>
      <c r="U2496" s="12">
        <v>5</v>
      </c>
      <c r="V2496" s="12">
        <v>459846</v>
      </c>
      <c r="W2496" s="12">
        <v>6</v>
      </c>
      <c r="X2496" s="12">
        <v>35826</v>
      </c>
      <c r="Y2496" s="12">
        <v>21</v>
      </c>
      <c r="Z2496" s="12">
        <v>22910</v>
      </c>
      <c r="AA2496" s="12">
        <v>0</v>
      </c>
      <c r="AB2496" s="12">
        <v>0</v>
      </c>
      <c r="AC2496" s="12">
        <v>0</v>
      </c>
      <c r="AD2496" s="12">
        <v>273306</v>
      </c>
      <c r="AE2496" s="12">
        <v>106310000</v>
      </c>
      <c r="AF2496" s="12" t="s">
        <v>192</v>
      </c>
      <c r="AG2496" s="12" t="s">
        <v>159</v>
      </c>
      <c r="AH2496" s="12">
        <v>1</v>
      </c>
      <c r="AI2496" s="11"/>
      <c r="AJ2496" s="11"/>
      <c r="AK2496" s="11"/>
    </row>
    <row r="2497" spans="1:37" s="12" customFormat="1">
      <c r="A2497" s="12">
        <v>2007857</v>
      </c>
      <c r="B2497" s="12">
        <v>2007801</v>
      </c>
      <c r="C2497" s="12" t="s">
        <v>57</v>
      </c>
      <c r="D2497" s="12">
        <v>23</v>
      </c>
      <c r="E2497" s="12">
        <v>57</v>
      </c>
      <c r="F2497" s="11">
        <v>200</v>
      </c>
      <c r="G2497" s="12">
        <v>4</v>
      </c>
      <c r="H2497" s="12">
        <v>722</v>
      </c>
      <c r="I2497" s="12">
        <v>631</v>
      </c>
      <c r="J2497" s="12">
        <v>623</v>
      </c>
      <c r="K2497" s="12">
        <v>632</v>
      </c>
      <c r="L2497" s="12">
        <v>2</v>
      </c>
      <c r="M2497" s="12">
        <v>60</v>
      </c>
      <c r="N2497" s="12">
        <v>5210</v>
      </c>
      <c r="O2497" s="12">
        <v>1</v>
      </c>
      <c r="P2497" s="12">
        <v>20078</v>
      </c>
      <c r="Q2497" s="12">
        <v>1</v>
      </c>
      <c r="R2497" s="12">
        <v>4065000</v>
      </c>
      <c r="S2497" s="12">
        <v>5005</v>
      </c>
      <c r="T2497" s="12">
        <v>5006</v>
      </c>
      <c r="U2497" s="12">
        <v>5</v>
      </c>
      <c r="V2497" s="12">
        <v>467334</v>
      </c>
      <c r="W2497" s="12">
        <v>6</v>
      </c>
      <c r="X2497" s="12">
        <v>36762</v>
      </c>
      <c r="Y2497" s="12">
        <v>21</v>
      </c>
      <c r="Z2497" s="12">
        <v>24145</v>
      </c>
      <c r="AA2497" s="12">
        <v>0</v>
      </c>
      <c r="AB2497" s="12">
        <v>0</v>
      </c>
      <c r="AC2497" s="12">
        <v>0</v>
      </c>
      <c r="AD2497" s="12">
        <v>298327</v>
      </c>
      <c r="AE2497" s="12">
        <v>110350000</v>
      </c>
      <c r="AF2497" s="12" t="s">
        <v>193</v>
      </c>
      <c r="AG2497" s="12" t="s">
        <v>158</v>
      </c>
      <c r="AH2497" s="12">
        <v>1</v>
      </c>
      <c r="AI2497" s="11"/>
      <c r="AJ2497" s="11"/>
      <c r="AK2497" s="11"/>
    </row>
    <row r="2498" spans="1:37" s="12" customFormat="1">
      <c r="A2498" s="12">
        <v>2007858</v>
      </c>
      <c r="B2498" s="12">
        <v>2007801</v>
      </c>
      <c r="C2498" s="12" t="s">
        <v>57</v>
      </c>
      <c r="D2498" s="12">
        <v>23</v>
      </c>
      <c r="E2498" s="12">
        <v>58</v>
      </c>
      <c r="F2498" s="11">
        <v>200</v>
      </c>
      <c r="G2498" s="12">
        <v>4</v>
      </c>
      <c r="H2498" s="12">
        <v>721</v>
      </c>
      <c r="I2498" s="12">
        <v>733</v>
      </c>
      <c r="J2498" s="12">
        <v>622</v>
      </c>
      <c r="K2498" s="12">
        <v>631</v>
      </c>
      <c r="L2498" s="12">
        <v>2</v>
      </c>
      <c r="M2498" s="12">
        <v>60</v>
      </c>
      <c r="N2498" s="12">
        <v>5410</v>
      </c>
      <c r="O2498" s="12">
        <v>1</v>
      </c>
      <c r="P2498" s="12">
        <v>20078</v>
      </c>
      <c r="Q2498" s="12">
        <v>1</v>
      </c>
      <c r="R2498" s="12">
        <v>4085000</v>
      </c>
      <c r="S2498" s="12">
        <v>5005</v>
      </c>
      <c r="T2498" s="12">
        <v>5006</v>
      </c>
      <c r="U2498" s="12">
        <v>5</v>
      </c>
      <c r="V2498" s="12">
        <v>492246</v>
      </c>
      <c r="W2498" s="12">
        <v>6</v>
      </c>
      <c r="X2498" s="12">
        <v>37701</v>
      </c>
      <c r="Y2498" s="12">
        <v>21</v>
      </c>
      <c r="Z2498" s="12">
        <v>24520</v>
      </c>
      <c r="AA2498" s="12">
        <v>0</v>
      </c>
      <c r="AB2498" s="12">
        <v>0</v>
      </c>
      <c r="AC2498" s="12">
        <v>0</v>
      </c>
      <c r="AD2498" s="12">
        <v>323348</v>
      </c>
      <c r="AE2498" s="12">
        <v>114415000</v>
      </c>
      <c r="AF2498" s="12" t="s">
        <v>194</v>
      </c>
      <c r="AG2498" s="12" t="s">
        <v>159</v>
      </c>
      <c r="AH2498" s="12">
        <v>1</v>
      </c>
      <c r="AI2498" s="11"/>
      <c r="AJ2498" s="11"/>
      <c r="AK2498" s="11"/>
    </row>
    <row r="2499" spans="1:37" s="12" customFormat="1">
      <c r="A2499" s="12">
        <v>2007859</v>
      </c>
      <c r="B2499" s="12">
        <v>2007801</v>
      </c>
      <c r="C2499" s="12" t="s">
        <v>57</v>
      </c>
      <c r="D2499" s="12">
        <v>23</v>
      </c>
      <c r="E2499" s="12">
        <v>59</v>
      </c>
      <c r="F2499" s="11">
        <v>200</v>
      </c>
      <c r="G2499" s="12">
        <v>4</v>
      </c>
      <c r="H2499" s="12">
        <v>713</v>
      </c>
      <c r="I2499" s="12">
        <v>732</v>
      </c>
      <c r="J2499" s="12">
        <v>621</v>
      </c>
      <c r="K2499" s="12">
        <v>633</v>
      </c>
      <c r="L2499" s="12">
        <v>2</v>
      </c>
      <c r="M2499" s="12">
        <v>60</v>
      </c>
      <c r="N2499" s="12">
        <v>5610</v>
      </c>
      <c r="O2499" s="12">
        <v>1</v>
      </c>
      <c r="P2499" s="12">
        <v>20078</v>
      </c>
      <c r="Q2499" s="12">
        <v>1</v>
      </c>
      <c r="R2499" s="12">
        <v>4720000</v>
      </c>
      <c r="S2499" s="12">
        <v>5005</v>
      </c>
      <c r="T2499" s="12">
        <v>5006</v>
      </c>
      <c r="U2499" s="12">
        <v>5</v>
      </c>
      <c r="V2499" s="12">
        <v>499779</v>
      </c>
      <c r="W2499" s="12">
        <v>6</v>
      </c>
      <c r="X2499" s="12">
        <v>38642</v>
      </c>
      <c r="Y2499" s="12">
        <v>21</v>
      </c>
      <c r="Z2499" s="12">
        <v>25757</v>
      </c>
      <c r="AA2499" s="12">
        <v>0</v>
      </c>
      <c r="AB2499" s="12">
        <v>0</v>
      </c>
      <c r="AC2499" s="12">
        <v>0</v>
      </c>
      <c r="AD2499" s="12">
        <v>353732</v>
      </c>
      <c r="AE2499" s="12">
        <v>118500000</v>
      </c>
      <c r="AF2499" s="12" t="s">
        <v>195</v>
      </c>
      <c r="AG2499" s="12" t="s">
        <v>136</v>
      </c>
      <c r="AH2499" s="12">
        <v>1</v>
      </c>
      <c r="AI2499" s="11"/>
      <c r="AJ2499" s="11"/>
      <c r="AK2499" s="11"/>
    </row>
    <row r="2500" spans="1:37" s="12" customFormat="1">
      <c r="A2500" s="12">
        <v>2007860</v>
      </c>
      <c r="B2500" s="12">
        <v>2007801</v>
      </c>
      <c r="C2500" s="12" t="s">
        <v>57</v>
      </c>
      <c r="D2500" s="12">
        <v>23</v>
      </c>
      <c r="E2500" s="12">
        <v>60</v>
      </c>
      <c r="F2500" s="11">
        <v>200</v>
      </c>
      <c r="G2500" s="12">
        <v>0</v>
      </c>
      <c r="H2500" s="12">
        <v>0</v>
      </c>
      <c r="I2500" s="12">
        <v>0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12">
        <v>0</v>
      </c>
      <c r="R2500" s="12">
        <v>0</v>
      </c>
      <c r="S2500" s="12">
        <v>5006</v>
      </c>
      <c r="T2500" s="12">
        <v>0</v>
      </c>
      <c r="U2500" s="12">
        <v>5</v>
      </c>
      <c r="V2500" s="12">
        <v>508223</v>
      </c>
      <c r="W2500" s="12">
        <v>6</v>
      </c>
      <c r="X2500" s="12">
        <v>39698</v>
      </c>
      <c r="Y2500" s="12">
        <v>21</v>
      </c>
      <c r="Z2500" s="12">
        <v>26179</v>
      </c>
      <c r="AA2500" s="12">
        <v>0</v>
      </c>
      <c r="AB2500" s="12">
        <v>0</v>
      </c>
      <c r="AC2500" s="12">
        <v>0</v>
      </c>
      <c r="AD2500" s="12">
        <v>384116</v>
      </c>
      <c r="AE2500" s="12">
        <v>123220000</v>
      </c>
      <c r="AF2500" s="12">
        <v>0</v>
      </c>
      <c r="AG2500" s="12">
        <v>0</v>
      </c>
      <c r="AH2500" s="12">
        <v>0</v>
      </c>
      <c r="AI2500" s="11"/>
      <c r="AJ2500" s="11"/>
      <c r="AK2500" s="11"/>
    </row>
    <row r="2501" spans="1:37" s="12" customFormat="1">
      <c r="A2501" s="12">
        <v>2008951</v>
      </c>
      <c r="B2501" s="12">
        <v>2008901</v>
      </c>
      <c r="C2501" s="12" t="s">
        <v>58</v>
      </c>
      <c r="D2501" s="12">
        <v>20</v>
      </c>
      <c r="E2501" s="12">
        <v>51</v>
      </c>
      <c r="F2501" s="11">
        <v>200</v>
      </c>
      <c r="G2501" s="12">
        <v>4</v>
      </c>
      <c r="H2501" s="12">
        <v>613</v>
      </c>
      <c r="I2501" s="12">
        <v>632</v>
      </c>
      <c r="J2501" s="12">
        <v>621</v>
      </c>
      <c r="K2501" s="12">
        <v>611</v>
      </c>
      <c r="L2501" s="12">
        <v>2</v>
      </c>
      <c r="M2501" s="12">
        <v>60</v>
      </c>
      <c r="N2501" s="12">
        <v>4010</v>
      </c>
      <c r="O2501" s="12">
        <v>1</v>
      </c>
      <c r="P2501" s="12">
        <v>20089</v>
      </c>
      <c r="Q2501" s="12">
        <v>1</v>
      </c>
      <c r="R2501" s="12">
        <v>3915000</v>
      </c>
      <c r="S2501" s="12">
        <v>5005</v>
      </c>
      <c r="T2501" s="12">
        <v>5006</v>
      </c>
      <c r="U2501" s="12">
        <v>5</v>
      </c>
      <c r="V2501" s="12">
        <v>301400</v>
      </c>
      <c r="W2501" s="12">
        <v>6</v>
      </c>
      <c r="X2501" s="12">
        <v>32687</v>
      </c>
      <c r="Y2501" s="12">
        <v>21</v>
      </c>
      <c r="Z2501" s="12">
        <v>15946</v>
      </c>
      <c r="AA2501" s="12">
        <v>0</v>
      </c>
      <c r="AB2501" s="12">
        <v>0</v>
      </c>
      <c r="AC2501" s="12">
        <v>0</v>
      </c>
      <c r="AD2501" s="12">
        <v>169657</v>
      </c>
      <c r="AE2501" s="12">
        <v>86485000</v>
      </c>
      <c r="AF2501" s="12" t="s">
        <v>187</v>
      </c>
      <c r="AG2501" s="12" t="s">
        <v>158</v>
      </c>
      <c r="AH2501" s="12">
        <v>1</v>
      </c>
      <c r="AI2501" s="11"/>
      <c r="AJ2501" s="11"/>
      <c r="AK2501" s="11"/>
    </row>
    <row r="2502" spans="1:37" s="12" customFormat="1">
      <c r="A2502" s="12">
        <v>2008952</v>
      </c>
      <c r="B2502" s="12">
        <v>2008901</v>
      </c>
      <c r="C2502" s="12" t="s">
        <v>58</v>
      </c>
      <c r="D2502" s="12">
        <v>20</v>
      </c>
      <c r="E2502" s="12">
        <v>52</v>
      </c>
      <c r="F2502" s="11">
        <v>200</v>
      </c>
      <c r="G2502" s="12">
        <v>4</v>
      </c>
      <c r="H2502" s="12">
        <v>612</v>
      </c>
      <c r="I2502" s="12">
        <v>631</v>
      </c>
      <c r="J2502" s="12">
        <v>623</v>
      </c>
      <c r="K2502" s="12">
        <v>613</v>
      </c>
      <c r="L2502" s="12">
        <v>2</v>
      </c>
      <c r="M2502" s="12">
        <v>60</v>
      </c>
      <c r="N2502" s="12">
        <v>4210</v>
      </c>
      <c r="O2502" s="12">
        <v>1</v>
      </c>
      <c r="P2502" s="12">
        <v>20089</v>
      </c>
      <c r="Q2502" s="12">
        <v>1</v>
      </c>
      <c r="R2502" s="12">
        <v>3940000</v>
      </c>
      <c r="S2502" s="12">
        <v>5005</v>
      </c>
      <c r="T2502" s="12">
        <v>5006</v>
      </c>
      <c r="U2502" s="12">
        <v>5</v>
      </c>
      <c r="V2502" s="12">
        <v>325440</v>
      </c>
      <c r="W2502" s="12">
        <v>6</v>
      </c>
      <c r="X2502" s="12">
        <v>33793</v>
      </c>
      <c r="Y2502" s="12">
        <v>21</v>
      </c>
      <c r="Z2502" s="12">
        <v>16278</v>
      </c>
      <c r="AA2502" s="12">
        <v>0</v>
      </c>
      <c r="AB2502" s="12">
        <v>0</v>
      </c>
      <c r="AC2502" s="12">
        <v>0</v>
      </c>
      <c r="AD2502" s="12">
        <v>189314</v>
      </c>
      <c r="AE2502" s="12">
        <v>90400000</v>
      </c>
      <c r="AF2502" s="12" t="s">
        <v>188</v>
      </c>
      <c r="AG2502" s="12" t="s">
        <v>159</v>
      </c>
      <c r="AH2502" s="12">
        <v>1</v>
      </c>
      <c r="AI2502" s="11"/>
      <c r="AJ2502" s="11"/>
      <c r="AK2502" s="11"/>
    </row>
    <row r="2503" spans="1:37" s="12" customFormat="1">
      <c r="A2503" s="12">
        <v>2008953</v>
      </c>
      <c r="B2503" s="12">
        <v>2008901</v>
      </c>
      <c r="C2503" s="12" t="s">
        <v>58</v>
      </c>
      <c r="D2503" s="12">
        <v>20</v>
      </c>
      <c r="E2503" s="12">
        <v>53</v>
      </c>
      <c r="F2503" s="11">
        <v>200</v>
      </c>
      <c r="G2503" s="12">
        <v>4</v>
      </c>
      <c r="H2503" s="12">
        <v>611</v>
      </c>
      <c r="I2503" s="12">
        <v>633</v>
      </c>
      <c r="J2503" s="12">
        <v>622</v>
      </c>
      <c r="K2503" s="12">
        <v>612</v>
      </c>
      <c r="L2503" s="12">
        <v>2</v>
      </c>
      <c r="M2503" s="12">
        <v>60</v>
      </c>
      <c r="N2503" s="12">
        <v>4410</v>
      </c>
      <c r="O2503" s="12">
        <v>1</v>
      </c>
      <c r="P2503" s="12">
        <v>20089</v>
      </c>
      <c r="Q2503" s="12">
        <v>1</v>
      </c>
      <c r="R2503" s="12">
        <v>3965000</v>
      </c>
      <c r="S2503" s="12">
        <v>5005</v>
      </c>
      <c r="T2503" s="12">
        <v>5006</v>
      </c>
      <c r="U2503" s="12">
        <v>5</v>
      </c>
      <c r="V2503" s="12">
        <v>332100</v>
      </c>
      <c r="W2503" s="12">
        <v>6</v>
      </c>
      <c r="X2503" s="12">
        <v>34903</v>
      </c>
      <c r="Y2503" s="12">
        <v>21</v>
      </c>
      <c r="Z2503" s="12">
        <v>17471</v>
      </c>
      <c r="AA2503" s="12">
        <v>0</v>
      </c>
      <c r="AB2503" s="12">
        <v>0</v>
      </c>
      <c r="AC2503" s="12">
        <v>0</v>
      </c>
      <c r="AD2503" s="12">
        <v>208971</v>
      </c>
      <c r="AE2503" s="12">
        <v>94340000</v>
      </c>
      <c r="AF2503" s="12" t="s">
        <v>189</v>
      </c>
      <c r="AG2503" s="12" t="s">
        <v>158</v>
      </c>
      <c r="AH2503" s="12">
        <v>1</v>
      </c>
      <c r="AI2503" s="11"/>
      <c r="AJ2503" s="11"/>
      <c r="AK2503" s="11"/>
    </row>
    <row r="2504" spans="1:37" s="12" customFormat="1">
      <c r="A2504" s="12">
        <v>2008954</v>
      </c>
      <c r="B2504" s="12">
        <v>2008901</v>
      </c>
      <c r="C2504" s="12" t="s">
        <v>58</v>
      </c>
      <c r="D2504" s="12">
        <v>20</v>
      </c>
      <c r="E2504" s="12">
        <v>54</v>
      </c>
      <c r="F2504" s="11">
        <v>200</v>
      </c>
      <c r="G2504" s="12">
        <v>4</v>
      </c>
      <c r="H2504" s="12">
        <v>613</v>
      </c>
      <c r="I2504" s="12">
        <v>632</v>
      </c>
      <c r="J2504" s="12">
        <v>621</v>
      </c>
      <c r="K2504" s="12">
        <v>611</v>
      </c>
      <c r="L2504" s="12">
        <v>2</v>
      </c>
      <c r="M2504" s="12">
        <v>60</v>
      </c>
      <c r="N2504" s="12">
        <v>4610</v>
      </c>
      <c r="O2504" s="12">
        <v>1</v>
      </c>
      <c r="P2504" s="12">
        <v>20089</v>
      </c>
      <c r="Q2504" s="12">
        <v>1</v>
      </c>
      <c r="R2504" s="12">
        <v>3990000</v>
      </c>
      <c r="S2504" s="12">
        <v>5005</v>
      </c>
      <c r="T2504" s="12">
        <v>5006</v>
      </c>
      <c r="U2504" s="12">
        <v>5</v>
      </c>
      <c r="V2504" s="12">
        <v>356180</v>
      </c>
      <c r="W2504" s="12">
        <v>6</v>
      </c>
      <c r="X2504" s="12">
        <v>36017</v>
      </c>
      <c r="Y2504" s="12">
        <v>21</v>
      </c>
      <c r="Z2504" s="12">
        <v>17805</v>
      </c>
      <c r="AA2504" s="12">
        <v>0</v>
      </c>
      <c r="AB2504" s="12">
        <v>0</v>
      </c>
      <c r="AC2504" s="12">
        <v>0</v>
      </c>
      <c r="AD2504" s="12">
        <v>228628</v>
      </c>
      <c r="AE2504" s="12">
        <v>98305000</v>
      </c>
      <c r="AF2504" s="12" t="s">
        <v>190</v>
      </c>
      <c r="AG2504" s="12" t="s">
        <v>159</v>
      </c>
      <c r="AH2504" s="12">
        <v>1</v>
      </c>
    </row>
    <row r="2505" spans="1:37" s="12" customFormat="1">
      <c r="A2505" s="12">
        <v>2008955</v>
      </c>
      <c r="B2505" s="12">
        <v>2008901</v>
      </c>
      <c r="C2505" s="12" t="s">
        <v>58</v>
      </c>
      <c r="D2505" s="12">
        <v>20</v>
      </c>
      <c r="E2505" s="12">
        <v>55</v>
      </c>
      <c r="F2505" s="11">
        <v>200</v>
      </c>
      <c r="G2505" s="12">
        <v>4</v>
      </c>
      <c r="H2505" s="12">
        <v>712</v>
      </c>
      <c r="I2505" s="12">
        <v>631</v>
      </c>
      <c r="J2505" s="12">
        <v>623</v>
      </c>
      <c r="K2505" s="12">
        <v>612</v>
      </c>
      <c r="L2505" s="12">
        <v>2</v>
      </c>
      <c r="M2505" s="12">
        <v>60</v>
      </c>
      <c r="N2505" s="12">
        <v>4810</v>
      </c>
      <c r="O2505" s="12">
        <v>1</v>
      </c>
      <c r="P2505" s="12">
        <v>20089</v>
      </c>
      <c r="Q2505" s="12">
        <v>1</v>
      </c>
      <c r="R2505" s="12">
        <v>4015000</v>
      </c>
      <c r="S2505" s="12">
        <v>5005</v>
      </c>
      <c r="T2505" s="12">
        <v>5006</v>
      </c>
      <c r="U2505" s="12">
        <v>5</v>
      </c>
      <c r="V2505" s="12">
        <v>362880</v>
      </c>
      <c r="W2505" s="12">
        <v>6</v>
      </c>
      <c r="X2505" s="12">
        <v>37133</v>
      </c>
      <c r="Y2505" s="12">
        <v>21</v>
      </c>
      <c r="Z2505" s="12">
        <v>19000</v>
      </c>
      <c r="AA2505" s="12">
        <v>0</v>
      </c>
      <c r="AB2505" s="12">
        <v>0</v>
      </c>
      <c r="AC2505" s="12">
        <v>0</v>
      </c>
      <c r="AD2505" s="12">
        <v>248285</v>
      </c>
      <c r="AE2505" s="12">
        <v>102295000</v>
      </c>
      <c r="AF2505" s="12" t="s">
        <v>191</v>
      </c>
      <c r="AG2505" s="12" t="s">
        <v>158</v>
      </c>
      <c r="AH2505" s="12">
        <v>1</v>
      </c>
      <c r="AI2505" s="11"/>
      <c r="AJ2505" s="11"/>
      <c r="AK2505" s="11"/>
    </row>
    <row r="2506" spans="1:37" s="12" customFormat="1">
      <c r="A2506" s="12">
        <v>2008956</v>
      </c>
      <c r="B2506" s="12">
        <v>2008901</v>
      </c>
      <c r="C2506" s="12" t="s">
        <v>58</v>
      </c>
      <c r="D2506" s="12">
        <v>20</v>
      </c>
      <c r="E2506" s="12">
        <v>56</v>
      </c>
      <c r="F2506" s="11">
        <v>200</v>
      </c>
      <c r="G2506" s="12">
        <v>4</v>
      </c>
      <c r="H2506" s="12">
        <v>711</v>
      </c>
      <c r="I2506" s="12">
        <v>633</v>
      </c>
      <c r="J2506" s="12">
        <v>622</v>
      </c>
      <c r="K2506" s="12">
        <v>611</v>
      </c>
      <c r="L2506" s="12">
        <v>2</v>
      </c>
      <c r="M2506" s="12">
        <v>60</v>
      </c>
      <c r="N2506" s="12">
        <v>5010</v>
      </c>
      <c r="O2506" s="12">
        <v>1</v>
      </c>
      <c r="P2506" s="12">
        <v>20089</v>
      </c>
      <c r="Q2506" s="12">
        <v>1</v>
      </c>
      <c r="R2506" s="12">
        <v>4040000</v>
      </c>
      <c r="S2506" s="12">
        <v>5005</v>
      </c>
      <c r="T2506" s="12">
        <v>5006</v>
      </c>
      <c r="U2506" s="12">
        <v>5</v>
      </c>
      <c r="V2506" s="12">
        <v>387000</v>
      </c>
      <c r="W2506" s="12">
        <v>6</v>
      </c>
      <c r="X2506" s="12">
        <v>38253</v>
      </c>
      <c r="Y2506" s="12">
        <v>21</v>
      </c>
      <c r="Z2506" s="12">
        <v>19336</v>
      </c>
      <c r="AA2506" s="12">
        <v>0</v>
      </c>
      <c r="AB2506" s="12">
        <v>0</v>
      </c>
      <c r="AC2506" s="12">
        <v>0</v>
      </c>
      <c r="AD2506" s="12">
        <v>273306</v>
      </c>
      <c r="AE2506" s="12">
        <v>106310000</v>
      </c>
      <c r="AF2506" s="12" t="s">
        <v>192</v>
      </c>
      <c r="AG2506" s="12" t="s">
        <v>159</v>
      </c>
      <c r="AH2506" s="12">
        <v>1</v>
      </c>
      <c r="AI2506" s="11"/>
      <c r="AJ2506" s="11"/>
      <c r="AK2506" s="11"/>
    </row>
    <row r="2507" spans="1:37" s="12" customFormat="1">
      <c r="A2507" s="12">
        <v>2008957</v>
      </c>
      <c r="B2507" s="12">
        <v>2008901</v>
      </c>
      <c r="C2507" s="12" t="s">
        <v>58</v>
      </c>
      <c r="D2507" s="12">
        <v>20</v>
      </c>
      <c r="E2507" s="12">
        <v>57</v>
      </c>
      <c r="F2507" s="11">
        <v>200</v>
      </c>
      <c r="G2507" s="12">
        <v>4</v>
      </c>
      <c r="H2507" s="12">
        <v>713</v>
      </c>
      <c r="I2507" s="12">
        <v>632</v>
      </c>
      <c r="J2507" s="12">
        <v>621</v>
      </c>
      <c r="K2507" s="12">
        <v>613</v>
      </c>
      <c r="L2507" s="12">
        <v>2</v>
      </c>
      <c r="M2507" s="12">
        <v>60</v>
      </c>
      <c r="N2507" s="12">
        <v>5210</v>
      </c>
      <c r="O2507" s="12">
        <v>1</v>
      </c>
      <c r="P2507" s="12">
        <v>20089</v>
      </c>
      <c r="Q2507" s="12">
        <v>1</v>
      </c>
      <c r="R2507" s="12">
        <v>4065000</v>
      </c>
      <c r="S2507" s="12">
        <v>5005</v>
      </c>
      <c r="T2507" s="12">
        <v>5006</v>
      </c>
      <c r="U2507" s="12">
        <v>5</v>
      </c>
      <c r="V2507" s="12">
        <v>393740</v>
      </c>
      <c r="W2507" s="12">
        <v>6</v>
      </c>
      <c r="X2507" s="12">
        <v>39377</v>
      </c>
      <c r="Y2507" s="12">
        <v>21</v>
      </c>
      <c r="Z2507" s="12">
        <v>20533</v>
      </c>
      <c r="AA2507" s="12">
        <v>0</v>
      </c>
      <c r="AB2507" s="12">
        <v>0</v>
      </c>
      <c r="AC2507" s="12">
        <v>0</v>
      </c>
      <c r="AD2507" s="12">
        <v>298327</v>
      </c>
      <c r="AE2507" s="12">
        <v>110350000</v>
      </c>
      <c r="AF2507" s="12" t="s">
        <v>193</v>
      </c>
      <c r="AG2507" s="12" t="s">
        <v>158</v>
      </c>
      <c r="AH2507" s="12">
        <v>1</v>
      </c>
      <c r="AI2507" s="11"/>
      <c r="AJ2507" s="11"/>
      <c r="AK2507" s="11"/>
    </row>
    <row r="2508" spans="1:37" s="12" customFormat="1">
      <c r="A2508" s="12">
        <v>2008958</v>
      </c>
      <c r="B2508" s="12">
        <v>2008901</v>
      </c>
      <c r="C2508" s="12" t="s">
        <v>58</v>
      </c>
      <c r="D2508" s="12">
        <v>20</v>
      </c>
      <c r="E2508" s="12">
        <v>58</v>
      </c>
      <c r="F2508" s="11">
        <v>200</v>
      </c>
      <c r="G2508" s="12">
        <v>4</v>
      </c>
      <c r="H2508" s="12">
        <v>712</v>
      </c>
      <c r="I2508" s="12">
        <v>731</v>
      </c>
      <c r="J2508" s="12">
        <v>623</v>
      </c>
      <c r="K2508" s="12">
        <v>612</v>
      </c>
      <c r="L2508" s="12">
        <v>2</v>
      </c>
      <c r="M2508" s="12">
        <v>60</v>
      </c>
      <c r="N2508" s="12">
        <v>5410</v>
      </c>
      <c r="O2508" s="12">
        <v>1</v>
      </c>
      <c r="P2508" s="12">
        <v>20089</v>
      </c>
      <c r="Q2508" s="12">
        <v>1</v>
      </c>
      <c r="R2508" s="12">
        <v>4085000</v>
      </c>
      <c r="S2508" s="12">
        <v>5005</v>
      </c>
      <c r="T2508" s="12">
        <v>5006</v>
      </c>
      <c r="U2508" s="12">
        <v>5</v>
      </c>
      <c r="V2508" s="12">
        <v>417900</v>
      </c>
      <c r="W2508" s="12">
        <v>6</v>
      </c>
      <c r="X2508" s="12">
        <v>40503</v>
      </c>
      <c r="Y2508" s="12">
        <v>21</v>
      </c>
      <c r="Z2508" s="12">
        <v>20871</v>
      </c>
      <c r="AA2508" s="12">
        <v>0</v>
      </c>
      <c r="AB2508" s="12">
        <v>0</v>
      </c>
      <c r="AC2508" s="12">
        <v>0</v>
      </c>
      <c r="AD2508" s="12">
        <v>323348</v>
      </c>
      <c r="AE2508" s="12">
        <v>114415000</v>
      </c>
      <c r="AF2508" s="12" t="s">
        <v>194</v>
      </c>
      <c r="AG2508" s="12" t="s">
        <v>159</v>
      </c>
      <c r="AH2508" s="12">
        <v>1</v>
      </c>
      <c r="AI2508" s="11"/>
      <c r="AJ2508" s="11"/>
      <c r="AK2508" s="11"/>
    </row>
    <row r="2509" spans="1:37" s="12" customFormat="1">
      <c r="A2509" s="12">
        <v>2008959</v>
      </c>
      <c r="B2509" s="12">
        <v>2008901</v>
      </c>
      <c r="C2509" s="12" t="s">
        <v>58</v>
      </c>
      <c r="D2509" s="12">
        <v>20</v>
      </c>
      <c r="E2509" s="12">
        <v>59</v>
      </c>
      <c r="F2509" s="11">
        <v>200</v>
      </c>
      <c r="G2509" s="12">
        <v>4</v>
      </c>
      <c r="H2509" s="12">
        <v>711</v>
      </c>
      <c r="I2509" s="12">
        <v>733</v>
      </c>
      <c r="J2509" s="12">
        <v>622</v>
      </c>
      <c r="K2509" s="12">
        <v>612</v>
      </c>
      <c r="L2509" s="12">
        <v>2</v>
      </c>
      <c r="M2509" s="12">
        <v>60</v>
      </c>
      <c r="N2509" s="12">
        <v>5610</v>
      </c>
      <c r="O2509" s="12">
        <v>1</v>
      </c>
      <c r="P2509" s="12">
        <v>20089</v>
      </c>
      <c r="Q2509" s="12">
        <v>1</v>
      </c>
      <c r="R2509" s="12">
        <v>4720000</v>
      </c>
      <c r="S2509" s="12">
        <v>5005</v>
      </c>
      <c r="T2509" s="12">
        <v>5006</v>
      </c>
      <c r="U2509" s="12">
        <v>5</v>
      </c>
      <c r="V2509" s="12">
        <v>424680</v>
      </c>
      <c r="W2509" s="12">
        <v>6</v>
      </c>
      <c r="X2509" s="12">
        <v>41633</v>
      </c>
      <c r="Y2509" s="12">
        <v>21</v>
      </c>
      <c r="Z2509" s="12">
        <v>22070</v>
      </c>
      <c r="AA2509" s="12">
        <v>0</v>
      </c>
      <c r="AB2509" s="12">
        <v>0</v>
      </c>
      <c r="AC2509" s="12">
        <v>0</v>
      </c>
      <c r="AD2509" s="12">
        <v>353732</v>
      </c>
      <c r="AE2509" s="12">
        <v>118500000</v>
      </c>
      <c r="AF2509" s="12" t="s">
        <v>195</v>
      </c>
      <c r="AG2509" s="12" t="s">
        <v>136</v>
      </c>
      <c r="AH2509" s="12">
        <v>1</v>
      </c>
      <c r="AI2509" s="11"/>
      <c r="AJ2509" s="11"/>
      <c r="AK2509" s="11"/>
    </row>
    <row r="2510" spans="1:37" s="12" customFormat="1">
      <c r="A2510" s="12">
        <v>2008960</v>
      </c>
      <c r="B2510" s="12">
        <v>2008901</v>
      </c>
      <c r="C2510" s="12" t="s">
        <v>58</v>
      </c>
      <c r="D2510" s="12">
        <v>20</v>
      </c>
      <c r="E2510" s="12">
        <v>60</v>
      </c>
      <c r="F2510" s="11">
        <v>200</v>
      </c>
      <c r="G2510" s="12">
        <v>0</v>
      </c>
      <c r="H2510" s="12">
        <v>0</v>
      </c>
      <c r="I2510" s="12">
        <v>0</v>
      </c>
      <c r="J2510" s="12">
        <v>0</v>
      </c>
      <c r="K2510" s="12">
        <v>0</v>
      </c>
      <c r="L2510" s="12">
        <v>0</v>
      </c>
      <c r="M2510" s="12">
        <v>0</v>
      </c>
      <c r="N2510" s="12">
        <v>0</v>
      </c>
      <c r="O2510" s="12">
        <v>0</v>
      </c>
      <c r="P2510" s="12">
        <v>0</v>
      </c>
      <c r="Q2510" s="12">
        <v>0</v>
      </c>
      <c r="R2510" s="12">
        <v>0</v>
      </c>
      <c r="S2510" s="12">
        <v>5006</v>
      </c>
      <c r="T2510" s="12">
        <v>0</v>
      </c>
      <c r="U2510" s="12">
        <v>5</v>
      </c>
      <c r="V2510" s="12">
        <v>432280</v>
      </c>
      <c r="W2510" s="12">
        <v>6</v>
      </c>
      <c r="X2510" s="12">
        <v>42900</v>
      </c>
      <c r="Y2510" s="12">
        <v>21</v>
      </c>
      <c r="Z2510" s="12">
        <v>22450</v>
      </c>
      <c r="AA2510" s="12">
        <v>0</v>
      </c>
      <c r="AB2510" s="12">
        <v>0</v>
      </c>
      <c r="AC2510" s="12">
        <v>0</v>
      </c>
      <c r="AD2510" s="12">
        <v>384116</v>
      </c>
      <c r="AE2510" s="12">
        <v>123220000</v>
      </c>
      <c r="AF2510" s="12">
        <v>0</v>
      </c>
      <c r="AG2510" s="12">
        <v>0</v>
      </c>
      <c r="AH2510" s="12">
        <v>0</v>
      </c>
      <c r="AI2510" s="11"/>
      <c r="AJ2510" s="11"/>
      <c r="AK2510" s="11"/>
    </row>
    <row r="2511" spans="1:37" s="12" customFormat="1">
      <c r="A2511" s="12">
        <v>2011151</v>
      </c>
      <c r="B2511" s="12">
        <v>2011101</v>
      </c>
      <c r="C2511" s="12" t="s">
        <v>59</v>
      </c>
      <c r="D2511" s="12">
        <v>20</v>
      </c>
      <c r="E2511" s="12">
        <v>51</v>
      </c>
      <c r="F2511" s="11">
        <v>200</v>
      </c>
      <c r="G2511" s="12">
        <v>4</v>
      </c>
      <c r="H2511" s="12">
        <v>611</v>
      </c>
      <c r="I2511" s="12">
        <v>633</v>
      </c>
      <c r="J2511" s="12">
        <v>622</v>
      </c>
      <c r="K2511" s="12">
        <v>621</v>
      </c>
      <c r="L2511" s="12">
        <v>2</v>
      </c>
      <c r="M2511" s="12">
        <v>60</v>
      </c>
      <c r="N2511" s="12">
        <v>4010</v>
      </c>
      <c r="O2511" s="12">
        <v>1</v>
      </c>
      <c r="P2511" s="12">
        <v>20111</v>
      </c>
      <c r="Q2511" s="12">
        <v>1</v>
      </c>
      <c r="R2511" s="12">
        <v>3915000</v>
      </c>
      <c r="S2511" s="12">
        <v>5005</v>
      </c>
      <c r="T2511" s="12">
        <v>5006</v>
      </c>
      <c r="U2511" s="12">
        <v>5</v>
      </c>
      <c r="V2511" s="12">
        <v>350430</v>
      </c>
      <c r="W2511" s="12">
        <v>6</v>
      </c>
      <c r="X2511" s="12">
        <v>20429</v>
      </c>
      <c r="Y2511" s="12">
        <v>21</v>
      </c>
      <c r="Z2511" s="12">
        <v>18398</v>
      </c>
      <c r="AA2511" s="12">
        <v>0</v>
      </c>
      <c r="AB2511" s="12">
        <v>0</v>
      </c>
      <c r="AC2511" s="12">
        <v>0</v>
      </c>
      <c r="AD2511" s="12">
        <v>169657</v>
      </c>
      <c r="AE2511" s="12">
        <v>86485000</v>
      </c>
      <c r="AF2511" s="12" t="s">
        <v>187</v>
      </c>
      <c r="AG2511" s="12" t="s">
        <v>158</v>
      </c>
      <c r="AH2511" s="12">
        <v>1</v>
      </c>
      <c r="AI2511" s="11"/>
      <c r="AJ2511" s="11"/>
      <c r="AK2511" s="11"/>
    </row>
    <row r="2512" spans="1:37" s="12" customFormat="1">
      <c r="A2512" s="12">
        <v>2011152</v>
      </c>
      <c r="B2512" s="12">
        <v>2011101</v>
      </c>
      <c r="C2512" s="12" t="s">
        <v>59</v>
      </c>
      <c r="D2512" s="12">
        <v>20</v>
      </c>
      <c r="E2512" s="12">
        <v>52</v>
      </c>
      <c r="F2512" s="11">
        <v>200</v>
      </c>
      <c r="G2512" s="12">
        <v>4</v>
      </c>
      <c r="H2512" s="12">
        <v>613</v>
      </c>
      <c r="I2512" s="12">
        <v>632</v>
      </c>
      <c r="J2512" s="12">
        <v>621</v>
      </c>
      <c r="K2512" s="12">
        <v>623</v>
      </c>
      <c r="L2512" s="12">
        <v>2</v>
      </c>
      <c r="M2512" s="12">
        <v>60</v>
      </c>
      <c r="N2512" s="12">
        <v>4210</v>
      </c>
      <c r="O2512" s="12">
        <v>1</v>
      </c>
      <c r="P2512" s="12">
        <v>20111</v>
      </c>
      <c r="Q2512" s="12">
        <v>1</v>
      </c>
      <c r="R2512" s="12">
        <v>3940000</v>
      </c>
      <c r="S2512" s="12">
        <v>5005</v>
      </c>
      <c r="T2512" s="12">
        <v>5006</v>
      </c>
      <c r="U2512" s="12">
        <v>5</v>
      </c>
      <c r="V2512" s="12">
        <v>376130</v>
      </c>
      <c r="W2512" s="12">
        <v>6</v>
      </c>
      <c r="X2512" s="12">
        <v>21121</v>
      </c>
      <c r="Y2512" s="12">
        <v>21</v>
      </c>
      <c r="Z2512" s="12">
        <v>18813</v>
      </c>
      <c r="AA2512" s="12">
        <v>0</v>
      </c>
      <c r="AB2512" s="12">
        <v>0</v>
      </c>
      <c r="AC2512" s="12">
        <v>0</v>
      </c>
      <c r="AD2512" s="12">
        <v>189314</v>
      </c>
      <c r="AE2512" s="12">
        <v>90400000</v>
      </c>
      <c r="AF2512" s="12" t="s">
        <v>188</v>
      </c>
      <c r="AG2512" s="12" t="s">
        <v>159</v>
      </c>
      <c r="AH2512" s="12">
        <v>1</v>
      </c>
      <c r="AI2512" s="11"/>
      <c r="AJ2512" s="11"/>
      <c r="AK2512" s="11"/>
    </row>
    <row r="2513" spans="1:37" s="12" customFormat="1">
      <c r="A2513" s="12">
        <v>2011153</v>
      </c>
      <c r="B2513" s="12">
        <v>2011101</v>
      </c>
      <c r="C2513" s="12" t="s">
        <v>59</v>
      </c>
      <c r="D2513" s="12">
        <v>20</v>
      </c>
      <c r="E2513" s="12">
        <v>53</v>
      </c>
      <c r="F2513" s="11">
        <v>200</v>
      </c>
      <c r="G2513" s="12">
        <v>4</v>
      </c>
      <c r="H2513" s="12">
        <v>612</v>
      </c>
      <c r="I2513" s="12">
        <v>631</v>
      </c>
      <c r="J2513" s="12">
        <v>623</v>
      </c>
      <c r="K2513" s="12">
        <v>622</v>
      </c>
      <c r="L2513" s="12">
        <v>2</v>
      </c>
      <c r="M2513" s="12">
        <v>60</v>
      </c>
      <c r="N2513" s="12">
        <v>4410</v>
      </c>
      <c r="O2513" s="12">
        <v>1</v>
      </c>
      <c r="P2513" s="12">
        <v>20111</v>
      </c>
      <c r="Q2513" s="12">
        <v>1</v>
      </c>
      <c r="R2513" s="12">
        <v>3965000</v>
      </c>
      <c r="S2513" s="12">
        <v>5005</v>
      </c>
      <c r="T2513" s="12">
        <v>5006</v>
      </c>
      <c r="U2513" s="12">
        <v>5</v>
      </c>
      <c r="V2513" s="12">
        <v>384455</v>
      </c>
      <c r="W2513" s="12">
        <v>6</v>
      </c>
      <c r="X2513" s="12">
        <v>21815</v>
      </c>
      <c r="Y2513" s="12">
        <v>21</v>
      </c>
      <c r="Z2513" s="12">
        <v>20089</v>
      </c>
      <c r="AA2513" s="12">
        <v>0</v>
      </c>
      <c r="AB2513" s="12">
        <v>0</v>
      </c>
      <c r="AC2513" s="12">
        <v>0</v>
      </c>
      <c r="AD2513" s="12">
        <v>208971</v>
      </c>
      <c r="AE2513" s="12">
        <v>94340000</v>
      </c>
      <c r="AF2513" s="12" t="s">
        <v>189</v>
      </c>
      <c r="AG2513" s="12" t="s">
        <v>158</v>
      </c>
      <c r="AH2513" s="12">
        <v>1</v>
      </c>
      <c r="AI2513" s="11"/>
      <c r="AJ2513" s="11"/>
      <c r="AK2513" s="11"/>
    </row>
    <row r="2514" spans="1:37" s="12" customFormat="1">
      <c r="A2514" s="12">
        <v>2011154</v>
      </c>
      <c r="B2514" s="12">
        <v>2011101</v>
      </c>
      <c r="C2514" s="12" t="s">
        <v>59</v>
      </c>
      <c r="D2514" s="12">
        <v>20</v>
      </c>
      <c r="E2514" s="12">
        <v>54</v>
      </c>
      <c r="F2514" s="11">
        <v>200</v>
      </c>
      <c r="G2514" s="12">
        <v>4</v>
      </c>
      <c r="H2514" s="12">
        <v>611</v>
      </c>
      <c r="I2514" s="12">
        <v>633</v>
      </c>
      <c r="J2514" s="12">
        <v>622</v>
      </c>
      <c r="K2514" s="12">
        <v>621</v>
      </c>
      <c r="L2514" s="12">
        <v>2</v>
      </c>
      <c r="M2514" s="12">
        <v>60</v>
      </c>
      <c r="N2514" s="12">
        <v>4610</v>
      </c>
      <c r="O2514" s="12">
        <v>1</v>
      </c>
      <c r="P2514" s="12">
        <v>20111</v>
      </c>
      <c r="Q2514" s="12">
        <v>1</v>
      </c>
      <c r="R2514" s="12">
        <v>3990000</v>
      </c>
      <c r="S2514" s="12">
        <v>5005</v>
      </c>
      <c r="T2514" s="12">
        <v>5006</v>
      </c>
      <c r="U2514" s="12">
        <v>5</v>
      </c>
      <c r="V2514" s="12">
        <v>410205</v>
      </c>
      <c r="W2514" s="12">
        <v>6</v>
      </c>
      <c r="X2514" s="12">
        <v>22510</v>
      </c>
      <c r="Y2514" s="12">
        <v>21</v>
      </c>
      <c r="Z2514" s="12">
        <v>20506</v>
      </c>
      <c r="AA2514" s="12">
        <v>0</v>
      </c>
      <c r="AB2514" s="12">
        <v>0</v>
      </c>
      <c r="AC2514" s="12">
        <v>0</v>
      </c>
      <c r="AD2514" s="12">
        <v>228628</v>
      </c>
      <c r="AE2514" s="12">
        <v>98305000</v>
      </c>
      <c r="AF2514" s="12" t="s">
        <v>190</v>
      </c>
      <c r="AG2514" s="12" t="s">
        <v>159</v>
      </c>
      <c r="AH2514" s="12">
        <v>1</v>
      </c>
      <c r="AI2514" s="11"/>
      <c r="AJ2514" s="11"/>
      <c r="AK2514" s="11"/>
    </row>
    <row r="2515" spans="1:37" s="12" customFormat="1">
      <c r="A2515" s="12">
        <v>2011155</v>
      </c>
      <c r="B2515" s="12">
        <v>2011101</v>
      </c>
      <c r="C2515" s="12" t="s">
        <v>59</v>
      </c>
      <c r="D2515" s="12">
        <v>20</v>
      </c>
      <c r="E2515" s="12">
        <v>55</v>
      </c>
      <c r="F2515" s="11">
        <v>200</v>
      </c>
      <c r="G2515" s="12">
        <v>4</v>
      </c>
      <c r="H2515" s="12">
        <v>713</v>
      </c>
      <c r="I2515" s="12">
        <v>612</v>
      </c>
      <c r="J2515" s="12">
        <v>621</v>
      </c>
      <c r="K2515" s="12">
        <v>623</v>
      </c>
      <c r="L2515" s="12">
        <v>2</v>
      </c>
      <c r="M2515" s="12">
        <v>60</v>
      </c>
      <c r="N2515" s="12">
        <v>4810</v>
      </c>
      <c r="O2515" s="12">
        <v>1</v>
      </c>
      <c r="P2515" s="12">
        <v>20111</v>
      </c>
      <c r="Q2515" s="12">
        <v>1</v>
      </c>
      <c r="R2515" s="12">
        <v>4015000</v>
      </c>
      <c r="S2515" s="12">
        <v>5005</v>
      </c>
      <c r="T2515" s="12">
        <v>5006</v>
      </c>
      <c r="U2515" s="12">
        <v>5</v>
      </c>
      <c r="V2515" s="12">
        <v>418580</v>
      </c>
      <c r="W2515" s="12">
        <v>6</v>
      </c>
      <c r="X2515" s="12">
        <v>23208</v>
      </c>
      <c r="Y2515" s="12">
        <v>21</v>
      </c>
      <c r="Z2515" s="12">
        <v>21785</v>
      </c>
      <c r="AA2515" s="12">
        <v>0</v>
      </c>
      <c r="AB2515" s="12">
        <v>0</v>
      </c>
      <c r="AC2515" s="12">
        <v>0</v>
      </c>
      <c r="AD2515" s="12">
        <v>248285</v>
      </c>
      <c r="AE2515" s="12">
        <v>102295000</v>
      </c>
      <c r="AF2515" s="12" t="s">
        <v>191</v>
      </c>
      <c r="AG2515" s="12" t="s">
        <v>158</v>
      </c>
      <c r="AH2515" s="12">
        <v>1</v>
      </c>
      <c r="AI2515" s="11"/>
      <c r="AJ2515" s="11"/>
      <c r="AK2515" s="11"/>
    </row>
    <row r="2516" spans="1:37" s="12" customFormat="1">
      <c r="A2516" s="12">
        <v>2011156</v>
      </c>
      <c r="B2516" s="12">
        <v>2011101</v>
      </c>
      <c r="C2516" s="12" t="s">
        <v>59</v>
      </c>
      <c r="D2516" s="12">
        <v>20</v>
      </c>
      <c r="E2516" s="12">
        <v>56</v>
      </c>
      <c r="F2516" s="11">
        <v>200</v>
      </c>
      <c r="G2516" s="12">
        <v>4</v>
      </c>
      <c r="H2516" s="12">
        <v>712</v>
      </c>
      <c r="I2516" s="12">
        <v>631</v>
      </c>
      <c r="J2516" s="12">
        <v>623</v>
      </c>
      <c r="K2516" s="12">
        <v>622</v>
      </c>
      <c r="L2516" s="12">
        <v>2</v>
      </c>
      <c r="M2516" s="12">
        <v>60</v>
      </c>
      <c r="N2516" s="12">
        <v>5010</v>
      </c>
      <c r="O2516" s="12">
        <v>1</v>
      </c>
      <c r="P2516" s="12">
        <v>20111</v>
      </c>
      <c r="Q2516" s="12">
        <v>1</v>
      </c>
      <c r="R2516" s="12">
        <v>4040000</v>
      </c>
      <c r="S2516" s="12">
        <v>5005</v>
      </c>
      <c r="T2516" s="12">
        <v>5006</v>
      </c>
      <c r="U2516" s="12">
        <v>5</v>
      </c>
      <c r="V2516" s="12">
        <v>444380</v>
      </c>
      <c r="W2516" s="12">
        <v>6</v>
      </c>
      <c r="X2516" s="12">
        <v>23908</v>
      </c>
      <c r="Y2516" s="12">
        <v>21</v>
      </c>
      <c r="Z2516" s="12">
        <v>22205</v>
      </c>
      <c r="AA2516" s="12">
        <v>0</v>
      </c>
      <c r="AB2516" s="12">
        <v>0</v>
      </c>
      <c r="AC2516" s="12">
        <v>0</v>
      </c>
      <c r="AD2516" s="12">
        <v>273306</v>
      </c>
      <c r="AE2516" s="12">
        <v>106310000</v>
      </c>
      <c r="AF2516" s="12" t="s">
        <v>192</v>
      </c>
      <c r="AG2516" s="12" t="s">
        <v>159</v>
      </c>
      <c r="AH2516" s="12">
        <v>1</v>
      </c>
      <c r="AI2516" s="11"/>
      <c r="AJ2516" s="11"/>
      <c r="AK2516" s="11"/>
    </row>
    <row r="2517" spans="1:37" s="12" customFormat="1">
      <c r="A2517" s="12">
        <v>2011157</v>
      </c>
      <c r="B2517" s="12">
        <v>2011101</v>
      </c>
      <c r="C2517" s="12" t="s">
        <v>59</v>
      </c>
      <c r="D2517" s="12">
        <v>20</v>
      </c>
      <c r="E2517" s="12">
        <v>57</v>
      </c>
      <c r="F2517" s="11">
        <v>200</v>
      </c>
      <c r="G2517" s="12">
        <v>4</v>
      </c>
      <c r="H2517" s="12">
        <v>711</v>
      </c>
      <c r="I2517" s="12">
        <v>633</v>
      </c>
      <c r="J2517" s="12">
        <v>622</v>
      </c>
      <c r="K2517" s="12">
        <v>621</v>
      </c>
      <c r="L2517" s="12">
        <v>2</v>
      </c>
      <c r="M2517" s="12">
        <v>60</v>
      </c>
      <c r="N2517" s="12">
        <v>5210</v>
      </c>
      <c r="O2517" s="12">
        <v>1</v>
      </c>
      <c r="P2517" s="12">
        <v>20111</v>
      </c>
      <c r="Q2517" s="12">
        <v>1</v>
      </c>
      <c r="R2517" s="12">
        <v>4065000</v>
      </c>
      <c r="S2517" s="12">
        <v>5005</v>
      </c>
      <c r="T2517" s="12">
        <v>5006</v>
      </c>
      <c r="U2517" s="12">
        <v>5</v>
      </c>
      <c r="V2517" s="12">
        <v>452805</v>
      </c>
      <c r="W2517" s="12">
        <v>6</v>
      </c>
      <c r="X2517" s="12">
        <v>24610</v>
      </c>
      <c r="Y2517" s="12">
        <v>21</v>
      </c>
      <c r="Z2517" s="12">
        <v>23486</v>
      </c>
      <c r="AA2517" s="12">
        <v>0</v>
      </c>
      <c r="AB2517" s="12">
        <v>0</v>
      </c>
      <c r="AC2517" s="12">
        <v>0</v>
      </c>
      <c r="AD2517" s="12">
        <v>298327</v>
      </c>
      <c r="AE2517" s="12">
        <v>110350000</v>
      </c>
      <c r="AF2517" s="12" t="s">
        <v>193</v>
      </c>
      <c r="AG2517" s="12" t="s">
        <v>158</v>
      </c>
      <c r="AH2517" s="12">
        <v>1</v>
      </c>
      <c r="AI2517" s="11"/>
      <c r="AJ2517" s="11"/>
      <c r="AK2517" s="11"/>
    </row>
    <row r="2518" spans="1:37" s="12" customFormat="1">
      <c r="A2518" s="12">
        <v>2011158</v>
      </c>
      <c r="B2518" s="12">
        <v>2011101</v>
      </c>
      <c r="C2518" s="12" t="s">
        <v>59</v>
      </c>
      <c r="D2518" s="12">
        <v>20</v>
      </c>
      <c r="E2518" s="12">
        <v>58</v>
      </c>
      <c r="F2518" s="11">
        <v>200</v>
      </c>
      <c r="G2518" s="12">
        <v>4</v>
      </c>
      <c r="H2518" s="12">
        <v>713</v>
      </c>
      <c r="I2518" s="12">
        <v>732</v>
      </c>
      <c r="J2518" s="12">
        <v>621</v>
      </c>
      <c r="K2518" s="12">
        <v>623</v>
      </c>
      <c r="L2518" s="12">
        <v>2</v>
      </c>
      <c r="M2518" s="12">
        <v>60</v>
      </c>
      <c r="N2518" s="12">
        <v>5410</v>
      </c>
      <c r="O2518" s="12">
        <v>1</v>
      </c>
      <c r="P2518" s="12">
        <v>20111</v>
      </c>
      <c r="Q2518" s="12">
        <v>1</v>
      </c>
      <c r="R2518" s="12">
        <v>4085000</v>
      </c>
      <c r="S2518" s="12">
        <v>5005</v>
      </c>
      <c r="T2518" s="12">
        <v>5006</v>
      </c>
      <c r="U2518" s="12">
        <v>5</v>
      </c>
      <c r="V2518" s="12">
        <v>478655</v>
      </c>
      <c r="W2518" s="12">
        <v>6</v>
      </c>
      <c r="X2518" s="12">
        <v>25315</v>
      </c>
      <c r="Y2518" s="12">
        <v>21</v>
      </c>
      <c r="Z2518" s="12">
        <v>23909</v>
      </c>
      <c r="AA2518" s="12">
        <v>0</v>
      </c>
      <c r="AB2518" s="12">
        <v>0</v>
      </c>
      <c r="AC2518" s="12">
        <v>0</v>
      </c>
      <c r="AD2518" s="12">
        <v>323348</v>
      </c>
      <c r="AE2518" s="12">
        <v>114415000</v>
      </c>
      <c r="AF2518" s="12" t="s">
        <v>194</v>
      </c>
      <c r="AG2518" s="12" t="s">
        <v>159</v>
      </c>
      <c r="AH2518" s="12">
        <v>1</v>
      </c>
      <c r="AI2518" s="11"/>
      <c r="AJ2518" s="11"/>
      <c r="AK2518" s="11"/>
    </row>
    <row r="2519" spans="1:37" s="12" customFormat="1">
      <c r="A2519" s="12">
        <v>2011159</v>
      </c>
      <c r="B2519" s="12">
        <v>2011101</v>
      </c>
      <c r="C2519" s="12" t="s">
        <v>59</v>
      </c>
      <c r="D2519" s="12">
        <v>20</v>
      </c>
      <c r="E2519" s="12">
        <v>59</v>
      </c>
      <c r="F2519" s="11">
        <v>200</v>
      </c>
      <c r="G2519" s="12">
        <v>4</v>
      </c>
      <c r="H2519" s="12">
        <v>712</v>
      </c>
      <c r="I2519" s="12">
        <v>731</v>
      </c>
      <c r="J2519" s="12">
        <v>623</v>
      </c>
      <c r="K2519" s="12">
        <v>622</v>
      </c>
      <c r="L2519" s="12">
        <v>2</v>
      </c>
      <c r="M2519" s="12">
        <v>60</v>
      </c>
      <c r="N2519" s="12">
        <v>5610</v>
      </c>
      <c r="O2519" s="12">
        <v>1</v>
      </c>
      <c r="P2519" s="12">
        <v>20111</v>
      </c>
      <c r="Q2519" s="12">
        <v>1</v>
      </c>
      <c r="R2519" s="12">
        <v>4720000</v>
      </c>
      <c r="S2519" s="12">
        <v>5005</v>
      </c>
      <c r="T2519" s="12">
        <v>5006</v>
      </c>
      <c r="U2519" s="12">
        <v>5</v>
      </c>
      <c r="V2519" s="12">
        <v>487130</v>
      </c>
      <c r="W2519" s="12">
        <v>6</v>
      </c>
      <c r="X2519" s="12">
        <v>26021</v>
      </c>
      <c r="Y2519" s="12">
        <v>21</v>
      </c>
      <c r="Z2519" s="12">
        <v>25193</v>
      </c>
      <c r="AA2519" s="12">
        <v>0</v>
      </c>
      <c r="AB2519" s="12">
        <v>0</v>
      </c>
      <c r="AC2519" s="12">
        <v>0</v>
      </c>
      <c r="AD2519" s="12">
        <v>353732</v>
      </c>
      <c r="AE2519" s="12">
        <v>118500000</v>
      </c>
      <c r="AF2519" s="12" t="s">
        <v>195</v>
      </c>
      <c r="AG2519" s="12" t="s">
        <v>136</v>
      </c>
      <c r="AH2519" s="12">
        <v>1</v>
      </c>
      <c r="AI2519" s="11"/>
      <c r="AJ2519" s="11"/>
      <c r="AK2519" s="11"/>
    </row>
    <row r="2520" spans="1:37" s="12" customFormat="1">
      <c r="A2520" s="12">
        <v>2011160</v>
      </c>
      <c r="B2520" s="12">
        <v>2011101</v>
      </c>
      <c r="C2520" s="12" t="s">
        <v>59</v>
      </c>
      <c r="D2520" s="12">
        <v>20</v>
      </c>
      <c r="E2520" s="12">
        <v>60</v>
      </c>
      <c r="F2520" s="11">
        <v>200</v>
      </c>
      <c r="G2520" s="12">
        <v>0</v>
      </c>
      <c r="H2520" s="12">
        <v>0</v>
      </c>
      <c r="I2520" s="12">
        <v>0</v>
      </c>
      <c r="J2520" s="12">
        <v>0</v>
      </c>
      <c r="K2520" s="12">
        <v>0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12">
        <v>0</v>
      </c>
      <c r="R2520" s="12">
        <v>0</v>
      </c>
      <c r="S2520" s="12">
        <v>5006</v>
      </c>
      <c r="T2520" s="12">
        <v>0</v>
      </c>
      <c r="U2520" s="12">
        <v>5</v>
      </c>
      <c r="V2520" s="12">
        <v>496630</v>
      </c>
      <c r="W2520" s="12">
        <v>6</v>
      </c>
      <c r="X2520" s="12">
        <v>26813</v>
      </c>
      <c r="Y2520" s="12">
        <v>21</v>
      </c>
      <c r="Z2520" s="12">
        <v>25668</v>
      </c>
      <c r="AA2520" s="12">
        <v>0</v>
      </c>
      <c r="AB2520" s="12">
        <v>0</v>
      </c>
      <c r="AC2520" s="12">
        <v>0</v>
      </c>
      <c r="AD2520" s="12">
        <v>384116</v>
      </c>
      <c r="AE2520" s="12">
        <v>123220000</v>
      </c>
      <c r="AF2520" s="12">
        <v>0</v>
      </c>
      <c r="AG2520" s="12">
        <v>0</v>
      </c>
      <c r="AH2520" s="12">
        <v>0</v>
      </c>
      <c r="AI2520" s="11"/>
      <c r="AJ2520" s="11"/>
      <c r="AK2520" s="11"/>
    </row>
    <row r="2521" spans="1:37" s="12" customFormat="1">
      <c r="A2521" s="12">
        <v>2015551</v>
      </c>
      <c r="B2521" s="12">
        <v>2015501</v>
      </c>
      <c r="C2521" s="12" t="s">
        <v>60</v>
      </c>
      <c r="D2521" s="12">
        <v>20</v>
      </c>
      <c r="E2521" s="12">
        <v>51</v>
      </c>
      <c r="F2521" s="11">
        <v>200</v>
      </c>
      <c r="G2521" s="12">
        <v>4</v>
      </c>
      <c r="H2521" s="12">
        <v>622</v>
      </c>
      <c r="I2521" s="12">
        <v>631</v>
      </c>
      <c r="J2521" s="12">
        <v>623</v>
      </c>
      <c r="K2521" s="12">
        <v>632</v>
      </c>
      <c r="L2521" s="12">
        <v>2</v>
      </c>
      <c r="M2521" s="12">
        <v>60</v>
      </c>
      <c r="N2521" s="12">
        <v>4010</v>
      </c>
      <c r="O2521" s="12">
        <v>1</v>
      </c>
      <c r="P2521" s="12">
        <v>20155</v>
      </c>
      <c r="Q2521" s="12">
        <v>1</v>
      </c>
      <c r="R2521" s="12">
        <v>3915000</v>
      </c>
      <c r="S2521" s="12">
        <v>5005</v>
      </c>
      <c r="T2521" s="12">
        <v>5006</v>
      </c>
      <c r="U2521" s="12">
        <v>5</v>
      </c>
      <c r="V2521" s="12">
        <v>323191</v>
      </c>
      <c r="W2521" s="12">
        <v>6</v>
      </c>
      <c r="X2521" s="12">
        <v>27239</v>
      </c>
      <c r="Y2521" s="12">
        <v>21</v>
      </c>
      <c r="Z2521" s="12">
        <v>17036</v>
      </c>
      <c r="AA2521" s="12">
        <v>0</v>
      </c>
      <c r="AB2521" s="12">
        <v>0</v>
      </c>
      <c r="AC2521" s="12">
        <v>0</v>
      </c>
      <c r="AD2521" s="12">
        <v>169657</v>
      </c>
      <c r="AE2521" s="12">
        <v>86485000</v>
      </c>
      <c r="AF2521" s="12" t="s">
        <v>187</v>
      </c>
      <c r="AG2521" s="12" t="s">
        <v>158</v>
      </c>
      <c r="AH2521" s="12">
        <v>1</v>
      </c>
      <c r="AI2521" s="11"/>
      <c r="AJ2521" s="11"/>
      <c r="AK2521" s="11"/>
    </row>
    <row r="2522" spans="1:37" s="12" customFormat="1">
      <c r="A2522" s="12">
        <v>2015552</v>
      </c>
      <c r="B2522" s="12">
        <v>2015501</v>
      </c>
      <c r="C2522" s="12" t="s">
        <v>60</v>
      </c>
      <c r="D2522" s="12">
        <v>20</v>
      </c>
      <c r="E2522" s="12">
        <v>52</v>
      </c>
      <c r="F2522" s="11">
        <v>200</v>
      </c>
      <c r="G2522" s="12">
        <v>4</v>
      </c>
      <c r="H2522" s="12">
        <v>611</v>
      </c>
      <c r="I2522" s="12">
        <v>633</v>
      </c>
      <c r="J2522" s="12">
        <v>622</v>
      </c>
      <c r="K2522" s="12">
        <v>631</v>
      </c>
      <c r="L2522" s="12">
        <v>2</v>
      </c>
      <c r="M2522" s="12">
        <v>60</v>
      </c>
      <c r="N2522" s="12">
        <v>4210</v>
      </c>
      <c r="O2522" s="12">
        <v>1</v>
      </c>
      <c r="P2522" s="12">
        <v>20155</v>
      </c>
      <c r="Q2522" s="12">
        <v>1</v>
      </c>
      <c r="R2522" s="12">
        <v>3940000</v>
      </c>
      <c r="S2522" s="12">
        <v>5005</v>
      </c>
      <c r="T2522" s="12">
        <v>5006</v>
      </c>
      <c r="U2522" s="12">
        <v>5</v>
      </c>
      <c r="V2522" s="12">
        <v>347969</v>
      </c>
      <c r="W2522" s="12">
        <v>6</v>
      </c>
      <c r="X2522" s="12">
        <v>28161</v>
      </c>
      <c r="Y2522" s="12">
        <v>21</v>
      </c>
      <c r="Z2522" s="12">
        <v>17404</v>
      </c>
      <c r="AA2522" s="12">
        <v>0</v>
      </c>
      <c r="AB2522" s="12">
        <v>0</v>
      </c>
      <c r="AC2522" s="12">
        <v>0</v>
      </c>
      <c r="AD2522" s="12">
        <v>189314</v>
      </c>
      <c r="AE2522" s="12">
        <v>90400000</v>
      </c>
      <c r="AF2522" s="12" t="s">
        <v>188</v>
      </c>
      <c r="AG2522" s="12" t="s">
        <v>159</v>
      </c>
      <c r="AH2522" s="12">
        <v>1</v>
      </c>
      <c r="AI2522" s="11"/>
      <c r="AJ2522" s="11"/>
      <c r="AK2522" s="11"/>
    </row>
    <row r="2523" spans="1:37" s="12" customFormat="1">
      <c r="A2523" s="12">
        <v>2015553</v>
      </c>
      <c r="B2523" s="12">
        <v>2015501</v>
      </c>
      <c r="C2523" s="12" t="s">
        <v>60</v>
      </c>
      <c r="D2523" s="12">
        <v>20</v>
      </c>
      <c r="E2523" s="12">
        <v>53</v>
      </c>
      <c r="F2523" s="11">
        <v>200</v>
      </c>
      <c r="G2523" s="12">
        <v>4</v>
      </c>
      <c r="H2523" s="12">
        <v>613</v>
      </c>
      <c r="I2523" s="12">
        <v>632</v>
      </c>
      <c r="J2523" s="12">
        <v>621</v>
      </c>
      <c r="K2523" s="12">
        <v>633</v>
      </c>
      <c r="L2523" s="12">
        <v>2</v>
      </c>
      <c r="M2523" s="12">
        <v>60</v>
      </c>
      <c r="N2523" s="12">
        <v>4410</v>
      </c>
      <c r="O2523" s="12">
        <v>1</v>
      </c>
      <c r="P2523" s="12">
        <v>20155</v>
      </c>
      <c r="Q2523" s="12">
        <v>1</v>
      </c>
      <c r="R2523" s="12">
        <v>3965000</v>
      </c>
      <c r="S2523" s="12">
        <v>5005</v>
      </c>
      <c r="T2523" s="12">
        <v>5006</v>
      </c>
      <c r="U2523" s="12">
        <v>5</v>
      </c>
      <c r="V2523" s="12">
        <v>355369</v>
      </c>
      <c r="W2523" s="12">
        <v>6</v>
      </c>
      <c r="X2523" s="12">
        <v>29086</v>
      </c>
      <c r="Y2523" s="12">
        <v>21</v>
      </c>
      <c r="Z2523" s="12">
        <v>18634</v>
      </c>
      <c r="AA2523" s="12">
        <v>0</v>
      </c>
      <c r="AB2523" s="12">
        <v>0</v>
      </c>
      <c r="AC2523" s="12">
        <v>0</v>
      </c>
      <c r="AD2523" s="12">
        <v>208971</v>
      </c>
      <c r="AE2523" s="12">
        <v>94340000</v>
      </c>
      <c r="AF2523" s="12" t="s">
        <v>189</v>
      </c>
      <c r="AG2523" s="12" t="s">
        <v>158</v>
      </c>
      <c r="AH2523" s="12">
        <v>1</v>
      </c>
      <c r="AI2523" s="11"/>
      <c r="AJ2523" s="11"/>
      <c r="AK2523" s="11"/>
    </row>
    <row r="2524" spans="1:37" s="12" customFormat="1">
      <c r="A2524" s="12">
        <v>2015554</v>
      </c>
      <c r="B2524" s="12">
        <v>2015501</v>
      </c>
      <c r="C2524" s="12" t="s">
        <v>60</v>
      </c>
      <c r="D2524" s="12">
        <v>20</v>
      </c>
      <c r="E2524" s="12">
        <v>54</v>
      </c>
      <c r="F2524" s="11">
        <v>200</v>
      </c>
      <c r="G2524" s="12">
        <v>4</v>
      </c>
      <c r="H2524" s="12">
        <v>612</v>
      </c>
      <c r="I2524" s="12">
        <v>631</v>
      </c>
      <c r="J2524" s="12">
        <v>623</v>
      </c>
      <c r="K2524" s="12">
        <v>632</v>
      </c>
      <c r="L2524" s="12">
        <v>2</v>
      </c>
      <c r="M2524" s="12">
        <v>60</v>
      </c>
      <c r="N2524" s="12">
        <v>4610</v>
      </c>
      <c r="O2524" s="12">
        <v>1</v>
      </c>
      <c r="P2524" s="12">
        <v>20155</v>
      </c>
      <c r="Q2524" s="12">
        <v>1</v>
      </c>
      <c r="R2524" s="12">
        <v>3990000</v>
      </c>
      <c r="S2524" s="12">
        <v>5005</v>
      </c>
      <c r="T2524" s="12">
        <v>5006</v>
      </c>
      <c r="U2524" s="12">
        <v>5</v>
      </c>
      <c r="V2524" s="12">
        <v>380191</v>
      </c>
      <c r="W2524" s="12">
        <v>6</v>
      </c>
      <c r="X2524" s="12">
        <v>30014</v>
      </c>
      <c r="Y2524" s="12">
        <v>21</v>
      </c>
      <c r="Z2524" s="12">
        <v>19006</v>
      </c>
      <c r="AA2524" s="12">
        <v>0</v>
      </c>
      <c r="AB2524" s="12">
        <v>0</v>
      </c>
      <c r="AC2524" s="12">
        <v>0</v>
      </c>
      <c r="AD2524" s="12">
        <v>228628</v>
      </c>
      <c r="AE2524" s="12">
        <v>98305000</v>
      </c>
      <c r="AF2524" s="12" t="s">
        <v>190</v>
      </c>
      <c r="AG2524" s="12" t="s">
        <v>159</v>
      </c>
      <c r="AH2524" s="12">
        <v>1</v>
      </c>
      <c r="AI2524" s="11"/>
      <c r="AJ2524" s="11"/>
      <c r="AK2524" s="11"/>
    </row>
    <row r="2525" spans="1:37" s="12" customFormat="1">
      <c r="A2525" s="12">
        <v>2015555</v>
      </c>
      <c r="B2525" s="12">
        <v>2015501</v>
      </c>
      <c r="C2525" s="12" t="s">
        <v>60</v>
      </c>
      <c r="D2525" s="12">
        <v>20</v>
      </c>
      <c r="E2525" s="12">
        <v>55</v>
      </c>
      <c r="F2525" s="11">
        <v>200</v>
      </c>
      <c r="G2525" s="12">
        <v>4</v>
      </c>
      <c r="H2525" s="12">
        <v>721</v>
      </c>
      <c r="I2525" s="12">
        <v>633</v>
      </c>
      <c r="J2525" s="12">
        <v>622</v>
      </c>
      <c r="K2525" s="12">
        <v>631</v>
      </c>
      <c r="L2525" s="12">
        <v>2</v>
      </c>
      <c r="M2525" s="12">
        <v>60</v>
      </c>
      <c r="N2525" s="12">
        <v>4810</v>
      </c>
      <c r="O2525" s="12">
        <v>1</v>
      </c>
      <c r="P2525" s="12">
        <v>20155</v>
      </c>
      <c r="Q2525" s="12">
        <v>1</v>
      </c>
      <c r="R2525" s="12">
        <v>4015000</v>
      </c>
      <c r="S2525" s="12">
        <v>5005</v>
      </c>
      <c r="T2525" s="12">
        <v>5006</v>
      </c>
      <c r="U2525" s="12">
        <v>5</v>
      </c>
      <c r="V2525" s="12">
        <v>387636</v>
      </c>
      <c r="W2525" s="12">
        <v>6</v>
      </c>
      <c r="X2525" s="12">
        <v>30944</v>
      </c>
      <c r="Y2525" s="12">
        <v>21</v>
      </c>
      <c r="Z2525" s="12">
        <v>20238</v>
      </c>
      <c r="AA2525" s="12">
        <v>0</v>
      </c>
      <c r="AB2525" s="12">
        <v>0</v>
      </c>
      <c r="AC2525" s="12">
        <v>0</v>
      </c>
      <c r="AD2525" s="12">
        <v>248285</v>
      </c>
      <c r="AE2525" s="12">
        <v>102295000</v>
      </c>
      <c r="AF2525" s="12" t="s">
        <v>191</v>
      </c>
      <c r="AG2525" s="12" t="s">
        <v>158</v>
      </c>
      <c r="AH2525" s="12">
        <v>1</v>
      </c>
      <c r="AI2525" s="11"/>
      <c r="AJ2525" s="11"/>
      <c r="AK2525" s="11"/>
    </row>
    <row r="2526" spans="1:37" s="12" customFormat="1">
      <c r="A2526" s="12">
        <v>2015556</v>
      </c>
      <c r="B2526" s="12">
        <v>2015501</v>
      </c>
      <c r="C2526" s="12" t="s">
        <v>60</v>
      </c>
      <c r="D2526" s="12">
        <v>20</v>
      </c>
      <c r="E2526" s="12">
        <v>56</v>
      </c>
      <c r="F2526" s="11">
        <v>200</v>
      </c>
      <c r="G2526" s="12">
        <v>4</v>
      </c>
      <c r="H2526" s="12">
        <v>713</v>
      </c>
      <c r="I2526" s="12">
        <v>632</v>
      </c>
      <c r="J2526" s="12">
        <v>621</v>
      </c>
      <c r="K2526" s="12">
        <v>633</v>
      </c>
      <c r="L2526" s="12">
        <v>2</v>
      </c>
      <c r="M2526" s="12">
        <v>60</v>
      </c>
      <c r="N2526" s="12">
        <v>5010</v>
      </c>
      <c r="O2526" s="12">
        <v>1</v>
      </c>
      <c r="P2526" s="12">
        <v>20155</v>
      </c>
      <c r="Q2526" s="12">
        <v>1</v>
      </c>
      <c r="R2526" s="12">
        <v>4040000</v>
      </c>
      <c r="S2526" s="12">
        <v>5005</v>
      </c>
      <c r="T2526" s="12">
        <v>5006</v>
      </c>
      <c r="U2526" s="12">
        <v>5</v>
      </c>
      <c r="V2526" s="12">
        <v>412502</v>
      </c>
      <c r="W2526" s="12">
        <v>6</v>
      </c>
      <c r="X2526" s="12">
        <v>31878</v>
      </c>
      <c r="Y2526" s="12">
        <v>21</v>
      </c>
      <c r="Z2526" s="12">
        <v>20611</v>
      </c>
      <c r="AA2526" s="12">
        <v>0</v>
      </c>
      <c r="AB2526" s="12">
        <v>0</v>
      </c>
      <c r="AC2526" s="12">
        <v>0</v>
      </c>
      <c r="AD2526" s="12">
        <v>273306</v>
      </c>
      <c r="AE2526" s="12">
        <v>106310000</v>
      </c>
      <c r="AF2526" s="12" t="s">
        <v>192</v>
      </c>
      <c r="AG2526" s="12" t="s">
        <v>159</v>
      </c>
      <c r="AH2526" s="12">
        <v>1</v>
      </c>
      <c r="AI2526" s="11"/>
      <c r="AJ2526" s="11"/>
      <c r="AK2526" s="11"/>
    </row>
    <row r="2527" spans="1:37" s="12" customFormat="1">
      <c r="A2527" s="12">
        <v>2015557</v>
      </c>
      <c r="B2527" s="12">
        <v>2015501</v>
      </c>
      <c r="C2527" s="12" t="s">
        <v>60</v>
      </c>
      <c r="D2527" s="12">
        <v>20</v>
      </c>
      <c r="E2527" s="12">
        <v>57</v>
      </c>
      <c r="F2527" s="11">
        <v>200</v>
      </c>
      <c r="G2527" s="12">
        <v>4</v>
      </c>
      <c r="H2527" s="12">
        <v>712</v>
      </c>
      <c r="I2527" s="12">
        <v>631</v>
      </c>
      <c r="J2527" s="12">
        <v>623</v>
      </c>
      <c r="K2527" s="12">
        <v>632</v>
      </c>
      <c r="L2527" s="12">
        <v>2</v>
      </c>
      <c r="M2527" s="12">
        <v>60</v>
      </c>
      <c r="N2527" s="12">
        <v>5210</v>
      </c>
      <c r="O2527" s="12">
        <v>1</v>
      </c>
      <c r="P2527" s="12">
        <v>20155</v>
      </c>
      <c r="Q2527" s="12">
        <v>1</v>
      </c>
      <c r="R2527" s="12">
        <v>4065000</v>
      </c>
      <c r="S2527" s="12">
        <v>5005</v>
      </c>
      <c r="T2527" s="12">
        <v>5006</v>
      </c>
      <c r="U2527" s="12">
        <v>5</v>
      </c>
      <c r="V2527" s="12">
        <v>419991</v>
      </c>
      <c r="W2527" s="12">
        <v>6</v>
      </c>
      <c r="X2527" s="12">
        <v>32814</v>
      </c>
      <c r="Y2527" s="12">
        <v>21</v>
      </c>
      <c r="Z2527" s="12">
        <v>21846</v>
      </c>
      <c r="AA2527" s="12">
        <v>0</v>
      </c>
      <c r="AB2527" s="12">
        <v>0</v>
      </c>
      <c r="AC2527" s="12">
        <v>0</v>
      </c>
      <c r="AD2527" s="12">
        <v>298327</v>
      </c>
      <c r="AE2527" s="12">
        <v>110350000</v>
      </c>
      <c r="AF2527" s="12" t="s">
        <v>193</v>
      </c>
      <c r="AG2527" s="12" t="s">
        <v>158</v>
      </c>
      <c r="AH2527" s="12">
        <v>1</v>
      </c>
      <c r="AI2527" s="11"/>
      <c r="AJ2527" s="11"/>
      <c r="AK2527" s="11"/>
    </row>
    <row r="2528" spans="1:37" s="12" customFormat="1">
      <c r="A2528" s="12">
        <v>2015558</v>
      </c>
      <c r="B2528" s="12">
        <v>2015501</v>
      </c>
      <c r="C2528" s="12" t="s">
        <v>60</v>
      </c>
      <c r="D2528" s="12">
        <v>20</v>
      </c>
      <c r="E2528" s="12">
        <v>58</v>
      </c>
      <c r="F2528" s="11">
        <v>200</v>
      </c>
      <c r="G2528" s="12">
        <v>4</v>
      </c>
      <c r="H2528" s="12">
        <v>711</v>
      </c>
      <c r="I2528" s="12">
        <v>733</v>
      </c>
      <c r="J2528" s="12">
        <v>622</v>
      </c>
      <c r="K2528" s="12">
        <v>631</v>
      </c>
      <c r="L2528" s="12">
        <v>2</v>
      </c>
      <c r="M2528" s="12">
        <v>60</v>
      </c>
      <c r="N2528" s="12">
        <v>5410</v>
      </c>
      <c r="O2528" s="12">
        <v>1</v>
      </c>
      <c r="P2528" s="12">
        <v>20155</v>
      </c>
      <c r="Q2528" s="12">
        <v>1</v>
      </c>
      <c r="R2528" s="12">
        <v>4085000</v>
      </c>
      <c r="S2528" s="12">
        <v>5005</v>
      </c>
      <c r="T2528" s="12">
        <v>5006</v>
      </c>
      <c r="U2528" s="12">
        <v>5</v>
      </c>
      <c r="V2528" s="12">
        <v>444902</v>
      </c>
      <c r="W2528" s="12">
        <v>6</v>
      </c>
      <c r="X2528" s="12">
        <v>33753</v>
      </c>
      <c r="Y2528" s="12">
        <v>21</v>
      </c>
      <c r="Z2528" s="12">
        <v>22221</v>
      </c>
      <c r="AA2528" s="12">
        <v>0</v>
      </c>
      <c r="AB2528" s="12">
        <v>0</v>
      </c>
      <c r="AC2528" s="12">
        <v>0</v>
      </c>
      <c r="AD2528" s="12">
        <v>323348</v>
      </c>
      <c r="AE2528" s="12">
        <v>114415000</v>
      </c>
      <c r="AF2528" s="12" t="s">
        <v>194</v>
      </c>
      <c r="AG2528" s="12" t="s">
        <v>159</v>
      </c>
      <c r="AH2528" s="12">
        <v>1</v>
      </c>
      <c r="AI2528" s="11"/>
      <c r="AJ2528" s="11"/>
      <c r="AK2528" s="11"/>
    </row>
    <row r="2529" spans="1:37" s="12" customFormat="1">
      <c r="A2529" s="12">
        <v>2015559</v>
      </c>
      <c r="B2529" s="12">
        <v>2015501</v>
      </c>
      <c r="C2529" s="12" t="s">
        <v>60</v>
      </c>
      <c r="D2529" s="12">
        <v>20</v>
      </c>
      <c r="E2529" s="12">
        <v>59</v>
      </c>
      <c r="F2529" s="11">
        <v>200</v>
      </c>
      <c r="G2529" s="12">
        <v>4</v>
      </c>
      <c r="H2529" s="12">
        <v>713</v>
      </c>
      <c r="I2529" s="12">
        <v>732</v>
      </c>
      <c r="J2529" s="12">
        <v>621</v>
      </c>
      <c r="K2529" s="12">
        <v>633</v>
      </c>
      <c r="L2529" s="12">
        <v>2</v>
      </c>
      <c r="M2529" s="12">
        <v>60</v>
      </c>
      <c r="N2529" s="12">
        <v>5610</v>
      </c>
      <c r="O2529" s="12">
        <v>1</v>
      </c>
      <c r="P2529" s="12">
        <v>20155</v>
      </c>
      <c r="Q2529" s="12">
        <v>1</v>
      </c>
      <c r="R2529" s="12">
        <v>4720000</v>
      </c>
      <c r="S2529" s="12">
        <v>5005</v>
      </c>
      <c r="T2529" s="12">
        <v>5006</v>
      </c>
      <c r="U2529" s="12">
        <v>5</v>
      </c>
      <c r="V2529" s="12">
        <v>452436</v>
      </c>
      <c r="W2529" s="12">
        <v>6</v>
      </c>
      <c r="X2529" s="12">
        <v>34694</v>
      </c>
      <c r="Y2529" s="12">
        <v>21</v>
      </c>
      <c r="Z2529" s="12">
        <v>23458</v>
      </c>
      <c r="AA2529" s="12">
        <v>0</v>
      </c>
      <c r="AB2529" s="12">
        <v>0</v>
      </c>
      <c r="AC2529" s="12">
        <v>0</v>
      </c>
      <c r="AD2529" s="12">
        <v>353732</v>
      </c>
      <c r="AE2529" s="12">
        <v>118500000</v>
      </c>
      <c r="AF2529" s="12" t="s">
        <v>195</v>
      </c>
      <c r="AG2529" s="12" t="s">
        <v>136</v>
      </c>
      <c r="AH2529" s="12">
        <v>1</v>
      </c>
      <c r="AI2529" s="11"/>
      <c r="AJ2529" s="11"/>
      <c r="AK2529" s="11"/>
    </row>
    <row r="2530" spans="1:37" s="12" customFormat="1">
      <c r="A2530" s="12">
        <v>2015560</v>
      </c>
      <c r="B2530" s="12">
        <v>2015501</v>
      </c>
      <c r="C2530" s="12" t="s">
        <v>60</v>
      </c>
      <c r="D2530" s="12">
        <v>20</v>
      </c>
      <c r="E2530" s="12">
        <v>60</v>
      </c>
      <c r="F2530" s="11">
        <v>200</v>
      </c>
      <c r="G2530" s="12">
        <v>0</v>
      </c>
      <c r="H2530" s="12">
        <v>0</v>
      </c>
      <c r="I2530" s="12">
        <v>0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12">
        <v>0</v>
      </c>
      <c r="R2530" s="12">
        <v>0</v>
      </c>
      <c r="S2530" s="12">
        <v>5006</v>
      </c>
      <c r="T2530" s="12">
        <v>0</v>
      </c>
      <c r="U2530" s="12">
        <v>5</v>
      </c>
      <c r="V2530" s="12">
        <v>460880</v>
      </c>
      <c r="W2530" s="12">
        <v>6</v>
      </c>
      <c r="X2530" s="12">
        <v>35750</v>
      </c>
      <c r="Y2530" s="12">
        <v>21</v>
      </c>
      <c r="Z2530" s="12">
        <v>23880</v>
      </c>
      <c r="AA2530" s="12">
        <v>0</v>
      </c>
      <c r="AB2530" s="12">
        <v>0</v>
      </c>
      <c r="AC2530" s="12">
        <v>0</v>
      </c>
      <c r="AD2530" s="12">
        <v>384116</v>
      </c>
      <c r="AE2530" s="12">
        <v>123220000</v>
      </c>
      <c r="AF2530" s="12">
        <v>0</v>
      </c>
      <c r="AG2530" s="12">
        <v>0</v>
      </c>
      <c r="AH2530" s="12">
        <v>0</v>
      </c>
      <c r="AI2530" s="11"/>
      <c r="AJ2530" s="11"/>
      <c r="AK2530" s="11"/>
    </row>
    <row r="2531" spans="1:37" s="12" customFormat="1">
      <c r="A2531" s="12">
        <v>3000151</v>
      </c>
      <c r="B2531" s="12">
        <v>3000101</v>
      </c>
      <c r="C2531" s="12" t="s">
        <v>61</v>
      </c>
      <c r="D2531" s="12">
        <v>23</v>
      </c>
      <c r="E2531" s="12">
        <v>51</v>
      </c>
      <c r="F2531" s="11">
        <v>200</v>
      </c>
      <c r="G2531" s="12">
        <v>4</v>
      </c>
      <c r="H2531" s="12">
        <v>621</v>
      </c>
      <c r="I2531" s="12">
        <v>633</v>
      </c>
      <c r="J2531" s="12">
        <v>622</v>
      </c>
      <c r="K2531" s="12">
        <v>631</v>
      </c>
      <c r="L2531" s="12">
        <v>2</v>
      </c>
      <c r="M2531" s="12">
        <v>60</v>
      </c>
      <c r="N2531" s="12">
        <v>4010</v>
      </c>
      <c r="O2531" s="12">
        <v>1</v>
      </c>
      <c r="P2531" s="12">
        <v>30001</v>
      </c>
      <c r="Q2531" s="12">
        <v>1</v>
      </c>
      <c r="R2531" s="12">
        <v>3915000</v>
      </c>
      <c r="S2531" s="12">
        <v>5005</v>
      </c>
      <c r="T2531" s="12">
        <v>5006</v>
      </c>
      <c r="U2531" s="12">
        <v>5</v>
      </c>
      <c r="V2531" s="12">
        <v>370534</v>
      </c>
      <c r="W2531" s="12">
        <v>6</v>
      </c>
      <c r="X2531" s="12">
        <v>31187</v>
      </c>
      <c r="Y2531" s="12">
        <v>21</v>
      </c>
      <c r="Z2531" s="12">
        <v>19335</v>
      </c>
      <c r="AA2531" s="12">
        <v>0</v>
      </c>
      <c r="AB2531" s="12">
        <v>0</v>
      </c>
      <c r="AC2531" s="12">
        <v>0</v>
      </c>
      <c r="AD2531" s="12">
        <v>169657</v>
      </c>
      <c r="AE2531" s="12">
        <v>86485000</v>
      </c>
      <c r="AF2531" s="12" t="s">
        <v>187</v>
      </c>
      <c r="AG2531" s="12" t="s">
        <v>158</v>
      </c>
      <c r="AH2531" s="12">
        <v>1</v>
      </c>
      <c r="AI2531" s="11"/>
      <c r="AJ2531" s="11"/>
      <c r="AK2531" s="11"/>
    </row>
    <row r="2532" spans="1:37" s="12" customFormat="1">
      <c r="A2532" s="12">
        <v>3000152</v>
      </c>
      <c r="B2532" s="12">
        <v>3000101</v>
      </c>
      <c r="C2532" s="12" t="s">
        <v>61</v>
      </c>
      <c r="D2532" s="12">
        <v>23</v>
      </c>
      <c r="E2532" s="12">
        <v>52</v>
      </c>
      <c r="F2532" s="11">
        <v>200</v>
      </c>
      <c r="G2532" s="12">
        <v>4</v>
      </c>
      <c r="H2532" s="12">
        <v>613</v>
      </c>
      <c r="I2532" s="12">
        <v>632</v>
      </c>
      <c r="J2532" s="12">
        <v>621</v>
      </c>
      <c r="K2532" s="12">
        <v>633</v>
      </c>
      <c r="L2532" s="12">
        <v>2</v>
      </c>
      <c r="M2532" s="12">
        <v>60</v>
      </c>
      <c r="N2532" s="12">
        <v>4210</v>
      </c>
      <c r="O2532" s="12">
        <v>1</v>
      </c>
      <c r="P2532" s="12">
        <v>30001</v>
      </c>
      <c r="Q2532" s="12">
        <v>1</v>
      </c>
      <c r="R2532" s="12">
        <v>3940000</v>
      </c>
      <c r="S2532" s="12">
        <v>5005</v>
      </c>
      <c r="T2532" s="12">
        <v>5006</v>
      </c>
      <c r="U2532" s="12">
        <v>5</v>
      </c>
      <c r="V2532" s="12">
        <v>395312</v>
      </c>
      <c r="W2532" s="12">
        <v>6</v>
      </c>
      <c r="X2532" s="12">
        <v>32109</v>
      </c>
      <c r="Y2532" s="12">
        <v>21</v>
      </c>
      <c r="Z2532" s="12">
        <v>19704</v>
      </c>
      <c r="AA2532" s="12">
        <v>0</v>
      </c>
      <c r="AB2532" s="12">
        <v>0</v>
      </c>
      <c r="AC2532" s="12">
        <v>0</v>
      </c>
      <c r="AD2532" s="12">
        <v>189314</v>
      </c>
      <c r="AE2532" s="12">
        <v>90400000</v>
      </c>
      <c r="AF2532" s="12" t="s">
        <v>188</v>
      </c>
      <c r="AG2532" s="12" t="s">
        <v>159</v>
      </c>
      <c r="AH2532" s="12">
        <v>1</v>
      </c>
      <c r="AI2532" s="11"/>
      <c r="AJ2532" s="11"/>
      <c r="AK2532" s="11"/>
    </row>
    <row r="2533" spans="1:37" s="12" customFormat="1">
      <c r="A2533" s="12">
        <v>3000153</v>
      </c>
      <c r="B2533" s="12">
        <v>3000101</v>
      </c>
      <c r="C2533" s="12" t="s">
        <v>61</v>
      </c>
      <c r="D2533" s="12">
        <v>23</v>
      </c>
      <c r="E2533" s="12">
        <v>53</v>
      </c>
      <c r="F2533" s="11">
        <v>200</v>
      </c>
      <c r="G2533" s="12">
        <v>4</v>
      </c>
      <c r="H2533" s="12">
        <v>612</v>
      </c>
      <c r="I2533" s="12">
        <v>631</v>
      </c>
      <c r="J2533" s="12">
        <v>623</v>
      </c>
      <c r="K2533" s="12">
        <v>632</v>
      </c>
      <c r="L2533" s="12">
        <v>2</v>
      </c>
      <c r="M2533" s="12">
        <v>60</v>
      </c>
      <c r="N2533" s="12">
        <v>4410</v>
      </c>
      <c r="O2533" s="12">
        <v>1</v>
      </c>
      <c r="P2533" s="12">
        <v>30001</v>
      </c>
      <c r="Q2533" s="12">
        <v>1</v>
      </c>
      <c r="R2533" s="12">
        <v>3965000</v>
      </c>
      <c r="S2533" s="12">
        <v>5005</v>
      </c>
      <c r="T2533" s="12">
        <v>5006</v>
      </c>
      <c r="U2533" s="12">
        <v>5</v>
      </c>
      <c r="V2533" s="12">
        <v>402712</v>
      </c>
      <c r="W2533" s="12">
        <v>6</v>
      </c>
      <c r="X2533" s="12">
        <v>33034</v>
      </c>
      <c r="Y2533" s="12">
        <v>21</v>
      </c>
      <c r="Z2533" s="12">
        <v>20934</v>
      </c>
      <c r="AA2533" s="12">
        <v>0</v>
      </c>
      <c r="AB2533" s="12">
        <v>0</v>
      </c>
      <c r="AC2533" s="12">
        <v>0</v>
      </c>
      <c r="AD2533" s="12">
        <v>208971</v>
      </c>
      <c r="AE2533" s="12">
        <v>94340000</v>
      </c>
      <c r="AF2533" s="12" t="s">
        <v>189</v>
      </c>
      <c r="AG2533" s="12" t="s">
        <v>158</v>
      </c>
      <c r="AH2533" s="12">
        <v>1</v>
      </c>
      <c r="AI2533" s="11"/>
      <c r="AJ2533" s="11"/>
      <c r="AK2533" s="11"/>
    </row>
    <row r="2534" spans="1:37" s="12" customFormat="1">
      <c r="A2534" s="12">
        <v>3000154</v>
      </c>
      <c r="B2534" s="12">
        <v>3000101</v>
      </c>
      <c r="C2534" s="12" t="s">
        <v>61</v>
      </c>
      <c r="D2534" s="12">
        <v>23</v>
      </c>
      <c r="E2534" s="12">
        <v>54</v>
      </c>
      <c r="F2534" s="11">
        <v>200</v>
      </c>
      <c r="G2534" s="12">
        <v>4</v>
      </c>
      <c r="H2534" s="12">
        <v>611</v>
      </c>
      <c r="I2534" s="12">
        <v>633</v>
      </c>
      <c r="J2534" s="12">
        <v>622</v>
      </c>
      <c r="K2534" s="12">
        <v>631</v>
      </c>
      <c r="L2534" s="12">
        <v>2</v>
      </c>
      <c r="M2534" s="12">
        <v>60</v>
      </c>
      <c r="N2534" s="12">
        <v>4610</v>
      </c>
      <c r="O2534" s="12">
        <v>1</v>
      </c>
      <c r="P2534" s="12">
        <v>30001</v>
      </c>
      <c r="Q2534" s="12">
        <v>1</v>
      </c>
      <c r="R2534" s="12">
        <v>3990000</v>
      </c>
      <c r="S2534" s="12">
        <v>5005</v>
      </c>
      <c r="T2534" s="12">
        <v>5006</v>
      </c>
      <c r="U2534" s="12">
        <v>5</v>
      </c>
      <c r="V2534" s="12">
        <v>427534</v>
      </c>
      <c r="W2534" s="12">
        <v>6</v>
      </c>
      <c r="X2534" s="12">
        <v>33962</v>
      </c>
      <c r="Y2534" s="12">
        <v>21</v>
      </c>
      <c r="Z2534" s="12">
        <v>21305</v>
      </c>
      <c r="AA2534" s="12">
        <v>0</v>
      </c>
      <c r="AB2534" s="12">
        <v>0</v>
      </c>
      <c r="AC2534" s="12">
        <v>0</v>
      </c>
      <c r="AD2534" s="12">
        <v>228628</v>
      </c>
      <c r="AE2534" s="12">
        <v>98305000</v>
      </c>
      <c r="AF2534" s="12" t="s">
        <v>190</v>
      </c>
      <c r="AG2534" s="12" t="s">
        <v>159</v>
      </c>
      <c r="AH2534" s="12">
        <v>1</v>
      </c>
      <c r="AI2534" s="11"/>
      <c r="AJ2534" s="11"/>
      <c r="AK2534" s="11"/>
    </row>
    <row r="2535" spans="1:37" s="12" customFormat="1">
      <c r="A2535" s="12">
        <v>3000155</v>
      </c>
      <c r="B2535" s="12">
        <v>3000101</v>
      </c>
      <c r="C2535" s="12" t="s">
        <v>61</v>
      </c>
      <c r="D2535" s="12">
        <v>23</v>
      </c>
      <c r="E2535" s="12">
        <v>55</v>
      </c>
      <c r="F2535" s="11">
        <v>200</v>
      </c>
      <c r="G2535" s="12">
        <v>4</v>
      </c>
      <c r="H2535" s="12">
        <v>713</v>
      </c>
      <c r="I2535" s="12">
        <v>622</v>
      </c>
      <c r="J2535" s="12">
        <v>621</v>
      </c>
      <c r="K2535" s="12">
        <v>633</v>
      </c>
      <c r="L2535" s="12">
        <v>2</v>
      </c>
      <c r="M2535" s="12">
        <v>60</v>
      </c>
      <c r="N2535" s="12">
        <v>4810</v>
      </c>
      <c r="O2535" s="12">
        <v>1</v>
      </c>
      <c r="P2535" s="12">
        <v>30001</v>
      </c>
      <c r="Q2535" s="12">
        <v>1</v>
      </c>
      <c r="R2535" s="12">
        <v>4015000</v>
      </c>
      <c r="S2535" s="12">
        <v>5005</v>
      </c>
      <c r="T2535" s="12">
        <v>5006</v>
      </c>
      <c r="U2535" s="12">
        <v>5</v>
      </c>
      <c r="V2535" s="12">
        <v>434979</v>
      </c>
      <c r="W2535" s="12">
        <v>6</v>
      </c>
      <c r="X2535" s="12">
        <v>34892</v>
      </c>
      <c r="Y2535" s="12">
        <v>21</v>
      </c>
      <c r="Z2535" s="12">
        <v>22537</v>
      </c>
      <c r="AA2535" s="12">
        <v>0</v>
      </c>
      <c r="AB2535" s="12">
        <v>0</v>
      </c>
      <c r="AC2535" s="12">
        <v>0</v>
      </c>
      <c r="AD2535" s="12">
        <v>248285</v>
      </c>
      <c r="AE2535" s="12">
        <v>102295000</v>
      </c>
      <c r="AF2535" s="12" t="s">
        <v>191</v>
      </c>
      <c r="AG2535" s="12" t="s">
        <v>158</v>
      </c>
      <c r="AH2535" s="12">
        <v>1</v>
      </c>
      <c r="AI2535" s="11"/>
      <c r="AJ2535" s="11"/>
      <c r="AK2535" s="11"/>
    </row>
    <row r="2536" spans="1:37" s="12" customFormat="1">
      <c r="A2536" s="12">
        <v>3000156</v>
      </c>
      <c r="B2536" s="12">
        <v>3000101</v>
      </c>
      <c r="C2536" s="12" t="s">
        <v>61</v>
      </c>
      <c r="D2536" s="12">
        <v>23</v>
      </c>
      <c r="E2536" s="12">
        <v>56</v>
      </c>
      <c r="F2536" s="11">
        <v>200</v>
      </c>
      <c r="G2536" s="12">
        <v>4</v>
      </c>
      <c r="H2536" s="12">
        <v>712</v>
      </c>
      <c r="I2536" s="12">
        <v>631</v>
      </c>
      <c r="J2536" s="12">
        <v>623</v>
      </c>
      <c r="K2536" s="12">
        <v>632</v>
      </c>
      <c r="L2536" s="12">
        <v>2</v>
      </c>
      <c r="M2536" s="12">
        <v>60</v>
      </c>
      <c r="N2536" s="12">
        <v>5010</v>
      </c>
      <c r="O2536" s="12">
        <v>1</v>
      </c>
      <c r="P2536" s="12">
        <v>30001</v>
      </c>
      <c r="Q2536" s="12">
        <v>1</v>
      </c>
      <c r="R2536" s="12">
        <v>4040000</v>
      </c>
      <c r="S2536" s="12">
        <v>5005</v>
      </c>
      <c r="T2536" s="12">
        <v>5006</v>
      </c>
      <c r="U2536" s="12">
        <v>5</v>
      </c>
      <c r="V2536" s="12">
        <v>459846</v>
      </c>
      <c r="W2536" s="12">
        <v>6</v>
      </c>
      <c r="X2536" s="12">
        <v>35826</v>
      </c>
      <c r="Y2536" s="12">
        <v>21</v>
      </c>
      <c r="Z2536" s="12">
        <v>22910</v>
      </c>
      <c r="AA2536" s="12">
        <v>0</v>
      </c>
      <c r="AB2536" s="12">
        <v>0</v>
      </c>
      <c r="AC2536" s="12">
        <v>0</v>
      </c>
      <c r="AD2536" s="12">
        <v>273306</v>
      </c>
      <c r="AE2536" s="12">
        <v>106310000</v>
      </c>
      <c r="AF2536" s="12" t="s">
        <v>192</v>
      </c>
      <c r="AG2536" s="12" t="s">
        <v>159</v>
      </c>
      <c r="AH2536" s="12">
        <v>1</v>
      </c>
      <c r="AI2536" s="11"/>
      <c r="AJ2536" s="11"/>
      <c r="AK2536" s="11"/>
    </row>
    <row r="2537" spans="1:37" s="12" customFormat="1">
      <c r="A2537" s="12">
        <v>3000157</v>
      </c>
      <c r="B2537" s="12">
        <v>3000101</v>
      </c>
      <c r="C2537" s="12" t="s">
        <v>61</v>
      </c>
      <c r="D2537" s="12">
        <v>23</v>
      </c>
      <c r="E2537" s="12">
        <v>57</v>
      </c>
      <c r="F2537" s="11">
        <v>200</v>
      </c>
      <c r="G2537" s="12">
        <v>4</v>
      </c>
      <c r="H2537" s="12">
        <v>711</v>
      </c>
      <c r="I2537" s="12">
        <v>623</v>
      </c>
      <c r="J2537" s="12">
        <v>622</v>
      </c>
      <c r="K2537" s="12">
        <v>631</v>
      </c>
      <c r="L2537" s="12">
        <v>2</v>
      </c>
      <c r="M2537" s="12">
        <v>60</v>
      </c>
      <c r="N2537" s="12">
        <v>5210</v>
      </c>
      <c r="O2537" s="12">
        <v>1</v>
      </c>
      <c r="P2537" s="12">
        <v>30001</v>
      </c>
      <c r="Q2537" s="12">
        <v>1</v>
      </c>
      <c r="R2537" s="12">
        <v>4065000</v>
      </c>
      <c r="S2537" s="12">
        <v>5005</v>
      </c>
      <c r="T2537" s="12">
        <v>5006</v>
      </c>
      <c r="U2537" s="12">
        <v>5</v>
      </c>
      <c r="V2537" s="12">
        <v>467334</v>
      </c>
      <c r="W2537" s="12">
        <v>6</v>
      </c>
      <c r="X2537" s="12">
        <v>36762</v>
      </c>
      <c r="Y2537" s="12">
        <v>21</v>
      </c>
      <c r="Z2537" s="12">
        <v>24145</v>
      </c>
      <c r="AA2537" s="12">
        <v>0</v>
      </c>
      <c r="AB2537" s="12">
        <v>0</v>
      </c>
      <c r="AC2537" s="12">
        <v>0</v>
      </c>
      <c r="AD2537" s="12">
        <v>298327</v>
      </c>
      <c r="AE2537" s="12">
        <v>110350000</v>
      </c>
      <c r="AF2537" s="12" t="s">
        <v>193</v>
      </c>
      <c r="AG2537" s="12" t="s">
        <v>158</v>
      </c>
      <c r="AH2537" s="12">
        <v>1</v>
      </c>
      <c r="AI2537" s="11"/>
      <c r="AJ2537" s="11"/>
      <c r="AK2537" s="11"/>
    </row>
    <row r="2538" spans="1:37" s="12" customFormat="1">
      <c r="A2538" s="12">
        <v>3000158</v>
      </c>
      <c r="B2538" s="12">
        <v>3000101</v>
      </c>
      <c r="C2538" s="12" t="s">
        <v>61</v>
      </c>
      <c r="D2538" s="12">
        <v>23</v>
      </c>
      <c r="E2538" s="12">
        <v>58</v>
      </c>
      <c r="F2538" s="11">
        <v>200</v>
      </c>
      <c r="G2538" s="12">
        <v>4</v>
      </c>
      <c r="H2538" s="12">
        <v>713</v>
      </c>
      <c r="I2538" s="12">
        <v>732</v>
      </c>
      <c r="J2538" s="12">
        <v>621</v>
      </c>
      <c r="K2538" s="12">
        <v>633</v>
      </c>
      <c r="L2538" s="12">
        <v>2</v>
      </c>
      <c r="M2538" s="12">
        <v>60</v>
      </c>
      <c r="N2538" s="12">
        <v>5410</v>
      </c>
      <c r="O2538" s="12">
        <v>1</v>
      </c>
      <c r="P2538" s="12">
        <v>30001</v>
      </c>
      <c r="Q2538" s="12">
        <v>1</v>
      </c>
      <c r="R2538" s="12">
        <v>4085000</v>
      </c>
      <c r="S2538" s="12">
        <v>5005</v>
      </c>
      <c r="T2538" s="12">
        <v>5006</v>
      </c>
      <c r="U2538" s="12">
        <v>5</v>
      </c>
      <c r="V2538" s="12">
        <v>492246</v>
      </c>
      <c r="W2538" s="12">
        <v>6</v>
      </c>
      <c r="X2538" s="12">
        <v>37701</v>
      </c>
      <c r="Y2538" s="12">
        <v>21</v>
      </c>
      <c r="Z2538" s="12">
        <v>24520</v>
      </c>
      <c r="AA2538" s="12">
        <v>0</v>
      </c>
      <c r="AB2538" s="12">
        <v>0</v>
      </c>
      <c r="AC2538" s="12">
        <v>0</v>
      </c>
      <c r="AD2538" s="12">
        <v>323348</v>
      </c>
      <c r="AE2538" s="12">
        <v>114415000</v>
      </c>
      <c r="AF2538" s="12" t="s">
        <v>194</v>
      </c>
      <c r="AG2538" s="12" t="s">
        <v>159</v>
      </c>
      <c r="AH2538" s="12">
        <v>1</v>
      </c>
      <c r="AI2538" s="11"/>
      <c r="AJ2538" s="11"/>
      <c r="AK2538" s="11"/>
    </row>
    <row r="2539" spans="1:37" s="12" customFormat="1">
      <c r="A2539" s="12">
        <v>3000159</v>
      </c>
      <c r="B2539" s="12">
        <v>3000101</v>
      </c>
      <c r="C2539" s="12" t="s">
        <v>61</v>
      </c>
      <c r="D2539" s="12">
        <v>23</v>
      </c>
      <c r="E2539" s="12">
        <v>59</v>
      </c>
      <c r="F2539" s="11">
        <v>200</v>
      </c>
      <c r="G2539" s="12">
        <v>4</v>
      </c>
      <c r="H2539" s="12">
        <v>712</v>
      </c>
      <c r="I2539" s="12">
        <v>731</v>
      </c>
      <c r="J2539" s="12">
        <v>623</v>
      </c>
      <c r="K2539" s="12">
        <v>632</v>
      </c>
      <c r="L2539" s="12">
        <v>2</v>
      </c>
      <c r="M2539" s="12">
        <v>60</v>
      </c>
      <c r="N2539" s="12">
        <v>5610</v>
      </c>
      <c r="O2539" s="12">
        <v>1</v>
      </c>
      <c r="P2539" s="12">
        <v>30001</v>
      </c>
      <c r="Q2539" s="12">
        <v>1</v>
      </c>
      <c r="R2539" s="12">
        <v>4720000</v>
      </c>
      <c r="S2539" s="12">
        <v>5005</v>
      </c>
      <c r="T2539" s="12">
        <v>5006</v>
      </c>
      <c r="U2539" s="12">
        <v>5</v>
      </c>
      <c r="V2539" s="12">
        <v>499779</v>
      </c>
      <c r="W2539" s="12">
        <v>6</v>
      </c>
      <c r="X2539" s="12">
        <v>38642</v>
      </c>
      <c r="Y2539" s="12">
        <v>21</v>
      </c>
      <c r="Z2539" s="12">
        <v>25757</v>
      </c>
      <c r="AA2539" s="12">
        <v>0</v>
      </c>
      <c r="AB2539" s="12">
        <v>0</v>
      </c>
      <c r="AC2539" s="12">
        <v>0</v>
      </c>
      <c r="AD2539" s="12">
        <v>353732</v>
      </c>
      <c r="AE2539" s="12">
        <v>118500000</v>
      </c>
      <c r="AF2539" s="12" t="s">
        <v>195</v>
      </c>
      <c r="AG2539" s="12" t="s">
        <v>136</v>
      </c>
      <c r="AH2539" s="12">
        <v>1</v>
      </c>
      <c r="AI2539" s="11"/>
      <c r="AJ2539" s="11"/>
      <c r="AK2539" s="11"/>
    </row>
    <row r="2540" spans="1:37" s="12" customFormat="1">
      <c r="A2540" s="12">
        <v>3000160</v>
      </c>
      <c r="B2540" s="12">
        <v>3000101</v>
      </c>
      <c r="C2540" s="12" t="s">
        <v>61</v>
      </c>
      <c r="D2540" s="12">
        <v>23</v>
      </c>
      <c r="E2540" s="12">
        <v>60</v>
      </c>
      <c r="F2540" s="11">
        <v>200</v>
      </c>
      <c r="G2540" s="12">
        <v>0</v>
      </c>
      <c r="H2540" s="12">
        <v>0</v>
      </c>
      <c r="I2540" s="12">
        <v>0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12">
        <v>0</v>
      </c>
      <c r="P2540" s="12">
        <v>0</v>
      </c>
      <c r="Q2540" s="12">
        <v>0</v>
      </c>
      <c r="R2540" s="12">
        <v>0</v>
      </c>
      <c r="S2540" s="12">
        <v>5006</v>
      </c>
      <c r="T2540" s="12">
        <v>0</v>
      </c>
      <c r="U2540" s="12">
        <v>5</v>
      </c>
      <c r="V2540" s="12">
        <v>508223</v>
      </c>
      <c r="W2540" s="12">
        <v>6</v>
      </c>
      <c r="X2540" s="12">
        <v>39698</v>
      </c>
      <c r="Y2540" s="12">
        <v>21</v>
      </c>
      <c r="Z2540" s="12">
        <v>26179</v>
      </c>
      <c r="AA2540" s="12">
        <v>0</v>
      </c>
      <c r="AB2540" s="12">
        <v>0</v>
      </c>
      <c r="AC2540" s="12">
        <v>0</v>
      </c>
      <c r="AD2540" s="12">
        <v>384116</v>
      </c>
      <c r="AE2540" s="12">
        <v>123220000</v>
      </c>
      <c r="AF2540" s="12">
        <v>0</v>
      </c>
      <c r="AG2540" s="12">
        <v>0</v>
      </c>
      <c r="AH2540" s="12">
        <v>0</v>
      </c>
      <c r="AI2540" s="11"/>
      <c r="AJ2540" s="11"/>
      <c r="AK2540" s="11"/>
    </row>
    <row r="2541" spans="1:37" s="12" customFormat="1">
      <c r="A2541" s="12">
        <v>3001251</v>
      </c>
      <c r="B2541" s="12">
        <v>3001201</v>
      </c>
      <c r="C2541" s="12" t="s">
        <v>62</v>
      </c>
      <c r="D2541" s="12">
        <v>20</v>
      </c>
      <c r="E2541" s="12">
        <v>51</v>
      </c>
      <c r="F2541" s="11">
        <v>200</v>
      </c>
      <c r="G2541" s="12">
        <v>4</v>
      </c>
      <c r="H2541" s="12">
        <v>613</v>
      </c>
      <c r="I2541" s="12">
        <v>622</v>
      </c>
      <c r="J2541" s="12">
        <v>621</v>
      </c>
      <c r="K2541" s="12">
        <v>611</v>
      </c>
      <c r="L2541" s="12">
        <v>2</v>
      </c>
      <c r="M2541" s="12">
        <v>60</v>
      </c>
      <c r="N2541" s="12">
        <v>4010</v>
      </c>
      <c r="O2541" s="12">
        <v>1</v>
      </c>
      <c r="P2541" s="12">
        <v>30012</v>
      </c>
      <c r="Q2541" s="12">
        <v>1</v>
      </c>
      <c r="R2541" s="12">
        <v>3915000</v>
      </c>
      <c r="S2541" s="12">
        <v>5005</v>
      </c>
      <c r="T2541" s="12">
        <v>5006</v>
      </c>
      <c r="U2541" s="12">
        <v>5</v>
      </c>
      <c r="V2541" s="12">
        <v>301400</v>
      </c>
      <c r="W2541" s="12">
        <v>6</v>
      </c>
      <c r="X2541" s="12">
        <v>32687</v>
      </c>
      <c r="Y2541" s="12">
        <v>21</v>
      </c>
      <c r="Z2541" s="12">
        <v>15946</v>
      </c>
      <c r="AA2541" s="12">
        <v>0</v>
      </c>
      <c r="AB2541" s="12">
        <v>0</v>
      </c>
      <c r="AC2541" s="12">
        <v>0</v>
      </c>
      <c r="AD2541" s="12">
        <v>169657</v>
      </c>
      <c r="AE2541" s="12">
        <v>86485000</v>
      </c>
      <c r="AF2541" s="12" t="s">
        <v>187</v>
      </c>
      <c r="AG2541" s="12" t="s">
        <v>158</v>
      </c>
      <c r="AH2541" s="12">
        <v>1</v>
      </c>
      <c r="AI2541" s="11"/>
      <c r="AJ2541" s="11"/>
      <c r="AK2541" s="11"/>
    </row>
    <row r="2542" spans="1:37" s="12" customFormat="1">
      <c r="A2542" s="12">
        <v>3001252</v>
      </c>
      <c r="B2542" s="12">
        <v>3001201</v>
      </c>
      <c r="C2542" s="12" t="s">
        <v>62</v>
      </c>
      <c r="D2542" s="12">
        <v>20</v>
      </c>
      <c r="E2542" s="12">
        <v>52</v>
      </c>
      <c r="F2542" s="11">
        <v>200</v>
      </c>
      <c r="G2542" s="12">
        <v>4</v>
      </c>
      <c r="H2542" s="12">
        <v>612</v>
      </c>
      <c r="I2542" s="12">
        <v>631</v>
      </c>
      <c r="J2542" s="12">
        <v>623</v>
      </c>
      <c r="K2542" s="12">
        <v>613</v>
      </c>
      <c r="L2542" s="12">
        <v>2</v>
      </c>
      <c r="M2542" s="12">
        <v>60</v>
      </c>
      <c r="N2542" s="12">
        <v>4210</v>
      </c>
      <c r="O2542" s="12">
        <v>1</v>
      </c>
      <c r="P2542" s="12">
        <v>30012</v>
      </c>
      <c r="Q2542" s="12">
        <v>1</v>
      </c>
      <c r="R2542" s="12">
        <v>3940000</v>
      </c>
      <c r="S2542" s="12">
        <v>5005</v>
      </c>
      <c r="T2542" s="12">
        <v>5006</v>
      </c>
      <c r="U2542" s="12">
        <v>5</v>
      </c>
      <c r="V2542" s="12">
        <v>325440</v>
      </c>
      <c r="W2542" s="12">
        <v>6</v>
      </c>
      <c r="X2542" s="12">
        <v>33793</v>
      </c>
      <c r="Y2542" s="12">
        <v>21</v>
      </c>
      <c r="Z2542" s="12">
        <v>16278</v>
      </c>
      <c r="AA2542" s="12">
        <v>0</v>
      </c>
      <c r="AB2542" s="12">
        <v>0</v>
      </c>
      <c r="AC2542" s="12">
        <v>0</v>
      </c>
      <c r="AD2542" s="12">
        <v>189314</v>
      </c>
      <c r="AE2542" s="12">
        <v>90400000</v>
      </c>
      <c r="AF2542" s="12" t="s">
        <v>188</v>
      </c>
      <c r="AG2542" s="12" t="s">
        <v>159</v>
      </c>
      <c r="AH2542" s="12">
        <v>1</v>
      </c>
      <c r="AI2542" s="11"/>
      <c r="AJ2542" s="11"/>
      <c r="AK2542" s="11"/>
    </row>
    <row r="2543" spans="1:37" s="12" customFormat="1">
      <c r="A2543" s="12">
        <v>3001253</v>
      </c>
      <c r="B2543" s="12">
        <v>3001201</v>
      </c>
      <c r="C2543" s="12" t="s">
        <v>62</v>
      </c>
      <c r="D2543" s="12">
        <v>20</v>
      </c>
      <c r="E2543" s="12">
        <v>53</v>
      </c>
      <c r="F2543" s="11">
        <v>200</v>
      </c>
      <c r="G2543" s="12">
        <v>4</v>
      </c>
      <c r="H2543" s="12">
        <v>611</v>
      </c>
      <c r="I2543" s="12">
        <v>633</v>
      </c>
      <c r="J2543" s="12">
        <v>622</v>
      </c>
      <c r="K2543" s="12">
        <v>612</v>
      </c>
      <c r="L2543" s="12">
        <v>2</v>
      </c>
      <c r="M2543" s="12">
        <v>60</v>
      </c>
      <c r="N2543" s="12">
        <v>4410</v>
      </c>
      <c r="O2543" s="12">
        <v>1</v>
      </c>
      <c r="P2543" s="12">
        <v>30012</v>
      </c>
      <c r="Q2543" s="12">
        <v>1</v>
      </c>
      <c r="R2543" s="12">
        <v>3965000</v>
      </c>
      <c r="S2543" s="12">
        <v>5005</v>
      </c>
      <c r="T2543" s="12">
        <v>5006</v>
      </c>
      <c r="U2543" s="12">
        <v>5</v>
      </c>
      <c r="V2543" s="12">
        <v>332100</v>
      </c>
      <c r="W2543" s="12">
        <v>6</v>
      </c>
      <c r="X2543" s="12">
        <v>34903</v>
      </c>
      <c r="Y2543" s="12">
        <v>21</v>
      </c>
      <c r="Z2543" s="12">
        <v>17471</v>
      </c>
      <c r="AA2543" s="12">
        <v>0</v>
      </c>
      <c r="AB2543" s="12">
        <v>0</v>
      </c>
      <c r="AC2543" s="12">
        <v>0</v>
      </c>
      <c r="AD2543" s="12">
        <v>208971</v>
      </c>
      <c r="AE2543" s="12">
        <v>94340000</v>
      </c>
      <c r="AF2543" s="12" t="s">
        <v>189</v>
      </c>
      <c r="AG2543" s="12" t="s">
        <v>158</v>
      </c>
      <c r="AH2543" s="12">
        <v>1</v>
      </c>
      <c r="AI2543" s="11"/>
      <c r="AJ2543" s="11"/>
      <c r="AK2543" s="11"/>
    </row>
    <row r="2544" spans="1:37" s="12" customFormat="1">
      <c r="A2544" s="12">
        <v>3001254</v>
      </c>
      <c r="B2544" s="12">
        <v>3001201</v>
      </c>
      <c r="C2544" s="12" t="s">
        <v>62</v>
      </c>
      <c r="D2544" s="12">
        <v>20</v>
      </c>
      <c r="E2544" s="12">
        <v>54</v>
      </c>
      <c r="F2544" s="11">
        <v>200</v>
      </c>
      <c r="G2544" s="12">
        <v>4</v>
      </c>
      <c r="H2544" s="12">
        <v>623</v>
      </c>
      <c r="I2544" s="12">
        <v>632</v>
      </c>
      <c r="J2544" s="12">
        <v>621</v>
      </c>
      <c r="K2544" s="12">
        <v>613</v>
      </c>
      <c r="L2544" s="12">
        <v>2</v>
      </c>
      <c r="M2544" s="12">
        <v>60</v>
      </c>
      <c r="N2544" s="12">
        <v>4610</v>
      </c>
      <c r="O2544" s="12">
        <v>1</v>
      </c>
      <c r="P2544" s="12">
        <v>30012</v>
      </c>
      <c r="Q2544" s="12">
        <v>1</v>
      </c>
      <c r="R2544" s="12">
        <v>3990000</v>
      </c>
      <c r="S2544" s="12">
        <v>5005</v>
      </c>
      <c r="T2544" s="12">
        <v>5006</v>
      </c>
      <c r="U2544" s="12">
        <v>5</v>
      </c>
      <c r="V2544" s="12">
        <v>356180</v>
      </c>
      <c r="W2544" s="12">
        <v>6</v>
      </c>
      <c r="X2544" s="12">
        <v>36017</v>
      </c>
      <c r="Y2544" s="12">
        <v>21</v>
      </c>
      <c r="Z2544" s="12">
        <v>17805</v>
      </c>
      <c r="AA2544" s="12">
        <v>0</v>
      </c>
      <c r="AB2544" s="12">
        <v>0</v>
      </c>
      <c r="AC2544" s="12">
        <v>0</v>
      </c>
      <c r="AD2544" s="12">
        <v>228628</v>
      </c>
      <c r="AE2544" s="12">
        <v>98305000</v>
      </c>
      <c r="AF2544" s="12" t="s">
        <v>190</v>
      </c>
      <c r="AG2544" s="12" t="s">
        <v>159</v>
      </c>
      <c r="AH2544" s="12">
        <v>1</v>
      </c>
      <c r="AI2544" s="11"/>
      <c r="AJ2544" s="11"/>
      <c r="AK2544" s="11"/>
    </row>
    <row r="2545" spans="1:37" s="12" customFormat="1">
      <c r="A2545" s="12">
        <v>3001255</v>
      </c>
      <c r="B2545" s="12">
        <v>3001201</v>
      </c>
      <c r="C2545" s="12" t="s">
        <v>62</v>
      </c>
      <c r="D2545" s="12">
        <v>20</v>
      </c>
      <c r="E2545" s="12">
        <v>55</v>
      </c>
      <c r="F2545" s="11">
        <v>200</v>
      </c>
      <c r="G2545" s="12">
        <v>4</v>
      </c>
      <c r="H2545" s="12">
        <v>712</v>
      </c>
      <c r="I2545" s="12">
        <v>631</v>
      </c>
      <c r="J2545" s="12">
        <v>623</v>
      </c>
      <c r="K2545" s="12">
        <v>612</v>
      </c>
      <c r="L2545" s="12">
        <v>2</v>
      </c>
      <c r="M2545" s="12">
        <v>60</v>
      </c>
      <c r="N2545" s="12">
        <v>4810</v>
      </c>
      <c r="O2545" s="12">
        <v>1</v>
      </c>
      <c r="P2545" s="12">
        <v>30012</v>
      </c>
      <c r="Q2545" s="12">
        <v>1</v>
      </c>
      <c r="R2545" s="12">
        <v>4015000</v>
      </c>
      <c r="S2545" s="12">
        <v>5005</v>
      </c>
      <c r="T2545" s="12">
        <v>5006</v>
      </c>
      <c r="U2545" s="12">
        <v>5</v>
      </c>
      <c r="V2545" s="12">
        <v>362880</v>
      </c>
      <c r="W2545" s="12">
        <v>6</v>
      </c>
      <c r="X2545" s="12">
        <v>37133</v>
      </c>
      <c r="Y2545" s="12">
        <v>21</v>
      </c>
      <c r="Z2545" s="12">
        <v>19000</v>
      </c>
      <c r="AA2545" s="12">
        <v>0</v>
      </c>
      <c r="AB2545" s="12">
        <v>0</v>
      </c>
      <c r="AC2545" s="12">
        <v>0</v>
      </c>
      <c r="AD2545" s="12">
        <v>248285</v>
      </c>
      <c r="AE2545" s="12">
        <v>102295000</v>
      </c>
      <c r="AF2545" s="12" t="s">
        <v>191</v>
      </c>
      <c r="AG2545" s="12" t="s">
        <v>158</v>
      </c>
      <c r="AH2545" s="12">
        <v>1</v>
      </c>
      <c r="AI2545" s="11"/>
      <c r="AJ2545" s="11"/>
      <c r="AK2545" s="11"/>
    </row>
    <row r="2546" spans="1:37" s="12" customFormat="1">
      <c r="A2546" s="12">
        <v>3001256</v>
      </c>
      <c r="B2546" s="12">
        <v>3001201</v>
      </c>
      <c r="C2546" s="12" t="s">
        <v>62</v>
      </c>
      <c r="D2546" s="12">
        <v>20</v>
      </c>
      <c r="E2546" s="12">
        <v>56</v>
      </c>
      <c r="F2546" s="11">
        <v>200</v>
      </c>
      <c r="G2546" s="12">
        <v>4</v>
      </c>
      <c r="H2546" s="12">
        <v>711</v>
      </c>
      <c r="I2546" s="12">
        <v>633</v>
      </c>
      <c r="J2546" s="12">
        <v>622</v>
      </c>
      <c r="K2546" s="12">
        <v>611</v>
      </c>
      <c r="L2546" s="12">
        <v>2</v>
      </c>
      <c r="M2546" s="12">
        <v>60</v>
      </c>
      <c r="N2546" s="12">
        <v>5010</v>
      </c>
      <c r="O2546" s="12">
        <v>1</v>
      </c>
      <c r="P2546" s="12">
        <v>30012</v>
      </c>
      <c r="Q2546" s="12">
        <v>1</v>
      </c>
      <c r="R2546" s="12">
        <v>4040000</v>
      </c>
      <c r="S2546" s="12">
        <v>5005</v>
      </c>
      <c r="T2546" s="12">
        <v>5006</v>
      </c>
      <c r="U2546" s="12">
        <v>5</v>
      </c>
      <c r="V2546" s="12">
        <v>387000</v>
      </c>
      <c r="W2546" s="12">
        <v>6</v>
      </c>
      <c r="X2546" s="12">
        <v>38253</v>
      </c>
      <c r="Y2546" s="12">
        <v>21</v>
      </c>
      <c r="Z2546" s="12">
        <v>19336</v>
      </c>
      <c r="AA2546" s="12">
        <v>0</v>
      </c>
      <c r="AB2546" s="12">
        <v>0</v>
      </c>
      <c r="AC2546" s="12">
        <v>0</v>
      </c>
      <c r="AD2546" s="12">
        <v>273306</v>
      </c>
      <c r="AE2546" s="12">
        <v>106310000</v>
      </c>
      <c r="AF2546" s="12" t="s">
        <v>192</v>
      </c>
      <c r="AG2546" s="12" t="s">
        <v>159</v>
      </c>
      <c r="AH2546" s="12">
        <v>1</v>
      </c>
      <c r="AI2546" s="11"/>
      <c r="AJ2546" s="11"/>
      <c r="AK2546" s="11"/>
    </row>
    <row r="2547" spans="1:37" s="12" customFormat="1">
      <c r="A2547" s="12">
        <v>3001257</v>
      </c>
      <c r="B2547" s="12">
        <v>3001201</v>
      </c>
      <c r="C2547" s="12" t="s">
        <v>62</v>
      </c>
      <c r="D2547" s="12">
        <v>20</v>
      </c>
      <c r="E2547" s="12">
        <v>57</v>
      </c>
      <c r="F2547" s="11">
        <v>200</v>
      </c>
      <c r="G2547" s="12">
        <v>4</v>
      </c>
      <c r="H2547" s="12">
        <v>713</v>
      </c>
      <c r="I2547" s="12">
        <v>622</v>
      </c>
      <c r="J2547" s="12">
        <v>621</v>
      </c>
      <c r="K2547" s="12">
        <v>613</v>
      </c>
      <c r="L2547" s="12">
        <v>2</v>
      </c>
      <c r="M2547" s="12">
        <v>60</v>
      </c>
      <c r="N2547" s="12">
        <v>5210</v>
      </c>
      <c r="O2547" s="12">
        <v>1</v>
      </c>
      <c r="P2547" s="12">
        <v>30012</v>
      </c>
      <c r="Q2547" s="12">
        <v>1</v>
      </c>
      <c r="R2547" s="12">
        <v>4065000</v>
      </c>
      <c r="S2547" s="12">
        <v>5005</v>
      </c>
      <c r="T2547" s="12">
        <v>5006</v>
      </c>
      <c r="U2547" s="12">
        <v>5</v>
      </c>
      <c r="V2547" s="12">
        <v>393740</v>
      </c>
      <c r="W2547" s="12">
        <v>6</v>
      </c>
      <c r="X2547" s="12">
        <v>39377</v>
      </c>
      <c r="Y2547" s="12">
        <v>21</v>
      </c>
      <c r="Z2547" s="12">
        <v>20533</v>
      </c>
      <c r="AA2547" s="12">
        <v>0</v>
      </c>
      <c r="AB2547" s="12">
        <v>0</v>
      </c>
      <c r="AC2547" s="12">
        <v>0</v>
      </c>
      <c r="AD2547" s="12">
        <v>298327</v>
      </c>
      <c r="AE2547" s="12">
        <v>110350000</v>
      </c>
      <c r="AF2547" s="12" t="s">
        <v>193</v>
      </c>
      <c r="AG2547" s="12" t="s">
        <v>158</v>
      </c>
      <c r="AH2547" s="12">
        <v>1</v>
      </c>
      <c r="AI2547" s="11"/>
      <c r="AJ2547" s="11"/>
      <c r="AK2547" s="11"/>
    </row>
    <row r="2548" spans="1:37" s="12" customFormat="1">
      <c r="A2548" s="12">
        <v>3001258</v>
      </c>
      <c r="B2548" s="12">
        <v>3001201</v>
      </c>
      <c r="C2548" s="12" t="s">
        <v>62</v>
      </c>
      <c r="D2548" s="12">
        <v>20</v>
      </c>
      <c r="E2548" s="12">
        <v>58</v>
      </c>
      <c r="F2548" s="11">
        <v>200</v>
      </c>
      <c r="G2548" s="12">
        <v>4</v>
      </c>
      <c r="H2548" s="12">
        <v>712</v>
      </c>
      <c r="I2548" s="12">
        <v>731</v>
      </c>
      <c r="J2548" s="12">
        <v>623</v>
      </c>
      <c r="K2548" s="12">
        <v>612</v>
      </c>
      <c r="L2548" s="12">
        <v>2</v>
      </c>
      <c r="M2548" s="12">
        <v>60</v>
      </c>
      <c r="N2548" s="12">
        <v>5410</v>
      </c>
      <c r="O2548" s="12">
        <v>1</v>
      </c>
      <c r="P2548" s="12">
        <v>30012</v>
      </c>
      <c r="Q2548" s="12">
        <v>1</v>
      </c>
      <c r="R2548" s="12">
        <v>4085000</v>
      </c>
      <c r="S2548" s="12">
        <v>5005</v>
      </c>
      <c r="T2548" s="12">
        <v>5006</v>
      </c>
      <c r="U2548" s="12">
        <v>5</v>
      </c>
      <c r="V2548" s="12">
        <v>417900</v>
      </c>
      <c r="W2548" s="12">
        <v>6</v>
      </c>
      <c r="X2548" s="12">
        <v>40503</v>
      </c>
      <c r="Y2548" s="12">
        <v>21</v>
      </c>
      <c r="Z2548" s="12">
        <v>20871</v>
      </c>
      <c r="AA2548" s="12">
        <v>0</v>
      </c>
      <c r="AB2548" s="12">
        <v>0</v>
      </c>
      <c r="AC2548" s="12">
        <v>0</v>
      </c>
      <c r="AD2548" s="12">
        <v>323348</v>
      </c>
      <c r="AE2548" s="12">
        <v>114415000</v>
      </c>
      <c r="AF2548" s="12" t="s">
        <v>194</v>
      </c>
      <c r="AG2548" s="12" t="s">
        <v>159</v>
      </c>
      <c r="AH2548" s="12">
        <v>1</v>
      </c>
      <c r="AI2548" s="11"/>
      <c r="AJ2548" s="11"/>
      <c r="AK2548" s="11"/>
    </row>
    <row r="2549" spans="1:37" s="12" customFormat="1">
      <c r="A2549" s="12">
        <v>3001259</v>
      </c>
      <c r="B2549" s="12">
        <v>3001201</v>
      </c>
      <c r="C2549" s="12" t="s">
        <v>62</v>
      </c>
      <c r="D2549" s="12">
        <v>20</v>
      </c>
      <c r="E2549" s="12">
        <v>59</v>
      </c>
      <c r="F2549" s="11">
        <v>200</v>
      </c>
      <c r="G2549" s="12">
        <v>4</v>
      </c>
      <c r="H2549" s="12">
        <v>711</v>
      </c>
      <c r="I2549" s="12">
        <v>733</v>
      </c>
      <c r="J2549" s="12">
        <v>622</v>
      </c>
      <c r="K2549" s="12">
        <v>613</v>
      </c>
      <c r="L2549" s="12">
        <v>2</v>
      </c>
      <c r="M2549" s="12">
        <v>60</v>
      </c>
      <c r="N2549" s="12">
        <v>5610</v>
      </c>
      <c r="O2549" s="12">
        <v>1</v>
      </c>
      <c r="P2549" s="12">
        <v>30012</v>
      </c>
      <c r="Q2549" s="12">
        <v>1</v>
      </c>
      <c r="R2549" s="12">
        <v>4720000</v>
      </c>
      <c r="S2549" s="12">
        <v>5005</v>
      </c>
      <c r="T2549" s="12">
        <v>5006</v>
      </c>
      <c r="U2549" s="12">
        <v>5</v>
      </c>
      <c r="V2549" s="12">
        <v>424680</v>
      </c>
      <c r="W2549" s="12">
        <v>6</v>
      </c>
      <c r="X2549" s="12">
        <v>41633</v>
      </c>
      <c r="Y2549" s="12">
        <v>21</v>
      </c>
      <c r="Z2549" s="12">
        <v>22070</v>
      </c>
      <c r="AA2549" s="12">
        <v>0</v>
      </c>
      <c r="AB2549" s="12">
        <v>0</v>
      </c>
      <c r="AC2549" s="12">
        <v>0</v>
      </c>
      <c r="AD2549" s="12">
        <v>353732</v>
      </c>
      <c r="AE2549" s="12">
        <v>118500000</v>
      </c>
      <c r="AF2549" s="12" t="s">
        <v>195</v>
      </c>
      <c r="AG2549" s="12" t="s">
        <v>136</v>
      </c>
      <c r="AH2549" s="12">
        <v>1</v>
      </c>
      <c r="AI2549" s="11"/>
      <c r="AJ2549" s="11"/>
      <c r="AK2549" s="11"/>
    </row>
    <row r="2550" spans="1:37" s="12" customFormat="1">
      <c r="A2550" s="12">
        <v>3001260</v>
      </c>
      <c r="B2550" s="12">
        <v>3001201</v>
      </c>
      <c r="C2550" s="12" t="s">
        <v>62</v>
      </c>
      <c r="D2550" s="12">
        <v>20</v>
      </c>
      <c r="E2550" s="12">
        <v>60</v>
      </c>
      <c r="F2550" s="11">
        <v>200</v>
      </c>
      <c r="G2550" s="12">
        <v>0</v>
      </c>
      <c r="H2550" s="12">
        <v>0</v>
      </c>
      <c r="I2550" s="12">
        <v>0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  <c r="O2550" s="12">
        <v>0</v>
      </c>
      <c r="P2550" s="12">
        <v>0</v>
      </c>
      <c r="Q2550" s="12">
        <v>0</v>
      </c>
      <c r="R2550" s="12">
        <v>0</v>
      </c>
      <c r="S2550" s="12">
        <v>5006</v>
      </c>
      <c r="T2550" s="12">
        <v>0</v>
      </c>
      <c r="U2550" s="12">
        <v>5</v>
      </c>
      <c r="V2550" s="12">
        <v>432280</v>
      </c>
      <c r="W2550" s="12">
        <v>6</v>
      </c>
      <c r="X2550" s="12">
        <v>42900</v>
      </c>
      <c r="Y2550" s="12">
        <v>21</v>
      </c>
      <c r="Z2550" s="12">
        <v>22450</v>
      </c>
      <c r="AA2550" s="12">
        <v>0</v>
      </c>
      <c r="AB2550" s="12">
        <v>0</v>
      </c>
      <c r="AC2550" s="12">
        <v>0</v>
      </c>
      <c r="AD2550" s="12">
        <v>384116</v>
      </c>
      <c r="AE2550" s="12">
        <v>123220000</v>
      </c>
      <c r="AF2550" s="12">
        <v>0</v>
      </c>
      <c r="AG2550" s="12">
        <v>0</v>
      </c>
      <c r="AH2550" s="12">
        <v>0</v>
      </c>
      <c r="AI2550" s="11"/>
      <c r="AJ2550" s="11"/>
      <c r="AK2550" s="11"/>
    </row>
    <row r="2551" spans="1:37" s="12" customFormat="1">
      <c r="A2551" s="12">
        <v>3002351</v>
      </c>
      <c r="B2551" s="12">
        <v>3002301</v>
      </c>
      <c r="C2551" s="12" t="s">
        <v>63</v>
      </c>
      <c r="D2551" s="12">
        <v>20</v>
      </c>
      <c r="E2551" s="12">
        <v>51</v>
      </c>
      <c r="F2551" s="11">
        <v>200</v>
      </c>
      <c r="G2551" s="12">
        <v>4</v>
      </c>
      <c r="H2551" s="12">
        <v>622</v>
      </c>
      <c r="I2551" s="12">
        <v>631</v>
      </c>
      <c r="J2551" s="12">
        <v>623</v>
      </c>
      <c r="K2551" s="12">
        <v>632</v>
      </c>
      <c r="L2551" s="12">
        <v>2</v>
      </c>
      <c r="M2551" s="12">
        <v>60</v>
      </c>
      <c r="N2551" s="12">
        <v>4010</v>
      </c>
      <c r="O2551" s="12">
        <v>1</v>
      </c>
      <c r="P2551" s="12">
        <v>30023</v>
      </c>
      <c r="Q2551" s="12">
        <v>1</v>
      </c>
      <c r="R2551" s="12">
        <v>3915000</v>
      </c>
      <c r="S2551" s="12">
        <v>5005</v>
      </c>
      <c r="T2551" s="12">
        <v>5006</v>
      </c>
      <c r="U2551" s="12">
        <v>5</v>
      </c>
      <c r="V2551" s="12">
        <v>323191</v>
      </c>
      <c r="W2551" s="12">
        <v>6</v>
      </c>
      <c r="X2551" s="12">
        <v>27239</v>
      </c>
      <c r="Y2551" s="12">
        <v>21</v>
      </c>
      <c r="Z2551" s="12">
        <v>17036</v>
      </c>
      <c r="AA2551" s="12">
        <v>0</v>
      </c>
      <c r="AB2551" s="12">
        <v>0</v>
      </c>
      <c r="AC2551" s="12">
        <v>0</v>
      </c>
      <c r="AD2551" s="12">
        <v>169657</v>
      </c>
      <c r="AE2551" s="12">
        <v>86485000</v>
      </c>
      <c r="AF2551" s="12" t="s">
        <v>187</v>
      </c>
      <c r="AG2551" s="12" t="s">
        <v>158</v>
      </c>
      <c r="AH2551" s="12">
        <v>1</v>
      </c>
      <c r="AI2551" s="11"/>
      <c r="AJ2551" s="11"/>
      <c r="AK2551" s="11"/>
    </row>
    <row r="2552" spans="1:37" s="12" customFormat="1">
      <c r="A2552" s="12">
        <v>3002352</v>
      </c>
      <c r="B2552" s="12">
        <v>3002301</v>
      </c>
      <c r="C2552" s="12" t="s">
        <v>63</v>
      </c>
      <c r="D2552" s="12">
        <v>20</v>
      </c>
      <c r="E2552" s="12">
        <v>52</v>
      </c>
      <c r="F2552" s="11">
        <v>200</v>
      </c>
      <c r="G2552" s="12">
        <v>4</v>
      </c>
      <c r="H2552" s="12">
        <v>611</v>
      </c>
      <c r="I2552" s="12">
        <v>633</v>
      </c>
      <c r="J2552" s="12">
        <v>622</v>
      </c>
      <c r="K2552" s="12">
        <v>631</v>
      </c>
      <c r="L2552" s="12">
        <v>2</v>
      </c>
      <c r="M2552" s="12">
        <v>60</v>
      </c>
      <c r="N2552" s="12">
        <v>4210</v>
      </c>
      <c r="O2552" s="12">
        <v>1</v>
      </c>
      <c r="P2552" s="12">
        <v>30023</v>
      </c>
      <c r="Q2552" s="12">
        <v>1</v>
      </c>
      <c r="R2552" s="12">
        <v>3940000</v>
      </c>
      <c r="S2552" s="12">
        <v>5005</v>
      </c>
      <c r="T2552" s="12">
        <v>5006</v>
      </c>
      <c r="U2552" s="12">
        <v>5</v>
      </c>
      <c r="V2552" s="12">
        <v>347969</v>
      </c>
      <c r="W2552" s="12">
        <v>6</v>
      </c>
      <c r="X2552" s="12">
        <v>28161</v>
      </c>
      <c r="Y2552" s="12">
        <v>21</v>
      </c>
      <c r="Z2552" s="12">
        <v>17404</v>
      </c>
      <c r="AA2552" s="12">
        <v>0</v>
      </c>
      <c r="AB2552" s="12">
        <v>0</v>
      </c>
      <c r="AC2552" s="12">
        <v>0</v>
      </c>
      <c r="AD2552" s="12">
        <v>189314</v>
      </c>
      <c r="AE2552" s="12">
        <v>90400000</v>
      </c>
      <c r="AF2552" s="12" t="s">
        <v>188</v>
      </c>
      <c r="AG2552" s="12" t="s">
        <v>159</v>
      </c>
      <c r="AH2552" s="12">
        <v>1</v>
      </c>
      <c r="AI2552" s="11"/>
      <c r="AJ2552" s="11"/>
      <c r="AK2552" s="11"/>
    </row>
    <row r="2553" spans="1:37" s="12" customFormat="1">
      <c r="A2553" s="12">
        <v>3002353</v>
      </c>
      <c r="B2553" s="12">
        <v>3002301</v>
      </c>
      <c r="C2553" s="12" t="s">
        <v>63</v>
      </c>
      <c r="D2553" s="12">
        <v>20</v>
      </c>
      <c r="E2553" s="12">
        <v>53</v>
      </c>
      <c r="F2553" s="11">
        <v>200</v>
      </c>
      <c r="G2553" s="12">
        <v>4</v>
      </c>
      <c r="H2553" s="12">
        <v>613</v>
      </c>
      <c r="I2553" s="12">
        <v>622</v>
      </c>
      <c r="J2553" s="12">
        <v>621</v>
      </c>
      <c r="K2553" s="12">
        <v>633</v>
      </c>
      <c r="L2553" s="12">
        <v>2</v>
      </c>
      <c r="M2553" s="12">
        <v>60</v>
      </c>
      <c r="N2553" s="12">
        <v>4410</v>
      </c>
      <c r="O2553" s="12">
        <v>1</v>
      </c>
      <c r="P2553" s="12">
        <v>30023</v>
      </c>
      <c r="Q2553" s="12">
        <v>1</v>
      </c>
      <c r="R2553" s="12">
        <v>3965000</v>
      </c>
      <c r="S2553" s="12">
        <v>5005</v>
      </c>
      <c r="T2553" s="12">
        <v>5006</v>
      </c>
      <c r="U2553" s="12">
        <v>5</v>
      </c>
      <c r="V2553" s="12">
        <v>355369</v>
      </c>
      <c r="W2553" s="12">
        <v>6</v>
      </c>
      <c r="X2553" s="12">
        <v>29086</v>
      </c>
      <c r="Y2553" s="12">
        <v>21</v>
      </c>
      <c r="Z2553" s="12">
        <v>18634</v>
      </c>
      <c r="AA2553" s="12">
        <v>0</v>
      </c>
      <c r="AB2553" s="12">
        <v>0</v>
      </c>
      <c r="AC2553" s="12">
        <v>0</v>
      </c>
      <c r="AD2553" s="12">
        <v>208971</v>
      </c>
      <c r="AE2553" s="12">
        <v>94340000</v>
      </c>
      <c r="AF2553" s="12" t="s">
        <v>189</v>
      </c>
      <c r="AG2553" s="12" t="s">
        <v>158</v>
      </c>
      <c r="AH2553" s="12">
        <v>1</v>
      </c>
      <c r="AI2553" s="11"/>
      <c r="AJ2553" s="11"/>
      <c r="AK2553" s="11"/>
    </row>
    <row r="2554" spans="1:37" s="12" customFormat="1">
      <c r="A2554" s="12">
        <v>3002354</v>
      </c>
      <c r="B2554" s="12">
        <v>3002301</v>
      </c>
      <c r="C2554" s="12" t="s">
        <v>63</v>
      </c>
      <c r="D2554" s="12">
        <v>20</v>
      </c>
      <c r="E2554" s="12">
        <v>54</v>
      </c>
      <c r="F2554" s="11">
        <v>200</v>
      </c>
      <c r="G2554" s="12">
        <v>4</v>
      </c>
      <c r="H2554" s="12">
        <v>622</v>
      </c>
      <c r="I2554" s="12">
        <v>631</v>
      </c>
      <c r="J2554" s="12">
        <v>623</v>
      </c>
      <c r="K2554" s="12">
        <v>632</v>
      </c>
      <c r="L2554" s="12">
        <v>2</v>
      </c>
      <c r="M2554" s="12">
        <v>60</v>
      </c>
      <c r="N2554" s="12">
        <v>4610</v>
      </c>
      <c r="O2554" s="12">
        <v>1</v>
      </c>
      <c r="P2554" s="12">
        <v>30023</v>
      </c>
      <c r="Q2554" s="12">
        <v>1</v>
      </c>
      <c r="R2554" s="12">
        <v>3990000</v>
      </c>
      <c r="S2554" s="12">
        <v>5005</v>
      </c>
      <c r="T2554" s="12">
        <v>5006</v>
      </c>
      <c r="U2554" s="12">
        <v>5</v>
      </c>
      <c r="V2554" s="12">
        <v>380191</v>
      </c>
      <c r="W2554" s="12">
        <v>6</v>
      </c>
      <c r="X2554" s="12">
        <v>30014</v>
      </c>
      <c r="Y2554" s="12">
        <v>21</v>
      </c>
      <c r="Z2554" s="12">
        <v>19006</v>
      </c>
      <c r="AA2554" s="12">
        <v>0</v>
      </c>
      <c r="AB2554" s="12">
        <v>0</v>
      </c>
      <c r="AC2554" s="12">
        <v>0</v>
      </c>
      <c r="AD2554" s="12">
        <v>228628</v>
      </c>
      <c r="AE2554" s="12">
        <v>98305000</v>
      </c>
      <c r="AF2554" s="12" t="s">
        <v>190</v>
      </c>
      <c r="AG2554" s="12" t="s">
        <v>159</v>
      </c>
      <c r="AH2554" s="12">
        <v>1</v>
      </c>
      <c r="AI2554" s="11"/>
      <c r="AJ2554" s="11"/>
      <c r="AK2554" s="11"/>
    </row>
    <row r="2555" spans="1:37" s="12" customFormat="1">
      <c r="A2555" s="12">
        <v>3002355</v>
      </c>
      <c r="B2555" s="12">
        <v>3002301</v>
      </c>
      <c r="C2555" s="12" t="s">
        <v>63</v>
      </c>
      <c r="D2555" s="12">
        <v>20</v>
      </c>
      <c r="E2555" s="12">
        <v>55</v>
      </c>
      <c r="F2555" s="11">
        <v>200</v>
      </c>
      <c r="G2555" s="12">
        <v>4</v>
      </c>
      <c r="H2555" s="12">
        <v>721</v>
      </c>
      <c r="I2555" s="12">
        <v>623</v>
      </c>
      <c r="J2555" s="12">
        <v>622</v>
      </c>
      <c r="K2555" s="12">
        <v>631</v>
      </c>
      <c r="L2555" s="12">
        <v>2</v>
      </c>
      <c r="M2555" s="12">
        <v>60</v>
      </c>
      <c r="N2555" s="12">
        <v>4810</v>
      </c>
      <c r="O2555" s="12">
        <v>1</v>
      </c>
      <c r="P2555" s="12">
        <v>30023</v>
      </c>
      <c r="Q2555" s="12">
        <v>1</v>
      </c>
      <c r="R2555" s="12">
        <v>4015000</v>
      </c>
      <c r="S2555" s="12">
        <v>5005</v>
      </c>
      <c r="T2555" s="12">
        <v>5006</v>
      </c>
      <c r="U2555" s="12">
        <v>5</v>
      </c>
      <c r="V2555" s="12">
        <v>387636</v>
      </c>
      <c r="W2555" s="12">
        <v>6</v>
      </c>
      <c r="X2555" s="12">
        <v>30944</v>
      </c>
      <c r="Y2555" s="12">
        <v>21</v>
      </c>
      <c r="Z2555" s="12">
        <v>20238</v>
      </c>
      <c r="AA2555" s="12">
        <v>0</v>
      </c>
      <c r="AB2555" s="12">
        <v>0</v>
      </c>
      <c r="AC2555" s="12">
        <v>0</v>
      </c>
      <c r="AD2555" s="12">
        <v>248285</v>
      </c>
      <c r="AE2555" s="12">
        <v>102295000</v>
      </c>
      <c r="AF2555" s="12" t="s">
        <v>191</v>
      </c>
      <c r="AG2555" s="12" t="s">
        <v>158</v>
      </c>
      <c r="AH2555" s="12">
        <v>1</v>
      </c>
    </row>
    <row r="2556" spans="1:37" s="12" customFormat="1">
      <c r="A2556" s="12">
        <v>3002356</v>
      </c>
      <c r="B2556" s="12">
        <v>3002301</v>
      </c>
      <c r="C2556" s="12" t="s">
        <v>63</v>
      </c>
      <c r="D2556" s="12">
        <v>20</v>
      </c>
      <c r="E2556" s="12">
        <v>56</v>
      </c>
      <c r="F2556" s="11">
        <v>200</v>
      </c>
      <c r="G2556" s="12">
        <v>4</v>
      </c>
      <c r="H2556" s="12">
        <v>713</v>
      </c>
      <c r="I2556" s="12">
        <v>622</v>
      </c>
      <c r="J2556" s="12">
        <v>621</v>
      </c>
      <c r="K2556" s="12">
        <v>633</v>
      </c>
      <c r="L2556" s="12">
        <v>2</v>
      </c>
      <c r="M2556" s="12">
        <v>60</v>
      </c>
      <c r="N2556" s="12">
        <v>5010</v>
      </c>
      <c r="O2556" s="12">
        <v>1</v>
      </c>
      <c r="P2556" s="12">
        <v>30023</v>
      </c>
      <c r="Q2556" s="12">
        <v>1</v>
      </c>
      <c r="R2556" s="12">
        <v>4040000</v>
      </c>
      <c r="S2556" s="12">
        <v>5005</v>
      </c>
      <c r="T2556" s="12">
        <v>5006</v>
      </c>
      <c r="U2556" s="12">
        <v>5</v>
      </c>
      <c r="V2556" s="12">
        <v>412502</v>
      </c>
      <c r="W2556" s="12">
        <v>6</v>
      </c>
      <c r="X2556" s="12">
        <v>31878</v>
      </c>
      <c r="Y2556" s="12">
        <v>21</v>
      </c>
      <c r="Z2556" s="12">
        <v>20611</v>
      </c>
      <c r="AA2556" s="12">
        <v>0</v>
      </c>
      <c r="AB2556" s="12">
        <v>0</v>
      </c>
      <c r="AC2556" s="12">
        <v>0</v>
      </c>
      <c r="AD2556" s="12">
        <v>273306</v>
      </c>
      <c r="AE2556" s="12">
        <v>106310000</v>
      </c>
      <c r="AF2556" s="12" t="s">
        <v>192</v>
      </c>
      <c r="AG2556" s="12" t="s">
        <v>159</v>
      </c>
      <c r="AH2556" s="12">
        <v>1</v>
      </c>
      <c r="AI2556" s="11"/>
      <c r="AJ2556" s="11"/>
      <c r="AK2556" s="11"/>
    </row>
    <row r="2557" spans="1:37" s="12" customFormat="1">
      <c r="A2557" s="12">
        <v>3002357</v>
      </c>
      <c r="B2557" s="12">
        <v>3002301</v>
      </c>
      <c r="C2557" s="12" t="s">
        <v>63</v>
      </c>
      <c r="D2557" s="12">
        <v>20</v>
      </c>
      <c r="E2557" s="12">
        <v>57</v>
      </c>
      <c r="F2557" s="11">
        <v>200</v>
      </c>
      <c r="G2557" s="12">
        <v>4</v>
      </c>
      <c r="H2557" s="12">
        <v>712</v>
      </c>
      <c r="I2557" s="12">
        <v>631</v>
      </c>
      <c r="J2557" s="12">
        <v>623</v>
      </c>
      <c r="K2557" s="12">
        <v>632</v>
      </c>
      <c r="L2557" s="12">
        <v>2</v>
      </c>
      <c r="M2557" s="12">
        <v>60</v>
      </c>
      <c r="N2557" s="12">
        <v>5210</v>
      </c>
      <c r="O2557" s="12">
        <v>1</v>
      </c>
      <c r="P2557" s="12">
        <v>30023</v>
      </c>
      <c r="Q2557" s="12">
        <v>1</v>
      </c>
      <c r="R2557" s="12">
        <v>4065000</v>
      </c>
      <c r="S2557" s="12">
        <v>5005</v>
      </c>
      <c r="T2557" s="12">
        <v>5006</v>
      </c>
      <c r="U2557" s="12">
        <v>5</v>
      </c>
      <c r="V2557" s="12">
        <v>419991</v>
      </c>
      <c r="W2557" s="12">
        <v>6</v>
      </c>
      <c r="X2557" s="12">
        <v>32814</v>
      </c>
      <c r="Y2557" s="12">
        <v>21</v>
      </c>
      <c r="Z2557" s="12">
        <v>21846</v>
      </c>
      <c r="AA2557" s="12">
        <v>0</v>
      </c>
      <c r="AB2557" s="12">
        <v>0</v>
      </c>
      <c r="AC2557" s="12">
        <v>0</v>
      </c>
      <c r="AD2557" s="12">
        <v>298327</v>
      </c>
      <c r="AE2557" s="12">
        <v>110350000</v>
      </c>
      <c r="AF2557" s="12" t="s">
        <v>193</v>
      </c>
      <c r="AG2557" s="12" t="s">
        <v>158</v>
      </c>
      <c r="AH2557" s="12">
        <v>1</v>
      </c>
      <c r="AI2557" s="11"/>
      <c r="AJ2557" s="11"/>
      <c r="AK2557" s="11"/>
    </row>
    <row r="2558" spans="1:37" s="12" customFormat="1">
      <c r="A2558" s="12">
        <v>3002358</v>
      </c>
      <c r="B2558" s="12">
        <v>3002301</v>
      </c>
      <c r="C2558" s="12" t="s">
        <v>63</v>
      </c>
      <c r="D2558" s="12">
        <v>20</v>
      </c>
      <c r="E2558" s="12">
        <v>58</v>
      </c>
      <c r="F2558" s="11">
        <v>200</v>
      </c>
      <c r="G2558" s="12">
        <v>4</v>
      </c>
      <c r="H2558" s="12">
        <v>711</v>
      </c>
      <c r="I2558" s="12">
        <v>733</v>
      </c>
      <c r="J2558" s="12">
        <v>622</v>
      </c>
      <c r="K2558" s="12">
        <v>631</v>
      </c>
      <c r="L2558" s="12">
        <v>2</v>
      </c>
      <c r="M2558" s="12">
        <v>60</v>
      </c>
      <c r="N2558" s="12">
        <v>5410</v>
      </c>
      <c r="O2558" s="12">
        <v>1</v>
      </c>
      <c r="P2558" s="12">
        <v>30023</v>
      </c>
      <c r="Q2558" s="12">
        <v>1</v>
      </c>
      <c r="R2558" s="12">
        <v>4085000</v>
      </c>
      <c r="S2558" s="12">
        <v>5005</v>
      </c>
      <c r="T2558" s="12">
        <v>5006</v>
      </c>
      <c r="U2558" s="12">
        <v>5</v>
      </c>
      <c r="V2558" s="12">
        <v>444902</v>
      </c>
      <c r="W2558" s="12">
        <v>6</v>
      </c>
      <c r="X2558" s="12">
        <v>33753</v>
      </c>
      <c r="Y2558" s="12">
        <v>21</v>
      </c>
      <c r="Z2558" s="12">
        <v>22221</v>
      </c>
      <c r="AA2558" s="12">
        <v>0</v>
      </c>
      <c r="AB2558" s="12">
        <v>0</v>
      </c>
      <c r="AC2558" s="12">
        <v>0</v>
      </c>
      <c r="AD2558" s="12">
        <v>323348</v>
      </c>
      <c r="AE2558" s="12">
        <v>114415000</v>
      </c>
      <c r="AF2558" s="12" t="s">
        <v>194</v>
      </c>
      <c r="AG2558" s="12" t="s">
        <v>159</v>
      </c>
      <c r="AH2558" s="12">
        <v>1</v>
      </c>
      <c r="AI2558" s="11"/>
      <c r="AJ2558" s="11"/>
      <c r="AK2558" s="11"/>
    </row>
    <row r="2559" spans="1:37" s="12" customFormat="1">
      <c r="A2559" s="12">
        <v>3002359</v>
      </c>
      <c r="B2559" s="12">
        <v>3002301</v>
      </c>
      <c r="C2559" s="12" t="s">
        <v>63</v>
      </c>
      <c r="D2559" s="12">
        <v>20</v>
      </c>
      <c r="E2559" s="12">
        <v>59</v>
      </c>
      <c r="F2559" s="11">
        <v>200</v>
      </c>
      <c r="G2559" s="12">
        <v>4</v>
      </c>
      <c r="H2559" s="12">
        <v>713</v>
      </c>
      <c r="I2559" s="12">
        <v>732</v>
      </c>
      <c r="J2559" s="12">
        <v>621</v>
      </c>
      <c r="K2559" s="12">
        <v>633</v>
      </c>
      <c r="L2559" s="12">
        <v>2</v>
      </c>
      <c r="M2559" s="12">
        <v>60</v>
      </c>
      <c r="N2559" s="12">
        <v>5610</v>
      </c>
      <c r="O2559" s="12">
        <v>1</v>
      </c>
      <c r="P2559" s="12">
        <v>30023</v>
      </c>
      <c r="Q2559" s="12">
        <v>1</v>
      </c>
      <c r="R2559" s="12">
        <v>4720000</v>
      </c>
      <c r="S2559" s="12">
        <v>5005</v>
      </c>
      <c r="T2559" s="12">
        <v>5006</v>
      </c>
      <c r="U2559" s="12">
        <v>5</v>
      </c>
      <c r="V2559" s="12">
        <v>452436</v>
      </c>
      <c r="W2559" s="12">
        <v>6</v>
      </c>
      <c r="X2559" s="12">
        <v>34694</v>
      </c>
      <c r="Y2559" s="12">
        <v>21</v>
      </c>
      <c r="Z2559" s="12">
        <v>23458</v>
      </c>
      <c r="AA2559" s="12">
        <v>0</v>
      </c>
      <c r="AB2559" s="12">
        <v>0</v>
      </c>
      <c r="AC2559" s="12">
        <v>0</v>
      </c>
      <c r="AD2559" s="12">
        <v>353732</v>
      </c>
      <c r="AE2559" s="12">
        <v>118500000</v>
      </c>
      <c r="AF2559" s="12" t="s">
        <v>195</v>
      </c>
      <c r="AG2559" s="12" t="s">
        <v>136</v>
      </c>
      <c r="AH2559" s="12">
        <v>1</v>
      </c>
      <c r="AI2559" s="11"/>
      <c r="AJ2559" s="11"/>
      <c r="AK2559" s="11"/>
    </row>
    <row r="2560" spans="1:37" s="12" customFormat="1">
      <c r="A2560" s="12">
        <v>3002360</v>
      </c>
      <c r="B2560" s="12">
        <v>3002301</v>
      </c>
      <c r="C2560" s="12" t="s">
        <v>63</v>
      </c>
      <c r="D2560" s="12">
        <v>20</v>
      </c>
      <c r="E2560" s="12">
        <v>60</v>
      </c>
      <c r="F2560" s="11">
        <v>200</v>
      </c>
      <c r="G2560" s="12">
        <v>0</v>
      </c>
      <c r="H2560" s="12">
        <v>0</v>
      </c>
      <c r="I2560" s="12">
        <v>0</v>
      </c>
      <c r="J2560" s="12">
        <v>0</v>
      </c>
      <c r="K2560" s="12">
        <v>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12">
        <v>0</v>
      </c>
      <c r="R2560" s="12">
        <v>0</v>
      </c>
      <c r="S2560" s="12">
        <v>5006</v>
      </c>
      <c r="T2560" s="12">
        <v>0</v>
      </c>
      <c r="U2560" s="12">
        <v>5</v>
      </c>
      <c r="V2560" s="12">
        <v>460880</v>
      </c>
      <c r="W2560" s="12">
        <v>6</v>
      </c>
      <c r="X2560" s="12">
        <v>35750</v>
      </c>
      <c r="Y2560" s="12">
        <v>21</v>
      </c>
      <c r="Z2560" s="12">
        <v>23880</v>
      </c>
      <c r="AA2560" s="12">
        <v>0</v>
      </c>
      <c r="AB2560" s="12">
        <v>0</v>
      </c>
      <c r="AC2560" s="12">
        <v>0</v>
      </c>
      <c r="AD2560" s="12">
        <v>384116</v>
      </c>
      <c r="AE2560" s="12">
        <v>123220000</v>
      </c>
      <c r="AF2560" s="12">
        <v>0</v>
      </c>
      <c r="AG2560" s="12">
        <v>0</v>
      </c>
      <c r="AH2560" s="12">
        <v>0</v>
      </c>
      <c r="AI2560" s="11"/>
      <c r="AJ2560" s="11"/>
      <c r="AK2560" s="11"/>
    </row>
    <row r="2561" spans="1:37" s="12" customFormat="1">
      <c r="A2561" s="12">
        <v>3003451</v>
      </c>
      <c r="B2561" s="12">
        <v>3003401</v>
      </c>
      <c r="C2561" s="12" t="s">
        <v>64</v>
      </c>
      <c r="D2561" s="12">
        <v>20</v>
      </c>
      <c r="E2561" s="12">
        <v>51</v>
      </c>
      <c r="F2561" s="11">
        <v>200</v>
      </c>
      <c r="G2561" s="12">
        <v>4</v>
      </c>
      <c r="H2561" s="12">
        <v>613</v>
      </c>
      <c r="I2561" s="12">
        <v>632</v>
      </c>
      <c r="J2561" s="12">
        <v>621</v>
      </c>
      <c r="K2561" s="12">
        <v>611</v>
      </c>
      <c r="L2561" s="12">
        <v>2</v>
      </c>
      <c r="M2561" s="12">
        <v>60</v>
      </c>
      <c r="N2561" s="12">
        <v>4010</v>
      </c>
      <c r="O2561" s="12">
        <v>1</v>
      </c>
      <c r="P2561" s="12">
        <v>30034</v>
      </c>
      <c r="Q2561" s="12">
        <v>1</v>
      </c>
      <c r="R2561" s="12">
        <v>3915000</v>
      </c>
      <c r="S2561" s="12">
        <v>5005</v>
      </c>
      <c r="T2561" s="12">
        <v>5006</v>
      </c>
      <c r="U2561" s="12">
        <v>5</v>
      </c>
      <c r="V2561" s="12">
        <v>301400</v>
      </c>
      <c r="W2561" s="12">
        <v>6</v>
      </c>
      <c r="X2561" s="12">
        <v>32687</v>
      </c>
      <c r="Y2561" s="12">
        <v>21</v>
      </c>
      <c r="Z2561" s="12">
        <v>15946</v>
      </c>
      <c r="AA2561" s="12">
        <v>0</v>
      </c>
      <c r="AB2561" s="12">
        <v>0</v>
      </c>
      <c r="AC2561" s="12">
        <v>0</v>
      </c>
      <c r="AD2561" s="12">
        <v>169657</v>
      </c>
      <c r="AE2561" s="12">
        <v>86485000</v>
      </c>
      <c r="AF2561" s="12" t="s">
        <v>187</v>
      </c>
      <c r="AG2561" s="12" t="s">
        <v>158</v>
      </c>
      <c r="AH2561" s="12">
        <v>1</v>
      </c>
      <c r="AI2561" s="11"/>
      <c r="AJ2561" s="11"/>
      <c r="AK2561" s="11"/>
    </row>
    <row r="2562" spans="1:37" s="12" customFormat="1">
      <c r="A2562" s="12">
        <v>3003452</v>
      </c>
      <c r="B2562" s="12">
        <v>3003401</v>
      </c>
      <c r="C2562" s="12" t="s">
        <v>64</v>
      </c>
      <c r="D2562" s="12">
        <v>20</v>
      </c>
      <c r="E2562" s="12">
        <v>52</v>
      </c>
      <c r="F2562" s="11">
        <v>200</v>
      </c>
      <c r="G2562" s="12">
        <v>4</v>
      </c>
      <c r="H2562" s="12">
        <v>622</v>
      </c>
      <c r="I2562" s="12">
        <v>631</v>
      </c>
      <c r="J2562" s="12">
        <v>623</v>
      </c>
      <c r="K2562" s="12">
        <v>612</v>
      </c>
      <c r="L2562" s="12">
        <v>2</v>
      </c>
      <c r="M2562" s="12">
        <v>60</v>
      </c>
      <c r="N2562" s="12">
        <v>4210</v>
      </c>
      <c r="O2562" s="12">
        <v>1</v>
      </c>
      <c r="P2562" s="12">
        <v>30034</v>
      </c>
      <c r="Q2562" s="12">
        <v>1</v>
      </c>
      <c r="R2562" s="12">
        <v>3940000</v>
      </c>
      <c r="S2562" s="12">
        <v>5005</v>
      </c>
      <c r="T2562" s="12">
        <v>5006</v>
      </c>
      <c r="U2562" s="12">
        <v>5</v>
      </c>
      <c r="V2562" s="12">
        <v>325440</v>
      </c>
      <c r="W2562" s="12">
        <v>6</v>
      </c>
      <c r="X2562" s="12">
        <v>33793</v>
      </c>
      <c r="Y2562" s="12">
        <v>21</v>
      </c>
      <c r="Z2562" s="12">
        <v>16278</v>
      </c>
      <c r="AA2562" s="12">
        <v>0</v>
      </c>
      <c r="AB2562" s="12">
        <v>0</v>
      </c>
      <c r="AC2562" s="12">
        <v>0</v>
      </c>
      <c r="AD2562" s="12">
        <v>189314</v>
      </c>
      <c r="AE2562" s="12">
        <v>90400000</v>
      </c>
      <c r="AF2562" s="12" t="s">
        <v>188</v>
      </c>
      <c r="AG2562" s="12" t="s">
        <v>159</v>
      </c>
      <c r="AH2562" s="12">
        <v>1</v>
      </c>
      <c r="AI2562" s="11"/>
      <c r="AJ2562" s="11"/>
      <c r="AK2562" s="11"/>
    </row>
    <row r="2563" spans="1:37" s="12" customFormat="1">
      <c r="A2563" s="12">
        <v>3003453</v>
      </c>
      <c r="B2563" s="12">
        <v>3003401</v>
      </c>
      <c r="C2563" s="12" t="s">
        <v>64</v>
      </c>
      <c r="D2563" s="12">
        <v>20</v>
      </c>
      <c r="E2563" s="12">
        <v>53</v>
      </c>
      <c r="F2563" s="11">
        <v>200</v>
      </c>
      <c r="G2563" s="12">
        <v>4</v>
      </c>
      <c r="H2563" s="12">
        <v>611</v>
      </c>
      <c r="I2563" s="12">
        <v>633</v>
      </c>
      <c r="J2563" s="12">
        <v>622</v>
      </c>
      <c r="K2563" s="12">
        <v>612</v>
      </c>
      <c r="L2563" s="12">
        <v>2</v>
      </c>
      <c r="M2563" s="12">
        <v>60</v>
      </c>
      <c r="N2563" s="12">
        <v>4410</v>
      </c>
      <c r="O2563" s="12">
        <v>1</v>
      </c>
      <c r="P2563" s="12">
        <v>30034</v>
      </c>
      <c r="Q2563" s="12">
        <v>1</v>
      </c>
      <c r="R2563" s="12">
        <v>3965000</v>
      </c>
      <c r="S2563" s="12">
        <v>5005</v>
      </c>
      <c r="T2563" s="12">
        <v>5006</v>
      </c>
      <c r="U2563" s="12">
        <v>5</v>
      </c>
      <c r="V2563" s="12">
        <v>332100</v>
      </c>
      <c r="W2563" s="12">
        <v>6</v>
      </c>
      <c r="X2563" s="12">
        <v>34903</v>
      </c>
      <c r="Y2563" s="12">
        <v>21</v>
      </c>
      <c r="Z2563" s="12">
        <v>17471</v>
      </c>
      <c r="AA2563" s="12">
        <v>0</v>
      </c>
      <c r="AB2563" s="12">
        <v>0</v>
      </c>
      <c r="AC2563" s="12">
        <v>0</v>
      </c>
      <c r="AD2563" s="12">
        <v>208971</v>
      </c>
      <c r="AE2563" s="12">
        <v>94340000</v>
      </c>
      <c r="AF2563" s="12" t="s">
        <v>189</v>
      </c>
      <c r="AG2563" s="12" t="s">
        <v>158</v>
      </c>
      <c r="AH2563" s="12">
        <v>1</v>
      </c>
      <c r="AI2563" s="11"/>
      <c r="AJ2563" s="11"/>
      <c r="AK2563" s="11"/>
    </row>
    <row r="2564" spans="1:37" s="12" customFormat="1">
      <c r="A2564" s="12">
        <v>3003454</v>
      </c>
      <c r="B2564" s="12">
        <v>3003401</v>
      </c>
      <c r="C2564" s="12" t="s">
        <v>64</v>
      </c>
      <c r="D2564" s="12">
        <v>20</v>
      </c>
      <c r="E2564" s="12">
        <v>54</v>
      </c>
      <c r="F2564" s="11">
        <v>200</v>
      </c>
      <c r="G2564" s="12">
        <v>4</v>
      </c>
      <c r="H2564" s="12">
        <v>613</v>
      </c>
      <c r="I2564" s="12">
        <v>632</v>
      </c>
      <c r="J2564" s="12">
        <v>621</v>
      </c>
      <c r="K2564" s="12">
        <v>611</v>
      </c>
      <c r="L2564" s="12">
        <v>2</v>
      </c>
      <c r="M2564" s="12">
        <v>60</v>
      </c>
      <c r="N2564" s="12">
        <v>4610</v>
      </c>
      <c r="O2564" s="12">
        <v>1</v>
      </c>
      <c r="P2564" s="12">
        <v>30034</v>
      </c>
      <c r="Q2564" s="12">
        <v>1</v>
      </c>
      <c r="R2564" s="12">
        <v>3990000</v>
      </c>
      <c r="S2564" s="12">
        <v>5005</v>
      </c>
      <c r="T2564" s="12">
        <v>5006</v>
      </c>
      <c r="U2564" s="12">
        <v>5</v>
      </c>
      <c r="V2564" s="12">
        <v>356180</v>
      </c>
      <c r="W2564" s="12">
        <v>6</v>
      </c>
      <c r="X2564" s="12">
        <v>36017</v>
      </c>
      <c r="Y2564" s="12">
        <v>21</v>
      </c>
      <c r="Z2564" s="12">
        <v>17805</v>
      </c>
      <c r="AA2564" s="12">
        <v>0</v>
      </c>
      <c r="AB2564" s="12">
        <v>0</v>
      </c>
      <c r="AC2564" s="12">
        <v>0</v>
      </c>
      <c r="AD2564" s="12">
        <v>228628</v>
      </c>
      <c r="AE2564" s="12">
        <v>98305000</v>
      </c>
      <c r="AF2564" s="12" t="s">
        <v>190</v>
      </c>
      <c r="AG2564" s="12" t="s">
        <v>159</v>
      </c>
      <c r="AH2564" s="12">
        <v>1</v>
      </c>
      <c r="AI2564" s="11"/>
      <c r="AJ2564" s="11"/>
      <c r="AK2564" s="11"/>
    </row>
    <row r="2565" spans="1:37" s="12" customFormat="1">
      <c r="A2565" s="12">
        <v>3003455</v>
      </c>
      <c r="B2565" s="12">
        <v>3003401</v>
      </c>
      <c r="C2565" s="12" t="s">
        <v>64</v>
      </c>
      <c r="D2565" s="12">
        <v>20</v>
      </c>
      <c r="E2565" s="12">
        <v>55</v>
      </c>
      <c r="F2565" s="11">
        <v>200</v>
      </c>
      <c r="G2565" s="12">
        <v>4</v>
      </c>
      <c r="H2565" s="12">
        <v>712</v>
      </c>
      <c r="I2565" s="12">
        <v>631</v>
      </c>
      <c r="J2565" s="12">
        <v>623</v>
      </c>
      <c r="K2565" s="12">
        <v>612</v>
      </c>
      <c r="L2565" s="12">
        <v>2</v>
      </c>
      <c r="M2565" s="12">
        <v>60</v>
      </c>
      <c r="N2565" s="12">
        <v>4810</v>
      </c>
      <c r="O2565" s="12">
        <v>1</v>
      </c>
      <c r="P2565" s="12">
        <v>30034</v>
      </c>
      <c r="Q2565" s="12">
        <v>1</v>
      </c>
      <c r="R2565" s="12">
        <v>4015000</v>
      </c>
      <c r="S2565" s="12">
        <v>5005</v>
      </c>
      <c r="T2565" s="12">
        <v>5006</v>
      </c>
      <c r="U2565" s="12">
        <v>5</v>
      </c>
      <c r="V2565" s="12">
        <v>362880</v>
      </c>
      <c r="W2565" s="12">
        <v>6</v>
      </c>
      <c r="X2565" s="12">
        <v>37133</v>
      </c>
      <c r="Y2565" s="12">
        <v>21</v>
      </c>
      <c r="Z2565" s="12">
        <v>19000</v>
      </c>
      <c r="AA2565" s="12">
        <v>0</v>
      </c>
      <c r="AB2565" s="12">
        <v>0</v>
      </c>
      <c r="AC2565" s="12">
        <v>0</v>
      </c>
      <c r="AD2565" s="12">
        <v>248285</v>
      </c>
      <c r="AE2565" s="12">
        <v>102295000</v>
      </c>
      <c r="AF2565" s="12" t="s">
        <v>191</v>
      </c>
      <c r="AG2565" s="12" t="s">
        <v>158</v>
      </c>
      <c r="AH2565" s="12">
        <v>1</v>
      </c>
      <c r="AI2565" s="11"/>
      <c r="AJ2565" s="11"/>
      <c r="AK2565" s="11"/>
    </row>
    <row r="2566" spans="1:37" s="12" customFormat="1">
      <c r="A2566" s="12">
        <v>3003456</v>
      </c>
      <c r="B2566" s="12">
        <v>3003401</v>
      </c>
      <c r="C2566" s="12" t="s">
        <v>64</v>
      </c>
      <c r="D2566" s="12">
        <v>20</v>
      </c>
      <c r="E2566" s="12">
        <v>56</v>
      </c>
      <c r="F2566" s="11">
        <v>200</v>
      </c>
      <c r="G2566" s="12">
        <v>4</v>
      </c>
      <c r="H2566" s="12">
        <v>711</v>
      </c>
      <c r="I2566" s="12">
        <v>633</v>
      </c>
      <c r="J2566" s="12">
        <v>622</v>
      </c>
      <c r="K2566" s="12">
        <v>611</v>
      </c>
      <c r="L2566" s="12">
        <v>2</v>
      </c>
      <c r="M2566" s="12">
        <v>60</v>
      </c>
      <c r="N2566" s="12">
        <v>5010</v>
      </c>
      <c r="O2566" s="12">
        <v>1</v>
      </c>
      <c r="P2566" s="12">
        <v>30034</v>
      </c>
      <c r="Q2566" s="12">
        <v>1</v>
      </c>
      <c r="R2566" s="12">
        <v>4040000</v>
      </c>
      <c r="S2566" s="12">
        <v>5005</v>
      </c>
      <c r="T2566" s="12">
        <v>5006</v>
      </c>
      <c r="U2566" s="12">
        <v>5</v>
      </c>
      <c r="V2566" s="12">
        <v>387000</v>
      </c>
      <c r="W2566" s="12">
        <v>6</v>
      </c>
      <c r="X2566" s="12">
        <v>38253</v>
      </c>
      <c r="Y2566" s="12">
        <v>21</v>
      </c>
      <c r="Z2566" s="12">
        <v>19336</v>
      </c>
      <c r="AA2566" s="12">
        <v>0</v>
      </c>
      <c r="AB2566" s="12">
        <v>0</v>
      </c>
      <c r="AC2566" s="12">
        <v>0</v>
      </c>
      <c r="AD2566" s="12">
        <v>273306</v>
      </c>
      <c r="AE2566" s="12">
        <v>106310000</v>
      </c>
      <c r="AF2566" s="12" t="s">
        <v>192</v>
      </c>
      <c r="AG2566" s="12" t="s">
        <v>159</v>
      </c>
      <c r="AH2566" s="12">
        <v>1</v>
      </c>
      <c r="AI2566" s="11"/>
      <c r="AJ2566" s="11"/>
      <c r="AK2566" s="11"/>
    </row>
    <row r="2567" spans="1:37" s="12" customFormat="1">
      <c r="A2567" s="12">
        <v>3003457</v>
      </c>
      <c r="B2567" s="12">
        <v>3003401</v>
      </c>
      <c r="C2567" s="12" t="s">
        <v>64</v>
      </c>
      <c r="D2567" s="12">
        <v>20</v>
      </c>
      <c r="E2567" s="12">
        <v>57</v>
      </c>
      <c r="F2567" s="11">
        <v>200</v>
      </c>
      <c r="G2567" s="12">
        <v>4</v>
      </c>
      <c r="H2567" s="12">
        <v>713</v>
      </c>
      <c r="I2567" s="12">
        <v>632</v>
      </c>
      <c r="J2567" s="12">
        <v>621</v>
      </c>
      <c r="K2567" s="12">
        <v>613</v>
      </c>
      <c r="L2567" s="12">
        <v>2</v>
      </c>
      <c r="M2567" s="12">
        <v>60</v>
      </c>
      <c r="N2567" s="12">
        <v>5210</v>
      </c>
      <c r="O2567" s="12">
        <v>1</v>
      </c>
      <c r="P2567" s="12">
        <v>30034</v>
      </c>
      <c r="Q2567" s="12">
        <v>1</v>
      </c>
      <c r="R2567" s="12">
        <v>4065000</v>
      </c>
      <c r="S2567" s="12">
        <v>5005</v>
      </c>
      <c r="T2567" s="12">
        <v>5006</v>
      </c>
      <c r="U2567" s="12">
        <v>5</v>
      </c>
      <c r="V2567" s="12">
        <v>393740</v>
      </c>
      <c r="W2567" s="12">
        <v>6</v>
      </c>
      <c r="X2567" s="12">
        <v>39377</v>
      </c>
      <c r="Y2567" s="12">
        <v>21</v>
      </c>
      <c r="Z2567" s="12">
        <v>20533</v>
      </c>
      <c r="AA2567" s="12">
        <v>0</v>
      </c>
      <c r="AB2567" s="12">
        <v>0</v>
      </c>
      <c r="AC2567" s="12">
        <v>0</v>
      </c>
      <c r="AD2567" s="12">
        <v>298327</v>
      </c>
      <c r="AE2567" s="12">
        <v>110350000</v>
      </c>
      <c r="AF2567" s="12" t="s">
        <v>193</v>
      </c>
      <c r="AG2567" s="12" t="s">
        <v>158</v>
      </c>
      <c r="AH2567" s="12">
        <v>1</v>
      </c>
      <c r="AI2567" s="11"/>
      <c r="AJ2567" s="11"/>
      <c r="AK2567" s="11"/>
    </row>
    <row r="2568" spans="1:37" s="12" customFormat="1">
      <c r="A2568" s="12">
        <v>3003458</v>
      </c>
      <c r="B2568" s="12">
        <v>3003401</v>
      </c>
      <c r="C2568" s="12" t="s">
        <v>64</v>
      </c>
      <c r="D2568" s="12">
        <v>20</v>
      </c>
      <c r="E2568" s="12">
        <v>58</v>
      </c>
      <c r="F2568" s="11">
        <v>200</v>
      </c>
      <c r="G2568" s="12">
        <v>4</v>
      </c>
      <c r="H2568" s="12">
        <v>722</v>
      </c>
      <c r="I2568" s="12">
        <v>721</v>
      </c>
      <c r="J2568" s="12">
        <v>623</v>
      </c>
      <c r="K2568" s="12">
        <v>612</v>
      </c>
      <c r="L2568" s="12">
        <v>2</v>
      </c>
      <c r="M2568" s="12">
        <v>60</v>
      </c>
      <c r="N2568" s="12">
        <v>5410</v>
      </c>
      <c r="O2568" s="12">
        <v>1</v>
      </c>
      <c r="P2568" s="12">
        <v>30034</v>
      </c>
      <c r="Q2568" s="12">
        <v>1</v>
      </c>
      <c r="R2568" s="12">
        <v>4085000</v>
      </c>
      <c r="S2568" s="12">
        <v>5005</v>
      </c>
      <c r="T2568" s="12">
        <v>5006</v>
      </c>
      <c r="U2568" s="12">
        <v>5</v>
      </c>
      <c r="V2568" s="12">
        <v>417900</v>
      </c>
      <c r="W2568" s="12">
        <v>6</v>
      </c>
      <c r="X2568" s="12">
        <v>40503</v>
      </c>
      <c r="Y2568" s="12">
        <v>21</v>
      </c>
      <c r="Z2568" s="12">
        <v>20871</v>
      </c>
      <c r="AA2568" s="12">
        <v>0</v>
      </c>
      <c r="AB2568" s="12">
        <v>0</v>
      </c>
      <c r="AC2568" s="12">
        <v>0</v>
      </c>
      <c r="AD2568" s="12">
        <v>323348</v>
      </c>
      <c r="AE2568" s="12">
        <v>114415000</v>
      </c>
      <c r="AF2568" s="12" t="s">
        <v>194</v>
      </c>
      <c r="AG2568" s="12" t="s">
        <v>159</v>
      </c>
      <c r="AH2568" s="12">
        <v>1</v>
      </c>
      <c r="AI2568" s="11"/>
      <c r="AJ2568" s="11"/>
      <c r="AK2568" s="11"/>
    </row>
    <row r="2569" spans="1:37" s="12" customFormat="1">
      <c r="A2569" s="12">
        <v>3003459</v>
      </c>
      <c r="B2569" s="12">
        <v>3003401</v>
      </c>
      <c r="C2569" s="12" t="s">
        <v>64</v>
      </c>
      <c r="D2569" s="12">
        <v>20</v>
      </c>
      <c r="E2569" s="12">
        <v>59</v>
      </c>
      <c r="F2569" s="11">
        <v>200</v>
      </c>
      <c r="G2569" s="12">
        <v>4</v>
      </c>
      <c r="H2569" s="12">
        <v>711</v>
      </c>
      <c r="I2569" s="12">
        <v>733</v>
      </c>
      <c r="J2569" s="12">
        <v>622</v>
      </c>
      <c r="K2569" s="12">
        <v>612</v>
      </c>
      <c r="L2569" s="12">
        <v>2</v>
      </c>
      <c r="M2569" s="12">
        <v>60</v>
      </c>
      <c r="N2569" s="12">
        <v>5610</v>
      </c>
      <c r="O2569" s="12">
        <v>1</v>
      </c>
      <c r="P2569" s="12">
        <v>30034</v>
      </c>
      <c r="Q2569" s="12">
        <v>1</v>
      </c>
      <c r="R2569" s="12">
        <v>4720000</v>
      </c>
      <c r="S2569" s="12">
        <v>5005</v>
      </c>
      <c r="T2569" s="12">
        <v>5006</v>
      </c>
      <c r="U2569" s="12">
        <v>5</v>
      </c>
      <c r="V2569" s="12">
        <v>424680</v>
      </c>
      <c r="W2569" s="12">
        <v>6</v>
      </c>
      <c r="X2569" s="12">
        <v>41633</v>
      </c>
      <c r="Y2569" s="12">
        <v>21</v>
      </c>
      <c r="Z2569" s="12">
        <v>22070</v>
      </c>
      <c r="AA2569" s="12">
        <v>0</v>
      </c>
      <c r="AB2569" s="12">
        <v>0</v>
      </c>
      <c r="AC2569" s="12">
        <v>0</v>
      </c>
      <c r="AD2569" s="12">
        <v>353732</v>
      </c>
      <c r="AE2569" s="12">
        <v>118500000</v>
      </c>
      <c r="AF2569" s="12" t="s">
        <v>195</v>
      </c>
      <c r="AG2569" s="12" t="s">
        <v>136</v>
      </c>
      <c r="AH2569" s="12">
        <v>1</v>
      </c>
      <c r="AI2569" s="11"/>
      <c r="AJ2569" s="11"/>
      <c r="AK2569" s="11"/>
    </row>
    <row r="2570" spans="1:37" s="12" customFormat="1">
      <c r="A2570" s="12">
        <v>3003460</v>
      </c>
      <c r="B2570" s="12">
        <v>3003401</v>
      </c>
      <c r="C2570" s="12" t="s">
        <v>64</v>
      </c>
      <c r="D2570" s="12">
        <v>20</v>
      </c>
      <c r="E2570" s="12">
        <v>60</v>
      </c>
      <c r="F2570" s="11">
        <v>200</v>
      </c>
      <c r="G2570" s="12">
        <v>0</v>
      </c>
      <c r="H2570" s="12">
        <v>0</v>
      </c>
      <c r="I2570" s="12">
        <v>0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12">
        <v>0</v>
      </c>
      <c r="P2570" s="12">
        <v>0</v>
      </c>
      <c r="Q2570" s="12">
        <v>0</v>
      </c>
      <c r="R2570" s="12">
        <v>0</v>
      </c>
      <c r="S2570" s="12">
        <v>5006</v>
      </c>
      <c r="T2570" s="12">
        <v>0</v>
      </c>
      <c r="U2570" s="12">
        <v>5</v>
      </c>
      <c r="V2570" s="12">
        <v>432280</v>
      </c>
      <c r="W2570" s="12">
        <v>6</v>
      </c>
      <c r="X2570" s="12">
        <v>42900</v>
      </c>
      <c r="Y2570" s="12">
        <v>21</v>
      </c>
      <c r="Z2570" s="12">
        <v>22450</v>
      </c>
      <c r="AA2570" s="12">
        <v>0</v>
      </c>
      <c r="AB2570" s="12">
        <v>0</v>
      </c>
      <c r="AC2570" s="12">
        <v>0</v>
      </c>
      <c r="AD2570" s="12">
        <v>384116</v>
      </c>
      <c r="AE2570" s="12">
        <v>123220000</v>
      </c>
      <c r="AF2570" s="12">
        <v>0</v>
      </c>
      <c r="AG2570" s="12">
        <v>0</v>
      </c>
      <c r="AH2570" s="12">
        <v>0</v>
      </c>
      <c r="AI2570" s="11"/>
      <c r="AJ2570" s="11"/>
      <c r="AK2570" s="11"/>
    </row>
    <row r="2571" spans="1:37" s="12" customFormat="1">
      <c r="A2571" s="12">
        <v>3004551</v>
      </c>
      <c r="B2571" s="12">
        <v>3004501</v>
      </c>
      <c r="C2571" s="12" t="s">
        <v>65</v>
      </c>
      <c r="D2571" s="12">
        <v>23</v>
      </c>
      <c r="E2571" s="12">
        <v>51</v>
      </c>
      <c r="F2571" s="11">
        <v>200</v>
      </c>
      <c r="G2571" s="12">
        <v>4</v>
      </c>
      <c r="H2571" s="12">
        <v>612</v>
      </c>
      <c r="I2571" s="12">
        <v>631</v>
      </c>
      <c r="J2571" s="12">
        <v>623</v>
      </c>
      <c r="K2571" s="12">
        <v>632</v>
      </c>
      <c r="L2571" s="12">
        <v>2</v>
      </c>
      <c r="M2571" s="12">
        <v>60</v>
      </c>
      <c r="N2571" s="12">
        <v>4010</v>
      </c>
      <c r="O2571" s="12">
        <v>1</v>
      </c>
      <c r="P2571" s="12">
        <v>30045</v>
      </c>
      <c r="Q2571" s="12">
        <v>1</v>
      </c>
      <c r="R2571" s="12">
        <v>3915000</v>
      </c>
      <c r="S2571" s="12">
        <v>5005</v>
      </c>
      <c r="T2571" s="12">
        <v>5006</v>
      </c>
      <c r="U2571" s="12">
        <v>5</v>
      </c>
      <c r="V2571" s="12">
        <v>370534</v>
      </c>
      <c r="W2571" s="12">
        <v>6</v>
      </c>
      <c r="X2571" s="12">
        <v>31187</v>
      </c>
      <c r="Y2571" s="12">
        <v>21</v>
      </c>
      <c r="Z2571" s="12">
        <v>19335</v>
      </c>
      <c r="AA2571" s="12">
        <v>0</v>
      </c>
      <c r="AB2571" s="12">
        <v>0</v>
      </c>
      <c r="AC2571" s="12">
        <v>0</v>
      </c>
      <c r="AD2571" s="12">
        <v>169657</v>
      </c>
      <c r="AE2571" s="12">
        <v>86485000</v>
      </c>
      <c r="AF2571" s="12" t="s">
        <v>187</v>
      </c>
      <c r="AG2571" s="12" t="s">
        <v>158</v>
      </c>
      <c r="AH2571" s="12">
        <v>1</v>
      </c>
      <c r="AI2571" s="11"/>
      <c r="AJ2571" s="11"/>
      <c r="AK2571" s="11"/>
    </row>
    <row r="2572" spans="1:37" s="12" customFormat="1">
      <c r="A2572" s="12">
        <v>3004552</v>
      </c>
      <c r="B2572" s="12">
        <v>3004501</v>
      </c>
      <c r="C2572" s="12" t="s">
        <v>65</v>
      </c>
      <c r="D2572" s="12">
        <v>23</v>
      </c>
      <c r="E2572" s="12">
        <v>52</v>
      </c>
      <c r="F2572" s="11">
        <v>200</v>
      </c>
      <c r="G2572" s="12">
        <v>4</v>
      </c>
      <c r="H2572" s="12">
        <v>621</v>
      </c>
      <c r="I2572" s="12">
        <v>633</v>
      </c>
      <c r="J2572" s="12">
        <v>622</v>
      </c>
      <c r="K2572" s="12">
        <v>631</v>
      </c>
      <c r="L2572" s="12">
        <v>2</v>
      </c>
      <c r="M2572" s="12">
        <v>60</v>
      </c>
      <c r="N2572" s="12">
        <v>4210</v>
      </c>
      <c r="O2572" s="12">
        <v>1</v>
      </c>
      <c r="P2572" s="12">
        <v>30045</v>
      </c>
      <c r="Q2572" s="12">
        <v>1</v>
      </c>
      <c r="R2572" s="12">
        <v>3940000</v>
      </c>
      <c r="S2572" s="12">
        <v>5005</v>
      </c>
      <c r="T2572" s="12">
        <v>5006</v>
      </c>
      <c r="U2572" s="12">
        <v>5</v>
      </c>
      <c r="V2572" s="12">
        <v>395312</v>
      </c>
      <c r="W2572" s="12">
        <v>6</v>
      </c>
      <c r="X2572" s="12">
        <v>32109</v>
      </c>
      <c r="Y2572" s="12">
        <v>21</v>
      </c>
      <c r="Z2572" s="12">
        <v>19704</v>
      </c>
      <c r="AA2572" s="12">
        <v>0</v>
      </c>
      <c r="AB2572" s="12">
        <v>0</v>
      </c>
      <c r="AC2572" s="12">
        <v>0</v>
      </c>
      <c r="AD2572" s="12">
        <v>189314</v>
      </c>
      <c r="AE2572" s="12">
        <v>90400000</v>
      </c>
      <c r="AF2572" s="12" t="s">
        <v>188</v>
      </c>
      <c r="AG2572" s="12" t="s">
        <v>159</v>
      </c>
      <c r="AH2572" s="12">
        <v>1</v>
      </c>
      <c r="AI2572" s="11"/>
      <c r="AJ2572" s="11"/>
      <c r="AK2572" s="11"/>
    </row>
    <row r="2573" spans="1:37" s="12" customFormat="1">
      <c r="A2573" s="12">
        <v>3004553</v>
      </c>
      <c r="B2573" s="12">
        <v>3004501</v>
      </c>
      <c r="C2573" s="12" t="s">
        <v>65</v>
      </c>
      <c r="D2573" s="12">
        <v>23</v>
      </c>
      <c r="E2573" s="12">
        <v>53</v>
      </c>
      <c r="F2573" s="11">
        <v>200</v>
      </c>
      <c r="G2573" s="12">
        <v>4</v>
      </c>
      <c r="H2573" s="12">
        <v>613</v>
      </c>
      <c r="I2573" s="12">
        <v>632</v>
      </c>
      <c r="J2573" s="12">
        <v>621</v>
      </c>
      <c r="K2573" s="12">
        <v>633</v>
      </c>
      <c r="L2573" s="12">
        <v>2</v>
      </c>
      <c r="M2573" s="12">
        <v>60</v>
      </c>
      <c r="N2573" s="12">
        <v>4410</v>
      </c>
      <c r="O2573" s="12">
        <v>1</v>
      </c>
      <c r="P2573" s="12">
        <v>30045</v>
      </c>
      <c r="Q2573" s="12">
        <v>1</v>
      </c>
      <c r="R2573" s="12">
        <v>3965000</v>
      </c>
      <c r="S2573" s="12">
        <v>5005</v>
      </c>
      <c r="T2573" s="12">
        <v>5006</v>
      </c>
      <c r="U2573" s="12">
        <v>5</v>
      </c>
      <c r="V2573" s="12">
        <v>402712</v>
      </c>
      <c r="W2573" s="12">
        <v>6</v>
      </c>
      <c r="X2573" s="12">
        <v>33034</v>
      </c>
      <c r="Y2573" s="12">
        <v>21</v>
      </c>
      <c r="Z2573" s="12">
        <v>20934</v>
      </c>
      <c r="AA2573" s="12">
        <v>0</v>
      </c>
      <c r="AB2573" s="12">
        <v>0</v>
      </c>
      <c r="AC2573" s="12">
        <v>0</v>
      </c>
      <c r="AD2573" s="12">
        <v>208971</v>
      </c>
      <c r="AE2573" s="12">
        <v>94340000</v>
      </c>
      <c r="AF2573" s="12" t="s">
        <v>189</v>
      </c>
      <c r="AG2573" s="12" t="s">
        <v>158</v>
      </c>
      <c r="AH2573" s="12">
        <v>1</v>
      </c>
      <c r="AI2573" s="11"/>
      <c r="AJ2573" s="11"/>
      <c r="AK2573" s="11"/>
    </row>
    <row r="2574" spans="1:37" s="12" customFormat="1">
      <c r="A2574" s="12">
        <v>3004554</v>
      </c>
      <c r="B2574" s="12">
        <v>3004501</v>
      </c>
      <c r="C2574" s="12" t="s">
        <v>65</v>
      </c>
      <c r="D2574" s="12">
        <v>23</v>
      </c>
      <c r="E2574" s="12">
        <v>54</v>
      </c>
      <c r="F2574" s="11">
        <v>200</v>
      </c>
      <c r="G2574" s="12">
        <v>4</v>
      </c>
      <c r="H2574" s="12">
        <v>612</v>
      </c>
      <c r="I2574" s="12">
        <v>631</v>
      </c>
      <c r="J2574" s="12">
        <v>623</v>
      </c>
      <c r="K2574" s="12">
        <v>632</v>
      </c>
      <c r="L2574" s="12">
        <v>2</v>
      </c>
      <c r="M2574" s="12">
        <v>60</v>
      </c>
      <c r="N2574" s="12">
        <v>4610</v>
      </c>
      <c r="O2574" s="12">
        <v>1</v>
      </c>
      <c r="P2574" s="12">
        <v>30045</v>
      </c>
      <c r="Q2574" s="12">
        <v>1</v>
      </c>
      <c r="R2574" s="12">
        <v>3990000</v>
      </c>
      <c r="S2574" s="12">
        <v>5005</v>
      </c>
      <c r="T2574" s="12">
        <v>5006</v>
      </c>
      <c r="U2574" s="12">
        <v>5</v>
      </c>
      <c r="V2574" s="12">
        <v>427534</v>
      </c>
      <c r="W2574" s="12">
        <v>6</v>
      </c>
      <c r="X2574" s="12">
        <v>33962</v>
      </c>
      <c r="Y2574" s="12">
        <v>21</v>
      </c>
      <c r="Z2574" s="12">
        <v>21305</v>
      </c>
      <c r="AA2574" s="12">
        <v>0</v>
      </c>
      <c r="AB2574" s="12">
        <v>0</v>
      </c>
      <c r="AC2574" s="12">
        <v>0</v>
      </c>
      <c r="AD2574" s="12">
        <v>228628</v>
      </c>
      <c r="AE2574" s="12">
        <v>98305000</v>
      </c>
      <c r="AF2574" s="12" t="s">
        <v>190</v>
      </c>
      <c r="AG2574" s="12" t="s">
        <v>159</v>
      </c>
      <c r="AH2574" s="12">
        <v>1</v>
      </c>
      <c r="AI2574" s="11"/>
      <c r="AJ2574" s="11"/>
      <c r="AK2574" s="11"/>
    </row>
    <row r="2575" spans="1:37" s="12" customFormat="1">
      <c r="A2575" s="12">
        <v>3004555</v>
      </c>
      <c r="B2575" s="12">
        <v>3004501</v>
      </c>
      <c r="C2575" s="12" t="s">
        <v>65</v>
      </c>
      <c r="D2575" s="12">
        <v>23</v>
      </c>
      <c r="E2575" s="12">
        <v>55</v>
      </c>
      <c r="F2575" s="11">
        <v>200</v>
      </c>
      <c r="G2575" s="12">
        <v>4</v>
      </c>
      <c r="H2575" s="12">
        <v>711</v>
      </c>
      <c r="I2575" s="12">
        <v>623</v>
      </c>
      <c r="J2575" s="12">
        <v>622</v>
      </c>
      <c r="K2575" s="12">
        <v>631</v>
      </c>
      <c r="L2575" s="12">
        <v>2</v>
      </c>
      <c r="M2575" s="12">
        <v>60</v>
      </c>
      <c r="N2575" s="12">
        <v>4810</v>
      </c>
      <c r="O2575" s="12">
        <v>1</v>
      </c>
      <c r="P2575" s="12">
        <v>30045</v>
      </c>
      <c r="Q2575" s="12">
        <v>1</v>
      </c>
      <c r="R2575" s="12">
        <v>4015000</v>
      </c>
      <c r="S2575" s="12">
        <v>5005</v>
      </c>
      <c r="T2575" s="12">
        <v>5006</v>
      </c>
      <c r="U2575" s="12">
        <v>5</v>
      </c>
      <c r="V2575" s="12">
        <v>434979</v>
      </c>
      <c r="W2575" s="12">
        <v>6</v>
      </c>
      <c r="X2575" s="12">
        <v>34892</v>
      </c>
      <c r="Y2575" s="12">
        <v>21</v>
      </c>
      <c r="Z2575" s="12">
        <v>22537</v>
      </c>
      <c r="AA2575" s="12">
        <v>0</v>
      </c>
      <c r="AB2575" s="12">
        <v>0</v>
      </c>
      <c r="AC2575" s="12">
        <v>0</v>
      </c>
      <c r="AD2575" s="12">
        <v>248285</v>
      </c>
      <c r="AE2575" s="12">
        <v>102295000</v>
      </c>
      <c r="AF2575" s="12" t="s">
        <v>191</v>
      </c>
      <c r="AG2575" s="12" t="s">
        <v>158</v>
      </c>
      <c r="AH2575" s="12">
        <v>1</v>
      </c>
      <c r="AI2575" s="11"/>
      <c r="AJ2575" s="11"/>
      <c r="AK2575" s="11"/>
    </row>
    <row r="2576" spans="1:37" s="12" customFormat="1">
      <c r="A2576" s="12">
        <v>3004556</v>
      </c>
      <c r="B2576" s="12">
        <v>3004501</v>
      </c>
      <c r="C2576" s="12" t="s">
        <v>65</v>
      </c>
      <c r="D2576" s="12">
        <v>23</v>
      </c>
      <c r="E2576" s="12">
        <v>56</v>
      </c>
      <c r="F2576" s="11">
        <v>200</v>
      </c>
      <c r="G2576" s="12">
        <v>4</v>
      </c>
      <c r="H2576" s="12">
        <v>713</v>
      </c>
      <c r="I2576" s="12">
        <v>622</v>
      </c>
      <c r="J2576" s="12">
        <v>621</v>
      </c>
      <c r="K2576" s="12">
        <v>633</v>
      </c>
      <c r="L2576" s="12">
        <v>2</v>
      </c>
      <c r="M2576" s="12">
        <v>60</v>
      </c>
      <c r="N2576" s="12">
        <v>5010</v>
      </c>
      <c r="O2576" s="12">
        <v>1</v>
      </c>
      <c r="P2576" s="12">
        <v>30045</v>
      </c>
      <c r="Q2576" s="12">
        <v>1</v>
      </c>
      <c r="R2576" s="12">
        <v>4040000</v>
      </c>
      <c r="S2576" s="12">
        <v>5005</v>
      </c>
      <c r="T2576" s="12">
        <v>5006</v>
      </c>
      <c r="U2576" s="12">
        <v>5</v>
      </c>
      <c r="V2576" s="12">
        <v>459846</v>
      </c>
      <c r="W2576" s="12">
        <v>6</v>
      </c>
      <c r="X2576" s="12">
        <v>35826</v>
      </c>
      <c r="Y2576" s="12">
        <v>21</v>
      </c>
      <c r="Z2576" s="12">
        <v>22910</v>
      </c>
      <c r="AA2576" s="12">
        <v>0</v>
      </c>
      <c r="AB2576" s="12">
        <v>0</v>
      </c>
      <c r="AC2576" s="12">
        <v>0</v>
      </c>
      <c r="AD2576" s="12">
        <v>273306</v>
      </c>
      <c r="AE2576" s="12">
        <v>106310000</v>
      </c>
      <c r="AF2576" s="12" t="s">
        <v>192</v>
      </c>
      <c r="AG2576" s="12" t="s">
        <v>159</v>
      </c>
      <c r="AH2576" s="12">
        <v>1</v>
      </c>
      <c r="AI2576" s="11"/>
      <c r="AJ2576" s="11"/>
      <c r="AK2576" s="11"/>
    </row>
    <row r="2577" spans="1:37" s="12" customFormat="1">
      <c r="A2577" s="12">
        <v>3004557</v>
      </c>
      <c r="B2577" s="12">
        <v>3004501</v>
      </c>
      <c r="C2577" s="12" t="s">
        <v>65</v>
      </c>
      <c r="D2577" s="12">
        <v>23</v>
      </c>
      <c r="E2577" s="12">
        <v>57</v>
      </c>
      <c r="F2577" s="11">
        <v>200</v>
      </c>
      <c r="G2577" s="12">
        <v>4</v>
      </c>
      <c r="H2577" s="12">
        <v>712</v>
      </c>
      <c r="I2577" s="12">
        <v>621</v>
      </c>
      <c r="J2577" s="12">
        <v>623</v>
      </c>
      <c r="K2577" s="12">
        <v>632</v>
      </c>
      <c r="L2577" s="12">
        <v>2</v>
      </c>
      <c r="M2577" s="12">
        <v>60</v>
      </c>
      <c r="N2577" s="12">
        <v>5210</v>
      </c>
      <c r="O2577" s="12">
        <v>1</v>
      </c>
      <c r="P2577" s="12">
        <v>30045</v>
      </c>
      <c r="Q2577" s="12">
        <v>1</v>
      </c>
      <c r="R2577" s="12">
        <v>4065000</v>
      </c>
      <c r="S2577" s="12">
        <v>5005</v>
      </c>
      <c r="T2577" s="12">
        <v>5006</v>
      </c>
      <c r="U2577" s="12">
        <v>5</v>
      </c>
      <c r="V2577" s="12">
        <v>467334</v>
      </c>
      <c r="W2577" s="12">
        <v>6</v>
      </c>
      <c r="X2577" s="12">
        <v>36762</v>
      </c>
      <c r="Y2577" s="12">
        <v>21</v>
      </c>
      <c r="Z2577" s="12">
        <v>24145</v>
      </c>
      <c r="AA2577" s="12">
        <v>0</v>
      </c>
      <c r="AB2577" s="12">
        <v>0</v>
      </c>
      <c r="AC2577" s="12">
        <v>0</v>
      </c>
      <c r="AD2577" s="12">
        <v>298327</v>
      </c>
      <c r="AE2577" s="12">
        <v>110350000</v>
      </c>
      <c r="AF2577" s="12" t="s">
        <v>193</v>
      </c>
      <c r="AG2577" s="12" t="s">
        <v>158</v>
      </c>
      <c r="AH2577" s="12">
        <v>1</v>
      </c>
      <c r="AI2577" s="11"/>
      <c r="AJ2577" s="11"/>
      <c r="AK2577" s="11"/>
    </row>
    <row r="2578" spans="1:37" s="12" customFormat="1">
      <c r="A2578" s="12">
        <v>3004558</v>
      </c>
      <c r="B2578" s="12">
        <v>3004501</v>
      </c>
      <c r="C2578" s="12" t="s">
        <v>65</v>
      </c>
      <c r="D2578" s="12">
        <v>23</v>
      </c>
      <c r="E2578" s="12">
        <v>58</v>
      </c>
      <c r="F2578" s="11">
        <v>200</v>
      </c>
      <c r="G2578" s="12">
        <v>4</v>
      </c>
      <c r="H2578" s="12">
        <v>711</v>
      </c>
      <c r="I2578" s="12">
        <v>733</v>
      </c>
      <c r="J2578" s="12">
        <v>622</v>
      </c>
      <c r="K2578" s="12">
        <v>631</v>
      </c>
      <c r="L2578" s="12">
        <v>2</v>
      </c>
      <c r="M2578" s="12">
        <v>60</v>
      </c>
      <c r="N2578" s="12">
        <v>5410</v>
      </c>
      <c r="O2578" s="12">
        <v>1</v>
      </c>
      <c r="P2578" s="12">
        <v>30045</v>
      </c>
      <c r="Q2578" s="12">
        <v>1</v>
      </c>
      <c r="R2578" s="12">
        <v>4085000</v>
      </c>
      <c r="S2578" s="12">
        <v>5005</v>
      </c>
      <c r="T2578" s="12">
        <v>5006</v>
      </c>
      <c r="U2578" s="12">
        <v>5</v>
      </c>
      <c r="V2578" s="12">
        <v>492246</v>
      </c>
      <c r="W2578" s="12">
        <v>6</v>
      </c>
      <c r="X2578" s="12">
        <v>37701</v>
      </c>
      <c r="Y2578" s="12">
        <v>21</v>
      </c>
      <c r="Z2578" s="12">
        <v>24520</v>
      </c>
      <c r="AA2578" s="12">
        <v>0</v>
      </c>
      <c r="AB2578" s="12">
        <v>0</v>
      </c>
      <c r="AC2578" s="12">
        <v>0</v>
      </c>
      <c r="AD2578" s="12">
        <v>323348</v>
      </c>
      <c r="AE2578" s="12">
        <v>114415000</v>
      </c>
      <c r="AF2578" s="12" t="s">
        <v>194</v>
      </c>
      <c r="AG2578" s="12" t="s">
        <v>159</v>
      </c>
      <c r="AH2578" s="12">
        <v>1</v>
      </c>
      <c r="AI2578" s="11"/>
      <c r="AJ2578" s="11"/>
      <c r="AK2578" s="11"/>
    </row>
    <row r="2579" spans="1:37" s="12" customFormat="1">
      <c r="A2579" s="12">
        <v>3004559</v>
      </c>
      <c r="B2579" s="12">
        <v>3004501</v>
      </c>
      <c r="C2579" s="12" t="s">
        <v>65</v>
      </c>
      <c r="D2579" s="12">
        <v>23</v>
      </c>
      <c r="E2579" s="12">
        <v>59</v>
      </c>
      <c r="F2579" s="11">
        <v>200</v>
      </c>
      <c r="G2579" s="12">
        <v>4</v>
      </c>
      <c r="H2579" s="12">
        <v>713</v>
      </c>
      <c r="I2579" s="12">
        <v>732</v>
      </c>
      <c r="J2579" s="12">
        <v>621</v>
      </c>
      <c r="K2579" s="12">
        <v>633</v>
      </c>
      <c r="L2579" s="12">
        <v>2</v>
      </c>
      <c r="M2579" s="12">
        <v>60</v>
      </c>
      <c r="N2579" s="12">
        <v>5610</v>
      </c>
      <c r="O2579" s="12">
        <v>1</v>
      </c>
      <c r="P2579" s="12">
        <v>30045</v>
      </c>
      <c r="Q2579" s="12">
        <v>1</v>
      </c>
      <c r="R2579" s="12">
        <v>4720000</v>
      </c>
      <c r="S2579" s="12">
        <v>5005</v>
      </c>
      <c r="T2579" s="12">
        <v>5006</v>
      </c>
      <c r="U2579" s="12">
        <v>5</v>
      </c>
      <c r="V2579" s="12">
        <v>499779</v>
      </c>
      <c r="W2579" s="12">
        <v>6</v>
      </c>
      <c r="X2579" s="12">
        <v>38642</v>
      </c>
      <c r="Y2579" s="12">
        <v>21</v>
      </c>
      <c r="Z2579" s="12">
        <v>25757</v>
      </c>
      <c r="AA2579" s="12">
        <v>0</v>
      </c>
      <c r="AB2579" s="12">
        <v>0</v>
      </c>
      <c r="AC2579" s="12">
        <v>0</v>
      </c>
      <c r="AD2579" s="12">
        <v>353732</v>
      </c>
      <c r="AE2579" s="12">
        <v>118500000</v>
      </c>
      <c r="AF2579" s="12" t="s">
        <v>195</v>
      </c>
      <c r="AG2579" s="12" t="s">
        <v>136</v>
      </c>
      <c r="AH2579" s="12">
        <v>1</v>
      </c>
      <c r="AI2579" s="11"/>
      <c r="AJ2579" s="11"/>
      <c r="AK2579" s="11"/>
    </row>
    <row r="2580" spans="1:37" s="12" customFormat="1">
      <c r="A2580" s="12">
        <v>3004560</v>
      </c>
      <c r="B2580" s="12">
        <v>3004501</v>
      </c>
      <c r="C2580" s="12" t="s">
        <v>65</v>
      </c>
      <c r="D2580" s="12">
        <v>23</v>
      </c>
      <c r="E2580" s="12">
        <v>60</v>
      </c>
      <c r="F2580" s="11">
        <v>200</v>
      </c>
      <c r="G2580" s="12">
        <v>0</v>
      </c>
      <c r="H2580" s="12">
        <v>0</v>
      </c>
      <c r="I2580" s="12">
        <v>0</v>
      </c>
      <c r="J2580" s="12">
        <v>0</v>
      </c>
      <c r="K2580" s="12">
        <v>0</v>
      </c>
      <c r="L2580" s="12">
        <v>0</v>
      </c>
      <c r="M2580" s="12">
        <v>0</v>
      </c>
      <c r="N2580" s="12">
        <v>0</v>
      </c>
      <c r="O2580" s="12">
        <v>0</v>
      </c>
      <c r="P2580" s="12">
        <v>0</v>
      </c>
      <c r="Q2580" s="12">
        <v>0</v>
      </c>
      <c r="R2580" s="12">
        <v>0</v>
      </c>
      <c r="S2580" s="12">
        <v>5006</v>
      </c>
      <c r="T2580" s="12">
        <v>0</v>
      </c>
      <c r="U2580" s="12">
        <v>5</v>
      </c>
      <c r="V2580" s="12">
        <v>508223</v>
      </c>
      <c r="W2580" s="12">
        <v>6</v>
      </c>
      <c r="X2580" s="12">
        <v>39698</v>
      </c>
      <c r="Y2580" s="12">
        <v>21</v>
      </c>
      <c r="Z2580" s="12">
        <v>26179</v>
      </c>
      <c r="AA2580" s="12">
        <v>0</v>
      </c>
      <c r="AB2580" s="12">
        <v>0</v>
      </c>
      <c r="AC2580" s="12">
        <v>0</v>
      </c>
      <c r="AD2580" s="12">
        <v>384116</v>
      </c>
      <c r="AE2580" s="12">
        <v>123220000</v>
      </c>
      <c r="AF2580" s="12">
        <v>0</v>
      </c>
      <c r="AG2580" s="12">
        <v>0</v>
      </c>
      <c r="AH2580" s="12">
        <v>0</v>
      </c>
      <c r="AI2580" s="11"/>
      <c r="AJ2580" s="11"/>
      <c r="AK2580" s="11"/>
    </row>
    <row r="2581" spans="1:37" s="12" customFormat="1">
      <c r="A2581" s="12">
        <v>3005651</v>
      </c>
      <c r="B2581" s="12">
        <v>3005601</v>
      </c>
      <c r="C2581" s="12" t="s">
        <v>66</v>
      </c>
      <c r="D2581" s="12">
        <v>20</v>
      </c>
      <c r="E2581" s="12">
        <v>51</v>
      </c>
      <c r="F2581" s="11">
        <v>200</v>
      </c>
      <c r="G2581" s="12">
        <v>4</v>
      </c>
      <c r="H2581" s="12">
        <v>611</v>
      </c>
      <c r="I2581" s="12">
        <v>633</v>
      </c>
      <c r="J2581" s="12">
        <v>622</v>
      </c>
      <c r="K2581" s="12">
        <v>631</v>
      </c>
      <c r="L2581" s="12">
        <v>2</v>
      </c>
      <c r="M2581" s="12">
        <v>60</v>
      </c>
      <c r="N2581" s="12">
        <v>4010</v>
      </c>
      <c r="O2581" s="12">
        <v>1</v>
      </c>
      <c r="P2581" s="12">
        <v>30056</v>
      </c>
      <c r="Q2581" s="12">
        <v>1</v>
      </c>
      <c r="R2581" s="12">
        <v>3915000</v>
      </c>
      <c r="S2581" s="12">
        <v>5005</v>
      </c>
      <c r="T2581" s="12">
        <v>5006</v>
      </c>
      <c r="U2581" s="12">
        <v>5</v>
      </c>
      <c r="V2581" s="12">
        <v>323191</v>
      </c>
      <c r="W2581" s="12">
        <v>6</v>
      </c>
      <c r="X2581" s="12">
        <v>27239</v>
      </c>
      <c r="Y2581" s="12">
        <v>21</v>
      </c>
      <c r="Z2581" s="12">
        <v>17036</v>
      </c>
      <c r="AA2581" s="12">
        <v>0</v>
      </c>
      <c r="AB2581" s="12">
        <v>0</v>
      </c>
      <c r="AC2581" s="12">
        <v>0</v>
      </c>
      <c r="AD2581" s="12">
        <v>169657</v>
      </c>
      <c r="AE2581" s="12">
        <v>86485000</v>
      </c>
      <c r="AF2581" s="12" t="s">
        <v>187</v>
      </c>
      <c r="AG2581" s="12" t="s">
        <v>158</v>
      </c>
      <c r="AH2581" s="12">
        <v>1</v>
      </c>
      <c r="AI2581" s="11"/>
      <c r="AJ2581" s="11"/>
      <c r="AK2581" s="11"/>
    </row>
    <row r="2582" spans="1:37" s="12" customFormat="1">
      <c r="A2582" s="12">
        <v>3005652</v>
      </c>
      <c r="B2582" s="12">
        <v>3005601</v>
      </c>
      <c r="C2582" s="12" t="s">
        <v>66</v>
      </c>
      <c r="D2582" s="12">
        <v>20</v>
      </c>
      <c r="E2582" s="12">
        <v>52</v>
      </c>
      <c r="F2582" s="11">
        <v>200</v>
      </c>
      <c r="G2582" s="12">
        <v>4</v>
      </c>
      <c r="H2582" s="12">
        <v>613</v>
      </c>
      <c r="I2582" s="12">
        <v>632</v>
      </c>
      <c r="J2582" s="12">
        <v>621</v>
      </c>
      <c r="K2582" s="12">
        <v>633</v>
      </c>
      <c r="L2582" s="12">
        <v>2</v>
      </c>
      <c r="M2582" s="12">
        <v>60</v>
      </c>
      <c r="N2582" s="12">
        <v>4210</v>
      </c>
      <c r="O2582" s="12">
        <v>1</v>
      </c>
      <c r="P2582" s="12">
        <v>30056</v>
      </c>
      <c r="Q2582" s="12">
        <v>1</v>
      </c>
      <c r="R2582" s="12">
        <v>3940000</v>
      </c>
      <c r="S2582" s="12">
        <v>5005</v>
      </c>
      <c r="T2582" s="12">
        <v>5006</v>
      </c>
      <c r="U2582" s="12">
        <v>5</v>
      </c>
      <c r="V2582" s="12">
        <v>347969</v>
      </c>
      <c r="W2582" s="12">
        <v>6</v>
      </c>
      <c r="X2582" s="12">
        <v>28161</v>
      </c>
      <c r="Y2582" s="12">
        <v>21</v>
      </c>
      <c r="Z2582" s="12">
        <v>17404</v>
      </c>
      <c r="AA2582" s="12">
        <v>0</v>
      </c>
      <c r="AB2582" s="12">
        <v>0</v>
      </c>
      <c r="AC2582" s="12">
        <v>0</v>
      </c>
      <c r="AD2582" s="12">
        <v>189314</v>
      </c>
      <c r="AE2582" s="12">
        <v>90400000</v>
      </c>
      <c r="AF2582" s="12" t="s">
        <v>188</v>
      </c>
      <c r="AG2582" s="12" t="s">
        <v>159</v>
      </c>
      <c r="AH2582" s="12">
        <v>1</v>
      </c>
      <c r="AI2582" s="11"/>
      <c r="AJ2582" s="11"/>
      <c r="AK2582" s="11"/>
    </row>
    <row r="2583" spans="1:37" s="12" customFormat="1">
      <c r="A2583" s="12">
        <v>3005653</v>
      </c>
      <c r="B2583" s="12">
        <v>3005601</v>
      </c>
      <c r="C2583" s="12" t="s">
        <v>66</v>
      </c>
      <c r="D2583" s="12">
        <v>20</v>
      </c>
      <c r="E2583" s="12">
        <v>53</v>
      </c>
      <c r="F2583" s="11">
        <v>200</v>
      </c>
      <c r="G2583" s="12">
        <v>4</v>
      </c>
      <c r="H2583" s="12">
        <v>612</v>
      </c>
      <c r="I2583" s="12">
        <v>631</v>
      </c>
      <c r="J2583" s="12">
        <v>623</v>
      </c>
      <c r="K2583" s="12">
        <v>632</v>
      </c>
      <c r="L2583" s="12">
        <v>2</v>
      </c>
      <c r="M2583" s="12">
        <v>60</v>
      </c>
      <c r="N2583" s="12">
        <v>4410</v>
      </c>
      <c r="O2583" s="12">
        <v>1</v>
      </c>
      <c r="P2583" s="12">
        <v>30056</v>
      </c>
      <c r="Q2583" s="12">
        <v>1</v>
      </c>
      <c r="R2583" s="12">
        <v>3965000</v>
      </c>
      <c r="S2583" s="12">
        <v>5005</v>
      </c>
      <c r="T2583" s="12">
        <v>5006</v>
      </c>
      <c r="U2583" s="12">
        <v>5</v>
      </c>
      <c r="V2583" s="12">
        <v>355369</v>
      </c>
      <c r="W2583" s="12">
        <v>6</v>
      </c>
      <c r="X2583" s="12">
        <v>29086</v>
      </c>
      <c r="Y2583" s="12">
        <v>21</v>
      </c>
      <c r="Z2583" s="12">
        <v>18634</v>
      </c>
      <c r="AA2583" s="12">
        <v>0</v>
      </c>
      <c r="AB2583" s="12">
        <v>0</v>
      </c>
      <c r="AC2583" s="12">
        <v>0</v>
      </c>
      <c r="AD2583" s="12">
        <v>208971</v>
      </c>
      <c r="AE2583" s="12">
        <v>94340000</v>
      </c>
      <c r="AF2583" s="12" t="s">
        <v>189</v>
      </c>
      <c r="AG2583" s="12" t="s">
        <v>158</v>
      </c>
      <c r="AH2583" s="12">
        <v>1</v>
      </c>
      <c r="AI2583" s="11"/>
      <c r="AJ2583" s="11"/>
      <c r="AK2583" s="11"/>
    </row>
    <row r="2584" spans="1:37" s="12" customFormat="1">
      <c r="A2584" s="12">
        <v>3005654</v>
      </c>
      <c r="B2584" s="12">
        <v>3005601</v>
      </c>
      <c r="C2584" s="12" t="s">
        <v>66</v>
      </c>
      <c r="D2584" s="12">
        <v>20</v>
      </c>
      <c r="E2584" s="12">
        <v>54</v>
      </c>
      <c r="F2584" s="11">
        <v>200</v>
      </c>
      <c r="G2584" s="12">
        <v>4</v>
      </c>
      <c r="H2584" s="12">
        <v>611</v>
      </c>
      <c r="I2584" s="12">
        <v>633</v>
      </c>
      <c r="J2584" s="12">
        <v>622</v>
      </c>
      <c r="K2584" s="12">
        <v>631</v>
      </c>
      <c r="L2584" s="12">
        <v>2</v>
      </c>
      <c r="M2584" s="12">
        <v>60</v>
      </c>
      <c r="N2584" s="12">
        <v>4610</v>
      </c>
      <c r="O2584" s="12">
        <v>1</v>
      </c>
      <c r="P2584" s="12">
        <v>30056</v>
      </c>
      <c r="Q2584" s="12">
        <v>1</v>
      </c>
      <c r="R2584" s="12">
        <v>3990000</v>
      </c>
      <c r="S2584" s="12">
        <v>5005</v>
      </c>
      <c r="T2584" s="12">
        <v>5006</v>
      </c>
      <c r="U2584" s="12">
        <v>5</v>
      </c>
      <c r="V2584" s="12">
        <v>380191</v>
      </c>
      <c r="W2584" s="12">
        <v>6</v>
      </c>
      <c r="X2584" s="12">
        <v>30014</v>
      </c>
      <c r="Y2584" s="12">
        <v>21</v>
      </c>
      <c r="Z2584" s="12">
        <v>19006</v>
      </c>
      <c r="AA2584" s="12">
        <v>0</v>
      </c>
      <c r="AB2584" s="12">
        <v>0</v>
      </c>
      <c r="AC2584" s="12">
        <v>0</v>
      </c>
      <c r="AD2584" s="12">
        <v>228628</v>
      </c>
      <c r="AE2584" s="12">
        <v>98305000</v>
      </c>
      <c r="AF2584" s="12" t="s">
        <v>190</v>
      </c>
      <c r="AG2584" s="12" t="s">
        <v>159</v>
      </c>
      <c r="AH2584" s="12">
        <v>1</v>
      </c>
      <c r="AI2584" s="11"/>
      <c r="AJ2584" s="11"/>
      <c r="AK2584" s="11"/>
    </row>
    <row r="2585" spans="1:37" s="12" customFormat="1">
      <c r="A2585" s="12">
        <v>3005655</v>
      </c>
      <c r="B2585" s="12">
        <v>3005601</v>
      </c>
      <c r="C2585" s="12" t="s">
        <v>66</v>
      </c>
      <c r="D2585" s="12">
        <v>20</v>
      </c>
      <c r="E2585" s="12">
        <v>55</v>
      </c>
      <c r="F2585" s="11">
        <v>200</v>
      </c>
      <c r="G2585" s="12">
        <v>4</v>
      </c>
      <c r="H2585" s="12">
        <v>713</v>
      </c>
      <c r="I2585" s="12">
        <v>632</v>
      </c>
      <c r="J2585" s="12">
        <v>621</v>
      </c>
      <c r="K2585" s="12">
        <v>633</v>
      </c>
      <c r="L2585" s="12">
        <v>2</v>
      </c>
      <c r="M2585" s="12">
        <v>60</v>
      </c>
      <c r="N2585" s="12">
        <v>4810</v>
      </c>
      <c r="O2585" s="12">
        <v>1</v>
      </c>
      <c r="P2585" s="12">
        <v>30056</v>
      </c>
      <c r="Q2585" s="12">
        <v>1</v>
      </c>
      <c r="R2585" s="12">
        <v>4015000</v>
      </c>
      <c r="S2585" s="12">
        <v>5005</v>
      </c>
      <c r="T2585" s="12">
        <v>5006</v>
      </c>
      <c r="U2585" s="12">
        <v>5</v>
      </c>
      <c r="V2585" s="12">
        <v>387636</v>
      </c>
      <c r="W2585" s="12">
        <v>6</v>
      </c>
      <c r="X2585" s="12">
        <v>30944</v>
      </c>
      <c r="Y2585" s="12">
        <v>21</v>
      </c>
      <c r="Z2585" s="12">
        <v>20238</v>
      </c>
      <c r="AA2585" s="12">
        <v>0</v>
      </c>
      <c r="AB2585" s="12">
        <v>0</v>
      </c>
      <c r="AC2585" s="12">
        <v>0</v>
      </c>
      <c r="AD2585" s="12">
        <v>248285</v>
      </c>
      <c r="AE2585" s="12">
        <v>102295000</v>
      </c>
      <c r="AF2585" s="12" t="s">
        <v>191</v>
      </c>
      <c r="AG2585" s="12" t="s">
        <v>158</v>
      </c>
      <c r="AH2585" s="12">
        <v>1</v>
      </c>
      <c r="AI2585" s="11"/>
      <c r="AJ2585" s="11"/>
      <c r="AK2585" s="11"/>
    </row>
    <row r="2586" spans="1:37" s="12" customFormat="1">
      <c r="A2586" s="12">
        <v>3005656</v>
      </c>
      <c r="B2586" s="12">
        <v>3005601</v>
      </c>
      <c r="C2586" s="12" t="s">
        <v>66</v>
      </c>
      <c r="D2586" s="12">
        <v>20</v>
      </c>
      <c r="E2586" s="12">
        <v>56</v>
      </c>
      <c r="F2586" s="11">
        <v>200</v>
      </c>
      <c r="G2586" s="12">
        <v>4</v>
      </c>
      <c r="H2586" s="12">
        <v>712</v>
      </c>
      <c r="I2586" s="12">
        <v>621</v>
      </c>
      <c r="J2586" s="12">
        <v>623</v>
      </c>
      <c r="K2586" s="12">
        <v>632</v>
      </c>
      <c r="L2586" s="12">
        <v>2</v>
      </c>
      <c r="M2586" s="12">
        <v>60</v>
      </c>
      <c r="N2586" s="12">
        <v>5010</v>
      </c>
      <c r="O2586" s="12">
        <v>1</v>
      </c>
      <c r="P2586" s="12">
        <v>30056</v>
      </c>
      <c r="Q2586" s="12">
        <v>1</v>
      </c>
      <c r="R2586" s="12">
        <v>4040000</v>
      </c>
      <c r="S2586" s="12">
        <v>5005</v>
      </c>
      <c r="T2586" s="12">
        <v>5006</v>
      </c>
      <c r="U2586" s="12">
        <v>5</v>
      </c>
      <c r="V2586" s="12">
        <v>412502</v>
      </c>
      <c r="W2586" s="12">
        <v>6</v>
      </c>
      <c r="X2586" s="12">
        <v>31878</v>
      </c>
      <c r="Y2586" s="12">
        <v>21</v>
      </c>
      <c r="Z2586" s="12">
        <v>20611</v>
      </c>
      <c r="AA2586" s="12">
        <v>0</v>
      </c>
      <c r="AB2586" s="12">
        <v>0</v>
      </c>
      <c r="AC2586" s="12">
        <v>0</v>
      </c>
      <c r="AD2586" s="12">
        <v>273306</v>
      </c>
      <c r="AE2586" s="12">
        <v>106310000</v>
      </c>
      <c r="AF2586" s="12" t="s">
        <v>192</v>
      </c>
      <c r="AG2586" s="12" t="s">
        <v>159</v>
      </c>
      <c r="AH2586" s="12">
        <v>1</v>
      </c>
      <c r="AI2586" s="11"/>
      <c r="AJ2586" s="11"/>
      <c r="AK2586" s="11"/>
    </row>
    <row r="2587" spans="1:37" s="12" customFormat="1">
      <c r="A2587" s="12">
        <v>3005657</v>
      </c>
      <c r="B2587" s="12">
        <v>3005601</v>
      </c>
      <c r="C2587" s="12" t="s">
        <v>66</v>
      </c>
      <c r="D2587" s="12">
        <v>20</v>
      </c>
      <c r="E2587" s="12">
        <v>57</v>
      </c>
      <c r="F2587" s="11">
        <v>200</v>
      </c>
      <c r="G2587" s="12">
        <v>4</v>
      </c>
      <c r="H2587" s="12">
        <v>711</v>
      </c>
      <c r="I2587" s="12">
        <v>633</v>
      </c>
      <c r="J2587" s="12">
        <v>622</v>
      </c>
      <c r="K2587" s="12">
        <v>631</v>
      </c>
      <c r="L2587" s="12">
        <v>2</v>
      </c>
      <c r="M2587" s="12">
        <v>60</v>
      </c>
      <c r="N2587" s="12">
        <v>5210</v>
      </c>
      <c r="O2587" s="12">
        <v>1</v>
      </c>
      <c r="P2587" s="12">
        <v>30056</v>
      </c>
      <c r="Q2587" s="12">
        <v>1</v>
      </c>
      <c r="R2587" s="12">
        <v>4065000</v>
      </c>
      <c r="S2587" s="12">
        <v>5005</v>
      </c>
      <c r="T2587" s="12">
        <v>5006</v>
      </c>
      <c r="U2587" s="12">
        <v>5</v>
      </c>
      <c r="V2587" s="12">
        <v>419991</v>
      </c>
      <c r="W2587" s="12">
        <v>6</v>
      </c>
      <c r="X2587" s="12">
        <v>32814</v>
      </c>
      <c r="Y2587" s="12">
        <v>21</v>
      </c>
      <c r="Z2587" s="12">
        <v>21846</v>
      </c>
      <c r="AA2587" s="12">
        <v>0</v>
      </c>
      <c r="AB2587" s="12">
        <v>0</v>
      </c>
      <c r="AC2587" s="12">
        <v>0</v>
      </c>
      <c r="AD2587" s="12">
        <v>298327</v>
      </c>
      <c r="AE2587" s="12">
        <v>110350000</v>
      </c>
      <c r="AF2587" s="12" t="s">
        <v>193</v>
      </c>
      <c r="AG2587" s="12" t="s">
        <v>158</v>
      </c>
      <c r="AH2587" s="12">
        <v>1</v>
      </c>
      <c r="AI2587" s="11"/>
      <c r="AJ2587" s="11"/>
      <c r="AK2587" s="11"/>
    </row>
    <row r="2588" spans="1:37" s="12" customFormat="1">
      <c r="A2588" s="12">
        <v>3005658</v>
      </c>
      <c r="B2588" s="12">
        <v>3005601</v>
      </c>
      <c r="C2588" s="12" t="s">
        <v>66</v>
      </c>
      <c r="D2588" s="12">
        <v>20</v>
      </c>
      <c r="E2588" s="12">
        <v>58</v>
      </c>
      <c r="F2588" s="11">
        <v>200</v>
      </c>
      <c r="G2588" s="12">
        <v>4</v>
      </c>
      <c r="H2588" s="12">
        <v>713</v>
      </c>
      <c r="I2588" s="12">
        <v>722</v>
      </c>
      <c r="J2588" s="12">
        <v>621</v>
      </c>
      <c r="K2588" s="12">
        <v>633</v>
      </c>
      <c r="L2588" s="12">
        <v>2</v>
      </c>
      <c r="M2588" s="12">
        <v>60</v>
      </c>
      <c r="N2588" s="12">
        <v>5410</v>
      </c>
      <c r="O2588" s="12">
        <v>1</v>
      </c>
      <c r="P2588" s="12">
        <v>30056</v>
      </c>
      <c r="Q2588" s="12">
        <v>1</v>
      </c>
      <c r="R2588" s="12">
        <v>4085000</v>
      </c>
      <c r="S2588" s="12">
        <v>5005</v>
      </c>
      <c r="T2588" s="12">
        <v>5006</v>
      </c>
      <c r="U2588" s="12">
        <v>5</v>
      </c>
      <c r="V2588" s="12">
        <v>444902</v>
      </c>
      <c r="W2588" s="12">
        <v>6</v>
      </c>
      <c r="X2588" s="12">
        <v>33753</v>
      </c>
      <c r="Y2588" s="12">
        <v>21</v>
      </c>
      <c r="Z2588" s="12">
        <v>22221</v>
      </c>
      <c r="AA2588" s="12">
        <v>0</v>
      </c>
      <c r="AB2588" s="12">
        <v>0</v>
      </c>
      <c r="AC2588" s="12">
        <v>0</v>
      </c>
      <c r="AD2588" s="12">
        <v>323348</v>
      </c>
      <c r="AE2588" s="12">
        <v>114415000</v>
      </c>
      <c r="AF2588" s="12" t="s">
        <v>194</v>
      </c>
      <c r="AG2588" s="12" t="s">
        <v>159</v>
      </c>
      <c r="AH2588" s="12">
        <v>1</v>
      </c>
      <c r="AI2588" s="11"/>
      <c r="AJ2588" s="11"/>
      <c r="AK2588" s="11"/>
    </row>
    <row r="2589" spans="1:37" s="12" customFormat="1">
      <c r="A2589" s="12">
        <v>3005659</v>
      </c>
      <c r="B2589" s="12">
        <v>3005601</v>
      </c>
      <c r="C2589" s="12" t="s">
        <v>66</v>
      </c>
      <c r="D2589" s="12">
        <v>20</v>
      </c>
      <c r="E2589" s="12">
        <v>59</v>
      </c>
      <c r="F2589" s="11">
        <v>200</v>
      </c>
      <c r="G2589" s="12">
        <v>4</v>
      </c>
      <c r="H2589" s="12">
        <v>712</v>
      </c>
      <c r="I2589" s="12">
        <v>731</v>
      </c>
      <c r="J2589" s="12">
        <v>623</v>
      </c>
      <c r="K2589" s="12">
        <v>632</v>
      </c>
      <c r="L2589" s="12">
        <v>2</v>
      </c>
      <c r="M2589" s="12">
        <v>60</v>
      </c>
      <c r="N2589" s="12">
        <v>5610</v>
      </c>
      <c r="O2589" s="12">
        <v>1</v>
      </c>
      <c r="P2589" s="12">
        <v>30056</v>
      </c>
      <c r="Q2589" s="12">
        <v>1</v>
      </c>
      <c r="R2589" s="12">
        <v>4720000</v>
      </c>
      <c r="S2589" s="12">
        <v>5005</v>
      </c>
      <c r="T2589" s="12">
        <v>5006</v>
      </c>
      <c r="U2589" s="12">
        <v>5</v>
      </c>
      <c r="V2589" s="12">
        <v>452436</v>
      </c>
      <c r="W2589" s="12">
        <v>6</v>
      </c>
      <c r="X2589" s="12">
        <v>34694</v>
      </c>
      <c r="Y2589" s="12">
        <v>21</v>
      </c>
      <c r="Z2589" s="12">
        <v>23458</v>
      </c>
      <c r="AA2589" s="12">
        <v>0</v>
      </c>
      <c r="AB2589" s="12">
        <v>0</v>
      </c>
      <c r="AC2589" s="12">
        <v>0</v>
      </c>
      <c r="AD2589" s="12">
        <v>353732</v>
      </c>
      <c r="AE2589" s="12">
        <v>118500000</v>
      </c>
      <c r="AF2589" s="12" t="s">
        <v>195</v>
      </c>
      <c r="AG2589" s="12" t="s">
        <v>136</v>
      </c>
      <c r="AH2589" s="12">
        <v>1</v>
      </c>
      <c r="AI2589" s="11"/>
      <c r="AJ2589" s="11"/>
      <c r="AK2589" s="11"/>
    </row>
    <row r="2590" spans="1:37" s="12" customFormat="1">
      <c r="A2590" s="12">
        <v>3005660</v>
      </c>
      <c r="B2590" s="12">
        <v>3005601</v>
      </c>
      <c r="C2590" s="12" t="s">
        <v>66</v>
      </c>
      <c r="D2590" s="12">
        <v>20</v>
      </c>
      <c r="E2590" s="12">
        <v>60</v>
      </c>
      <c r="F2590" s="11">
        <v>200</v>
      </c>
      <c r="G2590" s="12">
        <v>0</v>
      </c>
      <c r="H2590" s="12">
        <v>0</v>
      </c>
      <c r="I2590" s="12">
        <v>0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  <c r="O2590" s="12">
        <v>0</v>
      </c>
      <c r="P2590" s="12">
        <v>0</v>
      </c>
      <c r="Q2590" s="12">
        <v>0</v>
      </c>
      <c r="R2590" s="12">
        <v>0</v>
      </c>
      <c r="S2590" s="12">
        <v>5006</v>
      </c>
      <c r="T2590" s="12">
        <v>0</v>
      </c>
      <c r="U2590" s="12">
        <v>5</v>
      </c>
      <c r="V2590" s="12">
        <v>460880</v>
      </c>
      <c r="W2590" s="12">
        <v>6</v>
      </c>
      <c r="X2590" s="12">
        <v>35750</v>
      </c>
      <c r="Y2590" s="12">
        <v>21</v>
      </c>
      <c r="Z2590" s="12">
        <v>23880</v>
      </c>
      <c r="AA2590" s="12">
        <v>0</v>
      </c>
      <c r="AB2590" s="12">
        <v>0</v>
      </c>
      <c r="AC2590" s="12">
        <v>0</v>
      </c>
      <c r="AD2590" s="12">
        <v>384116</v>
      </c>
      <c r="AE2590" s="12">
        <v>123220000</v>
      </c>
      <c r="AF2590" s="12">
        <v>0</v>
      </c>
      <c r="AG2590" s="12">
        <v>0</v>
      </c>
      <c r="AH2590" s="12">
        <v>0</v>
      </c>
      <c r="AI2590" s="11"/>
      <c r="AJ2590" s="11"/>
      <c r="AK2590" s="11"/>
    </row>
    <row r="2591" spans="1:37" s="12" customFormat="1">
      <c r="A2591" s="12">
        <v>3006751</v>
      </c>
      <c r="B2591" s="12">
        <v>3006701</v>
      </c>
      <c r="C2591" s="12" t="s">
        <v>67</v>
      </c>
      <c r="D2591" s="12">
        <v>20</v>
      </c>
      <c r="E2591" s="12">
        <v>51</v>
      </c>
      <c r="F2591" s="11">
        <v>200</v>
      </c>
      <c r="G2591" s="12">
        <v>4</v>
      </c>
      <c r="H2591" s="12">
        <v>612</v>
      </c>
      <c r="I2591" s="12">
        <v>631</v>
      </c>
      <c r="J2591" s="12">
        <v>623</v>
      </c>
      <c r="K2591" s="12">
        <v>611</v>
      </c>
      <c r="L2591" s="12">
        <v>2</v>
      </c>
      <c r="M2591" s="12">
        <v>60</v>
      </c>
      <c r="N2591" s="12">
        <v>4010</v>
      </c>
      <c r="O2591" s="12">
        <v>1</v>
      </c>
      <c r="P2591" s="12">
        <v>30067</v>
      </c>
      <c r="Q2591" s="12">
        <v>1</v>
      </c>
      <c r="R2591" s="12">
        <v>3915000</v>
      </c>
      <c r="S2591" s="12">
        <v>5005</v>
      </c>
      <c r="T2591" s="12">
        <v>5006</v>
      </c>
      <c r="U2591" s="12">
        <v>5</v>
      </c>
      <c r="V2591" s="12">
        <v>301400</v>
      </c>
      <c r="W2591" s="12">
        <v>6</v>
      </c>
      <c r="X2591" s="12">
        <v>32687</v>
      </c>
      <c r="Y2591" s="12">
        <v>21</v>
      </c>
      <c r="Z2591" s="12">
        <v>15946</v>
      </c>
      <c r="AA2591" s="12">
        <v>0</v>
      </c>
      <c r="AB2591" s="12">
        <v>0</v>
      </c>
      <c r="AC2591" s="12">
        <v>0</v>
      </c>
      <c r="AD2591" s="12">
        <v>169657</v>
      </c>
      <c r="AE2591" s="12">
        <v>86485000</v>
      </c>
      <c r="AF2591" s="12" t="s">
        <v>187</v>
      </c>
      <c r="AG2591" s="12" t="s">
        <v>158</v>
      </c>
      <c r="AH2591" s="12">
        <v>1</v>
      </c>
      <c r="AI2591" s="11"/>
      <c r="AJ2591" s="11"/>
      <c r="AK2591" s="11"/>
    </row>
    <row r="2592" spans="1:37" s="12" customFormat="1">
      <c r="A2592" s="12">
        <v>3006752</v>
      </c>
      <c r="B2592" s="12">
        <v>3006701</v>
      </c>
      <c r="C2592" s="12" t="s">
        <v>67</v>
      </c>
      <c r="D2592" s="12">
        <v>20</v>
      </c>
      <c r="E2592" s="12">
        <v>52</v>
      </c>
      <c r="F2592" s="11">
        <v>200</v>
      </c>
      <c r="G2592" s="12">
        <v>4</v>
      </c>
      <c r="H2592" s="12">
        <v>611</v>
      </c>
      <c r="I2592" s="12">
        <v>633</v>
      </c>
      <c r="J2592" s="12">
        <v>622</v>
      </c>
      <c r="K2592" s="12">
        <v>612</v>
      </c>
      <c r="L2592" s="12">
        <v>2</v>
      </c>
      <c r="M2592" s="12">
        <v>60</v>
      </c>
      <c r="N2592" s="12">
        <v>4210</v>
      </c>
      <c r="O2592" s="12">
        <v>1</v>
      </c>
      <c r="P2592" s="12">
        <v>30067</v>
      </c>
      <c r="Q2592" s="12">
        <v>1</v>
      </c>
      <c r="R2592" s="12">
        <v>3940000</v>
      </c>
      <c r="S2592" s="12">
        <v>5005</v>
      </c>
      <c r="T2592" s="12">
        <v>5006</v>
      </c>
      <c r="U2592" s="12">
        <v>5</v>
      </c>
      <c r="V2592" s="12">
        <v>325440</v>
      </c>
      <c r="W2592" s="12">
        <v>6</v>
      </c>
      <c r="X2592" s="12">
        <v>33793</v>
      </c>
      <c r="Y2592" s="12">
        <v>21</v>
      </c>
      <c r="Z2592" s="12">
        <v>16278</v>
      </c>
      <c r="AA2592" s="12">
        <v>0</v>
      </c>
      <c r="AB2592" s="12">
        <v>0</v>
      </c>
      <c r="AC2592" s="12">
        <v>0</v>
      </c>
      <c r="AD2592" s="12">
        <v>189314</v>
      </c>
      <c r="AE2592" s="12">
        <v>90400000</v>
      </c>
      <c r="AF2592" s="12" t="s">
        <v>188</v>
      </c>
      <c r="AG2592" s="12" t="s">
        <v>159</v>
      </c>
      <c r="AH2592" s="12">
        <v>1</v>
      </c>
      <c r="AI2592" s="11"/>
      <c r="AJ2592" s="11"/>
      <c r="AK2592" s="11"/>
    </row>
    <row r="2593" spans="1:37" s="12" customFormat="1">
      <c r="A2593" s="12">
        <v>3006753</v>
      </c>
      <c r="B2593" s="12">
        <v>3006701</v>
      </c>
      <c r="C2593" s="12" t="s">
        <v>67</v>
      </c>
      <c r="D2593" s="12">
        <v>20</v>
      </c>
      <c r="E2593" s="12">
        <v>53</v>
      </c>
      <c r="F2593" s="11">
        <v>200</v>
      </c>
      <c r="G2593" s="12">
        <v>4</v>
      </c>
      <c r="H2593" s="12">
        <v>613</v>
      </c>
      <c r="I2593" s="12">
        <v>632</v>
      </c>
      <c r="J2593" s="12">
        <v>621</v>
      </c>
      <c r="K2593" s="12">
        <v>611</v>
      </c>
      <c r="L2593" s="12">
        <v>2</v>
      </c>
      <c r="M2593" s="12">
        <v>60</v>
      </c>
      <c r="N2593" s="12">
        <v>4410</v>
      </c>
      <c r="O2593" s="12">
        <v>1</v>
      </c>
      <c r="P2593" s="12">
        <v>30067</v>
      </c>
      <c r="Q2593" s="12">
        <v>1</v>
      </c>
      <c r="R2593" s="12">
        <v>3965000</v>
      </c>
      <c r="S2593" s="12">
        <v>5005</v>
      </c>
      <c r="T2593" s="12">
        <v>5006</v>
      </c>
      <c r="U2593" s="12">
        <v>5</v>
      </c>
      <c r="V2593" s="12">
        <v>332100</v>
      </c>
      <c r="W2593" s="12">
        <v>6</v>
      </c>
      <c r="X2593" s="12">
        <v>34903</v>
      </c>
      <c r="Y2593" s="12">
        <v>21</v>
      </c>
      <c r="Z2593" s="12">
        <v>17471</v>
      </c>
      <c r="AA2593" s="12">
        <v>0</v>
      </c>
      <c r="AB2593" s="12">
        <v>0</v>
      </c>
      <c r="AC2593" s="12">
        <v>0</v>
      </c>
      <c r="AD2593" s="12">
        <v>208971</v>
      </c>
      <c r="AE2593" s="12">
        <v>94340000</v>
      </c>
      <c r="AF2593" s="12" t="s">
        <v>189</v>
      </c>
      <c r="AG2593" s="12" t="s">
        <v>158</v>
      </c>
      <c r="AH2593" s="12">
        <v>1</v>
      </c>
      <c r="AI2593" s="11"/>
      <c r="AJ2593" s="11"/>
      <c r="AK2593" s="11"/>
    </row>
    <row r="2594" spans="1:37" s="12" customFormat="1">
      <c r="A2594" s="12">
        <v>3006754</v>
      </c>
      <c r="B2594" s="12">
        <v>3006701</v>
      </c>
      <c r="C2594" s="12" t="s">
        <v>67</v>
      </c>
      <c r="D2594" s="12">
        <v>20</v>
      </c>
      <c r="E2594" s="12">
        <v>54</v>
      </c>
      <c r="F2594" s="11">
        <v>200</v>
      </c>
      <c r="G2594" s="12">
        <v>4</v>
      </c>
      <c r="H2594" s="12">
        <v>612</v>
      </c>
      <c r="I2594" s="12">
        <v>631</v>
      </c>
      <c r="J2594" s="12">
        <v>623</v>
      </c>
      <c r="K2594" s="12">
        <v>613</v>
      </c>
      <c r="L2594" s="12">
        <v>2</v>
      </c>
      <c r="M2594" s="12">
        <v>60</v>
      </c>
      <c r="N2594" s="12">
        <v>4610</v>
      </c>
      <c r="O2594" s="12">
        <v>1</v>
      </c>
      <c r="P2594" s="12">
        <v>30067</v>
      </c>
      <c r="Q2594" s="12">
        <v>1</v>
      </c>
      <c r="R2594" s="12">
        <v>3990000</v>
      </c>
      <c r="S2594" s="12">
        <v>5005</v>
      </c>
      <c r="T2594" s="12">
        <v>5006</v>
      </c>
      <c r="U2594" s="12">
        <v>5</v>
      </c>
      <c r="V2594" s="12">
        <v>356180</v>
      </c>
      <c r="W2594" s="12">
        <v>6</v>
      </c>
      <c r="X2594" s="12">
        <v>36017</v>
      </c>
      <c r="Y2594" s="12">
        <v>21</v>
      </c>
      <c r="Z2594" s="12">
        <v>17805</v>
      </c>
      <c r="AA2594" s="12">
        <v>0</v>
      </c>
      <c r="AB2594" s="12">
        <v>0</v>
      </c>
      <c r="AC2594" s="12">
        <v>0</v>
      </c>
      <c r="AD2594" s="12">
        <v>228628</v>
      </c>
      <c r="AE2594" s="12">
        <v>98305000</v>
      </c>
      <c r="AF2594" s="12" t="s">
        <v>190</v>
      </c>
      <c r="AG2594" s="12" t="s">
        <v>159</v>
      </c>
      <c r="AH2594" s="12">
        <v>1</v>
      </c>
      <c r="AI2594" s="11"/>
      <c r="AJ2594" s="11"/>
      <c r="AK2594" s="11"/>
    </row>
    <row r="2595" spans="1:37" s="12" customFormat="1">
      <c r="A2595" s="12">
        <v>3006755</v>
      </c>
      <c r="B2595" s="12">
        <v>3006701</v>
      </c>
      <c r="C2595" s="12" t="s">
        <v>67</v>
      </c>
      <c r="D2595" s="12">
        <v>20</v>
      </c>
      <c r="E2595" s="12">
        <v>55</v>
      </c>
      <c r="F2595" s="11">
        <v>200</v>
      </c>
      <c r="G2595" s="12">
        <v>4</v>
      </c>
      <c r="H2595" s="12">
        <v>711</v>
      </c>
      <c r="I2595" s="12">
        <v>623</v>
      </c>
      <c r="J2595" s="12">
        <v>622</v>
      </c>
      <c r="K2595" s="12">
        <v>611</v>
      </c>
      <c r="L2595" s="12">
        <v>2</v>
      </c>
      <c r="M2595" s="12">
        <v>60</v>
      </c>
      <c r="N2595" s="12">
        <v>4810</v>
      </c>
      <c r="O2595" s="12">
        <v>1</v>
      </c>
      <c r="P2595" s="12">
        <v>30067</v>
      </c>
      <c r="Q2595" s="12">
        <v>1</v>
      </c>
      <c r="R2595" s="12">
        <v>4015000</v>
      </c>
      <c r="S2595" s="12">
        <v>5005</v>
      </c>
      <c r="T2595" s="12">
        <v>5006</v>
      </c>
      <c r="U2595" s="12">
        <v>5</v>
      </c>
      <c r="V2595" s="12">
        <v>362880</v>
      </c>
      <c r="W2595" s="12">
        <v>6</v>
      </c>
      <c r="X2595" s="12">
        <v>37133</v>
      </c>
      <c r="Y2595" s="12">
        <v>21</v>
      </c>
      <c r="Z2595" s="12">
        <v>19000</v>
      </c>
      <c r="AA2595" s="12">
        <v>0</v>
      </c>
      <c r="AB2595" s="12">
        <v>0</v>
      </c>
      <c r="AC2595" s="12">
        <v>0</v>
      </c>
      <c r="AD2595" s="12">
        <v>248285</v>
      </c>
      <c r="AE2595" s="12">
        <v>102295000</v>
      </c>
      <c r="AF2595" s="12" t="s">
        <v>191</v>
      </c>
      <c r="AG2595" s="12" t="s">
        <v>158</v>
      </c>
      <c r="AH2595" s="12">
        <v>1</v>
      </c>
      <c r="AI2595" s="11"/>
      <c r="AJ2595" s="11"/>
      <c r="AK2595" s="11"/>
    </row>
    <row r="2596" spans="1:37" s="12" customFormat="1">
      <c r="A2596" s="12">
        <v>3006756</v>
      </c>
      <c r="B2596" s="12">
        <v>3006701</v>
      </c>
      <c r="C2596" s="12" t="s">
        <v>67</v>
      </c>
      <c r="D2596" s="12">
        <v>20</v>
      </c>
      <c r="E2596" s="12">
        <v>56</v>
      </c>
      <c r="F2596" s="11">
        <v>200</v>
      </c>
      <c r="G2596" s="12">
        <v>4</v>
      </c>
      <c r="H2596" s="12">
        <v>713</v>
      </c>
      <c r="I2596" s="12">
        <v>632</v>
      </c>
      <c r="J2596" s="12">
        <v>621</v>
      </c>
      <c r="K2596" s="12">
        <v>613</v>
      </c>
      <c r="L2596" s="12">
        <v>2</v>
      </c>
      <c r="M2596" s="12">
        <v>60</v>
      </c>
      <c r="N2596" s="12">
        <v>5010</v>
      </c>
      <c r="O2596" s="12">
        <v>1</v>
      </c>
      <c r="P2596" s="12">
        <v>30067</v>
      </c>
      <c r="Q2596" s="12">
        <v>1</v>
      </c>
      <c r="R2596" s="12">
        <v>4040000</v>
      </c>
      <c r="S2596" s="12">
        <v>5005</v>
      </c>
      <c r="T2596" s="12">
        <v>5006</v>
      </c>
      <c r="U2596" s="12">
        <v>5</v>
      </c>
      <c r="V2596" s="12">
        <v>387000</v>
      </c>
      <c r="W2596" s="12">
        <v>6</v>
      </c>
      <c r="X2596" s="12">
        <v>38253</v>
      </c>
      <c r="Y2596" s="12">
        <v>21</v>
      </c>
      <c r="Z2596" s="12">
        <v>19336</v>
      </c>
      <c r="AA2596" s="12">
        <v>0</v>
      </c>
      <c r="AB2596" s="12">
        <v>0</v>
      </c>
      <c r="AC2596" s="12">
        <v>0</v>
      </c>
      <c r="AD2596" s="12">
        <v>273306</v>
      </c>
      <c r="AE2596" s="12">
        <v>106310000</v>
      </c>
      <c r="AF2596" s="12" t="s">
        <v>192</v>
      </c>
      <c r="AG2596" s="12" t="s">
        <v>159</v>
      </c>
      <c r="AH2596" s="12">
        <v>1</v>
      </c>
      <c r="AI2596" s="11"/>
      <c r="AJ2596" s="11"/>
      <c r="AK2596" s="11"/>
    </row>
    <row r="2597" spans="1:37" s="12" customFormat="1">
      <c r="A2597" s="12">
        <v>3006757</v>
      </c>
      <c r="B2597" s="12">
        <v>3006701</v>
      </c>
      <c r="C2597" s="12" t="s">
        <v>67</v>
      </c>
      <c r="D2597" s="12">
        <v>20</v>
      </c>
      <c r="E2597" s="12">
        <v>57</v>
      </c>
      <c r="F2597" s="11">
        <v>200</v>
      </c>
      <c r="G2597" s="12">
        <v>4</v>
      </c>
      <c r="H2597" s="12">
        <v>712</v>
      </c>
      <c r="I2597" s="12">
        <v>631</v>
      </c>
      <c r="J2597" s="12">
        <v>623</v>
      </c>
      <c r="K2597" s="12">
        <v>612</v>
      </c>
      <c r="L2597" s="12">
        <v>2</v>
      </c>
      <c r="M2597" s="12">
        <v>60</v>
      </c>
      <c r="N2597" s="12">
        <v>5210</v>
      </c>
      <c r="O2597" s="12">
        <v>1</v>
      </c>
      <c r="P2597" s="12">
        <v>30067</v>
      </c>
      <c r="Q2597" s="12">
        <v>1</v>
      </c>
      <c r="R2597" s="12">
        <v>4065000</v>
      </c>
      <c r="S2597" s="12">
        <v>5005</v>
      </c>
      <c r="T2597" s="12">
        <v>5006</v>
      </c>
      <c r="U2597" s="12">
        <v>5</v>
      </c>
      <c r="V2597" s="12">
        <v>393740</v>
      </c>
      <c r="W2597" s="12">
        <v>6</v>
      </c>
      <c r="X2597" s="12">
        <v>39377</v>
      </c>
      <c r="Y2597" s="12">
        <v>21</v>
      </c>
      <c r="Z2597" s="12">
        <v>20533</v>
      </c>
      <c r="AA2597" s="12">
        <v>0</v>
      </c>
      <c r="AB2597" s="12">
        <v>0</v>
      </c>
      <c r="AC2597" s="12">
        <v>0</v>
      </c>
      <c r="AD2597" s="12">
        <v>298327</v>
      </c>
      <c r="AE2597" s="12">
        <v>110350000</v>
      </c>
      <c r="AF2597" s="12" t="s">
        <v>193</v>
      </c>
      <c r="AG2597" s="12" t="s">
        <v>158</v>
      </c>
      <c r="AH2597" s="12">
        <v>1</v>
      </c>
      <c r="AI2597" s="11"/>
      <c r="AJ2597" s="11"/>
      <c r="AK2597" s="11"/>
    </row>
    <row r="2598" spans="1:37" s="12" customFormat="1">
      <c r="A2598" s="12">
        <v>3006758</v>
      </c>
      <c r="B2598" s="12">
        <v>3006701</v>
      </c>
      <c r="C2598" s="12" t="s">
        <v>67</v>
      </c>
      <c r="D2598" s="12">
        <v>20</v>
      </c>
      <c r="E2598" s="12">
        <v>58</v>
      </c>
      <c r="F2598" s="11">
        <v>200</v>
      </c>
      <c r="G2598" s="12">
        <v>4</v>
      </c>
      <c r="H2598" s="12">
        <v>721</v>
      </c>
      <c r="I2598" s="12">
        <v>723</v>
      </c>
      <c r="J2598" s="12">
        <v>622</v>
      </c>
      <c r="K2598" s="12">
        <v>611</v>
      </c>
      <c r="L2598" s="12">
        <v>2</v>
      </c>
      <c r="M2598" s="12">
        <v>60</v>
      </c>
      <c r="N2598" s="12">
        <v>5410</v>
      </c>
      <c r="O2598" s="12">
        <v>1</v>
      </c>
      <c r="P2598" s="12">
        <v>30067</v>
      </c>
      <c r="Q2598" s="12">
        <v>1</v>
      </c>
      <c r="R2598" s="12">
        <v>4085000</v>
      </c>
      <c r="S2598" s="12">
        <v>5005</v>
      </c>
      <c r="T2598" s="12">
        <v>5006</v>
      </c>
      <c r="U2598" s="12">
        <v>5</v>
      </c>
      <c r="V2598" s="12">
        <v>417900</v>
      </c>
      <c r="W2598" s="12">
        <v>6</v>
      </c>
      <c r="X2598" s="12">
        <v>40503</v>
      </c>
      <c r="Y2598" s="12">
        <v>21</v>
      </c>
      <c r="Z2598" s="12">
        <v>20871</v>
      </c>
      <c r="AA2598" s="12">
        <v>0</v>
      </c>
      <c r="AB2598" s="12">
        <v>0</v>
      </c>
      <c r="AC2598" s="12">
        <v>0</v>
      </c>
      <c r="AD2598" s="12">
        <v>323348</v>
      </c>
      <c r="AE2598" s="12">
        <v>114415000</v>
      </c>
      <c r="AF2598" s="12" t="s">
        <v>194</v>
      </c>
      <c r="AG2598" s="12" t="s">
        <v>159</v>
      </c>
      <c r="AH2598" s="12">
        <v>1</v>
      </c>
      <c r="AI2598" s="11"/>
      <c r="AJ2598" s="11"/>
      <c r="AK2598" s="11"/>
    </row>
    <row r="2599" spans="1:37" s="12" customFormat="1">
      <c r="A2599" s="12">
        <v>3006759</v>
      </c>
      <c r="B2599" s="12">
        <v>3006701</v>
      </c>
      <c r="C2599" s="12" t="s">
        <v>67</v>
      </c>
      <c r="D2599" s="12">
        <v>20</v>
      </c>
      <c r="E2599" s="12">
        <v>59</v>
      </c>
      <c r="F2599" s="11">
        <v>200</v>
      </c>
      <c r="G2599" s="12">
        <v>4</v>
      </c>
      <c r="H2599" s="12">
        <v>713</v>
      </c>
      <c r="I2599" s="12">
        <v>722</v>
      </c>
      <c r="J2599" s="12">
        <v>621</v>
      </c>
      <c r="K2599" s="12">
        <v>612</v>
      </c>
      <c r="L2599" s="12">
        <v>2</v>
      </c>
      <c r="M2599" s="12">
        <v>60</v>
      </c>
      <c r="N2599" s="12">
        <v>5610</v>
      </c>
      <c r="O2599" s="12">
        <v>1</v>
      </c>
      <c r="P2599" s="12">
        <v>30067</v>
      </c>
      <c r="Q2599" s="12">
        <v>1</v>
      </c>
      <c r="R2599" s="12">
        <v>4720000</v>
      </c>
      <c r="S2599" s="12">
        <v>5005</v>
      </c>
      <c r="T2599" s="12">
        <v>5006</v>
      </c>
      <c r="U2599" s="12">
        <v>5</v>
      </c>
      <c r="V2599" s="12">
        <v>424680</v>
      </c>
      <c r="W2599" s="12">
        <v>6</v>
      </c>
      <c r="X2599" s="12">
        <v>41633</v>
      </c>
      <c r="Y2599" s="12">
        <v>21</v>
      </c>
      <c r="Z2599" s="12">
        <v>22070</v>
      </c>
      <c r="AA2599" s="12">
        <v>0</v>
      </c>
      <c r="AB2599" s="12">
        <v>0</v>
      </c>
      <c r="AC2599" s="12">
        <v>0</v>
      </c>
      <c r="AD2599" s="12">
        <v>353732</v>
      </c>
      <c r="AE2599" s="12">
        <v>118500000</v>
      </c>
      <c r="AF2599" s="12" t="s">
        <v>195</v>
      </c>
      <c r="AG2599" s="12" t="s">
        <v>136</v>
      </c>
      <c r="AH2599" s="12">
        <v>1</v>
      </c>
      <c r="AI2599" s="11"/>
      <c r="AJ2599" s="11"/>
      <c r="AK2599" s="11"/>
    </row>
    <row r="2600" spans="1:37" s="12" customFormat="1">
      <c r="A2600" s="12">
        <v>3006760</v>
      </c>
      <c r="B2600" s="12">
        <v>3006701</v>
      </c>
      <c r="C2600" s="12" t="s">
        <v>67</v>
      </c>
      <c r="D2600" s="12">
        <v>20</v>
      </c>
      <c r="E2600" s="12">
        <v>60</v>
      </c>
      <c r="F2600" s="11">
        <v>200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  <c r="O2600" s="12">
        <v>0</v>
      </c>
      <c r="P2600" s="12">
        <v>0</v>
      </c>
      <c r="Q2600" s="12">
        <v>0</v>
      </c>
      <c r="R2600" s="12">
        <v>0</v>
      </c>
      <c r="S2600" s="12">
        <v>5006</v>
      </c>
      <c r="T2600" s="12">
        <v>0</v>
      </c>
      <c r="U2600" s="12">
        <v>5</v>
      </c>
      <c r="V2600" s="12">
        <v>432280</v>
      </c>
      <c r="W2600" s="12">
        <v>6</v>
      </c>
      <c r="X2600" s="12">
        <v>42900</v>
      </c>
      <c r="Y2600" s="12">
        <v>21</v>
      </c>
      <c r="Z2600" s="12">
        <v>22450</v>
      </c>
      <c r="AA2600" s="12">
        <v>0</v>
      </c>
      <c r="AB2600" s="12">
        <v>0</v>
      </c>
      <c r="AC2600" s="12">
        <v>0</v>
      </c>
      <c r="AD2600" s="12">
        <v>384116</v>
      </c>
      <c r="AE2600" s="12">
        <v>123220000</v>
      </c>
      <c r="AF2600" s="12">
        <v>0</v>
      </c>
      <c r="AG2600" s="12">
        <v>0</v>
      </c>
      <c r="AH2600" s="12">
        <v>0</v>
      </c>
      <c r="AI2600" s="11"/>
      <c r="AJ2600" s="11"/>
      <c r="AK2600" s="11"/>
    </row>
    <row r="2601" spans="1:37" s="12" customFormat="1">
      <c r="A2601" s="12">
        <v>3007851</v>
      </c>
      <c r="B2601" s="12">
        <v>3007801</v>
      </c>
      <c r="C2601" s="12" t="s">
        <v>68</v>
      </c>
      <c r="D2601" s="12">
        <v>20</v>
      </c>
      <c r="E2601" s="12">
        <v>51</v>
      </c>
      <c r="F2601" s="11">
        <v>200</v>
      </c>
      <c r="G2601" s="12">
        <v>4</v>
      </c>
      <c r="H2601" s="12">
        <v>613</v>
      </c>
      <c r="I2601" s="12">
        <v>632</v>
      </c>
      <c r="J2601" s="12">
        <v>621</v>
      </c>
      <c r="K2601" s="12">
        <v>633</v>
      </c>
      <c r="L2601" s="12">
        <v>2</v>
      </c>
      <c r="M2601" s="12">
        <v>60</v>
      </c>
      <c r="N2601" s="12">
        <v>4010</v>
      </c>
      <c r="O2601" s="12">
        <v>1</v>
      </c>
      <c r="P2601" s="12">
        <v>30078</v>
      </c>
      <c r="Q2601" s="12">
        <v>1</v>
      </c>
      <c r="R2601" s="12">
        <v>3915000</v>
      </c>
      <c r="S2601" s="12">
        <v>5005</v>
      </c>
      <c r="T2601" s="12">
        <v>5006</v>
      </c>
      <c r="U2601" s="12">
        <v>5</v>
      </c>
      <c r="V2601" s="12">
        <v>323191</v>
      </c>
      <c r="W2601" s="12">
        <v>6</v>
      </c>
      <c r="X2601" s="12">
        <v>27239</v>
      </c>
      <c r="Y2601" s="12">
        <v>21</v>
      </c>
      <c r="Z2601" s="12">
        <v>17036</v>
      </c>
      <c r="AA2601" s="12">
        <v>0</v>
      </c>
      <c r="AB2601" s="12">
        <v>0</v>
      </c>
      <c r="AC2601" s="12">
        <v>0</v>
      </c>
      <c r="AD2601" s="12">
        <v>169657</v>
      </c>
      <c r="AE2601" s="12">
        <v>86485000</v>
      </c>
      <c r="AF2601" s="12" t="s">
        <v>187</v>
      </c>
      <c r="AG2601" s="12" t="s">
        <v>158</v>
      </c>
      <c r="AH2601" s="12">
        <v>1</v>
      </c>
      <c r="AI2601" s="11"/>
      <c r="AJ2601" s="11"/>
      <c r="AK2601" s="11"/>
    </row>
    <row r="2602" spans="1:37" s="12" customFormat="1">
      <c r="A2602" s="12">
        <v>3007852</v>
      </c>
      <c r="B2602" s="12">
        <v>3007801</v>
      </c>
      <c r="C2602" s="12" t="s">
        <v>68</v>
      </c>
      <c r="D2602" s="12">
        <v>20</v>
      </c>
      <c r="E2602" s="12">
        <v>52</v>
      </c>
      <c r="F2602" s="11">
        <v>200</v>
      </c>
      <c r="G2602" s="12">
        <v>4</v>
      </c>
      <c r="H2602" s="12">
        <v>612</v>
      </c>
      <c r="I2602" s="12">
        <v>631</v>
      </c>
      <c r="J2602" s="12">
        <v>623</v>
      </c>
      <c r="K2602" s="12">
        <v>632</v>
      </c>
      <c r="L2602" s="12">
        <v>2</v>
      </c>
      <c r="M2602" s="12">
        <v>60</v>
      </c>
      <c r="N2602" s="12">
        <v>4210</v>
      </c>
      <c r="O2602" s="12">
        <v>1</v>
      </c>
      <c r="P2602" s="12">
        <v>30078</v>
      </c>
      <c r="Q2602" s="12">
        <v>1</v>
      </c>
      <c r="R2602" s="12">
        <v>3940000</v>
      </c>
      <c r="S2602" s="12">
        <v>5005</v>
      </c>
      <c r="T2602" s="12">
        <v>5006</v>
      </c>
      <c r="U2602" s="12">
        <v>5</v>
      </c>
      <c r="V2602" s="12">
        <v>347969</v>
      </c>
      <c r="W2602" s="12">
        <v>6</v>
      </c>
      <c r="X2602" s="12">
        <v>28161</v>
      </c>
      <c r="Y2602" s="12">
        <v>21</v>
      </c>
      <c r="Z2602" s="12">
        <v>17404</v>
      </c>
      <c r="AA2602" s="12">
        <v>0</v>
      </c>
      <c r="AB2602" s="12">
        <v>0</v>
      </c>
      <c r="AC2602" s="12">
        <v>0</v>
      </c>
      <c r="AD2602" s="12">
        <v>189314</v>
      </c>
      <c r="AE2602" s="12">
        <v>90400000</v>
      </c>
      <c r="AF2602" s="12" t="s">
        <v>188</v>
      </c>
      <c r="AG2602" s="12" t="s">
        <v>159</v>
      </c>
      <c r="AH2602" s="12">
        <v>1</v>
      </c>
      <c r="AI2602" s="11"/>
      <c r="AJ2602" s="11"/>
      <c r="AK2602" s="11"/>
    </row>
    <row r="2603" spans="1:37" s="12" customFormat="1">
      <c r="A2603" s="12">
        <v>3007853</v>
      </c>
      <c r="B2603" s="12">
        <v>3007801</v>
      </c>
      <c r="C2603" s="12" t="s">
        <v>68</v>
      </c>
      <c r="D2603" s="12">
        <v>20</v>
      </c>
      <c r="E2603" s="12">
        <v>53</v>
      </c>
      <c r="F2603" s="11">
        <v>200</v>
      </c>
      <c r="G2603" s="12">
        <v>4</v>
      </c>
      <c r="H2603" s="12">
        <v>611</v>
      </c>
      <c r="I2603" s="12">
        <v>633</v>
      </c>
      <c r="J2603" s="12">
        <v>622</v>
      </c>
      <c r="K2603" s="12">
        <v>631</v>
      </c>
      <c r="L2603" s="12">
        <v>2</v>
      </c>
      <c r="M2603" s="12">
        <v>60</v>
      </c>
      <c r="N2603" s="12">
        <v>4410</v>
      </c>
      <c r="O2603" s="12">
        <v>1</v>
      </c>
      <c r="P2603" s="12">
        <v>30078</v>
      </c>
      <c r="Q2603" s="12">
        <v>1</v>
      </c>
      <c r="R2603" s="12">
        <v>3965000</v>
      </c>
      <c r="S2603" s="12">
        <v>5005</v>
      </c>
      <c r="T2603" s="12">
        <v>5006</v>
      </c>
      <c r="U2603" s="12">
        <v>5</v>
      </c>
      <c r="V2603" s="12">
        <v>355369</v>
      </c>
      <c r="W2603" s="12">
        <v>6</v>
      </c>
      <c r="X2603" s="12">
        <v>29086</v>
      </c>
      <c r="Y2603" s="12">
        <v>21</v>
      </c>
      <c r="Z2603" s="12">
        <v>18634</v>
      </c>
      <c r="AA2603" s="12">
        <v>0</v>
      </c>
      <c r="AB2603" s="12">
        <v>0</v>
      </c>
      <c r="AC2603" s="12">
        <v>0</v>
      </c>
      <c r="AD2603" s="12">
        <v>208971</v>
      </c>
      <c r="AE2603" s="12">
        <v>94340000</v>
      </c>
      <c r="AF2603" s="12" t="s">
        <v>189</v>
      </c>
      <c r="AG2603" s="12" t="s">
        <v>158</v>
      </c>
      <c r="AH2603" s="12">
        <v>1</v>
      </c>
      <c r="AI2603" s="11"/>
      <c r="AJ2603" s="11"/>
      <c r="AK2603" s="11"/>
    </row>
    <row r="2604" spans="1:37" s="12" customFormat="1">
      <c r="A2604" s="12">
        <v>3007854</v>
      </c>
      <c r="B2604" s="12">
        <v>3007801</v>
      </c>
      <c r="C2604" s="12" t="s">
        <v>68</v>
      </c>
      <c r="D2604" s="12">
        <v>20</v>
      </c>
      <c r="E2604" s="12">
        <v>54</v>
      </c>
      <c r="F2604" s="11">
        <v>200</v>
      </c>
      <c r="G2604" s="12">
        <v>4</v>
      </c>
      <c r="H2604" s="12">
        <v>613</v>
      </c>
      <c r="I2604" s="12">
        <v>632</v>
      </c>
      <c r="J2604" s="12">
        <v>621</v>
      </c>
      <c r="K2604" s="12">
        <v>633</v>
      </c>
      <c r="L2604" s="12">
        <v>2</v>
      </c>
      <c r="M2604" s="12">
        <v>60</v>
      </c>
      <c r="N2604" s="12">
        <v>4610</v>
      </c>
      <c r="O2604" s="12">
        <v>1</v>
      </c>
      <c r="P2604" s="12">
        <v>30078</v>
      </c>
      <c r="Q2604" s="12">
        <v>1</v>
      </c>
      <c r="R2604" s="12">
        <v>3990000</v>
      </c>
      <c r="S2604" s="12">
        <v>5005</v>
      </c>
      <c r="T2604" s="12">
        <v>5006</v>
      </c>
      <c r="U2604" s="12">
        <v>5</v>
      </c>
      <c r="V2604" s="12">
        <v>380191</v>
      </c>
      <c r="W2604" s="12">
        <v>6</v>
      </c>
      <c r="X2604" s="12">
        <v>30014</v>
      </c>
      <c r="Y2604" s="12">
        <v>21</v>
      </c>
      <c r="Z2604" s="12">
        <v>19006</v>
      </c>
      <c r="AA2604" s="12">
        <v>0</v>
      </c>
      <c r="AB2604" s="12">
        <v>0</v>
      </c>
      <c r="AC2604" s="12">
        <v>0</v>
      </c>
      <c r="AD2604" s="12">
        <v>228628</v>
      </c>
      <c r="AE2604" s="12">
        <v>98305000</v>
      </c>
      <c r="AF2604" s="12" t="s">
        <v>190</v>
      </c>
      <c r="AG2604" s="12" t="s">
        <v>159</v>
      </c>
      <c r="AH2604" s="12">
        <v>1</v>
      </c>
      <c r="AI2604" s="11"/>
      <c r="AJ2604" s="11"/>
      <c r="AK2604" s="11"/>
    </row>
    <row r="2605" spans="1:37" s="12" customFormat="1">
      <c r="A2605" s="12">
        <v>3007855</v>
      </c>
      <c r="B2605" s="12">
        <v>3007801</v>
      </c>
      <c r="C2605" s="12" t="s">
        <v>68</v>
      </c>
      <c r="D2605" s="12">
        <v>20</v>
      </c>
      <c r="E2605" s="12">
        <v>55</v>
      </c>
      <c r="F2605" s="11">
        <v>200</v>
      </c>
      <c r="G2605" s="12">
        <v>4</v>
      </c>
      <c r="H2605" s="12">
        <v>712</v>
      </c>
      <c r="I2605" s="12">
        <v>621</v>
      </c>
      <c r="J2605" s="12">
        <v>623</v>
      </c>
      <c r="K2605" s="12">
        <v>632</v>
      </c>
      <c r="L2605" s="12">
        <v>2</v>
      </c>
      <c r="M2605" s="12">
        <v>60</v>
      </c>
      <c r="N2605" s="12">
        <v>4810</v>
      </c>
      <c r="O2605" s="12">
        <v>1</v>
      </c>
      <c r="P2605" s="12">
        <v>30078</v>
      </c>
      <c r="Q2605" s="12">
        <v>1</v>
      </c>
      <c r="R2605" s="12">
        <v>4015000</v>
      </c>
      <c r="S2605" s="12">
        <v>5005</v>
      </c>
      <c r="T2605" s="12">
        <v>5006</v>
      </c>
      <c r="U2605" s="12">
        <v>5</v>
      </c>
      <c r="V2605" s="12">
        <v>387636</v>
      </c>
      <c r="W2605" s="12">
        <v>6</v>
      </c>
      <c r="X2605" s="12">
        <v>30944</v>
      </c>
      <c r="Y2605" s="12">
        <v>21</v>
      </c>
      <c r="Z2605" s="12">
        <v>20238</v>
      </c>
      <c r="AA2605" s="12">
        <v>0</v>
      </c>
      <c r="AB2605" s="12">
        <v>0</v>
      </c>
      <c r="AC2605" s="12">
        <v>0</v>
      </c>
      <c r="AD2605" s="12">
        <v>248285</v>
      </c>
      <c r="AE2605" s="12">
        <v>102295000</v>
      </c>
      <c r="AF2605" s="12" t="s">
        <v>191</v>
      </c>
      <c r="AG2605" s="12" t="s">
        <v>158</v>
      </c>
      <c r="AH2605" s="12">
        <v>1</v>
      </c>
      <c r="AI2605" s="11"/>
      <c r="AJ2605" s="11"/>
      <c r="AK2605" s="11"/>
    </row>
    <row r="2606" spans="1:37" s="12" customFormat="1">
      <c r="A2606" s="12">
        <v>3007856</v>
      </c>
      <c r="B2606" s="12">
        <v>3007801</v>
      </c>
      <c r="C2606" s="12" t="s">
        <v>68</v>
      </c>
      <c r="D2606" s="12">
        <v>20</v>
      </c>
      <c r="E2606" s="12">
        <v>56</v>
      </c>
      <c r="F2606" s="11">
        <v>200</v>
      </c>
      <c r="G2606" s="12">
        <v>4</v>
      </c>
      <c r="H2606" s="12">
        <v>711</v>
      </c>
      <c r="I2606" s="12">
        <v>623</v>
      </c>
      <c r="J2606" s="12">
        <v>622</v>
      </c>
      <c r="K2606" s="12">
        <v>631</v>
      </c>
      <c r="L2606" s="12">
        <v>2</v>
      </c>
      <c r="M2606" s="12">
        <v>60</v>
      </c>
      <c r="N2606" s="12">
        <v>5010</v>
      </c>
      <c r="O2606" s="12">
        <v>1</v>
      </c>
      <c r="P2606" s="12">
        <v>30078</v>
      </c>
      <c r="Q2606" s="12">
        <v>1</v>
      </c>
      <c r="R2606" s="12">
        <v>4040000</v>
      </c>
      <c r="S2606" s="12">
        <v>5005</v>
      </c>
      <c r="T2606" s="12">
        <v>5006</v>
      </c>
      <c r="U2606" s="12">
        <v>5</v>
      </c>
      <c r="V2606" s="12">
        <v>412502</v>
      </c>
      <c r="W2606" s="12">
        <v>6</v>
      </c>
      <c r="X2606" s="12">
        <v>31878</v>
      </c>
      <c r="Y2606" s="12">
        <v>21</v>
      </c>
      <c r="Z2606" s="12">
        <v>20611</v>
      </c>
      <c r="AA2606" s="12">
        <v>0</v>
      </c>
      <c r="AB2606" s="12">
        <v>0</v>
      </c>
      <c r="AC2606" s="12">
        <v>0</v>
      </c>
      <c r="AD2606" s="12">
        <v>273306</v>
      </c>
      <c r="AE2606" s="12">
        <v>106310000</v>
      </c>
      <c r="AF2606" s="12" t="s">
        <v>192</v>
      </c>
      <c r="AG2606" s="12" t="s">
        <v>159</v>
      </c>
      <c r="AH2606" s="12">
        <v>1</v>
      </c>
    </row>
    <row r="2607" spans="1:37" s="12" customFormat="1">
      <c r="A2607" s="12">
        <v>3007857</v>
      </c>
      <c r="B2607" s="12">
        <v>3007801</v>
      </c>
      <c r="C2607" s="12" t="s">
        <v>68</v>
      </c>
      <c r="D2607" s="12">
        <v>20</v>
      </c>
      <c r="E2607" s="12">
        <v>57</v>
      </c>
      <c r="F2607" s="11">
        <v>200</v>
      </c>
      <c r="G2607" s="12">
        <v>4</v>
      </c>
      <c r="H2607" s="12">
        <v>713</v>
      </c>
      <c r="I2607" s="12">
        <v>632</v>
      </c>
      <c r="J2607" s="12">
        <v>621</v>
      </c>
      <c r="K2607" s="12">
        <v>633</v>
      </c>
      <c r="L2607" s="12">
        <v>2</v>
      </c>
      <c r="M2607" s="12">
        <v>60</v>
      </c>
      <c r="N2607" s="12">
        <v>5210</v>
      </c>
      <c r="O2607" s="12">
        <v>1</v>
      </c>
      <c r="P2607" s="12">
        <v>30078</v>
      </c>
      <c r="Q2607" s="12">
        <v>1</v>
      </c>
      <c r="R2607" s="12">
        <v>4065000</v>
      </c>
      <c r="S2607" s="12">
        <v>5005</v>
      </c>
      <c r="T2607" s="12">
        <v>5006</v>
      </c>
      <c r="U2607" s="12">
        <v>5</v>
      </c>
      <c r="V2607" s="12">
        <v>419991</v>
      </c>
      <c r="W2607" s="12">
        <v>6</v>
      </c>
      <c r="X2607" s="12">
        <v>32814</v>
      </c>
      <c r="Y2607" s="12">
        <v>21</v>
      </c>
      <c r="Z2607" s="12">
        <v>21846</v>
      </c>
      <c r="AA2607" s="12">
        <v>0</v>
      </c>
      <c r="AB2607" s="12">
        <v>0</v>
      </c>
      <c r="AC2607" s="12">
        <v>0</v>
      </c>
      <c r="AD2607" s="12">
        <v>298327</v>
      </c>
      <c r="AE2607" s="12">
        <v>110350000</v>
      </c>
      <c r="AF2607" s="12" t="s">
        <v>193</v>
      </c>
      <c r="AG2607" s="12" t="s">
        <v>158</v>
      </c>
      <c r="AH2607" s="12">
        <v>1</v>
      </c>
      <c r="AI2607" s="11"/>
      <c r="AJ2607" s="11"/>
      <c r="AK2607" s="11"/>
    </row>
    <row r="2608" spans="1:37" s="12" customFormat="1">
      <c r="A2608" s="12">
        <v>3007858</v>
      </c>
      <c r="B2608" s="12">
        <v>3007801</v>
      </c>
      <c r="C2608" s="12" t="s">
        <v>68</v>
      </c>
      <c r="D2608" s="12">
        <v>20</v>
      </c>
      <c r="E2608" s="12">
        <v>58</v>
      </c>
      <c r="F2608" s="11">
        <v>200</v>
      </c>
      <c r="G2608" s="12">
        <v>4</v>
      </c>
      <c r="H2608" s="12">
        <v>712</v>
      </c>
      <c r="I2608" s="12">
        <v>731</v>
      </c>
      <c r="J2608" s="12">
        <v>623</v>
      </c>
      <c r="K2608" s="12">
        <v>632</v>
      </c>
      <c r="L2608" s="12">
        <v>2</v>
      </c>
      <c r="M2608" s="12">
        <v>60</v>
      </c>
      <c r="N2608" s="12">
        <v>5410</v>
      </c>
      <c r="O2608" s="12">
        <v>1</v>
      </c>
      <c r="P2608" s="12">
        <v>30078</v>
      </c>
      <c r="Q2608" s="12">
        <v>1</v>
      </c>
      <c r="R2608" s="12">
        <v>4085000</v>
      </c>
      <c r="S2608" s="12">
        <v>5005</v>
      </c>
      <c r="T2608" s="12">
        <v>5006</v>
      </c>
      <c r="U2608" s="12">
        <v>5</v>
      </c>
      <c r="V2608" s="12">
        <v>444902</v>
      </c>
      <c r="W2608" s="12">
        <v>6</v>
      </c>
      <c r="X2608" s="12">
        <v>33753</v>
      </c>
      <c r="Y2608" s="12">
        <v>21</v>
      </c>
      <c r="Z2608" s="12">
        <v>22221</v>
      </c>
      <c r="AA2608" s="12">
        <v>0</v>
      </c>
      <c r="AB2608" s="12">
        <v>0</v>
      </c>
      <c r="AC2608" s="12">
        <v>0</v>
      </c>
      <c r="AD2608" s="12">
        <v>323348</v>
      </c>
      <c r="AE2608" s="12">
        <v>114415000</v>
      </c>
      <c r="AF2608" s="12" t="s">
        <v>194</v>
      </c>
      <c r="AG2608" s="12" t="s">
        <v>159</v>
      </c>
      <c r="AH2608" s="12">
        <v>1</v>
      </c>
      <c r="AI2608" s="11"/>
      <c r="AJ2608" s="11"/>
      <c r="AK2608" s="11"/>
    </row>
    <row r="2609" spans="1:37" s="12" customFormat="1">
      <c r="A2609" s="12">
        <v>3007859</v>
      </c>
      <c r="B2609" s="12">
        <v>3007801</v>
      </c>
      <c r="C2609" s="12" t="s">
        <v>68</v>
      </c>
      <c r="D2609" s="12">
        <v>20</v>
      </c>
      <c r="E2609" s="12">
        <v>59</v>
      </c>
      <c r="F2609" s="11">
        <v>200</v>
      </c>
      <c r="G2609" s="12">
        <v>4</v>
      </c>
      <c r="H2609" s="12">
        <v>711</v>
      </c>
      <c r="I2609" s="12">
        <v>723</v>
      </c>
      <c r="J2609" s="12">
        <v>622</v>
      </c>
      <c r="K2609" s="12">
        <v>631</v>
      </c>
      <c r="L2609" s="12">
        <v>2</v>
      </c>
      <c r="M2609" s="12">
        <v>60</v>
      </c>
      <c r="N2609" s="12">
        <v>5610</v>
      </c>
      <c r="O2609" s="12">
        <v>1</v>
      </c>
      <c r="P2609" s="12">
        <v>30078</v>
      </c>
      <c r="Q2609" s="12">
        <v>1</v>
      </c>
      <c r="R2609" s="12">
        <v>4720000</v>
      </c>
      <c r="S2609" s="12">
        <v>5005</v>
      </c>
      <c r="T2609" s="12">
        <v>5006</v>
      </c>
      <c r="U2609" s="12">
        <v>5</v>
      </c>
      <c r="V2609" s="12">
        <v>452436</v>
      </c>
      <c r="W2609" s="12">
        <v>6</v>
      </c>
      <c r="X2609" s="12">
        <v>34694</v>
      </c>
      <c r="Y2609" s="12">
        <v>21</v>
      </c>
      <c r="Z2609" s="12">
        <v>23458</v>
      </c>
      <c r="AA2609" s="12">
        <v>0</v>
      </c>
      <c r="AB2609" s="12">
        <v>0</v>
      </c>
      <c r="AC2609" s="12">
        <v>0</v>
      </c>
      <c r="AD2609" s="12">
        <v>353732</v>
      </c>
      <c r="AE2609" s="12">
        <v>118500000</v>
      </c>
      <c r="AF2609" s="12" t="s">
        <v>195</v>
      </c>
      <c r="AG2609" s="12" t="s">
        <v>136</v>
      </c>
      <c r="AH2609" s="12">
        <v>1</v>
      </c>
      <c r="AI2609" s="11"/>
      <c r="AJ2609" s="11"/>
      <c r="AK2609" s="11"/>
    </row>
    <row r="2610" spans="1:37" s="12" customFormat="1">
      <c r="A2610" s="12">
        <v>3007860</v>
      </c>
      <c r="B2610" s="12">
        <v>3007801</v>
      </c>
      <c r="C2610" s="12" t="s">
        <v>68</v>
      </c>
      <c r="D2610" s="12">
        <v>20</v>
      </c>
      <c r="E2610" s="12">
        <v>60</v>
      </c>
      <c r="F2610" s="11">
        <v>200</v>
      </c>
      <c r="G2610" s="12">
        <v>0</v>
      </c>
      <c r="H2610" s="12">
        <v>0</v>
      </c>
      <c r="I2610" s="12">
        <v>0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12">
        <v>0</v>
      </c>
      <c r="P2610" s="12">
        <v>0</v>
      </c>
      <c r="Q2610" s="12">
        <v>0</v>
      </c>
      <c r="R2610" s="12">
        <v>0</v>
      </c>
      <c r="S2610" s="12">
        <v>5006</v>
      </c>
      <c r="T2610" s="12">
        <v>0</v>
      </c>
      <c r="U2610" s="12">
        <v>5</v>
      </c>
      <c r="V2610" s="12">
        <v>460880</v>
      </c>
      <c r="W2610" s="12">
        <v>6</v>
      </c>
      <c r="X2610" s="12">
        <v>35750</v>
      </c>
      <c r="Y2610" s="12">
        <v>21</v>
      </c>
      <c r="Z2610" s="12">
        <v>23880</v>
      </c>
      <c r="AA2610" s="12">
        <v>0</v>
      </c>
      <c r="AB2610" s="12">
        <v>0</v>
      </c>
      <c r="AC2610" s="12">
        <v>0</v>
      </c>
      <c r="AD2610" s="12">
        <v>384116</v>
      </c>
      <c r="AE2610" s="12">
        <v>123220000</v>
      </c>
      <c r="AF2610" s="12">
        <v>0</v>
      </c>
      <c r="AG2610" s="12">
        <v>0</v>
      </c>
      <c r="AH2610" s="12">
        <v>0</v>
      </c>
      <c r="AI2610" s="11"/>
      <c r="AJ2610" s="11"/>
      <c r="AK2610" s="11"/>
    </row>
    <row r="2611" spans="1:37" s="12" customFormat="1">
      <c r="A2611" s="12">
        <v>3008951</v>
      </c>
      <c r="B2611" s="12">
        <v>3008901</v>
      </c>
      <c r="C2611" s="12" t="s">
        <v>69</v>
      </c>
      <c r="D2611" s="12">
        <v>20</v>
      </c>
      <c r="E2611" s="12">
        <v>51</v>
      </c>
      <c r="F2611" s="11">
        <v>200</v>
      </c>
      <c r="G2611" s="12">
        <v>4</v>
      </c>
      <c r="H2611" s="12">
        <v>611</v>
      </c>
      <c r="I2611" s="12">
        <v>633</v>
      </c>
      <c r="J2611" s="12">
        <v>622</v>
      </c>
      <c r="K2611" s="12">
        <v>612</v>
      </c>
      <c r="L2611" s="12">
        <v>2</v>
      </c>
      <c r="M2611" s="12">
        <v>60</v>
      </c>
      <c r="N2611" s="12">
        <v>4010</v>
      </c>
      <c r="O2611" s="12">
        <v>1</v>
      </c>
      <c r="P2611" s="12">
        <v>30089</v>
      </c>
      <c r="Q2611" s="12">
        <v>1</v>
      </c>
      <c r="R2611" s="12">
        <v>3915000</v>
      </c>
      <c r="S2611" s="12">
        <v>5005</v>
      </c>
      <c r="T2611" s="12">
        <v>5006</v>
      </c>
      <c r="U2611" s="12">
        <v>5</v>
      </c>
      <c r="V2611" s="12">
        <v>301400</v>
      </c>
      <c r="W2611" s="12">
        <v>6</v>
      </c>
      <c r="X2611" s="12">
        <v>32687</v>
      </c>
      <c r="Y2611" s="12">
        <v>21</v>
      </c>
      <c r="Z2611" s="12">
        <v>15946</v>
      </c>
      <c r="AA2611" s="12">
        <v>0</v>
      </c>
      <c r="AB2611" s="12">
        <v>0</v>
      </c>
      <c r="AC2611" s="12">
        <v>0</v>
      </c>
      <c r="AD2611" s="12">
        <v>169657</v>
      </c>
      <c r="AE2611" s="12">
        <v>86485000</v>
      </c>
      <c r="AF2611" s="12" t="s">
        <v>187</v>
      </c>
      <c r="AG2611" s="12" t="s">
        <v>158</v>
      </c>
      <c r="AH2611" s="12">
        <v>1</v>
      </c>
      <c r="AI2611" s="11"/>
      <c r="AJ2611" s="11"/>
      <c r="AK2611" s="11"/>
    </row>
    <row r="2612" spans="1:37" s="12" customFormat="1">
      <c r="A2612" s="12">
        <v>3008952</v>
      </c>
      <c r="B2612" s="12">
        <v>3008901</v>
      </c>
      <c r="C2612" s="12" t="s">
        <v>69</v>
      </c>
      <c r="D2612" s="12">
        <v>20</v>
      </c>
      <c r="E2612" s="12">
        <v>52</v>
      </c>
      <c r="F2612" s="11">
        <v>200</v>
      </c>
      <c r="G2612" s="12">
        <v>4</v>
      </c>
      <c r="H2612" s="12">
        <v>613</v>
      </c>
      <c r="I2612" s="12">
        <v>622</v>
      </c>
      <c r="J2612" s="12">
        <v>621</v>
      </c>
      <c r="K2612" s="12">
        <v>611</v>
      </c>
      <c r="L2612" s="12">
        <v>2</v>
      </c>
      <c r="M2612" s="12">
        <v>60</v>
      </c>
      <c r="N2612" s="12">
        <v>4210</v>
      </c>
      <c r="O2612" s="12">
        <v>1</v>
      </c>
      <c r="P2612" s="12">
        <v>30089</v>
      </c>
      <c r="Q2612" s="12">
        <v>1</v>
      </c>
      <c r="R2612" s="12">
        <v>3940000</v>
      </c>
      <c r="S2612" s="12">
        <v>5005</v>
      </c>
      <c r="T2612" s="12">
        <v>5006</v>
      </c>
      <c r="U2612" s="12">
        <v>5</v>
      </c>
      <c r="V2612" s="12">
        <v>325440</v>
      </c>
      <c r="W2612" s="12">
        <v>6</v>
      </c>
      <c r="X2612" s="12">
        <v>33793</v>
      </c>
      <c r="Y2612" s="12">
        <v>21</v>
      </c>
      <c r="Z2612" s="12">
        <v>16278</v>
      </c>
      <c r="AA2612" s="12">
        <v>0</v>
      </c>
      <c r="AB2612" s="12">
        <v>0</v>
      </c>
      <c r="AC2612" s="12">
        <v>0</v>
      </c>
      <c r="AD2612" s="12">
        <v>189314</v>
      </c>
      <c r="AE2612" s="12">
        <v>90400000</v>
      </c>
      <c r="AF2612" s="12" t="s">
        <v>188</v>
      </c>
      <c r="AG2612" s="12" t="s">
        <v>159</v>
      </c>
      <c r="AH2612" s="12">
        <v>1</v>
      </c>
      <c r="AI2612" s="11"/>
      <c r="AJ2612" s="11"/>
      <c r="AK2612" s="11"/>
    </row>
    <row r="2613" spans="1:37" s="12" customFormat="1">
      <c r="A2613" s="12">
        <v>3008953</v>
      </c>
      <c r="B2613" s="12">
        <v>3008901</v>
      </c>
      <c r="C2613" s="12" t="s">
        <v>69</v>
      </c>
      <c r="D2613" s="12">
        <v>20</v>
      </c>
      <c r="E2613" s="12">
        <v>53</v>
      </c>
      <c r="F2613" s="11">
        <v>200</v>
      </c>
      <c r="G2613" s="12">
        <v>4</v>
      </c>
      <c r="H2613" s="12">
        <v>612</v>
      </c>
      <c r="I2613" s="12">
        <v>631</v>
      </c>
      <c r="J2613" s="12">
        <v>623</v>
      </c>
      <c r="K2613" s="12">
        <v>613</v>
      </c>
      <c r="L2613" s="12">
        <v>2</v>
      </c>
      <c r="M2613" s="12">
        <v>60</v>
      </c>
      <c r="N2613" s="12">
        <v>4410</v>
      </c>
      <c r="O2613" s="12">
        <v>1</v>
      </c>
      <c r="P2613" s="12">
        <v>30089</v>
      </c>
      <c r="Q2613" s="12">
        <v>1</v>
      </c>
      <c r="R2613" s="12">
        <v>3965000</v>
      </c>
      <c r="S2613" s="12">
        <v>5005</v>
      </c>
      <c r="T2613" s="12">
        <v>5006</v>
      </c>
      <c r="U2613" s="12">
        <v>5</v>
      </c>
      <c r="V2613" s="12">
        <v>332100</v>
      </c>
      <c r="W2613" s="12">
        <v>6</v>
      </c>
      <c r="X2613" s="12">
        <v>34903</v>
      </c>
      <c r="Y2613" s="12">
        <v>21</v>
      </c>
      <c r="Z2613" s="12">
        <v>17471</v>
      </c>
      <c r="AA2613" s="12">
        <v>0</v>
      </c>
      <c r="AB2613" s="12">
        <v>0</v>
      </c>
      <c r="AC2613" s="12">
        <v>0</v>
      </c>
      <c r="AD2613" s="12">
        <v>208971</v>
      </c>
      <c r="AE2613" s="12">
        <v>94340000</v>
      </c>
      <c r="AF2613" s="12" t="s">
        <v>189</v>
      </c>
      <c r="AG2613" s="12" t="s">
        <v>158</v>
      </c>
      <c r="AH2613" s="12">
        <v>1</v>
      </c>
      <c r="AI2613" s="11"/>
      <c r="AJ2613" s="11"/>
      <c r="AK2613" s="11"/>
    </row>
    <row r="2614" spans="1:37" s="12" customFormat="1">
      <c r="A2614" s="12">
        <v>3008954</v>
      </c>
      <c r="B2614" s="12">
        <v>3008901</v>
      </c>
      <c r="C2614" s="12" t="s">
        <v>69</v>
      </c>
      <c r="D2614" s="12">
        <v>20</v>
      </c>
      <c r="E2614" s="12">
        <v>54</v>
      </c>
      <c r="F2614" s="11">
        <v>200</v>
      </c>
      <c r="G2614" s="12">
        <v>4</v>
      </c>
      <c r="H2614" s="12">
        <v>611</v>
      </c>
      <c r="I2614" s="12">
        <v>633</v>
      </c>
      <c r="J2614" s="12">
        <v>622</v>
      </c>
      <c r="K2614" s="12">
        <v>612</v>
      </c>
      <c r="L2614" s="12">
        <v>2</v>
      </c>
      <c r="M2614" s="12">
        <v>60</v>
      </c>
      <c r="N2614" s="12">
        <v>4610</v>
      </c>
      <c r="O2614" s="12">
        <v>1</v>
      </c>
      <c r="P2614" s="12">
        <v>30089</v>
      </c>
      <c r="Q2614" s="12">
        <v>1</v>
      </c>
      <c r="R2614" s="12">
        <v>3990000</v>
      </c>
      <c r="S2614" s="12">
        <v>5005</v>
      </c>
      <c r="T2614" s="12">
        <v>5006</v>
      </c>
      <c r="U2614" s="12">
        <v>5</v>
      </c>
      <c r="V2614" s="12">
        <v>356180</v>
      </c>
      <c r="W2614" s="12">
        <v>6</v>
      </c>
      <c r="X2614" s="12">
        <v>36017</v>
      </c>
      <c r="Y2614" s="12">
        <v>21</v>
      </c>
      <c r="Z2614" s="12">
        <v>17805</v>
      </c>
      <c r="AA2614" s="12">
        <v>0</v>
      </c>
      <c r="AB2614" s="12">
        <v>0</v>
      </c>
      <c r="AC2614" s="12">
        <v>0</v>
      </c>
      <c r="AD2614" s="12">
        <v>228628</v>
      </c>
      <c r="AE2614" s="12">
        <v>98305000</v>
      </c>
      <c r="AF2614" s="12" t="s">
        <v>190</v>
      </c>
      <c r="AG2614" s="12" t="s">
        <v>159</v>
      </c>
      <c r="AH2614" s="12">
        <v>1</v>
      </c>
      <c r="AI2614" s="11"/>
      <c r="AJ2614" s="11"/>
      <c r="AK2614" s="11"/>
    </row>
    <row r="2615" spans="1:37" s="12" customFormat="1">
      <c r="A2615" s="12">
        <v>3008955</v>
      </c>
      <c r="B2615" s="12">
        <v>3008901</v>
      </c>
      <c r="C2615" s="12" t="s">
        <v>69</v>
      </c>
      <c r="D2615" s="12">
        <v>20</v>
      </c>
      <c r="E2615" s="12">
        <v>55</v>
      </c>
      <c r="F2615" s="11">
        <v>200</v>
      </c>
      <c r="G2615" s="12">
        <v>4</v>
      </c>
      <c r="H2615" s="12">
        <v>713</v>
      </c>
      <c r="I2615" s="12">
        <v>622</v>
      </c>
      <c r="J2615" s="12">
        <v>621</v>
      </c>
      <c r="K2615" s="12">
        <v>613</v>
      </c>
      <c r="L2615" s="12">
        <v>2</v>
      </c>
      <c r="M2615" s="12">
        <v>60</v>
      </c>
      <c r="N2615" s="12">
        <v>4810</v>
      </c>
      <c r="O2615" s="12">
        <v>1</v>
      </c>
      <c r="P2615" s="12">
        <v>30089</v>
      </c>
      <c r="Q2615" s="12">
        <v>1</v>
      </c>
      <c r="R2615" s="12">
        <v>4015000</v>
      </c>
      <c r="S2615" s="12">
        <v>5005</v>
      </c>
      <c r="T2615" s="12">
        <v>5006</v>
      </c>
      <c r="U2615" s="12">
        <v>5</v>
      </c>
      <c r="V2615" s="12">
        <v>362880</v>
      </c>
      <c r="W2615" s="12">
        <v>6</v>
      </c>
      <c r="X2615" s="12">
        <v>37133</v>
      </c>
      <c r="Y2615" s="12">
        <v>21</v>
      </c>
      <c r="Z2615" s="12">
        <v>19000</v>
      </c>
      <c r="AA2615" s="12">
        <v>0</v>
      </c>
      <c r="AB2615" s="12">
        <v>0</v>
      </c>
      <c r="AC2615" s="12">
        <v>0</v>
      </c>
      <c r="AD2615" s="12">
        <v>248285</v>
      </c>
      <c r="AE2615" s="12">
        <v>102295000</v>
      </c>
      <c r="AF2615" s="12" t="s">
        <v>191</v>
      </c>
      <c r="AG2615" s="12" t="s">
        <v>158</v>
      </c>
      <c r="AH2615" s="12">
        <v>1</v>
      </c>
      <c r="AI2615" s="11"/>
      <c r="AJ2615" s="11"/>
      <c r="AK2615" s="11"/>
    </row>
    <row r="2616" spans="1:37" s="12" customFormat="1">
      <c r="A2616" s="12">
        <v>3008956</v>
      </c>
      <c r="B2616" s="12">
        <v>3008901</v>
      </c>
      <c r="C2616" s="12" t="s">
        <v>69</v>
      </c>
      <c r="D2616" s="12">
        <v>20</v>
      </c>
      <c r="E2616" s="12">
        <v>56</v>
      </c>
      <c r="F2616" s="11">
        <v>200</v>
      </c>
      <c r="G2616" s="12">
        <v>4</v>
      </c>
      <c r="H2616" s="12">
        <v>712</v>
      </c>
      <c r="I2616" s="12">
        <v>631</v>
      </c>
      <c r="J2616" s="12">
        <v>623</v>
      </c>
      <c r="K2616" s="12">
        <v>612</v>
      </c>
      <c r="L2616" s="12">
        <v>2</v>
      </c>
      <c r="M2616" s="12">
        <v>60</v>
      </c>
      <c r="N2616" s="12">
        <v>5010</v>
      </c>
      <c r="O2616" s="12">
        <v>1</v>
      </c>
      <c r="P2616" s="12">
        <v>30089</v>
      </c>
      <c r="Q2616" s="12">
        <v>1</v>
      </c>
      <c r="R2616" s="12">
        <v>4040000</v>
      </c>
      <c r="S2616" s="12">
        <v>5005</v>
      </c>
      <c r="T2616" s="12">
        <v>5006</v>
      </c>
      <c r="U2616" s="12">
        <v>5</v>
      </c>
      <c r="V2616" s="12">
        <v>387000</v>
      </c>
      <c r="W2616" s="12">
        <v>6</v>
      </c>
      <c r="X2616" s="12">
        <v>38253</v>
      </c>
      <c r="Y2616" s="12">
        <v>21</v>
      </c>
      <c r="Z2616" s="12">
        <v>19336</v>
      </c>
      <c r="AA2616" s="12">
        <v>0</v>
      </c>
      <c r="AB2616" s="12">
        <v>0</v>
      </c>
      <c r="AC2616" s="12">
        <v>0</v>
      </c>
      <c r="AD2616" s="12">
        <v>273306</v>
      </c>
      <c r="AE2616" s="12">
        <v>106310000</v>
      </c>
      <c r="AF2616" s="12" t="s">
        <v>192</v>
      </c>
      <c r="AG2616" s="12" t="s">
        <v>159</v>
      </c>
      <c r="AH2616" s="12">
        <v>1</v>
      </c>
      <c r="AI2616" s="11"/>
      <c r="AJ2616" s="11"/>
      <c r="AK2616" s="11"/>
    </row>
    <row r="2617" spans="1:37" s="12" customFormat="1">
      <c r="A2617" s="12">
        <v>3008957</v>
      </c>
      <c r="B2617" s="12">
        <v>3008901</v>
      </c>
      <c r="C2617" s="12" t="s">
        <v>69</v>
      </c>
      <c r="D2617" s="12">
        <v>20</v>
      </c>
      <c r="E2617" s="12">
        <v>57</v>
      </c>
      <c r="F2617" s="11">
        <v>200</v>
      </c>
      <c r="G2617" s="12">
        <v>4</v>
      </c>
      <c r="H2617" s="12">
        <v>711</v>
      </c>
      <c r="I2617" s="12">
        <v>633</v>
      </c>
      <c r="J2617" s="12">
        <v>622</v>
      </c>
      <c r="K2617" s="12">
        <v>611</v>
      </c>
      <c r="L2617" s="12">
        <v>2</v>
      </c>
      <c r="M2617" s="12">
        <v>60</v>
      </c>
      <c r="N2617" s="12">
        <v>5210</v>
      </c>
      <c r="O2617" s="12">
        <v>1</v>
      </c>
      <c r="P2617" s="12">
        <v>30089</v>
      </c>
      <c r="Q2617" s="12">
        <v>1</v>
      </c>
      <c r="R2617" s="12">
        <v>4065000</v>
      </c>
      <c r="S2617" s="12">
        <v>5005</v>
      </c>
      <c r="T2617" s="12">
        <v>5006</v>
      </c>
      <c r="U2617" s="12">
        <v>5</v>
      </c>
      <c r="V2617" s="12">
        <v>393740</v>
      </c>
      <c r="W2617" s="12">
        <v>6</v>
      </c>
      <c r="X2617" s="12">
        <v>39377</v>
      </c>
      <c r="Y2617" s="12">
        <v>21</v>
      </c>
      <c r="Z2617" s="12">
        <v>20533</v>
      </c>
      <c r="AA2617" s="12">
        <v>0</v>
      </c>
      <c r="AB2617" s="12">
        <v>0</v>
      </c>
      <c r="AC2617" s="12">
        <v>0</v>
      </c>
      <c r="AD2617" s="12">
        <v>298327</v>
      </c>
      <c r="AE2617" s="12">
        <v>110350000</v>
      </c>
      <c r="AF2617" s="12" t="s">
        <v>193</v>
      </c>
      <c r="AG2617" s="12" t="s">
        <v>158</v>
      </c>
      <c r="AH2617" s="12">
        <v>1</v>
      </c>
      <c r="AI2617" s="11"/>
      <c r="AJ2617" s="11"/>
      <c r="AK2617" s="11"/>
    </row>
    <row r="2618" spans="1:37" s="12" customFormat="1">
      <c r="A2618" s="12">
        <v>3008958</v>
      </c>
      <c r="B2618" s="12">
        <v>3008901</v>
      </c>
      <c r="C2618" s="12" t="s">
        <v>69</v>
      </c>
      <c r="D2618" s="12">
        <v>20</v>
      </c>
      <c r="E2618" s="12">
        <v>58</v>
      </c>
      <c r="F2618" s="11">
        <v>200</v>
      </c>
      <c r="G2618" s="12">
        <v>4</v>
      </c>
      <c r="H2618" s="12">
        <v>713</v>
      </c>
      <c r="I2618" s="12">
        <v>732</v>
      </c>
      <c r="J2618" s="12">
        <v>621</v>
      </c>
      <c r="K2618" s="12">
        <v>613</v>
      </c>
      <c r="L2618" s="12">
        <v>2</v>
      </c>
      <c r="M2618" s="12">
        <v>60</v>
      </c>
      <c r="N2618" s="12">
        <v>5410</v>
      </c>
      <c r="O2618" s="12">
        <v>1</v>
      </c>
      <c r="P2618" s="12">
        <v>30089</v>
      </c>
      <c r="Q2618" s="12">
        <v>1</v>
      </c>
      <c r="R2618" s="12">
        <v>4085000</v>
      </c>
      <c r="S2618" s="12">
        <v>5005</v>
      </c>
      <c r="T2618" s="12">
        <v>5006</v>
      </c>
      <c r="U2618" s="12">
        <v>5</v>
      </c>
      <c r="V2618" s="12">
        <v>417900</v>
      </c>
      <c r="W2618" s="12">
        <v>6</v>
      </c>
      <c r="X2618" s="12">
        <v>40503</v>
      </c>
      <c r="Y2618" s="12">
        <v>21</v>
      </c>
      <c r="Z2618" s="12">
        <v>20871</v>
      </c>
      <c r="AA2618" s="12">
        <v>0</v>
      </c>
      <c r="AB2618" s="12">
        <v>0</v>
      </c>
      <c r="AC2618" s="12">
        <v>0</v>
      </c>
      <c r="AD2618" s="12">
        <v>323348</v>
      </c>
      <c r="AE2618" s="12">
        <v>114415000</v>
      </c>
      <c r="AF2618" s="12" t="s">
        <v>194</v>
      </c>
      <c r="AG2618" s="12" t="s">
        <v>159</v>
      </c>
      <c r="AH2618" s="12">
        <v>1</v>
      </c>
      <c r="AI2618" s="11"/>
      <c r="AJ2618" s="11"/>
      <c r="AK2618" s="11"/>
    </row>
    <row r="2619" spans="1:37" s="12" customFormat="1">
      <c r="A2619" s="12">
        <v>3008959</v>
      </c>
      <c r="B2619" s="12">
        <v>3008901</v>
      </c>
      <c r="C2619" s="12" t="s">
        <v>69</v>
      </c>
      <c r="D2619" s="12">
        <v>20</v>
      </c>
      <c r="E2619" s="12">
        <v>59</v>
      </c>
      <c r="F2619" s="11">
        <v>200</v>
      </c>
      <c r="G2619" s="12">
        <v>4</v>
      </c>
      <c r="H2619" s="12">
        <v>712</v>
      </c>
      <c r="I2619" s="12">
        <v>721</v>
      </c>
      <c r="J2619" s="12">
        <v>623</v>
      </c>
      <c r="K2619" s="12">
        <v>611</v>
      </c>
      <c r="L2619" s="12">
        <v>2</v>
      </c>
      <c r="M2619" s="12">
        <v>60</v>
      </c>
      <c r="N2619" s="12">
        <v>5610</v>
      </c>
      <c r="O2619" s="12">
        <v>1</v>
      </c>
      <c r="P2619" s="12">
        <v>30089</v>
      </c>
      <c r="Q2619" s="12">
        <v>1</v>
      </c>
      <c r="R2619" s="12">
        <v>4720000</v>
      </c>
      <c r="S2619" s="12">
        <v>5005</v>
      </c>
      <c r="T2619" s="12">
        <v>5006</v>
      </c>
      <c r="U2619" s="12">
        <v>5</v>
      </c>
      <c r="V2619" s="12">
        <v>424680</v>
      </c>
      <c r="W2619" s="12">
        <v>6</v>
      </c>
      <c r="X2619" s="12">
        <v>41633</v>
      </c>
      <c r="Y2619" s="12">
        <v>21</v>
      </c>
      <c r="Z2619" s="12">
        <v>22070</v>
      </c>
      <c r="AA2619" s="12">
        <v>0</v>
      </c>
      <c r="AB2619" s="12">
        <v>0</v>
      </c>
      <c r="AC2619" s="12">
        <v>0</v>
      </c>
      <c r="AD2619" s="12">
        <v>353732</v>
      </c>
      <c r="AE2619" s="12">
        <v>118500000</v>
      </c>
      <c r="AF2619" s="12" t="s">
        <v>195</v>
      </c>
      <c r="AG2619" s="12" t="s">
        <v>136</v>
      </c>
      <c r="AH2619" s="12">
        <v>1</v>
      </c>
      <c r="AI2619" s="11"/>
      <c r="AJ2619" s="11"/>
      <c r="AK2619" s="11"/>
    </row>
    <row r="2620" spans="1:37" s="12" customFormat="1">
      <c r="A2620" s="12">
        <v>3008960</v>
      </c>
      <c r="B2620" s="12">
        <v>3008901</v>
      </c>
      <c r="C2620" s="12" t="s">
        <v>69</v>
      </c>
      <c r="D2620" s="12">
        <v>20</v>
      </c>
      <c r="E2620" s="12">
        <v>60</v>
      </c>
      <c r="F2620" s="11">
        <v>200</v>
      </c>
      <c r="G2620" s="12">
        <v>0</v>
      </c>
      <c r="H2620" s="12">
        <v>0</v>
      </c>
      <c r="I2620" s="12">
        <v>0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  <c r="O2620" s="12">
        <v>0</v>
      </c>
      <c r="P2620" s="12">
        <v>0</v>
      </c>
      <c r="Q2620" s="12">
        <v>0</v>
      </c>
      <c r="R2620" s="12">
        <v>0</v>
      </c>
      <c r="S2620" s="12">
        <v>5006</v>
      </c>
      <c r="T2620" s="12">
        <v>0</v>
      </c>
      <c r="U2620" s="12">
        <v>5</v>
      </c>
      <c r="V2620" s="12">
        <v>432280</v>
      </c>
      <c r="W2620" s="12">
        <v>6</v>
      </c>
      <c r="X2620" s="12">
        <v>42900</v>
      </c>
      <c r="Y2620" s="12">
        <v>21</v>
      </c>
      <c r="Z2620" s="12">
        <v>22450</v>
      </c>
      <c r="AA2620" s="12">
        <v>0</v>
      </c>
      <c r="AB2620" s="12">
        <v>0</v>
      </c>
      <c r="AC2620" s="12">
        <v>0</v>
      </c>
      <c r="AD2620" s="12">
        <v>384116</v>
      </c>
      <c r="AE2620" s="12">
        <v>123220000</v>
      </c>
      <c r="AF2620" s="12">
        <v>0</v>
      </c>
      <c r="AG2620" s="12">
        <v>0</v>
      </c>
      <c r="AH2620" s="12">
        <v>0</v>
      </c>
      <c r="AI2620" s="11"/>
      <c r="AJ2620" s="11"/>
      <c r="AK2620" s="11"/>
    </row>
    <row r="2621" spans="1:37" s="12" customFormat="1">
      <c r="A2621" s="12">
        <v>3013351</v>
      </c>
      <c r="B2621" s="12">
        <v>3013301</v>
      </c>
      <c r="C2621" s="12" t="s">
        <v>70</v>
      </c>
      <c r="D2621" s="12">
        <v>20</v>
      </c>
      <c r="E2621" s="12">
        <v>51</v>
      </c>
      <c r="F2621" s="11">
        <v>200</v>
      </c>
      <c r="G2621" s="12">
        <v>4</v>
      </c>
      <c r="H2621" s="12">
        <v>611</v>
      </c>
      <c r="I2621" s="12">
        <v>633</v>
      </c>
      <c r="J2621" s="12">
        <v>622</v>
      </c>
      <c r="K2621" s="12">
        <v>631</v>
      </c>
      <c r="L2621" s="12">
        <v>2</v>
      </c>
      <c r="M2621" s="12">
        <v>60</v>
      </c>
      <c r="N2621" s="12">
        <v>4010</v>
      </c>
      <c r="O2621" s="12">
        <v>1</v>
      </c>
      <c r="P2621" s="12">
        <v>30133</v>
      </c>
      <c r="Q2621" s="12">
        <v>1</v>
      </c>
      <c r="R2621" s="12">
        <v>3915000</v>
      </c>
      <c r="S2621" s="12">
        <v>5005</v>
      </c>
      <c r="T2621" s="12">
        <v>5006</v>
      </c>
      <c r="U2621" s="12">
        <v>5</v>
      </c>
      <c r="V2621" s="12">
        <v>323191</v>
      </c>
      <c r="W2621" s="12">
        <v>6</v>
      </c>
      <c r="X2621" s="12">
        <v>27239</v>
      </c>
      <c r="Y2621" s="12">
        <v>21</v>
      </c>
      <c r="Z2621" s="12">
        <v>17036</v>
      </c>
      <c r="AA2621" s="12">
        <v>0</v>
      </c>
      <c r="AB2621" s="12">
        <v>0</v>
      </c>
      <c r="AC2621" s="12">
        <v>0</v>
      </c>
      <c r="AD2621" s="12">
        <v>169657</v>
      </c>
      <c r="AE2621" s="12">
        <v>86485000</v>
      </c>
      <c r="AF2621" s="12" t="s">
        <v>187</v>
      </c>
      <c r="AG2621" s="12" t="s">
        <v>158</v>
      </c>
      <c r="AH2621" s="12">
        <v>1</v>
      </c>
      <c r="AI2621" s="11"/>
      <c r="AJ2621" s="11"/>
      <c r="AK2621" s="11"/>
    </row>
    <row r="2622" spans="1:37" s="12" customFormat="1">
      <c r="A2622" s="12">
        <v>3013352</v>
      </c>
      <c r="B2622" s="12">
        <v>3013301</v>
      </c>
      <c r="C2622" s="12" t="s">
        <v>70</v>
      </c>
      <c r="D2622" s="12">
        <v>20</v>
      </c>
      <c r="E2622" s="12">
        <v>52</v>
      </c>
      <c r="F2622" s="11">
        <v>200</v>
      </c>
      <c r="G2622" s="12">
        <v>4</v>
      </c>
      <c r="H2622" s="12">
        <v>613</v>
      </c>
      <c r="I2622" s="12">
        <v>632</v>
      </c>
      <c r="J2622" s="12">
        <v>621</v>
      </c>
      <c r="K2622" s="12">
        <v>633</v>
      </c>
      <c r="L2622" s="12">
        <v>2</v>
      </c>
      <c r="M2622" s="12">
        <v>60</v>
      </c>
      <c r="N2622" s="12">
        <v>4210</v>
      </c>
      <c r="O2622" s="12">
        <v>1</v>
      </c>
      <c r="P2622" s="12">
        <v>30133</v>
      </c>
      <c r="Q2622" s="12">
        <v>1</v>
      </c>
      <c r="R2622" s="12">
        <v>3940000</v>
      </c>
      <c r="S2622" s="12">
        <v>5005</v>
      </c>
      <c r="T2622" s="12">
        <v>5006</v>
      </c>
      <c r="U2622" s="12">
        <v>5</v>
      </c>
      <c r="V2622" s="12">
        <v>347969</v>
      </c>
      <c r="W2622" s="12">
        <v>6</v>
      </c>
      <c r="X2622" s="12">
        <v>28161</v>
      </c>
      <c r="Y2622" s="12">
        <v>21</v>
      </c>
      <c r="Z2622" s="12">
        <v>17404</v>
      </c>
      <c r="AA2622" s="12">
        <v>0</v>
      </c>
      <c r="AB2622" s="12">
        <v>0</v>
      </c>
      <c r="AC2622" s="12">
        <v>0</v>
      </c>
      <c r="AD2622" s="12">
        <v>189314</v>
      </c>
      <c r="AE2622" s="12">
        <v>90400000</v>
      </c>
      <c r="AF2622" s="12" t="s">
        <v>188</v>
      </c>
      <c r="AG2622" s="12" t="s">
        <v>159</v>
      </c>
      <c r="AH2622" s="12">
        <v>1</v>
      </c>
      <c r="AI2622" s="11"/>
      <c r="AJ2622" s="11"/>
      <c r="AK2622" s="11"/>
    </row>
    <row r="2623" spans="1:37" s="12" customFormat="1">
      <c r="A2623" s="12">
        <v>3013353</v>
      </c>
      <c r="B2623" s="12">
        <v>3013301</v>
      </c>
      <c r="C2623" s="12" t="s">
        <v>70</v>
      </c>
      <c r="D2623" s="12">
        <v>20</v>
      </c>
      <c r="E2623" s="12">
        <v>53</v>
      </c>
      <c r="F2623" s="11">
        <v>200</v>
      </c>
      <c r="G2623" s="12">
        <v>4</v>
      </c>
      <c r="H2623" s="12">
        <v>612</v>
      </c>
      <c r="I2623" s="12">
        <v>631</v>
      </c>
      <c r="J2623" s="12">
        <v>623</v>
      </c>
      <c r="K2623" s="12">
        <v>632</v>
      </c>
      <c r="L2623" s="12">
        <v>2</v>
      </c>
      <c r="M2623" s="12">
        <v>60</v>
      </c>
      <c r="N2623" s="12">
        <v>4410</v>
      </c>
      <c r="O2623" s="12">
        <v>1</v>
      </c>
      <c r="P2623" s="12">
        <v>30133</v>
      </c>
      <c r="Q2623" s="12">
        <v>1</v>
      </c>
      <c r="R2623" s="12">
        <v>3965000</v>
      </c>
      <c r="S2623" s="12">
        <v>5005</v>
      </c>
      <c r="T2623" s="12">
        <v>5006</v>
      </c>
      <c r="U2623" s="12">
        <v>5</v>
      </c>
      <c r="V2623" s="12">
        <v>355369</v>
      </c>
      <c r="W2623" s="12">
        <v>6</v>
      </c>
      <c r="X2623" s="12">
        <v>29086</v>
      </c>
      <c r="Y2623" s="12">
        <v>21</v>
      </c>
      <c r="Z2623" s="12">
        <v>18634</v>
      </c>
      <c r="AA2623" s="12">
        <v>0</v>
      </c>
      <c r="AB2623" s="12">
        <v>0</v>
      </c>
      <c r="AC2623" s="12">
        <v>0</v>
      </c>
      <c r="AD2623" s="12">
        <v>208971</v>
      </c>
      <c r="AE2623" s="12">
        <v>94340000</v>
      </c>
      <c r="AF2623" s="12" t="s">
        <v>189</v>
      </c>
      <c r="AG2623" s="12" t="s">
        <v>158</v>
      </c>
      <c r="AH2623" s="12">
        <v>1</v>
      </c>
      <c r="AI2623" s="11"/>
      <c r="AJ2623" s="11"/>
      <c r="AK2623" s="11"/>
    </row>
    <row r="2624" spans="1:37" s="12" customFormat="1">
      <c r="A2624" s="12">
        <v>3013354</v>
      </c>
      <c r="B2624" s="12">
        <v>3013301</v>
      </c>
      <c r="C2624" s="12" t="s">
        <v>70</v>
      </c>
      <c r="D2624" s="12">
        <v>20</v>
      </c>
      <c r="E2624" s="12">
        <v>54</v>
      </c>
      <c r="F2624" s="11">
        <v>200</v>
      </c>
      <c r="G2624" s="12">
        <v>4</v>
      </c>
      <c r="H2624" s="12">
        <v>611</v>
      </c>
      <c r="I2624" s="12">
        <v>633</v>
      </c>
      <c r="J2624" s="12">
        <v>622</v>
      </c>
      <c r="K2624" s="12">
        <v>631</v>
      </c>
      <c r="L2624" s="12">
        <v>2</v>
      </c>
      <c r="M2624" s="12">
        <v>60</v>
      </c>
      <c r="N2624" s="12">
        <v>4610</v>
      </c>
      <c r="O2624" s="12">
        <v>1</v>
      </c>
      <c r="P2624" s="12">
        <v>30133</v>
      </c>
      <c r="Q2624" s="12">
        <v>1</v>
      </c>
      <c r="R2624" s="12">
        <v>3990000</v>
      </c>
      <c r="S2624" s="12">
        <v>5005</v>
      </c>
      <c r="T2624" s="12">
        <v>5006</v>
      </c>
      <c r="U2624" s="12">
        <v>5</v>
      </c>
      <c r="V2624" s="12">
        <v>380191</v>
      </c>
      <c r="W2624" s="12">
        <v>6</v>
      </c>
      <c r="X2624" s="12">
        <v>30014</v>
      </c>
      <c r="Y2624" s="12">
        <v>21</v>
      </c>
      <c r="Z2624" s="12">
        <v>19006</v>
      </c>
      <c r="AA2624" s="12">
        <v>0</v>
      </c>
      <c r="AB2624" s="12">
        <v>0</v>
      </c>
      <c r="AC2624" s="12">
        <v>0</v>
      </c>
      <c r="AD2624" s="12">
        <v>228628</v>
      </c>
      <c r="AE2624" s="12">
        <v>98305000</v>
      </c>
      <c r="AF2624" s="12" t="s">
        <v>190</v>
      </c>
      <c r="AG2624" s="12" t="s">
        <v>159</v>
      </c>
      <c r="AH2624" s="12">
        <v>1</v>
      </c>
      <c r="AI2624" s="11"/>
      <c r="AJ2624" s="11"/>
      <c r="AK2624" s="11"/>
    </row>
    <row r="2625" spans="1:37" s="12" customFormat="1">
      <c r="A2625" s="12">
        <v>3013355</v>
      </c>
      <c r="B2625" s="12">
        <v>3013301</v>
      </c>
      <c r="C2625" s="12" t="s">
        <v>70</v>
      </c>
      <c r="D2625" s="12">
        <v>20</v>
      </c>
      <c r="E2625" s="12">
        <v>55</v>
      </c>
      <c r="F2625" s="11">
        <v>200</v>
      </c>
      <c r="G2625" s="12">
        <v>4</v>
      </c>
      <c r="H2625" s="12">
        <v>713</v>
      </c>
      <c r="I2625" s="12">
        <v>632</v>
      </c>
      <c r="J2625" s="12">
        <v>621</v>
      </c>
      <c r="K2625" s="12">
        <v>633</v>
      </c>
      <c r="L2625" s="12">
        <v>2</v>
      </c>
      <c r="M2625" s="12">
        <v>60</v>
      </c>
      <c r="N2625" s="12">
        <v>4810</v>
      </c>
      <c r="O2625" s="12">
        <v>1</v>
      </c>
      <c r="P2625" s="12">
        <v>30133</v>
      </c>
      <c r="Q2625" s="12">
        <v>1</v>
      </c>
      <c r="R2625" s="12">
        <v>4015000</v>
      </c>
      <c r="S2625" s="12">
        <v>5005</v>
      </c>
      <c r="T2625" s="12">
        <v>5006</v>
      </c>
      <c r="U2625" s="12">
        <v>5</v>
      </c>
      <c r="V2625" s="12">
        <v>387636</v>
      </c>
      <c r="W2625" s="12">
        <v>6</v>
      </c>
      <c r="X2625" s="12">
        <v>30944</v>
      </c>
      <c r="Y2625" s="12">
        <v>21</v>
      </c>
      <c r="Z2625" s="12">
        <v>20238</v>
      </c>
      <c r="AA2625" s="12">
        <v>0</v>
      </c>
      <c r="AB2625" s="12">
        <v>0</v>
      </c>
      <c r="AC2625" s="12">
        <v>0</v>
      </c>
      <c r="AD2625" s="12">
        <v>248285</v>
      </c>
      <c r="AE2625" s="12">
        <v>102295000</v>
      </c>
      <c r="AF2625" s="12" t="s">
        <v>191</v>
      </c>
      <c r="AG2625" s="12" t="s">
        <v>158</v>
      </c>
      <c r="AH2625" s="12">
        <v>1</v>
      </c>
      <c r="AI2625" s="11"/>
      <c r="AJ2625" s="11"/>
      <c r="AK2625" s="11"/>
    </row>
    <row r="2626" spans="1:37" s="12" customFormat="1">
      <c r="A2626" s="12">
        <v>3013356</v>
      </c>
      <c r="B2626" s="12">
        <v>3013301</v>
      </c>
      <c r="C2626" s="12" t="s">
        <v>70</v>
      </c>
      <c r="D2626" s="12">
        <v>20</v>
      </c>
      <c r="E2626" s="12">
        <v>56</v>
      </c>
      <c r="F2626" s="11">
        <v>200</v>
      </c>
      <c r="G2626" s="12">
        <v>4</v>
      </c>
      <c r="H2626" s="12">
        <v>722</v>
      </c>
      <c r="I2626" s="12">
        <v>631</v>
      </c>
      <c r="J2626" s="12">
        <v>623</v>
      </c>
      <c r="K2626" s="12">
        <v>632</v>
      </c>
      <c r="L2626" s="12">
        <v>2</v>
      </c>
      <c r="M2626" s="12">
        <v>60</v>
      </c>
      <c r="N2626" s="12">
        <v>5010</v>
      </c>
      <c r="O2626" s="12">
        <v>1</v>
      </c>
      <c r="P2626" s="12">
        <v>30133</v>
      </c>
      <c r="Q2626" s="12">
        <v>1</v>
      </c>
      <c r="R2626" s="12">
        <v>4040000</v>
      </c>
      <c r="S2626" s="12">
        <v>5005</v>
      </c>
      <c r="T2626" s="12">
        <v>5006</v>
      </c>
      <c r="U2626" s="12">
        <v>5</v>
      </c>
      <c r="V2626" s="12">
        <v>412502</v>
      </c>
      <c r="W2626" s="12">
        <v>6</v>
      </c>
      <c r="X2626" s="12">
        <v>31878</v>
      </c>
      <c r="Y2626" s="12">
        <v>21</v>
      </c>
      <c r="Z2626" s="12">
        <v>20611</v>
      </c>
      <c r="AA2626" s="12">
        <v>0</v>
      </c>
      <c r="AB2626" s="12">
        <v>0</v>
      </c>
      <c r="AC2626" s="12">
        <v>0</v>
      </c>
      <c r="AD2626" s="12">
        <v>273306</v>
      </c>
      <c r="AE2626" s="12">
        <v>106310000</v>
      </c>
      <c r="AF2626" s="12" t="s">
        <v>192</v>
      </c>
      <c r="AG2626" s="12" t="s">
        <v>159</v>
      </c>
      <c r="AH2626" s="12">
        <v>1</v>
      </c>
      <c r="AI2626" s="11"/>
      <c r="AJ2626" s="11"/>
      <c r="AK2626" s="11"/>
    </row>
    <row r="2627" spans="1:37" s="12" customFormat="1">
      <c r="A2627" s="12">
        <v>3013357</v>
      </c>
      <c r="B2627" s="12">
        <v>3013301</v>
      </c>
      <c r="C2627" s="12" t="s">
        <v>70</v>
      </c>
      <c r="D2627" s="12">
        <v>20</v>
      </c>
      <c r="E2627" s="12">
        <v>57</v>
      </c>
      <c r="F2627" s="11">
        <v>200</v>
      </c>
      <c r="G2627" s="12">
        <v>4</v>
      </c>
      <c r="H2627" s="12">
        <v>711</v>
      </c>
      <c r="I2627" s="12">
        <v>623</v>
      </c>
      <c r="J2627" s="12">
        <v>622</v>
      </c>
      <c r="K2627" s="12">
        <v>631</v>
      </c>
      <c r="L2627" s="12">
        <v>2</v>
      </c>
      <c r="M2627" s="12">
        <v>60</v>
      </c>
      <c r="N2627" s="12">
        <v>5210</v>
      </c>
      <c r="O2627" s="12">
        <v>1</v>
      </c>
      <c r="P2627" s="12">
        <v>30133</v>
      </c>
      <c r="Q2627" s="12">
        <v>1</v>
      </c>
      <c r="R2627" s="12">
        <v>4065000</v>
      </c>
      <c r="S2627" s="12">
        <v>5005</v>
      </c>
      <c r="T2627" s="12">
        <v>5006</v>
      </c>
      <c r="U2627" s="12">
        <v>5</v>
      </c>
      <c r="V2627" s="12">
        <v>419991</v>
      </c>
      <c r="W2627" s="12">
        <v>6</v>
      </c>
      <c r="X2627" s="12">
        <v>32814</v>
      </c>
      <c r="Y2627" s="12">
        <v>21</v>
      </c>
      <c r="Z2627" s="12">
        <v>21846</v>
      </c>
      <c r="AA2627" s="12">
        <v>0</v>
      </c>
      <c r="AB2627" s="12">
        <v>0</v>
      </c>
      <c r="AC2627" s="12">
        <v>0</v>
      </c>
      <c r="AD2627" s="12">
        <v>298327</v>
      </c>
      <c r="AE2627" s="12">
        <v>110350000</v>
      </c>
      <c r="AF2627" s="12" t="s">
        <v>193</v>
      </c>
      <c r="AG2627" s="12" t="s">
        <v>158</v>
      </c>
      <c r="AH2627" s="12">
        <v>1</v>
      </c>
      <c r="AI2627" s="11"/>
      <c r="AJ2627" s="11"/>
      <c r="AK2627" s="11"/>
    </row>
    <row r="2628" spans="1:37" s="12" customFormat="1">
      <c r="A2628" s="12">
        <v>3013358</v>
      </c>
      <c r="B2628" s="12">
        <v>3013301</v>
      </c>
      <c r="C2628" s="12" t="s">
        <v>70</v>
      </c>
      <c r="D2628" s="12">
        <v>20</v>
      </c>
      <c r="E2628" s="12">
        <v>58</v>
      </c>
      <c r="F2628" s="11">
        <v>200</v>
      </c>
      <c r="G2628" s="12">
        <v>4</v>
      </c>
      <c r="H2628" s="12">
        <v>713</v>
      </c>
      <c r="I2628" s="12">
        <v>732</v>
      </c>
      <c r="J2628" s="12">
        <v>621</v>
      </c>
      <c r="K2628" s="12">
        <v>633</v>
      </c>
      <c r="L2628" s="12">
        <v>2</v>
      </c>
      <c r="M2628" s="12">
        <v>60</v>
      </c>
      <c r="N2628" s="12">
        <v>5410</v>
      </c>
      <c r="O2628" s="12">
        <v>1</v>
      </c>
      <c r="P2628" s="12">
        <v>30133</v>
      </c>
      <c r="Q2628" s="12">
        <v>1</v>
      </c>
      <c r="R2628" s="12">
        <v>4085000</v>
      </c>
      <c r="S2628" s="12">
        <v>5005</v>
      </c>
      <c r="T2628" s="12">
        <v>5006</v>
      </c>
      <c r="U2628" s="12">
        <v>5</v>
      </c>
      <c r="V2628" s="12">
        <v>444902</v>
      </c>
      <c r="W2628" s="12">
        <v>6</v>
      </c>
      <c r="X2628" s="12">
        <v>33753</v>
      </c>
      <c r="Y2628" s="12">
        <v>21</v>
      </c>
      <c r="Z2628" s="12">
        <v>22221</v>
      </c>
      <c r="AA2628" s="12">
        <v>0</v>
      </c>
      <c r="AB2628" s="12">
        <v>0</v>
      </c>
      <c r="AC2628" s="12">
        <v>0</v>
      </c>
      <c r="AD2628" s="12">
        <v>323348</v>
      </c>
      <c r="AE2628" s="12">
        <v>114415000</v>
      </c>
      <c r="AF2628" s="12" t="s">
        <v>194</v>
      </c>
      <c r="AG2628" s="12" t="s">
        <v>159</v>
      </c>
      <c r="AH2628" s="12">
        <v>1</v>
      </c>
      <c r="AI2628" s="11"/>
      <c r="AJ2628" s="11"/>
      <c r="AK2628" s="11"/>
    </row>
    <row r="2629" spans="1:37" s="12" customFormat="1">
      <c r="A2629" s="12">
        <v>3013359</v>
      </c>
      <c r="B2629" s="12">
        <v>3013301</v>
      </c>
      <c r="C2629" s="12" t="s">
        <v>70</v>
      </c>
      <c r="D2629" s="12">
        <v>20</v>
      </c>
      <c r="E2629" s="12">
        <v>59</v>
      </c>
      <c r="F2629" s="11">
        <v>200</v>
      </c>
      <c r="G2629" s="12">
        <v>4</v>
      </c>
      <c r="H2629" s="12">
        <v>712</v>
      </c>
      <c r="I2629" s="12">
        <v>731</v>
      </c>
      <c r="J2629" s="12">
        <v>623</v>
      </c>
      <c r="K2629" s="12">
        <v>632</v>
      </c>
      <c r="L2629" s="12">
        <v>2</v>
      </c>
      <c r="M2629" s="12">
        <v>60</v>
      </c>
      <c r="N2629" s="12">
        <v>5610</v>
      </c>
      <c r="O2629" s="12">
        <v>1</v>
      </c>
      <c r="P2629" s="12">
        <v>30133</v>
      </c>
      <c r="Q2629" s="12">
        <v>1</v>
      </c>
      <c r="R2629" s="12">
        <v>4720000</v>
      </c>
      <c r="S2629" s="12">
        <v>5005</v>
      </c>
      <c r="T2629" s="12">
        <v>5006</v>
      </c>
      <c r="U2629" s="12">
        <v>5</v>
      </c>
      <c r="V2629" s="12">
        <v>452436</v>
      </c>
      <c r="W2629" s="12">
        <v>6</v>
      </c>
      <c r="X2629" s="12">
        <v>34694</v>
      </c>
      <c r="Y2629" s="12">
        <v>21</v>
      </c>
      <c r="Z2629" s="12">
        <v>23458</v>
      </c>
      <c r="AA2629" s="12">
        <v>0</v>
      </c>
      <c r="AB2629" s="12">
        <v>0</v>
      </c>
      <c r="AC2629" s="12">
        <v>0</v>
      </c>
      <c r="AD2629" s="12">
        <v>353732</v>
      </c>
      <c r="AE2629" s="12">
        <v>118500000</v>
      </c>
      <c r="AF2629" s="12" t="s">
        <v>195</v>
      </c>
      <c r="AG2629" s="12" t="s">
        <v>136</v>
      </c>
      <c r="AH2629" s="12">
        <v>1</v>
      </c>
      <c r="AI2629" s="11"/>
      <c r="AJ2629" s="11"/>
      <c r="AK2629" s="11"/>
    </row>
    <row r="2630" spans="1:37" s="12" customFormat="1">
      <c r="A2630" s="12">
        <v>3013360</v>
      </c>
      <c r="B2630" s="12">
        <v>3013301</v>
      </c>
      <c r="C2630" s="12" t="s">
        <v>70</v>
      </c>
      <c r="D2630" s="12">
        <v>20</v>
      </c>
      <c r="E2630" s="12">
        <v>60</v>
      </c>
      <c r="F2630" s="11">
        <v>200</v>
      </c>
      <c r="G2630" s="12">
        <v>0</v>
      </c>
      <c r="H2630" s="12">
        <v>0</v>
      </c>
      <c r="I2630" s="12">
        <v>0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  <c r="O2630" s="12">
        <v>0</v>
      </c>
      <c r="P2630" s="12">
        <v>0</v>
      </c>
      <c r="Q2630" s="12">
        <v>0</v>
      </c>
      <c r="R2630" s="12">
        <v>0</v>
      </c>
      <c r="S2630" s="12">
        <v>5006</v>
      </c>
      <c r="T2630" s="12">
        <v>0</v>
      </c>
      <c r="U2630" s="12">
        <v>5</v>
      </c>
      <c r="V2630" s="12">
        <v>460880</v>
      </c>
      <c r="W2630" s="12">
        <v>6</v>
      </c>
      <c r="X2630" s="12">
        <v>35750</v>
      </c>
      <c r="Y2630" s="12">
        <v>21</v>
      </c>
      <c r="Z2630" s="12">
        <v>23880</v>
      </c>
      <c r="AA2630" s="12">
        <v>0</v>
      </c>
      <c r="AB2630" s="12">
        <v>0</v>
      </c>
      <c r="AC2630" s="12">
        <v>0</v>
      </c>
      <c r="AD2630" s="12">
        <v>384116</v>
      </c>
      <c r="AE2630" s="12">
        <v>123220000</v>
      </c>
      <c r="AF2630" s="12">
        <v>0</v>
      </c>
      <c r="AG2630" s="12">
        <v>0</v>
      </c>
      <c r="AH2630" s="12">
        <v>0</v>
      </c>
      <c r="AI2630" s="11"/>
      <c r="AJ2630" s="11"/>
      <c r="AK2630" s="11"/>
    </row>
    <row r="2631" spans="1:37" s="12" customFormat="1">
      <c r="A2631" s="12">
        <v>3014451</v>
      </c>
      <c r="B2631" s="12">
        <v>3014401</v>
      </c>
      <c r="C2631" s="12" t="s">
        <v>71</v>
      </c>
      <c r="D2631" s="12">
        <v>20</v>
      </c>
      <c r="E2631" s="12">
        <v>51</v>
      </c>
      <c r="F2631" s="11">
        <v>200</v>
      </c>
      <c r="G2631" s="12">
        <v>4</v>
      </c>
      <c r="H2631" s="12">
        <v>612</v>
      </c>
      <c r="I2631" s="12">
        <v>631</v>
      </c>
      <c r="J2631" s="12">
        <v>623</v>
      </c>
      <c r="K2631" s="12">
        <v>632</v>
      </c>
      <c r="L2631" s="12">
        <v>2</v>
      </c>
      <c r="M2631" s="12">
        <v>60</v>
      </c>
      <c r="N2631" s="12">
        <v>4010</v>
      </c>
      <c r="O2631" s="12">
        <v>1</v>
      </c>
      <c r="P2631" s="12">
        <v>30144</v>
      </c>
      <c r="Q2631" s="12">
        <v>1</v>
      </c>
      <c r="R2631" s="12">
        <v>3915000</v>
      </c>
      <c r="S2631" s="12">
        <v>5005</v>
      </c>
      <c r="T2631" s="12">
        <v>5006</v>
      </c>
      <c r="U2631" s="12">
        <v>5</v>
      </c>
      <c r="V2631" s="12">
        <v>350430</v>
      </c>
      <c r="W2631" s="12">
        <v>6</v>
      </c>
      <c r="X2631" s="12">
        <v>20429</v>
      </c>
      <c r="Y2631" s="12">
        <v>21</v>
      </c>
      <c r="Z2631" s="12">
        <v>18398</v>
      </c>
      <c r="AA2631" s="12">
        <v>0</v>
      </c>
      <c r="AB2631" s="12">
        <v>0</v>
      </c>
      <c r="AC2631" s="12">
        <v>0</v>
      </c>
      <c r="AD2631" s="12">
        <v>169657</v>
      </c>
      <c r="AE2631" s="12">
        <v>86485000</v>
      </c>
      <c r="AF2631" s="12" t="s">
        <v>187</v>
      </c>
      <c r="AG2631" s="12" t="s">
        <v>158</v>
      </c>
      <c r="AH2631" s="12">
        <v>1</v>
      </c>
      <c r="AI2631" s="11"/>
      <c r="AJ2631" s="11"/>
      <c r="AK2631" s="11"/>
    </row>
    <row r="2632" spans="1:37" s="12" customFormat="1">
      <c r="A2632" s="12">
        <v>3014452</v>
      </c>
      <c r="B2632" s="12">
        <v>3014401</v>
      </c>
      <c r="C2632" s="12" t="s">
        <v>71</v>
      </c>
      <c r="D2632" s="12">
        <v>20</v>
      </c>
      <c r="E2632" s="12">
        <v>52</v>
      </c>
      <c r="F2632" s="11">
        <v>200</v>
      </c>
      <c r="G2632" s="12">
        <v>4</v>
      </c>
      <c r="H2632" s="12">
        <v>611</v>
      </c>
      <c r="I2632" s="12">
        <v>633</v>
      </c>
      <c r="J2632" s="12">
        <v>622</v>
      </c>
      <c r="K2632" s="12">
        <v>631</v>
      </c>
      <c r="L2632" s="12">
        <v>2</v>
      </c>
      <c r="M2632" s="12">
        <v>60</v>
      </c>
      <c r="N2632" s="12">
        <v>4210</v>
      </c>
      <c r="O2632" s="12">
        <v>1</v>
      </c>
      <c r="P2632" s="12">
        <v>30144</v>
      </c>
      <c r="Q2632" s="12">
        <v>1</v>
      </c>
      <c r="R2632" s="12">
        <v>3940000</v>
      </c>
      <c r="S2632" s="12">
        <v>5005</v>
      </c>
      <c r="T2632" s="12">
        <v>5006</v>
      </c>
      <c r="U2632" s="12">
        <v>5</v>
      </c>
      <c r="V2632" s="12">
        <v>376130</v>
      </c>
      <c r="W2632" s="12">
        <v>6</v>
      </c>
      <c r="X2632" s="12">
        <v>21121</v>
      </c>
      <c r="Y2632" s="12">
        <v>21</v>
      </c>
      <c r="Z2632" s="12">
        <v>18813</v>
      </c>
      <c r="AA2632" s="12">
        <v>0</v>
      </c>
      <c r="AB2632" s="12">
        <v>0</v>
      </c>
      <c r="AC2632" s="12">
        <v>0</v>
      </c>
      <c r="AD2632" s="12">
        <v>189314</v>
      </c>
      <c r="AE2632" s="12">
        <v>90400000</v>
      </c>
      <c r="AF2632" s="12" t="s">
        <v>188</v>
      </c>
      <c r="AG2632" s="12" t="s">
        <v>159</v>
      </c>
      <c r="AH2632" s="12">
        <v>1</v>
      </c>
      <c r="AI2632" s="11"/>
      <c r="AJ2632" s="11"/>
      <c r="AK2632" s="11"/>
    </row>
    <row r="2633" spans="1:37" s="12" customFormat="1">
      <c r="A2633" s="12">
        <v>3014453</v>
      </c>
      <c r="B2633" s="12">
        <v>3014401</v>
      </c>
      <c r="C2633" s="12" t="s">
        <v>71</v>
      </c>
      <c r="D2633" s="12">
        <v>20</v>
      </c>
      <c r="E2633" s="12">
        <v>53</v>
      </c>
      <c r="F2633" s="11">
        <v>200</v>
      </c>
      <c r="G2633" s="12">
        <v>4</v>
      </c>
      <c r="H2633" s="12">
        <v>613</v>
      </c>
      <c r="I2633" s="12">
        <v>632</v>
      </c>
      <c r="J2633" s="12">
        <v>621</v>
      </c>
      <c r="K2633" s="12">
        <v>633</v>
      </c>
      <c r="L2633" s="12">
        <v>2</v>
      </c>
      <c r="M2633" s="12">
        <v>60</v>
      </c>
      <c r="N2633" s="12">
        <v>4410</v>
      </c>
      <c r="O2633" s="12">
        <v>1</v>
      </c>
      <c r="P2633" s="12">
        <v>30144</v>
      </c>
      <c r="Q2633" s="12">
        <v>1</v>
      </c>
      <c r="R2633" s="12">
        <v>3965000</v>
      </c>
      <c r="S2633" s="12">
        <v>5005</v>
      </c>
      <c r="T2633" s="12">
        <v>5006</v>
      </c>
      <c r="U2633" s="12">
        <v>5</v>
      </c>
      <c r="V2633" s="12">
        <v>384455</v>
      </c>
      <c r="W2633" s="12">
        <v>6</v>
      </c>
      <c r="X2633" s="12">
        <v>21815</v>
      </c>
      <c r="Y2633" s="12">
        <v>21</v>
      </c>
      <c r="Z2633" s="12">
        <v>20089</v>
      </c>
      <c r="AA2633" s="12">
        <v>0</v>
      </c>
      <c r="AB2633" s="12">
        <v>0</v>
      </c>
      <c r="AC2633" s="12">
        <v>0</v>
      </c>
      <c r="AD2633" s="12">
        <v>208971</v>
      </c>
      <c r="AE2633" s="12">
        <v>94340000</v>
      </c>
      <c r="AF2633" s="12" t="s">
        <v>189</v>
      </c>
      <c r="AG2633" s="12" t="s">
        <v>158</v>
      </c>
      <c r="AH2633" s="12">
        <v>1</v>
      </c>
      <c r="AI2633" s="11"/>
      <c r="AJ2633" s="11"/>
      <c r="AK2633" s="11"/>
    </row>
    <row r="2634" spans="1:37" s="12" customFormat="1">
      <c r="A2634" s="12">
        <v>3014454</v>
      </c>
      <c r="B2634" s="12">
        <v>3014401</v>
      </c>
      <c r="C2634" s="12" t="s">
        <v>71</v>
      </c>
      <c r="D2634" s="12">
        <v>20</v>
      </c>
      <c r="E2634" s="12">
        <v>54</v>
      </c>
      <c r="F2634" s="11">
        <v>200</v>
      </c>
      <c r="G2634" s="12">
        <v>4</v>
      </c>
      <c r="H2634" s="12">
        <v>612</v>
      </c>
      <c r="I2634" s="12">
        <v>631</v>
      </c>
      <c r="J2634" s="12">
        <v>623</v>
      </c>
      <c r="K2634" s="12">
        <v>632</v>
      </c>
      <c r="L2634" s="12">
        <v>2</v>
      </c>
      <c r="M2634" s="12">
        <v>60</v>
      </c>
      <c r="N2634" s="12">
        <v>4610</v>
      </c>
      <c r="O2634" s="12">
        <v>1</v>
      </c>
      <c r="P2634" s="12">
        <v>30144</v>
      </c>
      <c r="Q2634" s="12">
        <v>1</v>
      </c>
      <c r="R2634" s="12">
        <v>3990000</v>
      </c>
      <c r="S2634" s="12">
        <v>5005</v>
      </c>
      <c r="T2634" s="12">
        <v>5006</v>
      </c>
      <c r="U2634" s="12">
        <v>5</v>
      </c>
      <c r="V2634" s="12">
        <v>410205</v>
      </c>
      <c r="W2634" s="12">
        <v>6</v>
      </c>
      <c r="X2634" s="12">
        <v>22510</v>
      </c>
      <c r="Y2634" s="12">
        <v>21</v>
      </c>
      <c r="Z2634" s="12">
        <v>20506</v>
      </c>
      <c r="AA2634" s="12">
        <v>0</v>
      </c>
      <c r="AB2634" s="12">
        <v>0</v>
      </c>
      <c r="AC2634" s="12">
        <v>0</v>
      </c>
      <c r="AD2634" s="12">
        <v>228628</v>
      </c>
      <c r="AE2634" s="12">
        <v>98305000</v>
      </c>
      <c r="AF2634" s="12" t="s">
        <v>190</v>
      </c>
      <c r="AG2634" s="12" t="s">
        <v>159</v>
      </c>
      <c r="AH2634" s="12">
        <v>1</v>
      </c>
      <c r="AI2634" s="11"/>
      <c r="AJ2634" s="11"/>
      <c r="AK2634" s="11"/>
    </row>
    <row r="2635" spans="1:37" s="12" customFormat="1">
      <c r="A2635" s="12">
        <v>3014455</v>
      </c>
      <c r="B2635" s="12">
        <v>3014401</v>
      </c>
      <c r="C2635" s="12" t="s">
        <v>71</v>
      </c>
      <c r="D2635" s="12">
        <v>20</v>
      </c>
      <c r="E2635" s="12">
        <v>55</v>
      </c>
      <c r="F2635" s="11">
        <v>200</v>
      </c>
      <c r="G2635" s="12">
        <v>4</v>
      </c>
      <c r="H2635" s="12">
        <v>711</v>
      </c>
      <c r="I2635" s="12">
        <v>633</v>
      </c>
      <c r="J2635" s="12">
        <v>622</v>
      </c>
      <c r="K2635" s="12">
        <v>631</v>
      </c>
      <c r="L2635" s="12">
        <v>2</v>
      </c>
      <c r="M2635" s="12">
        <v>60</v>
      </c>
      <c r="N2635" s="12">
        <v>4810</v>
      </c>
      <c r="O2635" s="12">
        <v>1</v>
      </c>
      <c r="P2635" s="12">
        <v>30144</v>
      </c>
      <c r="Q2635" s="12">
        <v>1</v>
      </c>
      <c r="R2635" s="12">
        <v>4015000</v>
      </c>
      <c r="S2635" s="12">
        <v>5005</v>
      </c>
      <c r="T2635" s="12">
        <v>5006</v>
      </c>
      <c r="U2635" s="12">
        <v>5</v>
      </c>
      <c r="V2635" s="12">
        <v>418580</v>
      </c>
      <c r="W2635" s="12">
        <v>6</v>
      </c>
      <c r="X2635" s="12">
        <v>23208</v>
      </c>
      <c r="Y2635" s="12">
        <v>21</v>
      </c>
      <c r="Z2635" s="12">
        <v>21785</v>
      </c>
      <c r="AA2635" s="12">
        <v>0</v>
      </c>
      <c r="AB2635" s="12">
        <v>0</v>
      </c>
      <c r="AC2635" s="12">
        <v>0</v>
      </c>
      <c r="AD2635" s="12">
        <v>248285</v>
      </c>
      <c r="AE2635" s="12">
        <v>102295000</v>
      </c>
      <c r="AF2635" s="12" t="s">
        <v>191</v>
      </c>
      <c r="AG2635" s="12" t="s">
        <v>158</v>
      </c>
      <c r="AH2635" s="12">
        <v>1</v>
      </c>
      <c r="AI2635" s="11"/>
      <c r="AJ2635" s="11"/>
      <c r="AK2635" s="11"/>
    </row>
    <row r="2636" spans="1:37" s="12" customFormat="1">
      <c r="A2636" s="12">
        <v>3014456</v>
      </c>
      <c r="B2636" s="12">
        <v>3014401</v>
      </c>
      <c r="C2636" s="12" t="s">
        <v>71</v>
      </c>
      <c r="D2636" s="12">
        <v>20</v>
      </c>
      <c r="E2636" s="12">
        <v>56</v>
      </c>
      <c r="F2636" s="11">
        <v>200</v>
      </c>
      <c r="G2636" s="12">
        <v>4</v>
      </c>
      <c r="H2636" s="12">
        <v>713</v>
      </c>
      <c r="I2636" s="12">
        <v>632</v>
      </c>
      <c r="J2636" s="12">
        <v>621</v>
      </c>
      <c r="K2636" s="12">
        <v>633</v>
      </c>
      <c r="L2636" s="12">
        <v>2</v>
      </c>
      <c r="M2636" s="12">
        <v>60</v>
      </c>
      <c r="N2636" s="12">
        <v>5010</v>
      </c>
      <c r="O2636" s="12">
        <v>1</v>
      </c>
      <c r="P2636" s="12">
        <v>30144</v>
      </c>
      <c r="Q2636" s="12">
        <v>1</v>
      </c>
      <c r="R2636" s="12">
        <v>4040000</v>
      </c>
      <c r="S2636" s="12">
        <v>5005</v>
      </c>
      <c r="T2636" s="12">
        <v>5006</v>
      </c>
      <c r="U2636" s="12">
        <v>5</v>
      </c>
      <c r="V2636" s="12">
        <v>444380</v>
      </c>
      <c r="W2636" s="12">
        <v>6</v>
      </c>
      <c r="X2636" s="12">
        <v>23908</v>
      </c>
      <c r="Y2636" s="12">
        <v>21</v>
      </c>
      <c r="Z2636" s="12">
        <v>22205</v>
      </c>
      <c r="AA2636" s="12">
        <v>0</v>
      </c>
      <c r="AB2636" s="12">
        <v>0</v>
      </c>
      <c r="AC2636" s="12">
        <v>0</v>
      </c>
      <c r="AD2636" s="12">
        <v>273306</v>
      </c>
      <c r="AE2636" s="12">
        <v>106310000</v>
      </c>
      <c r="AF2636" s="12" t="s">
        <v>192</v>
      </c>
      <c r="AG2636" s="12" t="s">
        <v>159</v>
      </c>
      <c r="AH2636" s="12">
        <v>1</v>
      </c>
      <c r="AI2636" s="11"/>
      <c r="AJ2636" s="11"/>
      <c r="AK2636" s="11"/>
    </row>
    <row r="2637" spans="1:37" s="12" customFormat="1">
      <c r="A2637" s="12">
        <v>3014457</v>
      </c>
      <c r="B2637" s="12">
        <v>3014401</v>
      </c>
      <c r="C2637" s="12" t="s">
        <v>71</v>
      </c>
      <c r="D2637" s="12">
        <v>20</v>
      </c>
      <c r="E2637" s="12">
        <v>57</v>
      </c>
      <c r="F2637" s="11">
        <v>200</v>
      </c>
      <c r="G2637" s="12">
        <v>4</v>
      </c>
      <c r="H2637" s="12">
        <v>712</v>
      </c>
      <c r="I2637" s="12">
        <v>621</v>
      </c>
      <c r="J2637" s="12">
        <v>623</v>
      </c>
      <c r="K2637" s="12">
        <v>632</v>
      </c>
      <c r="L2637" s="12">
        <v>2</v>
      </c>
      <c r="M2637" s="12">
        <v>60</v>
      </c>
      <c r="N2637" s="12">
        <v>5210</v>
      </c>
      <c r="O2637" s="12">
        <v>1</v>
      </c>
      <c r="P2637" s="12">
        <v>30144</v>
      </c>
      <c r="Q2637" s="12">
        <v>1</v>
      </c>
      <c r="R2637" s="12">
        <v>4065000</v>
      </c>
      <c r="S2637" s="12">
        <v>5005</v>
      </c>
      <c r="T2637" s="12">
        <v>5006</v>
      </c>
      <c r="U2637" s="12">
        <v>5</v>
      </c>
      <c r="V2637" s="12">
        <v>452805</v>
      </c>
      <c r="W2637" s="12">
        <v>6</v>
      </c>
      <c r="X2637" s="12">
        <v>24610</v>
      </c>
      <c r="Y2637" s="12">
        <v>21</v>
      </c>
      <c r="Z2637" s="12">
        <v>23486</v>
      </c>
      <c r="AA2637" s="12">
        <v>0</v>
      </c>
      <c r="AB2637" s="12">
        <v>0</v>
      </c>
      <c r="AC2637" s="12">
        <v>0</v>
      </c>
      <c r="AD2637" s="12">
        <v>298327</v>
      </c>
      <c r="AE2637" s="12">
        <v>110350000</v>
      </c>
      <c r="AF2637" s="12" t="s">
        <v>193</v>
      </c>
      <c r="AG2637" s="12" t="s">
        <v>158</v>
      </c>
      <c r="AH2637" s="12">
        <v>1</v>
      </c>
      <c r="AI2637" s="11"/>
      <c r="AJ2637" s="11"/>
      <c r="AK2637" s="11"/>
    </row>
    <row r="2638" spans="1:37" s="12" customFormat="1">
      <c r="A2638" s="12">
        <v>3014458</v>
      </c>
      <c r="B2638" s="12">
        <v>3014401</v>
      </c>
      <c r="C2638" s="12" t="s">
        <v>71</v>
      </c>
      <c r="D2638" s="12">
        <v>20</v>
      </c>
      <c r="E2638" s="12">
        <v>58</v>
      </c>
      <c r="F2638" s="11">
        <v>200</v>
      </c>
      <c r="G2638" s="12">
        <v>4</v>
      </c>
      <c r="H2638" s="12">
        <v>711</v>
      </c>
      <c r="I2638" s="12">
        <v>723</v>
      </c>
      <c r="J2638" s="12">
        <v>622</v>
      </c>
      <c r="K2638" s="12">
        <v>631</v>
      </c>
      <c r="L2638" s="12">
        <v>2</v>
      </c>
      <c r="M2638" s="12">
        <v>60</v>
      </c>
      <c r="N2638" s="12">
        <v>5410</v>
      </c>
      <c r="O2638" s="12">
        <v>1</v>
      </c>
      <c r="P2638" s="12">
        <v>30144</v>
      </c>
      <c r="Q2638" s="12">
        <v>1</v>
      </c>
      <c r="R2638" s="12">
        <v>4085000</v>
      </c>
      <c r="S2638" s="12">
        <v>5005</v>
      </c>
      <c r="T2638" s="12">
        <v>5006</v>
      </c>
      <c r="U2638" s="12">
        <v>5</v>
      </c>
      <c r="V2638" s="12">
        <v>478655</v>
      </c>
      <c r="W2638" s="12">
        <v>6</v>
      </c>
      <c r="X2638" s="12">
        <v>25315</v>
      </c>
      <c r="Y2638" s="12">
        <v>21</v>
      </c>
      <c r="Z2638" s="12">
        <v>23909</v>
      </c>
      <c r="AA2638" s="12">
        <v>0</v>
      </c>
      <c r="AB2638" s="12">
        <v>0</v>
      </c>
      <c r="AC2638" s="12">
        <v>0</v>
      </c>
      <c r="AD2638" s="12">
        <v>323348</v>
      </c>
      <c r="AE2638" s="12">
        <v>114415000</v>
      </c>
      <c r="AF2638" s="12" t="s">
        <v>194</v>
      </c>
      <c r="AG2638" s="12" t="s">
        <v>159</v>
      </c>
      <c r="AH2638" s="12">
        <v>1</v>
      </c>
      <c r="AI2638" s="11"/>
      <c r="AJ2638" s="11"/>
      <c r="AK2638" s="11"/>
    </row>
    <row r="2639" spans="1:37" s="12" customFormat="1">
      <c r="A2639" s="12">
        <v>3014459</v>
      </c>
      <c r="B2639" s="12">
        <v>3014401</v>
      </c>
      <c r="C2639" s="12" t="s">
        <v>71</v>
      </c>
      <c r="D2639" s="12">
        <v>20</v>
      </c>
      <c r="E2639" s="12">
        <v>59</v>
      </c>
      <c r="F2639" s="11">
        <v>200</v>
      </c>
      <c r="G2639" s="12">
        <v>4</v>
      </c>
      <c r="H2639" s="12">
        <v>713</v>
      </c>
      <c r="I2639" s="12">
        <v>732</v>
      </c>
      <c r="J2639" s="12">
        <v>621</v>
      </c>
      <c r="K2639" s="12">
        <v>633</v>
      </c>
      <c r="L2639" s="12">
        <v>2</v>
      </c>
      <c r="M2639" s="12">
        <v>60</v>
      </c>
      <c r="N2639" s="12">
        <v>5610</v>
      </c>
      <c r="O2639" s="12">
        <v>1</v>
      </c>
      <c r="P2639" s="12">
        <v>30144</v>
      </c>
      <c r="Q2639" s="12">
        <v>1</v>
      </c>
      <c r="R2639" s="12">
        <v>4720000</v>
      </c>
      <c r="S2639" s="12">
        <v>5005</v>
      </c>
      <c r="T2639" s="12">
        <v>5006</v>
      </c>
      <c r="U2639" s="12">
        <v>5</v>
      </c>
      <c r="V2639" s="12">
        <v>487130</v>
      </c>
      <c r="W2639" s="12">
        <v>6</v>
      </c>
      <c r="X2639" s="12">
        <v>26021</v>
      </c>
      <c r="Y2639" s="12">
        <v>21</v>
      </c>
      <c r="Z2639" s="12">
        <v>25193</v>
      </c>
      <c r="AA2639" s="12">
        <v>0</v>
      </c>
      <c r="AB2639" s="12">
        <v>0</v>
      </c>
      <c r="AC2639" s="12">
        <v>0</v>
      </c>
      <c r="AD2639" s="12">
        <v>353732</v>
      </c>
      <c r="AE2639" s="12">
        <v>118500000</v>
      </c>
      <c r="AF2639" s="12" t="s">
        <v>195</v>
      </c>
      <c r="AG2639" s="12" t="s">
        <v>136</v>
      </c>
      <c r="AH2639" s="12">
        <v>1</v>
      </c>
      <c r="AI2639" s="11"/>
      <c r="AJ2639" s="11"/>
      <c r="AK2639" s="11"/>
    </row>
    <row r="2640" spans="1:37" s="12" customFormat="1">
      <c r="A2640" s="12">
        <v>3014460</v>
      </c>
      <c r="B2640" s="12">
        <v>3014401</v>
      </c>
      <c r="C2640" s="12" t="s">
        <v>71</v>
      </c>
      <c r="D2640" s="12">
        <v>20</v>
      </c>
      <c r="E2640" s="12">
        <v>60</v>
      </c>
      <c r="F2640" s="11">
        <v>200</v>
      </c>
      <c r="G2640" s="12">
        <v>0</v>
      </c>
      <c r="H2640" s="12">
        <v>0</v>
      </c>
      <c r="I2640" s="12">
        <v>0</v>
      </c>
      <c r="J2640" s="12">
        <v>0</v>
      </c>
      <c r="K2640" s="12">
        <v>0</v>
      </c>
      <c r="L2640" s="12">
        <v>0</v>
      </c>
      <c r="M2640" s="12">
        <v>0</v>
      </c>
      <c r="N2640" s="12">
        <v>0</v>
      </c>
      <c r="O2640" s="12">
        <v>0</v>
      </c>
      <c r="P2640" s="12">
        <v>0</v>
      </c>
      <c r="Q2640" s="12">
        <v>0</v>
      </c>
      <c r="R2640" s="12">
        <v>0</v>
      </c>
      <c r="S2640" s="12">
        <v>5006</v>
      </c>
      <c r="T2640" s="12">
        <v>0</v>
      </c>
      <c r="U2640" s="12">
        <v>5</v>
      </c>
      <c r="V2640" s="12">
        <v>496630</v>
      </c>
      <c r="W2640" s="12">
        <v>6</v>
      </c>
      <c r="X2640" s="12">
        <v>26813</v>
      </c>
      <c r="Y2640" s="12">
        <v>21</v>
      </c>
      <c r="Z2640" s="12">
        <v>25668</v>
      </c>
      <c r="AA2640" s="12">
        <v>0</v>
      </c>
      <c r="AB2640" s="12">
        <v>0</v>
      </c>
      <c r="AC2640" s="12">
        <v>0</v>
      </c>
      <c r="AD2640" s="12">
        <v>384116</v>
      </c>
      <c r="AE2640" s="12">
        <v>123220000</v>
      </c>
      <c r="AF2640" s="12">
        <v>0</v>
      </c>
      <c r="AG2640" s="12">
        <v>0</v>
      </c>
      <c r="AH2640" s="12">
        <v>0</v>
      </c>
      <c r="AI2640" s="11"/>
      <c r="AJ2640" s="11"/>
      <c r="AK2640" s="11"/>
    </row>
    <row r="2641" spans="1:37" s="12" customFormat="1">
      <c r="A2641" s="12">
        <v>4000151</v>
      </c>
      <c r="B2641" s="12">
        <v>4000101</v>
      </c>
      <c r="C2641" s="12" t="s">
        <v>72</v>
      </c>
      <c r="D2641" s="12">
        <v>23</v>
      </c>
      <c r="E2641" s="12">
        <v>51</v>
      </c>
      <c r="F2641" s="11">
        <v>200</v>
      </c>
      <c r="G2641" s="12">
        <v>4</v>
      </c>
      <c r="H2641" s="12">
        <v>611</v>
      </c>
      <c r="I2641" s="12">
        <v>633</v>
      </c>
      <c r="J2641" s="12">
        <v>622</v>
      </c>
      <c r="K2641" s="12">
        <v>612</v>
      </c>
      <c r="L2641" s="12">
        <v>2</v>
      </c>
      <c r="M2641" s="12">
        <v>60</v>
      </c>
      <c r="N2641" s="12">
        <v>4010</v>
      </c>
      <c r="O2641" s="12">
        <v>1</v>
      </c>
      <c r="P2641" s="12">
        <v>40001</v>
      </c>
      <c r="Q2641" s="12">
        <v>1</v>
      </c>
      <c r="R2641" s="12">
        <v>3915000</v>
      </c>
      <c r="S2641" s="12">
        <v>5005</v>
      </c>
      <c r="T2641" s="12">
        <v>5006</v>
      </c>
      <c r="U2641" s="12">
        <v>5</v>
      </c>
      <c r="V2641" s="12">
        <v>345585</v>
      </c>
      <c r="W2641" s="12">
        <v>6</v>
      </c>
      <c r="X2641" s="12">
        <v>37424</v>
      </c>
      <c r="Y2641" s="12">
        <v>21</v>
      </c>
      <c r="Z2641" s="12">
        <v>18087</v>
      </c>
      <c r="AA2641" s="12">
        <v>0</v>
      </c>
      <c r="AB2641" s="12">
        <v>0</v>
      </c>
      <c r="AC2641" s="12">
        <v>0</v>
      </c>
      <c r="AD2641" s="12">
        <v>169657</v>
      </c>
      <c r="AE2641" s="12">
        <v>86485000</v>
      </c>
      <c r="AF2641" s="12" t="s">
        <v>187</v>
      </c>
      <c r="AG2641" s="12" t="s">
        <v>158</v>
      </c>
      <c r="AH2641" s="12">
        <v>1</v>
      </c>
      <c r="AI2641" s="11"/>
      <c r="AJ2641" s="11"/>
      <c r="AK2641" s="11"/>
    </row>
    <row r="2642" spans="1:37" s="12" customFormat="1">
      <c r="A2642" s="12">
        <v>4000152</v>
      </c>
      <c r="B2642" s="12">
        <v>4000101</v>
      </c>
      <c r="C2642" s="12" t="s">
        <v>72</v>
      </c>
      <c r="D2642" s="12">
        <v>23</v>
      </c>
      <c r="E2642" s="12">
        <v>52</v>
      </c>
      <c r="F2642" s="11">
        <v>200</v>
      </c>
      <c r="G2642" s="12">
        <v>4</v>
      </c>
      <c r="H2642" s="12">
        <v>613</v>
      </c>
      <c r="I2642" s="12">
        <v>632</v>
      </c>
      <c r="J2642" s="12">
        <v>621</v>
      </c>
      <c r="K2642" s="12">
        <v>611</v>
      </c>
      <c r="L2642" s="12">
        <v>2</v>
      </c>
      <c r="M2642" s="12">
        <v>60</v>
      </c>
      <c r="N2642" s="12">
        <v>4210</v>
      </c>
      <c r="O2642" s="12">
        <v>1</v>
      </c>
      <c r="P2642" s="12">
        <v>40001</v>
      </c>
      <c r="Q2642" s="12">
        <v>1</v>
      </c>
      <c r="R2642" s="12">
        <v>3940000</v>
      </c>
      <c r="S2642" s="12">
        <v>5005</v>
      </c>
      <c r="T2642" s="12">
        <v>5006</v>
      </c>
      <c r="U2642" s="12">
        <v>5</v>
      </c>
      <c r="V2642" s="12">
        <v>369625</v>
      </c>
      <c r="W2642" s="12">
        <v>6</v>
      </c>
      <c r="X2642" s="12">
        <v>38531</v>
      </c>
      <c r="Y2642" s="12">
        <v>21</v>
      </c>
      <c r="Z2642" s="12">
        <v>18419</v>
      </c>
      <c r="AA2642" s="12">
        <v>0</v>
      </c>
      <c r="AB2642" s="12">
        <v>0</v>
      </c>
      <c r="AC2642" s="12">
        <v>0</v>
      </c>
      <c r="AD2642" s="12">
        <v>189314</v>
      </c>
      <c r="AE2642" s="12">
        <v>90400000</v>
      </c>
      <c r="AF2642" s="12" t="s">
        <v>188</v>
      </c>
      <c r="AG2642" s="12" t="s">
        <v>159</v>
      </c>
      <c r="AH2642" s="12">
        <v>1</v>
      </c>
      <c r="AI2642" s="11"/>
      <c r="AJ2642" s="11"/>
      <c r="AK2642" s="11"/>
    </row>
    <row r="2643" spans="1:37" s="12" customFormat="1">
      <c r="A2643" s="12">
        <v>4000153</v>
      </c>
      <c r="B2643" s="12">
        <v>4000101</v>
      </c>
      <c r="C2643" s="12" t="s">
        <v>72</v>
      </c>
      <c r="D2643" s="12">
        <v>23</v>
      </c>
      <c r="E2643" s="12">
        <v>53</v>
      </c>
      <c r="F2643" s="11">
        <v>200</v>
      </c>
      <c r="G2643" s="12">
        <v>4</v>
      </c>
      <c r="H2643" s="12">
        <v>612</v>
      </c>
      <c r="I2643" s="12">
        <v>631</v>
      </c>
      <c r="J2643" s="12">
        <v>623</v>
      </c>
      <c r="K2643" s="12">
        <v>613</v>
      </c>
      <c r="L2643" s="12">
        <v>2</v>
      </c>
      <c r="M2643" s="12">
        <v>60</v>
      </c>
      <c r="N2643" s="12">
        <v>4410</v>
      </c>
      <c r="O2643" s="12">
        <v>1</v>
      </c>
      <c r="P2643" s="12">
        <v>40001</v>
      </c>
      <c r="Q2643" s="12">
        <v>1</v>
      </c>
      <c r="R2643" s="12">
        <v>3965000</v>
      </c>
      <c r="S2643" s="12">
        <v>5005</v>
      </c>
      <c r="T2643" s="12">
        <v>5006</v>
      </c>
      <c r="U2643" s="12">
        <v>5</v>
      </c>
      <c r="V2643" s="12">
        <v>376285</v>
      </c>
      <c r="W2643" s="12">
        <v>6</v>
      </c>
      <c r="X2643" s="12">
        <v>39641</v>
      </c>
      <c r="Y2643" s="12">
        <v>21</v>
      </c>
      <c r="Z2643" s="12">
        <v>19612</v>
      </c>
      <c r="AA2643" s="12">
        <v>0</v>
      </c>
      <c r="AB2643" s="12">
        <v>0</v>
      </c>
      <c r="AC2643" s="12">
        <v>0</v>
      </c>
      <c r="AD2643" s="12">
        <v>208971</v>
      </c>
      <c r="AE2643" s="12">
        <v>94340000</v>
      </c>
      <c r="AF2643" s="12" t="s">
        <v>189</v>
      </c>
      <c r="AG2643" s="12" t="s">
        <v>158</v>
      </c>
      <c r="AH2643" s="12">
        <v>1</v>
      </c>
      <c r="AI2643" s="11"/>
      <c r="AJ2643" s="11"/>
      <c r="AK2643" s="11"/>
    </row>
    <row r="2644" spans="1:37" s="12" customFormat="1">
      <c r="A2644" s="12">
        <v>4000154</v>
      </c>
      <c r="B2644" s="12">
        <v>4000101</v>
      </c>
      <c r="C2644" s="12" t="s">
        <v>72</v>
      </c>
      <c r="D2644" s="12">
        <v>23</v>
      </c>
      <c r="E2644" s="12">
        <v>54</v>
      </c>
      <c r="F2644" s="11">
        <v>200</v>
      </c>
      <c r="G2644" s="12">
        <v>4</v>
      </c>
      <c r="H2644" s="12">
        <v>611</v>
      </c>
      <c r="I2644" s="12">
        <v>633</v>
      </c>
      <c r="J2644" s="12">
        <v>622</v>
      </c>
      <c r="K2644" s="12">
        <v>612</v>
      </c>
      <c r="L2644" s="12">
        <v>2</v>
      </c>
      <c r="M2644" s="12">
        <v>60</v>
      </c>
      <c r="N2644" s="12">
        <v>4610</v>
      </c>
      <c r="O2644" s="12">
        <v>1</v>
      </c>
      <c r="P2644" s="12">
        <v>40001</v>
      </c>
      <c r="Q2644" s="12">
        <v>1</v>
      </c>
      <c r="R2644" s="12">
        <v>3990000</v>
      </c>
      <c r="S2644" s="12">
        <v>5005</v>
      </c>
      <c r="T2644" s="12">
        <v>5006</v>
      </c>
      <c r="U2644" s="12">
        <v>5</v>
      </c>
      <c r="V2644" s="12">
        <v>400365</v>
      </c>
      <c r="W2644" s="12">
        <v>6</v>
      </c>
      <c r="X2644" s="12">
        <v>40754</v>
      </c>
      <c r="Y2644" s="12">
        <v>21</v>
      </c>
      <c r="Z2644" s="12">
        <v>19946</v>
      </c>
      <c r="AA2644" s="12">
        <v>0</v>
      </c>
      <c r="AB2644" s="12">
        <v>0</v>
      </c>
      <c r="AC2644" s="12">
        <v>0</v>
      </c>
      <c r="AD2644" s="12">
        <v>228628</v>
      </c>
      <c r="AE2644" s="12">
        <v>98305000</v>
      </c>
      <c r="AF2644" s="12" t="s">
        <v>190</v>
      </c>
      <c r="AG2644" s="12" t="s">
        <v>159</v>
      </c>
      <c r="AH2644" s="12">
        <v>1</v>
      </c>
      <c r="AI2644" s="11"/>
      <c r="AJ2644" s="11"/>
      <c r="AK2644" s="11"/>
    </row>
    <row r="2645" spans="1:37" s="12" customFormat="1">
      <c r="A2645" s="12">
        <v>4000155</v>
      </c>
      <c r="B2645" s="12">
        <v>4000101</v>
      </c>
      <c r="C2645" s="12" t="s">
        <v>72</v>
      </c>
      <c r="D2645" s="12">
        <v>23</v>
      </c>
      <c r="E2645" s="12">
        <v>55</v>
      </c>
      <c r="F2645" s="11">
        <v>200</v>
      </c>
      <c r="G2645" s="12">
        <v>4</v>
      </c>
      <c r="H2645" s="12">
        <v>713</v>
      </c>
      <c r="I2645" s="12">
        <v>622</v>
      </c>
      <c r="J2645" s="12">
        <v>621</v>
      </c>
      <c r="K2645" s="12">
        <v>613</v>
      </c>
      <c r="L2645" s="12">
        <v>2</v>
      </c>
      <c r="M2645" s="12">
        <v>60</v>
      </c>
      <c r="N2645" s="12">
        <v>4810</v>
      </c>
      <c r="O2645" s="12">
        <v>1</v>
      </c>
      <c r="P2645" s="12">
        <v>40001</v>
      </c>
      <c r="Q2645" s="12">
        <v>1</v>
      </c>
      <c r="R2645" s="12">
        <v>4015000</v>
      </c>
      <c r="S2645" s="12">
        <v>5005</v>
      </c>
      <c r="T2645" s="12">
        <v>5006</v>
      </c>
      <c r="U2645" s="12">
        <v>5</v>
      </c>
      <c r="V2645" s="12">
        <v>407065</v>
      </c>
      <c r="W2645" s="12">
        <v>6</v>
      </c>
      <c r="X2645" s="12">
        <v>41871</v>
      </c>
      <c r="Y2645" s="12">
        <v>21</v>
      </c>
      <c r="Z2645" s="12">
        <v>21141</v>
      </c>
      <c r="AA2645" s="12">
        <v>0</v>
      </c>
      <c r="AB2645" s="12">
        <v>0</v>
      </c>
      <c r="AC2645" s="12">
        <v>0</v>
      </c>
      <c r="AD2645" s="12">
        <v>248285</v>
      </c>
      <c r="AE2645" s="12">
        <v>102295000</v>
      </c>
      <c r="AF2645" s="12" t="s">
        <v>191</v>
      </c>
      <c r="AG2645" s="12" t="s">
        <v>158</v>
      </c>
      <c r="AH2645" s="12">
        <v>1</v>
      </c>
      <c r="AI2645" s="11"/>
      <c r="AJ2645" s="11"/>
      <c r="AK2645" s="11"/>
    </row>
    <row r="2646" spans="1:37" s="12" customFormat="1">
      <c r="A2646" s="12">
        <v>4000156</v>
      </c>
      <c r="B2646" s="12">
        <v>4000101</v>
      </c>
      <c r="C2646" s="12" t="s">
        <v>72</v>
      </c>
      <c r="D2646" s="12">
        <v>23</v>
      </c>
      <c r="E2646" s="12">
        <v>56</v>
      </c>
      <c r="F2646" s="11">
        <v>200</v>
      </c>
      <c r="G2646" s="12">
        <v>4</v>
      </c>
      <c r="H2646" s="12">
        <v>712</v>
      </c>
      <c r="I2646" s="12">
        <v>611</v>
      </c>
      <c r="J2646" s="12">
        <v>623</v>
      </c>
      <c r="K2646" s="12">
        <v>612</v>
      </c>
      <c r="L2646" s="12">
        <v>2</v>
      </c>
      <c r="M2646" s="12">
        <v>60</v>
      </c>
      <c r="N2646" s="12">
        <v>5010</v>
      </c>
      <c r="O2646" s="12">
        <v>1</v>
      </c>
      <c r="P2646" s="12">
        <v>40001</v>
      </c>
      <c r="Q2646" s="12">
        <v>1</v>
      </c>
      <c r="R2646" s="12">
        <v>4040000</v>
      </c>
      <c r="S2646" s="12">
        <v>5005</v>
      </c>
      <c r="T2646" s="12">
        <v>5006</v>
      </c>
      <c r="U2646" s="12">
        <v>5</v>
      </c>
      <c r="V2646" s="12">
        <v>431185</v>
      </c>
      <c r="W2646" s="12">
        <v>6</v>
      </c>
      <c r="X2646" s="12">
        <v>42991</v>
      </c>
      <c r="Y2646" s="12">
        <v>21</v>
      </c>
      <c r="Z2646" s="12">
        <v>21477</v>
      </c>
      <c r="AA2646" s="12">
        <v>0</v>
      </c>
      <c r="AB2646" s="12">
        <v>0</v>
      </c>
      <c r="AC2646" s="12">
        <v>0</v>
      </c>
      <c r="AD2646" s="12">
        <v>273306</v>
      </c>
      <c r="AE2646" s="12">
        <v>106310000</v>
      </c>
      <c r="AF2646" s="12" t="s">
        <v>192</v>
      </c>
      <c r="AG2646" s="12" t="s">
        <v>159</v>
      </c>
      <c r="AH2646" s="12">
        <v>1</v>
      </c>
      <c r="AI2646" s="11"/>
      <c r="AJ2646" s="11"/>
      <c r="AK2646" s="11"/>
    </row>
    <row r="2647" spans="1:37" s="12" customFormat="1">
      <c r="A2647" s="12">
        <v>4000157</v>
      </c>
      <c r="B2647" s="12">
        <v>4000101</v>
      </c>
      <c r="C2647" s="12" t="s">
        <v>72</v>
      </c>
      <c r="D2647" s="12">
        <v>23</v>
      </c>
      <c r="E2647" s="12">
        <v>57</v>
      </c>
      <c r="F2647" s="11">
        <v>200</v>
      </c>
      <c r="G2647" s="12">
        <v>4</v>
      </c>
      <c r="H2647" s="12">
        <v>711</v>
      </c>
      <c r="I2647" s="12">
        <v>633</v>
      </c>
      <c r="J2647" s="12">
        <v>622</v>
      </c>
      <c r="K2647" s="12">
        <v>611</v>
      </c>
      <c r="L2647" s="12">
        <v>2</v>
      </c>
      <c r="M2647" s="12">
        <v>60</v>
      </c>
      <c r="N2647" s="12">
        <v>5210</v>
      </c>
      <c r="O2647" s="12">
        <v>1</v>
      </c>
      <c r="P2647" s="12">
        <v>40001</v>
      </c>
      <c r="Q2647" s="12">
        <v>1</v>
      </c>
      <c r="R2647" s="12">
        <v>4065000</v>
      </c>
      <c r="S2647" s="12">
        <v>5005</v>
      </c>
      <c r="T2647" s="12">
        <v>5006</v>
      </c>
      <c r="U2647" s="12">
        <v>5</v>
      </c>
      <c r="V2647" s="12">
        <v>437925</v>
      </c>
      <c r="W2647" s="12">
        <v>6</v>
      </c>
      <c r="X2647" s="12">
        <v>44114</v>
      </c>
      <c r="Y2647" s="12">
        <v>21</v>
      </c>
      <c r="Z2647" s="12">
        <v>22674</v>
      </c>
      <c r="AA2647" s="12">
        <v>0</v>
      </c>
      <c r="AB2647" s="12">
        <v>0</v>
      </c>
      <c r="AC2647" s="12">
        <v>0</v>
      </c>
      <c r="AD2647" s="12">
        <v>298327</v>
      </c>
      <c r="AE2647" s="12">
        <v>110350000</v>
      </c>
      <c r="AF2647" s="12" t="s">
        <v>193</v>
      </c>
      <c r="AG2647" s="12" t="s">
        <v>158</v>
      </c>
      <c r="AH2647" s="12">
        <v>1</v>
      </c>
      <c r="AI2647" s="11"/>
      <c r="AJ2647" s="11"/>
      <c r="AK2647" s="11"/>
    </row>
    <row r="2648" spans="1:37" s="12" customFormat="1">
      <c r="A2648" s="12">
        <v>4000158</v>
      </c>
      <c r="B2648" s="12">
        <v>4000101</v>
      </c>
      <c r="C2648" s="12" t="s">
        <v>72</v>
      </c>
      <c r="D2648" s="12">
        <v>23</v>
      </c>
      <c r="E2648" s="12">
        <v>58</v>
      </c>
      <c r="F2648" s="11">
        <v>200</v>
      </c>
      <c r="G2648" s="12">
        <v>4</v>
      </c>
      <c r="H2648" s="12">
        <v>713</v>
      </c>
      <c r="I2648" s="12">
        <v>712</v>
      </c>
      <c r="J2648" s="12">
        <v>621</v>
      </c>
      <c r="K2648" s="12">
        <v>613</v>
      </c>
      <c r="L2648" s="12">
        <v>2</v>
      </c>
      <c r="M2648" s="12">
        <v>60</v>
      </c>
      <c r="N2648" s="12">
        <v>5410</v>
      </c>
      <c r="O2648" s="12">
        <v>1</v>
      </c>
      <c r="P2648" s="12">
        <v>40001</v>
      </c>
      <c r="Q2648" s="12">
        <v>1</v>
      </c>
      <c r="R2648" s="12">
        <v>4085000</v>
      </c>
      <c r="S2648" s="12">
        <v>5005</v>
      </c>
      <c r="T2648" s="12">
        <v>5006</v>
      </c>
      <c r="U2648" s="12">
        <v>5</v>
      </c>
      <c r="V2648" s="12">
        <v>462085</v>
      </c>
      <c r="W2648" s="12">
        <v>6</v>
      </c>
      <c r="X2648" s="12">
        <v>45241</v>
      </c>
      <c r="Y2648" s="12">
        <v>21</v>
      </c>
      <c r="Z2648" s="12">
        <v>23012</v>
      </c>
      <c r="AA2648" s="12">
        <v>0</v>
      </c>
      <c r="AB2648" s="12">
        <v>0</v>
      </c>
      <c r="AC2648" s="12">
        <v>0</v>
      </c>
      <c r="AD2648" s="12">
        <v>323348</v>
      </c>
      <c r="AE2648" s="12">
        <v>114415000</v>
      </c>
      <c r="AF2648" s="12" t="s">
        <v>194</v>
      </c>
      <c r="AG2648" s="12" t="s">
        <v>159</v>
      </c>
      <c r="AH2648" s="12">
        <v>1</v>
      </c>
      <c r="AI2648" s="11"/>
      <c r="AJ2648" s="11"/>
      <c r="AK2648" s="11"/>
    </row>
    <row r="2649" spans="1:37" s="12" customFormat="1">
      <c r="A2649" s="12">
        <v>4000159</v>
      </c>
      <c r="B2649" s="12">
        <v>4000101</v>
      </c>
      <c r="C2649" s="12" t="s">
        <v>72</v>
      </c>
      <c r="D2649" s="12">
        <v>23</v>
      </c>
      <c r="E2649" s="12">
        <v>59</v>
      </c>
      <c r="F2649" s="11">
        <v>200</v>
      </c>
      <c r="G2649" s="12">
        <v>4</v>
      </c>
      <c r="H2649" s="12">
        <v>712</v>
      </c>
      <c r="I2649" s="12">
        <v>731</v>
      </c>
      <c r="J2649" s="12">
        <v>623</v>
      </c>
      <c r="K2649" s="12">
        <v>613</v>
      </c>
      <c r="L2649" s="12">
        <v>2</v>
      </c>
      <c r="M2649" s="12">
        <v>60</v>
      </c>
      <c r="N2649" s="12">
        <v>5610</v>
      </c>
      <c r="O2649" s="12">
        <v>1</v>
      </c>
      <c r="P2649" s="12">
        <v>40001</v>
      </c>
      <c r="Q2649" s="12">
        <v>1</v>
      </c>
      <c r="R2649" s="12">
        <v>4720000</v>
      </c>
      <c r="S2649" s="12">
        <v>5005</v>
      </c>
      <c r="T2649" s="12">
        <v>5006</v>
      </c>
      <c r="U2649" s="12">
        <v>5</v>
      </c>
      <c r="V2649" s="12">
        <v>468865</v>
      </c>
      <c r="W2649" s="12">
        <v>6</v>
      </c>
      <c r="X2649" s="12">
        <v>46371</v>
      </c>
      <c r="Y2649" s="12">
        <v>21</v>
      </c>
      <c r="Z2649" s="12">
        <v>24211</v>
      </c>
      <c r="AA2649" s="12">
        <v>0</v>
      </c>
      <c r="AB2649" s="12">
        <v>0</v>
      </c>
      <c r="AC2649" s="12">
        <v>0</v>
      </c>
      <c r="AD2649" s="12">
        <v>353732</v>
      </c>
      <c r="AE2649" s="12">
        <v>118500000</v>
      </c>
      <c r="AF2649" s="12" t="s">
        <v>195</v>
      </c>
      <c r="AG2649" s="12" t="s">
        <v>136</v>
      </c>
      <c r="AH2649" s="12">
        <v>1</v>
      </c>
      <c r="AI2649" s="11"/>
      <c r="AJ2649" s="11"/>
      <c r="AK2649" s="11"/>
    </row>
    <row r="2650" spans="1:37" s="12" customFormat="1">
      <c r="A2650" s="12">
        <v>4000160</v>
      </c>
      <c r="B2650" s="12">
        <v>4000101</v>
      </c>
      <c r="C2650" s="12" t="s">
        <v>72</v>
      </c>
      <c r="D2650" s="12">
        <v>23</v>
      </c>
      <c r="E2650" s="12">
        <v>60</v>
      </c>
      <c r="F2650" s="11">
        <v>200</v>
      </c>
      <c r="G2650" s="12">
        <v>0</v>
      </c>
      <c r="H2650" s="12">
        <v>0</v>
      </c>
      <c r="I2650" s="12">
        <v>0</v>
      </c>
      <c r="J2650" s="12">
        <v>0</v>
      </c>
      <c r="K2650" s="12">
        <v>0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12">
        <v>0</v>
      </c>
      <c r="R2650" s="12">
        <v>0</v>
      </c>
      <c r="S2650" s="12">
        <v>5006</v>
      </c>
      <c r="T2650" s="12">
        <v>0</v>
      </c>
      <c r="U2650" s="12">
        <v>5</v>
      </c>
      <c r="V2650" s="12">
        <v>476465</v>
      </c>
      <c r="W2650" s="12">
        <v>6</v>
      </c>
      <c r="X2650" s="12">
        <v>47638</v>
      </c>
      <c r="Y2650" s="12">
        <v>21</v>
      </c>
      <c r="Z2650" s="12">
        <v>24591</v>
      </c>
      <c r="AA2650" s="12">
        <v>0</v>
      </c>
      <c r="AB2650" s="12">
        <v>0</v>
      </c>
      <c r="AC2650" s="12">
        <v>0</v>
      </c>
      <c r="AD2650" s="12">
        <v>384116</v>
      </c>
      <c r="AE2650" s="12">
        <v>123220000</v>
      </c>
      <c r="AF2650" s="12">
        <v>0</v>
      </c>
      <c r="AG2650" s="12">
        <v>0</v>
      </c>
      <c r="AH2650" s="12">
        <v>0</v>
      </c>
      <c r="AI2650" s="11"/>
      <c r="AJ2650" s="11"/>
      <c r="AK2650" s="11"/>
    </row>
    <row r="2651" spans="1:37" s="12" customFormat="1">
      <c r="A2651" s="12">
        <v>4001251</v>
      </c>
      <c r="B2651" s="12">
        <v>4001201</v>
      </c>
      <c r="C2651" s="12" t="s">
        <v>73</v>
      </c>
      <c r="D2651" s="12">
        <v>20</v>
      </c>
      <c r="E2651" s="12">
        <v>51</v>
      </c>
      <c r="F2651" s="11">
        <v>200</v>
      </c>
      <c r="G2651" s="12">
        <v>4</v>
      </c>
      <c r="H2651" s="12">
        <v>611</v>
      </c>
      <c r="I2651" s="12">
        <v>633</v>
      </c>
      <c r="J2651" s="12">
        <v>622</v>
      </c>
      <c r="K2651" s="12">
        <v>631</v>
      </c>
      <c r="L2651" s="12">
        <v>2</v>
      </c>
      <c r="M2651" s="12">
        <v>60</v>
      </c>
      <c r="N2651" s="12">
        <v>4010</v>
      </c>
      <c r="O2651" s="12">
        <v>1</v>
      </c>
      <c r="P2651" s="12">
        <v>40012</v>
      </c>
      <c r="Q2651" s="12">
        <v>1</v>
      </c>
      <c r="R2651" s="12">
        <v>3915000</v>
      </c>
      <c r="S2651" s="12">
        <v>5005</v>
      </c>
      <c r="T2651" s="12">
        <v>5006</v>
      </c>
      <c r="U2651" s="12">
        <v>5</v>
      </c>
      <c r="V2651" s="12">
        <v>323191</v>
      </c>
      <c r="W2651" s="12">
        <v>6</v>
      </c>
      <c r="X2651" s="12">
        <v>27239</v>
      </c>
      <c r="Y2651" s="12">
        <v>21</v>
      </c>
      <c r="Z2651" s="12">
        <v>17036</v>
      </c>
      <c r="AA2651" s="12">
        <v>0</v>
      </c>
      <c r="AB2651" s="12">
        <v>0</v>
      </c>
      <c r="AC2651" s="12">
        <v>0</v>
      </c>
      <c r="AD2651" s="12">
        <v>169657</v>
      </c>
      <c r="AE2651" s="12">
        <v>86485000</v>
      </c>
      <c r="AF2651" s="12" t="s">
        <v>187</v>
      </c>
      <c r="AG2651" s="12" t="s">
        <v>158</v>
      </c>
      <c r="AH2651" s="12">
        <v>1</v>
      </c>
      <c r="AI2651" s="11"/>
      <c r="AJ2651" s="11"/>
      <c r="AK2651" s="11"/>
    </row>
    <row r="2652" spans="1:37" s="12" customFormat="1">
      <c r="A2652" s="12">
        <v>4001252</v>
      </c>
      <c r="B2652" s="12">
        <v>4001201</v>
      </c>
      <c r="C2652" s="12" t="s">
        <v>73</v>
      </c>
      <c r="D2652" s="12">
        <v>20</v>
      </c>
      <c r="E2652" s="12">
        <v>52</v>
      </c>
      <c r="F2652" s="11">
        <v>200</v>
      </c>
      <c r="G2652" s="12">
        <v>4</v>
      </c>
      <c r="H2652" s="12">
        <v>613</v>
      </c>
      <c r="I2652" s="12">
        <v>632</v>
      </c>
      <c r="J2652" s="12">
        <v>621</v>
      </c>
      <c r="K2652" s="12">
        <v>633</v>
      </c>
      <c r="L2652" s="12">
        <v>2</v>
      </c>
      <c r="M2652" s="12">
        <v>60</v>
      </c>
      <c r="N2652" s="12">
        <v>4210</v>
      </c>
      <c r="O2652" s="12">
        <v>1</v>
      </c>
      <c r="P2652" s="12">
        <v>40012</v>
      </c>
      <c r="Q2652" s="12">
        <v>1</v>
      </c>
      <c r="R2652" s="12">
        <v>3940000</v>
      </c>
      <c r="S2652" s="12">
        <v>5005</v>
      </c>
      <c r="T2652" s="12">
        <v>5006</v>
      </c>
      <c r="U2652" s="12">
        <v>5</v>
      </c>
      <c r="V2652" s="12">
        <v>347969</v>
      </c>
      <c r="W2652" s="12">
        <v>6</v>
      </c>
      <c r="X2652" s="12">
        <v>28161</v>
      </c>
      <c r="Y2652" s="12">
        <v>21</v>
      </c>
      <c r="Z2652" s="12">
        <v>17404</v>
      </c>
      <c r="AA2652" s="12">
        <v>0</v>
      </c>
      <c r="AB2652" s="12">
        <v>0</v>
      </c>
      <c r="AC2652" s="12">
        <v>0</v>
      </c>
      <c r="AD2652" s="12">
        <v>189314</v>
      </c>
      <c r="AE2652" s="12">
        <v>90400000</v>
      </c>
      <c r="AF2652" s="12" t="s">
        <v>188</v>
      </c>
      <c r="AG2652" s="12" t="s">
        <v>159</v>
      </c>
      <c r="AH2652" s="12">
        <v>1</v>
      </c>
      <c r="AI2652" s="11"/>
      <c r="AJ2652" s="11"/>
      <c r="AK2652" s="11"/>
    </row>
    <row r="2653" spans="1:37" s="12" customFormat="1">
      <c r="A2653" s="12">
        <v>4001253</v>
      </c>
      <c r="B2653" s="12">
        <v>4001201</v>
      </c>
      <c r="C2653" s="12" t="s">
        <v>73</v>
      </c>
      <c r="D2653" s="12">
        <v>20</v>
      </c>
      <c r="E2653" s="12">
        <v>53</v>
      </c>
      <c r="F2653" s="11">
        <v>200</v>
      </c>
      <c r="G2653" s="12">
        <v>4</v>
      </c>
      <c r="H2653" s="12">
        <v>612</v>
      </c>
      <c r="I2653" s="12">
        <v>631</v>
      </c>
      <c r="J2653" s="12">
        <v>623</v>
      </c>
      <c r="K2653" s="12">
        <v>632</v>
      </c>
      <c r="L2653" s="12">
        <v>2</v>
      </c>
      <c r="M2653" s="12">
        <v>60</v>
      </c>
      <c r="N2653" s="12">
        <v>4410</v>
      </c>
      <c r="O2653" s="12">
        <v>1</v>
      </c>
      <c r="P2653" s="12">
        <v>40012</v>
      </c>
      <c r="Q2653" s="12">
        <v>1</v>
      </c>
      <c r="R2653" s="12">
        <v>3965000</v>
      </c>
      <c r="S2653" s="12">
        <v>5005</v>
      </c>
      <c r="T2653" s="12">
        <v>5006</v>
      </c>
      <c r="U2653" s="12">
        <v>5</v>
      </c>
      <c r="V2653" s="12">
        <v>355369</v>
      </c>
      <c r="W2653" s="12">
        <v>6</v>
      </c>
      <c r="X2653" s="12">
        <v>29086</v>
      </c>
      <c r="Y2653" s="12">
        <v>21</v>
      </c>
      <c r="Z2653" s="12">
        <v>18634</v>
      </c>
      <c r="AA2653" s="12">
        <v>0</v>
      </c>
      <c r="AB2653" s="12">
        <v>0</v>
      </c>
      <c r="AC2653" s="12">
        <v>0</v>
      </c>
      <c r="AD2653" s="12">
        <v>208971</v>
      </c>
      <c r="AE2653" s="12">
        <v>94340000</v>
      </c>
      <c r="AF2653" s="12" t="s">
        <v>189</v>
      </c>
      <c r="AG2653" s="12" t="s">
        <v>158</v>
      </c>
      <c r="AH2653" s="12">
        <v>1</v>
      </c>
      <c r="AI2653" s="11"/>
      <c r="AJ2653" s="11"/>
      <c r="AK2653" s="11"/>
    </row>
    <row r="2654" spans="1:37" s="12" customFormat="1">
      <c r="A2654" s="12">
        <v>4001254</v>
      </c>
      <c r="B2654" s="12">
        <v>4001201</v>
      </c>
      <c r="C2654" s="12" t="s">
        <v>73</v>
      </c>
      <c r="D2654" s="12">
        <v>20</v>
      </c>
      <c r="E2654" s="12">
        <v>54</v>
      </c>
      <c r="F2654" s="11">
        <v>200</v>
      </c>
      <c r="G2654" s="12">
        <v>4</v>
      </c>
      <c r="H2654" s="12">
        <v>611</v>
      </c>
      <c r="I2654" s="12">
        <v>633</v>
      </c>
      <c r="J2654" s="12">
        <v>622</v>
      </c>
      <c r="K2654" s="12">
        <v>631</v>
      </c>
      <c r="L2654" s="12">
        <v>2</v>
      </c>
      <c r="M2654" s="12">
        <v>60</v>
      </c>
      <c r="N2654" s="12">
        <v>4610</v>
      </c>
      <c r="O2654" s="12">
        <v>1</v>
      </c>
      <c r="P2654" s="12">
        <v>40012</v>
      </c>
      <c r="Q2654" s="12">
        <v>1</v>
      </c>
      <c r="R2654" s="12">
        <v>3990000</v>
      </c>
      <c r="S2654" s="12">
        <v>5005</v>
      </c>
      <c r="T2654" s="12">
        <v>5006</v>
      </c>
      <c r="U2654" s="12">
        <v>5</v>
      </c>
      <c r="V2654" s="12">
        <v>380191</v>
      </c>
      <c r="W2654" s="12">
        <v>6</v>
      </c>
      <c r="X2654" s="12">
        <v>30014</v>
      </c>
      <c r="Y2654" s="12">
        <v>21</v>
      </c>
      <c r="Z2654" s="12">
        <v>19006</v>
      </c>
      <c r="AA2654" s="12">
        <v>0</v>
      </c>
      <c r="AB2654" s="12">
        <v>0</v>
      </c>
      <c r="AC2654" s="12">
        <v>0</v>
      </c>
      <c r="AD2654" s="12">
        <v>228628</v>
      </c>
      <c r="AE2654" s="12">
        <v>98305000</v>
      </c>
      <c r="AF2654" s="12" t="s">
        <v>190</v>
      </c>
      <c r="AG2654" s="12" t="s">
        <v>159</v>
      </c>
      <c r="AH2654" s="12">
        <v>1</v>
      </c>
      <c r="AI2654" s="11"/>
      <c r="AJ2654" s="11"/>
      <c r="AK2654" s="11"/>
    </row>
    <row r="2655" spans="1:37" s="12" customFormat="1">
      <c r="A2655" s="12">
        <v>4001255</v>
      </c>
      <c r="B2655" s="12">
        <v>4001201</v>
      </c>
      <c r="C2655" s="12" t="s">
        <v>73</v>
      </c>
      <c r="D2655" s="12">
        <v>20</v>
      </c>
      <c r="E2655" s="12">
        <v>55</v>
      </c>
      <c r="F2655" s="11">
        <v>200</v>
      </c>
      <c r="G2655" s="12">
        <v>4</v>
      </c>
      <c r="H2655" s="12">
        <v>713</v>
      </c>
      <c r="I2655" s="12">
        <v>622</v>
      </c>
      <c r="J2655" s="12">
        <v>621</v>
      </c>
      <c r="K2655" s="12">
        <v>633</v>
      </c>
      <c r="L2655" s="12">
        <v>2</v>
      </c>
      <c r="M2655" s="12">
        <v>60</v>
      </c>
      <c r="N2655" s="12">
        <v>4810</v>
      </c>
      <c r="O2655" s="12">
        <v>1</v>
      </c>
      <c r="P2655" s="12">
        <v>40012</v>
      </c>
      <c r="Q2655" s="12">
        <v>1</v>
      </c>
      <c r="R2655" s="12">
        <v>4015000</v>
      </c>
      <c r="S2655" s="12">
        <v>5005</v>
      </c>
      <c r="T2655" s="12">
        <v>5006</v>
      </c>
      <c r="U2655" s="12">
        <v>5</v>
      </c>
      <c r="V2655" s="12">
        <v>387636</v>
      </c>
      <c r="W2655" s="12">
        <v>6</v>
      </c>
      <c r="X2655" s="12">
        <v>30944</v>
      </c>
      <c r="Y2655" s="12">
        <v>21</v>
      </c>
      <c r="Z2655" s="12">
        <v>20238</v>
      </c>
      <c r="AA2655" s="12">
        <v>0</v>
      </c>
      <c r="AB2655" s="12">
        <v>0</v>
      </c>
      <c r="AC2655" s="12">
        <v>0</v>
      </c>
      <c r="AD2655" s="12">
        <v>248285</v>
      </c>
      <c r="AE2655" s="12">
        <v>102295000</v>
      </c>
      <c r="AF2655" s="12" t="s">
        <v>191</v>
      </c>
      <c r="AG2655" s="12" t="s">
        <v>158</v>
      </c>
      <c r="AH2655" s="12">
        <v>1</v>
      </c>
      <c r="AI2655" s="11"/>
      <c r="AJ2655" s="11"/>
      <c r="AK2655" s="11"/>
    </row>
    <row r="2656" spans="1:37" s="12" customFormat="1">
      <c r="A2656" s="12">
        <v>4001256</v>
      </c>
      <c r="B2656" s="12">
        <v>4001201</v>
      </c>
      <c r="C2656" s="12" t="s">
        <v>73</v>
      </c>
      <c r="D2656" s="12">
        <v>20</v>
      </c>
      <c r="E2656" s="12">
        <v>56</v>
      </c>
      <c r="F2656" s="11">
        <v>200</v>
      </c>
      <c r="G2656" s="12">
        <v>4</v>
      </c>
      <c r="H2656" s="12">
        <v>712</v>
      </c>
      <c r="I2656" s="12">
        <v>631</v>
      </c>
      <c r="J2656" s="12">
        <v>623</v>
      </c>
      <c r="K2656" s="12">
        <v>632</v>
      </c>
      <c r="L2656" s="12">
        <v>2</v>
      </c>
      <c r="M2656" s="12">
        <v>60</v>
      </c>
      <c r="N2656" s="12">
        <v>5010</v>
      </c>
      <c r="O2656" s="12">
        <v>1</v>
      </c>
      <c r="P2656" s="12">
        <v>40012</v>
      </c>
      <c r="Q2656" s="12">
        <v>1</v>
      </c>
      <c r="R2656" s="12">
        <v>4040000</v>
      </c>
      <c r="S2656" s="12">
        <v>5005</v>
      </c>
      <c r="T2656" s="12">
        <v>5006</v>
      </c>
      <c r="U2656" s="12">
        <v>5</v>
      </c>
      <c r="V2656" s="12">
        <v>412502</v>
      </c>
      <c r="W2656" s="12">
        <v>6</v>
      </c>
      <c r="X2656" s="12">
        <v>31878</v>
      </c>
      <c r="Y2656" s="12">
        <v>21</v>
      </c>
      <c r="Z2656" s="12">
        <v>20611</v>
      </c>
      <c r="AA2656" s="12">
        <v>0</v>
      </c>
      <c r="AB2656" s="12">
        <v>0</v>
      </c>
      <c r="AC2656" s="12">
        <v>0</v>
      </c>
      <c r="AD2656" s="12">
        <v>273306</v>
      </c>
      <c r="AE2656" s="12">
        <v>106310000</v>
      </c>
      <c r="AF2656" s="12" t="s">
        <v>192</v>
      </c>
      <c r="AG2656" s="12" t="s">
        <v>159</v>
      </c>
      <c r="AH2656" s="12">
        <v>1</v>
      </c>
      <c r="AI2656" s="11"/>
      <c r="AJ2656" s="11"/>
      <c r="AK2656" s="11"/>
    </row>
    <row r="2657" spans="1:37" s="12" customFormat="1">
      <c r="A2657" s="12">
        <v>4001257</v>
      </c>
      <c r="B2657" s="12">
        <v>4001201</v>
      </c>
      <c r="C2657" s="12" t="s">
        <v>73</v>
      </c>
      <c r="D2657" s="12">
        <v>20</v>
      </c>
      <c r="E2657" s="12">
        <v>57</v>
      </c>
      <c r="F2657" s="11">
        <v>200</v>
      </c>
      <c r="G2657" s="12">
        <v>4</v>
      </c>
      <c r="H2657" s="12">
        <v>711</v>
      </c>
      <c r="I2657" s="12">
        <v>613</v>
      </c>
      <c r="J2657" s="12">
        <v>622</v>
      </c>
      <c r="K2657" s="12">
        <v>631</v>
      </c>
      <c r="L2657" s="12">
        <v>2</v>
      </c>
      <c r="M2657" s="12">
        <v>60</v>
      </c>
      <c r="N2657" s="12">
        <v>5210</v>
      </c>
      <c r="O2657" s="12">
        <v>1</v>
      </c>
      <c r="P2657" s="12">
        <v>40012</v>
      </c>
      <c r="Q2657" s="12">
        <v>1</v>
      </c>
      <c r="R2657" s="12">
        <v>4065000</v>
      </c>
      <c r="S2657" s="12">
        <v>5005</v>
      </c>
      <c r="T2657" s="12">
        <v>5006</v>
      </c>
      <c r="U2657" s="12">
        <v>5</v>
      </c>
      <c r="V2657" s="12">
        <v>419991</v>
      </c>
      <c r="W2657" s="12">
        <v>6</v>
      </c>
      <c r="X2657" s="12">
        <v>32814</v>
      </c>
      <c r="Y2657" s="12">
        <v>21</v>
      </c>
      <c r="Z2657" s="12">
        <v>21846</v>
      </c>
      <c r="AA2657" s="12">
        <v>0</v>
      </c>
      <c r="AB2657" s="12">
        <v>0</v>
      </c>
      <c r="AC2657" s="12">
        <v>0</v>
      </c>
      <c r="AD2657" s="12">
        <v>298327</v>
      </c>
      <c r="AE2657" s="12">
        <v>110350000</v>
      </c>
      <c r="AF2657" s="12" t="s">
        <v>193</v>
      </c>
      <c r="AG2657" s="12" t="s">
        <v>158</v>
      </c>
      <c r="AH2657" s="12">
        <v>1</v>
      </c>
    </row>
    <row r="2658" spans="1:37" s="12" customFormat="1">
      <c r="A2658" s="12">
        <v>4001258</v>
      </c>
      <c r="B2658" s="12">
        <v>4001201</v>
      </c>
      <c r="C2658" s="12" t="s">
        <v>73</v>
      </c>
      <c r="D2658" s="12">
        <v>20</v>
      </c>
      <c r="E2658" s="12">
        <v>58</v>
      </c>
      <c r="F2658" s="11">
        <v>200</v>
      </c>
      <c r="G2658" s="12">
        <v>4</v>
      </c>
      <c r="H2658" s="12">
        <v>713</v>
      </c>
      <c r="I2658" s="12">
        <v>732</v>
      </c>
      <c r="J2658" s="12">
        <v>621</v>
      </c>
      <c r="K2658" s="12">
        <v>633</v>
      </c>
      <c r="L2658" s="12">
        <v>2</v>
      </c>
      <c r="M2658" s="12">
        <v>60</v>
      </c>
      <c r="N2658" s="12">
        <v>5410</v>
      </c>
      <c r="O2658" s="12">
        <v>1</v>
      </c>
      <c r="P2658" s="12">
        <v>40012</v>
      </c>
      <c r="Q2658" s="12">
        <v>1</v>
      </c>
      <c r="R2658" s="12">
        <v>4085000</v>
      </c>
      <c r="S2658" s="12">
        <v>5005</v>
      </c>
      <c r="T2658" s="12">
        <v>5006</v>
      </c>
      <c r="U2658" s="12">
        <v>5</v>
      </c>
      <c r="V2658" s="12">
        <v>444902</v>
      </c>
      <c r="W2658" s="12">
        <v>6</v>
      </c>
      <c r="X2658" s="12">
        <v>33753</v>
      </c>
      <c r="Y2658" s="12">
        <v>21</v>
      </c>
      <c r="Z2658" s="12">
        <v>22221</v>
      </c>
      <c r="AA2658" s="12">
        <v>0</v>
      </c>
      <c r="AB2658" s="12">
        <v>0</v>
      </c>
      <c r="AC2658" s="12">
        <v>0</v>
      </c>
      <c r="AD2658" s="12">
        <v>323348</v>
      </c>
      <c r="AE2658" s="12">
        <v>114415000</v>
      </c>
      <c r="AF2658" s="12" t="s">
        <v>194</v>
      </c>
      <c r="AG2658" s="12" t="s">
        <v>159</v>
      </c>
      <c r="AH2658" s="12">
        <v>1</v>
      </c>
      <c r="AI2658" s="11"/>
      <c r="AJ2658" s="11"/>
      <c r="AK2658" s="11"/>
    </row>
    <row r="2659" spans="1:37" s="12" customFormat="1">
      <c r="A2659" s="12">
        <v>4001259</v>
      </c>
      <c r="B2659" s="12">
        <v>4001201</v>
      </c>
      <c r="C2659" s="12" t="s">
        <v>73</v>
      </c>
      <c r="D2659" s="12">
        <v>20</v>
      </c>
      <c r="E2659" s="12">
        <v>59</v>
      </c>
      <c r="F2659" s="11">
        <v>200</v>
      </c>
      <c r="G2659" s="12">
        <v>4</v>
      </c>
      <c r="H2659" s="12">
        <v>712</v>
      </c>
      <c r="I2659" s="12">
        <v>731</v>
      </c>
      <c r="J2659" s="12">
        <v>623</v>
      </c>
      <c r="K2659" s="12">
        <v>632</v>
      </c>
      <c r="L2659" s="12">
        <v>2</v>
      </c>
      <c r="M2659" s="12">
        <v>60</v>
      </c>
      <c r="N2659" s="12">
        <v>5610</v>
      </c>
      <c r="O2659" s="12">
        <v>1</v>
      </c>
      <c r="P2659" s="12">
        <v>40012</v>
      </c>
      <c r="Q2659" s="12">
        <v>1</v>
      </c>
      <c r="R2659" s="12">
        <v>4720000</v>
      </c>
      <c r="S2659" s="12">
        <v>5005</v>
      </c>
      <c r="T2659" s="12">
        <v>5006</v>
      </c>
      <c r="U2659" s="12">
        <v>5</v>
      </c>
      <c r="V2659" s="12">
        <v>452436</v>
      </c>
      <c r="W2659" s="12">
        <v>6</v>
      </c>
      <c r="X2659" s="12">
        <v>34694</v>
      </c>
      <c r="Y2659" s="12">
        <v>21</v>
      </c>
      <c r="Z2659" s="12">
        <v>23458</v>
      </c>
      <c r="AA2659" s="12">
        <v>0</v>
      </c>
      <c r="AB2659" s="12">
        <v>0</v>
      </c>
      <c r="AC2659" s="12">
        <v>0</v>
      </c>
      <c r="AD2659" s="12">
        <v>353732</v>
      </c>
      <c r="AE2659" s="12">
        <v>118500000</v>
      </c>
      <c r="AF2659" s="12" t="s">
        <v>195</v>
      </c>
      <c r="AG2659" s="12" t="s">
        <v>136</v>
      </c>
      <c r="AH2659" s="12">
        <v>1</v>
      </c>
      <c r="AI2659" s="11"/>
      <c r="AJ2659" s="11"/>
      <c r="AK2659" s="11"/>
    </row>
    <row r="2660" spans="1:37" s="12" customFormat="1">
      <c r="A2660" s="12">
        <v>4001260</v>
      </c>
      <c r="B2660" s="12">
        <v>4001201</v>
      </c>
      <c r="C2660" s="12" t="s">
        <v>73</v>
      </c>
      <c r="D2660" s="12">
        <v>20</v>
      </c>
      <c r="E2660" s="12">
        <v>60</v>
      </c>
      <c r="F2660" s="11">
        <v>200</v>
      </c>
      <c r="G2660" s="12">
        <v>0</v>
      </c>
      <c r="H2660" s="12">
        <v>0</v>
      </c>
      <c r="I2660" s="12">
        <v>0</v>
      </c>
      <c r="J2660" s="12">
        <v>0</v>
      </c>
      <c r="K2660" s="12">
        <v>0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12">
        <v>0</v>
      </c>
      <c r="R2660" s="12">
        <v>0</v>
      </c>
      <c r="S2660" s="12">
        <v>5006</v>
      </c>
      <c r="T2660" s="12">
        <v>0</v>
      </c>
      <c r="U2660" s="12">
        <v>5</v>
      </c>
      <c r="V2660" s="12">
        <v>460880</v>
      </c>
      <c r="W2660" s="12">
        <v>6</v>
      </c>
      <c r="X2660" s="12">
        <v>35750</v>
      </c>
      <c r="Y2660" s="12">
        <v>21</v>
      </c>
      <c r="Z2660" s="12">
        <v>23880</v>
      </c>
      <c r="AA2660" s="12">
        <v>0</v>
      </c>
      <c r="AB2660" s="12">
        <v>0</v>
      </c>
      <c r="AC2660" s="12">
        <v>0</v>
      </c>
      <c r="AD2660" s="12">
        <v>384116</v>
      </c>
      <c r="AE2660" s="12">
        <v>123220000</v>
      </c>
      <c r="AF2660" s="12">
        <v>0</v>
      </c>
      <c r="AG2660" s="12">
        <v>0</v>
      </c>
      <c r="AH2660" s="12">
        <v>0</v>
      </c>
      <c r="AI2660" s="11"/>
      <c r="AJ2660" s="11"/>
      <c r="AK2660" s="11"/>
    </row>
    <row r="2661" spans="1:37" s="12" customFormat="1">
      <c r="A2661" s="12">
        <v>4002351</v>
      </c>
      <c r="B2661" s="12">
        <v>4002301</v>
      </c>
      <c r="C2661" s="12" t="s">
        <v>74</v>
      </c>
      <c r="D2661" s="12">
        <v>20</v>
      </c>
      <c r="E2661" s="12">
        <v>51</v>
      </c>
      <c r="F2661" s="11">
        <v>200</v>
      </c>
      <c r="G2661" s="12">
        <v>4</v>
      </c>
      <c r="H2661" s="12">
        <v>613</v>
      </c>
      <c r="I2661" s="12">
        <v>632</v>
      </c>
      <c r="J2661" s="12">
        <v>621</v>
      </c>
      <c r="K2661" s="12">
        <v>633</v>
      </c>
      <c r="L2661" s="12">
        <v>2</v>
      </c>
      <c r="M2661" s="12">
        <v>60</v>
      </c>
      <c r="N2661" s="12">
        <v>4010</v>
      </c>
      <c r="O2661" s="12">
        <v>1</v>
      </c>
      <c r="P2661" s="12">
        <v>40023</v>
      </c>
      <c r="Q2661" s="12">
        <v>1</v>
      </c>
      <c r="R2661" s="12">
        <v>3915000</v>
      </c>
      <c r="S2661" s="12">
        <v>5005</v>
      </c>
      <c r="T2661" s="12">
        <v>5006</v>
      </c>
      <c r="U2661" s="12">
        <v>5</v>
      </c>
      <c r="V2661" s="12">
        <v>323191</v>
      </c>
      <c r="W2661" s="12">
        <v>6</v>
      </c>
      <c r="X2661" s="12">
        <v>27239</v>
      </c>
      <c r="Y2661" s="12">
        <v>21</v>
      </c>
      <c r="Z2661" s="12">
        <v>17036</v>
      </c>
      <c r="AA2661" s="12">
        <v>0</v>
      </c>
      <c r="AB2661" s="12">
        <v>0</v>
      </c>
      <c r="AC2661" s="12">
        <v>0</v>
      </c>
      <c r="AD2661" s="12">
        <v>169657</v>
      </c>
      <c r="AE2661" s="12">
        <v>86485000</v>
      </c>
      <c r="AF2661" s="12" t="s">
        <v>187</v>
      </c>
      <c r="AG2661" s="12" t="s">
        <v>158</v>
      </c>
      <c r="AH2661" s="12">
        <v>1</v>
      </c>
      <c r="AI2661" s="11"/>
      <c r="AJ2661" s="11"/>
      <c r="AK2661" s="11"/>
    </row>
    <row r="2662" spans="1:37" s="12" customFormat="1">
      <c r="A2662" s="12">
        <v>4002352</v>
      </c>
      <c r="B2662" s="12">
        <v>4002301</v>
      </c>
      <c r="C2662" s="12" t="s">
        <v>74</v>
      </c>
      <c r="D2662" s="12">
        <v>20</v>
      </c>
      <c r="E2662" s="12">
        <v>52</v>
      </c>
      <c r="F2662" s="11">
        <v>200</v>
      </c>
      <c r="G2662" s="12">
        <v>4</v>
      </c>
      <c r="H2662" s="12">
        <v>612</v>
      </c>
      <c r="I2662" s="12">
        <v>631</v>
      </c>
      <c r="J2662" s="12">
        <v>623</v>
      </c>
      <c r="K2662" s="12">
        <v>632</v>
      </c>
      <c r="L2662" s="12">
        <v>2</v>
      </c>
      <c r="M2662" s="12">
        <v>60</v>
      </c>
      <c r="N2662" s="12">
        <v>4210</v>
      </c>
      <c r="O2662" s="12">
        <v>1</v>
      </c>
      <c r="P2662" s="12">
        <v>40023</v>
      </c>
      <c r="Q2662" s="12">
        <v>1</v>
      </c>
      <c r="R2662" s="12">
        <v>3940000</v>
      </c>
      <c r="S2662" s="12">
        <v>5005</v>
      </c>
      <c r="T2662" s="12">
        <v>5006</v>
      </c>
      <c r="U2662" s="12">
        <v>5</v>
      </c>
      <c r="V2662" s="12">
        <v>347969</v>
      </c>
      <c r="W2662" s="12">
        <v>6</v>
      </c>
      <c r="X2662" s="12">
        <v>28161</v>
      </c>
      <c r="Y2662" s="12">
        <v>21</v>
      </c>
      <c r="Z2662" s="12">
        <v>17404</v>
      </c>
      <c r="AA2662" s="12">
        <v>0</v>
      </c>
      <c r="AB2662" s="12">
        <v>0</v>
      </c>
      <c r="AC2662" s="12">
        <v>0</v>
      </c>
      <c r="AD2662" s="12">
        <v>189314</v>
      </c>
      <c r="AE2662" s="12">
        <v>90400000</v>
      </c>
      <c r="AF2662" s="12" t="s">
        <v>188</v>
      </c>
      <c r="AG2662" s="12" t="s">
        <v>159</v>
      </c>
      <c r="AH2662" s="12">
        <v>1</v>
      </c>
      <c r="AI2662" s="11"/>
      <c r="AJ2662" s="11"/>
      <c r="AK2662" s="11"/>
    </row>
    <row r="2663" spans="1:37" s="12" customFormat="1">
      <c r="A2663" s="12">
        <v>4002353</v>
      </c>
      <c r="B2663" s="12">
        <v>4002301</v>
      </c>
      <c r="C2663" s="12" t="s">
        <v>74</v>
      </c>
      <c r="D2663" s="12">
        <v>20</v>
      </c>
      <c r="E2663" s="12">
        <v>53</v>
      </c>
      <c r="F2663" s="11">
        <v>200</v>
      </c>
      <c r="G2663" s="12">
        <v>4</v>
      </c>
      <c r="H2663" s="12">
        <v>611</v>
      </c>
      <c r="I2663" s="12">
        <v>633</v>
      </c>
      <c r="J2663" s="12">
        <v>622</v>
      </c>
      <c r="K2663" s="12">
        <v>631</v>
      </c>
      <c r="L2663" s="12">
        <v>2</v>
      </c>
      <c r="M2663" s="12">
        <v>60</v>
      </c>
      <c r="N2663" s="12">
        <v>4410</v>
      </c>
      <c r="O2663" s="12">
        <v>1</v>
      </c>
      <c r="P2663" s="12">
        <v>40023</v>
      </c>
      <c r="Q2663" s="12">
        <v>1</v>
      </c>
      <c r="R2663" s="12">
        <v>3965000</v>
      </c>
      <c r="S2663" s="12">
        <v>5005</v>
      </c>
      <c r="T2663" s="12">
        <v>5006</v>
      </c>
      <c r="U2663" s="12">
        <v>5</v>
      </c>
      <c r="V2663" s="12">
        <v>355369</v>
      </c>
      <c r="W2663" s="12">
        <v>6</v>
      </c>
      <c r="X2663" s="12">
        <v>29086</v>
      </c>
      <c r="Y2663" s="12">
        <v>21</v>
      </c>
      <c r="Z2663" s="12">
        <v>18634</v>
      </c>
      <c r="AA2663" s="12">
        <v>0</v>
      </c>
      <c r="AB2663" s="12">
        <v>0</v>
      </c>
      <c r="AC2663" s="12">
        <v>0</v>
      </c>
      <c r="AD2663" s="12">
        <v>208971</v>
      </c>
      <c r="AE2663" s="12">
        <v>94340000</v>
      </c>
      <c r="AF2663" s="12" t="s">
        <v>189</v>
      </c>
      <c r="AG2663" s="12" t="s">
        <v>158</v>
      </c>
      <c r="AH2663" s="12">
        <v>1</v>
      </c>
      <c r="AI2663" s="11"/>
      <c r="AJ2663" s="11"/>
      <c r="AK2663" s="11"/>
    </row>
    <row r="2664" spans="1:37" s="12" customFormat="1">
      <c r="A2664" s="12">
        <v>4002354</v>
      </c>
      <c r="B2664" s="12">
        <v>4002301</v>
      </c>
      <c r="C2664" s="12" t="s">
        <v>74</v>
      </c>
      <c r="D2664" s="12">
        <v>20</v>
      </c>
      <c r="E2664" s="12">
        <v>54</v>
      </c>
      <c r="F2664" s="11">
        <v>200</v>
      </c>
      <c r="G2664" s="12">
        <v>4</v>
      </c>
      <c r="H2664" s="12">
        <v>613</v>
      </c>
      <c r="I2664" s="12">
        <v>632</v>
      </c>
      <c r="J2664" s="12">
        <v>621</v>
      </c>
      <c r="K2664" s="12">
        <v>633</v>
      </c>
      <c r="L2664" s="12">
        <v>2</v>
      </c>
      <c r="M2664" s="12">
        <v>60</v>
      </c>
      <c r="N2664" s="12">
        <v>4610</v>
      </c>
      <c r="O2664" s="12">
        <v>1</v>
      </c>
      <c r="P2664" s="12">
        <v>40023</v>
      </c>
      <c r="Q2664" s="12">
        <v>1</v>
      </c>
      <c r="R2664" s="12">
        <v>3990000</v>
      </c>
      <c r="S2664" s="12">
        <v>5005</v>
      </c>
      <c r="T2664" s="12">
        <v>5006</v>
      </c>
      <c r="U2664" s="12">
        <v>5</v>
      </c>
      <c r="V2664" s="12">
        <v>380191</v>
      </c>
      <c r="W2664" s="12">
        <v>6</v>
      </c>
      <c r="X2664" s="12">
        <v>30014</v>
      </c>
      <c r="Y2664" s="12">
        <v>21</v>
      </c>
      <c r="Z2664" s="12">
        <v>19006</v>
      </c>
      <c r="AA2664" s="12">
        <v>0</v>
      </c>
      <c r="AB2664" s="12">
        <v>0</v>
      </c>
      <c r="AC2664" s="12">
        <v>0</v>
      </c>
      <c r="AD2664" s="12">
        <v>228628</v>
      </c>
      <c r="AE2664" s="12">
        <v>98305000</v>
      </c>
      <c r="AF2664" s="12" t="s">
        <v>190</v>
      </c>
      <c r="AG2664" s="12" t="s">
        <v>159</v>
      </c>
      <c r="AH2664" s="12">
        <v>1</v>
      </c>
      <c r="AI2664" s="11"/>
      <c r="AJ2664" s="11"/>
      <c r="AK2664" s="11"/>
    </row>
    <row r="2665" spans="1:37" s="12" customFormat="1">
      <c r="A2665" s="12">
        <v>4002355</v>
      </c>
      <c r="B2665" s="12">
        <v>4002301</v>
      </c>
      <c r="C2665" s="12" t="s">
        <v>74</v>
      </c>
      <c r="D2665" s="12">
        <v>20</v>
      </c>
      <c r="E2665" s="12">
        <v>55</v>
      </c>
      <c r="F2665" s="11">
        <v>200</v>
      </c>
      <c r="G2665" s="12">
        <v>4</v>
      </c>
      <c r="H2665" s="12">
        <v>712</v>
      </c>
      <c r="I2665" s="12">
        <v>631</v>
      </c>
      <c r="J2665" s="12">
        <v>623</v>
      </c>
      <c r="K2665" s="12">
        <v>632</v>
      </c>
      <c r="L2665" s="12">
        <v>2</v>
      </c>
      <c r="M2665" s="12">
        <v>60</v>
      </c>
      <c r="N2665" s="12">
        <v>4810</v>
      </c>
      <c r="O2665" s="12">
        <v>1</v>
      </c>
      <c r="P2665" s="12">
        <v>40023</v>
      </c>
      <c r="Q2665" s="12">
        <v>1</v>
      </c>
      <c r="R2665" s="12">
        <v>4015000</v>
      </c>
      <c r="S2665" s="12">
        <v>5005</v>
      </c>
      <c r="T2665" s="12">
        <v>5006</v>
      </c>
      <c r="U2665" s="12">
        <v>5</v>
      </c>
      <c r="V2665" s="12">
        <v>387636</v>
      </c>
      <c r="W2665" s="12">
        <v>6</v>
      </c>
      <c r="X2665" s="12">
        <v>30944</v>
      </c>
      <c r="Y2665" s="12">
        <v>21</v>
      </c>
      <c r="Z2665" s="12">
        <v>20238</v>
      </c>
      <c r="AA2665" s="12">
        <v>0</v>
      </c>
      <c r="AB2665" s="12">
        <v>0</v>
      </c>
      <c r="AC2665" s="12">
        <v>0</v>
      </c>
      <c r="AD2665" s="12">
        <v>248285</v>
      </c>
      <c r="AE2665" s="12">
        <v>102295000</v>
      </c>
      <c r="AF2665" s="12" t="s">
        <v>191</v>
      </c>
      <c r="AG2665" s="12" t="s">
        <v>158</v>
      </c>
      <c r="AH2665" s="12">
        <v>1</v>
      </c>
      <c r="AI2665" s="11"/>
      <c r="AJ2665" s="11"/>
      <c r="AK2665" s="11"/>
    </row>
    <row r="2666" spans="1:37" s="12" customFormat="1">
      <c r="A2666" s="12">
        <v>4002356</v>
      </c>
      <c r="B2666" s="12">
        <v>4002301</v>
      </c>
      <c r="C2666" s="12" t="s">
        <v>74</v>
      </c>
      <c r="D2666" s="12">
        <v>20</v>
      </c>
      <c r="E2666" s="12">
        <v>56</v>
      </c>
      <c r="F2666" s="11">
        <v>200</v>
      </c>
      <c r="G2666" s="12">
        <v>4</v>
      </c>
      <c r="H2666" s="12">
        <v>711</v>
      </c>
      <c r="I2666" s="12">
        <v>613</v>
      </c>
      <c r="J2666" s="12">
        <v>622</v>
      </c>
      <c r="K2666" s="12">
        <v>631</v>
      </c>
      <c r="L2666" s="12">
        <v>2</v>
      </c>
      <c r="M2666" s="12">
        <v>60</v>
      </c>
      <c r="N2666" s="12">
        <v>5010</v>
      </c>
      <c r="O2666" s="12">
        <v>1</v>
      </c>
      <c r="P2666" s="12">
        <v>40023</v>
      </c>
      <c r="Q2666" s="12">
        <v>1</v>
      </c>
      <c r="R2666" s="12">
        <v>4040000</v>
      </c>
      <c r="S2666" s="12">
        <v>5005</v>
      </c>
      <c r="T2666" s="12">
        <v>5006</v>
      </c>
      <c r="U2666" s="12">
        <v>5</v>
      </c>
      <c r="V2666" s="12">
        <v>412502</v>
      </c>
      <c r="W2666" s="12">
        <v>6</v>
      </c>
      <c r="X2666" s="12">
        <v>31878</v>
      </c>
      <c r="Y2666" s="12">
        <v>21</v>
      </c>
      <c r="Z2666" s="12">
        <v>20611</v>
      </c>
      <c r="AA2666" s="12">
        <v>0</v>
      </c>
      <c r="AB2666" s="12">
        <v>0</v>
      </c>
      <c r="AC2666" s="12">
        <v>0</v>
      </c>
      <c r="AD2666" s="12">
        <v>273306</v>
      </c>
      <c r="AE2666" s="12">
        <v>106310000</v>
      </c>
      <c r="AF2666" s="12" t="s">
        <v>192</v>
      </c>
      <c r="AG2666" s="12" t="s">
        <v>159</v>
      </c>
      <c r="AH2666" s="12">
        <v>1</v>
      </c>
      <c r="AI2666" s="11"/>
      <c r="AJ2666" s="11"/>
      <c r="AK2666" s="11"/>
    </row>
    <row r="2667" spans="1:37" s="12" customFormat="1">
      <c r="A2667" s="12">
        <v>4002357</v>
      </c>
      <c r="B2667" s="12">
        <v>4002301</v>
      </c>
      <c r="C2667" s="12" t="s">
        <v>74</v>
      </c>
      <c r="D2667" s="12">
        <v>20</v>
      </c>
      <c r="E2667" s="12">
        <v>57</v>
      </c>
      <c r="F2667" s="11">
        <v>200</v>
      </c>
      <c r="G2667" s="12">
        <v>4</v>
      </c>
      <c r="H2667" s="12">
        <v>713</v>
      </c>
      <c r="I2667" s="12">
        <v>622</v>
      </c>
      <c r="J2667" s="12">
        <v>621</v>
      </c>
      <c r="K2667" s="12">
        <v>633</v>
      </c>
      <c r="L2667" s="12">
        <v>2</v>
      </c>
      <c r="M2667" s="12">
        <v>60</v>
      </c>
      <c r="N2667" s="12">
        <v>5210</v>
      </c>
      <c r="O2667" s="12">
        <v>1</v>
      </c>
      <c r="P2667" s="12">
        <v>40023</v>
      </c>
      <c r="Q2667" s="12">
        <v>1</v>
      </c>
      <c r="R2667" s="12">
        <v>4065000</v>
      </c>
      <c r="S2667" s="12">
        <v>5005</v>
      </c>
      <c r="T2667" s="12">
        <v>5006</v>
      </c>
      <c r="U2667" s="12">
        <v>5</v>
      </c>
      <c r="V2667" s="12">
        <v>419991</v>
      </c>
      <c r="W2667" s="12">
        <v>6</v>
      </c>
      <c r="X2667" s="12">
        <v>32814</v>
      </c>
      <c r="Y2667" s="12">
        <v>21</v>
      </c>
      <c r="Z2667" s="12">
        <v>21846</v>
      </c>
      <c r="AA2667" s="12">
        <v>0</v>
      </c>
      <c r="AB2667" s="12">
        <v>0</v>
      </c>
      <c r="AC2667" s="12">
        <v>0</v>
      </c>
      <c r="AD2667" s="12">
        <v>298327</v>
      </c>
      <c r="AE2667" s="12">
        <v>110350000</v>
      </c>
      <c r="AF2667" s="12" t="s">
        <v>193</v>
      </c>
      <c r="AG2667" s="12" t="s">
        <v>158</v>
      </c>
      <c r="AH2667" s="12">
        <v>1</v>
      </c>
      <c r="AI2667" s="11"/>
      <c r="AJ2667" s="11"/>
      <c r="AK2667" s="11"/>
    </row>
    <row r="2668" spans="1:37" s="12" customFormat="1">
      <c r="A2668" s="12">
        <v>4002358</v>
      </c>
      <c r="B2668" s="12">
        <v>4002301</v>
      </c>
      <c r="C2668" s="12" t="s">
        <v>74</v>
      </c>
      <c r="D2668" s="12">
        <v>20</v>
      </c>
      <c r="E2668" s="12">
        <v>58</v>
      </c>
      <c r="F2668" s="11">
        <v>200</v>
      </c>
      <c r="G2668" s="12">
        <v>4</v>
      </c>
      <c r="H2668" s="12">
        <v>712</v>
      </c>
      <c r="I2668" s="12">
        <v>731</v>
      </c>
      <c r="J2668" s="12">
        <v>623</v>
      </c>
      <c r="K2668" s="12">
        <v>632</v>
      </c>
      <c r="L2668" s="12">
        <v>2</v>
      </c>
      <c r="M2668" s="12">
        <v>60</v>
      </c>
      <c r="N2668" s="12">
        <v>5410</v>
      </c>
      <c r="O2668" s="12">
        <v>1</v>
      </c>
      <c r="P2668" s="12">
        <v>40023</v>
      </c>
      <c r="Q2668" s="12">
        <v>1</v>
      </c>
      <c r="R2668" s="12">
        <v>4085000</v>
      </c>
      <c r="S2668" s="12">
        <v>5005</v>
      </c>
      <c r="T2668" s="12">
        <v>5006</v>
      </c>
      <c r="U2668" s="12">
        <v>5</v>
      </c>
      <c r="V2668" s="12">
        <v>444902</v>
      </c>
      <c r="W2668" s="12">
        <v>6</v>
      </c>
      <c r="X2668" s="12">
        <v>33753</v>
      </c>
      <c r="Y2668" s="12">
        <v>21</v>
      </c>
      <c r="Z2668" s="12">
        <v>22221</v>
      </c>
      <c r="AA2668" s="12">
        <v>0</v>
      </c>
      <c r="AB2668" s="12">
        <v>0</v>
      </c>
      <c r="AC2668" s="12">
        <v>0</v>
      </c>
      <c r="AD2668" s="12">
        <v>323348</v>
      </c>
      <c r="AE2668" s="12">
        <v>114415000</v>
      </c>
      <c r="AF2668" s="12" t="s">
        <v>194</v>
      </c>
      <c r="AG2668" s="12" t="s">
        <v>159</v>
      </c>
      <c r="AH2668" s="12">
        <v>1</v>
      </c>
      <c r="AI2668" s="11"/>
      <c r="AJ2668" s="11"/>
      <c r="AK2668" s="11"/>
    </row>
    <row r="2669" spans="1:37" s="12" customFormat="1">
      <c r="A2669" s="12">
        <v>4002359</v>
      </c>
      <c r="B2669" s="12">
        <v>4002301</v>
      </c>
      <c r="C2669" s="12" t="s">
        <v>74</v>
      </c>
      <c r="D2669" s="12">
        <v>20</v>
      </c>
      <c r="E2669" s="12">
        <v>59</v>
      </c>
      <c r="F2669" s="11">
        <v>200</v>
      </c>
      <c r="G2669" s="12">
        <v>4</v>
      </c>
      <c r="H2669" s="12">
        <v>711</v>
      </c>
      <c r="I2669" s="12">
        <v>723</v>
      </c>
      <c r="J2669" s="12">
        <v>622</v>
      </c>
      <c r="K2669" s="12">
        <v>631</v>
      </c>
      <c r="L2669" s="12">
        <v>2</v>
      </c>
      <c r="M2669" s="12">
        <v>60</v>
      </c>
      <c r="N2669" s="12">
        <v>5610</v>
      </c>
      <c r="O2669" s="12">
        <v>1</v>
      </c>
      <c r="P2669" s="12">
        <v>40023</v>
      </c>
      <c r="Q2669" s="12">
        <v>1</v>
      </c>
      <c r="R2669" s="12">
        <v>4720000</v>
      </c>
      <c r="S2669" s="12">
        <v>5005</v>
      </c>
      <c r="T2669" s="12">
        <v>5006</v>
      </c>
      <c r="U2669" s="12">
        <v>5</v>
      </c>
      <c r="V2669" s="12">
        <v>452436</v>
      </c>
      <c r="W2669" s="12">
        <v>6</v>
      </c>
      <c r="X2669" s="12">
        <v>34694</v>
      </c>
      <c r="Y2669" s="12">
        <v>21</v>
      </c>
      <c r="Z2669" s="12">
        <v>23458</v>
      </c>
      <c r="AA2669" s="12">
        <v>0</v>
      </c>
      <c r="AB2669" s="12">
        <v>0</v>
      </c>
      <c r="AC2669" s="12">
        <v>0</v>
      </c>
      <c r="AD2669" s="12">
        <v>353732</v>
      </c>
      <c r="AE2669" s="12">
        <v>118500000</v>
      </c>
      <c r="AF2669" s="12" t="s">
        <v>195</v>
      </c>
      <c r="AG2669" s="12" t="s">
        <v>136</v>
      </c>
      <c r="AH2669" s="12">
        <v>1</v>
      </c>
      <c r="AI2669" s="11"/>
      <c r="AJ2669" s="11"/>
      <c r="AK2669" s="11"/>
    </row>
    <row r="2670" spans="1:37" s="12" customFormat="1">
      <c r="A2670" s="12">
        <v>4002360</v>
      </c>
      <c r="B2670" s="12">
        <v>4002301</v>
      </c>
      <c r="C2670" s="12" t="s">
        <v>74</v>
      </c>
      <c r="D2670" s="12">
        <v>20</v>
      </c>
      <c r="E2670" s="12">
        <v>60</v>
      </c>
      <c r="F2670" s="11">
        <v>200</v>
      </c>
      <c r="G2670" s="12">
        <v>0</v>
      </c>
      <c r="H2670" s="12">
        <v>0</v>
      </c>
      <c r="I2670" s="12">
        <v>0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  <c r="O2670" s="12">
        <v>0</v>
      </c>
      <c r="P2670" s="12">
        <v>0</v>
      </c>
      <c r="Q2670" s="12">
        <v>0</v>
      </c>
      <c r="R2670" s="12">
        <v>0</v>
      </c>
      <c r="S2670" s="12">
        <v>5006</v>
      </c>
      <c r="T2670" s="12">
        <v>0</v>
      </c>
      <c r="U2670" s="12">
        <v>5</v>
      </c>
      <c r="V2670" s="12">
        <v>460880</v>
      </c>
      <c r="W2670" s="12">
        <v>6</v>
      </c>
      <c r="X2670" s="12">
        <v>35750</v>
      </c>
      <c r="Y2670" s="12">
        <v>21</v>
      </c>
      <c r="Z2670" s="12">
        <v>23880</v>
      </c>
      <c r="AA2670" s="12">
        <v>0</v>
      </c>
      <c r="AB2670" s="12">
        <v>0</v>
      </c>
      <c r="AC2670" s="12">
        <v>0</v>
      </c>
      <c r="AD2670" s="12">
        <v>384116</v>
      </c>
      <c r="AE2670" s="12">
        <v>123220000</v>
      </c>
      <c r="AF2670" s="12">
        <v>0</v>
      </c>
      <c r="AG2670" s="12">
        <v>0</v>
      </c>
      <c r="AH2670" s="12">
        <v>0</v>
      </c>
      <c r="AI2670" s="11"/>
      <c r="AJ2670" s="11"/>
      <c r="AK2670" s="11"/>
    </row>
    <row r="2671" spans="1:37" s="12" customFormat="1">
      <c r="A2671" s="12">
        <v>4004551</v>
      </c>
      <c r="B2671" s="12">
        <v>4004501</v>
      </c>
      <c r="C2671" s="12" t="s">
        <v>75</v>
      </c>
      <c r="D2671" s="12">
        <v>23</v>
      </c>
      <c r="E2671" s="12">
        <v>51</v>
      </c>
      <c r="F2671" s="11">
        <v>200</v>
      </c>
      <c r="G2671" s="12">
        <v>4</v>
      </c>
      <c r="H2671" s="12">
        <v>612</v>
      </c>
      <c r="I2671" s="12">
        <v>631</v>
      </c>
      <c r="J2671" s="12">
        <v>623</v>
      </c>
      <c r="K2671" s="12">
        <v>632</v>
      </c>
      <c r="L2671" s="12">
        <v>2</v>
      </c>
      <c r="M2671" s="12">
        <v>60</v>
      </c>
      <c r="N2671" s="12">
        <v>4010</v>
      </c>
      <c r="O2671" s="12">
        <v>1</v>
      </c>
      <c r="P2671" s="12">
        <v>40045</v>
      </c>
      <c r="Q2671" s="12">
        <v>1</v>
      </c>
      <c r="R2671" s="12">
        <v>3915000</v>
      </c>
      <c r="S2671" s="12">
        <v>5005</v>
      </c>
      <c r="T2671" s="12">
        <v>5006</v>
      </c>
      <c r="U2671" s="12">
        <v>5</v>
      </c>
      <c r="V2671" s="12">
        <v>370534</v>
      </c>
      <c r="W2671" s="12">
        <v>6</v>
      </c>
      <c r="X2671" s="12">
        <v>31187</v>
      </c>
      <c r="Y2671" s="12">
        <v>21</v>
      </c>
      <c r="Z2671" s="12">
        <v>19335</v>
      </c>
      <c r="AA2671" s="12">
        <v>0</v>
      </c>
      <c r="AB2671" s="12">
        <v>0</v>
      </c>
      <c r="AC2671" s="12">
        <v>0</v>
      </c>
      <c r="AD2671" s="12">
        <v>169657</v>
      </c>
      <c r="AE2671" s="12">
        <v>86485000</v>
      </c>
      <c r="AF2671" s="12" t="s">
        <v>187</v>
      </c>
      <c r="AG2671" s="12" t="s">
        <v>158</v>
      </c>
      <c r="AH2671" s="12">
        <v>1</v>
      </c>
    </row>
    <row r="2672" spans="1:37" s="12" customFormat="1">
      <c r="A2672" s="12">
        <v>4004552</v>
      </c>
      <c r="B2672" s="12">
        <v>4004501</v>
      </c>
      <c r="C2672" s="12" t="s">
        <v>75</v>
      </c>
      <c r="D2672" s="12">
        <v>23</v>
      </c>
      <c r="E2672" s="12">
        <v>52</v>
      </c>
      <c r="F2672" s="11">
        <v>200</v>
      </c>
      <c r="G2672" s="12">
        <v>4</v>
      </c>
      <c r="H2672" s="12">
        <v>611</v>
      </c>
      <c r="I2672" s="12">
        <v>633</v>
      </c>
      <c r="J2672" s="12">
        <v>622</v>
      </c>
      <c r="K2672" s="12">
        <v>631</v>
      </c>
      <c r="L2672" s="12">
        <v>2</v>
      </c>
      <c r="M2672" s="12">
        <v>60</v>
      </c>
      <c r="N2672" s="12">
        <v>4210</v>
      </c>
      <c r="O2672" s="12">
        <v>1</v>
      </c>
      <c r="P2672" s="12">
        <v>40045</v>
      </c>
      <c r="Q2672" s="12">
        <v>1</v>
      </c>
      <c r="R2672" s="12">
        <v>3940000</v>
      </c>
      <c r="S2672" s="12">
        <v>5005</v>
      </c>
      <c r="T2672" s="12">
        <v>5006</v>
      </c>
      <c r="U2672" s="12">
        <v>5</v>
      </c>
      <c r="V2672" s="12">
        <v>395312</v>
      </c>
      <c r="W2672" s="12">
        <v>6</v>
      </c>
      <c r="X2672" s="12">
        <v>32109</v>
      </c>
      <c r="Y2672" s="12">
        <v>21</v>
      </c>
      <c r="Z2672" s="12">
        <v>19704</v>
      </c>
      <c r="AA2672" s="12">
        <v>0</v>
      </c>
      <c r="AB2672" s="12">
        <v>0</v>
      </c>
      <c r="AC2672" s="12">
        <v>0</v>
      </c>
      <c r="AD2672" s="12">
        <v>189314</v>
      </c>
      <c r="AE2672" s="12">
        <v>90400000</v>
      </c>
      <c r="AF2672" s="12" t="s">
        <v>188</v>
      </c>
      <c r="AG2672" s="12" t="s">
        <v>159</v>
      </c>
      <c r="AH2672" s="12">
        <v>1</v>
      </c>
    </row>
    <row r="2673" spans="1:34" s="12" customFormat="1">
      <c r="A2673" s="12">
        <v>4004553</v>
      </c>
      <c r="B2673" s="12">
        <v>4004501</v>
      </c>
      <c r="C2673" s="12" t="s">
        <v>75</v>
      </c>
      <c r="D2673" s="12">
        <v>23</v>
      </c>
      <c r="E2673" s="12">
        <v>53</v>
      </c>
      <c r="F2673" s="11">
        <v>200</v>
      </c>
      <c r="G2673" s="12">
        <v>4</v>
      </c>
      <c r="H2673" s="12">
        <v>613</v>
      </c>
      <c r="I2673" s="12">
        <v>632</v>
      </c>
      <c r="J2673" s="12">
        <v>621</v>
      </c>
      <c r="K2673" s="12">
        <v>633</v>
      </c>
      <c r="L2673" s="12">
        <v>2</v>
      </c>
      <c r="M2673" s="12">
        <v>60</v>
      </c>
      <c r="N2673" s="12">
        <v>4410</v>
      </c>
      <c r="O2673" s="12">
        <v>1</v>
      </c>
      <c r="P2673" s="12">
        <v>40045</v>
      </c>
      <c r="Q2673" s="12">
        <v>1</v>
      </c>
      <c r="R2673" s="12">
        <v>3965000</v>
      </c>
      <c r="S2673" s="12">
        <v>5005</v>
      </c>
      <c r="T2673" s="12">
        <v>5006</v>
      </c>
      <c r="U2673" s="12">
        <v>5</v>
      </c>
      <c r="V2673" s="12">
        <v>402712</v>
      </c>
      <c r="W2673" s="12">
        <v>6</v>
      </c>
      <c r="X2673" s="12">
        <v>33034</v>
      </c>
      <c r="Y2673" s="12">
        <v>21</v>
      </c>
      <c r="Z2673" s="12">
        <v>20934</v>
      </c>
      <c r="AA2673" s="12">
        <v>0</v>
      </c>
      <c r="AB2673" s="12">
        <v>0</v>
      </c>
      <c r="AC2673" s="12">
        <v>0</v>
      </c>
      <c r="AD2673" s="12">
        <v>208971</v>
      </c>
      <c r="AE2673" s="12">
        <v>94340000</v>
      </c>
      <c r="AF2673" s="12" t="s">
        <v>189</v>
      </c>
      <c r="AG2673" s="12" t="s">
        <v>158</v>
      </c>
      <c r="AH2673" s="12">
        <v>1</v>
      </c>
    </row>
    <row r="2674" spans="1:34" s="12" customFormat="1">
      <c r="A2674" s="12">
        <v>4004554</v>
      </c>
      <c r="B2674" s="12">
        <v>4004501</v>
      </c>
      <c r="C2674" s="12" t="s">
        <v>75</v>
      </c>
      <c r="D2674" s="12">
        <v>23</v>
      </c>
      <c r="E2674" s="12">
        <v>54</v>
      </c>
      <c r="F2674" s="11">
        <v>200</v>
      </c>
      <c r="G2674" s="12">
        <v>4</v>
      </c>
      <c r="H2674" s="12">
        <v>612</v>
      </c>
      <c r="I2674" s="12">
        <v>631</v>
      </c>
      <c r="J2674" s="12">
        <v>623</v>
      </c>
      <c r="K2674" s="12">
        <v>632</v>
      </c>
      <c r="L2674" s="12">
        <v>2</v>
      </c>
      <c r="M2674" s="12">
        <v>60</v>
      </c>
      <c r="N2674" s="12">
        <v>4610</v>
      </c>
      <c r="O2674" s="12">
        <v>1</v>
      </c>
      <c r="P2674" s="12">
        <v>40045</v>
      </c>
      <c r="Q2674" s="12">
        <v>1</v>
      </c>
      <c r="R2674" s="12">
        <v>3990000</v>
      </c>
      <c r="S2674" s="12">
        <v>5005</v>
      </c>
      <c r="T2674" s="12">
        <v>5006</v>
      </c>
      <c r="U2674" s="12">
        <v>5</v>
      </c>
      <c r="V2674" s="12">
        <v>427534</v>
      </c>
      <c r="W2674" s="12">
        <v>6</v>
      </c>
      <c r="X2674" s="12">
        <v>33962</v>
      </c>
      <c r="Y2674" s="12">
        <v>21</v>
      </c>
      <c r="Z2674" s="12">
        <v>21305</v>
      </c>
      <c r="AA2674" s="12">
        <v>0</v>
      </c>
      <c r="AB2674" s="12">
        <v>0</v>
      </c>
      <c r="AC2674" s="12">
        <v>0</v>
      </c>
      <c r="AD2674" s="12">
        <v>228628</v>
      </c>
      <c r="AE2674" s="12">
        <v>98305000</v>
      </c>
      <c r="AF2674" s="12" t="s">
        <v>190</v>
      </c>
      <c r="AG2674" s="12" t="s">
        <v>159</v>
      </c>
      <c r="AH2674" s="12">
        <v>1</v>
      </c>
    </row>
    <row r="2675" spans="1:34" s="12" customFormat="1">
      <c r="A2675" s="12">
        <v>4004555</v>
      </c>
      <c r="B2675" s="12">
        <v>4004501</v>
      </c>
      <c r="C2675" s="12" t="s">
        <v>75</v>
      </c>
      <c r="D2675" s="12">
        <v>23</v>
      </c>
      <c r="E2675" s="12">
        <v>55</v>
      </c>
      <c r="F2675" s="11">
        <v>200</v>
      </c>
      <c r="G2675" s="12">
        <v>4</v>
      </c>
      <c r="H2675" s="12">
        <v>711</v>
      </c>
      <c r="I2675" s="12">
        <v>623</v>
      </c>
      <c r="J2675" s="12">
        <v>622</v>
      </c>
      <c r="K2675" s="12">
        <v>631</v>
      </c>
      <c r="L2675" s="12">
        <v>2</v>
      </c>
      <c r="M2675" s="12">
        <v>60</v>
      </c>
      <c r="N2675" s="12">
        <v>4810</v>
      </c>
      <c r="O2675" s="12">
        <v>1</v>
      </c>
      <c r="P2675" s="12">
        <v>40045</v>
      </c>
      <c r="Q2675" s="12">
        <v>1</v>
      </c>
      <c r="R2675" s="12">
        <v>4015000</v>
      </c>
      <c r="S2675" s="12">
        <v>5005</v>
      </c>
      <c r="T2675" s="12">
        <v>5006</v>
      </c>
      <c r="U2675" s="12">
        <v>5</v>
      </c>
      <c r="V2675" s="12">
        <v>434979</v>
      </c>
      <c r="W2675" s="12">
        <v>6</v>
      </c>
      <c r="X2675" s="12">
        <v>34892</v>
      </c>
      <c r="Y2675" s="12">
        <v>21</v>
      </c>
      <c r="Z2675" s="12">
        <v>22537</v>
      </c>
      <c r="AA2675" s="12">
        <v>0</v>
      </c>
      <c r="AB2675" s="12">
        <v>0</v>
      </c>
      <c r="AC2675" s="12">
        <v>0</v>
      </c>
      <c r="AD2675" s="12">
        <v>248285</v>
      </c>
      <c r="AE2675" s="12">
        <v>102295000</v>
      </c>
      <c r="AF2675" s="12" t="s">
        <v>191</v>
      </c>
      <c r="AG2675" s="12" t="s">
        <v>158</v>
      </c>
      <c r="AH2675" s="12">
        <v>1</v>
      </c>
    </row>
    <row r="2676" spans="1:34" s="12" customFormat="1">
      <c r="A2676" s="12">
        <v>4004556</v>
      </c>
      <c r="B2676" s="12">
        <v>4004501</v>
      </c>
      <c r="C2676" s="12" t="s">
        <v>75</v>
      </c>
      <c r="D2676" s="12">
        <v>23</v>
      </c>
      <c r="E2676" s="12">
        <v>56</v>
      </c>
      <c r="F2676" s="11">
        <v>200</v>
      </c>
      <c r="G2676" s="12">
        <v>4</v>
      </c>
      <c r="H2676" s="12">
        <v>713</v>
      </c>
      <c r="I2676" s="12">
        <v>622</v>
      </c>
      <c r="J2676" s="12">
        <v>621</v>
      </c>
      <c r="K2676" s="12">
        <v>633</v>
      </c>
      <c r="L2676" s="12">
        <v>2</v>
      </c>
      <c r="M2676" s="12">
        <v>60</v>
      </c>
      <c r="N2676" s="12">
        <v>5010</v>
      </c>
      <c r="O2676" s="12">
        <v>1</v>
      </c>
      <c r="P2676" s="12">
        <v>40045</v>
      </c>
      <c r="Q2676" s="12">
        <v>1</v>
      </c>
      <c r="R2676" s="12">
        <v>4040000</v>
      </c>
      <c r="S2676" s="12">
        <v>5005</v>
      </c>
      <c r="T2676" s="12">
        <v>5006</v>
      </c>
      <c r="U2676" s="12">
        <v>5</v>
      </c>
      <c r="V2676" s="12">
        <v>459846</v>
      </c>
      <c r="W2676" s="12">
        <v>6</v>
      </c>
      <c r="X2676" s="12">
        <v>35826</v>
      </c>
      <c r="Y2676" s="12">
        <v>21</v>
      </c>
      <c r="Z2676" s="12">
        <v>22910</v>
      </c>
      <c r="AA2676" s="12">
        <v>0</v>
      </c>
      <c r="AB2676" s="12">
        <v>0</v>
      </c>
      <c r="AC2676" s="12">
        <v>0</v>
      </c>
      <c r="AD2676" s="12">
        <v>273306</v>
      </c>
      <c r="AE2676" s="12">
        <v>106310000</v>
      </c>
      <c r="AF2676" s="12" t="s">
        <v>192</v>
      </c>
      <c r="AG2676" s="12" t="s">
        <v>159</v>
      </c>
      <c r="AH2676" s="12">
        <v>1</v>
      </c>
    </row>
    <row r="2677" spans="1:34" s="12" customFormat="1">
      <c r="A2677" s="12">
        <v>4004557</v>
      </c>
      <c r="B2677" s="12">
        <v>4004501</v>
      </c>
      <c r="C2677" s="12" t="s">
        <v>75</v>
      </c>
      <c r="D2677" s="12">
        <v>23</v>
      </c>
      <c r="E2677" s="12">
        <v>57</v>
      </c>
      <c r="F2677" s="11">
        <v>200</v>
      </c>
      <c r="G2677" s="12">
        <v>4</v>
      </c>
      <c r="H2677" s="12">
        <v>712</v>
      </c>
      <c r="I2677" s="12">
        <v>621</v>
      </c>
      <c r="J2677" s="12">
        <v>623</v>
      </c>
      <c r="K2677" s="12">
        <v>632</v>
      </c>
      <c r="L2677" s="12">
        <v>2</v>
      </c>
      <c r="M2677" s="12">
        <v>60</v>
      </c>
      <c r="N2677" s="12">
        <v>5210</v>
      </c>
      <c r="O2677" s="12">
        <v>1</v>
      </c>
      <c r="P2677" s="12">
        <v>40045</v>
      </c>
      <c r="Q2677" s="12">
        <v>1</v>
      </c>
      <c r="R2677" s="12">
        <v>4065000</v>
      </c>
      <c r="S2677" s="12">
        <v>5005</v>
      </c>
      <c r="T2677" s="12">
        <v>5006</v>
      </c>
      <c r="U2677" s="12">
        <v>5</v>
      </c>
      <c r="V2677" s="12">
        <v>467334</v>
      </c>
      <c r="W2677" s="12">
        <v>6</v>
      </c>
      <c r="X2677" s="12">
        <v>36762</v>
      </c>
      <c r="Y2677" s="12">
        <v>21</v>
      </c>
      <c r="Z2677" s="12">
        <v>24145</v>
      </c>
      <c r="AA2677" s="12">
        <v>0</v>
      </c>
      <c r="AB2677" s="12">
        <v>0</v>
      </c>
      <c r="AC2677" s="12">
        <v>0</v>
      </c>
      <c r="AD2677" s="12">
        <v>298327</v>
      </c>
      <c r="AE2677" s="12">
        <v>110350000</v>
      </c>
      <c r="AF2677" s="12" t="s">
        <v>193</v>
      </c>
      <c r="AG2677" s="12" t="s">
        <v>158</v>
      </c>
      <c r="AH2677" s="12">
        <v>1</v>
      </c>
    </row>
    <row r="2678" spans="1:34" s="12" customFormat="1">
      <c r="A2678" s="12">
        <v>4004558</v>
      </c>
      <c r="B2678" s="12">
        <v>4004501</v>
      </c>
      <c r="C2678" s="12" t="s">
        <v>75</v>
      </c>
      <c r="D2678" s="12">
        <v>23</v>
      </c>
      <c r="E2678" s="12">
        <v>58</v>
      </c>
      <c r="F2678" s="11">
        <v>200</v>
      </c>
      <c r="G2678" s="12">
        <v>4</v>
      </c>
      <c r="H2678" s="12">
        <v>711</v>
      </c>
      <c r="I2678" s="12">
        <v>713</v>
      </c>
      <c r="J2678" s="12">
        <v>622</v>
      </c>
      <c r="K2678" s="12">
        <v>631</v>
      </c>
      <c r="L2678" s="12">
        <v>2</v>
      </c>
      <c r="M2678" s="12">
        <v>60</v>
      </c>
      <c r="N2678" s="12">
        <v>5410</v>
      </c>
      <c r="O2678" s="12">
        <v>1</v>
      </c>
      <c r="P2678" s="12">
        <v>40045</v>
      </c>
      <c r="Q2678" s="12">
        <v>1</v>
      </c>
      <c r="R2678" s="12">
        <v>4085000</v>
      </c>
      <c r="S2678" s="12">
        <v>5005</v>
      </c>
      <c r="T2678" s="12">
        <v>5006</v>
      </c>
      <c r="U2678" s="12">
        <v>5</v>
      </c>
      <c r="V2678" s="12">
        <v>492246</v>
      </c>
      <c r="W2678" s="12">
        <v>6</v>
      </c>
      <c r="X2678" s="12">
        <v>37701</v>
      </c>
      <c r="Y2678" s="12">
        <v>21</v>
      </c>
      <c r="Z2678" s="12">
        <v>24520</v>
      </c>
      <c r="AA2678" s="12">
        <v>0</v>
      </c>
      <c r="AB2678" s="12">
        <v>0</v>
      </c>
      <c r="AC2678" s="12">
        <v>0</v>
      </c>
      <c r="AD2678" s="12">
        <v>323348</v>
      </c>
      <c r="AE2678" s="12">
        <v>114415000</v>
      </c>
      <c r="AF2678" s="12" t="s">
        <v>194</v>
      </c>
      <c r="AG2678" s="12" t="s">
        <v>159</v>
      </c>
      <c r="AH2678" s="12">
        <v>1</v>
      </c>
    </row>
    <row r="2679" spans="1:34" s="12" customFormat="1">
      <c r="A2679" s="12">
        <v>4004559</v>
      </c>
      <c r="B2679" s="12">
        <v>4004501</v>
      </c>
      <c r="C2679" s="12" t="s">
        <v>75</v>
      </c>
      <c r="D2679" s="12">
        <v>23</v>
      </c>
      <c r="E2679" s="12">
        <v>59</v>
      </c>
      <c r="F2679" s="11">
        <v>200</v>
      </c>
      <c r="G2679" s="12">
        <v>4</v>
      </c>
      <c r="H2679" s="12">
        <v>713</v>
      </c>
      <c r="I2679" s="12">
        <v>732</v>
      </c>
      <c r="J2679" s="12">
        <v>621</v>
      </c>
      <c r="K2679" s="12">
        <v>633</v>
      </c>
      <c r="L2679" s="12">
        <v>2</v>
      </c>
      <c r="M2679" s="12">
        <v>60</v>
      </c>
      <c r="N2679" s="12">
        <v>5610</v>
      </c>
      <c r="O2679" s="12">
        <v>1</v>
      </c>
      <c r="P2679" s="12">
        <v>40045</v>
      </c>
      <c r="Q2679" s="12">
        <v>1</v>
      </c>
      <c r="R2679" s="12">
        <v>4720000</v>
      </c>
      <c r="S2679" s="12">
        <v>5005</v>
      </c>
      <c r="T2679" s="12">
        <v>5006</v>
      </c>
      <c r="U2679" s="12">
        <v>5</v>
      </c>
      <c r="V2679" s="12">
        <v>499779</v>
      </c>
      <c r="W2679" s="12">
        <v>6</v>
      </c>
      <c r="X2679" s="12">
        <v>38642</v>
      </c>
      <c r="Y2679" s="12">
        <v>21</v>
      </c>
      <c r="Z2679" s="12">
        <v>25757</v>
      </c>
      <c r="AA2679" s="12">
        <v>0</v>
      </c>
      <c r="AB2679" s="12">
        <v>0</v>
      </c>
      <c r="AC2679" s="12">
        <v>0</v>
      </c>
      <c r="AD2679" s="12">
        <v>353732</v>
      </c>
      <c r="AE2679" s="12">
        <v>118500000</v>
      </c>
      <c r="AF2679" s="12" t="s">
        <v>195</v>
      </c>
      <c r="AG2679" s="12" t="s">
        <v>136</v>
      </c>
      <c r="AH2679" s="12">
        <v>1</v>
      </c>
    </row>
    <row r="2680" spans="1:34" s="12" customFormat="1">
      <c r="A2680" s="12">
        <v>4004560</v>
      </c>
      <c r="B2680" s="12">
        <v>4004501</v>
      </c>
      <c r="C2680" s="12" t="s">
        <v>75</v>
      </c>
      <c r="D2680" s="12">
        <v>23</v>
      </c>
      <c r="E2680" s="12">
        <v>60</v>
      </c>
      <c r="F2680" s="11">
        <v>200</v>
      </c>
      <c r="G2680" s="12">
        <v>0</v>
      </c>
      <c r="H2680" s="12">
        <v>0</v>
      </c>
      <c r="I2680" s="12">
        <v>0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12">
        <v>0</v>
      </c>
      <c r="R2680" s="12">
        <v>0</v>
      </c>
      <c r="S2680" s="12">
        <v>5006</v>
      </c>
      <c r="T2680" s="12">
        <v>0</v>
      </c>
      <c r="U2680" s="12">
        <v>5</v>
      </c>
      <c r="V2680" s="12">
        <v>508223</v>
      </c>
      <c r="W2680" s="12">
        <v>6</v>
      </c>
      <c r="X2680" s="12">
        <v>39698</v>
      </c>
      <c r="Y2680" s="12">
        <v>21</v>
      </c>
      <c r="Z2680" s="12">
        <v>26179</v>
      </c>
      <c r="AA2680" s="12">
        <v>0</v>
      </c>
      <c r="AB2680" s="12">
        <v>0</v>
      </c>
      <c r="AC2680" s="12">
        <v>0</v>
      </c>
      <c r="AD2680" s="12">
        <v>384116</v>
      </c>
      <c r="AE2680" s="12">
        <v>123220000</v>
      </c>
      <c r="AF2680" s="12">
        <v>0</v>
      </c>
      <c r="AG2680" s="12">
        <v>0</v>
      </c>
      <c r="AH2680" s="12">
        <v>0</v>
      </c>
    </row>
    <row r="2681" spans="1:34" s="12" customFormat="1">
      <c r="A2681" s="12">
        <v>4005651</v>
      </c>
      <c r="B2681" s="12">
        <v>4005601</v>
      </c>
      <c r="C2681" s="12" t="s">
        <v>76</v>
      </c>
      <c r="D2681" s="12">
        <v>20</v>
      </c>
      <c r="E2681" s="12">
        <v>51</v>
      </c>
      <c r="F2681" s="11">
        <v>200</v>
      </c>
      <c r="G2681" s="12">
        <v>4</v>
      </c>
      <c r="H2681" s="12">
        <v>612</v>
      </c>
      <c r="I2681" s="12">
        <v>631</v>
      </c>
      <c r="J2681" s="12">
        <v>623</v>
      </c>
      <c r="K2681" s="12">
        <v>632</v>
      </c>
      <c r="L2681" s="12">
        <v>2</v>
      </c>
      <c r="M2681" s="12">
        <v>60</v>
      </c>
      <c r="N2681" s="12">
        <v>4010</v>
      </c>
      <c r="O2681" s="12">
        <v>1</v>
      </c>
      <c r="P2681" s="12">
        <v>40056</v>
      </c>
      <c r="Q2681" s="12">
        <v>1</v>
      </c>
      <c r="R2681" s="12">
        <v>3915000</v>
      </c>
      <c r="S2681" s="12">
        <v>5005</v>
      </c>
      <c r="T2681" s="12">
        <v>5006</v>
      </c>
      <c r="U2681" s="12">
        <v>5</v>
      </c>
      <c r="V2681" s="12">
        <v>323191</v>
      </c>
      <c r="W2681" s="12">
        <v>6</v>
      </c>
      <c r="X2681" s="12">
        <v>27239</v>
      </c>
      <c r="Y2681" s="12">
        <v>21</v>
      </c>
      <c r="Z2681" s="12">
        <v>17036</v>
      </c>
      <c r="AA2681" s="12">
        <v>0</v>
      </c>
      <c r="AB2681" s="12">
        <v>0</v>
      </c>
      <c r="AC2681" s="12">
        <v>0</v>
      </c>
      <c r="AD2681" s="12">
        <v>169657</v>
      </c>
      <c r="AE2681" s="12">
        <v>86485000</v>
      </c>
      <c r="AF2681" s="12" t="s">
        <v>187</v>
      </c>
      <c r="AG2681" s="12" t="s">
        <v>158</v>
      </c>
      <c r="AH2681" s="12">
        <v>1</v>
      </c>
    </row>
    <row r="2682" spans="1:34" s="12" customFormat="1">
      <c r="A2682" s="12">
        <v>4005652</v>
      </c>
      <c r="B2682" s="12">
        <v>4005601</v>
      </c>
      <c r="C2682" s="12" t="s">
        <v>76</v>
      </c>
      <c r="D2682" s="12">
        <v>20</v>
      </c>
      <c r="E2682" s="12">
        <v>52</v>
      </c>
      <c r="F2682" s="11">
        <v>200</v>
      </c>
      <c r="G2682" s="12">
        <v>4</v>
      </c>
      <c r="H2682" s="12">
        <v>611</v>
      </c>
      <c r="I2682" s="12">
        <v>633</v>
      </c>
      <c r="J2682" s="12">
        <v>622</v>
      </c>
      <c r="K2682" s="12">
        <v>631</v>
      </c>
      <c r="L2682" s="12">
        <v>2</v>
      </c>
      <c r="M2682" s="12">
        <v>60</v>
      </c>
      <c r="N2682" s="12">
        <v>4210</v>
      </c>
      <c r="O2682" s="12">
        <v>1</v>
      </c>
      <c r="P2682" s="12">
        <v>40056</v>
      </c>
      <c r="Q2682" s="12">
        <v>1</v>
      </c>
      <c r="R2682" s="12">
        <v>3940000</v>
      </c>
      <c r="S2682" s="12">
        <v>5005</v>
      </c>
      <c r="T2682" s="12">
        <v>5006</v>
      </c>
      <c r="U2682" s="12">
        <v>5</v>
      </c>
      <c r="V2682" s="12">
        <v>347969</v>
      </c>
      <c r="W2682" s="12">
        <v>6</v>
      </c>
      <c r="X2682" s="12">
        <v>28161</v>
      </c>
      <c r="Y2682" s="12">
        <v>21</v>
      </c>
      <c r="Z2682" s="12">
        <v>17404</v>
      </c>
      <c r="AA2682" s="12">
        <v>0</v>
      </c>
      <c r="AB2682" s="12">
        <v>0</v>
      </c>
      <c r="AC2682" s="12">
        <v>0</v>
      </c>
      <c r="AD2682" s="12">
        <v>189314</v>
      </c>
      <c r="AE2682" s="12">
        <v>90400000</v>
      </c>
      <c r="AF2682" s="12" t="s">
        <v>188</v>
      </c>
      <c r="AG2682" s="12" t="s">
        <v>159</v>
      </c>
      <c r="AH2682" s="12">
        <v>1</v>
      </c>
    </row>
    <row r="2683" spans="1:34" s="12" customFormat="1">
      <c r="A2683" s="12">
        <v>4005653</v>
      </c>
      <c r="B2683" s="12">
        <v>4005601</v>
      </c>
      <c r="C2683" s="12" t="s">
        <v>76</v>
      </c>
      <c r="D2683" s="12">
        <v>20</v>
      </c>
      <c r="E2683" s="12">
        <v>53</v>
      </c>
      <c r="F2683" s="11">
        <v>200</v>
      </c>
      <c r="G2683" s="12">
        <v>4</v>
      </c>
      <c r="H2683" s="12">
        <v>613</v>
      </c>
      <c r="I2683" s="12">
        <v>632</v>
      </c>
      <c r="J2683" s="12">
        <v>621</v>
      </c>
      <c r="K2683" s="12">
        <v>633</v>
      </c>
      <c r="L2683" s="12">
        <v>2</v>
      </c>
      <c r="M2683" s="12">
        <v>60</v>
      </c>
      <c r="N2683" s="12">
        <v>4410</v>
      </c>
      <c r="O2683" s="12">
        <v>1</v>
      </c>
      <c r="P2683" s="12">
        <v>40056</v>
      </c>
      <c r="Q2683" s="12">
        <v>1</v>
      </c>
      <c r="R2683" s="12">
        <v>3965000</v>
      </c>
      <c r="S2683" s="12">
        <v>5005</v>
      </c>
      <c r="T2683" s="12">
        <v>5006</v>
      </c>
      <c r="U2683" s="12">
        <v>5</v>
      </c>
      <c r="V2683" s="12">
        <v>355369</v>
      </c>
      <c r="W2683" s="12">
        <v>6</v>
      </c>
      <c r="X2683" s="12">
        <v>29086</v>
      </c>
      <c r="Y2683" s="12">
        <v>21</v>
      </c>
      <c r="Z2683" s="12">
        <v>18634</v>
      </c>
      <c r="AA2683" s="12">
        <v>0</v>
      </c>
      <c r="AB2683" s="12">
        <v>0</v>
      </c>
      <c r="AC2683" s="12">
        <v>0</v>
      </c>
      <c r="AD2683" s="12">
        <v>208971</v>
      </c>
      <c r="AE2683" s="12">
        <v>94340000</v>
      </c>
      <c r="AF2683" s="12" t="s">
        <v>189</v>
      </c>
      <c r="AG2683" s="12" t="s">
        <v>158</v>
      </c>
      <c r="AH2683" s="12">
        <v>1</v>
      </c>
    </row>
    <row r="2684" spans="1:34" s="12" customFormat="1">
      <c r="A2684" s="12">
        <v>4005654</v>
      </c>
      <c r="B2684" s="12">
        <v>4005601</v>
      </c>
      <c r="C2684" s="12" t="s">
        <v>76</v>
      </c>
      <c r="D2684" s="12">
        <v>20</v>
      </c>
      <c r="E2684" s="12">
        <v>54</v>
      </c>
      <c r="F2684" s="11">
        <v>200</v>
      </c>
      <c r="G2684" s="12">
        <v>4</v>
      </c>
      <c r="H2684" s="12">
        <v>612</v>
      </c>
      <c r="I2684" s="12">
        <v>631</v>
      </c>
      <c r="J2684" s="12">
        <v>623</v>
      </c>
      <c r="K2684" s="12">
        <v>632</v>
      </c>
      <c r="L2684" s="12">
        <v>2</v>
      </c>
      <c r="M2684" s="12">
        <v>60</v>
      </c>
      <c r="N2684" s="12">
        <v>4610</v>
      </c>
      <c r="O2684" s="12">
        <v>1</v>
      </c>
      <c r="P2684" s="12">
        <v>40056</v>
      </c>
      <c r="Q2684" s="12">
        <v>1</v>
      </c>
      <c r="R2684" s="12">
        <v>3990000</v>
      </c>
      <c r="S2684" s="12">
        <v>5005</v>
      </c>
      <c r="T2684" s="12">
        <v>5006</v>
      </c>
      <c r="U2684" s="12">
        <v>5</v>
      </c>
      <c r="V2684" s="12">
        <v>380191</v>
      </c>
      <c r="W2684" s="12">
        <v>6</v>
      </c>
      <c r="X2684" s="12">
        <v>30014</v>
      </c>
      <c r="Y2684" s="12">
        <v>21</v>
      </c>
      <c r="Z2684" s="12">
        <v>19006</v>
      </c>
      <c r="AA2684" s="12">
        <v>0</v>
      </c>
      <c r="AB2684" s="12">
        <v>0</v>
      </c>
      <c r="AC2684" s="12">
        <v>0</v>
      </c>
      <c r="AD2684" s="12">
        <v>228628</v>
      </c>
      <c r="AE2684" s="12">
        <v>98305000</v>
      </c>
      <c r="AF2684" s="12" t="s">
        <v>190</v>
      </c>
      <c r="AG2684" s="12" t="s">
        <v>159</v>
      </c>
      <c r="AH2684" s="12">
        <v>1</v>
      </c>
    </row>
    <row r="2685" spans="1:34" s="12" customFormat="1">
      <c r="A2685" s="12">
        <v>4005655</v>
      </c>
      <c r="B2685" s="12">
        <v>4005601</v>
      </c>
      <c r="C2685" s="12" t="s">
        <v>76</v>
      </c>
      <c r="D2685" s="12">
        <v>20</v>
      </c>
      <c r="E2685" s="12">
        <v>55</v>
      </c>
      <c r="F2685" s="11">
        <v>200</v>
      </c>
      <c r="G2685" s="12">
        <v>4</v>
      </c>
      <c r="H2685" s="12">
        <v>711</v>
      </c>
      <c r="I2685" s="12">
        <v>623</v>
      </c>
      <c r="J2685" s="12">
        <v>622</v>
      </c>
      <c r="K2685" s="12">
        <v>631</v>
      </c>
      <c r="L2685" s="12">
        <v>2</v>
      </c>
      <c r="M2685" s="12">
        <v>60</v>
      </c>
      <c r="N2685" s="12">
        <v>4810</v>
      </c>
      <c r="O2685" s="12">
        <v>1</v>
      </c>
      <c r="P2685" s="12">
        <v>40056</v>
      </c>
      <c r="Q2685" s="12">
        <v>1</v>
      </c>
      <c r="R2685" s="12">
        <v>4015000</v>
      </c>
      <c r="S2685" s="12">
        <v>5005</v>
      </c>
      <c r="T2685" s="12">
        <v>5006</v>
      </c>
      <c r="U2685" s="12">
        <v>5</v>
      </c>
      <c r="V2685" s="12">
        <v>387636</v>
      </c>
      <c r="W2685" s="12">
        <v>6</v>
      </c>
      <c r="X2685" s="12">
        <v>30944</v>
      </c>
      <c r="Y2685" s="12">
        <v>21</v>
      </c>
      <c r="Z2685" s="12">
        <v>20238</v>
      </c>
      <c r="AA2685" s="12">
        <v>0</v>
      </c>
      <c r="AB2685" s="12">
        <v>0</v>
      </c>
      <c r="AC2685" s="12">
        <v>0</v>
      </c>
      <c r="AD2685" s="12">
        <v>248285</v>
      </c>
      <c r="AE2685" s="12">
        <v>102295000</v>
      </c>
      <c r="AF2685" s="12" t="s">
        <v>191</v>
      </c>
      <c r="AG2685" s="12" t="s">
        <v>158</v>
      </c>
      <c r="AH2685" s="12">
        <v>1</v>
      </c>
    </row>
    <row r="2686" spans="1:34" s="12" customFormat="1">
      <c r="A2686" s="12">
        <v>4005656</v>
      </c>
      <c r="B2686" s="12">
        <v>4005601</v>
      </c>
      <c r="C2686" s="12" t="s">
        <v>76</v>
      </c>
      <c r="D2686" s="12">
        <v>20</v>
      </c>
      <c r="E2686" s="12">
        <v>56</v>
      </c>
      <c r="F2686" s="11">
        <v>200</v>
      </c>
      <c r="G2686" s="12">
        <v>4</v>
      </c>
      <c r="H2686" s="12">
        <v>713</v>
      </c>
      <c r="I2686" s="12">
        <v>622</v>
      </c>
      <c r="J2686" s="12">
        <v>621</v>
      </c>
      <c r="K2686" s="12">
        <v>633</v>
      </c>
      <c r="L2686" s="12">
        <v>2</v>
      </c>
      <c r="M2686" s="12">
        <v>60</v>
      </c>
      <c r="N2686" s="12">
        <v>5010</v>
      </c>
      <c r="O2686" s="12">
        <v>1</v>
      </c>
      <c r="P2686" s="12">
        <v>40056</v>
      </c>
      <c r="Q2686" s="12">
        <v>1</v>
      </c>
      <c r="R2686" s="12">
        <v>4040000</v>
      </c>
      <c r="S2686" s="12">
        <v>5005</v>
      </c>
      <c r="T2686" s="12">
        <v>5006</v>
      </c>
      <c r="U2686" s="12">
        <v>5</v>
      </c>
      <c r="V2686" s="12">
        <v>412502</v>
      </c>
      <c r="W2686" s="12">
        <v>6</v>
      </c>
      <c r="X2686" s="12">
        <v>31878</v>
      </c>
      <c r="Y2686" s="12">
        <v>21</v>
      </c>
      <c r="Z2686" s="12">
        <v>20611</v>
      </c>
      <c r="AA2686" s="12">
        <v>0</v>
      </c>
      <c r="AB2686" s="12">
        <v>0</v>
      </c>
      <c r="AC2686" s="12">
        <v>0</v>
      </c>
      <c r="AD2686" s="12">
        <v>273306</v>
      </c>
      <c r="AE2686" s="12">
        <v>106310000</v>
      </c>
      <c r="AF2686" s="12" t="s">
        <v>192</v>
      </c>
      <c r="AG2686" s="12" t="s">
        <v>159</v>
      </c>
      <c r="AH2686" s="12">
        <v>1</v>
      </c>
    </row>
    <row r="2687" spans="1:34" s="12" customFormat="1">
      <c r="A2687" s="12">
        <v>4005657</v>
      </c>
      <c r="B2687" s="12">
        <v>4005601</v>
      </c>
      <c r="C2687" s="12" t="s">
        <v>76</v>
      </c>
      <c r="D2687" s="12">
        <v>20</v>
      </c>
      <c r="E2687" s="12">
        <v>57</v>
      </c>
      <c r="F2687" s="11">
        <v>200</v>
      </c>
      <c r="G2687" s="12">
        <v>4</v>
      </c>
      <c r="H2687" s="12">
        <v>712</v>
      </c>
      <c r="I2687" s="12">
        <v>611</v>
      </c>
      <c r="J2687" s="12">
        <v>623</v>
      </c>
      <c r="K2687" s="12">
        <v>632</v>
      </c>
      <c r="L2687" s="12">
        <v>2</v>
      </c>
      <c r="M2687" s="12">
        <v>60</v>
      </c>
      <c r="N2687" s="12">
        <v>5210</v>
      </c>
      <c r="O2687" s="12">
        <v>1</v>
      </c>
      <c r="P2687" s="12">
        <v>40056</v>
      </c>
      <c r="Q2687" s="12">
        <v>1</v>
      </c>
      <c r="R2687" s="12">
        <v>4065000</v>
      </c>
      <c r="S2687" s="12">
        <v>5005</v>
      </c>
      <c r="T2687" s="12">
        <v>5006</v>
      </c>
      <c r="U2687" s="12">
        <v>5</v>
      </c>
      <c r="V2687" s="12">
        <v>419991</v>
      </c>
      <c r="W2687" s="12">
        <v>6</v>
      </c>
      <c r="X2687" s="12">
        <v>32814</v>
      </c>
      <c r="Y2687" s="12">
        <v>21</v>
      </c>
      <c r="Z2687" s="12">
        <v>21846</v>
      </c>
      <c r="AA2687" s="12">
        <v>0</v>
      </c>
      <c r="AB2687" s="12">
        <v>0</v>
      </c>
      <c r="AC2687" s="12">
        <v>0</v>
      </c>
      <c r="AD2687" s="12">
        <v>298327</v>
      </c>
      <c r="AE2687" s="12">
        <v>110350000</v>
      </c>
      <c r="AF2687" s="12" t="s">
        <v>193</v>
      </c>
      <c r="AG2687" s="12" t="s">
        <v>158</v>
      </c>
      <c r="AH2687" s="12">
        <v>1</v>
      </c>
    </row>
    <row r="2688" spans="1:34" s="12" customFormat="1">
      <c r="A2688" s="12">
        <v>4005658</v>
      </c>
      <c r="B2688" s="12">
        <v>4005601</v>
      </c>
      <c r="C2688" s="12" t="s">
        <v>76</v>
      </c>
      <c r="D2688" s="12">
        <v>20</v>
      </c>
      <c r="E2688" s="12">
        <v>58</v>
      </c>
      <c r="F2688" s="11">
        <v>200</v>
      </c>
      <c r="G2688" s="12">
        <v>4</v>
      </c>
      <c r="H2688" s="12">
        <v>711</v>
      </c>
      <c r="I2688" s="12">
        <v>723</v>
      </c>
      <c r="J2688" s="12">
        <v>622</v>
      </c>
      <c r="K2688" s="12">
        <v>631</v>
      </c>
      <c r="L2688" s="12">
        <v>2</v>
      </c>
      <c r="M2688" s="12">
        <v>60</v>
      </c>
      <c r="N2688" s="12">
        <v>5410</v>
      </c>
      <c r="O2688" s="12">
        <v>1</v>
      </c>
      <c r="P2688" s="12">
        <v>40056</v>
      </c>
      <c r="Q2688" s="12">
        <v>1</v>
      </c>
      <c r="R2688" s="12">
        <v>4085000</v>
      </c>
      <c r="S2688" s="12">
        <v>5005</v>
      </c>
      <c r="T2688" s="12">
        <v>5006</v>
      </c>
      <c r="U2688" s="12">
        <v>5</v>
      </c>
      <c r="V2688" s="12">
        <v>444902</v>
      </c>
      <c r="W2688" s="12">
        <v>6</v>
      </c>
      <c r="X2688" s="12">
        <v>33753</v>
      </c>
      <c r="Y2688" s="12">
        <v>21</v>
      </c>
      <c r="Z2688" s="12">
        <v>22221</v>
      </c>
      <c r="AA2688" s="12">
        <v>0</v>
      </c>
      <c r="AB2688" s="12">
        <v>0</v>
      </c>
      <c r="AC2688" s="12">
        <v>0</v>
      </c>
      <c r="AD2688" s="12">
        <v>323348</v>
      </c>
      <c r="AE2688" s="12">
        <v>114415000</v>
      </c>
      <c r="AF2688" s="12" t="s">
        <v>194</v>
      </c>
      <c r="AG2688" s="12" t="s">
        <v>159</v>
      </c>
      <c r="AH2688" s="12">
        <v>1</v>
      </c>
    </row>
    <row r="2689" spans="1:34" s="12" customFormat="1">
      <c r="A2689" s="12">
        <v>4005659</v>
      </c>
      <c r="B2689" s="12">
        <v>4005601</v>
      </c>
      <c r="C2689" s="12" t="s">
        <v>76</v>
      </c>
      <c r="D2689" s="12">
        <v>20</v>
      </c>
      <c r="E2689" s="12">
        <v>59</v>
      </c>
      <c r="F2689" s="11">
        <v>200</v>
      </c>
      <c r="G2689" s="12">
        <v>4</v>
      </c>
      <c r="H2689" s="12">
        <v>713</v>
      </c>
      <c r="I2689" s="12">
        <v>732</v>
      </c>
      <c r="J2689" s="12">
        <v>621</v>
      </c>
      <c r="K2689" s="12">
        <v>633</v>
      </c>
      <c r="L2689" s="12">
        <v>2</v>
      </c>
      <c r="M2689" s="12">
        <v>60</v>
      </c>
      <c r="N2689" s="12">
        <v>5610</v>
      </c>
      <c r="O2689" s="12">
        <v>1</v>
      </c>
      <c r="P2689" s="12">
        <v>40056</v>
      </c>
      <c r="Q2689" s="12">
        <v>1</v>
      </c>
      <c r="R2689" s="12">
        <v>4720000</v>
      </c>
      <c r="S2689" s="12">
        <v>5005</v>
      </c>
      <c r="T2689" s="12">
        <v>5006</v>
      </c>
      <c r="U2689" s="12">
        <v>5</v>
      </c>
      <c r="V2689" s="12">
        <v>452436</v>
      </c>
      <c r="W2689" s="12">
        <v>6</v>
      </c>
      <c r="X2689" s="12">
        <v>34694</v>
      </c>
      <c r="Y2689" s="12">
        <v>21</v>
      </c>
      <c r="Z2689" s="12">
        <v>23458</v>
      </c>
      <c r="AA2689" s="12">
        <v>0</v>
      </c>
      <c r="AB2689" s="12">
        <v>0</v>
      </c>
      <c r="AC2689" s="12">
        <v>0</v>
      </c>
      <c r="AD2689" s="12">
        <v>353732</v>
      </c>
      <c r="AE2689" s="12">
        <v>118500000</v>
      </c>
      <c r="AF2689" s="12" t="s">
        <v>195</v>
      </c>
      <c r="AG2689" s="12" t="s">
        <v>136</v>
      </c>
      <c r="AH2689" s="12">
        <v>1</v>
      </c>
    </row>
    <row r="2690" spans="1:34" s="12" customFormat="1">
      <c r="A2690" s="12">
        <v>4005660</v>
      </c>
      <c r="B2690" s="12">
        <v>4005601</v>
      </c>
      <c r="C2690" s="12" t="s">
        <v>76</v>
      </c>
      <c r="D2690" s="12">
        <v>20</v>
      </c>
      <c r="E2690" s="12">
        <v>60</v>
      </c>
      <c r="F2690" s="11">
        <v>200</v>
      </c>
      <c r="G2690" s="12">
        <v>0</v>
      </c>
      <c r="H2690" s="12">
        <v>0</v>
      </c>
      <c r="I2690" s="12">
        <v>0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12">
        <v>0</v>
      </c>
      <c r="R2690" s="12">
        <v>0</v>
      </c>
      <c r="S2690" s="12">
        <v>5006</v>
      </c>
      <c r="T2690" s="12">
        <v>0</v>
      </c>
      <c r="U2690" s="12">
        <v>5</v>
      </c>
      <c r="V2690" s="12">
        <v>460880</v>
      </c>
      <c r="W2690" s="12">
        <v>6</v>
      </c>
      <c r="X2690" s="12">
        <v>35750</v>
      </c>
      <c r="Y2690" s="12">
        <v>21</v>
      </c>
      <c r="Z2690" s="12">
        <v>23880</v>
      </c>
      <c r="AA2690" s="12">
        <v>0</v>
      </c>
      <c r="AB2690" s="12">
        <v>0</v>
      </c>
      <c r="AC2690" s="12">
        <v>0</v>
      </c>
      <c r="AD2690" s="12">
        <v>384116</v>
      </c>
      <c r="AE2690" s="12">
        <v>123220000</v>
      </c>
      <c r="AF2690" s="12">
        <v>0</v>
      </c>
      <c r="AG2690" s="12">
        <v>0</v>
      </c>
      <c r="AH2690" s="12">
        <v>0</v>
      </c>
    </row>
    <row r="2691" spans="1:34" s="12" customFormat="1">
      <c r="A2691" s="12">
        <v>4013351</v>
      </c>
      <c r="B2691" s="12">
        <v>4013301</v>
      </c>
      <c r="C2691" s="12" t="s">
        <v>77</v>
      </c>
      <c r="D2691" s="12">
        <v>20</v>
      </c>
      <c r="E2691" s="12">
        <v>51</v>
      </c>
      <c r="F2691" s="11">
        <v>200</v>
      </c>
      <c r="G2691" s="12">
        <v>4</v>
      </c>
      <c r="H2691" s="12">
        <v>621</v>
      </c>
      <c r="I2691" s="12">
        <v>633</v>
      </c>
      <c r="J2691" s="12">
        <v>622</v>
      </c>
      <c r="K2691" s="12">
        <v>631</v>
      </c>
      <c r="L2691" s="12">
        <v>2</v>
      </c>
      <c r="M2691" s="12">
        <v>60</v>
      </c>
      <c r="N2691" s="12">
        <v>4010</v>
      </c>
      <c r="O2691" s="12">
        <v>1</v>
      </c>
      <c r="P2691" s="12">
        <v>40133</v>
      </c>
      <c r="Q2691" s="12">
        <v>1</v>
      </c>
      <c r="R2691" s="12">
        <v>3915000</v>
      </c>
      <c r="S2691" s="12">
        <v>5005</v>
      </c>
      <c r="T2691" s="12">
        <v>5006</v>
      </c>
      <c r="U2691" s="12">
        <v>5</v>
      </c>
      <c r="V2691" s="12">
        <v>323191</v>
      </c>
      <c r="W2691" s="12">
        <v>6</v>
      </c>
      <c r="X2691" s="12">
        <v>27239</v>
      </c>
      <c r="Y2691" s="12">
        <v>21</v>
      </c>
      <c r="Z2691" s="12">
        <v>17036</v>
      </c>
      <c r="AA2691" s="12">
        <v>0</v>
      </c>
      <c r="AB2691" s="12">
        <v>0</v>
      </c>
      <c r="AC2691" s="12">
        <v>0</v>
      </c>
      <c r="AD2691" s="12">
        <v>169657</v>
      </c>
      <c r="AE2691" s="12">
        <v>86485000</v>
      </c>
      <c r="AF2691" s="12" t="s">
        <v>187</v>
      </c>
      <c r="AG2691" s="12" t="s">
        <v>158</v>
      </c>
      <c r="AH2691" s="12">
        <v>1</v>
      </c>
    </row>
    <row r="2692" spans="1:34" s="12" customFormat="1">
      <c r="A2692" s="12">
        <v>4013352</v>
      </c>
      <c r="B2692" s="12">
        <v>4013301</v>
      </c>
      <c r="C2692" s="12" t="s">
        <v>77</v>
      </c>
      <c r="D2692" s="12">
        <v>20</v>
      </c>
      <c r="E2692" s="12">
        <v>52</v>
      </c>
      <c r="F2692" s="11">
        <v>200</v>
      </c>
      <c r="G2692" s="12">
        <v>4</v>
      </c>
      <c r="H2692" s="12">
        <v>613</v>
      </c>
      <c r="I2692" s="12">
        <v>632</v>
      </c>
      <c r="J2692" s="12">
        <v>621</v>
      </c>
      <c r="K2692" s="12">
        <v>633</v>
      </c>
      <c r="L2692" s="12">
        <v>2</v>
      </c>
      <c r="M2692" s="12">
        <v>60</v>
      </c>
      <c r="N2692" s="12">
        <v>4210</v>
      </c>
      <c r="O2692" s="12">
        <v>1</v>
      </c>
      <c r="P2692" s="12">
        <v>40133</v>
      </c>
      <c r="Q2692" s="12">
        <v>1</v>
      </c>
      <c r="R2692" s="12">
        <v>3940000</v>
      </c>
      <c r="S2692" s="12">
        <v>5005</v>
      </c>
      <c r="T2692" s="12">
        <v>5006</v>
      </c>
      <c r="U2692" s="12">
        <v>5</v>
      </c>
      <c r="V2692" s="12">
        <v>347969</v>
      </c>
      <c r="W2692" s="12">
        <v>6</v>
      </c>
      <c r="X2692" s="12">
        <v>28161</v>
      </c>
      <c r="Y2692" s="12">
        <v>21</v>
      </c>
      <c r="Z2692" s="12">
        <v>17404</v>
      </c>
      <c r="AA2692" s="12">
        <v>0</v>
      </c>
      <c r="AB2692" s="12">
        <v>0</v>
      </c>
      <c r="AC2692" s="12">
        <v>0</v>
      </c>
      <c r="AD2692" s="12">
        <v>189314</v>
      </c>
      <c r="AE2692" s="12">
        <v>90400000</v>
      </c>
      <c r="AF2692" s="12" t="s">
        <v>188</v>
      </c>
      <c r="AG2692" s="12" t="s">
        <v>159</v>
      </c>
      <c r="AH2692" s="12">
        <v>1</v>
      </c>
    </row>
    <row r="2693" spans="1:34" s="12" customFormat="1">
      <c r="A2693" s="12">
        <v>4013353</v>
      </c>
      <c r="B2693" s="12">
        <v>4013301</v>
      </c>
      <c r="C2693" s="12" t="s">
        <v>77</v>
      </c>
      <c r="D2693" s="12">
        <v>20</v>
      </c>
      <c r="E2693" s="12">
        <v>53</v>
      </c>
      <c r="F2693" s="11">
        <v>200</v>
      </c>
      <c r="G2693" s="12">
        <v>4</v>
      </c>
      <c r="H2693" s="12">
        <v>612</v>
      </c>
      <c r="I2693" s="12">
        <v>631</v>
      </c>
      <c r="J2693" s="12">
        <v>623</v>
      </c>
      <c r="K2693" s="12">
        <v>632</v>
      </c>
      <c r="L2693" s="12">
        <v>2</v>
      </c>
      <c r="M2693" s="12">
        <v>60</v>
      </c>
      <c r="N2693" s="12">
        <v>4410</v>
      </c>
      <c r="O2693" s="12">
        <v>1</v>
      </c>
      <c r="P2693" s="12">
        <v>40133</v>
      </c>
      <c r="Q2693" s="12">
        <v>1</v>
      </c>
      <c r="R2693" s="12">
        <v>3965000</v>
      </c>
      <c r="S2693" s="12">
        <v>5005</v>
      </c>
      <c r="T2693" s="12">
        <v>5006</v>
      </c>
      <c r="U2693" s="12">
        <v>5</v>
      </c>
      <c r="V2693" s="12">
        <v>355369</v>
      </c>
      <c r="W2693" s="12">
        <v>6</v>
      </c>
      <c r="X2693" s="12">
        <v>29086</v>
      </c>
      <c r="Y2693" s="12">
        <v>21</v>
      </c>
      <c r="Z2693" s="12">
        <v>18634</v>
      </c>
      <c r="AA2693" s="12">
        <v>0</v>
      </c>
      <c r="AB2693" s="12">
        <v>0</v>
      </c>
      <c r="AC2693" s="12">
        <v>0</v>
      </c>
      <c r="AD2693" s="12">
        <v>208971</v>
      </c>
      <c r="AE2693" s="12">
        <v>94340000</v>
      </c>
      <c r="AF2693" s="12" t="s">
        <v>189</v>
      </c>
      <c r="AG2693" s="12" t="s">
        <v>158</v>
      </c>
      <c r="AH2693" s="12">
        <v>1</v>
      </c>
    </row>
    <row r="2694" spans="1:34" s="12" customFormat="1">
      <c r="A2694" s="12">
        <v>4013354</v>
      </c>
      <c r="B2694" s="12">
        <v>4013301</v>
      </c>
      <c r="C2694" s="12" t="s">
        <v>77</v>
      </c>
      <c r="D2694" s="12">
        <v>20</v>
      </c>
      <c r="E2694" s="12">
        <v>54</v>
      </c>
      <c r="F2694" s="11">
        <v>200</v>
      </c>
      <c r="G2694" s="12">
        <v>4</v>
      </c>
      <c r="H2694" s="12">
        <v>611</v>
      </c>
      <c r="I2694" s="12">
        <v>633</v>
      </c>
      <c r="J2694" s="12">
        <v>622</v>
      </c>
      <c r="K2694" s="12">
        <v>631</v>
      </c>
      <c r="L2694" s="12">
        <v>2</v>
      </c>
      <c r="M2694" s="12">
        <v>60</v>
      </c>
      <c r="N2694" s="12">
        <v>4610</v>
      </c>
      <c r="O2694" s="12">
        <v>1</v>
      </c>
      <c r="P2694" s="12">
        <v>40133</v>
      </c>
      <c r="Q2694" s="12">
        <v>1</v>
      </c>
      <c r="R2694" s="12">
        <v>3990000</v>
      </c>
      <c r="S2694" s="12">
        <v>5005</v>
      </c>
      <c r="T2694" s="12">
        <v>5006</v>
      </c>
      <c r="U2694" s="12">
        <v>5</v>
      </c>
      <c r="V2694" s="12">
        <v>380191</v>
      </c>
      <c r="W2694" s="12">
        <v>6</v>
      </c>
      <c r="X2694" s="12">
        <v>30014</v>
      </c>
      <c r="Y2694" s="12">
        <v>21</v>
      </c>
      <c r="Z2694" s="12">
        <v>19006</v>
      </c>
      <c r="AA2694" s="12">
        <v>0</v>
      </c>
      <c r="AB2694" s="12">
        <v>0</v>
      </c>
      <c r="AC2694" s="12">
        <v>0</v>
      </c>
      <c r="AD2694" s="12">
        <v>228628</v>
      </c>
      <c r="AE2694" s="12">
        <v>98305000</v>
      </c>
      <c r="AF2694" s="12" t="s">
        <v>190</v>
      </c>
      <c r="AG2694" s="12" t="s">
        <v>159</v>
      </c>
      <c r="AH2694" s="12">
        <v>1</v>
      </c>
    </row>
    <row r="2695" spans="1:34" s="12" customFormat="1">
      <c r="A2695" s="12">
        <v>4013355</v>
      </c>
      <c r="B2695" s="12">
        <v>4013301</v>
      </c>
      <c r="C2695" s="12" t="s">
        <v>77</v>
      </c>
      <c r="D2695" s="12">
        <v>20</v>
      </c>
      <c r="E2695" s="12">
        <v>55</v>
      </c>
      <c r="F2695" s="11">
        <v>200</v>
      </c>
      <c r="G2695" s="12">
        <v>4</v>
      </c>
      <c r="H2695" s="12">
        <v>713</v>
      </c>
      <c r="I2695" s="12">
        <v>632</v>
      </c>
      <c r="J2695" s="12">
        <v>621</v>
      </c>
      <c r="K2695" s="12">
        <v>633</v>
      </c>
      <c r="L2695" s="12">
        <v>2</v>
      </c>
      <c r="M2695" s="12">
        <v>60</v>
      </c>
      <c r="N2695" s="12">
        <v>4810</v>
      </c>
      <c r="O2695" s="12">
        <v>1</v>
      </c>
      <c r="P2695" s="12">
        <v>40133</v>
      </c>
      <c r="Q2695" s="12">
        <v>1</v>
      </c>
      <c r="R2695" s="12">
        <v>4015000</v>
      </c>
      <c r="S2695" s="12">
        <v>5005</v>
      </c>
      <c r="T2695" s="12">
        <v>5006</v>
      </c>
      <c r="U2695" s="12">
        <v>5</v>
      </c>
      <c r="V2695" s="12">
        <v>387636</v>
      </c>
      <c r="W2695" s="12">
        <v>6</v>
      </c>
      <c r="X2695" s="12">
        <v>30944</v>
      </c>
      <c r="Y2695" s="12">
        <v>21</v>
      </c>
      <c r="Z2695" s="12">
        <v>20238</v>
      </c>
      <c r="AA2695" s="12">
        <v>0</v>
      </c>
      <c r="AB2695" s="12">
        <v>0</v>
      </c>
      <c r="AC2695" s="12">
        <v>0</v>
      </c>
      <c r="AD2695" s="12">
        <v>248285</v>
      </c>
      <c r="AE2695" s="12">
        <v>102295000</v>
      </c>
      <c r="AF2695" s="12" t="s">
        <v>191</v>
      </c>
      <c r="AG2695" s="12" t="s">
        <v>158</v>
      </c>
      <c r="AH2695" s="12">
        <v>1</v>
      </c>
    </row>
    <row r="2696" spans="1:34" s="12" customFormat="1">
      <c r="A2696" s="12">
        <v>4013356</v>
      </c>
      <c r="B2696" s="12">
        <v>4013301</v>
      </c>
      <c r="C2696" s="12" t="s">
        <v>77</v>
      </c>
      <c r="D2696" s="12">
        <v>20</v>
      </c>
      <c r="E2696" s="12">
        <v>56</v>
      </c>
      <c r="F2696" s="11">
        <v>200</v>
      </c>
      <c r="G2696" s="12">
        <v>4</v>
      </c>
      <c r="H2696" s="12">
        <v>712</v>
      </c>
      <c r="I2696" s="12">
        <v>621</v>
      </c>
      <c r="J2696" s="12">
        <v>623</v>
      </c>
      <c r="K2696" s="12">
        <v>632</v>
      </c>
      <c r="L2696" s="12">
        <v>2</v>
      </c>
      <c r="M2696" s="12">
        <v>60</v>
      </c>
      <c r="N2696" s="12">
        <v>5010</v>
      </c>
      <c r="O2696" s="12">
        <v>1</v>
      </c>
      <c r="P2696" s="12">
        <v>40133</v>
      </c>
      <c r="Q2696" s="12">
        <v>1</v>
      </c>
      <c r="R2696" s="12">
        <v>4040000</v>
      </c>
      <c r="S2696" s="12">
        <v>5005</v>
      </c>
      <c r="T2696" s="12">
        <v>5006</v>
      </c>
      <c r="U2696" s="12">
        <v>5</v>
      </c>
      <c r="V2696" s="12">
        <v>412502</v>
      </c>
      <c r="W2696" s="12">
        <v>6</v>
      </c>
      <c r="X2696" s="12">
        <v>31878</v>
      </c>
      <c r="Y2696" s="12">
        <v>21</v>
      </c>
      <c r="Z2696" s="12">
        <v>20611</v>
      </c>
      <c r="AA2696" s="12">
        <v>0</v>
      </c>
      <c r="AB2696" s="12">
        <v>0</v>
      </c>
      <c r="AC2696" s="12">
        <v>0</v>
      </c>
      <c r="AD2696" s="12">
        <v>273306</v>
      </c>
      <c r="AE2696" s="12">
        <v>106310000</v>
      </c>
      <c r="AF2696" s="12" t="s">
        <v>192</v>
      </c>
      <c r="AG2696" s="12" t="s">
        <v>159</v>
      </c>
      <c r="AH2696" s="12">
        <v>1</v>
      </c>
    </row>
    <row r="2697" spans="1:34" s="12" customFormat="1">
      <c r="A2697" s="12">
        <v>4013357</v>
      </c>
      <c r="B2697" s="12">
        <v>4013301</v>
      </c>
      <c r="C2697" s="12" t="s">
        <v>77</v>
      </c>
      <c r="D2697" s="12">
        <v>20</v>
      </c>
      <c r="E2697" s="12">
        <v>57</v>
      </c>
      <c r="F2697" s="11">
        <v>200</v>
      </c>
      <c r="G2697" s="12">
        <v>4</v>
      </c>
      <c r="H2697" s="12">
        <v>711</v>
      </c>
      <c r="I2697" s="12">
        <v>623</v>
      </c>
      <c r="J2697" s="12">
        <v>622</v>
      </c>
      <c r="K2697" s="12">
        <v>631</v>
      </c>
      <c r="L2697" s="12">
        <v>2</v>
      </c>
      <c r="M2697" s="12">
        <v>60</v>
      </c>
      <c r="N2697" s="12">
        <v>5210</v>
      </c>
      <c r="O2697" s="12">
        <v>1</v>
      </c>
      <c r="P2697" s="12">
        <v>40133</v>
      </c>
      <c r="Q2697" s="12">
        <v>1</v>
      </c>
      <c r="R2697" s="12">
        <v>4065000</v>
      </c>
      <c r="S2697" s="12">
        <v>5005</v>
      </c>
      <c r="T2697" s="12">
        <v>5006</v>
      </c>
      <c r="U2697" s="12">
        <v>5</v>
      </c>
      <c r="V2697" s="12">
        <v>419991</v>
      </c>
      <c r="W2697" s="12">
        <v>6</v>
      </c>
      <c r="X2697" s="12">
        <v>32814</v>
      </c>
      <c r="Y2697" s="12">
        <v>21</v>
      </c>
      <c r="Z2697" s="12">
        <v>21846</v>
      </c>
      <c r="AA2697" s="12">
        <v>0</v>
      </c>
      <c r="AB2697" s="12">
        <v>0</v>
      </c>
      <c r="AC2697" s="12">
        <v>0</v>
      </c>
      <c r="AD2697" s="12">
        <v>298327</v>
      </c>
      <c r="AE2697" s="12">
        <v>110350000</v>
      </c>
      <c r="AF2697" s="12" t="s">
        <v>193</v>
      </c>
      <c r="AG2697" s="12" t="s">
        <v>158</v>
      </c>
      <c r="AH2697" s="12">
        <v>1</v>
      </c>
    </row>
    <row r="2698" spans="1:34" s="12" customFormat="1">
      <c r="A2698" s="12">
        <v>4013358</v>
      </c>
      <c r="B2698" s="12">
        <v>4013301</v>
      </c>
      <c r="C2698" s="12" t="s">
        <v>77</v>
      </c>
      <c r="D2698" s="12">
        <v>20</v>
      </c>
      <c r="E2698" s="12">
        <v>58</v>
      </c>
      <c r="F2698" s="11">
        <v>200</v>
      </c>
      <c r="G2698" s="12">
        <v>4</v>
      </c>
      <c r="H2698" s="12">
        <v>723</v>
      </c>
      <c r="I2698" s="12">
        <v>722</v>
      </c>
      <c r="J2698" s="12">
        <v>621</v>
      </c>
      <c r="K2698" s="12">
        <v>633</v>
      </c>
      <c r="L2698" s="12">
        <v>2</v>
      </c>
      <c r="M2698" s="12">
        <v>60</v>
      </c>
      <c r="N2698" s="12">
        <v>5410</v>
      </c>
      <c r="O2698" s="12">
        <v>1</v>
      </c>
      <c r="P2698" s="12">
        <v>40133</v>
      </c>
      <c r="Q2698" s="12">
        <v>1</v>
      </c>
      <c r="R2698" s="12">
        <v>4085000</v>
      </c>
      <c r="S2698" s="12">
        <v>5005</v>
      </c>
      <c r="T2698" s="12">
        <v>5006</v>
      </c>
      <c r="U2698" s="12">
        <v>5</v>
      </c>
      <c r="V2698" s="12">
        <v>444902</v>
      </c>
      <c r="W2698" s="12">
        <v>6</v>
      </c>
      <c r="X2698" s="12">
        <v>33753</v>
      </c>
      <c r="Y2698" s="12">
        <v>21</v>
      </c>
      <c r="Z2698" s="12">
        <v>22221</v>
      </c>
      <c r="AA2698" s="12">
        <v>0</v>
      </c>
      <c r="AB2698" s="12">
        <v>0</v>
      </c>
      <c r="AC2698" s="12">
        <v>0</v>
      </c>
      <c r="AD2698" s="12">
        <v>323348</v>
      </c>
      <c r="AE2698" s="12">
        <v>114415000</v>
      </c>
      <c r="AF2698" s="12" t="s">
        <v>194</v>
      </c>
      <c r="AG2698" s="12" t="s">
        <v>159</v>
      </c>
      <c r="AH2698" s="12">
        <v>1</v>
      </c>
    </row>
    <row r="2699" spans="1:34" s="12" customFormat="1">
      <c r="A2699" s="12">
        <v>4013359</v>
      </c>
      <c r="B2699" s="12">
        <v>4013301</v>
      </c>
      <c r="C2699" s="12" t="s">
        <v>77</v>
      </c>
      <c r="D2699" s="12">
        <v>20</v>
      </c>
      <c r="E2699" s="12">
        <v>59</v>
      </c>
      <c r="F2699" s="11">
        <v>200</v>
      </c>
      <c r="G2699" s="12">
        <v>4</v>
      </c>
      <c r="H2699" s="12">
        <v>712</v>
      </c>
      <c r="I2699" s="12">
        <v>721</v>
      </c>
      <c r="J2699" s="12">
        <v>623</v>
      </c>
      <c r="K2699" s="12">
        <v>632</v>
      </c>
      <c r="L2699" s="12">
        <v>2</v>
      </c>
      <c r="M2699" s="12">
        <v>60</v>
      </c>
      <c r="N2699" s="12">
        <v>5610</v>
      </c>
      <c r="O2699" s="12">
        <v>1</v>
      </c>
      <c r="P2699" s="12">
        <v>40133</v>
      </c>
      <c r="Q2699" s="12">
        <v>1</v>
      </c>
      <c r="R2699" s="12">
        <v>4720000</v>
      </c>
      <c r="S2699" s="12">
        <v>5005</v>
      </c>
      <c r="T2699" s="12">
        <v>5006</v>
      </c>
      <c r="U2699" s="12">
        <v>5</v>
      </c>
      <c r="V2699" s="12">
        <v>452436</v>
      </c>
      <c r="W2699" s="12">
        <v>6</v>
      </c>
      <c r="X2699" s="12">
        <v>34694</v>
      </c>
      <c r="Y2699" s="12">
        <v>21</v>
      </c>
      <c r="Z2699" s="12">
        <v>23458</v>
      </c>
      <c r="AA2699" s="12">
        <v>0</v>
      </c>
      <c r="AB2699" s="12">
        <v>0</v>
      </c>
      <c r="AC2699" s="12">
        <v>0</v>
      </c>
      <c r="AD2699" s="12">
        <v>353732</v>
      </c>
      <c r="AE2699" s="12">
        <v>118500000</v>
      </c>
      <c r="AF2699" s="12" t="s">
        <v>195</v>
      </c>
      <c r="AG2699" s="12" t="s">
        <v>136</v>
      </c>
      <c r="AH2699" s="12">
        <v>1</v>
      </c>
    </row>
    <row r="2700" spans="1:34" s="12" customFormat="1">
      <c r="A2700" s="12">
        <v>4013360</v>
      </c>
      <c r="B2700" s="12">
        <v>4013301</v>
      </c>
      <c r="C2700" s="12" t="s">
        <v>77</v>
      </c>
      <c r="D2700" s="12">
        <v>20</v>
      </c>
      <c r="E2700" s="12">
        <v>60</v>
      </c>
      <c r="F2700" s="11">
        <v>200</v>
      </c>
      <c r="G2700" s="12">
        <v>0</v>
      </c>
      <c r="H2700" s="12">
        <v>0</v>
      </c>
      <c r="I2700" s="12">
        <v>0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  <c r="O2700" s="12">
        <v>0</v>
      </c>
      <c r="P2700" s="12">
        <v>0</v>
      </c>
      <c r="Q2700" s="12">
        <v>0</v>
      </c>
      <c r="R2700" s="12">
        <v>0</v>
      </c>
      <c r="S2700" s="12">
        <v>5006</v>
      </c>
      <c r="T2700" s="12">
        <v>0</v>
      </c>
      <c r="U2700" s="12">
        <v>5</v>
      </c>
      <c r="V2700" s="12">
        <v>460880</v>
      </c>
      <c r="W2700" s="12">
        <v>6</v>
      </c>
      <c r="X2700" s="12">
        <v>35750</v>
      </c>
      <c r="Y2700" s="12">
        <v>21</v>
      </c>
      <c r="Z2700" s="12">
        <v>23880</v>
      </c>
      <c r="AA2700" s="12">
        <v>0</v>
      </c>
      <c r="AB2700" s="12">
        <v>0</v>
      </c>
      <c r="AC2700" s="12">
        <v>0</v>
      </c>
      <c r="AD2700" s="12">
        <v>384116</v>
      </c>
      <c r="AE2700" s="12">
        <v>123220000</v>
      </c>
      <c r="AF2700" s="12">
        <v>0</v>
      </c>
      <c r="AG2700" s="12">
        <v>0</v>
      </c>
      <c r="AH2700" s="12">
        <v>0</v>
      </c>
    </row>
    <row r="2701" spans="1:34" s="12" customFormat="1">
      <c r="A2701" s="12">
        <v>4014451</v>
      </c>
      <c r="B2701" s="12">
        <v>4014401</v>
      </c>
      <c r="C2701" s="12" t="s">
        <v>78</v>
      </c>
      <c r="D2701" s="12">
        <v>20</v>
      </c>
      <c r="E2701" s="12">
        <v>51</v>
      </c>
      <c r="F2701" s="11">
        <v>200</v>
      </c>
      <c r="G2701" s="12">
        <v>4</v>
      </c>
      <c r="H2701" s="12">
        <v>613</v>
      </c>
      <c r="I2701" s="12">
        <v>632</v>
      </c>
      <c r="J2701" s="12">
        <v>621</v>
      </c>
      <c r="K2701" s="12">
        <v>623</v>
      </c>
      <c r="L2701" s="12">
        <v>2</v>
      </c>
      <c r="M2701" s="12">
        <v>60</v>
      </c>
      <c r="N2701" s="12">
        <v>4010</v>
      </c>
      <c r="O2701" s="12">
        <v>1</v>
      </c>
      <c r="P2701" s="12">
        <v>40144</v>
      </c>
      <c r="Q2701" s="12">
        <v>1</v>
      </c>
      <c r="R2701" s="12">
        <v>3915000</v>
      </c>
      <c r="S2701" s="12">
        <v>5005</v>
      </c>
      <c r="T2701" s="12">
        <v>5006</v>
      </c>
      <c r="U2701" s="12">
        <v>5</v>
      </c>
      <c r="V2701" s="12">
        <v>350430</v>
      </c>
      <c r="W2701" s="12">
        <v>6</v>
      </c>
      <c r="X2701" s="12">
        <v>20429</v>
      </c>
      <c r="Y2701" s="12">
        <v>21</v>
      </c>
      <c r="Z2701" s="12">
        <v>18398</v>
      </c>
      <c r="AA2701" s="12">
        <v>0</v>
      </c>
      <c r="AB2701" s="12">
        <v>0</v>
      </c>
      <c r="AC2701" s="12">
        <v>0</v>
      </c>
      <c r="AD2701" s="12">
        <v>169657</v>
      </c>
      <c r="AE2701" s="12">
        <v>86485000</v>
      </c>
      <c r="AF2701" s="12" t="s">
        <v>187</v>
      </c>
      <c r="AG2701" s="12" t="s">
        <v>158</v>
      </c>
      <c r="AH2701" s="12">
        <v>1</v>
      </c>
    </row>
    <row r="2702" spans="1:34" s="12" customFormat="1">
      <c r="A2702" s="12">
        <v>4014452</v>
      </c>
      <c r="B2702" s="12">
        <v>4014401</v>
      </c>
      <c r="C2702" s="12" t="s">
        <v>78</v>
      </c>
      <c r="D2702" s="12">
        <v>20</v>
      </c>
      <c r="E2702" s="12">
        <v>52</v>
      </c>
      <c r="F2702" s="11">
        <v>200</v>
      </c>
      <c r="G2702" s="12">
        <v>4</v>
      </c>
      <c r="H2702" s="12">
        <v>612</v>
      </c>
      <c r="I2702" s="12">
        <v>631</v>
      </c>
      <c r="J2702" s="12">
        <v>623</v>
      </c>
      <c r="K2702" s="12">
        <v>622</v>
      </c>
      <c r="L2702" s="12">
        <v>2</v>
      </c>
      <c r="M2702" s="12">
        <v>60</v>
      </c>
      <c r="N2702" s="12">
        <v>4210</v>
      </c>
      <c r="O2702" s="12">
        <v>1</v>
      </c>
      <c r="P2702" s="12">
        <v>40144</v>
      </c>
      <c r="Q2702" s="12">
        <v>1</v>
      </c>
      <c r="R2702" s="12">
        <v>3940000</v>
      </c>
      <c r="S2702" s="12">
        <v>5005</v>
      </c>
      <c r="T2702" s="12">
        <v>5006</v>
      </c>
      <c r="U2702" s="12">
        <v>5</v>
      </c>
      <c r="V2702" s="12">
        <v>376130</v>
      </c>
      <c r="W2702" s="12">
        <v>6</v>
      </c>
      <c r="X2702" s="12">
        <v>21121</v>
      </c>
      <c r="Y2702" s="12">
        <v>21</v>
      </c>
      <c r="Z2702" s="12">
        <v>18813</v>
      </c>
      <c r="AA2702" s="12">
        <v>0</v>
      </c>
      <c r="AB2702" s="12">
        <v>0</v>
      </c>
      <c r="AC2702" s="12">
        <v>0</v>
      </c>
      <c r="AD2702" s="12">
        <v>189314</v>
      </c>
      <c r="AE2702" s="12">
        <v>90400000</v>
      </c>
      <c r="AF2702" s="12" t="s">
        <v>188</v>
      </c>
      <c r="AG2702" s="12" t="s">
        <v>159</v>
      </c>
      <c r="AH2702" s="12">
        <v>1</v>
      </c>
    </row>
    <row r="2703" spans="1:34" s="12" customFormat="1">
      <c r="A2703" s="12">
        <v>4014453</v>
      </c>
      <c r="B2703" s="12">
        <v>4014401</v>
      </c>
      <c r="C2703" s="12" t="s">
        <v>78</v>
      </c>
      <c r="D2703" s="12">
        <v>20</v>
      </c>
      <c r="E2703" s="12">
        <v>53</v>
      </c>
      <c r="F2703" s="11">
        <v>200</v>
      </c>
      <c r="G2703" s="12">
        <v>4</v>
      </c>
      <c r="H2703" s="12">
        <v>611</v>
      </c>
      <c r="I2703" s="12">
        <v>633</v>
      </c>
      <c r="J2703" s="12">
        <v>622</v>
      </c>
      <c r="K2703" s="12">
        <v>621</v>
      </c>
      <c r="L2703" s="12">
        <v>2</v>
      </c>
      <c r="M2703" s="12">
        <v>60</v>
      </c>
      <c r="N2703" s="12">
        <v>4410</v>
      </c>
      <c r="O2703" s="12">
        <v>1</v>
      </c>
      <c r="P2703" s="12">
        <v>40144</v>
      </c>
      <c r="Q2703" s="12">
        <v>1</v>
      </c>
      <c r="R2703" s="12">
        <v>3965000</v>
      </c>
      <c r="S2703" s="12">
        <v>5005</v>
      </c>
      <c r="T2703" s="12">
        <v>5006</v>
      </c>
      <c r="U2703" s="12">
        <v>5</v>
      </c>
      <c r="V2703" s="12">
        <v>384455</v>
      </c>
      <c r="W2703" s="12">
        <v>6</v>
      </c>
      <c r="X2703" s="12">
        <v>21815</v>
      </c>
      <c r="Y2703" s="12">
        <v>21</v>
      </c>
      <c r="Z2703" s="12">
        <v>20089</v>
      </c>
      <c r="AA2703" s="12">
        <v>0</v>
      </c>
      <c r="AB2703" s="12">
        <v>0</v>
      </c>
      <c r="AC2703" s="12">
        <v>0</v>
      </c>
      <c r="AD2703" s="12">
        <v>208971</v>
      </c>
      <c r="AE2703" s="12">
        <v>94340000</v>
      </c>
      <c r="AF2703" s="12" t="s">
        <v>189</v>
      </c>
      <c r="AG2703" s="12" t="s">
        <v>158</v>
      </c>
      <c r="AH2703" s="12">
        <v>1</v>
      </c>
    </row>
    <row r="2704" spans="1:34" s="12" customFormat="1">
      <c r="A2704" s="12">
        <v>4014454</v>
      </c>
      <c r="B2704" s="12">
        <v>4014401</v>
      </c>
      <c r="C2704" s="12" t="s">
        <v>78</v>
      </c>
      <c r="D2704" s="12">
        <v>20</v>
      </c>
      <c r="E2704" s="12">
        <v>54</v>
      </c>
      <c r="F2704" s="11">
        <v>200</v>
      </c>
      <c r="G2704" s="12">
        <v>4</v>
      </c>
      <c r="H2704" s="12">
        <v>613</v>
      </c>
      <c r="I2704" s="12">
        <v>632</v>
      </c>
      <c r="J2704" s="12">
        <v>621</v>
      </c>
      <c r="K2704" s="12">
        <v>623</v>
      </c>
      <c r="L2704" s="12">
        <v>2</v>
      </c>
      <c r="M2704" s="12">
        <v>60</v>
      </c>
      <c r="N2704" s="12">
        <v>4610</v>
      </c>
      <c r="O2704" s="12">
        <v>1</v>
      </c>
      <c r="P2704" s="12">
        <v>40144</v>
      </c>
      <c r="Q2704" s="12">
        <v>1</v>
      </c>
      <c r="R2704" s="12">
        <v>3990000</v>
      </c>
      <c r="S2704" s="12">
        <v>5005</v>
      </c>
      <c r="T2704" s="12">
        <v>5006</v>
      </c>
      <c r="U2704" s="12">
        <v>5</v>
      </c>
      <c r="V2704" s="12">
        <v>410205</v>
      </c>
      <c r="W2704" s="12">
        <v>6</v>
      </c>
      <c r="X2704" s="12">
        <v>22510</v>
      </c>
      <c r="Y2704" s="12">
        <v>21</v>
      </c>
      <c r="Z2704" s="12">
        <v>20506</v>
      </c>
      <c r="AA2704" s="12">
        <v>0</v>
      </c>
      <c r="AB2704" s="12">
        <v>0</v>
      </c>
      <c r="AC2704" s="12">
        <v>0</v>
      </c>
      <c r="AD2704" s="12">
        <v>228628</v>
      </c>
      <c r="AE2704" s="12">
        <v>98305000</v>
      </c>
      <c r="AF2704" s="12" t="s">
        <v>190</v>
      </c>
      <c r="AG2704" s="12" t="s">
        <v>159</v>
      </c>
      <c r="AH2704" s="12">
        <v>1</v>
      </c>
    </row>
    <row r="2705" spans="1:34" s="12" customFormat="1">
      <c r="A2705" s="12">
        <v>4014455</v>
      </c>
      <c r="B2705" s="12">
        <v>4014401</v>
      </c>
      <c r="C2705" s="12" t="s">
        <v>78</v>
      </c>
      <c r="D2705" s="12">
        <v>20</v>
      </c>
      <c r="E2705" s="12">
        <v>55</v>
      </c>
      <c r="F2705" s="11">
        <v>200</v>
      </c>
      <c r="G2705" s="12">
        <v>4</v>
      </c>
      <c r="H2705" s="12">
        <v>712</v>
      </c>
      <c r="I2705" s="12">
        <v>631</v>
      </c>
      <c r="J2705" s="12">
        <v>623</v>
      </c>
      <c r="K2705" s="12">
        <v>622</v>
      </c>
      <c r="L2705" s="12">
        <v>2</v>
      </c>
      <c r="M2705" s="12">
        <v>60</v>
      </c>
      <c r="N2705" s="12">
        <v>4810</v>
      </c>
      <c r="O2705" s="12">
        <v>1</v>
      </c>
      <c r="P2705" s="12">
        <v>40144</v>
      </c>
      <c r="Q2705" s="12">
        <v>1</v>
      </c>
      <c r="R2705" s="12">
        <v>4015000</v>
      </c>
      <c r="S2705" s="12">
        <v>5005</v>
      </c>
      <c r="T2705" s="12">
        <v>5006</v>
      </c>
      <c r="U2705" s="12">
        <v>5</v>
      </c>
      <c r="V2705" s="12">
        <v>418580</v>
      </c>
      <c r="W2705" s="12">
        <v>6</v>
      </c>
      <c r="X2705" s="12">
        <v>23208</v>
      </c>
      <c r="Y2705" s="12">
        <v>21</v>
      </c>
      <c r="Z2705" s="12">
        <v>21785</v>
      </c>
      <c r="AA2705" s="12">
        <v>0</v>
      </c>
      <c r="AB2705" s="12">
        <v>0</v>
      </c>
      <c r="AC2705" s="12">
        <v>0</v>
      </c>
      <c r="AD2705" s="12">
        <v>248285</v>
      </c>
      <c r="AE2705" s="12">
        <v>102295000</v>
      </c>
      <c r="AF2705" s="12" t="s">
        <v>191</v>
      </c>
      <c r="AG2705" s="12" t="s">
        <v>158</v>
      </c>
      <c r="AH2705" s="12">
        <v>1</v>
      </c>
    </row>
    <row r="2706" spans="1:34" s="12" customFormat="1">
      <c r="A2706" s="12">
        <v>4014456</v>
      </c>
      <c r="B2706" s="12">
        <v>4014401</v>
      </c>
      <c r="C2706" s="12" t="s">
        <v>78</v>
      </c>
      <c r="D2706" s="12">
        <v>20</v>
      </c>
      <c r="E2706" s="12">
        <v>56</v>
      </c>
      <c r="F2706" s="11">
        <v>200</v>
      </c>
      <c r="G2706" s="12">
        <v>4</v>
      </c>
      <c r="H2706" s="12">
        <v>711</v>
      </c>
      <c r="I2706" s="12">
        <v>633</v>
      </c>
      <c r="J2706" s="12">
        <v>622</v>
      </c>
      <c r="K2706" s="12">
        <v>621</v>
      </c>
      <c r="L2706" s="12">
        <v>2</v>
      </c>
      <c r="M2706" s="12">
        <v>60</v>
      </c>
      <c r="N2706" s="12">
        <v>5010</v>
      </c>
      <c r="O2706" s="12">
        <v>1</v>
      </c>
      <c r="P2706" s="12">
        <v>40144</v>
      </c>
      <c r="Q2706" s="12">
        <v>1</v>
      </c>
      <c r="R2706" s="12">
        <v>4040000</v>
      </c>
      <c r="S2706" s="12">
        <v>5005</v>
      </c>
      <c r="T2706" s="12">
        <v>5006</v>
      </c>
      <c r="U2706" s="12">
        <v>5</v>
      </c>
      <c r="V2706" s="12">
        <v>444380</v>
      </c>
      <c r="W2706" s="12">
        <v>6</v>
      </c>
      <c r="X2706" s="12">
        <v>23908</v>
      </c>
      <c r="Y2706" s="12">
        <v>21</v>
      </c>
      <c r="Z2706" s="12">
        <v>22205</v>
      </c>
      <c r="AA2706" s="12">
        <v>0</v>
      </c>
      <c r="AB2706" s="12">
        <v>0</v>
      </c>
      <c r="AC2706" s="12">
        <v>0</v>
      </c>
      <c r="AD2706" s="12">
        <v>273306</v>
      </c>
      <c r="AE2706" s="12">
        <v>106310000</v>
      </c>
      <c r="AF2706" s="12" t="s">
        <v>192</v>
      </c>
      <c r="AG2706" s="12" t="s">
        <v>159</v>
      </c>
      <c r="AH2706" s="12">
        <v>1</v>
      </c>
    </row>
    <row r="2707" spans="1:34" s="12" customFormat="1">
      <c r="A2707" s="12">
        <v>4014457</v>
      </c>
      <c r="B2707" s="12">
        <v>4014401</v>
      </c>
      <c r="C2707" s="12" t="s">
        <v>78</v>
      </c>
      <c r="D2707" s="12">
        <v>20</v>
      </c>
      <c r="E2707" s="12">
        <v>57</v>
      </c>
      <c r="F2707" s="11">
        <v>200</v>
      </c>
      <c r="G2707" s="12">
        <v>4</v>
      </c>
      <c r="H2707" s="12">
        <v>713</v>
      </c>
      <c r="I2707" s="12">
        <v>622</v>
      </c>
      <c r="J2707" s="12">
        <v>621</v>
      </c>
      <c r="K2707" s="12">
        <v>623</v>
      </c>
      <c r="L2707" s="12">
        <v>2</v>
      </c>
      <c r="M2707" s="12">
        <v>60</v>
      </c>
      <c r="N2707" s="12">
        <v>5210</v>
      </c>
      <c r="O2707" s="12">
        <v>1</v>
      </c>
      <c r="P2707" s="12">
        <v>40144</v>
      </c>
      <c r="Q2707" s="12">
        <v>1</v>
      </c>
      <c r="R2707" s="12">
        <v>4065000</v>
      </c>
      <c r="S2707" s="12">
        <v>5005</v>
      </c>
      <c r="T2707" s="12">
        <v>5006</v>
      </c>
      <c r="U2707" s="12">
        <v>5</v>
      </c>
      <c r="V2707" s="12">
        <v>452805</v>
      </c>
      <c r="W2707" s="12">
        <v>6</v>
      </c>
      <c r="X2707" s="12">
        <v>24610</v>
      </c>
      <c r="Y2707" s="12">
        <v>21</v>
      </c>
      <c r="Z2707" s="12">
        <v>23486</v>
      </c>
      <c r="AA2707" s="12">
        <v>0</v>
      </c>
      <c r="AB2707" s="12">
        <v>0</v>
      </c>
      <c r="AC2707" s="12">
        <v>0</v>
      </c>
      <c r="AD2707" s="12">
        <v>298327</v>
      </c>
      <c r="AE2707" s="12">
        <v>110350000</v>
      </c>
      <c r="AF2707" s="12" t="s">
        <v>193</v>
      </c>
      <c r="AG2707" s="12" t="s">
        <v>158</v>
      </c>
      <c r="AH2707" s="12">
        <v>1</v>
      </c>
    </row>
    <row r="2708" spans="1:34" s="12" customFormat="1">
      <c r="A2708" s="12">
        <v>4014458</v>
      </c>
      <c r="B2708" s="12">
        <v>4014401</v>
      </c>
      <c r="C2708" s="12" t="s">
        <v>78</v>
      </c>
      <c r="D2708" s="12">
        <v>20</v>
      </c>
      <c r="E2708" s="12">
        <v>58</v>
      </c>
      <c r="F2708" s="11">
        <v>200</v>
      </c>
      <c r="G2708" s="12">
        <v>4</v>
      </c>
      <c r="H2708" s="12">
        <v>712</v>
      </c>
      <c r="I2708" s="12">
        <v>731</v>
      </c>
      <c r="J2708" s="12">
        <v>623</v>
      </c>
      <c r="K2708" s="12">
        <v>622</v>
      </c>
      <c r="L2708" s="12">
        <v>2</v>
      </c>
      <c r="M2708" s="12">
        <v>60</v>
      </c>
      <c r="N2708" s="12">
        <v>5410</v>
      </c>
      <c r="O2708" s="12">
        <v>1</v>
      </c>
      <c r="P2708" s="12">
        <v>40144</v>
      </c>
      <c r="Q2708" s="12">
        <v>1</v>
      </c>
      <c r="R2708" s="12">
        <v>4085000</v>
      </c>
      <c r="S2708" s="12">
        <v>5005</v>
      </c>
      <c r="T2708" s="12">
        <v>5006</v>
      </c>
      <c r="U2708" s="12">
        <v>5</v>
      </c>
      <c r="V2708" s="12">
        <v>478655</v>
      </c>
      <c r="W2708" s="12">
        <v>6</v>
      </c>
      <c r="X2708" s="12">
        <v>25315</v>
      </c>
      <c r="Y2708" s="12">
        <v>21</v>
      </c>
      <c r="Z2708" s="12">
        <v>23909</v>
      </c>
      <c r="AA2708" s="12">
        <v>0</v>
      </c>
      <c r="AB2708" s="12">
        <v>0</v>
      </c>
      <c r="AC2708" s="12">
        <v>0</v>
      </c>
      <c r="AD2708" s="12">
        <v>323348</v>
      </c>
      <c r="AE2708" s="12">
        <v>114415000</v>
      </c>
      <c r="AF2708" s="12" t="s">
        <v>194</v>
      </c>
      <c r="AG2708" s="12" t="s">
        <v>159</v>
      </c>
      <c r="AH2708" s="12">
        <v>1</v>
      </c>
    </row>
    <row r="2709" spans="1:34" s="12" customFormat="1">
      <c r="A2709" s="12">
        <v>4014459</v>
      </c>
      <c r="B2709" s="12">
        <v>4014401</v>
      </c>
      <c r="C2709" s="12" t="s">
        <v>78</v>
      </c>
      <c r="D2709" s="12">
        <v>20</v>
      </c>
      <c r="E2709" s="12">
        <v>59</v>
      </c>
      <c r="F2709" s="11">
        <v>200</v>
      </c>
      <c r="G2709" s="12">
        <v>4</v>
      </c>
      <c r="H2709" s="12">
        <v>711</v>
      </c>
      <c r="I2709" s="12">
        <v>733</v>
      </c>
      <c r="J2709" s="12">
        <v>622</v>
      </c>
      <c r="K2709" s="12">
        <v>621</v>
      </c>
      <c r="L2709" s="12">
        <v>2</v>
      </c>
      <c r="M2709" s="12">
        <v>60</v>
      </c>
      <c r="N2709" s="12">
        <v>5610</v>
      </c>
      <c r="O2709" s="12">
        <v>1</v>
      </c>
      <c r="P2709" s="12">
        <v>40144</v>
      </c>
      <c r="Q2709" s="12">
        <v>1</v>
      </c>
      <c r="R2709" s="12">
        <v>4720000</v>
      </c>
      <c r="S2709" s="12">
        <v>5005</v>
      </c>
      <c r="T2709" s="12">
        <v>5006</v>
      </c>
      <c r="U2709" s="12">
        <v>5</v>
      </c>
      <c r="V2709" s="12">
        <v>487130</v>
      </c>
      <c r="W2709" s="12">
        <v>6</v>
      </c>
      <c r="X2709" s="12">
        <v>26021</v>
      </c>
      <c r="Y2709" s="12">
        <v>21</v>
      </c>
      <c r="Z2709" s="12">
        <v>25193</v>
      </c>
      <c r="AA2709" s="12">
        <v>0</v>
      </c>
      <c r="AB2709" s="12">
        <v>0</v>
      </c>
      <c r="AC2709" s="12">
        <v>0</v>
      </c>
      <c r="AD2709" s="12">
        <v>353732</v>
      </c>
      <c r="AE2709" s="12">
        <v>118500000</v>
      </c>
      <c r="AF2709" s="12" t="s">
        <v>195</v>
      </c>
      <c r="AG2709" s="12" t="s">
        <v>136</v>
      </c>
      <c r="AH2709" s="12">
        <v>1</v>
      </c>
    </row>
    <row r="2710" spans="1:34" s="12" customFormat="1">
      <c r="A2710" s="12">
        <v>4014460</v>
      </c>
      <c r="B2710" s="12">
        <v>4014401</v>
      </c>
      <c r="C2710" s="12" t="s">
        <v>78</v>
      </c>
      <c r="D2710" s="12">
        <v>20</v>
      </c>
      <c r="E2710" s="12">
        <v>60</v>
      </c>
      <c r="F2710" s="11">
        <v>200</v>
      </c>
      <c r="G2710" s="12">
        <v>0</v>
      </c>
      <c r="H2710" s="12">
        <v>0</v>
      </c>
      <c r="I2710" s="12">
        <v>0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  <c r="O2710" s="12">
        <v>0</v>
      </c>
      <c r="P2710" s="12">
        <v>0</v>
      </c>
      <c r="Q2710" s="12">
        <v>0</v>
      </c>
      <c r="R2710" s="12">
        <v>0</v>
      </c>
      <c r="S2710" s="12">
        <v>5006</v>
      </c>
      <c r="T2710" s="12">
        <v>0</v>
      </c>
      <c r="U2710" s="12">
        <v>5</v>
      </c>
      <c r="V2710" s="12">
        <v>496630</v>
      </c>
      <c r="W2710" s="12">
        <v>6</v>
      </c>
      <c r="X2710" s="12">
        <v>26813</v>
      </c>
      <c r="Y2710" s="12">
        <v>21</v>
      </c>
      <c r="Z2710" s="12">
        <v>25668</v>
      </c>
      <c r="AA2710" s="12">
        <v>0</v>
      </c>
      <c r="AB2710" s="12">
        <v>0</v>
      </c>
      <c r="AC2710" s="12">
        <v>0</v>
      </c>
      <c r="AD2710" s="12">
        <v>384116</v>
      </c>
      <c r="AE2710" s="12">
        <v>123220000</v>
      </c>
      <c r="AF2710" s="12">
        <v>0</v>
      </c>
      <c r="AG2710" s="12">
        <v>0</v>
      </c>
      <c r="AH2710" s="12">
        <v>0</v>
      </c>
    </row>
    <row r="2711" spans="1:34" s="12" customFormat="1">
      <c r="A2711" s="12">
        <v>4015551</v>
      </c>
      <c r="B2711" s="12">
        <v>4015501</v>
      </c>
      <c r="C2711" s="12" t="s">
        <v>79</v>
      </c>
      <c r="D2711" s="12">
        <v>20</v>
      </c>
      <c r="E2711" s="12">
        <v>51</v>
      </c>
      <c r="F2711" s="11">
        <v>200</v>
      </c>
      <c r="G2711" s="12">
        <v>4</v>
      </c>
      <c r="H2711" s="12">
        <v>611</v>
      </c>
      <c r="I2711" s="12">
        <v>633</v>
      </c>
      <c r="J2711" s="12">
        <v>622</v>
      </c>
      <c r="K2711" s="12">
        <v>631</v>
      </c>
      <c r="L2711" s="12">
        <v>2</v>
      </c>
      <c r="M2711" s="12">
        <v>60</v>
      </c>
      <c r="N2711" s="12">
        <v>4010</v>
      </c>
      <c r="O2711" s="12">
        <v>1</v>
      </c>
      <c r="P2711" s="12">
        <v>40155</v>
      </c>
      <c r="Q2711" s="12">
        <v>1</v>
      </c>
      <c r="R2711" s="12">
        <v>3915000</v>
      </c>
      <c r="S2711" s="12">
        <v>5005</v>
      </c>
      <c r="T2711" s="12">
        <v>5006</v>
      </c>
      <c r="U2711" s="12">
        <v>5</v>
      </c>
      <c r="V2711" s="12">
        <v>323191</v>
      </c>
      <c r="W2711" s="12">
        <v>6</v>
      </c>
      <c r="X2711" s="12">
        <v>27239</v>
      </c>
      <c r="Y2711" s="12">
        <v>21</v>
      </c>
      <c r="Z2711" s="12">
        <v>17036</v>
      </c>
      <c r="AA2711" s="12">
        <v>0</v>
      </c>
      <c r="AB2711" s="12">
        <v>0</v>
      </c>
      <c r="AC2711" s="12">
        <v>0</v>
      </c>
      <c r="AD2711" s="12">
        <v>169657</v>
      </c>
      <c r="AE2711" s="12">
        <v>86485000</v>
      </c>
      <c r="AF2711" s="12" t="s">
        <v>187</v>
      </c>
      <c r="AG2711" s="12" t="s">
        <v>158</v>
      </c>
      <c r="AH2711" s="12">
        <v>1</v>
      </c>
    </row>
    <row r="2712" spans="1:34" s="12" customFormat="1">
      <c r="A2712" s="12">
        <v>4015552</v>
      </c>
      <c r="B2712" s="12">
        <v>4015501</v>
      </c>
      <c r="C2712" s="12" t="s">
        <v>79</v>
      </c>
      <c r="D2712" s="12">
        <v>20</v>
      </c>
      <c r="E2712" s="12">
        <v>52</v>
      </c>
      <c r="F2712" s="11">
        <v>200</v>
      </c>
      <c r="G2712" s="12">
        <v>4</v>
      </c>
      <c r="H2712" s="12">
        <v>613</v>
      </c>
      <c r="I2712" s="12">
        <v>632</v>
      </c>
      <c r="J2712" s="12">
        <v>621</v>
      </c>
      <c r="K2712" s="12">
        <v>633</v>
      </c>
      <c r="L2712" s="12">
        <v>2</v>
      </c>
      <c r="M2712" s="12">
        <v>60</v>
      </c>
      <c r="N2712" s="12">
        <v>4210</v>
      </c>
      <c r="O2712" s="12">
        <v>1</v>
      </c>
      <c r="P2712" s="12">
        <v>40155</v>
      </c>
      <c r="Q2712" s="12">
        <v>1</v>
      </c>
      <c r="R2712" s="12">
        <v>3940000</v>
      </c>
      <c r="S2712" s="12">
        <v>5005</v>
      </c>
      <c r="T2712" s="12">
        <v>5006</v>
      </c>
      <c r="U2712" s="12">
        <v>5</v>
      </c>
      <c r="V2712" s="12">
        <v>347969</v>
      </c>
      <c r="W2712" s="12">
        <v>6</v>
      </c>
      <c r="X2712" s="12">
        <v>28161</v>
      </c>
      <c r="Y2712" s="12">
        <v>21</v>
      </c>
      <c r="Z2712" s="12">
        <v>17404</v>
      </c>
      <c r="AA2712" s="12">
        <v>0</v>
      </c>
      <c r="AB2712" s="12">
        <v>0</v>
      </c>
      <c r="AC2712" s="12">
        <v>0</v>
      </c>
      <c r="AD2712" s="12">
        <v>189314</v>
      </c>
      <c r="AE2712" s="12">
        <v>90400000</v>
      </c>
      <c r="AF2712" s="12" t="s">
        <v>188</v>
      </c>
      <c r="AG2712" s="12" t="s">
        <v>159</v>
      </c>
      <c r="AH2712" s="12">
        <v>1</v>
      </c>
    </row>
    <row r="2713" spans="1:34" s="12" customFormat="1">
      <c r="A2713" s="12">
        <v>4015553</v>
      </c>
      <c r="B2713" s="12">
        <v>4015501</v>
      </c>
      <c r="C2713" s="12" t="s">
        <v>79</v>
      </c>
      <c r="D2713" s="12">
        <v>20</v>
      </c>
      <c r="E2713" s="12">
        <v>53</v>
      </c>
      <c r="F2713" s="11">
        <v>200</v>
      </c>
      <c r="G2713" s="12">
        <v>4</v>
      </c>
      <c r="H2713" s="12">
        <v>612</v>
      </c>
      <c r="I2713" s="12">
        <v>631</v>
      </c>
      <c r="J2713" s="12">
        <v>623</v>
      </c>
      <c r="K2713" s="12">
        <v>632</v>
      </c>
      <c r="L2713" s="12">
        <v>2</v>
      </c>
      <c r="M2713" s="12">
        <v>60</v>
      </c>
      <c r="N2713" s="12">
        <v>4410</v>
      </c>
      <c r="O2713" s="12">
        <v>1</v>
      </c>
      <c r="P2713" s="12">
        <v>40155</v>
      </c>
      <c r="Q2713" s="12">
        <v>1</v>
      </c>
      <c r="R2713" s="12">
        <v>3965000</v>
      </c>
      <c r="S2713" s="12">
        <v>5005</v>
      </c>
      <c r="T2713" s="12">
        <v>5006</v>
      </c>
      <c r="U2713" s="12">
        <v>5</v>
      </c>
      <c r="V2713" s="12">
        <v>355369</v>
      </c>
      <c r="W2713" s="12">
        <v>6</v>
      </c>
      <c r="X2713" s="12">
        <v>29086</v>
      </c>
      <c r="Y2713" s="12">
        <v>21</v>
      </c>
      <c r="Z2713" s="12">
        <v>18634</v>
      </c>
      <c r="AA2713" s="12">
        <v>0</v>
      </c>
      <c r="AB2713" s="12">
        <v>0</v>
      </c>
      <c r="AC2713" s="12">
        <v>0</v>
      </c>
      <c r="AD2713" s="12">
        <v>208971</v>
      </c>
      <c r="AE2713" s="12">
        <v>94340000</v>
      </c>
      <c r="AF2713" s="12" t="s">
        <v>189</v>
      </c>
      <c r="AG2713" s="12" t="s">
        <v>158</v>
      </c>
      <c r="AH2713" s="12">
        <v>1</v>
      </c>
    </row>
    <row r="2714" spans="1:34" s="12" customFormat="1">
      <c r="A2714" s="12">
        <v>4015554</v>
      </c>
      <c r="B2714" s="12">
        <v>4015501</v>
      </c>
      <c r="C2714" s="12" t="s">
        <v>79</v>
      </c>
      <c r="D2714" s="12">
        <v>20</v>
      </c>
      <c r="E2714" s="12">
        <v>54</v>
      </c>
      <c r="F2714" s="11">
        <v>200</v>
      </c>
      <c r="G2714" s="12">
        <v>4</v>
      </c>
      <c r="H2714" s="12">
        <v>611</v>
      </c>
      <c r="I2714" s="12">
        <v>633</v>
      </c>
      <c r="J2714" s="12">
        <v>622</v>
      </c>
      <c r="K2714" s="12">
        <v>631</v>
      </c>
      <c r="L2714" s="12">
        <v>2</v>
      </c>
      <c r="M2714" s="12">
        <v>60</v>
      </c>
      <c r="N2714" s="12">
        <v>4610</v>
      </c>
      <c r="O2714" s="12">
        <v>1</v>
      </c>
      <c r="P2714" s="12">
        <v>40155</v>
      </c>
      <c r="Q2714" s="12">
        <v>1</v>
      </c>
      <c r="R2714" s="12">
        <v>3990000</v>
      </c>
      <c r="S2714" s="12">
        <v>5005</v>
      </c>
      <c r="T2714" s="12">
        <v>5006</v>
      </c>
      <c r="U2714" s="12">
        <v>5</v>
      </c>
      <c r="V2714" s="12">
        <v>380191</v>
      </c>
      <c r="W2714" s="12">
        <v>6</v>
      </c>
      <c r="X2714" s="12">
        <v>30014</v>
      </c>
      <c r="Y2714" s="12">
        <v>21</v>
      </c>
      <c r="Z2714" s="12">
        <v>19006</v>
      </c>
      <c r="AA2714" s="12">
        <v>0</v>
      </c>
      <c r="AB2714" s="12">
        <v>0</v>
      </c>
      <c r="AC2714" s="12">
        <v>0</v>
      </c>
      <c r="AD2714" s="12">
        <v>228628</v>
      </c>
      <c r="AE2714" s="12">
        <v>98305000</v>
      </c>
      <c r="AF2714" s="12" t="s">
        <v>190</v>
      </c>
      <c r="AG2714" s="12" t="s">
        <v>159</v>
      </c>
      <c r="AH2714" s="12">
        <v>1</v>
      </c>
    </row>
    <row r="2715" spans="1:34" s="12" customFormat="1">
      <c r="A2715" s="12">
        <v>4015555</v>
      </c>
      <c r="B2715" s="12">
        <v>4015501</v>
      </c>
      <c r="C2715" s="12" t="s">
        <v>79</v>
      </c>
      <c r="D2715" s="12">
        <v>20</v>
      </c>
      <c r="E2715" s="12">
        <v>55</v>
      </c>
      <c r="F2715" s="11">
        <v>200</v>
      </c>
      <c r="G2715" s="12">
        <v>4</v>
      </c>
      <c r="H2715" s="12">
        <v>713</v>
      </c>
      <c r="I2715" s="12">
        <v>632</v>
      </c>
      <c r="J2715" s="12">
        <v>621</v>
      </c>
      <c r="K2715" s="12">
        <v>633</v>
      </c>
      <c r="L2715" s="12">
        <v>2</v>
      </c>
      <c r="M2715" s="12">
        <v>60</v>
      </c>
      <c r="N2715" s="12">
        <v>4810</v>
      </c>
      <c r="O2715" s="12">
        <v>1</v>
      </c>
      <c r="P2715" s="12">
        <v>40155</v>
      </c>
      <c r="Q2715" s="12">
        <v>1</v>
      </c>
      <c r="R2715" s="12">
        <v>4015000</v>
      </c>
      <c r="S2715" s="12">
        <v>5005</v>
      </c>
      <c r="T2715" s="12">
        <v>5006</v>
      </c>
      <c r="U2715" s="12">
        <v>5</v>
      </c>
      <c r="V2715" s="12">
        <v>387636</v>
      </c>
      <c r="W2715" s="12">
        <v>6</v>
      </c>
      <c r="X2715" s="12">
        <v>30944</v>
      </c>
      <c r="Y2715" s="12">
        <v>21</v>
      </c>
      <c r="Z2715" s="12">
        <v>20238</v>
      </c>
      <c r="AA2715" s="12">
        <v>0</v>
      </c>
      <c r="AB2715" s="12">
        <v>0</v>
      </c>
      <c r="AC2715" s="12">
        <v>0</v>
      </c>
      <c r="AD2715" s="12">
        <v>248285</v>
      </c>
      <c r="AE2715" s="12">
        <v>102295000</v>
      </c>
      <c r="AF2715" s="12" t="s">
        <v>191</v>
      </c>
      <c r="AG2715" s="12" t="s">
        <v>158</v>
      </c>
      <c r="AH2715" s="12">
        <v>1</v>
      </c>
    </row>
    <row r="2716" spans="1:34" s="12" customFormat="1">
      <c r="A2716" s="12">
        <v>4015556</v>
      </c>
      <c r="B2716" s="12">
        <v>4015501</v>
      </c>
      <c r="C2716" s="12" t="s">
        <v>79</v>
      </c>
      <c r="D2716" s="12">
        <v>20</v>
      </c>
      <c r="E2716" s="12">
        <v>56</v>
      </c>
      <c r="F2716" s="11">
        <v>200</v>
      </c>
      <c r="G2716" s="12">
        <v>4</v>
      </c>
      <c r="H2716" s="12">
        <v>712</v>
      </c>
      <c r="I2716" s="12">
        <v>631</v>
      </c>
      <c r="J2716" s="12">
        <v>623</v>
      </c>
      <c r="K2716" s="12">
        <v>632</v>
      </c>
      <c r="L2716" s="12">
        <v>2</v>
      </c>
      <c r="M2716" s="12">
        <v>60</v>
      </c>
      <c r="N2716" s="12">
        <v>5010</v>
      </c>
      <c r="O2716" s="12">
        <v>1</v>
      </c>
      <c r="P2716" s="12">
        <v>40155</v>
      </c>
      <c r="Q2716" s="12">
        <v>1</v>
      </c>
      <c r="R2716" s="12">
        <v>4040000</v>
      </c>
      <c r="S2716" s="12">
        <v>5005</v>
      </c>
      <c r="T2716" s="12">
        <v>5006</v>
      </c>
      <c r="U2716" s="12">
        <v>5</v>
      </c>
      <c r="V2716" s="12">
        <v>412502</v>
      </c>
      <c r="W2716" s="12">
        <v>6</v>
      </c>
      <c r="X2716" s="12">
        <v>31878</v>
      </c>
      <c r="Y2716" s="12">
        <v>21</v>
      </c>
      <c r="Z2716" s="12">
        <v>20611</v>
      </c>
      <c r="AA2716" s="12">
        <v>0</v>
      </c>
      <c r="AB2716" s="12">
        <v>0</v>
      </c>
      <c r="AC2716" s="12">
        <v>0</v>
      </c>
      <c r="AD2716" s="12">
        <v>273306</v>
      </c>
      <c r="AE2716" s="12">
        <v>106310000</v>
      </c>
      <c r="AF2716" s="12" t="s">
        <v>192</v>
      </c>
      <c r="AG2716" s="12" t="s">
        <v>159</v>
      </c>
      <c r="AH2716" s="12">
        <v>1</v>
      </c>
    </row>
    <row r="2717" spans="1:34" s="12" customFormat="1">
      <c r="A2717" s="12">
        <v>4015557</v>
      </c>
      <c r="B2717" s="12">
        <v>4015501</v>
      </c>
      <c r="C2717" s="12" t="s">
        <v>79</v>
      </c>
      <c r="D2717" s="12">
        <v>20</v>
      </c>
      <c r="E2717" s="12">
        <v>57</v>
      </c>
      <c r="F2717" s="11">
        <v>200</v>
      </c>
      <c r="G2717" s="12">
        <v>4</v>
      </c>
      <c r="H2717" s="12">
        <v>711</v>
      </c>
      <c r="I2717" s="12">
        <v>623</v>
      </c>
      <c r="J2717" s="12">
        <v>622</v>
      </c>
      <c r="K2717" s="12">
        <v>631</v>
      </c>
      <c r="L2717" s="12">
        <v>2</v>
      </c>
      <c r="M2717" s="12">
        <v>60</v>
      </c>
      <c r="N2717" s="12">
        <v>5210</v>
      </c>
      <c r="O2717" s="12">
        <v>1</v>
      </c>
      <c r="P2717" s="12">
        <v>40155</v>
      </c>
      <c r="Q2717" s="12">
        <v>1</v>
      </c>
      <c r="R2717" s="12">
        <v>4065000</v>
      </c>
      <c r="S2717" s="12">
        <v>5005</v>
      </c>
      <c r="T2717" s="12">
        <v>5006</v>
      </c>
      <c r="U2717" s="12">
        <v>5</v>
      </c>
      <c r="V2717" s="12">
        <v>419991</v>
      </c>
      <c r="W2717" s="12">
        <v>6</v>
      </c>
      <c r="X2717" s="12">
        <v>32814</v>
      </c>
      <c r="Y2717" s="12">
        <v>21</v>
      </c>
      <c r="Z2717" s="12">
        <v>21846</v>
      </c>
      <c r="AA2717" s="12">
        <v>0</v>
      </c>
      <c r="AB2717" s="12">
        <v>0</v>
      </c>
      <c r="AC2717" s="12">
        <v>0</v>
      </c>
      <c r="AD2717" s="12">
        <v>298327</v>
      </c>
      <c r="AE2717" s="12">
        <v>110350000</v>
      </c>
      <c r="AF2717" s="12" t="s">
        <v>193</v>
      </c>
      <c r="AG2717" s="12" t="s">
        <v>158</v>
      </c>
      <c r="AH2717" s="12">
        <v>1</v>
      </c>
    </row>
    <row r="2718" spans="1:34" s="12" customFormat="1">
      <c r="A2718" s="12">
        <v>4015558</v>
      </c>
      <c r="B2718" s="12">
        <v>4015501</v>
      </c>
      <c r="C2718" s="12" t="s">
        <v>79</v>
      </c>
      <c r="D2718" s="12">
        <v>20</v>
      </c>
      <c r="E2718" s="12">
        <v>58</v>
      </c>
      <c r="F2718" s="11">
        <v>200</v>
      </c>
      <c r="G2718" s="12">
        <v>4</v>
      </c>
      <c r="H2718" s="12">
        <v>713</v>
      </c>
      <c r="I2718" s="12">
        <v>722</v>
      </c>
      <c r="J2718" s="12">
        <v>621</v>
      </c>
      <c r="K2718" s="12">
        <v>633</v>
      </c>
      <c r="L2718" s="12">
        <v>2</v>
      </c>
      <c r="M2718" s="12">
        <v>60</v>
      </c>
      <c r="N2718" s="12">
        <v>5410</v>
      </c>
      <c r="O2718" s="12">
        <v>1</v>
      </c>
      <c r="P2718" s="12">
        <v>40155</v>
      </c>
      <c r="Q2718" s="12">
        <v>1</v>
      </c>
      <c r="R2718" s="12">
        <v>4085000</v>
      </c>
      <c r="S2718" s="12">
        <v>5005</v>
      </c>
      <c r="T2718" s="12">
        <v>5006</v>
      </c>
      <c r="U2718" s="12">
        <v>5</v>
      </c>
      <c r="V2718" s="12">
        <v>444902</v>
      </c>
      <c r="W2718" s="12">
        <v>6</v>
      </c>
      <c r="X2718" s="12">
        <v>33753</v>
      </c>
      <c r="Y2718" s="12">
        <v>21</v>
      </c>
      <c r="Z2718" s="12">
        <v>22221</v>
      </c>
      <c r="AA2718" s="12">
        <v>0</v>
      </c>
      <c r="AB2718" s="12">
        <v>0</v>
      </c>
      <c r="AC2718" s="12">
        <v>0</v>
      </c>
      <c r="AD2718" s="12">
        <v>323348</v>
      </c>
      <c r="AE2718" s="12">
        <v>114415000</v>
      </c>
      <c r="AF2718" s="12" t="s">
        <v>194</v>
      </c>
      <c r="AG2718" s="12" t="s">
        <v>159</v>
      </c>
      <c r="AH2718" s="12">
        <v>1</v>
      </c>
    </row>
    <row r="2719" spans="1:34" s="12" customFormat="1">
      <c r="A2719" s="12">
        <v>4015559</v>
      </c>
      <c r="B2719" s="12">
        <v>4015501</v>
      </c>
      <c r="C2719" s="12" t="s">
        <v>79</v>
      </c>
      <c r="D2719" s="12">
        <v>20</v>
      </c>
      <c r="E2719" s="12">
        <v>59</v>
      </c>
      <c r="F2719" s="11">
        <v>200</v>
      </c>
      <c r="G2719" s="12">
        <v>4</v>
      </c>
      <c r="H2719" s="12">
        <v>712</v>
      </c>
      <c r="I2719" s="12">
        <v>721</v>
      </c>
      <c r="J2719" s="12">
        <v>623</v>
      </c>
      <c r="K2719" s="12">
        <v>632</v>
      </c>
      <c r="L2719" s="12">
        <v>2</v>
      </c>
      <c r="M2719" s="12">
        <v>60</v>
      </c>
      <c r="N2719" s="12">
        <v>5610</v>
      </c>
      <c r="O2719" s="12">
        <v>1</v>
      </c>
      <c r="P2719" s="12">
        <v>40155</v>
      </c>
      <c r="Q2719" s="12">
        <v>1</v>
      </c>
      <c r="R2719" s="12">
        <v>4720000</v>
      </c>
      <c r="S2719" s="12">
        <v>5005</v>
      </c>
      <c r="T2719" s="12">
        <v>5006</v>
      </c>
      <c r="U2719" s="12">
        <v>5</v>
      </c>
      <c r="V2719" s="12">
        <v>452436</v>
      </c>
      <c r="W2719" s="12">
        <v>6</v>
      </c>
      <c r="X2719" s="12">
        <v>34694</v>
      </c>
      <c r="Y2719" s="12">
        <v>21</v>
      </c>
      <c r="Z2719" s="12">
        <v>23458</v>
      </c>
      <c r="AA2719" s="12">
        <v>0</v>
      </c>
      <c r="AB2719" s="12">
        <v>0</v>
      </c>
      <c r="AC2719" s="12">
        <v>0</v>
      </c>
      <c r="AD2719" s="12">
        <v>353732</v>
      </c>
      <c r="AE2719" s="12">
        <v>118500000</v>
      </c>
      <c r="AF2719" s="12" t="s">
        <v>195</v>
      </c>
      <c r="AG2719" s="12" t="s">
        <v>136</v>
      </c>
      <c r="AH2719" s="12">
        <v>1</v>
      </c>
    </row>
    <row r="2720" spans="1:34" s="12" customFormat="1">
      <c r="A2720" s="12">
        <v>4015560</v>
      </c>
      <c r="B2720" s="12">
        <v>4015501</v>
      </c>
      <c r="C2720" s="12" t="s">
        <v>79</v>
      </c>
      <c r="D2720" s="12">
        <v>20</v>
      </c>
      <c r="E2720" s="12">
        <v>60</v>
      </c>
      <c r="F2720" s="11">
        <v>200</v>
      </c>
      <c r="G2720" s="12">
        <v>0</v>
      </c>
      <c r="H2720" s="12">
        <v>0</v>
      </c>
      <c r="I2720" s="12">
        <v>0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  <c r="O2720" s="12">
        <v>0</v>
      </c>
      <c r="P2720" s="12">
        <v>0</v>
      </c>
      <c r="Q2720" s="12">
        <v>0</v>
      </c>
      <c r="R2720" s="12">
        <v>0</v>
      </c>
      <c r="S2720" s="12">
        <v>5006</v>
      </c>
      <c r="T2720" s="12">
        <v>0</v>
      </c>
      <c r="U2720" s="12">
        <v>5</v>
      </c>
      <c r="V2720" s="12">
        <v>460880</v>
      </c>
      <c r="W2720" s="12">
        <v>6</v>
      </c>
      <c r="X2720" s="12">
        <v>35750</v>
      </c>
      <c r="Y2720" s="12">
        <v>21</v>
      </c>
      <c r="Z2720" s="12">
        <v>23880</v>
      </c>
      <c r="AA2720" s="12">
        <v>0</v>
      </c>
      <c r="AB2720" s="12">
        <v>0</v>
      </c>
      <c r="AC2720" s="12">
        <v>0</v>
      </c>
      <c r="AD2720" s="12">
        <v>384116</v>
      </c>
      <c r="AE2720" s="12">
        <v>123220000</v>
      </c>
      <c r="AF2720" s="12">
        <v>0</v>
      </c>
      <c r="AG2720" s="12">
        <v>0</v>
      </c>
      <c r="AH2720" s="12">
        <v>0</v>
      </c>
    </row>
    <row r="2721" spans="1:34" s="12" customFormat="1">
      <c r="A2721" s="12">
        <v>4016651</v>
      </c>
      <c r="B2721" s="12">
        <v>4016601</v>
      </c>
      <c r="C2721" s="12" t="s">
        <v>80</v>
      </c>
      <c r="D2721" s="12">
        <v>20</v>
      </c>
      <c r="E2721" s="12">
        <v>51</v>
      </c>
      <c r="F2721" s="11">
        <v>200</v>
      </c>
      <c r="G2721" s="12">
        <v>4</v>
      </c>
      <c r="H2721" s="12">
        <v>612</v>
      </c>
      <c r="I2721" s="12">
        <v>631</v>
      </c>
      <c r="J2721" s="12">
        <v>623</v>
      </c>
      <c r="K2721" s="12">
        <v>613</v>
      </c>
      <c r="L2721" s="12">
        <v>2</v>
      </c>
      <c r="M2721" s="12">
        <v>60</v>
      </c>
      <c r="N2721" s="12">
        <v>4010</v>
      </c>
      <c r="O2721" s="12">
        <v>1</v>
      </c>
      <c r="P2721" s="12">
        <v>40166</v>
      </c>
      <c r="Q2721" s="12">
        <v>1</v>
      </c>
      <c r="R2721" s="12">
        <v>3915000</v>
      </c>
      <c r="S2721" s="12">
        <v>5005</v>
      </c>
      <c r="T2721" s="12">
        <v>5006</v>
      </c>
      <c r="U2721" s="12">
        <v>5</v>
      </c>
      <c r="V2721" s="12">
        <v>301400</v>
      </c>
      <c r="W2721" s="12">
        <v>6</v>
      </c>
      <c r="X2721" s="12">
        <v>32687</v>
      </c>
      <c r="Y2721" s="12">
        <v>21</v>
      </c>
      <c r="Z2721" s="12">
        <v>15946</v>
      </c>
      <c r="AA2721" s="12">
        <v>0</v>
      </c>
      <c r="AB2721" s="12">
        <v>0</v>
      </c>
      <c r="AC2721" s="12">
        <v>0</v>
      </c>
      <c r="AD2721" s="12">
        <v>169657</v>
      </c>
      <c r="AE2721" s="12">
        <v>86485000</v>
      </c>
      <c r="AF2721" s="12" t="s">
        <v>187</v>
      </c>
      <c r="AG2721" s="12" t="s">
        <v>158</v>
      </c>
      <c r="AH2721" s="12">
        <v>1</v>
      </c>
    </row>
    <row r="2722" spans="1:34" s="12" customFormat="1">
      <c r="A2722" s="12">
        <v>4016652</v>
      </c>
      <c r="B2722" s="12">
        <v>4016601</v>
      </c>
      <c r="C2722" s="12" t="s">
        <v>80</v>
      </c>
      <c r="D2722" s="12">
        <v>20</v>
      </c>
      <c r="E2722" s="12">
        <v>52</v>
      </c>
      <c r="F2722" s="11">
        <v>200</v>
      </c>
      <c r="G2722" s="12">
        <v>4</v>
      </c>
      <c r="H2722" s="12">
        <v>611</v>
      </c>
      <c r="I2722" s="12">
        <v>633</v>
      </c>
      <c r="J2722" s="12">
        <v>622</v>
      </c>
      <c r="K2722" s="12">
        <v>612</v>
      </c>
      <c r="L2722" s="12">
        <v>2</v>
      </c>
      <c r="M2722" s="12">
        <v>60</v>
      </c>
      <c r="N2722" s="12">
        <v>4210</v>
      </c>
      <c r="O2722" s="12">
        <v>1</v>
      </c>
      <c r="P2722" s="12">
        <v>40166</v>
      </c>
      <c r="Q2722" s="12">
        <v>1</v>
      </c>
      <c r="R2722" s="12">
        <v>3940000</v>
      </c>
      <c r="S2722" s="12">
        <v>5005</v>
      </c>
      <c r="T2722" s="12">
        <v>5006</v>
      </c>
      <c r="U2722" s="12">
        <v>5</v>
      </c>
      <c r="V2722" s="12">
        <v>325440</v>
      </c>
      <c r="W2722" s="12">
        <v>6</v>
      </c>
      <c r="X2722" s="12">
        <v>33793</v>
      </c>
      <c r="Y2722" s="12">
        <v>21</v>
      </c>
      <c r="Z2722" s="12">
        <v>16278</v>
      </c>
      <c r="AA2722" s="12">
        <v>0</v>
      </c>
      <c r="AB2722" s="12">
        <v>0</v>
      </c>
      <c r="AC2722" s="12">
        <v>0</v>
      </c>
      <c r="AD2722" s="12">
        <v>189314</v>
      </c>
      <c r="AE2722" s="12">
        <v>90400000</v>
      </c>
      <c r="AF2722" s="12" t="s">
        <v>188</v>
      </c>
      <c r="AG2722" s="12" t="s">
        <v>159</v>
      </c>
      <c r="AH2722" s="12">
        <v>1</v>
      </c>
    </row>
    <row r="2723" spans="1:34" s="12" customFormat="1">
      <c r="A2723" s="12">
        <v>4016653</v>
      </c>
      <c r="B2723" s="12">
        <v>4016601</v>
      </c>
      <c r="C2723" s="12" t="s">
        <v>80</v>
      </c>
      <c r="D2723" s="12">
        <v>20</v>
      </c>
      <c r="E2723" s="12">
        <v>53</v>
      </c>
      <c r="F2723" s="11">
        <v>200</v>
      </c>
      <c r="G2723" s="12">
        <v>4</v>
      </c>
      <c r="H2723" s="12">
        <v>613</v>
      </c>
      <c r="I2723" s="12">
        <v>632</v>
      </c>
      <c r="J2723" s="12">
        <v>621</v>
      </c>
      <c r="K2723" s="12">
        <v>611</v>
      </c>
      <c r="L2723" s="12">
        <v>2</v>
      </c>
      <c r="M2723" s="12">
        <v>60</v>
      </c>
      <c r="N2723" s="12">
        <v>4410</v>
      </c>
      <c r="O2723" s="12">
        <v>1</v>
      </c>
      <c r="P2723" s="12">
        <v>40166</v>
      </c>
      <c r="Q2723" s="12">
        <v>1</v>
      </c>
      <c r="R2723" s="12">
        <v>3965000</v>
      </c>
      <c r="S2723" s="12">
        <v>5005</v>
      </c>
      <c r="T2723" s="12">
        <v>5006</v>
      </c>
      <c r="U2723" s="12">
        <v>5</v>
      </c>
      <c r="V2723" s="12">
        <v>332100</v>
      </c>
      <c r="W2723" s="12">
        <v>6</v>
      </c>
      <c r="X2723" s="12">
        <v>34903</v>
      </c>
      <c r="Y2723" s="12">
        <v>21</v>
      </c>
      <c r="Z2723" s="12">
        <v>17471</v>
      </c>
      <c r="AA2723" s="12">
        <v>0</v>
      </c>
      <c r="AB2723" s="12">
        <v>0</v>
      </c>
      <c r="AC2723" s="12">
        <v>0</v>
      </c>
      <c r="AD2723" s="12">
        <v>208971</v>
      </c>
      <c r="AE2723" s="12">
        <v>94340000</v>
      </c>
      <c r="AF2723" s="12" t="s">
        <v>189</v>
      </c>
      <c r="AG2723" s="12" t="s">
        <v>158</v>
      </c>
      <c r="AH2723" s="12">
        <v>1</v>
      </c>
    </row>
    <row r="2724" spans="1:34" s="12" customFormat="1">
      <c r="A2724" s="12">
        <v>4016654</v>
      </c>
      <c r="B2724" s="12">
        <v>4016601</v>
      </c>
      <c r="C2724" s="12" t="s">
        <v>80</v>
      </c>
      <c r="D2724" s="12">
        <v>20</v>
      </c>
      <c r="E2724" s="12">
        <v>54</v>
      </c>
      <c r="F2724" s="11">
        <v>200</v>
      </c>
      <c r="G2724" s="12">
        <v>4</v>
      </c>
      <c r="H2724" s="12">
        <v>612</v>
      </c>
      <c r="I2724" s="12">
        <v>631</v>
      </c>
      <c r="J2724" s="12">
        <v>623</v>
      </c>
      <c r="K2724" s="12">
        <v>613</v>
      </c>
      <c r="L2724" s="12">
        <v>2</v>
      </c>
      <c r="M2724" s="12">
        <v>60</v>
      </c>
      <c r="N2724" s="12">
        <v>4610</v>
      </c>
      <c r="O2724" s="12">
        <v>1</v>
      </c>
      <c r="P2724" s="12">
        <v>40166</v>
      </c>
      <c r="Q2724" s="12">
        <v>1</v>
      </c>
      <c r="R2724" s="12">
        <v>3990000</v>
      </c>
      <c r="S2724" s="12">
        <v>5005</v>
      </c>
      <c r="T2724" s="12">
        <v>5006</v>
      </c>
      <c r="U2724" s="12">
        <v>5</v>
      </c>
      <c r="V2724" s="12">
        <v>356180</v>
      </c>
      <c r="W2724" s="12">
        <v>6</v>
      </c>
      <c r="X2724" s="12">
        <v>36017</v>
      </c>
      <c r="Y2724" s="12">
        <v>21</v>
      </c>
      <c r="Z2724" s="12">
        <v>17805</v>
      </c>
      <c r="AA2724" s="12">
        <v>0</v>
      </c>
      <c r="AB2724" s="12">
        <v>0</v>
      </c>
      <c r="AC2724" s="12">
        <v>0</v>
      </c>
      <c r="AD2724" s="12">
        <v>228628</v>
      </c>
      <c r="AE2724" s="12">
        <v>98305000</v>
      </c>
      <c r="AF2724" s="12" t="s">
        <v>190</v>
      </c>
      <c r="AG2724" s="12" t="s">
        <v>159</v>
      </c>
      <c r="AH2724" s="12">
        <v>1</v>
      </c>
    </row>
    <row r="2725" spans="1:34" s="12" customFormat="1">
      <c r="A2725" s="12">
        <v>4016655</v>
      </c>
      <c r="B2725" s="12">
        <v>4016601</v>
      </c>
      <c r="C2725" s="12" t="s">
        <v>80</v>
      </c>
      <c r="D2725" s="12">
        <v>20</v>
      </c>
      <c r="E2725" s="12">
        <v>55</v>
      </c>
      <c r="F2725" s="11">
        <v>200</v>
      </c>
      <c r="G2725" s="12">
        <v>4</v>
      </c>
      <c r="H2725" s="12">
        <v>711</v>
      </c>
      <c r="I2725" s="12">
        <v>633</v>
      </c>
      <c r="J2725" s="12">
        <v>622</v>
      </c>
      <c r="K2725" s="12">
        <v>611</v>
      </c>
      <c r="L2725" s="12">
        <v>2</v>
      </c>
      <c r="M2725" s="12">
        <v>60</v>
      </c>
      <c r="N2725" s="12">
        <v>4810</v>
      </c>
      <c r="O2725" s="12">
        <v>1</v>
      </c>
      <c r="P2725" s="12">
        <v>40166</v>
      </c>
      <c r="Q2725" s="12">
        <v>1</v>
      </c>
      <c r="R2725" s="12">
        <v>4015000</v>
      </c>
      <c r="S2725" s="12">
        <v>5005</v>
      </c>
      <c r="T2725" s="12">
        <v>5006</v>
      </c>
      <c r="U2725" s="12">
        <v>5</v>
      </c>
      <c r="V2725" s="12">
        <v>362880</v>
      </c>
      <c r="W2725" s="12">
        <v>6</v>
      </c>
      <c r="X2725" s="12">
        <v>37133</v>
      </c>
      <c r="Y2725" s="12">
        <v>21</v>
      </c>
      <c r="Z2725" s="12">
        <v>19000</v>
      </c>
      <c r="AA2725" s="12">
        <v>0</v>
      </c>
      <c r="AB2725" s="12">
        <v>0</v>
      </c>
      <c r="AC2725" s="12">
        <v>0</v>
      </c>
      <c r="AD2725" s="12">
        <v>248285</v>
      </c>
      <c r="AE2725" s="12">
        <v>102295000</v>
      </c>
      <c r="AF2725" s="12" t="s">
        <v>191</v>
      </c>
      <c r="AG2725" s="12" t="s">
        <v>158</v>
      </c>
      <c r="AH2725" s="12">
        <v>1</v>
      </c>
    </row>
    <row r="2726" spans="1:34" s="12" customFormat="1">
      <c r="A2726" s="12">
        <v>4016656</v>
      </c>
      <c r="B2726" s="12">
        <v>4016601</v>
      </c>
      <c r="C2726" s="12" t="s">
        <v>80</v>
      </c>
      <c r="D2726" s="12">
        <v>20</v>
      </c>
      <c r="E2726" s="12">
        <v>56</v>
      </c>
      <c r="F2726" s="11">
        <v>200</v>
      </c>
      <c r="G2726" s="12">
        <v>4</v>
      </c>
      <c r="H2726" s="12">
        <v>713</v>
      </c>
      <c r="I2726" s="12">
        <v>612</v>
      </c>
      <c r="J2726" s="12">
        <v>621</v>
      </c>
      <c r="K2726" s="12">
        <v>613</v>
      </c>
      <c r="L2726" s="12">
        <v>2</v>
      </c>
      <c r="M2726" s="12">
        <v>60</v>
      </c>
      <c r="N2726" s="12">
        <v>5010</v>
      </c>
      <c r="O2726" s="12">
        <v>1</v>
      </c>
      <c r="P2726" s="12">
        <v>40166</v>
      </c>
      <c r="Q2726" s="12">
        <v>1</v>
      </c>
      <c r="R2726" s="12">
        <v>4040000</v>
      </c>
      <c r="S2726" s="12">
        <v>5005</v>
      </c>
      <c r="T2726" s="12">
        <v>5006</v>
      </c>
      <c r="U2726" s="12">
        <v>5</v>
      </c>
      <c r="V2726" s="12">
        <v>387000</v>
      </c>
      <c r="W2726" s="12">
        <v>6</v>
      </c>
      <c r="X2726" s="12">
        <v>38253</v>
      </c>
      <c r="Y2726" s="12">
        <v>21</v>
      </c>
      <c r="Z2726" s="12">
        <v>19336</v>
      </c>
      <c r="AA2726" s="12">
        <v>0</v>
      </c>
      <c r="AB2726" s="12">
        <v>0</v>
      </c>
      <c r="AC2726" s="12">
        <v>0</v>
      </c>
      <c r="AD2726" s="12">
        <v>273306</v>
      </c>
      <c r="AE2726" s="12">
        <v>106310000</v>
      </c>
      <c r="AF2726" s="12" t="s">
        <v>192</v>
      </c>
      <c r="AG2726" s="12" t="s">
        <v>159</v>
      </c>
      <c r="AH2726" s="12">
        <v>1</v>
      </c>
    </row>
    <row r="2727" spans="1:34" s="12" customFormat="1">
      <c r="A2727" s="12">
        <v>4016657</v>
      </c>
      <c r="B2727" s="12">
        <v>4016601</v>
      </c>
      <c r="C2727" s="12" t="s">
        <v>80</v>
      </c>
      <c r="D2727" s="12">
        <v>20</v>
      </c>
      <c r="E2727" s="12">
        <v>57</v>
      </c>
      <c r="F2727" s="11">
        <v>200</v>
      </c>
      <c r="G2727" s="12">
        <v>4</v>
      </c>
      <c r="H2727" s="12">
        <v>712</v>
      </c>
      <c r="I2727" s="12">
        <v>621</v>
      </c>
      <c r="J2727" s="12">
        <v>623</v>
      </c>
      <c r="K2727" s="12">
        <v>612</v>
      </c>
      <c r="L2727" s="12">
        <v>2</v>
      </c>
      <c r="M2727" s="12">
        <v>60</v>
      </c>
      <c r="N2727" s="12">
        <v>5210</v>
      </c>
      <c r="O2727" s="12">
        <v>1</v>
      </c>
      <c r="P2727" s="12">
        <v>40166</v>
      </c>
      <c r="Q2727" s="12">
        <v>1</v>
      </c>
      <c r="R2727" s="12">
        <v>4065000</v>
      </c>
      <c r="S2727" s="12">
        <v>5005</v>
      </c>
      <c r="T2727" s="12">
        <v>5006</v>
      </c>
      <c r="U2727" s="12">
        <v>5</v>
      </c>
      <c r="V2727" s="12">
        <v>393740</v>
      </c>
      <c r="W2727" s="12">
        <v>6</v>
      </c>
      <c r="X2727" s="12">
        <v>39377</v>
      </c>
      <c r="Y2727" s="12">
        <v>21</v>
      </c>
      <c r="Z2727" s="12">
        <v>20533</v>
      </c>
      <c r="AA2727" s="12">
        <v>0</v>
      </c>
      <c r="AB2727" s="12">
        <v>0</v>
      </c>
      <c r="AC2727" s="12">
        <v>0</v>
      </c>
      <c r="AD2727" s="12">
        <v>298327</v>
      </c>
      <c r="AE2727" s="12">
        <v>110350000</v>
      </c>
      <c r="AF2727" s="12" t="s">
        <v>193</v>
      </c>
      <c r="AG2727" s="12" t="s">
        <v>158</v>
      </c>
      <c r="AH2727" s="12">
        <v>1</v>
      </c>
    </row>
    <row r="2728" spans="1:34" s="12" customFormat="1">
      <c r="A2728" s="12">
        <v>4016658</v>
      </c>
      <c r="B2728" s="12">
        <v>4016601</v>
      </c>
      <c r="C2728" s="12" t="s">
        <v>80</v>
      </c>
      <c r="D2728" s="12">
        <v>20</v>
      </c>
      <c r="E2728" s="12">
        <v>58</v>
      </c>
      <c r="F2728" s="11">
        <v>200</v>
      </c>
      <c r="G2728" s="12">
        <v>4</v>
      </c>
      <c r="H2728" s="12">
        <v>711</v>
      </c>
      <c r="I2728" s="12">
        <v>713</v>
      </c>
      <c r="J2728" s="12">
        <v>622</v>
      </c>
      <c r="K2728" s="12">
        <v>611</v>
      </c>
      <c r="L2728" s="12">
        <v>2</v>
      </c>
      <c r="M2728" s="12">
        <v>60</v>
      </c>
      <c r="N2728" s="12">
        <v>5410</v>
      </c>
      <c r="O2728" s="12">
        <v>1</v>
      </c>
      <c r="P2728" s="12">
        <v>40166</v>
      </c>
      <c r="Q2728" s="12">
        <v>1</v>
      </c>
      <c r="R2728" s="12">
        <v>4085000</v>
      </c>
      <c r="S2728" s="12">
        <v>5005</v>
      </c>
      <c r="T2728" s="12">
        <v>5006</v>
      </c>
      <c r="U2728" s="12">
        <v>5</v>
      </c>
      <c r="V2728" s="12">
        <v>417900</v>
      </c>
      <c r="W2728" s="12">
        <v>6</v>
      </c>
      <c r="X2728" s="12">
        <v>40503</v>
      </c>
      <c r="Y2728" s="12">
        <v>21</v>
      </c>
      <c r="Z2728" s="12">
        <v>20871</v>
      </c>
      <c r="AA2728" s="12">
        <v>0</v>
      </c>
      <c r="AB2728" s="12">
        <v>0</v>
      </c>
      <c r="AC2728" s="12">
        <v>0</v>
      </c>
      <c r="AD2728" s="12">
        <v>323348</v>
      </c>
      <c r="AE2728" s="12">
        <v>114415000</v>
      </c>
      <c r="AF2728" s="12" t="s">
        <v>194</v>
      </c>
      <c r="AG2728" s="12" t="s">
        <v>159</v>
      </c>
      <c r="AH2728" s="12">
        <v>1</v>
      </c>
    </row>
    <row r="2729" spans="1:34" s="12" customFormat="1">
      <c r="A2729" s="12">
        <v>4016659</v>
      </c>
      <c r="B2729" s="12">
        <v>4016601</v>
      </c>
      <c r="C2729" s="12" t="s">
        <v>80</v>
      </c>
      <c r="D2729" s="12">
        <v>20</v>
      </c>
      <c r="E2729" s="12">
        <v>59</v>
      </c>
      <c r="F2729" s="11">
        <v>200</v>
      </c>
      <c r="G2729" s="12">
        <v>4</v>
      </c>
      <c r="H2729" s="12">
        <v>713</v>
      </c>
      <c r="I2729" s="12">
        <v>722</v>
      </c>
      <c r="J2729" s="12">
        <v>621</v>
      </c>
      <c r="K2729" s="12">
        <v>611</v>
      </c>
      <c r="L2729" s="12">
        <v>2</v>
      </c>
      <c r="M2729" s="12">
        <v>60</v>
      </c>
      <c r="N2729" s="12">
        <v>5610</v>
      </c>
      <c r="O2729" s="12">
        <v>1</v>
      </c>
      <c r="P2729" s="12">
        <v>40166</v>
      </c>
      <c r="Q2729" s="12">
        <v>1</v>
      </c>
      <c r="R2729" s="12">
        <v>4720000</v>
      </c>
      <c r="S2729" s="12">
        <v>5005</v>
      </c>
      <c r="T2729" s="12">
        <v>5006</v>
      </c>
      <c r="U2729" s="12">
        <v>5</v>
      </c>
      <c r="V2729" s="12">
        <v>424680</v>
      </c>
      <c r="W2729" s="12">
        <v>6</v>
      </c>
      <c r="X2729" s="12">
        <v>41633</v>
      </c>
      <c r="Y2729" s="12">
        <v>21</v>
      </c>
      <c r="Z2729" s="12">
        <v>22070</v>
      </c>
      <c r="AA2729" s="12">
        <v>0</v>
      </c>
      <c r="AB2729" s="12">
        <v>0</v>
      </c>
      <c r="AC2729" s="12">
        <v>0</v>
      </c>
      <c r="AD2729" s="12">
        <v>353732</v>
      </c>
      <c r="AE2729" s="12">
        <v>118500000</v>
      </c>
      <c r="AF2729" s="12" t="s">
        <v>195</v>
      </c>
      <c r="AG2729" s="12" t="s">
        <v>136</v>
      </c>
      <c r="AH2729" s="12">
        <v>1</v>
      </c>
    </row>
    <row r="2730" spans="1:34" s="12" customFormat="1">
      <c r="A2730" s="12">
        <v>4016660</v>
      </c>
      <c r="B2730" s="12">
        <v>4016601</v>
      </c>
      <c r="C2730" s="12" t="s">
        <v>80</v>
      </c>
      <c r="D2730" s="12">
        <v>20</v>
      </c>
      <c r="E2730" s="12">
        <v>60</v>
      </c>
      <c r="F2730" s="11">
        <v>200</v>
      </c>
      <c r="G2730" s="12">
        <v>0</v>
      </c>
      <c r="H2730" s="12">
        <v>0</v>
      </c>
      <c r="I2730" s="12">
        <v>0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  <c r="O2730" s="12">
        <v>0</v>
      </c>
      <c r="P2730" s="12">
        <v>0</v>
      </c>
      <c r="Q2730" s="12">
        <v>0</v>
      </c>
      <c r="R2730" s="12">
        <v>0</v>
      </c>
      <c r="S2730" s="12">
        <v>5006</v>
      </c>
      <c r="T2730" s="12">
        <v>0</v>
      </c>
      <c r="U2730" s="12">
        <v>5</v>
      </c>
      <c r="V2730" s="12">
        <v>432280</v>
      </c>
      <c r="W2730" s="12">
        <v>6</v>
      </c>
      <c r="X2730" s="12">
        <v>42900</v>
      </c>
      <c r="Y2730" s="12">
        <v>21</v>
      </c>
      <c r="Z2730" s="12">
        <v>22450</v>
      </c>
      <c r="AA2730" s="12">
        <v>0</v>
      </c>
      <c r="AB2730" s="12">
        <v>0</v>
      </c>
      <c r="AC2730" s="12">
        <v>0</v>
      </c>
      <c r="AD2730" s="12">
        <v>384116</v>
      </c>
      <c r="AE2730" s="12">
        <v>123220000</v>
      </c>
      <c r="AF2730" s="12">
        <v>0</v>
      </c>
      <c r="AG2730" s="12">
        <v>0</v>
      </c>
      <c r="AH2730" s="12">
        <v>0</v>
      </c>
    </row>
    <row r="2731" spans="1:34" s="12" customFormat="1">
      <c r="A2731" s="12">
        <v>4017751</v>
      </c>
      <c r="B2731" s="12">
        <v>4017701</v>
      </c>
      <c r="C2731" s="12" t="s">
        <v>81</v>
      </c>
      <c r="D2731" s="12">
        <v>20</v>
      </c>
      <c r="E2731" s="12">
        <v>51</v>
      </c>
      <c r="F2731" s="11">
        <v>200</v>
      </c>
      <c r="G2731" s="12">
        <v>4</v>
      </c>
      <c r="H2731" s="12">
        <v>612</v>
      </c>
      <c r="I2731" s="12">
        <v>631</v>
      </c>
      <c r="J2731" s="12">
        <v>623</v>
      </c>
      <c r="K2731" s="12">
        <v>632</v>
      </c>
      <c r="L2731" s="12">
        <v>2</v>
      </c>
      <c r="M2731" s="12">
        <v>60</v>
      </c>
      <c r="N2731" s="12">
        <v>4010</v>
      </c>
      <c r="O2731" s="12">
        <v>1</v>
      </c>
      <c r="P2731" s="12">
        <v>40177</v>
      </c>
      <c r="Q2731" s="12">
        <v>1</v>
      </c>
      <c r="R2731" s="12">
        <v>3915000</v>
      </c>
      <c r="S2731" s="12">
        <v>5005</v>
      </c>
      <c r="T2731" s="12">
        <v>5006</v>
      </c>
      <c r="U2731" s="12">
        <v>5</v>
      </c>
      <c r="V2731" s="12">
        <v>350430</v>
      </c>
      <c r="W2731" s="12">
        <v>6</v>
      </c>
      <c r="X2731" s="12">
        <v>20429</v>
      </c>
      <c r="Y2731" s="12">
        <v>21</v>
      </c>
      <c r="Z2731" s="12">
        <v>18398</v>
      </c>
      <c r="AA2731" s="12">
        <v>0</v>
      </c>
      <c r="AB2731" s="12">
        <v>0</v>
      </c>
      <c r="AC2731" s="12">
        <v>0</v>
      </c>
      <c r="AD2731" s="12">
        <v>169657</v>
      </c>
      <c r="AE2731" s="12">
        <v>86485000</v>
      </c>
      <c r="AF2731" s="12" t="s">
        <v>187</v>
      </c>
      <c r="AG2731" s="12" t="s">
        <v>158</v>
      </c>
      <c r="AH2731" s="12">
        <v>1</v>
      </c>
    </row>
    <row r="2732" spans="1:34" s="12" customFormat="1">
      <c r="A2732" s="12">
        <v>4017752</v>
      </c>
      <c r="B2732" s="12">
        <v>4017701</v>
      </c>
      <c r="C2732" s="12" t="s">
        <v>81</v>
      </c>
      <c r="D2732" s="12">
        <v>20</v>
      </c>
      <c r="E2732" s="12">
        <v>52</v>
      </c>
      <c r="F2732" s="11">
        <v>200</v>
      </c>
      <c r="G2732" s="12">
        <v>4</v>
      </c>
      <c r="H2732" s="12">
        <v>611</v>
      </c>
      <c r="I2732" s="12">
        <v>633</v>
      </c>
      <c r="J2732" s="12">
        <v>622</v>
      </c>
      <c r="K2732" s="12">
        <v>631</v>
      </c>
      <c r="L2732" s="12">
        <v>2</v>
      </c>
      <c r="M2732" s="12">
        <v>60</v>
      </c>
      <c r="N2732" s="12">
        <v>4210</v>
      </c>
      <c r="O2732" s="12">
        <v>1</v>
      </c>
      <c r="P2732" s="12">
        <v>40177</v>
      </c>
      <c r="Q2732" s="12">
        <v>1</v>
      </c>
      <c r="R2732" s="12">
        <v>3940000</v>
      </c>
      <c r="S2732" s="12">
        <v>5005</v>
      </c>
      <c r="T2732" s="12">
        <v>5006</v>
      </c>
      <c r="U2732" s="12">
        <v>5</v>
      </c>
      <c r="V2732" s="12">
        <v>376130</v>
      </c>
      <c r="W2732" s="12">
        <v>6</v>
      </c>
      <c r="X2732" s="12">
        <v>21121</v>
      </c>
      <c r="Y2732" s="12">
        <v>21</v>
      </c>
      <c r="Z2732" s="12">
        <v>18813</v>
      </c>
      <c r="AA2732" s="12">
        <v>0</v>
      </c>
      <c r="AB2732" s="12">
        <v>0</v>
      </c>
      <c r="AC2732" s="12">
        <v>0</v>
      </c>
      <c r="AD2732" s="12">
        <v>189314</v>
      </c>
      <c r="AE2732" s="12">
        <v>90400000</v>
      </c>
      <c r="AF2732" s="12" t="s">
        <v>188</v>
      </c>
      <c r="AG2732" s="12" t="s">
        <v>159</v>
      </c>
      <c r="AH2732" s="12">
        <v>1</v>
      </c>
    </row>
    <row r="2733" spans="1:34" s="12" customFormat="1">
      <c r="A2733" s="12">
        <v>4017753</v>
      </c>
      <c r="B2733" s="12">
        <v>4017701</v>
      </c>
      <c r="C2733" s="12" t="s">
        <v>81</v>
      </c>
      <c r="D2733" s="12">
        <v>20</v>
      </c>
      <c r="E2733" s="12">
        <v>53</v>
      </c>
      <c r="F2733" s="11">
        <v>200</v>
      </c>
      <c r="G2733" s="12">
        <v>4</v>
      </c>
      <c r="H2733" s="12">
        <v>613</v>
      </c>
      <c r="I2733" s="12">
        <v>632</v>
      </c>
      <c r="J2733" s="12">
        <v>621</v>
      </c>
      <c r="K2733" s="12">
        <v>633</v>
      </c>
      <c r="L2733" s="12">
        <v>2</v>
      </c>
      <c r="M2733" s="12">
        <v>60</v>
      </c>
      <c r="N2733" s="12">
        <v>4410</v>
      </c>
      <c r="O2733" s="12">
        <v>1</v>
      </c>
      <c r="P2733" s="12">
        <v>40177</v>
      </c>
      <c r="Q2733" s="12">
        <v>1</v>
      </c>
      <c r="R2733" s="12">
        <v>3965000</v>
      </c>
      <c r="S2733" s="12">
        <v>5005</v>
      </c>
      <c r="T2733" s="12">
        <v>5006</v>
      </c>
      <c r="U2733" s="12">
        <v>5</v>
      </c>
      <c r="V2733" s="12">
        <v>384455</v>
      </c>
      <c r="W2733" s="12">
        <v>6</v>
      </c>
      <c r="X2733" s="12">
        <v>21815</v>
      </c>
      <c r="Y2733" s="12">
        <v>21</v>
      </c>
      <c r="Z2733" s="12">
        <v>20089</v>
      </c>
      <c r="AA2733" s="12">
        <v>0</v>
      </c>
      <c r="AB2733" s="12">
        <v>0</v>
      </c>
      <c r="AC2733" s="12">
        <v>0</v>
      </c>
      <c r="AD2733" s="12">
        <v>208971</v>
      </c>
      <c r="AE2733" s="12">
        <v>94340000</v>
      </c>
      <c r="AF2733" s="12" t="s">
        <v>189</v>
      </c>
      <c r="AG2733" s="12" t="s">
        <v>158</v>
      </c>
      <c r="AH2733" s="12">
        <v>1</v>
      </c>
    </row>
    <row r="2734" spans="1:34" s="12" customFormat="1">
      <c r="A2734" s="12">
        <v>4017754</v>
      </c>
      <c r="B2734" s="12">
        <v>4017701</v>
      </c>
      <c r="C2734" s="12" t="s">
        <v>81</v>
      </c>
      <c r="D2734" s="12">
        <v>20</v>
      </c>
      <c r="E2734" s="12">
        <v>54</v>
      </c>
      <c r="F2734" s="11">
        <v>200</v>
      </c>
      <c r="G2734" s="12">
        <v>4</v>
      </c>
      <c r="H2734" s="12">
        <v>612</v>
      </c>
      <c r="I2734" s="12">
        <v>631</v>
      </c>
      <c r="J2734" s="12">
        <v>623</v>
      </c>
      <c r="K2734" s="12">
        <v>632</v>
      </c>
      <c r="L2734" s="12">
        <v>2</v>
      </c>
      <c r="M2734" s="12">
        <v>60</v>
      </c>
      <c r="N2734" s="12">
        <v>4610</v>
      </c>
      <c r="O2734" s="12">
        <v>1</v>
      </c>
      <c r="P2734" s="12">
        <v>40177</v>
      </c>
      <c r="Q2734" s="12">
        <v>1</v>
      </c>
      <c r="R2734" s="12">
        <v>3990000</v>
      </c>
      <c r="S2734" s="12">
        <v>5005</v>
      </c>
      <c r="T2734" s="12">
        <v>5006</v>
      </c>
      <c r="U2734" s="12">
        <v>5</v>
      </c>
      <c r="V2734" s="12">
        <v>410205</v>
      </c>
      <c r="W2734" s="12">
        <v>6</v>
      </c>
      <c r="X2734" s="12">
        <v>22510</v>
      </c>
      <c r="Y2734" s="12">
        <v>21</v>
      </c>
      <c r="Z2734" s="12">
        <v>20506</v>
      </c>
      <c r="AA2734" s="12">
        <v>0</v>
      </c>
      <c r="AB2734" s="12">
        <v>0</v>
      </c>
      <c r="AC2734" s="12">
        <v>0</v>
      </c>
      <c r="AD2734" s="12">
        <v>228628</v>
      </c>
      <c r="AE2734" s="12">
        <v>98305000</v>
      </c>
      <c r="AF2734" s="12" t="s">
        <v>190</v>
      </c>
      <c r="AG2734" s="12" t="s">
        <v>159</v>
      </c>
      <c r="AH2734" s="12">
        <v>1</v>
      </c>
    </row>
    <row r="2735" spans="1:34" s="12" customFormat="1">
      <c r="A2735" s="12">
        <v>4017755</v>
      </c>
      <c r="B2735" s="12">
        <v>4017701</v>
      </c>
      <c r="C2735" s="12" t="s">
        <v>81</v>
      </c>
      <c r="D2735" s="12">
        <v>20</v>
      </c>
      <c r="E2735" s="12">
        <v>55</v>
      </c>
      <c r="F2735" s="11">
        <v>200</v>
      </c>
      <c r="G2735" s="12">
        <v>4</v>
      </c>
      <c r="H2735" s="12">
        <v>711</v>
      </c>
      <c r="I2735" s="12">
        <v>633</v>
      </c>
      <c r="J2735" s="12">
        <v>622</v>
      </c>
      <c r="K2735" s="12">
        <v>631</v>
      </c>
      <c r="L2735" s="12">
        <v>2</v>
      </c>
      <c r="M2735" s="12">
        <v>60</v>
      </c>
      <c r="N2735" s="12">
        <v>4810</v>
      </c>
      <c r="O2735" s="12">
        <v>1</v>
      </c>
      <c r="P2735" s="12">
        <v>40177</v>
      </c>
      <c r="Q2735" s="12">
        <v>1</v>
      </c>
      <c r="R2735" s="12">
        <v>4015000</v>
      </c>
      <c r="S2735" s="12">
        <v>5005</v>
      </c>
      <c r="T2735" s="12">
        <v>5006</v>
      </c>
      <c r="U2735" s="12">
        <v>5</v>
      </c>
      <c r="V2735" s="12">
        <v>418580</v>
      </c>
      <c r="W2735" s="12">
        <v>6</v>
      </c>
      <c r="X2735" s="12">
        <v>23208</v>
      </c>
      <c r="Y2735" s="12">
        <v>21</v>
      </c>
      <c r="Z2735" s="12">
        <v>21785</v>
      </c>
      <c r="AA2735" s="12">
        <v>0</v>
      </c>
      <c r="AB2735" s="12">
        <v>0</v>
      </c>
      <c r="AC2735" s="12">
        <v>0</v>
      </c>
      <c r="AD2735" s="12">
        <v>248285</v>
      </c>
      <c r="AE2735" s="12">
        <v>102295000</v>
      </c>
      <c r="AF2735" s="12" t="s">
        <v>191</v>
      </c>
      <c r="AG2735" s="12" t="s">
        <v>158</v>
      </c>
      <c r="AH2735" s="12">
        <v>1</v>
      </c>
    </row>
    <row r="2736" spans="1:34" s="12" customFormat="1">
      <c r="A2736" s="12">
        <v>4017756</v>
      </c>
      <c r="B2736" s="12">
        <v>4017701</v>
      </c>
      <c r="C2736" s="12" t="s">
        <v>81</v>
      </c>
      <c r="D2736" s="12">
        <v>20</v>
      </c>
      <c r="E2736" s="12">
        <v>56</v>
      </c>
      <c r="F2736" s="11">
        <v>200</v>
      </c>
      <c r="G2736" s="12">
        <v>4</v>
      </c>
      <c r="H2736" s="12">
        <v>723</v>
      </c>
      <c r="I2736" s="12">
        <v>632</v>
      </c>
      <c r="J2736" s="12">
        <v>621</v>
      </c>
      <c r="K2736" s="12">
        <v>633</v>
      </c>
      <c r="L2736" s="12">
        <v>2</v>
      </c>
      <c r="M2736" s="12">
        <v>60</v>
      </c>
      <c r="N2736" s="12">
        <v>5010</v>
      </c>
      <c r="O2736" s="12">
        <v>1</v>
      </c>
      <c r="P2736" s="12">
        <v>40177</v>
      </c>
      <c r="Q2736" s="12">
        <v>1</v>
      </c>
      <c r="R2736" s="12">
        <v>4040000</v>
      </c>
      <c r="S2736" s="12">
        <v>5005</v>
      </c>
      <c r="T2736" s="12">
        <v>5006</v>
      </c>
      <c r="U2736" s="12">
        <v>5</v>
      </c>
      <c r="V2736" s="12">
        <v>444380</v>
      </c>
      <c r="W2736" s="12">
        <v>6</v>
      </c>
      <c r="X2736" s="12">
        <v>23908</v>
      </c>
      <c r="Y2736" s="12">
        <v>21</v>
      </c>
      <c r="Z2736" s="12">
        <v>22205</v>
      </c>
      <c r="AA2736" s="12">
        <v>0</v>
      </c>
      <c r="AB2736" s="12">
        <v>0</v>
      </c>
      <c r="AC2736" s="12">
        <v>0</v>
      </c>
      <c r="AD2736" s="12">
        <v>273306</v>
      </c>
      <c r="AE2736" s="12">
        <v>106310000</v>
      </c>
      <c r="AF2736" s="12" t="s">
        <v>192</v>
      </c>
      <c r="AG2736" s="12" t="s">
        <v>159</v>
      </c>
      <c r="AH2736" s="12">
        <v>1</v>
      </c>
    </row>
    <row r="2737" spans="1:34" s="12" customFormat="1">
      <c r="A2737" s="12">
        <v>4017757</v>
      </c>
      <c r="B2737" s="12">
        <v>4017701</v>
      </c>
      <c r="C2737" s="12" t="s">
        <v>81</v>
      </c>
      <c r="D2737" s="12">
        <v>20</v>
      </c>
      <c r="E2737" s="12">
        <v>57</v>
      </c>
      <c r="F2737" s="11">
        <v>200</v>
      </c>
      <c r="G2737" s="12">
        <v>4</v>
      </c>
      <c r="H2737" s="12">
        <v>712</v>
      </c>
      <c r="I2737" s="12">
        <v>631</v>
      </c>
      <c r="J2737" s="12">
        <v>623</v>
      </c>
      <c r="K2737" s="12">
        <v>632</v>
      </c>
      <c r="L2737" s="12">
        <v>2</v>
      </c>
      <c r="M2737" s="12">
        <v>60</v>
      </c>
      <c r="N2737" s="12">
        <v>5210</v>
      </c>
      <c r="O2737" s="12">
        <v>1</v>
      </c>
      <c r="P2737" s="12">
        <v>40177</v>
      </c>
      <c r="Q2737" s="12">
        <v>1</v>
      </c>
      <c r="R2737" s="12">
        <v>4065000</v>
      </c>
      <c r="S2737" s="12">
        <v>5005</v>
      </c>
      <c r="T2737" s="12">
        <v>5006</v>
      </c>
      <c r="U2737" s="12">
        <v>5</v>
      </c>
      <c r="V2737" s="12">
        <v>452805</v>
      </c>
      <c r="W2737" s="12">
        <v>6</v>
      </c>
      <c r="X2737" s="12">
        <v>24610</v>
      </c>
      <c r="Y2737" s="12">
        <v>21</v>
      </c>
      <c r="Z2737" s="12">
        <v>23486</v>
      </c>
      <c r="AA2737" s="12">
        <v>0</v>
      </c>
      <c r="AB2737" s="12">
        <v>0</v>
      </c>
      <c r="AC2737" s="12">
        <v>0</v>
      </c>
      <c r="AD2737" s="12">
        <v>298327</v>
      </c>
      <c r="AE2737" s="12">
        <v>110350000</v>
      </c>
      <c r="AF2737" s="12" t="s">
        <v>193</v>
      </c>
      <c r="AG2737" s="12" t="s">
        <v>158</v>
      </c>
      <c r="AH2737" s="12">
        <v>1</v>
      </c>
    </row>
    <row r="2738" spans="1:34" s="12" customFormat="1">
      <c r="A2738" s="12">
        <v>4017758</v>
      </c>
      <c r="B2738" s="12">
        <v>4017701</v>
      </c>
      <c r="C2738" s="12" t="s">
        <v>81</v>
      </c>
      <c r="D2738" s="12">
        <v>20</v>
      </c>
      <c r="E2738" s="12">
        <v>58</v>
      </c>
      <c r="F2738" s="11">
        <v>200</v>
      </c>
      <c r="G2738" s="12">
        <v>4</v>
      </c>
      <c r="H2738" s="12">
        <v>711</v>
      </c>
      <c r="I2738" s="12">
        <v>733</v>
      </c>
      <c r="J2738" s="12">
        <v>622</v>
      </c>
      <c r="K2738" s="12">
        <v>631</v>
      </c>
      <c r="L2738" s="12">
        <v>2</v>
      </c>
      <c r="M2738" s="12">
        <v>60</v>
      </c>
      <c r="N2738" s="12">
        <v>5410</v>
      </c>
      <c r="O2738" s="12">
        <v>1</v>
      </c>
      <c r="P2738" s="12">
        <v>40177</v>
      </c>
      <c r="Q2738" s="12">
        <v>1</v>
      </c>
      <c r="R2738" s="12">
        <v>4085000</v>
      </c>
      <c r="S2738" s="12">
        <v>5005</v>
      </c>
      <c r="T2738" s="12">
        <v>5006</v>
      </c>
      <c r="U2738" s="12">
        <v>5</v>
      </c>
      <c r="V2738" s="12">
        <v>478655</v>
      </c>
      <c r="W2738" s="12">
        <v>6</v>
      </c>
      <c r="X2738" s="12">
        <v>25315</v>
      </c>
      <c r="Y2738" s="12">
        <v>21</v>
      </c>
      <c r="Z2738" s="12">
        <v>23909</v>
      </c>
      <c r="AA2738" s="12">
        <v>0</v>
      </c>
      <c r="AB2738" s="12">
        <v>0</v>
      </c>
      <c r="AC2738" s="12">
        <v>0</v>
      </c>
      <c r="AD2738" s="12">
        <v>323348</v>
      </c>
      <c r="AE2738" s="12">
        <v>114415000</v>
      </c>
      <c r="AF2738" s="12" t="s">
        <v>194</v>
      </c>
      <c r="AG2738" s="12" t="s">
        <v>159</v>
      </c>
      <c r="AH2738" s="12">
        <v>1</v>
      </c>
    </row>
    <row r="2739" spans="1:34" s="12" customFormat="1">
      <c r="A2739" s="12">
        <v>4017759</v>
      </c>
      <c r="B2739" s="12">
        <v>4017701</v>
      </c>
      <c r="C2739" s="12" t="s">
        <v>81</v>
      </c>
      <c r="D2739" s="12">
        <v>20</v>
      </c>
      <c r="E2739" s="12">
        <v>59</v>
      </c>
      <c r="F2739" s="11">
        <v>200</v>
      </c>
      <c r="G2739" s="12">
        <v>4</v>
      </c>
      <c r="H2739" s="12">
        <v>713</v>
      </c>
      <c r="I2739" s="12">
        <v>722</v>
      </c>
      <c r="J2739" s="12">
        <v>621</v>
      </c>
      <c r="K2739" s="12">
        <v>633</v>
      </c>
      <c r="L2739" s="12">
        <v>2</v>
      </c>
      <c r="M2739" s="12">
        <v>60</v>
      </c>
      <c r="N2739" s="12">
        <v>5610</v>
      </c>
      <c r="O2739" s="12">
        <v>1</v>
      </c>
      <c r="P2739" s="12">
        <v>40177</v>
      </c>
      <c r="Q2739" s="12">
        <v>1</v>
      </c>
      <c r="R2739" s="12">
        <v>4720000</v>
      </c>
      <c r="S2739" s="12">
        <v>5005</v>
      </c>
      <c r="T2739" s="12">
        <v>5006</v>
      </c>
      <c r="U2739" s="12">
        <v>5</v>
      </c>
      <c r="V2739" s="12">
        <v>487130</v>
      </c>
      <c r="W2739" s="12">
        <v>6</v>
      </c>
      <c r="X2739" s="12">
        <v>26021</v>
      </c>
      <c r="Y2739" s="12">
        <v>21</v>
      </c>
      <c r="Z2739" s="12">
        <v>25193</v>
      </c>
      <c r="AA2739" s="12">
        <v>0</v>
      </c>
      <c r="AB2739" s="12">
        <v>0</v>
      </c>
      <c r="AC2739" s="12">
        <v>0</v>
      </c>
      <c r="AD2739" s="12">
        <v>353732</v>
      </c>
      <c r="AE2739" s="12">
        <v>118500000</v>
      </c>
      <c r="AF2739" s="12" t="s">
        <v>195</v>
      </c>
      <c r="AG2739" s="12" t="s">
        <v>136</v>
      </c>
      <c r="AH2739" s="12">
        <v>1</v>
      </c>
    </row>
    <row r="2740" spans="1:34" s="12" customFormat="1">
      <c r="A2740" s="12">
        <v>4017760</v>
      </c>
      <c r="B2740" s="12">
        <v>4017701</v>
      </c>
      <c r="C2740" s="12" t="s">
        <v>81</v>
      </c>
      <c r="D2740" s="12">
        <v>20</v>
      </c>
      <c r="E2740" s="12">
        <v>60</v>
      </c>
      <c r="F2740" s="11">
        <v>200</v>
      </c>
      <c r="G2740" s="12">
        <v>0</v>
      </c>
      <c r="H2740" s="12">
        <v>0</v>
      </c>
      <c r="I2740" s="12">
        <v>0</v>
      </c>
      <c r="J2740" s="12">
        <v>0</v>
      </c>
      <c r="K2740" s="12">
        <v>0</v>
      </c>
      <c r="L2740" s="12">
        <v>0</v>
      </c>
      <c r="M2740" s="12">
        <v>0</v>
      </c>
      <c r="N2740" s="12">
        <v>0</v>
      </c>
      <c r="O2740" s="12">
        <v>0</v>
      </c>
      <c r="P2740" s="12">
        <v>0</v>
      </c>
      <c r="Q2740" s="12">
        <v>0</v>
      </c>
      <c r="R2740" s="12">
        <v>0</v>
      </c>
      <c r="S2740" s="12">
        <v>5006</v>
      </c>
      <c r="T2740" s="12">
        <v>0</v>
      </c>
      <c r="U2740" s="12">
        <v>5</v>
      </c>
      <c r="V2740" s="12">
        <v>496630</v>
      </c>
      <c r="W2740" s="12">
        <v>6</v>
      </c>
      <c r="X2740" s="12">
        <v>26813</v>
      </c>
      <c r="Y2740" s="12">
        <v>21</v>
      </c>
      <c r="Z2740" s="12">
        <v>25668</v>
      </c>
      <c r="AA2740" s="12">
        <v>0</v>
      </c>
      <c r="AB2740" s="12">
        <v>0</v>
      </c>
      <c r="AC2740" s="12">
        <v>0</v>
      </c>
      <c r="AD2740" s="12">
        <v>384116</v>
      </c>
      <c r="AE2740" s="12">
        <v>123220000</v>
      </c>
      <c r="AF2740" s="12">
        <v>0</v>
      </c>
      <c r="AG2740" s="12">
        <v>0</v>
      </c>
      <c r="AH2740" s="12">
        <v>0</v>
      </c>
    </row>
    <row r="2741" spans="1:34" s="12" customFormat="1">
      <c r="A2741" s="12">
        <v>4018851</v>
      </c>
      <c r="B2741" s="12">
        <v>4018801</v>
      </c>
      <c r="C2741" s="12" t="s">
        <v>82</v>
      </c>
      <c r="D2741" s="12">
        <v>20</v>
      </c>
      <c r="E2741" s="12">
        <v>51</v>
      </c>
      <c r="F2741" s="11">
        <v>200</v>
      </c>
      <c r="G2741" s="12">
        <v>4</v>
      </c>
      <c r="H2741" s="12">
        <v>613</v>
      </c>
      <c r="I2741" s="12">
        <v>632</v>
      </c>
      <c r="J2741" s="12">
        <v>621</v>
      </c>
      <c r="K2741" s="12">
        <v>611</v>
      </c>
      <c r="L2741" s="12">
        <v>2</v>
      </c>
      <c r="M2741" s="12">
        <v>60</v>
      </c>
      <c r="N2741" s="12">
        <v>4010</v>
      </c>
      <c r="O2741" s="12">
        <v>1</v>
      </c>
      <c r="P2741" s="12">
        <v>40188</v>
      </c>
      <c r="Q2741" s="12">
        <v>1</v>
      </c>
      <c r="R2741" s="12">
        <v>3915000</v>
      </c>
      <c r="S2741" s="12">
        <v>5005</v>
      </c>
      <c r="T2741" s="12">
        <v>5006</v>
      </c>
      <c r="U2741" s="12">
        <v>5</v>
      </c>
      <c r="V2741" s="12">
        <v>301400</v>
      </c>
      <c r="W2741" s="12">
        <v>6</v>
      </c>
      <c r="X2741" s="12">
        <v>32687</v>
      </c>
      <c r="Y2741" s="12">
        <v>21</v>
      </c>
      <c r="Z2741" s="12">
        <v>15946</v>
      </c>
      <c r="AA2741" s="12">
        <v>0</v>
      </c>
      <c r="AB2741" s="12">
        <v>0</v>
      </c>
      <c r="AC2741" s="12">
        <v>0</v>
      </c>
      <c r="AD2741" s="12">
        <v>169657</v>
      </c>
      <c r="AE2741" s="12">
        <v>86485000</v>
      </c>
      <c r="AF2741" s="12" t="s">
        <v>187</v>
      </c>
      <c r="AG2741" s="12" t="s">
        <v>158</v>
      </c>
      <c r="AH2741" s="12">
        <v>1</v>
      </c>
    </row>
    <row r="2742" spans="1:34" s="12" customFormat="1">
      <c r="A2742" s="12">
        <v>4018852</v>
      </c>
      <c r="B2742" s="12">
        <v>4018801</v>
      </c>
      <c r="C2742" s="12" t="s">
        <v>82</v>
      </c>
      <c r="D2742" s="12">
        <v>20</v>
      </c>
      <c r="E2742" s="12">
        <v>52</v>
      </c>
      <c r="F2742" s="11">
        <v>200</v>
      </c>
      <c r="G2742" s="12">
        <v>4</v>
      </c>
      <c r="H2742" s="12">
        <v>612</v>
      </c>
      <c r="I2742" s="12">
        <v>631</v>
      </c>
      <c r="J2742" s="12">
        <v>623</v>
      </c>
      <c r="K2742" s="12">
        <v>613</v>
      </c>
      <c r="L2742" s="12">
        <v>2</v>
      </c>
      <c r="M2742" s="12">
        <v>60</v>
      </c>
      <c r="N2742" s="12">
        <v>4210</v>
      </c>
      <c r="O2742" s="12">
        <v>1</v>
      </c>
      <c r="P2742" s="12">
        <v>40188</v>
      </c>
      <c r="Q2742" s="12">
        <v>1</v>
      </c>
      <c r="R2742" s="12">
        <v>3940000</v>
      </c>
      <c r="S2742" s="12">
        <v>5005</v>
      </c>
      <c r="T2742" s="12">
        <v>5006</v>
      </c>
      <c r="U2742" s="12">
        <v>5</v>
      </c>
      <c r="V2742" s="12">
        <v>325440</v>
      </c>
      <c r="W2742" s="12">
        <v>6</v>
      </c>
      <c r="X2742" s="12">
        <v>33793</v>
      </c>
      <c r="Y2742" s="12">
        <v>21</v>
      </c>
      <c r="Z2742" s="12">
        <v>16278</v>
      </c>
      <c r="AA2742" s="12">
        <v>0</v>
      </c>
      <c r="AB2742" s="12">
        <v>0</v>
      </c>
      <c r="AC2742" s="12">
        <v>0</v>
      </c>
      <c r="AD2742" s="12">
        <v>189314</v>
      </c>
      <c r="AE2742" s="12">
        <v>90400000</v>
      </c>
      <c r="AF2742" s="12" t="s">
        <v>188</v>
      </c>
      <c r="AG2742" s="12" t="s">
        <v>159</v>
      </c>
      <c r="AH2742" s="12">
        <v>1</v>
      </c>
    </row>
    <row r="2743" spans="1:34" s="12" customFormat="1">
      <c r="A2743" s="12">
        <v>4018853</v>
      </c>
      <c r="B2743" s="12">
        <v>4018801</v>
      </c>
      <c r="C2743" s="12" t="s">
        <v>82</v>
      </c>
      <c r="D2743" s="12">
        <v>20</v>
      </c>
      <c r="E2743" s="12">
        <v>53</v>
      </c>
      <c r="F2743" s="11">
        <v>200</v>
      </c>
      <c r="G2743" s="12">
        <v>4</v>
      </c>
      <c r="H2743" s="12">
        <v>611</v>
      </c>
      <c r="I2743" s="12">
        <v>633</v>
      </c>
      <c r="J2743" s="12">
        <v>622</v>
      </c>
      <c r="K2743" s="12">
        <v>612</v>
      </c>
      <c r="L2743" s="12">
        <v>2</v>
      </c>
      <c r="M2743" s="12">
        <v>60</v>
      </c>
      <c r="N2743" s="12">
        <v>4410</v>
      </c>
      <c r="O2743" s="12">
        <v>1</v>
      </c>
      <c r="P2743" s="12">
        <v>40188</v>
      </c>
      <c r="Q2743" s="12">
        <v>1</v>
      </c>
      <c r="R2743" s="12">
        <v>3965000</v>
      </c>
      <c r="S2743" s="12">
        <v>5005</v>
      </c>
      <c r="T2743" s="12">
        <v>5006</v>
      </c>
      <c r="U2743" s="12">
        <v>5</v>
      </c>
      <c r="V2743" s="12">
        <v>332100</v>
      </c>
      <c r="W2743" s="12">
        <v>6</v>
      </c>
      <c r="X2743" s="12">
        <v>34903</v>
      </c>
      <c r="Y2743" s="12">
        <v>21</v>
      </c>
      <c r="Z2743" s="12">
        <v>17471</v>
      </c>
      <c r="AA2743" s="12">
        <v>0</v>
      </c>
      <c r="AB2743" s="12">
        <v>0</v>
      </c>
      <c r="AC2743" s="12">
        <v>0</v>
      </c>
      <c r="AD2743" s="12">
        <v>208971</v>
      </c>
      <c r="AE2743" s="12">
        <v>94340000</v>
      </c>
      <c r="AF2743" s="12" t="s">
        <v>189</v>
      </c>
      <c r="AG2743" s="12" t="s">
        <v>158</v>
      </c>
      <c r="AH2743" s="12">
        <v>1</v>
      </c>
    </row>
    <row r="2744" spans="1:34" s="12" customFormat="1">
      <c r="A2744" s="12">
        <v>4018854</v>
      </c>
      <c r="B2744" s="12">
        <v>4018801</v>
      </c>
      <c r="C2744" s="12" t="s">
        <v>82</v>
      </c>
      <c r="D2744" s="12">
        <v>20</v>
      </c>
      <c r="E2744" s="12">
        <v>54</v>
      </c>
      <c r="F2744" s="11">
        <v>200</v>
      </c>
      <c r="G2744" s="12">
        <v>4</v>
      </c>
      <c r="H2744" s="12">
        <v>613</v>
      </c>
      <c r="I2744" s="12">
        <v>632</v>
      </c>
      <c r="J2744" s="12">
        <v>621</v>
      </c>
      <c r="K2744" s="12">
        <v>611</v>
      </c>
      <c r="L2744" s="12">
        <v>2</v>
      </c>
      <c r="M2744" s="12">
        <v>60</v>
      </c>
      <c r="N2744" s="12">
        <v>4610</v>
      </c>
      <c r="O2744" s="12">
        <v>1</v>
      </c>
      <c r="P2744" s="12">
        <v>40188</v>
      </c>
      <c r="Q2744" s="12">
        <v>1</v>
      </c>
      <c r="R2744" s="12">
        <v>3990000</v>
      </c>
      <c r="S2744" s="12">
        <v>5005</v>
      </c>
      <c r="T2744" s="12">
        <v>5006</v>
      </c>
      <c r="U2744" s="12">
        <v>5</v>
      </c>
      <c r="V2744" s="12">
        <v>356180</v>
      </c>
      <c r="W2744" s="12">
        <v>6</v>
      </c>
      <c r="X2744" s="12">
        <v>36017</v>
      </c>
      <c r="Y2744" s="12">
        <v>21</v>
      </c>
      <c r="Z2744" s="12">
        <v>17805</v>
      </c>
      <c r="AA2744" s="12">
        <v>0</v>
      </c>
      <c r="AB2744" s="12">
        <v>0</v>
      </c>
      <c r="AC2744" s="12">
        <v>0</v>
      </c>
      <c r="AD2744" s="12">
        <v>228628</v>
      </c>
      <c r="AE2744" s="12">
        <v>98305000</v>
      </c>
      <c r="AF2744" s="12" t="s">
        <v>190</v>
      </c>
      <c r="AG2744" s="12" t="s">
        <v>159</v>
      </c>
      <c r="AH2744" s="12">
        <v>1</v>
      </c>
    </row>
    <row r="2745" spans="1:34" s="12" customFormat="1">
      <c r="A2745" s="12">
        <v>4018855</v>
      </c>
      <c r="B2745" s="12">
        <v>4018801</v>
      </c>
      <c r="C2745" s="12" t="s">
        <v>82</v>
      </c>
      <c r="D2745" s="12">
        <v>20</v>
      </c>
      <c r="E2745" s="12">
        <v>55</v>
      </c>
      <c r="F2745" s="11">
        <v>200</v>
      </c>
      <c r="G2745" s="12">
        <v>4</v>
      </c>
      <c r="H2745" s="12">
        <v>712</v>
      </c>
      <c r="I2745" s="12">
        <v>621</v>
      </c>
      <c r="J2745" s="12">
        <v>623</v>
      </c>
      <c r="K2745" s="12">
        <v>612</v>
      </c>
      <c r="L2745" s="12">
        <v>2</v>
      </c>
      <c r="M2745" s="12">
        <v>60</v>
      </c>
      <c r="N2745" s="12">
        <v>4810</v>
      </c>
      <c r="O2745" s="12">
        <v>1</v>
      </c>
      <c r="P2745" s="12">
        <v>40188</v>
      </c>
      <c r="Q2745" s="12">
        <v>1</v>
      </c>
      <c r="R2745" s="12">
        <v>4015000</v>
      </c>
      <c r="S2745" s="12">
        <v>5005</v>
      </c>
      <c r="T2745" s="12">
        <v>5006</v>
      </c>
      <c r="U2745" s="12">
        <v>5</v>
      </c>
      <c r="V2745" s="12">
        <v>362880</v>
      </c>
      <c r="W2745" s="12">
        <v>6</v>
      </c>
      <c r="X2745" s="12">
        <v>37133</v>
      </c>
      <c r="Y2745" s="12">
        <v>21</v>
      </c>
      <c r="Z2745" s="12">
        <v>19000</v>
      </c>
      <c r="AA2745" s="12">
        <v>0</v>
      </c>
      <c r="AB2745" s="12">
        <v>0</v>
      </c>
      <c r="AC2745" s="12">
        <v>0</v>
      </c>
      <c r="AD2745" s="12">
        <v>248285</v>
      </c>
      <c r="AE2745" s="12">
        <v>102295000</v>
      </c>
      <c r="AF2745" s="12" t="s">
        <v>191</v>
      </c>
      <c r="AG2745" s="12" t="s">
        <v>158</v>
      </c>
      <c r="AH2745" s="12">
        <v>1</v>
      </c>
    </row>
    <row r="2746" spans="1:34" s="12" customFormat="1">
      <c r="A2746" s="12">
        <v>4018856</v>
      </c>
      <c r="B2746" s="12">
        <v>4018801</v>
      </c>
      <c r="C2746" s="12" t="s">
        <v>82</v>
      </c>
      <c r="D2746" s="12">
        <v>20</v>
      </c>
      <c r="E2746" s="12">
        <v>56</v>
      </c>
      <c r="F2746" s="11">
        <v>200</v>
      </c>
      <c r="G2746" s="12">
        <v>4</v>
      </c>
      <c r="H2746" s="12">
        <v>711</v>
      </c>
      <c r="I2746" s="12">
        <v>623</v>
      </c>
      <c r="J2746" s="12">
        <v>622</v>
      </c>
      <c r="K2746" s="12">
        <v>611</v>
      </c>
      <c r="L2746" s="12">
        <v>2</v>
      </c>
      <c r="M2746" s="12">
        <v>60</v>
      </c>
      <c r="N2746" s="12">
        <v>5010</v>
      </c>
      <c r="O2746" s="12">
        <v>1</v>
      </c>
      <c r="P2746" s="12">
        <v>40188</v>
      </c>
      <c r="Q2746" s="12">
        <v>1</v>
      </c>
      <c r="R2746" s="12">
        <v>4040000</v>
      </c>
      <c r="S2746" s="12">
        <v>5005</v>
      </c>
      <c r="T2746" s="12">
        <v>5006</v>
      </c>
      <c r="U2746" s="12">
        <v>5</v>
      </c>
      <c r="V2746" s="12">
        <v>387000</v>
      </c>
      <c r="W2746" s="12">
        <v>6</v>
      </c>
      <c r="X2746" s="12">
        <v>38253</v>
      </c>
      <c r="Y2746" s="12">
        <v>21</v>
      </c>
      <c r="Z2746" s="12">
        <v>19336</v>
      </c>
      <c r="AA2746" s="12">
        <v>0</v>
      </c>
      <c r="AB2746" s="12">
        <v>0</v>
      </c>
      <c r="AC2746" s="12">
        <v>0</v>
      </c>
      <c r="AD2746" s="12">
        <v>273306</v>
      </c>
      <c r="AE2746" s="12">
        <v>106310000</v>
      </c>
      <c r="AF2746" s="12" t="s">
        <v>192</v>
      </c>
      <c r="AG2746" s="12" t="s">
        <v>159</v>
      </c>
      <c r="AH2746" s="12">
        <v>1</v>
      </c>
    </row>
    <row r="2747" spans="1:34" s="12" customFormat="1">
      <c r="A2747" s="12">
        <v>4018857</v>
      </c>
      <c r="B2747" s="12">
        <v>4018801</v>
      </c>
      <c r="C2747" s="12" t="s">
        <v>82</v>
      </c>
      <c r="D2747" s="12">
        <v>20</v>
      </c>
      <c r="E2747" s="12">
        <v>57</v>
      </c>
      <c r="F2747" s="11">
        <v>200</v>
      </c>
      <c r="G2747" s="12">
        <v>4</v>
      </c>
      <c r="H2747" s="12">
        <v>713</v>
      </c>
      <c r="I2747" s="12">
        <v>632</v>
      </c>
      <c r="J2747" s="12">
        <v>621</v>
      </c>
      <c r="K2747" s="12">
        <v>613</v>
      </c>
      <c r="L2747" s="12">
        <v>2</v>
      </c>
      <c r="M2747" s="12">
        <v>60</v>
      </c>
      <c r="N2747" s="12">
        <v>5210</v>
      </c>
      <c r="O2747" s="12">
        <v>1</v>
      </c>
      <c r="P2747" s="12">
        <v>40188</v>
      </c>
      <c r="Q2747" s="12">
        <v>1</v>
      </c>
      <c r="R2747" s="12">
        <v>4065000</v>
      </c>
      <c r="S2747" s="12">
        <v>5005</v>
      </c>
      <c r="T2747" s="12">
        <v>5006</v>
      </c>
      <c r="U2747" s="12">
        <v>5</v>
      </c>
      <c r="V2747" s="12">
        <v>393740</v>
      </c>
      <c r="W2747" s="12">
        <v>6</v>
      </c>
      <c r="X2747" s="12">
        <v>39377</v>
      </c>
      <c r="Y2747" s="12">
        <v>21</v>
      </c>
      <c r="Z2747" s="12">
        <v>20533</v>
      </c>
      <c r="AA2747" s="12">
        <v>0</v>
      </c>
      <c r="AB2747" s="12">
        <v>0</v>
      </c>
      <c r="AC2747" s="12">
        <v>0</v>
      </c>
      <c r="AD2747" s="12">
        <v>298327</v>
      </c>
      <c r="AE2747" s="12">
        <v>110350000</v>
      </c>
      <c r="AF2747" s="12" t="s">
        <v>193</v>
      </c>
      <c r="AG2747" s="12" t="s">
        <v>158</v>
      </c>
      <c r="AH2747" s="12">
        <v>1</v>
      </c>
    </row>
    <row r="2748" spans="1:34" s="12" customFormat="1">
      <c r="A2748" s="12">
        <v>4018858</v>
      </c>
      <c r="B2748" s="12">
        <v>4018801</v>
      </c>
      <c r="C2748" s="12" t="s">
        <v>82</v>
      </c>
      <c r="D2748" s="12">
        <v>20</v>
      </c>
      <c r="E2748" s="12">
        <v>58</v>
      </c>
      <c r="F2748" s="11">
        <v>200</v>
      </c>
      <c r="G2748" s="12">
        <v>4</v>
      </c>
      <c r="H2748" s="12">
        <v>712</v>
      </c>
      <c r="I2748" s="12">
        <v>721</v>
      </c>
      <c r="J2748" s="12">
        <v>623</v>
      </c>
      <c r="K2748" s="12">
        <v>612</v>
      </c>
      <c r="L2748" s="12">
        <v>2</v>
      </c>
      <c r="M2748" s="12">
        <v>60</v>
      </c>
      <c r="N2748" s="12">
        <v>5410</v>
      </c>
      <c r="O2748" s="12">
        <v>1</v>
      </c>
      <c r="P2748" s="12">
        <v>40188</v>
      </c>
      <c r="Q2748" s="12">
        <v>1</v>
      </c>
      <c r="R2748" s="12">
        <v>4085000</v>
      </c>
      <c r="S2748" s="12">
        <v>5005</v>
      </c>
      <c r="T2748" s="12">
        <v>5006</v>
      </c>
      <c r="U2748" s="12">
        <v>5</v>
      </c>
      <c r="V2748" s="12">
        <v>417900</v>
      </c>
      <c r="W2748" s="12">
        <v>6</v>
      </c>
      <c r="X2748" s="12">
        <v>40503</v>
      </c>
      <c r="Y2748" s="12">
        <v>21</v>
      </c>
      <c r="Z2748" s="12">
        <v>20871</v>
      </c>
      <c r="AA2748" s="12">
        <v>0</v>
      </c>
      <c r="AB2748" s="12">
        <v>0</v>
      </c>
      <c r="AC2748" s="12">
        <v>0</v>
      </c>
      <c r="AD2748" s="12">
        <v>323348</v>
      </c>
      <c r="AE2748" s="12">
        <v>114415000</v>
      </c>
      <c r="AF2748" s="12" t="s">
        <v>194</v>
      </c>
      <c r="AG2748" s="12" t="s">
        <v>159</v>
      </c>
      <c r="AH2748" s="12">
        <v>1</v>
      </c>
    </row>
    <row r="2749" spans="1:34" s="12" customFormat="1">
      <c r="A2749" s="12">
        <v>4018859</v>
      </c>
      <c r="B2749" s="12">
        <v>4018801</v>
      </c>
      <c r="C2749" s="12" t="s">
        <v>82</v>
      </c>
      <c r="D2749" s="12">
        <v>20</v>
      </c>
      <c r="E2749" s="12">
        <v>59</v>
      </c>
      <c r="F2749" s="11">
        <v>200</v>
      </c>
      <c r="G2749" s="12">
        <v>4</v>
      </c>
      <c r="H2749" s="12">
        <v>711</v>
      </c>
      <c r="I2749" s="12">
        <v>733</v>
      </c>
      <c r="J2749" s="12">
        <v>622</v>
      </c>
      <c r="K2749" s="12">
        <v>612</v>
      </c>
      <c r="L2749" s="12">
        <v>2</v>
      </c>
      <c r="M2749" s="12">
        <v>60</v>
      </c>
      <c r="N2749" s="12">
        <v>5610</v>
      </c>
      <c r="O2749" s="12">
        <v>1</v>
      </c>
      <c r="P2749" s="12">
        <v>40188</v>
      </c>
      <c r="Q2749" s="12">
        <v>1</v>
      </c>
      <c r="R2749" s="12">
        <v>4720000</v>
      </c>
      <c r="S2749" s="12">
        <v>5005</v>
      </c>
      <c r="T2749" s="12">
        <v>5006</v>
      </c>
      <c r="U2749" s="12">
        <v>5</v>
      </c>
      <c r="V2749" s="12">
        <v>424680</v>
      </c>
      <c r="W2749" s="12">
        <v>6</v>
      </c>
      <c r="X2749" s="12">
        <v>41633</v>
      </c>
      <c r="Y2749" s="12">
        <v>21</v>
      </c>
      <c r="Z2749" s="12">
        <v>22070</v>
      </c>
      <c r="AA2749" s="12">
        <v>0</v>
      </c>
      <c r="AB2749" s="12">
        <v>0</v>
      </c>
      <c r="AC2749" s="12">
        <v>0</v>
      </c>
      <c r="AD2749" s="12">
        <v>353732</v>
      </c>
      <c r="AE2749" s="12">
        <v>118500000</v>
      </c>
      <c r="AF2749" s="12" t="s">
        <v>195</v>
      </c>
      <c r="AG2749" s="12" t="s">
        <v>136</v>
      </c>
      <c r="AH2749" s="12">
        <v>1</v>
      </c>
    </row>
    <row r="2750" spans="1:34" s="12" customFormat="1">
      <c r="A2750" s="12">
        <v>4018860</v>
      </c>
      <c r="B2750" s="12">
        <v>4018801</v>
      </c>
      <c r="C2750" s="12" t="s">
        <v>82</v>
      </c>
      <c r="D2750" s="12">
        <v>20</v>
      </c>
      <c r="E2750" s="12">
        <v>60</v>
      </c>
      <c r="F2750" s="11">
        <v>200</v>
      </c>
      <c r="G2750" s="12">
        <v>0</v>
      </c>
      <c r="H2750" s="12">
        <v>0</v>
      </c>
      <c r="I2750" s="12">
        <v>0</v>
      </c>
      <c r="J2750" s="12">
        <v>0</v>
      </c>
      <c r="K2750" s="12">
        <v>0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12">
        <v>0</v>
      </c>
      <c r="R2750" s="12">
        <v>0</v>
      </c>
      <c r="S2750" s="12">
        <v>5006</v>
      </c>
      <c r="T2750" s="12">
        <v>0</v>
      </c>
      <c r="U2750" s="12">
        <v>5</v>
      </c>
      <c r="V2750" s="12">
        <v>432280</v>
      </c>
      <c r="W2750" s="12">
        <v>6</v>
      </c>
      <c r="X2750" s="12">
        <v>42900</v>
      </c>
      <c r="Y2750" s="12">
        <v>21</v>
      </c>
      <c r="Z2750" s="12">
        <v>22450</v>
      </c>
      <c r="AA2750" s="12">
        <v>0</v>
      </c>
      <c r="AB2750" s="12">
        <v>0</v>
      </c>
      <c r="AC2750" s="12">
        <v>0</v>
      </c>
      <c r="AD2750" s="12">
        <v>384116</v>
      </c>
      <c r="AE2750" s="12">
        <v>123220000</v>
      </c>
      <c r="AF2750" s="12">
        <v>0</v>
      </c>
      <c r="AG2750" s="12">
        <v>0</v>
      </c>
      <c r="AH2750" s="12">
        <v>0</v>
      </c>
    </row>
  </sheetData>
  <phoneticPr fontId="1" type="noConversion"/>
  <conditionalFormatting sqref="A4:AH4">
    <cfRule type="expression" dxfId="23" priority="26">
      <formula>A4="Excluded"</formula>
    </cfRule>
    <cfRule type="expression" dxfId="22" priority="27">
      <formula>A4="Server"</formula>
    </cfRule>
    <cfRule type="expression" dxfId="21" priority="28">
      <formula>A4="Both"</formula>
    </cfRule>
  </conditionalFormatting>
  <conditionalFormatting sqref="A4:AH4">
    <cfRule type="expression" dxfId="20" priority="25">
      <formula>A4="Client"</formula>
    </cfRule>
  </conditionalFormatting>
  <dataValidations disablePrompts="1" count="1">
    <dataValidation type="list" allowBlank="1" showInputMessage="1" showErrorMessage="1" sqref="A4:AH4">
      <formula1>"Both,Client,Server,Excluded"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247"/>
  <sheetViews>
    <sheetView topLeftCell="C1" workbookViewId="0">
      <selection activeCell="F24" sqref="F24:H79"/>
    </sheetView>
  </sheetViews>
  <sheetFormatPr defaultRowHeight="13.5"/>
  <cols>
    <col min="5" max="5" width="16.375" customWidth="1"/>
  </cols>
  <sheetData>
    <row r="1" spans="1:22">
      <c r="A1" s="3">
        <v>0</v>
      </c>
      <c r="B1" s="3">
        <v>0</v>
      </c>
      <c r="C1" s="3">
        <f>SUM(B:B)</f>
        <v>29</v>
      </c>
      <c r="D1">
        <v>0</v>
      </c>
      <c r="E1" t="s">
        <v>113</v>
      </c>
    </row>
    <row r="2" spans="1:22">
      <c r="A2" s="3">
        <v>1</v>
      </c>
      <c r="B2" s="3">
        <v>0</v>
      </c>
      <c r="D2">
        <v>0</v>
      </c>
    </row>
    <row r="3" spans="1:22">
      <c r="A3" s="3">
        <v>2</v>
      </c>
      <c r="B3" s="3">
        <v>0</v>
      </c>
      <c r="D3">
        <v>0</v>
      </c>
    </row>
    <row r="4" spans="1:22">
      <c r="A4" s="3">
        <v>3</v>
      </c>
      <c r="B4" s="3">
        <v>1</v>
      </c>
      <c r="D4">
        <v>0</v>
      </c>
      <c r="K4" t="s">
        <v>112</v>
      </c>
      <c r="P4" t="s">
        <v>39</v>
      </c>
      <c r="Q4">
        <v>0</v>
      </c>
      <c r="R4">
        <v>0</v>
      </c>
      <c r="S4">
        <v>0</v>
      </c>
      <c r="T4">
        <f>VLOOKUP(P4,[1]Sheet1!$B$453:$G$2751,6,0)</f>
        <v>10001</v>
      </c>
      <c r="U4">
        <f>IF(S4=0,0,1)</f>
        <v>0</v>
      </c>
      <c r="V4">
        <f>IF(S4=0,0,T4)</f>
        <v>0</v>
      </c>
    </row>
    <row r="5" spans="1:22">
      <c r="A5" s="3">
        <v>4</v>
      </c>
      <c r="B5" s="3">
        <v>0</v>
      </c>
      <c r="D5">
        <v>0</v>
      </c>
      <c r="L5">
        <v>4500</v>
      </c>
      <c r="P5" t="s">
        <v>39</v>
      </c>
      <c r="Q5">
        <v>0</v>
      </c>
      <c r="R5">
        <v>0</v>
      </c>
      <c r="S5">
        <v>0</v>
      </c>
      <c r="T5">
        <f>VLOOKUP(P5,[1]Sheet1!$B$453:$G$2751,6,0)</f>
        <v>10001</v>
      </c>
      <c r="U5">
        <f t="shared" ref="U5:U68" si="0">IF(S5=0,0,1)</f>
        <v>0</v>
      </c>
      <c r="V5">
        <f t="shared" ref="V5:V68" si="1">IF(S5=0,0,T5)</f>
        <v>0</v>
      </c>
    </row>
    <row r="6" spans="1:22">
      <c r="A6" s="3">
        <v>5</v>
      </c>
      <c r="B6" s="3">
        <v>0</v>
      </c>
      <c r="D6">
        <v>0</v>
      </c>
      <c r="K6">
        <v>50</v>
      </c>
      <c r="L6">
        <v>10</v>
      </c>
      <c r="M6">
        <f>L6+K6</f>
        <v>60</v>
      </c>
      <c r="P6" t="s">
        <v>39</v>
      </c>
      <c r="Q6">
        <v>0</v>
      </c>
      <c r="R6">
        <v>0</v>
      </c>
      <c r="S6">
        <v>0</v>
      </c>
      <c r="T6">
        <f>VLOOKUP(P6,[1]Sheet1!$B$453:$G$2751,6,0)</f>
        <v>10001</v>
      </c>
      <c r="U6">
        <f t="shared" si="0"/>
        <v>0</v>
      </c>
      <c r="V6">
        <f t="shared" si="1"/>
        <v>0</v>
      </c>
    </row>
    <row r="7" spans="1:22">
      <c r="A7" s="3">
        <v>6</v>
      </c>
      <c r="B7" s="3">
        <v>1</v>
      </c>
      <c r="D7">
        <v>0</v>
      </c>
      <c r="K7">
        <v>70</v>
      </c>
      <c r="L7">
        <v>10</v>
      </c>
      <c r="M7">
        <f t="shared" ref="M7:M55" si="2">L7+K7</f>
        <v>80</v>
      </c>
      <c r="P7" t="s">
        <v>39</v>
      </c>
      <c r="Q7">
        <v>1</v>
      </c>
      <c r="R7">
        <v>10001</v>
      </c>
      <c r="S7">
        <v>0</v>
      </c>
      <c r="T7">
        <f>VLOOKUP(P7,[1]Sheet1!$B$453:$G$2751,6,0)</f>
        <v>10001</v>
      </c>
      <c r="U7">
        <f t="shared" si="0"/>
        <v>0</v>
      </c>
      <c r="V7">
        <f t="shared" si="1"/>
        <v>0</v>
      </c>
    </row>
    <row r="8" spans="1:22">
      <c r="A8" s="3">
        <v>7</v>
      </c>
      <c r="B8" s="3">
        <v>0</v>
      </c>
      <c r="D8">
        <v>0</v>
      </c>
      <c r="K8">
        <v>90</v>
      </c>
      <c r="L8">
        <v>10</v>
      </c>
      <c r="M8">
        <f t="shared" si="2"/>
        <v>100</v>
      </c>
      <c r="P8" t="s">
        <v>39</v>
      </c>
      <c r="Q8">
        <v>0</v>
      </c>
      <c r="R8">
        <v>0</v>
      </c>
      <c r="S8">
        <v>0</v>
      </c>
      <c r="T8">
        <f>VLOOKUP(P8,[1]Sheet1!$B$453:$G$2751,6,0)</f>
        <v>10001</v>
      </c>
      <c r="U8">
        <f t="shared" si="0"/>
        <v>0</v>
      </c>
      <c r="V8">
        <f t="shared" si="1"/>
        <v>0</v>
      </c>
    </row>
    <row r="9" spans="1:22">
      <c r="A9" s="3">
        <v>8</v>
      </c>
      <c r="B9" s="3">
        <v>0</v>
      </c>
      <c r="D9">
        <v>0</v>
      </c>
      <c r="K9">
        <v>110</v>
      </c>
      <c r="L9">
        <v>10</v>
      </c>
      <c r="M9">
        <f t="shared" si="2"/>
        <v>120</v>
      </c>
      <c r="P9" t="s">
        <v>39</v>
      </c>
      <c r="Q9">
        <v>0</v>
      </c>
      <c r="R9">
        <v>0</v>
      </c>
      <c r="S9">
        <v>0</v>
      </c>
      <c r="T9">
        <f>VLOOKUP(P9,[1]Sheet1!$B$453:$G$2751,6,0)</f>
        <v>10001</v>
      </c>
      <c r="U9">
        <f t="shared" si="0"/>
        <v>0</v>
      </c>
      <c r="V9">
        <f t="shared" si="1"/>
        <v>0</v>
      </c>
    </row>
    <row r="10" spans="1:22">
      <c r="A10" s="3">
        <v>9</v>
      </c>
      <c r="B10" s="3">
        <v>1</v>
      </c>
      <c r="D10">
        <v>1</v>
      </c>
      <c r="K10">
        <v>130</v>
      </c>
      <c r="L10">
        <v>10</v>
      </c>
      <c r="M10">
        <f t="shared" si="2"/>
        <v>140</v>
      </c>
      <c r="P10" t="s">
        <v>39</v>
      </c>
      <c r="Q10">
        <v>1</v>
      </c>
      <c r="R10">
        <v>10001</v>
      </c>
      <c r="S10">
        <v>0</v>
      </c>
      <c r="T10">
        <f>VLOOKUP(P10,[1]Sheet1!$B$453:$G$2751,6,0)</f>
        <v>10001</v>
      </c>
      <c r="U10">
        <f t="shared" si="0"/>
        <v>0</v>
      </c>
      <c r="V10">
        <f t="shared" si="1"/>
        <v>0</v>
      </c>
    </row>
    <row r="11" spans="1:22">
      <c r="A11" s="3">
        <v>10</v>
      </c>
      <c r="B11" s="3">
        <v>0</v>
      </c>
      <c r="D11">
        <v>0</v>
      </c>
      <c r="K11">
        <v>150</v>
      </c>
      <c r="L11">
        <v>20</v>
      </c>
      <c r="M11">
        <f t="shared" si="2"/>
        <v>170</v>
      </c>
      <c r="P11" t="s">
        <v>39</v>
      </c>
      <c r="Q11">
        <v>0</v>
      </c>
      <c r="R11">
        <v>0</v>
      </c>
      <c r="S11">
        <v>0</v>
      </c>
      <c r="T11">
        <f>VLOOKUP(P11,[1]Sheet1!$B$453:$G$2751,6,0)</f>
        <v>10001</v>
      </c>
      <c r="U11">
        <f t="shared" si="0"/>
        <v>0</v>
      </c>
      <c r="V11">
        <f t="shared" si="1"/>
        <v>0</v>
      </c>
    </row>
    <row r="12" spans="1:22">
      <c r="A12" s="3">
        <v>11</v>
      </c>
      <c r="B12" s="3">
        <v>0</v>
      </c>
      <c r="D12">
        <v>0</v>
      </c>
      <c r="F12" t="s">
        <v>119</v>
      </c>
      <c r="G12" t="s">
        <v>120</v>
      </c>
      <c r="H12" t="s">
        <v>121</v>
      </c>
      <c r="K12">
        <v>170</v>
      </c>
      <c r="L12">
        <v>20</v>
      </c>
      <c r="M12">
        <f t="shared" si="2"/>
        <v>190</v>
      </c>
      <c r="P12" t="s">
        <v>39</v>
      </c>
      <c r="Q12">
        <v>0</v>
      </c>
      <c r="R12">
        <v>0</v>
      </c>
      <c r="S12">
        <v>0</v>
      </c>
      <c r="T12">
        <f>VLOOKUP(P12,[1]Sheet1!$B$453:$G$2751,6,0)</f>
        <v>10001</v>
      </c>
      <c r="U12">
        <f t="shared" si="0"/>
        <v>0</v>
      </c>
      <c r="V12">
        <f t="shared" si="1"/>
        <v>0</v>
      </c>
    </row>
    <row r="13" spans="1:22">
      <c r="A13" s="3">
        <v>12</v>
      </c>
      <c r="B13" s="3">
        <v>1</v>
      </c>
      <c r="D13">
        <v>0</v>
      </c>
      <c r="G13" s="6">
        <v>210555.55555555556</v>
      </c>
      <c r="H13" s="6">
        <v>10527.777777777776</v>
      </c>
      <c r="K13">
        <v>190</v>
      </c>
      <c r="L13">
        <v>20</v>
      </c>
      <c r="M13">
        <f t="shared" si="2"/>
        <v>210</v>
      </c>
      <c r="P13" t="s">
        <v>39</v>
      </c>
      <c r="Q13">
        <v>1</v>
      </c>
      <c r="R13">
        <v>10001</v>
      </c>
      <c r="S13">
        <v>1</v>
      </c>
      <c r="T13">
        <f>VLOOKUP(P13,[1]Sheet1!$B$453:$G$2751,6,0)</f>
        <v>10001</v>
      </c>
      <c r="U13">
        <f t="shared" si="0"/>
        <v>1</v>
      </c>
      <c r="V13">
        <f t="shared" si="1"/>
        <v>10001</v>
      </c>
    </row>
    <row r="14" spans="1:22">
      <c r="A14" s="3">
        <v>13</v>
      </c>
      <c r="B14" s="3">
        <v>0</v>
      </c>
      <c r="D14">
        <v>0</v>
      </c>
      <c r="F14">
        <v>20</v>
      </c>
      <c r="G14">
        <f>INT(G13/2)</f>
        <v>105277</v>
      </c>
      <c r="H14">
        <f>INT(H13/2)</f>
        <v>5263</v>
      </c>
      <c r="K14">
        <v>210</v>
      </c>
      <c r="L14">
        <v>20</v>
      </c>
      <c r="M14">
        <f t="shared" si="2"/>
        <v>230</v>
      </c>
      <c r="P14" t="s">
        <v>39</v>
      </c>
      <c r="Q14">
        <v>0</v>
      </c>
      <c r="R14">
        <v>0</v>
      </c>
      <c r="S14">
        <v>0</v>
      </c>
      <c r="T14">
        <f>VLOOKUP(P14,[1]Sheet1!$B$453:$G$2751,6,0)</f>
        <v>10001</v>
      </c>
      <c r="U14">
        <f t="shared" si="0"/>
        <v>0</v>
      </c>
      <c r="V14">
        <f t="shared" si="1"/>
        <v>0</v>
      </c>
    </row>
    <row r="15" spans="1:22">
      <c r="A15" s="3">
        <v>14</v>
      </c>
      <c r="B15" s="3">
        <v>0</v>
      </c>
      <c r="D15">
        <v>1</v>
      </c>
      <c r="G15">
        <v>242138.88888888885</v>
      </c>
      <c r="H15">
        <v>12106.944444444443</v>
      </c>
      <c r="K15">
        <v>710</v>
      </c>
      <c r="L15">
        <v>20</v>
      </c>
      <c r="M15">
        <f t="shared" si="2"/>
        <v>730</v>
      </c>
      <c r="P15" t="s">
        <v>39</v>
      </c>
      <c r="Q15">
        <v>0</v>
      </c>
      <c r="R15">
        <v>0</v>
      </c>
      <c r="S15">
        <v>0</v>
      </c>
      <c r="T15">
        <f>VLOOKUP(P15,[1]Sheet1!$B$453:$G$2751,6,0)</f>
        <v>10001</v>
      </c>
      <c r="U15">
        <f t="shared" si="0"/>
        <v>0</v>
      </c>
      <c r="V15">
        <f t="shared" si="1"/>
        <v>0</v>
      </c>
    </row>
    <row r="16" spans="1:22">
      <c r="A16" s="3">
        <v>15</v>
      </c>
      <c r="B16" s="3">
        <v>1</v>
      </c>
      <c r="D16">
        <v>0</v>
      </c>
      <c r="F16">
        <v>23</v>
      </c>
      <c r="G16">
        <f>INT(G15/2)</f>
        <v>121069</v>
      </c>
      <c r="H16">
        <f>INT(H15/2)</f>
        <v>6053</v>
      </c>
      <c r="K16">
        <v>730</v>
      </c>
      <c r="L16">
        <f>L11+20</f>
        <v>40</v>
      </c>
      <c r="M16">
        <f t="shared" si="2"/>
        <v>770</v>
      </c>
      <c r="P16" t="s">
        <v>39</v>
      </c>
      <c r="Q16">
        <v>1</v>
      </c>
      <c r="R16">
        <v>10001</v>
      </c>
      <c r="S16">
        <v>0</v>
      </c>
      <c r="T16">
        <f>VLOOKUP(P16,[1]Sheet1!$B$453:$G$2751,6,0)</f>
        <v>10001</v>
      </c>
      <c r="U16">
        <f t="shared" si="0"/>
        <v>0</v>
      </c>
      <c r="V16">
        <f t="shared" si="1"/>
        <v>0</v>
      </c>
    </row>
    <row r="17" spans="1:22">
      <c r="A17" s="3">
        <v>16</v>
      </c>
      <c r="B17" s="3">
        <v>0</v>
      </c>
      <c r="D17">
        <v>0</v>
      </c>
      <c r="K17">
        <v>750</v>
      </c>
      <c r="L17">
        <f t="shared" ref="L17:L55" si="3">L12+20</f>
        <v>40</v>
      </c>
      <c r="M17">
        <f t="shared" si="2"/>
        <v>790</v>
      </c>
      <c r="P17" t="s">
        <v>39</v>
      </c>
      <c r="Q17">
        <v>0</v>
      </c>
      <c r="R17">
        <v>0</v>
      </c>
      <c r="S17">
        <v>0</v>
      </c>
      <c r="T17">
        <f>VLOOKUP(P17,[1]Sheet1!$B$453:$G$2751,6,0)</f>
        <v>10001</v>
      </c>
      <c r="U17">
        <f t="shared" si="0"/>
        <v>0</v>
      </c>
      <c r="V17">
        <f t="shared" si="1"/>
        <v>0</v>
      </c>
    </row>
    <row r="18" spans="1:22">
      <c r="A18" s="3">
        <v>17</v>
      </c>
      <c r="B18" s="3">
        <v>1</v>
      </c>
      <c r="D18">
        <v>0</v>
      </c>
      <c r="K18">
        <v>770</v>
      </c>
      <c r="L18">
        <f t="shared" si="3"/>
        <v>40</v>
      </c>
      <c r="M18">
        <f t="shared" si="2"/>
        <v>810</v>
      </c>
      <c r="P18" t="s">
        <v>39</v>
      </c>
      <c r="Q18">
        <v>0</v>
      </c>
      <c r="R18">
        <v>0</v>
      </c>
      <c r="S18">
        <v>1</v>
      </c>
      <c r="T18">
        <f>VLOOKUP(P18,[1]Sheet1!$B$453:$G$2751,6,0)</f>
        <v>10001</v>
      </c>
      <c r="U18">
        <f t="shared" si="0"/>
        <v>1</v>
      </c>
      <c r="V18">
        <f t="shared" si="1"/>
        <v>10001</v>
      </c>
    </row>
    <row r="19" spans="1:22">
      <c r="A19" s="3">
        <v>18</v>
      </c>
      <c r="B19" s="3">
        <v>0</v>
      </c>
      <c r="D19">
        <v>0</v>
      </c>
      <c r="F19" t="s">
        <v>119</v>
      </c>
      <c r="G19" t="s">
        <v>122</v>
      </c>
      <c r="H19" t="s">
        <v>123</v>
      </c>
      <c r="K19">
        <v>790</v>
      </c>
      <c r="L19">
        <f t="shared" si="3"/>
        <v>40</v>
      </c>
      <c r="M19">
        <f t="shared" si="2"/>
        <v>830</v>
      </c>
      <c r="P19" t="s">
        <v>39</v>
      </c>
      <c r="Q19">
        <v>1</v>
      </c>
      <c r="R19">
        <v>10001</v>
      </c>
      <c r="S19">
        <v>0</v>
      </c>
      <c r="T19">
        <f>VLOOKUP(P19,[1]Sheet1!$B$453:$G$2751,6,0)</f>
        <v>10001</v>
      </c>
      <c r="U19">
        <f t="shared" si="0"/>
        <v>0</v>
      </c>
      <c r="V19">
        <f t="shared" si="1"/>
        <v>0</v>
      </c>
    </row>
    <row r="20" spans="1:22">
      <c r="A20" s="3">
        <v>19</v>
      </c>
      <c r="B20" s="3">
        <v>1</v>
      </c>
      <c r="D20">
        <v>1</v>
      </c>
      <c r="F20">
        <v>20</v>
      </c>
      <c r="G20">
        <v>105277</v>
      </c>
      <c r="H20">
        <v>5263</v>
      </c>
      <c r="K20">
        <v>810</v>
      </c>
      <c r="L20">
        <f t="shared" si="3"/>
        <v>40</v>
      </c>
      <c r="M20">
        <f t="shared" si="2"/>
        <v>850</v>
      </c>
      <c r="P20" t="s">
        <v>39</v>
      </c>
      <c r="Q20">
        <v>0</v>
      </c>
      <c r="R20">
        <v>0</v>
      </c>
      <c r="S20">
        <v>0</v>
      </c>
      <c r="T20">
        <f>VLOOKUP(P20,[1]Sheet1!$B$453:$G$2751,6,0)</f>
        <v>10001</v>
      </c>
      <c r="U20">
        <f t="shared" si="0"/>
        <v>0</v>
      </c>
      <c r="V20">
        <f t="shared" si="1"/>
        <v>0</v>
      </c>
    </row>
    <row r="21" spans="1:22">
      <c r="A21" s="3">
        <v>20</v>
      </c>
      <c r="B21" s="3">
        <v>0</v>
      </c>
      <c r="D21">
        <v>0</v>
      </c>
      <c r="F21">
        <v>23</v>
      </c>
      <c r="G21">
        <v>121069</v>
      </c>
      <c r="H21">
        <v>6053</v>
      </c>
      <c r="K21">
        <v>830</v>
      </c>
      <c r="L21">
        <f t="shared" si="3"/>
        <v>60</v>
      </c>
      <c r="M21">
        <f t="shared" si="2"/>
        <v>890</v>
      </c>
      <c r="P21" t="s">
        <v>39</v>
      </c>
      <c r="Q21">
        <v>1</v>
      </c>
      <c r="R21">
        <v>10001</v>
      </c>
      <c r="S21">
        <v>0</v>
      </c>
      <c r="T21">
        <f>VLOOKUP(P21,[1]Sheet1!$B$453:$G$2751,6,0)</f>
        <v>10001</v>
      </c>
      <c r="U21">
        <f t="shared" si="0"/>
        <v>0</v>
      </c>
      <c r="V21">
        <f t="shared" si="1"/>
        <v>0</v>
      </c>
    </row>
    <row r="22" spans="1:22">
      <c r="A22" s="3">
        <v>21</v>
      </c>
      <c r="B22" s="3">
        <v>1</v>
      </c>
      <c r="D22">
        <v>0</v>
      </c>
      <c r="F22">
        <v>25</v>
      </c>
      <c r="G22">
        <f>INT(G21*1.15)</f>
        <v>139229</v>
      </c>
      <c r="H22">
        <f>INT(H21*1.15)</f>
        <v>6960</v>
      </c>
      <c r="K22">
        <v>850</v>
      </c>
      <c r="L22">
        <f t="shared" si="3"/>
        <v>60</v>
      </c>
      <c r="M22">
        <f t="shared" si="2"/>
        <v>910</v>
      </c>
      <c r="P22" t="s">
        <v>39</v>
      </c>
      <c r="Q22">
        <v>0</v>
      </c>
      <c r="R22">
        <v>0</v>
      </c>
      <c r="S22">
        <v>0</v>
      </c>
      <c r="T22">
        <f>VLOOKUP(P22,[1]Sheet1!$B$453:$G$2751,6,0)</f>
        <v>10001</v>
      </c>
      <c r="U22">
        <f t="shared" si="0"/>
        <v>0</v>
      </c>
      <c r="V22">
        <f t="shared" si="1"/>
        <v>0</v>
      </c>
    </row>
    <row r="23" spans="1:22">
      <c r="A23" s="3">
        <v>22</v>
      </c>
      <c r="B23" s="3">
        <v>0</v>
      </c>
      <c r="D23">
        <v>0</v>
      </c>
      <c r="K23">
        <v>870</v>
      </c>
      <c r="L23">
        <f t="shared" si="3"/>
        <v>60</v>
      </c>
      <c r="M23">
        <f t="shared" si="2"/>
        <v>930</v>
      </c>
      <c r="P23" t="s">
        <v>39</v>
      </c>
      <c r="Q23">
        <v>1</v>
      </c>
      <c r="R23">
        <v>10001</v>
      </c>
      <c r="S23">
        <v>1</v>
      </c>
      <c r="T23">
        <f>VLOOKUP(P23,[1]Sheet1!$B$453:$G$2751,6,0)</f>
        <v>10001</v>
      </c>
      <c r="U23">
        <f t="shared" si="0"/>
        <v>1</v>
      </c>
      <c r="V23">
        <f t="shared" si="1"/>
        <v>10001</v>
      </c>
    </row>
    <row r="24" spans="1:22">
      <c r="A24" s="3">
        <v>23</v>
      </c>
      <c r="B24" s="3">
        <v>1</v>
      </c>
      <c r="D24">
        <v>1</v>
      </c>
      <c r="F24" t="s">
        <v>125</v>
      </c>
      <c r="K24">
        <v>890</v>
      </c>
      <c r="L24">
        <f t="shared" si="3"/>
        <v>60</v>
      </c>
      <c r="M24">
        <f t="shared" si="2"/>
        <v>950</v>
      </c>
      <c r="P24" t="s">
        <v>39</v>
      </c>
      <c r="Q24">
        <v>0</v>
      </c>
      <c r="R24">
        <v>0</v>
      </c>
      <c r="S24">
        <v>0</v>
      </c>
      <c r="T24">
        <f>VLOOKUP(P24,[1]Sheet1!$B$453:$G$2751,6,0)</f>
        <v>10001</v>
      </c>
      <c r="U24">
        <f t="shared" si="0"/>
        <v>0</v>
      </c>
      <c r="V24">
        <f t="shared" si="1"/>
        <v>0</v>
      </c>
    </row>
    <row r="25" spans="1:22">
      <c r="A25" s="3">
        <v>24</v>
      </c>
      <c r="B25" s="3">
        <v>0</v>
      </c>
      <c r="D25">
        <v>0</v>
      </c>
      <c r="F25" t="s">
        <v>124</v>
      </c>
      <c r="G25" t="s">
        <v>122</v>
      </c>
      <c r="H25" t="s">
        <v>123</v>
      </c>
      <c r="K25">
        <v>1390</v>
      </c>
      <c r="L25">
        <f t="shared" si="3"/>
        <v>60</v>
      </c>
      <c r="M25">
        <f t="shared" si="2"/>
        <v>1450</v>
      </c>
      <c r="P25" t="s">
        <v>39</v>
      </c>
      <c r="Q25">
        <v>1</v>
      </c>
      <c r="R25">
        <v>10001</v>
      </c>
      <c r="S25">
        <v>0</v>
      </c>
      <c r="T25">
        <f>VLOOKUP(P25,[1]Sheet1!$B$453:$G$2751,6,0)</f>
        <v>10001</v>
      </c>
      <c r="U25">
        <f t="shared" si="0"/>
        <v>0</v>
      </c>
      <c r="V25">
        <f t="shared" si="1"/>
        <v>0</v>
      </c>
    </row>
    <row r="26" spans="1:22">
      <c r="A26" s="3">
        <v>25</v>
      </c>
      <c r="B26" s="3">
        <v>1</v>
      </c>
      <c r="D26">
        <v>0</v>
      </c>
      <c r="F26">
        <v>15</v>
      </c>
      <c r="G26">
        <f>INT($G$20/8+0.5)</f>
        <v>13160</v>
      </c>
      <c r="K26">
        <v>1410</v>
      </c>
      <c r="L26">
        <f t="shared" si="3"/>
        <v>80</v>
      </c>
      <c r="M26">
        <f t="shared" si="2"/>
        <v>1490</v>
      </c>
      <c r="P26" t="s">
        <v>39</v>
      </c>
      <c r="Q26">
        <v>0</v>
      </c>
      <c r="R26">
        <v>0</v>
      </c>
      <c r="S26">
        <v>0</v>
      </c>
      <c r="T26">
        <f>VLOOKUP(P26,[1]Sheet1!$B$453:$G$2751,6,0)</f>
        <v>10001</v>
      </c>
      <c r="U26">
        <f t="shared" si="0"/>
        <v>0</v>
      </c>
      <c r="V26">
        <f t="shared" si="1"/>
        <v>0</v>
      </c>
    </row>
    <row r="27" spans="1:22">
      <c r="A27" s="3">
        <v>26</v>
      </c>
      <c r="B27" s="3">
        <v>0</v>
      </c>
      <c r="D27">
        <v>1</v>
      </c>
      <c r="F27">
        <v>24</v>
      </c>
      <c r="H27">
        <v>660</v>
      </c>
      <c r="K27">
        <v>1430</v>
      </c>
      <c r="L27">
        <f t="shared" si="3"/>
        <v>80</v>
      </c>
      <c r="M27">
        <f t="shared" si="2"/>
        <v>1510</v>
      </c>
      <c r="P27" t="s">
        <v>39</v>
      </c>
      <c r="Q27">
        <v>1</v>
      </c>
      <c r="R27">
        <v>10001</v>
      </c>
      <c r="S27">
        <v>1</v>
      </c>
      <c r="T27">
        <f>VLOOKUP(P27,[1]Sheet1!$B$453:$G$2751,6,0)</f>
        <v>10001</v>
      </c>
      <c r="U27">
        <f t="shared" si="0"/>
        <v>1</v>
      </c>
      <c r="V27">
        <f t="shared" si="1"/>
        <v>10001</v>
      </c>
    </row>
    <row r="28" spans="1:22">
      <c r="A28" s="3">
        <v>27</v>
      </c>
      <c r="B28" s="3">
        <v>1</v>
      </c>
      <c r="D28">
        <v>0</v>
      </c>
      <c r="F28">
        <v>27</v>
      </c>
      <c r="G28">
        <f t="shared" ref="G28:G40" si="4">INT($G$20/8+0.5)</f>
        <v>13160</v>
      </c>
      <c r="K28">
        <v>1450</v>
      </c>
      <c r="L28">
        <f t="shared" si="3"/>
        <v>80</v>
      </c>
      <c r="M28">
        <f t="shared" si="2"/>
        <v>1530</v>
      </c>
      <c r="P28" t="s">
        <v>39</v>
      </c>
      <c r="Q28">
        <v>0</v>
      </c>
      <c r="R28">
        <v>0</v>
      </c>
      <c r="S28">
        <v>0</v>
      </c>
      <c r="T28">
        <f>VLOOKUP(P28,[1]Sheet1!$B$453:$G$2751,6,0)</f>
        <v>10001</v>
      </c>
      <c r="U28">
        <f t="shared" si="0"/>
        <v>0</v>
      </c>
      <c r="V28">
        <f t="shared" si="1"/>
        <v>0</v>
      </c>
    </row>
    <row r="29" spans="1:22">
      <c r="A29" s="3">
        <v>28</v>
      </c>
      <c r="B29" s="3">
        <v>0</v>
      </c>
      <c r="D29">
        <v>0</v>
      </c>
      <c r="F29">
        <v>32</v>
      </c>
      <c r="H29">
        <v>660</v>
      </c>
      <c r="K29">
        <v>1470</v>
      </c>
      <c r="L29">
        <f t="shared" si="3"/>
        <v>80</v>
      </c>
      <c r="M29">
        <f t="shared" si="2"/>
        <v>1550</v>
      </c>
      <c r="P29" t="s">
        <v>39</v>
      </c>
      <c r="Q29">
        <v>1</v>
      </c>
      <c r="R29">
        <v>10001</v>
      </c>
      <c r="S29">
        <v>0</v>
      </c>
      <c r="T29">
        <f>VLOOKUP(P29,[1]Sheet1!$B$453:$G$2751,6,0)</f>
        <v>10001</v>
      </c>
      <c r="U29">
        <f t="shared" si="0"/>
        <v>0</v>
      </c>
      <c r="V29">
        <f t="shared" si="1"/>
        <v>0</v>
      </c>
    </row>
    <row r="30" spans="1:22">
      <c r="A30" s="3">
        <v>29</v>
      </c>
      <c r="B30" s="3">
        <v>1</v>
      </c>
      <c r="D30">
        <v>1</v>
      </c>
      <c r="F30">
        <v>34</v>
      </c>
      <c r="G30">
        <f t="shared" si="4"/>
        <v>13160</v>
      </c>
      <c r="K30">
        <v>1490</v>
      </c>
      <c r="L30">
        <f t="shared" si="3"/>
        <v>80</v>
      </c>
      <c r="M30">
        <f t="shared" si="2"/>
        <v>1570</v>
      </c>
      <c r="P30" t="s">
        <v>39</v>
      </c>
      <c r="Q30">
        <v>0</v>
      </c>
      <c r="R30">
        <v>0</v>
      </c>
      <c r="S30">
        <v>1</v>
      </c>
      <c r="T30">
        <f>VLOOKUP(P30,[1]Sheet1!$B$453:$G$2751,6,0)</f>
        <v>10001</v>
      </c>
      <c r="U30">
        <f t="shared" si="0"/>
        <v>1</v>
      </c>
      <c r="V30">
        <f t="shared" si="1"/>
        <v>10001</v>
      </c>
    </row>
    <row r="31" spans="1:22">
      <c r="A31" s="3">
        <v>30</v>
      </c>
      <c r="B31" s="3">
        <v>0</v>
      </c>
      <c r="D31" s="3">
        <v>0</v>
      </c>
      <c r="F31">
        <v>36</v>
      </c>
      <c r="H31">
        <v>660</v>
      </c>
      <c r="K31">
        <v>1510</v>
      </c>
      <c r="L31">
        <f t="shared" si="3"/>
        <v>100</v>
      </c>
      <c r="M31">
        <f t="shared" si="2"/>
        <v>1610</v>
      </c>
      <c r="P31" t="s">
        <v>39</v>
      </c>
      <c r="Q31">
        <v>1</v>
      </c>
      <c r="R31">
        <v>10001</v>
      </c>
      <c r="S31">
        <v>0</v>
      </c>
      <c r="T31">
        <f>VLOOKUP(P31,[1]Sheet1!$B$453:$G$2751,6,0)</f>
        <v>10001</v>
      </c>
      <c r="U31">
        <f t="shared" si="0"/>
        <v>0</v>
      </c>
      <c r="V31">
        <f t="shared" si="1"/>
        <v>0</v>
      </c>
    </row>
    <row r="32" spans="1:22">
      <c r="A32" s="3">
        <v>31</v>
      </c>
      <c r="B32" s="3">
        <v>1</v>
      </c>
      <c r="D32" s="3">
        <v>1</v>
      </c>
      <c r="F32">
        <v>38</v>
      </c>
      <c r="G32">
        <f t="shared" si="4"/>
        <v>13160</v>
      </c>
      <c r="K32">
        <v>1530</v>
      </c>
      <c r="L32">
        <f t="shared" si="3"/>
        <v>100</v>
      </c>
      <c r="M32">
        <f t="shared" si="2"/>
        <v>1630</v>
      </c>
      <c r="P32" t="s">
        <v>39</v>
      </c>
      <c r="Q32">
        <v>0</v>
      </c>
      <c r="R32">
        <v>0</v>
      </c>
      <c r="S32">
        <v>0</v>
      </c>
      <c r="T32">
        <f>VLOOKUP(P32,[1]Sheet1!$B$453:$G$2751,6,0)</f>
        <v>10001</v>
      </c>
      <c r="U32">
        <f t="shared" si="0"/>
        <v>0</v>
      </c>
      <c r="V32">
        <f t="shared" si="1"/>
        <v>0</v>
      </c>
    </row>
    <row r="33" spans="1:22">
      <c r="A33" s="3">
        <v>32</v>
      </c>
      <c r="B33" s="3">
        <v>0</v>
      </c>
      <c r="D33" s="3">
        <v>0</v>
      </c>
      <c r="F33">
        <v>41</v>
      </c>
      <c r="H33">
        <v>660</v>
      </c>
      <c r="K33">
        <v>1550</v>
      </c>
      <c r="L33">
        <f t="shared" si="3"/>
        <v>100</v>
      </c>
      <c r="M33">
        <f t="shared" si="2"/>
        <v>1650</v>
      </c>
      <c r="P33" t="s">
        <v>39</v>
      </c>
      <c r="Q33">
        <v>1</v>
      </c>
      <c r="R33">
        <v>10001</v>
      </c>
      <c r="S33">
        <v>1</v>
      </c>
      <c r="T33">
        <f>VLOOKUP(P33,[1]Sheet1!$B$453:$G$2751,6,0)</f>
        <v>10001</v>
      </c>
      <c r="U33">
        <f t="shared" si="0"/>
        <v>1</v>
      </c>
      <c r="V33">
        <f t="shared" si="1"/>
        <v>10001</v>
      </c>
    </row>
    <row r="34" spans="1:22">
      <c r="A34" s="3">
        <v>33</v>
      </c>
      <c r="B34" s="3">
        <v>1</v>
      </c>
      <c r="D34" s="3">
        <v>1</v>
      </c>
      <c r="F34">
        <v>42</v>
      </c>
      <c r="G34">
        <f t="shared" si="4"/>
        <v>13160</v>
      </c>
      <c r="K34">
        <v>1570</v>
      </c>
      <c r="L34">
        <f t="shared" si="3"/>
        <v>100</v>
      </c>
      <c r="M34">
        <f t="shared" si="2"/>
        <v>1670</v>
      </c>
      <c r="P34" t="s">
        <v>39</v>
      </c>
      <c r="Q34">
        <v>0</v>
      </c>
      <c r="R34">
        <v>0</v>
      </c>
      <c r="S34">
        <v>0</v>
      </c>
      <c r="T34">
        <f>VLOOKUP(P34,[1]Sheet1!$B$453:$G$2751,6,0)</f>
        <v>10001</v>
      </c>
      <c r="U34">
        <f t="shared" si="0"/>
        <v>0</v>
      </c>
      <c r="V34">
        <f t="shared" si="1"/>
        <v>0</v>
      </c>
    </row>
    <row r="35" spans="1:22">
      <c r="A35" s="3">
        <v>34</v>
      </c>
      <c r="B35" s="3">
        <v>0</v>
      </c>
      <c r="D35" s="3">
        <v>0</v>
      </c>
      <c r="F35">
        <v>43</v>
      </c>
      <c r="H35">
        <v>660</v>
      </c>
      <c r="K35">
        <v>2070</v>
      </c>
      <c r="L35">
        <f t="shared" si="3"/>
        <v>100</v>
      </c>
      <c r="M35">
        <f t="shared" si="2"/>
        <v>2170</v>
      </c>
      <c r="P35" t="s">
        <v>39</v>
      </c>
      <c r="Q35">
        <v>1</v>
      </c>
      <c r="R35">
        <v>10001</v>
      </c>
      <c r="S35">
        <v>1</v>
      </c>
      <c r="T35">
        <f>VLOOKUP(P35,[1]Sheet1!$B$453:$G$2751,6,0)</f>
        <v>10001</v>
      </c>
      <c r="U35">
        <f t="shared" si="0"/>
        <v>1</v>
      </c>
      <c r="V35">
        <f t="shared" si="1"/>
        <v>10001</v>
      </c>
    </row>
    <row r="36" spans="1:22">
      <c r="A36" s="3">
        <v>35</v>
      </c>
      <c r="B36" s="3">
        <v>1</v>
      </c>
      <c r="D36" s="3">
        <v>1</v>
      </c>
      <c r="F36">
        <v>44</v>
      </c>
      <c r="G36">
        <f t="shared" si="4"/>
        <v>13160</v>
      </c>
      <c r="K36">
        <v>2090</v>
      </c>
      <c r="L36">
        <f t="shared" si="3"/>
        <v>120</v>
      </c>
      <c r="M36">
        <f t="shared" si="2"/>
        <v>2210</v>
      </c>
      <c r="P36" t="s">
        <v>39</v>
      </c>
      <c r="Q36">
        <v>0</v>
      </c>
      <c r="R36">
        <v>0</v>
      </c>
      <c r="S36">
        <v>0</v>
      </c>
      <c r="T36">
        <f>VLOOKUP(P36,[1]Sheet1!$B$453:$G$2751,6,0)</f>
        <v>10001</v>
      </c>
      <c r="U36">
        <f t="shared" si="0"/>
        <v>0</v>
      </c>
      <c r="V36">
        <f t="shared" si="1"/>
        <v>0</v>
      </c>
    </row>
    <row r="37" spans="1:22">
      <c r="A37" s="3">
        <v>36</v>
      </c>
      <c r="B37" s="3">
        <v>0</v>
      </c>
      <c r="D37" s="3">
        <v>0</v>
      </c>
      <c r="F37">
        <v>45</v>
      </c>
      <c r="H37">
        <v>660</v>
      </c>
      <c r="K37">
        <v>2110</v>
      </c>
      <c r="L37">
        <f t="shared" si="3"/>
        <v>120</v>
      </c>
      <c r="M37">
        <f t="shared" si="2"/>
        <v>2230</v>
      </c>
      <c r="P37" t="s">
        <v>39</v>
      </c>
      <c r="Q37">
        <v>1</v>
      </c>
      <c r="R37">
        <v>10001</v>
      </c>
      <c r="S37">
        <v>1</v>
      </c>
      <c r="T37">
        <f>VLOOKUP(P37,[1]Sheet1!$B$453:$G$2751,6,0)</f>
        <v>10001</v>
      </c>
      <c r="U37">
        <f t="shared" si="0"/>
        <v>1</v>
      </c>
      <c r="V37">
        <f t="shared" si="1"/>
        <v>10001</v>
      </c>
    </row>
    <row r="38" spans="1:22">
      <c r="A38" s="3">
        <v>37</v>
      </c>
      <c r="B38" s="3">
        <v>2</v>
      </c>
      <c r="D38" s="3">
        <v>1</v>
      </c>
      <c r="F38">
        <v>46</v>
      </c>
      <c r="G38">
        <f t="shared" si="4"/>
        <v>13160</v>
      </c>
      <c r="K38">
        <v>2130</v>
      </c>
      <c r="L38">
        <f t="shared" si="3"/>
        <v>120</v>
      </c>
      <c r="M38">
        <f t="shared" si="2"/>
        <v>2250</v>
      </c>
      <c r="P38" t="s">
        <v>39</v>
      </c>
      <c r="Q38">
        <v>0</v>
      </c>
      <c r="R38">
        <v>0</v>
      </c>
      <c r="S38">
        <v>0</v>
      </c>
      <c r="T38">
        <f>VLOOKUP(P38,[1]Sheet1!$B$453:$G$2751,6,0)</f>
        <v>10001</v>
      </c>
      <c r="U38">
        <f t="shared" si="0"/>
        <v>0</v>
      </c>
      <c r="V38">
        <f t="shared" si="1"/>
        <v>0</v>
      </c>
    </row>
    <row r="39" spans="1:22">
      <c r="A39" s="3">
        <v>38</v>
      </c>
      <c r="B39" s="3">
        <v>0</v>
      </c>
      <c r="D39" s="3">
        <v>0</v>
      </c>
      <c r="F39">
        <v>47</v>
      </c>
      <c r="H39">
        <v>660</v>
      </c>
      <c r="K39">
        <v>2150</v>
      </c>
      <c r="L39">
        <f t="shared" si="3"/>
        <v>120</v>
      </c>
      <c r="M39">
        <f t="shared" si="2"/>
        <v>2270</v>
      </c>
      <c r="P39" t="s">
        <v>39</v>
      </c>
      <c r="Q39">
        <v>1</v>
      </c>
      <c r="R39">
        <v>10001</v>
      </c>
      <c r="S39">
        <v>1</v>
      </c>
      <c r="T39">
        <f>VLOOKUP(P39,[1]Sheet1!$B$453:$G$2751,6,0)</f>
        <v>10001</v>
      </c>
      <c r="U39">
        <f t="shared" si="0"/>
        <v>1</v>
      </c>
      <c r="V39">
        <f t="shared" si="1"/>
        <v>10001</v>
      </c>
    </row>
    <row r="40" spans="1:22">
      <c r="A40" s="3">
        <v>39</v>
      </c>
      <c r="B40" s="3">
        <v>2</v>
      </c>
      <c r="D40" s="3">
        <v>1</v>
      </c>
      <c r="F40">
        <v>48</v>
      </c>
      <c r="G40">
        <f t="shared" si="4"/>
        <v>13160</v>
      </c>
      <c r="K40">
        <v>2170</v>
      </c>
      <c r="L40">
        <f t="shared" si="3"/>
        <v>120</v>
      </c>
      <c r="M40">
        <f t="shared" si="2"/>
        <v>2290</v>
      </c>
      <c r="P40" t="s">
        <v>39</v>
      </c>
      <c r="Q40">
        <v>0</v>
      </c>
      <c r="R40">
        <v>0</v>
      </c>
      <c r="S40">
        <v>0</v>
      </c>
      <c r="T40">
        <f>VLOOKUP(P40,[1]Sheet1!$B$453:$G$2751,6,0)</f>
        <v>10001</v>
      </c>
      <c r="U40">
        <f t="shared" si="0"/>
        <v>0</v>
      </c>
      <c r="V40">
        <f t="shared" si="1"/>
        <v>0</v>
      </c>
    </row>
    <row r="41" spans="1:22">
      <c r="A41" s="3">
        <v>40</v>
      </c>
      <c r="B41" s="3">
        <v>0</v>
      </c>
      <c r="D41" s="3">
        <v>1</v>
      </c>
      <c r="F41">
        <v>49</v>
      </c>
      <c r="H41">
        <v>660</v>
      </c>
      <c r="K41">
        <v>2190</v>
      </c>
      <c r="L41">
        <f t="shared" si="3"/>
        <v>140</v>
      </c>
      <c r="M41">
        <f t="shared" si="2"/>
        <v>2330</v>
      </c>
      <c r="P41" t="s">
        <v>39</v>
      </c>
      <c r="Q41">
        <v>1</v>
      </c>
      <c r="R41">
        <v>10001</v>
      </c>
      <c r="S41">
        <v>1</v>
      </c>
      <c r="T41">
        <f>VLOOKUP(P41,[1]Sheet1!$B$453:$G$2751,6,0)</f>
        <v>10001</v>
      </c>
      <c r="U41">
        <f t="shared" si="0"/>
        <v>1</v>
      </c>
      <c r="V41">
        <f t="shared" si="1"/>
        <v>10001</v>
      </c>
    </row>
    <row r="42" spans="1:22">
      <c r="A42" s="3">
        <v>41</v>
      </c>
      <c r="B42" s="3">
        <v>2</v>
      </c>
      <c r="D42" s="3">
        <v>1</v>
      </c>
      <c r="K42">
        <v>2210</v>
      </c>
      <c r="L42">
        <f t="shared" si="3"/>
        <v>140</v>
      </c>
      <c r="M42">
        <f t="shared" si="2"/>
        <v>2350</v>
      </c>
      <c r="P42" t="s">
        <v>39</v>
      </c>
      <c r="Q42">
        <v>0</v>
      </c>
      <c r="R42">
        <v>0</v>
      </c>
      <c r="S42">
        <v>0</v>
      </c>
      <c r="T42">
        <f>VLOOKUP(P42,[1]Sheet1!$B$453:$G$2751,6,0)</f>
        <v>10001</v>
      </c>
      <c r="U42">
        <f t="shared" si="0"/>
        <v>0</v>
      </c>
      <c r="V42">
        <f t="shared" si="1"/>
        <v>0</v>
      </c>
    </row>
    <row r="43" spans="1:22">
      <c r="A43" s="3">
        <v>42</v>
      </c>
      <c r="B43" s="3">
        <v>0</v>
      </c>
      <c r="D43" s="3">
        <v>1</v>
      </c>
      <c r="F43" t="s">
        <v>126</v>
      </c>
      <c r="K43">
        <v>2230</v>
      </c>
      <c r="L43">
        <f t="shared" si="3"/>
        <v>140</v>
      </c>
      <c r="M43">
        <f t="shared" si="2"/>
        <v>2370</v>
      </c>
      <c r="P43" t="s">
        <v>39</v>
      </c>
      <c r="Q43">
        <v>1</v>
      </c>
      <c r="R43">
        <v>10001</v>
      </c>
      <c r="S43">
        <v>1</v>
      </c>
      <c r="T43">
        <f>VLOOKUP(P43,[1]Sheet1!$B$453:$G$2751,6,0)</f>
        <v>10001</v>
      </c>
      <c r="U43">
        <f t="shared" si="0"/>
        <v>1</v>
      </c>
      <c r="V43">
        <f t="shared" si="1"/>
        <v>10001</v>
      </c>
    </row>
    <row r="44" spans="1:22">
      <c r="A44" s="3">
        <v>43</v>
      </c>
      <c r="B44" s="3">
        <v>2</v>
      </c>
      <c r="D44" s="3">
        <v>1</v>
      </c>
      <c r="F44" t="s">
        <v>124</v>
      </c>
      <c r="G44" t="s">
        <v>122</v>
      </c>
      <c r="H44" t="s">
        <v>123</v>
      </c>
      <c r="K44">
        <v>2250</v>
      </c>
      <c r="L44">
        <f t="shared" si="3"/>
        <v>140</v>
      </c>
      <c r="M44">
        <f t="shared" si="2"/>
        <v>2390</v>
      </c>
      <c r="P44" t="s">
        <v>39</v>
      </c>
      <c r="Q44">
        <v>0</v>
      </c>
      <c r="R44">
        <v>0</v>
      </c>
      <c r="S44">
        <v>1</v>
      </c>
      <c r="T44">
        <f>VLOOKUP(P44,[1]Sheet1!$B$453:$G$2751,6,0)</f>
        <v>10001</v>
      </c>
      <c r="U44">
        <f t="shared" si="0"/>
        <v>1</v>
      </c>
      <c r="V44">
        <f t="shared" si="1"/>
        <v>10001</v>
      </c>
    </row>
    <row r="45" spans="1:22">
      <c r="A45" s="3">
        <v>44</v>
      </c>
      <c r="B45" s="3">
        <v>0</v>
      </c>
      <c r="D45" s="3">
        <v>1</v>
      </c>
      <c r="F45">
        <v>15</v>
      </c>
      <c r="G45">
        <v>15130</v>
      </c>
      <c r="K45">
        <v>2750</v>
      </c>
      <c r="L45">
        <f t="shared" si="3"/>
        <v>140</v>
      </c>
      <c r="M45">
        <f t="shared" si="2"/>
        <v>2890</v>
      </c>
      <c r="P45" t="s">
        <v>39</v>
      </c>
      <c r="Q45">
        <v>1</v>
      </c>
      <c r="R45">
        <v>10001</v>
      </c>
      <c r="S45">
        <v>1</v>
      </c>
      <c r="T45">
        <f>VLOOKUP(P45,[1]Sheet1!$B$453:$G$2751,6,0)</f>
        <v>10001</v>
      </c>
      <c r="U45">
        <f t="shared" si="0"/>
        <v>1</v>
      </c>
      <c r="V45">
        <f t="shared" si="1"/>
        <v>10001</v>
      </c>
    </row>
    <row r="46" spans="1:22">
      <c r="A46" s="3">
        <v>45</v>
      </c>
      <c r="B46" s="3">
        <v>2</v>
      </c>
      <c r="D46" s="3">
        <v>1</v>
      </c>
      <c r="F46">
        <v>24</v>
      </c>
      <c r="H46">
        <v>750</v>
      </c>
      <c r="K46">
        <v>2770</v>
      </c>
      <c r="L46">
        <f t="shared" si="3"/>
        <v>160</v>
      </c>
      <c r="M46">
        <f t="shared" si="2"/>
        <v>2930</v>
      </c>
      <c r="P46" t="s">
        <v>39</v>
      </c>
      <c r="Q46">
        <v>0</v>
      </c>
      <c r="R46">
        <v>0</v>
      </c>
      <c r="S46">
        <v>1</v>
      </c>
      <c r="T46">
        <f>VLOOKUP(P46,[1]Sheet1!$B$453:$G$2751,6,0)</f>
        <v>10001</v>
      </c>
      <c r="U46">
        <f t="shared" si="0"/>
        <v>1</v>
      </c>
      <c r="V46">
        <f t="shared" si="1"/>
        <v>10001</v>
      </c>
    </row>
    <row r="47" spans="1:22">
      <c r="A47" s="3">
        <v>46</v>
      </c>
      <c r="B47" s="3">
        <v>0</v>
      </c>
      <c r="D47" s="3">
        <v>1</v>
      </c>
      <c r="F47">
        <v>27</v>
      </c>
      <c r="G47">
        <v>15130</v>
      </c>
      <c r="K47">
        <v>2790</v>
      </c>
      <c r="L47">
        <f t="shared" si="3"/>
        <v>160</v>
      </c>
      <c r="M47">
        <f t="shared" si="2"/>
        <v>2950</v>
      </c>
      <c r="P47" t="s">
        <v>39</v>
      </c>
      <c r="Q47">
        <v>1</v>
      </c>
      <c r="R47">
        <v>10001</v>
      </c>
      <c r="S47">
        <v>1</v>
      </c>
      <c r="T47">
        <f>VLOOKUP(P47,[1]Sheet1!$B$453:$G$2751,6,0)</f>
        <v>10001</v>
      </c>
      <c r="U47">
        <f t="shared" si="0"/>
        <v>1</v>
      </c>
      <c r="V47">
        <f t="shared" si="1"/>
        <v>10001</v>
      </c>
    </row>
    <row r="48" spans="1:22">
      <c r="A48" s="3">
        <v>47</v>
      </c>
      <c r="B48" s="3">
        <v>2</v>
      </c>
      <c r="D48" s="3">
        <v>1</v>
      </c>
      <c r="F48">
        <v>32</v>
      </c>
      <c r="H48">
        <v>750</v>
      </c>
      <c r="K48">
        <v>2810</v>
      </c>
      <c r="L48">
        <f t="shared" si="3"/>
        <v>160</v>
      </c>
      <c r="M48">
        <f t="shared" si="2"/>
        <v>2970</v>
      </c>
      <c r="P48" t="s">
        <v>39</v>
      </c>
      <c r="Q48">
        <v>0</v>
      </c>
      <c r="R48">
        <v>0</v>
      </c>
      <c r="S48">
        <v>1</v>
      </c>
      <c r="T48">
        <f>VLOOKUP(P48,[1]Sheet1!$B$453:$G$2751,6,0)</f>
        <v>10001</v>
      </c>
      <c r="U48">
        <f t="shared" si="0"/>
        <v>1</v>
      </c>
      <c r="V48">
        <f t="shared" si="1"/>
        <v>10001</v>
      </c>
    </row>
    <row r="49" spans="1:22">
      <c r="A49" s="3">
        <v>48</v>
      </c>
      <c r="B49" s="3">
        <v>0</v>
      </c>
      <c r="D49" s="3">
        <v>1</v>
      </c>
      <c r="F49">
        <v>34</v>
      </c>
      <c r="G49">
        <v>15130</v>
      </c>
      <c r="K49">
        <v>2830</v>
      </c>
      <c r="L49">
        <f t="shared" si="3"/>
        <v>160</v>
      </c>
      <c r="M49">
        <f t="shared" si="2"/>
        <v>2990</v>
      </c>
      <c r="P49" t="s">
        <v>39</v>
      </c>
      <c r="Q49">
        <v>1</v>
      </c>
      <c r="R49">
        <v>10001</v>
      </c>
      <c r="S49">
        <v>1</v>
      </c>
      <c r="T49">
        <f>VLOOKUP(P49,[1]Sheet1!$B$453:$G$2751,6,0)</f>
        <v>10001</v>
      </c>
      <c r="U49">
        <f t="shared" si="0"/>
        <v>1</v>
      </c>
      <c r="V49">
        <f t="shared" si="1"/>
        <v>10001</v>
      </c>
    </row>
    <row r="50" spans="1:22">
      <c r="A50" s="3">
        <v>49</v>
      </c>
      <c r="B50" s="3">
        <v>2</v>
      </c>
      <c r="D50" s="3">
        <v>1</v>
      </c>
      <c r="F50">
        <v>36</v>
      </c>
      <c r="H50">
        <v>750</v>
      </c>
      <c r="K50">
        <v>2850</v>
      </c>
      <c r="L50">
        <f t="shared" si="3"/>
        <v>160</v>
      </c>
      <c r="M50">
        <f t="shared" si="2"/>
        <v>3010</v>
      </c>
      <c r="P50" t="s">
        <v>39</v>
      </c>
      <c r="Q50">
        <v>0</v>
      </c>
      <c r="R50">
        <v>0</v>
      </c>
      <c r="S50">
        <v>1</v>
      </c>
      <c r="T50">
        <f>VLOOKUP(P50,[1]Sheet1!$B$453:$G$2751,6,0)</f>
        <v>10001</v>
      </c>
      <c r="U50">
        <f t="shared" si="0"/>
        <v>1</v>
      </c>
      <c r="V50">
        <f t="shared" si="1"/>
        <v>10001</v>
      </c>
    </row>
    <row r="51" spans="1:22">
      <c r="A51" s="6">
        <v>50</v>
      </c>
      <c r="B51" s="6">
        <v>0</v>
      </c>
      <c r="D51" s="3">
        <v>1</v>
      </c>
      <c r="F51">
        <v>38</v>
      </c>
      <c r="G51">
        <v>15130</v>
      </c>
      <c r="K51">
        <v>2870</v>
      </c>
      <c r="L51">
        <f t="shared" si="3"/>
        <v>180</v>
      </c>
      <c r="M51">
        <f t="shared" si="2"/>
        <v>3050</v>
      </c>
      <c r="P51" t="s">
        <v>39</v>
      </c>
      <c r="Q51">
        <v>1</v>
      </c>
      <c r="R51">
        <v>10001</v>
      </c>
      <c r="S51">
        <v>1</v>
      </c>
      <c r="T51">
        <f>VLOOKUP(P51,[1]Sheet1!$B$453:$G$2751,6,0)</f>
        <v>10001</v>
      </c>
      <c r="U51">
        <f t="shared" si="0"/>
        <v>1</v>
      </c>
      <c r="V51">
        <f t="shared" si="1"/>
        <v>10001</v>
      </c>
    </row>
    <row r="52" spans="1:22">
      <c r="F52">
        <v>41</v>
      </c>
      <c r="H52">
        <v>750</v>
      </c>
      <c r="K52">
        <v>2890</v>
      </c>
      <c r="L52">
        <f t="shared" si="3"/>
        <v>180</v>
      </c>
      <c r="M52">
        <f t="shared" si="2"/>
        <v>3070</v>
      </c>
      <c r="P52" t="s">
        <v>39</v>
      </c>
      <c r="Q52">
        <v>0</v>
      </c>
      <c r="R52">
        <v>0</v>
      </c>
      <c r="S52">
        <v>1</v>
      </c>
      <c r="T52">
        <f>VLOOKUP(P52,[1]Sheet1!$B$453:$G$2751,6,0)</f>
        <v>10001</v>
      </c>
      <c r="U52">
        <f t="shared" si="0"/>
        <v>1</v>
      </c>
      <c r="V52">
        <f t="shared" si="1"/>
        <v>10001</v>
      </c>
    </row>
    <row r="53" spans="1:22">
      <c r="F53">
        <v>42</v>
      </c>
      <c r="G53">
        <v>15130</v>
      </c>
      <c r="K53">
        <v>2910</v>
      </c>
      <c r="L53">
        <f t="shared" si="3"/>
        <v>180</v>
      </c>
      <c r="M53">
        <f t="shared" si="2"/>
        <v>3090</v>
      </c>
      <c r="P53" t="s">
        <v>39</v>
      </c>
      <c r="Q53">
        <v>1</v>
      </c>
      <c r="R53">
        <v>10001</v>
      </c>
      <c r="S53">
        <v>1</v>
      </c>
      <c r="T53">
        <f>VLOOKUP(P53,[1]Sheet1!$B$453:$G$2751,6,0)</f>
        <v>10001</v>
      </c>
      <c r="U53">
        <f t="shared" si="0"/>
        <v>1</v>
      </c>
      <c r="V53">
        <f t="shared" si="1"/>
        <v>10001</v>
      </c>
    </row>
    <row r="54" spans="1:22">
      <c r="F54">
        <v>43</v>
      </c>
      <c r="H54">
        <v>750</v>
      </c>
      <c r="K54">
        <v>2930</v>
      </c>
      <c r="L54">
        <f t="shared" si="3"/>
        <v>180</v>
      </c>
      <c r="M54">
        <f t="shared" si="2"/>
        <v>3110</v>
      </c>
      <c r="P54" t="s">
        <v>39</v>
      </c>
      <c r="Q54">
        <v>0</v>
      </c>
      <c r="R54">
        <v>0</v>
      </c>
      <c r="S54">
        <v>1</v>
      </c>
      <c r="T54">
        <f>VLOOKUP(P54,[1]Sheet1!$B$453:$G$2751,6,0)</f>
        <v>10001</v>
      </c>
      <c r="U54">
        <f t="shared" si="0"/>
        <v>1</v>
      </c>
      <c r="V54">
        <f t="shared" si="1"/>
        <v>10001</v>
      </c>
    </row>
    <row r="55" spans="1:22">
      <c r="F55">
        <v>44</v>
      </c>
      <c r="G55">
        <v>15130</v>
      </c>
      <c r="K55">
        <v>3430</v>
      </c>
      <c r="L55">
        <f t="shared" si="3"/>
        <v>180</v>
      </c>
      <c r="M55">
        <f t="shared" si="2"/>
        <v>3610</v>
      </c>
      <c r="P55" t="s">
        <v>40</v>
      </c>
      <c r="Q55">
        <v>0</v>
      </c>
      <c r="R55">
        <v>0</v>
      </c>
      <c r="S55">
        <v>0</v>
      </c>
      <c r="T55">
        <f>VLOOKUP(P55,[1]Sheet1!$B$453:$G$2751,6,0)</f>
        <v>80041</v>
      </c>
      <c r="U55">
        <f t="shared" si="0"/>
        <v>0</v>
      </c>
      <c r="V55">
        <f t="shared" si="1"/>
        <v>0</v>
      </c>
    </row>
    <row r="56" spans="1:22">
      <c r="F56">
        <v>45</v>
      </c>
      <c r="H56">
        <v>750</v>
      </c>
      <c r="P56" t="s">
        <v>40</v>
      </c>
      <c r="Q56">
        <v>0</v>
      </c>
      <c r="R56">
        <v>0</v>
      </c>
      <c r="S56">
        <v>0</v>
      </c>
      <c r="T56">
        <f>VLOOKUP(P56,[1]Sheet1!$B$453:$G$2751,6,0)</f>
        <v>80041</v>
      </c>
      <c r="U56">
        <f t="shared" si="0"/>
        <v>0</v>
      </c>
      <c r="V56">
        <f t="shared" si="1"/>
        <v>0</v>
      </c>
    </row>
    <row r="57" spans="1:22">
      <c r="F57">
        <v>46</v>
      </c>
      <c r="G57">
        <v>15130</v>
      </c>
      <c r="P57" t="s">
        <v>40</v>
      </c>
      <c r="Q57">
        <v>0</v>
      </c>
      <c r="R57">
        <v>0</v>
      </c>
      <c r="S57">
        <v>0</v>
      </c>
      <c r="T57">
        <f>VLOOKUP(P57,[1]Sheet1!$B$453:$G$2751,6,0)</f>
        <v>80041</v>
      </c>
      <c r="U57">
        <f t="shared" si="0"/>
        <v>0</v>
      </c>
      <c r="V57">
        <f t="shared" si="1"/>
        <v>0</v>
      </c>
    </row>
    <row r="58" spans="1:22">
      <c r="F58">
        <v>47</v>
      </c>
      <c r="H58">
        <v>750</v>
      </c>
      <c r="P58" t="s">
        <v>40</v>
      </c>
      <c r="Q58">
        <v>1</v>
      </c>
      <c r="R58">
        <v>10012</v>
      </c>
      <c r="S58">
        <v>0</v>
      </c>
      <c r="T58">
        <f>VLOOKUP(P58,[1]Sheet1!$B$453:$G$2751,6,0)</f>
        <v>80041</v>
      </c>
      <c r="U58">
        <f t="shared" si="0"/>
        <v>0</v>
      </c>
      <c r="V58">
        <f t="shared" si="1"/>
        <v>0</v>
      </c>
    </row>
    <row r="59" spans="1:22">
      <c r="F59">
        <v>48</v>
      </c>
      <c r="G59">
        <v>15130</v>
      </c>
      <c r="P59" t="s">
        <v>40</v>
      </c>
      <c r="Q59">
        <v>0</v>
      </c>
      <c r="R59">
        <v>0</v>
      </c>
      <c r="S59">
        <v>0</v>
      </c>
      <c r="T59">
        <f>VLOOKUP(P59,[1]Sheet1!$B$453:$G$2751,6,0)</f>
        <v>80041</v>
      </c>
      <c r="U59">
        <f t="shared" si="0"/>
        <v>0</v>
      </c>
      <c r="V59">
        <f t="shared" si="1"/>
        <v>0</v>
      </c>
    </row>
    <row r="60" spans="1:22">
      <c r="F60">
        <v>49</v>
      </c>
      <c r="H60">
        <v>750</v>
      </c>
      <c r="P60" t="s">
        <v>40</v>
      </c>
      <c r="Q60">
        <v>0</v>
      </c>
      <c r="R60">
        <v>0</v>
      </c>
      <c r="S60">
        <v>0</v>
      </c>
      <c r="T60">
        <f>VLOOKUP(P60,[1]Sheet1!$B$453:$G$2751,6,0)</f>
        <v>80041</v>
      </c>
      <c r="U60">
        <f t="shared" si="0"/>
        <v>0</v>
      </c>
      <c r="V60">
        <f t="shared" si="1"/>
        <v>0</v>
      </c>
    </row>
    <row r="61" spans="1:22">
      <c r="P61" t="s">
        <v>40</v>
      </c>
      <c r="Q61">
        <v>1</v>
      </c>
      <c r="R61">
        <v>10012</v>
      </c>
      <c r="S61">
        <v>0</v>
      </c>
      <c r="T61">
        <f>VLOOKUP(P61,[1]Sheet1!$B$453:$G$2751,6,0)</f>
        <v>80041</v>
      </c>
      <c r="U61">
        <f t="shared" si="0"/>
        <v>0</v>
      </c>
      <c r="V61">
        <f t="shared" si="1"/>
        <v>0</v>
      </c>
    </row>
    <row r="62" spans="1:22">
      <c r="F62" t="s">
        <v>128</v>
      </c>
      <c r="P62" t="s">
        <v>40</v>
      </c>
      <c r="Q62">
        <v>0</v>
      </c>
      <c r="R62">
        <v>0</v>
      </c>
      <c r="S62">
        <v>0</v>
      </c>
      <c r="T62">
        <f>VLOOKUP(P62,[1]Sheet1!$B$453:$G$2751,6,0)</f>
        <v>80041</v>
      </c>
      <c r="U62">
        <f t="shared" si="0"/>
        <v>0</v>
      </c>
      <c r="V62">
        <f t="shared" si="1"/>
        <v>0</v>
      </c>
    </row>
    <row r="63" spans="1:22">
      <c r="F63" t="s">
        <v>124</v>
      </c>
      <c r="G63" t="s">
        <v>122</v>
      </c>
      <c r="H63" t="s">
        <v>123</v>
      </c>
      <c r="P63" t="s">
        <v>40</v>
      </c>
      <c r="Q63">
        <v>0</v>
      </c>
      <c r="R63">
        <v>0</v>
      </c>
      <c r="S63">
        <v>0</v>
      </c>
      <c r="T63">
        <f>VLOOKUP(P63,[1]Sheet1!$B$453:$G$2751,6,0)</f>
        <v>80041</v>
      </c>
      <c r="U63">
        <f t="shared" si="0"/>
        <v>0</v>
      </c>
      <c r="V63">
        <f t="shared" si="1"/>
        <v>0</v>
      </c>
    </row>
    <row r="64" spans="1:22">
      <c r="F64">
        <v>15</v>
      </c>
      <c r="G64">
        <v>17400</v>
      </c>
      <c r="P64" t="s">
        <v>40</v>
      </c>
      <c r="Q64">
        <v>1</v>
      </c>
      <c r="R64">
        <v>10012</v>
      </c>
      <c r="S64">
        <v>1</v>
      </c>
      <c r="T64">
        <f>VLOOKUP(P64,[1]Sheet1!$B$453:$G$2751,6,0)</f>
        <v>80041</v>
      </c>
      <c r="U64">
        <f t="shared" si="0"/>
        <v>1</v>
      </c>
      <c r="V64">
        <f t="shared" si="1"/>
        <v>80041</v>
      </c>
    </row>
    <row r="65" spans="6:22">
      <c r="F65">
        <v>24</v>
      </c>
      <c r="H65">
        <v>860</v>
      </c>
      <c r="P65" t="s">
        <v>40</v>
      </c>
      <c r="Q65">
        <v>0</v>
      </c>
      <c r="R65">
        <v>0</v>
      </c>
      <c r="S65">
        <v>0</v>
      </c>
      <c r="T65">
        <f>VLOOKUP(P65,[1]Sheet1!$B$453:$G$2751,6,0)</f>
        <v>80041</v>
      </c>
      <c r="U65">
        <f t="shared" si="0"/>
        <v>0</v>
      </c>
      <c r="V65">
        <f t="shared" si="1"/>
        <v>0</v>
      </c>
    </row>
    <row r="66" spans="6:22">
      <c r="F66">
        <v>27</v>
      </c>
      <c r="G66">
        <v>17400</v>
      </c>
      <c r="P66" t="s">
        <v>40</v>
      </c>
      <c r="Q66">
        <v>0</v>
      </c>
      <c r="R66">
        <v>0</v>
      </c>
      <c r="S66">
        <v>0</v>
      </c>
      <c r="T66">
        <f>VLOOKUP(P66,[1]Sheet1!$B$453:$G$2751,6,0)</f>
        <v>80041</v>
      </c>
      <c r="U66">
        <f t="shared" si="0"/>
        <v>0</v>
      </c>
      <c r="V66">
        <f t="shared" si="1"/>
        <v>0</v>
      </c>
    </row>
    <row r="67" spans="6:22">
      <c r="F67">
        <v>32</v>
      </c>
      <c r="H67">
        <v>860</v>
      </c>
      <c r="P67" t="s">
        <v>40</v>
      </c>
      <c r="Q67">
        <v>1</v>
      </c>
      <c r="R67">
        <v>10012</v>
      </c>
      <c r="S67">
        <v>0</v>
      </c>
      <c r="T67">
        <f>VLOOKUP(P67,[1]Sheet1!$B$453:$G$2751,6,0)</f>
        <v>80041</v>
      </c>
      <c r="U67">
        <f t="shared" si="0"/>
        <v>0</v>
      </c>
      <c r="V67">
        <f t="shared" si="1"/>
        <v>0</v>
      </c>
    </row>
    <row r="68" spans="6:22">
      <c r="F68">
        <v>34</v>
      </c>
      <c r="G68">
        <v>17400</v>
      </c>
      <c r="P68" t="s">
        <v>40</v>
      </c>
      <c r="Q68">
        <v>0</v>
      </c>
      <c r="R68">
        <v>0</v>
      </c>
      <c r="S68">
        <v>0</v>
      </c>
      <c r="T68">
        <f>VLOOKUP(P68,[1]Sheet1!$B$453:$G$2751,6,0)</f>
        <v>80041</v>
      </c>
      <c r="U68">
        <f t="shared" si="0"/>
        <v>0</v>
      </c>
      <c r="V68">
        <f t="shared" si="1"/>
        <v>0</v>
      </c>
    </row>
    <row r="69" spans="6:22">
      <c r="F69">
        <v>36</v>
      </c>
      <c r="H69">
        <v>860</v>
      </c>
      <c r="P69" t="s">
        <v>40</v>
      </c>
      <c r="Q69">
        <v>0</v>
      </c>
      <c r="R69">
        <v>0</v>
      </c>
      <c r="S69">
        <v>1</v>
      </c>
      <c r="T69">
        <f>VLOOKUP(P69,[1]Sheet1!$B$453:$G$2751,6,0)</f>
        <v>80041</v>
      </c>
      <c r="U69">
        <f t="shared" ref="U69:U132" si="5">IF(S69=0,0,1)</f>
        <v>1</v>
      </c>
      <c r="V69">
        <f t="shared" ref="V69:V132" si="6">IF(S69=0,0,T69)</f>
        <v>80041</v>
      </c>
    </row>
    <row r="70" spans="6:22">
      <c r="F70">
        <v>38</v>
      </c>
      <c r="G70">
        <v>17400</v>
      </c>
      <c r="P70" t="s">
        <v>40</v>
      </c>
      <c r="Q70">
        <v>1</v>
      </c>
      <c r="R70">
        <v>10012</v>
      </c>
      <c r="S70">
        <v>0</v>
      </c>
      <c r="T70">
        <f>VLOOKUP(P70,[1]Sheet1!$B$453:$G$2751,6,0)</f>
        <v>80041</v>
      </c>
      <c r="U70">
        <f t="shared" si="5"/>
        <v>0</v>
      </c>
      <c r="V70">
        <f t="shared" si="6"/>
        <v>0</v>
      </c>
    </row>
    <row r="71" spans="6:22">
      <c r="F71">
        <v>41</v>
      </c>
      <c r="H71">
        <v>860</v>
      </c>
      <c r="P71" t="s">
        <v>40</v>
      </c>
      <c r="Q71">
        <v>0</v>
      </c>
      <c r="R71">
        <v>0</v>
      </c>
      <c r="S71">
        <v>0</v>
      </c>
      <c r="T71">
        <f>VLOOKUP(P71,[1]Sheet1!$B$453:$G$2751,6,0)</f>
        <v>80041</v>
      </c>
      <c r="U71">
        <f t="shared" si="5"/>
        <v>0</v>
      </c>
      <c r="V71">
        <f t="shared" si="6"/>
        <v>0</v>
      </c>
    </row>
    <row r="72" spans="6:22">
      <c r="F72">
        <v>42</v>
      </c>
      <c r="G72">
        <v>17400</v>
      </c>
      <c r="P72" t="s">
        <v>40</v>
      </c>
      <c r="Q72">
        <v>1</v>
      </c>
      <c r="R72">
        <v>10012</v>
      </c>
      <c r="S72">
        <v>0</v>
      </c>
      <c r="T72">
        <f>VLOOKUP(P72,[1]Sheet1!$B$453:$G$2751,6,0)</f>
        <v>80041</v>
      </c>
      <c r="U72">
        <f t="shared" si="5"/>
        <v>0</v>
      </c>
      <c r="V72">
        <f t="shared" si="6"/>
        <v>0</v>
      </c>
    </row>
    <row r="73" spans="6:22">
      <c r="F73">
        <v>43</v>
      </c>
      <c r="H73">
        <v>860</v>
      </c>
      <c r="P73" t="s">
        <v>40</v>
      </c>
      <c r="Q73">
        <v>0</v>
      </c>
      <c r="R73">
        <v>0</v>
      </c>
      <c r="S73">
        <v>0</v>
      </c>
      <c r="T73">
        <f>VLOOKUP(P73,[1]Sheet1!$B$453:$G$2751,6,0)</f>
        <v>80041</v>
      </c>
      <c r="U73">
        <f t="shared" si="5"/>
        <v>0</v>
      </c>
      <c r="V73">
        <f t="shared" si="6"/>
        <v>0</v>
      </c>
    </row>
    <row r="74" spans="6:22">
      <c r="F74">
        <v>44</v>
      </c>
      <c r="G74">
        <v>17400</v>
      </c>
      <c r="P74" t="s">
        <v>40</v>
      </c>
      <c r="Q74">
        <v>1</v>
      </c>
      <c r="R74">
        <v>10012</v>
      </c>
      <c r="S74">
        <v>1</v>
      </c>
      <c r="T74">
        <f>VLOOKUP(P74,[1]Sheet1!$B$453:$G$2751,6,0)</f>
        <v>80041</v>
      </c>
      <c r="U74">
        <f t="shared" si="5"/>
        <v>1</v>
      </c>
      <c r="V74">
        <f t="shared" si="6"/>
        <v>80041</v>
      </c>
    </row>
    <row r="75" spans="6:22">
      <c r="F75">
        <v>45</v>
      </c>
      <c r="H75">
        <v>860</v>
      </c>
      <c r="P75" t="s">
        <v>40</v>
      </c>
      <c r="Q75">
        <v>0</v>
      </c>
      <c r="R75">
        <v>0</v>
      </c>
      <c r="S75">
        <v>0</v>
      </c>
      <c r="T75">
        <f>VLOOKUP(P75,[1]Sheet1!$B$453:$G$2751,6,0)</f>
        <v>80041</v>
      </c>
      <c r="U75">
        <f t="shared" si="5"/>
        <v>0</v>
      </c>
      <c r="V75">
        <f t="shared" si="6"/>
        <v>0</v>
      </c>
    </row>
    <row r="76" spans="6:22">
      <c r="F76">
        <v>46</v>
      </c>
      <c r="G76">
        <v>17400</v>
      </c>
      <c r="P76" t="s">
        <v>40</v>
      </c>
      <c r="Q76">
        <v>1</v>
      </c>
      <c r="R76">
        <v>10012</v>
      </c>
      <c r="S76">
        <v>0</v>
      </c>
      <c r="T76">
        <f>VLOOKUP(P76,[1]Sheet1!$B$453:$G$2751,6,0)</f>
        <v>80041</v>
      </c>
      <c r="U76">
        <f t="shared" si="5"/>
        <v>0</v>
      </c>
      <c r="V76">
        <f t="shared" si="6"/>
        <v>0</v>
      </c>
    </row>
    <row r="77" spans="6:22">
      <c r="F77">
        <v>47</v>
      </c>
      <c r="H77">
        <v>860</v>
      </c>
      <c r="P77" t="s">
        <v>40</v>
      </c>
      <c r="Q77">
        <v>0</v>
      </c>
      <c r="R77">
        <v>0</v>
      </c>
      <c r="S77">
        <v>0</v>
      </c>
      <c r="T77">
        <f>VLOOKUP(P77,[1]Sheet1!$B$453:$G$2751,6,0)</f>
        <v>80041</v>
      </c>
      <c r="U77">
        <f t="shared" si="5"/>
        <v>0</v>
      </c>
      <c r="V77">
        <f t="shared" si="6"/>
        <v>0</v>
      </c>
    </row>
    <row r="78" spans="6:22">
      <c r="F78">
        <v>48</v>
      </c>
      <c r="G78">
        <v>17400</v>
      </c>
      <c r="P78" t="s">
        <v>40</v>
      </c>
      <c r="Q78">
        <v>1</v>
      </c>
      <c r="R78">
        <v>10012</v>
      </c>
      <c r="S78">
        <v>1</v>
      </c>
      <c r="T78">
        <f>VLOOKUP(P78,[1]Sheet1!$B$453:$G$2751,6,0)</f>
        <v>80041</v>
      </c>
      <c r="U78">
        <f t="shared" si="5"/>
        <v>1</v>
      </c>
      <c r="V78">
        <f t="shared" si="6"/>
        <v>80041</v>
      </c>
    </row>
    <row r="79" spans="6:22">
      <c r="F79">
        <v>49</v>
      </c>
      <c r="H79">
        <v>860</v>
      </c>
      <c r="P79" t="s">
        <v>40</v>
      </c>
      <c r="Q79">
        <v>0</v>
      </c>
      <c r="R79">
        <v>0</v>
      </c>
      <c r="S79">
        <v>0</v>
      </c>
      <c r="T79">
        <f>VLOOKUP(P79,[1]Sheet1!$B$453:$G$2751,6,0)</f>
        <v>80041</v>
      </c>
      <c r="U79">
        <f t="shared" si="5"/>
        <v>0</v>
      </c>
      <c r="V79">
        <f t="shared" si="6"/>
        <v>0</v>
      </c>
    </row>
    <row r="80" spans="6:22">
      <c r="P80" t="s">
        <v>40</v>
      </c>
      <c r="Q80">
        <v>1</v>
      </c>
      <c r="R80">
        <v>10012</v>
      </c>
      <c r="S80">
        <v>0</v>
      </c>
      <c r="T80">
        <f>VLOOKUP(P80,[1]Sheet1!$B$453:$G$2751,6,0)</f>
        <v>80041</v>
      </c>
      <c r="U80">
        <f t="shared" si="5"/>
        <v>0</v>
      </c>
      <c r="V80">
        <f t="shared" si="6"/>
        <v>0</v>
      </c>
    </row>
    <row r="81" spans="6:22">
      <c r="P81" t="s">
        <v>40</v>
      </c>
      <c r="Q81">
        <v>0</v>
      </c>
      <c r="R81">
        <v>0</v>
      </c>
      <c r="S81">
        <v>1</v>
      </c>
      <c r="T81">
        <f>VLOOKUP(P81,[1]Sheet1!$B$453:$G$2751,6,0)</f>
        <v>80041</v>
      </c>
      <c r="U81">
        <f t="shared" si="5"/>
        <v>1</v>
      </c>
      <c r="V81">
        <f t="shared" si="6"/>
        <v>80041</v>
      </c>
    </row>
    <row r="82" spans="6:22">
      <c r="P82" t="s">
        <v>40</v>
      </c>
      <c r="Q82">
        <v>1</v>
      </c>
      <c r="R82">
        <v>10012</v>
      </c>
      <c r="S82">
        <v>0</v>
      </c>
      <c r="T82">
        <f>VLOOKUP(P82,[1]Sheet1!$B$453:$G$2751,6,0)</f>
        <v>80041</v>
      </c>
      <c r="U82">
        <f t="shared" si="5"/>
        <v>0</v>
      </c>
      <c r="V82">
        <f t="shared" si="6"/>
        <v>0</v>
      </c>
    </row>
    <row r="83" spans="6:22">
      <c r="P83" t="s">
        <v>40</v>
      </c>
      <c r="Q83">
        <v>0</v>
      </c>
      <c r="R83">
        <v>0</v>
      </c>
      <c r="S83">
        <v>0</v>
      </c>
      <c r="T83">
        <f>VLOOKUP(P83,[1]Sheet1!$B$453:$G$2751,6,0)</f>
        <v>80041</v>
      </c>
      <c r="U83">
        <f t="shared" si="5"/>
        <v>0</v>
      </c>
      <c r="V83">
        <f t="shared" si="6"/>
        <v>0</v>
      </c>
    </row>
    <row r="84" spans="6:22">
      <c r="P84" t="s">
        <v>40</v>
      </c>
      <c r="Q84">
        <v>1</v>
      </c>
      <c r="R84">
        <v>10012</v>
      </c>
      <c r="S84">
        <v>1</v>
      </c>
      <c r="T84">
        <f>VLOOKUP(P84,[1]Sheet1!$B$453:$G$2751,6,0)</f>
        <v>80041</v>
      </c>
      <c r="U84">
        <f t="shared" si="5"/>
        <v>1</v>
      </c>
      <c r="V84">
        <f t="shared" si="6"/>
        <v>80041</v>
      </c>
    </row>
    <row r="85" spans="6:22">
      <c r="P85" t="s">
        <v>40</v>
      </c>
      <c r="Q85">
        <v>0</v>
      </c>
      <c r="R85">
        <v>0</v>
      </c>
      <c r="S85">
        <v>0</v>
      </c>
      <c r="T85">
        <f>VLOOKUP(P85,[1]Sheet1!$B$453:$G$2751,6,0)</f>
        <v>80041</v>
      </c>
      <c r="U85">
        <f t="shared" si="5"/>
        <v>0</v>
      </c>
      <c r="V85">
        <f t="shared" si="6"/>
        <v>0</v>
      </c>
    </row>
    <row r="86" spans="6:22">
      <c r="F86" t="s">
        <v>131</v>
      </c>
      <c r="P86" t="s">
        <v>40</v>
      </c>
      <c r="Q86">
        <v>1</v>
      </c>
      <c r="R86">
        <v>10012</v>
      </c>
      <c r="S86">
        <v>1</v>
      </c>
      <c r="T86">
        <f>VLOOKUP(P86,[1]Sheet1!$B$453:$G$2751,6,0)</f>
        <v>80041</v>
      </c>
      <c r="U86">
        <f t="shared" si="5"/>
        <v>1</v>
      </c>
      <c r="V86">
        <f t="shared" si="6"/>
        <v>80041</v>
      </c>
    </row>
    <row r="87" spans="6:22">
      <c r="F87" t="s">
        <v>132</v>
      </c>
      <c r="P87" t="s">
        <v>40</v>
      </c>
      <c r="Q87">
        <v>0</v>
      </c>
      <c r="R87">
        <v>0</v>
      </c>
      <c r="S87">
        <v>0</v>
      </c>
      <c r="T87">
        <f>VLOOKUP(P87,[1]Sheet1!$B$453:$G$2751,6,0)</f>
        <v>80041</v>
      </c>
      <c r="U87">
        <f t="shared" si="5"/>
        <v>0</v>
      </c>
      <c r="V87">
        <f t="shared" si="6"/>
        <v>0</v>
      </c>
    </row>
    <row r="88" spans="6:22">
      <c r="F88" t="s">
        <v>133</v>
      </c>
      <c r="P88" t="s">
        <v>40</v>
      </c>
      <c r="Q88">
        <v>1</v>
      </c>
      <c r="R88">
        <v>10012</v>
      </c>
      <c r="S88">
        <v>1</v>
      </c>
      <c r="T88">
        <f>VLOOKUP(P88,[1]Sheet1!$B$453:$G$2751,6,0)</f>
        <v>80041</v>
      </c>
      <c r="U88">
        <f t="shared" si="5"/>
        <v>1</v>
      </c>
      <c r="V88">
        <f t="shared" si="6"/>
        <v>80041</v>
      </c>
    </row>
    <row r="89" spans="6:22">
      <c r="F89" t="s">
        <v>134</v>
      </c>
      <c r="P89" t="s">
        <v>40</v>
      </c>
      <c r="Q89">
        <v>0</v>
      </c>
      <c r="R89">
        <v>0</v>
      </c>
      <c r="S89">
        <v>0</v>
      </c>
      <c r="T89">
        <f>VLOOKUP(P89,[1]Sheet1!$B$453:$G$2751,6,0)</f>
        <v>80041</v>
      </c>
      <c r="U89">
        <f t="shared" si="5"/>
        <v>0</v>
      </c>
      <c r="V89">
        <f t="shared" si="6"/>
        <v>0</v>
      </c>
    </row>
    <row r="90" spans="6:22">
      <c r="F90" t="s">
        <v>134</v>
      </c>
      <c r="P90" t="s">
        <v>40</v>
      </c>
      <c r="Q90">
        <v>1</v>
      </c>
      <c r="R90">
        <v>10012</v>
      </c>
      <c r="S90">
        <v>1</v>
      </c>
      <c r="T90">
        <f>VLOOKUP(P90,[1]Sheet1!$B$453:$G$2751,6,0)</f>
        <v>80041</v>
      </c>
      <c r="U90">
        <f t="shared" si="5"/>
        <v>1</v>
      </c>
      <c r="V90">
        <f t="shared" si="6"/>
        <v>80041</v>
      </c>
    </row>
    <row r="91" spans="6:22">
      <c r="F91" t="s">
        <v>135</v>
      </c>
      <c r="P91" t="s">
        <v>40</v>
      </c>
      <c r="Q91">
        <v>0</v>
      </c>
      <c r="R91">
        <v>0</v>
      </c>
      <c r="S91">
        <v>0</v>
      </c>
      <c r="T91">
        <f>VLOOKUP(P91,[1]Sheet1!$B$453:$G$2751,6,0)</f>
        <v>80041</v>
      </c>
      <c r="U91">
        <f t="shared" si="5"/>
        <v>0</v>
      </c>
      <c r="V91">
        <f t="shared" si="6"/>
        <v>0</v>
      </c>
    </row>
    <row r="92" spans="6:22">
      <c r="F92" t="s">
        <v>135</v>
      </c>
      <c r="P92" t="s">
        <v>40</v>
      </c>
      <c r="Q92">
        <v>1</v>
      </c>
      <c r="R92">
        <v>10012</v>
      </c>
      <c r="S92">
        <v>1</v>
      </c>
      <c r="T92">
        <f>VLOOKUP(P92,[1]Sheet1!$B$453:$G$2751,6,0)</f>
        <v>80041</v>
      </c>
      <c r="U92">
        <f t="shared" si="5"/>
        <v>1</v>
      </c>
      <c r="V92">
        <f t="shared" si="6"/>
        <v>80041</v>
      </c>
    </row>
    <row r="93" spans="6:22">
      <c r="F93" t="s">
        <v>136</v>
      </c>
      <c r="P93" t="s">
        <v>40</v>
      </c>
      <c r="Q93">
        <v>0</v>
      </c>
      <c r="R93">
        <v>0</v>
      </c>
      <c r="S93">
        <v>0</v>
      </c>
      <c r="T93">
        <f>VLOOKUP(P93,[1]Sheet1!$B$453:$G$2751,6,0)</f>
        <v>80041</v>
      </c>
      <c r="U93">
        <f t="shared" si="5"/>
        <v>0</v>
      </c>
      <c r="V93">
        <f t="shared" si="6"/>
        <v>0</v>
      </c>
    </row>
    <row r="94" spans="6:22">
      <c r="P94" t="s">
        <v>40</v>
      </c>
      <c r="Q94">
        <v>1</v>
      </c>
      <c r="R94">
        <v>10012</v>
      </c>
      <c r="S94">
        <v>1</v>
      </c>
      <c r="T94">
        <f>VLOOKUP(P94,[1]Sheet1!$B$453:$G$2751,6,0)</f>
        <v>80041</v>
      </c>
      <c r="U94">
        <f t="shared" si="5"/>
        <v>1</v>
      </c>
      <c r="V94">
        <f t="shared" si="6"/>
        <v>80041</v>
      </c>
    </row>
    <row r="95" spans="6:22">
      <c r="F95">
        <v>0</v>
      </c>
      <c r="G95">
        <v>1</v>
      </c>
      <c r="H95">
        <v>0</v>
      </c>
      <c r="I95" t="str">
        <f>"觉醒至"&amp;G95&amp;"星"&amp;H95&amp;"阶"</f>
        <v>觉醒至1星0阶</v>
      </c>
      <c r="K95" t="str">
        <f>G95&amp;H95</f>
        <v>10</v>
      </c>
      <c r="P95" t="s">
        <v>40</v>
      </c>
      <c r="Q95">
        <v>0</v>
      </c>
      <c r="R95">
        <v>0</v>
      </c>
      <c r="S95">
        <v>1</v>
      </c>
      <c r="T95">
        <f>VLOOKUP(P95,[1]Sheet1!$B$453:$G$2751,6,0)</f>
        <v>80041</v>
      </c>
      <c r="U95">
        <f t="shared" si="5"/>
        <v>1</v>
      </c>
      <c r="V95">
        <f t="shared" si="6"/>
        <v>80041</v>
      </c>
    </row>
    <row r="96" spans="6:22">
      <c r="F96">
        <v>1</v>
      </c>
      <c r="G96">
        <v>1</v>
      </c>
      <c r="H96">
        <v>0</v>
      </c>
      <c r="I96" t="str">
        <f t="shared" ref="I96:I144" si="7">"觉醒至"&amp;G96&amp;"星"&amp;H96&amp;"阶"</f>
        <v>觉醒至1星0阶</v>
      </c>
      <c r="K96" t="str">
        <f t="shared" ref="K96:K144" si="8">G96&amp;H96</f>
        <v>10</v>
      </c>
      <c r="P96" t="s">
        <v>40</v>
      </c>
      <c r="Q96">
        <v>1</v>
      </c>
      <c r="R96">
        <v>10012</v>
      </c>
      <c r="S96">
        <v>1</v>
      </c>
      <c r="T96">
        <f>VLOOKUP(P96,[1]Sheet1!$B$453:$G$2751,6,0)</f>
        <v>80041</v>
      </c>
      <c r="U96">
        <f t="shared" si="5"/>
        <v>1</v>
      </c>
      <c r="V96">
        <f t="shared" si="6"/>
        <v>80041</v>
      </c>
    </row>
    <row r="97" spans="4:22">
      <c r="F97">
        <v>2</v>
      </c>
      <c r="G97">
        <v>1</v>
      </c>
      <c r="H97">
        <v>0</v>
      </c>
      <c r="I97" t="str">
        <f t="shared" si="7"/>
        <v>觉醒至1星0阶</v>
      </c>
      <c r="K97" t="str">
        <f t="shared" si="8"/>
        <v>10</v>
      </c>
      <c r="P97" t="s">
        <v>40</v>
      </c>
      <c r="Q97">
        <v>0</v>
      </c>
      <c r="R97">
        <v>0</v>
      </c>
      <c r="S97">
        <v>1</v>
      </c>
      <c r="T97">
        <f>VLOOKUP(P97,[1]Sheet1!$B$453:$G$2751,6,0)</f>
        <v>80041</v>
      </c>
      <c r="U97">
        <f t="shared" si="5"/>
        <v>1</v>
      </c>
      <c r="V97">
        <f t="shared" si="6"/>
        <v>80041</v>
      </c>
    </row>
    <row r="98" spans="4:22">
      <c r="F98">
        <v>3</v>
      </c>
      <c r="G98">
        <v>1</v>
      </c>
      <c r="H98">
        <v>0</v>
      </c>
      <c r="I98" t="str">
        <f t="shared" si="7"/>
        <v>觉醒至1星0阶</v>
      </c>
      <c r="K98" t="str">
        <f t="shared" si="8"/>
        <v>10</v>
      </c>
      <c r="P98" t="s">
        <v>40</v>
      </c>
      <c r="Q98">
        <v>1</v>
      </c>
      <c r="R98">
        <v>10012</v>
      </c>
      <c r="S98">
        <v>1</v>
      </c>
      <c r="T98">
        <f>VLOOKUP(P98,[1]Sheet1!$B$453:$G$2751,6,0)</f>
        <v>80041</v>
      </c>
      <c r="U98">
        <f t="shared" si="5"/>
        <v>1</v>
      </c>
      <c r="V98">
        <f t="shared" si="6"/>
        <v>80041</v>
      </c>
    </row>
    <row r="99" spans="4:22">
      <c r="F99">
        <v>4</v>
      </c>
      <c r="G99">
        <v>1</v>
      </c>
      <c r="H99">
        <v>0</v>
      </c>
      <c r="I99" t="str">
        <f t="shared" si="7"/>
        <v>觉醒至1星0阶</v>
      </c>
      <c r="K99" t="str">
        <f t="shared" si="8"/>
        <v>10</v>
      </c>
      <c r="P99" t="s">
        <v>40</v>
      </c>
      <c r="Q99">
        <v>0</v>
      </c>
      <c r="R99">
        <v>0</v>
      </c>
      <c r="S99">
        <v>1</v>
      </c>
      <c r="T99">
        <f>VLOOKUP(P99,[1]Sheet1!$B$453:$G$2751,6,0)</f>
        <v>80041</v>
      </c>
      <c r="U99">
        <f t="shared" si="5"/>
        <v>1</v>
      </c>
      <c r="V99">
        <f t="shared" si="6"/>
        <v>80041</v>
      </c>
    </row>
    <row r="100" spans="4:22">
      <c r="F100">
        <v>5</v>
      </c>
      <c r="G100">
        <v>1</v>
      </c>
      <c r="H100">
        <v>0</v>
      </c>
      <c r="I100" t="str">
        <f t="shared" si="7"/>
        <v>觉醒至1星0阶</v>
      </c>
      <c r="K100" t="str">
        <f t="shared" si="8"/>
        <v>10</v>
      </c>
      <c r="P100" t="s">
        <v>40</v>
      </c>
      <c r="Q100">
        <v>1</v>
      </c>
      <c r="R100">
        <v>10012</v>
      </c>
      <c r="S100">
        <v>1</v>
      </c>
      <c r="T100">
        <f>VLOOKUP(P100,[1]Sheet1!$B$453:$G$2751,6,0)</f>
        <v>80041</v>
      </c>
      <c r="U100">
        <f t="shared" si="5"/>
        <v>1</v>
      </c>
      <c r="V100">
        <f t="shared" si="6"/>
        <v>80041</v>
      </c>
    </row>
    <row r="101" spans="4:22">
      <c r="F101">
        <v>6</v>
      </c>
      <c r="G101">
        <v>1</v>
      </c>
      <c r="H101">
        <v>0</v>
      </c>
      <c r="I101" t="str">
        <f t="shared" si="7"/>
        <v>觉醒至1星0阶</v>
      </c>
      <c r="K101" t="str">
        <f t="shared" si="8"/>
        <v>10</v>
      </c>
      <c r="P101" t="s">
        <v>40</v>
      </c>
      <c r="Q101">
        <v>0</v>
      </c>
      <c r="R101">
        <v>0</v>
      </c>
      <c r="S101">
        <v>1</v>
      </c>
      <c r="T101">
        <f>VLOOKUP(P101,[1]Sheet1!$B$453:$G$2751,6,0)</f>
        <v>80041</v>
      </c>
      <c r="U101">
        <f t="shared" si="5"/>
        <v>1</v>
      </c>
      <c r="V101">
        <f t="shared" si="6"/>
        <v>80041</v>
      </c>
    </row>
    <row r="102" spans="4:22">
      <c r="F102">
        <v>7</v>
      </c>
      <c r="G102">
        <v>1</v>
      </c>
      <c r="H102">
        <v>0</v>
      </c>
      <c r="I102" t="str">
        <f t="shared" si="7"/>
        <v>觉醒至1星0阶</v>
      </c>
      <c r="K102" t="str">
        <f t="shared" si="8"/>
        <v>10</v>
      </c>
      <c r="P102" t="s">
        <v>40</v>
      </c>
      <c r="Q102">
        <v>1</v>
      </c>
      <c r="R102">
        <v>10012</v>
      </c>
      <c r="S102">
        <v>1</v>
      </c>
      <c r="T102">
        <f>VLOOKUP(P102,[1]Sheet1!$B$453:$G$2751,6,0)</f>
        <v>80041</v>
      </c>
      <c r="U102">
        <f t="shared" si="5"/>
        <v>1</v>
      </c>
      <c r="V102">
        <f t="shared" si="6"/>
        <v>80041</v>
      </c>
    </row>
    <row r="103" spans="4:22">
      <c r="D103">
        <v>10</v>
      </c>
      <c r="E103" t="s">
        <v>134</v>
      </c>
      <c r="F103">
        <v>8</v>
      </c>
      <c r="G103">
        <v>1</v>
      </c>
      <c r="H103">
        <v>0</v>
      </c>
      <c r="I103" t="str">
        <f t="shared" si="7"/>
        <v>觉醒至1星0阶</v>
      </c>
      <c r="K103" t="str">
        <f t="shared" si="8"/>
        <v>10</v>
      </c>
      <c r="P103" t="s">
        <v>40</v>
      </c>
      <c r="Q103">
        <v>0</v>
      </c>
      <c r="R103">
        <v>0</v>
      </c>
      <c r="S103">
        <v>1</v>
      </c>
      <c r="T103">
        <f>VLOOKUP(P103,[1]Sheet1!$B$453:$G$2751,6,0)</f>
        <v>80041</v>
      </c>
      <c r="U103">
        <f t="shared" si="5"/>
        <v>1</v>
      </c>
      <c r="V103">
        <f t="shared" si="6"/>
        <v>80041</v>
      </c>
    </row>
    <row r="104" spans="4:22">
      <c r="D104">
        <v>15</v>
      </c>
      <c r="E104" t="s">
        <v>133</v>
      </c>
      <c r="F104">
        <v>9</v>
      </c>
      <c r="G104">
        <v>1</v>
      </c>
      <c r="H104">
        <v>0</v>
      </c>
      <c r="I104" t="str">
        <f t="shared" si="7"/>
        <v>觉醒至1星0阶</v>
      </c>
      <c r="K104" t="str">
        <f t="shared" si="8"/>
        <v>10</v>
      </c>
      <c r="P104" t="s">
        <v>40</v>
      </c>
      <c r="Q104">
        <v>1</v>
      </c>
      <c r="R104">
        <v>10012</v>
      </c>
      <c r="S104">
        <v>1</v>
      </c>
      <c r="T104">
        <f>VLOOKUP(P104,[1]Sheet1!$B$453:$G$2751,6,0)</f>
        <v>80041</v>
      </c>
      <c r="U104">
        <f t="shared" si="5"/>
        <v>1</v>
      </c>
      <c r="V104">
        <f t="shared" si="6"/>
        <v>80041</v>
      </c>
    </row>
    <row r="105" spans="4:22">
      <c r="D105">
        <v>20</v>
      </c>
      <c r="E105" t="s">
        <v>134</v>
      </c>
      <c r="F105">
        <v>10</v>
      </c>
      <c r="G105">
        <v>1</v>
      </c>
      <c r="H105">
        <v>5</v>
      </c>
      <c r="I105" t="str">
        <f t="shared" si="7"/>
        <v>觉醒至1星5阶</v>
      </c>
      <c r="K105" t="str">
        <f t="shared" si="8"/>
        <v>15</v>
      </c>
      <c r="P105" t="s">
        <v>40</v>
      </c>
      <c r="Q105">
        <v>0</v>
      </c>
      <c r="R105">
        <v>0</v>
      </c>
      <c r="S105">
        <v>1</v>
      </c>
      <c r="T105">
        <f>VLOOKUP(P105,[1]Sheet1!$B$453:$G$2751,6,0)</f>
        <v>80041</v>
      </c>
      <c r="U105">
        <f t="shared" si="5"/>
        <v>1</v>
      </c>
      <c r="V105">
        <f t="shared" si="6"/>
        <v>80041</v>
      </c>
    </row>
    <row r="106" spans="4:22">
      <c r="D106">
        <v>24</v>
      </c>
      <c r="E106" t="s">
        <v>132</v>
      </c>
      <c r="F106">
        <v>11</v>
      </c>
      <c r="G106">
        <v>1</v>
      </c>
      <c r="H106">
        <v>5</v>
      </c>
      <c r="I106" t="str">
        <f t="shared" si="7"/>
        <v>觉醒至1星5阶</v>
      </c>
      <c r="K106" t="str">
        <f t="shared" si="8"/>
        <v>15</v>
      </c>
      <c r="P106" t="s">
        <v>41</v>
      </c>
      <c r="Q106">
        <v>0</v>
      </c>
      <c r="R106">
        <v>0</v>
      </c>
      <c r="S106">
        <v>0</v>
      </c>
      <c r="T106">
        <f>VLOOKUP(P106,[1]Sheet1!$B$453:$G$2751,6,0)</f>
        <v>10023</v>
      </c>
      <c r="U106">
        <f t="shared" si="5"/>
        <v>0</v>
      </c>
      <c r="V106">
        <f t="shared" si="6"/>
        <v>0</v>
      </c>
    </row>
    <row r="107" spans="4:22">
      <c r="D107">
        <v>27</v>
      </c>
      <c r="E107" t="s">
        <v>133</v>
      </c>
      <c r="F107">
        <v>12</v>
      </c>
      <c r="G107">
        <v>1</v>
      </c>
      <c r="H107">
        <v>5</v>
      </c>
      <c r="I107" t="str">
        <f t="shared" si="7"/>
        <v>觉醒至1星5阶</v>
      </c>
      <c r="K107" t="str">
        <f t="shared" si="8"/>
        <v>15</v>
      </c>
      <c r="P107" t="s">
        <v>41</v>
      </c>
      <c r="Q107">
        <v>0</v>
      </c>
      <c r="R107">
        <v>0</v>
      </c>
      <c r="S107">
        <v>0</v>
      </c>
      <c r="T107">
        <f>VLOOKUP(P107,[1]Sheet1!$B$453:$G$2751,6,0)</f>
        <v>10023</v>
      </c>
      <c r="U107">
        <f t="shared" si="5"/>
        <v>0</v>
      </c>
      <c r="V107">
        <f t="shared" si="6"/>
        <v>0</v>
      </c>
    </row>
    <row r="108" spans="4:22">
      <c r="D108">
        <v>30</v>
      </c>
      <c r="E108" t="s">
        <v>135</v>
      </c>
      <c r="F108">
        <v>13</v>
      </c>
      <c r="G108">
        <v>1</v>
      </c>
      <c r="H108">
        <v>5</v>
      </c>
      <c r="I108" t="str">
        <f t="shared" si="7"/>
        <v>觉醒至1星5阶</v>
      </c>
      <c r="K108" t="str">
        <f t="shared" si="8"/>
        <v>15</v>
      </c>
      <c r="P108" t="s">
        <v>41</v>
      </c>
      <c r="Q108">
        <v>0</v>
      </c>
      <c r="R108">
        <v>0</v>
      </c>
      <c r="S108">
        <v>0</v>
      </c>
      <c r="T108">
        <f>VLOOKUP(P108,[1]Sheet1!$B$453:$G$2751,6,0)</f>
        <v>10023</v>
      </c>
      <c r="U108">
        <f t="shared" si="5"/>
        <v>0</v>
      </c>
      <c r="V108">
        <f t="shared" si="6"/>
        <v>0</v>
      </c>
    </row>
    <row r="109" spans="4:22">
      <c r="D109">
        <v>32</v>
      </c>
      <c r="E109" t="s">
        <v>132</v>
      </c>
      <c r="F109">
        <v>14</v>
      </c>
      <c r="G109">
        <v>1</v>
      </c>
      <c r="H109">
        <v>5</v>
      </c>
      <c r="I109" t="str">
        <f t="shared" si="7"/>
        <v>觉醒至1星5阶</v>
      </c>
      <c r="K109" t="str">
        <f t="shared" si="8"/>
        <v>15</v>
      </c>
      <c r="P109" t="s">
        <v>41</v>
      </c>
      <c r="Q109">
        <v>1</v>
      </c>
      <c r="R109">
        <v>10023</v>
      </c>
      <c r="S109">
        <v>0</v>
      </c>
      <c r="T109">
        <f>VLOOKUP(P109,[1]Sheet1!$B$453:$G$2751,6,0)</f>
        <v>10023</v>
      </c>
      <c r="U109">
        <f t="shared" si="5"/>
        <v>0</v>
      </c>
      <c r="V109">
        <f t="shared" si="6"/>
        <v>0</v>
      </c>
    </row>
    <row r="110" spans="4:22">
      <c r="D110">
        <v>34</v>
      </c>
      <c r="E110" t="s">
        <v>133</v>
      </c>
      <c r="F110">
        <v>15</v>
      </c>
      <c r="G110">
        <v>2</v>
      </c>
      <c r="H110">
        <v>0</v>
      </c>
      <c r="I110" t="str">
        <f t="shared" si="7"/>
        <v>觉醒至2星0阶</v>
      </c>
      <c r="K110" t="str">
        <f t="shared" si="8"/>
        <v>20</v>
      </c>
      <c r="P110" t="s">
        <v>41</v>
      </c>
      <c r="Q110">
        <v>0</v>
      </c>
      <c r="R110">
        <v>0</v>
      </c>
      <c r="S110">
        <v>0</v>
      </c>
      <c r="T110">
        <f>VLOOKUP(P110,[1]Sheet1!$B$453:$G$2751,6,0)</f>
        <v>10023</v>
      </c>
      <c r="U110">
        <f t="shared" si="5"/>
        <v>0</v>
      </c>
      <c r="V110">
        <f t="shared" si="6"/>
        <v>0</v>
      </c>
    </row>
    <row r="111" spans="4:22">
      <c r="D111">
        <v>36</v>
      </c>
      <c r="E111" t="s">
        <v>132</v>
      </c>
      <c r="F111">
        <v>16</v>
      </c>
      <c r="G111">
        <v>2</v>
      </c>
      <c r="H111">
        <v>0</v>
      </c>
      <c r="I111" t="str">
        <f t="shared" si="7"/>
        <v>觉醒至2星0阶</v>
      </c>
      <c r="K111" t="str">
        <f t="shared" si="8"/>
        <v>20</v>
      </c>
      <c r="P111" t="s">
        <v>41</v>
      </c>
      <c r="Q111">
        <v>0</v>
      </c>
      <c r="R111">
        <v>0</v>
      </c>
      <c r="S111">
        <v>0</v>
      </c>
      <c r="T111">
        <f>VLOOKUP(P111,[1]Sheet1!$B$453:$G$2751,6,0)</f>
        <v>10023</v>
      </c>
      <c r="U111">
        <f t="shared" si="5"/>
        <v>0</v>
      </c>
      <c r="V111">
        <f t="shared" si="6"/>
        <v>0</v>
      </c>
    </row>
    <row r="112" spans="4:22">
      <c r="D112">
        <v>38</v>
      </c>
      <c r="E112" t="s">
        <v>133</v>
      </c>
      <c r="F112">
        <v>17</v>
      </c>
      <c r="G112">
        <v>2</v>
      </c>
      <c r="H112">
        <v>0</v>
      </c>
      <c r="I112" t="str">
        <f t="shared" si="7"/>
        <v>觉醒至2星0阶</v>
      </c>
      <c r="K112" t="str">
        <f t="shared" si="8"/>
        <v>20</v>
      </c>
      <c r="P112" t="s">
        <v>41</v>
      </c>
      <c r="Q112">
        <v>1</v>
      </c>
      <c r="R112">
        <v>10023</v>
      </c>
      <c r="S112">
        <v>0</v>
      </c>
      <c r="T112">
        <f>VLOOKUP(P112,[1]Sheet1!$B$453:$G$2751,6,0)</f>
        <v>10023</v>
      </c>
      <c r="U112">
        <f t="shared" si="5"/>
        <v>0</v>
      </c>
      <c r="V112">
        <f t="shared" si="6"/>
        <v>0</v>
      </c>
    </row>
    <row r="113" spans="4:22">
      <c r="D113">
        <v>40</v>
      </c>
      <c r="E113" t="s">
        <v>135</v>
      </c>
      <c r="F113">
        <v>18</v>
      </c>
      <c r="G113">
        <v>2</v>
      </c>
      <c r="H113">
        <v>0</v>
      </c>
      <c r="I113" t="str">
        <f t="shared" si="7"/>
        <v>觉醒至2星0阶</v>
      </c>
      <c r="K113" t="str">
        <f t="shared" si="8"/>
        <v>20</v>
      </c>
      <c r="P113" t="s">
        <v>41</v>
      </c>
      <c r="Q113">
        <v>0</v>
      </c>
      <c r="R113">
        <v>0</v>
      </c>
      <c r="S113">
        <v>0</v>
      </c>
      <c r="T113">
        <f>VLOOKUP(P113,[1]Sheet1!$B$453:$G$2751,6,0)</f>
        <v>10023</v>
      </c>
      <c r="U113">
        <f t="shared" si="5"/>
        <v>0</v>
      </c>
      <c r="V113">
        <f t="shared" si="6"/>
        <v>0</v>
      </c>
    </row>
    <row r="114" spans="4:22">
      <c r="D114">
        <v>41</v>
      </c>
      <c r="E114" t="s">
        <v>132</v>
      </c>
      <c r="F114">
        <v>19</v>
      </c>
      <c r="G114">
        <v>2</v>
      </c>
      <c r="H114">
        <v>0</v>
      </c>
      <c r="I114" t="str">
        <f t="shared" si="7"/>
        <v>觉醒至2星0阶</v>
      </c>
      <c r="K114" t="str">
        <f t="shared" si="8"/>
        <v>20</v>
      </c>
      <c r="P114" t="s">
        <v>41</v>
      </c>
      <c r="Q114">
        <v>0</v>
      </c>
      <c r="R114">
        <v>0</v>
      </c>
      <c r="S114">
        <v>0</v>
      </c>
      <c r="T114">
        <f>VLOOKUP(P114,[1]Sheet1!$B$453:$G$2751,6,0)</f>
        <v>10023</v>
      </c>
      <c r="U114">
        <f t="shared" si="5"/>
        <v>0</v>
      </c>
      <c r="V114">
        <f t="shared" si="6"/>
        <v>0</v>
      </c>
    </row>
    <row r="115" spans="4:22">
      <c r="D115">
        <v>42</v>
      </c>
      <c r="E115" t="s">
        <v>133</v>
      </c>
      <c r="F115">
        <v>20</v>
      </c>
      <c r="G115">
        <v>2</v>
      </c>
      <c r="H115">
        <v>4</v>
      </c>
      <c r="I115" t="str">
        <f t="shared" si="7"/>
        <v>觉醒至2星4阶</v>
      </c>
      <c r="K115" t="str">
        <f t="shared" si="8"/>
        <v>24</v>
      </c>
      <c r="P115" t="s">
        <v>41</v>
      </c>
      <c r="Q115">
        <v>1</v>
      </c>
      <c r="R115">
        <v>10023</v>
      </c>
      <c r="S115">
        <v>1</v>
      </c>
      <c r="T115">
        <f>VLOOKUP(P115,[1]Sheet1!$B$453:$G$2751,6,0)</f>
        <v>10023</v>
      </c>
      <c r="U115">
        <f t="shared" si="5"/>
        <v>1</v>
      </c>
      <c r="V115">
        <f t="shared" si="6"/>
        <v>10023</v>
      </c>
    </row>
    <row r="116" spans="4:22">
      <c r="D116">
        <v>43</v>
      </c>
      <c r="E116" t="s">
        <v>132</v>
      </c>
      <c r="F116">
        <v>21</v>
      </c>
      <c r="G116">
        <v>2</v>
      </c>
      <c r="H116">
        <v>4</v>
      </c>
      <c r="I116" t="str">
        <f t="shared" si="7"/>
        <v>觉醒至2星4阶</v>
      </c>
      <c r="K116" t="str">
        <f t="shared" si="8"/>
        <v>24</v>
      </c>
      <c r="P116" t="s">
        <v>41</v>
      </c>
      <c r="Q116">
        <v>0</v>
      </c>
      <c r="R116">
        <v>0</v>
      </c>
      <c r="S116">
        <v>0</v>
      </c>
      <c r="T116">
        <f>VLOOKUP(P116,[1]Sheet1!$B$453:$G$2751,6,0)</f>
        <v>10023</v>
      </c>
      <c r="U116">
        <f t="shared" si="5"/>
        <v>0</v>
      </c>
      <c r="V116">
        <f t="shared" si="6"/>
        <v>0</v>
      </c>
    </row>
    <row r="117" spans="4:22">
      <c r="D117">
        <v>44</v>
      </c>
      <c r="E117" t="s">
        <v>133</v>
      </c>
      <c r="F117">
        <v>22</v>
      </c>
      <c r="G117">
        <v>2</v>
      </c>
      <c r="H117">
        <v>4</v>
      </c>
      <c r="I117" t="str">
        <f t="shared" si="7"/>
        <v>觉醒至2星4阶</v>
      </c>
      <c r="K117" t="str">
        <f t="shared" si="8"/>
        <v>24</v>
      </c>
      <c r="P117" t="s">
        <v>41</v>
      </c>
      <c r="Q117">
        <v>0</v>
      </c>
      <c r="R117">
        <v>0</v>
      </c>
      <c r="S117">
        <v>0</v>
      </c>
      <c r="T117">
        <f>VLOOKUP(P117,[1]Sheet1!$B$453:$G$2751,6,0)</f>
        <v>10023</v>
      </c>
      <c r="U117">
        <f t="shared" si="5"/>
        <v>0</v>
      </c>
      <c r="V117">
        <f t="shared" si="6"/>
        <v>0</v>
      </c>
    </row>
    <row r="118" spans="4:22">
      <c r="D118">
        <v>45</v>
      </c>
      <c r="E118" t="s">
        <v>132</v>
      </c>
      <c r="F118">
        <v>23</v>
      </c>
      <c r="G118">
        <v>2</v>
      </c>
      <c r="H118">
        <v>4</v>
      </c>
      <c r="I118" t="str">
        <f t="shared" si="7"/>
        <v>觉醒至2星4阶</v>
      </c>
      <c r="K118" t="str">
        <f t="shared" si="8"/>
        <v>24</v>
      </c>
      <c r="P118" t="s">
        <v>41</v>
      </c>
      <c r="Q118">
        <v>1</v>
      </c>
      <c r="R118">
        <v>10023</v>
      </c>
      <c r="S118">
        <v>0</v>
      </c>
      <c r="T118">
        <f>VLOOKUP(P118,[1]Sheet1!$B$453:$G$2751,6,0)</f>
        <v>10023</v>
      </c>
      <c r="U118">
        <f t="shared" si="5"/>
        <v>0</v>
      </c>
      <c r="V118">
        <f t="shared" si="6"/>
        <v>0</v>
      </c>
    </row>
    <row r="119" spans="4:22">
      <c r="D119">
        <v>46</v>
      </c>
      <c r="E119" t="s">
        <v>133</v>
      </c>
      <c r="F119">
        <v>24</v>
      </c>
      <c r="G119">
        <v>2</v>
      </c>
      <c r="H119">
        <v>7</v>
      </c>
      <c r="I119" t="str">
        <f t="shared" si="7"/>
        <v>觉醒至2星7阶</v>
      </c>
      <c r="K119" t="str">
        <f t="shared" si="8"/>
        <v>27</v>
      </c>
      <c r="P119" t="s">
        <v>41</v>
      </c>
      <c r="Q119">
        <v>0</v>
      </c>
      <c r="R119">
        <v>0</v>
      </c>
      <c r="S119">
        <v>0</v>
      </c>
      <c r="T119">
        <f>VLOOKUP(P119,[1]Sheet1!$B$453:$G$2751,6,0)</f>
        <v>10023</v>
      </c>
      <c r="U119">
        <f t="shared" si="5"/>
        <v>0</v>
      </c>
      <c r="V119">
        <f t="shared" si="6"/>
        <v>0</v>
      </c>
    </row>
    <row r="120" spans="4:22">
      <c r="D120">
        <v>47</v>
      </c>
      <c r="E120" t="s">
        <v>132</v>
      </c>
      <c r="F120">
        <v>25</v>
      </c>
      <c r="G120">
        <v>2</v>
      </c>
      <c r="H120">
        <v>7</v>
      </c>
      <c r="I120" t="str">
        <f t="shared" si="7"/>
        <v>觉醒至2星7阶</v>
      </c>
      <c r="K120" t="str">
        <f t="shared" si="8"/>
        <v>27</v>
      </c>
      <c r="P120" t="s">
        <v>41</v>
      </c>
      <c r="Q120">
        <v>0</v>
      </c>
      <c r="R120">
        <v>0</v>
      </c>
      <c r="S120">
        <v>1</v>
      </c>
      <c r="T120">
        <f>VLOOKUP(P120,[1]Sheet1!$B$453:$G$2751,6,0)</f>
        <v>10023</v>
      </c>
      <c r="U120">
        <f t="shared" si="5"/>
        <v>1</v>
      </c>
      <c r="V120">
        <f t="shared" si="6"/>
        <v>10023</v>
      </c>
    </row>
    <row r="121" spans="4:22">
      <c r="D121">
        <v>48</v>
      </c>
      <c r="E121" t="s">
        <v>133</v>
      </c>
      <c r="F121">
        <v>26</v>
      </c>
      <c r="G121">
        <v>2</v>
      </c>
      <c r="H121">
        <v>7</v>
      </c>
      <c r="I121" t="str">
        <f t="shared" si="7"/>
        <v>觉醒至2星7阶</v>
      </c>
      <c r="K121" t="str">
        <f t="shared" si="8"/>
        <v>27</v>
      </c>
      <c r="P121" t="s">
        <v>41</v>
      </c>
      <c r="Q121">
        <v>1</v>
      </c>
      <c r="R121">
        <v>10023</v>
      </c>
      <c r="S121">
        <v>0</v>
      </c>
      <c r="T121">
        <f>VLOOKUP(P121,[1]Sheet1!$B$453:$G$2751,6,0)</f>
        <v>10023</v>
      </c>
      <c r="U121">
        <f t="shared" si="5"/>
        <v>0</v>
      </c>
      <c r="V121">
        <f t="shared" si="6"/>
        <v>0</v>
      </c>
    </row>
    <row r="122" spans="4:22">
      <c r="D122">
        <v>49</v>
      </c>
      <c r="E122" t="s">
        <v>132</v>
      </c>
      <c r="F122">
        <v>27</v>
      </c>
      <c r="G122">
        <v>3</v>
      </c>
      <c r="H122">
        <v>0</v>
      </c>
      <c r="I122" t="str">
        <f t="shared" si="7"/>
        <v>觉醒至3星0阶</v>
      </c>
      <c r="K122" t="str">
        <f t="shared" si="8"/>
        <v>30</v>
      </c>
      <c r="P122" t="s">
        <v>41</v>
      </c>
      <c r="Q122">
        <v>0</v>
      </c>
      <c r="R122">
        <v>0</v>
      </c>
      <c r="S122">
        <v>0</v>
      </c>
      <c r="T122">
        <f>VLOOKUP(P122,[1]Sheet1!$B$453:$G$2751,6,0)</f>
        <v>10023</v>
      </c>
      <c r="U122">
        <f t="shared" si="5"/>
        <v>0</v>
      </c>
      <c r="V122">
        <f t="shared" si="6"/>
        <v>0</v>
      </c>
    </row>
    <row r="123" spans="4:22">
      <c r="D123">
        <v>50</v>
      </c>
      <c r="E123" t="s">
        <v>136</v>
      </c>
      <c r="F123">
        <v>28</v>
      </c>
      <c r="G123">
        <v>3</v>
      </c>
      <c r="H123">
        <v>0</v>
      </c>
      <c r="I123" t="str">
        <f t="shared" si="7"/>
        <v>觉醒至3星0阶</v>
      </c>
      <c r="K123" t="str">
        <f t="shared" si="8"/>
        <v>30</v>
      </c>
      <c r="P123" t="s">
        <v>41</v>
      </c>
      <c r="Q123">
        <v>1</v>
      </c>
      <c r="R123">
        <v>10023</v>
      </c>
      <c r="S123">
        <v>0</v>
      </c>
      <c r="T123">
        <f>VLOOKUP(P123,[1]Sheet1!$B$453:$G$2751,6,0)</f>
        <v>10023</v>
      </c>
      <c r="U123">
        <f t="shared" si="5"/>
        <v>0</v>
      </c>
      <c r="V123">
        <f t="shared" si="6"/>
        <v>0</v>
      </c>
    </row>
    <row r="124" spans="4:22">
      <c r="F124">
        <v>29</v>
      </c>
      <c r="G124">
        <v>3</v>
      </c>
      <c r="H124">
        <v>0</v>
      </c>
      <c r="I124" t="str">
        <f t="shared" si="7"/>
        <v>觉醒至3星0阶</v>
      </c>
      <c r="K124" t="str">
        <f t="shared" si="8"/>
        <v>30</v>
      </c>
      <c r="P124" t="s">
        <v>41</v>
      </c>
      <c r="Q124">
        <v>0</v>
      </c>
      <c r="R124">
        <v>0</v>
      </c>
      <c r="S124">
        <v>0</v>
      </c>
      <c r="T124">
        <f>VLOOKUP(P124,[1]Sheet1!$B$453:$G$2751,6,0)</f>
        <v>10023</v>
      </c>
      <c r="U124">
        <f t="shared" si="5"/>
        <v>0</v>
      </c>
      <c r="V124">
        <f t="shared" si="6"/>
        <v>0</v>
      </c>
    </row>
    <row r="125" spans="4:22">
      <c r="F125">
        <v>30</v>
      </c>
      <c r="G125">
        <v>3</v>
      </c>
      <c r="H125">
        <v>2</v>
      </c>
      <c r="I125" t="str">
        <f t="shared" si="7"/>
        <v>觉醒至3星2阶</v>
      </c>
      <c r="K125" t="str">
        <f t="shared" si="8"/>
        <v>32</v>
      </c>
      <c r="P125" t="s">
        <v>41</v>
      </c>
      <c r="Q125">
        <v>1</v>
      </c>
      <c r="R125">
        <v>10023</v>
      </c>
      <c r="S125">
        <v>1</v>
      </c>
      <c r="T125">
        <f>VLOOKUP(P125,[1]Sheet1!$B$453:$G$2751,6,0)</f>
        <v>10023</v>
      </c>
      <c r="U125">
        <f t="shared" si="5"/>
        <v>1</v>
      </c>
      <c r="V125">
        <f t="shared" si="6"/>
        <v>10023</v>
      </c>
    </row>
    <row r="126" spans="4:22">
      <c r="F126">
        <v>31</v>
      </c>
      <c r="G126">
        <v>3</v>
      </c>
      <c r="H126">
        <v>2</v>
      </c>
      <c r="I126" t="str">
        <f t="shared" si="7"/>
        <v>觉醒至3星2阶</v>
      </c>
      <c r="K126" t="str">
        <f t="shared" si="8"/>
        <v>32</v>
      </c>
      <c r="P126" t="s">
        <v>41</v>
      </c>
      <c r="Q126">
        <v>0</v>
      </c>
      <c r="R126">
        <v>0</v>
      </c>
      <c r="S126">
        <v>0</v>
      </c>
      <c r="T126">
        <f>VLOOKUP(P126,[1]Sheet1!$B$453:$G$2751,6,0)</f>
        <v>10023</v>
      </c>
      <c r="U126">
        <f t="shared" si="5"/>
        <v>0</v>
      </c>
      <c r="V126">
        <f t="shared" si="6"/>
        <v>0</v>
      </c>
    </row>
    <row r="127" spans="4:22">
      <c r="F127">
        <v>32</v>
      </c>
      <c r="G127">
        <v>3</v>
      </c>
      <c r="H127">
        <v>4</v>
      </c>
      <c r="I127" t="str">
        <f t="shared" si="7"/>
        <v>觉醒至3星4阶</v>
      </c>
      <c r="K127" t="str">
        <f t="shared" si="8"/>
        <v>34</v>
      </c>
      <c r="P127" t="s">
        <v>41</v>
      </c>
      <c r="Q127">
        <v>1</v>
      </c>
      <c r="R127">
        <v>10023</v>
      </c>
      <c r="S127">
        <v>0</v>
      </c>
      <c r="T127">
        <f>VLOOKUP(P127,[1]Sheet1!$B$453:$G$2751,6,0)</f>
        <v>10023</v>
      </c>
      <c r="U127">
        <f t="shared" si="5"/>
        <v>0</v>
      </c>
      <c r="V127">
        <f t="shared" si="6"/>
        <v>0</v>
      </c>
    </row>
    <row r="128" spans="4:22">
      <c r="F128">
        <v>33</v>
      </c>
      <c r="G128">
        <v>3</v>
      </c>
      <c r="H128">
        <v>4</v>
      </c>
      <c r="I128" t="str">
        <f t="shared" si="7"/>
        <v>觉醒至3星4阶</v>
      </c>
      <c r="K128" t="str">
        <f t="shared" si="8"/>
        <v>34</v>
      </c>
      <c r="P128" t="s">
        <v>41</v>
      </c>
      <c r="Q128">
        <v>0</v>
      </c>
      <c r="R128">
        <v>0</v>
      </c>
      <c r="S128">
        <v>0</v>
      </c>
      <c r="T128">
        <f>VLOOKUP(P128,[1]Sheet1!$B$453:$G$2751,6,0)</f>
        <v>10023</v>
      </c>
      <c r="U128">
        <f t="shared" si="5"/>
        <v>0</v>
      </c>
      <c r="V128">
        <f t="shared" si="6"/>
        <v>0</v>
      </c>
    </row>
    <row r="129" spans="6:22">
      <c r="F129">
        <v>34</v>
      </c>
      <c r="G129">
        <v>3</v>
      </c>
      <c r="H129">
        <v>6</v>
      </c>
      <c r="I129" t="str">
        <f t="shared" si="7"/>
        <v>觉醒至3星6阶</v>
      </c>
      <c r="K129" t="str">
        <f t="shared" si="8"/>
        <v>36</v>
      </c>
      <c r="P129" t="s">
        <v>41</v>
      </c>
      <c r="Q129">
        <v>1</v>
      </c>
      <c r="R129">
        <v>10023</v>
      </c>
      <c r="S129">
        <v>1</v>
      </c>
      <c r="T129">
        <f>VLOOKUP(P129,[1]Sheet1!$B$453:$G$2751,6,0)</f>
        <v>10023</v>
      </c>
      <c r="U129">
        <f t="shared" si="5"/>
        <v>1</v>
      </c>
      <c r="V129">
        <f t="shared" si="6"/>
        <v>10023</v>
      </c>
    </row>
    <row r="130" spans="6:22">
      <c r="F130">
        <v>35</v>
      </c>
      <c r="G130">
        <v>3</v>
      </c>
      <c r="H130">
        <v>6</v>
      </c>
      <c r="I130" t="str">
        <f t="shared" si="7"/>
        <v>觉醒至3星6阶</v>
      </c>
      <c r="K130" t="str">
        <f t="shared" si="8"/>
        <v>36</v>
      </c>
      <c r="P130" t="s">
        <v>41</v>
      </c>
      <c r="Q130">
        <v>0</v>
      </c>
      <c r="R130">
        <v>0</v>
      </c>
      <c r="S130">
        <v>0</v>
      </c>
      <c r="T130">
        <f>VLOOKUP(P130,[1]Sheet1!$B$453:$G$2751,6,0)</f>
        <v>10023</v>
      </c>
      <c r="U130">
        <f t="shared" si="5"/>
        <v>0</v>
      </c>
      <c r="V130">
        <f t="shared" si="6"/>
        <v>0</v>
      </c>
    </row>
    <row r="131" spans="6:22">
      <c r="F131">
        <v>36</v>
      </c>
      <c r="G131">
        <v>3</v>
      </c>
      <c r="H131">
        <v>8</v>
      </c>
      <c r="I131" t="str">
        <f t="shared" si="7"/>
        <v>觉醒至3星8阶</v>
      </c>
      <c r="K131" t="str">
        <f t="shared" si="8"/>
        <v>38</v>
      </c>
      <c r="P131" t="s">
        <v>41</v>
      </c>
      <c r="Q131">
        <v>1</v>
      </c>
      <c r="R131">
        <v>10023</v>
      </c>
      <c r="S131">
        <v>0</v>
      </c>
      <c r="T131">
        <f>VLOOKUP(P131,[1]Sheet1!$B$453:$G$2751,6,0)</f>
        <v>10023</v>
      </c>
      <c r="U131">
        <f t="shared" si="5"/>
        <v>0</v>
      </c>
      <c r="V131">
        <f t="shared" si="6"/>
        <v>0</v>
      </c>
    </row>
    <row r="132" spans="6:22">
      <c r="F132">
        <v>37</v>
      </c>
      <c r="G132">
        <v>3</v>
      </c>
      <c r="H132">
        <v>8</v>
      </c>
      <c r="I132" t="str">
        <f t="shared" si="7"/>
        <v>觉醒至3星8阶</v>
      </c>
      <c r="K132" t="str">
        <f t="shared" si="8"/>
        <v>38</v>
      </c>
      <c r="P132" t="s">
        <v>41</v>
      </c>
      <c r="Q132">
        <v>0</v>
      </c>
      <c r="R132">
        <v>0</v>
      </c>
      <c r="S132">
        <v>1</v>
      </c>
      <c r="T132">
        <f>VLOOKUP(P132,[1]Sheet1!$B$453:$G$2751,6,0)</f>
        <v>10023</v>
      </c>
      <c r="U132">
        <f t="shared" si="5"/>
        <v>1</v>
      </c>
      <c r="V132">
        <f t="shared" si="6"/>
        <v>10023</v>
      </c>
    </row>
    <row r="133" spans="6:22">
      <c r="F133">
        <v>38</v>
      </c>
      <c r="G133">
        <v>4</v>
      </c>
      <c r="H133">
        <v>0</v>
      </c>
      <c r="I133" t="str">
        <f t="shared" si="7"/>
        <v>觉醒至4星0阶</v>
      </c>
      <c r="K133" t="str">
        <f t="shared" si="8"/>
        <v>40</v>
      </c>
      <c r="P133" t="s">
        <v>41</v>
      </c>
      <c r="Q133">
        <v>1</v>
      </c>
      <c r="R133">
        <v>10023</v>
      </c>
      <c r="S133">
        <v>0</v>
      </c>
      <c r="T133">
        <f>VLOOKUP(P133,[1]Sheet1!$B$453:$G$2751,6,0)</f>
        <v>10023</v>
      </c>
      <c r="U133">
        <f t="shared" ref="U133:U196" si="9">IF(S133=0,0,1)</f>
        <v>0</v>
      </c>
      <c r="V133">
        <f t="shared" ref="V133:V196" si="10">IF(S133=0,0,T133)</f>
        <v>0</v>
      </c>
    </row>
    <row r="134" spans="6:22">
      <c r="F134">
        <v>39</v>
      </c>
      <c r="G134">
        <v>4</v>
      </c>
      <c r="H134">
        <v>0</v>
      </c>
      <c r="I134" t="str">
        <f t="shared" si="7"/>
        <v>觉醒至4星0阶</v>
      </c>
      <c r="K134" t="str">
        <f t="shared" si="8"/>
        <v>40</v>
      </c>
      <c r="P134" t="s">
        <v>41</v>
      </c>
      <c r="Q134">
        <v>0</v>
      </c>
      <c r="R134">
        <v>0</v>
      </c>
      <c r="S134">
        <v>0</v>
      </c>
      <c r="T134">
        <f>VLOOKUP(P134,[1]Sheet1!$B$453:$G$2751,6,0)</f>
        <v>10023</v>
      </c>
      <c r="U134">
        <f t="shared" si="9"/>
        <v>0</v>
      </c>
      <c r="V134">
        <f t="shared" si="10"/>
        <v>0</v>
      </c>
    </row>
    <row r="135" spans="6:22">
      <c r="F135">
        <v>40</v>
      </c>
      <c r="G135">
        <v>4</v>
      </c>
      <c r="H135">
        <v>1</v>
      </c>
      <c r="I135" t="str">
        <f t="shared" si="7"/>
        <v>觉醒至4星1阶</v>
      </c>
      <c r="K135" t="str">
        <f t="shared" si="8"/>
        <v>41</v>
      </c>
      <c r="P135" t="s">
        <v>41</v>
      </c>
      <c r="Q135">
        <v>1</v>
      </c>
      <c r="R135">
        <v>10023</v>
      </c>
      <c r="S135">
        <v>1</v>
      </c>
      <c r="T135">
        <f>VLOOKUP(P135,[1]Sheet1!$B$453:$G$2751,6,0)</f>
        <v>10023</v>
      </c>
      <c r="U135">
        <f t="shared" si="9"/>
        <v>1</v>
      </c>
      <c r="V135">
        <f t="shared" si="10"/>
        <v>10023</v>
      </c>
    </row>
    <row r="136" spans="6:22">
      <c r="F136">
        <v>41</v>
      </c>
      <c r="G136">
        <v>4</v>
      </c>
      <c r="H136">
        <v>2</v>
      </c>
      <c r="I136" t="str">
        <f t="shared" si="7"/>
        <v>觉醒至4星2阶</v>
      </c>
      <c r="K136" t="str">
        <f t="shared" si="8"/>
        <v>42</v>
      </c>
      <c r="P136" t="s">
        <v>41</v>
      </c>
      <c r="Q136">
        <v>0</v>
      </c>
      <c r="R136">
        <v>0</v>
      </c>
      <c r="S136">
        <v>0</v>
      </c>
      <c r="T136">
        <f>VLOOKUP(P136,[1]Sheet1!$B$453:$G$2751,6,0)</f>
        <v>10023</v>
      </c>
      <c r="U136">
        <f t="shared" si="9"/>
        <v>0</v>
      </c>
      <c r="V136">
        <f t="shared" si="10"/>
        <v>0</v>
      </c>
    </row>
    <row r="137" spans="6:22">
      <c r="F137">
        <v>42</v>
      </c>
      <c r="G137">
        <v>4</v>
      </c>
      <c r="H137">
        <v>3</v>
      </c>
      <c r="I137" t="str">
        <f t="shared" si="7"/>
        <v>觉醒至4星3阶</v>
      </c>
      <c r="K137" t="str">
        <f t="shared" si="8"/>
        <v>43</v>
      </c>
      <c r="P137" t="s">
        <v>41</v>
      </c>
      <c r="Q137">
        <v>1</v>
      </c>
      <c r="R137">
        <v>10023</v>
      </c>
      <c r="S137">
        <v>1</v>
      </c>
      <c r="T137">
        <f>VLOOKUP(P137,[1]Sheet1!$B$453:$G$2751,6,0)</f>
        <v>10023</v>
      </c>
      <c r="U137">
        <f t="shared" si="9"/>
        <v>1</v>
      </c>
      <c r="V137">
        <f t="shared" si="10"/>
        <v>10023</v>
      </c>
    </row>
    <row r="138" spans="6:22">
      <c r="F138">
        <v>43</v>
      </c>
      <c r="G138">
        <v>4</v>
      </c>
      <c r="H138">
        <v>4</v>
      </c>
      <c r="I138" t="str">
        <f t="shared" si="7"/>
        <v>觉醒至4星4阶</v>
      </c>
      <c r="K138" t="str">
        <f t="shared" si="8"/>
        <v>44</v>
      </c>
      <c r="P138" t="s">
        <v>41</v>
      </c>
      <c r="Q138">
        <v>0</v>
      </c>
      <c r="R138">
        <v>0</v>
      </c>
      <c r="S138">
        <v>0</v>
      </c>
      <c r="T138">
        <f>VLOOKUP(P138,[1]Sheet1!$B$453:$G$2751,6,0)</f>
        <v>10023</v>
      </c>
      <c r="U138">
        <f t="shared" si="9"/>
        <v>0</v>
      </c>
      <c r="V138">
        <f t="shared" si="10"/>
        <v>0</v>
      </c>
    </row>
    <row r="139" spans="6:22">
      <c r="F139">
        <v>44</v>
      </c>
      <c r="G139">
        <v>4</v>
      </c>
      <c r="H139">
        <v>5</v>
      </c>
      <c r="I139" t="str">
        <f t="shared" si="7"/>
        <v>觉醒至4星5阶</v>
      </c>
      <c r="K139" t="str">
        <f t="shared" si="8"/>
        <v>45</v>
      </c>
      <c r="P139" t="s">
        <v>41</v>
      </c>
      <c r="Q139">
        <v>1</v>
      </c>
      <c r="R139">
        <v>10023</v>
      </c>
      <c r="S139">
        <v>1</v>
      </c>
      <c r="T139">
        <f>VLOOKUP(P139,[1]Sheet1!$B$453:$G$2751,6,0)</f>
        <v>10023</v>
      </c>
      <c r="U139">
        <f t="shared" si="9"/>
        <v>1</v>
      </c>
      <c r="V139">
        <f t="shared" si="10"/>
        <v>10023</v>
      </c>
    </row>
    <row r="140" spans="6:22">
      <c r="F140">
        <v>45</v>
      </c>
      <c r="G140">
        <v>4</v>
      </c>
      <c r="H140">
        <v>6</v>
      </c>
      <c r="I140" t="str">
        <f t="shared" si="7"/>
        <v>觉醒至4星6阶</v>
      </c>
      <c r="K140" t="str">
        <f t="shared" si="8"/>
        <v>46</v>
      </c>
      <c r="P140" t="s">
        <v>41</v>
      </c>
      <c r="Q140">
        <v>0</v>
      </c>
      <c r="R140">
        <v>0</v>
      </c>
      <c r="S140">
        <v>0</v>
      </c>
      <c r="T140">
        <f>VLOOKUP(P140,[1]Sheet1!$B$453:$G$2751,6,0)</f>
        <v>10023</v>
      </c>
      <c r="U140">
        <f t="shared" si="9"/>
        <v>0</v>
      </c>
      <c r="V140">
        <f t="shared" si="10"/>
        <v>0</v>
      </c>
    </row>
    <row r="141" spans="6:22">
      <c r="F141">
        <v>46</v>
      </c>
      <c r="G141">
        <v>4</v>
      </c>
      <c r="H141">
        <v>7</v>
      </c>
      <c r="I141" t="str">
        <f t="shared" si="7"/>
        <v>觉醒至4星7阶</v>
      </c>
      <c r="K141" t="str">
        <f t="shared" si="8"/>
        <v>47</v>
      </c>
      <c r="P141" t="s">
        <v>41</v>
      </c>
      <c r="Q141">
        <v>1</v>
      </c>
      <c r="R141">
        <v>10023</v>
      </c>
      <c r="S141">
        <v>1</v>
      </c>
      <c r="T141">
        <f>VLOOKUP(P141,[1]Sheet1!$B$453:$G$2751,6,0)</f>
        <v>10023</v>
      </c>
      <c r="U141">
        <f t="shared" si="9"/>
        <v>1</v>
      </c>
      <c r="V141">
        <f t="shared" si="10"/>
        <v>10023</v>
      </c>
    </row>
    <row r="142" spans="6:22">
      <c r="F142">
        <v>47</v>
      </c>
      <c r="G142">
        <v>4</v>
      </c>
      <c r="H142">
        <v>8</v>
      </c>
      <c r="I142" t="str">
        <f t="shared" si="7"/>
        <v>觉醒至4星8阶</v>
      </c>
      <c r="K142" t="str">
        <f t="shared" si="8"/>
        <v>48</v>
      </c>
      <c r="P142" t="s">
        <v>41</v>
      </c>
      <c r="Q142">
        <v>0</v>
      </c>
      <c r="R142">
        <v>0</v>
      </c>
      <c r="S142">
        <v>0</v>
      </c>
      <c r="T142">
        <f>VLOOKUP(P142,[1]Sheet1!$B$453:$G$2751,6,0)</f>
        <v>10023</v>
      </c>
      <c r="U142">
        <f t="shared" si="9"/>
        <v>0</v>
      </c>
      <c r="V142">
        <f t="shared" si="10"/>
        <v>0</v>
      </c>
    </row>
    <row r="143" spans="6:22">
      <c r="F143">
        <v>48</v>
      </c>
      <c r="G143">
        <v>4</v>
      </c>
      <c r="H143">
        <v>9</v>
      </c>
      <c r="I143" t="str">
        <f t="shared" si="7"/>
        <v>觉醒至4星9阶</v>
      </c>
      <c r="K143" t="str">
        <f t="shared" si="8"/>
        <v>49</v>
      </c>
      <c r="P143" t="s">
        <v>41</v>
      </c>
      <c r="Q143">
        <v>1</v>
      </c>
      <c r="R143">
        <v>10023</v>
      </c>
      <c r="S143">
        <v>1</v>
      </c>
      <c r="T143">
        <f>VLOOKUP(P143,[1]Sheet1!$B$453:$G$2751,6,0)</f>
        <v>10023</v>
      </c>
      <c r="U143">
        <f t="shared" si="9"/>
        <v>1</v>
      </c>
      <c r="V143">
        <f t="shared" si="10"/>
        <v>10023</v>
      </c>
    </row>
    <row r="144" spans="6:22">
      <c r="F144">
        <v>49</v>
      </c>
      <c r="G144">
        <v>5</v>
      </c>
      <c r="H144">
        <v>0</v>
      </c>
      <c r="I144" t="str">
        <f t="shared" si="7"/>
        <v>觉醒至5星0阶</v>
      </c>
      <c r="K144" t="str">
        <f t="shared" si="8"/>
        <v>50</v>
      </c>
      <c r="P144" t="s">
        <v>41</v>
      </c>
      <c r="Q144">
        <v>0</v>
      </c>
      <c r="R144">
        <v>0</v>
      </c>
      <c r="S144">
        <v>0</v>
      </c>
      <c r="T144">
        <f>VLOOKUP(P144,[1]Sheet1!$B$453:$G$2751,6,0)</f>
        <v>10023</v>
      </c>
      <c r="U144">
        <f t="shared" si="9"/>
        <v>0</v>
      </c>
      <c r="V144">
        <f t="shared" si="10"/>
        <v>0</v>
      </c>
    </row>
    <row r="145" spans="6:22">
      <c r="F145">
        <v>50</v>
      </c>
      <c r="P145" t="s">
        <v>41</v>
      </c>
      <c r="Q145">
        <v>1</v>
      </c>
      <c r="R145">
        <v>10023</v>
      </c>
      <c r="S145">
        <v>1</v>
      </c>
      <c r="T145">
        <f>VLOOKUP(P145,[1]Sheet1!$B$453:$G$2751,6,0)</f>
        <v>10023</v>
      </c>
      <c r="U145">
        <f t="shared" si="9"/>
        <v>1</v>
      </c>
      <c r="V145">
        <f t="shared" si="10"/>
        <v>10023</v>
      </c>
    </row>
    <row r="146" spans="6:22">
      <c r="P146" t="s">
        <v>41</v>
      </c>
      <c r="Q146">
        <v>0</v>
      </c>
      <c r="R146">
        <v>0</v>
      </c>
      <c r="S146">
        <v>1</v>
      </c>
      <c r="T146">
        <f>VLOOKUP(P146,[1]Sheet1!$B$453:$G$2751,6,0)</f>
        <v>10023</v>
      </c>
      <c r="U146">
        <f t="shared" si="9"/>
        <v>1</v>
      </c>
      <c r="V146">
        <f t="shared" si="10"/>
        <v>10023</v>
      </c>
    </row>
    <row r="147" spans="6:22">
      <c r="P147" t="s">
        <v>41</v>
      </c>
      <c r="Q147">
        <v>1</v>
      </c>
      <c r="R147">
        <v>10023</v>
      </c>
      <c r="S147">
        <v>1</v>
      </c>
      <c r="T147">
        <f>VLOOKUP(P147,[1]Sheet1!$B$453:$G$2751,6,0)</f>
        <v>10023</v>
      </c>
      <c r="U147">
        <f t="shared" si="9"/>
        <v>1</v>
      </c>
      <c r="V147">
        <f t="shared" si="10"/>
        <v>10023</v>
      </c>
    </row>
    <row r="148" spans="6:22">
      <c r="P148" t="s">
        <v>41</v>
      </c>
      <c r="Q148">
        <v>0</v>
      </c>
      <c r="R148">
        <v>0</v>
      </c>
      <c r="S148">
        <v>1</v>
      </c>
      <c r="T148">
        <f>VLOOKUP(P148,[1]Sheet1!$B$453:$G$2751,6,0)</f>
        <v>10023</v>
      </c>
      <c r="U148">
        <f t="shared" si="9"/>
        <v>1</v>
      </c>
      <c r="V148">
        <f t="shared" si="10"/>
        <v>10023</v>
      </c>
    </row>
    <row r="149" spans="6:22">
      <c r="P149" t="s">
        <v>41</v>
      </c>
      <c r="Q149">
        <v>1</v>
      </c>
      <c r="R149">
        <v>10023</v>
      </c>
      <c r="S149">
        <v>1</v>
      </c>
      <c r="T149">
        <f>VLOOKUP(P149,[1]Sheet1!$B$453:$G$2751,6,0)</f>
        <v>10023</v>
      </c>
      <c r="U149">
        <f t="shared" si="9"/>
        <v>1</v>
      </c>
      <c r="V149">
        <f t="shared" si="10"/>
        <v>10023</v>
      </c>
    </row>
    <row r="150" spans="6:22">
      <c r="P150" t="s">
        <v>41</v>
      </c>
      <c r="Q150">
        <v>0</v>
      </c>
      <c r="R150">
        <v>0</v>
      </c>
      <c r="S150">
        <v>1</v>
      </c>
      <c r="T150">
        <f>VLOOKUP(P150,[1]Sheet1!$B$453:$G$2751,6,0)</f>
        <v>10023</v>
      </c>
      <c r="U150">
        <f t="shared" si="9"/>
        <v>1</v>
      </c>
      <c r="V150">
        <f t="shared" si="10"/>
        <v>10023</v>
      </c>
    </row>
    <row r="151" spans="6:22">
      <c r="P151" t="s">
        <v>41</v>
      </c>
      <c r="Q151">
        <v>1</v>
      </c>
      <c r="R151">
        <v>10023</v>
      </c>
      <c r="S151">
        <v>1</v>
      </c>
      <c r="T151">
        <f>VLOOKUP(P151,[1]Sheet1!$B$453:$G$2751,6,0)</f>
        <v>10023</v>
      </c>
      <c r="U151">
        <f t="shared" si="9"/>
        <v>1</v>
      </c>
      <c r="V151">
        <f t="shared" si="10"/>
        <v>10023</v>
      </c>
    </row>
    <row r="152" spans="6:22">
      <c r="P152" t="s">
        <v>41</v>
      </c>
      <c r="Q152">
        <v>0</v>
      </c>
      <c r="R152">
        <v>0</v>
      </c>
      <c r="S152">
        <v>1</v>
      </c>
      <c r="T152">
        <f>VLOOKUP(P152,[1]Sheet1!$B$453:$G$2751,6,0)</f>
        <v>10023</v>
      </c>
      <c r="U152">
        <f t="shared" si="9"/>
        <v>1</v>
      </c>
      <c r="V152">
        <f t="shared" si="10"/>
        <v>10023</v>
      </c>
    </row>
    <row r="153" spans="6:22">
      <c r="P153" t="s">
        <v>41</v>
      </c>
      <c r="Q153">
        <v>1</v>
      </c>
      <c r="R153">
        <v>10023</v>
      </c>
      <c r="S153">
        <v>1</v>
      </c>
      <c r="T153">
        <f>VLOOKUP(P153,[1]Sheet1!$B$453:$G$2751,6,0)</f>
        <v>10023</v>
      </c>
      <c r="U153">
        <f t="shared" si="9"/>
        <v>1</v>
      </c>
      <c r="V153">
        <f t="shared" si="10"/>
        <v>10023</v>
      </c>
    </row>
    <row r="154" spans="6:22">
      <c r="P154" t="s">
        <v>41</v>
      </c>
      <c r="Q154">
        <v>0</v>
      </c>
      <c r="R154">
        <v>0</v>
      </c>
      <c r="S154">
        <v>1</v>
      </c>
      <c r="T154">
        <f>VLOOKUP(P154,[1]Sheet1!$B$453:$G$2751,6,0)</f>
        <v>10023</v>
      </c>
      <c r="U154">
        <f t="shared" si="9"/>
        <v>1</v>
      </c>
      <c r="V154">
        <f t="shared" si="10"/>
        <v>10023</v>
      </c>
    </row>
    <row r="155" spans="6:22">
      <c r="P155" t="s">
        <v>41</v>
      </c>
      <c r="Q155">
        <v>1</v>
      </c>
      <c r="R155">
        <v>10023</v>
      </c>
      <c r="S155">
        <v>1</v>
      </c>
      <c r="T155">
        <f>VLOOKUP(P155,[1]Sheet1!$B$453:$G$2751,6,0)</f>
        <v>10023</v>
      </c>
      <c r="U155">
        <f t="shared" si="9"/>
        <v>1</v>
      </c>
      <c r="V155">
        <f t="shared" si="10"/>
        <v>10023</v>
      </c>
    </row>
    <row r="156" spans="6:22">
      <c r="P156" t="s">
        <v>41</v>
      </c>
      <c r="Q156">
        <v>0</v>
      </c>
      <c r="R156">
        <v>0</v>
      </c>
      <c r="S156">
        <v>1</v>
      </c>
      <c r="T156">
        <f>VLOOKUP(P156,[1]Sheet1!$B$453:$G$2751,6,0)</f>
        <v>10023</v>
      </c>
      <c r="U156">
        <f t="shared" si="9"/>
        <v>1</v>
      </c>
      <c r="V156">
        <f t="shared" si="10"/>
        <v>10023</v>
      </c>
    </row>
    <row r="157" spans="6:22">
      <c r="P157" t="s">
        <v>42</v>
      </c>
      <c r="Q157">
        <v>0</v>
      </c>
      <c r="R157">
        <v>0</v>
      </c>
      <c r="S157">
        <v>0</v>
      </c>
      <c r="T157">
        <f>VLOOKUP(P157,[1]Sheet1!$B$453:$G$2751,6,0)</f>
        <v>10034</v>
      </c>
      <c r="U157">
        <f t="shared" si="9"/>
        <v>0</v>
      </c>
      <c r="V157">
        <f t="shared" si="10"/>
        <v>0</v>
      </c>
    </row>
    <row r="158" spans="6:22">
      <c r="P158" t="s">
        <v>42</v>
      </c>
      <c r="Q158">
        <v>0</v>
      </c>
      <c r="R158">
        <v>0</v>
      </c>
      <c r="S158">
        <v>0</v>
      </c>
      <c r="T158">
        <f>VLOOKUP(P158,[1]Sheet1!$B$453:$G$2751,6,0)</f>
        <v>10034</v>
      </c>
      <c r="U158">
        <f t="shared" si="9"/>
        <v>0</v>
      </c>
      <c r="V158">
        <f t="shared" si="10"/>
        <v>0</v>
      </c>
    </row>
    <row r="159" spans="6:22">
      <c r="P159" t="s">
        <v>42</v>
      </c>
      <c r="Q159">
        <v>0</v>
      </c>
      <c r="R159">
        <v>0</v>
      </c>
      <c r="S159">
        <v>0</v>
      </c>
      <c r="T159">
        <f>VLOOKUP(P159,[1]Sheet1!$B$453:$G$2751,6,0)</f>
        <v>10034</v>
      </c>
      <c r="U159">
        <f t="shared" si="9"/>
        <v>0</v>
      </c>
      <c r="V159">
        <f t="shared" si="10"/>
        <v>0</v>
      </c>
    </row>
    <row r="160" spans="6:22">
      <c r="P160" t="s">
        <v>42</v>
      </c>
      <c r="Q160">
        <v>1</v>
      </c>
      <c r="R160">
        <v>10034</v>
      </c>
      <c r="S160">
        <v>0</v>
      </c>
      <c r="T160">
        <f>VLOOKUP(P160,[1]Sheet1!$B$453:$G$2751,6,0)</f>
        <v>10034</v>
      </c>
      <c r="U160">
        <f t="shared" si="9"/>
        <v>0</v>
      </c>
      <c r="V160">
        <f t="shared" si="10"/>
        <v>0</v>
      </c>
    </row>
    <row r="161" spans="16:22">
      <c r="P161" t="s">
        <v>42</v>
      </c>
      <c r="Q161">
        <v>0</v>
      </c>
      <c r="R161">
        <v>0</v>
      </c>
      <c r="S161">
        <v>0</v>
      </c>
      <c r="T161">
        <f>VLOOKUP(P161,[1]Sheet1!$B$453:$G$2751,6,0)</f>
        <v>10034</v>
      </c>
      <c r="U161">
        <f t="shared" si="9"/>
        <v>0</v>
      </c>
      <c r="V161">
        <f t="shared" si="10"/>
        <v>0</v>
      </c>
    </row>
    <row r="162" spans="16:22">
      <c r="P162" t="s">
        <v>42</v>
      </c>
      <c r="Q162">
        <v>0</v>
      </c>
      <c r="R162">
        <v>0</v>
      </c>
      <c r="S162">
        <v>0</v>
      </c>
      <c r="T162">
        <f>VLOOKUP(P162,[1]Sheet1!$B$453:$G$2751,6,0)</f>
        <v>10034</v>
      </c>
      <c r="U162">
        <f t="shared" si="9"/>
        <v>0</v>
      </c>
      <c r="V162">
        <f t="shared" si="10"/>
        <v>0</v>
      </c>
    </row>
    <row r="163" spans="16:22">
      <c r="P163" t="s">
        <v>42</v>
      </c>
      <c r="Q163">
        <v>1</v>
      </c>
      <c r="R163">
        <v>10034</v>
      </c>
      <c r="S163">
        <v>0</v>
      </c>
      <c r="T163">
        <f>VLOOKUP(P163,[1]Sheet1!$B$453:$G$2751,6,0)</f>
        <v>10034</v>
      </c>
      <c r="U163">
        <f t="shared" si="9"/>
        <v>0</v>
      </c>
      <c r="V163">
        <f t="shared" si="10"/>
        <v>0</v>
      </c>
    </row>
    <row r="164" spans="16:22">
      <c r="P164" t="s">
        <v>42</v>
      </c>
      <c r="Q164">
        <v>0</v>
      </c>
      <c r="R164">
        <v>0</v>
      </c>
      <c r="S164">
        <v>0</v>
      </c>
      <c r="T164">
        <f>VLOOKUP(P164,[1]Sheet1!$B$453:$G$2751,6,0)</f>
        <v>10034</v>
      </c>
      <c r="U164">
        <f t="shared" si="9"/>
        <v>0</v>
      </c>
      <c r="V164">
        <f t="shared" si="10"/>
        <v>0</v>
      </c>
    </row>
    <row r="165" spans="16:22">
      <c r="P165" t="s">
        <v>42</v>
      </c>
      <c r="Q165">
        <v>0</v>
      </c>
      <c r="R165">
        <v>0</v>
      </c>
      <c r="S165">
        <v>0</v>
      </c>
      <c r="T165">
        <f>VLOOKUP(P165,[1]Sheet1!$B$453:$G$2751,6,0)</f>
        <v>10034</v>
      </c>
      <c r="U165">
        <f t="shared" si="9"/>
        <v>0</v>
      </c>
      <c r="V165">
        <f t="shared" si="10"/>
        <v>0</v>
      </c>
    </row>
    <row r="166" spans="16:22">
      <c r="P166" t="s">
        <v>42</v>
      </c>
      <c r="Q166">
        <v>1</v>
      </c>
      <c r="R166">
        <v>10034</v>
      </c>
      <c r="S166">
        <v>1</v>
      </c>
      <c r="T166">
        <f>VLOOKUP(P166,[1]Sheet1!$B$453:$G$2751,6,0)</f>
        <v>10034</v>
      </c>
      <c r="U166">
        <f t="shared" si="9"/>
        <v>1</v>
      </c>
      <c r="V166">
        <f t="shared" si="10"/>
        <v>10034</v>
      </c>
    </row>
    <row r="167" spans="16:22">
      <c r="P167" t="s">
        <v>42</v>
      </c>
      <c r="Q167">
        <v>0</v>
      </c>
      <c r="R167">
        <v>0</v>
      </c>
      <c r="S167">
        <v>0</v>
      </c>
      <c r="T167">
        <f>VLOOKUP(P167,[1]Sheet1!$B$453:$G$2751,6,0)</f>
        <v>10034</v>
      </c>
      <c r="U167">
        <f t="shared" si="9"/>
        <v>0</v>
      </c>
      <c r="V167">
        <f t="shared" si="10"/>
        <v>0</v>
      </c>
    </row>
    <row r="168" spans="16:22">
      <c r="P168" t="s">
        <v>42</v>
      </c>
      <c r="Q168">
        <v>0</v>
      </c>
      <c r="R168">
        <v>0</v>
      </c>
      <c r="S168">
        <v>0</v>
      </c>
      <c r="T168">
        <f>VLOOKUP(P168,[1]Sheet1!$B$453:$G$2751,6,0)</f>
        <v>10034</v>
      </c>
      <c r="U168">
        <f t="shared" si="9"/>
        <v>0</v>
      </c>
      <c r="V168">
        <f t="shared" si="10"/>
        <v>0</v>
      </c>
    </row>
    <row r="169" spans="16:22">
      <c r="P169" t="s">
        <v>42</v>
      </c>
      <c r="Q169">
        <v>1</v>
      </c>
      <c r="R169">
        <v>10034</v>
      </c>
      <c r="S169">
        <v>0</v>
      </c>
      <c r="T169">
        <f>VLOOKUP(P169,[1]Sheet1!$B$453:$G$2751,6,0)</f>
        <v>10034</v>
      </c>
      <c r="U169">
        <f t="shared" si="9"/>
        <v>0</v>
      </c>
      <c r="V169">
        <f t="shared" si="10"/>
        <v>0</v>
      </c>
    </row>
    <row r="170" spans="16:22">
      <c r="P170" t="s">
        <v>42</v>
      </c>
      <c r="Q170">
        <v>0</v>
      </c>
      <c r="R170">
        <v>0</v>
      </c>
      <c r="S170">
        <v>0</v>
      </c>
      <c r="T170">
        <f>VLOOKUP(P170,[1]Sheet1!$B$453:$G$2751,6,0)</f>
        <v>10034</v>
      </c>
      <c r="U170">
        <f t="shared" si="9"/>
        <v>0</v>
      </c>
      <c r="V170">
        <f t="shared" si="10"/>
        <v>0</v>
      </c>
    </row>
    <row r="171" spans="16:22">
      <c r="P171" t="s">
        <v>42</v>
      </c>
      <c r="Q171">
        <v>0</v>
      </c>
      <c r="R171">
        <v>0</v>
      </c>
      <c r="S171">
        <v>1</v>
      </c>
      <c r="T171">
        <f>VLOOKUP(P171,[1]Sheet1!$B$453:$G$2751,6,0)</f>
        <v>10034</v>
      </c>
      <c r="U171">
        <f t="shared" si="9"/>
        <v>1</v>
      </c>
      <c r="V171">
        <f t="shared" si="10"/>
        <v>10034</v>
      </c>
    </row>
    <row r="172" spans="16:22">
      <c r="P172" t="s">
        <v>42</v>
      </c>
      <c r="Q172">
        <v>1</v>
      </c>
      <c r="R172">
        <v>10034</v>
      </c>
      <c r="S172">
        <v>0</v>
      </c>
      <c r="T172">
        <f>VLOOKUP(P172,[1]Sheet1!$B$453:$G$2751,6,0)</f>
        <v>10034</v>
      </c>
      <c r="U172">
        <f t="shared" si="9"/>
        <v>0</v>
      </c>
      <c r="V172">
        <f t="shared" si="10"/>
        <v>0</v>
      </c>
    </row>
    <row r="173" spans="16:22">
      <c r="P173" t="s">
        <v>42</v>
      </c>
      <c r="Q173">
        <v>0</v>
      </c>
      <c r="R173">
        <v>0</v>
      </c>
      <c r="S173">
        <v>0</v>
      </c>
      <c r="T173">
        <f>VLOOKUP(P173,[1]Sheet1!$B$453:$G$2751,6,0)</f>
        <v>10034</v>
      </c>
      <c r="U173">
        <f t="shared" si="9"/>
        <v>0</v>
      </c>
      <c r="V173">
        <f t="shared" si="10"/>
        <v>0</v>
      </c>
    </row>
    <row r="174" spans="16:22">
      <c r="P174" t="s">
        <v>42</v>
      </c>
      <c r="Q174">
        <v>1</v>
      </c>
      <c r="R174">
        <v>10034</v>
      </c>
      <c r="S174">
        <v>0</v>
      </c>
      <c r="T174">
        <f>VLOOKUP(P174,[1]Sheet1!$B$453:$G$2751,6,0)</f>
        <v>10034</v>
      </c>
      <c r="U174">
        <f t="shared" si="9"/>
        <v>0</v>
      </c>
      <c r="V174">
        <f t="shared" si="10"/>
        <v>0</v>
      </c>
    </row>
    <row r="175" spans="16:22">
      <c r="P175" t="s">
        <v>42</v>
      </c>
      <c r="Q175">
        <v>0</v>
      </c>
      <c r="R175">
        <v>0</v>
      </c>
      <c r="S175">
        <v>0</v>
      </c>
      <c r="T175">
        <f>VLOOKUP(P175,[1]Sheet1!$B$453:$G$2751,6,0)</f>
        <v>10034</v>
      </c>
      <c r="U175">
        <f t="shared" si="9"/>
        <v>0</v>
      </c>
      <c r="V175">
        <f t="shared" si="10"/>
        <v>0</v>
      </c>
    </row>
    <row r="176" spans="16:22">
      <c r="P176" t="s">
        <v>42</v>
      </c>
      <c r="Q176">
        <v>1</v>
      </c>
      <c r="R176">
        <v>10034</v>
      </c>
      <c r="S176">
        <v>1</v>
      </c>
      <c r="T176">
        <f>VLOOKUP(P176,[1]Sheet1!$B$453:$G$2751,6,0)</f>
        <v>10034</v>
      </c>
      <c r="U176">
        <f t="shared" si="9"/>
        <v>1</v>
      </c>
      <c r="V176">
        <f t="shared" si="10"/>
        <v>10034</v>
      </c>
    </row>
    <row r="177" spans="16:22">
      <c r="P177" t="s">
        <v>42</v>
      </c>
      <c r="Q177">
        <v>0</v>
      </c>
      <c r="R177">
        <v>0</v>
      </c>
      <c r="S177">
        <v>0</v>
      </c>
      <c r="T177">
        <f>VLOOKUP(P177,[1]Sheet1!$B$453:$G$2751,6,0)</f>
        <v>10034</v>
      </c>
      <c r="U177">
        <f t="shared" si="9"/>
        <v>0</v>
      </c>
      <c r="V177">
        <f t="shared" si="10"/>
        <v>0</v>
      </c>
    </row>
    <row r="178" spans="16:22">
      <c r="P178" t="s">
        <v>42</v>
      </c>
      <c r="Q178">
        <v>1</v>
      </c>
      <c r="R178">
        <v>10034</v>
      </c>
      <c r="S178">
        <v>0</v>
      </c>
      <c r="T178">
        <f>VLOOKUP(P178,[1]Sheet1!$B$453:$G$2751,6,0)</f>
        <v>10034</v>
      </c>
      <c r="U178">
        <f t="shared" si="9"/>
        <v>0</v>
      </c>
      <c r="V178">
        <f t="shared" si="10"/>
        <v>0</v>
      </c>
    </row>
    <row r="179" spans="16:22">
      <c r="P179" t="s">
        <v>42</v>
      </c>
      <c r="Q179">
        <v>0</v>
      </c>
      <c r="R179">
        <v>0</v>
      </c>
      <c r="S179">
        <v>0</v>
      </c>
      <c r="T179">
        <f>VLOOKUP(P179,[1]Sheet1!$B$453:$G$2751,6,0)</f>
        <v>10034</v>
      </c>
      <c r="U179">
        <f t="shared" si="9"/>
        <v>0</v>
      </c>
      <c r="V179">
        <f t="shared" si="10"/>
        <v>0</v>
      </c>
    </row>
    <row r="180" spans="16:22">
      <c r="P180" t="s">
        <v>42</v>
      </c>
      <c r="Q180">
        <v>1</v>
      </c>
      <c r="R180">
        <v>10034</v>
      </c>
      <c r="S180">
        <v>1</v>
      </c>
      <c r="T180">
        <f>VLOOKUP(P180,[1]Sheet1!$B$453:$G$2751,6,0)</f>
        <v>10034</v>
      </c>
      <c r="U180">
        <f t="shared" si="9"/>
        <v>1</v>
      </c>
      <c r="V180">
        <f t="shared" si="10"/>
        <v>10034</v>
      </c>
    </row>
    <row r="181" spans="16:22">
      <c r="P181" t="s">
        <v>42</v>
      </c>
      <c r="Q181">
        <v>0</v>
      </c>
      <c r="R181">
        <v>0</v>
      </c>
      <c r="S181">
        <v>0</v>
      </c>
      <c r="T181">
        <f>VLOOKUP(P181,[1]Sheet1!$B$453:$G$2751,6,0)</f>
        <v>10034</v>
      </c>
      <c r="U181">
        <f t="shared" si="9"/>
        <v>0</v>
      </c>
      <c r="V181">
        <f t="shared" si="10"/>
        <v>0</v>
      </c>
    </row>
    <row r="182" spans="16:22">
      <c r="P182" t="s">
        <v>42</v>
      </c>
      <c r="Q182">
        <v>1</v>
      </c>
      <c r="R182">
        <v>10034</v>
      </c>
      <c r="S182">
        <v>0</v>
      </c>
      <c r="T182">
        <f>VLOOKUP(P182,[1]Sheet1!$B$453:$G$2751,6,0)</f>
        <v>10034</v>
      </c>
      <c r="U182">
        <f t="shared" si="9"/>
        <v>0</v>
      </c>
      <c r="V182">
        <f t="shared" si="10"/>
        <v>0</v>
      </c>
    </row>
    <row r="183" spans="16:22">
      <c r="P183" t="s">
        <v>42</v>
      </c>
      <c r="Q183">
        <v>0</v>
      </c>
      <c r="R183">
        <v>0</v>
      </c>
      <c r="S183">
        <v>1</v>
      </c>
      <c r="T183">
        <f>VLOOKUP(P183,[1]Sheet1!$B$453:$G$2751,6,0)</f>
        <v>10034</v>
      </c>
      <c r="U183">
        <f t="shared" si="9"/>
        <v>1</v>
      </c>
      <c r="V183">
        <f t="shared" si="10"/>
        <v>10034</v>
      </c>
    </row>
    <row r="184" spans="16:22">
      <c r="P184" t="s">
        <v>42</v>
      </c>
      <c r="Q184">
        <v>1</v>
      </c>
      <c r="R184">
        <v>10034</v>
      </c>
      <c r="S184">
        <v>0</v>
      </c>
      <c r="T184">
        <f>VLOOKUP(P184,[1]Sheet1!$B$453:$G$2751,6,0)</f>
        <v>10034</v>
      </c>
      <c r="U184">
        <f t="shared" si="9"/>
        <v>0</v>
      </c>
      <c r="V184">
        <f t="shared" si="10"/>
        <v>0</v>
      </c>
    </row>
    <row r="185" spans="16:22">
      <c r="P185" t="s">
        <v>42</v>
      </c>
      <c r="Q185">
        <v>0</v>
      </c>
      <c r="R185">
        <v>0</v>
      </c>
      <c r="S185">
        <v>0</v>
      </c>
      <c r="T185">
        <f>VLOOKUP(P185,[1]Sheet1!$B$453:$G$2751,6,0)</f>
        <v>10034</v>
      </c>
      <c r="U185">
        <f t="shared" si="9"/>
        <v>0</v>
      </c>
      <c r="V185">
        <f t="shared" si="10"/>
        <v>0</v>
      </c>
    </row>
    <row r="186" spans="16:22">
      <c r="P186" t="s">
        <v>42</v>
      </c>
      <c r="Q186">
        <v>1</v>
      </c>
      <c r="R186">
        <v>10034</v>
      </c>
      <c r="S186">
        <v>1</v>
      </c>
      <c r="T186">
        <f>VLOOKUP(P186,[1]Sheet1!$B$453:$G$2751,6,0)</f>
        <v>10034</v>
      </c>
      <c r="U186">
        <f t="shared" si="9"/>
        <v>1</v>
      </c>
      <c r="V186">
        <f t="shared" si="10"/>
        <v>10034</v>
      </c>
    </row>
    <row r="187" spans="16:22">
      <c r="P187" t="s">
        <v>42</v>
      </c>
      <c r="Q187">
        <v>0</v>
      </c>
      <c r="R187">
        <v>0</v>
      </c>
      <c r="S187">
        <v>0</v>
      </c>
      <c r="T187">
        <f>VLOOKUP(P187,[1]Sheet1!$B$453:$G$2751,6,0)</f>
        <v>10034</v>
      </c>
      <c r="U187">
        <f t="shared" si="9"/>
        <v>0</v>
      </c>
      <c r="V187">
        <f t="shared" si="10"/>
        <v>0</v>
      </c>
    </row>
    <row r="188" spans="16:22">
      <c r="P188" t="s">
        <v>42</v>
      </c>
      <c r="Q188">
        <v>1</v>
      </c>
      <c r="R188">
        <v>10034</v>
      </c>
      <c r="S188">
        <v>1</v>
      </c>
      <c r="T188">
        <f>VLOOKUP(P188,[1]Sheet1!$B$453:$G$2751,6,0)</f>
        <v>10034</v>
      </c>
      <c r="U188">
        <f t="shared" si="9"/>
        <v>1</v>
      </c>
      <c r="V188">
        <f t="shared" si="10"/>
        <v>10034</v>
      </c>
    </row>
    <row r="189" spans="16:22">
      <c r="P189" t="s">
        <v>42</v>
      </c>
      <c r="Q189">
        <v>0</v>
      </c>
      <c r="R189">
        <v>0</v>
      </c>
      <c r="S189">
        <v>0</v>
      </c>
      <c r="T189">
        <f>VLOOKUP(P189,[1]Sheet1!$B$453:$G$2751,6,0)</f>
        <v>10034</v>
      </c>
      <c r="U189">
        <f t="shared" si="9"/>
        <v>0</v>
      </c>
      <c r="V189">
        <f t="shared" si="10"/>
        <v>0</v>
      </c>
    </row>
    <row r="190" spans="16:22">
      <c r="P190" t="s">
        <v>42</v>
      </c>
      <c r="Q190">
        <v>1</v>
      </c>
      <c r="R190">
        <v>10034</v>
      </c>
      <c r="S190">
        <v>1</v>
      </c>
      <c r="T190">
        <f>VLOOKUP(P190,[1]Sheet1!$B$453:$G$2751,6,0)</f>
        <v>10034</v>
      </c>
      <c r="U190">
        <f t="shared" si="9"/>
        <v>1</v>
      </c>
      <c r="V190">
        <f t="shared" si="10"/>
        <v>10034</v>
      </c>
    </row>
    <row r="191" spans="16:22">
      <c r="P191" t="s">
        <v>42</v>
      </c>
      <c r="Q191">
        <v>0</v>
      </c>
      <c r="R191">
        <v>0</v>
      </c>
      <c r="S191">
        <v>0</v>
      </c>
      <c r="T191">
        <f>VLOOKUP(P191,[1]Sheet1!$B$453:$G$2751,6,0)</f>
        <v>10034</v>
      </c>
      <c r="U191">
        <f t="shared" si="9"/>
        <v>0</v>
      </c>
      <c r="V191">
        <f t="shared" si="10"/>
        <v>0</v>
      </c>
    </row>
    <row r="192" spans="16:22">
      <c r="P192" t="s">
        <v>42</v>
      </c>
      <c r="Q192">
        <v>1</v>
      </c>
      <c r="R192">
        <v>10034</v>
      </c>
      <c r="S192">
        <v>1</v>
      </c>
      <c r="T192">
        <f>VLOOKUP(P192,[1]Sheet1!$B$453:$G$2751,6,0)</f>
        <v>10034</v>
      </c>
      <c r="U192">
        <f t="shared" si="9"/>
        <v>1</v>
      </c>
      <c r="V192">
        <f t="shared" si="10"/>
        <v>10034</v>
      </c>
    </row>
    <row r="193" spans="16:22">
      <c r="P193" t="s">
        <v>42</v>
      </c>
      <c r="Q193">
        <v>0</v>
      </c>
      <c r="R193">
        <v>0</v>
      </c>
      <c r="S193">
        <v>0</v>
      </c>
      <c r="T193">
        <f>VLOOKUP(P193,[1]Sheet1!$B$453:$G$2751,6,0)</f>
        <v>10034</v>
      </c>
      <c r="U193">
        <f t="shared" si="9"/>
        <v>0</v>
      </c>
      <c r="V193">
        <f t="shared" si="10"/>
        <v>0</v>
      </c>
    </row>
    <row r="194" spans="16:22">
      <c r="P194" t="s">
        <v>42</v>
      </c>
      <c r="Q194">
        <v>1</v>
      </c>
      <c r="R194">
        <v>10034</v>
      </c>
      <c r="S194">
        <v>1</v>
      </c>
      <c r="T194">
        <f>VLOOKUP(P194,[1]Sheet1!$B$453:$G$2751,6,0)</f>
        <v>10034</v>
      </c>
      <c r="U194">
        <f t="shared" si="9"/>
        <v>1</v>
      </c>
      <c r="V194">
        <f t="shared" si="10"/>
        <v>10034</v>
      </c>
    </row>
    <row r="195" spans="16:22">
      <c r="P195" t="s">
        <v>42</v>
      </c>
      <c r="Q195">
        <v>0</v>
      </c>
      <c r="R195">
        <v>0</v>
      </c>
      <c r="S195">
        <v>0</v>
      </c>
      <c r="T195">
        <f>VLOOKUP(P195,[1]Sheet1!$B$453:$G$2751,6,0)</f>
        <v>10034</v>
      </c>
      <c r="U195">
        <f t="shared" si="9"/>
        <v>0</v>
      </c>
      <c r="V195">
        <f t="shared" si="10"/>
        <v>0</v>
      </c>
    </row>
    <row r="196" spans="16:22">
      <c r="P196" t="s">
        <v>42</v>
      </c>
      <c r="Q196">
        <v>1</v>
      </c>
      <c r="R196">
        <v>10034</v>
      </c>
      <c r="S196">
        <v>1</v>
      </c>
      <c r="T196">
        <f>VLOOKUP(P196,[1]Sheet1!$B$453:$G$2751,6,0)</f>
        <v>10034</v>
      </c>
      <c r="U196">
        <f t="shared" si="9"/>
        <v>1</v>
      </c>
      <c r="V196">
        <f t="shared" si="10"/>
        <v>10034</v>
      </c>
    </row>
    <row r="197" spans="16:22">
      <c r="P197" t="s">
        <v>42</v>
      </c>
      <c r="Q197">
        <v>0</v>
      </c>
      <c r="R197">
        <v>0</v>
      </c>
      <c r="S197">
        <v>1</v>
      </c>
      <c r="T197">
        <f>VLOOKUP(P197,[1]Sheet1!$B$453:$G$2751,6,0)</f>
        <v>10034</v>
      </c>
      <c r="U197">
        <f t="shared" ref="U197:U260" si="11">IF(S197=0,0,1)</f>
        <v>1</v>
      </c>
      <c r="V197">
        <f t="shared" ref="V197:V260" si="12">IF(S197=0,0,T197)</f>
        <v>10034</v>
      </c>
    </row>
    <row r="198" spans="16:22">
      <c r="P198" t="s">
        <v>42</v>
      </c>
      <c r="Q198">
        <v>1</v>
      </c>
      <c r="R198">
        <v>10034</v>
      </c>
      <c r="S198">
        <v>1</v>
      </c>
      <c r="T198">
        <f>VLOOKUP(P198,[1]Sheet1!$B$453:$G$2751,6,0)</f>
        <v>10034</v>
      </c>
      <c r="U198">
        <f t="shared" si="11"/>
        <v>1</v>
      </c>
      <c r="V198">
        <f t="shared" si="12"/>
        <v>10034</v>
      </c>
    </row>
    <row r="199" spans="16:22">
      <c r="P199" t="s">
        <v>42</v>
      </c>
      <c r="Q199">
        <v>0</v>
      </c>
      <c r="R199">
        <v>0</v>
      </c>
      <c r="S199">
        <v>1</v>
      </c>
      <c r="T199">
        <f>VLOOKUP(P199,[1]Sheet1!$B$453:$G$2751,6,0)</f>
        <v>10034</v>
      </c>
      <c r="U199">
        <f t="shared" si="11"/>
        <v>1</v>
      </c>
      <c r="V199">
        <f t="shared" si="12"/>
        <v>10034</v>
      </c>
    </row>
    <row r="200" spans="16:22">
      <c r="P200" t="s">
        <v>42</v>
      </c>
      <c r="Q200">
        <v>1</v>
      </c>
      <c r="R200">
        <v>10034</v>
      </c>
      <c r="S200">
        <v>1</v>
      </c>
      <c r="T200">
        <f>VLOOKUP(P200,[1]Sheet1!$B$453:$G$2751,6,0)</f>
        <v>10034</v>
      </c>
      <c r="U200">
        <f t="shared" si="11"/>
        <v>1</v>
      </c>
      <c r="V200">
        <f t="shared" si="12"/>
        <v>10034</v>
      </c>
    </row>
    <row r="201" spans="16:22">
      <c r="P201" t="s">
        <v>42</v>
      </c>
      <c r="Q201">
        <v>0</v>
      </c>
      <c r="R201">
        <v>0</v>
      </c>
      <c r="S201">
        <v>1</v>
      </c>
      <c r="T201">
        <f>VLOOKUP(P201,[1]Sheet1!$B$453:$G$2751,6,0)</f>
        <v>10034</v>
      </c>
      <c r="U201">
        <f t="shared" si="11"/>
        <v>1</v>
      </c>
      <c r="V201">
        <f t="shared" si="12"/>
        <v>10034</v>
      </c>
    </row>
    <row r="202" spans="16:22">
      <c r="P202" t="s">
        <v>42</v>
      </c>
      <c r="Q202">
        <v>1</v>
      </c>
      <c r="R202">
        <v>10034</v>
      </c>
      <c r="S202">
        <v>1</v>
      </c>
      <c r="T202">
        <f>VLOOKUP(P202,[1]Sheet1!$B$453:$G$2751,6,0)</f>
        <v>10034</v>
      </c>
      <c r="U202">
        <f t="shared" si="11"/>
        <v>1</v>
      </c>
      <c r="V202">
        <f t="shared" si="12"/>
        <v>10034</v>
      </c>
    </row>
    <row r="203" spans="16:22">
      <c r="P203" t="s">
        <v>42</v>
      </c>
      <c r="Q203">
        <v>0</v>
      </c>
      <c r="R203">
        <v>0</v>
      </c>
      <c r="S203">
        <v>1</v>
      </c>
      <c r="T203">
        <f>VLOOKUP(P203,[1]Sheet1!$B$453:$G$2751,6,0)</f>
        <v>10034</v>
      </c>
      <c r="U203">
        <f t="shared" si="11"/>
        <v>1</v>
      </c>
      <c r="V203">
        <f t="shared" si="12"/>
        <v>10034</v>
      </c>
    </row>
    <row r="204" spans="16:22">
      <c r="P204" t="s">
        <v>42</v>
      </c>
      <c r="Q204">
        <v>1</v>
      </c>
      <c r="R204">
        <v>10034</v>
      </c>
      <c r="S204">
        <v>1</v>
      </c>
      <c r="T204">
        <f>VLOOKUP(P204,[1]Sheet1!$B$453:$G$2751,6,0)</f>
        <v>10034</v>
      </c>
      <c r="U204">
        <f t="shared" si="11"/>
        <v>1</v>
      </c>
      <c r="V204">
        <f t="shared" si="12"/>
        <v>10034</v>
      </c>
    </row>
    <row r="205" spans="16:22">
      <c r="P205" t="s">
        <v>42</v>
      </c>
      <c r="Q205">
        <v>0</v>
      </c>
      <c r="R205">
        <v>0</v>
      </c>
      <c r="S205">
        <v>1</v>
      </c>
      <c r="T205">
        <f>VLOOKUP(P205,[1]Sheet1!$B$453:$G$2751,6,0)</f>
        <v>10034</v>
      </c>
      <c r="U205">
        <f t="shared" si="11"/>
        <v>1</v>
      </c>
      <c r="V205">
        <f t="shared" si="12"/>
        <v>10034</v>
      </c>
    </row>
    <row r="206" spans="16:22">
      <c r="P206" t="s">
        <v>42</v>
      </c>
      <c r="Q206">
        <v>1</v>
      </c>
      <c r="R206">
        <v>10034</v>
      </c>
      <c r="S206">
        <v>1</v>
      </c>
      <c r="T206">
        <f>VLOOKUP(P206,[1]Sheet1!$B$453:$G$2751,6,0)</f>
        <v>10034</v>
      </c>
      <c r="U206">
        <f t="shared" si="11"/>
        <v>1</v>
      </c>
      <c r="V206">
        <f t="shared" si="12"/>
        <v>10034</v>
      </c>
    </row>
    <row r="207" spans="16:22">
      <c r="P207" t="s">
        <v>42</v>
      </c>
      <c r="Q207">
        <v>0</v>
      </c>
      <c r="R207">
        <v>0</v>
      </c>
      <c r="S207">
        <v>1</v>
      </c>
      <c r="T207">
        <f>VLOOKUP(P207,[1]Sheet1!$B$453:$G$2751,6,0)</f>
        <v>10034</v>
      </c>
      <c r="U207">
        <f t="shared" si="11"/>
        <v>1</v>
      </c>
      <c r="V207">
        <f t="shared" si="12"/>
        <v>10034</v>
      </c>
    </row>
    <row r="208" spans="16:22">
      <c r="P208" t="s">
        <v>43</v>
      </c>
      <c r="Q208">
        <v>0</v>
      </c>
      <c r="R208">
        <v>0</v>
      </c>
      <c r="S208">
        <v>0</v>
      </c>
      <c r="T208">
        <f>VLOOKUP(P208,[1]Sheet1!$B$453:$G$2751,6,0)</f>
        <v>80042</v>
      </c>
      <c r="U208">
        <f t="shared" si="11"/>
        <v>0</v>
      </c>
      <c r="V208">
        <f t="shared" si="12"/>
        <v>0</v>
      </c>
    </row>
    <row r="209" spans="16:22">
      <c r="P209" t="s">
        <v>43</v>
      </c>
      <c r="Q209">
        <v>0</v>
      </c>
      <c r="R209">
        <v>0</v>
      </c>
      <c r="S209">
        <v>0</v>
      </c>
      <c r="T209">
        <f>VLOOKUP(P209,[1]Sheet1!$B$453:$G$2751,6,0)</f>
        <v>80042</v>
      </c>
      <c r="U209">
        <f t="shared" si="11"/>
        <v>0</v>
      </c>
      <c r="V209">
        <f t="shared" si="12"/>
        <v>0</v>
      </c>
    </row>
    <row r="210" spans="16:22">
      <c r="P210" t="s">
        <v>43</v>
      </c>
      <c r="Q210">
        <v>0</v>
      </c>
      <c r="R210">
        <v>0</v>
      </c>
      <c r="S210">
        <v>0</v>
      </c>
      <c r="T210">
        <f>VLOOKUP(P210,[1]Sheet1!$B$453:$G$2751,6,0)</f>
        <v>80042</v>
      </c>
      <c r="U210">
        <f t="shared" si="11"/>
        <v>0</v>
      </c>
      <c r="V210">
        <f t="shared" si="12"/>
        <v>0</v>
      </c>
    </row>
    <row r="211" spans="16:22">
      <c r="P211" t="s">
        <v>43</v>
      </c>
      <c r="Q211">
        <v>1</v>
      </c>
      <c r="R211">
        <v>10045</v>
      </c>
      <c r="S211">
        <v>0</v>
      </c>
      <c r="T211">
        <f>VLOOKUP(P211,[1]Sheet1!$B$453:$G$2751,6,0)</f>
        <v>80042</v>
      </c>
      <c r="U211">
        <f t="shared" si="11"/>
        <v>0</v>
      </c>
      <c r="V211">
        <f t="shared" si="12"/>
        <v>0</v>
      </c>
    </row>
    <row r="212" spans="16:22">
      <c r="P212" t="s">
        <v>43</v>
      </c>
      <c r="Q212">
        <v>0</v>
      </c>
      <c r="R212">
        <v>0</v>
      </c>
      <c r="S212">
        <v>0</v>
      </c>
      <c r="T212">
        <f>VLOOKUP(P212,[1]Sheet1!$B$453:$G$2751,6,0)</f>
        <v>80042</v>
      </c>
      <c r="U212">
        <f t="shared" si="11"/>
        <v>0</v>
      </c>
      <c r="V212">
        <f t="shared" si="12"/>
        <v>0</v>
      </c>
    </row>
    <row r="213" spans="16:22">
      <c r="P213" t="s">
        <v>43</v>
      </c>
      <c r="Q213">
        <v>0</v>
      </c>
      <c r="R213">
        <v>0</v>
      </c>
      <c r="S213">
        <v>0</v>
      </c>
      <c r="T213">
        <f>VLOOKUP(P213,[1]Sheet1!$B$453:$G$2751,6,0)</f>
        <v>80042</v>
      </c>
      <c r="U213">
        <f t="shared" si="11"/>
        <v>0</v>
      </c>
      <c r="V213">
        <f t="shared" si="12"/>
        <v>0</v>
      </c>
    </row>
    <row r="214" spans="16:22">
      <c r="P214" t="s">
        <v>43</v>
      </c>
      <c r="Q214">
        <v>1</v>
      </c>
      <c r="R214">
        <v>10045</v>
      </c>
      <c r="S214">
        <v>0</v>
      </c>
      <c r="T214">
        <f>VLOOKUP(P214,[1]Sheet1!$B$453:$G$2751,6,0)</f>
        <v>80042</v>
      </c>
      <c r="U214">
        <f t="shared" si="11"/>
        <v>0</v>
      </c>
      <c r="V214">
        <f t="shared" si="12"/>
        <v>0</v>
      </c>
    </row>
    <row r="215" spans="16:22">
      <c r="P215" t="s">
        <v>43</v>
      </c>
      <c r="Q215">
        <v>0</v>
      </c>
      <c r="R215">
        <v>0</v>
      </c>
      <c r="S215">
        <v>0</v>
      </c>
      <c r="T215">
        <f>VLOOKUP(P215,[1]Sheet1!$B$453:$G$2751,6,0)</f>
        <v>80042</v>
      </c>
      <c r="U215">
        <f t="shared" si="11"/>
        <v>0</v>
      </c>
      <c r="V215">
        <f t="shared" si="12"/>
        <v>0</v>
      </c>
    </row>
    <row r="216" spans="16:22">
      <c r="P216" t="s">
        <v>43</v>
      </c>
      <c r="Q216">
        <v>0</v>
      </c>
      <c r="R216">
        <v>0</v>
      </c>
      <c r="S216">
        <v>0</v>
      </c>
      <c r="T216">
        <f>VLOOKUP(P216,[1]Sheet1!$B$453:$G$2751,6,0)</f>
        <v>80042</v>
      </c>
      <c r="U216">
        <f t="shared" si="11"/>
        <v>0</v>
      </c>
      <c r="V216">
        <f t="shared" si="12"/>
        <v>0</v>
      </c>
    </row>
    <row r="217" spans="16:22">
      <c r="P217" t="s">
        <v>43</v>
      </c>
      <c r="Q217">
        <v>1</v>
      </c>
      <c r="R217">
        <v>10045</v>
      </c>
      <c r="S217">
        <v>1</v>
      </c>
      <c r="T217">
        <f>VLOOKUP(P217,[1]Sheet1!$B$453:$G$2751,6,0)</f>
        <v>80042</v>
      </c>
      <c r="U217">
        <f t="shared" si="11"/>
        <v>1</v>
      </c>
      <c r="V217">
        <f t="shared" si="12"/>
        <v>80042</v>
      </c>
    </row>
    <row r="218" spans="16:22">
      <c r="P218" t="s">
        <v>43</v>
      </c>
      <c r="Q218">
        <v>0</v>
      </c>
      <c r="R218">
        <v>0</v>
      </c>
      <c r="S218">
        <v>0</v>
      </c>
      <c r="T218">
        <f>VLOOKUP(P218,[1]Sheet1!$B$453:$G$2751,6,0)</f>
        <v>80042</v>
      </c>
      <c r="U218">
        <f t="shared" si="11"/>
        <v>0</v>
      </c>
      <c r="V218">
        <f t="shared" si="12"/>
        <v>0</v>
      </c>
    </row>
    <row r="219" spans="16:22">
      <c r="P219" t="s">
        <v>43</v>
      </c>
      <c r="Q219">
        <v>0</v>
      </c>
      <c r="R219">
        <v>0</v>
      </c>
      <c r="S219">
        <v>0</v>
      </c>
      <c r="T219">
        <f>VLOOKUP(P219,[1]Sheet1!$B$453:$G$2751,6,0)</f>
        <v>80042</v>
      </c>
      <c r="U219">
        <f t="shared" si="11"/>
        <v>0</v>
      </c>
      <c r="V219">
        <f t="shared" si="12"/>
        <v>0</v>
      </c>
    </row>
    <row r="220" spans="16:22">
      <c r="P220" t="s">
        <v>43</v>
      </c>
      <c r="Q220">
        <v>1</v>
      </c>
      <c r="R220">
        <v>10045</v>
      </c>
      <c r="S220">
        <v>0</v>
      </c>
      <c r="T220">
        <f>VLOOKUP(P220,[1]Sheet1!$B$453:$G$2751,6,0)</f>
        <v>80042</v>
      </c>
      <c r="U220">
        <f t="shared" si="11"/>
        <v>0</v>
      </c>
      <c r="V220">
        <f t="shared" si="12"/>
        <v>0</v>
      </c>
    </row>
    <row r="221" spans="16:22">
      <c r="P221" t="s">
        <v>43</v>
      </c>
      <c r="Q221">
        <v>0</v>
      </c>
      <c r="R221">
        <v>0</v>
      </c>
      <c r="S221">
        <v>0</v>
      </c>
      <c r="T221">
        <f>VLOOKUP(P221,[1]Sheet1!$B$453:$G$2751,6,0)</f>
        <v>80042</v>
      </c>
      <c r="U221">
        <f t="shared" si="11"/>
        <v>0</v>
      </c>
      <c r="V221">
        <f t="shared" si="12"/>
        <v>0</v>
      </c>
    </row>
    <row r="222" spans="16:22">
      <c r="P222" t="s">
        <v>43</v>
      </c>
      <c r="Q222">
        <v>0</v>
      </c>
      <c r="R222">
        <v>0</v>
      </c>
      <c r="S222">
        <v>1</v>
      </c>
      <c r="T222">
        <f>VLOOKUP(P222,[1]Sheet1!$B$453:$G$2751,6,0)</f>
        <v>80042</v>
      </c>
      <c r="U222">
        <f t="shared" si="11"/>
        <v>1</v>
      </c>
      <c r="V222">
        <f t="shared" si="12"/>
        <v>80042</v>
      </c>
    </row>
    <row r="223" spans="16:22">
      <c r="P223" t="s">
        <v>43</v>
      </c>
      <c r="Q223">
        <v>1</v>
      </c>
      <c r="R223">
        <v>10045</v>
      </c>
      <c r="S223">
        <v>0</v>
      </c>
      <c r="T223">
        <f>VLOOKUP(P223,[1]Sheet1!$B$453:$G$2751,6,0)</f>
        <v>80042</v>
      </c>
      <c r="U223">
        <f t="shared" si="11"/>
        <v>0</v>
      </c>
      <c r="V223">
        <f t="shared" si="12"/>
        <v>0</v>
      </c>
    </row>
    <row r="224" spans="16:22">
      <c r="P224" t="s">
        <v>43</v>
      </c>
      <c r="Q224">
        <v>0</v>
      </c>
      <c r="R224">
        <v>0</v>
      </c>
      <c r="S224">
        <v>0</v>
      </c>
      <c r="T224">
        <f>VLOOKUP(P224,[1]Sheet1!$B$453:$G$2751,6,0)</f>
        <v>80042</v>
      </c>
      <c r="U224">
        <f t="shared" si="11"/>
        <v>0</v>
      </c>
      <c r="V224">
        <f t="shared" si="12"/>
        <v>0</v>
      </c>
    </row>
    <row r="225" spans="16:22">
      <c r="P225" t="s">
        <v>43</v>
      </c>
      <c r="Q225">
        <v>1</v>
      </c>
      <c r="R225">
        <v>10045</v>
      </c>
      <c r="S225">
        <v>0</v>
      </c>
      <c r="T225">
        <f>VLOOKUP(P225,[1]Sheet1!$B$453:$G$2751,6,0)</f>
        <v>80042</v>
      </c>
      <c r="U225">
        <f t="shared" si="11"/>
        <v>0</v>
      </c>
      <c r="V225">
        <f t="shared" si="12"/>
        <v>0</v>
      </c>
    </row>
    <row r="226" spans="16:22">
      <c r="P226" t="s">
        <v>43</v>
      </c>
      <c r="Q226">
        <v>0</v>
      </c>
      <c r="R226">
        <v>0</v>
      </c>
      <c r="S226">
        <v>0</v>
      </c>
      <c r="T226">
        <f>VLOOKUP(P226,[1]Sheet1!$B$453:$G$2751,6,0)</f>
        <v>80042</v>
      </c>
      <c r="U226">
        <f t="shared" si="11"/>
        <v>0</v>
      </c>
      <c r="V226">
        <f t="shared" si="12"/>
        <v>0</v>
      </c>
    </row>
    <row r="227" spans="16:22">
      <c r="P227" t="s">
        <v>43</v>
      </c>
      <c r="Q227">
        <v>1</v>
      </c>
      <c r="R227">
        <v>10045</v>
      </c>
      <c r="S227">
        <v>1</v>
      </c>
      <c r="T227">
        <f>VLOOKUP(P227,[1]Sheet1!$B$453:$G$2751,6,0)</f>
        <v>80042</v>
      </c>
      <c r="U227">
        <f t="shared" si="11"/>
        <v>1</v>
      </c>
      <c r="V227">
        <f t="shared" si="12"/>
        <v>80042</v>
      </c>
    </row>
    <row r="228" spans="16:22">
      <c r="P228" t="s">
        <v>43</v>
      </c>
      <c r="Q228">
        <v>0</v>
      </c>
      <c r="R228">
        <v>0</v>
      </c>
      <c r="S228">
        <v>0</v>
      </c>
      <c r="T228">
        <f>VLOOKUP(P228,[1]Sheet1!$B$453:$G$2751,6,0)</f>
        <v>80042</v>
      </c>
      <c r="U228">
        <f t="shared" si="11"/>
        <v>0</v>
      </c>
      <c r="V228">
        <f t="shared" si="12"/>
        <v>0</v>
      </c>
    </row>
    <row r="229" spans="16:22">
      <c r="P229" t="s">
        <v>43</v>
      </c>
      <c r="Q229">
        <v>1</v>
      </c>
      <c r="R229">
        <v>10045</v>
      </c>
      <c r="S229">
        <v>0</v>
      </c>
      <c r="T229">
        <f>VLOOKUP(P229,[1]Sheet1!$B$453:$G$2751,6,0)</f>
        <v>80042</v>
      </c>
      <c r="U229">
        <f t="shared" si="11"/>
        <v>0</v>
      </c>
      <c r="V229">
        <f t="shared" si="12"/>
        <v>0</v>
      </c>
    </row>
    <row r="230" spans="16:22">
      <c r="P230" t="s">
        <v>43</v>
      </c>
      <c r="Q230">
        <v>0</v>
      </c>
      <c r="R230">
        <v>0</v>
      </c>
      <c r="S230">
        <v>0</v>
      </c>
      <c r="T230">
        <f>VLOOKUP(P230,[1]Sheet1!$B$453:$G$2751,6,0)</f>
        <v>80042</v>
      </c>
      <c r="U230">
        <f t="shared" si="11"/>
        <v>0</v>
      </c>
      <c r="V230">
        <f t="shared" si="12"/>
        <v>0</v>
      </c>
    </row>
    <row r="231" spans="16:22">
      <c r="P231" t="s">
        <v>43</v>
      </c>
      <c r="Q231">
        <v>1</v>
      </c>
      <c r="R231">
        <v>10045</v>
      </c>
      <c r="S231">
        <v>1</v>
      </c>
      <c r="T231">
        <f>VLOOKUP(P231,[1]Sheet1!$B$453:$G$2751,6,0)</f>
        <v>80042</v>
      </c>
      <c r="U231">
        <f t="shared" si="11"/>
        <v>1</v>
      </c>
      <c r="V231">
        <f t="shared" si="12"/>
        <v>80042</v>
      </c>
    </row>
    <row r="232" spans="16:22">
      <c r="P232" t="s">
        <v>43</v>
      </c>
      <c r="Q232">
        <v>0</v>
      </c>
      <c r="R232">
        <v>0</v>
      </c>
      <c r="S232">
        <v>0</v>
      </c>
      <c r="T232">
        <f>VLOOKUP(P232,[1]Sheet1!$B$453:$G$2751,6,0)</f>
        <v>80042</v>
      </c>
      <c r="U232">
        <f t="shared" si="11"/>
        <v>0</v>
      </c>
      <c r="V232">
        <f t="shared" si="12"/>
        <v>0</v>
      </c>
    </row>
    <row r="233" spans="16:22">
      <c r="P233" t="s">
        <v>43</v>
      </c>
      <c r="Q233">
        <v>1</v>
      </c>
      <c r="R233">
        <v>10045</v>
      </c>
      <c r="S233">
        <v>0</v>
      </c>
      <c r="T233">
        <f>VLOOKUP(P233,[1]Sheet1!$B$453:$G$2751,6,0)</f>
        <v>80042</v>
      </c>
      <c r="U233">
        <f t="shared" si="11"/>
        <v>0</v>
      </c>
      <c r="V233">
        <f t="shared" si="12"/>
        <v>0</v>
      </c>
    </row>
    <row r="234" spans="16:22">
      <c r="P234" t="s">
        <v>43</v>
      </c>
      <c r="Q234">
        <v>0</v>
      </c>
      <c r="R234">
        <v>0</v>
      </c>
      <c r="S234">
        <v>1</v>
      </c>
      <c r="T234">
        <f>VLOOKUP(P234,[1]Sheet1!$B$453:$G$2751,6,0)</f>
        <v>80042</v>
      </c>
      <c r="U234">
        <f t="shared" si="11"/>
        <v>1</v>
      </c>
      <c r="V234">
        <f t="shared" si="12"/>
        <v>80042</v>
      </c>
    </row>
    <row r="235" spans="16:22">
      <c r="P235" t="s">
        <v>43</v>
      </c>
      <c r="Q235">
        <v>1</v>
      </c>
      <c r="R235">
        <v>10045</v>
      </c>
      <c r="S235">
        <v>0</v>
      </c>
      <c r="T235">
        <f>VLOOKUP(P235,[1]Sheet1!$B$453:$G$2751,6,0)</f>
        <v>80042</v>
      </c>
      <c r="U235">
        <f t="shared" si="11"/>
        <v>0</v>
      </c>
      <c r="V235">
        <f t="shared" si="12"/>
        <v>0</v>
      </c>
    </row>
    <row r="236" spans="16:22">
      <c r="P236" t="s">
        <v>43</v>
      </c>
      <c r="Q236">
        <v>0</v>
      </c>
      <c r="R236">
        <v>0</v>
      </c>
      <c r="S236">
        <v>0</v>
      </c>
      <c r="T236">
        <f>VLOOKUP(P236,[1]Sheet1!$B$453:$G$2751,6,0)</f>
        <v>80042</v>
      </c>
      <c r="U236">
        <f t="shared" si="11"/>
        <v>0</v>
      </c>
      <c r="V236">
        <f t="shared" si="12"/>
        <v>0</v>
      </c>
    </row>
    <row r="237" spans="16:22">
      <c r="P237" t="s">
        <v>43</v>
      </c>
      <c r="Q237">
        <v>1</v>
      </c>
      <c r="R237">
        <v>10045</v>
      </c>
      <c r="S237">
        <v>1</v>
      </c>
      <c r="T237">
        <f>VLOOKUP(P237,[1]Sheet1!$B$453:$G$2751,6,0)</f>
        <v>80042</v>
      </c>
      <c r="U237">
        <f t="shared" si="11"/>
        <v>1</v>
      </c>
      <c r="V237">
        <f t="shared" si="12"/>
        <v>80042</v>
      </c>
    </row>
    <row r="238" spans="16:22">
      <c r="P238" t="s">
        <v>43</v>
      </c>
      <c r="Q238">
        <v>0</v>
      </c>
      <c r="R238">
        <v>0</v>
      </c>
      <c r="S238">
        <v>0</v>
      </c>
      <c r="T238">
        <f>VLOOKUP(P238,[1]Sheet1!$B$453:$G$2751,6,0)</f>
        <v>80042</v>
      </c>
      <c r="U238">
        <f t="shared" si="11"/>
        <v>0</v>
      </c>
      <c r="V238">
        <f t="shared" si="12"/>
        <v>0</v>
      </c>
    </row>
    <row r="239" spans="16:22">
      <c r="P239" t="s">
        <v>43</v>
      </c>
      <c r="Q239">
        <v>1</v>
      </c>
      <c r="R239">
        <v>10045</v>
      </c>
      <c r="S239">
        <v>1</v>
      </c>
      <c r="T239">
        <f>VLOOKUP(P239,[1]Sheet1!$B$453:$G$2751,6,0)</f>
        <v>80042</v>
      </c>
      <c r="U239">
        <f t="shared" si="11"/>
        <v>1</v>
      </c>
      <c r="V239">
        <f t="shared" si="12"/>
        <v>80042</v>
      </c>
    </row>
    <row r="240" spans="16:22">
      <c r="P240" t="s">
        <v>43</v>
      </c>
      <c r="Q240">
        <v>0</v>
      </c>
      <c r="R240">
        <v>0</v>
      </c>
      <c r="S240">
        <v>0</v>
      </c>
      <c r="T240">
        <f>VLOOKUP(P240,[1]Sheet1!$B$453:$G$2751,6,0)</f>
        <v>80042</v>
      </c>
      <c r="U240">
        <f t="shared" si="11"/>
        <v>0</v>
      </c>
      <c r="V240">
        <f t="shared" si="12"/>
        <v>0</v>
      </c>
    </row>
    <row r="241" spans="16:22">
      <c r="P241" t="s">
        <v>43</v>
      </c>
      <c r="Q241">
        <v>1</v>
      </c>
      <c r="R241">
        <v>10045</v>
      </c>
      <c r="S241">
        <v>1</v>
      </c>
      <c r="T241">
        <f>VLOOKUP(P241,[1]Sheet1!$B$453:$G$2751,6,0)</f>
        <v>80042</v>
      </c>
      <c r="U241">
        <f t="shared" si="11"/>
        <v>1</v>
      </c>
      <c r="V241">
        <f t="shared" si="12"/>
        <v>80042</v>
      </c>
    </row>
    <row r="242" spans="16:22">
      <c r="P242" t="s">
        <v>43</v>
      </c>
      <c r="Q242">
        <v>0</v>
      </c>
      <c r="R242">
        <v>0</v>
      </c>
      <c r="S242">
        <v>0</v>
      </c>
      <c r="T242">
        <f>VLOOKUP(P242,[1]Sheet1!$B$453:$G$2751,6,0)</f>
        <v>80042</v>
      </c>
      <c r="U242">
        <f t="shared" si="11"/>
        <v>0</v>
      </c>
      <c r="V242">
        <f t="shared" si="12"/>
        <v>0</v>
      </c>
    </row>
    <row r="243" spans="16:22">
      <c r="P243" t="s">
        <v>43</v>
      </c>
      <c r="Q243">
        <v>1</v>
      </c>
      <c r="R243">
        <v>10045</v>
      </c>
      <c r="S243">
        <v>1</v>
      </c>
      <c r="T243">
        <f>VLOOKUP(P243,[1]Sheet1!$B$453:$G$2751,6,0)</f>
        <v>80042</v>
      </c>
      <c r="U243">
        <f t="shared" si="11"/>
        <v>1</v>
      </c>
      <c r="V243">
        <f t="shared" si="12"/>
        <v>80042</v>
      </c>
    </row>
    <row r="244" spans="16:22">
      <c r="P244" t="s">
        <v>43</v>
      </c>
      <c r="Q244">
        <v>0</v>
      </c>
      <c r="R244">
        <v>0</v>
      </c>
      <c r="S244">
        <v>0</v>
      </c>
      <c r="T244">
        <f>VLOOKUP(P244,[1]Sheet1!$B$453:$G$2751,6,0)</f>
        <v>80042</v>
      </c>
      <c r="U244">
        <f t="shared" si="11"/>
        <v>0</v>
      </c>
      <c r="V244">
        <f t="shared" si="12"/>
        <v>0</v>
      </c>
    </row>
    <row r="245" spans="16:22">
      <c r="P245" t="s">
        <v>43</v>
      </c>
      <c r="Q245">
        <v>1</v>
      </c>
      <c r="R245">
        <v>10045</v>
      </c>
      <c r="S245">
        <v>1</v>
      </c>
      <c r="T245">
        <f>VLOOKUP(P245,[1]Sheet1!$B$453:$G$2751,6,0)</f>
        <v>80042</v>
      </c>
      <c r="U245">
        <f t="shared" si="11"/>
        <v>1</v>
      </c>
      <c r="V245">
        <f t="shared" si="12"/>
        <v>80042</v>
      </c>
    </row>
    <row r="246" spans="16:22">
      <c r="P246" t="s">
        <v>43</v>
      </c>
      <c r="Q246">
        <v>0</v>
      </c>
      <c r="R246">
        <v>0</v>
      </c>
      <c r="S246">
        <v>0</v>
      </c>
      <c r="T246">
        <f>VLOOKUP(P246,[1]Sheet1!$B$453:$G$2751,6,0)</f>
        <v>80042</v>
      </c>
      <c r="U246">
        <f t="shared" si="11"/>
        <v>0</v>
      </c>
      <c r="V246">
        <f t="shared" si="12"/>
        <v>0</v>
      </c>
    </row>
    <row r="247" spans="16:22">
      <c r="P247" t="s">
        <v>43</v>
      </c>
      <c r="Q247">
        <v>1</v>
      </c>
      <c r="R247">
        <v>10045</v>
      </c>
      <c r="S247">
        <v>1</v>
      </c>
      <c r="T247">
        <f>VLOOKUP(P247,[1]Sheet1!$B$453:$G$2751,6,0)</f>
        <v>80042</v>
      </c>
      <c r="U247">
        <f t="shared" si="11"/>
        <v>1</v>
      </c>
      <c r="V247">
        <f t="shared" si="12"/>
        <v>80042</v>
      </c>
    </row>
    <row r="248" spans="16:22">
      <c r="P248" t="s">
        <v>43</v>
      </c>
      <c r="Q248">
        <v>0</v>
      </c>
      <c r="R248">
        <v>0</v>
      </c>
      <c r="S248">
        <v>1</v>
      </c>
      <c r="T248">
        <f>VLOOKUP(P248,[1]Sheet1!$B$453:$G$2751,6,0)</f>
        <v>80042</v>
      </c>
      <c r="U248">
        <f t="shared" si="11"/>
        <v>1</v>
      </c>
      <c r="V248">
        <f t="shared" si="12"/>
        <v>80042</v>
      </c>
    </row>
    <row r="249" spans="16:22">
      <c r="P249" t="s">
        <v>43</v>
      </c>
      <c r="Q249">
        <v>1</v>
      </c>
      <c r="R249">
        <v>10045</v>
      </c>
      <c r="S249">
        <v>1</v>
      </c>
      <c r="T249">
        <f>VLOOKUP(P249,[1]Sheet1!$B$453:$G$2751,6,0)</f>
        <v>80042</v>
      </c>
      <c r="U249">
        <f t="shared" si="11"/>
        <v>1</v>
      </c>
      <c r="V249">
        <f t="shared" si="12"/>
        <v>80042</v>
      </c>
    </row>
    <row r="250" spans="16:22">
      <c r="P250" t="s">
        <v>43</v>
      </c>
      <c r="Q250">
        <v>0</v>
      </c>
      <c r="R250">
        <v>0</v>
      </c>
      <c r="S250">
        <v>1</v>
      </c>
      <c r="T250">
        <f>VLOOKUP(P250,[1]Sheet1!$B$453:$G$2751,6,0)</f>
        <v>80042</v>
      </c>
      <c r="U250">
        <f t="shared" si="11"/>
        <v>1</v>
      </c>
      <c r="V250">
        <f t="shared" si="12"/>
        <v>80042</v>
      </c>
    </row>
    <row r="251" spans="16:22">
      <c r="P251" t="s">
        <v>43</v>
      </c>
      <c r="Q251">
        <v>1</v>
      </c>
      <c r="R251">
        <v>10045</v>
      </c>
      <c r="S251">
        <v>1</v>
      </c>
      <c r="T251">
        <f>VLOOKUP(P251,[1]Sheet1!$B$453:$G$2751,6,0)</f>
        <v>80042</v>
      </c>
      <c r="U251">
        <f t="shared" si="11"/>
        <v>1</v>
      </c>
      <c r="V251">
        <f t="shared" si="12"/>
        <v>80042</v>
      </c>
    </row>
    <row r="252" spans="16:22">
      <c r="P252" t="s">
        <v>43</v>
      </c>
      <c r="Q252">
        <v>0</v>
      </c>
      <c r="R252">
        <v>0</v>
      </c>
      <c r="S252">
        <v>1</v>
      </c>
      <c r="T252">
        <f>VLOOKUP(P252,[1]Sheet1!$B$453:$G$2751,6,0)</f>
        <v>80042</v>
      </c>
      <c r="U252">
        <f t="shared" si="11"/>
        <v>1</v>
      </c>
      <c r="V252">
        <f t="shared" si="12"/>
        <v>80042</v>
      </c>
    </row>
    <row r="253" spans="16:22">
      <c r="P253" t="s">
        <v>43</v>
      </c>
      <c r="Q253">
        <v>1</v>
      </c>
      <c r="R253">
        <v>10045</v>
      </c>
      <c r="S253">
        <v>1</v>
      </c>
      <c r="T253">
        <f>VLOOKUP(P253,[1]Sheet1!$B$453:$G$2751,6,0)</f>
        <v>80042</v>
      </c>
      <c r="U253">
        <f t="shared" si="11"/>
        <v>1</v>
      </c>
      <c r="V253">
        <f t="shared" si="12"/>
        <v>80042</v>
      </c>
    </row>
    <row r="254" spans="16:22">
      <c r="P254" t="s">
        <v>43</v>
      </c>
      <c r="Q254">
        <v>0</v>
      </c>
      <c r="R254">
        <v>0</v>
      </c>
      <c r="S254">
        <v>1</v>
      </c>
      <c r="T254">
        <f>VLOOKUP(P254,[1]Sheet1!$B$453:$G$2751,6,0)</f>
        <v>80042</v>
      </c>
      <c r="U254">
        <f t="shared" si="11"/>
        <v>1</v>
      </c>
      <c r="V254">
        <f t="shared" si="12"/>
        <v>80042</v>
      </c>
    </row>
    <row r="255" spans="16:22">
      <c r="P255" t="s">
        <v>43</v>
      </c>
      <c r="Q255">
        <v>1</v>
      </c>
      <c r="R255">
        <v>10045</v>
      </c>
      <c r="S255">
        <v>1</v>
      </c>
      <c r="T255">
        <f>VLOOKUP(P255,[1]Sheet1!$B$453:$G$2751,6,0)</f>
        <v>80042</v>
      </c>
      <c r="U255">
        <f t="shared" si="11"/>
        <v>1</v>
      </c>
      <c r="V255">
        <f t="shared" si="12"/>
        <v>80042</v>
      </c>
    </row>
    <row r="256" spans="16:22">
      <c r="P256" t="s">
        <v>43</v>
      </c>
      <c r="Q256">
        <v>0</v>
      </c>
      <c r="R256">
        <v>0</v>
      </c>
      <c r="S256">
        <v>1</v>
      </c>
      <c r="T256">
        <f>VLOOKUP(P256,[1]Sheet1!$B$453:$G$2751,6,0)</f>
        <v>80042</v>
      </c>
      <c r="U256">
        <f t="shared" si="11"/>
        <v>1</v>
      </c>
      <c r="V256">
        <f t="shared" si="12"/>
        <v>80042</v>
      </c>
    </row>
    <row r="257" spans="16:22">
      <c r="P257" t="s">
        <v>43</v>
      </c>
      <c r="Q257">
        <v>1</v>
      </c>
      <c r="R257">
        <v>10045</v>
      </c>
      <c r="S257">
        <v>1</v>
      </c>
      <c r="T257">
        <f>VLOOKUP(P257,[1]Sheet1!$B$453:$G$2751,6,0)</f>
        <v>80042</v>
      </c>
      <c r="U257">
        <f t="shared" si="11"/>
        <v>1</v>
      </c>
      <c r="V257">
        <f t="shared" si="12"/>
        <v>80042</v>
      </c>
    </row>
    <row r="258" spans="16:22">
      <c r="P258" t="s">
        <v>43</v>
      </c>
      <c r="Q258">
        <v>0</v>
      </c>
      <c r="R258">
        <v>0</v>
      </c>
      <c r="S258">
        <v>1</v>
      </c>
      <c r="T258">
        <f>VLOOKUP(P258,[1]Sheet1!$B$453:$G$2751,6,0)</f>
        <v>80042</v>
      </c>
      <c r="U258">
        <f t="shared" si="11"/>
        <v>1</v>
      </c>
      <c r="V258">
        <f t="shared" si="12"/>
        <v>80042</v>
      </c>
    </row>
    <row r="259" spans="16:22">
      <c r="P259" t="s">
        <v>44</v>
      </c>
      <c r="Q259">
        <v>0</v>
      </c>
      <c r="R259">
        <v>0</v>
      </c>
      <c r="S259">
        <v>0</v>
      </c>
      <c r="T259">
        <f>VLOOKUP(P259,[1]Sheet1!$B$453:$G$2751,6,0)</f>
        <v>10056</v>
      </c>
      <c r="U259">
        <f t="shared" si="11"/>
        <v>0</v>
      </c>
      <c r="V259">
        <f t="shared" si="12"/>
        <v>0</v>
      </c>
    </row>
    <row r="260" spans="16:22">
      <c r="P260" t="s">
        <v>44</v>
      </c>
      <c r="Q260">
        <v>0</v>
      </c>
      <c r="R260">
        <v>0</v>
      </c>
      <c r="S260">
        <v>0</v>
      </c>
      <c r="T260">
        <f>VLOOKUP(P260,[1]Sheet1!$B$453:$G$2751,6,0)</f>
        <v>10056</v>
      </c>
      <c r="U260">
        <f t="shared" si="11"/>
        <v>0</v>
      </c>
      <c r="V260">
        <f t="shared" si="12"/>
        <v>0</v>
      </c>
    </row>
    <row r="261" spans="16:22">
      <c r="P261" t="s">
        <v>44</v>
      </c>
      <c r="Q261">
        <v>0</v>
      </c>
      <c r="R261">
        <v>0</v>
      </c>
      <c r="S261">
        <v>0</v>
      </c>
      <c r="T261">
        <f>VLOOKUP(P261,[1]Sheet1!$B$453:$G$2751,6,0)</f>
        <v>10056</v>
      </c>
      <c r="U261">
        <f t="shared" ref="U261:U324" si="13">IF(S261=0,0,1)</f>
        <v>0</v>
      </c>
      <c r="V261">
        <f t="shared" ref="V261:V324" si="14">IF(S261=0,0,T261)</f>
        <v>0</v>
      </c>
    </row>
    <row r="262" spans="16:22">
      <c r="P262" t="s">
        <v>44</v>
      </c>
      <c r="Q262">
        <v>1</v>
      </c>
      <c r="R262">
        <v>10056</v>
      </c>
      <c r="S262">
        <v>0</v>
      </c>
      <c r="T262">
        <f>VLOOKUP(P262,[1]Sheet1!$B$453:$G$2751,6,0)</f>
        <v>10056</v>
      </c>
      <c r="U262">
        <f t="shared" si="13"/>
        <v>0</v>
      </c>
      <c r="V262">
        <f t="shared" si="14"/>
        <v>0</v>
      </c>
    </row>
    <row r="263" spans="16:22">
      <c r="P263" t="s">
        <v>44</v>
      </c>
      <c r="Q263">
        <v>0</v>
      </c>
      <c r="R263">
        <v>0</v>
      </c>
      <c r="S263">
        <v>0</v>
      </c>
      <c r="T263">
        <f>VLOOKUP(P263,[1]Sheet1!$B$453:$G$2751,6,0)</f>
        <v>10056</v>
      </c>
      <c r="U263">
        <f t="shared" si="13"/>
        <v>0</v>
      </c>
      <c r="V263">
        <f t="shared" si="14"/>
        <v>0</v>
      </c>
    </row>
    <row r="264" spans="16:22">
      <c r="P264" t="s">
        <v>44</v>
      </c>
      <c r="Q264">
        <v>0</v>
      </c>
      <c r="R264">
        <v>0</v>
      </c>
      <c r="S264">
        <v>0</v>
      </c>
      <c r="T264">
        <f>VLOOKUP(P264,[1]Sheet1!$B$453:$G$2751,6,0)</f>
        <v>10056</v>
      </c>
      <c r="U264">
        <f t="shared" si="13"/>
        <v>0</v>
      </c>
      <c r="V264">
        <f t="shared" si="14"/>
        <v>0</v>
      </c>
    </row>
    <row r="265" spans="16:22">
      <c r="P265" t="s">
        <v>44</v>
      </c>
      <c r="Q265">
        <v>1</v>
      </c>
      <c r="R265">
        <v>10056</v>
      </c>
      <c r="S265">
        <v>0</v>
      </c>
      <c r="T265">
        <f>VLOOKUP(P265,[1]Sheet1!$B$453:$G$2751,6,0)</f>
        <v>10056</v>
      </c>
      <c r="U265">
        <f t="shared" si="13"/>
        <v>0</v>
      </c>
      <c r="V265">
        <f t="shared" si="14"/>
        <v>0</v>
      </c>
    </row>
    <row r="266" spans="16:22">
      <c r="P266" t="s">
        <v>44</v>
      </c>
      <c r="Q266">
        <v>0</v>
      </c>
      <c r="R266">
        <v>0</v>
      </c>
      <c r="S266">
        <v>0</v>
      </c>
      <c r="T266">
        <f>VLOOKUP(P266,[1]Sheet1!$B$453:$G$2751,6,0)</f>
        <v>10056</v>
      </c>
      <c r="U266">
        <f t="shared" si="13"/>
        <v>0</v>
      </c>
      <c r="V266">
        <f t="shared" si="14"/>
        <v>0</v>
      </c>
    </row>
    <row r="267" spans="16:22">
      <c r="P267" t="s">
        <v>44</v>
      </c>
      <c r="Q267">
        <v>0</v>
      </c>
      <c r="R267">
        <v>0</v>
      </c>
      <c r="S267">
        <v>0</v>
      </c>
      <c r="T267">
        <f>VLOOKUP(P267,[1]Sheet1!$B$453:$G$2751,6,0)</f>
        <v>10056</v>
      </c>
      <c r="U267">
        <f t="shared" si="13"/>
        <v>0</v>
      </c>
      <c r="V267">
        <f t="shared" si="14"/>
        <v>0</v>
      </c>
    </row>
    <row r="268" spans="16:22">
      <c r="P268" t="s">
        <v>44</v>
      </c>
      <c r="Q268">
        <v>1</v>
      </c>
      <c r="R268">
        <v>10056</v>
      </c>
      <c r="S268">
        <v>1</v>
      </c>
      <c r="T268">
        <f>VLOOKUP(P268,[1]Sheet1!$B$453:$G$2751,6,0)</f>
        <v>10056</v>
      </c>
      <c r="U268">
        <f t="shared" si="13"/>
        <v>1</v>
      </c>
      <c r="V268">
        <f t="shared" si="14"/>
        <v>10056</v>
      </c>
    </row>
    <row r="269" spans="16:22">
      <c r="P269" t="s">
        <v>44</v>
      </c>
      <c r="Q269">
        <v>0</v>
      </c>
      <c r="R269">
        <v>0</v>
      </c>
      <c r="S269">
        <v>0</v>
      </c>
      <c r="T269">
        <f>VLOOKUP(P269,[1]Sheet1!$B$453:$G$2751,6,0)</f>
        <v>10056</v>
      </c>
      <c r="U269">
        <f t="shared" si="13"/>
        <v>0</v>
      </c>
      <c r="V269">
        <f t="shared" si="14"/>
        <v>0</v>
      </c>
    </row>
    <row r="270" spans="16:22">
      <c r="P270" t="s">
        <v>44</v>
      </c>
      <c r="Q270">
        <v>0</v>
      </c>
      <c r="R270">
        <v>0</v>
      </c>
      <c r="S270">
        <v>0</v>
      </c>
      <c r="T270">
        <f>VLOOKUP(P270,[1]Sheet1!$B$453:$G$2751,6,0)</f>
        <v>10056</v>
      </c>
      <c r="U270">
        <f t="shared" si="13"/>
        <v>0</v>
      </c>
      <c r="V270">
        <f t="shared" si="14"/>
        <v>0</v>
      </c>
    </row>
    <row r="271" spans="16:22">
      <c r="P271" t="s">
        <v>44</v>
      </c>
      <c r="Q271">
        <v>1</v>
      </c>
      <c r="R271">
        <v>10056</v>
      </c>
      <c r="S271">
        <v>0</v>
      </c>
      <c r="T271">
        <f>VLOOKUP(P271,[1]Sheet1!$B$453:$G$2751,6,0)</f>
        <v>10056</v>
      </c>
      <c r="U271">
        <f t="shared" si="13"/>
        <v>0</v>
      </c>
      <c r="V271">
        <f t="shared" si="14"/>
        <v>0</v>
      </c>
    </row>
    <row r="272" spans="16:22">
      <c r="P272" t="s">
        <v>44</v>
      </c>
      <c r="Q272">
        <v>0</v>
      </c>
      <c r="R272">
        <v>0</v>
      </c>
      <c r="S272">
        <v>0</v>
      </c>
      <c r="T272">
        <f>VLOOKUP(P272,[1]Sheet1!$B$453:$G$2751,6,0)</f>
        <v>10056</v>
      </c>
      <c r="U272">
        <f t="shared" si="13"/>
        <v>0</v>
      </c>
      <c r="V272">
        <f t="shared" si="14"/>
        <v>0</v>
      </c>
    </row>
    <row r="273" spans="16:22">
      <c r="P273" t="s">
        <v>44</v>
      </c>
      <c r="Q273">
        <v>0</v>
      </c>
      <c r="R273">
        <v>0</v>
      </c>
      <c r="S273">
        <v>1</v>
      </c>
      <c r="T273">
        <f>VLOOKUP(P273,[1]Sheet1!$B$453:$G$2751,6,0)</f>
        <v>10056</v>
      </c>
      <c r="U273">
        <f t="shared" si="13"/>
        <v>1</v>
      </c>
      <c r="V273">
        <f t="shared" si="14"/>
        <v>10056</v>
      </c>
    </row>
    <row r="274" spans="16:22">
      <c r="P274" t="s">
        <v>44</v>
      </c>
      <c r="Q274">
        <v>1</v>
      </c>
      <c r="R274">
        <v>10056</v>
      </c>
      <c r="S274">
        <v>0</v>
      </c>
      <c r="T274">
        <f>VLOOKUP(P274,[1]Sheet1!$B$453:$G$2751,6,0)</f>
        <v>10056</v>
      </c>
      <c r="U274">
        <f t="shared" si="13"/>
        <v>0</v>
      </c>
      <c r="V274">
        <f t="shared" si="14"/>
        <v>0</v>
      </c>
    </row>
    <row r="275" spans="16:22">
      <c r="P275" t="s">
        <v>44</v>
      </c>
      <c r="Q275">
        <v>0</v>
      </c>
      <c r="R275">
        <v>0</v>
      </c>
      <c r="S275">
        <v>0</v>
      </c>
      <c r="T275">
        <f>VLOOKUP(P275,[1]Sheet1!$B$453:$G$2751,6,0)</f>
        <v>10056</v>
      </c>
      <c r="U275">
        <f t="shared" si="13"/>
        <v>0</v>
      </c>
      <c r="V275">
        <f t="shared" si="14"/>
        <v>0</v>
      </c>
    </row>
    <row r="276" spans="16:22">
      <c r="P276" t="s">
        <v>44</v>
      </c>
      <c r="Q276">
        <v>1</v>
      </c>
      <c r="R276">
        <v>10056</v>
      </c>
      <c r="S276">
        <v>0</v>
      </c>
      <c r="T276">
        <f>VLOOKUP(P276,[1]Sheet1!$B$453:$G$2751,6,0)</f>
        <v>10056</v>
      </c>
      <c r="U276">
        <f t="shared" si="13"/>
        <v>0</v>
      </c>
      <c r="V276">
        <f t="shared" si="14"/>
        <v>0</v>
      </c>
    </row>
    <row r="277" spans="16:22">
      <c r="P277" t="s">
        <v>44</v>
      </c>
      <c r="Q277">
        <v>0</v>
      </c>
      <c r="R277">
        <v>0</v>
      </c>
      <c r="S277">
        <v>0</v>
      </c>
      <c r="T277">
        <f>VLOOKUP(P277,[1]Sheet1!$B$453:$G$2751,6,0)</f>
        <v>10056</v>
      </c>
      <c r="U277">
        <f t="shared" si="13"/>
        <v>0</v>
      </c>
      <c r="V277">
        <f t="shared" si="14"/>
        <v>0</v>
      </c>
    </row>
    <row r="278" spans="16:22">
      <c r="P278" t="s">
        <v>44</v>
      </c>
      <c r="Q278">
        <v>1</v>
      </c>
      <c r="R278">
        <v>10056</v>
      </c>
      <c r="S278">
        <v>1</v>
      </c>
      <c r="T278">
        <f>VLOOKUP(P278,[1]Sheet1!$B$453:$G$2751,6,0)</f>
        <v>10056</v>
      </c>
      <c r="U278">
        <f t="shared" si="13"/>
        <v>1</v>
      </c>
      <c r="V278">
        <f t="shared" si="14"/>
        <v>10056</v>
      </c>
    </row>
    <row r="279" spans="16:22">
      <c r="P279" t="s">
        <v>44</v>
      </c>
      <c r="Q279">
        <v>0</v>
      </c>
      <c r="R279">
        <v>0</v>
      </c>
      <c r="S279">
        <v>0</v>
      </c>
      <c r="T279">
        <f>VLOOKUP(P279,[1]Sheet1!$B$453:$G$2751,6,0)</f>
        <v>10056</v>
      </c>
      <c r="U279">
        <f t="shared" si="13"/>
        <v>0</v>
      </c>
      <c r="V279">
        <f t="shared" si="14"/>
        <v>0</v>
      </c>
    </row>
    <row r="280" spans="16:22">
      <c r="P280" t="s">
        <v>44</v>
      </c>
      <c r="Q280">
        <v>1</v>
      </c>
      <c r="R280">
        <v>10056</v>
      </c>
      <c r="S280">
        <v>0</v>
      </c>
      <c r="T280">
        <f>VLOOKUP(P280,[1]Sheet1!$B$453:$G$2751,6,0)</f>
        <v>10056</v>
      </c>
      <c r="U280">
        <f t="shared" si="13"/>
        <v>0</v>
      </c>
      <c r="V280">
        <f t="shared" si="14"/>
        <v>0</v>
      </c>
    </row>
    <row r="281" spans="16:22">
      <c r="P281" t="s">
        <v>44</v>
      </c>
      <c r="Q281">
        <v>0</v>
      </c>
      <c r="R281">
        <v>0</v>
      </c>
      <c r="S281">
        <v>0</v>
      </c>
      <c r="T281">
        <f>VLOOKUP(P281,[1]Sheet1!$B$453:$G$2751,6,0)</f>
        <v>10056</v>
      </c>
      <c r="U281">
        <f t="shared" si="13"/>
        <v>0</v>
      </c>
      <c r="V281">
        <f t="shared" si="14"/>
        <v>0</v>
      </c>
    </row>
    <row r="282" spans="16:22">
      <c r="P282" t="s">
        <v>44</v>
      </c>
      <c r="Q282">
        <v>1</v>
      </c>
      <c r="R282">
        <v>10056</v>
      </c>
      <c r="S282">
        <v>1</v>
      </c>
      <c r="T282">
        <f>VLOOKUP(P282,[1]Sheet1!$B$453:$G$2751,6,0)</f>
        <v>10056</v>
      </c>
      <c r="U282">
        <f t="shared" si="13"/>
        <v>1</v>
      </c>
      <c r="V282">
        <f t="shared" si="14"/>
        <v>10056</v>
      </c>
    </row>
    <row r="283" spans="16:22">
      <c r="P283" t="s">
        <v>44</v>
      </c>
      <c r="Q283">
        <v>0</v>
      </c>
      <c r="R283">
        <v>0</v>
      </c>
      <c r="S283">
        <v>0</v>
      </c>
      <c r="T283">
        <f>VLOOKUP(P283,[1]Sheet1!$B$453:$G$2751,6,0)</f>
        <v>10056</v>
      </c>
      <c r="U283">
        <f t="shared" si="13"/>
        <v>0</v>
      </c>
      <c r="V283">
        <f t="shared" si="14"/>
        <v>0</v>
      </c>
    </row>
    <row r="284" spans="16:22">
      <c r="P284" t="s">
        <v>44</v>
      </c>
      <c r="Q284">
        <v>1</v>
      </c>
      <c r="R284">
        <v>10056</v>
      </c>
      <c r="S284">
        <v>0</v>
      </c>
      <c r="T284">
        <f>VLOOKUP(P284,[1]Sheet1!$B$453:$G$2751,6,0)</f>
        <v>10056</v>
      </c>
      <c r="U284">
        <f t="shared" si="13"/>
        <v>0</v>
      </c>
      <c r="V284">
        <f t="shared" si="14"/>
        <v>0</v>
      </c>
    </row>
    <row r="285" spans="16:22">
      <c r="P285" t="s">
        <v>44</v>
      </c>
      <c r="Q285">
        <v>0</v>
      </c>
      <c r="R285">
        <v>0</v>
      </c>
      <c r="S285">
        <v>1</v>
      </c>
      <c r="T285">
        <f>VLOOKUP(P285,[1]Sheet1!$B$453:$G$2751,6,0)</f>
        <v>10056</v>
      </c>
      <c r="U285">
        <f t="shared" si="13"/>
        <v>1</v>
      </c>
      <c r="V285">
        <f t="shared" si="14"/>
        <v>10056</v>
      </c>
    </row>
    <row r="286" spans="16:22">
      <c r="P286" t="s">
        <v>44</v>
      </c>
      <c r="Q286">
        <v>1</v>
      </c>
      <c r="R286">
        <v>10056</v>
      </c>
      <c r="S286">
        <v>0</v>
      </c>
      <c r="T286">
        <f>VLOOKUP(P286,[1]Sheet1!$B$453:$G$2751,6,0)</f>
        <v>10056</v>
      </c>
      <c r="U286">
        <f t="shared" si="13"/>
        <v>0</v>
      </c>
      <c r="V286">
        <f t="shared" si="14"/>
        <v>0</v>
      </c>
    </row>
    <row r="287" spans="16:22">
      <c r="P287" t="s">
        <v>44</v>
      </c>
      <c r="Q287">
        <v>0</v>
      </c>
      <c r="R287">
        <v>0</v>
      </c>
      <c r="S287">
        <v>0</v>
      </c>
      <c r="T287">
        <f>VLOOKUP(P287,[1]Sheet1!$B$453:$G$2751,6,0)</f>
        <v>10056</v>
      </c>
      <c r="U287">
        <f t="shared" si="13"/>
        <v>0</v>
      </c>
      <c r="V287">
        <f t="shared" si="14"/>
        <v>0</v>
      </c>
    </row>
    <row r="288" spans="16:22">
      <c r="P288" t="s">
        <v>44</v>
      </c>
      <c r="Q288">
        <v>1</v>
      </c>
      <c r="R288">
        <v>10056</v>
      </c>
      <c r="S288">
        <v>1</v>
      </c>
      <c r="T288">
        <f>VLOOKUP(P288,[1]Sheet1!$B$453:$G$2751,6,0)</f>
        <v>10056</v>
      </c>
      <c r="U288">
        <f t="shared" si="13"/>
        <v>1</v>
      </c>
      <c r="V288">
        <f t="shared" si="14"/>
        <v>10056</v>
      </c>
    </row>
    <row r="289" spans="16:22">
      <c r="P289" t="s">
        <v>44</v>
      </c>
      <c r="Q289">
        <v>0</v>
      </c>
      <c r="R289">
        <v>0</v>
      </c>
      <c r="S289">
        <v>0</v>
      </c>
      <c r="T289">
        <f>VLOOKUP(P289,[1]Sheet1!$B$453:$G$2751,6,0)</f>
        <v>10056</v>
      </c>
      <c r="U289">
        <f t="shared" si="13"/>
        <v>0</v>
      </c>
      <c r="V289">
        <f t="shared" si="14"/>
        <v>0</v>
      </c>
    </row>
    <row r="290" spans="16:22">
      <c r="P290" t="s">
        <v>44</v>
      </c>
      <c r="Q290">
        <v>1</v>
      </c>
      <c r="R290">
        <v>10056</v>
      </c>
      <c r="S290">
        <v>1</v>
      </c>
      <c r="T290">
        <f>VLOOKUP(P290,[1]Sheet1!$B$453:$G$2751,6,0)</f>
        <v>10056</v>
      </c>
      <c r="U290">
        <f t="shared" si="13"/>
        <v>1</v>
      </c>
      <c r="V290">
        <f t="shared" si="14"/>
        <v>10056</v>
      </c>
    </row>
    <row r="291" spans="16:22">
      <c r="P291" t="s">
        <v>44</v>
      </c>
      <c r="Q291">
        <v>0</v>
      </c>
      <c r="R291">
        <v>0</v>
      </c>
      <c r="S291">
        <v>0</v>
      </c>
      <c r="T291">
        <f>VLOOKUP(P291,[1]Sheet1!$B$453:$G$2751,6,0)</f>
        <v>10056</v>
      </c>
      <c r="U291">
        <f t="shared" si="13"/>
        <v>0</v>
      </c>
      <c r="V291">
        <f t="shared" si="14"/>
        <v>0</v>
      </c>
    </row>
    <row r="292" spans="16:22">
      <c r="P292" t="s">
        <v>44</v>
      </c>
      <c r="Q292">
        <v>1</v>
      </c>
      <c r="R292">
        <v>10056</v>
      </c>
      <c r="S292">
        <v>1</v>
      </c>
      <c r="T292">
        <f>VLOOKUP(P292,[1]Sheet1!$B$453:$G$2751,6,0)</f>
        <v>10056</v>
      </c>
      <c r="U292">
        <f t="shared" si="13"/>
        <v>1</v>
      </c>
      <c r="V292">
        <f t="shared" si="14"/>
        <v>10056</v>
      </c>
    </row>
    <row r="293" spans="16:22">
      <c r="P293" t="s">
        <v>44</v>
      </c>
      <c r="Q293">
        <v>0</v>
      </c>
      <c r="R293">
        <v>0</v>
      </c>
      <c r="S293">
        <v>0</v>
      </c>
      <c r="T293">
        <f>VLOOKUP(P293,[1]Sheet1!$B$453:$G$2751,6,0)</f>
        <v>10056</v>
      </c>
      <c r="U293">
        <f t="shared" si="13"/>
        <v>0</v>
      </c>
      <c r="V293">
        <f t="shared" si="14"/>
        <v>0</v>
      </c>
    </row>
    <row r="294" spans="16:22">
      <c r="P294" t="s">
        <v>44</v>
      </c>
      <c r="Q294">
        <v>1</v>
      </c>
      <c r="R294">
        <v>10056</v>
      </c>
      <c r="S294">
        <v>1</v>
      </c>
      <c r="T294">
        <f>VLOOKUP(P294,[1]Sheet1!$B$453:$G$2751,6,0)</f>
        <v>10056</v>
      </c>
      <c r="U294">
        <f t="shared" si="13"/>
        <v>1</v>
      </c>
      <c r="V294">
        <f t="shared" si="14"/>
        <v>10056</v>
      </c>
    </row>
    <row r="295" spans="16:22">
      <c r="P295" t="s">
        <v>44</v>
      </c>
      <c r="Q295">
        <v>0</v>
      </c>
      <c r="R295">
        <v>0</v>
      </c>
      <c r="S295">
        <v>0</v>
      </c>
      <c r="T295">
        <f>VLOOKUP(P295,[1]Sheet1!$B$453:$G$2751,6,0)</f>
        <v>10056</v>
      </c>
      <c r="U295">
        <f t="shared" si="13"/>
        <v>0</v>
      </c>
      <c r="V295">
        <f t="shared" si="14"/>
        <v>0</v>
      </c>
    </row>
    <row r="296" spans="16:22">
      <c r="P296" t="s">
        <v>44</v>
      </c>
      <c r="Q296">
        <v>1</v>
      </c>
      <c r="R296">
        <v>10056</v>
      </c>
      <c r="S296">
        <v>1</v>
      </c>
      <c r="T296">
        <f>VLOOKUP(P296,[1]Sheet1!$B$453:$G$2751,6,0)</f>
        <v>10056</v>
      </c>
      <c r="U296">
        <f t="shared" si="13"/>
        <v>1</v>
      </c>
      <c r="V296">
        <f t="shared" si="14"/>
        <v>10056</v>
      </c>
    </row>
    <row r="297" spans="16:22">
      <c r="P297" t="s">
        <v>44</v>
      </c>
      <c r="Q297">
        <v>0</v>
      </c>
      <c r="R297">
        <v>0</v>
      </c>
      <c r="S297">
        <v>0</v>
      </c>
      <c r="T297">
        <f>VLOOKUP(P297,[1]Sheet1!$B$453:$G$2751,6,0)</f>
        <v>10056</v>
      </c>
      <c r="U297">
        <f t="shared" si="13"/>
        <v>0</v>
      </c>
      <c r="V297">
        <f t="shared" si="14"/>
        <v>0</v>
      </c>
    </row>
    <row r="298" spans="16:22">
      <c r="P298" t="s">
        <v>44</v>
      </c>
      <c r="Q298">
        <v>1</v>
      </c>
      <c r="R298">
        <v>10056</v>
      </c>
      <c r="S298">
        <v>1</v>
      </c>
      <c r="T298">
        <f>VLOOKUP(P298,[1]Sheet1!$B$453:$G$2751,6,0)</f>
        <v>10056</v>
      </c>
      <c r="U298">
        <f t="shared" si="13"/>
        <v>1</v>
      </c>
      <c r="V298">
        <f t="shared" si="14"/>
        <v>10056</v>
      </c>
    </row>
    <row r="299" spans="16:22">
      <c r="P299" t="s">
        <v>44</v>
      </c>
      <c r="Q299">
        <v>0</v>
      </c>
      <c r="R299">
        <v>0</v>
      </c>
      <c r="S299">
        <v>1</v>
      </c>
      <c r="T299">
        <f>VLOOKUP(P299,[1]Sheet1!$B$453:$G$2751,6,0)</f>
        <v>10056</v>
      </c>
      <c r="U299">
        <f t="shared" si="13"/>
        <v>1</v>
      </c>
      <c r="V299">
        <f t="shared" si="14"/>
        <v>10056</v>
      </c>
    </row>
    <row r="300" spans="16:22">
      <c r="P300" t="s">
        <v>44</v>
      </c>
      <c r="Q300">
        <v>1</v>
      </c>
      <c r="R300">
        <v>10056</v>
      </c>
      <c r="S300">
        <v>1</v>
      </c>
      <c r="T300">
        <f>VLOOKUP(P300,[1]Sheet1!$B$453:$G$2751,6,0)</f>
        <v>10056</v>
      </c>
      <c r="U300">
        <f t="shared" si="13"/>
        <v>1</v>
      </c>
      <c r="V300">
        <f t="shared" si="14"/>
        <v>10056</v>
      </c>
    </row>
    <row r="301" spans="16:22">
      <c r="P301" t="s">
        <v>44</v>
      </c>
      <c r="Q301">
        <v>0</v>
      </c>
      <c r="R301">
        <v>0</v>
      </c>
      <c r="S301">
        <v>1</v>
      </c>
      <c r="T301">
        <f>VLOOKUP(P301,[1]Sheet1!$B$453:$G$2751,6,0)</f>
        <v>10056</v>
      </c>
      <c r="U301">
        <f t="shared" si="13"/>
        <v>1</v>
      </c>
      <c r="V301">
        <f t="shared" si="14"/>
        <v>10056</v>
      </c>
    </row>
    <row r="302" spans="16:22">
      <c r="P302" t="s">
        <v>44</v>
      </c>
      <c r="Q302">
        <v>1</v>
      </c>
      <c r="R302">
        <v>10056</v>
      </c>
      <c r="S302">
        <v>1</v>
      </c>
      <c r="T302">
        <f>VLOOKUP(P302,[1]Sheet1!$B$453:$G$2751,6,0)</f>
        <v>10056</v>
      </c>
      <c r="U302">
        <f t="shared" si="13"/>
        <v>1</v>
      </c>
      <c r="V302">
        <f t="shared" si="14"/>
        <v>10056</v>
      </c>
    </row>
    <row r="303" spans="16:22">
      <c r="P303" t="s">
        <v>44</v>
      </c>
      <c r="Q303">
        <v>0</v>
      </c>
      <c r="R303">
        <v>0</v>
      </c>
      <c r="S303">
        <v>1</v>
      </c>
      <c r="T303">
        <f>VLOOKUP(P303,[1]Sheet1!$B$453:$G$2751,6,0)</f>
        <v>10056</v>
      </c>
      <c r="U303">
        <f t="shared" si="13"/>
        <v>1</v>
      </c>
      <c r="V303">
        <f t="shared" si="14"/>
        <v>10056</v>
      </c>
    </row>
    <row r="304" spans="16:22">
      <c r="P304" t="s">
        <v>44</v>
      </c>
      <c r="Q304">
        <v>1</v>
      </c>
      <c r="R304">
        <v>10056</v>
      </c>
      <c r="S304">
        <v>1</v>
      </c>
      <c r="T304">
        <f>VLOOKUP(P304,[1]Sheet1!$B$453:$G$2751,6,0)</f>
        <v>10056</v>
      </c>
      <c r="U304">
        <f t="shared" si="13"/>
        <v>1</v>
      </c>
      <c r="V304">
        <f t="shared" si="14"/>
        <v>10056</v>
      </c>
    </row>
    <row r="305" spans="16:22">
      <c r="P305" t="s">
        <v>44</v>
      </c>
      <c r="Q305">
        <v>0</v>
      </c>
      <c r="R305">
        <v>0</v>
      </c>
      <c r="S305">
        <v>1</v>
      </c>
      <c r="T305">
        <f>VLOOKUP(P305,[1]Sheet1!$B$453:$G$2751,6,0)</f>
        <v>10056</v>
      </c>
      <c r="U305">
        <f t="shared" si="13"/>
        <v>1</v>
      </c>
      <c r="V305">
        <f t="shared" si="14"/>
        <v>10056</v>
      </c>
    </row>
    <row r="306" spans="16:22">
      <c r="P306" t="s">
        <v>44</v>
      </c>
      <c r="Q306">
        <v>1</v>
      </c>
      <c r="R306">
        <v>10056</v>
      </c>
      <c r="S306">
        <v>1</v>
      </c>
      <c r="T306">
        <f>VLOOKUP(P306,[1]Sheet1!$B$453:$G$2751,6,0)</f>
        <v>10056</v>
      </c>
      <c r="U306">
        <f t="shared" si="13"/>
        <v>1</v>
      </c>
      <c r="V306">
        <f t="shared" si="14"/>
        <v>10056</v>
      </c>
    </row>
    <row r="307" spans="16:22">
      <c r="P307" t="s">
        <v>44</v>
      </c>
      <c r="Q307">
        <v>0</v>
      </c>
      <c r="R307">
        <v>0</v>
      </c>
      <c r="S307">
        <v>1</v>
      </c>
      <c r="T307">
        <f>VLOOKUP(P307,[1]Sheet1!$B$453:$G$2751,6,0)</f>
        <v>10056</v>
      </c>
      <c r="U307">
        <f t="shared" si="13"/>
        <v>1</v>
      </c>
      <c r="V307">
        <f t="shared" si="14"/>
        <v>10056</v>
      </c>
    </row>
    <row r="308" spans="16:22">
      <c r="P308" t="s">
        <v>44</v>
      </c>
      <c r="Q308">
        <v>1</v>
      </c>
      <c r="R308">
        <v>10056</v>
      </c>
      <c r="S308">
        <v>1</v>
      </c>
      <c r="T308">
        <f>VLOOKUP(P308,[1]Sheet1!$B$453:$G$2751,6,0)</f>
        <v>10056</v>
      </c>
      <c r="U308">
        <f t="shared" si="13"/>
        <v>1</v>
      </c>
      <c r="V308">
        <f t="shared" si="14"/>
        <v>10056</v>
      </c>
    </row>
    <row r="309" spans="16:22">
      <c r="P309" t="s">
        <v>44</v>
      </c>
      <c r="Q309">
        <v>0</v>
      </c>
      <c r="R309">
        <v>0</v>
      </c>
      <c r="S309">
        <v>1</v>
      </c>
      <c r="T309">
        <f>VLOOKUP(P309,[1]Sheet1!$B$453:$G$2751,6,0)</f>
        <v>10056</v>
      </c>
      <c r="U309">
        <f t="shared" si="13"/>
        <v>1</v>
      </c>
      <c r="V309">
        <f t="shared" si="14"/>
        <v>10056</v>
      </c>
    </row>
    <row r="310" spans="16:22">
      <c r="P310" t="s">
        <v>45</v>
      </c>
      <c r="Q310">
        <v>0</v>
      </c>
      <c r="R310">
        <v>0</v>
      </c>
      <c r="S310">
        <v>0</v>
      </c>
      <c r="T310">
        <f>VLOOKUP(P310,[1]Sheet1!$B$453:$G$2751,6,0)</f>
        <v>10067</v>
      </c>
      <c r="U310">
        <f t="shared" si="13"/>
        <v>0</v>
      </c>
      <c r="V310">
        <f t="shared" si="14"/>
        <v>0</v>
      </c>
    </row>
    <row r="311" spans="16:22">
      <c r="P311" t="s">
        <v>45</v>
      </c>
      <c r="Q311">
        <v>0</v>
      </c>
      <c r="R311">
        <v>0</v>
      </c>
      <c r="S311">
        <v>0</v>
      </c>
      <c r="T311">
        <f>VLOOKUP(P311,[1]Sheet1!$B$453:$G$2751,6,0)</f>
        <v>10067</v>
      </c>
      <c r="U311">
        <f t="shared" si="13"/>
        <v>0</v>
      </c>
      <c r="V311">
        <f t="shared" si="14"/>
        <v>0</v>
      </c>
    </row>
    <row r="312" spans="16:22">
      <c r="P312" t="s">
        <v>45</v>
      </c>
      <c r="Q312">
        <v>0</v>
      </c>
      <c r="R312">
        <v>0</v>
      </c>
      <c r="S312">
        <v>0</v>
      </c>
      <c r="T312">
        <f>VLOOKUP(P312,[1]Sheet1!$B$453:$G$2751,6,0)</f>
        <v>10067</v>
      </c>
      <c r="U312">
        <f t="shared" si="13"/>
        <v>0</v>
      </c>
      <c r="V312">
        <f t="shared" si="14"/>
        <v>0</v>
      </c>
    </row>
    <row r="313" spans="16:22">
      <c r="P313" t="s">
        <v>45</v>
      </c>
      <c r="Q313">
        <v>1</v>
      </c>
      <c r="R313">
        <v>10067</v>
      </c>
      <c r="S313">
        <v>0</v>
      </c>
      <c r="T313">
        <f>VLOOKUP(P313,[1]Sheet1!$B$453:$G$2751,6,0)</f>
        <v>10067</v>
      </c>
      <c r="U313">
        <f t="shared" si="13"/>
        <v>0</v>
      </c>
      <c r="V313">
        <f t="shared" si="14"/>
        <v>0</v>
      </c>
    </row>
    <row r="314" spans="16:22">
      <c r="P314" t="s">
        <v>45</v>
      </c>
      <c r="Q314">
        <v>0</v>
      </c>
      <c r="R314">
        <v>0</v>
      </c>
      <c r="S314">
        <v>0</v>
      </c>
      <c r="T314">
        <f>VLOOKUP(P314,[1]Sheet1!$B$453:$G$2751,6,0)</f>
        <v>10067</v>
      </c>
      <c r="U314">
        <f t="shared" si="13"/>
        <v>0</v>
      </c>
      <c r="V314">
        <f t="shared" si="14"/>
        <v>0</v>
      </c>
    </row>
    <row r="315" spans="16:22">
      <c r="P315" t="s">
        <v>45</v>
      </c>
      <c r="Q315">
        <v>0</v>
      </c>
      <c r="R315">
        <v>0</v>
      </c>
      <c r="S315">
        <v>0</v>
      </c>
      <c r="T315">
        <f>VLOOKUP(P315,[1]Sheet1!$B$453:$G$2751,6,0)</f>
        <v>10067</v>
      </c>
      <c r="U315">
        <f t="shared" si="13"/>
        <v>0</v>
      </c>
      <c r="V315">
        <f t="shared" si="14"/>
        <v>0</v>
      </c>
    </row>
    <row r="316" spans="16:22">
      <c r="P316" t="s">
        <v>45</v>
      </c>
      <c r="Q316">
        <v>1</v>
      </c>
      <c r="R316">
        <v>10067</v>
      </c>
      <c r="S316">
        <v>0</v>
      </c>
      <c r="T316">
        <f>VLOOKUP(P316,[1]Sheet1!$B$453:$G$2751,6,0)</f>
        <v>10067</v>
      </c>
      <c r="U316">
        <f t="shared" si="13"/>
        <v>0</v>
      </c>
      <c r="V316">
        <f t="shared" si="14"/>
        <v>0</v>
      </c>
    </row>
    <row r="317" spans="16:22">
      <c r="P317" t="s">
        <v>45</v>
      </c>
      <c r="Q317">
        <v>0</v>
      </c>
      <c r="R317">
        <v>0</v>
      </c>
      <c r="S317">
        <v>0</v>
      </c>
      <c r="T317">
        <f>VLOOKUP(P317,[1]Sheet1!$B$453:$G$2751,6,0)</f>
        <v>10067</v>
      </c>
      <c r="U317">
        <f t="shared" si="13"/>
        <v>0</v>
      </c>
      <c r="V317">
        <f t="shared" si="14"/>
        <v>0</v>
      </c>
    </row>
    <row r="318" spans="16:22">
      <c r="P318" t="s">
        <v>45</v>
      </c>
      <c r="Q318">
        <v>0</v>
      </c>
      <c r="R318">
        <v>0</v>
      </c>
      <c r="S318">
        <v>0</v>
      </c>
      <c r="T318">
        <f>VLOOKUP(P318,[1]Sheet1!$B$453:$G$2751,6,0)</f>
        <v>10067</v>
      </c>
      <c r="U318">
        <f t="shared" si="13"/>
        <v>0</v>
      </c>
      <c r="V318">
        <f t="shared" si="14"/>
        <v>0</v>
      </c>
    </row>
    <row r="319" spans="16:22">
      <c r="P319" t="s">
        <v>45</v>
      </c>
      <c r="Q319">
        <v>1</v>
      </c>
      <c r="R319">
        <v>10067</v>
      </c>
      <c r="S319">
        <v>1</v>
      </c>
      <c r="T319">
        <f>VLOOKUP(P319,[1]Sheet1!$B$453:$G$2751,6,0)</f>
        <v>10067</v>
      </c>
      <c r="U319">
        <f t="shared" si="13"/>
        <v>1</v>
      </c>
      <c r="V319">
        <f t="shared" si="14"/>
        <v>10067</v>
      </c>
    </row>
    <row r="320" spans="16:22">
      <c r="P320" t="s">
        <v>45</v>
      </c>
      <c r="Q320">
        <v>0</v>
      </c>
      <c r="R320">
        <v>0</v>
      </c>
      <c r="S320">
        <v>0</v>
      </c>
      <c r="T320">
        <f>VLOOKUP(P320,[1]Sheet1!$B$453:$G$2751,6,0)</f>
        <v>10067</v>
      </c>
      <c r="U320">
        <f t="shared" si="13"/>
        <v>0</v>
      </c>
      <c r="V320">
        <f t="shared" si="14"/>
        <v>0</v>
      </c>
    </row>
    <row r="321" spans="16:22">
      <c r="P321" t="s">
        <v>45</v>
      </c>
      <c r="Q321">
        <v>0</v>
      </c>
      <c r="R321">
        <v>0</v>
      </c>
      <c r="S321">
        <v>0</v>
      </c>
      <c r="T321">
        <f>VLOOKUP(P321,[1]Sheet1!$B$453:$G$2751,6,0)</f>
        <v>10067</v>
      </c>
      <c r="U321">
        <f t="shared" si="13"/>
        <v>0</v>
      </c>
      <c r="V321">
        <f t="shared" si="14"/>
        <v>0</v>
      </c>
    </row>
    <row r="322" spans="16:22">
      <c r="P322" t="s">
        <v>45</v>
      </c>
      <c r="Q322">
        <v>1</v>
      </c>
      <c r="R322">
        <v>10067</v>
      </c>
      <c r="S322">
        <v>0</v>
      </c>
      <c r="T322">
        <f>VLOOKUP(P322,[1]Sheet1!$B$453:$G$2751,6,0)</f>
        <v>10067</v>
      </c>
      <c r="U322">
        <f t="shared" si="13"/>
        <v>0</v>
      </c>
      <c r="V322">
        <f t="shared" si="14"/>
        <v>0</v>
      </c>
    </row>
    <row r="323" spans="16:22">
      <c r="P323" t="s">
        <v>45</v>
      </c>
      <c r="Q323">
        <v>0</v>
      </c>
      <c r="R323">
        <v>0</v>
      </c>
      <c r="S323">
        <v>0</v>
      </c>
      <c r="T323">
        <f>VLOOKUP(P323,[1]Sheet1!$B$453:$G$2751,6,0)</f>
        <v>10067</v>
      </c>
      <c r="U323">
        <f t="shared" si="13"/>
        <v>0</v>
      </c>
      <c r="V323">
        <f t="shared" si="14"/>
        <v>0</v>
      </c>
    </row>
    <row r="324" spans="16:22">
      <c r="P324" t="s">
        <v>45</v>
      </c>
      <c r="Q324">
        <v>0</v>
      </c>
      <c r="R324">
        <v>0</v>
      </c>
      <c r="S324">
        <v>1</v>
      </c>
      <c r="T324">
        <f>VLOOKUP(P324,[1]Sheet1!$B$453:$G$2751,6,0)</f>
        <v>10067</v>
      </c>
      <c r="U324">
        <f t="shared" si="13"/>
        <v>1</v>
      </c>
      <c r="V324">
        <f t="shared" si="14"/>
        <v>10067</v>
      </c>
    </row>
    <row r="325" spans="16:22">
      <c r="P325" t="s">
        <v>45</v>
      </c>
      <c r="Q325">
        <v>1</v>
      </c>
      <c r="R325">
        <v>10067</v>
      </c>
      <c r="S325">
        <v>0</v>
      </c>
      <c r="T325">
        <f>VLOOKUP(P325,[1]Sheet1!$B$453:$G$2751,6,0)</f>
        <v>10067</v>
      </c>
      <c r="U325">
        <f t="shared" ref="U325:U388" si="15">IF(S325=0,0,1)</f>
        <v>0</v>
      </c>
      <c r="V325">
        <f t="shared" ref="V325:V388" si="16">IF(S325=0,0,T325)</f>
        <v>0</v>
      </c>
    </row>
    <row r="326" spans="16:22">
      <c r="P326" t="s">
        <v>45</v>
      </c>
      <c r="Q326">
        <v>0</v>
      </c>
      <c r="R326">
        <v>0</v>
      </c>
      <c r="S326">
        <v>0</v>
      </c>
      <c r="T326">
        <f>VLOOKUP(P326,[1]Sheet1!$B$453:$G$2751,6,0)</f>
        <v>10067</v>
      </c>
      <c r="U326">
        <f t="shared" si="15"/>
        <v>0</v>
      </c>
      <c r="V326">
        <f t="shared" si="16"/>
        <v>0</v>
      </c>
    </row>
    <row r="327" spans="16:22">
      <c r="P327" t="s">
        <v>45</v>
      </c>
      <c r="Q327">
        <v>1</v>
      </c>
      <c r="R327">
        <v>10067</v>
      </c>
      <c r="S327">
        <v>0</v>
      </c>
      <c r="T327">
        <f>VLOOKUP(P327,[1]Sheet1!$B$453:$G$2751,6,0)</f>
        <v>10067</v>
      </c>
      <c r="U327">
        <f t="shared" si="15"/>
        <v>0</v>
      </c>
      <c r="V327">
        <f t="shared" si="16"/>
        <v>0</v>
      </c>
    </row>
    <row r="328" spans="16:22">
      <c r="P328" t="s">
        <v>45</v>
      </c>
      <c r="Q328">
        <v>0</v>
      </c>
      <c r="R328">
        <v>0</v>
      </c>
      <c r="S328">
        <v>0</v>
      </c>
      <c r="T328">
        <f>VLOOKUP(P328,[1]Sheet1!$B$453:$G$2751,6,0)</f>
        <v>10067</v>
      </c>
      <c r="U328">
        <f t="shared" si="15"/>
        <v>0</v>
      </c>
      <c r="V328">
        <f t="shared" si="16"/>
        <v>0</v>
      </c>
    </row>
    <row r="329" spans="16:22">
      <c r="P329" t="s">
        <v>45</v>
      </c>
      <c r="Q329">
        <v>1</v>
      </c>
      <c r="R329">
        <v>10067</v>
      </c>
      <c r="S329">
        <v>1</v>
      </c>
      <c r="T329">
        <f>VLOOKUP(P329,[1]Sheet1!$B$453:$G$2751,6,0)</f>
        <v>10067</v>
      </c>
      <c r="U329">
        <f t="shared" si="15"/>
        <v>1</v>
      </c>
      <c r="V329">
        <f t="shared" si="16"/>
        <v>10067</v>
      </c>
    </row>
    <row r="330" spans="16:22">
      <c r="P330" t="s">
        <v>45</v>
      </c>
      <c r="Q330">
        <v>0</v>
      </c>
      <c r="R330">
        <v>0</v>
      </c>
      <c r="S330">
        <v>0</v>
      </c>
      <c r="T330">
        <f>VLOOKUP(P330,[1]Sheet1!$B$453:$G$2751,6,0)</f>
        <v>10067</v>
      </c>
      <c r="U330">
        <f t="shared" si="15"/>
        <v>0</v>
      </c>
      <c r="V330">
        <f t="shared" si="16"/>
        <v>0</v>
      </c>
    </row>
    <row r="331" spans="16:22">
      <c r="P331" t="s">
        <v>45</v>
      </c>
      <c r="Q331">
        <v>1</v>
      </c>
      <c r="R331">
        <v>10067</v>
      </c>
      <c r="S331">
        <v>0</v>
      </c>
      <c r="T331">
        <f>VLOOKUP(P331,[1]Sheet1!$B$453:$G$2751,6,0)</f>
        <v>10067</v>
      </c>
      <c r="U331">
        <f t="shared" si="15"/>
        <v>0</v>
      </c>
      <c r="V331">
        <f t="shared" si="16"/>
        <v>0</v>
      </c>
    </row>
    <row r="332" spans="16:22">
      <c r="P332" t="s">
        <v>45</v>
      </c>
      <c r="Q332">
        <v>0</v>
      </c>
      <c r="R332">
        <v>0</v>
      </c>
      <c r="S332">
        <v>0</v>
      </c>
      <c r="T332">
        <f>VLOOKUP(P332,[1]Sheet1!$B$453:$G$2751,6,0)</f>
        <v>10067</v>
      </c>
      <c r="U332">
        <f t="shared" si="15"/>
        <v>0</v>
      </c>
      <c r="V332">
        <f t="shared" si="16"/>
        <v>0</v>
      </c>
    </row>
    <row r="333" spans="16:22">
      <c r="P333" t="s">
        <v>45</v>
      </c>
      <c r="Q333">
        <v>1</v>
      </c>
      <c r="R333">
        <v>10067</v>
      </c>
      <c r="S333">
        <v>1</v>
      </c>
      <c r="T333">
        <f>VLOOKUP(P333,[1]Sheet1!$B$453:$G$2751,6,0)</f>
        <v>10067</v>
      </c>
      <c r="U333">
        <f t="shared" si="15"/>
        <v>1</v>
      </c>
      <c r="V333">
        <f t="shared" si="16"/>
        <v>10067</v>
      </c>
    </row>
    <row r="334" spans="16:22">
      <c r="P334" t="s">
        <v>45</v>
      </c>
      <c r="Q334">
        <v>0</v>
      </c>
      <c r="R334">
        <v>0</v>
      </c>
      <c r="S334">
        <v>0</v>
      </c>
      <c r="T334">
        <f>VLOOKUP(P334,[1]Sheet1!$B$453:$G$2751,6,0)</f>
        <v>10067</v>
      </c>
      <c r="U334">
        <f t="shared" si="15"/>
        <v>0</v>
      </c>
      <c r="V334">
        <f t="shared" si="16"/>
        <v>0</v>
      </c>
    </row>
    <row r="335" spans="16:22">
      <c r="P335" t="s">
        <v>45</v>
      </c>
      <c r="Q335">
        <v>1</v>
      </c>
      <c r="R335">
        <v>10067</v>
      </c>
      <c r="S335">
        <v>0</v>
      </c>
      <c r="T335">
        <f>VLOOKUP(P335,[1]Sheet1!$B$453:$G$2751,6,0)</f>
        <v>10067</v>
      </c>
      <c r="U335">
        <f t="shared" si="15"/>
        <v>0</v>
      </c>
      <c r="V335">
        <f t="shared" si="16"/>
        <v>0</v>
      </c>
    </row>
    <row r="336" spans="16:22">
      <c r="P336" t="s">
        <v>45</v>
      </c>
      <c r="Q336">
        <v>0</v>
      </c>
      <c r="R336">
        <v>0</v>
      </c>
      <c r="S336">
        <v>1</v>
      </c>
      <c r="T336">
        <f>VLOOKUP(P336,[1]Sheet1!$B$453:$G$2751,6,0)</f>
        <v>10067</v>
      </c>
      <c r="U336">
        <f t="shared" si="15"/>
        <v>1</v>
      </c>
      <c r="V336">
        <f t="shared" si="16"/>
        <v>10067</v>
      </c>
    </row>
    <row r="337" spans="16:22">
      <c r="P337" t="s">
        <v>45</v>
      </c>
      <c r="Q337">
        <v>1</v>
      </c>
      <c r="R337">
        <v>10067</v>
      </c>
      <c r="S337">
        <v>0</v>
      </c>
      <c r="T337">
        <f>VLOOKUP(P337,[1]Sheet1!$B$453:$G$2751,6,0)</f>
        <v>10067</v>
      </c>
      <c r="U337">
        <f t="shared" si="15"/>
        <v>0</v>
      </c>
      <c r="V337">
        <f t="shared" si="16"/>
        <v>0</v>
      </c>
    </row>
    <row r="338" spans="16:22">
      <c r="P338" t="s">
        <v>45</v>
      </c>
      <c r="Q338">
        <v>0</v>
      </c>
      <c r="R338">
        <v>0</v>
      </c>
      <c r="S338">
        <v>0</v>
      </c>
      <c r="T338">
        <f>VLOOKUP(P338,[1]Sheet1!$B$453:$G$2751,6,0)</f>
        <v>10067</v>
      </c>
      <c r="U338">
        <f t="shared" si="15"/>
        <v>0</v>
      </c>
      <c r="V338">
        <f t="shared" si="16"/>
        <v>0</v>
      </c>
    </row>
    <row r="339" spans="16:22">
      <c r="P339" t="s">
        <v>45</v>
      </c>
      <c r="Q339">
        <v>1</v>
      </c>
      <c r="R339">
        <v>10067</v>
      </c>
      <c r="S339">
        <v>1</v>
      </c>
      <c r="T339">
        <f>VLOOKUP(P339,[1]Sheet1!$B$453:$G$2751,6,0)</f>
        <v>10067</v>
      </c>
      <c r="U339">
        <f t="shared" si="15"/>
        <v>1</v>
      </c>
      <c r="V339">
        <f t="shared" si="16"/>
        <v>10067</v>
      </c>
    </row>
    <row r="340" spans="16:22">
      <c r="P340" t="s">
        <v>45</v>
      </c>
      <c r="Q340">
        <v>0</v>
      </c>
      <c r="R340">
        <v>0</v>
      </c>
      <c r="S340">
        <v>0</v>
      </c>
      <c r="T340">
        <f>VLOOKUP(P340,[1]Sheet1!$B$453:$G$2751,6,0)</f>
        <v>10067</v>
      </c>
      <c r="U340">
        <f t="shared" si="15"/>
        <v>0</v>
      </c>
      <c r="V340">
        <f t="shared" si="16"/>
        <v>0</v>
      </c>
    </row>
    <row r="341" spans="16:22">
      <c r="P341" t="s">
        <v>45</v>
      </c>
      <c r="Q341">
        <v>1</v>
      </c>
      <c r="R341">
        <v>10067</v>
      </c>
      <c r="S341">
        <v>1</v>
      </c>
      <c r="T341">
        <f>VLOOKUP(P341,[1]Sheet1!$B$453:$G$2751,6,0)</f>
        <v>10067</v>
      </c>
      <c r="U341">
        <f t="shared" si="15"/>
        <v>1</v>
      </c>
      <c r="V341">
        <f t="shared" si="16"/>
        <v>10067</v>
      </c>
    </row>
    <row r="342" spans="16:22">
      <c r="P342" t="s">
        <v>45</v>
      </c>
      <c r="Q342">
        <v>0</v>
      </c>
      <c r="R342">
        <v>0</v>
      </c>
      <c r="S342">
        <v>0</v>
      </c>
      <c r="T342">
        <f>VLOOKUP(P342,[1]Sheet1!$B$453:$G$2751,6,0)</f>
        <v>10067</v>
      </c>
      <c r="U342">
        <f t="shared" si="15"/>
        <v>0</v>
      </c>
      <c r="V342">
        <f t="shared" si="16"/>
        <v>0</v>
      </c>
    </row>
    <row r="343" spans="16:22">
      <c r="P343" t="s">
        <v>45</v>
      </c>
      <c r="Q343">
        <v>1</v>
      </c>
      <c r="R343">
        <v>10067</v>
      </c>
      <c r="S343">
        <v>1</v>
      </c>
      <c r="T343">
        <f>VLOOKUP(P343,[1]Sheet1!$B$453:$G$2751,6,0)</f>
        <v>10067</v>
      </c>
      <c r="U343">
        <f t="shared" si="15"/>
        <v>1</v>
      </c>
      <c r="V343">
        <f t="shared" si="16"/>
        <v>10067</v>
      </c>
    </row>
    <row r="344" spans="16:22">
      <c r="P344" t="s">
        <v>45</v>
      </c>
      <c r="Q344">
        <v>0</v>
      </c>
      <c r="R344">
        <v>0</v>
      </c>
      <c r="S344">
        <v>0</v>
      </c>
      <c r="T344">
        <f>VLOOKUP(P344,[1]Sheet1!$B$453:$G$2751,6,0)</f>
        <v>10067</v>
      </c>
      <c r="U344">
        <f t="shared" si="15"/>
        <v>0</v>
      </c>
      <c r="V344">
        <f t="shared" si="16"/>
        <v>0</v>
      </c>
    </row>
    <row r="345" spans="16:22">
      <c r="P345" t="s">
        <v>45</v>
      </c>
      <c r="Q345">
        <v>1</v>
      </c>
      <c r="R345">
        <v>10067</v>
      </c>
      <c r="S345">
        <v>1</v>
      </c>
      <c r="T345">
        <f>VLOOKUP(P345,[1]Sheet1!$B$453:$G$2751,6,0)</f>
        <v>10067</v>
      </c>
      <c r="U345">
        <f t="shared" si="15"/>
        <v>1</v>
      </c>
      <c r="V345">
        <f t="shared" si="16"/>
        <v>10067</v>
      </c>
    </row>
    <row r="346" spans="16:22">
      <c r="P346" t="s">
        <v>45</v>
      </c>
      <c r="Q346">
        <v>0</v>
      </c>
      <c r="R346">
        <v>0</v>
      </c>
      <c r="S346">
        <v>0</v>
      </c>
      <c r="T346">
        <f>VLOOKUP(P346,[1]Sheet1!$B$453:$G$2751,6,0)</f>
        <v>10067</v>
      </c>
      <c r="U346">
        <f t="shared" si="15"/>
        <v>0</v>
      </c>
      <c r="V346">
        <f t="shared" si="16"/>
        <v>0</v>
      </c>
    </row>
    <row r="347" spans="16:22">
      <c r="P347" t="s">
        <v>45</v>
      </c>
      <c r="Q347">
        <v>1</v>
      </c>
      <c r="R347">
        <v>10067</v>
      </c>
      <c r="S347">
        <v>1</v>
      </c>
      <c r="T347">
        <f>VLOOKUP(P347,[1]Sheet1!$B$453:$G$2751,6,0)</f>
        <v>10067</v>
      </c>
      <c r="U347">
        <f t="shared" si="15"/>
        <v>1</v>
      </c>
      <c r="V347">
        <f t="shared" si="16"/>
        <v>10067</v>
      </c>
    </row>
    <row r="348" spans="16:22">
      <c r="P348" t="s">
        <v>45</v>
      </c>
      <c r="Q348">
        <v>0</v>
      </c>
      <c r="R348">
        <v>0</v>
      </c>
      <c r="S348">
        <v>0</v>
      </c>
      <c r="T348">
        <f>VLOOKUP(P348,[1]Sheet1!$B$453:$G$2751,6,0)</f>
        <v>10067</v>
      </c>
      <c r="U348">
        <f t="shared" si="15"/>
        <v>0</v>
      </c>
      <c r="V348">
        <f t="shared" si="16"/>
        <v>0</v>
      </c>
    </row>
    <row r="349" spans="16:22">
      <c r="P349" t="s">
        <v>45</v>
      </c>
      <c r="Q349">
        <v>1</v>
      </c>
      <c r="R349">
        <v>10067</v>
      </c>
      <c r="S349">
        <v>1</v>
      </c>
      <c r="T349">
        <f>VLOOKUP(P349,[1]Sheet1!$B$453:$G$2751,6,0)</f>
        <v>10067</v>
      </c>
      <c r="U349">
        <f t="shared" si="15"/>
        <v>1</v>
      </c>
      <c r="V349">
        <f t="shared" si="16"/>
        <v>10067</v>
      </c>
    </row>
    <row r="350" spans="16:22">
      <c r="P350" t="s">
        <v>45</v>
      </c>
      <c r="Q350">
        <v>0</v>
      </c>
      <c r="R350">
        <v>0</v>
      </c>
      <c r="S350">
        <v>1</v>
      </c>
      <c r="T350">
        <f>VLOOKUP(P350,[1]Sheet1!$B$453:$G$2751,6,0)</f>
        <v>10067</v>
      </c>
      <c r="U350">
        <f t="shared" si="15"/>
        <v>1</v>
      </c>
      <c r="V350">
        <f t="shared" si="16"/>
        <v>10067</v>
      </c>
    </row>
    <row r="351" spans="16:22">
      <c r="P351" t="s">
        <v>45</v>
      </c>
      <c r="Q351">
        <v>1</v>
      </c>
      <c r="R351">
        <v>10067</v>
      </c>
      <c r="S351">
        <v>1</v>
      </c>
      <c r="T351">
        <f>VLOOKUP(P351,[1]Sheet1!$B$453:$G$2751,6,0)</f>
        <v>10067</v>
      </c>
      <c r="U351">
        <f t="shared" si="15"/>
        <v>1</v>
      </c>
      <c r="V351">
        <f t="shared" si="16"/>
        <v>10067</v>
      </c>
    </row>
    <row r="352" spans="16:22">
      <c r="P352" t="s">
        <v>45</v>
      </c>
      <c r="Q352">
        <v>0</v>
      </c>
      <c r="R352">
        <v>0</v>
      </c>
      <c r="S352">
        <v>1</v>
      </c>
      <c r="T352">
        <f>VLOOKUP(P352,[1]Sheet1!$B$453:$G$2751,6,0)</f>
        <v>10067</v>
      </c>
      <c r="U352">
        <f t="shared" si="15"/>
        <v>1</v>
      </c>
      <c r="V352">
        <f t="shared" si="16"/>
        <v>10067</v>
      </c>
    </row>
    <row r="353" spans="16:22">
      <c r="P353" t="s">
        <v>45</v>
      </c>
      <c r="Q353">
        <v>1</v>
      </c>
      <c r="R353">
        <v>10067</v>
      </c>
      <c r="S353">
        <v>1</v>
      </c>
      <c r="T353">
        <f>VLOOKUP(P353,[1]Sheet1!$B$453:$G$2751,6,0)</f>
        <v>10067</v>
      </c>
      <c r="U353">
        <f t="shared" si="15"/>
        <v>1</v>
      </c>
      <c r="V353">
        <f t="shared" si="16"/>
        <v>10067</v>
      </c>
    </row>
    <row r="354" spans="16:22">
      <c r="P354" t="s">
        <v>45</v>
      </c>
      <c r="Q354">
        <v>0</v>
      </c>
      <c r="R354">
        <v>0</v>
      </c>
      <c r="S354">
        <v>1</v>
      </c>
      <c r="T354">
        <f>VLOOKUP(P354,[1]Sheet1!$B$453:$G$2751,6,0)</f>
        <v>10067</v>
      </c>
      <c r="U354">
        <f t="shared" si="15"/>
        <v>1</v>
      </c>
      <c r="V354">
        <f t="shared" si="16"/>
        <v>10067</v>
      </c>
    </row>
    <row r="355" spans="16:22">
      <c r="P355" t="s">
        <v>45</v>
      </c>
      <c r="Q355">
        <v>1</v>
      </c>
      <c r="R355">
        <v>10067</v>
      </c>
      <c r="S355">
        <v>1</v>
      </c>
      <c r="T355">
        <f>VLOOKUP(P355,[1]Sheet1!$B$453:$G$2751,6,0)</f>
        <v>10067</v>
      </c>
      <c r="U355">
        <f t="shared" si="15"/>
        <v>1</v>
      </c>
      <c r="V355">
        <f t="shared" si="16"/>
        <v>10067</v>
      </c>
    </row>
    <row r="356" spans="16:22">
      <c r="P356" t="s">
        <v>45</v>
      </c>
      <c r="Q356">
        <v>0</v>
      </c>
      <c r="R356">
        <v>0</v>
      </c>
      <c r="S356">
        <v>1</v>
      </c>
      <c r="T356">
        <f>VLOOKUP(P356,[1]Sheet1!$B$453:$G$2751,6,0)</f>
        <v>10067</v>
      </c>
      <c r="U356">
        <f t="shared" si="15"/>
        <v>1</v>
      </c>
      <c r="V356">
        <f t="shared" si="16"/>
        <v>10067</v>
      </c>
    </row>
    <row r="357" spans="16:22">
      <c r="P357" t="s">
        <v>45</v>
      </c>
      <c r="Q357">
        <v>1</v>
      </c>
      <c r="R357">
        <v>10067</v>
      </c>
      <c r="S357">
        <v>1</v>
      </c>
      <c r="T357">
        <f>VLOOKUP(P357,[1]Sheet1!$B$453:$G$2751,6,0)</f>
        <v>10067</v>
      </c>
      <c r="U357">
        <f t="shared" si="15"/>
        <v>1</v>
      </c>
      <c r="V357">
        <f t="shared" si="16"/>
        <v>10067</v>
      </c>
    </row>
    <row r="358" spans="16:22">
      <c r="P358" t="s">
        <v>45</v>
      </c>
      <c r="Q358">
        <v>0</v>
      </c>
      <c r="R358">
        <v>0</v>
      </c>
      <c r="S358">
        <v>1</v>
      </c>
      <c r="T358">
        <f>VLOOKUP(P358,[1]Sheet1!$B$453:$G$2751,6,0)</f>
        <v>10067</v>
      </c>
      <c r="U358">
        <f t="shared" si="15"/>
        <v>1</v>
      </c>
      <c r="V358">
        <f t="shared" si="16"/>
        <v>10067</v>
      </c>
    </row>
    <row r="359" spans="16:22">
      <c r="P359" t="s">
        <v>45</v>
      </c>
      <c r="Q359">
        <v>1</v>
      </c>
      <c r="R359">
        <v>10067</v>
      </c>
      <c r="S359">
        <v>1</v>
      </c>
      <c r="T359">
        <f>VLOOKUP(P359,[1]Sheet1!$B$453:$G$2751,6,0)</f>
        <v>10067</v>
      </c>
      <c r="U359">
        <f t="shared" si="15"/>
        <v>1</v>
      </c>
      <c r="V359">
        <f t="shared" si="16"/>
        <v>10067</v>
      </c>
    </row>
    <row r="360" spans="16:22">
      <c r="P360" t="s">
        <v>45</v>
      </c>
      <c r="Q360">
        <v>0</v>
      </c>
      <c r="R360">
        <v>0</v>
      </c>
      <c r="S360">
        <v>1</v>
      </c>
      <c r="T360">
        <f>VLOOKUP(P360,[1]Sheet1!$B$453:$G$2751,6,0)</f>
        <v>10067</v>
      </c>
      <c r="U360">
        <f t="shared" si="15"/>
        <v>1</v>
      </c>
      <c r="V360">
        <f t="shared" si="16"/>
        <v>10067</v>
      </c>
    </row>
    <row r="361" spans="16:22">
      <c r="P361" t="s">
        <v>46</v>
      </c>
      <c r="Q361">
        <v>0</v>
      </c>
      <c r="R361">
        <v>0</v>
      </c>
      <c r="S361">
        <v>0</v>
      </c>
      <c r="T361">
        <f>VLOOKUP(P361,[1]Sheet1!$B$453:$G$2751,6,0)</f>
        <v>10089</v>
      </c>
      <c r="U361">
        <f t="shared" si="15"/>
        <v>0</v>
      </c>
      <c r="V361">
        <f t="shared" si="16"/>
        <v>0</v>
      </c>
    </row>
    <row r="362" spans="16:22">
      <c r="P362" t="s">
        <v>46</v>
      </c>
      <c r="Q362">
        <v>0</v>
      </c>
      <c r="R362">
        <v>0</v>
      </c>
      <c r="S362">
        <v>0</v>
      </c>
      <c r="T362">
        <f>VLOOKUP(P362,[1]Sheet1!$B$453:$G$2751,6,0)</f>
        <v>10089</v>
      </c>
      <c r="U362">
        <f t="shared" si="15"/>
        <v>0</v>
      </c>
      <c r="V362">
        <f t="shared" si="16"/>
        <v>0</v>
      </c>
    </row>
    <row r="363" spans="16:22">
      <c r="P363" t="s">
        <v>46</v>
      </c>
      <c r="Q363">
        <v>0</v>
      </c>
      <c r="R363">
        <v>0</v>
      </c>
      <c r="S363">
        <v>0</v>
      </c>
      <c r="T363">
        <f>VLOOKUP(P363,[1]Sheet1!$B$453:$G$2751,6,0)</f>
        <v>10089</v>
      </c>
      <c r="U363">
        <f t="shared" si="15"/>
        <v>0</v>
      </c>
      <c r="V363">
        <f t="shared" si="16"/>
        <v>0</v>
      </c>
    </row>
    <row r="364" spans="16:22">
      <c r="P364" t="s">
        <v>46</v>
      </c>
      <c r="Q364">
        <v>1</v>
      </c>
      <c r="R364">
        <v>10089</v>
      </c>
      <c r="S364">
        <v>0</v>
      </c>
      <c r="T364">
        <f>VLOOKUP(P364,[1]Sheet1!$B$453:$G$2751,6,0)</f>
        <v>10089</v>
      </c>
      <c r="U364">
        <f t="shared" si="15"/>
        <v>0</v>
      </c>
      <c r="V364">
        <f t="shared" si="16"/>
        <v>0</v>
      </c>
    </row>
    <row r="365" spans="16:22">
      <c r="P365" t="s">
        <v>46</v>
      </c>
      <c r="Q365">
        <v>0</v>
      </c>
      <c r="R365">
        <v>0</v>
      </c>
      <c r="S365">
        <v>0</v>
      </c>
      <c r="T365">
        <f>VLOOKUP(P365,[1]Sheet1!$B$453:$G$2751,6,0)</f>
        <v>10089</v>
      </c>
      <c r="U365">
        <f t="shared" si="15"/>
        <v>0</v>
      </c>
      <c r="V365">
        <f t="shared" si="16"/>
        <v>0</v>
      </c>
    </row>
    <row r="366" spans="16:22">
      <c r="P366" t="s">
        <v>46</v>
      </c>
      <c r="Q366">
        <v>0</v>
      </c>
      <c r="R366">
        <v>0</v>
      </c>
      <c r="S366">
        <v>0</v>
      </c>
      <c r="T366">
        <f>VLOOKUP(P366,[1]Sheet1!$B$453:$G$2751,6,0)</f>
        <v>10089</v>
      </c>
      <c r="U366">
        <f t="shared" si="15"/>
        <v>0</v>
      </c>
      <c r="V366">
        <f t="shared" si="16"/>
        <v>0</v>
      </c>
    </row>
    <row r="367" spans="16:22">
      <c r="P367" t="s">
        <v>46</v>
      </c>
      <c r="Q367">
        <v>1</v>
      </c>
      <c r="R367">
        <v>10089</v>
      </c>
      <c r="S367">
        <v>0</v>
      </c>
      <c r="T367">
        <f>VLOOKUP(P367,[1]Sheet1!$B$453:$G$2751,6,0)</f>
        <v>10089</v>
      </c>
      <c r="U367">
        <f t="shared" si="15"/>
        <v>0</v>
      </c>
      <c r="V367">
        <f t="shared" si="16"/>
        <v>0</v>
      </c>
    </row>
    <row r="368" spans="16:22">
      <c r="P368" t="s">
        <v>46</v>
      </c>
      <c r="Q368">
        <v>0</v>
      </c>
      <c r="R368">
        <v>0</v>
      </c>
      <c r="S368">
        <v>0</v>
      </c>
      <c r="T368">
        <f>VLOOKUP(P368,[1]Sheet1!$B$453:$G$2751,6,0)</f>
        <v>10089</v>
      </c>
      <c r="U368">
        <f t="shared" si="15"/>
        <v>0</v>
      </c>
      <c r="V368">
        <f t="shared" si="16"/>
        <v>0</v>
      </c>
    </row>
    <row r="369" spans="16:22">
      <c r="P369" t="s">
        <v>46</v>
      </c>
      <c r="Q369">
        <v>0</v>
      </c>
      <c r="R369">
        <v>0</v>
      </c>
      <c r="S369">
        <v>0</v>
      </c>
      <c r="T369">
        <f>VLOOKUP(P369,[1]Sheet1!$B$453:$G$2751,6,0)</f>
        <v>10089</v>
      </c>
      <c r="U369">
        <f t="shared" si="15"/>
        <v>0</v>
      </c>
      <c r="V369">
        <f t="shared" si="16"/>
        <v>0</v>
      </c>
    </row>
    <row r="370" spans="16:22">
      <c r="P370" t="s">
        <v>46</v>
      </c>
      <c r="Q370">
        <v>1</v>
      </c>
      <c r="R370">
        <v>10089</v>
      </c>
      <c r="S370">
        <v>1</v>
      </c>
      <c r="T370">
        <f>VLOOKUP(P370,[1]Sheet1!$B$453:$G$2751,6,0)</f>
        <v>10089</v>
      </c>
      <c r="U370">
        <f t="shared" si="15"/>
        <v>1</v>
      </c>
      <c r="V370">
        <f t="shared" si="16"/>
        <v>10089</v>
      </c>
    </row>
    <row r="371" spans="16:22">
      <c r="P371" t="s">
        <v>46</v>
      </c>
      <c r="Q371">
        <v>0</v>
      </c>
      <c r="R371">
        <v>0</v>
      </c>
      <c r="S371">
        <v>0</v>
      </c>
      <c r="T371">
        <f>VLOOKUP(P371,[1]Sheet1!$B$453:$G$2751,6,0)</f>
        <v>10089</v>
      </c>
      <c r="U371">
        <f t="shared" si="15"/>
        <v>0</v>
      </c>
      <c r="V371">
        <f t="shared" si="16"/>
        <v>0</v>
      </c>
    </row>
    <row r="372" spans="16:22">
      <c r="P372" t="s">
        <v>46</v>
      </c>
      <c r="Q372">
        <v>0</v>
      </c>
      <c r="R372">
        <v>0</v>
      </c>
      <c r="S372">
        <v>0</v>
      </c>
      <c r="T372">
        <f>VLOOKUP(P372,[1]Sheet1!$B$453:$G$2751,6,0)</f>
        <v>10089</v>
      </c>
      <c r="U372">
        <f t="shared" si="15"/>
        <v>0</v>
      </c>
      <c r="V372">
        <f t="shared" si="16"/>
        <v>0</v>
      </c>
    </row>
    <row r="373" spans="16:22">
      <c r="P373" t="s">
        <v>46</v>
      </c>
      <c r="Q373">
        <v>1</v>
      </c>
      <c r="R373">
        <v>10089</v>
      </c>
      <c r="S373">
        <v>0</v>
      </c>
      <c r="T373">
        <f>VLOOKUP(P373,[1]Sheet1!$B$453:$G$2751,6,0)</f>
        <v>10089</v>
      </c>
      <c r="U373">
        <f t="shared" si="15"/>
        <v>0</v>
      </c>
      <c r="V373">
        <f t="shared" si="16"/>
        <v>0</v>
      </c>
    </row>
    <row r="374" spans="16:22">
      <c r="P374" t="s">
        <v>46</v>
      </c>
      <c r="Q374">
        <v>0</v>
      </c>
      <c r="R374">
        <v>0</v>
      </c>
      <c r="S374">
        <v>0</v>
      </c>
      <c r="T374">
        <f>VLOOKUP(P374,[1]Sheet1!$B$453:$G$2751,6,0)</f>
        <v>10089</v>
      </c>
      <c r="U374">
        <f t="shared" si="15"/>
        <v>0</v>
      </c>
      <c r="V374">
        <f t="shared" si="16"/>
        <v>0</v>
      </c>
    </row>
    <row r="375" spans="16:22">
      <c r="P375" t="s">
        <v>46</v>
      </c>
      <c r="Q375">
        <v>0</v>
      </c>
      <c r="R375">
        <v>0</v>
      </c>
      <c r="S375">
        <v>1</v>
      </c>
      <c r="T375">
        <f>VLOOKUP(P375,[1]Sheet1!$B$453:$G$2751,6,0)</f>
        <v>10089</v>
      </c>
      <c r="U375">
        <f t="shared" si="15"/>
        <v>1</v>
      </c>
      <c r="V375">
        <f t="shared" si="16"/>
        <v>10089</v>
      </c>
    </row>
    <row r="376" spans="16:22">
      <c r="P376" t="s">
        <v>46</v>
      </c>
      <c r="Q376">
        <v>1</v>
      </c>
      <c r="R376">
        <v>10089</v>
      </c>
      <c r="S376">
        <v>0</v>
      </c>
      <c r="T376">
        <f>VLOOKUP(P376,[1]Sheet1!$B$453:$G$2751,6,0)</f>
        <v>10089</v>
      </c>
      <c r="U376">
        <f t="shared" si="15"/>
        <v>0</v>
      </c>
      <c r="V376">
        <f t="shared" si="16"/>
        <v>0</v>
      </c>
    </row>
    <row r="377" spans="16:22">
      <c r="P377" t="s">
        <v>46</v>
      </c>
      <c r="Q377">
        <v>0</v>
      </c>
      <c r="R377">
        <v>0</v>
      </c>
      <c r="S377">
        <v>0</v>
      </c>
      <c r="T377">
        <f>VLOOKUP(P377,[1]Sheet1!$B$453:$G$2751,6,0)</f>
        <v>10089</v>
      </c>
      <c r="U377">
        <f t="shared" si="15"/>
        <v>0</v>
      </c>
      <c r="V377">
        <f t="shared" si="16"/>
        <v>0</v>
      </c>
    </row>
    <row r="378" spans="16:22">
      <c r="P378" t="s">
        <v>46</v>
      </c>
      <c r="Q378">
        <v>1</v>
      </c>
      <c r="R378">
        <v>10089</v>
      </c>
      <c r="S378">
        <v>0</v>
      </c>
      <c r="T378">
        <f>VLOOKUP(P378,[1]Sheet1!$B$453:$G$2751,6,0)</f>
        <v>10089</v>
      </c>
      <c r="U378">
        <f t="shared" si="15"/>
        <v>0</v>
      </c>
      <c r="V378">
        <f t="shared" si="16"/>
        <v>0</v>
      </c>
    </row>
    <row r="379" spans="16:22">
      <c r="P379" t="s">
        <v>46</v>
      </c>
      <c r="Q379">
        <v>0</v>
      </c>
      <c r="R379">
        <v>0</v>
      </c>
      <c r="S379">
        <v>0</v>
      </c>
      <c r="T379">
        <f>VLOOKUP(P379,[1]Sheet1!$B$453:$G$2751,6,0)</f>
        <v>10089</v>
      </c>
      <c r="U379">
        <f t="shared" si="15"/>
        <v>0</v>
      </c>
      <c r="V379">
        <f t="shared" si="16"/>
        <v>0</v>
      </c>
    </row>
    <row r="380" spans="16:22">
      <c r="P380" t="s">
        <v>46</v>
      </c>
      <c r="Q380">
        <v>1</v>
      </c>
      <c r="R380">
        <v>10089</v>
      </c>
      <c r="S380">
        <v>1</v>
      </c>
      <c r="T380">
        <f>VLOOKUP(P380,[1]Sheet1!$B$453:$G$2751,6,0)</f>
        <v>10089</v>
      </c>
      <c r="U380">
        <f t="shared" si="15"/>
        <v>1</v>
      </c>
      <c r="V380">
        <f t="shared" si="16"/>
        <v>10089</v>
      </c>
    </row>
    <row r="381" spans="16:22">
      <c r="P381" t="s">
        <v>46</v>
      </c>
      <c r="Q381">
        <v>0</v>
      </c>
      <c r="R381">
        <v>0</v>
      </c>
      <c r="S381">
        <v>0</v>
      </c>
      <c r="T381">
        <f>VLOOKUP(P381,[1]Sheet1!$B$453:$G$2751,6,0)</f>
        <v>10089</v>
      </c>
      <c r="U381">
        <f t="shared" si="15"/>
        <v>0</v>
      </c>
      <c r="V381">
        <f t="shared" si="16"/>
        <v>0</v>
      </c>
    </row>
    <row r="382" spans="16:22">
      <c r="P382" t="s">
        <v>46</v>
      </c>
      <c r="Q382">
        <v>1</v>
      </c>
      <c r="R382">
        <v>10089</v>
      </c>
      <c r="S382">
        <v>0</v>
      </c>
      <c r="T382">
        <f>VLOOKUP(P382,[1]Sheet1!$B$453:$G$2751,6,0)</f>
        <v>10089</v>
      </c>
      <c r="U382">
        <f t="shared" si="15"/>
        <v>0</v>
      </c>
      <c r="V382">
        <f t="shared" si="16"/>
        <v>0</v>
      </c>
    </row>
    <row r="383" spans="16:22">
      <c r="P383" t="s">
        <v>46</v>
      </c>
      <c r="Q383">
        <v>0</v>
      </c>
      <c r="R383">
        <v>0</v>
      </c>
      <c r="S383">
        <v>0</v>
      </c>
      <c r="T383">
        <f>VLOOKUP(P383,[1]Sheet1!$B$453:$G$2751,6,0)</f>
        <v>10089</v>
      </c>
      <c r="U383">
        <f t="shared" si="15"/>
        <v>0</v>
      </c>
      <c r="V383">
        <f t="shared" si="16"/>
        <v>0</v>
      </c>
    </row>
    <row r="384" spans="16:22">
      <c r="P384" t="s">
        <v>46</v>
      </c>
      <c r="Q384">
        <v>1</v>
      </c>
      <c r="R384">
        <v>10089</v>
      </c>
      <c r="S384">
        <v>1</v>
      </c>
      <c r="T384">
        <f>VLOOKUP(P384,[1]Sheet1!$B$453:$G$2751,6,0)</f>
        <v>10089</v>
      </c>
      <c r="U384">
        <f t="shared" si="15"/>
        <v>1</v>
      </c>
      <c r="V384">
        <f t="shared" si="16"/>
        <v>10089</v>
      </c>
    </row>
    <row r="385" spans="16:22">
      <c r="P385" t="s">
        <v>46</v>
      </c>
      <c r="Q385">
        <v>0</v>
      </c>
      <c r="R385">
        <v>0</v>
      </c>
      <c r="S385">
        <v>0</v>
      </c>
      <c r="T385">
        <f>VLOOKUP(P385,[1]Sheet1!$B$453:$G$2751,6,0)</f>
        <v>10089</v>
      </c>
      <c r="U385">
        <f t="shared" si="15"/>
        <v>0</v>
      </c>
      <c r="V385">
        <f t="shared" si="16"/>
        <v>0</v>
      </c>
    </row>
    <row r="386" spans="16:22">
      <c r="P386" t="s">
        <v>46</v>
      </c>
      <c r="Q386">
        <v>1</v>
      </c>
      <c r="R386">
        <v>10089</v>
      </c>
      <c r="S386">
        <v>0</v>
      </c>
      <c r="T386">
        <f>VLOOKUP(P386,[1]Sheet1!$B$453:$G$2751,6,0)</f>
        <v>10089</v>
      </c>
      <c r="U386">
        <f t="shared" si="15"/>
        <v>0</v>
      </c>
      <c r="V386">
        <f t="shared" si="16"/>
        <v>0</v>
      </c>
    </row>
    <row r="387" spans="16:22">
      <c r="P387" t="s">
        <v>46</v>
      </c>
      <c r="Q387">
        <v>0</v>
      </c>
      <c r="R387">
        <v>0</v>
      </c>
      <c r="S387">
        <v>1</v>
      </c>
      <c r="T387">
        <f>VLOOKUP(P387,[1]Sheet1!$B$453:$G$2751,6,0)</f>
        <v>10089</v>
      </c>
      <c r="U387">
        <f t="shared" si="15"/>
        <v>1</v>
      </c>
      <c r="V387">
        <f t="shared" si="16"/>
        <v>10089</v>
      </c>
    </row>
    <row r="388" spans="16:22">
      <c r="P388" t="s">
        <v>46</v>
      </c>
      <c r="Q388">
        <v>1</v>
      </c>
      <c r="R388">
        <v>10089</v>
      </c>
      <c r="S388">
        <v>0</v>
      </c>
      <c r="T388">
        <f>VLOOKUP(P388,[1]Sheet1!$B$453:$G$2751,6,0)</f>
        <v>10089</v>
      </c>
      <c r="U388">
        <f t="shared" si="15"/>
        <v>0</v>
      </c>
      <c r="V388">
        <f t="shared" si="16"/>
        <v>0</v>
      </c>
    </row>
    <row r="389" spans="16:22">
      <c r="P389" t="s">
        <v>46</v>
      </c>
      <c r="Q389">
        <v>0</v>
      </c>
      <c r="R389">
        <v>0</v>
      </c>
      <c r="S389">
        <v>0</v>
      </c>
      <c r="T389">
        <f>VLOOKUP(P389,[1]Sheet1!$B$453:$G$2751,6,0)</f>
        <v>10089</v>
      </c>
      <c r="U389">
        <f t="shared" ref="U389:U452" si="17">IF(S389=0,0,1)</f>
        <v>0</v>
      </c>
      <c r="V389">
        <f t="shared" ref="V389:V452" si="18">IF(S389=0,0,T389)</f>
        <v>0</v>
      </c>
    </row>
    <row r="390" spans="16:22">
      <c r="P390" t="s">
        <v>46</v>
      </c>
      <c r="Q390">
        <v>1</v>
      </c>
      <c r="R390">
        <v>10089</v>
      </c>
      <c r="S390">
        <v>1</v>
      </c>
      <c r="T390">
        <f>VLOOKUP(P390,[1]Sheet1!$B$453:$G$2751,6,0)</f>
        <v>10089</v>
      </c>
      <c r="U390">
        <f t="shared" si="17"/>
        <v>1</v>
      </c>
      <c r="V390">
        <f t="shared" si="18"/>
        <v>10089</v>
      </c>
    </row>
    <row r="391" spans="16:22">
      <c r="P391" t="s">
        <v>46</v>
      </c>
      <c r="Q391">
        <v>0</v>
      </c>
      <c r="R391">
        <v>0</v>
      </c>
      <c r="S391">
        <v>0</v>
      </c>
      <c r="T391">
        <f>VLOOKUP(P391,[1]Sheet1!$B$453:$G$2751,6,0)</f>
        <v>10089</v>
      </c>
      <c r="U391">
        <f t="shared" si="17"/>
        <v>0</v>
      </c>
      <c r="V391">
        <f t="shared" si="18"/>
        <v>0</v>
      </c>
    </row>
    <row r="392" spans="16:22">
      <c r="P392" t="s">
        <v>46</v>
      </c>
      <c r="Q392">
        <v>1</v>
      </c>
      <c r="R392">
        <v>10089</v>
      </c>
      <c r="S392">
        <v>1</v>
      </c>
      <c r="T392">
        <f>VLOOKUP(P392,[1]Sheet1!$B$453:$G$2751,6,0)</f>
        <v>10089</v>
      </c>
      <c r="U392">
        <f t="shared" si="17"/>
        <v>1</v>
      </c>
      <c r="V392">
        <f t="shared" si="18"/>
        <v>10089</v>
      </c>
    </row>
    <row r="393" spans="16:22">
      <c r="P393" t="s">
        <v>46</v>
      </c>
      <c r="Q393">
        <v>0</v>
      </c>
      <c r="R393">
        <v>0</v>
      </c>
      <c r="S393">
        <v>0</v>
      </c>
      <c r="T393">
        <f>VLOOKUP(P393,[1]Sheet1!$B$453:$G$2751,6,0)</f>
        <v>10089</v>
      </c>
      <c r="U393">
        <f t="shared" si="17"/>
        <v>0</v>
      </c>
      <c r="V393">
        <f t="shared" si="18"/>
        <v>0</v>
      </c>
    </row>
    <row r="394" spans="16:22">
      <c r="P394" t="s">
        <v>46</v>
      </c>
      <c r="Q394">
        <v>1</v>
      </c>
      <c r="R394">
        <v>10089</v>
      </c>
      <c r="S394">
        <v>1</v>
      </c>
      <c r="T394">
        <f>VLOOKUP(P394,[1]Sheet1!$B$453:$G$2751,6,0)</f>
        <v>10089</v>
      </c>
      <c r="U394">
        <f t="shared" si="17"/>
        <v>1</v>
      </c>
      <c r="V394">
        <f t="shared" si="18"/>
        <v>10089</v>
      </c>
    </row>
    <row r="395" spans="16:22">
      <c r="P395" t="s">
        <v>46</v>
      </c>
      <c r="Q395">
        <v>0</v>
      </c>
      <c r="R395">
        <v>0</v>
      </c>
      <c r="S395">
        <v>0</v>
      </c>
      <c r="T395">
        <f>VLOOKUP(P395,[1]Sheet1!$B$453:$G$2751,6,0)</f>
        <v>10089</v>
      </c>
      <c r="U395">
        <f t="shared" si="17"/>
        <v>0</v>
      </c>
      <c r="V395">
        <f t="shared" si="18"/>
        <v>0</v>
      </c>
    </row>
    <row r="396" spans="16:22">
      <c r="P396" t="s">
        <v>46</v>
      </c>
      <c r="Q396">
        <v>1</v>
      </c>
      <c r="R396">
        <v>10089</v>
      </c>
      <c r="S396">
        <v>1</v>
      </c>
      <c r="T396">
        <f>VLOOKUP(P396,[1]Sheet1!$B$453:$G$2751,6,0)</f>
        <v>10089</v>
      </c>
      <c r="U396">
        <f t="shared" si="17"/>
        <v>1</v>
      </c>
      <c r="V396">
        <f t="shared" si="18"/>
        <v>10089</v>
      </c>
    </row>
    <row r="397" spans="16:22">
      <c r="P397" t="s">
        <v>46</v>
      </c>
      <c r="Q397">
        <v>0</v>
      </c>
      <c r="R397">
        <v>0</v>
      </c>
      <c r="S397">
        <v>0</v>
      </c>
      <c r="T397">
        <f>VLOOKUP(P397,[1]Sheet1!$B$453:$G$2751,6,0)</f>
        <v>10089</v>
      </c>
      <c r="U397">
        <f t="shared" si="17"/>
        <v>0</v>
      </c>
      <c r="V397">
        <f t="shared" si="18"/>
        <v>0</v>
      </c>
    </row>
    <row r="398" spans="16:22">
      <c r="P398" t="s">
        <v>46</v>
      </c>
      <c r="Q398">
        <v>1</v>
      </c>
      <c r="R398">
        <v>10089</v>
      </c>
      <c r="S398">
        <v>1</v>
      </c>
      <c r="T398">
        <f>VLOOKUP(P398,[1]Sheet1!$B$453:$G$2751,6,0)</f>
        <v>10089</v>
      </c>
      <c r="U398">
        <f t="shared" si="17"/>
        <v>1</v>
      </c>
      <c r="V398">
        <f t="shared" si="18"/>
        <v>10089</v>
      </c>
    </row>
    <row r="399" spans="16:22">
      <c r="P399" t="s">
        <v>46</v>
      </c>
      <c r="Q399">
        <v>0</v>
      </c>
      <c r="R399">
        <v>0</v>
      </c>
      <c r="S399">
        <v>0</v>
      </c>
      <c r="T399">
        <f>VLOOKUP(P399,[1]Sheet1!$B$453:$G$2751,6,0)</f>
        <v>10089</v>
      </c>
      <c r="U399">
        <f t="shared" si="17"/>
        <v>0</v>
      </c>
      <c r="V399">
        <f t="shared" si="18"/>
        <v>0</v>
      </c>
    </row>
    <row r="400" spans="16:22">
      <c r="P400" t="s">
        <v>46</v>
      </c>
      <c r="Q400">
        <v>1</v>
      </c>
      <c r="R400">
        <v>10089</v>
      </c>
      <c r="S400">
        <v>1</v>
      </c>
      <c r="T400">
        <f>VLOOKUP(P400,[1]Sheet1!$B$453:$G$2751,6,0)</f>
        <v>10089</v>
      </c>
      <c r="U400">
        <f t="shared" si="17"/>
        <v>1</v>
      </c>
      <c r="V400">
        <f t="shared" si="18"/>
        <v>10089</v>
      </c>
    </row>
    <row r="401" spans="16:22">
      <c r="P401" t="s">
        <v>46</v>
      </c>
      <c r="Q401">
        <v>0</v>
      </c>
      <c r="R401">
        <v>0</v>
      </c>
      <c r="S401">
        <v>1</v>
      </c>
      <c r="T401">
        <f>VLOOKUP(P401,[1]Sheet1!$B$453:$G$2751,6,0)</f>
        <v>10089</v>
      </c>
      <c r="U401">
        <f t="shared" si="17"/>
        <v>1</v>
      </c>
      <c r="V401">
        <f t="shared" si="18"/>
        <v>10089</v>
      </c>
    </row>
    <row r="402" spans="16:22">
      <c r="P402" t="s">
        <v>46</v>
      </c>
      <c r="Q402">
        <v>1</v>
      </c>
      <c r="R402">
        <v>10089</v>
      </c>
      <c r="S402">
        <v>1</v>
      </c>
      <c r="T402">
        <f>VLOOKUP(P402,[1]Sheet1!$B$453:$G$2751,6,0)</f>
        <v>10089</v>
      </c>
      <c r="U402">
        <f t="shared" si="17"/>
        <v>1</v>
      </c>
      <c r="V402">
        <f t="shared" si="18"/>
        <v>10089</v>
      </c>
    </row>
    <row r="403" spans="16:22">
      <c r="P403" t="s">
        <v>46</v>
      </c>
      <c r="Q403">
        <v>0</v>
      </c>
      <c r="R403">
        <v>0</v>
      </c>
      <c r="S403">
        <v>1</v>
      </c>
      <c r="T403">
        <f>VLOOKUP(P403,[1]Sheet1!$B$453:$G$2751,6,0)</f>
        <v>10089</v>
      </c>
      <c r="U403">
        <f t="shared" si="17"/>
        <v>1</v>
      </c>
      <c r="V403">
        <f t="shared" si="18"/>
        <v>10089</v>
      </c>
    </row>
    <row r="404" spans="16:22">
      <c r="P404" t="s">
        <v>46</v>
      </c>
      <c r="Q404">
        <v>1</v>
      </c>
      <c r="R404">
        <v>10089</v>
      </c>
      <c r="S404">
        <v>1</v>
      </c>
      <c r="T404">
        <f>VLOOKUP(P404,[1]Sheet1!$B$453:$G$2751,6,0)</f>
        <v>10089</v>
      </c>
      <c r="U404">
        <f t="shared" si="17"/>
        <v>1</v>
      </c>
      <c r="V404">
        <f t="shared" si="18"/>
        <v>10089</v>
      </c>
    </row>
    <row r="405" spans="16:22">
      <c r="P405" t="s">
        <v>46</v>
      </c>
      <c r="Q405">
        <v>0</v>
      </c>
      <c r="R405">
        <v>0</v>
      </c>
      <c r="S405">
        <v>1</v>
      </c>
      <c r="T405">
        <f>VLOOKUP(P405,[1]Sheet1!$B$453:$G$2751,6,0)</f>
        <v>10089</v>
      </c>
      <c r="U405">
        <f t="shared" si="17"/>
        <v>1</v>
      </c>
      <c r="V405">
        <f t="shared" si="18"/>
        <v>10089</v>
      </c>
    </row>
    <row r="406" spans="16:22">
      <c r="P406" t="s">
        <v>46</v>
      </c>
      <c r="Q406">
        <v>1</v>
      </c>
      <c r="R406">
        <v>10089</v>
      </c>
      <c r="S406">
        <v>1</v>
      </c>
      <c r="T406">
        <f>VLOOKUP(P406,[1]Sheet1!$B$453:$G$2751,6,0)</f>
        <v>10089</v>
      </c>
      <c r="U406">
        <f t="shared" si="17"/>
        <v>1</v>
      </c>
      <c r="V406">
        <f t="shared" si="18"/>
        <v>10089</v>
      </c>
    </row>
    <row r="407" spans="16:22">
      <c r="P407" t="s">
        <v>46</v>
      </c>
      <c r="Q407">
        <v>0</v>
      </c>
      <c r="R407">
        <v>0</v>
      </c>
      <c r="S407">
        <v>1</v>
      </c>
      <c r="T407">
        <f>VLOOKUP(P407,[1]Sheet1!$B$453:$G$2751,6,0)</f>
        <v>10089</v>
      </c>
      <c r="U407">
        <f t="shared" si="17"/>
        <v>1</v>
      </c>
      <c r="V407">
        <f t="shared" si="18"/>
        <v>10089</v>
      </c>
    </row>
    <row r="408" spans="16:22">
      <c r="P408" t="s">
        <v>46</v>
      </c>
      <c r="Q408">
        <v>1</v>
      </c>
      <c r="R408">
        <v>10089</v>
      </c>
      <c r="S408">
        <v>1</v>
      </c>
      <c r="T408">
        <f>VLOOKUP(P408,[1]Sheet1!$B$453:$G$2751,6,0)</f>
        <v>10089</v>
      </c>
      <c r="U408">
        <f t="shared" si="17"/>
        <v>1</v>
      </c>
      <c r="V408">
        <f t="shared" si="18"/>
        <v>10089</v>
      </c>
    </row>
    <row r="409" spans="16:22">
      <c r="P409" t="s">
        <v>46</v>
      </c>
      <c r="Q409">
        <v>0</v>
      </c>
      <c r="R409">
        <v>0</v>
      </c>
      <c r="S409">
        <v>1</v>
      </c>
      <c r="T409">
        <f>VLOOKUP(P409,[1]Sheet1!$B$453:$G$2751,6,0)</f>
        <v>10089</v>
      </c>
      <c r="U409">
        <f t="shared" si="17"/>
        <v>1</v>
      </c>
      <c r="V409">
        <f t="shared" si="18"/>
        <v>10089</v>
      </c>
    </row>
    <row r="410" spans="16:22">
      <c r="P410" t="s">
        <v>46</v>
      </c>
      <c r="Q410">
        <v>1</v>
      </c>
      <c r="R410">
        <v>10089</v>
      </c>
      <c r="S410">
        <v>1</v>
      </c>
      <c r="T410">
        <f>VLOOKUP(P410,[1]Sheet1!$B$453:$G$2751,6,0)</f>
        <v>10089</v>
      </c>
      <c r="U410">
        <f t="shared" si="17"/>
        <v>1</v>
      </c>
      <c r="V410">
        <f t="shared" si="18"/>
        <v>10089</v>
      </c>
    </row>
    <row r="411" spans="16:22">
      <c r="P411" t="s">
        <v>46</v>
      </c>
      <c r="Q411">
        <v>0</v>
      </c>
      <c r="R411">
        <v>0</v>
      </c>
      <c r="S411">
        <v>1</v>
      </c>
      <c r="T411">
        <f>VLOOKUP(P411,[1]Sheet1!$B$453:$G$2751,6,0)</f>
        <v>10089</v>
      </c>
      <c r="U411">
        <f t="shared" si="17"/>
        <v>1</v>
      </c>
      <c r="V411">
        <f t="shared" si="18"/>
        <v>10089</v>
      </c>
    </row>
    <row r="412" spans="16:22">
      <c r="P412" t="s">
        <v>47</v>
      </c>
      <c r="Q412">
        <v>0</v>
      </c>
      <c r="R412">
        <v>0</v>
      </c>
      <c r="S412">
        <v>0</v>
      </c>
      <c r="T412">
        <f>VLOOKUP(P412,[1]Sheet1!$B$453:$G$2751,6,0)</f>
        <v>80043</v>
      </c>
      <c r="U412">
        <f t="shared" si="17"/>
        <v>0</v>
      </c>
      <c r="V412">
        <f t="shared" si="18"/>
        <v>0</v>
      </c>
    </row>
    <row r="413" spans="16:22">
      <c r="P413" t="s">
        <v>47</v>
      </c>
      <c r="Q413">
        <v>0</v>
      </c>
      <c r="R413">
        <v>0</v>
      </c>
      <c r="S413">
        <v>0</v>
      </c>
      <c r="T413">
        <f>VLOOKUP(P413,[1]Sheet1!$B$453:$G$2751,6,0)</f>
        <v>80043</v>
      </c>
      <c r="U413">
        <f t="shared" si="17"/>
        <v>0</v>
      </c>
      <c r="V413">
        <f t="shared" si="18"/>
        <v>0</v>
      </c>
    </row>
    <row r="414" spans="16:22">
      <c r="P414" t="s">
        <v>47</v>
      </c>
      <c r="Q414">
        <v>0</v>
      </c>
      <c r="R414">
        <v>0</v>
      </c>
      <c r="S414">
        <v>0</v>
      </c>
      <c r="T414">
        <f>VLOOKUP(P414,[1]Sheet1!$B$453:$G$2751,6,0)</f>
        <v>80043</v>
      </c>
      <c r="U414">
        <f t="shared" si="17"/>
        <v>0</v>
      </c>
      <c r="V414">
        <f t="shared" si="18"/>
        <v>0</v>
      </c>
    </row>
    <row r="415" spans="16:22">
      <c r="P415" t="s">
        <v>47</v>
      </c>
      <c r="Q415">
        <v>1</v>
      </c>
      <c r="R415">
        <v>10111</v>
      </c>
      <c r="S415">
        <v>0</v>
      </c>
      <c r="T415">
        <f>VLOOKUP(P415,[1]Sheet1!$B$453:$G$2751,6,0)</f>
        <v>80043</v>
      </c>
      <c r="U415">
        <f t="shared" si="17"/>
        <v>0</v>
      </c>
      <c r="V415">
        <f t="shared" si="18"/>
        <v>0</v>
      </c>
    </row>
    <row r="416" spans="16:22">
      <c r="P416" t="s">
        <v>47</v>
      </c>
      <c r="Q416">
        <v>0</v>
      </c>
      <c r="R416">
        <v>0</v>
      </c>
      <c r="S416">
        <v>0</v>
      </c>
      <c r="T416">
        <f>VLOOKUP(P416,[1]Sheet1!$B$453:$G$2751,6,0)</f>
        <v>80043</v>
      </c>
      <c r="U416">
        <f t="shared" si="17"/>
        <v>0</v>
      </c>
      <c r="V416">
        <f t="shared" si="18"/>
        <v>0</v>
      </c>
    </row>
    <row r="417" spans="16:22">
      <c r="P417" t="s">
        <v>47</v>
      </c>
      <c r="Q417">
        <v>0</v>
      </c>
      <c r="R417">
        <v>0</v>
      </c>
      <c r="S417">
        <v>0</v>
      </c>
      <c r="T417">
        <f>VLOOKUP(P417,[1]Sheet1!$B$453:$G$2751,6,0)</f>
        <v>80043</v>
      </c>
      <c r="U417">
        <f t="shared" si="17"/>
        <v>0</v>
      </c>
      <c r="V417">
        <f t="shared" si="18"/>
        <v>0</v>
      </c>
    </row>
    <row r="418" spans="16:22">
      <c r="P418" t="s">
        <v>47</v>
      </c>
      <c r="Q418">
        <v>1</v>
      </c>
      <c r="R418">
        <v>10111</v>
      </c>
      <c r="S418">
        <v>0</v>
      </c>
      <c r="T418">
        <f>VLOOKUP(P418,[1]Sheet1!$B$453:$G$2751,6,0)</f>
        <v>80043</v>
      </c>
      <c r="U418">
        <f t="shared" si="17"/>
        <v>0</v>
      </c>
      <c r="V418">
        <f t="shared" si="18"/>
        <v>0</v>
      </c>
    </row>
    <row r="419" spans="16:22">
      <c r="P419" t="s">
        <v>47</v>
      </c>
      <c r="Q419">
        <v>0</v>
      </c>
      <c r="R419">
        <v>0</v>
      </c>
      <c r="S419">
        <v>0</v>
      </c>
      <c r="T419">
        <f>VLOOKUP(P419,[1]Sheet1!$B$453:$G$2751,6,0)</f>
        <v>80043</v>
      </c>
      <c r="U419">
        <f t="shared" si="17"/>
        <v>0</v>
      </c>
      <c r="V419">
        <f t="shared" si="18"/>
        <v>0</v>
      </c>
    </row>
    <row r="420" spans="16:22">
      <c r="P420" t="s">
        <v>47</v>
      </c>
      <c r="Q420">
        <v>0</v>
      </c>
      <c r="R420">
        <v>0</v>
      </c>
      <c r="S420">
        <v>0</v>
      </c>
      <c r="T420">
        <f>VLOOKUP(P420,[1]Sheet1!$B$453:$G$2751,6,0)</f>
        <v>80043</v>
      </c>
      <c r="U420">
        <f t="shared" si="17"/>
        <v>0</v>
      </c>
      <c r="V420">
        <f t="shared" si="18"/>
        <v>0</v>
      </c>
    </row>
    <row r="421" spans="16:22">
      <c r="P421" t="s">
        <v>47</v>
      </c>
      <c r="Q421">
        <v>1</v>
      </c>
      <c r="R421">
        <v>10111</v>
      </c>
      <c r="S421">
        <v>1</v>
      </c>
      <c r="T421">
        <f>VLOOKUP(P421,[1]Sheet1!$B$453:$G$2751,6,0)</f>
        <v>80043</v>
      </c>
      <c r="U421">
        <f t="shared" si="17"/>
        <v>1</v>
      </c>
      <c r="V421">
        <f t="shared" si="18"/>
        <v>80043</v>
      </c>
    </row>
    <row r="422" spans="16:22">
      <c r="P422" t="s">
        <v>47</v>
      </c>
      <c r="Q422">
        <v>0</v>
      </c>
      <c r="R422">
        <v>0</v>
      </c>
      <c r="S422">
        <v>0</v>
      </c>
      <c r="T422">
        <f>VLOOKUP(P422,[1]Sheet1!$B$453:$G$2751,6,0)</f>
        <v>80043</v>
      </c>
      <c r="U422">
        <f t="shared" si="17"/>
        <v>0</v>
      </c>
      <c r="V422">
        <f t="shared" si="18"/>
        <v>0</v>
      </c>
    </row>
    <row r="423" spans="16:22">
      <c r="P423" t="s">
        <v>47</v>
      </c>
      <c r="Q423">
        <v>0</v>
      </c>
      <c r="R423">
        <v>0</v>
      </c>
      <c r="S423">
        <v>0</v>
      </c>
      <c r="T423">
        <f>VLOOKUP(P423,[1]Sheet1!$B$453:$G$2751,6,0)</f>
        <v>80043</v>
      </c>
      <c r="U423">
        <f t="shared" si="17"/>
        <v>0</v>
      </c>
      <c r="V423">
        <f t="shared" si="18"/>
        <v>0</v>
      </c>
    </row>
    <row r="424" spans="16:22">
      <c r="P424" t="s">
        <v>47</v>
      </c>
      <c r="Q424">
        <v>1</v>
      </c>
      <c r="R424">
        <v>10111</v>
      </c>
      <c r="S424">
        <v>0</v>
      </c>
      <c r="T424">
        <f>VLOOKUP(P424,[1]Sheet1!$B$453:$G$2751,6,0)</f>
        <v>80043</v>
      </c>
      <c r="U424">
        <f t="shared" si="17"/>
        <v>0</v>
      </c>
      <c r="V424">
        <f t="shared" si="18"/>
        <v>0</v>
      </c>
    </row>
    <row r="425" spans="16:22">
      <c r="P425" t="s">
        <v>47</v>
      </c>
      <c r="Q425">
        <v>0</v>
      </c>
      <c r="R425">
        <v>0</v>
      </c>
      <c r="S425">
        <v>0</v>
      </c>
      <c r="T425">
        <f>VLOOKUP(P425,[1]Sheet1!$B$453:$G$2751,6,0)</f>
        <v>80043</v>
      </c>
      <c r="U425">
        <f t="shared" si="17"/>
        <v>0</v>
      </c>
      <c r="V425">
        <f t="shared" si="18"/>
        <v>0</v>
      </c>
    </row>
    <row r="426" spans="16:22">
      <c r="P426" t="s">
        <v>47</v>
      </c>
      <c r="Q426">
        <v>0</v>
      </c>
      <c r="R426">
        <v>0</v>
      </c>
      <c r="S426">
        <v>1</v>
      </c>
      <c r="T426">
        <f>VLOOKUP(P426,[1]Sheet1!$B$453:$G$2751,6,0)</f>
        <v>80043</v>
      </c>
      <c r="U426">
        <f t="shared" si="17"/>
        <v>1</v>
      </c>
      <c r="V426">
        <f t="shared" si="18"/>
        <v>80043</v>
      </c>
    </row>
    <row r="427" spans="16:22">
      <c r="P427" t="s">
        <v>47</v>
      </c>
      <c r="Q427">
        <v>1</v>
      </c>
      <c r="R427">
        <v>10111</v>
      </c>
      <c r="S427">
        <v>0</v>
      </c>
      <c r="T427">
        <f>VLOOKUP(P427,[1]Sheet1!$B$453:$G$2751,6,0)</f>
        <v>80043</v>
      </c>
      <c r="U427">
        <f t="shared" si="17"/>
        <v>0</v>
      </c>
      <c r="V427">
        <f t="shared" si="18"/>
        <v>0</v>
      </c>
    </row>
    <row r="428" spans="16:22">
      <c r="P428" t="s">
        <v>47</v>
      </c>
      <c r="Q428">
        <v>0</v>
      </c>
      <c r="R428">
        <v>0</v>
      </c>
      <c r="S428">
        <v>0</v>
      </c>
      <c r="T428">
        <f>VLOOKUP(P428,[1]Sheet1!$B$453:$G$2751,6,0)</f>
        <v>80043</v>
      </c>
      <c r="U428">
        <f t="shared" si="17"/>
        <v>0</v>
      </c>
      <c r="V428">
        <f t="shared" si="18"/>
        <v>0</v>
      </c>
    </row>
    <row r="429" spans="16:22">
      <c r="P429" t="s">
        <v>47</v>
      </c>
      <c r="Q429">
        <v>1</v>
      </c>
      <c r="R429">
        <v>10111</v>
      </c>
      <c r="S429">
        <v>0</v>
      </c>
      <c r="T429">
        <f>VLOOKUP(P429,[1]Sheet1!$B$453:$G$2751,6,0)</f>
        <v>80043</v>
      </c>
      <c r="U429">
        <f t="shared" si="17"/>
        <v>0</v>
      </c>
      <c r="V429">
        <f t="shared" si="18"/>
        <v>0</v>
      </c>
    </row>
    <row r="430" spans="16:22">
      <c r="P430" t="s">
        <v>47</v>
      </c>
      <c r="Q430">
        <v>0</v>
      </c>
      <c r="R430">
        <v>0</v>
      </c>
      <c r="S430">
        <v>0</v>
      </c>
      <c r="T430">
        <f>VLOOKUP(P430,[1]Sheet1!$B$453:$G$2751,6,0)</f>
        <v>80043</v>
      </c>
      <c r="U430">
        <f t="shared" si="17"/>
        <v>0</v>
      </c>
      <c r="V430">
        <f t="shared" si="18"/>
        <v>0</v>
      </c>
    </row>
    <row r="431" spans="16:22">
      <c r="P431" t="s">
        <v>47</v>
      </c>
      <c r="Q431">
        <v>1</v>
      </c>
      <c r="R431">
        <v>10111</v>
      </c>
      <c r="S431">
        <v>1</v>
      </c>
      <c r="T431">
        <f>VLOOKUP(P431,[1]Sheet1!$B$453:$G$2751,6,0)</f>
        <v>80043</v>
      </c>
      <c r="U431">
        <f t="shared" si="17"/>
        <v>1</v>
      </c>
      <c r="V431">
        <f t="shared" si="18"/>
        <v>80043</v>
      </c>
    </row>
    <row r="432" spans="16:22">
      <c r="P432" t="s">
        <v>47</v>
      </c>
      <c r="Q432">
        <v>0</v>
      </c>
      <c r="R432">
        <v>0</v>
      </c>
      <c r="S432">
        <v>0</v>
      </c>
      <c r="T432">
        <f>VLOOKUP(P432,[1]Sheet1!$B$453:$G$2751,6,0)</f>
        <v>80043</v>
      </c>
      <c r="U432">
        <f t="shared" si="17"/>
        <v>0</v>
      </c>
      <c r="V432">
        <f t="shared" si="18"/>
        <v>0</v>
      </c>
    </row>
    <row r="433" spans="16:22">
      <c r="P433" t="s">
        <v>47</v>
      </c>
      <c r="Q433">
        <v>1</v>
      </c>
      <c r="R433">
        <v>10111</v>
      </c>
      <c r="S433">
        <v>0</v>
      </c>
      <c r="T433">
        <f>VLOOKUP(P433,[1]Sheet1!$B$453:$G$2751,6,0)</f>
        <v>80043</v>
      </c>
      <c r="U433">
        <f t="shared" si="17"/>
        <v>0</v>
      </c>
      <c r="V433">
        <f t="shared" si="18"/>
        <v>0</v>
      </c>
    </row>
    <row r="434" spans="16:22">
      <c r="P434" t="s">
        <v>47</v>
      </c>
      <c r="Q434">
        <v>0</v>
      </c>
      <c r="R434">
        <v>0</v>
      </c>
      <c r="S434">
        <v>0</v>
      </c>
      <c r="T434">
        <f>VLOOKUP(P434,[1]Sheet1!$B$453:$G$2751,6,0)</f>
        <v>80043</v>
      </c>
      <c r="U434">
        <f t="shared" si="17"/>
        <v>0</v>
      </c>
      <c r="V434">
        <f t="shared" si="18"/>
        <v>0</v>
      </c>
    </row>
    <row r="435" spans="16:22">
      <c r="P435" t="s">
        <v>47</v>
      </c>
      <c r="Q435">
        <v>1</v>
      </c>
      <c r="R435">
        <v>10111</v>
      </c>
      <c r="S435">
        <v>1</v>
      </c>
      <c r="T435">
        <f>VLOOKUP(P435,[1]Sheet1!$B$453:$G$2751,6,0)</f>
        <v>80043</v>
      </c>
      <c r="U435">
        <f t="shared" si="17"/>
        <v>1</v>
      </c>
      <c r="V435">
        <f t="shared" si="18"/>
        <v>80043</v>
      </c>
    </row>
    <row r="436" spans="16:22">
      <c r="P436" t="s">
        <v>47</v>
      </c>
      <c r="Q436">
        <v>0</v>
      </c>
      <c r="R436">
        <v>0</v>
      </c>
      <c r="S436">
        <v>0</v>
      </c>
      <c r="T436">
        <f>VLOOKUP(P436,[1]Sheet1!$B$453:$G$2751,6,0)</f>
        <v>80043</v>
      </c>
      <c r="U436">
        <f t="shared" si="17"/>
        <v>0</v>
      </c>
      <c r="V436">
        <f t="shared" si="18"/>
        <v>0</v>
      </c>
    </row>
    <row r="437" spans="16:22">
      <c r="P437" t="s">
        <v>47</v>
      </c>
      <c r="Q437">
        <v>1</v>
      </c>
      <c r="R437">
        <v>10111</v>
      </c>
      <c r="S437">
        <v>0</v>
      </c>
      <c r="T437">
        <f>VLOOKUP(P437,[1]Sheet1!$B$453:$G$2751,6,0)</f>
        <v>80043</v>
      </c>
      <c r="U437">
        <f t="shared" si="17"/>
        <v>0</v>
      </c>
      <c r="V437">
        <f t="shared" si="18"/>
        <v>0</v>
      </c>
    </row>
    <row r="438" spans="16:22">
      <c r="P438" t="s">
        <v>47</v>
      </c>
      <c r="Q438">
        <v>0</v>
      </c>
      <c r="R438">
        <v>0</v>
      </c>
      <c r="S438">
        <v>1</v>
      </c>
      <c r="T438">
        <f>VLOOKUP(P438,[1]Sheet1!$B$453:$G$2751,6,0)</f>
        <v>80043</v>
      </c>
      <c r="U438">
        <f t="shared" si="17"/>
        <v>1</v>
      </c>
      <c r="V438">
        <f t="shared" si="18"/>
        <v>80043</v>
      </c>
    </row>
    <row r="439" spans="16:22">
      <c r="P439" t="s">
        <v>47</v>
      </c>
      <c r="Q439">
        <v>1</v>
      </c>
      <c r="R439">
        <v>10111</v>
      </c>
      <c r="S439">
        <v>0</v>
      </c>
      <c r="T439">
        <f>VLOOKUP(P439,[1]Sheet1!$B$453:$G$2751,6,0)</f>
        <v>80043</v>
      </c>
      <c r="U439">
        <f t="shared" si="17"/>
        <v>0</v>
      </c>
      <c r="V439">
        <f t="shared" si="18"/>
        <v>0</v>
      </c>
    </row>
    <row r="440" spans="16:22">
      <c r="P440" t="s">
        <v>47</v>
      </c>
      <c r="Q440">
        <v>0</v>
      </c>
      <c r="R440">
        <v>0</v>
      </c>
      <c r="S440">
        <v>0</v>
      </c>
      <c r="T440">
        <f>VLOOKUP(P440,[1]Sheet1!$B$453:$G$2751,6,0)</f>
        <v>80043</v>
      </c>
      <c r="U440">
        <f t="shared" si="17"/>
        <v>0</v>
      </c>
      <c r="V440">
        <f t="shared" si="18"/>
        <v>0</v>
      </c>
    </row>
    <row r="441" spans="16:22">
      <c r="P441" t="s">
        <v>47</v>
      </c>
      <c r="Q441">
        <v>1</v>
      </c>
      <c r="R441">
        <v>10111</v>
      </c>
      <c r="S441">
        <v>1</v>
      </c>
      <c r="T441">
        <f>VLOOKUP(P441,[1]Sheet1!$B$453:$G$2751,6,0)</f>
        <v>80043</v>
      </c>
      <c r="U441">
        <f t="shared" si="17"/>
        <v>1</v>
      </c>
      <c r="V441">
        <f t="shared" si="18"/>
        <v>80043</v>
      </c>
    </row>
    <row r="442" spans="16:22">
      <c r="P442" t="s">
        <v>47</v>
      </c>
      <c r="Q442">
        <v>0</v>
      </c>
      <c r="R442">
        <v>0</v>
      </c>
      <c r="S442">
        <v>0</v>
      </c>
      <c r="T442">
        <f>VLOOKUP(P442,[1]Sheet1!$B$453:$G$2751,6,0)</f>
        <v>80043</v>
      </c>
      <c r="U442">
        <f t="shared" si="17"/>
        <v>0</v>
      </c>
      <c r="V442">
        <f t="shared" si="18"/>
        <v>0</v>
      </c>
    </row>
    <row r="443" spans="16:22">
      <c r="P443" t="s">
        <v>47</v>
      </c>
      <c r="Q443">
        <v>1</v>
      </c>
      <c r="R443">
        <v>10111</v>
      </c>
      <c r="S443">
        <v>1</v>
      </c>
      <c r="T443">
        <f>VLOOKUP(P443,[1]Sheet1!$B$453:$G$2751,6,0)</f>
        <v>80043</v>
      </c>
      <c r="U443">
        <f t="shared" si="17"/>
        <v>1</v>
      </c>
      <c r="V443">
        <f t="shared" si="18"/>
        <v>80043</v>
      </c>
    </row>
    <row r="444" spans="16:22">
      <c r="P444" t="s">
        <v>47</v>
      </c>
      <c r="Q444">
        <v>0</v>
      </c>
      <c r="R444">
        <v>0</v>
      </c>
      <c r="S444">
        <v>0</v>
      </c>
      <c r="T444">
        <f>VLOOKUP(P444,[1]Sheet1!$B$453:$G$2751,6,0)</f>
        <v>80043</v>
      </c>
      <c r="U444">
        <f t="shared" si="17"/>
        <v>0</v>
      </c>
      <c r="V444">
        <f t="shared" si="18"/>
        <v>0</v>
      </c>
    </row>
    <row r="445" spans="16:22">
      <c r="P445" t="s">
        <v>47</v>
      </c>
      <c r="Q445">
        <v>1</v>
      </c>
      <c r="R445">
        <v>10111</v>
      </c>
      <c r="S445">
        <v>1</v>
      </c>
      <c r="T445">
        <f>VLOOKUP(P445,[1]Sheet1!$B$453:$G$2751,6,0)</f>
        <v>80043</v>
      </c>
      <c r="U445">
        <f t="shared" si="17"/>
        <v>1</v>
      </c>
      <c r="V445">
        <f t="shared" si="18"/>
        <v>80043</v>
      </c>
    </row>
    <row r="446" spans="16:22">
      <c r="P446" t="s">
        <v>47</v>
      </c>
      <c r="Q446">
        <v>0</v>
      </c>
      <c r="R446">
        <v>0</v>
      </c>
      <c r="S446">
        <v>0</v>
      </c>
      <c r="T446">
        <f>VLOOKUP(P446,[1]Sheet1!$B$453:$G$2751,6,0)</f>
        <v>80043</v>
      </c>
      <c r="U446">
        <f t="shared" si="17"/>
        <v>0</v>
      </c>
      <c r="V446">
        <f t="shared" si="18"/>
        <v>0</v>
      </c>
    </row>
    <row r="447" spans="16:22">
      <c r="P447" t="s">
        <v>47</v>
      </c>
      <c r="Q447">
        <v>1</v>
      </c>
      <c r="R447">
        <v>10111</v>
      </c>
      <c r="S447">
        <v>1</v>
      </c>
      <c r="T447">
        <f>VLOOKUP(P447,[1]Sheet1!$B$453:$G$2751,6,0)</f>
        <v>80043</v>
      </c>
      <c r="U447">
        <f t="shared" si="17"/>
        <v>1</v>
      </c>
      <c r="V447">
        <f t="shared" si="18"/>
        <v>80043</v>
      </c>
    </row>
    <row r="448" spans="16:22">
      <c r="P448" t="s">
        <v>47</v>
      </c>
      <c r="Q448">
        <v>0</v>
      </c>
      <c r="R448">
        <v>0</v>
      </c>
      <c r="S448">
        <v>0</v>
      </c>
      <c r="T448">
        <f>VLOOKUP(P448,[1]Sheet1!$B$453:$G$2751,6,0)</f>
        <v>80043</v>
      </c>
      <c r="U448">
        <f t="shared" si="17"/>
        <v>0</v>
      </c>
      <c r="V448">
        <f t="shared" si="18"/>
        <v>0</v>
      </c>
    </row>
    <row r="449" spans="16:22">
      <c r="P449" t="s">
        <v>47</v>
      </c>
      <c r="Q449">
        <v>1</v>
      </c>
      <c r="R449">
        <v>10111</v>
      </c>
      <c r="S449">
        <v>1</v>
      </c>
      <c r="T449">
        <f>VLOOKUP(P449,[1]Sheet1!$B$453:$G$2751,6,0)</f>
        <v>80043</v>
      </c>
      <c r="U449">
        <f t="shared" si="17"/>
        <v>1</v>
      </c>
      <c r="V449">
        <f t="shared" si="18"/>
        <v>80043</v>
      </c>
    </row>
    <row r="450" spans="16:22">
      <c r="P450" t="s">
        <v>47</v>
      </c>
      <c r="Q450">
        <v>0</v>
      </c>
      <c r="R450">
        <v>0</v>
      </c>
      <c r="S450">
        <v>0</v>
      </c>
      <c r="T450">
        <f>VLOOKUP(P450,[1]Sheet1!$B$453:$G$2751,6,0)</f>
        <v>80043</v>
      </c>
      <c r="U450">
        <f t="shared" si="17"/>
        <v>0</v>
      </c>
      <c r="V450">
        <f t="shared" si="18"/>
        <v>0</v>
      </c>
    </row>
    <row r="451" spans="16:22">
      <c r="P451" t="s">
        <v>47</v>
      </c>
      <c r="Q451">
        <v>1</v>
      </c>
      <c r="R451">
        <v>10111</v>
      </c>
      <c r="S451">
        <v>1</v>
      </c>
      <c r="T451">
        <f>VLOOKUP(P451,[1]Sheet1!$B$453:$G$2751,6,0)</f>
        <v>80043</v>
      </c>
      <c r="U451">
        <f t="shared" si="17"/>
        <v>1</v>
      </c>
      <c r="V451">
        <f t="shared" si="18"/>
        <v>80043</v>
      </c>
    </row>
    <row r="452" spans="16:22">
      <c r="P452" t="s">
        <v>47</v>
      </c>
      <c r="Q452">
        <v>0</v>
      </c>
      <c r="R452">
        <v>0</v>
      </c>
      <c r="S452">
        <v>1</v>
      </c>
      <c r="T452">
        <f>VLOOKUP(P452,[1]Sheet1!$B$453:$G$2751,6,0)</f>
        <v>80043</v>
      </c>
      <c r="U452">
        <f t="shared" si="17"/>
        <v>1</v>
      </c>
      <c r="V452">
        <f t="shared" si="18"/>
        <v>80043</v>
      </c>
    </row>
    <row r="453" spans="16:22">
      <c r="P453" t="s">
        <v>47</v>
      </c>
      <c r="Q453">
        <v>1</v>
      </c>
      <c r="R453">
        <v>10111</v>
      </c>
      <c r="S453">
        <v>1</v>
      </c>
      <c r="T453">
        <f>VLOOKUP(P453,[1]Sheet1!$B$453:$G$2751,6,0)</f>
        <v>80043</v>
      </c>
      <c r="U453">
        <f t="shared" ref="U453:U516" si="19">IF(S453=0,0,1)</f>
        <v>1</v>
      </c>
      <c r="V453">
        <f t="shared" ref="V453:V516" si="20">IF(S453=0,0,T453)</f>
        <v>80043</v>
      </c>
    </row>
    <row r="454" spans="16:22">
      <c r="P454" t="s">
        <v>47</v>
      </c>
      <c r="Q454">
        <v>0</v>
      </c>
      <c r="R454">
        <v>0</v>
      </c>
      <c r="S454">
        <v>1</v>
      </c>
      <c r="T454">
        <f>VLOOKUP(P454,[1]Sheet1!$B$453:$G$2751,6,0)</f>
        <v>80043</v>
      </c>
      <c r="U454">
        <f t="shared" si="19"/>
        <v>1</v>
      </c>
      <c r="V454">
        <f t="shared" si="20"/>
        <v>80043</v>
      </c>
    </row>
    <row r="455" spans="16:22">
      <c r="P455" t="s">
        <v>47</v>
      </c>
      <c r="Q455">
        <v>1</v>
      </c>
      <c r="R455">
        <v>10111</v>
      </c>
      <c r="S455">
        <v>1</v>
      </c>
      <c r="T455">
        <f>VLOOKUP(P455,[1]Sheet1!$B$453:$G$2751,6,0)</f>
        <v>80043</v>
      </c>
      <c r="U455">
        <f t="shared" si="19"/>
        <v>1</v>
      </c>
      <c r="V455">
        <f t="shared" si="20"/>
        <v>80043</v>
      </c>
    </row>
    <row r="456" spans="16:22">
      <c r="P456" t="s">
        <v>47</v>
      </c>
      <c r="Q456">
        <v>0</v>
      </c>
      <c r="R456">
        <v>0</v>
      </c>
      <c r="S456">
        <v>1</v>
      </c>
      <c r="T456">
        <f>VLOOKUP(P456,[1]Sheet1!$B$453:$G$2751,6,0)</f>
        <v>80043</v>
      </c>
      <c r="U456">
        <f t="shared" si="19"/>
        <v>1</v>
      </c>
      <c r="V456">
        <f t="shared" si="20"/>
        <v>80043</v>
      </c>
    </row>
    <row r="457" spans="16:22">
      <c r="P457" t="s">
        <v>47</v>
      </c>
      <c r="Q457">
        <v>1</v>
      </c>
      <c r="R457">
        <v>10111</v>
      </c>
      <c r="S457">
        <v>1</v>
      </c>
      <c r="T457">
        <f>VLOOKUP(P457,[1]Sheet1!$B$453:$G$2751,6,0)</f>
        <v>80043</v>
      </c>
      <c r="U457">
        <f t="shared" si="19"/>
        <v>1</v>
      </c>
      <c r="V457">
        <f t="shared" si="20"/>
        <v>80043</v>
      </c>
    </row>
    <row r="458" spans="16:22">
      <c r="P458" t="s">
        <v>47</v>
      </c>
      <c r="Q458">
        <v>0</v>
      </c>
      <c r="R458">
        <v>0</v>
      </c>
      <c r="S458">
        <v>1</v>
      </c>
      <c r="T458">
        <f>VLOOKUP(P458,[1]Sheet1!$B$453:$G$2751,6,0)</f>
        <v>80043</v>
      </c>
      <c r="U458">
        <f t="shared" si="19"/>
        <v>1</v>
      </c>
      <c r="V458">
        <f t="shared" si="20"/>
        <v>80043</v>
      </c>
    </row>
    <row r="459" spans="16:22">
      <c r="P459" t="s">
        <v>47</v>
      </c>
      <c r="Q459">
        <v>1</v>
      </c>
      <c r="R459">
        <v>10111</v>
      </c>
      <c r="S459">
        <v>1</v>
      </c>
      <c r="T459">
        <f>VLOOKUP(P459,[1]Sheet1!$B$453:$G$2751,6,0)</f>
        <v>80043</v>
      </c>
      <c r="U459">
        <f t="shared" si="19"/>
        <v>1</v>
      </c>
      <c r="V459">
        <f t="shared" si="20"/>
        <v>80043</v>
      </c>
    </row>
    <row r="460" spans="16:22">
      <c r="P460" t="s">
        <v>47</v>
      </c>
      <c r="Q460">
        <v>0</v>
      </c>
      <c r="R460">
        <v>0</v>
      </c>
      <c r="S460">
        <v>1</v>
      </c>
      <c r="T460">
        <f>VLOOKUP(P460,[1]Sheet1!$B$453:$G$2751,6,0)</f>
        <v>80043</v>
      </c>
      <c r="U460">
        <f t="shared" si="19"/>
        <v>1</v>
      </c>
      <c r="V460">
        <f t="shared" si="20"/>
        <v>80043</v>
      </c>
    </row>
    <row r="461" spans="16:22">
      <c r="P461" t="s">
        <v>47</v>
      </c>
      <c r="Q461">
        <v>1</v>
      </c>
      <c r="R461">
        <v>10111</v>
      </c>
      <c r="S461">
        <v>1</v>
      </c>
      <c r="T461">
        <f>VLOOKUP(P461,[1]Sheet1!$B$453:$G$2751,6,0)</f>
        <v>80043</v>
      </c>
      <c r="U461">
        <f t="shared" si="19"/>
        <v>1</v>
      </c>
      <c r="V461">
        <f t="shared" si="20"/>
        <v>80043</v>
      </c>
    </row>
    <row r="462" spans="16:22">
      <c r="P462" t="s">
        <v>47</v>
      </c>
      <c r="Q462">
        <v>0</v>
      </c>
      <c r="R462">
        <v>0</v>
      </c>
      <c r="S462">
        <v>1</v>
      </c>
      <c r="T462">
        <f>VLOOKUP(P462,[1]Sheet1!$B$453:$G$2751,6,0)</f>
        <v>80043</v>
      </c>
      <c r="U462">
        <f t="shared" si="19"/>
        <v>1</v>
      </c>
      <c r="V462">
        <f t="shared" si="20"/>
        <v>80043</v>
      </c>
    </row>
    <row r="463" spans="16:22">
      <c r="P463" t="s">
        <v>48</v>
      </c>
      <c r="Q463">
        <v>0</v>
      </c>
      <c r="R463">
        <v>0</v>
      </c>
      <c r="S463">
        <v>0</v>
      </c>
      <c r="T463">
        <f>VLOOKUP(P463,[1]Sheet1!$B$453:$G$2751,6,0)</f>
        <v>10122</v>
      </c>
      <c r="U463">
        <f t="shared" si="19"/>
        <v>0</v>
      </c>
      <c r="V463">
        <f t="shared" si="20"/>
        <v>0</v>
      </c>
    </row>
    <row r="464" spans="16:22">
      <c r="P464" t="s">
        <v>48</v>
      </c>
      <c r="Q464">
        <v>0</v>
      </c>
      <c r="R464">
        <v>0</v>
      </c>
      <c r="S464">
        <v>0</v>
      </c>
      <c r="T464">
        <f>VLOOKUP(P464,[1]Sheet1!$B$453:$G$2751,6,0)</f>
        <v>10122</v>
      </c>
      <c r="U464">
        <f t="shared" si="19"/>
        <v>0</v>
      </c>
      <c r="V464">
        <f t="shared" si="20"/>
        <v>0</v>
      </c>
    </row>
    <row r="465" spans="16:22">
      <c r="P465" t="s">
        <v>48</v>
      </c>
      <c r="Q465">
        <v>0</v>
      </c>
      <c r="R465">
        <v>0</v>
      </c>
      <c r="S465">
        <v>0</v>
      </c>
      <c r="T465">
        <f>VLOOKUP(P465,[1]Sheet1!$B$453:$G$2751,6,0)</f>
        <v>10122</v>
      </c>
      <c r="U465">
        <f t="shared" si="19"/>
        <v>0</v>
      </c>
      <c r="V465">
        <f t="shared" si="20"/>
        <v>0</v>
      </c>
    </row>
    <row r="466" spans="16:22">
      <c r="P466" t="s">
        <v>48</v>
      </c>
      <c r="Q466">
        <v>1</v>
      </c>
      <c r="R466">
        <v>10122</v>
      </c>
      <c r="S466">
        <v>0</v>
      </c>
      <c r="T466">
        <f>VLOOKUP(P466,[1]Sheet1!$B$453:$G$2751,6,0)</f>
        <v>10122</v>
      </c>
      <c r="U466">
        <f t="shared" si="19"/>
        <v>0</v>
      </c>
      <c r="V466">
        <f t="shared" si="20"/>
        <v>0</v>
      </c>
    </row>
    <row r="467" spans="16:22">
      <c r="P467" t="s">
        <v>48</v>
      </c>
      <c r="Q467">
        <v>0</v>
      </c>
      <c r="R467">
        <v>0</v>
      </c>
      <c r="S467">
        <v>0</v>
      </c>
      <c r="T467">
        <f>VLOOKUP(P467,[1]Sheet1!$B$453:$G$2751,6,0)</f>
        <v>10122</v>
      </c>
      <c r="U467">
        <f t="shared" si="19"/>
        <v>0</v>
      </c>
      <c r="V467">
        <f t="shared" si="20"/>
        <v>0</v>
      </c>
    </row>
    <row r="468" spans="16:22">
      <c r="P468" t="s">
        <v>48</v>
      </c>
      <c r="Q468">
        <v>0</v>
      </c>
      <c r="R468">
        <v>0</v>
      </c>
      <c r="S468">
        <v>0</v>
      </c>
      <c r="T468">
        <f>VLOOKUP(P468,[1]Sheet1!$B$453:$G$2751,6,0)</f>
        <v>10122</v>
      </c>
      <c r="U468">
        <f t="shared" si="19"/>
        <v>0</v>
      </c>
      <c r="V468">
        <f t="shared" si="20"/>
        <v>0</v>
      </c>
    </row>
    <row r="469" spans="16:22">
      <c r="P469" t="s">
        <v>48</v>
      </c>
      <c r="Q469">
        <v>1</v>
      </c>
      <c r="R469">
        <v>10122</v>
      </c>
      <c r="S469">
        <v>0</v>
      </c>
      <c r="T469">
        <f>VLOOKUP(P469,[1]Sheet1!$B$453:$G$2751,6,0)</f>
        <v>10122</v>
      </c>
      <c r="U469">
        <f t="shared" si="19"/>
        <v>0</v>
      </c>
      <c r="V469">
        <f t="shared" si="20"/>
        <v>0</v>
      </c>
    </row>
    <row r="470" spans="16:22">
      <c r="P470" t="s">
        <v>48</v>
      </c>
      <c r="Q470">
        <v>0</v>
      </c>
      <c r="R470">
        <v>0</v>
      </c>
      <c r="S470">
        <v>0</v>
      </c>
      <c r="T470">
        <f>VLOOKUP(P470,[1]Sheet1!$B$453:$G$2751,6,0)</f>
        <v>10122</v>
      </c>
      <c r="U470">
        <f t="shared" si="19"/>
        <v>0</v>
      </c>
      <c r="V470">
        <f t="shared" si="20"/>
        <v>0</v>
      </c>
    </row>
    <row r="471" spans="16:22">
      <c r="P471" t="s">
        <v>48</v>
      </c>
      <c r="Q471">
        <v>0</v>
      </c>
      <c r="R471">
        <v>0</v>
      </c>
      <c r="S471">
        <v>0</v>
      </c>
      <c r="T471">
        <f>VLOOKUP(P471,[1]Sheet1!$B$453:$G$2751,6,0)</f>
        <v>10122</v>
      </c>
      <c r="U471">
        <f t="shared" si="19"/>
        <v>0</v>
      </c>
      <c r="V471">
        <f t="shared" si="20"/>
        <v>0</v>
      </c>
    </row>
    <row r="472" spans="16:22">
      <c r="P472" t="s">
        <v>48</v>
      </c>
      <c r="Q472">
        <v>1</v>
      </c>
      <c r="R472">
        <v>10122</v>
      </c>
      <c r="S472">
        <v>1</v>
      </c>
      <c r="T472">
        <f>VLOOKUP(P472,[1]Sheet1!$B$453:$G$2751,6,0)</f>
        <v>10122</v>
      </c>
      <c r="U472">
        <f t="shared" si="19"/>
        <v>1</v>
      </c>
      <c r="V472">
        <f t="shared" si="20"/>
        <v>10122</v>
      </c>
    </row>
    <row r="473" spans="16:22">
      <c r="P473" t="s">
        <v>48</v>
      </c>
      <c r="Q473">
        <v>0</v>
      </c>
      <c r="R473">
        <v>0</v>
      </c>
      <c r="S473">
        <v>0</v>
      </c>
      <c r="T473">
        <f>VLOOKUP(P473,[1]Sheet1!$B$453:$G$2751,6,0)</f>
        <v>10122</v>
      </c>
      <c r="U473">
        <f t="shared" si="19"/>
        <v>0</v>
      </c>
      <c r="V473">
        <f t="shared" si="20"/>
        <v>0</v>
      </c>
    </row>
    <row r="474" spans="16:22">
      <c r="P474" t="s">
        <v>48</v>
      </c>
      <c r="Q474">
        <v>0</v>
      </c>
      <c r="R474">
        <v>0</v>
      </c>
      <c r="S474">
        <v>0</v>
      </c>
      <c r="T474">
        <f>VLOOKUP(P474,[1]Sheet1!$B$453:$G$2751,6,0)</f>
        <v>10122</v>
      </c>
      <c r="U474">
        <f t="shared" si="19"/>
        <v>0</v>
      </c>
      <c r="V474">
        <f t="shared" si="20"/>
        <v>0</v>
      </c>
    </row>
    <row r="475" spans="16:22">
      <c r="P475" t="s">
        <v>48</v>
      </c>
      <c r="Q475">
        <v>1</v>
      </c>
      <c r="R475">
        <v>10122</v>
      </c>
      <c r="S475">
        <v>0</v>
      </c>
      <c r="T475">
        <f>VLOOKUP(P475,[1]Sheet1!$B$453:$G$2751,6,0)</f>
        <v>10122</v>
      </c>
      <c r="U475">
        <f t="shared" si="19"/>
        <v>0</v>
      </c>
      <c r="V475">
        <f t="shared" si="20"/>
        <v>0</v>
      </c>
    </row>
    <row r="476" spans="16:22">
      <c r="P476" t="s">
        <v>48</v>
      </c>
      <c r="Q476">
        <v>0</v>
      </c>
      <c r="R476">
        <v>0</v>
      </c>
      <c r="S476">
        <v>0</v>
      </c>
      <c r="T476">
        <f>VLOOKUP(P476,[1]Sheet1!$B$453:$G$2751,6,0)</f>
        <v>10122</v>
      </c>
      <c r="U476">
        <f t="shared" si="19"/>
        <v>0</v>
      </c>
      <c r="V476">
        <f t="shared" si="20"/>
        <v>0</v>
      </c>
    </row>
    <row r="477" spans="16:22">
      <c r="P477" t="s">
        <v>48</v>
      </c>
      <c r="Q477">
        <v>0</v>
      </c>
      <c r="R477">
        <v>0</v>
      </c>
      <c r="S477">
        <v>1</v>
      </c>
      <c r="T477">
        <f>VLOOKUP(P477,[1]Sheet1!$B$453:$G$2751,6,0)</f>
        <v>10122</v>
      </c>
      <c r="U477">
        <f t="shared" si="19"/>
        <v>1</v>
      </c>
      <c r="V477">
        <f t="shared" si="20"/>
        <v>10122</v>
      </c>
    </row>
    <row r="478" spans="16:22">
      <c r="P478" t="s">
        <v>48</v>
      </c>
      <c r="Q478">
        <v>1</v>
      </c>
      <c r="R478">
        <v>10122</v>
      </c>
      <c r="S478">
        <v>0</v>
      </c>
      <c r="T478">
        <f>VLOOKUP(P478,[1]Sheet1!$B$453:$G$2751,6,0)</f>
        <v>10122</v>
      </c>
      <c r="U478">
        <f t="shared" si="19"/>
        <v>0</v>
      </c>
      <c r="V478">
        <f t="shared" si="20"/>
        <v>0</v>
      </c>
    </row>
    <row r="479" spans="16:22">
      <c r="P479" t="s">
        <v>48</v>
      </c>
      <c r="Q479">
        <v>0</v>
      </c>
      <c r="R479">
        <v>0</v>
      </c>
      <c r="S479">
        <v>0</v>
      </c>
      <c r="T479">
        <f>VLOOKUP(P479,[1]Sheet1!$B$453:$G$2751,6,0)</f>
        <v>10122</v>
      </c>
      <c r="U479">
        <f t="shared" si="19"/>
        <v>0</v>
      </c>
      <c r="V479">
        <f t="shared" si="20"/>
        <v>0</v>
      </c>
    </row>
    <row r="480" spans="16:22">
      <c r="P480" t="s">
        <v>48</v>
      </c>
      <c r="Q480">
        <v>1</v>
      </c>
      <c r="R480">
        <v>10122</v>
      </c>
      <c r="S480">
        <v>0</v>
      </c>
      <c r="T480">
        <f>VLOOKUP(P480,[1]Sheet1!$B$453:$G$2751,6,0)</f>
        <v>10122</v>
      </c>
      <c r="U480">
        <f t="shared" si="19"/>
        <v>0</v>
      </c>
      <c r="V480">
        <f t="shared" si="20"/>
        <v>0</v>
      </c>
    </row>
    <row r="481" spans="16:22">
      <c r="P481" t="s">
        <v>48</v>
      </c>
      <c r="Q481">
        <v>0</v>
      </c>
      <c r="R481">
        <v>0</v>
      </c>
      <c r="S481">
        <v>0</v>
      </c>
      <c r="T481">
        <f>VLOOKUP(P481,[1]Sheet1!$B$453:$G$2751,6,0)</f>
        <v>10122</v>
      </c>
      <c r="U481">
        <f t="shared" si="19"/>
        <v>0</v>
      </c>
      <c r="V481">
        <f t="shared" si="20"/>
        <v>0</v>
      </c>
    </row>
    <row r="482" spans="16:22">
      <c r="P482" t="s">
        <v>48</v>
      </c>
      <c r="Q482">
        <v>1</v>
      </c>
      <c r="R482">
        <v>10122</v>
      </c>
      <c r="S482">
        <v>1</v>
      </c>
      <c r="T482">
        <f>VLOOKUP(P482,[1]Sheet1!$B$453:$G$2751,6,0)</f>
        <v>10122</v>
      </c>
      <c r="U482">
        <f t="shared" si="19"/>
        <v>1</v>
      </c>
      <c r="V482">
        <f t="shared" si="20"/>
        <v>10122</v>
      </c>
    </row>
    <row r="483" spans="16:22">
      <c r="P483" t="s">
        <v>48</v>
      </c>
      <c r="Q483">
        <v>0</v>
      </c>
      <c r="R483">
        <v>0</v>
      </c>
      <c r="S483">
        <v>0</v>
      </c>
      <c r="T483">
        <f>VLOOKUP(P483,[1]Sheet1!$B$453:$G$2751,6,0)</f>
        <v>10122</v>
      </c>
      <c r="U483">
        <f t="shared" si="19"/>
        <v>0</v>
      </c>
      <c r="V483">
        <f t="shared" si="20"/>
        <v>0</v>
      </c>
    </row>
    <row r="484" spans="16:22">
      <c r="P484" t="s">
        <v>48</v>
      </c>
      <c r="Q484">
        <v>1</v>
      </c>
      <c r="R484">
        <v>10122</v>
      </c>
      <c r="S484">
        <v>0</v>
      </c>
      <c r="T484">
        <f>VLOOKUP(P484,[1]Sheet1!$B$453:$G$2751,6,0)</f>
        <v>10122</v>
      </c>
      <c r="U484">
        <f t="shared" si="19"/>
        <v>0</v>
      </c>
      <c r="V484">
        <f t="shared" si="20"/>
        <v>0</v>
      </c>
    </row>
    <row r="485" spans="16:22">
      <c r="P485" t="s">
        <v>48</v>
      </c>
      <c r="Q485">
        <v>0</v>
      </c>
      <c r="R485">
        <v>0</v>
      </c>
      <c r="S485">
        <v>0</v>
      </c>
      <c r="T485">
        <f>VLOOKUP(P485,[1]Sheet1!$B$453:$G$2751,6,0)</f>
        <v>10122</v>
      </c>
      <c r="U485">
        <f t="shared" si="19"/>
        <v>0</v>
      </c>
      <c r="V485">
        <f t="shared" si="20"/>
        <v>0</v>
      </c>
    </row>
    <row r="486" spans="16:22">
      <c r="P486" t="s">
        <v>48</v>
      </c>
      <c r="Q486">
        <v>1</v>
      </c>
      <c r="R486">
        <v>10122</v>
      </c>
      <c r="S486">
        <v>1</v>
      </c>
      <c r="T486">
        <f>VLOOKUP(P486,[1]Sheet1!$B$453:$G$2751,6,0)</f>
        <v>10122</v>
      </c>
      <c r="U486">
        <f t="shared" si="19"/>
        <v>1</v>
      </c>
      <c r="V486">
        <f t="shared" si="20"/>
        <v>10122</v>
      </c>
    </row>
    <row r="487" spans="16:22">
      <c r="P487" t="s">
        <v>48</v>
      </c>
      <c r="Q487">
        <v>0</v>
      </c>
      <c r="R487">
        <v>0</v>
      </c>
      <c r="S487">
        <v>0</v>
      </c>
      <c r="T487">
        <f>VLOOKUP(P487,[1]Sheet1!$B$453:$G$2751,6,0)</f>
        <v>10122</v>
      </c>
      <c r="U487">
        <f t="shared" si="19"/>
        <v>0</v>
      </c>
      <c r="V487">
        <f t="shared" si="20"/>
        <v>0</v>
      </c>
    </row>
    <row r="488" spans="16:22">
      <c r="P488" t="s">
        <v>48</v>
      </c>
      <c r="Q488">
        <v>1</v>
      </c>
      <c r="R488">
        <v>10122</v>
      </c>
      <c r="S488">
        <v>0</v>
      </c>
      <c r="T488">
        <f>VLOOKUP(P488,[1]Sheet1!$B$453:$G$2751,6,0)</f>
        <v>10122</v>
      </c>
      <c r="U488">
        <f t="shared" si="19"/>
        <v>0</v>
      </c>
      <c r="V488">
        <f t="shared" si="20"/>
        <v>0</v>
      </c>
    </row>
    <row r="489" spans="16:22">
      <c r="P489" t="s">
        <v>48</v>
      </c>
      <c r="Q489">
        <v>0</v>
      </c>
      <c r="R489">
        <v>0</v>
      </c>
      <c r="S489">
        <v>1</v>
      </c>
      <c r="T489">
        <f>VLOOKUP(P489,[1]Sheet1!$B$453:$G$2751,6,0)</f>
        <v>10122</v>
      </c>
      <c r="U489">
        <f t="shared" si="19"/>
        <v>1</v>
      </c>
      <c r="V489">
        <f t="shared" si="20"/>
        <v>10122</v>
      </c>
    </row>
    <row r="490" spans="16:22">
      <c r="P490" t="s">
        <v>48</v>
      </c>
      <c r="Q490">
        <v>1</v>
      </c>
      <c r="R490">
        <v>10122</v>
      </c>
      <c r="S490">
        <v>0</v>
      </c>
      <c r="T490">
        <f>VLOOKUP(P490,[1]Sheet1!$B$453:$G$2751,6,0)</f>
        <v>10122</v>
      </c>
      <c r="U490">
        <f t="shared" si="19"/>
        <v>0</v>
      </c>
      <c r="V490">
        <f t="shared" si="20"/>
        <v>0</v>
      </c>
    </row>
    <row r="491" spans="16:22">
      <c r="P491" t="s">
        <v>48</v>
      </c>
      <c r="Q491">
        <v>0</v>
      </c>
      <c r="R491">
        <v>0</v>
      </c>
      <c r="S491">
        <v>0</v>
      </c>
      <c r="T491">
        <f>VLOOKUP(P491,[1]Sheet1!$B$453:$G$2751,6,0)</f>
        <v>10122</v>
      </c>
      <c r="U491">
        <f t="shared" si="19"/>
        <v>0</v>
      </c>
      <c r="V491">
        <f t="shared" si="20"/>
        <v>0</v>
      </c>
    </row>
    <row r="492" spans="16:22">
      <c r="P492" t="s">
        <v>48</v>
      </c>
      <c r="Q492">
        <v>1</v>
      </c>
      <c r="R492">
        <v>10122</v>
      </c>
      <c r="S492">
        <v>1</v>
      </c>
      <c r="T492">
        <f>VLOOKUP(P492,[1]Sheet1!$B$453:$G$2751,6,0)</f>
        <v>10122</v>
      </c>
      <c r="U492">
        <f t="shared" si="19"/>
        <v>1</v>
      </c>
      <c r="V492">
        <f t="shared" si="20"/>
        <v>10122</v>
      </c>
    </row>
    <row r="493" spans="16:22">
      <c r="P493" t="s">
        <v>48</v>
      </c>
      <c r="Q493">
        <v>0</v>
      </c>
      <c r="R493">
        <v>0</v>
      </c>
      <c r="S493">
        <v>0</v>
      </c>
      <c r="T493">
        <f>VLOOKUP(P493,[1]Sheet1!$B$453:$G$2751,6,0)</f>
        <v>10122</v>
      </c>
      <c r="U493">
        <f t="shared" si="19"/>
        <v>0</v>
      </c>
      <c r="V493">
        <f t="shared" si="20"/>
        <v>0</v>
      </c>
    </row>
    <row r="494" spans="16:22">
      <c r="P494" t="s">
        <v>48</v>
      </c>
      <c r="Q494">
        <v>1</v>
      </c>
      <c r="R494">
        <v>10122</v>
      </c>
      <c r="S494">
        <v>1</v>
      </c>
      <c r="T494">
        <f>VLOOKUP(P494,[1]Sheet1!$B$453:$G$2751,6,0)</f>
        <v>10122</v>
      </c>
      <c r="U494">
        <f t="shared" si="19"/>
        <v>1</v>
      </c>
      <c r="V494">
        <f t="shared" si="20"/>
        <v>10122</v>
      </c>
    </row>
    <row r="495" spans="16:22">
      <c r="P495" t="s">
        <v>48</v>
      </c>
      <c r="Q495">
        <v>0</v>
      </c>
      <c r="R495">
        <v>0</v>
      </c>
      <c r="S495">
        <v>0</v>
      </c>
      <c r="T495">
        <f>VLOOKUP(P495,[1]Sheet1!$B$453:$G$2751,6,0)</f>
        <v>10122</v>
      </c>
      <c r="U495">
        <f t="shared" si="19"/>
        <v>0</v>
      </c>
      <c r="V495">
        <f t="shared" si="20"/>
        <v>0</v>
      </c>
    </row>
    <row r="496" spans="16:22">
      <c r="P496" t="s">
        <v>48</v>
      </c>
      <c r="Q496">
        <v>1</v>
      </c>
      <c r="R496">
        <v>10122</v>
      </c>
      <c r="S496">
        <v>1</v>
      </c>
      <c r="T496">
        <f>VLOOKUP(P496,[1]Sheet1!$B$453:$G$2751,6,0)</f>
        <v>10122</v>
      </c>
      <c r="U496">
        <f t="shared" si="19"/>
        <v>1</v>
      </c>
      <c r="V496">
        <f t="shared" si="20"/>
        <v>10122</v>
      </c>
    </row>
    <row r="497" spans="16:22">
      <c r="P497" t="s">
        <v>48</v>
      </c>
      <c r="Q497">
        <v>0</v>
      </c>
      <c r="R497">
        <v>0</v>
      </c>
      <c r="S497">
        <v>0</v>
      </c>
      <c r="T497">
        <f>VLOOKUP(P497,[1]Sheet1!$B$453:$G$2751,6,0)</f>
        <v>10122</v>
      </c>
      <c r="U497">
        <f t="shared" si="19"/>
        <v>0</v>
      </c>
      <c r="V497">
        <f t="shared" si="20"/>
        <v>0</v>
      </c>
    </row>
    <row r="498" spans="16:22">
      <c r="P498" t="s">
        <v>48</v>
      </c>
      <c r="Q498">
        <v>1</v>
      </c>
      <c r="R498">
        <v>10122</v>
      </c>
      <c r="S498">
        <v>1</v>
      </c>
      <c r="T498">
        <f>VLOOKUP(P498,[1]Sheet1!$B$453:$G$2751,6,0)</f>
        <v>10122</v>
      </c>
      <c r="U498">
        <f t="shared" si="19"/>
        <v>1</v>
      </c>
      <c r="V498">
        <f t="shared" si="20"/>
        <v>10122</v>
      </c>
    </row>
    <row r="499" spans="16:22">
      <c r="P499" t="s">
        <v>48</v>
      </c>
      <c r="Q499">
        <v>0</v>
      </c>
      <c r="R499">
        <v>0</v>
      </c>
      <c r="S499">
        <v>0</v>
      </c>
      <c r="T499">
        <f>VLOOKUP(P499,[1]Sheet1!$B$453:$G$2751,6,0)</f>
        <v>10122</v>
      </c>
      <c r="U499">
        <f t="shared" si="19"/>
        <v>0</v>
      </c>
      <c r="V499">
        <f t="shared" si="20"/>
        <v>0</v>
      </c>
    </row>
    <row r="500" spans="16:22">
      <c r="P500" t="s">
        <v>48</v>
      </c>
      <c r="Q500">
        <v>1</v>
      </c>
      <c r="R500">
        <v>10122</v>
      </c>
      <c r="S500">
        <v>1</v>
      </c>
      <c r="T500">
        <f>VLOOKUP(P500,[1]Sheet1!$B$453:$G$2751,6,0)</f>
        <v>10122</v>
      </c>
      <c r="U500">
        <f t="shared" si="19"/>
        <v>1</v>
      </c>
      <c r="V500">
        <f t="shared" si="20"/>
        <v>10122</v>
      </c>
    </row>
    <row r="501" spans="16:22">
      <c r="P501" t="s">
        <v>48</v>
      </c>
      <c r="Q501">
        <v>0</v>
      </c>
      <c r="R501">
        <v>0</v>
      </c>
      <c r="S501">
        <v>0</v>
      </c>
      <c r="T501">
        <f>VLOOKUP(P501,[1]Sheet1!$B$453:$G$2751,6,0)</f>
        <v>10122</v>
      </c>
      <c r="U501">
        <f t="shared" si="19"/>
        <v>0</v>
      </c>
      <c r="V501">
        <f t="shared" si="20"/>
        <v>0</v>
      </c>
    </row>
    <row r="502" spans="16:22">
      <c r="P502" t="s">
        <v>48</v>
      </c>
      <c r="Q502">
        <v>1</v>
      </c>
      <c r="R502">
        <v>10122</v>
      </c>
      <c r="S502">
        <v>1</v>
      </c>
      <c r="T502">
        <f>VLOOKUP(P502,[1]Sheet1!$B$453:$G$2751,6,0)</f>
        <v>10122</v>
      </c>
      <c r="U502">
        <f t="shared" si="19"/>
        <v>1</v>
      </c>
      <c r="V502">
        <f t="shared" si="20"/>
        <v>10122</v>
      </c>
    </row>
    <row r="503" spans="16:22">
      <c r="P503" t="s">
        <v>48</v>
      </c>
      <c r="Q503">
        <v>0</v>
      </c>
      <c r="R503">
        <v>0</v>
      </c>
      <c r="S503">
        <v>1</v>
      </c>
      <c r="T503">
        <f>VLOOKUP(P503,[1]Sheet1!$B$453:$G$2751,6,0)</f>
        <v>10122</v>
      </c>
      <c r="U503">
        <f t="shared" si="19"/>
        <v>1</v>
      </c>
      <c r="V503">
        <f t="shared" si="20"/>
        <v>10122</v>
      </c>
    </row>
    <row r="504" spans="16:22">
      <c r="P504" t="s">
        <v>48</v>
      </c>
      <c r="Q504">
        <v>1</v>
      </c>
      <c r="R504">
        <v>10122</v>
      </c>
      <c r="S504">
        <v>1</v>
      </c>
      <c r="T504">
        <f>VLOOKUP(P504,[1]Sheet1!$B$453:$G$2751,6,0)</f>
        <v>10122</v>
      </c>
      <c r="U504">
        <f t="shared" si="19"/>
        <v>1</v>
      </c>
      <c r="V504">
        <f t="shared" si="20"/>
        <v>10122</v>
      </c>
    </row>
    <row r="505" spans="16:22">
      <c r="P505" t="s">
        <v>48</v>
      </c>
      <c r="Q505">
        <v>0</v>
      </c>
      <c r="R505">
        <v>0</v>
      </c>
      <c r="S505">
        <v>1</v>
      </c>
      <c r="T505">
        <f>VLOOKUP(P505,[1]Sheet1!$B$453:$G$2751,6,0)</f>
        <v>10122</v>
      </c>
      <c r="U505">
        <f t="shared" si="19"/>
        <v>1</v>
      </c>
      <c r="V505">
        <f t="shared" si="20"/>
        <v>10122</v>
      </c>
    </row>
    <row r="506" spans="16:22">
      <c r="P506" t="s">
        <v>48</v>
      </c>
      <c r="Q506">
        <v>1</v>
      </c>
      <c r="R506">
        <v>10122</v>
      </c>
      <c r="S506">
        <v>1</v>
      </c>
      <c r="T506">
        <f>VLOOKUP(P506,[1]Sheet1!$B$453:$G$2751,6,0)</f>
        <v>10122</v>
      </c>
      <c r="U506">
        <f t="shared" si="19"/>
        <v>1</v>
      </c>
      <c r="V506">
        <f t="shared" si="20"/>
        <v>10122</v>
      </c>
    </row>
    <row r="507" spans="16:22">
      <c r="P507" t="s">
        <v>48</v>
      </c>
      <c r="Q507">
        <v>0</v>
      </c>
      <c r="R507">
        <v>0</v>
      </c>
      <c r="S507">
        <v>1</v>
      </c>
      <c r="T507">
        <f>VLOOKUP(P507,[1]Sheet1!$B$453:$G$2751,6,0)</f>
        <v>10122</v>
      </c>
      <c r="U507">
        <f t="shared" si="19"/>
        <v>1</v>
      </c>
      <c r="V507">
        <f t="shared" si="20"/>
        <v>10122</v>
      </c>
    </row>
    <row r="508" spans="16:22">
      <c r="P508" t="s">
        <v>48</v>
      </c>
      <c r="Q508">
        <v>1</v>
      </c>
      <c r="R508">
        <v>10122</v>
      </c>
      <c r="S508">
        <v>1</v>
      </c>
      <c r="T508">
        <f>VLOOKUP(P508,[1]Sheet1!$B$453:$G$2751,6,0)</f>
        <v>10122</v>
      </c>
      <c r="U508">
        <f t="shared" si="19"/>
        <v>1</v>
      </c>
      <c r="V508">
        <f t="shared" si="20"/>
        <v>10122</v>
      </c>
    </row>
    <row r="509" spans="16:22">
      <c r="P509" t="s">
        <v>48</v>
      </c>
      <c r="Q509">
        <v>0</v>
      </c>
      <c r="R509">
        <v>0</v>
      </c>
      <c r="S509">
        <v>1</v>
      </c>
      <c r="T509">
        <f>VLOOKUP(P509,[1]Sheet1!$B$453:$G$2751,6,0)</f>
        <v>10122</v>
      </c>
      <c r="U509">
        <f t="shared" si="19"/>
        <v>1</v>
      </c>
      <c r="V509">
        <f t="shared" si="20"/>
        <v>10122</v>
      </c>
    </row>
    <row r="510" spans="16:22">
      <c r="P510" t="s">
        <v>48</v>
      </c>
      <c r="Q510">
        <v>1</v>
      </c>
      <c r="R510">
        <v>10122</v>
      </c>
      <c r="S510">
        <v>1</v>
      </c>
      <c r="T510">
        <f>VLOOKUP(P510,[1]Sheet1!$B$453:$G$2751,6,0)</f>
        <v>10122</v>
      </c>
      <c r="U510">
        <f t="shared" si="19"/>
        <v>1</v>
      </c>
      <c r="V510">
        <f t="shared" si="20"/>
        <v>10122</v>
      </c>
    </row>
    <row r="511" spans="16:22">
      <c r="P511" t="s">
        <v>48</v>
      </c>
      <c r="Q511">
        <v>0</v>
      </c>
      <c r="R511">
        <v>0</v>
      </c>
      <c r="S511">
        <v>1</v>
      </c>
      <c r="T511">
        <f>VLOOKUP(P511,[1]Sheet1!$B$453:$G$2751,6,0)</f>
        <v>10122</v>
      </c>
      <c r="U511">
        <f t="shared" si="19"/>
        <v>1</v>
      </c>
      <c r="V511">
        <f t="shared" si="20"/>
        <v>10122</v>
      </c>
    </row>
    <row r="512" spans="16:22">
      <c r="P512" t="s">
        <v>48</v>
      </c>
      <c r="Q512">
        <v>1</v>
      </c>
      <c r="R512">
        <v>10122</v>
      </c>
      <c r="S512">
        <v>1</v>
      </c>
      <c r="T512">
        <f>VLOOKUP(P512,[1]Sheet1!$B$453:$G$2751,6,0)</f>
        <v>10122</v>
      </c>
      <c r="U512">
        <f t="shared" si="19"/>
        <v>1</v>
      </c>
      <c r="V512">
        <f t="shared" si="20"/>
        <v>10122</v>
      </c>
    </row>
    <row r="513" spans="16:22">
      <c r="P513" t="s">
        <v>48</v>
      </c>
      <c r="Q513">
        <v>0</v>
      </c>
      <c r="R513">
        <v>0</v>
      </c>
      <c r="S513">
        <v>1</v>
      </c>
      <c r="T513">
        <f>VLOOKUP(P513,[1]Sheet1!$B$453:$G$2751,6,0)</f>
        <v>10122</v>
      </c>
      <c r="U513">
        <f t="shared" si="19"/>
        <v>1</v>
      </c>
      <c r="V513">
        <f t="shared" si="20"/>
        <v>10122</v>
      </c>
    </row>
    <row r="514" spans="16:22">
      <c r="P514" t="s">
        <v>49</v>
      </c>
      <c r="Q514">
        <v>0</v>
      </c>
      <c r="R514">
        <v>0</v>
      </c>
      <c r="S514">
        <v>0</v>
      </c>
      <c r="T514">
        <f>VLOOKUP(P514,[1]Sheet1!$B$453:$G$2751,6,0)</f>
        <v>10144</v>
      </c>
      <c r="U514">
        <f t="shared" si="19"/>
        <v>0</v>
      </c>
      <c r="V514">
        <f t="shared" si="20"/>
        <v>0</v>
      </c>
    </row>
    <row r="515" spans="16:22">
      <c r="P515" t="s">
        <v>49</v>
      </c>
      <c r="Q515">
        <v>0</v>
      </c>
      <c r="R515">
        <v>0</v>
      </c>
      <c r="S515">
        <v>0</v>
      </c>
      <c r="T515">
        <f>VLOOKUP(P515,[1]Sheet1!$B$453:$G$2751,6,0)</f>
        <v>10144</v>
      </c>
      <c r="U515">
        <f t="shared" si="19"/>
        <v>0</v>
      </c>
      <c r="V515">
        <f t="shared" si="20"/>
        <v>0</v>
      </c>
    </row>
    <row r="516" spans="16:22">
      <c r="P516" t="s">
        <v>49</v>
      </c>
      <c r="Q516">
        <v>0</v>
      </c>
      <c r="R516">
        <v>0</v>
      </c>
      <c r="S516">
        <v>0</v>
      </c>
      <c r="T516">
        <f>VLOOKUP(P516,[1]Sheet1!$B$453:$G$2751,6,0)</f>
        <v>10144</v>
      </c>
      <c r="U516">
        <f t="shared" si="19"/>
        <v>0</v>
      </c>
      <c r="V516">
        <f t="shared" si="20"/>
        <v>0</v>
      </c>
    </row>
    <row r="517" spans="16:22">
      <c r="P517" t="s">
        <v>49</v>
      </c>
      <c r="Q517">
        <v>1</v>
      </c>
      <c r="R517">
        <v>10144</v>
      </c>
      <c r="S517">
        <v>0</v>
      </c>
      <c r="T517">
        <f>VLOOKUP(P517,[1]Sheet1!$B$453:$G$2751,6,0)</f>
        <v>10144</v>
      </c>
      <c r="U517">
        <f t="shared" ref="U517:U580" si="21">IF(S517=0,0,1)</f>
        <v>0</v>
      </c>
      <c r="V517">
        <f t="shared" ref="V517:V580" si="22">IF(S517=0,0,T517)</f>
        <v>0</v>
      </c>
    </row>
    <row r="518" spans="16:22">
      <c r="P518" t="s">
        <v>49</v>
      </c>
      <c r="Q518">
        <v>0</v>
      </c>
      <c r="R518">
        <v>0</v>
      </c>
      <c r="S518">
        <v>0</v>
      </c>
      <c r="T518">
        <f>VLOOKUP(P518,[1]Sheet1!$B$453:$G$2751,6,0)</f>
        <v>10144</v>
      </c>
      <c r="U518">
        <f t="shared" si="21"/>
        <v>0</v>
      </c>
      <c r="V518">
        <f t="shared" si="22"/>
        <v>0</v>
      </c>
    </row>
    <row r="519" spans="16:22">
      <c r="P519" t="s">
        <v>49</v>
      </c>
      <c r="Q519">
        <v>0</v>
      </c>
      <c r="R519">
        <v>0</v>
      </c>
      <c r="S519">
        <v>0</v>
      </c>
      <c r="T519">
        <f>VLOOKUP(P519,[1]Sheet1!$B$453:$G$2751,6,0)</f>
        <v>10144</v>
      </c>
      <c r="U519">
        <f t="shared" si="21"/>
        <v>0</v>
      </c>
      <c r="V519">
        <f t="shared" si="22"/>
        <v>0</v>
      </c>
    </row>
    <row r="520" spans="16:22">
      <c r="P520" t="s">
        <v>49</v>
      </c>
      <c r="Q520">
        <v>1</v>
      </c>
      <c r="R520">
        <v>10144</v>
      </c>
      <c r="S520">
        <v>0</v>
      </c>
      <c r="T520">
        <f>VLOOKUP(P520,[1]Sheet1!$B$453:$G$2751,6,0)</f>
        <v>10144</v>
      </c>
      <c r="U520">
        <f t="shared" si="21"/>
        <v>0</v>
      </c>
      <c r="V520">
        <f t="shared" si="22"/>
        <v>0</v>
      </c>
    </row>
    <row r="521" spans="16:22">
      <c r="P521" t="s">
        <v>49</v>
      </c>
      <c r="Q521">
        <v>0</v>
      </c>
      <c r="R521">
        <v>0</v>
      </c>
      <c r="S521">
        <v>0</v>
      </c>
      <c r="T521">
        <f>VLOOKUP(P521,[1]Sheet1!$B$453:$G$2751,6,0)</f>
        <v>10144</v>
      </c>
      <c r="U521">
        <f t="shared" si="21"/>
        <v>0</v>
      </c>
      <c r="V521">
        <f t="shared" si="22"/>
        <v>0</v>
      </c>
    </row>
    <row r="522" spans="16:22">
      <c r="P522" t="s">
        <v>49</v>
      </c>
      <c r="Q522">
        <v>0</v>
      </c>
      <c r="R522">
        <v>0</v>
      </c>
      <c r="S522">
        <v>0</v>
      </c>
      <c r="T522">
        <f>VLOOKUP(P522,[1]Sheet1!$B$453:$G$2751,6,0)</f>
        <v>10144</v>
      </c>
      <c r="U522">
        <f t="shared" si="21"/>
        <v>0</v>
      </c>
      <c r="V522">
        <f t="shared" si="22"/>
        <v>0</v>
      </c>
    </row>
    <row r="523" spans="16:22">
      <c r="P523" t="s">
        <v>49</v>
      </c>
      <c r="Q523">
        <v>1</v>
      </c>
      <c r="R523">
        <v>10144</v>
      </c>
      <c r="S523">
        <v>1</v>
      </c>
      <c r="T523">
        <f>VLOOKUP(P523,[1]Sheet1!$B$453:$G$2751,6,0)</f>
        <v>10144</v>
      </c>
      <c r="U523">
        <f t="shared" si="21"/>
        <v>1</v>
      </c>
      <c r="V523">
        <f t="shared" si="22"/>
        <v>10144</v>
      </c>
    </row>
    <row r="524" spans="16:22">
      <c r="P524" t="s">
        <v>49</v>
      </c>
      <c r="Q524">
        <v>0</v>
      </c>
      <c r="R524">
        <v>0</v>
      </c>
      <c r="S524">
        <v>0</v>
      </c>
      <c r="T524">
        <f>VLOOKUP(P524,[1]Sheet1!$B$453:$G$2751,6,0)</f>
        <v>10144</v>
      </c>
      <c r="U524">
        <f t="shared" si="21"/>
        <v>0</v>
      </c>
      <c r="V524">
        <f t="shared" si="22"/>
        <v>0</v>
      </c>
    </row>
    <row r="525" spans="16:22">
      <c r="P525" t="s">
        <v>49</v>
      </c>
      <c r="Q525">
        <v>0</v>
      </c>
      <c r="R525">
        <v>0</v>
      </c>
      <c r="S525">
        <v>0</v>
      </c>
      <c r="T525">
        <f>VLOOKUP(P525,[1]Sheet1!$B$453:$G$2751,6,0)</f>
        <v>10144</v>
      </c>
      <c r="U525">
        <f t="shared" si="21"/>
        <v>0</v>
      </c>
      <c r="V525">
        <f t="shared" si="22"/>
        <v>0</v>
      </c>
    </row>
    <row r="526" spans="16:22">
      <c r="P526" t="s">
        <v>49</v>
      </c>
      <c r="Q526">
        <v>1</v>
      </c>
      <c r="R526">
        <v>10144</v>
      </c>
      <c r="S526">
        <v>0</v>
      </c>
      <c r="T526">
        <f>VLOOKUP(P526,[1]Sheet1!$B$453:$G$2751,6,0)</f>
        <v>10144</v>
      </c>
      <c r="U526">
        <f t="shared" si="21"/>
        <v>0</v>
      </c>
      <c r="V526">
        <f t="shared" si="22"/>
        <v>0</v>
      </c>
    </row>
    <row r="527" spans="16:22">
      <c r="P527" t="s">
        <v>49</v>
      </c>
      <c r="Q527">
        <v>0</v>
      </c>
      <c r="R527">
        <v>0</v>
      </c>
      <c r="S527">
        <v>0</v>
      </c>
      <c r="T527">
        <f>VLOOKUP(P527,[1]Sheet1!$B$453:$G$2751,6,0)</f>
        <v>10144</v>
      </c>
      <c r="U527">
        <f t="shared" si="21"/>
        <v>0</v>
      </c>
      <c r="V527">
        <f t="shared" si="22"/>
        <v>0</v>
      </c>
    </row>
    <row r="528" spans="16:22">
      <c r="P528" t="s">
        <v>49</v>
      </c>
      <c r="Q528">
        <v>0</v>
      </c>
      <c r="R528">
        <v>0</v>
      </c>
      <c r="S528">
        <v>1</v>
      </c>
      <c r="T528">
        <f>VLOOKUP(P528,[1]Sheet1!$B$453:$G$2751,6,0)</f>
        <v>10144</v>
      </c>
      <c r="U528">
        <f t="shared" si="21"/>
        <v>1</v>
      </c>
      <c r="V528">
        <f t="shared" si="22"/>
        <v>10144</v>
      </c>
    </row>
    <row r="529" spans="16:22">
      <c r="P529" t="s">
        <v>49</v>
      </c>
      <c r="Q529">
        <v>1</v>
      </c>
      <c r="R529">
        <v>10144</v>
      </c>
      <c r="S529">
        <v>0</v>
      </c>
      <c r="T529">
        <f>VLOOKUP(P529,[1]Sheet1!$B$453:$G$2751,6,0)</f>
        <v>10144</v>
      </c>
      <c r="U529">
        <f t="shared" si="21"/>
        <v>0</v>
      </c>
      <c r="V529">
        <f t="shared" si="22"/>
        <v>0</v>
      </c>
    </row>
    <row r="530" spans="16:22">
      <c r="P530" t="s">
        <v>49</v>
      </c>
      <c r="Q530">
        <v>0</v>
      </c>
      <c r="R530">
        <v>0</v>
      </c>
      <c r="S530">
        <v>0</v>
      </c>
      <c r="T530">
        <f>VLOOKUP(P530,[1]Sheet1!$B$453:$G$2751,6,0)</f>
        <v>10144</v>
      </c>
      <c r="U530">
        <f t="shared" si="21"/>
        <v>0</v>
      </c>
      <c r="V530">
        <f t="shared" si="22"/>
        <v>0</v>
      </c>
    </row>
    <row r="531" spans="16:22">
      <c r="P531" t="s">
        <v>49</v>
      </c>
      <c r="Q531">
        <v>1</v>
      </c>
      <c r="R531">
        <v>10144</v>
      </c>
      <c r="S531">
        <v>0</v>
      </c>
      <c r="T531">
        <f>VLOOKUP(P531,[1]Sheet1!$B$453:$G$2751,6,0)</f>
        <v>10144</v>
      </c>
      <c r="U531">
        <f t="shared" si="21"/>
        <v>0</v>
      </c>
      <c r="V531">
        <f t="shared" si="22"/>
        <v>0</v>
      </c>
    </row>
    <row r="532" spans="16:22">
      <c r="P532" t="s">
        <v>49</v>
      </c>
      <c r="Q532">
        <v>0</v>
      </c>
      <c r="R532">
        <v>0</v>
      </c>
      <c r="S532">
        <v>0</v>
      </c>
      <c r="T532">
        <f>VLOOKUP(P532,[1]Sheet1!$B$453:$G$2751,6,0)</f>
        <v>10144</v>
      </c>
      <c r="U532">
        <f t="shared" si="21"/>
        <v>0</v>
      </c>
      <c r="V532">
        <f t="shared" si="22"/>
        <v>0</v>
      </c>
    </row>
    <row r="533" spans="16:22">
      <c r="P533" t="s">
        <v>49</v>
      </c>
      <c r="Q533">
        <v>1</v>
      </c>
      <c r="R533">
        <v>10144</v>
      </c>
      <c r="S533">
        <v>1</v>
      </c>
      <c r="T533">
        <f>VLOOKUP(P533,[1]Sheet1!$B$453:$G$2751,6,0)</f>
        <v>10144</v>
      </c>
      <c r="U533">
        <f t="shared" si="21"/>
        <v>1</v>
      </c>
      <c r="V533">
        <f t="shared" si="22"/>
        <v>10144</v>
      </c>
    </row>
    <row r="534" spans="16:22">
      <c r="P534" t="s">
        <v>49</v>
      </c>
      <c r="Q534">
        <v>0</v>
      </c>
      <c r="R534">
        <v>0</v>
      </c>
      <c r="S534">
        <v>0</v>
      </c>
      <c r="T534">
        <f>VLOOKUP(P534,[1]Sheet1!$B$453:$G$2751,6,0)</f>
        <v>10144</v>
      </c>
      <c r="U534">
        <f t="shared" si="21"/>
        <v>0</v>
      </c>
      <c r="V534">
        <f t="shared" si="22"/>
        <v>0</v>
      </c>
    </row>
    <row r="535" spans="16:22">
      <c r="P535" t="s">
        <v>49</v>
      </c>
      <c r="Q535">
        <v>1</v>
      </c>
      <c r="R535">
        <v>10144</v>
      </c>
      <c r="S535">
        <v>0</v>
      </c>
      <c r="T535">
        <f>VLOOKUP(P535,[1]Sheet1!$B$453:$G$2751,6,0)</f>
        <v>10144</v>
      </c>
      <c r="U535">
        <f t="shared" si="21"/>
        <v>0</v>
      </c>
      <c r="V535">
        <f t="shared" si="22"/>
        <v>0</v>
      </c>
    </row>
    <row r="536" spans="16:22">
      <c r="P536" t="s">
        <v>49</v>
      </c>
      <c r="Q536">
        <v>0</v>
      </c>
      <c r="R536">
        <v>0</v>
      </c>
      <c r="S536">
        <v>0</v>
      </c>
      <c r="T536">
        <f>VLOOKUP(P536,[1]Sheet1!$B$453:$G$2751,6,0)</f>
        <v>10144</v>
      </c>
      <c r="U536">
        <f t="shared" si="21"/>
        <v>0</v>
      </c>
      <c r="V536">
        <f t="shared" si="22"/>
        <v>0</v>
      </c>
    </row>
    <row r="537" spans="16:22">
      <c r="P537" t="s">
        <v>49</v>
      </c>
      <c r="Q537">
        <v>1</v>
      </c>
      <c r="R537">
        <v>10144</v>
      </c>
      <c r="S537">
        <v>1</v>
      </c>
      <c r="T537">
        <f>VLOOKUP(P537,[1]Sheet1!$B$453:$G$2751,6,0)</f>
        <v>10144</v>
      </c>
      <c r="U537">
        <f t="shared" si="21"/>
        <v>1</v>
      </c>
      <c r="V537">
        <f t="shared" si="22"/>
        <v>10144</v>
      </c>
    </row>
    <row r="538" spans="16:22">
      <c r="P538" t="s">
        <v>49</v>
      </c>
      <c r="Q538">
        <v>0</v>
      </c>
      <c r="R538">
        <v>0</v>
      </c>
      <c r="S538">
        <v>0</v>
      </c>
      <c r="T538">
        <f>VLOOKUP(P538,[1]Sheet1!$B$453:$G$2751,6,0)</f>
        <v>10144</v>
      </c>
      <c r="U538">
        <f t="shared" si="21"/>
        <v>0</v>
      </c>
      <c r="V538">
        <f t="shared" si="22"/>
        <v>0</v>
      </c>
    </row>
    <row r="539" spans="16:22">
      <c r="P539" t="s">
        <v>49</v>
      </c>
      <c r="Q539">
        <v>1</v>
      </c>
      <c r="R539">
        <v>10144</v>
      </c>
      <c r="S539">
        <v>0</v>
      </c>
      <c r="T539">
        <f>VLOOKUP(P539,[1]Sheet1!$B$453:$G$2751,6,0)</f>
        <v>10144</v>
      </c>
      <c r="U539">
        <f t="shared" si="21"/>
        <v>0</v>
      </c>
      <c r="V539">
        <f t="shared" si="22"/>
        <v>0</v>
      </c>
    </row>
    <row r="540" spans="16:22">
      <c r="P540" t="s">
        <v>49</v>
      </c>
      <c r="Q540">
        <v>0</v>
      </c>
      <c r="R540">
        <v>0</v>
      </c>
      <c r="S540">
        <v>1</v>
      </c>
      <c r="T540">
        <f>VLOOKUP(P540,[1]Sheet1!$B$453:$G$2751,6,0)</f>
        <v>10144</v>
      </c>
      <c r="U540">
        <f t="shared" si="21"/>
        <v>1</v>
      </c>
      <c r="V540">
        <f t="shared" si="22"/>
        <v>10144</v>
      </c>
    </row>
    <row r="541" spans="16:22">
      <c r="P541" t="s">
        <v>49</v>
      </c>
      <c r="Q541">
        <v>1</v>
      </c>
      <c r="R541">
        <v>10144</v>
      </c>
      <c r="S541">
        <v>0</v>
      </c>
      <c r="T541">
        <f>VLOOKUP(P541,[1]Sheet1!$B$453:$G$2751,6,0)</f>
        <v>10144</v>
      </c>
      <c r="U541">
        <f t="shared" si="21"/>
        <v>0</v>
      </c>
      <c r="V541">
        <f t="shared" si="22"/>
        <v>0</v>
      </c>
    </row>
    <row r="542" spans="16:22">
      <c r="P542" t="s">
        <v>49</v>
      </c>
      <c r="Q542">
        <v>0</v>
      </c>
      <c r="R542">
        <v>0</v>
      </c>
      <c r="S542">
        <v>0</v>
      </c>
      <c r="T542">
        <f>VLOOKUP(P542,[1]Sheet1!$B$453:$G$2751,6,0)</f>
        <v>10144</v>
      </c>
      <c r="U542">
        <f t="shared" si="21"/>
        <v>0</v>
      </c>
      <c r="V542">
        <f t="shared" si="22"/>
        <v>0</v>
      </c>
    </row>
    <row r="543" spans="16:22">
      <c r="P543" t="s">
        <v>49</v>
      </c>
      <c r="Q543">
        <v>1</v>
      </c>
      <c r="R543">
        <v>10144</v>
      </c>
      <c r="S543">
        <v>1</v>
      </c>
      <c r="T543">
        <f>VLOOKUP(P543,[1]Sheet1!$B$453:$G$2751,6,0)</f>
        <v>10144</v>
      </c>
      <c r="U543">
        <f t="shared" si="21"/>
        <v>1</v>
      </c>
      <c r="V543">
        <f t="shared" si="22"/>
        <v>10144</v>
      </c>
    </row>
    <row r="544" spans="16:22">
      <c r="P544" t="s">
        <v>49</v>
      </c>
      <c r="Q544">
        <v>0</v>
      </c>
      <c r="R544">
        <v>0</v>
      </c>
      <c r="S544">
        <v>0</v>
      </c>
      <c r="T544">
        <f>VLOOKUP(P544,[1]Sheet1!$B$453:$G$2751,6,0)</f>
        <v>10144</v>
      </c>
      <c r="U544">
        <f t="shared" si="21"/>
        <v>0</v>
      </c>
      <c r="V544">
        <f t="shared" si="22"/>
        <v>0</v>
      </c>
    </row>
    <row r="545" spans="16:22">
      <c r="P545" t="s">
        <v>49</v>
      </c>
      <c r="Q545">
        <v>1</v>
      </c>
      <c r="R545">
        <v>10144</v>
      </c>
      <c r="S545">
        <v>1</v>
      </c>
      <c r="T545">
        <f>VLOOKUP(P545,[1]Sheet1!$B$453:$G$2751,6,0)</f>
        <v>10144</v>
      </c>
      <c r="U545">
        <f t="shared" si="21"/>
        <v>1</v>
      </c>
      <c r="V545">
        <f t="shared" si="22"/>
        <v>10144</v>
      </c>
    </row>
    <row r="546" spans="16:22">
      <c r="P546" t="s">
        <v>49</v>
      </c>
      <c r="Q546">
        <v>0</v>
      </c>
      <c r="R546">
        <v>0</v>
      </c>
      <c r="S546">
        <v>0</v>
      </c>
      <c r="T546">
        <f>VLOOKUP(P546,[1]Sheet1!$B$453:$G$2751,6,0)</f>
        <v>10144</v>
      </c>
      <c r="U546">
        <f t="shared" si="21"/>
        <v>0</v>
      </c>
      <c r="V546">
        <f t="shared" si="22"/>
        <v>0</v>
      </c>
    </row>
    <row r="547" spans="16:22">
      <c r="P547" t="s">
        <v>49</v>
      </c>
      <c r="Q547">
        <v>1</v>
      </c>
      <c r="R547">
        <v>10144</v>
      </c>
      <c r="S547">
        <v>1</v>
      </c>
      <c r="T547">
        <f>VLOOKUP(P547,[1]Sheet1!$B$453:$G$2751,6,0)</f>
        <v>10144</v>
      </c>
      <c r="U547">
        <f t="shared" si="21"/>
        <v>1</v>
      </c>
      <c r="V547">
        <f t="shared" si="22"/>
        <v>10144</v>
      </c>
    </row>
    <row r="548" spans="16:22">
      <c r="P548" t="s">
        <v>49</v>
      </c>
      <c r="Q548">
        <v>0</v>
      </c>
      <c r="R548">
        <v>0</v>
      </c>
      <c r="S548">
        <v>0</v>
      </c>
      <c r="T548">
        <f>VLOOKUP(P548,[1]Sheet1!$B$453:$G$2751,6,0)</f>
        <v>10144</v>
      </c>
      <c r="U548">
        <f t="shared" si="21"/>
        <v>0</v>
      </c>
      <c r="V548">
        <f t="shared" si="22"/>
        <v>0</v>
      </c>
    </row>
    <row r="549" spans="16:22">
      <c r="P549" t="s">
        <v>49</v>
      </c>
      <c r="Q549">
        <v>1</v>
      </c>
      <c r="R549">
        <v>10144</v>
      </c>
      <c r="S549">
        <v>1</v>
      </c>
      <c r="T549">
        <f>VLOOKUP(P549,[1]Sheet1!$B$453:$G$2751,6,0)</f>
        <v>10144</v>
      </c>
      <c r="U549">
        <f t="shared" si="21"/>
        <v>1</v>
      </c>
      <c r="V549">
        <f t="shared" si="22"/>
        <v>10144</v>
      </c>
    </row>
    <row r="550" spans="16:22">
      <c r="P550" t="s">
        <v>49</v>
      </c>
      <c r="Q550">
        <v>0</v>
      </c>
      <c r="R550">
        <v>0</v>
      </c>
      <c r="S550">
        <v>0</v>
      </c>
      <c r="T550">
        <f>VLOOKUP(P550,[1]Sheet1!$B$453:$G$2751,6,0)</f>
        <v>10144</v>
      </c>
      <c r="U550">
        <f t="shared" si="21"/>
        <v>0</v>
      </c>
      <c r="V550">
        <f t="shared" si="22"/>
        <v>0</v>
      </c>
    </row>
    <row r="551" spans="16:22">
      <c r="P551" t="s">
        <v>49</v>
      </c>
      <c r="Q551">
        <v>1</v>
      </c>
      <c r="R551">
        <v>10144</v>
      </c>
      <c r="S551">
        <v>1</v>
      </c>
      <c r="T551">
        <f>VLOOKUP(P551,[1]Sheet1!$B$453:$G$2751,6,0)</f>
        <v>10144</v>
      </c>
      <c r="U551">
        <f t="shared" si="21"/>
        <v>1</v>
      </c>
      <c r="V551">
        <f t="shared" si="22"/>
        <v>10144</v>
      </c>
    </row>
    <row r="552" spans="16:22">
      <c r="P552" t="s">
        <v>49</v>
      </c>
      <c r="Q552">
        <v>0</v>
      </c>
      <c r="R552">
        <v>0</v>
      </c>
      <c r="S552">
        <v>0</v>
      </c>
      <c r="T552">
        <f>VLOOKUP(P552,[1]Sheet1!$B$453:$G$2751,6,0)</f>
        <v>10144</v>
      </c>
      <c r="U552">
        <f t="shared" si="21"/>
        <v>0</v>
      </c>
      <c r="V552">
        <f t="shared" si="22"/>
        <v>0</v>
      </c>
    </row>
    <row r="553" spans="16:22">
      <c r="P553" t="s">
        <v>49</v>
      </c>
      <c r="Q553">
        <v>1</v>
      </c>
      <c r="R553">
        <v>10144</v>
      </c>
      <c r="S553">
        <v>1</v>
      </c>
      <c r="T553">
        <f>VLOOKUP(P553,[1]Sheet1!$B$453:$G$2751,6,0)</f>
        <v>10144</v>
      </c>
      <c r="U553">
        <f t="shared" si="21"/>
        <v>1</v>
      </c>
      <c r="V553">
        <f t="shared" si="22"/>
        <v>10144</v>
      </c>
    </row>
    <row r="554" spans="16:22">
      <c r="P554" t="s">
        <v>49</v>
      </c>
      <c r="Q554">
        <v>0</v>
      </c>
      <c r="R554">
        <v>0</v>
      </c>
      <c r="S554">
        <v>1</v>
      </c>
      <c r="T554">
        <f>VLOOKUP(P554,[1]Sheet1!$B$453:$G$2751,6,0)</f>
        <v>10144</v>
      </c>
      <c r="U554">
        <f t="shared" si="21"/>
        <v>1</v>
      </c>
      <c r="V554">
        <f t="shared" si="22"/>
        <v>10144</v>
      </c>
    </row>
    <row r="555" spans="16:22">
      <c r="P555" t="s">
        <v>49</v>
      </c>
      <c r="Q555">
        <v>1</v>
      </c>
      <c r="R555">
        <v>10144</v>
      </c>
      <c r="S555">
        <v>1</v>
      </c>
      <c r="T555">
        <f>VLOOKUP(P555,[1]Sheet1!$B$453:$G$2751,6,0)</f>
        <v>10144</v>
      </c>
      <c r="U555">
        <f t="shared" si="21"/>
        <v>1</v>
      </c>
      <c r="V555">
        <f t="shared" si="22"/>
        <v>10144</v>
      </c>
    </row>
    <row r="556" spans="16:22">
      <c r="P556" t="s">
        <v>49</v>
      </c>
      <c r="Q556">
        <v>0</v>
      </c>
      <c r="R556">
        <v>0</v>
      </c>
      <c r="S556">
        <v>1</v>
      </c>
      <c r="T556">
        <f>VLOOKUP(P556,[1]Sheet1!$B$453:$G$2751,6,0)</f>
        <v>10144</v>
      </c>
      <c r="U556">
        <f t="shared" si="21"/>
        <v>1</v>
      </c>
      <c r="V556">
        <f t="shared" si="22"/>
        <v>10144</v>
      </c>
    </row>
    <row r="557" spans="16:22">
      <c r="P557" t="s">
        <v>49</v>
      </c>
      <c r="Q557">
        <v>1</v>
      </c>
      <c r="R557">
        <v>10144</v>
      </c>
      <c r="S557">
        <v>1</v>
      </c>
      <c r="T557">
        <f>VLOOKUP(P557,[1]Sheet1!$B$453:$G$2751,6,0)</f>
        <v>10144</v>
      </c>
      <c r="U557">
        <f t="shared" si="21"/>
        <v>1</v>
      </c>
      <c r="V557">
        <f t="shared" si="22"/>
        <v>10144</v>
      </c>
    </row>
    <row r="558" spans="16:22">
      <c r="P558" t="s">
        <v>49</v>
      </c>
      <c r="Q558">
        <v>0</v>
      </c>
      <c r="R558">
        <v>0</v>
      </c>
      <c r="S558">
        <v>1</v>
      </c>
      <c r="T558">
        <f>VLOOKUP(P558,[1]Sheet1!$B$453:$G$2751,6,0)</f>
        <v>10144</v>
      </c>
      <c r="U558">
        <f t="shared" si="21"/>
        <v>1</v>
      </c>
      <c r="V558">
        <f t="shared" si="22"/>
        <v>10144</v>
      </c>
    </row>
    <row r="559" spans="16:22">
      <c r="P559" t="s">
        <v>49</v>
      </c>
      <c r="Q559">
        <v>1</v>
      </c>
      <c r="R559">
        <v>10144</v>
      </c>
      <c r="S559">
        <v>1</v>
      </c>
      <c r="T559">
        <f>VLOOKUP(P559,[1]Sheet1!$B$453:$G$2751,6,0)</f>
        <v>10144</v>
      </c>
      <c r="U559">
        <f t="shared" si="21"/>
        <v>1</v>
      </c>
      <c r="V559">
        <f t="shared" si="22"/>
        <v>10144</v>
      </c>
    </row>
    <row r="560" spans="16:22">
      <c r="P560" t="s">
        <v>49</v>
      </c>
      <c r="Q560">
        <v>0</v>
      </c>
      <c r="R560">
        <v>0</v>
      </c>
      <c r="S560">
        <v>1</v>
      </c>
      <c r="T560">
        <f>VLOOKUP(P560,[1]Sheet1!$B$453:$G$2751,6,0)</f>
        <v>10144</v>
      </c>
      <c r="U560">
        <f t="shared" si="21"/>
        <v>1</v>
      </c>
      <c r="V560">
        <f t="shared" si="22"/>
        <v>10144</v>
      </c>
    </row>
    <row r="561" spans="16:22">
      <c r="P561" t="s">
        <v>49</v>
      </c>
      <c r="Q561">
        <v>1</v>
      </c>
      <c r="R561">
        <v>10144</v>
      </c>
      <c r="S561">
        <v>1</v>
      </c>
      <c r="T561">
        <f>VLOOKUP(P561,[1]Sheet1!$B$453:$G$2751,6,0)</f>
        <v>10144</v>
      </c>
      <c r="U561">
        <f t="shared" si="21"/>
        <v>1</v>
      </c>
      <c r="V561">
        <f t="shared" si="22"/>
        <v>10144</v>
      </c>
    </row>
    <row r="562" spans="16:22">
      <c r="P562" t="s">
        <v>49</v>
      </c>
      <c r="Q562">
        <v>0</v>
      </c>
      <c r="R562">
        <v>0</v>
      </c>
      <c r="S562">
        <v>1</v>
      </c>
      <c r="T562">
        <f>VLOOKUP(P562,[1]Sheet1!$B$453:$G$2751,6,0)</f>
        <v>10144</v>
      </c>
      <c r="U562">
        <f t="shared" si="21"/>
        <v>1</v>
      </c>
      <c r="V562">
        <f t="shared" si="22"/>
        <v>10144</v>
      </c>
    </row>
    <row r="563" spans="16:22">
      <c r="P563" t="s">
        <v>49</v>
      </c>
      <c r="Q563">
        <v>1</v>
      </c>
      <c r="R563">
        <v>10144</v>
      </c>
      <c r="S563">
        <v>1</v>
      </c>
      <c r="T563">
        <f>VLOOKUP(P563,[1]Sheet1!$B$453:$G$2751,6,0)</f>
        <v>10144</v>
      </c>
      <c r="U563">
        <f t="shared" si="21"/>
        <v>1</v>
      </c>
      <c r="V563">
        <f t="shared" si="22"/>
        <v>10144</v>
      </c>
    </row>
    <row r="564" spans="16:22">
      <c r="P564" t="s">
        <v>49</v>
      </c>
      <c r="Q564">
        <v>0</v>
      </c>
      <c r="R564">
        <v>0</v>
      </c>
      <c r="S564">
        <v>1</v>
      </c>
      <c r="T564">
        <f>VLOOKUP(P564,[1]Sheet1!$B$453:$G$2751,6,0)</f>
        <v>10144</v>
      </c>
      <c r="U564">
        <f t="shared" si="21"/>
        <v>1</v>
      </c>
      <c r="V564">
        <f t="shared" si="22"/>
        <v>10144</v>
      </c>
    </row>
    <row r="565" spans="16:22">
      <c r="P565" t="s">
        <v>50</v>
      </c>
      <c r="Q565">
        <v>0</v>
      </c>
      <c r="R565">
        <v>0</v>
      </c>
      <c r="S565">
        <v>0</v>
      </c>
      <c r="T565">
        <f>VLOOKUP(P565,[1]Sheet1!$B$453:$G$2751,6,0)</f>
        <v>20001</v>
      </c>
      <c r="U565">
        <f t="shared" si="21"/>
        <v>0</v>
      </c>
      <c r="V565">
        <f t="shared" si="22"/>
        <v>0</v>
      </c>
    </row>
    <row r="566" spans="16:22">
      <c r="P566" t="s">
        <v>50</v>
      </c>
      <c r="Q566">
        <v>0</v>
      </c>
      <c r="R566">
        <v>0</v>
      </c>
      <c r="S566">
        <v>0</v>
      </c>
      <c r="T566">
        <f>VLOOKUP(P566,[1]Sheet1!$B$453:$G$2751,6,0)</f>
        <v>20001</v>
      </c>
      <c r="U566">
        <f t="shared" si="21"/>
        <v>0</v>
      </c>
      <c r="V566">
        <f t="shared" si="22"/>
        <v>0</v>
      </c>
    </row>
    <row r="567" spans="16:22">
      <c r="P567" t="s">
        <v>50</v>
      </c>
      <c r="Q567">
        <v>0</v>
      </c>
      <c r="R567">
        <v>0</v>
      </c>
      <c r="S567">
        <v>0</v>
      </c>
      <c r="T567">
        <f>VLOOKUP(P567,[1]Sheet1!$B$453:$G$2751,6,0)</f>
        <v>20001</v>
      </c>
      <c r="U567">
        <f t="shared" si="21"/>
        <v>0</v>
      </c>
      <c r="V567">
        <f t="shared" si="22"/>
        <v>0</v>
      </c>
    </row>
    <row r="568" spans="16:22">
      <c r="P568" t="s">
        <v>50</v>
      </c>
      <c r="Q568">
        <v>1</v>
      </c>
      <c r="R568">
        <v>20001</v>
      </c>
      <c r="S568">
        <v>0</v>
      </c>
      <c r="T568">
        <f>VLOOKUP(P568,[1]Sheet1!$B$453:$G$2751,6,0)</f>
        <v>20001</v>
      </c>
      <c r="U568">
        <f t="shared" si="21"/>
        <v>0</v>
      </c>
      <c r="V568">
        <f t="shared" si="22"/>
        <v>0</v>
      </c>
    </row>
    <row r="569" spans="16:22">
      <c r="P569" t="s">
        <v>50</v>
      </c>
      <c r="Q569">
        <v>0</v>
      </c>
      <c r="R569">
        <v>0</v>
      </c>
      <c r="S569">
        <v>0</v>
      </c>
      <c r="T569">
        <f>VLOOKUP(P569,[1]Sheet1!$B$453:$G$2751,6,0)</f>
        <v>20001</v>
      </c>
      <c r="U569">
        <f t="shared" si="21"/>
        <v>0</v>
      </c>
      <c r="V569">
        <f t="shared" si="22"/>
        <v>0</v>
      </c>
    </row>
    <row r="570" spans="16:22">
      <c r="P570" t="s">
        <v>50</v>
      </c>
      <c r="Q570">
        <v>0</v>
      </c>
      <c r="R570">
        <v>0</v>
      </c>
      <c r="S570">
        <v>0</v>
      </c>
      <c r="T570">
        <f>VLOOKUP(P570,[1]Sheet1!$B$453:$G$2751,6,0)</f>
        <v>20001</v>
      </c>
      <c r="U570">
        <f t="shared" si="21"/>
        <v>0</v>
      </c>
      <c r="V570">
        <f t="shared" si="22"/>
        <v>0</v>
      </c>
    </row>
    <row r="571" spans="16:22">
      <c r="P571" t="s">
        <v>50</v>
      </c>
      <c r="Q571">
        <v>1</v>
      </c>
      <c r="R571">
        <v>20001</v>
      </c>
      <c r="S571">
        <v>0</v>
      </c>
      <c r="T571">
        <f>VLOOKUP(P571,[1]Sheet1!$B$453:$G$2751,6,0)</f>
        <v>20001</v>
      </c>
      <c r="U571">
        <f t="shared" si="21"/>
        <v>0</v>
      </c>
      <c r="V571">
        <f t="shared" si="22"/>
        <v>0</v>
      </c>
    </row>
    <row r="572" spans="16:22">
      <c r="P572" t="s">
        <v>50</v>
      </c>
      <c r="Q572">
        <v>0</v>
      </c>
      <c r="R572">
        <v>0</v>
      </c>
      <c r="S572">
        <v>0</v>
      </c>
      <c r="T572">
        <f>VLOOKUP(P572,[1]Sheet1!$B$453:$G$2751,6,0)</f>
        <v>20001</v>
      </c>
      <c r="U572">
        <f t="shared" si="21"/>
        <v>0</v>
      </c>
      <c r="V572">
        <f t="shared" si="22"/>
        <v>0</v>
      </c>
    </row>
    <row r="573" spans="16:22">
      <c r="P573" t="s">
        <v>50</v>
      </c>
      <c r="Q573">
        <v>0</v>
      </c>
      <c r="R573">
        <v>0</v>
      </c>
      <c r="S573">
        <v>0</v>
      </c>
      <c r="T573">
        <f>VLOOKUP(P573,[1]Sheet1!$B$453:$G$2751,6,0)</f>
        <v>20001</v>
      </c>
      <c r="U573">
        <f t="shared" si="21"/>
        <v>0</v>
      </c>
      <c r="V573">
        <f t="shared" si="22"/>
        <v>0</v>
      </c>
    </row>
    <row r="574" spans="16:22">
      <c r="P574" t="s">
        <v>50</v>
      </c>
      <c r="Q574">
        <v>1</v>
      </c>
      <c r="R574">
        <v>20001</v>
      </c>
      <c r="S574">
        <v>1</v>
      </c>
      <c r="T574">
        <f>VLOOKUP(P574,[1]Sheet1!$B$453:$G$2751,6,0)</f>
        <v>20001</v>
      </c>
      <c r="U574">
        <f t="shared" si="21"/>
        <v>1</v>
      </c>
      <c r="V574">
        <f t="shared" si="22"/>
        <v>20001</v>
      </c>
    </row>
    <row r="575" spans="16:22">
      <c r="P575" t="s">
        <v>50</v>
      </c>
      <c r="Q575">
        <v>0</v>
      </c>
      <c r="R575">
        <v>0</v>
      </c>
      <c r="S575">
        <v>0</v>
      </c>
      <c r="T575">
        <f>VLOOKUP(P575,[1]Sheet1!$B$453:$G$2751,6,0)</f>
        <v>20001</v>
      </c>
      <c r="U575">
        <f t="shared" si="21"/>
        <v>0</v>
      </c>
      <c r="V575">
        <f t="shared" si="22"/>
        <v>0</v>
      </c>
    </row>
    <row r="576" spans="16:22">
      <c r="P576" t="s">
        <v>50</v>
      </c>
      <c r="Q576">
        <v>0</v>
      </c>
      <c r="R576">
        <v>0</v>
      </c>
      <c r="S576">
        <v>0</v>
      </c>
      <c r="T576">
        <f>VLOOKUP(P576,[1]Sheet1!$B$453:$G$2751,6,0)</f>
        <v>20001</v>
      </c>
      <c r="U576">
        <f t="shared" si="21"/>
        <v>0</v>
      </c>
      <c r="V576">
        <f t="shared" si="22"/>
        <v>0</v>
      </c>
    </row>
    <row r="577" spans="16:22">
      <c r="P577" t="s">
        <v>50</v>
      </c>
      <c r="Q577">
        <v>1</v>
      </c>
      <c r="R577">
        <v>20001</v>
      </c>
      <c r="S577">
        <v>0</v>
      </c>
      <c r="T577">
        <f>VLOOKUP(P577,[1]Sheet1!$B$453:$G$2751,6,0)</f>
        <v>20001</v>
      </c>
      <c r="U577">
        <f t="shared" si="21"/>
        <v>0</v>
      </c>
      <c r="V577">
        <f t="shared" si="22"/>
        <v>0</v>
      </c>
    </row>
    <row r="578" spans="16:22">
      <c r="P578" t="s">
        <v>50</v>
      </c>
      <c r="Q578">
        <v>0</v>
      </c>
      <c r="R578">
        <v>0</v>
      </c>
      <c r="S578">
        <v>0</v>
      </c>
      <c r="T578">
        <f>VLOOKUP(P578,[1]Sheet1!$B$453:$G$2751,6,0)</f>
        <v>20001</v>
      </c>
      <c r="U578">
        <f t="shared" si="21"/>
        <v>0</v>
      </c>
      <c r="V578">
        <f t="shared" si="22"/>
        <v>0</v>
      </c>
    </row>
    <row r="579" spans="16:22">
      <c r="P579" t="s">
        <v>50</v>
      </c>
      <c r="Q579">
        <v>0</v>
      </c>
      <c r="R579">
        <v>0</v>
      </c>
      <c r="S579">
        <v>1</v>
      </c>
      <c r="T579">
        <f>VLOOKUP(P579,[1]Sheet1!$B$453:$G$2751,6,0)</f>
        <v>20001</v>
      </c>
      <c r="U579">
        <f t="shared" si="21"/>
        <v>1</v>
      </c>
      <c r="V579">
        <f t="shared" si="22"/>
        <v>20001</v>
      </c>
    </row>
    <row r="580" spans="16:22">
      <c r="P580" t="s">
        <v>50</v>
      </c>
      <c r="Q580">
        <v>1</v>
      </c>
      <c r="R580">
        <v>20001</v>
      </c>
      <c r="S580">
        <v>0</v>
      </c>
      <c r="T580">
        <f>VLOOKUP(P580,[1]Sheet1!$B$453:$G$2751,6,0)</f>
        <v>20001</v>
      </c>
      <c r="U580">
        <f t="shared" si="21"/>
        <v>0</v>
      </c>
      <c r="V580">
        <f t="shared" si="22"/>
        <v>0</v>
      </c>
    </row>
    <row r="581" spans="16:22">
      <c r="P581" t="s">
        <v>50</v>
      </c>
      <c r="Q581">
        <v>0</v>
      </c>
      <c r="R581">
        <v>0</v>
      </c>
      <c r="S581">
        <v>0</v>
      </c>
      <c r="T581">
        <f>VLOOKUP(P581,[1]Sheet1!$B$453:$G$2751,6,0)</f>
        <v>20001</v>
      </c>
      <c r="U581">
        <f t="shared" ref="U581:U644" si="23">IF(S581=0,0,1)</f>
        <v>0</v>
      </c>
      <c r="V581">
        <f t="shared" ref="V581:V644" si="24">IF(S581=0,0,T581)</f>
        <v>0</v>
      </c>
    </row>
    <row r="582" spans="16:22">
      <c r="P582" t="s">
        <v>50</v>
      </c>
      <c r="Q582">
        <v>1</v>
      </c>
      <c r="R582">
        <v>20001</v>
      </c>
      <c r="S582">
        <v>0</v>
      </c>
      <c r="T582">
        <f>VLOOKUP(P582,[1]Sheet1!$B$453:$G$2751,6,0)</f>
        <v>20001</v>
      </c>
      <c r="U582">
        <f t="shared" si="23"/>
        <v>0</v>
      </c>
      <c r="V582">
        <f t="shared" si="24"/>
        <v>0</v>
      </c>
    </row>
    <row r="583" spans="16:22">
      <c r="P583" t="s">
        <v>50</v>
      </c>
      <c r="Q583">
        <v>0</v>
      </c>
      <c r="R583">
        <v>0</v>
      </c>
      <c r="S583">
        <v>0</v>
      </c>
      <c r="T583">
        <f>VLOOKUP(P583,[1]Sheet1!$B$453:$G$2751,6,0)</f>
        <v>20001</v>
      </c>
      <c r="U583">
        <f t="shared" si="23"/>
        <v>0</v>
      </c>
      <c r="V583">
        <f t="shared" si="24"/>
        <v>0</v>
      </c>
    </row>
    <row r="584" spans="16:22">
      <c r="P584" t="s">
        <v>50</v>
      </c>
      <c r="Q584">
        <v>1</v>
      </c>
      <c r="R584">
        <v>20001</v>
      </c>
      <c r="S584">
        <v>1</v>
      </c>
      <c r="T584">
        <f>VLOOKUP(P584,[1]Sheet1!$B$453:$G$2751,6,0)</f>
        <v>20001</v>
      </c>
      <c r="U584">
        <f t="shared" si="23"/>
        <v>1</v>
      </c>
      <c r="V584">
        <f t="shared" si="24"/>
        <v>20001</v>
      </c>
    </row>
    <row r="585" spans="16:22">
      <c r="P585" t="s">
        <v>50</v>
      </c>
      <c r="Q585">
        <v>0</v>
      </c>
      <c r="R585">
        <v>0</v>
      </c>
      <c r="S585">
        <v>0</v>
      </c>
      <c r="T585">
        <f>VLOOKUP(P585,[1]Sheet1!$B$453:$G$2751,6,0)</f>
        <v>20001</v>
      </c>
      <c r="U585">
        <f t="shared" si="23"/>
        <v>0</v>
      </c>
      <c r="V585">
        <f t="shared" si="24"/>
        <v>0</v>
      </c>
    </row>
    <row r="586" spans="16:22">
      <c r="P586" t="s">
        <v>50</v>
      </c>
      <c r="Q586">
        <v>1</v>
      </c>
      <c r="R586">
        <v>20001</v>
      </c>
      <c r="S586">
        <v>0</v>
      </c>
      <c r="T586">
        <f>VLOOKUP(P586,[1]Sheet1!$B$453:$G$2751,6,0)</f>
        <v>20001</v>
      </c>
      <c r="U586">
        <f t="shared" si="23"/>
        <v>0</v>
      </c>
      <c r="V586">
        <f t="shared" si="24"/>
        <v>0</v>
      </c>
    </row>
    <row r="587" spans="16:22">
      <c r="P587" t="s">
        <v>50</v>
      </c>
      <c r="Q587">
        <v>0</v>
      </c>
      <c r="R587">
        <v>0</v>
      </c>
      <c r="S587">
        <v>0</v>
      </c>
      <c r="T587">
        <f>VLOOKUP(P587,[1]Sheet1!$B$453:$G$2751,6,0)</f>
        <v>20001</v>
      </c>
      <c r="U587">
        <f t="shared" si="23"/>
        <v>0</v>
      </c>
      <c r="V587">
        <f t="shared" si="24"/>
        <v>0</v>
      </c>
    </row>
    <row r="588" spans="16:22">
      <c r="P588" t="s">
        <v>50</v>
      </c>
      <c r="Q588">
        <v>1</v>
      </c>
      <c r="R588">
        <v>20001</v>
      </c>
      <c r="S588">
        <v>1</v>
      </c>
      <c r="T588">
        <f>VLOOKUP(P588,[1]Sheet1!$B$453:$G$2751,6,0)</f>
        <v>20001</v>
      </c>
      <c r="U588">
        <f t="shared" si="23"/>
        <v>1</v>
      </c>
      <c r="V588">
        <f t="shared" si="24"/>
        <v>20001</v>
      </c>
    </row>
    <row r="589" spans="16:22">
      <c r="P589" t="s">
        <v>50</v>
      </c>
      <c r="Q589">
        <v>0</v>
      </c>
      <c r="R589">
        <v>0</v>
      </c>
      <c r="S589">
        <v>0</v>
      </c>
      <c r="T589">
        <f>VLOOKUP(P589,[1]Sheet1!$B$453:$G$2751,6,0)</f>
        <v>20001</v>
      </c>
      <c r="U589">
        <f t="shared" si="23"/>
        <v>0</v>
      </c>
      <c r="V589">
        <f t="shared" si="24"/>
        <v>0</v>
      </c>
    </row>
    <row r="590" spans="16:22">
      <c r="P590" t="s">
        <v>50</v>
      </c>
      <c r="Q590">
        <v>1</v>
      </c>
      <c r="R590">
        <v>20001</v>
      </c>
      <c r="S590">
        <v>0</v>
      </c>
      <c r="T590">
        <f>VLOOKUP(P590,[1]Sheet1!$B$453:$G$2751,6,0)</f>
        <v>20001</v>
      </c>
      <c r="U590">
        <f t="shared" si="23"/>
        <v>0</v>
      </c>
      <c r="V590">
        <f t="shared" si="24"/>
        <v>0</v>
      </c>
    </row>
    <row r="591" spans="16:22">
      <c r="P591" t="s">
        <v>50</v>
      </c>
      <c r="Q591">
        <v>0</v>
      </c>
      <c r="R591">
        <v>0</v>
      </c>
      <c r="S591">
        <v>1</v>
      </c>
      <c r="T591">
        <f>VLOOKUP(P591,[1]Sheet1!$B$453:$G$2751,6,0)</f>
        <v>20001</v>
      </c>
      <c r="U591">
        <f t="shared" si="23"/>
        <v>1</v>
      </c>
      <c r="V591">
        <f t="shared" si="24"/>
        <v>20001</v>
      </c>
    </row>
    <row r="592" spans="16:22">
      <c r="P592" t="s">
        <v>50</v>
      </c>
      <c r="Q592">
        <v>1</v>
      </c>
      <c r="R592">
        <v>20001</v>
      </c>
      <c r="S592">
        <v>0</v>
      </c>
      <c r="T592">
        <f>VLOOKUP(P592,[1]Sheet1!$B$453:$G$2751,6,0)</f>
        <v>20001</v>
      </c>
      <c r="U592">
        <f t="shared" si="23"/>
        <v>0</v>
      </c>
      <c r="V592">
        <f t="shared" si="24"/>
        <v>0</v>
      </c>
    </row>
    <row r="593" spans="16:22">
      <c r="P593" t="s">
        <v>50</v>
      </c>
      <c r="Q593">
        <v>0</v>
      </c>
      <c r="R593">
        <v>0</v>
      </c>
      <c r="S593">
        <v>0</v>
      </c>
      <c r="T593">
        <f>VLOOKUP(P593,[1]Sheet1!$B$453:$G$2751,6,0)</f>
        <v>20001</v>
      </c>
      <c r="U593">
        <f t="shared" si="23"/>
        <v>0</v>
      </c>
      <c r="V593">
        <f t="shared" si="24"/>
        <v>0</v>
      </c>
    </row>
    <row r="594" spans="16:22">
      <c r="P594" t="s">
        <v>50</v>
      </c>
      <c r="Q594">
        <v>1</v>
      </c>
      <c r="R594">
        <v>20001</v>
      </c>
      <c r="S594">
        <v>1</v>
      </c>
      <c r="T594">
        <f>VLOOKUP(P594,[1]Sheet1!$B$453:$G$2751,6,0)</f>
        <v>20001</v>
      </c>
      <c r="U594">
        <f t="shared" si="23"/>
        <v>1</v>
      </c>
      <c r="V594">
        <f t="shared" si="24"/>
        <v>20001</v>
      </c>
    </row>
    <row r="595" spans="16:22">
      <c r="P595" t="s">
        <v>50</v>
      </c>
      <c r="Q595">
        <v>0</v>
      </c>
      <c r="R595">
        <v>0</v>
      </c>
      <c r="S595">
        <v>0</v>
      </c>
      <c r="T595">
        <f>VLOOKUP(P595,[1]Sheet1!$B$453:$G$2751,6,0)</f>
        <v>20001</v>
      </c>
      <c r="U595">
        <f t="shared" si="23"/>
        <v>0</v>
      </c>
      <c r="V595">
        <f t="shared" si="24"/>
        <v>0</v>
      </c>
    </row>
    <row r="596" spans="16:22">
      <c r="P596" t="s">
        <v>50</v>
      </c>
      <c r="Q596">
        <v>1</v>
      </c>
      <c r="R596">
        <v>20001</v>
      </c>
      <c r="S596">
        <v>1</v>
      </c>
      <c r="T596">
        <f>VLOOKUP(P596,[1]Sheet1!$B$453:$G$2751,6,0)</f>
        <v>20001</v>
      </c>
      <c r="U596">
        <f t="shared" si="23"/>
        <v>1</v>
      </c>
      <c r="V596">
        <f t="shared" si="24"/>
        <v>20001</v>
      </c>
    </row>
    <row r="597" spans="16:22">
      <c r="P597" t="s">
        <v>50</v>
      </c>
      <c r="Q597">
        <v>0</v>
      </c>
      <c r="R597">
        <v>0</v>
      </c>
      <c r="S597">
        <v>0</v>
      </c>
      <c r="T597">
        <f>VLOOKUP(P597,[1]Sheet1!$B$453:$G$2751,6,0)</f>
        <v>20001</v>
      </c>
      <c r="U597">
        <f t="shared" si="23"/>
        <v>0</v>
      </c>
      <c r="V597">
        <f t="shared" si="24"/>
        <v>0</v>
      </c>
    </row>
    <row r="598" spans="16:22">
      <c r="P598" t="s">
        <v>50</v>
      </c>
      <c r="Q598">
        <v>1</v>
      </c>
      <c r="R598">
        <v>20001</v>
      </c>
      <c r="S598">
        <v>1</v>
      </c>
      <c r="T598">
        <f>VLOOKUP(P598,[1]Sheet1!$B$453:$G$2751,6,0)</f>
        <v>20001</v>
      </c>
      <c r="U598">
        <f t="shared" si="23"/>
        <v>1</v>
      </c>
      <c r="V598">
        <f t="shared" si="24"/>
        <v>20001</v>
      </c>
    </row>
    <row r="599" spans="16:22">
      <c r="P599" t="s">
        <v>50</v>
      </c>
      <c r="Q599">
        <v>0</v>
      </c>
      <c r="R599">
        <v>0</v>
      </c>
      <c r="S599">
        <v>0</v>
      </c>
      <c r="T599">
        <f>VLOOKUP(P599,[1]Sheet1!$B$453:$G$2751,6,0)</f>
        <v>20001</v>
      </c>
      <c r="U599">
        <f t="shared" si="23"/>
        <v>0</v>
      </c>
      <c r="V599">
        <f t="shared" si="24"/>
        <v>0</v>
      </c>
    </row>
    <row r="600" spans="16:22">
      <c r="P600" t="s">
        <v>50</v>
      </c>
      <c r="Q600">
        <v>1</v>
      </c>
      <c r="R600">
        <v>20001</v>
      </c>
      <c r="S600">
        <v>1</v>
      </c>
      <c r="T600">
        <f>VLOOKUP(P600,[1]Sheet1!$B$453:$G$2751,6,0)</f>
        <v>20001</v>
      </c>
      <c r="U600">
        <f t="shared" si="23"/>
        <v>1</v>
      </c>
      <c r="V600">
        <f t="shared" si="24"/>
        <v>20001</v>
      </c>
    </row>
    <row r="601" spans="16:22">
      <c r="P601" t="s">
        <v>50</v>
      </c>
      <c r="Q601">
        <v>0</v>
      </c>
      <c r="R601">
        <v>0</v>
      </c>
      <c r="S601">
        <v>0</v>
      </c>
      <c r="T601">
        <f>VLOOKUP(P601,[1]Sheet1!$B$453:$G$2751,6,0)</f>
        <v>20001</v>
      </c>
      <c r="U601">
        <f t="shared" si="23"/>
        <v>0</v>
      </c>
      <c r="V601">
        <f t="shared" si="24"/>
        <v>0</v>
      </c>
    </row>
    <row r="602" spans="16:22">
      <c r="P602" t="s">
        <v>50</v>
      </c>
      <c r="Q602">
        <v>1</v>
      </c>
      <c r="R602">
        <v>20001</v>
      </c>
      <c r="S602">
        <v>1</v>
      </c>
      <c r="T602">
        <f>VLOOKUP(P602,[1]Sheet1!$B$453:$G$2751,6,0)</f>
        <v>20001</v>
      </c>
      <c r="U602">
        <f t="shared" si="23"/>
        <v>1</v>
      </c>
      <c r="V602">
        <f t="shared" si="24"/>
        <v>20001</v>
      </c>
    </row>
    <row r="603" spans="16:22">
      <c r="P603" t="s">
        <v>50</v>
      </c>
      <c r="Q603">
        <v>0</v>
      </c>
      <c r="R603">
        <v>0</v>
      </c>
      <c r="S603">
        <v>0</v>
      </c>
      <c r="T603">
        <f>VLOOKUP(P603,[1]Sheet1!$B$453:$G$2751,6,0)</f>
        <v>20001</v>
      </c>
      <c r="U603">
        <f t="shared" si="23"/>
        <v>0</v>
      </c>
      <c r="V603">
        <f t="shared" si="24"/>
        <v>0</v>
      </c>
    </row>
    <row r="604" spans="16:22">
      <c r="P604" t="s">
        <v>50</v>
      </c>
      <c r="Q604">
        <v>1</v>
      </c>
      <c r="R604">
        <v>20001</v>
      </c>
      <c r="S604">
        <v>1</v>
      </c>
      <c r="T604">
        <f>VLOOKUP(P604,[1]Sheet1!$B$453:$G$2751,6,0)</f>
        <v>20001</v>
      </c>
      <c r="U604">
        <f t="shared" si="23"/>
        <v>1</v>
      </c>
      <c r="V604">
        <f t="shared" si="24"/>
        <v>20001</v>
      </c>
    </row>
    <row r="605" spans="16:22">
      <c r="P605" t="s">
        <v>50</v>
      </c>
      <c r="Q605">
        <v>0</v>
      </c>
      <c r="R605">
        <v>0</v>
      </c>
      <c r="S605">
        <v>1</v>
      </c>
      <c r="T605">
        <f>VLOOKUP(P605,[1]Sheet1!$B$453:$G$2751,6,0)</f>
        <v>20001</v>
      </c>
      <c r="U605">
        <f t="shared" si="23"/>
        <v>1</v>
      </c>
      <c r="V605">
        <f t="shared" si="24"/>
        <v>20001</v>
      </c>
    </row>
    <row r="606" spans="16:22">
      <c r="P606" t="s">
        <v>50</v>
      </c>
      <c r="Q606">
        <v>1</v>
      </c>
      <c r="R606">
        <v>20001</v>
      </c>
      <c r="S606">
        <v>1</v>
      </c>
      <c r="T606">
        <f>VLOOKUP(P606,[1]Sheet1!$B$453:$G$2751,6,0)</f>
        <v>20001</v>
      </c>
      <c r="U606">
        <f t="shared" si="23"/>
        <v>1</v>
      </c>
      <c r="V606">
        <f t="shared" si="24"/>
        <v>20001</v>
      </c>
    </row>
    <row r="607" spans="16:22">
      <c r="P607" t="s">
        <v>50</v>
      </c>
      <c r="Q607">
        <v>0</v>
      </c>
      <c r="R607">
        <v>0</v>
      </c>
      <c r="S607">
        <v>1</v>
      </c>
      <c r="T607">
        <f>VLOOKUP(P607,[1]Sheet1!$B$453:$G$2751,6,0)</f>
        <v>20001</v>
      </c>
      <c r="U607">
        <f t="shared" si="23"/>
        <v>1</v>
      </c>
      <c r="V607">
        <f t="shared" si="24"/>
        <v>20001</v>
      </c>
    </row>
    <row r="608" spans="16:22">
      <c r="P608" t="s">
        <v>50</v>
      </c>
      <c r="Q608">
        <v>1</v>
      </c>
      <c r="R608">
        <v>20001</v>
      </c>
      <c r="S608">
        <v>1</v>
      </c>
      <c r="T608">
        <f>VLOOKUP(P608,[1]Sheet1!$B$453:$G$2751,6,0)</f>
        <v>20001</v>
      </c>
      <c r="U608">
        <f t="shared" si="23"/>
        <v>1</v>
      </c>
      <c r="V608">
        <f t="shared" si="24"/>
        <v>20001</v>
      </c>
    </row>
    <row r="609" spans="16:22">
      <c r="P609" t="s">
        <v>50</v>
      </c>
      <c r="Q609">
        <v>0</v>
      </c>
      <c r="R609">
        <v>0</v>
      </c>
      <c r="S609">
        <v>1</v>
      </c>
      <c r="T609">
        <f>VLOOKUP(P609,[1]Sheet1!$B$453:$G$2751,6,0)</f>
        <v>20001</v>
      </c>
      <c r="U609">
        <f t="shared" si="23"/>
        <v>1</v>
      </c>
      <c r="V609">
        <f t="shared" si="24"/>
        <v>20001</v>
      </c>
    </row>
    <row r="610" spans="16:22">
      <c r="P610" t="s">
        <v>50</v>
      </c>
      <c r="Q610">
        <v>1</v>
      </c>
      <c r="R610">
        <v>20001</v>
      </c>
      <c r="S610">
        <v>1</v>
      </c>
      <c r="T610">
        <f>VLOOKUP(P610,[1]Sheet1!$B$453:$G$2751,6,0)</f>
        <v>20001</v>
      </c>
      <c r="U610">
        <f t="shared" si="23"/>
        <v>1</v>
      </c>
      <c r="V610">
        <f t="shared" si="24"/>
        <v>20001</v>
      </c>
    </row>
    <row r="611" spans="16:22">
      <c r="P611" t="s">
        <v>50</v>
      </c>
      <c r="Q611">
        <v>0</v>
      </c>
      <c r="R611">
        <v>0</v>
      </c>
      <c r="S611">
        <v>1</v>
      </c>
      <c r="T611">
        <f>VLOOKUP(P611,[1]Sheet1!$B$453:$G$2751,6,0)</f>
        <v>20001</v>
      </c>
      <c r="U611">
        <f t="shared" si="23"/>
        <v>1</v>
      </c>
      <c r="V611">
        <f t="shared" si="24"/>
        <v>20001</v>
      </c>
    </row>
    <row r="612" spans="16:22">
      <c r="P612" t="s">
        <v>50</v>
      </c>
      <c r="Q612">
        <v>1</v>
      </c>
      <c r="R612">
        <v>20001</v>
      </c>
      <c r="S612">
        <v>1</v>
      </c>
      <c r="T612">
        <f>VLOOKUP(P612,[1]Sheet1!$B$453:$G$2751,6,0)</f>
        <v>20001</v>
      </c>
      <c r="U612">
        <f t="shared" si="23"/>
        <v>1</v>
      </c>
      <c r="V612">
        <f t="shared" si="24"/>
        <v>20001</v>
      </c>
    </row>
    <row r="613" spans="16:22">
      <c r="P613" t="s">
        <v>50</v>
      </c>
      <c r="Q613">
        <v>0</v>
      </c>
      <c r="R613">
        <v>0</v>
      </c>
      <c r="S613">
        <v>1</v>
      </c>
      <c r="T613">
        <f>VLOOKUP(P613,[1]Sheet1!$B$453:$G$2751,6,0)</f>
        <v>20001</v>
      </c>
      <c r="U613">
        <f t="shared" si="23"/>
        <v>1</v>
      </c>
      <c r="V613">
        <f t="shared" si="24"/>
        <v>20001</v>
      </c>
    </row>
    <row r="614" spans="16:22">
      <c r="P614" t="s">
        <v>50</v>
      </c>
      <c r="Q614">
        <v>1</v>
      </c>
      <c r="R614">
        <v>20001</v>
      </c>
      <c r="S614">
        <v>1</v>
      </c>
      <c r="T614">
        <f>VLOOKUP(P614,[1]Sheet1!$B$453:$G$2751,6,0)</f>
        <v>20001</v>
      </c>
      <c r="U614">
        <f t="shared" si="23"/>
        <v>1</v>
      </c>
      <c r="V614">
        <f t="shared" si="24"/>
        <v>20001</v>
      </c>
    </row>
    <row r="615" spans="16:22">
      <c r="P615" t="s">
        <v>50</v>
      </c>
      <c r="Q615">
        <v>0</v>
      </c>
      <c r="R615">
        <v>0</v>
      </c>
      <c r="S615">
        <v>1</v>
      </c>
      <c r="T615">
        <f>VLOOKUP(P615,[1]Sheet1!$B$453:$G$2751,6,0)</f>
        <v>20001</v>
      </c>
      <c r="U615">
        <f t="shared" si="23"/>
        <v>1</v>
      </c>
      <c r="V615">
        <f t="shared" si="24"/>
        <v>20001</v>
      </c>
    </row>
    <row r="616" spans="16:22">
      <c r="P616" t="s">
        <v>51</v>
      </c>
      <c r="Q616">
        <v>0</v>
      </c>
      <c r="R616">
        <v>0</v>
      </c>
      <c r="S616">
        <v>0</v>
      </c>
      <c r="T616">
        <f>VLOOKUP(P616,[1]Sheet1!$B$453:$G$2751,6,0)</f>
        <v>80044</v>
      </c>
      <c r="U616">
        <f t="shared" si="23"/>
        <v>0</v>
      </c>
      <c r="V616">
        <f t="shared" si="24"/>
        <v>0</v>
      </c>
    </row>
    <row r="617" spans="16:22">
      <c r="P617" t="s">
        <v>51</v>
      </c>
      <c r="Q617">
        <v>0</v>
      </c>
      <c r="R617">
        <v>0</v>
      </c>
      <c r="S617">
        <v>0</v>
      </c>
      <c r="T617">
        <f>VLOOKUP(P617,[1]Sheet1!$B$453:$G$2751,6,0)</f>
        <v>80044</v>
      </c>
      <c r="U617">
        <f t="shared" si="23"/>
        <v>0</v>
      </c>
      <c r="V617">
        <f t="shared" si="24"/>
        <v>0</v>
      </c>
    </row>
    <row r="618" spans="16:22">
      <c r="P618" t="s">
        <v>51</v>
      </c>
      <c r="Q618">
        <v>0</v>
      </c>
      <c r="R618">
        <v>0</v>
      </c>
      <c r="S618">
        <v>0</v>
      </c>
      <c r="T618">
        <f>VLOOKUP(P618,[1]Sheet1!$B$453:$G$2751,6,0)</f>
        <v>80044</v>
      </c>
      <c r="U618">
        <f t="shared" si="23"/>
        <v>0</v>
      </c>
      <c r="V618">
        <f t="shared" si="24"/>
        <v>0</v>
      </c>
    </row>
    <row r="619" spans="16:22">
      <c r="P619" t="s">
        <v>51</v>
      </c>
      <c r="Q619">
        <v>1</v>
      </c>
      <c r="R619">
        <v>20012</v>
      </c>
      <c r="S619">
        <v>0</v>
      </c>
      <c r="T619">
        <f>VLOOKUP(P619,[1]Sheet1!$B$453:$G$2751,6,0)</f>
        <v>80044</v>
      </c>
      <c r="U619">
        <f t="shared" si="23"/>
        <v>0</v>
      </c>
      <c r="V619">
        <f t="shared" si="24"/>
        <v>0</v>
      </c>
    </row>
    <row r="620" spans="16:22">
      <c r="P620" t="s">
        <v>51</v>
      </c>
      <c r="Q620">
        <v>0</v>
      </c>
      <c r="R620">
        <v>0</v>
      </c>
      <c r="S620">
        <v>0</v>
      </c>
      <c r="T620">
        <f>VLOOKUP(P620,[1]Sheet1!$B$453:$G$2751,6,0)</f>
        <v>80044</v>
      </c>
      <c r="U620">
        <f t="shared" si="23"/>
        <v>0</v>
      </c>
      <c r="V620">
        <f t="shared" si="24"/>
        <v>0</v>
      </c>
    </row>
    <row r="621" spans="16:22">
      <c r="P621" t="s">
        <v>51</v>
      </c>
      <c r="Q621">
        <v>0</v>
      </c>
      <c r="R621">
        <v>0</v>
      </c>
      <c r="S621">
        <v>0</v>
      </c>
      <c r="T621">
        <f>VLOOKUP(P621,[1]Sheet1!$B$453:$G$2751,6,0)</f>
        <v>80044</v>
      </c>
      <c r="U621">
        <f t="shared" si="23"/>
        <v>0</v>
      </c>
      <c r="V621">
        <f t="shared" si="24"/>
        <v>0</v>
      </c>
    </row>
    <row r="622" spans="16:22">
      <c r="P622" t="s">
        <v>51</v>
      </c>
      <c r="Q622">
        <v>1</v>
      </c>
      <c r="R622">
        <v>20012</v>
      </c>
      <c r="S622">
        <v>0</v>
      </c>
      <c r="T622">
        <f>VLOOKUP(P622,[1]Sheet1!$B$453:$G$2751,6,0)</f>
        <v>80044</v>
      </c>
      <c r="U622">
        <f t="shared" si="23"/>
        <v>0</v>
      </c>
      <c r="V622">
        <f t="shared" si="24"/>
        <v>0</v>
      </c>
    </row>
    <row r="623" spans="16:22">
      <c r="P623" t="s">
        <v>51</v>
      </c>
      <c r="Q623">
        <v>0</v>
      </c>
      <c r="R623">
        <v>0</v>
      </c>
      <c r="S623">
        <v>0</v>
      </c>
      <c r="T623">
        <f>VLOOKUP(P623,[1]Sheet1!$B$453:$G$2751,6,0)</f>
        <v>80044</v>
      </c>
      <c r="U623">
        <f t="shared" si="23"/>
        <v>0</v>
      </c>
      <c r="V623">
        <f t="shared" si="24"/>
        <v>0</v>
      </c>
    </row>
    <row r="624" spans="16:22">
      <c r="P624" t="s">
        <v>51</v>
      </c>
      <c r="Q624">
        <v>0</v>
      </c>
      <c r="R624">
        <v>0</v>
      </c>
      <c r="S624">
        <v>0</v>
      </c>
      <c r="T624">
        <f>VLOOKUP(P624,[1]Sheet1!$B$453:$G$2751,6,0)</f>
        <v>80044</v>
      </c>
      <c r="U624">
        <f t="shared" si="23"/>
        <v>0</v>
      </c>
      <c r="V624">
        <f t="shared" si="24"/>
        <v>0</v>
      </c>
    </row>
    <row r="625" spans="16:22">
      <c r="P625" t="s">
        <v>51</v>
      </c>
      <c r="Q625">
        <v>1</v>
      </c>
      <c r="R625">
        <v>20012</v>
      </c>
      <c r="S625">
        <v>1</v>
      </c>
      <c r="T625">
        <f>VLOOKUP(P625,[1]Sheet1!$B$453:$G$2751,6,0)</f>
        <v>80044</v>
      </c>
      <c r="U625">
        <f t="shared" si="23"/>
        <v>1</v>
      </c>
      <c r="V625">
        <f t="shared" si="24"/>
        <v>80044</v>
      </c>
    </row>
    <row r="626" spans="16:22">
      <c r="P626" t="s">
        <v>51</v>
      </c>
      <c r="Q626">
        <v>0</v>
      </c>
      <c r="R626">
        <v>0</v>
      </c>
      <c r="S626">
        <v>0</v>
      </c>
      <c r="T626">
        <f>VLOOKUP(P626,[1]Sheet1!$B$453:$G$2751,6,0)</f>
        <v>80044</v>
      </c>
      <c r="U626">
        <f t="shared" si="23"/>
        <v>0</v>
      </c>
      <c r="V626">
        <f t="shared" si="24"/>
        <v>0</v>
      </c>
    </row>
    <row r="627" spans="16:22">
      <c r="P627" t="s">
        <v>51</v>
      </c>
      <c r="Q627">
        <v>0</v>
      </c>
      <c r="R627">
        <v>0</v>
      </c>
      <c r="S627">
        <v>0</v>
      </c>
      <c r="T627">
        <f>VLOOKUP(P627,[1]Sheet1!$B$453:$G$2751,6,0)</f>
        <v>80044</v>
      </c>
      <c r="U627">
        <f t="shared" si="23"/>
        <v>0</v>
      </c>
      <c r="V627">
        <f t="shared" si="24"/>
        <v>0</v>
      </c>
    </row>
    <row r="628" spans="16:22">
      <c r="P628" t="s">
        <v>51</v>
      </c>
      <c r="Q628">
        <v>1</v>
      </c>
      <c r="R628">
        <v>20012</v>
      </c>
      <c r="S628">
        <v>0</v>
      </c>
      <c r="T628">
        <f>VLOOKUP(P628,[1]Sheet1!$B$453:$G$2751,6,0)</f>
        <v>80044</v>
      </c>
      <c r="U628">
        <f t="shared" si="23"/>
        <v>0</v>
      </c>
      <c r="V628">
        <f t="shared" si="24"/>
        <v>0</v>
      </c>
    </row>
    <row r="629" spans="16:22">
      <c r="P629" t="s">
        <v>51</v>
      </c>
      <c r="Q629">
        <v>0</v>
      </c>
      <c r="R629">
        <v>0</v>
      </c>
      <c r="S629">
        <v>0</v>
      </c>
      <c r="T629">
        <f>VLOOKUP(P629,[1]Sheet1!$B$453:$G$2751,6,0)</f>
        <v>80044</v>
      </c>
      <c r="U629">
        <f t="shared" si="23"/>
        <v>0</v>
      </c>
      <c r="V629">
        <f t="shared" si="24"/>
        <v>0</v>
      </c>
    </row>
    <row r="630" spans="16:22">
      <c r="P630" t="s">
        <v>51</v>
      </c>
      <c r="Q630">
        <v>0</v>
      </c>
      <c r="R630">
        <v>0</v>
      </c>
      <c r="S630">
        <v>1</v>
      </c>
      <c r="T630">
        <f>VLOOKUP(P630,[1]Sheet1!$B$453:$G$2751,6,0)</f>
        <v>80044</v>
      </c>
      <c r="U630">
        <f t="shared" si="23"/>
        <v>1</v>
      </c>
      <c r="V630">
        <f t="shared" si="24"/>
        <v>80044</v>
      </c>
    </row>
    <row r="631" spans="16:22">
      <c r="P631" t="s">
        <v>51</v>
      </c>
      <c r="Q631">
        <v>1</v>
      </c>
      <c r="R631">
        <v>20012</v>
      </c>
      <c r="S631">
        <v>0</v>
      </c>
      <c r="T631">
        <f>VLOOKUP(P631,[1]Sheet1!$B$453:$G$2751,6,0)</f>
        <v>80044</v>
      </c>
      <c r="U631">
        <f t="shared" si="23"/>
        <v>0</v>
      </c>
      <c r="V631">
        <f t="shared" si="24"/>
        <v>0</v>
      </c>
    </row>
    <row r="632" spans="16:22">
      <c r="P632" t="s">
        <v>51</v>
      </c>
      <c r="Q632">
        <v>0</v>
      </c>
      <c r="R632">
        <v>0</v>
      </c>
      <c r="S632">
        <v>0</v>
      </c>
      <c r="T632">
        <f>VLOOKUP(P632,[1]Sheet1!$B$453:$G$2751,6,0)</f>
        <v>80044</v>
      </c>
      <c r="U632">
        <f t="shared" si="23"/>
        <v>0</v>
      </c>
      <c r="V632">
        <f t="shared" si="24"/>
        <v>0</v>
      </c>
    </row>
    <row r="633" spans="16:22">
      <c r="P633" t="s">
        <v>51</v>
      </c>
      <c r="Q633">
        <v>1</v>
      </c>
      <c r="R633">
        <v>20012</v>
      </c>
      <c r="S633">
        <v>0</v>
      </c>
      <c r="T633">
        <f>VLOOKUP(P633,[1]Sheet1!$B$453:$G$2751,6,0)</f>
        <v>80044</v>
      </c>
      <c r="U633">
        <f t="shared" si="23"/>
        <v>0</v>
      </c>
      <c r="V633">
        <f t="shared" si="24"/>
        <v>0</v>
      </c>
    </row>
    <row r="634" spans="16:22">
      <c r="P634" t="s">
        <v>51</v>
      </c>
      <c r="Q634">
        <v>0</v>
      </c>
      <c r="R634">
        <v>0</v>
      </c>
      <c r="S634">
        <v>0</v>
      </c>
      <c r="T634">
        <f>VLOOKUP(P634,[1]Sheet1!$B$453:$G$2751,6,0)</f>
        <v>80044</v>
      </c>
      <c r="U634">
        <f t="shared" si="23"/>
        <v>0</v>
      </c>
      <c r="V634">
        <f t="shared" si="24"/>
        <v>0</v>
      </c>
    </row>
    <row r="635" spans="16:22">
      <c r="P635" t="s">
        <v>51</v>
      </c>
      <c r="Q635">
        <v>1</v>
      </c>
      <c r="R635">
        <v>20012</v>
      </c>
      <c r="S635">
        <v>1</v>
      </c>
      <c r="T635">
        <f>VLOOKUP(P635,[1]Sheet1!$B$453:$G$2751,6,0)</f>
        <v>80044</v>
      </c>
      <c r="U635">
        <f t="shared" si="23"/>
        <v>1</v>
      </c>
      <c r="V635">
        <f t="shared" si="24"/>
        <v>80044</v>
      </c>
    </row>
    <row r="636" spans="16:22">
      <c r="P636" t="s">
        <v>51</v>
      </c>
      <c r="Q636">
        <v>0</v>
      </c>
      <c r="R636">
        <v>0</v>
      </c>
      <c r="S636">
        <v>0</v>
      </c>
      <c r="T636">
        <f>VLOOKUP(P636,[1]Sheet1!$B$453:$G$2751,6,0)</f>
        <v>80044</v>
      </c>
      <c r="U636">
        <f t="shared" si="23"/>
        <v>0</v>
      </c>
      <c r="V636">
        <f t="shared" si="24"/>
        <v>0</v>
      </c>
    </row>
    <row r="637" spans="16:22">
      <c r="P637" t="s">
        <v>51</v>
      </c>
      <c r="Q637">
        <v>1</v>
      </c>
      <c r="R637">
        <v>20012</v>
      </c>
      <c r="S637">
        <v>0</v>
      </c>
      <c r="T637">
        <f>VLOOKUP(P637,[1]Sheet1!$B$453:$G$2751,6,0)</f>
        <v>80044</v>
      </c>
      <c r="U637">
        <f t="shared" si="23"/>
        <v>0</v>
      </c>
      <c r="V637">
        <f t="shared" si="24"/>
        <v>0</v>
      </c>
    </row>
    <row r="638" spans="16:22">
      <c r="P638" t="s">
        <v>51</v>
      </c>
      <c r="Q638">
        <v>0</v>
      </c>
      <c r="R638">
        <v>0</v>
      </c>
      <c r="S638">
        <v>0</v>
      </c>
      <c r="T638">
        <f>VLOOKUP(P638,[1]Sheet1!$B$453:$G$2751,6,0)</f>
        <v>80044</v>
      </c>
      <c r="U638">
        <f t="shared" si="23"/>
        <v>0</v>
      </c>
      <c r="V638">
        <f t="shared" si="24"/>
        <v>0</v>
      </c>
    </row>
    <row r="639" spans="16:22">
      <c r="P639" t="s">
        <v>51</v>
      </c>
      <c r="Q639">
        <v>1</v>
      </c>
      <c r="R639">
        <v>20012</v>
      </c>
      <c r="S639">
        <v>1</v>
      </c>
      <c r="T639">
        <f>VLOOKUP(P639,[1]Sheet1!$B$453:$G$2751,6,0)</f>
        <v>80044</v>
      </c>
      <c r="U639">
        <f t="shared" si="23"/>
        <v>1</v>
      </c>
      <c r="V639">
        <f t="shared" si="24"/>
        <v>80044</v>
      </c>
    </row>
    <row r="640" spans="16:22">
      <c r="P640" t="s">
        <v>51</v>
      </c>
      <c r="Q640">
        <v>0</v>
      </c>
      <c r="R640">
        <v>0</v>
      </c>
      <c r="S640">
        <v>0</v>
      </c>
      <c r="T640">
        <f>VLOOKUP(P640,[1]Sheet1!$B$453:$G$2751,6,0)</f>
        <v>80044</v>
      </c>
      <c r="U640">
        <f t="shared" si="23"/>
        <v>0</v>
      </c>
      <c r="V640">
        <f t="shared" si="24"/>
        <v>0</v>
      </c>
    </row>
    <row r="641" spans="16:22">
      <c r="P641" t="s">
        <v>51</v>
      </c>
      <c r="Q641">
        <v>1</v>
      </c>
      <c r="R641">
        <v>20012</v>
      </c>
      <c r="S641">
        <v>0</v>
      </c>
      <c r="T641">
        <f>VLOOKUP(P641,[1]Sheet1!$B$453:$G$2751,6,0)</f>
        <v>80044</v>
      </c>
      <c r="U641">
        <f t="shared" si="23"/>
        <v>0</v>
      </c>
      <c r="V641">
        <f t="shared" si="24"/>
        <v>0</v>
      </c>
    </row>
    <row r="642" spans="16:22">
      <c r="P642" t="s">
        <v>51</v>
      </c>
      <c r="Q642">
        <v>0</v>
      </c>
      <c r="R642">
        <v>0</v>
      </c>
      <c r="S642">
        <v>1</v>
      </c>
      <c r="T642">
        <f>VLOOKUP(P642,[1]Sheet1!$B$453:$G$2751,6,0)</f>
        <v>80044</v>
      </c>
      <c r="U642">
        <f t="shared" si="23"/>
        <v>1</v>
      </c>
      <c r="V642">
        <f t="shared" si="24"/>
        <v>80044</v>
      </c>
    </row>
    <row r="643" spans="16:22">
      <c r="P643" t="s">
        <v>51</v>
      </c>
      <c r="Q643">
        <v>1</v>
      </c>
      <c r="R643">
        <v>20012</v>
      </c>
      <c r="S643">
        <v>0</v>
      </c>
      <c r="T643">
        <f>VLOOKUP(P643,[1]Sheet1!$B$453:$G$2751,6,0)</f>
        <v>80044</v>
      </c>
      <c r="U643">
        <f t="shared" si="23"/>
        <v>0</v>
      </c>
      <c r="V643">
        <f t="shared" si="24"/>
        <v>0</v>
      </c>
    </row>
    <row r="644" spans="16:22">
      <c r="P644" t="s">
        <v>51</v>
      </c>
      <c r="Q644">
        <v>0</v>
      </c>
      <c r="R644">
        <v>0</v>
      </c>
      <c r="S644">
        <v>0</v>
      </c>
      <c r="T644">
        <f>VLOOKUP(P644,[1]Sheet1!$B$453:$G$2751,6,0)</f>
        <v>80044</v>
      </c>
      <c r="U644">
        <f t="shared" si="23"/>
        <v>0</v>
      </c>
      <c r="V644">
        <f t="shared" si="24"/>
        <v>0</v>
      </c>
    </row>
    <row r="645" spans="16:22">
      <c r="P645" t="s">
        <v>51</v>
      </c>
      <c r="Q645">
        <v>1</v>
      </c>
      <c r="R645">
        <v>20012</v>
      </c>
      <c r="S645">
        <v>1</v>
      </c>
      <c r="T645">
        <f>VLOOKUP(P645,[1]Sheet1!$B$453:$G$2751,6,0)</f>
        <v>80044</v>
      </c>
      <c r="U645">
        <f t="shared" ref="U645:U708" si="25">IF(S645=0,0,1)</f>
        <v>1</v>
      </c>
      <c r="V645">
        <f t="shared" ref="V645:V708" si="26">IF(S645=0,0,T645)</f>
        <v>80044</v>
      </c>
    </row>
    <row r="646" spans="16:22">
      <c r="P646" t="s">
        <v>51</v>
      </c>
      <c r="Q646">
        <v>0</v>
      </c>
      <c r="R646">
        <v>0</v>
      </c>
      <c r="S646">
        <v>0</v>
      </c>
      <c r="T646">
        <f>VLOOKUP(P646,[1]Sheet1!$B$453:$G$2751,6,0)</f>
        <v>80044</v>
      </c>
      <c r="U646">
        <f t="shared" si="25"/>
        <v>0</v>
      </c>
      <c r="V646">
        <f t="shared" si="26"/>
        <v>0</v>
      </c>
    </row>
    <row r="647" spans="16:22">
      <c r="P647" t="s">
        <v>51</v>
      </c>
      <c r="Q647">
        <v>1</v>
      </c>
      <c r="R647">
        <v>20012</v>
      </c>
      <c r="S647">
        <v>1</v>
      </c>
      <c r="T647">
        <f>VLOOKUP(P647,[1]Sheet1!$B$453:$G$2751,6,0)</f>
        <v>80044</v>
      </c>
      <c r="U647">
        <f t="shared" si="25"/>
        <v>1</v>
      </c>
      <c r="V647">
        <f t="shared" si="26"/>
        <v>80044</v>
      </c>
    </row>
    <row r="648" spans="16:22">
      <c r="P648" t="s">
        <v>51</v>
      </c>
      <c r="Q648">
        <v>0</v>
      </c>
      <c r="R648">
        <v>0</v>
      </c>
      <c r="S648">
        <v>0</v>
      </c>
      <c r="T648">
        <f>VLOOKUP(P648,[1]Sheet1!$B$453:$G$2751,6,0)</f>
        <v>80044</v>
      </c>
      <c r="U648">
        <f t="shared" si="25"/>
        <v>0</v>
      </c>
      <c r="V648">
        <f t="shared" si="26"/>
        <v>0</v>
      </c>
    </row>
    <row r="649" spans="16:22">
      <c r="P649" t="s">
        <v>51</v>
      </c>
      <c r="Q649">
        <v>1</v>
      </c>
      <c r="R649">
        <v>20012</v>
      </c>
      <c r="S649">
        <v>1</v>
      </c>
      <c r="T649">
        <f>VLOOKUP(P649,[1]Sheet1!$B$453:$G$2751,6,0)</f>
        <v>80044</v>
      </c>
      <c r="U649">
        <f t="shared" si="25"/>
        <v>1</v>
      </c>
      <c r="V649">
        <f t="shared" si="26"/>
        <v>80044</v>
      </c>
    </row>
    <row r="650" spans="16:22">
      <c r="P650" t="s">
        <v>51</v>
      </c>
      <c r="Q650">
        <v>0</v>
      </c>
      <c r="R650">
        <v>0</v>
      </c>
      <c r="S650">
        <v>0</v>
      </c>
      <c r="T650">
        <f>VLOOKUP(P650,[1]Sheet1!$B$453:$G$2751,6,0)</f>
        <v>80044</v>
      </c>
      <c r="U650">
        <f t="shared" si="25"/>
        <v>0</v>
      </c>
      <c r="V650">
        <f t="shared" si="26"/>
        <v>0</v>
      </c>
    </row>
    <row r="651" spans="16:22">
      <c r="P651" t="s">
        <v>51</v>
      </c>
      <c r="Q651">
        <v>1</v>
      </c>
      <c r="R651">
        <v>20012</v>
      </c>
      <c r="S651">
        <v>1</v>
      </c>
      <c r="T651">
        <f>VLOOKUP(P651,[1]Sheet1!$B$453:$G$2751,6,0)</f>
        <v>80044</v>
      </c>
      <c r="U651">
        <f t="shared" si="25"/>
        <v>1</v>
      </c>
      <c r="V651">
        <f t="shared" si="26"/>
        <v>80044</v>
      </c>
    </row>
    <row r="652" spans="16:22">
      <c r="P652" t="s">
        <v>51</v>
      </c>
      <c r="Q652">
        <v>0</v>
      </c>
      <c r="R652">
        <v>0</v>
      </c>
      <c r="S652">
        <v>0</v>
      </c>
      <c r="T652">
        <f>VLOOKUP(P652,[1]Sheet1!$B$453:$G$2751,6,0)</f>
        <v>80044</v>
      </c>
      <c r="U652">
        <f t="shared" si="25"/>
        <v>0</v>
      </c>
      <c r="V652">
        <f t="shared" si="26"/>
        <v>0</v>
      </c>
    </row>
    <row r="653" spans="16:22">
      <c r="P653" t="s">
        <v>51</v>
      </c>
      <c r="Q653">
        <v>1</v>
      </c>
      <c r="R653">
        <v>20012</v>
      </c>
      <c r="S653">
        <v>1</v>
      </c>
      <c r="T653">
        <f>VLOOKUP(P653,[1]Sheet1!$B$453:$G$2751,6,0)</f>
        <v>80044</v>
      </c>
      <c r="U653">
        <f t="shared" si="25"/>
        <v>1</v>
      </c>
      <c r="V653">
        <f t="shared" si="26"/>
        <v>80044</v>
      </c>
    </row>
    <row r="654" spans="16:22">
      <c r="P654" t="s">
        <v>51</v>
      </c>
      <c r="Q654">
        <v>0</v>
      </c>
      <c r="R654">
        <v>0</v>
      </c>
      <c r="S654">
        <v>0</v>
      </c>
      <c r="T654">
        <f>VLOOKUP(P654,[1]Sheet1!$B$453:$G$2751,6,0)</f>
        <v>80044</v>
      </c>
      <c r="U654">
        <f t="shared" si="25"/>
        <v>0</v>
      </c>
      <c r="V654">
        <f t="shared" si="26"/>
        <v>0</v>
      </c>
    </row>
    <row r="655" spans="16:22">
      <c r="P655" t="s">
        <v>51</v>
      </c>
      <c r="Q655">
        <v>1</v>
      </c>
      <c r="R655">
        <v>20012</v>
      </c>
      <c r="S655">
        <v>1</v>
      </c>
      <c r="T655">
        <f>VLOOKUP(P655,[1]Sheet1!$B$453:$G$2751,6,0)</f>
        <v>80044</v>
      </c>
      <c r="U655">
        <f t="shared" si="25"/>
        <v>1</v>
      </c>
      <c r="V655">
        <f t="shared" si="26"/>
        <v>80044</v>
      </c>
    </row>
    <row r="656" spans="16:22">
      <c r="P656" t="s">
        <v>51</v>
      </c>
      <c r="Q656">
        <v>0</v>
      </c>
      <c r="R656">
        <v>0</v>
      </c>
      <c r="S656">
        <v>1</v>
      </c>
      <c r="T656">
        <f>VLOOKUP(P656,[1]Sheet1!$B$453:$G$2751,6,0)</f>
        <v>80044</v>
      </c>
      <c r="U656">
        <f t="shared" si="25"/>
        <v>1</v>
      </c>
      <c r="V656">
        <f t="shared" si="26"/>
        <v>80044</v>
      </c>
    </row>
    <row r="657" spans="16:22">
      <c r="P657" t="s">
        <v>51</v>
      </c>
      <c r="Q657">
        <v>1</v>
      </c>
      <c r="R657">
        <v>20012</v>
      </c>
      <c r="S657">
        <v>1</v>
      </c>
      <c r="T657">
        <f>VLOOKUP(P657,[1]Sheet1!$B$453:$G$2751,6,0)</f>
        <v>80044</v>
      </c>
      <c r="U657">
        <f t="shared" si="25"/>
        <v>1</v>
      </c>
      <c r="V657">
        <f t="shared" si="26"/>
        <v>80044</v>
      </c>
    </row>
    <row r="658" spans="16:22">
      <c r="P658" t="s">
        <v>51</v>
      </c>
      <c r="Q658">
        <v>0</v>
      </c>
      <c r="R658">
        <v>0</v>
      </c>
      <c r="S658">
        <v>1</v>
      </c>
      <c r="T658">
        <f>VLOOKUP(P658,[1]Sheet1!$B$453:$G$2751,6,0)</f>
        <v>80044</v>
      </c>
      <c r="U658">
        <f t="shared" si="25"/>
        <v>1</v>
      </c>
      <c r="V658">
        <f t="shared" si="26"/>
        <v>80044</v>
      </c>
    </row>
    <row r="659" spans="16:22">
      <c r="P659" t="s">
        <v>51</v>
      </c>
      <c r="Q659">
        <v>1</v>
      </c>
      <c r="R659">
        <v>20012</v>
      </c>
      <c r="S659">
        <v>1</v>
      </c>
      <c r="T659">
        <f>VLOOKUP(P659,[1]Sheet1!$B$453:$G$2751,6,0)</f>
        <v>80044</v>
      </c>
      <c r="U659">
        <f t="shared" si="25"/>
        <v>1</v>
      </c>
      <c r="V659">
        <f t="shared" si="26"/>
        <v>80044</v>
      </c>
    </row>
    <row r="660" spans="16:22">
      <c r="P660" t="s">
        <v>51</v>
      </c>
      <c r="Q660">
        <v>0</v>
      </c>
      <c r="R660">
        <v>0</v>
      </c>
      <c r="S660">
        <v>1</v>
      </c>
      <c r="T660">
        <f>VLOOKUP(P660,[1]Sheet1!$B$453:$G$2751,6,0)</f>
        <v>80044</v>
      </c>
      <c r="U660">
        <f t="shared" si="25"/>
        <v>1</v>
      </c>
      <c r="V660">
        <f t="shared" si="26"/>
        <v>80044</v>
      </c>
    </row>
    <row r="661" spans="16:22">
      <c r="P661" t="s">
        <v>51</v>
      </c>
      <c r="Q661">
        <v>1</v>
      </c>
      <c r="R661">
        <v>20012</v>
      </c>
      <c r="S661">
        <v>1</v>
      </c>
      <c r="T661">
        <f>VLOOKUP(P661,[1]Sheet1!$B$453:$G$2751,6,0)</f>
        <v>80044</v>
      </c>
      <c r="U661">
        <f t="shared" si="25"/>
        <v>1</v>
      </c>
      <c r="V661">
        <f t="shared" si="26"/>
        <v>80044</v>
      </c>
    </row>
    <row r="662" spans="16:22">
      <c r="P662" t="s">
        <v>51</v>
      </c>
      <c r="Q662">
        <v>0</v>
      </c>
      <c r="R662">
        <v>0</v>
      </c>
      <c r="S662">
        <v>1</v>
      </c>
      <c r="T662">
        <f>VLOOKUP(P662,[1]Sheet1!$B$453:$G$2751,6,0)</f>
        <v>80044</v>
      </c>
      <c r="U662">
        <f t="shared" si="25"/>
        <v>1</v>
      </c>
      <c r="V662">
        <f t="shared" si="26"/>
        <v>80044</v>
      </c>
    </row>
    <row r="663" spans="16:22">
      <c r="P663" t="s">
        <v>51</v>
      </c>
      <c r="Q663">
        <v>1</v>
      </c>
      <c r="R663">
        <v>20012</v>
      </c>
      <c r="S663">
        <v>1</v>
      </c>
      <c r="T663">
        <f>VLOOKUP(P663,[1]Sheet1!$B$453:$G$2751,6,0)</f>
        <v>80044</v>
      </c>
      <c r="U663">
        <f t="shared" si="25"/>
        <v>1</v>
      </c>
      <c r="V663">
        <f t="shared" si="26"/>
        <v>80044</v>
      </c>
    </row>
    <row r="664" spans="16:22">
      <c r="P664" t="s">
        <v>51</v>
      </c>
      <c r="Q664">
        <v>0</v>
      </c>
      <c r="R664">
        <v>0</v>
      </c>
      <c r="S664">
        <v>1</v>
      </c>
      <c r="T664">
        <f>VLOOKUP(P664,[1]Sheet1!$B$453:$G$2751,6,0)</f>
        <v>80044</v>
      </c>
      <c r="U664">
        <f t="shared" si="25"/>
        <v>1</v>
      </c>
      <c r="V664">
        <f t="shared" si="26"/>
        <v>80044</v>
      </c>
    </row>
    <row r="665" spans="16:22">
      <c r="P665" t="s">
        <v>51</v>
      </c>
      <c r="Q665">
        <v>1</v>
      </c>
      <c r="R665">
        <v>20012</v>
      </c>
      <c r="S665">
        <v>1</v>
      </c>
      <c r="T665">
        <f>VLOOKUP(P665,[1]Sheet1!$B$453:$G$2751,6,0)</f>
        <v>80044</v>
      </c>
      <c r="U665">
        <f t="shared" si="25"/>
        <v>1</v>
      </c>
      <c r="V665">
        <f t="shared" si="26"/>
        <v>80044</v>
      </c>
    </row>
    <row r="666" spans="16:22">
      <c r="P666" t="s">
        <v>51</v>
      </c>
      <c r="Q666">
        <v>0</v>
      </c>
      <c r="R666">
        <v>0</v>
      </c>
      <c r="S666">
        <v>1</v>
      </c>
      <c r="T666">
        <f>VLOOKUP(P666,[1]Sheet1!$B$453:$G$2751,6,0)</f>
        <v>80044</v>
      </c>
      <c r="U666">
        <f t="shared" si="25"/>
        <v>1</v>
      </c>
      <c r="V666">
        <f t="shared" si="26"/>
        <v>80044</v>
      </c>
    </row>
    <row r="667" spans="16:22">
      <c r="P667" t="s">
        <v>52</v>
      </c>
      <c r="Q667">
        <v>0</v>
      </c>
      <c r="R667">
        <v>0</v>
      </c>
      <c r="S667">
        <v>0</v>
      </c>
      <c r="T667">
        <f>VLOOKUP(P667,[1]Sheet1!$B$453:$G$2751,6,0)</f>
        <v>80045</v>
      </c>
      <c r="U667">
        <f t="shared" si="25"/>
        <v>0</v>
      </c>
      <c r="V667">
        <f t="shared" si="26"/>
        <v>0</v>
      </c>
    </row>
    <row r="668" spans="16:22">
      <c r="P668" t="s">
        <v>52</v>
      </c>
      <c r="Q668">
        <v>0</v>
      </c>
      <c r="R668">
        <v>0</v>
      </c>
      <c r="S668">
        <v>0</v>
      </c>
      <c r="T668">
        <f>VLOOKUP(P668,[1]Sheet1!$B$453:$G$2751,6,0)</f>
        <v>80045</v>
      </c>
      <c r="U668">
        <f t="shared" si="25"/>
        <v>0</v>
      </c>
      <c r="V668">
        <f t="shared" si="26"/>
        <v>0</v>
      </c>
    </row>
    <row r="669" spans="16:22">
      <c r="P669" t="s">
        <v>52</v>
      </c>
      <c r="Q669">
        <v>0</v>
      </c>
      <c r="R669">
        <v>0</v>
      </c>
      <c r="S669">
        <v>0</v>
      </c>
      <c r="T669">
        <f>VLOOKUP(P669,[1]Sheet1!$B$453:$G$2751,6,0)</f>
        <v>80045</v>
      </c>
      <c r="U669">
        <f t="shared" si="25"/>
        <v>0</v>
      </c>
      <c r="V669">
        <f t="shared" si="26"/>
        <v>0</v>
      </c>
    </row>
    <row r="670" spans="16:22">
      <c r="P670" t="s">
        <v>52</v>
      </c>
      <c r="Q670">
        <v>1</v>
      </c>
      <c r="R670">
        <v>20023</v>
      </c>
      <c r="S670">
        <v>0</v>
      </c>
      <c r="T670">
        <f>VLOOKUP(P670,[1]Sheet1!$B$453:$G$2751,6,0)</f>
        <v>80045</v>
      </c>
      <c r="U670">
        <f t="shared" si="25"/>
        <v>0</v>
      </c>
      <c r="V670">
        <f t="shared" si="26"/>
        <v>0</v>
      </c>
    </row>
    <row r="671" spans="16:22">
      <c r="P671" t="s">
        <v>52</v>
      </c>
      <c r="Q671">
        <v>0</v>
      </c>
      <c r="R671">
        <v>0</v>
      </c>
      <c r="S671">
        <v>0</v>
      </c>
      <c r="T671">
        <f>VLOOKUP(P671,[1]Sheet1!$B$453:$G$2751,6,0)</f>
        <v>80045</v>
      </c>
      <c r="U671">
        <f t="shared" si="25"/>
        <v>0</v>
      </c>
      <c r="V671">
        <f t="shared" si="26"/>
        <v>0</v>
      </c>
    </row>
    <row r="672" spans="16:22">
      <c r="P672" t="s">
        <v>52</v>
      </c>
      <c r="Q672">
        <v>0</v>
      </c>
      <c r="R672">
        <v>0</v>
      </c>
      <c r="S672">
        <v>0</v>
      </c>
      <c r="T672">
        <f>VLOOKUP(P672,[1]Sheet1!$B$453:$G$2751,6,0)</f>
        <v>80045</v>
      </c>
      <c r="U672">
        <f t="shared" si="25"/>
        <v>0</v>
      </c>
      <c r="V672">
        <f t="shared" si="26"/>
        <v>0</v>
      </c>
    </row>
    <row r="673" spans="16:22">
      <c r="P673" t="s">
        <v>52</v>
      </c>
      <c r="Q673">
        <v>1</v>
      </c>
      <c r="R673">
        <v>20023</v>
      </c>
      <c r="S673">
        <v>0</v>
      </c>
      <c r="T673">
        <f>VLOOKUP(P673,[1]Sheet1!$B$453:$G$2751,6,0)</f>
        <v>80045</v>
      </c>
      <c r="U673">
        <f t="shared" si="25"/>
        <v>0</v>
      </c>
      <c r="V673">
        <f t="shared" si="26"/>
        <v>0</v>
      </c>
    </row>
    <row r="674" spans="16:22">
      <c r="P674" t="s">
        <v>52</v>
      </c>
      <c r="Q674">
        <v>0</v>
      </c>
      <c r="R674">
        <v>0</v>
      </c>
      <c r="S674">
        <v>0</v>
      </c>
      <c r="T674">
        <f>VLOOKUP(P674,[1]Sheet1!$B$453:$G$2751,6,0)</f>
        <v>80045</v>
      </c>
      <c r="U674">
        <f t="shared" si="25"/>
        <v>0</v>
      </c>
      <c r="V674">
        <f t="shared" si="26"/>
        <v>0</v>
      </c>
    </row>
    <row r="675" spans="16:22">
      <c r="P675" t="s">
        <v>52</v>
      </c>
      <c r="Q675">
        <v>0</v>
      </c>
      <c r="R675">
        <v>0</v>
      </c>
      <c r="S675">
        <v>0</v>
      </c>
      <c r="T675">
        <f>VLOOKUP(P675,[1]Sheet1!$B$453:$G$2751,6,0)</f>
        <v>80045</v>
      </c>
      <c r="U675">
        <f t="shared" si="25"/>
        <v>0</v>
      </c>
      <c r="V675">
        <f t="shared" si="26"/>
        <v>0</v>
      </c>
    </row>
    <row r="676" spans="16:22">
      <c r="P676" t="s">
        <v>52</v>
      </c>
      <c r="Q676">
        <v>1</v>
      </c>
      <c r="R676">
        <v>20023</v>
      </c>
      <c r="S676">
        <v>1</v>
      </c>
      <c r="T676">
        <f>VLOOKUP(P676,[1]Sheet1!$B$453:$G$2751,6,0)</f>
        <v>80045</v>
      </c>
      <c r="U676">
        <f t="shared" si="25"/>
        <v>1</v>
      </c>
      <c r="V676">
        <f t="shared" si="26"/>
        <v>80045</v>
      </c>
    </row>
    <row r="677" spans="16:22">
      <c r="P677" t="s">
        <v>52</v>
      </c>
      <c r="Q677">
        <v>0</v>
      </c>
      <c r="R677">
        <v>0</v>
      </c>
      <c r="S677">
        <v>0</v>
      </c>
      <c r="T677">
        <f>VLOOKUP(P677,[1]Sheet1!$B$453:$G$2751,6,0)</f>
        <v>80045</v>
      </c>
      <c r="U677">
        <f t="shared" si="25"/>
        <v>0</v>
      </c>
      <c r="V677">
        <f t="shared" si="26"/>
        <v>0</v>
      </c>
    </row>
    <row r="678" spans="16:22">
      <c r="P678" t="s">
        <v>52</v>
      </c>
      <c r="Q678">
        <v>0</v>
      </c>
      <c r="R678">
        <v>0</v>
      </c>
      <c r="S678">
        <v>0</v>
      </c>
      <c r="T678">
        <f>VLOOKUP(P678,[1]Sheet1!$B$453:$G$2751,6,0)</f>
        <v>80045</v>
      </c>
      <c r="U678">
        <f t="shared" si="25"/>
        <v>0</v>
      </c>
      <c r="V678">
        <f t="shared" si="26"/>
        <v>0</v>
      </c>
    </row>
    <row r="679" spans="16:22">
      <c r="P679" t="s">
        <v>52</v>
      </c>
      <c r="Q679">
        <v>1</v>
      </c>
      <c r="R679">
        <v>20023</v>
      </c>
      <c r="S679">
        <v>0</v>
      </c>
      <c r="T679">
        <f>VLOOKUP(P679,[1]Sheet1!$B$453:$G$2751,6,0)</f>
        <v>80045</v>
      </c>
      <c r="U679">
        <f t="shared" si="25"/>
        <v>0</v>
      </c>
      <c r="V679">
        <f t="shared" si="26"/>
        <v>0</v>
      </c>
    </row>
    <row r="680" spans="16:22">
      <c r="P680" t="s">
        <v>52</v>
      </c>
      <c r="Q680">
        <v>0</v>
      </c>
      <c r="R680">
        <v>0</v>
      </c>
      <c r="S680">
        <v>0</v>
      </c>
      <c r="T680">
        <f>VLOOKUP(P680,[1]Sheet1!$B$453:$G$2751,6,0)</f>
        <v>80045</v>
      </c>
      <c r="U680">
        <f t="shared" si="25"/>
        <v>0</v>
      </c>
      <c r="V680">
        <f t="shared" si="26"/>
        <v>0</v>
      </c>
    </row>
    <row r="681" spans="16:22">
      <c r="P681" t="s">
        <v>52</v>
      </c>
      <c r="Q681">
        <v>0</v>
      </c>
      <c r="R681">
        <v>0</v>
      </c>
      <c r="S681">
        <v>1</v>
      </c>
      <c r="T681">
        <f>VLOOKUP(P681,[1]Sheet1!$B$453:$G$2751,6,0)</f>
        <v>80045</v>
      </c>
      <c r="U681">
        <f t="shared" si="25"/>
        <v>1</v>
      </c>
      <c r="V681">
        <f t="shared" si="26"/>
        <v>80045</v>
      </c>
    </row>
    <row r="682" spans="16:22">
      <c r="P682" t="s">
        <v>52</v>
      </c>
      <c r="Q682">
        <v>1</v>
      </c>
      <c r="R682">
        <v>20023</v>
      </c>
      <c r="S682">
        <v>0</v>
      </c>
      <c r="T682">
        <f>VLOOKUP(P682,[1]Sheet1!$B$453:$G$2751,6,0)</f>
        <v>80045</v>
      </c>
      <c r="U682">
        <f t="shared" si="25"/>
        <v>0</v>
      </c>
      <c r="V682">
        <f t="shared" si="26"/>
        <v>0</v>
      </c>
    </row>
    <row r="683" spans="16:22">
      <c r="P683" t="s">
        <v>52</v>
      </c>
      <c r="Q683">
        <v>0</v>
      </c>
      <c r="R683">
        <v>0</v>
      </c>
      <c r="S683">
        <v>0</v>
      </c>
      <c r="T683">
        <f>VLOOKUP(P683,[1]Sheet1!$B$453:$G$2751,6,0)</f>
        <v>80045</v>
      </c>
      <c r="U683">
        <f t="shared" si="25"/>
        <v>0</v>
      </c>
      <c r="V683">
        <f t="shared" si="26"/>
        <v>0</v>
      </c>
    </row>
    <row r="684" spans="16:22">
      <c r="P684" t="s">
        <v>52</v>
      </c>
      <c r="Q684">
        <v>1</v>
      </c>
      <c r="R684">
        <v>20023</v>
      </c>
      <c r="S684">
        <v>0</v>
      </c>
      <c r="T684">
        <f>VLOOKUP(P684,[1]Sheet1!$B$453:$G$2751,6,0)</f>
        <v>80045</v>
      </c>
      <c r="U684">
        <f t="shared" si="25"/>
        <v>0</v>
      </c>
      <c r="V684">
        <f t="shared" si="26"/>
        <v>0</v>
      </c>
    </row>
    <row r="685" spans="16:22">
      <c r="P685" t="s">
        <v>52</v>
      </c>
      <c r="Q685">
        <v>0</v>
      </c>
      <c r="R685">
        <v>0</v>
      </c>
      <c r="S685">
        <v>0</v>
      </c>
      <c r="T685">
        <f>VLOOKUP(P685,[1]Sheet1!$B$453:$G$2751,6,0)</f>
        <v>80045</v>
      </c>
      <c r="U685">
        <f t="shared" si="25"/>
        <v>0</v>
      </c>
      <c r="V685">
        <f t="shared" si="26"/>
        <v>0</v>
      </c>
    </row>
    <row r="686" spans="16:22">
      <c r="P686" t="s">
        <v>52</v>
      </c>
      <c r="Q686">
        <v>1</v>
      </c>
      <c r="R686">
        <v>20023</v>
      </c>
      <c r="S686">
        <v>1</v>
      </c>
      <c r="T686">
        <f>VLOOKUP(P686,[1]Sheet1!$B$453:$G$2751,6,0)</f>
        <v>80045</v>
      </c>
      <c r="U686">
        <f t="shared" si="25"/>
        <v>1</v>
      </c>
      <c r="V686">
        <f t="shared" si="26"/>
        <v>80045</v>
      </c>
    </row>
    <row r="687" spans="16:22">
      <c r="P687" t="s">
        <v>52</v>
      </c>
      <c r="Q687">
        <v>0</v>
      </c>
      <c r="R687">
        <v>0</v>
      </c>
      <c r="S687">
        <v>0</v>
      </c>
      <c r="T687">
        <f>VLOOKUP(P687,[1]Sheet1!$B$453:$G$2751,6,0)</f>
        <v>80045</v>
      </c>
      <c r="U687">
        <f t="shared" si="25"/>
        <v>0</v>
      </c>
      <c r="V687">
        <f t="shared" si="26"/>
        <v>0</v>
      </c>
    </row>
    <row r="688" spans="16:22">
      <c r="P688" t="s">
        <v>52</v>
      </c>
      <c r="Q688">
        <v>1</v>
      </c>
      <c r="R688">
        <v>20023</v>
      </c>
      <c r="S688">
        <v>0</v>
      </c>
      <c r="T688">
        <f>VLOOKUP(P688,[1]Sheet1!$B$453:$G$2751,6,0)</f>
        <v>80045</v>
      </c>
      <c r="U688">
        <f t="shared" si="25"/>
        <v>0</v>
      </c>
      <c r="V688">
        <f t="shared" si="26"/>
        <v>0</v>
      </c>
    </row>
    <row r="689" spans="16:22">
      <c r="P689" t="s">
        <v>52</v>
      </c>
      <c r="Q689">
        <v>0</v>
      </c>
      <c r="R689">
        <v>0</v>
      </c>
      <c r="S689">
        <v>0</v>
      </c>
      <c r="T689">
        <f>VLOOKUP(P689,[1]Sheet1!$B$453:$G$2751,6,0)</f>
        <v>80045</v>
      </c>
      <c r="U689">
        <f t="shared" si="25"/>
        <v>0</v>
      </c>
      <c r="V689">
        <f t="shared" si="26"/>
        <v>0</v>
      </c>
    </row>
    <row r="690" spans="16:22">
      <c r="P690" t="s">
        <v>52</v>
      </c>
      <c r="Q690">
        <v>1</v>
      </c>
      <c r="R690">
        <v>20023</v>
      </c>
      <c r="S690">
        <v>1</v>
      </c>
      <c r="T690">
        <f>VLOOKUP(P690,[1]Sheet1!$B$453:$G$2751,6,0)</f>
        <v>80045</v>
      </c>
      <c r="U690">
        <f t="shared" si="25"/>
        <v>1</v>
      </c>
      <c r="V690">
        <f t="shared" si="26"/>
        <v>80045</v>
      </c>
    </row>
    <row r="691" spans="16:22">
      <c r="P691" t="s">
        <v>52</v>
      </c>
      <c r="Q691">
        <v>0</v>
      </c>
      <c r="R691">
        <v>0</v>
      </c>
      <c r="S691">
        <v>0</v>
      </c>
      <c r="T691">
        <f>VLOOKUP(P691,[1]Sheet1!$B$453:$G$2751,6,0)</f>
        <v>80045</v>
      </c>
      <c r="U691">
        <f t="shared" si="25"/>
        <v>0</v>
      </c>
      <c r="V691">
        <f t="shared" si="26"/>
        <v>0</v>
      </c>
    </row>
    <row r="692" spans="16:22">
      <c r="P692" t="s">
        <v>52</v>
      </c>
      <c r="Q692">
        <v>1</v>
      </c>
      <c r="R692">
        <v>20023</v>
      </c>
      <c r="S692">
        <v>0</v>
      </c>
      <c r="T692">
        <f>VLOOKUP(P692,[1]Sheet1!$B$453:$G$2751,6,0)</f>
        <v>80045</v>
      </c>
      <c r="U692">
        <f t="shared" si="25"/>
        <v>0</v>
      </c>
      <c r="V692">
        <f t="shared" si="26"/>
        <v>0</v>
      </c>
    </row>
    <row r="693" spans="16:22">
      <c r="P693" t="s">
        <v>52</v>
      </c>
      <c r="Q693">
        <v>0</v>
      </c>
      <c r="R693">
        <v>0</v>
      </c>
      <c r="S693">
        <v>1</v>
      </c>
      <c r="T693">
        <f>VLOOKUP(P693,[1]Sheet1!$B$453:$G$2751,6,0)</f>
        <v>80045</v>
      </c>
      <c r="U693">
        <f t="shared" si="25"/>
        <v>1</v>
      </c>
      <c r="V693">
        <f t="shared" si="26"/>
        <v>80045</v>
      </c>
    </row>
    <row r="694" spans="16:22">
      <c r="P694" t="s">
        <v>52</v>
      </c>
      <c r="Q694">
        <v>1</v>
      </c>
      <c r="R694">
        <v>20023</v>
      </c>
      <c r="S694">
        <v>0</v>
      </c>
      <c r="T694">
        <f>VLOOKUP(P694,[1]Sheet1!$B$453:$G$2751,6,0)</f>
        <v>80045</v>
      </c>
      <c r="U694">
        <f t="shared" si="25"/>
        <v>0</v>
      </c>
      <c r="V694">
        <f t="shared" si="26"/>
        <v>0</v>
      </c>
    </row>
    <row r="695" spans="16:22">
      <c r="P695" t="s">
        <v>52</v>
      </c>
      <c r="Q695">
        <v>0</v>
      </c>
      <c r="R695">
        <v>0</v>
      </c>
      <c r="S695">
        <v>0</v>
      </c>
      <c r="T695">
        <f>VLOOKUP(P695,[1]Sheet1!$B$453:$G$2751,6,0)</f>
        <v>80045</v>
      </c>
      <c r="U695">
        <f t="shared" si="25"/>
        <v>0</v>
      </c>
      <c r="V695">
        <f t="shared" si="26"/>
        <v>0</v>
      </c>
    </row>
    <row r="696" spans="16:22">
      <c r="P696" t="s">
        <v>52</v>
      </c>
      <c r="Q696">
        <v>1</v>
      </c>
      <c r="R696">
        <v>20023</v>
      </c>
      <c r="S696">
        <v>1</v>
      </c>
      <c r="T696">
        <f>VLOOKUP(P696,[1]Sheet1!$B$453:$G$2751,6,0)</f>
        <v>80045</v>
      </c>
      <c r="U696">
        <f t="shared" si="25"/>
        <v>1</v>
      </c>
      <c r="V696">
        <f t="shared" si="26"/>
        <v>80045</v>
      </c>
    </row>
    <row r="697" spans="16:22">
      <c r="P697" t="s">
        <v>52</v>
      </c>
      <c r="Q697">
        <v>0</v>
      </c>
      <c r="R697">
        <v>0</v>
      </c>
      <c r="S697">
        <v>0</v>
      </c>
      <c r="T697">
        <f>VLOOKUP(P697,[1]Sheet1!$B$453:$G$2751,6,0)</f>
        <v>80045</v>
      </c>
      <c r="U697">
        <f t="shared" si="25"/>
        <v>0</v>
      </c>
      <c r="V697">
        <f t="shared" si="26"/>
        <v>0</v>
      </c>
    </row>
    <row r="698" spans="16:22">
      <c r="P698" t="s">
        <v>52</v>
      </c>
      <c r="Q698">
        <v>1</v>
      </c>
      <c r="R698">
        <v>20023</v>
      </c>
      <c r="S698">
        <v>1</v>
      </c>
      <c r="T698">
        <f>VLOOKUP(P698,[1]Sheet1!$B$453:$G$2751,6,0)</f>
        <v>80045</v>
      </c>
      <c r="U698">
        <f t="shared" si="25"/>
        <v>1</v>
      </c>
      <c r="V698">
        <f t="shared" si="26"/>
        <v>80045</v>
      </c>
    </row>
    <row r="699" spans="16:22">
      <c r="P699" t="s">
        <v>52</v>
      </c>
      <c r="Q699">
        <v>0</v>
      </c>
      <c r="R699">
        <v>0</v>
      </c>
      <c r="S699">
        <v>0</v>
      </c>
      <c r="T699">
        <f>VLOOKUP(P699,[1]Sheet1!$B$453:$G$2751,6,0)</f>
        <v>80045</v>
      </c>
      <c r="U699">
        <f t="shared" si="25"/>
        <v>0</v>
      </c>
      <c r="V699">
        <f t="shared" si="26"/>
        <v>0</v>
      </c>
    </row>
    <row r="700" spans="16:22">
      <c r="P700" t="s">
        <v>52</v>
      </c>
      <c r="Q700">
        <v>1</v>
      </c>
      <c r="R700">
        <v>20023</v>
      </c>
      <c r="S700">
        <v>1</v>
      </c>
      <c r="T700">
        <f>VLOOKUP(P700,[1]Sheet1!$B$453:$G$2751,6,0)</f>
        <v>80045</v>
      </c>
      <c r="U700">
        <f t="shared" si="25"/>
        <v>1</v>
      </c>
      <c r="V700">
        <f t="shared" si="26"/>
        <v>80045</v>
      </c>
    </row>
    <row r="701" spans="16:22">
      <c r="P701" t="s">
        <v>52</v>
      </c>
      <c r="Q701">
        <v>0</v>
      </c>
      <c r="R701">
        <v>0</v>
      </c>
      <c r="S701">
        <v>0</v>
      </c>
      <c r="T701">
        <f>VLOOKUP(P701,[1]Sheet1!$B$453:$G$2751,6,0)</f>
        <v>80045</v>
      </c>
      <c r="U701">
        <f t="shared" si="25"/>
        <v>0</v>
      </c>
      <c r="V701">
        <f t="shared" si="26"/>
        <v>0</v>
      </c>
    </row>
    <row r="702" spans="16:22">
      <c r="P702" t="s">
        <v>52</v>
      </c>
      <c r="Q702">
        <v>1</v>
      </c>
      <c r="R702">
        <v>20023</v>
      </c>
      <c r="S702">
        <v>1</v>
      </c>
      <c r="T702">
        <f>VLOOKUP(P702,[1]Sheet1!$B$453:$G$2751,6,0)</f>
        <v>80045</v>
      </c>
      <c r="U702">
        <f t="shared" si="25"/>
        <v>1</v>
      </c>
      <c r="V702">
        <f t="shared" si="26"/>
        <v>80045</v>
      </c>
    </row>
    <row r="703" spans="16:22">
      <c r="P703" t="s">
        <v>52</v>
      </c>
      <c r="Q703">
        <v>0</v>
      </c>
      <c r="R703">
        <v>0</v>
      </c>
      <c r="S703">
        <v>0</v>
      </c>
      <c r="T703">
        <f>VLOOKUP(P703,[1]Sheet1!$B$453:$G$2751,6,0)</f>
        <v>80045</v>
      </c>
      <c r="U703">
        <f t="shared" si="25"/>
        <v>0</v>
      </c>
      <c r="V703">
        <f t="shared" si="26"/>
        <v>0</v>
      </c>
    </row>
    <row r="704" spans="16:22">
      <c r="P704" t="s">
        <v>52</v>
      </c>
      <c r="Q704">
        <v>1</v>
      </c>
      <c r="R704">
        <v>20023</v>
      </c>
      <c r="S704">
        <v>1</v>
      </c>
      <c r="T704">
        <f>VLOOKUP(P704,[1]Sheet1!$B$453:$G$2751,6,0)</f>
        <v>80045</v>
      </c>
      <c r="U704">
        <f t="shared" si="25"/>
        <v>1</v>
      </c>
      <c r="V704">
        <f t="shared" si="26"/>
        <v>80045</v>
      </c>
    </row>
    <row r="705" spans="16:22">
      <c r="P705" t="s">
        <v>52</v>
      </c>
      <c r="Q705">
        <v>0</v>
      </c>
      <c r="R705">
        <v>0</v>
      </c>
      <c r="S705">
        <v>0</v>
      </c>
      <c r="T705">
        <f>VLOOKUP(P705,[1]Sheet1!$B$453:$G$2751,6,0)</f>
        <v>80045</v>
      </c>
      <c r="U705">
        <f t="shared" si="25"/>
        <v>0</v>
      </c>
      <c r="V705">
        <f t="shared" si="26"/>
        <v>0</v>
      </c>
    </row>
    <row r="706" spans="16:22">
      <c r="P706" t="s">
        <v>52</v>
      </c>
      <c r="Q706">
        <v>1</v>
      </c>
      <c r="R706">
        <v>20023</v>
      </c>
      <c r="S706">
        <v>1</v>
      </c>
      <c r="T706">
        <f>VLOOKUP(P706,[1]Sheet1!$B$453:$G$2751,6,0)</f>
        <v>80045</v>
      </c>
      <c r="U706">
        <f t="shared" si="25"/>
        <v>1</v>
      </c>
      <c r="V706">
        <f t="shared" si="26"/>
        <v>80045</v>
      </c>
    </row>
    <row r="707" spans="16:22">
      <c r="P707" t="s">
        <v>52</v>
      </c>
      <c r="Q707">
        <v>0</v>
      </c>
      <c r="R707">
        <v>0</v>
      </c>
      <c r="S707">
        <v>1</v>
      </c>
      <c r="T707">
        <f>VLOOKUP(P707,[1]Sheet1!$B$453:$G$2751,6,0)</f>
        <v>80045</v>
      </c>
      <c r="U707">
        <f t="shared" si="25"/>
        <v>1</v>
      </c>
      <c r="V707">
        <f t="shared" si="26"/>
        <v>80045</v>
      </c>
    </row>
    <row r="708" spans="16:22">
      <c r="P708" t="s">
        <v>52</v>
      </c>
      <c r="Q708">
        <v>1</v>
      </c>
      <c r="R708">
        <v>20023</v>
      </c>
      <c r="S708">
        <v>1</v>
      </c>
      <c r="T708">
        <f>VLOOKUP(P708,[1]Sheet1!$B$453:$G$2751,6,0)</f>
        <v>80045</v>
      </c>
      <c r="U708">
        <f t="shared" si="25"/>
        <v>1</v>
      </c>
      <c r="V708">
        <f t="shared" si="26"/>
        <v>80045</v>
      </c>
    </row>
    <row r="709" spans="16:22">
      <c r="P709" t="s">
        <v>52</v>
      </c>
      <c r="Q709">
        <v>0</v>
      </c>
      <c r="R709">
        <v>0</v>
      </c>
      <c r="S709">
        <v>1</v>
      </c>
      <c r="T709">
        <f>VLOOKUP(P709,[1]Sheet1!$B$453:$G$2751,6,0)</f>
        <v>80045</v>
      </c>
      <c r="U709">
        <f t="shared" ref="U709:U772" si="27">IF(S709=0,0,1)</f>
        <v>1</v>
      </c>
      <c r="V709">
        <f t="shared" ref="V709:V772" si="28">IF(S709=0,0,T709)</f>
        <v>80045</v>
      </c>
    </row>
    <row r="710" spans="16:22">
      <c r="P710" t="s">
        <v>52</v>
      </c>
      <c r="Q710">
        <v>1</v>
      </c>
      <c r="R710">
        <v>20023</v>
      </c>
      <c r="S710">
        <v>1</v>
      </c>
      <c r="T710">
        <f>VLOOKUP(P710,[1]Sheet1!$B$453:$G$2751,6,0)</f>
        <v>80045</v>
      </c>
      <c r="U710">
        <f t="shared" si="27"/>
        <v>1</v>
      </c>
      <c r="V710">
        <f t="shared" si="28"/>
        <v>80045</v>
      </c>
    </row>
    <row r="711" spans="16:22">
      <c r="P711" t="s">
        <v>52</v>
      </c>
      <c r="Q711">
        <v>0</v>
      </c>
      <c r="R711">
        <v>0</v>
      </c>
      <c r="S711">
        <v>1</v>
      </c>
      <c r="T711">
        <f>VLOOKUP(P711,[1]Sheet1!$B$453:$G$2751,6,0)</f>
        <v>80045</v>
      </c>
      <c r="U711">
        <f t="shared" si="27"/>
        <v>1</v>
      </c>
      <c r="V711">
        <f t="shared" si="28"/>
        <v>80045</v>
      </c>
    </row>
    <row r="712" spans="16:22">
      <c r="P712" t="s">
        <v>52</v>
      </c>
      <c r="Q712">
        <v>1</v>
      </c>
      <c r="R712">
        <v>20023</v>
      </c>
      <c r="S712">
        <v>1</v>
      </c>
      <c r="T712">
        <f>VLOOKUP(P712,[1]Sheet1!$B$453:$G$2751,6,0)</f>
        <v>80045</v>
      </c>
      <c r="U712">
        <f t="shared" si="27"/>
        <v>1</v>
      </c>
      <c r="V712">
        <f t="shared" si="28"/>
        <v>80045</v>
      </c>
    </row>
    <row r="713" spans="16:22">
      <c r="P713" t="s">
        <v>52</v>
      </c>
      <c r="Q713">
        <v>0</v>
      </c>
      <c r="R713">
        <v>0</v>
      </c>
      <c r="S713">
        <v>1</v>
      </c>
      <c r="T713">
        <f>VLOOKUP(P713,[1]Sheet1!$B$453:$G$2751,6,0)</f>
        <v>80045</v>
      </c>
      <c r="U713">
        <f t="shared" si="27"/>
        <v>1</v>
      </c>
      <c r="V713">
        <f t="shared" si="28"/>
        <v>80045</v>
      </c>
    </row>
    <row r="714" spans="16:22">
      <c r="P714" t="s">
        <v>52</v>
      </c>
      <c r="Q714">
        <v>1</v>
      </c>
      <c r="R714">
        <v>20023</v>
      </c>
      <c r="S714">
        <v>1</v>
      </c>
      <c r="T714">
        <f>VLOOKUP(P714,[1]Sheet1!$B$453:$G$2751,6,0)</f>
        <v>80045</v>
      </c>
      <c r="U714">
        <f t="shared" si="27"/>
        <v>1</v>
      </c>
      <c r="V714">
        <f t="shared" si="28"/>
        <v>80045</v>
      </c>
    </row>
    <row r="715" spans="16:22">
      <c r="P715" t="s">
        <v>52</v>
      </c>
      <c r="Q715">
        <v>0</v>
      </c>
      <c r="R715">
        <v>0</v>
      </c>
      <c r="S715">
        <v>1</v>
      </c>
      <c r="T715">
        <f>VLOOKUP(P715,[1]Sheet1!$B$453:$G$2751,6,0)</f>
        <v>80045</v>
      </c>
      <c r="U715">
        <f t="shared" si="27"/>
        <v>1</v>
      </c>
      <c r="V715">
        <f t="shared" si="28"/>
        <v>80045</v>
      </c>
    </row>
    <row r="716" spans="16:22">
      <c r="P716" t="s">
        <v>52</v>
      </c>
      <c r="Q716">
        <v>1</v>
      </c>
      <c r="R716">
        <v>20023</v>
      </c>
      <c r="S716">
        <v>1</v>
      </c>
      <c r="T716">
        <f>VLOOKUP(P716,[1]Sheet1!$B$453:$G$2751,6,0)</f>
        <v>80045</v>
      </c>
      <c r="U716">
        <f t="shared" si="27"/>
        <v>1</v>
      </c>
      <c r="V716">
        <f t="shared" si="28"/>
        <v>80045</v>
      </c>
    </row>
    <row r="717" spans="16:22">
      <c r="P717" t="s">
        <v>52</v>
      </c>
      <c r="Q717">
        <v>0</v>
      </c>
      <c r="R717">
        <v>0</v>
      </c>
      <c r="S717">
        <v>1</v>
      </c>
      <c r="T717">
        <f>VLOOKUP(P717,[1]Sheet1!$B$453:$G$2751,6,0)</f>
        <v>80045</v>
      </c>
      <c r="U717">
        <f t="shared" si="27"/>
        <v>1</v>
      </c>
      <c r="V717">
        <f t="shared" si="28"/>
        <v>80045</v>
      </c>
    </row>
    <row r="718" spans="16:22">
      <c r="P718" t="s">
        <v>53</v>
      </c>
      <c r="Q718">
        <v>0</v>
      </c>
      <c r="R718">
        <v>0</v>
      </c>
      <c r="S718">
        <v>0</v>
      </c>
      <c r="T718">
        <f>VLOOKUP(P718,[1]Sheet1!$B$453:$G$2751,6,0)</f>
        <v>20034</v>
      </c>
      <c r="U718">
        <f t="shared" si="27"/>
        <v>0</v>
      </c>
      <c r="V718">
        <f t="shared" si="28"/>
        <v>0</v>
      </c>
    </row>
    <row r="719" spans="16:22">
      <c r="P719" t="s">
        <v>53</v>
      </c>
      <c r="Q719">
        <v>0</v>
      </c>
      <c r="R719">
        <v>0</v>
      </c>
      <c r="S719">
        <v>0</v>
      </c>
      <c r="T719">
        <f>VLOOKUP(P719,[1]Sheet1!$B$453:$G$2751,6,0)</f>
        <v>20034</v>
      </c>
      <c r="U719">
        <f t="shared" si="27"/>
        <v>0</v>
      </c>
      <c r="V719">
        <f t="shared" si="28"/>
        <v>0</v>
      </c>
    </row>
    <row r="720" spans="16:22">
      <c r="P720" t="s">
        <v>53</v>
      </c>
      <c r="Q720">
        <v>0</v>
      </c>
      <c r="R720">
        <v>0</v>
      </c>
      <c r="S720">
        <v>0</v>
      </c>
      <c r="T720">
        <f>VLOOKUP(P720,[1]Sheet1!$B$453:$G$2751,6,0)</f>
        <v>20034</v>
      </c>
      <c r="U720">
        <f t="shared" si="27"/>
        <v>0</v>
      </c>
      <c r="V720">
        <f t="shared" si="28"/>
        <v>0</v>
      </c>
    </row>
    <row r="721" spans="16:22">
      <c r="P721" t="s">
        <v>53</v>
      </c>
      <c r="Q721">
        <v>1</v>
      </c>
      <c r="R721">
        <v>20034</v>
      </c>
      <c r="S721">
        <v>0</v>
      </c>
      <c r="T721">
        <f>VLOOKUP(P721,[1]Sheet1!$B$453:$G$2751,6,0)</f>
        <v>20034</v>
      </c>
      <c r="U721">
        <f t="shared" si="27"/>
        <v>0</v>
      </c>
      <c r="V721">
        <f t="shared" si="28"/>
        <v>0</v>
      </c>
    </row>
    <row r="722" spans="16:22">
      <c r="P722" t="s">
        <v>53</v>
      </c>
      <c r="Q722">
        <v>0</v>
      </c>
      <c r="R722">
        <v>0</v>
      </c>
      <c r="S722">
        <v>0</v>
      </c>
      <c r="T722">
        <f>VLOOKUP(P722,[1]Sheet1!$B$453:$G$2751,6,0)</f>
        <v>20034</v>
      </c>
      <c r="U722">
        <f t="shared" si="27"/>
        <v>0</v>
      </c>
      <c r="V722">
        <f t="shared" si="28"/>
        <v>0</v>
      </c>
    </row>
    <row r="723" spans="16:22">
      <c r="P723" t="s">
        <v>53</v>
      </c>
      <c r="Q723">
        <v>0</v>
      </c>
      <c r="R723">
        <v>0</v>
      </c>
      <c r="S723">
        <v>0</v>
      </c>
      <c r="T723">
        <f>VLOOKUP(P723,[1]Sheet1!$B$453:$G$2751,6,0)</f>
        <v>20034</v>
      </c>
      <c r="U723">
        <f t="shared" si="27"/>
        <v>0</v>
      </c>
      <c r="V723">
        <f t="shared" si="28"/>
        <v>0</v>
      </c>
    </row>
    <row r="724" spans="16:22">
      <c r="P724" t="s">
        <v>53</v>
      </c>
      <c r="Q724">
        <v>1</v>
      </c>
      <c r="R724">
        <v>20034</v>
      </c>
      <c r="S724">
        <v>0</v>
      </c>
      <c r="T724">
        <f>VLOOKUP(P724,[1]Sheet1!$B$453:$G$2751,6,0)</f>
        <v>20034</v>
      </c>
      <c r="U724">
        <f t="shared" si="27"/>
        <v>0</v>
      </c>
      <c r="V724">
        <f t="shared" si="28"/>
        <v>0</v>
      </c>
    </row>
    <row r="725" spans="16:22">
      <c r="P725" t="s">
        <v>53</v>
      </c>
      <c r="Q725">
        <v>0</v>
      </c>
      <c r="R725">
        <v>0</v>
      </c>
      <c r="S725">
        <v>0</v>
      </c>
      <c r="T725">
        <f>VLOOKUP(P725,[1]Sheet1!$B$453:$G$2751,6,0)</f>
        <v>20034</v>
      </c>
      <c r="U725">
        <f t="shared" si="27"/>
        <v>0</v>
      </c>
      <c r="V725">
        <f t="shared" si="28"/>
        <v>0</v>
      </c>
    </row>
    <row r="726" spans="16:22">
      <c r="P726" t="s">
        <v>53</v>
      </c>
      <c r="Q726">
        <v>0</v>
      </c>
      <c r="R726">
        <v>0</v>
      </c>
      <c r="S726">
        <v>0</v>
      </c>
      <c r="T726">
        <f>VLOOKUP(P726,[1]Sheet1!$B$453:$G$2751,6,0)</f>
        <v>20034</v>
      </c>
      <c r="U726">
        <f t="shared" si="27"/>
        <v>0</v>
      </c>
      <c r="V726">
        <f t="shared" si="28"/>
        <v>0</v>
      </c>
    </row>
    <row r="727" spans="16:22">
      <c r="P727" t="s">
        <v>53</v>
      </c>
      <c r="Q727">
        <v>1</v>
      </c>
      <c r="R727">
        <v>20034</v>
      </c>
      <c r="S727">
        <v>1</v>
      </c>
      <c r="T727">
        <f>VLOOKUP(P727,[1]Sheet1!$B$453:$G$2751,6,0)</f>
        <v>20034</v>
      </c>
      <c r="U727">
        <f t="shared" si="27"/>
        <v>1</v>
      </c>
      <c r="V727">
        <f t="shared" si="28"/>
        <v>20034</v>
      </c>
    </row>
    <row r="728" spans="16:22">
      <c r="P728" t="s">
        <v>53</v>
      </c>
      <c r="Q728">
        <v>0</v>
      </c>
      <c r="R728">
        <v>0</v>
      </c>
      <c r="S728">
        <v>0</v>
      </c>
      <c r="T728">
        <f>VLOOKUP(P728,[1]Sheet1!$B$453:$G$2751,6,0)</f>
        <v>20034</v>
      </c>
      <c r="U728">
        <f t="shared" si="27"/>
        <v>0</v>
      </c>
      <c r="V728">
        <f t="shared" si="28"/>
        <v>0</v>
      </c>
    </row>
    <row r="729" spans="16:22">
      <c r="P729" t="s">
        <v>53</v>
      </c>
      <c r="Q729">
        <v>0</v>
      </c>
      <c r="R729">
        <v>0</v>
      </c>
      <c r="S729">
        <v>0</v>
      </c>
      <c r="T729">
        <f>VLOOKUP(P729,[1]Sheet1!$B$453:$G$2751,6,0)</f>
        <v>20034</v>
      </c>
      <c r="U729">
        <f t="shared" si="27"/>
        <v>0</v>
      </c>
      <c r="V729">
        <f t="shared" si="28"/>
        <v>0</v>
      </c>
    </row>
    <row r="730" spans="16:22">
      <c r="P730" t="s">
        <v>53</v>
      </c>
      <c r="Q730">
        <v>1</v>
      </c>
      <c r="R730">
        <v>20034</v>
      </c>
      <c r="S730">
        <v>0</v>
      </c>
      <c r="T730">
        <f>VLOOKUP(P730,[1]Sheet1!$B$453:$G$2751,6,0)</f>
        <v>20034</v>
      </c>
      <c r="U730">
        <f t="shared" si="27"/>
        <v>0</v>
      </c>
      <c r="V730">
        <f t="shared" si="28"/>
        <v>0</v>
      </c>
    </row>
    <row r="731" spans="16:22">
      <c r="P731" t="s">
        <v>53</v>
      </c>
      <c r="Q731">
        <v>0</v>
      </c>
      <c r="R731">
        <v>0</v>
      </c>
      <c r="S731">
        <v>0</v>
      </c>
      <c r="T731">
        <f>VLOOKUP(P731,[1]Sheet1!$B$453:$G$2751,6,0)</f>
        <v>20034</v>
      </c>
      <c r="U731">
        <f t="shared" si="27"/>
        <v>0</v>
      </c>
      <c r="V731">
        <f t="shared" si="28"/>
        <v>0</v>
      </c>
    </row>
    <row r="732" spans="16:22">
      <c r="P732" t="s">
        <v>53</v>
      </c>
      <c r="Q732">
        <v>0</v>
      </c>
      <c r="R732">
        <v>0</v>
      </c>
      <c r="S732">
        <v>1</v>
      </c>
      <c r="T732">
        <f>VLOOKUP(P732,[1]Sheet1!$B$453:$G$2751,6,0)</f>
        <v>20034</v>
      </c>
      <c r="U732">
        <f t="shared" si="27"/>
        <v>1</v>
      </c>
      <c r="V732">
        <f t="shared" si="28"/>
        <v>20034</v>
      </c>
    </row>
    <row r="733" spans="16:22">
      <c r="P733" t="s">
        <v>53</v>
      </c>
      <c r="Q733">
        <v>1</v>
      </c>
      <c r="R733">
        <v>20034</v>
      </c>
      <c r="S733">
        <v>0</v>
      </c>
      <c r="T733">
        <f>VLOOKUP(P733,[1]Sheet1!$B$453:$G$2751,6,0)</f>
        <v>20034</v>
      </c>
      <c r="U733">
        <f t="shared" si="27"/>
        <v>0</v>
      </c>
      <c r="V733">
        <f t="shared" si="28"/>
        <v>0</v>
      </c>
    </row>
    <row r="734" spans="16:22">
      <c r="P734" t="s">
        <v>53</v>
      </c>
      <c r="Q734">
        <v>0</v>
      </c>
      <c r="R734">
        <v>0</v>
      </c>
      <c r="S734">
        <v>0</v>
      </c>
      <c r="T734">
        <f>VLOOKUP(P734,[1]Sheet1!$B$453:$G$2751,6,0)</f>
        <v>20034</v>
      </c>
      <c r="U734">
        <f t="shared" si="27"/>
        <v>0</v>
      </c>
      <c r="V734">
        <f t="shared" si="28"/>
        <v>0</v>
      </c>
    </row>
    <row r="735" spans="16:22">
      <c r="P735" t="s">
        <v>53</v>
      </c>
      <c r="Q735">
        <v>1</v>
      </c>
      <c r="R735">
        <v>20034</v>
      </c>
      <c r="S735">
        <v>0</v>
      </c>
      <c r="T735">
        <f>VLOOKUP(P735,[1]Sheet1!$B$453:$G$2751,6,0)</f>
        <v>20034</v>
      </c>
      <c r="U735">
        <f t="shared" si="27"/>
        <v>0</v>
      </c>
      <c r="V735">
        <f t="shared" si="28"/>
        <v>0</v>
      </c>
    </row>
    <row r="736" spans="16:22">
      <c r="P736" t="s">
        <v>53</v>
      </c>
      <c r="Q736">
        <v>0</v>
      </c>
      <c r="R736">
        <v>0</v>
      </c>
      <c r="S736">
        <v>0</v>
      </c>
      <c r="T736">
        <f>VLOOKUP(P736,[1]Sheet1!$B$453:$G$2751,6,0)</f>
        <v>20034</v>
      </c>
      <c r="U736">
        <f t="shared" si="27"/>
        <v>0</v>
      </c>
      <c r="V736">
        <f t="shared" si="28"/>
        <v>0</v>
      </c>
    </row>
    <row r="737" spans="16:22">
      <c r="P737" t="s">
        <v>53</v>
      </c>
      <c r="Q737">
        <v>1</v>
      </c>
      <c r="R737">
        <v>20034</v>
      </c>
      <c r="S737">
        <v>1</v>
      </c>
      <c r="T737">
        <f>VLOOKUP(P737,[1]Sheet1!$B$453:$G$2751,6,0)</f>
        <v>20034</v>
      </c>
      <c r="U737">
        <f t="shared" si="27"/>
        <v>1</v>
      </c>
      <c r="V737">
        <f t="shared" si="28"/>
        <v>20034</v>
      </c>
    </row>
    <row r="738" spans="16:22">
      <c r="P738" t="s">
        <v>53</v>
      </c>
      <c r="Q738">
        <v>0</v>
      </c>
      <c r="R738">
        <v>0</v>
      </c>
      <c r="S738">
        <v>0</v>
      </c>
      <c r="T738">
        <f>VLOOKUP(P738,[1]Sheet1!$B$453:$G$2751,6,0)</f>
        <v>20034</v>
      </c>
      <c r="U738">
        <f t="shared" si="27"/>
        <v>0</v>
      </c>
      <c r="V738">
        <f t="shared" si="28"/>
        <v>0</v>
      </c>
    </row>
    <row r="739" spans="16:22">
      <c r="P739" t="s">
        <v>53</v>
      </c>
      <c r="Q739">
        <v>1</v>
      </c>
      <c r="R739">
        <v>20034</v>
      </c>
      <c r="S739">
        <v>0</v>
      </c>
      <c r="T739">
        <f>VLOOKUP(P739,[1]Sheet1!$B$453:$G$2751,6,0)</f>
        <v>20034</v>
      </c>
      <c r="U739">
        <f t="shared" si="27"/>
        <v>0</v>
      </c>
      <c r="V739">
        <f t="shared" si="28"/>
        <v>0</v>
      </c>
    </row>
    <row r="740" spans="16:22">
      <c r="P740" t="s">
        <v>53</v>
      </c>
      <c r="Q740">
        <v>0</v>
      </c>
      <c r="R740">
        <v>0</v>
      </c>
      <c r="S740">
        <v>0</v>
      </c>
      <c r="T740">
        <f>VLOOKUP(P740,[1]Sheet1!$B$453:$G$2751,6,0)</f>
        <v>20034</v>
      </c>
      <c r="U740">
        <f t="shared" si="27"/>
        <v>0</v>
      </c>
      <c r="V740">
        <f t="shared" si="28"/>
        <v>0</v>
      </c>
    </row>
    <row r="741" spans="16:22">
      <c r="P741" t="s">
        <v>53</v>
      </c>
      <c r="Q741">
        <v>1</v>
      </c>
      <c r="R741">
        <v>20034</v>
      </c>
      <c r="S741">
        <v>1</v>
      </c>
      <c r="T741">
        <f>VLOOKUP(P741,[1]Sheet1!$B$453:$G$2751,6,0)</f>
        <v>20034</v>
      </c>
      <c r="U741">
        <f t="shared" si="27"/>
        <v>1</v>
      </c>
      <c r="V741">
        <f t="shared" si="28"/>
        <v>20034</v>
      </c>
    </row>
    <row r="742" spans="16:22">
      <c r="P742" t="s">
        <v>53</v>
      </c>
      <c r="Q742">
        <v>0</v>
      </c>
      <c r="R742">
        <v>0</v>
      </c>
      <c r="S742">
        <v>0</v>
      </c>
      <c r="T742">
        <f>VLOOKUP(P742,[1]Sheet1!$B$453:$G$2751,6,0)</f>
        <v>20034</v>
      </c>
      <c r="U742">
        <f t="shared" si="27"/>
        <v>0</v>
      </c>
      <c r="V742">
        <f t="shared" si="28"/>
        <v>0</v>
      </c>
    </row>
    <row r="743" spans="16:22">
      <c r="P743" t="s">
        <v>53</v>
      </c>
      <c r="Q743">
        <v>1</v>
      </c>
      <c r="R743">
        <v>20034</v>
      </c>
      <c r="S743">
        <v>0</v>
      </c>
      <c r="T743">
        <f>VLOOKUP(P743,[1]Sheet1!$B$453:$G$2751,6,0)</f>
        <v>20034</v>
      </c>
      <c r="U743">
        <f t="shared" si="27"/>
        <v>0</v>
      </c>
      <c r="V743">
        <f t="shared" si="28"/>
        <v>0</v>
      </c>
    </row>
    <row r="744" spans="16:22">
      <c r="P744" t="s">
        <v>53</v>
      </c>
      <c r="Q744">
        <v>0</v>
      </c>
      <c r="R744">
        <v>0</v>
      </c>
      <c r="S744">
        <v>1</v>
      </c>
      <c r="T744">
        <f>VLOOKUP(P744,[1]Sheet1!$B$453:$G$2751,6,0)</f>
        <v>20034</v>
      </c>
      <c r="U744">
        <f t="shared" si="27"/>
        <v>1</v>
      </c>
      <c r="V744">
        <f t="shared" si="28"/>
        <v>20034</v>
      </c>
    </row>
    <row r="745" spans="16:22">
      <c r="P745" t="s">
        <v>53</v>
      </c>
      <c r="Q745">
        <v>1</v>
      </c>
      <c r="R745">
        <v>20034</v>
      </c>
      <c r="S745">
        <v>0</v>
      </c>
      <c r="T745">
        <f>VLOOKUP(P745,[1]Sheet1!$B$453:$G$2751,6,0)</f>
        <v>20034</v>
      </c>
      <c r="U745">
        <f t="shared" si="27"/>
        <v>0</v>
      </c>
      <c r="V745">
        <f t="shared" si="28"/>
        <v>0</v>
      </c>
    </row>
    <row r="746" spans="16:22">
      <c r="P746" t="s">
        <v>53</v>
      </c>
      <c r="Q746">
        <v>0</v>
      </c>
      <c r="R746">
        <v>0</v>
      </c>
      <c r="S746">
        <v>0</v>
      </c>
      <c r="T746">
        <f>VLOOKUP(P746,[1]Sheet1!$B$453:$G$2751,6,0)</f>
        <v>20034</v>
      </c>
      <c r="U746">
        <f t="shared" si="27"/>
        <v>0</v>
      </c>
      <c r="V746">
        <f t="shared" si="28"/>
        <v>0</v>
      </c>
    </row>
    <row r="747" spans="16:22">
      <c r="P747" t="s">
        <v>53</v>
      </c>
      <c r="Q747">
        <v>1</v>
      </c>
      <c r="R747">
        <v>20034</v>
      </c>
      <c r="S747">
        <v>1</v>
      </c>
      <c r="T747">
        <f>VLOOKUP(P747,[1]Sheet1!$B$453:$G$2751,6,0)</f>
        <v>20034</v>
      </c>
      <c r="U747">
        <f t="shared" si="27"/>
        <v>1</v>
      </c>
      <c r="V747">
        <f t="shared" si="28"/>
        <v>20034</v>
      </c>
    </row>
    <row r="748" spans="16:22">
      <c r="P748" t="s">
        <v>53</v>
      </c>
      <c r="Q748">
        <v>0</v>
      </c>
      <c r="R748">
        <v>0</v>
      </c>
      <c r="S748">
        <v>0</v>
      </c>
      <c r="T748">
        <f>VLOOKUP(P748,[1]Sheet1!$B$453:$G$2751,6,0)</f>
        <v>20034</v>
      </c>
      <c r="U748">
        <f t="shared" si="27"/>
        <v>0</v>
      </c>
      <c r="V748">
        <f t="shared" si="28"/>
        <v>0</v>
      </c>
    </row>
    <row r="749" spans="16:22">
      <c r="P749" t="s">
        <v>53</v>
      </c>
      <c r="Q749">
        <v>1</v>
      </c>
      <c r="R749">
        <v>20034</v>
      </c>
      <c r="S749">
        <v>1</v>
      </c>
      <c r="T749">
        <f>VLOOKUP(P749,[1]Sheet1!$B$453:$G$2751,6,0)</f>
        <v>20034</v>
      </c>
      <c r="U749">
        <f t="shared" si="27"/>
        <v>1</v>
      </c>
      <c r="V749">
        <f t="shared" si="28"/>
        <v>20034</v>
      </c>
    </row>
    <row r="750" spans="16:22">
      <c r="P750" t="s">
        <v>53</v>
      </c>
      <c r="Q750">
        <v>0</v>
      </c>
      <c r="R750">
        <v>0</v>
      </c>
      <c r="S750">
        <v>0</v>
      </c>
      <c r="T750">
        <f>VLOOKUP(P750,[1]Sheet1!$B$453:$G$2751,6,0)</f>
        <v>20034</v>
      </c>
      <c r="U750">
        <f t="shared" si="27"/>
        <v>0</v>
      </c>
      <c r="V750">
        <f t="shared" si="28"/>
        <v>0</v>
      </c>
    </row>
    <row r="751" spans="16:22">
      <c r="P751" t="s">
        <v>53</v>
      </c>
      <c r="Q751">
        <v>1</v>
      </c>
      <c r="R751">
        <v>20034</v>
      </c>
      <c r="S751">
        <v>1</v>
      </c>
      <c r="T751">
        <f>VLOOKUP(P751,[1]Sheet1!$B$453:$G$2751,6,0)</f>
        <v>20034</v>
      </c>
      <c r="U751">
        <f t="shared" si="27"/>
        <v>1</v>
      </c>
      <c r="V751">
        <f t="shared" si="28"/>
        <v>20034</v>
      </c>
    </row>
    <row r="752" spans="16:22">
      <c r="P752" t="s">
        <v>53</v>
      </c>
      <c r="Q752">
        <v>0</v>
      </c>
      <c r="R752">
        <v>0</v>
      </c>
      <c r="S752">
        <v>0</v>
      </c>
      <c r="T752">
        <f>VLOOKUP(P752,[1]Sheet1!$B$453:$G$2751,6,0)</f>
        <v>20034</v>
      </c>
      <c r="U752">
        <f t="shared" si="27"/>
        <v>0</v>
      </c>
      <c r="V752">
        <f t="shared" si="28"/>
        <v>0</v>
      </c>
    </row>
    <row r="753" spans="16:22">
      <c r="P753" t="s">
        <v>53</v>
      </c>
      <c r="Q753">
        <v>1</v>
      </c>
      <c r="R753">
        <v>20034</v>
      </c>
      <c r="S753">
        <v>1</v>
      </c>
      <c r="T753">
        <f>VLOOKUP(P753,[1]Sheet1!$B$453:$G$2751,6,0)</f>
        <v>20034</v>
      </c>
      <c r="U753">
        <f t="shared" si="27"/>
        <v>1</v>
      </c>
      <c r="V753">
        <f t="shared" si="28"/>
        <v>20034</v>
      </c>
    </row>
    <row r="754" spans="16:22">
      <c r="P754" t="s">
        <v>53</v>
      </c>
      <c r="Q754">
        <v>0</v>
      </c>
      <c r="R754">
        <v>0</v>
      </c>
      <c r="S754">
        <v>0</v>
      </c>
      <c r="T754">
        <f>VLOOKUP(P754,[1]Sheet1!$B$453:$G$2751,6,0)</f>
        <v>20034</v>
      </c>
      <c r="U754">
        <f t="shared" si="27"/>
        <v>0</v>
      </c>
      <c r="V754">
        <f t="shared" si="28"/>
        <v>0</v>
      </c>
    </row>
    <row r="755" spans="16:22">
      <c r="P755" t="s">
        <v>53</v>
      </c>
      <c r="Q755">
        <v>1</v>
      </c>
      <c r="R755">
        <v>20034</v>
      </c>
      <c r="S755">
        <v>1</v>
      </c>
      <c r="T755">
        <f>VLOOKUP(P755,[1]Sheet1!$B$453:$G$2751,6,0)</f>
        <v>20034</v>
      </c>
      <c r="U755">
        <f t="shared" si="27"/>
        <v>1</v>
      </c>
      <c r="V755">
        <f t="shared" si="28"/>
        <v>20034</v>
      </c>
    </row>
    <row r="756" spans="16:22">
      <c r="P756" t="s">
        <v>53</v>
      </c>
      <c r="Q756">
        <v>0</v>
      </c>
      <c r="R756">
        <v>0</v>
      </c>
      <c r="S756">
        <v>0</v>
      </c>
      <c r="T756">
        <f>VLOOKUP(P756,[1]Sheet1!$B$453:$G$2751,6,0)</f>
        <v>20034</v>
      </c>
      <c r="U756">
        <f t="shared" si="27"/>
        <v>0</v>
      </c>
      <c r="V756">
        <f t="shared" si="28"/>
        <v>0</v>
      </c>
    </row>
    <row r="757" spans="16:22">
      <c r="P757" t="s">
        <v>53</v>
      </c>
      <c r="Q757">
        <v>1</v>
      </c>
      <c r="R757">
        <v>20034</v>
      </c>
      <c r="S757">
        <v>1</v>
      </c>
      <c r="T757">
        <f>VLOOKUP(P757,[1]Sheet1!$B$453:$G$2751,6,0)</f>
        <v>20034</v>
      </c>
      <c r="U757">
        <f t="shared" si="27"/>
        <v>1</v>
      </c>
      <c r="V757">
        <f t="shared" si="28"/>
        <v>20034</v>
      </c>
    </row>
    <row r="758" spans="16:22">
      <c r="P758" t="s">
        <v>53</v>
      </c>
      <c r="Q758">
        <v>0</v>
      </c>
      <c r="R758">
        <v>0</v>
      </c>
      <c r="S758">
        <v>1</v>
      </c>
      <c r="T758">
        <f>VLOOKUP(P758,[1]Sheet1!$B$453:$G$2751,6,0)</f>
        <v>20034</v>
      </c>
      <c r="U758">
        <f t="shared" si="27"/>
        <v>1</v>
      </c>
      <c r="V758">
        <f t="shared" si="28"/>
        <v>20034</v>
      </c>
    </row>
    <row r="759" spans="16:22">
      <c r="P759" t="s">
        <v>53</v>
      </c>
      <c r="Q759">
        <v>1</v>
      </c>
      <c r="R759">
        <v>20034</v>
      </c>
      <c r="S759">
        <v>1</v>
      </c>
      <c r="T759">
        <f>VLOOKUP(P759,[1]Sheet1!$B$453:$G$2751,6,0)</f>
        <v>20034</v>
      </c>
      <c r="U759">
        <f t="shared" si="27"/>
        <v>1</v>
      </c>
      <c r="V759">
        <f t="shared" si="28"/>
        <v>20034</v>
      </c>
    </row>
    <row r="760" spans="16:22">
      <c r="P760" t="s">
        <v>53</v>
      </c>
      <c r="Q760">
        <v>0</v>
      </c>
      <c r="R760">
        <v>0</v>
      </c>
      <c r="S760">
        <v>1</v>
      </c>
      <c r="T760">
        <f>VLOOKUP(P760,[1]Sheet1!$B$453:$G$2751,6,0)</f>
        <v>20034</v>
      </c>
      <c r="U760">
        <f t="shared" si="27"/>
        <v>1</v>
      </c>
      <c r="V760">
        <f t="shared" si="28"/>
        <v>20034</v>
      </c>
    </row>
    <row r="761" spans="16:22">
      <c r="P761" t="s">
        <v>53</v>
      </c>
      <c r="Q761">
        <v>1</v>
      </c>
      <c r="R761">
        <v>20034</v>
      </c>
      <c r="S761">
        <v>1</v>
      </c>
      <c r="T761">
        <f>VLOOKUP(P761,[1]Sheet1!$B$453:$G$2751,6,0)</f>
        <v>20034</v>
      </c>
      <c r="U761">
        <f t="shared" si="27"/>
        <v>1</v>
      </c>
      <c r="V761">
        <f t="shared" si="28"/>
        <v>20034</v>
      </c>
    </row>
    <row r="762" spans="16:22">
      <c r="P762" t="s">
        <v>53</v>
      </c>
      <c r="Q762">
        <v>0</v>
      </c>
      <c r="R762">
        <v>0</v>
      </c>
      <c r="S762">
        <v>1</v>
      </c>
      <c r="T762">
        <f>VLOOKUP(P762,[1]Sheet1!$B$453:$G$2751,6,0)</f>
        <v>20034</v>
      </c>
      <c r="U762">
        <f t="shared" si="27"/>
        <v>1</v>
      </c>
      <c r="V762">
        <f t="shared" si="28"/>
        <v>20034</v>
      </c>
    </row>
    <row r="763" spans="16:22">
      <c r="P763" t="s">
        <v>53</v>
      </c>
      <c r="Q763">
        <v>1</v>
      </c>
      <c r="R763">
        <v>20034</v>
      </c>
      <c r="S763">
        <v>1</v>
      </c>
      <c r="T763">
        <f>VLOOKUP(P763,[1]Sheet1!$B$453:$G$2751,6,0)</f>
        <v>20034</v>
      </c>
      <c r="U763">
        <f t="shared" si="27"/>
        <v>1</v>
      </c>
      <c r="V763">
        <f t="shared" si="28"/>
        <v>20034</v>
      </c>
    </row>
    <row r="764" spans="16:22">
      <c r="P764" t="s">
        <v>53</v>
      </c>
      <c r="Q764">
        <v>0</v>
      </c>
      <c r="R764">
        <v>0</v>
      </c>
      <c r="S764">
        <v>1</v>
      </c>
      <c r="T764">
        <f>VLOOKUP(P764,[1]Sheet1!$B$453:$G$2751,6,0)</f>
        <v>20034</v>
      </c>
      <c r="U764">
        <f t="shared" si="27"/>
        <v>1</v>
      </c>
      <c r="V764">
        <f t="shared" si="28"/>
        <v>20034</v>
      </c>
    </row>
    <row r="765" spans="16:22">
      <c r="P765" t="s">
        <v>53</v>
      </c>
      <c r="Q765">
        <v>1</v>
      </c>
      <c r="R765">
        <v>20034</v>
      </c>
      <c r="S765">
        <v>1</v>
      </c>
      <c r="T765">
        <f>VLOOKUP(P765,[1]Sheet1!$B$453:$G$2751,6,0)</f>
        <v>20034</v>
      </c>
      <c r="U765">
        <f t="shared" si="27"/>
        <v>1</v>
      </c>
      <c r="V765">
        <f t="shared" si="28"/>
        <v>20034</v>
      </c>
    </row>
    <row r="766" spans="16:22">
      <c r="P766" t="s">
        <v>53</v>
      </c>
      <c r="Q766">
        <v>0</v>
      </c>
      <c r="R766">
        <v>0</v>
      </c>
      <c r="S766">
        <v>1</v>
      </c>
      <c r="T766">
        <f>VLOOKUP(P766,[1]Sheet1!$B$453:$G$2751,6,0)</f>
        <v>20034</v>
      </c>
      <c r="U766">
        <f t="shared" si="27"/>
        <v>1</v>
      </c>
      <c r="V766">
        <f t="shared" si="28"/>
        <v>20034</v>
      </c>
    </row>
    <row r="767" spans="16:22">
      <c r="P767" t="s">
        <v>53</v>
      </c>
      <c r="Q767">
        <v>1</v>
      </c>
      <c r="R767">
        <v>20034</v>
      </c>
      <c r="S767">
        <v>1</v>
      </c>
      <c r="T767">
        <f>VLOOKUP(P767,[1]Sheet1!$B$453:$G$2751,6,0)</f>
        <v>20034</v>
      </c>
      <c r="U767">
        <f t="shared" si="27"/>
        <v>1</v>
      </c>
      <c r="V767">
        <f t="shared" si="28"/>
        <v>20034</v>
      </c>
    </row>
    <row r="768" spans="16:22">
      <c r="P768" t="s">
        <v>53</v>
      </c>
      <c r="Q768">
        <v>0</v>
      </c>
      <c r="R768">
        <v>0</v>
      </c>
      <c r="S768">
        <v>1</v>
      </c>
      <c r="T768">
        <f>VLOOKUP(P768,[1]Sheet1!$B$453:$G$2751,6,0)</f>
        <v>20034</v>
      </c>
      <c r="U768">
        <f t="shared" si="27"/>
        <v>1</v>
      </c>
      <c r="V768">
        <f t="shared" si="28"/>
        <v>20034</v>
      </c>
    </row>
    <row r="769" spans="16:22">
      <c r="P769" t="s">
        <v>54</v>
      </c>
      <c r="Q769">
        <v>0</v>
      </c>
      <c r="R769">
        <v>0</v>
      </c>
      <c r="S769">
        <v>0</v>
      </c>
      <c r="T769">
        <f>VLOOKUP(P769,[1]Sheet1!$B$453:$G$2751,6,0)</f>
        <v>20045</v>
      </c>
      <c r="U769">
        <f t="shared" si="27"/>
        <v>0</v>
      </c>
      <c r="V769">
        <f t="shared" si="28"/>
        <v>0</v>
      </c>
    </row>
    <row r="770" spans="16:22">
      <c r="P770" t="s">
        <v>54</v>
      </c>
      <c r="Q770">
        <v>0</v>
      </c>
      <c r="R770">
        <v>0</v>
      </c>
      <c r="S770">
        <v>0</v>
      </c>
      <c r="T770">
        <f>VLOOKUP(P770,[1]Sheet1!$B$453:$G$2751,6,0)</f>
        <v>20045</v>
      </c>
      <c r="U770">
        <f t="shared" si="27"/>
        <v>0</v>
      </c>
      <c r="V770">
        <f t="shared" si="28"/>
        <v>0</v>
      </c>
    </row>
    <row r="771" spans="16:22">
      <c r="P771" t="s">
        <v>54</v>
      </c>
      <c r="Q771">
        <v>0</v>
      </c>
      <c r="R771">
        <v>0</v>
      </c>
      <c r="S771">
        <v>0</v>
      </c>
      <c r="T771">
        <f>VLOOKUP(P771,[1]Sheet1!$B$453:$G$2751,6,0)</f>
        <v>20045</v>
      </c>
      <c r="U771">
        <f t="shared" si="27"/>
        <v>0</v>
      </c>
      <c r="V771">
        <f t="shared" si="28"/>
        <v>0</v>
      </c>
    </row>
    <row r="772" spans="16:22">
      <c r="P772" t="s">
        <v>54</v>
      </c>
      <c r="Q772">
        <v>1</v>
      </c>
      <c r="R772">
        <v>20045</v>
      </c>
      <c r="S772">
        <v>0</v>
      </c>
      <c r="T772">
        <f>VLOOKUP(P772,[1]Sheet1!$B$453:$G$2751,6,0)</f>
        <v>20045</v>
      </c>
      <c r="U772">
        <f t="shared" si="27"/>
        <v>0</v>
      </c>
      <c r="V772">
        <f t="shared" si="28"/>
        <v>0</v>
      </c>
    </row>
    <row r="773" spans="16:22">
      <c r="P773" t="s">
        <v>54</v>
      </c>
      <c r="Q773">
        <v>0</v>
      </c>
      <c r="R773">
        <v>0</v>
      </c>
      <c r="S773">
        <v>0</v>
      </c>
      <c r="T773">
        <f>VLOOKUP(P773,[1]Sheet1!$B$453:$G$2751,6,0)</f>
        <v>20045</v>
      </c>
      <c r="U773">
        <f t="shared" ref="U773:U836" si="29">IF(S773=0,0,1)</f>
        <v>0</v>
      </c>
      <c r="V773">
        <f t="shared" ref="V773:V836" si="30">IF(S773=0,0,T773)</f>
        <v>0</v>
      </c>
    </row>
    <row r="774" spans="16:22">
      <c r="P774" t="s">
        <v>54</v>
      </c>
      <c r="Q774">
        <v>0</v>
      </c>
      <c r="R774">
        <v>0</v>
      </c>
      <c r="S774">
        <v>0</v>
      </c>
      <c r="T774">
        <f>VLOOKUP(P774,[1]Sheet1!$B$453:$G$2751,6,0)</f>
        <v>20045</v>
      </c>
      <c r="U774">
        <f t="shared" si="29"/>
        <v>0</v>
      </c>
      <c r="V774">
        <f t="shared" si="30"/>
        <v>0</v>
      </c>
    </row>
    <row r="775" spans="16:22">
      <c r="P775" t="s">
        <v>54</v>
      </c>
      <c r="Q775">
        <v>1</v>
      </c>
      <c r="R775">
        <v>20045</v>
      </c>
      <c r="S775">
        <v>0</v>
      </c>
      <c r="T775">
        <f>VLOOKUP(P775,[1]Sheet1!$B$453:$G$2751,6,0)</f>
        <v>20045</v>
      </c>
      <c r="U775">
        <f t="shared" si="29"/>
        <v>0</v>
      </c>
      <c r="V775">
        <f t="shared" si="30"/>
        <v>0</v>
      </c>
    </row>
    <row r="776" spans="16:22">
      <c r="P776" t="s">
        <v>54</v>
      </c>
      <c r="Q776">
        <v>0</v>
      </c>
      <c r="R776">
        <v>0</v>
      </c>
      <c r="S776">
        <v>0</v>
      </c>
      <c r="T776">
        <f>VLOOKUP(P776,[1]Sheet1!$B$453:$G$2751,6,0)</f>
        <v>20045</v>
      </c>
      <c r="U776">
        <f t="shared" si="29"/>
        <v>0</v>
      </c>
      <c r="V776">
        <f t="shared" si="30"/>
        <v>0</v>
      </c>
    </row>
    <row r="777" spans="16:22">
      <c r="P777" t="s">
        <v>54</v>
      </c>
      <c r="Q777">
        <v>0</v>
      </c>
      <c r="R777">
        <v>0</v>
      </c>
      <c r="S777">
        <v>0</v>
      </c>
      <c r="T777">
        <f>VLOOKUP(P777,[1]Sheet1!$B$453:$G$2751,6,0)</f>
        <v>20045</v>
      </c>
      <c r="U777">
        <f t="shared" si="29"/>
        <v>0</v>
      </c>
      <c r="V777">
        <f t="shared" si="30"/>
        <v>0</v>
      </c>
    </row>
    <row r="778" spans="16:22">
      <c r="P778" t="s">
        <v>54</v>
      </c>
      <c r="Q778">
        <v>1</v>
      </c>
      <c r="R778">
        <v>20045</v>
      </c>
      <c r="S778">
        <v>1</v>
      </c>
      <c r="T778">
        <f>VLOOKUP(P778,[1]Sheet1!$B$453:$G$2751,6,0)</f>
        <v>20045</v>
      </c>
      <c r="U778">
        <f t="shared" si="29"/>
        <v>1</v>
      </c>
      <c r="V778">
        <f t="shared" si="30"/>
        <v>20045</v>
      </c>
    </row>
    <row r="779" spans="16:22">
      <c r="P779" t="s">
        <v>54</v>
      </c>
      <c r="Q779">
        <v>0</v>
      </c>
      <c r="R779">
        <v>0</v>
      </c>
      <c r="S779">
        <v>0</v>
      </c>
      <c r="T779">
        <f>VLOOKUP(P779,[1]Sheet1!$B$453:$G$2751,6,0)</f>
        <v>20045</v>
      </c>
      <c r="U779">
        <f t="shared" si="29"/>
        <v>0</v>
      </c>
      <c r="V779">
        <f t="shared" si="30"/>
        <v>0</v>
      </c>
    </row>
    <row r="780" spans="16:22">
      <c r="P780" t="s">
        <v>54</v>
      </c>
      <c r="Q780">
        <v>0</v>
      </c>
      <c r="R780">
        <v>0</v>
      </c>
      <c r="S780">
        <v>0</v>
      </c>
      <c r="T780">
        <f>VLOOKUP(P780,[1]Sheet1!$B$453:$G$2751,6,0)</f>
        <v>20045</v>
      </c>
      <c r="U780">
        <f t="shared" si="29"/>
        <v>0</v>
      </c>
      <c r="V780">
        <f t="shared" si="30"/>
        <v>0</v>
      </c>
    </row>
    <row r="781" spans="16:22">
      <c r="P781" t="s">
        <v>54</v>
      </c>
      <c r="Q781">
        <v>1</v>
      </c>
      <c r="R781">
        <v>20045</v>
      </c>
      <c r="S781">
        <v>0</v>
      </c>
      <c r="T781">
        <f>VLOOKUP(P781,[1]Sheet1!$B$453:$G$2751,6,0)</f>
        <v>20045</v>
      </c>
      <c r="U781">
        <f t="shared" si="29"/>
        <v>0</v>
      </c>
      <c r="V781">
        <f t="shared" si="30"/>
        <v>0</v>
      </c>
    </row>
    <row r="782" spans="16:22">
      <c r="P782" t="s">
        <v>54</v>
      </c>
      <c r="Q782">
        <v>0</v>
      </c>
      <c r="R782">
        <v>0</v>
      </c>
      <c r="S782">
        <v>0</v>
      </c>
      <c r="T782">
        <f>VLOOKUP(P782,[1]Sheet1!$B$453:$G$2751,6,0)</f>
        <v>20045</v>
      </c>
      <c r="U782">
        <f t="shared" si="29"/>
        <v>0</v>
      </c>
      <c r="V782">
        <f t="shared" si="30"/>
        <v>0</v>
      </c>
    </row>
    <row r="783" spans="16:22">
      <c r="P783" t="s">
        <v>54</v>
      </c>
      <c r="Q783">
        <v>0</v>
      </c>
      <c r="R783">
        <v>0</v>
      </c>
      <c r="S783">
        <v>1</v>
      </c>
      <c r="T783">
        <f>VLOOKUP(P783,[1]Sheet1!$B$453:$G$2751,6,0)</f>
        <v>20045</v>
      </c>
      <c r="U783">
        <f t="shared" si="29"/>
        <v>1</v>
      </c>
      <c r="V783">
        <f t="shared" si="30"/>
        <v>20045</v>
      </c>
    </row>
    <row r="784" spans="16:22">
      <c r="P784" t="s">
        <v>54</v>
      </c>
      <c r="Q784">
        <v>1</v>
      </c>
      <c r="R784">
        <v>20045</v>
      </c>
      <c r="S784">
        <v>0</v>
      </c>
      <c r="T784">
        <f>VLOOKUP(P784,[1]Sheet1!$B$453:$G$2751,6,0)</f>
        <v>20045</v>
      </c>
      <c r="U784">
        <f t="shared" si="29"/>
        <v>0</v>
      </c>
      <c r="V784">
        <f t="shared" si="30"/>
        <v>0</v>
      </c>
    </row>
    <row r="785" spans="16:22">
      <c r="P785" t="s">
        <v>54</v>
      </c>
      <c r="Q785">
        <v>0</v>
      </c>
      <c r="R785">
        <v>0</v>
      </c>
      <c r="S785">
        <v>0</v>
      </c>
      <c r="T785">
        <f>VLOOKUP(P785,[1]Sheet1!$B$453:$G$2751,6,0)</f>
        <v>20045</v>
      </c>
      <c r="U785">
        <f t="shared" si="29"/>
        <v>0</v>
      </c>
      <c r="V785">
        <f t="shared" si="30"/>
        <v>0</v>
      </c>
    </row>
    <row r="786" spans="16:22">
      <c r="P786" t="s">
        <v>54</v>
      </c>
      <c r="Q786">
        <v>1</v>
      </c>
      <c r="R786">
        <v>20045</v>
      </c>
      <c r="S786">
        <v>0</v>
      </c>
      <c r="T786">
        <f>VLOOKUP(P786,[1]Sheet1!$B$453:$G$2751,6,0)</f>
        <v>20045</v>
      </c>
      <c r="U786">
        <f t="shared" si="29"/>
        <v>0</v>
      </c>
      <c r="V786">
        <f t="shared" si="30"/>
        <v>0</v>
      </c>
    </row>
    <row r="787" spans="16:22">
      <c r="P787" t="s">
        <v>54</v>
      </c>
      <c r="Q787">
        <v>0</v>
      </c>
      <c r="R787">
        <v>0</v>
      </c>
      <c r="S787">
        <v>0</v>
      </c>
      <c r="T787">
        <f>VLOOKUP(P787,[1]Sheet1!$B$453:$G$2751,6,0)</f>
        <v>20045</v>
      </c>
      <c r="U787">
        <f t="shared" si="29"/>
        <v>0</v>
      </c>
      <c r="V787">
        <f t="shared" si="30"/>
        <v>0</v>
      </c>
    </row>
    <row r="788" spans="16:22">
      <c r="P788" t="s">
        <v>54</v>
      </c>
      <c r="Q788">
        <v>1</v>
      </c>
      <c r="R788">
        <v>20045</v>
      </c>
      <c r="S788">
        <v>1</v>
      </c>
      <c r="T788">
        <f>VLOOKUP(P788,[1]Sheet1!$B$453:$G$2751,6,0)</f>
        <v>20045</v>
      </c>
      <c r="U788">
        <f t="shared" si="29"/>
        <v>1</v>
      </c>
      <c r="V788">
        <f t="shared" si="30"/>
        <v>20045</v>
      </c>
    </row>
    <row r="789" spans="16:22">
      <c r="P789" t="s">
        <v>54</v>
      </c>
      <c r="Q789">
        <v>0</v>
      </c>
      <c r="R789">
        <v>0</v>
      </c>
      <c r="S789">
        <v>0</v>
      </c>
      <c r="T789">
        <f>VLOOKUP(P789,[1]Sheet1!$B$453:$G$2751,6,0)</f>
        <v>20045</v>
      </c>
      <c r="U789">
        <f t="shared" si="29"/>
        <v>0</v>
      </c>
      <c r="V789">
        <f t="shared" si="30"/>
        <v>0</v>
      </c>
    </row>
    <row r="790" spans="16:22">
      <c r="P790" t="s">
        <v>54</v>
      </c>
      <c r="Q790">
        <v>1</v>
      </c>
      <c r="R790">
        <v>20045</v>
      </c>
      <c r="S790">
        <v>0</v>
      </c>
      <c r="T790">
        <f>VLOOKUP(P790,[1]Sheet1!$B$453:$G$2751,6,0)</f>
        <v>20045</v>
      </c>
      <c r="U790">
        <f t="shared" si="29"/>
        <v>0</v>
      </c>
      <c r="V790">
        <f t="shared" si="30"/>
        <v>0</v>
      </c>
    </row>
    <row r="791" spans="16:22">
      <c r="P791" t="s">
        <v>54</v>
      </c>
      <c r="Q791">
        <v>0</v>
      </c>
      <c r="R791">
        <v>0</v>
      </c>
      <c r="S791">
        <v>0</v>
      </c>
      <c r="T791">
        <f>VLOOKUP(P791,[1]Sheet1!$B$453:$G$2751,6,0)</f>
        <v>20045</v>
      </c>
      <c r="U791">
        <f t="shared" si="29"/>
        <v>0</v>
      </c>
      <c r="V791">
        <f t="shared" si="30"/>
        <v>0</v>
      </c>
    </row>
    <row r="792" spans="16:22">
      <c r="P792" t="s">
        <v>54</v>
      </c>
      <c r="Q792">
        <v>1</v>
      </c>
      <c r="R792">
        <v>20045</v>
      </c>
      <c r="S792">
        <v>1</v>
      </c>
      <c r="T792">
        <f>VLOOKUP(P792,[1]Sheet1!$B$453:$G$2751,6,0)</f>
        <v>20045</v>
      </c>
      <c r="U792">
        <f t="shared" si="29"/>
        <v>1</v>
      </c>
      <c r="V792">
        <f t="shared" si="30"/>
        <v>20045</v>
      </c>
    </row>
    <row r="793" spans="16:22">
      <c r="P793" t="s">
        <v>54</v>
      </c>
      <c r="Q793">
        <v>0</v>
      </c>
      <c r="R793">
        <v>0</v>
      </c>
      <c r="S793">
        <v>0</v>
      </c>
      <c r="T793">
        <f>VLOOKUP(P793,[1]Sheet1!$B$453:$G$2751,6,0)</f>
        <v>20045</v>
      </c>
      <c r="U793">
        <f t="shared" si="29"/>
        <v>0</v>
      </c>
      <c r="V793">
        <f t="shared" si="30"/>
        <v>0</v>
      </c>
    </row>
    <row r="794" spans="16:22">
      <c r="P794" t="s">
        <v>54</v>
      </c>
      <c r="Q794">
        <v>1</v>
      </c>
      <c r="R794">
        <v>20045</v>
      </c>
      <c r="S794">
        <v>0</v>
      </c>
      <c r="T794">
        <f>VLOOKUP(P794,[1]Sheet1!$B$453:$G$2751,6,0)</f>
        <v>20045</v>
      </c>
      <c r="U794">
        <f t="shared" si="29"/>
        <v>0</v>
      </c>
      <c r="V794">
        <f t="shared" si="30"/>
        <v>0</v>
      </c>
    </row>
    <row r="795" spans="16:22">
      <c r="P795" t="s">
        <v>54</v>
      </c>
      <c r="Q795">
        <v>0</v>
      </c>
      <c r="R795">
        <v>0</v>
      </c>
      <c r="S795">
        <v>1</v>
      </c>
      <c r="T795">
        <f>VLOOKUP(P795,[1]Sheet1!$B$453:$G$2751,6,0)</f>
        <v>20045</v>
      </c>
      <c r="U795">
        <f t="shared" si="29"/>
        <v>1</v>
      </c>
      <c r="V795">
        <f t="shared" si="30"/>
        <v>20045</v>
      </c>
    </row>
    <row r="796" spans="16:22">
      <c r="P796" t="s">
        <v>54</v>
      </c>
      <c r="Q796">
        <v>1</v>
      </c>
      <c r="R796">
        <v>20045</v>
      </c>
      <c r="S796">
        <v>0</v>
      </c>
      <c r="T796">
        <f>VLOOKUP(P796,[1]Sheet1!$B$453:$G$2751,6,0)</f>
        <v>20045</v>
      </c>
      <c r="U796">
        <f t="shared" si="29"/>
        <v>0</v>
      </c>
      <c r="V796">
        <f t="shared" si="30"/>
        <v>0</v>
      </c>
    </row>
    <row r="797" spans="16:22">
      <c r="P797" t="s">
        <v>54</v>
      </c>
      <c r="Q797">
        <v>0</v>
      </c>
      <c r="R797">
        <v>0</v>
      </c>
      <c r="S797">
        <v>0</v>
      </c>
      <c r="T797">
        <f>VLOOKUP(P797,[1]Sheet1!$B$453:$G$2751,6,0)</f>
        <v>20045</v>
      </c>
      <c r="U797">
        <f t="shared" si="29"/>
        <v>0</v>
      </c>
      <c r="V797">
        <f t="shared" si="30"/>
        <v>0</v>
      </c>
    </row>
    <row r="798" spans="16:22">
      <c r="P798" t="s">
        <v>54</v>
      </c>
      <c r="Q798">
        <v>1</v>
      </c>
      <c r="R798">
        <v>20045</v>
      </c>
      <c r="S798">
        <v>1</v>
      </c>
      <c r="T798">
        <f>VLOOKUP(P798,[1]Sheet1!$B$453:$G$2751,6,0)</f>
        <v>20045</v>
      </c>
      <c r="U798">
        <f t="shared" si="29"/>
        <v>1</v>
      </c>
      <c r="V798">
        <f t="shared" si="30"/>
        <v>20045</v>
      </c>
    </row>
    <row r="799" spans="16:22">
      <c r="P799" t="s">
        <v>54</v>
      </c>
      <c r="Q799">
        <v>0</v>
      </c>
      <c r="R799">
        <v>0</v>
      </c>
      <c r="S799">
        <v>0</v>
      </c>
      <c r="T799">
        <f>VLOOKUP(P799,[1]Sheet1!$B$453:$G$2751,6,0)</f>
        <v>20045</v>
      </c>
      <c r="U799">
        <f t="shared" si="29"/>
        <v>0</v>
      </c>
      <c r="V799">
        <f t="shared" si="30"/>
        <v>0</v>
      </c>
    </row>
    <row r="800" spans="16:22">
      <c r="P800" t="s">
        <v>54</v>
      </c>
      <c r="Q800">
        <v>1</v>
      </c>
      <c r="R800">
        <v>20045</v>
      </c>
      <c r="S800">
        <v>1</v>
      </c>
      <c r="T800">
        <f>VLOOKUP(P800,[1]Sheet1!$B$453:$G$2751,6,0)</f>
        <v>20045</v>
      </c>
      <c r="U800">
        <f t="shared" si="29"/>
        <v>1</v>
      </c>
      <c r="V800">
        <f t="shared" si="30"/>
        <v>20045</v>
      </c>
    </row>
    <row r="801" spans="16:22">
      <c r="P801" t="s">
        <v>54</v>
      </c>
      <c r="Q801">
        <v>0</v>
      </c>
      <c r="R801">
        <v>0</v>
      </c>
      <c r="S801">
        <v>0</v>
      </c>
      <c r="T801">
        <f>VLOOKUP(P801,[1]Sheet1!$B$453:$G$2751,6,0)</f>
        <v>20045</v>
      </c>
      <c r="U801">
        <f t="shared" si="29"/>
        <v>0</v>
      </c>
      <c r="V801">
        <f t="shared" si="30"/>
        <v>0</v>
      </c>
    </row>
    <row r="802" spans="16:22">
      <c r="P802" t="s">
        <v>54</v>
      </c>
      <c r="Q802">
        <v>1</v>
      </c>
      <c r="R802">
        <v>20045</v>
      </c>
      <c r="S802">
        <v>1</v>
      </c>
      <c r="T802">
        <f>VLOOKUP(P802,[1]Sheet1!$B$453:$G$2751,6,0)</f>
        <v>20045</v>
      </c>
      <c r="U802">
        <f t="shared" si="29"/>
        <v>1</v>
      </c>
      <c r="V802">
        <f t="shared" si="30"/>
        <v>20045</v>
      </c>
    </row>
    <row r="803" spans="16:22">
      <c r="P803" t="s">
        <v>54</v>
      </c>
      <c r="Q803">
        <v>0</v>
      </c>
      <c r="R803">
        <v>0</v>
      </c>
      <c r="S803">
        <v>0</v>
      </c>
      <c r="T803">
        <f>VLOOKUP(P803,[1]Sheet1!$B$453:$G$2751,6,0)</f>
        <v>20045</v>
      </c>
      <c r="U803">
        <f t="shared" si="29"/>
        <v>0</v>
      </c>
      <c r="V803">
        <f t="shared" si="30"/>
        <v>0</v>
      </c>
    </row>
    <row r="804" spans="16:22">
      <c r="P804" t="s">
        <v>54</v>
      </c>
      <c r="Q804">
        <v>1</v>
      </c>
      <c r="R804">
        <v>20045</v>
      </c>
      <c r="S804">
        <v>1</v>
      </c>
      <c r="T804">
        <f>VLOOKUP(P804,[1]Sheet1!$B$453:$G$2751,6,0)</f>
        <v>20045</v>
      </c>
      <c r="U804">
        <f t="shared" si="29"/>
        <v>1</v>
      </c>
      <c r="V804">
        <f t="shared" si="30"/>
        <v>20045</v>
      </c>
    </row>
    <row r="805" spans="16:22">
      <c r="P805" t="s">
        <v>54</v>
      </c>
      <c r="Q805">
        <v>0</v>
      </c>
      <c r="R805">
        <v>0</v>
      </c>
      <c r="S805">
        <v>0</v>
      </c>
      <c r="T805">
        <f>VLOOKUP(P805,[1]Sheet1!$B$453:$G$2751,6,0)</f>
        <v>20045</v>
      </c>
      <c r="U805">
        <f t="shared" si="29"/>
        <v>0</v>
      </c>
      <c r="V805">
        <f t="shared" si="30"/>
        <v>0</v>
      </c>
    </row>
    <row r="806" spans="16:22">
      <c r="P806" t="s">
        <v>54</v>
      </c>
      <c r="Q806">
        <v>1</v>
      </c>
      <c r="R806">
        <v>20045</v>
      </c>
      <c r="S806">
        <v>1</v>
      </c>
      <c r="T806">
        <f>VLOOKUP(P806,[1]Sheet1!$B$453:$G$2751,6,0)</f>
        <v>20045</v>
      </c>
      <c r="U806">
        <f t="shared" si="29"/>
        <v>1</v>
      </c>
      <c r="V806">
        <f t="shared" si="30"/>
        <v>20045</v>
      </c>
    </row>
    <row r="807" spans="16:22">
      <c r="P807" t="s">
        <v>54</v>
      </c>
      <c r="Q807">
        <v>0</v>
      </c>
      <c r="R807">
        <v>0</v>
      </c>
      <c r="S807">
        <v>0</v>
      </c>
      <c r="T807">
        <f>VLOOKUP(P807,[1]Sheet1!$B$453:$G$2751,6,0)</f>
        <v>20045</v>
      </c>
      <c r="U807">
        <f t="shared" si="29"/>
        <v>0</v>
      </c>
      <c r="V807">
        <f t="shared" si="30"/>
        <v>0</v>
      </c>
    </row>
    <row r="808" spans="16:22">
      <c r="P808" t="s">
        <v>54</v>
      </c>
      <c r="Q808">
        <v>1</v>
      </c>
      <c r="R808">
        <v>20045</v>
      </c>
      <c r="S808">
        <v>1</v>
      </c>
      <c r="T808">
        <f>VLOOKUP(P808,[1]Sheet1!$B$453:$G$2751,6,0)</f>
        <v>20045</v>
      </c>
      <c r="U808">
        <f t="shared" si="29"/>
        <v>1</v>
      </c>
      <c r="V808">
        <f t="shared" si="30"/>
        <v>20045</v>
      </c>
    </row>
    <row r="809" spans="16:22">
      <c r="P809" t="s">
        <v>54</v>
      </c>
      <c r="Q809">
        <v>0</v>
      </c>
      <c r="R809">
        <v>0</v>
      </c>
      <c r="S809">
        <v>1</v>
      </c>
      <c r="T809">
        <f>VLOOKUP(P809,[1]Sheet1!$B$453:$G$2751,6,0)</f>
        <v>20045</v>
      </c>
      <c r="U809">
        <f t="shared" si="29"/>
        <v>1</v>
      </c>
      <c r="V809">
        <f t="shared" si="30"/>
        <v>20045</v>
      </c>
    </row>
    <row r="810" spans="16:22">
      <c r="P810" t="s">
        <v>54</v>
      </c>
      <c r="Q810">
        <v>1</v>
      </c>
      <c r="R810">
        <v>20045</v>
      </c>
      <c r="S810">
        <v>1</v>
      </c>
      <c r="T810">
        <f>VLOOKUP(P810,[1]Sheet1!$B$453:$G$2751,6,0)</f>
        <v>20045</v>
      </c>
      <c r="U810">
        <f t="shared" si="29"/>
        <v>1</v>
      </c>
      <c r="V810">
        <f t="shared" si="30"/>
        <v>20045</v>
      </c>
    </row>
    <row r="811" spans="16:22">
      <c r="P811" t="s">
        <v>54</v>
      </c>
      <c r="Q811">
        <v>0</v>
      </c>
      <c r="R811">
        <v>0</v>
      </c>
      <c r="S811">
        <v>1</v>
      </c>
      <c r="T811">
        <f>VLOOKUP(P811,[1]Sheet1!$B$453:$G$2751,6,0)</f>
        <v>20045</v>
      </c>
      <c r="U811">
        <f t="shared" si="29"/>
        <v>1</v>
      </c>
      <c r="V811">
        <f t="shared" si="30"/>
        <v>20045</v>
      </c>
    </row>
    <row r="812" spans="16:22">
      <c r="P812" t="s">
        <v>54</v>
      </c>
      <c r="Q812">
        <v>1</v>
      </c>
      <c r="R812">
        <v>20045</v>
      </c>
      <c r="S812">
        <v>1</v>
      </c>
      <c r="T812">
        <f>VLOOKUP(P812,[1]Sheet1!$B$453:$G$2751,6,0)</f>
        <v>20045</v>
      </c>
      <c r="U812">
        <f t="shared" si="29"/>
        <v>1</v>
      </c>
      <c r="V812">
        <f t="shared" si="30"/>
        <v>20045</v>
      </c>
    </row>
    <row r="813" spans="16:22">
      <c r="P813" t="s">
        <v>54</v>
      </c>
      <c r="Q813">
        <v>0</v>
      </c>
      <c r="R813">
        <v>0</v>
      </c>
      <c r="S813">
        <v>1</v>
      </c>
      <c r="T813">
        <f>VLOOKUP(P813,[1]Sheet1!$B$453:$G$2751,6,0)</f>
        <v>20045</v>
      </c>
      <c r="U813">
        <f t="shared" si="29"/>
        <v>1</v>
      </c>
      <c r="V813">
        <f t="shared" si="30"/>
        <v>20045</v>
      </c>
    </row>
    <row r="814" spans="16:22">
      <c r="P814" t="s">
        <v>54</v>
      </c>
      <c r="Q814">
        <v>1</v>
      </c>
      <c r="R814">
        <v>20045</v>
      </c>
      <c r="S814">
        <v>1</v>
      </c>
      <c r="T814">
        <f>VLOOKUP(P814,[1]Sheet1!$B$453:$G$2751,6,0)</f>
        <v>20045</v>
      </c>
      <c r="U814">
        <f t="shared" si="29"/>
        <v>1</v>
      </c>
      <c r="V814">
        <f t="shared" si="30"/>
        <v>20045</v>
      </c>
    </row>
    <row r="815" spans="16:22">
      <c r="P815" t="s">
        <v>54</v>
      </c>
      <c r="Q815">
        <v>0</v>
      </c>
      <c r="R815">
        <v>0</v>
      </c>
      <c r="S815">
        <v>1</v>
      </c>
      <c r="T815">
        <f>VLOOKUP(P815,[1]Sheet1!$B$453:$G$2751,6,0)</f>
        <v>20045</v>
      </c>
      <c r="U815">
        <f t="shared" si="29"/>
        <v>1</v>
      </c>
      <c r="V815">
        <f t="shared" si="30"/>
        <v>20045</v>
      </c>
    </row>
    <row r="816" spans="16:22">
      <c r="P816" t="s">
        <v>54</v>
      </c>
      <c r="Q816">
        <v>1</v>
      </c>
      <c r="R816">
        <v>20045</v>
      </c>
      <c r="S816">
        <v>1</v>
      </c>
      <c r="T816">
        <f>VLOOKUP(P816,[1]Sheet1!$B$453:$G$2751,6,0)</f>
        <v>20045</v>
      </c>
      <c r="U816">
        <f t="shared" si="29"/>
        <v>1</v>
      </c>
      <c r="V816">
        <f t="shared" si="30"/>
        <v>20045</v>
      </c>
    </row>
    <row r="817" spans="16:22">
      <c r="P817" t="s">
        <v>54</v>
      </c>
      <c r="Q817">
        <v>0</v>
      </c>
      <c r="R817">
        <v>0</v>
      </c>
      <c r="S817">
        <v>1</v>
      </c>
      <c r="T817">
        <f>VLOOKUP(P817,[1]Sheet1!$B$453:$G$2751,6,0)</f>
        <v>20045</v>
      </c>
      <c r="U817">
        <f t="shared" si="29"/>
        <v>1</v>
      </c>
      <c r="V817">
        <f t="shared" si="30"/>
        <v>20045</v>
      </c>
    </row>
    <row r="818" spans="16:22">
      <c r="P818" t="s">
        <v>54</v>
      </c>
      <c r="Q818">
        <v>1</v>
      </c>
      <c r="R818">
        <v>20045</v>
      </c>
      <c r="S818">
        <v>1</v>
      </c>
      <c r="T818">
        <f>VLOOKUP(P818,[1]Sheet1!$B$453:$G$2751,6,0)</f>
        <v>20045</v>
      </c>
      <c r="U818">
        <f t="shared" si="29"/>
        <v>1</v>
      </c>
      <c r="V818">
        <f t="shared" si="30"/>
        <v>20045</v>
      </c>
    </row>
    <row r="819" spans="16:22">
      <c r="P819" t="s">
        <v>54</v>
      </c>
      <c r="Q819">
        <v>0</v>
      </c>
      <c r="R819">
        <v>0</v>
      </c>
      <c r="S819">
        <v>1</v>
      </c>
      <c r="T819">
        <f>VLOOKUP(P819,[1]Sheet1!$B$453:$G$2751,6,0)</f>
        <v>20045</v>
      </c>
      <c r="U819">
        <f t="shared" si="29"/>
        <v>1</v>
      </c>
      <c r="V819">
        <f t="shared" si="30"/>
        <v>20045</v>
      </c>
    </row>
    <row r="820" spans="16:22">
      <c r="P820" t="s">
        <v>55</v>
      </c>
      <c r="Q820">
        <v>0</v>
      </c>
      <c r="R820">
        <v>0</v>
      </c>
      <c r="S820">
        <v>0</v>
      </c>
      <c r="T820">
        <f>VLOOKUP(P820,[1]Sheet1!$B$453:$G$2751,6,0)</f>
        <v>20056</v>
      </c>
      <c r="U820">
        <f t="shared" si="29"/>
        <v>0</v>
      </c>
      <c r="V820">
        <f t="shared" si="30"/>
        <v>0</v>
      </c>
    </row>
    <row r="821" spans="16:22">
      <c r="P821" t="s">
        <v>55</v>
      </c>
      <c r="Q821">
        <v>0</v>
      </c>
      <c r="R821">
        <v>0</v>
      </c>
      <c r="S821">
        <v>0</v>
      </c>
      <c r="T821">
        <f>VLOOKUP(P821,[1]Sheet1!$B$453:$G$2751,6,0)</f>
        <v>20056</v>
      </c>
      <c r="U821">
        <f t="shared" si="29"/>
        <v>0</v>
      </c>
      <c r="V821">
        <f t="shared" si="30"/>
        <v>0</v>
      </c>
    </row>
    <row r="822" spans="16:22">
      <c r="P822" t="s">
        <v>55</v>
      </c>
      <c r="Q822">
        <v>0</v>
      </c>
      <c r="R822">
        <v>0</v>
      </c>
      <c r="S822">
        <v>0</v>
      </c>
      <c r="T822">
        <f>VLOOKUP(P822,[1]Sheet1!$B$453:$G$2751,6,0)</f>
        <v>20056</v>
      </c>
      <c r="U822">
        <f t="shared" si="29"/>
        <v>0</v>
      </c>
      <c r="V822">
        <f t="shared" si="30"/>
        <v>0</v>
      </c>
    </row>
    <row r="823" spans="16:22">
      <c r="P823" t="s">
        <v>55</v>
      </c>
      <c r="Q823">
        <v>1</v>
      </c>
      <c r="R823">
        <v>20056</v>
      </c>
      <c r="S823">
        <v>0</v>
      </c>
      <c r="T823">
        <f>VLOOKUP(P823,[1]Sheet1!$B$453:$G$2751,6,0)</f>
        <v>20056</v>
      </c>
      <c r="U823">
        <f t="shared" si="29"/>
        <v>0</v>
      </c>
      <c r="V823">
        <f t="shared" si="30"/>
        <v>0</v>
      </c>
    </row>
    <row r="824" spans="16:22">
      <c r="P824" t="s">
        <v>55</v>
      </c>
      <c r="Q824">
        <v>0</v>
      </c>
      <c r="R824">
        <v>0</v>
      </c>
      <c r="S824">
        <v>0</v>
      </c>
      <c r="T824">
        <f>VLOOKUP(P824,[1]Sheet1!$B$453:$G$2751,6,0)</f>
        <v>20056</v>
      </c>
      <c r="U824">
        <f t="shared" si="29"/>
        <v>0</v>
      </c>
      <c r="V824">
        <f t="shared" si="30"/>
        <v>0</v>
      </c>
    </row>
    <row r="825" spans="16:22">
      <c r="P825" t="s">
        <v>55</v>
      </c>
      <c r="Q825">
        <v>0</v>
      </c>
      <c r="R825">
        <v>0</v>
      </c>
      <c r="S825">
        <v>0</v>
      </c>
      <c r="T825">
        <f>VLOOKUP(P825,[1]Sheet1!$B$453:$G$2751,6,0)</f>
        <v>20056</v>
      </c>
      <c r="U825">
        <f t="shared" si="29"/>
        <v>0</v>
      </c>
      <c r="V825">
        <f t="shared" si="30"/>
        <v>0</v>
      </c>
    </row>
    <row r="826" spans="16:22">
      <c r="P826" t="s">
        <v>55</v>
      </c>
      <c r="Q826">
        <v>1</v>
      </c>
      <c r="R826">
        <v>20056</v>
      </c>
      <c r="S826">
        <v>0</v>
      </c>
      <c r="T826">
        <f>VLOOKUP(P826,[1]Sheet1!$B$453:$G$2751,6,0)</f>
        <v>20056</v>
      </c>
      <c r="U826">
        <f t="shared" si="29"/>
        <v>0</v>
      </c>
      <c r="V826">
        <f t="shared" si="30"/>
        <v>0</v>
      </c>
    </row>
    <row r="827" spans="16:22">
      <c r="P827" t="s">
        <v>55</v>
      </c>
      <c r="Q827">
        <v>0</v>
      </c>
      <c r="R827">
        <v>0</v>
      </c>
      <c r="S827">
        <v>0</v>
      </c>
      <c r="T827">
        <f>VLOOKUP(P827,[1]Sheet1!$B$453:$G$2751,6,0)</f>
        <v>20056</v>
      </c>
      <c r="U827">
        <f t="shared" si="29"/>
        <v>0</v>
      </c>
      <c r="V827">
        <f t="shared" si="30"/>
        <v>0</v>
      </c>
    </row>
    <row r="828" spans="16:22">
      <c r="P828" t="s">
        <v>55</v>
      </c>
      <c r="Q828">
        <v>0</v>
      </c>
      <c r="R828">
        <v>0</v>
      </c>
      <c r="S828">
        <v>0</v>
      </c>
      <c r="T828">
        <f>VLOOKUP(P828,[1]Sheet1!$B$453:$G$2751,6,0)</f>
        <v>20056</v>
      </c>
      <c r="U828">
        <f t="shared" si="29"/>
        <v>0</v>
      </c>
      <c r="V828">
        <f t="shared" si="30"/>
        <v>0</v>
      </c>
    </row>
    <row r="829" spans="16:22">
      <c r="P829" t="s">
        <v>55</v>
      </c>
      <c r="Q829">
        <v>1</v>
      </c>
      <c r="R829">
        <v>20056</v>
      </c>
      <c r="S829">
        <v>1</v>
      </c>
      <c r="T829">
        <f>VLOOKUP(P829,[1]Sheet1!$B$453:$G$2751,6,0)</f>
        <v>20056</v>
      </c>
      <c r="U829">
        <f t="shared" si="29"/>
        <v>1</v>
      </c>
      <c r="V829">
        <f t="shared" si="30"/>
        <v>20056</v>
      </c>
    </row>
    <row r="830" spans="16:22">
      <c r="P830" t="s">
        <v>55</v>
      </c>
      <c r="Q830">
        <v>0</v>
      </c>
      <c r="R830">
        <v>0</v>
      </c>
      <c r="S830">
        <v>0</v>
      </c>
      <c r="T830">
        <f>VLOOKUP(P830,[1]Sheet1!$B$453:$G$2751,6,0)</f>
        <v>20056</v>
      </c>
      <c r="U830">
        <f t="shared" si="29"/>
        <v>0</v>
      </c>
      <c r="V830">
        <f t="shared" si="30"/>
        <v>0</v>
      </c>
    </row>
    <row r="831" spans="16:22">
      <c r="P831" t="s">
        <v>55</v>
      </c>
      <c r="Q831">
        <v>0</v>
      </c>
      <c r="R831">
        <v>0</v>
      </c>
      <c r="S831">
        <v>0</v>
      </c>
      <c r="T831">
        <f>VLOOKUP(P831,[1]Sheet1!$B$453:$G$2751,6,0)</f>
        <v>20056</v>
      </c>
      <c r="U831">
        <f t="shared" si="29"/>
        <v>0</v>
      </c>
      <c r="V831">
        <f t="shared" si="30"/>
        <v>0</v>
      </c>
    </row>
    <row r="832" spans="16:22">
      <c r="P832" t="s">
        <v>55</v>
      </c>
      <c r="Q832">
        <v>1</v>
      </c>
      <c r="R832">
        <v>20056</v>
      </c>
      <c r="S832">
        <v>0</v>
      </c>
      <c r="T832">
        <f>VLOOKUP(P832,[1]Sheet1!$B$453:$G$2751,6,0)</f>
        <v>20056</v>
      </c>
      <c r="U832">
        <f t="shared" si="29"/>
        <v>0</v>
      </c>
      <c r="V832">
        <f t="shared" si="30"/>
        <v>0</v>
      </c>
    </row>
    <row r="833" spans="16:22">
      <c r="P833" t="s">
        <v>55</v>
      </c>
      <c r="Q833">
        <v>0</v>
      </c>
      <c r="R833">
        <v>0</v>
      </c>
      <c r="S833">
        <v>0</v>
      </c>
      <c r="T833">
        <f>VLOOKUP(P833,[1]Sheet1!$B$453:$G$2751,6,0)</f>
        <v>20056</v>
      </c>
      <c r="U833">
        <f t="shared" si="29"/>
        <v>0</v>
      </c>
      <c r="V833">
        <f t="shared" si="30"/>
        <v>0</v>
      </c>
    </row>
    <row r="834" spans="16:22">
      <c r="P834" t="s">
        <v>55</v>
      </c>
      <c r="Q834">
        <v>0</v>
      </c>
      <c r="R834">
        <v>0</v>
      </c>
      <c r="S834">
        <v>1</v>
      </c>
      <c r="T834">
        <f>VLOOKUP(P834,[1]Sheet1!$B$453:$G$2751,6,0)</f>
        <v>20056</v>
      </c>
      <c r="U834">
        <f t="shared" si="29"/>
        <v>1</v>
      </c>
      <c r="V834">
        <f t="shared" si="30"/>
        <v>20056</v>
      </c>
    </row>
    <row r="835" spans="16:22">
      <c r="P835" t="s">
        <v>55</v>
      </c>
      <c r="Q835">
        <v>1</v>
      </c>
      <c r="R835">
        <v>20056</v>
      </c>
      <c r="S835">
        <v>0</v>
      </c>
      <c r="T835">
        <f>VLOOKUP(P835,[1]Sheet1!$B$453:$G$2751,6,0)</f>
        <v>20056</v>
      </c>
      <c r="U835">
        <f t="shared" si="29"/>
        <v>0</v>
      </c>
      <c r="V835">
        <f t="shared" si="30"/>
        <v>0</v>
      </c>
    </row>
    <row r="836" spans="16:22">
      <c r="P836" t="s">
        <v>55</v>
      </c>
      <c r="Q836">
        <v>0</v>
      </c>
      <c r="R836">
        <v>0</v>
      </c>
      <c r="S836">
        <v>0</v>
      </c>
      <c r="T836">
        <f>VLOOKUP(P836,[1]Sheet1!$B$453:$G$2751,6,0)</f>
        <v>20056</v>
      </c>
      <c r="U836">
        <f t="shared" si="29"/>
        <v>0</v>
      </c>
      <c r="V836">
        <f t="shared" si="30"/>
        <v>0</v>
      </c>
    </row>
    <row r="837" spans="16:22">
      <c r="P837" t="s">
        <v>55</v>
      </c>
      <c r="Q837">
        <v>1</v>
      </c>
      <c r="R837">
        <v>20056</v>
      </c>
      <c r="S837">
        <v>0</v>
      </c>
      <c r="T837">
        <f>VLOOKUP(P837,[1]Sheet1!$B$453:$G$2751,6,0)</f>
        <v>20056</v>
      </c>
      <c r="U837">
        <f t="shared" ref="U837:U900" si="31">IF(S837=0,0,1)</f>
        <v>0</v>
      </c>
      <c r="V837">
        <f t="shared" ref="V837:V900" si="32">IF(S837=0,0,T837)</f>
        <v>0</v>
      </c>
    </row>
    <row r="838" spans="16:22">
      <c r="P838" t="s">
        <v>55</v>
      </c>
      <c r="Q838">
        <v>0</v>
      </c>
      <c r="R838">
        <v>0</v>
      </c>
      <c r="S838">
        <v>0</v>
      </c>
      <c r="T838">
        <f>VLOOKUP(P838,[1]Sheet1!$B$453:$G$2751,6,0)</f>
        <v>20056</v>
      </c>
      <c r="U838">
        <f t="shared" si="31"/>
        <v>0</v>
      </c>
      <c r="V838">
        <f t="shared" si="32"/>
        <v>0</v>
      </c>
    </row>
    <row r="839" spans="16:22">
      <c r="P839" t="s">
        <v>55</v>
      </c>
      <c r="Q839">
        <v>1</v>
      </c>
      <c r="R839">
        <v>20056</v>
      </c>
      <c r="S839">
        <v>1</v>
      </c>
      <c r="T839">
        <f>VLOOKUP(P839,[1]Sheet1!$B$453:$G$2751,6,0)</f>
        <v>20056</v>
      </c>
      <c r="U839">
        <f t="shared" si="31"/>
        <v>1</v>
      </c>
      <c r="V839">
        <f t="shared" si="32"/>
        <v>20056</v>
      </c>
    </row>
    <row r="840" spans="16:22">
      <c r="P840" t="s">
        <v>55</v>
      </c>
      <c r="Q840">
        <v>0</v>
      </c>
      <c r="R840">
        <v>0</v>
      </c>
      <c r="S840">
        <v>0</v>
      </c>
      <c r="T840">
        <f>VLOOKUP(P840,[1]Sheet1!$B$453:$G$2751,6,0)</f>
        <v>20056</v>
      </c>
      <c r="U840">
        <f t="shared" si="31"/>
        <v>0</v>
      </c>
      <c r="V840">
        <f t="shared" si="32"/>
        <v>0</v>
      </c>
    </row>
    <row r="841" spans="16:22">
      <c r="P841" t="s">
        <v>55</v>
      </c>
      <c r="Q841">
        <v>1</v>
      </c>
      <c r="R841">
        <v>20056</v>
      </c>
      <c r="S841">
        <v>0</v>
      </c>
      <c r="T841">
        <f>VLOOKUP(P841,[1]Sheet1!$B$453:$G$2751,6,0)</f>
        <v>20056</v>
      </c>
      <c r="U841">
        <f t="shared" si="31"/>
        <v>0</v>
      </c>
      <c r="V841">
        <f t="shared" si="32"/>
        <v>0</v>
      </c>
    </row>
    <row r="842" spans="16:22">
      <c r="P842" t="s">
        <v>55</v>
      </c>
      <c r="Q842">
        <v>0</v>
      </c>
      <c r="R842">
        <v>0</v>
      </c>
      <c r="S842">
        <v>0</v>
      </c>
      <c r="T842">
        <f>VLOOKUP(P842,[1]Sheet1!$B$453:$G$2751,6,0)</f>
        <v>20056</v>
      </c>
      <c r="U842">
        <f t="shared" si="31"/>
        <v>0</v>
      </c>
      <c r="V842">
        <f t="shared" si="32"/>
        <v>0</v>
      </c>
    </row>
    <row r="843" spans="16:22">
      <c r="P843" t="s">
        <v>55</v>
      </c>
      <c r="Q843">
        <v>1</v>
      </c>
      <c r="R843">
        <v>20056</v>
      </c>
      <c r="S843">
        <v>1</v>
      </c>
      <c r="T843">
        <f>VLOOKUP(P843,[1]Sheet1!$B$453:$G$2751,6,0)</f>
        <v>20056</v>
      </c>
      <c r="U843">
        <f t="shared" si="31"/>
        <v>1</v>
      </c>
      <c r="V843">
        <f t="shared" si="32"/>
        <v>20056</v>
      </c>
    </row>
    <row r="844" spans="16:22">
      <c r="P844" t="s">
        <v>55</v>
      </c>
      <c r="Q844">
        <v>0</v>
      </c>
      <c r="R844">
        <v>0</v>
      </c>
      <c r="S844">
        <v>0</v>
      </c>
      <c r="T844">
        <f>VLOOKUP(P844,[1]Sheet1!$B$453:$G$2751,6,0)</f>
        <v>20056</v>
      </c>
      <c r="U844">
        <f t="shared" si="31"/>
        <v>0</v>
      </c>
      <c r="V844">
        <f t="shared" si="32"/>
        <v>0</v>
      </c>
    </row>
    <row r="845" spans="16:22">
      <c r="P845" t="s">
        <v>55</v>
      </c>
      <c r="Q845">
        <v>1</v>
      </c>
      <c r="R845">
        <v>20056</v>
      </c>
      <c r="S845">
        <v>0</v>
      </c>
      <c r="T845">
        <f>VLOOKUP(P845,[1]Sheet1!$B$453:$G$2751,6,0)</f>
        <v>20056</v>
      </c>
      <c r="U845">
        <f t="shared" si="31"/>
        <v>0</v>
      </c>
      <c r="V845">
        <f t="shared" si="32"/>
        <v>0</v>
      </c>
    </row>
    <row r="846" spans="16:22">
      <c r="P846" t="s">
        <v>55</v>
      </c>
      <c r="Q846">
        <v>0</v>
      </c>
      <c r="R846">
        <v>0</v>
      </c>
      <c r="S846">
        <v>1</v>
      </c>
      <c r="T846">
        <f>VLOOKUP(P846,[1]Sheet1!$B$453:$G$2751,6,0)</f>
        <v>20056</v>
      </c>
      <c r="U846">
        <f t="shared" si="31"/>
        <v>1</v>
      </c>
      <c r="V846">
        <f t="shared" si="32"/>
        <v>20056</v>
      </c>
    </row>
    <row r="847" spans="16:22">
      <c r="P847" t="s">
        <v>55</v>
      </c>
      <c r="Q847">
        <v>1</v>
      </c>
      <c r="R847">
        <v>20056</v>
      </c>
      <c r="S847">
        <v>0</v>
      </c>
      <c r="T847">
        <f>VLOOKUP(P847,[1]Sheet1!$B$453:$G$2751,6,0)</f>
        <v>20056</v>
      </c>
      <c r="U847">
        <f t="shared" si="31"/>
        <v>0</v>
      </c>
      <c r="V847">
        <f t="shared" si="32"/>
        <v>0</v>
      </c>
    </row>
    <row r="848" spans="16:22">
      <c r="P848" t="s">
        <v>55</v>
      </c>
      <c r="Q848">
        <v>0</v>
      </c>
      <c r="R848">
        <v>0</v>
      </c>
      <c r="S848">
        <v>0</v>
      </c>
      <c r="T848">
        <f>VLOOKUP(P848,[1]Sheet1!$B$453:$G$2751,6,0)</f>
        <v>20056</v>
      </c>
      <c r="U848">
        <f t="shared" si="31"/>
        <v>0</v>
      </c>
      <c r="V848">
        <f t="shared" si="32"/>
        <v>0</v>
      </c>
    </row>
    <row r="849" spans="16:22">
      <c r="P849" t="s">
        <v>55</v>
      </c>
      <c r="Q849">
        <v>1</v>
      </c>
      <c r="R849">
        <v>20056</v>
      </c>
      <c r="S849">
        <v>1</v>
      </c>
      <c r="T849">
        <f>VLOOKUP(P849,[1]Sheet1!$B$453:$G$2751,6,0)</f>
        <v>20056</v>
      </c>
      <c r="U849">
        <f t="shared" si="31"/>
        <v>1</v>
      </c>
      <c r="V849">
        <f t="shared" si="32"/>
        <v>20056</v>
      </c>
    </row>
    <row r="850" spans="16:22">
      <c r="P850" t="s">
        <v>55</v>
      </c>
      <c r="Q850">
        <v>0</v>
      </c>
      <c r="R850">
        <v>0</v>
      </c>
      <c r="S850">
        <v>0</v>
      </c>
      <c r="T850">
        <f>VLOOKUP(P850,[1]Sheet1!$B$453:$G$2751,6,0)</f>
        <v>20056</v>
      </c>
      <c r="U850">
        <f t="shared" si="31"/>
        <v>0</v>
      </c>
      <c r="V850">
        <f t="shared" si="32"/>
        <v>0</v>
      </c>
    </row>
    <row r="851" spans="16:22">
      <c r="P851" t="s">
        <v>55</v>
      </c>
      <c r="Q851">
        <v>1</v>
      </c>
      <c r="R851">
        <v>20056</v>
      </c>
      <c r="S851">
        <v>1</v>
      </c>
      <c r="T851">
        <f>VLOOKUP(P851,[1]Sheet1!$B$453:$G$2751,6,0)</f>
        <v>20056</v>
      </c>
      <c r="U851">
        <f t="shared" si="31"/>
        <v>1</v>
      </c>
      <c r="V851">
        <f t="shared" si="32"/>
        <v>20056</v>
      </c>
    </row>
    <row r="852" spans="16:22">
      <c r="P852" t="s">
        <v>55</v>
      </c>
      <c r="Q852">
        <v>0</v>
      </c>
      <c r="R852">
        <v>0</v>
      </c>
      <c r="S852">
        <v>0</v>
      </c>
      <c r="T852">
        <f>VLOOKUP(P852,[1]Sheet1!$B$453:$G$2751,6,0)</f>
        <v>20056</v>
      </c>
      <c r="U852">
        <f t="shared" si="31"/>
        <v>0</v>
      </c>
      <c r="V852">
        <f t="shared" si="32"/>
        <v>0</v>
      </c>
    </row>
    <row r="853" spans="16:22">
      <c r="P853" t="s">
        <v>55</v>
      </c>
      <c r="Q853">
        <v>1</v>
      </c>
      <c r="R853">
        <v>20056</v>
      </c>
      <c r="S853">
        <v>1</v>
      </c>
      <c r="T853">
        <f>VLOOKUP(P853,[1]Sheet1!$B$453:$G$2751,6,0)</f>
        <v>20056</v>
      </c>
      <c r="U853">
        <f t="shared" si="31"/>
        <v>1</v>
      </c>
      <c r="V853">
        <f t="shared" si="32"/>
        <v>20056</v>
      </c>
    </row>
    <row r="854" spans="16:22">
      <c r="P854" t="s">
        <v>55</v>
      </c>
      <c r="Q854">
        <v>0</v>
      </c>
      <c r="R854">
        <v>0</v>
      </c>
      <c r="S854">
        <v>0</v>
      </c>
      <c r="T854">
        <f>VLOOKUP(P854,[1]Sheet1!$B$453:$G$2751,6,0)</f>
        <v>20056</v>
      </c>
      <c r="U854">
        <f t="shared" si="31"/>
        <v>0</v>
      </c>
      <c r="V854">
        <f t="shared" si="32"/>
        <v>0</v>
      </c>
    </row>
    <row r="855" spans="16:22">
      <c r="P855" t="s">
        <v>55</v>
      </c>
      <c r="Q855">
        <v>1</v>
      </c>
      <c r="R855">
        <v>20056</v>
      </c>
      <c r="S855">
        <v>1</v>
      </c>
      <c r="T855">
        <f>VLOOKUP(P855,[1]Sheet1!$B$453:$G$2751,6,0)</f>
        <v>20056</v>
      </c>
      <c r="U855">
        <f t="shared" si="31"/>
        <v>1</v>
      </c>
      <c r="V855">
        <f t="shared" si="32"/>
        <v>20056</v>
      </c>
    </row>
    <row r="856" spans="16:22">
      <c r="P856" t="s">
        <v>55</v>
      </c>
      <c r="Q856">
        <v>0</v>
      </c>
      <c r="R856">
        <v>0</v>
      </c>
      <c r="S856">
        <v>0</v>
      </c>
      <c r="T856">
        <f>VLOOKUP(P856,[1]Sheet1!$B$453:$G$2751,6,0)</f>
        <v>20056</v>
      </c>
      <c r="U856">
        <f t="shared" si="31"/>
        <v>0</v>
      </c>
      <c r="V856">
        <f t="shared" si="32"/>
        <v>0</v>
      </c>
    </row>
    <row r="857" spans="16:22">
      <c r="P857" t="s">
        <v>55</v>
      </c>
      <c r="Q857">
        <v>1</v>
      </c>
      <c r="R857">
        <v>20056</v>
      </c>
      <c r="S857">
        <v>1</v>
      </c>
      <c r="T857">
        <f>VLOOKUP(P857,[1]Sheet1!$B$453:$G$2751,6,0)</f>
        <v>20056</v>
      </c>
      <c r="U857">
        <f t="shared" si="31"/>
        <v>1</v>
      </c>
      <c r="V857">
        <f t="shared" si="32"/>
        <v>20056</v>
      </c>
    </row>
    <row r="858" spans="16:22">
      <c r="P858" t="s">
        <v>55</v>
      </c>
      <c r="Q858">
        <v>0</v>
      </c>
      <c r="R858">
        <v>0</v>
      </c>
      <c r="S858">
        <v>0</v>
      </c>
      <c r="T858">
        <f>VLOOKUP(P858,[1]Sheet1!$B$453:$G$2751,6,0)</f>
        <v>20056</v>
      </c>
      <c r="U858">
        <f t="shared" si="31"/>
        <v>0</v>
      </c>
      <c r="V858">
        <f t="shared" si="32"/>
        <v>0</v>
      </c>
    </row>
    <row r="859" spans="16:22">
      <c r="P859" t="s">
        <v>55</v>
      </c>
      <c r="Q859">
        <v>1</v>
      </c>
      <c r="R859">
        <v>20056</v>
      </c>
      <c r="S859">
        <v>1</v>
      </c>
      <c r="T859">
        <f>VLOOKUP(P859,[1]Sheet1!$B$453:$G$2751,6,0)</f>
        <v>20056</v>
      </c>
      <c r="U859">
        <f t="shared" si="31"/>
        <v>1</v>
      </c>
      <c r="V859">
        <f t="shared" si="32"/>
        <v>20056</v>
      </c>
    </row>
    <row r="860" spans="16:22">
      <c r="P860" t="s">
        <v>55</v>
      </c>
      <c r="Q860">
        <v>0</v>
      </c>
      <c r="R860">
        <v>0</v>
      </c>
      <c r="S860">
        <v>1</v>
      </c>
      <c r="T860">
        <f>VLOOKUP(P860,[1]Sheet1!$B$453:$G$2751,6,0)</f>
        <v>20056</v>
      </c>
      <c r="U860">
        <f t="shared" si="31"/>
        <v>1</v>
      </c>
      <c r="V860">
        <f t="shared" si="32"/>
        <v>20056</v>
      </c>
    </row>
    <row r="861" spans="16:22">
      <c r="P861" t="s">
        <v>55</v>
      </c>
      <c r="Q861">
        <v>1</v>
      </c>
      <c r="R861">
        <v>20056</v>
      </c>
      <c r="S861">
        <v>1</v>
      </c>
      <c r="T861">
        <f>VLOOKUP(P861,[1]Sheet1!$B$453:$G$2751,6,0)</f>
        <v>20056</v>
      </c>
      <c r="U861">
        <f t="shared" si="31"/>
        <v>1</v>
      </c>
      <c r="V861">
        <f t="shared" si="32"/>
        <v>20056</v>
      </c>
    </row>
    <row r="862" spans="16:22">
      <c r="P862" t="s">
        <v>55</v>
      </c>
      <c r="Q862">
        <v>0</v>
      </c>
      <c r="R862">
        <v>0</v>
      </c>
      <c r="S862">
        <v>1</v>
      </c>
      <c r="T862">
        <f>VLOOKUP(P862,[1]Sheet1!$B$453:$G$2751,6,0)</f>
        <v>20056</v>
      </c>
      <c r="U862">
        <f t="shared" si="31"/>
        <v>1</v>
      </c>
      <c r="V862">
        <f t="shared" si="32"/>
        <v>20056</v>
      </c>
    </row>
    <row r="863" spans="16:22">
      <c r="P863" t="s">
        <v>55</v>
      </c>
      <c r="Q863">
        <v>1</v>
      </c>
      <c r="R863">
        <v>20056</v>
      </c>
      <c r="S863">
        <v>1</v>
      </c>
      <c r="T863">
        <f>VLOOKUP(P863,[1]Sheet1!$B$453:$G$2751,6,0)</f>
        <v>20056</v>
      </c>
      <c r="U863">
        <f t="shared" si="31"/>
        <v>1</v>
      </c>
      <c r="V863">
        <f t="shared" si="32"/>
        <v>20056</v>
      </c>
    </row>
    <row r="864" spans="16:22">
      <c r="P864" t="s">
        <v>55</v>
      </c>
      <c r="Q864">
        <v>0</v>
      </c>
      <c r="R864">
        <v>0</v>
      </c>
      <c r="S864">
        <v>1</v>
      </c>
      <c r="T864">
        <f>VLOOKUP(P864,[1]Sheet1!$B$453:$G$2751,6,0)</f>
        <v>20056</v>
      </c>
      <c r="U864">
        <f t="shared" si="31"/>
        <v>1</v>
      </c>
      <c r="V864">
        <f t="shared" si="32"/>
        <v>20056</v>
      </c>
    </row>
    <row r="865" spans="16:22">
      <c r="P865" t="s">
        <v>55</v>
      </c>
      <c r="Q865">
        <v>1</v>
      </c>
      <c r="R865">
        <v>20056</v>
      </c>
      <c r="S865">
        <v>1</v>
      </c>
      <c r="T865">
        <f>VLOOKUP(P865,[1]Sheet1!$B$453:$G$2751,6,0)</f>
        <v>20056</v>
      </c>
      <c r="U865">
        <f t="shared" si="31"/>
        <v>1</v>
      </c>
      <c r="V865">
        <f t="shared" si="32"/>
        <v>20056</v>
      </c>
    </row>
    <row r="866" spans="16:22">
      <c r="P866" t="s">
        <v>55</v>
      </c>
      <c r="Q866">
        <v>0</v>
      </c>
      <c r="R866">
        <v>0</v>
      </c>
      <c r="S866">
        <v>1</v>
      </c>
      <c r="T866">
        <f>VLOOKUP(P866,[1]Sheet1!$B$453:$G$2751,6,0)</f>
        <v>20056</v>
      </c>
      <c r="U866">
        <f t="shared" si="31"/>
        <v>1</v>
      </c>
      <c r="V866">
        <f t="shared" si="32"/>
        <v>20056</v>
      </c>
    </row>
    <row r="867" spans="16:22">
      <c r="P867" t="s">
        <v>55</v>
      </c>
      <c r="Q867">
        <v>1</v>
      </c>
      <c r="R867">
        <v>20056</v>
      </c>
      <c r="S867">
        <v>1</v>
      </c>
      <c r="T867">
        <f>VLOOKUP(P867,[1]Sheet1!$B$453:$G$2751,6,0)</f>
        <v>20056</v>
      </c>
      <c r="U867">
        <f t="shared" si="31"/>
        <v>1</v>
      </c>
      <c r="V867">
        <f t="shared" si="32"/>
        <v>20056</v>
      </c>
    </row>
    <row r="868" spans="16:22">
      <c r="P868" t="s">
        <v>55</v>
      </c>
      <c r="Q868">
        <v>0</v>
      </c>
      <c r="R868">
        <v>0</v>
      </c>
      <c r="S868">
        <v>1</v>
      </c>
      <c r="T868">
        <f>VLOOKUP(P868,[1]Sheet1!$B$453:$G$2751,6,0)</f>
        <v>20056</v>
      </c>
      <c r="U868">
        <f t="shared" si="31"/>
        <v>1</v>
      </c>
      <c r="V868">
        <f t="shared" si="32"/>
        <v>20056</v>
      </c>
    </row>
    <row r="869" spans="16:22">
      <c r="P869" t="s">
        <v>55</v>
      </c>
      <c r="Q869">
        <v>1</v>
      </c>
      <c r="R869">
        <v>20056</v>
      </c>
      <c r="S869">
        <v>1</v>
      </c>
      <c r="T869">
        <f>VLOOKUP(P869,[1]Sheet1!$B$453:$G$2751,6,0)</f>
        <v>20056</v>
      </c>
      <c r="U869">
        <f t="shared" si="31"/>
        <v>1</v>
      </c>
      <c r="V869">
        <f t="shared" si="32"/>
        <v>20056</v>
      </c>
    </row>
    <row r="870" spans="16:22">
      <c r="P870" t="s">
        <v>55</v>
      </c>
      <c r="Q870">
        <v>0</v>
      </c>
      <c r="R870">
        <v>0</v>
      </c>
      <c r="S870">
        <v>1</v>
      </c>
      <c r="T870">
        <f>VLOOKUP(P870,[1]Sheet1!$B$453:$G$2751,6,0)</f>
        <v>20056</v>
      </c>
      <c r="U870">
        <f t="shared" si="31"/>
        <v>1</v>
      </c>
      <c r="V870">
        <f t="shared" si="32"/>
        <v>20056</v>
      </c>
    </row>
    <row r="871" spans="16:22">
      <c r="P871" t="s">
        <v>56</v>
      </c>
      <c r="Q871">
        <v>0</v>
      </c>
      <c r="R871">
        <v>0</v>
      </c>
      <c r="S871">
        <v>0</v>
      </c>
      <c r="T871">
        <f>VLOOKUP(P871,[1]Sheet1!$B$453:$G$2751,6,0)</f>
        <v>20067</v>
      </c>
      <c r="U871">
        <f t="shared" si="31"/>
        <v>0</v>
      </c>
      <c r="V871">
        <f t="shared" si="32"/>
        <v>0</v>
      </c>
    </row>
    <row r="872" spans="16:22">
      <c r="P872" t="s">
        <v>56</v>
      </c>
      <c r="Q872">
        <v>0</v>
      </c>
      <c r="R872">
        <v>0</v>
      </c>
      <c r="S872">
        <v>0</v>
      </c>
      <c r="T872">
        <f>VLOOKUP(P872,[1]Sheet1!$B$453:$G$2751,6,0)</f>
        <v>20067</v>
      </c>
      <c r="U872">
        <f t="shared" si="31"/>
        <v>0</v>
      </c>
      <c r="V872">
        <f t="shared" si="32"/>
        <v>0</v>
      </c>
    </row>
    <row r="873" spans="16:22">
      <c r="P873" t="s">
        <v>56</v>
      </c>
      <c r="Q873">
        <v>0</v>
      </c>
      <c r="R873">
        <v>0</v>
      </c>
      <c r="S873">
        <v>0</v>
      </c>
      <c r="T873">
        <f>VLOOKUP(P873,[1]Sheet1!$B$453:$G$2751,6,0)</f>
        <v>20067</v>
      </c>
      <c r="U873">
        <f t="shared" si="31"/>
        <v>0</v>
      </c>
      <c r="V873">
        <f t="shared" si="32"/>
        <v>0</v>
      </c>
    </row>
    <row r="874" spans="16:22">
      <c r="P874" t="s">
        <v>56</v>
      </c>
      <c r="Q874">
        <v>1</v>
      </c>
      <c r="R874">
        <v>20067</v>
      </c>
      <c r="S874">
        <v>0</v>
      </c>
      <c r="T874">
        <f>VLOOKUP(P874,[1]Sheet1!$B$453:$G$2751,6,0)</f>
        <v>20067</v>
      </c>
      <c r="U874">
        <f t="shared" si="31"/>
        <v>0</v>
      </c>
      <c r="V874">
        <f t="shared" si="32"/>
        <v>0</v>
      </c>
    </row>
    <row r="875" spans="16:22">
      <c r="P875" t="s">
        <v>56</v>
      </c>
      <c r="Q875">
        <v>0</v>
      </c>
      <c r="R875">
        <v>0</v>
      </c>
      <c r="S875">
        <v>0</v>
      </c>
      <c r="T875">
        <f>VLOOKUP(P875,[1]Sheet1!$B$453:$G$2751,6,0)</f>
        <v>20067</v>
      </c>
      <c r="U875">
        <f t="shared" si="31"/>
        <v>0</v>
      </c>
      <c r="V875">
        <f t="shared" si="32"/>
        <v>0</v>
      </c>
    </row>
    <row r="876" spans="16:22">
      <c r="P876" t="s">
        <v>56</v>
      </c>
      <c r="Q876">
        <v>0</v>
      </c>
      <c r="R876">
        <v>0</v>
      </c>
      <c r="S876">
        <v>0</v>
      </c>
      <c r="T876">
        <f>VLOOKUP(P876,[1]Sheet1!$B$453:$G$2751,6,0)</f>
        <v>20067</v>
      </c>
      <c r="U876">
        <f t="shared" si="31"/>
        <v>0</v>
      </c>
      <c r="V876">
        <f t="shared" si="32"/>
        <v>0</v>
      </c>
    </row>
    <row r="877" spans="16:22">
      <c r="P877" t="s">
        <v>56</v>
      </c>
      <c r="Q877">
        <v>1</v>
      </c>
      <c r="R877">
        <v>20067</v>
      </c>
      <c r="S877">
        <v>0</v>
      </c>
      <c r="T877">
        <f>VLOOKUP(P877,[1]Sheet1!$B$453:$G$2751,6,0)</f>
        <v>20067</v>
      </c>
      <c r="U877">
        <f t="shared" si="31"/>
        <v>0</v>
      </c>
      <c r="V877">
        <f t="shared" si="32"/>
        <v>0</v>
      </c>
    </row>
    <row r="878" spans="16:22">
      <c r="P878" t="s">
        <v>56</v>
      </c>
      <c r="Q878">
        <v>0</v>
      </c>
      <c r="R878">
        <v>0</v>
      </c>
      <c r="S878">
        <v>0</v>
      </c>
      <c r="T878">
        <f>VLOOKUP(P878,[1]Sheet1!$B$453:$G$2751,6,0)</f>
        <v>20067</v>
      </c>
      <c r="U878">
        <f t="shared" si="31"/>
        <v>0</v>
      </c>
      <c r="V878">
        <f t="shared" si="32"/>
        <v>0</v>
      </c>
    </row>
    <row r="879" spans="16:22">
      <c r="P879" t="s">
        <v>56</v>
      </c>
      <c r="Q879">
        <v>0</v>
      </c>
      <c r="R879">
        <v>0</v>
      </c>
      <c r="S879">
        <v>0</v>
      </c>
      <c r="T879">
        <f>VLOOKUP(P879,[1]Sheet1!$B$453:$G$2751,6,0)</f>
        <v>20067</v>
      </c>
      <c r="U879">
        <f t="shared" si="31"/>
        <v>0</v>
      </c>
      <c r="V879">
        <f t="shared" si="32"/>
        <v>0</v>
      </c>
    </row>
    <row r="880" spans="16:22">
      <c r="P880" t="s">
        <v>56</v>
      </c>
      <c r="Q880">
        <v>1</v>
      </c>
      <c r="R880">
        <v>20067</v>
      </c>
      <c r="S880">
        <v>1</v>
      </c>
      <c r="T880">
        <f>VLOOKUP(P880,[1]Sheet1!$B$453:$G$2751,6,0)</f>
        <v>20067</v>
      </c>
      <c r="U880">
        <f t="shared" si="31"/>
        <v>1</v>
      </c>
      <c r="V880">
        <f t="shared" si="32"/>
        <v>20067</v>
      </c>
    </row>
    <row r="881" spans="16:22">
      <c r="P881" t="s">
        <v>56</v>
      </c>
      <c r="Q881">
        <v>0</v>
      </c>
      <c r="R881">
        <v>0</v>
      </c>
      <c r="S881">
        <v>0</v>
      </c>
      <c r="T881">
        <f>VLOOKUP(P881,[1]Sheet1!$B$453:$G$2751,6,0)</f>
        <v>20067</v>
      </c>
      <c r="U881">
        <f t="shared" si="31"/>
        <v>0</v>
      </c>
      <c r="V881">
        <f t="shared" si="32"/>
        <v>0</v>
      </c>
    </row>
    <row r="882" spans="16:22">
      <c r="P882" t="s">
        <v>56</v>
      </c>
      <c r="Q882">
        <v>0</v>
      </c>
      <c r="R882">
        <v>0</v>
      </c>
      <c r="S882">
        <v>0</v>
      </c>
      <c r="T882">
        <f>VLOOKUP(P882,[1]Sheet1!$B$453:$G$2751,6,0)</f>
        <v>20067</v>
      </c>
      <c r="U882">
        <f t="shared" si="31"/>
        <v>0</v>
      </c>
      <c r="V882">
        <f t="shared" si="32"/>
        <v>0</v>
      </c>
    </row>
    <row r="883" spans="16:22">
      <c r="P883" t="s">
        <v>56</v>
      </c>
      <c r="Q883">
        <v>1</v>
      </c>
      <c r="R883">
        <v>20067</v>
      </c>
      <c r="S883">
        <v>0</v>
      </c>
      <c r="T883">
        <f>VLOOKUP(P883,[1]Sheet1!$B$453:$G$2751,6,0)</f>
        <v>20067</v>
      </c>
      <c r="U883">
        <f t="shared" si="31"/>
        <v>0</v>
      </c>
      <c r="V883">
        <f t="shared" si="32"/>
        <v>0</v>
      </c>
    </row>
    <row r="884" spans="16:22">
      <c r="P884" t="s">
        <v>56</v>
      </c>
      <c r="Q884">
        <v>0</v>
      </c>
      <c r="R884">
        <v>0</v>
      </c>
      <c r="S884">
        <v>0</v>
      </c>
      <c r="T884">
        <f>VLOOKUP(P884,[1]Sheet1!$B$453:$G$2751,6,0)</f>
        <v>20067</v>
      </c>
      <c r="U884">
        <f t="shared" si="31"/>
        <v>0</v>
      </c>
      <c r="V884">
        <f t="shared" si="32"/>
        <v>0</v>
      </c>
    </row>
    <row r="885" spans="16:22">
      <c r="P885" t="s">
        <v>56</v>
      </c>
      <c r="Q885">
        <v>0</v>
      </c>
      <c r="R885">
        <v>0</v>
      </c>
      <c r="S885">
        <v>1</v>
      </c>
      <c r="T885">
        <f>VLOOKUP(P885,[1]Sheet1!$B$453:$G$2751,6,0)</f>
        <v>20067</v>
      </c>
      <c r="U885">
        <f t="shared" si="31"/>
        <v>1</v>
      </c>
      <c r="V885">
        <f t="shared" si="32"/>
        <v>20067</v>
      </c>
    </row>
    <row r="886" spans="16:22">
      <c r="P886" t="s">
        <v>56</v>
      </c>
      <c r="Q886">
        <v>1</v>
      </c>
      <c r="R886">
        <v>20067</v>
      </c>
      <c r="S886">
        <v>0</v>
      </c>
      <c r="T886">
        <f>VLOOKUP(P886,[1]Sheet1!$B$453:$G$2751,6,0)</f>
        <v>20067</v>
      </c>
      <c r="U886">
        <f t="shared" si="31"/>
        <v>0</v>
      </c>
      <c r="V886">
        <f t="shared" si="32"/>
        <v>0</v>
      </c>
    </row>
    <row r="887" spans="16:22">
      <c r="P887" t="s">
        <v>56</v>
      </c>
      <c r="Q887">
        <v>0</v>
      </c>
      <c r="R887">
        <v>0</v>
      </c>
      <c r="S887">
        <v>0</v>
      </c>
      <c r="T887">
        <f>VLOOKUP(P887,[1]Sheet1!$B$453:$G$2751,6,0)</f>
        <v>20067</v>
      </c>
      <c r="U887">
        <f t="shared" si="31"/>
        <v>0</v>
      </c>
      <c r="V887">
        <f t="shared" si="32"/>
        <v>0</v>
      </c>
    </row>
    <row r="888" spans="16:22">
      <c r="P888" t="s">
        <v>56</v>
      </c>
      <c r="Q888">
        <v>1</v>
      </c>
      <c r="R888">
        <v>20067</v>
      </c>
      <c r="S888">
        <v>0</v>
      </c>
      <c r="T888">
        <f>VLOOKUP(P888,[1]Sheet1!$B$453:$G$2751,6,0)</f>
        <v>20067</v>
      </c>
      <c r="U888">
        <f t="shared" si="31"/>
        <v>0</v>
      </c>
      <c r="V888">
        <f t="shared" si="32"/>
        <v>0</v>
      </c>
    </row>
    <row r="889" spans="16:22">
      <c r="P889" t="s">
        <v>56</v>
      </c>
      <c r="Q889">
        <v>0</v>
      </c>
      <c r="R889">
        <v>0</v>
      </c>
      <c r="S889">
        <v>0</v>
      </c>
      <c r="T889">
        <f>VLOOKUP(P889,[1]Sheet1!$B$453:$G$2751,6,0)</f>
        <v>20067</v>
      </c>
      <c r="U889">
        <f t="shared" si="31"/>
        <v>0</v>
      </c>
      <c r="V889">
        <f t="shared" si="32"/>
        <v>0</v>
      </c>
    </row>
    <row r="890" spans="16:22">
      <c r="P890" t="s">
        <v>56</v>
      </c>
      <c r="Q890">
        <v>1</v>
      </c>
      <c r="R890">
        <v>20067</v>
      </c>
      <c r="S890">
        <v>1</v>
      </c>
      <c r="T890">
        <f>VLOOKUP(P890,[1]Sheet1!$B$453:$G$2751,6,0)</f>
        <v>20067</v>
      </c>
      <c r="U890">
        <f t="shared" si="31"/>
        <v>1</v>
      </c>
      <c r="V890">
        <f t="shared" si="32"/>
        <v>20067</v>
      </c>
    </row>
    <row r="891" spans="16:22">
      <c r="P891" t="s">
        <v>56</v>
      </c>
      <c r="Q891">
        <v>0</v>
      </c>
      <c r="R891">
        <v>0</v>
      </c>
      <c r="S891">
        <v>0</v>
      </c>
      <c r="T891">
        <f>VLOOKUP(P891,[1]Sheet1!$B$453:$G$2751,6,0)</f>
        <v>20067</v>
      </c>
      <c r="U891">
        <f t="shared" si="31"/>
        <v>0</v>
      </c>
      <c r="V891">
        <f t="shared" si="32"/>
        <v>0</v>
      </c>
    </row>
    <row r="892" spans="16:22">
      <c r="P892" t="s">
        <v>56</v>
      </c>
      <c r="Q892">
        <v>1</v>
      </c>
      <c r="R892">
        <v>20067</v>
      </c>
      <c r="S892">
        <v>0</v>
      </c>
      <c r="T892">
        <f>VLOOKUP(P892,[1]Sheet1!$B$453:$G$2751,6,0)</f>
        <v>20067</v>
      </c>
      <c r="U892">
        <f t="shared" si="31"/>
        <v>0</v>
      </c>
      <c r="V892">
        <f t="shared" si="32"/>
        <v>0</v>
      </c>
    </row>
    <row r="893" spans="16:22">
      <c r="P893" t="s">
        <v>56</v>
      </c>
      <c r="Q893">
        <v>0</v>
      </c>
      <c r="R893">
        <v>0</v>
      </c>
      <c r="S893">
        <v>0</v>
      </c>
      <c r="T893">
        <f>VLOOKUP(P893,[1]Sheet1!$B$453:$G$2751,6,0)</f>
        <v>20067</v>
      </c>
      <c r="U893">
        <f t="shared" si="31"/>
        <v>0</v>
      </c>
      <c r="V893">
        <f t="shared" si="32"/>
        <v>0</v>
      </c>
    </row>
    <row r="894" spans="16:22">
      <c r="P894" t="s">
        <v>56</v>
      </c>
      <c r="Q894">
        <v>1</v>
      </c>
      <c r="R894">
        <v>20067</v>
      </c>
      <c r="S894">
        <v>1</v>
      </c>
      <c r="T894">
        <f>VLOOKUP(P894,[1]Sheet1!$B$453:$G$2751,6,0)</f>
        <v>20067</v>
      </c>
      <c r="U894">
        <f t="shared" si="31"/>
        <v>1</v>
      </c>
      <c r="V894">
        <f t="shared" si="32"/>
        <v>20067</v>
      </c>
    </row>
    <row r="895" spans="16:22">
      <c r="P895" t="s">
        <v>56</v>
      </c>
      <c r="Q895">
        <v>0</v>
      </c>
      <c r="R895">
        <v>0</v>
      </c>
      <c r="S895">
        <v>0</v>
      </c>
      <c r="T895">
        <f>VLOOKUP(P895,[1]Sheet1!$B$453:$G$2751,6,0)</f>
        <v>20067</v>
      </c>
      <c r="U895">
        <f t="shared" si="31"/>
        <v>0</v>
      </c>
      <c r="V895">
        <f t="shared" si="32"/>
        <v>0</v>
      </c>
    </row>
    <row r="896" spans="16:22">
      <c r="P896" t="s">
        <v>56</v>
      </c>
      <c r="Q896">
        <v>1</v>
      </c>
      <c r="R896">
        <v>20067</v>
      </c>
      <c r="S896">
        <v>0</v>
      </c>
      <c r="T896">
        <f>VLOOKUP(P896,[1]Sheet1!$B$453:$G$2751,6,0)</f>
        <v>20067</v>
      </c>
      <c r="U896">
        <f t="shared" si="31"/>
        <v>0</v>
      </c>
      <c r="V896">
        <f t="shared" si="32"/>
        <v>0</v>
      </c>
    </row>
    <row r="897" spans="16:22">
      <c r="P897" t="s">
        <v>56</v>
      </c>
      <c r="Q897">
        <v>0</v>
      </c>
      <c r="R897">
        <v>0</v>
      </c>
      <c r="S897">
        <v>1</v>
      </c>
      <c r="T897">
        <f>VLOOKUP(P897,[1]Sheet1!$B$453:$G$2751,6,0)</f>
        <v>20067</v>
      </c>
      <c r="U897">
        <f t="shared" si="31"/>
        <v>1</v>
      </c>
      <c r="V897">
        <f t="shared" si="32"/>
        <v>20067</v>
      </c>
    </row>
    <row r="898" spans="16:22">
      <c r="P898" t="s">
        <v>56</v>
      </c>
      <c r="Q898">
        <v>1</v>
      </c>
      <c r="R898">
        <v>20067</v>
      </c>
      <c r="S898">
        <v>0</v>
      </c>
      <c r="T898">
        <f>VLOOKUP(P898,[1]Sheet1!$B$453:$G$2751,6,0)</f>
        <v>20067</v>
      </c>
      <c r="U898">
        <f t="shared" si="31"/>
        <v>0</v>
      </c>
      <c r="V898">
        <f t="shared" si="32"/>
        <v>0</v>
      </c>
    </row>
    <row r="899" spans="16:22">
      <c r="P899" t="s">
        <v>56</v>
      </c>
      <c r="Q899">
        <v>0</v>
      </c>
      <c r="R899">
        <v>0</v>
      </c>
      <c r="S899">
        <v>0</v>
      </c>
      <c r="T899">
        <f>VLOOKUP(P899,[1]Sheet1!$B$453:$G$2751,6,0)</f>
        <v>20067</v>
      </c>
      <c r="U899">
        <f t="shared" si="31"/>
        <v>0</v>
      </c>
      <c r="V899">
        <f t="shared" si="32"/>
        <v>0</v>
      </c>
    </row>
    <row r="900" spans="16:22">
      <c r="P900" t="s">
        <v>56</v>
      </c>
      <c r="Q900">
        <v>1</v>
      </c>
      <c r="R900">
        <v>20067</v>
      </c>
      <c r="S900">
        <v>1</v>
      </c>
      <c r="T900">
        <f>VLOOKUP(P900,[1]Sheet1!$B$453:$G$2751,6,0)</f>
        <v>20067</v>
      </c>
      <c r="U900">
        <f t="shared" si="31"/>
        <v>1</v>
      </c>
      <c r="V900">
        <f t="shared" si="32"/>
        <v>20067</v>
      </c>
    </row>
    <row r="901" spans="16:22">
      <c r="P901" t="s">
        <v>56</v>
      </c>
      <c r="Q901">
        <v>0</v>
      </c>
      <c r="R901">
        <v>0</v>
      </c>
      <c r="S901">
        <v>0</v>
      </c>
      <c r="T901">
        <f>VLOOKUP(P901,[1]Sheet1!$B$453:$G$2751,6,0)</f>
        <v>20067</v>
      </c>
      <c r="U901">
        <f t="shared" ref="U901:U964" si="33">IF(S901=0,0,1)</f>
        <v>0</v>
      </c>
      <c r="V901">
        <f t="shared" ref="V901:V964" si="34">IF(S901=0,0,T901)</f>
        <v>0</v>
      </c>
    </row>
    <row r="902" spans="16:22">
      <c r="P902" t="s">
        <v>56</v>
      </c>
      <c r="Q902">
        <v>1</v>
      </c>
      <c r="R902">
        <v>20067</v>
      </c>
      <c r="S902">
        <v>1</v>
      </c>
      <c r="T902">
        <f>VLOOKUP(P902,[1]Sheet1!$B$453:$G$2751,6,0)</f>
        <v>20067</v>
      </c>
      <c r="U902">
        <f t="shared" si="33"/>
        <v>1</v>
      </c>
      <c r="V902">
        <f t="shared" si="34"/>
        <v>20067</v>
      </c>
    </row>
    <row r="903" spans="16:22">
      <c r="P903" t="s">
        <v>56</v>
      </c>
      <c r="Q903">
        <v>0</v>
      </c>
      <c r="R903">
        <v>0</v>
      </c>
      <c r="S903">
        <v>0</v>
      </c>
      <c r="T903">
        <f>VLOOKUP(P903,[1]Sheet1!$B$453:$G$2751,6,0)</f>
        <v>20067</v>
      </c>
      <c r="U903">
        <f t="shared" si="33"/>
        <v>0</v>
      </c>
      <c r="V903">
        <f t="shared" si="34"/>
        <v>0</v>
      </c>
    </row>
    <row r="904" spans="16:22">
      <c r="P904" t="s">
        <v>56</v>
      </c>
      <c r="Q904">
        <v>1</v>
      </c>
      <c r="R904">
        <v>20067</v>
      </c>
      <c r="S904">
        <v>1</v>
      </c>
      <c r="T904">
        <f>VLOOKUP(P904,[1]Sheet1!$B$453:$G$2751,6,0)</f>
        <v>20067</v>
      </c>
      <c r="U904">
        <f t="shared" si="33"/>
        <v>1</v>
      </c>
      <c r="V904">
        <f t="shared" si="34"/>
        <v>20067</v>
      </c>
    </row>
    <row r="905" spans="16:22">
      <c r="P905" t="s">
        <v>56</v>
      </c>
      <c r="Q905">
        <v>0</v>
      </c>
      <c r="R905">
        <v>0</v>
      </c>
      <c r="S905">
        <v>0</v>
      </c>
      <c r="T905">
        <f>VLOOKUP(P905,[1]Sheet1!$B$453:$G$2751,6,0)</f>
        <v>20067</v>
      </c>
      <c r="U905">
        <f t="shared" si="33"/>
        <v>0</v>
      </c>
      <c r="V905">
        <f t="shared" si="34"/>
        <v>0</v>
      </c>
    </row>
    <row r="906" spans="16:22">
      <c r="P906" t="s">
        <v>56</v>
      </c>
      <c r="Q906">
        <v>1</v>
      </c>
      <c r="R906">
        <v>20067</v>
      </c>
      <c r="S906">
        <v>1</v>
      </c>
      <c r="T906">
        <f>VLOOKUP(P906,[1]Sheet1!$B$453:$G$2751,6,0)</f>
        <v>20067</v>
      </c>
      <c r="U906">
        <f t="shared" si="33"/>
        <v>1</v>
      </c>
      <c r="V906">
        <f t="shared" si="34"/>
        <v>20067</v>
      </c>
    </row>
    <row r="907" spans="16:22">
      <c r="P907" t="s">
        <v>56</v>
      </c>
      <c r="Q907">
        <v>0</v>
      </c>
      <c r="R907">
        <v>0</v>
      </c>
      <c r="S907">
        <v>0</v>
      </c>
      <c r="T907">
        <f>VLOOKUP(P907,[1]Sheet1!$B$453:$G$2751,6,0)</f>
        <v>20067</v>
      </c>
      <c r="U907">
        <f t="shared" si="33"/>
        <v>0</v>
      </c>
      <c r="V907">
        <f t="shared" si="34"/>
        <v>0</v>
      </c>
    </row>
    <row r="908" spans="16:22">
      <c r="P908" t="s">
        <v>56</v>
      </c>
      <c r="Q908">
        <v>1</v>
      </c>
      <c r="R908">
        <v>20067</v>
      </c>
      <c r="S908">
        <v>1</v>
      </c>
      <c r="T908">
        <f>VLOOKUP(P908,[1]Sheet1!$B$453:$G$2751,6,0)</f>
        <v>20067</v>
      </c>
      <c r="U908">
        <f t="shared" si="33"/>
        <v>1</v>
      </c>
      <c r="V908">
        <f t="shared" si="34"/>
        <v>20067</v>
      </c>
    </row>
    <row r="909" spans="16:22">
      <c r="P909" t="s">
        <v>56</v>
      </c>
      <c r="Q909">
        <v>0</v>
      </c>
      <c r="R909">
        <v>0</v>
      </c>
      <c r="S909">
        <v>0</v>
      </c>
      <c r="T909">
        <f>VLOOKUP(P909,[1]Sheet1!$B$453:$G$2751,6,0)</f>
        <v>20067</v>
      </c>
      <c r="U909">
        <f t="shared" si="33"/>
        <v>0</v>
      </c>
      <c r="V909">
        <f t="shared" si="34"/>
        <v>0</v>
      </c>
    </row>
    <row r="910" spans="16:22">
      <c r="P910" t="s">
        <v>56</v>
      </c>
      <c r="Q910">
        <v>1</v>
      </c>
      <c r="R910">
        <v>20067</v>
      </c>
      <c r="S910">
        <v>1</v>
      </c>
      <c r="T910">
        <f>VLOOKUP(P910,[1]Sheet1!$B$453:$G$2751,6,0)</f>
        <v>20067</v>
      </c>
      <c r="U910">
        <f t="shared" si="33"/>
        <v>1</v>
      </c>
      <c r="V910">
        <f t="shared" si="34"/>
        <v>20067</v>
      </c>
    </row>
    <row r="911" spans="16:22">
      <c r="P911" t="s">
        <v>56</v>
      </c>
      <c r="Q911">
        <v>0</v>
      </c>
      <c r="R911">
        <v>0</v>
      </c>
      <c r="S911">
        <v>1</v>
      </c>
      <c r="T911">
        <f>VLOOKUP(P911,[1]Sheet1!$B$453:$G$2751,6,0)</f>
        <v>20067</v>
      </c>
      <c r="U911">
        <f t="shared" si="33"/>
        <v>1</v>
      </c>
      <c r="V911">
        <f t="shared" si="34"/>
        <v>20067</v>
      </c>
    </row>
    <row r="912" spans="16:22">
      <c r="P912" t="s">
        <v>56</v>
      </c>
      <c r="Q912">
        <v>1</v>
      </c>
      <c r="R912">
        <v>20067</v>
      </c>
      <c r="S912">
        <v>1</v>
      </c>
      <c r="T912">
        <f>VLOOKUP(P912,[1]Sheet1!$B$453:$G$2751,6,0)</f>
        <v>20067</v>
      </c>
      <c r="U912">
        <f t="shared" si="33"/>
        <v>1</v>
      </c>
      <c r="V912">
        <f t="shared" si="34"/>
        <v>20067</v>
      </c>
    </row>
    <row r="913" spans="16:22">
      <c r="P913" t="s">
        <v>56</v>
      </c>
      <c r="Q913">
        <v>0</v>
      </c>
      <c r="R913">
        <v>0</v>
      </c>
      <c r="S913">
        <v>1</v>
      </c>
      <c r="T913">
        <f>VLOOKUP(P913,[1]Sheet1!$B$453:$G$2751,6,0)</f>
        <v>20067</v>
      </c>
      <c r="U913">
        <f t="shared" si="33"/>
        <v>1</v>
      </c>
      <c r="V913">
        <f t="shared" si="34"/>
        <v>20067</v>
      </c>
    </row>
    <row r="914" spans="16:22">
      <c r="P914" t="s">
        <v>56</v>
      </c>
      <c r="Q914">
        <v>1</v>
      </c>
      <c r="R914">
        <v>20067</v>
      </c>
      <c r="S914">
        <v>1</v>
      </c>
      <c r="T914">
        <f>VLOOKUP(P914,[1]Sheet1!$B$453:$G$2751,6,0)</f>
        <v>20067</v>
      </c>
      <c r="U914">
        <f t="shared" si="33"/>
        <v>1</v>
      </c>
      <c r="V914">
        <f t="shared" si="34"/>
        <v>20067</v>
      </c>
    </row>
    <row r="915" spans="16:22">
      <c r="P915" t="s">
        <v>56</v>
      </c>
      <c r="Q915">
        <v>0</v>
      </c>
      <c r="R915">
        <v>0</v>
      </c>
      <c r="S915">
        <v>1</v>
      </c>
      <c r="T915">
        <f>VLOOKUP(P915,[1]Sheet1!$B$453:$G$2751,6,0)</f>
        <v>20067</v>
      </c>
      <c r="U915">
        <f t="shared" si="33"/>
        <v>1</v>
      </c>
      <c r="V915">
        <f t="shared" si="34"/>
        <v>20067</v>
      </c>
    </row>
    <row r="916" spans="16:22">
      <c r="P916" t="s">
        <v>56</v>
      </c>
      <c r="Q916">
        <v>1</v>
      </c>
      <c r="R916">
        <v>20067</v>
      </c>
      <c r="S916">
        <v>1</v>
      </c>
      <c r="T916">
        <f>VLOOKUP(P916,[1]Sheet1!$B$453:$G$2751,6,0)</f>
        <v>20067</v>
      </c>
      <c r="U916">
        <f t="shared" si="33"/>
        <v>1</v>
      </c>
      <c r="V916">
        <f t="shared" si="34"/>
        <v>20067</v>
      </c>
    </row>
    <row r="917" spans="16:22">
      <c r="P917" t="s">
        <v>56</v>
      </c>
      <c r="Q917">
        <v>0</v>
      </c>
      <c r="R917">
        <v>0</v>
      </c>
      <c r="S917">
        <v>1</v>
      </c>
      <c r="T917">
        <f>VLOOKUP(P917,[1]Sheet1!$B$453:$G$2751,6,0)</f>
        <v>20067</v>
      </c>
      <c r="U917">
        <f t="shared" si="33"/>
        <v>1</v>
      </c>
      <c r="V917">
        <f t="shared" si="34"/>
        <v>20067</v>
      </c>
    </row>
    <row r="918" spans="16:22">
      <c r="P918" t="s">
        <v>56</v>
      </c>
      <c r="Q918">
        <v>1</v>
      </c>
      <c r="R918">
        <v>20067</v>
      </c>
      <c r="S918">
        <v>1</v>
      </c>
      <c r="T918">
        <f>VLOOKUP(P918,[1]Sheet1!$B$453:$G$2751,6,0)</f>
        <v>20067</v>
      </c>
      <c r="U918">
        <f t="shared" si="33"/>
        <v>1</v>
      </c>
      <c r="V918">
        <f t="shared" si="34"/>
        <v>20067</v>
      </c>
    </row>
    <row r="919" spans="16:22">
      <c r="P919" t="s">
        <v>56</v>
      </c>
      <c r="Q919">
        <v>0</v>
      </c>
      <c r="R919">
        <v>0</v>
      </c>
      <c r="S919">
        <v>1</v>
      </c>
      <c r="T919">
        <f>VLOOKUP(P919,[1]Sheet1!$B$453:$G$2751,6,0)</f>
        <v>20067</v>
      </c>
      <c r="U919">
        <f t="shared" si="33"/>
        <v>1</v>
      </c>
      <c r="V919">
        <f t="shared" si="34"/>
        <v>20067</v>
      </c>
    </row>
    <row r="920" spans="16:22">
      <c r="P920" t="s">
        <v>56</v>
      </c>
      <c r="Q920">
        <v>1</v>
      </c>
      <c r="R920">
        <v>20067</v>
      </c>
      <c r="S920">
        <v>1</v>
      </c>
      <c r="T920">
        <f>VLOOKUP(P920,[1]Sheet1!$B$453:$G$2751,6,0)</f>
        <v>20067</v>
      </c>
      <c r="U920">
        <f t="shared" si="33"/>
        <v>1</v>
      </c>
      <c r="V920">
        <f t="shared" si="34"/>
        <v>20067</v>
      </c>
    </row>
    <row r="921" spans="16:22">
      <c r="P921" t="s">
        <v>56</v>
      </c>
      <c r="Q921">
        <v>0</v>
      </c>
      <c r="R921">
        <v>0</v>
      </c>
      <c r="S921">
        <v>1</v>
      </c>
      <c r="T921">
        <f>VLOOKUP(P921,[1]Sheet1!$B$453:$G$2751,6,0)</f>
        <v>20067</v>
      </c>
      <c r="U921">
        <f t="shared" si="33"/>
        <v>1</v>
      </c>
      <c r="V921">
        <f t="shared" si="34"/>
        <v>20067</v>
      </c>
    </row>
    <row r="922" spans="16:22">
      <c r="P922" t="s">
        <v>57</v>
      </c>
      <c r="Q922">
        <v>0</v>
      </c>
      <c r="R922">
        <v>0</v>
      </c>
      <c r="S922">
        <v>0</v>
      </c>
      <c r="T922">
        <f>VLOOKUP(P922,[1]Sheet1!$B$453:$G$2751,6,0)</f>
        <v>20078</v>
      </c>
      <c r="U922">
        <f t="shared" si="33"/>
        <v>0</v>
      </c>
      <c r="V922">
        <f t="shared" si="34"/>
        <v>0</v>
      </c>
    </row>
    <row r="923" spans="16:22">
      <c r="P923" t="s">
        <v>57</v>
      </c>
      <c r="Q923">
        <v>0</v>
      </c>
      <c r="R923">
        <v>0</v>
      </c>
      <c r="S923">
        <v>0</v>
      </c>
      <c r="T923">
        <f>VLOOKUP(P923,[1]Sheet1!$B$453:$G$2751,6,0)</f>
        <v>20078</v>
      </c>
      <c r="U923">
        <f t="shared" si="33"/>
        <v>0</v>
      </c>
      <c r="V923">
        <f t="shared" si="34"/>
        <v>0</v>
      </c>
    </row>
    <row r="924" spans="16:22">
      <c r="P924" t="s">
        <v>57</v>
      </c>
      <c r="Q924">
        <v>0</v>
      </c>
      <c r="R924">
        <v>0</v>
      </c>
      <c r="S924">
        <v>0</v>
      </c>
      <c r="T924">
        <f>VLOOKUP(P924,[1]Sheet1!$B$453:$G$2751,6,0)</f>
        <v>20078</v>
      </c>
      <c r="U924">
        <f t="shared" si="33"/>
        <v>0</v>
      </c>
      <c r="V924">
        <f t="shared" si="34"/>
        <v>0</v>
      </c>
    </row>
    <row r="925" spans="16:22">
      <c r="P925" t="s">
        <v>57</v>
      </c>
      <c r="Q925">
        <v>1</v>
      </c>
      <c r="R925">
        <v>20078</v>
      </c>
      <c r="S925">
        <v>0</v>
      </c>
      <c r="T925">
        <f>VLOOKUP(P925,[1]Sheet1!$B$453:$G$2751,6,0)</f>
        <v>20078</v>
      </c>
      <c r="U925">
        <f t="shared" si="33"/>
        <v>0</v>
      </c>
      <c r="V925">
        <f t="shared" si="34"/>
        <v>0</v>
      </c>
    </row>
    <row r="926" spans="16:22">
      <c r="P926" t="s">
        <v>57</v>
      </c>
      <c r="Q926">
        <v>0</v>
      </c>
      <c r="R926">
        <v>0</v>
      </c>
      <c r="S926">
        <v>0</v>
      </c>
      <c r="T926">
        <f>VLOOKUP(P926,[1]Sheet1!$B$453:$G$2751,6,0)</f>
        <v>20078</v>
      </c>
      <c r="U926">
        <f t="shared" si="33"/>
        <v>0</v>
      </c>
      <c r="V926">
        <f t="shared" si="34"/>
        <v>0</v>
      </c>
    </row>
    <row r="927" spans="16:22">
      <c r="P927" t="s">
        <v>57</v>
      </c>
      <c r="Q927">
        <v>0</v>
      </c>
      <c r="R927">
        <v>0</v>
      </c>
      <c r="S927">
        <v>0</v>
      </c>
      <c r="T927">
        <f>VLOOKUP(P927,[1]Sheet1!$B$453:$G$2751,6,0)</f>
        <v>20078</v>
      </c>
      <c r="U927">
        <f t="shared" si="33"/>
        <v>0</v>
      </c>
      <c r="V927">
        <f t="shared" si="34"/>
        <v>0</v>
      </c>
    </row>
    <row r="928" spans="16:22">
      <c r="P928" t="s">
        <v>57</v>
      </c>
      <c r="Q928">
        <v>1</v>
      </c>
      <c r="R928">
        <v>20078</v>
      </c>
      <c r="S928">
        <v>0</v>
      </c>
      <c r="T928">
        <f>VLOOKUP(P928,[1]Sheet1!$B$453:$G$2751,6,0)</f>
        <v>20078</v>
      </c>
      <c r="U928">
        <f t="shared" si="33"/>
        <v>0</v>
      </c>
      <c r="V928">
        <f t="shared" si="34"/>
        <v>0</v>
      </c>
    </row>
    <row r="929" spans="16:22">
      <c r="P929" t="s">
        <v>57</v>
      </c>
      <c r="Q929">
        <v>0</v>
      </c>
      <c r="R929">
        <v>0</v>
      </c>
      <c r="S929">
        <v>0</v>
      </c>
      <c r="T929">
        <f>VLOOKUP(P929,[1]Sheet1!$B$453:$G$2751,6,0)</f>
        <v>20078</v>
      </c>
      <c r="U929">
        <f t="shared" si="33"/>
        <v>0</v>
      </c>
      <c r="V929">
        <f t="shared" si="34"/>
        <v>0</v>
      </c>
    </row>
    <row r="930" spans="16:22">
      <c r="P930" t="s">
        <v>57</v>
      </c>
      <c r="Q930">
        <v>0</v>
      </c>
      <c r="R930">
        <v>0</v>
      </c>
      <c r="S930">
        <v>0</v>
      </c>
      <c r="T930">
        <f>VLOOKUP(P930,[1]Sheet1!$B$453:$G$2751,6,0)</f>
        <v>20078</v>
      </c>
      <c r="U930">
        <f t="shared" si="33"/>
        <v>0</v>
      </c>
      <c r="V930">
        <f t="shared" si="34"/>
        <v>0</v>
      </c>
    </row>
    <row r="931" spans="16:22">
      <c r="P931" t="s">
        <v>57</v>
      </c>
      <c r="Q931">
        <v>1</v>
      </c>
      <c r="R931">
        <v>20078</v>
      </c>
      <c r="S931">
        <v>1</v>
      </c>
      <c r="T931">
        <f>VLOOKUP(P931,[1]Sheet1!$B$453:$G$2751,6,0)</f>
        <v>20078</v>
      </c>
      <c r="U931">
        <f t="shared" si="33"/>
        <v>1</v>
      </c>
      <c r="V931">
        <f t="shared" si="34"/>
        <v>20078</v>
      </c>
    </row>
    <row r="932" spans="16:22">
      <c r="P932" t="s">
        <v>57</v>
      </c>
      <c r="Q932">
        <v>0</v>
      </c>
      <c r="R932">
        <v>0</v>
      </c>
      <c r="S932">
        <v>0</v>
      </c>
      <c r="T932">
        <f>VLOOKUP(P932,[1]Sheet1!$B$453:$G$2751,6,0)</f>
        <v>20078</v>
      </c>
      <c r="U932">
        <f t="shared" si="33"/>
        <v>0</v>
      </c>
      <c r="V932">
        <f t="shared" si="34"/>
        <v>0</v>
      </c>
    </row>
    <row r="933" spans="16:22">
      <c r="P933" t="s">
        <v>57</v>
      </c>
      <c r="Q933">
        <v>0</v>
      </c>
      <c r="R933">
        <v>0</v>
      </c>
      <c r="S933">
        <v>0</v>
      </c>
      <c r="T933">
        <f>VLOOKUP(P933,[1]Sheet1!$B$453:$G$2751,6,0)</f>
        <v>20078</v>
      </c>
      <c r="U933">
        <f t="shared" si="33"/>
        <v>0</v>
      </c>
      <c r="V933">
        <f t="shared" si="34"/>
        <v>0</v>
      </c>
    </row>
    <row r="934" spans="16:22">
      <c r="P934" t="s">
        <v>57</v>
      </c>
      <c r="Q934">
        <v>1</v>
      </c>
      <c r="R934">
        <v>20078</v>
      </c>
      <c r="S934">
        <v>0</v>
      </c>
      <c r="T934">
        <f>VLOOKUP(P934,[1]Sheet1!$B$453:$G$2751,6,0)</f>
        <v>20078</v>
      </c>
      <c r="U934">
        <f t="shared" si="33"/>
        <v>0</v>
      </c>
      <c r="V934">
        <f t="shared" si="34"/>
        <v>0</v>
      </c>
    </row>
    <row r="935" spans="16:22">
      <c r="P935" t="s">
        <v>57</v>
      </c>
      <c r="Q935">
        <v>0</v>
      </c>
      <c r="R935">
        <v>0</v>
      </c>
      <c r="S935">
        <v>0</v>
      </c>
      <c r="T935">
        <f>VLOOKUP(P935,[1]Sheet1!$B$453:$G$2751,6,0)</f>
        <v>20078</v>
      </c>
      <c r="U935">
        <f t="shared" si="33"/>
        <v>0</v>
      </c>
      <c r="V935">
        <f t="shared" si="34"/>
        <v>0</v>
      </c>
    </row>
    <row r="936" spans="16:22">
      <c r="P936" t="s">
        <v>57</v>
      </c>
      <c r="Q936">
        <v>0</v>
      </c>
      <c r="R936">
        <v>0</v>
      </c>
      <c r="S936">
        <v>1</v>
      </c>
      <c r="T936">
        <f>VLOOKUP(P936,[1]Sheet1!$B$453:$G$2751,6,0)</f>
        <v>20078</v>
      </c>
      <c r="U936">
        <f t="shared" si="33"/>
        <v>1</v>
      </c>
      <c r="V936">
        <f t="shared" si="34"/>
        <v>20078</v>
      </c>
    </row>
    <row r="937" spans="16:22">
      <c r="P937" t="s">
        <v>57</v>
      </c>
      <c r="Q937">
        <v>1</v>
      </c>
      <c r="R937">
        <v>20078</v>
      </c>
      <c r="S937">
        <v>0</v>
      </c>
      <c r="T937">
        <f>VLOOKUP(P937,[1]Sheet1!$B$453:$G$2751,6,0)</f>
        <v>20078</v>
      </c>
      <c r="U937">
        <f t="shared" si="33"/>
        <v>0</v>
      </c>
      <c r="V937">
        <f t="shared" si="34"/>
        <v>0</v>
      </c>
    </row>
    <row r="938" spans="16:22">
      <c r="P938" t="s">
        <v>57</v>
      </c>
      <c r="Q938">
        <v>0</v>
      </c>
      <c r="R938">
        <v>0</v>
      </c>
      <c r="S938">
        <v>0</v>
      </c>
      <c r="T938">
        <f>VLOOKUP(P938,[1]Sheet1!$B$453:$G$2751,6,0)</f>
        <v>20078</v>
      </c>
      <c r="U938">
        <f t="shared" si="33"/>
        <v>0</v>
      </c>
      <c r="V938">
        <f t="shared" si="34"/>
        <v>0</v>
      </c>
    </row>
    <row r="939" spans="16:22">
      <c r="P939" t="s">
        <v>57</v>
      </c>
      <c r="Q939">
        <v>1</v>
      </c>
      <c r="R939">
        <v>20078</v>
      </c>
      <c r="S939">
        <v>0</v>
      </c>
      <c r="T939">
        <f>VLOOKUP(P939,[1]Sheet1!$B$453:$G$2751,6,0)</f>
        <v>20078</v>
      </c>
      <c r="U939">
        <f t="shared" si="33"/>
        <v>0</v>
      </c>
      <c r="V939">
        <f t="shared" si="34"/>
        <v>0</v>
      </c>
    </row>
    <row r="940" spans="16:22">
      <c r="P940" t="s">
        <v>57</v>
      </c>
      <c r="Q940">
        <v>0</v>
      </c>
      <c r="R940">
        <v>0</v>
      </c>
      <c r="S940">
        <v>0</v>
      </c>
      <c r="T940">
        <f>VLOOKUP(P940,[1]Sheet1!$B$453:$G$2751,6,0)</f>
        <v>20078</v>
      </c>
      <c r="U940">
        <f t="shared" si="33"/>
        <v>0</v>
      </c>
      <c r="V940">
        <f t="shared" si="34"/>
        <v>0</v>
      </c>
    </row>
    <row r="941" spans="16:22">
      <c r="P941" t="s">
        <v>57</v>
      </c>
      <c r="Q941">
        <v>1</v>
      </c>
      <c r="R941">
        <v>20078</v>
      </c>
      <c r="S941">
        <v>1</v>
      </c>
      <c r="T941">
        <f>VLOOKUP(P941,[1]Sheet1!$B$453:$G$2751,6,0)</f>
        <v>20078</v>
      </c>
      <c r="U941">
        <f t="shared" si="33"/>
        <v>1</v>
      </c>
      <c r="V941">
        <f t="shared" si="34"/>
        <v>20078</v>
      </c>
    </row>
    <row r="942" spans="16:22">
      <c r="P942" t="s">
        <v>57</v>
      </c>
      <c r="Q942">
        <v>0</v>
      </c>
      <c r="R942">
        <v>0</v>
      </c>
      <c r="S942">
        <v>0</v>
      </c>
      <c r="T942">
        <f>VLOOKUP(P942,[1]Sheet1!$B$453:$G$2751,6,0)</f>
        <v>20078</v>
      </c>
      <c r="U942">
        <f t="shared" si="33"/>
        <v>0</v>
      </c>
      <c r="V942">
        <f t="shared" si="34"/>
        <v>0</v>
      </c>
    </row>
    <row r="943" spans="16:22">
      <c r="P943" t="s">
        <v>57</v>
      </c>
      <c r="Q943">
        <v>1</v>
      </c>
      <c r="R943">
        <v>20078</v>
      </c>
      <c r="S943">
        <v>0</v>
      </c>
      <c r="T943">
        <f>VLOOKUP(P943,[1]Sheet1!$B$453:$G$2751,6,0)</f>
        <v>20078</v>
      </c>
      <c r="U943">
        <f t="shared" si="33"/>
        <v>0</v>
      </c>
      <c r="V943">
        <f t="shared" si="34"/>
        <v>0</v>
      </c>
    </row>
    <row r="944" spans="16:22">
      <c r="P944" t="s">
        <v>57</v>
      </c>
      <c r="Q944">
        <v>0</v>
      </c>
      <c r="R944">
        <v>0</v>
      </c>
      <c r="S944">
        <v>0</v>
      </c>
      <c r="T944">
        <f>VLOOKUP(P944,[1]Sheet1!$B$453:$G$2751,6,0)</f>
        <v>20078</v>
      </c>
      <c r="U944">
        <f t="shared" si="33"/>
        <v>0</v>
      </c>
      <c r="V944">
        <f t="shared" si="34"/>
        <v>0</v>
      </c>
    </row>
    <row r="945" spans="16:22">
      <c r="P945" t="s">
        <v>57</v>
      </c>
      <c r="Q945">
        <v>1</v>
      </c>
      <c r="R945">
        <v>20078</v>
      </c>
      <c r="S945">
        <v>1</v>
      </c>
      <c r="T945">
        <f>VLOOKUP(P945,[1]Sheet1!$B$453:$G$2751,6,0)</f>
        <v>20078</v>
      </c>
      <c r="U945">
        <f t="shared" si="33"/>
        <v>1</v>
      </c>
      <c r="V945">
        <f t="shared" si="34"/>
        <v>20078</v>
      </c>
    </row>
    <row r="946" spans="16:22">
      <c r="P946" t="s">
        <v>57</v>
      </c>
      <c r="Q946">
        <v>0</v>
      </c>
      <c r="R946">
        <v>0</v>
      </c>
      <c r="S946">
        <v>0</v>
      </c>
      <c r="T946">
        <f>VLOOKUP(P946,[1]Sheet1!$B$453:$G$2751,6,0)</f>
        <v>20078</v>
      </c>
      <c r="U946">
        <f t="shared" si="33"/>
        <v>0</v>
      </c>
      <c r="V946">
        <f t="shared" si="34"/>
        <v>0</v>
      </c>
    </row>
    <row r="947" spans="16:22">
      <c r="P947" t="s">
        <v>57</v>
      </c>
      <c r="Q947">
        <v>1</v>
      </c>
      <c r="R947">
        <v>20078</v>
      </c>
      <c r="S947">
        <v>0</v>
      </c>
      <c r="T947">
        <f>VLOOKUP(P947,[1]Sheet1!$B$453:$G$2751,6,0)</f>
        <v>20078</v>
      </c>
      <c r="U947">
        <f t="shared" si="33"/>
        <v>0</v>
      </c>
      <c r="V947">
        <f t="shared" si="34"/>
        <v>0</v>
      </c>
    </row>
    <row r="948" spans="16:22">
      <c r="P948" t="s">
        <v>57</v>
      </c>
      <c r="Q948">
        <v>0</v>
      </c>
      <c r="R948">
        <v>0</v>
      </c>
      <c r="S948">
        <v>1</v>
      </c>
      <c r="T948">
        <f>VLOOKUP(P948,[1]Sheet1!$B$453:$G$2751,6,0)</f>
        <v>20078</v>
      </c>
      <c r="U948">
        <f t="shared" si="33"/>
        <v>1</v>
      </c>
      <c r="V948">
        <f t="shared" si="34"/>
        <v>20078</v>
      </c>
    </row>
    <row r="949" spans="16:22">
      <c r="P949" t="s">
        <v>57</v>
      </c>
      <c r="Q949">
        <v>1</v>
      </c>
      <c r="R949">
        <v>20078</v>
      </c>
      <c r="S949">
        <v>0</v>
      </c>
      <c r="T949">
        <f>VLOOKUP(P949,[1]Sheet1!$B$453:$G$2751,6,0)</f>
        <v>20078</v>
      </c>
      <c r="U949">
        <f t="shared" si="33"/>
        <v>0</v>
      </c>
      <c r="V949">
        <f t="shared" si="34"/>
        <v>0</v>
      </c>
    </row>
    <row r="950" spans="16:22">
      <c r="P950" t="s">
        <v>57</v>
      </c>
      <c r="Q950">
        <v>0</v>
      </c>
      <c r="R950">
        <v>0</v>
      </c>
      <c r="S950">
        <v>0</v>
      </c>
      <c r="T950">
        <f>VLOOKUP(P950,[1]Sheet1!$B$453:$G$2751,6,0)</f>
        <v>20078</v>
      </c>
      <c r="U950">
        <f t="shared" si="33"/>
        <v>0</v>
      </c>
      <c r="V950">
        <f t="shared" si="34"/>
        <v>0</v>
      </c>
    </row>
    <row r="951" spans="16:22">
      <c r="P951" t="s">
        <v>57</v>
      </c>
      <c r="Q951">
        <v>1</v>
      </c>
      <c r="R951">
        <v>20078</v>
      </c>
      <c r="S951">
        <v>1</v>
      </c>
      <c r="T951">
        <f>VLOOKUP(P951,[1]Sheet1!$B$453:$G$2751,6,0)</f>
        <v>20078</v>
      </c>
      <c r="U951">
        <f t="shared" si="33"/>
        <v>1</v>
      </c>
      <c r="V951">
        <f t="shared" si="34"/>
        <v>20078</v>
      </c>
    </row>
    <row r="952" spans="16:22">
      <c r="P952" t="s">
        <v>57</v>
      </c>
      <c r="Q952">
        <v>0</v>
      </c>
      <c r="R952">
        <v>0</v>
      </c>
      <c r="S952">
        <v>0</v>
      </c>
      <c r="T952">
        <f>VLOOKUP(P952,[1]Sheet1!$B$453:$G$2751,6,0)</f>
        <v>20078</v>
      </c>
      <c r="U952">
        <f t="shared" si="33"/>
        <v>0</v>
      </c>
      <c r="V952">
        <f t="shared" si="34"/>
        <v>0</v>
      </c>
    </row>
    <row r="953" spans="16:22">
      <c r="P953" t="s">
        <v>57</v>
      </c>
      <c r="Q953">
        <v>1</v>
      </c>
      <c r="R953">
        <v>20078</v>
      </c>
      <c r="S953">
        <v>1</v>
      </c>
      <c r="T953">
        <f>VLOOKUP(P953,[1]Sheet1!$B$453:$G$2751,6,0)</f>
        <v>20078</v>
      </c>
      <c r="U953">
        <f t="shared" si="33"/>
        <v>1</v>
      </c>
      <c r="V953">
        <f t="shared" si="34"/>
        <v>20078</v>
      </c>
    </row>
    <row r="954" spans="16:22">
      <c r="P954" t="s">
        <v>57</v>
      </c>
      <c r="Q954">
        <v>0</v>
      </c>
      <c r="R954">
        <v>0</v>
      </c>
      <c r="S954">
        <v>0</v>
      </c>
      <c r="T954">
        <f>VLOOKUP(P954,[1]Sheet1!$B$453:$G$2751,6,0)</f>
        <v>20078</v>
      </c>
      <c r="U954">
        <f t="shared" si="33"/>
        <v>0</v>
      </c>
      <c r="V954">
        <f t="shared" si="34"/>
        <v>0</v>
      </c>
    </row>
    <row r="955" spans="16:22">
      <c r="P955" t="s">
        <v>57</v>
      </c>
      <c r="Q955">
        <v>1</v>
      </c>
      <c r="R955">
        <v>20078</v>
      </c>
      <c r="S955">
        <v>1</v>
      </c>
      <c r="T955">
        <f>VLOOKUP(P955,[1]Sheet1!$B$453:$G$2751,6,0)</f>
        <v>20078</v>
      </c>
      <c r="U955">
        <f t="shared" si="33"/>
        <v>1</v>
      </c>
      <c r="V955">
        <f t="shared" si="34"/>
        <v>20078</v>
      </c>
    </row>
    <row r="956" spans="16:22">
      <c r="P956" t="s">
        <v>57</v>
      </c>
      <c r="Q956">
        <v>0</v>
      </c>
      <c r="R956">
        <v>0</v>
      </c>
      <c r="S956">
        <v>0</v>
      </c>
      <c r="T956">
        <f>VLOOKUP(P956,[1]Sheet1!$B$453:$G$2751,6,0)</f>
        <v>20078</v>
      </c>
      <c r="U956">
        <f t="shared" si="33"/>
        <v>0</v>
      </c>
      <c r="V956">
        <f t="shared" si="34"/>
        <v>0</v>
      </c>
    </row>
    <row r="957" spans="16:22">
      <c r="P957" t="s">
        <v>57</v>
      </c>
      <c r="Q957">
        <v>1</v>
      </c>
      <c r="R957">
        <v>20078</v>
      </c>
      <c r="S957">
        <v>1</v>
      </c>
      <c r="T957">
        <f>VLOOKUP(P957,[1]Sheet1!$B$453:$G$2751,6,0)</f>
        <v>20078</v>
      </c>
      <c r="U957">
        <f t="shared" si="33"/>
        <v>1</v>
      </c>
      <c r="V957">
        <f t="shared" si="34"/>
        <v>20078</v>
      </c>
    </row>
    <row r="958" spans="16:22">
      <c r="P958" t="s">
        <v>57</v>
      </c>
      <c r="Q958">
        <v>0</v>
      </c>
      <c r="R958">
        <v>0</v>
      </c>
      <c r="S958">
        <v>0</v>
      </c>
      <c r="T958">
        <f>VLOOKUP(P958,[1]Sheet1!$B$453:$G$2751,6,0)</f>
        <v>20078</v>
      </c>
      <c r="U958">
        <f t="shared" si="33"/>
        <v>0</v>
      </c>
      <c r="V958">
        <f t="shared" si="34"/>
        <v>0</v>
      </c>
    </row>
    <row r="959" spans="16:22">
      <c r="P959" t="s">
        <v>57</v>
      </c>
      <c r="Q959">
        <v>1</v>
      </c>
      <c r="R959">
        <v>20078</v>
      </c>
      <c r="S959">
        <v>1</v>
      </c>
      <c r="T959">
        <f>VLOOKUP(P959,[1]Sheet1!$B$453:$G$2751,6,0)</f>
        <v>20078</v>
      </c>
      <c r="U959">
        <f t="shared" si="33"/>
        <v>1</v>
      </c>
      <c r="V959">
        <f t="shared" si="34"/>
        <v>20078</v>
      </c>
    </row>
    <row r="960" spans="16:22">
      <c r="P960" t="s">
        <v>57</v>
      </c>
      <c r="Q960">
        <v>0</v>
      </c>
      <c r="R960">
        <v>0</v>
      </c>
      <c r="S960">
        <v>0</v>
      </c>
      <c r="T960">
        <f>VLOOKUP(P960,[1]Sheet1!$B$453:$G$2751,6,0)</f>
        <v>20078</v>
      </c>
      <c r="U960">
        <f t="shared" si="33"/>
        <v>0</v>
      </c>
      <c r="V960">
        <f t="shared" si="34"/>
        <v>0</v>
      </c>
    </row>
    <row r="961" spans="16:22">
      <c r="P961" t="s">
        <v>57</v>
      </c>
      <c r="Q961">
        <v>1</v>
      </c>
      <c r="R961">
        <v>20078</v>
      </c>
      <c r="S961">
        <v>1</v>
      </c>
      <c r="T961">
        <f>VLOOKUP(P961,[1]Sheet1!$B$453:$G$2751,6,0)</f>
        <v>20078</v>
      </c>
      <c r="U961">
        <f t="shared" si="33"/>
        <v>1</v>
      </c>
      <c r="V961">
        <f t="shared" si="34"/>
        <v>20078</v>
      </c>
    </row>
    <row r="962" spans="16:22">
      <c r="P962" t="s">
        <v>57</v>
      </c>
      <c r="Q962">
        <v>0</v>
      </c>
      <c r="R962">
        <v>0</v>
      </c>
      <c r="S962">
        <v>1</v>
      </c>
      <c r="T962">
        <f>VLOOKUP(P962,[1]Sheet1!$B$453:$G$2751,6,0)</f>
        <v>20078</v>
      </c>
      <c r="U962">
        <f t="shared" si="33"/>
        <v>1</v>
      </c>
      <c r="V962">
        <f t="shared" si="34"/>
        <v>20078</v>
      </c>
    </row>
    <row r="963" spans="16:22">
      <c r="P963" t="s">
        <v>57</v>
      </c>
      <c r="Q963">
        <v>1</v>
      </c>
      <c r="R963">
        <v>20078</v>
      </c>
      <c r="S963">
        <v>1</v>
      </c>
      <c r="T963">
        <f>VLOOKUP(P963,[1]Sheet1!$B$453:$G$2751,6,0)</f>
        <v>20078</v>
      </c>
      <c r="U963">
        <f t="shared" si="33"/>
        <v>1</v>
      </c>
      <c r="V963">
        <f t="shared" si="34"/>
        <v>20078</v>
      </c>
    </row>
    <row r="964" spans="16:22">
      <c r="P964" t="s">
        <v>57</v>
      </c>
      <c r="Q964">
        <v>0</v>
      </c>
      <c r="R964">
        <v>0</v>
      </c>
      <c r="S964">
        <v>1</v>
      </c>
      <c r="T964">
        <f>VLOOKUP(P964,[1]Sheet1!$B$453:$G$2751,6,0)</f>
        <v>20078</v>
      </c>
      <c r="U964">
        <f t="shared" si="33"/>
        <v>1</v>
      </c>
      <c r="V964">
        <f t="shared" si="34"/>
        <v>20078</v>
      </c>
    </row>
    <row r="965" spans="16:22">
      <c r="P965" t="s">
        <v>57</v>
      </c>
      <c r="Q965">
        <v>1</v>
      </c>
      <c r="R965">
        <v>20078</v>
      </c>
      <c r="S965">
        <v>1</v>
      </c>
      <c r="T965">
        <f>VLOOKUP(P965,[1]Sheet1!$B$453:$G$2751,6,0)</f>
        <v>20078</v>
      </c>
      <c r="U965">
        <f t="shared" ref="U965:U1028" si="35">IF(S965=0,0,1)</f>
        <v>1</v>
      </c>
      <c r="V965">
        <f t="shared" ref="V965:V1028" si="36">IF(S965=0,0,T965)</f>
        <v>20078</v>
      </c>
    </row>
    <row r="966" spans="16:22">
      <c r="P966" t="s">
        <v>57</v>
      </c>
      <c r="Q966">
        <v>0</v>
      </c>
      <c r="R966">
        <v>0</v>
      </c>
      <c r="S966">
        <v>1</v>
      </c>
      <c r="T966">
        <f>VLOOKUP(P966,[1]Sheet1!$B$453:$G$2751,6,0)</f>
        <v>20078</v>
      </c>
      <c r="U966">
        <f t="shared" si="35"/>
        <v>1</v>
      </c>
      <c r="V966">
        <f t="shared" si="36"/>
        <v>20078</v>
      </c>
    </row>
    <row r="967" spans="16:22">
      <c r="P967" t="s">
        <v>57</v>
      </c>
      <c r="Q967">
        <v>1</v>
      </c>
      <c r="R967">
        <v>20078</v>
      </c>
      <c r="S967">
        <v>1</v>
      </c>
      <c r="T967">
        <f>VLOOKUP(P967,[1]Sheet1!$B$453:$G$2751,6,0)</f>
        <v>20078</v>
      </c>
      <c r="U967">
        <f t="shared" si="35"/>
        <v>1</v>
      </c>
      <c r="V967">
        <f t="shared" si="36"/>
        <v>20078</v>
      </c>
    </row>
    <row r="968" spans="16:22">
      <c r="P968" t="s">
        <v>57</v>
      </c>
      <c r="Q968">
        <v>0</v>
      </c>
      <c r="R968">
        <v>0</v>
      </c>
      <c r="S968">
        <v>1</v>
      </c>
      <c r="T968">
        <f>VLOOKUP(P968,[1]Sheet1!$B$453:$G$2751,6,0)</f>
        <v>20078</v>
      </c>
      <c r="U968">
        <f t="shared" si="35"/>
        <v>1</v>
      </c>
      <c r="V968">
        <f t="shared" si="36"/>
        <v>20078</v>
      </c>
    </row>
    <row r="969" spans="16:22">
      <c r="P969" t="s">
        <v>57</v>
      </c>
      <c r="Q969">
        <v>1</v>
      </c>
      <c r="R969">
        <v>20078</v>
      </c>
      <c r="S969">
        <v>1</v>
      </c>
      <c r="T969">
        <f>VLOOKUP(P969,[1]Sheet1!$B$453:$G$2751,6,0)</f>
        <v>20078</v>
      </c>
      <c r="U969">
        <f t="shared" si="35"/>
        <v>1</v>
      </c>
      <c r="V969">
        <f t="shared" si="36"/>
        <v>20078</v>
      </c>
    </row>
    <row r="970" spans="16:22">
      <c r="P970" t="s">
        <v>57</v>
      </c>
      <c r="Q970">
        <v>0</v>
      </c>
      <c r="R970">
        <v>0</v>
      </c>
      <c r="S970">
        <v>1</v>
      </c>
      <c r="T970">
        <f>VLOOKUP(P970,[1]Sheet1!$B$453:$G$2751,6,0)</f>
        <v>20078</v>
      </c>
      <c r="U970">
        <f t="shared" si="35"/>
        <v>1</v>
      </c>
      <c r="V970">
        <f t="shared" si="36"/>
        <v>20078</v>
      </c>
    </row>
    <row r="971" spans="16:22">
      <c r="P971" t="s">
        <v>57</v>
      </c>
      <c r="Q971">
        <v>1</v>
      </c>
      <c r="R971">
        <v>20078</v>
      </c>
      <c r="S971">
        <v>1</v>
      </c>
      <c r="T971">
        <f>VLOOKUP(P971,[1]Sheet1!$B$453:$G$2751,6,0)</f>
        <v>20078</v>
      </c>
      <c r="U971">
        <f t="shared" si="35"/>
        <v>1</v>
      </c>
      <c r="V971">
        <f t="shared" si="36"/>
        <v>20078</v>
      </c>
    </row>
    <row r="972" spans="16:22">
      <c r="P972" t="s">
        <v>57</v>
      </c>
      <c r="Q972">
        <v>0</v>
      </c>
      <c r="R972">
        <v>0</v>
      </c>
      <c r="S972">
        <v>1</v>
      </c>
      <c r="T972">
        <f>VLOOKUP(P972,[1]Sheet1!$B$453:$G$2751,6,0)</f>
        <v>20078</v>
      </c>
      <c r="U972">
        <f t="shared" si="35"/>
        <v>1</v>
      </c>
      <c r="V972">
        <f t="shared" si="36"/>
        <v>20078</v>
      </c>
    </row>
    <row r="973" spans="16:22">
      <c r="P973" t="s">
        <v>58</v>
      </c>
      <c r="Q973">
        <v>0</v>
      </c>
      <c r="R973">
        <v>0</v>
      </c>
      <c r="S973">
        <v>0</v>
      </c>
      <c r="T973">
        <f>VLOOKUP(P973,[1]Sheet1!$B$453:$G$2751,6,0)</f>
        <v>80046</v>
      </c>
      <c r="U973">
        <f t="shared" si="35"/>
        <v>0</v>
      </c>
      <c r="V973">
        <f t="shared" si="36"/>
        <v>0</v>
      </c>
    </row>
    <row r="974" spans="16:22">
      <c r="P974" t="s">
        <v>58</v>
      </c>
      <c r="Q974">
        <v>0</v>
      </c>
      <c r="R974">
        <v>0</v>
      </c>
      <c r="S974">
        <v>0</v>
      </c>
      <c r="T974">
        <f>VLOOKUP(P974,[1]Sheet1!$B$453:$G$2751,6,0)</f>
        <v>80046</v>
      </c>
      <c r="U974">
        <f t="shared" si="35"/>
        <v>0</v>
      </c>
      <c r="V974">
        <f t="shared" si="36"/>
        <v>0</v>
      </c>
    </row>
    <row r="975" spans="16:22">
      <c r="P975" t="s">
        <v>58</v>
      </c>
      <c r="Q975">
        <v>0</v>
      </c>
      <c r="R975">
        <v>0</v>
      </c>
      <c r="S975">
        <v>0</v>
      </c>
      <c r="T975">
        <f>VLOOKUP(P975,[1]Sheet1!$B$453:$G$2751,6,0)</f>
        <v>80046</v>
      </c>
      <c r="U975">
        <f t="shared" si="35"/>
        <v>0</v>
      </c>
      <c r="V975">
        <f t="shared" si="36"/>
        <v>0</v>
      </c>
    </row>
    <row r="976" spans="16:22">
      <c r="P976" t="s">
        <v>58</v>
      </c>
      <c r="Q976">
        <v>1</v>
      </c>
      <c r="R976">
        <v>20089</v>
      </c>
      <c r="S976">
        <v>0</v>
      </c>
      <c r="T976">
        <f>VLOOKUP(P976,[1]Sheet1!$B$453:$G$2751,6,0)</f>
        <v>80046</v>
      </c>
      <c r="U976">
        <f t="shared" si="35"/>
        <v>0</v>
      </c>
      <c r="V976">
        <f t="shared" si="36"/>
        <v>0</v>
      </c>
    </row>
    <row r="977" spans="16:22">
      <c r="P977" t="s">
        <v>58</v>
      </c>
      <c r="Q977">
        <v>0</v>
      </c>
      <c r="R977">
        <v>0</v>
      </c>
      <c r="S977">
        <v>0</v>
      </c>
      <c r="T977">
        <f>VLOOKUP(P977,[1]Sheet1!$B$453:$G$2751,6,0)</f>
        <v>80046</v>
      </c>
      <c r="U977">
        <f t="shared" si="35"/>
        <v>0</v>
      </c>
      <c r="V977">
        <f t="shared" si="36"/>
        <v>0</v>
      </c>
    </row>
    <row r="978" spans="16:22">
      <c r="P978" t="s">
        <v>58</v>
      </c>
      <c r="Q978">
        <v>0</v>
      </c>
      <c r="R978">
        <v>0</v>
      </c>
      <c r="S978">
        <v>0</v>
      </c>
      <c r="T978">
        <f>VLOOKUP(P978,[1]Sheet1!$B$453:$G$2751,6,0)</f>
        <v>80046</v>
      </c>
      <c r="U978">
        <f t="shared" si="35"/>
        <v>0</v>
      </c>
      <c r="V978">
        <f t="shared" si="36"/>
        <v>0</v>
      </c>
    </row>
    <row r="979" spans="16:22">
      <c r="P979" t="s">
        <v>58</v>
      </c>
      <c r="Q979">
        <v>1</v>
      </c>
      <c r="R979">
        <v>20089</v>
      </c>
      <c r="S979">
        <v>0</v>
      </c>
      <c r="T979">
        <f>VLOOKUP(P979,[1]Sheet1!$B$453:$G$2751,6,0)</f>
        <v>80046</v>
      </c>
      <c r="U979">
        <f t="shared" si="35"/>
        <v>0</v>
      </c>
      <c r="V979">
        <f t="shared" si="36"/>
        <v>0</v>
      </c>
    </row>
    <row r="980" spans="16:22">
      <c r="P980" t="s">
        <v>58</v>
      </c>
      <c r="Q980">
        <v>0</v>
      </c>
      <c r="R980">
        <v>0</v>
      </c>
      <c r="S980">
        <v>0</v>
      </c>
      <c r="T980">
        <f>VLOOKUP(P980,[1]Sheet1!$B$453:$G$2751,6,0)</f>
        <v>80046</v>
      </c>
      <c r="U980">
        <f t="shared" si="35"/>
        <v>0</v>
      </c>
      <c r="V980">
        <f t="shared" si="36"/>
        <v>0</v>
      </c>
    </row>
    <row r="981" spans="16:22">
      <c r="P981" t="s">
        <v>58</v>
      </c>
      <c r="Q981">
        <v>0</v>
      </c>
      <c r="R981">
        <v>0</v>
      </c>
      <c r="S981">
        <v>0</v>
      </c>
      <c r="T981">
        <f>VLOOKUP(P981,[1]Sheet1!$B$453:$G$2751,6,0)</f>
        <v>80046</v>
      </c>
      <c r="U981">
        <f t="shared" si="35"/>
        <v>0</v>
      </c>
      <c r="V981">
        <f t="shared" si="36"/>
        <v>0</v>
      </c>
    </row>
    <row r="982" spans="16:22">
      <c r="P982" t="s">
        <v>58</v>
      </c>
      <c r="Q982">
        <v>1</v>
      </c>
      <c r="R982">
        <v>20089</v>
      </c>
      <c r="S982">
        <v>1</v>
      </c>
      <c r="T982">
        <f>VLOOKUP(P982,[1]Sheet1!$B$453:$G$2751,6,0)</f>
        <v>80046</v>
      </c>
      <c r="U982">
        <f t="shared" si="35"/>
        <v>1</v>
      </c>
      <c r="V982">
        <f t="shared" si="36"/>
        <v>80046</v>
      </c>
    </row>
    <row r="983" spans="16:22">
      <c r="P983" t="s">
        <v>58</v>
      </c>
      <c r="Q983">
        <v>0</v>
      </c>
      <c r="R983">
        <v>0</v>
      </c>
      <c r="S983">
        <v>0</v>
      </c>
      <c r="T983">
        <f>VLOOKUP(P983,[1]Sheet1!$B$453:$G$2751,6,0)</f>
        <v>80046</v>
      </c>
      <c r="U983">
        <f t="shared" si="35"/>
        <v>0</v>
      </c>
      <c r="V983">
        <f t="shared" si="36"/>
        <v>0</v>
      </c>
    </row>
    <row r="984" spans="16:22">
      <c r="P984" t="s">
        <v>58</v>
      </c>
      <c r="Q984">
        <v>0</v>
      </c>
      <c r="R984">
        <v>0</v>
      </c>
      <c r="S984">
        <v>0</v>
      </c>
      <c r="T984">
        <f>VLOOKUP(P984,[1]Sheet1!$B$453:$G$2751,6,0)</f>
        <v>80046</v>
      </c>
      <c r="U984">
        <f t="shared" si="35"/>
        <v>0</v>
      </c>
      <c r="V984">
        <f t="shared" si="36"/>
        <v>0</v>
      </c>
    </row>
    <row r="985" spans="16:22">
      <c r="P985" t="s">
        <v>58</v>
      </c>
      <c r="Q985">
        <v>1</v>
      </c>
      <c r="R985">
        <v>20089</v>
      </c>
      <c r="S985">
        <v>0</v>
      </c>
      <c r="T985">
        <f>VLOOKUP(P985,[1]Sheet1!$B$453:$G$2751,6,0)</f>
        <v>80046</v>
      </c>
      <c r="U985">
        <f t="shared" si="35"/>
        <v>0</v>
      </c>
      <c r="V985">
        <f t="shared" si="36"/>
        <v>0</v>
      </c>
    </row>
    <row r="986" spans="16:22">
      <c r="P986" t="s">
        <v>58</v>
      </c>
      <c r="Q986">
        <v>0</v>
      </c>
      <c r="R986">
        <v>0</v>
      </c>
      <c r="S986">
        <v>0</v>
      </c>
      <c r="T986">
        <f>VLOOKUP(P986,[1]Sheet1!$B$453:$G$2751,6,0)</f>
        <v>80046</v>
      </c>
      <c r="U986">
        <f t="shared" si="35"/>
        <v>0</v>
      </c>
      <c r="V986">
        <f t="shared" si="36"/>
        <v>0</v>
      </c>
    </row>
    <row r="987" spans="16:22">
      <c r="P987" t="s">
        <v>58</v>
      </c>
      <c r="Q987">
        <v>0</v>
      </c>
      <c r="R987">
        <v>0</v>
      </c>
      <c r="S987">
        <v>1</v>
      </c>
      <c r="T987">
        <f>VLOOKUP(P987,[1]Sheet1!$B$453:$G$2751,6,0)</f>
        <v>80046</v>
      </c>
      <c r="U987">
        <f t="shared" si="35"/>
        <v>1</v>
      </c>
      <c r="V987">
        <f t="shared" si="36"/>
        <v>80046</v>
      </c>
    </row>
    <row r="988" spans="16:22">
      <c r="P988" t="s">
        <v>58</v>
      </c>
      <c r="Q988">
        <v>1</v>
      </c>
      <c r="R988">
        <v>20089</v>
      </c>
      <c r="S988">
        <v>0</v>
      </c>
      <c r="T988">
        <f>VLOOKUP(P988,[1]Sheet1!$B$453:$G$2751,6,0)</f>
        <v>80046</v>
      </c>
      <c r="U988">
        <f t="shared" si="35"/>
        <v>0</v>
      </c>
      <c r="V988">
        <f t="shared" si="36"/>
        <v>0</v>
      </c>
    </row>
    <row r="989" spans="16:22">
      <c r="P989" t="s">
        <v>58</v>
      </c>
      <c r="Q989">
        <v>0</v>
      </c>
      <c r="R989">
        <v>0</v>
      </c>
      <c r="S989">
        <v>0</v>
      </c>
      <c r="T989">
        <f>VLOOKUP(P989,[1]Sheet1!$B$453:$G$2751,6,0)</f>
        <v>80046</v>
      </c>
      <c r="U989">
        <f t="shared" si="35"/>
        <v>0</v>
      </c>
      <c r="V989">
        <f t="shared" si="36"/>
        <v>0</v>
      </c>
    </row>
    <row r="990" spans="16:22">
      <c r="P990" t="s">
        <v>58</v>
      </c>
      <c r="Q990">
        <v>1</v>
      </c>
      <c r="R990">
        <v>20089</v>
      </c>
      <c r="S990">
        <v>0</v>
      </c>
      <c r="T990">
        <f>VLOOKUP(P990,[1]Sheet1!$B$453:$G$2751,6,0)</f>
        <v>80046</v>
      </c>
      <c r="U990">
        <f t="shared" si="35"/>
        <v>0</v>
      </c>
      <c r="V990">
        <f t="shared" si="36"/>
        <v>0</v>
      </c>
    </row>
    <row r="991" spans="16:22">
      <c r="P991" t="s">
        <v>58</v>
      </c>
      <c r="Q991">
        <v>0</v>
      </c>
      <c r="R991">
        <v>0</v>
      </c>
      <c r="S991">
        <v>0</v>
      </c>
      <c r="T991">
        <f>VLOOKUP(P991,[1]Sheet1!$B$453:$G$2751,6,0)</f>
        <v>80046</v>
      </c>
      <c r="U991">
        <f t="shared" si="35"/>
        <v>0</v>
      </c>
      <c r="V991">
        <f t="shared" si="36"/>
        <v>0</v>
      </c>
    </row>
    <row r="992" spans="16:22">
      <c r="P992" t="s">
        <v>58</v>
      </c>
      <c r="Q992">
        <v>1</v>
      </c>
      <c r="R992">
        <v>20089</v>
      </c>
      <c r="S992">
        <v>1</v>
      </c>
      <c r="T992">
        <f>VLOOKUP(P992,[1]Sheet1!$B$453:$G$2751,6,0)</f>
        <v>80046</v>
      </c>
      <c r="U992">
        <f t="shared" si="35"/>
        <v>1</v>
      </c>
      <c r="V992">
        <f t="shared" si="36"/>
        <v>80046</v>
      </c>
    </row>
    <row r="993" spans="16:22">
      <c r="P993" t="s">
        <v>58</v>
      </c>
      <c r="Q993">
        <v>0</v>
      </c>
      <c r="R993">
        <v>0</v>
      </c>
      <c r="S993">
        <v>0</v>
      </c>
      <c r="T993">
        <f>VLOOKUP(P993,[1]Sheet1!$B$453:$G$2751,6,0)</f>
        <v>80046</v>
      </c>
      <c r="U993">
        <f t="shared" si="35"/>
        <v>0</v>
      </c>
      <c r="V993">
        <f t="shared" si="36"/>
        <v>0</v>
      </c>
    </row>
    <row r="994" spans="16:22">
      <c r="P994" t="s">
        <v>58</v>
      </c>
      <c r="Q994">
        <v>1</v>
      </c>
      <c r="R994">
        <v>20089</v>
      </c>
      <c r="S994">
        <v>0</v>
      </c>
      <c r="T994">
        <f>VLOOKUP(P994,[1]Sheet1!$B$453:$G$2751,6,0)</f>
        <v>80046</v>
      </c>
      <c r="U994">
        <f t="shared" si="35"/>
        <v>0</v>
      </c>
      <c r="V994">
        <f t="shared" si="36"/>
        <v>0</v>
      </c>
    </row>
    <row r="995" spans="16:22">
      <c r="P995" t="s">
        <v>58</v>
      </c>
      <c r="Q995">
        <v>0</v>
      </c>
      <c r="R995">
        <v>0</v>
      </c>
      <c r="S995">
        <v>0</v>
      </c>
      <c r="T995">
        <f>VLOOKUP(P995,[1]Sheet1!$B$453:$G$2751,6,0)</f>
        <v>80046</v>
      </c>
      <c r="U995">
        <f t="shared" si="35"/>
        <v>0</v>
      </c>
      <c r="V995">
        <f t="shared" si="36"/>
        <v>0</v>
      </c>
    </row>
    <row r="996" spans="16:22">
      <c r="P996" t="s">
        <v>58</v>
      </c>
      <c r="Q996">
        <v>1</v>
      </c>
      <c r="R996">
        <v>20089</v>
      </c>
      <c r="S996">
        <v>1</v>
      </c>
      <c r="T996">
        <f>VLOOKUP(P996,[1]Sheet1!$B$453:$G$2751,6,0)</f>
        <v>80046</v>
      </c>
      <c r="U996">
        <f t="shared" si="35"/>
        <v>1</v>
      </c>
      <c r="V996">
        <f t="shared" si="36"/>
        <v>80046</v>
      </c>
    </row>
    <row r="997" spans="16:22">
      <c r="P997" t="s">
        <v>58</v>
      </c>
      <c r="Q997">
        <v>0</v>
      </c>
      <c r="R997">
        <v>0</v>
      </c>
      <c r="S997">
        <v>0</v>
      </c>
      <c r="T997">
        <f>VLOOKUP(P997,[1]Sheet1!$B$453:$G$2751,6,0)</f>
        <v>80046</v>
      </c>
      <c r="U997">
        <f t="shared" si="35"/>
        <v>0</v>
      </c>
      <c r="V997">
        <f t="shared" si="36"/>
        <v>0</v>
      </c>
    </row>
    <row r="998" spans="16:22">
      <c r="P998" t="s">
        <v>58</v>
      </c>
      <c r="Q998">
        <v>1</v>
      </c>
      <c r="R998">
        <v>20089</v>
      </c>
      <c r="S998">
        <v>0</v>
      </c>
      <c r="T998">
        <f>VLOOKUP(P998,[1]Sheet1!$B$453:$G$2751,6,0)</f>
        <v>80046</v>
      </c>
      <c r="U998">
        <f t="shared" si="35"/>
        <v>0</v>
      </c>
      <c r="V998">
        <f t="shared" si="36"/>
        <v>0</v>
      </c>
    </row>
    <row r="999" spans="16:22">
      <c r="P999" t="s">
        <v>58</v>
      </c>
      <c r="Q999">
        <v>0</v>
      </c>
      <c r="R999">
        <v>0</v>
      </c>
      <c r="S999">
        <v>1</v>
      </c>
      <c r="T999">
        <f>VLOOKUP(P999,[1]Sheet1!$B$453:$G$2751,6,0)</f>
        <v>80046</v>
      </c>
      <c r="U999">
        <f t="shared" si="35"/>
        <v>1</v>
      </c>
      <c r="V999">
        <f t="shared" si="36"/>
        <v>80046</v>
      </c>
    </row>
    <row r="1000" spans="16:22">
      <c r="P1000" t="s">
        <v>58</v>
      </c>
      <c r="Q1000">
        <v>1</v>
      </c>
      <c r="R1000">
        <v>20089</v>
      </c>
      <c r="S1000">
        <v>0</v>
      </c>
      <c r="T1000">
        <f>VLOOKUP(P1000,[1]Sheet1!$B$453:$G$2751,6,0)</f>
        <v>80046</v>
      </c>
      <c r="U1000">
        <f t="shared" si="35"/>
        <v>0</v>
      </c>
      <c r="V1000">
        <f t="shared" si="36"/>
        <v>0</v>
      </c>
    </row>
    <row r="1001" spans="16:22">
      <c r="P1001" t="s">
        <v>58</v>
      </c>
      <c r="Q1001">
        <v>0</v>
      </c>
      <c r="R1001">
        <v>0</v>
      </c>
      <c r="S1001">
        <v>0</v>
      </c>
      <c r="T1001">
        <f>VLOOKUP(P1001,[1]Sheet1!$B$453:$G$2751,6,0)</f>
        <v>80046</v>
      </c>
      <c r="U1001">
        <f t="shared" si="35"/>
        <v>0</v>
      </c>
      <c r="V1001">
        <f t="shared" si="36"/>
        <v>0</v>
      </c>
    </row>
    <row r="1002" spans="16:22">
      <c r="P1002" t="s">
        <v>58</v>
      </c>
      <c r="Q1002">
        <v>1</v>
      </c>
      <c r="R1002">
        <v>20089</v>
      </c>
      <c r="S1002">
        <v>1</v>
      </c>
      <c r="T1002">
        <f>VLOOKUP(P1002,[1]Sheet1!$B$453:$G$2751,6,0)</f>
        <v>80046</v>
      </c>
      <c r="U1002">
        <f t="shared" si="35"/>
        <v>1</v>
      </c>
      <c r="V1002">
        <f t="shared" si="36"/>
        <v>80046</v>
      </c>
    </row>
    <row r="1003" spans="16:22">
      <c r="P1003" t="s">
        <v>58</v>
      </c>
      <c r="Q1003">
        <v>0</v>
      </c>
      <c r="R1003">
        <v>0</v>
      </c>
      <c r="S1003">
        <v>0</v>
      </c>
      <c r="T1003">
        <f>VLOOKUP(P1003,[1]Sheet1!$B$453:$G$2751,6,0)</f>
        <v>80046</v>
      </c>
      <c r="U1003">
        <f t="shared" si="35"/>
        <v>0</v>
      </c>
      <c r="V1003">
        <f t="shared" si="36"/>
        <v>0</v>
      </c>
    </row>
    <row r="1004" spans="16:22">
      <c r="P1004" t="s">
        <v>58</v>
      </c>
      <c r="Q1004">
        <v>1</v>
      </c>
      <c r="R1004">
        <v>20089</v>
      </c>
      <c r="S1004">
        <v>1</v>
      </c>
      <c r="T1004">
        <f>VLOOKUP(P1004,[1]Sheet1!$B$453:$G$2751,6,0)</f>
        <v>80046</v>
      </c>
      <c r="U1004">
        <f t="shared" si="35"/>
        <v>1</v>
      </c>
      <c r="V1004">
        <f t="shared" si="36"/>
        <v>80046</v>
      </c>
    </row>
    <row r="1005" spans="16:22">
      <c r="P1005" t="s">
        <v>58</v>
      </c>
      <c r="Q1005">
        <v>0</v>
      </c>
      <c r="R1005">
        <v>0</v>
      </c>
      <c r="S1005">
        <v>0</v>
      </c>
      <c r="T1005">
        <f>VLOOKUP(P1005,[1]Sheet1!$B$453:$G$2751,6,0)</f>
        <v>80046</v>
      </c>
      <c r="U1005">
        <f t="shared" si="35"/>
        <v>0</v>
      </c>
      <c r="V1005">
        <f t="shared" si="36"/>
        <v>0</v>
      </c>
    </row>
    <row r="1006" spans="16:22">
      <c r="P1006" t="s">
        <v>58</v>
      </c>
      <c r="Q1006">
        <v>1</v>
      </c>
      <c r="R1006">
        <v>20089</v>
      </c>
      <c r="S1006">
        <v>1</v>
      </c>
      <c r="T1006">
        <f>VLOOKUP(P1006,[1]Sheet1!$B$453:$G$2751,6,0)</f>
        <v>80046</v>
      </c>
      <c r="U1006">
        <f t="shared" si="35"/>
        <v>1</v>
      </c>
      <c r="V1006">
        <f t="shared" si="36"/>
        <v>80046</v>
      </c>
    </row>
    <row r="1007" spans="16:22">
      <c r="P1007" t="s">
        <v>58</v>
      </c>
      <c r="Q1007">
        <v>0</v>
      </c>
      <c r="R1007">
        <v>0</v>
      </c>
      <c r="S1007">
        <v>0</v>
      </c>
      <c r="T1007">
        <f>VLOOKUP(P1007,[1]Sheet1!$B$453:$G$2751,6,0)</f>
        <v>80046</v>
      </c>
      <c r="U1007">
        <f t="shared" si="35"/>
        <v>0</v>
      </c>
      <c r="V1007">
        <f t="shared" si="36"/>
        <v>0</v>
      </c>
    </row>
    <row r="1008" spans="16:22">
      <c r="P1008" t="s">
        <v>58</v>
      </c>
      <c r="Q1008">
        <v>1</v>
      </c>
      <c r="R1008">
        <v>20089</v>
      </c>
      <c r="S1008">
        <v>1</v>
      </c>
      <c r="T1008">
        <f>VLOOKUP(P1008,[1]Sheet1!$B$453:$G$2751,6,0)</f>
        <v>80046</v>
      </c>
      <c r="U1008">
        <f t="shared" si="35"/>
        <v>1</v>
      </c>
      <c r="V1008">
        <f t="shared" si="36"/>
        <v>80046</v>
      </c>
    </row>
    <row r="1009" spans="16:22">
      <c r="P1009" t="s">
        <v>58</v>
      </c>
      <c r="Q1009">
        <v>0</v>
      </c>
      <c r="R1009">
        <v>0</v>
      </c>
      <c r="S1009">
        <v>0</v>
      </c>
      <c r="T1009">
        <f>VLOOKUP(P1009,[1]Sheet1!$B$453:$G$2751,6,0)</f>
        <v>80046</v>
      </c>
      <c r="U1009">
        <f t="shared" si="35"/>
        <v>0</v>
      </c>
      <c r="V1009">
        <f t="shared" si="36"/>
        <v>0</v>
      </c>
    </row>
    <row r="1010" spans="16:22">
      <c r="P1010" t="s">
        <v>58</v>
      </c>
      <c r="Q1010">
        <v>1</v>
      </c>
      <c r="R1010">
        <v>20089</v>
      </c>
      <c r="S1010">
        <v>1</v>
      </c>
      <c r="T1010">
        <f>VLOOKUP(P1010,[1]Sheet1!$B$453:$G$2751,6,0)</f>
        <v>80046</v>
      </c>
      <c r="U1010">
        <f t="shared" si="35"/>
        <v>1</v>
      </c>
      <c r="V1010">
        <f t="shared" si="36"/>
        <v>80046</v>
      </c>
    </row>
    <row r="1011" spans="16:22">
      <c r="P1011" t="s">
        <v>58</v>
      </c>
      <c r="Q1011">
        <v>0</v>
      </c>
      <c r="R1011">
        <v>0</v>
      </c>
      <c r="S1011">
        <v>0</v>
      </c>
      <c r="T1011">
        <f>VLOOKUP(P1011,[1]Sheet1!$B$453:$G$2751,6,0)</f>
        <v>80046</v>
      </c>
      <c r="U1011">
        <f t="shared" si="35"/>
        <v>0</v>
      </c>
      <c r="V1011">
        <f t="shared" si="36"/>
        <v>0</v>
      </c>
    </row>
    <row r="1012" spans="16:22">
      <c r="P1012" t="s">
        <v>58</v>
      </c>
      <c r="Q1012">
        <v>1</v>
      </c>
      <c r="R1012">
        <v>20089</v>
      </c>
      <c r="S1012">
        <v>1</v>
      </c>
      <c r="T1012">
        <f>VLOOKUP(P1012,[1]Sheet1!$B$453:$G$2751,6,0)</f>
        <v>80046</v>
      </c>
      <c r="U1012">
        <f t="shared" si="35"/>
        <v>1</v>
      </c>
      <c r="V1012">
        <f t="shared" si="36"/>
        <v>80046</v>
      </c>
    </row>
    <row r="1013" spans="16:22">
      <c r="P1013" t="s">
        <v>58</v>
      </c>
      <c r="Q1013">
        <v>0</v>
      </c>
      <c r="R1013">
        <v>0</v>
      </c>
      <c r="S1013">
        <v>1</v>
      </c>
      <c r="T1013">
        <f>VLOOKUP(P1013,[1]Sheet1!$B$453:$G$2751,6,0)</f>
        <v>80046</v>
      </c>
      <c r="U1013">
        <f t="shared" si="35"/>
        <v>1</v>
      </c>
      <c r="V1013">
        <f t="shared" si="36"/>
        <v>80046</v>
      </c>
    </row>
    <row r="1014" spans="16:22">
      <c r="P1014" t="s">
        <v>58</v>
      </c>
      <c r="Q1014">
        <v>1</v>
      </c>
      <c r="R1014">
        <v>20089</v>
      </c>
      <c r="S1014">
        <v>1</v>
      </c>
      <c r="T1014">
        <f>VLOOKUP(P1014,[1]Sheet1!$B$453:$G$2751,6,0)</f>
        <v>80046</v>
      </c>
      <c r="U1014">
        <f t="shared" si="35"/>
        <v>1</v>
      </c>
      <c r="V1014">
        <f t="shared" si="36"/>
        <v>80046</v>
      </c>
    </row>
    <row r="1015" spans="16:22">
      <c r="P1015" t="s">
        <v>58</v>
      </c>
      <c r="Q1015">
        <v>0</v>
      </c>
      <c r="R1015">
        <v>0</v>
      </c>
      <c r="S1015">
        <v>1</v>
      </c>
      <c r="T1015">
        <f>VLOOKUP(P1015,[1]Sheet1!$B$453:$G$2751,6,0)</f>
        <v>80046</v>
      </c>
      <c r="U1015">
        <f t="shared" si="35"/>
        <v>1</v>
      </c>
      <c r="V1015">
        <f t="shared" si="36"/>
        <v>80046</v>
      </c>
    </row>
    <row r="1016" spans="16:22">
      <c r="P1016" t="s">
        <v>58</v>
      </c>
      <c r="Q1016">
        <v>1</v>
      </c>
      <c r="R1016">
        <v>20089</v>
      </c>
      <c r="S1016">
        <v>1</v>
      </c>
      <c r="T1016">
        <f>VLOOKUP(P1016,[1]Sheet1!$B$453:$G$2751,6,0)</f>
        <v>80046</v>
      </c>
      <c r="U1016">
        <f t="shared" si="35"/>
        <v>1</v>
      </c>
      <c r="V1016">
        <f t="shared" si="36"/>
        <v>80046</v>
      </c>
    </row>
    <row r="1017" spans="16:22">
      <c r="P1017" t="s">
        <v>58</v>
      </c>
      <c r="Q1017">
        <v>0</v>
      </c>
      <c r="R1017">
        <v>0</v>
      </c>
      <c r="S1017">
        <v>1</v>
      </c>
      <c r="T1017">
        <f>VLOOKUP(P1017,[1]Sheet1!$B$453:$G$2751,6,0)</f>
        <v>80046</v>
      </c>
      <c r="U1017">
        <f t="shared" si="35"/>
        <v>1</v>
      </c>
      <c r="V1017">
        <f t="shared" si="36"/>
        <v>80046</v>
      </c>
    </row>
    <row r="1018" spans="16:22">
      <c r="P1018" t="s">
        <v>58</v>
      </c>
      <c r="Q1018">
        <v>1</v>
      </c>
      <c r="R1018">
        <v>20089</v>
      </c>
      <c r="S1018">
        <v>1</v>
      </c>
      <c r="T1018">
        <f>VLOOKUP(P1018,[1]Sheet1!$B$453:$G$2751,6,0)</f>
        <v>80046</v>
      </c>
      <c r="U1018">
        <f t="shared" si="35"/>
        <v>1</v>
      </c>
      <c r="V1018">
        <f t="shared" si="36"/>
        <v>80046</v>
      </c>
    </row>
    <row r="1019" spans="16:22">
      <c r="P1019" t="s">
        <v>58</v>
      </c>
      <c r="Q1019">
        <v>0</v>
      </c>
      <c r="R1019">
        <v>0</v>
      </c>
      <c r="S1019">
        <v>1</v>
      </c>
      <c r="T1019">
        <f>VLOOKUP(P1019,[1]Sheet1!$B$453:$G$2751,6,0)</f>
        <v>80046</v>
      </c>
      <c r="U1019">
        <f t="shared" si="35"/>
        <v>1</v>
      </c>
      <c r="V1019">
        <f t="shared" si="36"/>
        <v>80046</v>
      </c>
    </row>
    <row r="1020" spans="16:22">
      <c r="P1020" t="s">
        <v>58</v>
      </c>
      <c r="Q1020">
        <v>1</v>
      </c>
      <c r="R1020">
        <v>20089</v>
      </c>
      <c r="S1020">
        <v>1</v>
      </c>
      <c r="T1020">
        <f>VLOOKUP(P1020,[1]Sheet1!$B$453:$G$2751,6,0)</f>
        <v>80046</v>
      </c>
      <c r="U1020">
        <f t="shared" si="35"/>
        <v>1</v>
      </c>
      <c r="V1020">
        <f t="shared" si="36"/>
        <v>80046</v>
      </c>
    </row>
    <row r="1021" spans="16:22">
      <c r="P1021" t="s">
        <v>58</v>
      </c>
      <c r="Q1021">
        <v>0</v>
      </c>
      <c r="R1021">
        <v>0</v>
      </c>
      <c r="S1021">
        <v>1</v>
      </c>
      <c r="T1021">
        <f>VLOOKUP(P1021,[1]Sheet1!$B$453:$G$2751,6,0)</f>
        <v>80046</v>
      </c>
      <c r="U1021">
        <f t="shared" si="35"/>
        <v>1</v>
      </c>
      <c r="V1021">
        <f t="shared" si="36"/>
        <v>80046</v>
      </c>
    </row>
    <row r="1022" spans="16:22">
      <c r="P1022" t="s">
        <v>58</v>
      </c>
      <c r="Q1022">
        <v>1</v>
      </c>
      <c r="R1022">
        <v>20089</v>
      </c>
      <c r="S1022">
        <v>1</v>
      </c>
      <c r="T1022">
        <f>VLOOKUP(P1022,[1]Sheet1!$B$453:$G$2751,6,0)</f>
        <v>80046</v>
      </c>
      <c r="U1022">
        <f t="shared" si="35"/>
        <v>1</v>
      </c>
      <c r="V1022">
        <f t="shared" si="36"/>
        <v>80046</v>
      </c>
    </row>
    <row r="1023" spans="16:22">
      <c r="P1023" t="s">
        <v>58</v>
      </c>
      <c r="Q1023">
        <v>0</v>
      </c>
      <c r="R1023">
        <v>0</v>
      </c>
      <c r="S1023">
        <v>1</v>
      </c>
      <c r="T1023">
        <f>VLOOKUP(P1023,[1]Sheet1!$B$453:$G$2751,6,0)</f>
        <v>80046</v>
      </c>
      <c r="U1023">
        <f t="shared" si="35"/>
        <v>1</v>
      </c>
      <c r="V1023">
        <f t="shared" si="36"/>
        <v>80046</v>
      </c>
    </row>
    <row r="1024" spans="16:22">
      <c r="P1024" t="s">
        <v>59</v>
      </c>
      <c r="Q1024">
        <v>0</v>
      </c>
      <c r="R1024">
        <v>0</v>
      </c>
      <c r="S1024">
        <v>0</v>
      </c>
      <c r="T1024">
        <f>VLOOKUP(P1024,[1]Sheet1!$B$453:$G$2751,6,0)</f>
        <v>20111</v>
      </c>
      <c r="U1024">
        <f t="shared" si="35"/>
        <v>0</v>
      </c>
      <c r="V1024">
        <f t="shared" si="36"/>
        <v>0</v>
      </c>
    </row>
    <row r="1025" spans="16:22">
      <c r="P1025" t="s">
        <v>59</v>
      </c>
      <c r="Q1025">
        <v>0</v>
      </c>
      <c r="R1025">
        <v>0</v>
      </c>
      <c r="S1025">
        <v>0</v>
      </c>
      <c r="T1025">
        <f>VLOOKUP(P1025,[1]Sheet1!$B$453:$G$2751,6,0)</f>
        <v>20111</v>
      </c>
      <c r="U1025">
        <f t="shared" si="35"/>
        <v>0</v>
      </c>
      <c r="V1025">
        <f t="shared" si="36"/>
        <v>0</v>
      </c>
    </row>
    <row r="1026" spans="16:22">
      <c r="P1026" t="s">
        <v>59</v>
      </c>
      <c r="Q1026">
        <v>0</v>
      </c>
      <c r="R1026">
        <v>0</v>
      </c>
      <c r="S1026">
        <v>0</v>
      </c>
      <c r="T1026">
        <f>VLOOKUP(P1026,[1]Sheet1!$B$453:$G$2751,6,0)</f>
        <v>20111</v>
      </c>
      <c r="U1026">
        <f t="shared" si="35"/>
        <v>0</v>
      </c>
      <c r="V1026">
        <f t="shared" si="36"/>
        <v>0</v>
      </c>
    </row>
    <row r="1027" spans="16:22">
      <c r="P1027" t="s">
        <v>59</v>
      </c>
      <c r="Q1027">
        <v>1</v>
      </c>
      <c r="R1027">
        <v>20111</v>
      </c>
      <c r="S1027">
        <v>0</v>
      </c>
      <c r="T1027">
        <f>VLOOKUP(P1027,[1]Sheet1!$B$453:$G$2751,6,0)</f>
        <v>20111</v>
      </c>
      <c r="U1027">
        <f t="shared" si="35"/>
        <v>0</v>
      </c>
      <c r="V1027">
        <f t="shared" si="36"/>
        <v>0</v>
      </c>
    </row>
    <row r="1028" spans="16:22">
      <c r="P1028" t="s">
        <v>59</v>
      </c>
      <c r="Q1028">
        <v>0</v>
      </c>
      <c r="R1028">
        <v>0</v>
      </c>
      <c r="S1028">
        <v>0</v>
      </c>
      <c r="T1028">
        <f>VLOOKUP(P1028,[1]Sheet1!$B$453:$G$2751,6,0)</f>
        <v>20111</v>
      </c>
      <c r="U1028">
        <f t="shared" si="35"/>
        <v>0</v>
      </c>
      <c r="V1028">
        <f t="shared" si="36"/>
        <v>0</v>
      </c>
    </row>
    <row r="1029" spans="16:22">
      <c r="P1029" t="s">
        <v>59</v>
      </c>
      <c r="Q1029">
        <v>0</v>
      </c>
      <c r="R1029">
        <v>0</v>
      </c>
      <c r="S1029">
        <v>0</v>
      </c>
      <c r="T1029">
        <f>VLOOKUP(P1029,[1]Sheet1!$B$453:$G$2751,6,0)</f>
        <v>20111</v>
      </c>
      <c r="U1029">
        <f t="shared" ref="U1029:U1092" si="37">IF(S1029=0,0,1)</f>
        <v>0</v>
      </c>
      <c r="V1029">
        <f t="shared" ref="V1029:V1092" si="38">IF(S1029=0,0,T1029)</f>
        <v>0</v>
      </c>
    </row>
    <row r="1030" spans="16:22">
      <c r="P1030" t="s">
        <v>59</v>
      </c>
      <c r="Q1030">
        <v>1</v>
      </c>
      <c r="R1030">
        <v>20111</v>
      </c>
      <c r="S1030">
        <v>0</v>
      </c>
      <c r="T1030">
        <f>VLOOKUP(P1030,[1]Sheet1!$B$453:$G$2751,6,0)</f>
        <v>20111</v>
      </c>
      <c r="U1030">
        <f t="shared" si="37"/>
        <v>0</v>
      </c>
      <c r="V1030">
        <f t="shared" si="38"/>
        <v>0</v>
      </c>
    </row>
    <row r="1031" spans="16:22">
      <c r="P1031" t="s">
        <v>59</v>
      </c>
      <c r="Q1031">
        <v>0</v>
      </c>
      <c r="R1031">
        <v>0</v>
      </c>
      <c r="S1031">
        <v>0</v>
      </c>
      <c r="T1031">
        <f>VLOOKUP(P1031,[1]Sheet1!$B$453:$G$2751,6,0)</f>
        <v>20111</v>
      </c>
      <c r="U1031">
        <f t="shared" si="37"/>
        <v>0</v>
      </c>
      <c r="V1031">
        <f t="shared" si="38"/>
        <v>0</v>
      </c>
    </row>
    <row r="1032" spans="16:22">
      <c r="P1032" t="s">
        <v>59</v>
      </c>
      <c r="Q1032">
        <v>0</v>
      </c>
      <c r="R1032">
        <v>0</v>
      </c>
      <c r="S1032">
        <v>0</v>
      </c>
      <c r="T1032">
        <f>VLOOKUP(P1032,[1]Sheet1!$B$453:$G$2751,6,0)</f>
        <v>20111</v>
      </c>
      <c r="U1032">
        <f t="shared" si="37"/>
        <v>0</v>
      </c>
      <c r="V1032">
        <f t="shared" si="38"/>
        <v>0</v>
      </c>
    </row>
    <row r="1033" spans="16:22">
      <c r="P1033" t="s">
        <v>59</v>
      </c>
      <c r="Q1033">
        <v>1</v>
      </c>
      <c r="R1033">
        <v>20111</v>
      </c>
      <c r="S1033">
        <v>1</v>
      </c>
      <c r="T1033">
        <f>VLOOKUP(P1033,[1]Sheet1!$B$453:$G$2751,6,0)</f>
        <v>20111</v>
      </c>
      <c r="U1033">
        <f t="shared" si="37"/>
        <v>1</v>
      </c>
      <c r="V1033">
        <f t="shared" si="38"/>
        <v>20111</v>
      </c>
    </row>
    <row r="1034" spans="16:22">
      <c r="P1034" t="s">
        <v>59</v>
      </c>
      <c r="Q1034">
        <v>0</v>
      </c>
      <c r="R1034">
        <v>0</v>
      </c>
      <c r="S1034">
        <v>0</v>
      </c>
      <c r="T1034">
        <f>VLOOKUP(P1034,[1]Sheet1!$B$453:$G$2751,6,0)</f>
        <v>20111</v>
      </c>
      <c r="U1034">
        <f t="shared" si="37"/>
        <v>0</v>
      </c>
      <c r="V1034">
        <f t="shared" si="38"/>
        <v>0</v>
      </c>
    </row>
    <row r="1035" spans="16:22">
      <c r="P1035" t="s">
        <v>59</v>
      </c>
      <c r="Q1035">
        <v>0</v>
      </c>
      <c r="R1035">
        <v>0</v>
      </c>
      <c r="S1035">
        <v>0</v>
      </c>
      <c r="T1035">
        <f>VLOOKUP(P1035,[1]Sheet1!$B$453:$G$2751,6,0)</f>
        <v>20111</v>
      </c>
      <c r="U1035">
        <f t="shared" si="37"/>
        <v>0</v>
      </c>
      <c r="V1035">
        <f t="shared" si="38"/>
        <v>0</v>
      </c>
    </row>
    <row r="1036" spans="16:22">
      <c r="P1036" t="s">
        <v>59</v>
      </c>
      <c r="Q1036">
        <v>1</v>
      </c>
      <c r="R1036">
        <v>20111</v>
      </c>
      <c r="S1036">
        <v>0</v>
      </c>
      <c r="T1036">
        <f>VLOOKUP(P1036,[1]Sheet1!$B$453:$G$2751,6,0)</f>
        <v>20111</v>
      </c>
      <c r="U1036">
        <f t="shared" si="37"/>
        <v>0</v>
      </c>
      <c r="V1036">
        <f t="shared" si="38"/>
        <v>0</v>
      </c>
    </row>
    <row r="1037" spans="16:22">
      <c r="P1037" t="s">
        <v>59</v>
      </c>
      <c r="Q1037">
        <v>0</v>
      </c>
      <c r="R1037">
        <v>0</v>
      </c>
      <c r="S1037">
        <v>0</v>
      </c>
      <c r="T1037">
        <f>VLOOKUP(P1037,[1]Sheet1!$B$453:$G$2751,6,0)</f>
        <v>20111</v>
      </c>
      <c r="U1037">
        <f t="shared" si="37"/>
        <v>0</v>
      </c>
      <c r="V1037">
        <f t="shared" si="38"/>
        <v>0</v>
      </c>
    </row>
    <row r="1038" spans="16:22">
      <c r="P1038" t="s">
        <v>59</v>
      </c>
      <c r="Q1038">
        <v>0</v>
      </c>
      <c r="R1038">
        <v>0</v>
      </c>
      <c r="S1038">
        <v>1</v>
      </c>
      <c r="T1038">
        <f>VLOOKUP(P1038,[1]Sheet1!$B$453:$G$2751,6,0)</f>
        <v>20111</v>
      </c>
      <c r="U1038">
        <f t="shared" si="37"/>
        <v>1</v>
      </c>
      <c r="V1038">
        <f t="shared" si="38"/>
        <v>20111</v>
      </c>
    </row>
    <row r="1039" spans="16:22">
      <c r="P1039" t="s">
        <v>59</v>
      </c>
      <c r="Q1039">
        <v>1</v>
      </c>
      <c r="R1039">
        <v>20111</v>
      </c>
      <c r="S1039">
        <v>0</v>
      </c>
      <c r="T1039">
        <f>VLOOKUP(P1039,[1]Sheet1!$B$453:$G$2751,6,0)</f>
        <v>20111</v>
      </c>
      <c r="U1039">
        <f t="shared" si="37"/>
        <v>0</v>
      </c>
      <c r="V1039">
        <f t="shared" si="38"/>
        <v>0</v>
      </c>
    </row>
    <row r="1040" spans="16:22">
      <c r="P1040" t="s">
        <v>59</v>
      </c>
      <c r="Q1040">
        <v>0</v>
      </c>
      <c r="R1040">
        <v>0</v>
      </c>
      <c r="S1040">
        <v>0</v>
      </c>
      <c r="T1040">
        <f>VLOOKUP(P1040,[1]Sheet1!$B$453:$G$2751,6,0)</f>
        <v>20111</v>
      </c>
      <c r="U1040">
        <f t="shared" si="37"/>
        <v>0</v>
      </c>
      <c r="V1040">
        <f t="shared" si="38"/>
        <v>0</v>
      </c>
    </row>
    <row r="1041" spans="16:22">
      <c r="P1041" t="s">
        <v>59</v>
      </c>
      <c r="Q1041">
        <v>1</v>
      </c>
      <c r="R1041">
        <v>20111</v>
      </c>
      <c r="S1041">
        <v>0</v>
      </c>
      <c r="T1041">
        <f>VLOOKUP(P1041,[1]Sheet1!$B$453:$G$2751,6,0)</f>
        <v>20111</v>
      </c>
      <c r="U1041">
        <f t="shared" si="37"/>
        <v>0</v>
      </c>
      <c r="V1041">
        <f t="shared" si="38"/>
        <v>0</v>
      </c>
    </row>
    <row r="1042" spans="16:22">
      <c r="P1042" t="s">
        <v>59</v>
      </c>
      <c r="Q1042">
        <v>0</v>
      </c>
      <c r="R1042">
        <v>0</v>
      </c>
      <c r="S1042">
        <v>0</v>
      </c>
      <c r="T1042">
        <f>VLOOKUP(P1042,[1]Sheet1!$B$453:$G$2751,6,0)</f>
        <v>20111</v>
      </c>
      <c r="U1042">
        <f t="shared" si="37"/>
        <v>0</v>
      </c>
      <c r="V1042">
        <f t="shared" si="38"/>
        <v>0</v>
      </c>
    </row>
    <row r="1043" spans="16:22">
      <c r="P1043" t="s">
        <v>59</v>
      </c>
      <c r="Q1043">
        <v>1</v>
      </c>
      <c r="R1043">
        <v>20111</v>
      </c>
      <c r="S1043">
        <v>1</v>
      </c>
      <c r="T1043">
        <f>VLOOKUP(P1043,[1]Sheet1!$B$453:$G$2751,6,0)</f>
        <v>20111</v>
      </c>
      <c r="U1043">
        <f t="shared" si="37"/>
        <v>1</v>
      </c>
      <c r="V1043">
        <f t="shared" si="38"/>
        <v>20111</v>
      </c>
    </row>
    <row r="1044" spans="16:22">
      <c r="P1044" t="s">
        <v>59</v>
      </c>
      <c r="Q1044">
        <v>0</v>
      </c>
      <c r="R1044">
        <v>0</v>
      </c>
      <c r="S1044">
        <v>0</v>
      </c>
      <c r="T1044">
        <f>VLOOKUP(P1044,[1]Sheet1!$B$453:$G$2751,6,0)</f>
        <v>20111</v>
      </c>
      <c r="U1044">
        <f t="shared" si="37"/>
        <v>0</v>
      </c>
      <c r="V1044">
        <f t="shared" si="38"/>
        <v>0</v>
      </c>
    </row>
    <row r="1045" spans="16:22">
      <c r="P1045" t="s">
        <v>59</v>
      </c>
      <c r="Q1045">
        <v>1</v>
      </c>
      <c r="R1045">
        <v>20111</v>
      </c>
      <c r="S1045">
        <v>0</v>
      </c>
      <c r="T1045">
        <f>VLOOKUP(P1045,[1]Sheet1!$B$453:$G$2751,6,0)</f>
        <v>20111</v>
      </c>
      <c r="U1045">
        <f t="shared" si="37"/>
        <v>0</v>
      </c>
      <c r="V1045">
        <f t="shared" si="38"/>
        <v>0</v>
      </c>
    </row>
    <row r="1046" spans="16:22">
      <c r="P1046" t="s">
        <v>59</v>
      </c>
      <c r="Q1046">
        <v>0</v>
      </c>
      <c r="R1046">
        <v>0</v>
      </c>
      <c r="S1046">
        <v>0</v>
      </c>
      <c r="T1046">
        <f>VLOOKUP(P1046,[1]Sheet1!$B$453:$G$2751,6,0)</f>
        <v>20111</v>
      </c>
      <c r="U1046">
        <f t="shared" si="37"/>
        <v>0</v>
      </c>
      <c r="V1046">
        <f t="shared" si="38"/>
        <v>0</v>
      </c>
    </row>
    <row r="1047" spans="16:22">
      <c r="P1047" t="s">
        <v>59</v>
      </c>
      <c r="Q1047">
        <v>1</v>
      </c>
      <c r="R1047">
        <v>20111</v>
      </c>
      <c r="S1047">
        <v>1</v>
      </c>
      <c r="T1047">
        <f>VLOOKUP(P1047,[1]Sheet1!$B$453:$G$2751,6,0)</f>
        <v>20111</v>
      </c>
      <c r="U1047">
        <f t="shared" si="37"/>
        <v>1</v>
      </c>
      <c r="V1047">
        <f t="shared" si="38"/>
        <v>20111</v>
      </c>
    </row>
    <row r="1048" spans="16:22">
      <c r="P1048" t="s">
        <v>59</v>
      </c>
      <c r="Q1048">
        <v>0</v>
      </c>
      <c r="R1048">
        <v>0</v>
      </c>
      <c r="S1048">
        <v>0</v>
      </c>
      <c r="T1048">
        <f>VLOOKUP(P1048,[1]Sheet1!$B$453:$G$2751,6,0)</f>
        <v>20111</v>
      </c>
      <c r="U1048">
        <f t="shared" si="37"/>
        <v>0</v>
      </c>
      <c r="V1048">
        <f t="shared" si="38"/>
        <v>0</v>
      </c>
    </row>
    <row r="1049" spans="16:22">
      <c r="P1049" t="s">
        <v>59</v>
      </c>
      <c r="Q1049">
        <v>1</v>
      </c>
      <c r="R1049">
        <v>20111</v>
      </c>
      <c r="S1049">
        <v>0</v>
      </c>
      <c r="T1049">
        <f>VLOOKUP(P1049,[1]Sheet1!$B$453:$G$2751,6,0)</f>
        <v>20111</v>
      </c>
      <c r="U1049">
        <f t="shared" si="37"/>
        <v>0</v>
      </c>
      <c r="V1049">
        <f t="shared" si="38"/>
        <v>0</v>
      </c>
    </row>
    <row r="1050" spans="16:22">
      <c r="P1050" t="s">
        <v>59</v>
      </c>
      <c r="Q1050">
        <v>0</v>
      </c>
      <c r="R1050">
        <v>0</v>
      </c>
      <c r="S1050">
        <v>1</v>
      </c>
      <c r="T1050">
        <f>VLOOKUP(P1050,[1]Sheet1!$B$453:$G$2751,6,0)</f>
        <v>20111</v>
      </c>
      <c r="U1050">
        <f t="shared" si="37"/>
        <v>1</v>
      </c>
      <c r="V1050">
        <f t="shared" si="38"/>
        <v>20111</v>
      </c>
    </row>
    <row r="1051" spans="16:22">
      <c r="P1051" t="s">
        <v>59</v>
      </c>
      <c r="Q1051">
        <v>1</v>
      </c>
      <c r="R1051">
        <v>20111</v>
      </c>
      <c r="S1051">
        <v>0</v>
      </c>
      <c r="T1051">
        <f>VLOOKUP(P1051,[1]Sheet1!$B$453:$G$2751,6,0)</f>
        <v>20111</v>
      </c>
      <c r="U1051">
        <f t="shared" si="37"/>
        <v>0</v>
      </c>
      <c r="V1051">
        <f t="shared" si="38"/>
        <v>0</v>
      </c>
    </row>
    <row r="1052" spans="16:22">
      <c r="P1052" t="s">
        <v>59</v>
      </c>
      <c r="Q1052">
        <v>0</v>
      </c>
      <c r="R1052">
        <v>0</v>
      </c>
      <c r="S1052">
        <v>0</v>
      </c>
      <c r="T1052">
        <f>VLOOKUP(P1052,[1]Sheet1!$B$453:$G$2751,6,0)</f>
        <v>20111</v>
      </c>
      <c r="U1052">
        <f t="shared" si="37"/>
        <v>0</v>
      </c>
      <c r="V1052">
        <f t="shared" si="38"/>
        <v>0</v>
      </c>
    </row>
    <row r="1053" spans="16:22">
      <c r="P1053" t="s">
        <v>59</v>
      </c>
      <c r="Q1053">
        <v>1</v>
      </c>
      <c r="R1053">
        <v>20111</v>
      </c>
      <c r="S1053">
        <v>1</v>
      </c>
      <c r="T1053">
        <f>VLOOKUP(P1053,[1]Sheet1!$B$453:$G$2751,6,0)</f>
        <v>20111</v>
      </c>
      <c r="U1053">
        <f t="shared" si="37"/>
        <v>1</v>
      </c>
      <c r="V1053">
        <f t="shared" si="38"/>
        <v>20111</v>
      </c>
    </row>
    <row r="1054" spans="16:22">
      <c r="P1054" t="s">
        <v>59</v>
      </c>
      <c r="Q1054">
        <v>0</v>
      </c>
      <c r="R1054">
        <v>0</v>
      </c>
      <c r="S1054">
        <v>0</v>
      </c>
      <c r="T1054">
        <f>VLOOKUP(P1054,[1]Sheet1!$B$453:$G$2751,6,0)</f>
        <v>20111</v>
      </c>
      <c r="U1054">
        <f t="shared" si="37"/>
        <v>0</v>
      </c>
      <c r="V1054">
        <f t="shared" si="38"/>
        <v>0</v>
      </c>
    </row>
    <row r="1055" spans="16:22">
      <c r="P1055" t="s">
        <v>59</v>
      </c>
      <c r="Q1055">
        <v>1</v>
      </c>
      <c r="R1055">
        <v>20111</v>
      </c>
      <c r="S1055">
        <v>1</v>
      </c>
      <c r="T1055">
        <f>VLOOKUP(P1055,[1]Sheet1!$B$453:$G$2751,6,0)</f>
        <v>20111</v>
      </c>
      <c r="U1055">
        <f t="shared" si="37"/>
        <v>1</v>
      </c>
      <c r="V1055">
        <f t="shared" si="38"/>
        <v>20111</v>
      </c>
    </row>
    <row r="1056" spans="16:22">
      <c r="P1056" t="s">
        <v>59</v>
      </c>
      <c r="Q1056">
        <v>0</v>
      </c>
      <c r="R1056">
        <v>0</v>
      </c>
      <c r="S1056">
        <v>0</v>
      </c>
      <c r="T1056">
        <f>VLOOKUP(P1056,[1]Sheet1!$B$453:$G$2751,6,0)</f>
        <v>20111</v>
      </c>
      <c r="U1056">
        <f t="shared" si="37"/>
        <v>0</v>
      </c>
      <c r="V1056">
        <f t="shared" si="38"/>
        <v>0</v>
      </c>
    </row>
    <row r="1057" spans="16:22">
      <c r="P1057" t="s">
        <v>59</v>
      </c>
      <c r="Q1057">
        <v>1</v>
      </c>
      <c r="R1057">
        <v>20111</v>
      </c>
      <c r="S1057">
        <v>1</v>
      </c>
      <c r="T1057">
        <f>VLOOKUP(P1057,[1]Sheet1!$B$453:$G$2751,6,0)</f>
        <v>20111</v>
      </c>
      <c r="U1057">
        <f t="shared" si="37"/>
        <v>1</v>
      </c>
      <c r="V1057">
        <f t="shared" si="38"/>
        <v>20111</v>
      </c>
    </row>
    <row r="1058" spans="16:22">
      <c r="P1058" t="s">
        <v>59</v>
      </c>
      <c r="Q1058">
        <v>0</v>
      </c>
      <c r="R1058">
        <v>0</v>
      </c>
      <c r="S1058">
        <v>0</v>
      </c>
      <c r="T1058">
        <f>VLOOKUP(P1058,[1]Sheet1!$B$453:$G$2751,6,0)</f>
        <v>20111</v>
      </c>
      <c r="U1058">
        <f t="shared" si="37"/>
        <v>0</v>
      </c>
      <c r="V1058">
        <f t="shared" si="38"/>
        <v>0</v>
      </c>
    </row>
    <row r="1059" spans="16:22">
      <c r="P1059" t="s">
        <v>59</v>
      </c>
      <c r="Q1059">
        <v>1</v>
      </c>
      <c r="R1059">
        <v>20111</v>
      </c>
      <c r="S1059">
        <v>1</v>
      </c>
      <c r="T1059">
        <f>VLOOKUP(P1059,[1]Sheet1!$B$453:$G$2751,6,0)</f>
        <v>20111</v>
      </c>
      <c r="U1059">
        <f t="shared" si="37"/>
        <v>1</v>
      </c>
      <c r="V1059">
        <f t="shared" si="38"/>
        <v>20111</v>
      </c>
    </row>
    <row r="1060" spans="16:22">
      <c r="P1060" t="s">
        <v>59</v>
      </c>
      <c r="Q1060">
        <v>0</v>
      </c>
      <c r="R1060">
        <v>0</v>
      </c>
      <c r="S1060">
        <v>0</v>
      </c>
      <c r="T1060">
        <f>VLOOKUP(P1060,[1]Sheet1!$B$453:$G$2751,6,0)</f>
        <v>20111</v>
      </c>
      <c r="U1060">
        <f t="shared" si="37"/>
        <v>0</v>
      </c>
      <c r="V1060">
        <f t="shared" si="38"/>
        <v>0</v>
      </c>
    </row>
    <row r="1061" spans="16:22">
      <c r="P1061" t="s">
        <v>59</v>
      </c>
      <c r="Q1061">
        <v>1</v>
      </c>
      <c r="R1061">
        <v>20111</v>
      </c>
      <c r="S1061">
        <v>1</v>
      </c>
      <c r="T1061">
        <f>VLOOKUP(P1061,[1]Sheet1!$B$453:$G$2751,6,0)</f>
        <v>20111</v>
      </c>
      <c r="U1061">
        <f t="shared" si="37"/>
        <v>1</v>
      </c>
      <c r="V1061">
        <f t="shared" si="38"/>
        <v>20111</v>
      </c>
    </row>
    <row r="1062" spans="16:22">
      <c r="P1062" t="s">
        <v>59</v>
      </c>
      <c r="Q1062">
        <v>0</v>
      </c>
      <c r="R1062">
        <v>0</v>
      </c>
      <c r="S1062">
        <v>0</v>
      </c>
      <c r="T1062">
        <f>VLOOKUP(P1062,[1]Sheet1!$B$453:$G$2751,6,0)</f>
        <v>20111</v>
      </c>
      <c r="U1062">
        <f t="shared" si="37"/>
        <v>0</v>
      </c>
      <c r="V1062">
        <f t="shared" si="38"/>
        <v>0</v>
      </c>
    </row>
    <row r="1063" spans="16:22">
      <c r="P1063" t="s">
        <v>59</v>
      </c>
      <c r="Q1063">
        <v>1</v>
      </c>
      <c r="R1063">
        <v>20111</v>
      </c>
      <c r="S1063">
        <v>1</v>
      </c>
      <c r="T1063">
        <f>VLOOKUP(P1063,[1]Sheet1!$B$453:$G$2751,6,0)</f>
        <v>20111</v>
      </c>
      <c r="U1063">
        <f t="shared" si="37"/>
        <v>1</v>
      </c>
      <c r="V1063">
        <f t="shared" si="38"/>
        <v>20111</v>
      </c>
    </row>
    <row r="1064" spans="16:22">
      <c r="P1064" t="s">
        <v>59</v>
      </c>
      <c r="Q1064">
        <v>0</v>
      </c>
      <c r="R1064">
        <v>0</v>
      </c>
      <c r="S1064">
        <v>1</v>
      </c>
      <c r="T1064">
        <f>VLOOKUP(P1064,[1]Sheet1!$B$453:$G$2751,6,0)</f>
        <v>20111</v>
      </c>
      <c r="U1064">
        <f t="shared" si="37"/>
        <v>1</v>
      </c>
      <c r="V1064">
        <f t="shared" si="38"/>
        <v>20111</v>
      </c>
    </row>
    <row r="1065" spans="16:22">
      <c r="P1065" t="s">
        <v>59</v>
      </c>
      <c r="Q1065">
        <v>1</v>
      </c>
      <c r="R1065">
        <v>20111</v>
      </c>
      <c r="S1065">
        <v>1</v>
      </c>
      <c r="T1065">
        <f>VLOOKUP(P1065,[1]Sheet1!$B$453:$G$2751,6,0)</f>
        <v>20111</v>
      </c>
      <c r="U1065">
        <f t="shared" si="37"/>
        <v>1</v>
      </c>
      <c r="V1065">
        <f t="shared" si="38"/>
        <v>20111</v>
      </c>
    </row>
    <row r="1066" spans="16:22">
      <c r="P1066" t="s">
        <v>59</v>
      </c>
      <c r="Q1066">
        <v>0</v>
      </c>
      <c r="R1066">
        <v>0</v>
      </c>
      <c r="S1066">
        <v>1</v>
      </c>
      <c r="T1066">
        <f>VLOOKUP(P1066,[1]Sheet1!$B$453:$G$2751,6,0)</f>
        <v>20111</v>
      </c>
      <c r="U1066">
        <f t="shared" si="37"/>
        <v>1</v>
      </c>
      <c r="V1066">
        <f t="shared" si="38"/>
        <v>20111</v>
      </c>
    </row>
    <row r="1067" spans="16:22">
      <c r="P1067" t="s">
        <v>59</v>
      </c>
      <c r="Q1067">
        <v>1</v>
      </c>
      <c r="R1067">
        <v>20111</v>
      </c>
      <c r="S1067">
        <v>1</v>
      </c>
      <c r="T1067">
        <f>VLOOKUP(P1067,[1]Sheet1!$B$453:$G$2751,6,0)</f>
        <v>20111</v>
      </c>
      <c r="U1067">
        <f t="shared" si="37"/>
        <v>1</v>
      </c>
      <c r="V1067">
        <f t="shared" si="38"/>
        <v>20111</v>
      </c>
    </row>
    <row r="1068" spans="16:22">
      <c r="P1068" t="s">
        <v>59</v>
      </c>
      <c r="Q1068">
        <v>0</v>
      </c>
      <c r="R1068">
        <v>0</v>
      </c>
      <c r="S1068">
        <v>1</v>
      </c>
      <c r="T1068">
        <f>VLOOKUP(P1068,[1]Sheet1!$B$453:$G$2751,6,0)</f>
        <v>20111</v>
      </c>
      <c r="U1068">
        <f t="shared" si="37"/>
        <v>1</v>
      </c>
      <c r="V1068">
        <f t="shared" si="38"/>
        <v>20111</v>
      </c>
    </row>
    <row r="1069" spans="16:22">
      <c r="P1069" t="s">
        <v>59</v>
      </c>
      <c r="Q1069">
        <v>1</v>
      </c>
      <c r="R1069">
        <v>20111</v>
      </c>
      <c r="S1069">
        <v>1</v>
      </c>
      <c r="T1069">
        <f>VLOOKUP(P1069,[1]Sheet1!$B$453:$G$2751,6,0)</f>
        <v>20111</v>
      </c>
      <c r="U1069">
        <f t="shared" si="37"/>
        <v>1</v>
      </c>
      <c r="V1069">
        <f t="shared" si="38"/>
        <v>20111</v>
      </c>
    </row>
    <row r="1070" spans="16:22">
      <c r="P1070" t="s">
        <v>59</v>
      </c>
      <c r="Q1070">
        <v>0</v>
      </c>
      <c r="R1070">
        <v>0</v>
      </c>
      <c r="S1070">
        <v>1</v>
      </c>
      <c r="T1070">
        <f>VLOOKUP(P1070,[1]Sheet1!$B$453:$G$2751,6,0)</f>
        <v>20111</v>
      </c>
      <c r="U1070">
        <f t="shared" si="37"/>
        <v>1</v>
      </c>
      <c r="V1070">
        <f t="shared" si="38"/>
        <v>20111</v>
      </c>
    </row>
    <row r="1071" spans="16:22">
      <c r="P1071" t="s">
        <v>59</v>
      </c>
      <c r="Q1071">
        <v>1</v>
      </c>
      <c r="R1071">
        <v>20111</v>
      </c>
      <c r="S1071">
        <v>1</v>
      </c>
      <c r="T1071">
        <f>VLOOKUP(P1071,[1]Sheet1!$B$453:$G$2751,6,0)</f>
        <v>20111</v>
      </c>
      <c r="U1071">
        <f t="shared" si="37"/>
        <v>1</v>
      </c>
      <c r="V1071">
        <f t="shared" si="38"/>
        <v>20111</v>
      </c>
    </row>
    <row r="1072" spans="16:22">
      <c r="P1072" t="s">
        <v>59</v>
      </c>
      <c r="Q1072">
        <v>0</v>
      </c>
      <c r="R1072">
        <v>0</v>
      </c>
      <c r="S1072">
        <v>1</v>
      </c>
      <c r="T1072">
        <f>VLOOKUP(P1072,[1]Sheet1!$B$453:$G$2751,6,0)</f>
        <v>20111</v>
      </c>
      <c r="U1072">
        <f t="shared" si="37"/>
        <v>1</v>
      </c>
      <c r="V1072">
        <f t="shared" si="38"/>
        <v>20111</v>
      </c>
    </row>
    <row r="1073" spans="16:22">
      <c r="P1073" t="s">
        <v>59</v>
      </c>
      <c r="Q1073">
        <v>1</v>
      </c>
      <c r="R1073">
        <v>20111</v>
      </c>
      <c r="S1073">
        <v>1</v>
      </c>
      <c r="T1073">
        <f>VLOOKUP(P1073,[1]Sheet1!$B$453:$G$2751,6,0)</f>
        <v>20111</v>
      </c>
      <c r="U1073">
        <f t="shared" si="37"/>
        <v>1</v>
      </c>
      <c r="V1073">
        <f t="shared" si="38"/>
        <v>20111</v>
      </c>
    </row>
    <row r="1074" spans="16:22">
      <c r="P1074" t="s">
        <v>59</v>
      </c>
      <c r="Q1074">
        <v>0</v>
      </c>
      <c r="R1074">
        <v>0</v>
      </c>
      <c r="S1074">
        <v>1</v>
      </c>
      <c r="T1074">
        <f>VLOOKUP(P1074,[1]Sheet1!$B$453:$G$2751,6,0)</f>
        <v>20111</v>
      </c>
      <c r="U1074">
        <f t="shared" si="37"/>
        <v>1</v>
      </c>
      <c r="V1074">
        <f t="shared" si="38"/>
        <v>20111</v>
      </c>
    </row>
    <row r="1075" spans="16:22">
      <c r="P1075" t="s">
        <v>60</v>
      </c>
      <c r="Q1075">
        <v>0</v>
      </c>
      <c r="R1075">
        <v>0</v>
      </c>
      <c r="S1075">
        <v>0</v>
      </c>
      <c r="T1075">
        <f>VLOOKUP(P1075,[1]Sheet1!$B$453:$G$2751,6,0)</f>
        <v>20155</v>
      </c>
      <c r="U1075">
        <f t="shared" si="37"/>
        <v>0</v>
      </c>
      <c r="V1075">
        <f t="shared" si="38"/>
        <v>0</v>
      </c>
    </row>
    <row r="1076" spans="16:22">
      <c r="P1076" t="s">
        <v>60</v>
      </c>
      <c r="Q1076">
        <v>0</v>
      </c>
      <c r="R1076">
        <v>0</v>
      </c>
      <c r="S1076">
        <v>0</v>
      </c>
      <c r="T1076">
        <f>VLOOKUP(P1076,[1]Sheet1!$B$453:$G$2751,6,0)</f>
        <v>20155</v>
      </c>
      <c r="U1076">
        <f t="shared" si="37"/>
        <v>0</v>
      </c>
      <c r="V1076">
        <f t="shared" si="38"/>
        <v>0</v>
      </c>
    </row>
    <row r="1077" spans="16:22">
      <c r="P1077" t="s">
        <v>60</v>
      </c>
      <c r="Q1077">
        <v>0</v>
      </c>
      <c r="R1077">
        <v>0</v>
      </c>
      <c r="S1077">
        <v>0</v>
      </c>
      <c r="T1077">
        <f>VLOOKUP(P1077,[1]Sheet1!$B$453:$G$2751,6,0)</f>
        <v>20155</v>
      </c>
      <c r="U1077">
        <f t="shared" si="37"/>
        <v>0</v>
      </c>
      <c r="V1077">
        <f t="shared" si="38"/>
        <v>0</v>
      </c>
    </row>
    <row r="1078" spans="16:22">
      <c r="P1078" t="s">
        <v>60</v>
      </c>
      <c r="Q1078">
        <v>1</v>
      </c>
      <c r="R1078">
        <v>20155</v>
      </c>
      <c r="S1078">
        <v>0</v>
      </c>
      <c r="T1078">
        <f>VLOOKUP(P1078,[1]Sheet1!$B$453:$G$2751,6,0)</f>
        <v>20155</v>
      </c>
      <c r="U1078">
        <f t="shared" si="37"/>
        <v>0</v>
      </c>
      <c r="V1078">
        <f t="shared" si="38"/>
        <v>0</v>
      </c>
    </row>
    <row r="1079" spans="16:22">
      <c r="P1079" t="s">
        <v>60</v>
      </c>
      <c r="Q1079">
        <v>0</v>
      </c>
      <c r="R1079">
        <v>0</v>
      </c>
      <c r="S1079">
        <v>0</v>
      </c>
      <c r="T1079">
        <f>VLOOKUP(P1079,[1]Sheet1!$B$453:$G$2751,6,0)</f>
        <v>20155</v>
      </c>
      <c r="U1079">
        <f t="shared" si="37"/>
        <v>0</v>
      </c>
      <c r="V1079">
        <f t="shared" si="38"/>
        <v>0</v>
      </c>
    </row>
    <row r="1080" spans="16:22">
      <c r="P1080" t="s">
        <v>60</v>
      </c>
      <c r="Q1080">
        <v>0</v>
      </c>
      <c r="R1080">
        <v>0</v>
      </c>
      <c r="S1080">
        <v>0</v>
      </c>
      <c r="T1080">
        <f>VLOOKUP(P1080,[1]Sheet1!$B$453:$G$2751,6,0)</f>
        <v>20155</v>
      </c>
      <c r="U1080">
        <f t="shared" si="37"/>
        <v>0</v>
      </c>
      <c r="V1080">
        <f t="shared" si="38"/>
        <v>0</v>
      </c>
    </row>
    <row r="1081" spans="16:22">
      <c r="P1081" t="s">
        <v>60</v>
      </c>
      <c r="Q1081">
        <v>1</v>
      </c>
      <c r="R1081">
        <v>20155</v>
      </c>
      <c r="S1081">
        <v>0</v>
      </c>
      <c r="T1081">
        <f>VLOOKUP(P1081,[1]Sheet1!$B$453:$G$2751,6,0)</f>
        <v>20155</v>
      </c>
      <c r="U1081">
        <f t="shared" si="37"/>
        <v>0</v>
      </c>
      <c r="V1081">
        <f t="shared" si="38"/>
        <v>0</v>
      </c>
    </row>
    <row r="1082" spans="16:22">
      <c r="P1082" t="s">
        <v>60</v>
      </c>
      <c r="Q1082">
        <v>0</v>
      </c>
      <c r="R1082">
        <v>0</v>
      </c>
      <c r="S1082">
        <v>0</v>
      </c>
      <c r="T1082">
        <f>VLOOKUP(P1082,[1]Sheet1!$B$453:$G$2751,6,0)</f>
        <v>20155</v>
      </c>
      <c r="U1082">
        <f t="shared" si="37"/>
        <v>0</v>
      </c>
      <c r="V1082">
        <f t="shared" si="38"/>
        <v>0</v>
      </c>
    </row>
    <row r="1083" spans="16:22">
      <c r="P1083" t="s">
        <v>60</v>
      </c>
      <c r="Q1083">
        <v>0</v>
      </c>
      <c r="R1083">
        <v>0</v>
      </c>
      <c r="S1083">
        <v>0</v>
      </c>
      <c r="T1083">
        <f>VLOOKUP(P1083,[1]Sheet1!$B$453:$G$2751,6,0)</f>
        <v>20155</v>
      </c>
      <c r="U1083">
        <f t="shared" si="37"/>
        <v>0</v>
      </c>
      <c r="V1083">
        <f t="shared" si="38"/>
        <v>0</v>
      </c>
    </row>
    <row r="1084" spans="16:22">
      <c r="P1084" t="s">
        <v>60</v>
      </c>
      <c r="Q1084">
        <v>1</v>
      </c>
      <c r="R1084">
        <v>20155</v>
      </c>
      <c r="S1084">
        <v>1</v>
      </c>
      <c r="T1084">
        <f>VLOOKUP(P1084,[1]Sheet1!$B$453:$G$2751,6,0)</f>
        <v>20155</v>
      </c>
      <c r="U1084">
        <f t="shared" si="37"/>
        <v>1</v>
      </c>
      <c r="V1084">
        <f t="shared" si="38"/>
        <v>20155</v>
      </c>
    </row>
    <row r="1085" spans="16:22">
      <c r="P1085" t="s">
        <v>60</v>
      </c>
      <c r="Q1085">
        <v>0</v>
      </c>
      <c r="R1085">
        <v>0</v>
      </c>
      <c r="S1085">
        <v>0</v>
      </c>
      <c r="T1085">
        <f>VLOOKUP(P1085,[1]Sheet1!$B$453:$G$2751,6,0)</f>
        <v>20155</v>
      </c>
      <c r="U1085">
        <f t="shared" si="37"/>
        <v>0</v>
      </c>
      <c r="V1085">
        <f t="shared" si="38"/>
        <v>0</v>
      </c>
    </row>
    <row r="1086" spans="16:22">
      <c r="P1086" t="s">
        <v>60</v>
      </c>
      <c r="Q1086">
        <v>0</v>
      </c>
      <c r="R1086">
        <v>0</v>
      </c>
      <c r="S1086">
        <v>0</v>
      </c>
      <c r="T1086">
        <f>VLOOKUP(P1086,[1]Sheet1!$B$453:$G$2751,6,0)</f>
        <v>20155</v>
      </c>
      <c r="U1086">
        <f t="shared" si="37"/>
        <v>0</v>
      </c>
      <c r="V1086">
        <f t="shared" si="38"/>
        <v>0</v>
      </c>
    </row>
    <row r="1087" spans="16:22">
      <c r="P1087" t="s">
        <v>60</v>
      </c>
      <c r="Q1087">
        <v>1</v>
      </c>
      <c r="R1087">
        <v>20155</v>
      </c>
      <c r="S1087">
        <v>0</v>
      </c>
      <c r="T1087">
        <f>VLOOKUP(P1087,[1]Sheet1!$B$453:$G$2751,6,0)</f>
        <v>20155</v>
      </c>
      <c r="U1087">
        <f t="shared" si="37"/>
        <v>0</v>
      </c>
      <c r="V1087">
        <f t="shared" si="38"/>
        <v>0</v>
      </c>
    </row>
    <row r="1088" spans="16:22">
      <c r="P1088" t="s">
        <v>60</v>
      </c>
      <c r="Q1088">
        <v>0</v>
      </c>
      <c r="R1088">
        <v>0</v>
      </c>
      <c r="S1088">
        <v>0</v>
      </c>
      <c r="T1088">
        <f>VLOOKUP(P1088,[1]Sheet1!$B$453:$G$2751,6,0)</f>
        <v>20155</v>
      </c>
      <c r="U1088">
        <f t="shared" si="37"/>
        <v>0</v>
      </c>
      <c r="V1088">
        <f t="shared" si="38"/>
        <v>0</v>
      </c>
    </row>
    <row r="1089" spans="16:22">
      <c r="P1089" t="s">
        <v>60</v>
      </c>
      <c r="Q1089">
        <v>0</v>
      </c>
      <c r="R1089">
        <v>0</v>
      </c>
      <c r="S1089">
        <v>1</v>
      </c>
      <c r="T1089">
        <f>VLOOKUP(P1089,[1]Sheet1!$B$453:$G$2751,6,0)</f>
        <v>20155</v>
      </c>
      <c r="U1089">
        <f t="shared" si="37"/>
        <v>1</v>
      </c>
      <c r="V1089">
        <f t="shared" si="38"/>
        <v>20155</v>
      </c>
    </row>
    <row r="1090" spans="16:22">
      <c r="P1090" t="s">
        <v>60</v>
      </c>
      <c r="Q1090">
        <v>1</v>
      </c>
      <c r="R1090">
        <v>20155</v>
      </c>
      <c r="S1090">
        <v>0</v>
      </c>
      <c r="T1090">
        <f>VLOOKUP(P1090,[1]Sheet1!$B$453:$G$2751,6,0)</f>
        <v>20155</v>
      </c>
      <c r="U1090">
        <f t="shared" si="37"/>
        <v>0</v>
      </c>
      <c r="V1090">
        <f t="shared" si="38"/>
        <v>0</v>
      </c>
    </row>
    <row r="1091" spans="16:22">
      <c r="P1091" t="s">
        <v>60</v>
      </c>
      <c r="Q1091">
        <v>0</v>
      </c>
      <c r="R1091">
        <v>0</v>
      </c>
      <c r="S1091">
        <v>0</v>
      </c>
      <c r="T1091">
        <f>VLOOKUP(P1091,[1]Sheet1!$B$453:$G$2751,6,0)</f>
        <v>20155</v>
      </c>
      <c r="U1091">
        <f t="shared" si="37"/>
        <v>0</v>
      </c>
      <c r="V1091">
        <f t="shared" si="38"/>
        <v>0</v>
      </c>
    </row>
    <row r="1092" spans="16:22">
      <c r="P1092" t="s">
        <v>60</v>
      </c>
      <c r="Q1092">
        <v>1</v>
      </c>
      <c r="R1092">
        <v>20155</v>
      </c>
      <c r="S1092">
        <v>0</v>
      </c>
      <c r="T1092">
        <f>VLOOKUP(P1092,[1]Sheet1!$B$453:$G$2751,6,0)</f>
        <v>20155</v>
      </c>
      <c r="U1092">
        <f t="shared" si="37"/>
        <v>0</v>
      </c>
      <c r="V1092">
        <f t="shared" si="38"/>
        <v>0</v>
      </c>
    </row>
    <row r="1093" spans="16:22">
      <c r="P1093" t="s">
        <v>60</v>
      </c>
      <c r="Q1093">
        <v>0</v>
      </c>
      <c r="R1093">
        <v>0</v>
      </c>
      <c r="S1093">
        <v>0</v>
      </c>
      <c r="T1093">
        <f>VLOOKUP(P1093,[1]Sheet1!$B$453:$G$2751,6,0)</f>
        <v>20155</v>
      </c>
      <c r="U1093">
        <f t="shared" ref="U1093:U1156" si="39">IF(S1093=0,0,1)</f>
        <v>0</v>
      </c>
      <c r="V1093">
        <f t="shared" ref="V1093:V1156" si="40">IF(S1093=0,0,T1093)</f>
        <v>0</v>
      </c>
    </row>
    <row r="1094" spans="16:22">
      <c r="P1094" t="s">
        <v>60</v>
      </c>
      <c r="Q1094">
        <v>1</v>
      </c>
      <c r="R1094">
        <v>20155</v>
      </c>
      <c r="S1094">
        <v>1</v>
      </c>
      <c r="T1094">
        <f>VLOOKUP(P1094,[1]Sheet1!$B$453:$G$2751,6,0)</f>
        <v>20155</v>
      </c>
      <c r="U1094">
        <f t="shared" si="39"/>
        <v>1</v>
      </c>
      <c r="V1094">
        <f t="shared" si="40"/>
        <v>20155</v>
      </c>
    </row>
    <row r="1095" spans="16:22">
      <c r="P1095" t="s">
        <v>60</v>
      </c>
      <c r="Q1095">
        <v>0</v>
      </c>
      <c r="R1095">
        <v>0</v>
      </c>
      <c r="S1095">
        <v>0</v>
      </c>
      <c r="T1095">
        <f>VLOOKUP(P1095,[1]Sheet1!$B$453:$G$2751,6,0)</f>
        <v>20155</v>
      </c>
      <c r="U1095">
        <f t="shared" si="39"/>
        <v>0</v>
      </c>
      <c r="V1095">
        <f t="shared" si="40"/>
        <v>0</v>
      </c>
    </row>
    <row r="1096" spans="16:22">
      <c r="P1096" t="s">
        <v>60</v>
      </c>
      <c r="Q1096">
        <v>1</v>
      </c>
      <c r="R1096">
        <v>20155</v>
      </c>
      <c r="S1096">
        <v>0</v>
      </c>
      <c r="T1096">
        <f>VLOOKUP(P1096,[1]Sheet1!$B$453:$G$2751,6,0)</f>
        <v>20155</v>
      </c>
      <c r="U1096">
        <f t="shared" si="39"/>
        <v>0</v>
      </c>
      <c r="V1096">
        <f t="shared" si="40"/>
        <v>0</v>
      </c>
    </row>
    <row r="1097" spans="16:22">
      <c r="P1097" t="s">
        <v>60</v>
      </c>
      <c r="Q1097">
        <v>0</v>
      </c>
      <c r="R1097">
        <v>0</v>
      </c>
      <c r="S1097">
        <v>0</v>
      </c>
      <c r="T1097">
        <f>VLOOKUP(P1097,[1]Sheet1!$B$453:$G$2751,6,0)</f>
        <v>20155</v>
      </c>
      <c r="U1097">
        <f t="shared" si="39"/>
        <v>0</v>
      </c>
      <c r="V1097">
        <f t="shared" si="40"/>
        <v>0</v>
      </c>
    </row>
    <row r="1098" spans="16:22">
      <c r="P1098" t="s">
        <v>60</v>
      </c>
      <c r="Q1098">
        <v>1</v>
      </c>
      <c r="R1098">
        <v>20155</v>
      </c>
      <c r="S1098">
        <v>1</v>
      </c>
      <c r="T1098">
        <f>VLOOKUP(P1098,[1]Sheet1!$B$453:$G$2751,6,0)</f>
        <v>20155</v>
      </c>
      <c r="U1098">
        <f t="shared" si="39"/>
        <v>1</v>
      </c>
      <c r="V1098">
        <f t="shared" si="40"/>
        <v>20155</v>
      </c>
    </row>
    <row r="1099" spans="16:22">
      <c r="P1099" t="s">
        <v>60</v>
      </c>
      <c r="Q1099">
        <v>0</v>
      </c>
      <c r="R1099">
        <v>0</v>
      </c>
      <c r="S1099">
        <v>0</v>
      </c>
      <c r="T1099">
        <f>VLOOKUP(P1099,[1]Sheet1!$B$453:$G$2751,6,0)</f>
        <v>20155</v>
      </c>
      <c r="U1099">
        <f t="shared" si="39"/>
        <v>0</v>
      </c>
      <c r="V1099">
        <f t="shared" si="40"/>
        <v>0</v>
      </c>
    </row>
    <row r="1100" spans="16:22">
      <c r="P1100" t="s">
        <v>60</v>
      </c>
      <c r="Q1100">
        <v>1</v>
      </c>
      <c r="R1100">
        <v>20155</v>
      </c>
      <c r="S1100">
        <v>0</v>
      </c>
      <c r="T1100">
        <f>VLOOKUP(P1100,[1]Sheet1!$B$453:$G$2751,6,0)</f>
        <v>20155</v>
      </c>
      <c r="U1100">
        <f t="shared" si="39"/>
        <v>0</v>
      </c>
      <c r="V1100">
        <f t="shared" si="40"/>
        <v>0</v>
      </c>
    </row>
    <row r="1101" spans="16:22">
      <c r="P1101" t="s">
        <v>60</v>
      </c>
      <c r="Q1101">
        <v>0</v>
      </c>
      <c r="R1101">
        <v>0</v>
      </c>
      <c r="S1101">
        <v>1</v>
      </c>
      <c r="T1101">
        <f>VLOOKUP(P1101,[1]Sheet1!$B$453:$G$2751,6,0)</f>
        <v>20155</v>
      </c>
      <c r="U1101">
        <f t="shared" si="39"/>
        <v>1</v>
      </c>
      <c r="V1101">
        <f t="shared" si="40"/>
        <v>20155</v>
      </c>
    </row>
    <row r="1102" spans="16:22">
      <c r="P1102" t="s">
        <v>60</v>
      </c>
      <c r="Q1102">
        <v>1</v>
      </c>
      <c r="R1102">
        <v>20155</v>
      </c>
      <c r="S1102">
        <v>0</v>
      </c>
      <c r="T1102">
        <f>VLOOKUP(P1102,[1]Sheet1!$B$453:$G$2751,6,0)</f>
        <v>20155</v>
      </c>
      <c r="U1102">
        <f t="shared" si="39"/>
        <v>0</v>
      </c>
      <c r="V1102">
        <f t="shared" si="40"/>
        <v>0</v>
      </c>
    </row>
    <row r="1103" spans="16:22">
      <c r="P1103" t="s">
        <v>60</v>
      </c>
      <c r="Q1103">
        <v>0</v>
      </c>
      <c r="R1103">
        <v>0</v>
      </c>
      <c r="S1103">
        <v>0</v>
      </c>
      <c r="T1103">
        <f>VLOOKUP(P1103,[1]Sheet1!$B$453:$G$2751,6,0)</f>
        <v>20155</v>
      </c>
      <c r="U1103">
        <f t="shared" si="39"/>
        <v>0</v>
      </c>
      <c r="V1103">
        <f t="shared" si="40"/>
        <v>0</v>
      </c>
    </row>
    <row r="1104" spans="16:22">
      <c r="P1104" t="s">
        <v>60</v>
      </c>
      <c r="Q1104">
        <v>1</v>
      </c>
      <c r="R1104">
        <v>20155</v>
      </c>
      <c r="S1104">
        <v>1</v>
      </c>
      <c r="T1104">
        <f>VLOOKUP(P1104,[1]Sheet1!$B$453:$G$2751,6,0)</f>
        <v>20155</v>
      </c>
      <c r="U1104">
        <f t="shared" si="39"/>
        <v>1</v>
      </c>
      <c r="V1104">
        <f t="shared" si="40"/>
        <v>20155</v>
      </c>
    </row>
    <row r="1105" spans="16:22">
      <c r="P1105" t="s">
        <v>60</v>
      </c>
      <c r="Q1105">
        <v>0</v>
      </c>
      <c r="R1105">
        <v>0</v>
      </c>
      <c r="S1105">
        <v>0</v>
      </c>
      <c r="T1105">
        <f>VLOOKUP(P1105,[1]Sheet1!$B$453:$G$2751,6,0)</f>
        <v>20155</v>
      </c>
      <c r="U1105">
        <f t="shared" si="39"/>
        <v>0</v>
      </c>
      <c r="V1105">
        <f t="shared" si="40"/>
        <v>0</v>
      </c>
    </row>
    <row r="1106" spans="16:22">
      <c r="P1106" t="s">
        <v>60</v>
      </c>
      <c r="Q1106">
        <v>1</v>
      </c>
      <c r="R1106">
        <v>20155</v>
      </c>
      <c r="S1106">
        <v>1</v>
      </c>
      <c r="T1106">
        <f>VLOOKUP(P1106,[1]Sheet1!$B$453:$G$2751,6,0)</f>
        <v>20155</v>
      </c>
      <c r="U1106">
        <f t="shared" si="39"/>
        <v>1</v>
      </c>
      <c r="V1106">
        <f t="shared" si="40"/>
        <v>20155</v>
      </c>
    </row>
    <row r="1107" spans="16:22">
      <c r="P1107" t="s">
        <v>60</v>
      </c>
      <c r="Q1107">
        <v>0</v>
      </c>
      <c r="R1107">
        <v>0</v>
      </c>
      <c r="S1107">
        <v>0</v>
      </c>
      <c r="T1107">
        <f>VLOOKUP(P1107,[1]Sheet1!$B$453:$G$2751,6,0)</f>
        <v>20155</v>
      </c>
      <c r="U1107">
        <f t="shared" si="39"/>
        <v>0</v>
      </c>
      <c r="V1107">
        <f t="shared" si="40"/>
        <v>0</v>
      </c>
    </row>
    <row r="1108" spans="16:22">
      <c r="P1108" t="s">
        <v>60</v>
      </c>
      <c r="Q1108">
        <v>1</v>
      </c>
      <c r="R1108">
        <v>20155</v>
      </c>
      <c r="S1108">
        <v>1</v>
      </c>
      <c r="T1108">
        <f>VLOOKUP(P1108,[1]Sheet1!$B$453:$G$2751,6,0)</f>
        <v>20155</v>
      </c>
      <c r="U1108">
        <f t="shared" si="39"/>
        <v>1</v>
      </c>
      <c r="V1108">
        <f t="shared" si="40"/>
        <v>20155</v>
      </c>
    </row>
    <row r="1109" spans="16:22">
      <c r="P1109" t="s">
        <v>60</v>
      </c>
      <c r="Q1109">
        <v>0</v>
      </c>
      <c r="R1109">
        <v>0</v>
      </c>
      <c r="S1109">
        <v>0</v>
      </c>
      <c r="T1109">
        <f>VLOOKUP(P1109,[1]Sheet1!$B$453:$G$2751,6,0)</f>
        <v>20155</v>
      </c>
      <c r="U1109">
        <f t="shared" si="39"/>
        <v>0</v>
      </c>
      <c r="V1109">
        <f t="shared" si="40"/>
        <v>0</v>
      </c>
    </row>
    <row r="1110" spans="16:22">
      <c r="P1110" t="s">
        <v>60</v>
      </c>
      <c r="Q1110">
        <v>1</v>
      </c>
      <c r="R1110">
        <v>20155</v>
      </c>
      <c r="S1110">
        <v>1</v>
      </c>
      <c r="T1110">
        <f>VLOOKUP(P1110,[1]Sheet1!$B$453:$G$2751,6,0)</f>
        <v>20155</v>
      </c>
      <c r="U1110">
        <f t="shared" si="39"/>
        <v>1</v>
      </c>
      <c r="V1110">
        <f t="shared" si="40"/>
        <v>20155</v>
      </c>
    </row>
    <row r="1111" spans="16:22">
      <c r="P1111" t="s">
        <v>60</v>
      </c>
      <c r="Q1111">
        <v>0</v>
      </c>
      <c r="R1111">
        <v>0</v>
      </c>
      <c r="S1111">
        <v>0</v>
      </c>
      <c r="T1111">
        <f>VLOOKUP(P1111,[1]Sheet1!$B$453:$G$2751,6,0)</f>
        <v>20155</v>
      </c>
      <c r="U1111">
        <f t="shared" si="39"/>
        <v>0</v>
      </c>
      <c r="V1111">
        <f t="shared" si="40"/>
        <v>0</v>
      </c>
    </row>
    <row r="1112" spans="16:22">
      <c r="P1112" t="s">
        <v>60</v>
      </c>
      <c r="Q1112">
        <v>1</v>
      </c>
      <c r="R1112">
        <v>20155</v>
      </c>
      <c r="S1112">
        <v>1</v>
      </c>
      <c r="T1112">
        <f>VLOOKUP(P1112,[1]Sheet1!$B$453:$G$2751,6,0)</f>
        <v>20155</v>
      </c>
      <c r="U1112">
        <f t="shared" si="39"/>
        <v>1</v>
      </c>
      <c r="V1112">
        <f t="shared" si="40"/>
        <v>20155</v>
      </c>
    </row>
    <row r="1113" spans="16:22">
      <c r="P1113" t="s">
        <v>60</v>
      </c>
      <c r="Q1113">
        <v>0</v>
      </c>
      <c r="R1113">
        <v>0</v>
      </c>
      <c r="S1113">
        <v>0</v>
      </c>
      <c r="T1113">
        <f>VLOOKUP(P1113,[1]Sheet1!$B$453:$G$2751,6,0)</f>
        <v>20155</v>
      </c>
      <c r="U1113">
        <f t="shared" si="39"/>
        <v>0</v>
      </c>
      <c r="V1113">
        <f t="shared" si="40"/>
        <v>0</v>
      </c>
    </row>
    <row r="1114" spans="16:22">
      <c r="P1114" t="s">
        <v>60</v>
      </c>
      <c r="Q1114">
        <v>1</v>
      </c>
      <c r="R1114">
        <v>20155</v>
      </c>
      <c r="S1114">
        <v>1</v>
      </c>
      <c r="T1114">
        <f>VLOOKUP(P1114,[1]Sheet1!$B$453:$G$2751,6,0)</f>
        <v>20155</v>
      </c>
      <c r="U1114">
        <f t="shared" si="39"/>
        <v>1</v>
      </c>
      <c r="V1114">
        <f t="shared" si="40"/>
        <v>20155</v>
      </c>
    </row>
    <row r="1115" spans="16:22">
      <c r="P1115" t="s">
        <v>60</v>
      </c>
      <c r="Q1115">
        <v>0</v>
      </c>
      <c r="R1115">
        <v>0</v>
      </c>
      <c r="S1115">
        <v>1</v>
      </c>
      <c r="T1115">
        <f>VLOOKUP(P1115,[1]Sheet1!$B$453:$G$2751,6,0)</f>
        <v>20155</v>
      </c>
      <c r="U1115">
        <f t="shared" si="39"/>
        <v>1</v>
      </c>
      <c r="V1115">
        <f t="shared" si="40"/>
        <v>20155</v>
      </c>
    </row>
    <row r="1116" spans="16:22">
      <c r="P1116" t="s">
        <v>60</v>
      </c>
      <c r="Q1116">
        <v>1</v>
      </c>
      <c r="R1116">
        <v>20155</v>
      </c>
      <c r="S1116">
        <v>1</v>
      </c>
      <c r="T1116">
        <f>VLOOKUP(P1116,[1]Sheet1!$B$453:$G$2751,6,0)</f>
        <v>20155</v>
      </c>
      <c r="U1116">
        <f t="shared" si="39"/>
        <v>1</v>
      </c>
      <c r="V1116">
        <f t="shared" si="40"/>
        <v>20155</v>
      </c>
    </row>
    <row r="1117" spans="16:22">
      <c r="P1117" t="s">
        <v>60</v>
      </c>
      <c r="Q1117">
        <v>0</v>
      </c>
      <c r="R1117">
        <v>0</v>
      </c>
      <c r="S1117">
        <v>1</v>
      </c>
      <c r="T1117">
        <f>VLOOKUP(P1117,[1]Sheet1!$B$453:$G$2751,6,0)</f>
        <v>20155</v>
      </c>
      <c r="U1117">
        <f t="shared" si="39"/>
        <v>1</v>
      </c>
      <c r="V1117">
        <f t="shared" si="40"/>
        <v>20155</v>
      </c>
    </row>
    <row r="1118" spans="16:22">
      <c r="P1118" t="s">
        <v>60</v>
      </c>
      <c r="Q1118">
        <v>1</v>
      </c>
      <c r="R1118">
        <v>20155</v>
      </c>
      <c r="S1118">
        <v>1</v>
      </c>
      <c r="T1118">
        <f>VLOOKUP(P1118,[1]Sheet1!$B$453:$G$2751,6,0)</f>
        <v>20155</v>
      </c>
      <c r="U1118">
        <f t="shared" si="39"/>
        <v>1</v>
      </c>
      <c r="V1118">
        <f t="shared" si="40"/>
        <v>20155</v>
      </c>
    </row>
    <row r="1119" spans="16:22">
      <c r="P1119" t="s">
        <v>60</v>
      </c>
      <c r="Q1119">
        <v>0</v>
      </c>
      <c r="R1119">
        <v>0</v>
      </c>
      <c r="S1119">
        <v>1</v>
      </c>
      <c r="T1119">
        <f>VLOOKUP(P1119,[1]Sheet1!$B$453:$G$2751,6,0)</f>
        <v>20155</v>
      </c>
      <c r="U1119">
        <f t="shared" si="39"/>
        <v>1</v>
      </c>
      <c r="V1119">
        <f t="shared" si="40"/>
        <v>20155</v>
      </c>
    </row>
    <row r="1120" spans="16:22">
      <c r="P1120" t="s">
        <v>60</v>
      </c>
      <c r="Q1120">
        <v>1</v>
      </c>
      <c r="R1120">
        <v>20155</v>
      </c>
      <c r="S1120">
        <v>1</v>
      </c>
      <c r="T1120">
        <f>VLOOKUP(P1120,[1]Sheet1!$B$453:$G$2751,6,0)</f>
        <v>20155</v>
      </c>
      <c r="U1120">
        <f t="shared" si="39"/>
        <v>1</v>
      </c>
      <c r="V1120">
        <f t="shared" si="40"/>
        <v>20155</v>
      </c>
    </row>
    <row r="1121" spans="16:22">
      <c r="P1121" t="s">
        <v>60</v>
      </c>
      <c r="Q1121">
        <v>0</v>
      </c>
      <c r="R1121">
        <v>0</v>
      </c>
      <c r="S1121">
        <v>1</v>
      </c>
      <c r="T1121">
        <f>VLOOKUP(P1121,[1]Sheet1!$B$453:$G$2751,6,0)</f>
        <v>20155</v>
      </c>
      <c r="U1121">
        <f t="shared" si="39"/>
        <v>1</v>
      </c>
      <c r="V1121">
        <f t="shared" si="40"/>
        <v>20155</v>
      </c>
    </row>
    <row r="1122" spans="16:22">
      <c r="P1122" t="s">
        <v>60</v>
      </c>
      <c r="Q1122">
        <v>1</v>
      </c>
      <c r="R1122">
        <v>20155</v>
      </c>
      <c r="S1122">
        <v>1</v>
      </c>
      <c r="T1122">
        <f>VLOOKUP(P1122,[1]Sheet1!$B$453:$G$2751,6,0)</f>
        <v>20155</v>
      </c>
      <c r="U1122">
        <f t="shared" si="39"/>
        <v>1</v>
      </c>
      <c r="V1122">
        <f t="shared" si="40"/>
        <v>20155</v>
      </c>
    </row>
    <row r="1123" spans="16:22">
      <c r="P1123" t="s">
        <v>60</v>
      </c>
      <c r="Q1123">
        <v>0</v>
      </c>
      <c r="R1123">
        <v>0</v>
      </c>
      <c r="S1123">
        <v>1</v>
      </c>
      <c r="T1123">
        <f>VLOOKUP(P1123,[1]Sheet1!$B$453:$G$2751,6,0)</f>
        <v>20155</v>
      </c>
      <c r="U1123">
        <f t="shared" si="39"/>
        <v>1</v>
      </c>
      <c r="V1123">
        <f t="shared" si="40"/>
        <v>20155</v>
      </c>
    </row>
    <row r="1124" spans="16:22">
      <c r="P1124" t="s">
        <v>60</v>
      </c>
      <c r="Q1124">
        <v>1</v>
      </c>
      <c r="R1124">
        <v>20155</v>
      </c>
      <c r="S1124">
        <v>1</v>
      </c>
      <c r="T1124">
        <f>VLOOKUP(P1124,[1]Sheet1!$B$453:$G$2751,6,0)</f>
        <v>20155</v>
      </c>
      <c r="U1124">
        <f t="shared" si="39"/>
        <v>1</v>
      </c>
      <c r="V1124">
        <f t="shared" si="40"/>
        <v>20155</v>
      </c>
    </row>
    <row r="1125" spans="16:22">
      <c r="P1125" t="s">
        <v>60</v>
      </c>
      <c r="Q1125">
        <v>0</v>
      </c>
      <c r="R1125">
        <v>0</v>
      </c>
      <c r="S1125">
        <v>1</v>
      </c>
      <c r="T1125">
        <f>VLOOKUP(P1125,[1]Sheet1!$B$453:$G$2751,6,0)</f>
        <v>20155</v>
      </c>
      <c r="U1125">
        <f t="shared" si="39"/>
        <v>1</v>
      </c>
      <c r="V1125">
        <f t="shared" si="40"/>
        <v>20155</v>
      </c>
    </row>
    <row r="1126" spans="16:22">
      <c r="P1126" t="s">
        <v>61</v>
      </c>
      <c r="Q1126">
        <v>0</v>
      </c>
      <c r="R1126">
        <v>0</v>
      </c>
      <c r="S1126">
        <v>0</v>
      </c>
      <c r="T1126">
        <f>VLOOKUP(P1126,[1]Sheet1!$B$453:$G$2751,6,0)</f>
        <v>30001</v>
      </c>
      <c r="U1126">
        <f t="shared" si="39"/>
        <v>0</v>
      </c>
      <c r="V1126">
        <f t="shared" si="40"/>
        <v>0</v>
      </c>
    </row>
    <row r="1127" spans="16:22">
      <c r="P1127" t="s">
        <v>61</v>
      </c>
      <c r="Q1127">
        <v>0</v>
      </c>
      <c r="R1127">
        <v>0</v>
      </c>
      <c r="S1127">
        <v>0</v>
      </c>
      <c r="T1127">
        <f>VLOOKUP(P1127,[1]Sheet1!$B$453:$G$2751,6,0)</f>
        <v>30001</v>
      </c>
      <c r="U1127">
        <f t="shared" si="39"/>
        <v>0</v>
      </c>
      <c r="V1127">
        <f t="shared" si="40"/>
        <v>0</v>
      </c>
    </row>
    <row r="1128" spans="16:22">
      <c r="P1128" t="s">
        <v>61</v>
      </c>
      <c r="Q1128">
        <v>0</v>
      </c>
      <c r="R1128">
        <v>0</v>
      </c>
      <c r="S1128">
        <v>0</v>
      </c>
      <c r="T1128">
        <f>VLOOKUP(P1128,[1]Sheet1!$B$453:$G$2751,6,0)</f>
        <v>30001</v>
      </c>
      <c r="U1128">
        <f t="shared" si="39"/>
        <v>0</v>
      </c>
      <c r="V1128">
        <f t="shared" si="40"/>
        <v>0</v>
      </c>
    </row>
    <row r="1129" spans="16:22">
      <c r="P1129" t="s">
        <v>61</v>
      </c>
      <c r="Q1129">
        <v>1</v>
      </c>
      <c r="R1129">
        <v>30001</v>
      </c>
      <c r="S1129">
        <v>0</v>
      </c>
      <c r="T1129">
        <f>VLOOKUP(P1129,[1]Sheet1!$B$453:$G$2751,6,0)</f>
        <v>30001</v>
      </c>
      <c r="U1129">
        <f t="shared" si="39"/>
        <v>0</v>
      </c>
      <c r="V1129">
        <f t="shared" si="40"/>
        <v>0</v>
      </c>
    </row>
    <row r="1130" spans="16:22">
      <c r="P1130" t="s">
        <v>61</v>
      </c>
      <c r="Q1130">
        <v>0</v>
      </c>
      <c r="R1130">
        <v>0</v>
      </c>
      <c r="S1130">
        <v>0</v>
      </c>
      <c r="T1130">
        <f>VLOOKUP(P1130,[1]Sheet1!$B$453:$G$2751,6,0)</f>
        <v>30001</v>
      </c>
      <c r="U1130">
        <f t="shared" si="39"/>
        <v>0</v>
      </c>
      <c r="V1130">
        <f t="shared" si="40"/>
        <v>0</v>
      </c>
    </row>
    <row r="1131" spans="16:22">
      <c r="P1131" t="s">
        <v>61</v>
      </c>
      <c r="Q1131">
        <v>0</v>
      </c>
      <c r="R1131">
        <v>0</v>
      </c>
      <c r="S1131">
        <v>0</v>
      </c>
      <c r="T1131">
        <f>VLOOKUP(P1131,[1]Sheet1!$B$453:$G$2751,6,0)</f>
        <v>30001</v>
      </c>
      <c r="U1131">
        <f t="shared" si="39"/>
        <v>0</v>
      </c>
      <c r="V1131">
        <f t="shared" si="40"/>
        <v>0</v>
      </c>
    </row>
    <row r="1132" spans="16:22">
      <c r="P1132" t="s">
        <v>61</v>
      </c>
      <c r="Q1132">
        <v>1</v>
      </c>
      <c r="R1132">
        <v>30001</v>
      </c>
      <c r="S1132">
        <v>0</v>
      </c>
      <c r="T1132">
        <f>VLOOKUP(P1132,[1]Sheet1!$B$453:$G$2751,6,0)</f>
        <v>30001</v>
      </c>
      <c r="U1132">
        <f t="shared" si="39"/>
        <v>0</v>
      </c>
      <c r="V1132">
        <f t="shared" si="40"/>
        <v>0</v>
      </c>
    </row>
    <row r="1133" spans="16:22">
      <c r="P1133" t="s">
        <v>61</v>
      </c>
      <c r="Q1133">
        <v>0</v>
      </c>
      <c r="R1133">
        <v>0</v>
      </c>
      <c r="S1133">
        <v>0</v>
      </c>
      <c r="T1133">
        <f>VLOOKUP(P1133,[1]Sheet1!$B$453:$G$2751,6,0)</f>
        <v>30001</v>
      </c>
      <c r="U1133">
        <f t="shared" si="39"/>
        <v>0</v>
      </c>
      <c r="V1133">
        <f t="shared" si="40"/>
        <v>0</v>
      </c>
    </row>
    <row r="1134" spans="16:22">
      <c r="P1134" t="s">
        <v>61</v>
      </c>
      <c r="Q1134">
        <v>0</v>
      </c>
      <c r="R1134">
        <v>0</v>
      </c>
      <c r="S1134">
        <v>0</v>
      </c>
      <c r="T1134">
        <f>VLOOKUP(P1134,[1]Sheet1!$B$453:$G$2751,6,0)</f>
        <v>30001</v>
      </c>
      <c r="U1134">
        <f t="shared" si="39"/>
        <v>0</v>
      </c>
      <c r="V1134">
        <f t="shared" si="40"/>
        <v>0</v>
      </c>
    </row>
    <row r="1135" spans="16:22">
      <c r="P1135" t="s">
        <v>61</v>
      </c>
      <c r="Q1135">
        <v>1</v>
      </c>
      <c r="R1135">
        <v>30001</v>
      </c>
      <c r="S1135">
        <v>1</v>
      </c>
      <c r="T1135">
        <f>VLOOKUP(P1135,[1]Sheet1!$B$453:$G$2751,6,0)</f>
        <v>30001</v>
      </c>
      <c r="U1135">
        <f t="shared" si="39"/>
        <v>1</v>
      </c>
      <c r="V1135">
        <f t="shared" si="40"/>
        <v>30001</v>
      </c>
    </row>
    <row r="1136" spans="16:22">
      <c r="P1136" t="s">
        <v>61</v>
      </c>
      <c r="Q1136">
        <v>0</v>
      </c>
      <c r="R1136">
        <v>0</v>
      </c>
      <c r="S1136">
        <v>0</v>
      </c>
      <c r="T1136">
        <f>VLOOKUP(P1136,[1]Sheet1!$B$453:$G$2751,6,0)</f>
        <v>30001</v>
      </c>
      <c r="U1136">
        <f t="shared" si="39"/>
        <v>0</v>
      </c>
      <c r="V1136">
        <f t="shared" si="40"/>
        <v>0</v>
      </c>
    </row>
    <row r="1137" spans="16:22">
      <c r="P1137" t="s">
        <v>61</v>
      </c>
      <c r="Q1137">
        <v>0</v>
      </c>
      <c r="R1137">
        <v>0</v>
      </c>
      <c r="S1137">
        <v>0</v>
      </c>
      <c r="T1137">
        <f>VLOOKUP(P1137,[1]Sheet1!$B$453:$G$2751,6,0)</f>
        <v>30001</v>
      </c>
      <c r="U1137">
        <f t="shared" si="39"/>
        <v>0</v>
      </c>
      <c r="V1137">
        <f t="shared" si="40"/>
        <v>0</v>
      </c>
    </row>
    <row r="1138" spans="16:22">
      <c r="P1138" t="s">
        <v>61</v>
      </c>
      <c r="Q1138">
        <v>1</v>
      </c>
      <c r="R1138">
        <v>30001</v>
      </c>
      <c r="S1138">
        <v>0</v>
      </c>
      <c r="T1138">
        <f>VLOOKUP(P1138,[1]Sheet1!$B$453:$G$2751,6,0)</f>
        <v>30001</v>
      </c>
      <c r="U1138">
        <f t="shared" si="39"/>
        <v>0</v>
      </c>
      <c r="V1138">
        <f t="shared" si="40"/>
        <v>0</v>
      </c>
    </row>
    <row r="1139" spans="16:22">
      <c r="P1139" t="s">
        <v>61</v>
      </c>
      <c r="Q1139">
        <v>0</v>
      </c>
      <c r="R1139">
        <v>0</v>
      </c>
      <c r="S1139">
        <v>0</v>
      </c>
      <c r="T1139">
        <f>VLOOKUP(P1139,[1]Sheet1!$B$453:$G$2751,6,0)</f>
        <v>30001</v>
      </c>
      <c r="U1139">
        <f t="shared" si="39"/>
        <v>0</v>
      </c>
      <c r="V1139">
        <f t="shared" si="40"/>
        <v>0</v>
      </c>
    </row>
    <row r="1140" spans="16:22">
      <c r="P1140" t="s">
        <v>61</v>
      </c>
      <c r="Q1140">
        <v>0</v>
      </c>
      <c r="R1140">
        <v>0</v>
      </c>
      <c r="S1140">
        <v>1</v>
      </c>
      <c r="T1140">
        <f>VLOOKUP(P1140,[1]Sheet1!$B$453:$G$2751,6,0)</f>
        <v>30001</v>
      </c>
      <c r="U1140">
        <f t="shared" si="39"/>
        <v>1</v>
      </c>
      <c r="V1140">
        <f t="shared" si="40"/>
        <v>30001</v>
      </c>
    </row>
    <row r="1141" spans="16:22">
      <c r="P1141" t="s">
        <v>61</v>
      </c>
      <c r="Q1141">
        <v>1</v>
      </c>
      <c r="R1141">
        <v>30001</v>
      </c>
      <c r="S1141">
        <v>0</v>
      </c>
      <c r="T1141">
        <f>VLOOKUP(P1141,[1]Sheet1!$B$453:$G$2751,6,0)</f>
        <v>30001</v>
      </c>
      <c r="U1141">
        <f t="shared" si="39"/>
        <v>0</v>
      </c>
      <c r="V1141">
        <f t="shared" si="40"/>
        <v>0</v>
      </c>
    </row>
    <row r="1142" spans="16:22">
      <c r="P1142" t="s">
        <v>61</v>
      </c>
      <c r="Q1142">
        <v>0</v>
      </c>
      <c r="R1142">
        <v>0</v>
      </c>
      <c r="S1142">
        <v>0</v>
      </c>
      <c r="T1142">
        <f>VLOOKUP(P1142,[1]Sheet1!$B$453:$G$2751,6,0)</f>
        <v>30001</v>
      </c>
      <c r="U1142">
        <f t="shared" si="39"/>
        <v>0</v>
      </c>
      <c r="V1142">
        <f t="shared" si="40"/>
        <v>0</v>
      </c>
    </row>
    <row r="1143" spans="16:22">
      <c r="P1143" t="s">
        <v>61</v>
      </c>
      <c r="Q1143">
        <v>1</v>
      </c>
      <c r="R1143">
        <v>30001</v>
      </c>
      <c r="S1143">
        <v>0</v>
      </c>
      <c r="T1143">
        <f>VLOOKUP(P1143,[1]Sheet1!$B$453:$G$2751,6,0)</f>
        <v>30001</v>
      </c>
      <c r="U1143">
        <f t="shared" si="39"/>
        <v>0</v>
      </c>
      <c r="V1143">
        <f t="shared" si="40"/>
        <v>0</v>
      </c>
    </row>
    <row r="1144" spans="16:22">
      <c r="P1144" t="s">
        <v>61</v>
      </c>
      <c r="Q1144">
        <v>0</v>
      </c>
      <c r="R1144">
        <v>0</v>
      </c>
      <c r="S1144">
        <v>0</v>
      </c>
      <c r="T1144">
        <f>VLOOKUP(P1144,[1]Sheet1!$B$453:$G$2751,6,0)</f>
        <v>30001</v>
      </c>
      <c r="U1144">
        <f t="shared" si="39"/>
        <v>0</v>
      </c>
      <c r="V1144">
        <f t="shared" si="40"/>
        <v>0</v>
      </c>
    </row>
    <row r="1145" spans="16:22">
      <c r="P1145" t="s">
        <v>61</v>
      </c>
      <c r="Q1145">
        <v>1</v>
      </c>
      <c r="R1145">
        <v>30001</v>
      </c>
      <c r="S1145">
        <v>1</v>
      </c>
      <c r="T1145">
        <f>VLOOKUP(P1145,[1]Sheet1!$B$453:$G$2751,6,0)</f>
        <v>30001</v>
      </c>
      <c r="U1145">
        <f t="shared" si="39"/>
        <v>1</v>
      </c>
      <c r="V1145">
        <f t="shared" si="40"/>
        <v>30001</v>
      </c>
    </row>
    <row r="1146" spans="16:22">
      <c r="P1146" t="s">
        <v>61</v>
      </c>
      <c r="Q1146">
        <v>0</v>
      </c>
      <c r="R1146">
        <v>0</v>
      </c>
      <c r="S1146">
        <v>0</v>
      </c>
      <c r="T1146">
        <f>VLOOKUP(P1146,[1]Sheet1!$B$453:$G$2751,6,0)</f>
        <v>30001</v>
      </c>
      <c r="U1146">
        <f t="shared" si="39"/>
        <v>0</v>
      </c>
      <c r="V1146">
        <f t="shared" si="40"/>
        <v>0</v>
      </c>
    </row>
    <row r="1147" spans="16:22">
      <c r="P1147" t="s">
        <v>61</v>
      </c>
      <c r="Q1147">
        <v>1</v>
      </c>
      <c r="R1147">
        <v>30001</v>
      </c>
      <c r="S1147">
        <v>0</v>
      </c>
      <c r="T1147">
        <f>VLOOKUP(P1147,[1]Sheet1!$B$453:$G$2751,6,0)</f>
        <v>30001</v>
      </c>
      <c r="U1147">
        <f t="shared" si="39"/>
        <v>0</v>
      </c>
      <c r="V1147">
        <f t="shared" si="40"/>
        <v>0</v>
      </c>
    </row>
    <row r="1148" spans="16:22">
      <c r="P1148" t="s">
        <v>61</v>
      </c>
      <c r="Q1148">
        <v>0</v>
      </c>
      <c r="R1148">
        <v>0</v>
      </c>
      <c r="S1148">
        <v>0</v>
      </c>
      <c r="T1148">
        <f>VLOOKUP(P1148,[1]Sheet1!$B$453:$G$2751,6,0)</f>
        <v>30001</v>
      </c>
      <c r="U1148">
        <f t="shared" si="39"/>
        <v>0</v>
      </c>
      <c r="V1148">
        <f t="shared" si="40"/>
        <v>0</v>
      </c>
    </row>
    <row r="1149" spans="16:22">
      <c r="P1149" t="s">
        <v>61</v>
      </c>
      <c r="Q1149">
        <v>1</v>
      </c>
      <c r="R1149">
        <v>30001</v>
      </c>
      <c r="S1149">
        <v>1</v>
      </c>
      <c r="T1149">
        <f>VLOOKUP(P1149,[1]Sheet1!$B$453:$G$2751,6,0)</f>
        <v>30001</v>
      </c>
      <c r="U1149">
        <f t="shared" si="39"/>
        <v>1</v>
      </c>
      <c r="V1149">
        <f t="shared" si="40"/>
        <v>30001</v>
      </c>
    </row>
    <row r="1150" spans="16:22">
      <c r="P1150" t="s">
        <v>61</v>
      </c>
      <c r="Q1150">
        <v>0</v>
      </c>
      <c r="R1150">
        <v>0</v>
      </c>
      <c r="S1150">
        <v>0</v>
      </c>
      <c r="T1150">
        <f>VLOOKUP(P1150,[1]Sheet1!$B$453:$G$2751,6,0)</f>
        <v>30001</v>
      </c>
      <c r="U1150">
        <f t="shared" si="39"/>
        <v>0</v>
      </c>
      <c r="V1150">
        <f t="shared" si="40"/>
        <v>0</v>
      </c>
    </row>
    <row r="1151" spans="16:22">
      <c r="P1151" t="s">
        <v>61</v>
      </c>
      <c r="Q1151">
        <v>1</v>
      </c>
      <c r="R1151">
        <v>30001</v>
      </c>
      <c r="S1151">
        <v>0</v>
      </c>
      <c r="T1151">
        <f>VLOOKUP(P1151,[1]Sheet1!$B$453:$G$2751,6,0)</f>
        <v>30001</v>
      </c>
      <c r="U1151">
        <f t="shared" si="39"/>
        <v>0</v>
      </c>
      <c r="V1151">
        <f t="shared" si="40"/>
        <v>0</v>
      </c>
    </row>
    <row r="1152" spans="16:22">
      <c r="P1152" t="s">
        <v>61</v>
      </c>
      <c r="Q1152">
        <v>0</v>
      </c>
      <c r="R1152">
        <v>0</v>
      </c>
      <c r="S1152">
        <v>1</v>
      </c>
      <c r="T1152">
        <f>VLOOKUP(P1152,[1]Sheet1!$B$453:$G$2751,6,0)</f>
        <v>30001</v>
      </c>
      <c r="U1152">
        <f t="shared" si="39"/>
        <v>1</v>
      </c>
      <c r="V1152">
        <f t="shared" si="40"/>
        <v>30001</v>
      </c>
    </row>
    <row r="1153" spans="16:22">
      <c r="P1153" t="s">
        <v>61</v>
      </c>
      <c r="Q1153">
        <v>1</v>
      </c>
      <c r="R1153">
        <v>30001</v>
      </c>
      <c r="S1153">
        <v>0</v>
      </c>
      <c r="T1153">
        <f>VLOOKUP(P1153,[1]Sheet1!$B$453:$G$2751,6,0)</f>
        <v>30001</v>
      </c>
      <c r="U1153">
        <f t="shared" si="39"/>
        <v>0</v>
      </c>
      <c r="V1153">
        <f t="shared" si="40"/>
        <v>0</v>
      </c>
    </row>
    <row r="1154" spans="16:22">
      <c r="P1154" t="s">
        <v>61</v>
      </c>
      <c r="Q1154">
        <v>0</v>
      </c>
      <c r="R1154">
        <v>0</v>
      </c>
      <c r="S1154">
        <v>0</v>
      </c>
      <c r="T1154">
        <f>VLOOKUP(P1154,[1]Sheet1!$B$453:$G$2751,6,0)</f>
        <v>30001</v>
      </c>
      <c r="U1154">
        <f t="shared" si="39"/>
        <v>0</v>
      </c>
      <c r="V1154">
        <f t="shared" si="40"/>
        <v>0</v>
      </c>
    </row>
    <row r="1155" spans="16:22">
      <c r="P1155" t="s">
        <v>61</v>
      </c>
      <c r="Q1155">
        <v>1</v>
      </c>
      <c r="R1155">
        <v>30001</v>
      </c>
      <c r="S1155">
        <v>1</v>
      </c>
      <c r="T1155">
        <f>VLOOKUP(P1155,[1]Sheet1!$B$453:$G$2751,6,0)</f>
        <v>30001</v>
      </c>
      <c r="U1155">
        <f t="shared" si="39"/>
        <v>1</v>
      </c>
      <c r="V1155">
        <f t="shared" si="40"/>
        <v>30001</v>
      </c>
    </row>
    <row r="1156" spans="16:22">
      <c r="P1156" t="s">
        <v>61</v>
      </c>
      <c r="Q1156">
        <v>0</v>
      </c>
      <c r="R1156">
        <v>0</v>
      </c>
      <c r="S1156">
        <v>0</v>
      </c>
      <c r="T1156">
        <f>VLOOKUP(P1156,[1]Sheet1!$B$453:$G$2751,6,0)</f>
        <v>30001</v>
      </c>
      <c r="U1156">
        <f t="shared" si="39"/>
        <v>0</v>
      </c>
      <c r="V1156">
        <f t="shared" si="40"/>
        <v>0</v>
      </c>
    </row>
    <row r="1157" spans="16:22">
      <c r="P1157" t="s">
        <v>61</v>
      </c>
      <c r="Q1157">
        <v>1</v>
      </c>
      <c r="R1157">
        <v>30001</v>
      </c>
      <c r="S1157">
        <v>1</v>
      </c>
      <c r="T1157">
        <f>VLOOKUP(P1157,[1]Sheet1!$B$453:$G$2751,6,0)</f>
        <v>30001</v>
      </c>
      <c r="U1157">
        <f t="shared" ref="U1157:U1220" si="41">IF(S1157=0,0,1)</f>
        <v>1</v>
      </c>
      <c r="V1157">
        <f t="shared" ref="V1157:V1220" si="42">IF(S1157=0,0,T1157)</f>
        <v>30001</v>
      </c>
    </row>
    <row r="1158" spans="16:22">
      <c r="P1158" t="s">
        <v>61</v>
      </c>
      <c r="Q1158">
        <v>0</v>
      </c>
      <c r="R1158">
        <v>0</v>
      </c>
      <c r="S1158">
        <v>0</v>
      </c>
      <c r="T1158">
        <f>VLOOKUP(P1158,[1]Sheet1!$B$453:$G$2751,6,0)</f>
        <v>30001</v>
      </c>
      <c r="U1158">
        <f t="shared" si="41"/>
        <v>0</v>
      </c>
      <c r="V1158">
        <f t="shared" si="42"/>
        <v>0</v>
      </c>
    </row>
    <row r="1159" spans="16:22">
      <c r="P1159" t="s">
        <v>61</v>
      </c>
      <c r="Q1159">
        <v>1</v>
      </c>
      <c r="R1159">
        <v>30001</v>
      </c>
      <c r="S1159">
        <v>1</v>
      </c>
      <c r="T1159">
        <f>VLOOKUP(P1159,[1]Sheet1!$B$453:$G$2751,6,0)</f>
        <v>30001</v>
      </c>
      <c r="U1159">
        <f t="shared" si="41"/>
        <v>1</v>
      </c>
      <c r="V1159">
        <f t="shared" si="42"/>
        <v>30001</v>
      </c>
    </row>
    <row r="1160" spans="16:22">
      <c r="P1160" t="s">
        <v>61</v>
      </c>
      <c r="Q1160">
        <v>0</v>
      </c>
      <c r="R1160">
        <v>0</v>
      </c>
      <c r="S1160">
        <v>0</v>
      </c>
      <c r="T1160">
        <f>VLOOKUP(P1160,[1]Sheet1!$B$453:$G$2751,6,0)</f>
        <v>30001</v>
      </c>
      <c r="U1160">
        <f t="shared" si="41"/>
        <v>0</v>
      </c>
      <c r="V1160">
        <f t="shared" si="42"/>
        <v>0</v>
      </c>
    </row>
    <row r="1161" spans="16:22">
      <c r="P1161" t="s">
        <v>61</v>
      </c>
      <c r="Q1161">
        <v>1</v>
      </c>
      <c r="R1161">
        <v>30001</v>
      </c>
      <c r="S1161">
        <v>1</v>
      </c>
      <c r="T1161">
        <f>VLOOKUP(P1161,[1]Sheet1!$B$453:$G$2751,6,0)</f>
        <v>30001</v>
      </c>
      <c r="U1161">
        <f t="shared" si="41"/>
        <v>1</v>
      </c>
      <c r="V1161">
        <f t="shared" si="42"/>
        <v>30001</v>
      </c>
    </row>
    <row r="1162" spans="16:22">
      <c r="P1162" t="s">
        <v>61</v>
      </c>
      <c r="Q1162">
        <v>0</v>
      </c>
      <c r="R1162">
        <v>0</v>
      </c>
      <c r="S1162">
        <v>0</v>
      </c>
      <c r="T1162">
        <f>VLOOKUP(P1162,[1]Sheet1!$B$453:$G$2751,6,0)</f>
        <v>30001</v>
      </c>
      <c r="U1162">
        <f t="shared" si="41"/>
        <v>0</v>
      </c>
      <c r="V1162">
        <f t="shared" si="42"/>
        <v>0</v>
      </c>
    </row>
    <row r="1163" spans="16:22">
      <c r="P1163" t="s">
        <v>61</v>
      </c>
      <c r="Q1163">
        <v>1</v>
      </c>
      <c r="R1163">
        <v>30001</v>
      </c>
      <c r="S1163">
        <v>1</v>
      </c>
      <c r="T1163">
        <f>VLOOKUP(P1163,[1]Sheet1!$B$453:$G$2751,6,0)</f>
        <v>30001</v>
      </c>
      <c r="U1163">
        <f t="shared" si="41"/>
        <v>1</v>
      </c>
      <c r="V1163">
        <f t="shared" si="42"/>
        <v>30001</v>
      </c>
    </row>
    <row r="1164" spans="16:22">
      <c r="P1164" t="s">
        <v>61</v>
      </c>
      <c r="Q1164">
        <v>0</v>
      </c>
      <c r="R1164">
        <v>0</v>
      </c>
      <c r="S1164">
        <v>0</v>
      </c>
      <c r="T1164">
        <f>VLOOKUP(P1164,[1]Sheet1!$B$453:$G$2751,6,0)</f>
        <v>30001</v>
      </c>
      <c r="U1164">
        <f t="shared" si="41"/>
        <v>0</v>
      </c>
      <c r="V1164">
        <f t="shared" si="42"/>
        <v>0</v>
      </c>
    </row>
    <row r="1165" spans="16:22">
      <c r="P1165" t="s">
        <v>61</v>
      </c>
      <c r="Q1165">
        <v>1</v>
      </c>
      <c r="R1165">
        <v>30001</v>
      </c>
      <c r="S1165">
        <v>1</v>
      </c>
      <c r="T1165">
        <f>VLOOKUP(P1165,[1]Sheet1!$B$453:$G$2751,6,0)</f>
        <v>30001</v>
      </c>
      <c r="U1165">
        <f t="shared" si="41"/>
        <v>1</v>
      </c>
      <c r="V1165">
        <f t="shared" si="42"/>
        <v>30001</v>
      </c>
    </row>
    <row r="1166" spans="16:22">
      <c r="P1166" t="s">
        <v>61</v>
      </c>
      <c r="Q1166">
        <v>0</v>
      </c>
      <c r="R1166">
        <v>0</v>
      </c>
      <c r="S1166">
        <v>1</v>
      </c>
      <c r="T1166">
        <f>VLOOKUP(P1166,[1]Sheet1!$B$453:$G$2751,6,0)</f>
        <v>30001</v>
      </c>
      <c r="U1166">
        <f t="shared" si="41"/>
        <v>1</v>
      </c>
      <c r="V1166">
        <f t="shared" si="42"/>
        <v>30001</v>
      </c>
    </row>
    <row r="1167" spans="16:22">
      <c r="P1167" t="s">
        <v>61</v>
      </c>
      <c r="Q1167">
        <v>1</v>
      </c>
      <c r="R1167">
        <v>30001</v>
      </c>
      <c r="S1167">
        <v>1</v>
      </c>
      <c r="T1167">
        <f>VLOOKUP(P1167,[1]Sheet1!$B$453:$G$2751,6,0)</f>
        <v>30001</v>
      </c>
      <c r="U1167">
        <f t="shared" si="41"/>
        <v>1</v>
      </c>
      <c r="V1167">
        <f t="shared" si="42"/>
        <v>30001</v>
      </c>
    </row>
    <row r="1168" spans="16:22">
      <c r="P1168" t="s">
        <v>61</v>
      </c>
      <c r="Q1168">
        <v>0</v>
      </c>
      <c r="R1168">
        <v>0</v>
      </c>
      <c r="S1168">
        <v>1</v>
      </c>
      <c r="T1168">
        <f>VLOOKUP(P1168,[1]Sheet1!$B$453:$G$2751,6,0)</f>
        <v>30001</v>
      </c>
      <c r="U1168">
        <f t="shared" si="41"/>
        <v>1</v>
      </c>
      <c r="V1168">
        <f t="shared" si="42"/>
        <v>30001</v>
      </c>
    </row>
    <row r="1169" spans="16:22">
      <c r="P1169" t="s">
        <v>61</v>
      </c>
      <c r="Q1169">
        <v>1</v>
      </c>
      <c r="R1169">
        <v>30001</v>
      </c>
      <c r="S1169">
        <v>1</v>
      </c>
      <c r="T1169">
        <f>VLOOKUP(P1169,[1]Sheet1!$B$453:$G$2751,6,0)</f>
        <v>30001</v>
      </c>
      <c r="U1169">
        <f t="shared" si="41"/>
        <v>1</v>
      </c>
      <c r="V1169">
        <f t="shared" si="42"/>
        <v>30001</v>
      </c>
    </row>
    <row r="1170" spans="16:22">
      <c r="P1170" t="s">
        <v>61</v>
      </c>
      <c r="Q1170">
        <v>0</v>
      </c>
      <c r="R1170">
        <v>0</v>
      </c>
      <c r="S1170">
        <v>1</v>
      </c>
      <c r="T1170">
        <f>VLOOKUP(P1170,[1]Sheet1!$B$453:$G$2751,6,0)</f>
        <v>30001</v>
      </c>
      <c r="U1170">
        <f t="shared" si="41"/>
        <v>1</v>
      </c>
      <c r="V1170">
        <f t="shared" si="42"/>
        <v>30001</v>
      </c>
    </row>
    <row r="1171" spans="16:22">
      <c r="P1171" t="s">
        <v>61</v>
      </c>
      <c r="Q1171">
        <v>1</v>
      </c>
      <c r="R1171">
        <v>30001</v>
      </c>
      <c r="S1171">
        <v>1</v>
      </c>
      <c r="T1171">
        <f>VLOOKUP(P1171,[1]Sheet1!$B$453:$G$2751,6,0)</f>
        <v>30001</v>
      </c>
      <c r="U1171">
        <f t="shared" si="41"/>
        <v>1</v>
      </c>
      <c r="V1171">
        <f t="shared" si="42"/>
        <v>30001</v>
      </c>
    </row>
    <row r="1172" spans="16:22">
      <c r="P1172" t="s">
        <v>61</v>
      </c>
      <c r="Q1172">
        <v>0</v>
      </c>
      <c r="R1172">
        <v>0</v>
      </c>
      <c r="S1172">
        <v>1</v>
      </c>
      <c r="T1172">
        <f>VLOOKUP(P1172,[1]Sheet1!$B$453:$G$2751,6,0)</f>
        <v>30001</v>
      </c>
      <c r="U1172">
        <f t="shared" si="41"/>
        <v>1</v>
      </c>
      <c r="V1172">
        <f t="shared" si="42"/>
        <v>30001</v>
      </c>
    </row>
    <row r="1173" spans="16:22">
      <c r="P1173" t="s">
        <v>61</v>
      </c>
      <c r="Q1173">
        <v>1</v>
      </c>
      <c r="R1173">
        <v>30001</v>
      </c>
      <c r="S1173">
        <v>1</v>
      </c>
      <c r="T1173">
        <f>VLOOKUP(P1173,[1]Sheet1!$B$453:$G$2751,6,0)</f>
        <v>30001</v>
      </c>
      <c r="U1173">
        <f t="shared" si="41"/>
        <v>1</v>
      </c>
      <c r="V1173">
        <f t="shared" si="42"/>
        <v>30001</v>
      </c>
    </row>
    <row r="1174" spans="16:22">
      <c r="P1174" t="s">
        <v>61</v>
      </c>
      <c r="Q1174">
        <v>0</v>
      </c>
      <c r="R1174">
        <v>0</v>
      </c>
      <c r="S1174">
        <v>1</v>
      </c>
      <c r="T1174">
        <f>VLOOKUP(P1174,[1]Sheet1!$B$453:$G$2751,6,0)</f>
        <v>30001</v>
      </c>
      <c r="U1174">
        <f t="shared" si="41"/>
        <v>1</v>
      </c>
      <c r="V1174">
        <f t="shared" si="42"/>
        <v>30001</v>
      </c>
    </row>
    <row r="1175" spans="16:22">
      <c r="P1175" t="s">
        <v>61</v>
      </c>
      <c r="Q1175">
        <v>1</v>
      </c>
      <c r="R1175">
        <v>30001</v>
      </c>
      <c r="S1175">
        <v>1</v>
      </c>
      <c r="T1175">
        <f>VLOOKUP(P1175,[1]Sheet1!$B$453:$G$2751,6,0)</f>
        <v>30001</v>
      </c>
      <c r="U1175">
        <f t="shared" si="41"/>
        <v>1</v>
      </c>
      <c r="V1175">
        <f t="shared" si="42"/>
        <v>30001</v>
      </c>
    </row>
    <row r="1176" spans="16:22">
      <c r="P1176" t="s">
        <v>61</v>
      </c>
      <c r="Q1176">
        <v>0</v>
      </c>
      <c r="R1176">
        <v>0</v>
      </c>
      <c r="S1176">
        <v>1</v>
      </c>
      <c r="T1176">
        <f>VLOOKUP(P1176,[1]Sheet1!$B$453:$G$2751,6,0)</f>
        <v>30001</v>
      </c>
      <c r="U1176">
        <f t="shared" si="41"/>
        <v>1</v>
      </c>
      <c r="V1176">
        <f t="shared" si="42"/>
        <v>30001</v>
      </c>
    </row>
    <row r="1177" spans="16:22">
      <c r="P1177" t="s">
        <v>62</v>
      </c>
      <c r="Q1177">
        <v>0</v>
      </c>
      <c r="R1177">
        <v>0</v>
      </c>
      <c r="S1177">
        <v>0</v>
      </c>
      <c r="T1177">
        <f>VLOOKUP(P1177,[1]Sheet1!$B$453:$G$2751,6,0)</f>
        <v>30012</v>
      </c>
      <c r="U1177">
        <f t="shared" si="41"/>
        <v>0</v>
      </c>
      <c r="V1177">
        <f t="shared" si="42"/>
        <v>0</v>
      </c>
    </row>
    <row r="1178" spans="16:22">
      <c r="P1178" t="s">
        <v>62</v>
      </c>
      <c r="Q1178">
        <v>0</v>
      </c>
      <c r="R1178">
        <v>0</v>
      </c>
      <c r="S1178">
        <v>0</v>
      </c>
      <c r="T1178">
        <f>VLOOKUP(P1178,[1]Sheet1!$B$453:$G$2751,6,0)</f>
        <v>30012</v>
      </c>
      <c r="U1178">
        <f t="shared" si="41"/>
        <v>0</v>
      </c>
      <c r="V1178">
        <f t="shared" si="42"/>
        <v>0</v>
      </c>
    </row>
    <row r="1179" spans="16:22">
      <c r="P1179" t="s">
        <v>62</v>
      </c>
      <c r="Q1179">
        <v>0</v>
      </c>
      <c r="R1179">
        <v>0</v>
      </c>
      <c r="S1179">
        <v>0</v>
      </c>
      <c r="T1179">
        <f>VLOOKUP(P1179,[1]Sheet1!$B$453:$G$2751,6,0)</f>
        <v>30012</v>
      </c>
      <c r="U1179">
        <f t="shared" si="41"/>
        <v>0</v>
      </c>
      <c r="V1179">
        <f t="shared" si="42"/>
        <v>0</v>
      </c>
    </row>
    <row r="1180" spans="16:22">
      <c r="P1180" t="s">
        <v>62</v>
      </c>
      <c r="Q1180">
        <v>1</v>
      </c>
      <c r="R1180">
        <v>30012</v>
      </c>
      <c r="S1180">
        <v>0</v>
      </c>
      <c r="T1180">
        <f>VLOOKUP(P1180,[1]Sheet1!$B$453:$G$2751,6,0)</f>
        <v>30012</v>
      </c>
      <c r="U1180">
        <f t="shared" si="41"/>
        <v>0</v>
      </c>
      <c r="V1180">
        <f t="shared" si="42"/>
        <v>0</v>
      </c>
    </row>
    <row r="1181" spans="16:22">
      <c r="P1181" t="s">
        <v>62</v>
      </c>
      <c r="Q1181">
        <v>0</v>
      </c>
      <c r="R1181">
        <v>0</v>
      </c>
      <c r="S1181">
        <v>0</v>
      </c>
      <c r="T1181">
        <f>VLOOKUP(P1181,[1]Sheet1!$B$453:$G$2751,6,0)</f>
        <v>30012</v>
      </c>
      <c r="U1181">
        <f t="shared" si="41"/>
        <v>0</v>
      </c>
      <c r="V1181">
        <f t="shared" si="42"/>
        <v>0</v>
      </c>
    </row>
    <row r="1182" spans="16:22">
      <c r="P1182" t="s">
        <v>62</v>
      </c>
      <c r="Q1182">
        <v>0</v>
      </c>
      <c r="R1182">
        <v>0</v>
      </c>
      <c r="S1182">
        <v>0</v>
      </c>
      <c r="T1182">
        <f>VLOOKUP(P1182,[1]Sheet1!$B$453:$G$2751,6,0)</f>
        <v>30012</v>
      </c>
      <c r="U1182">
        <f t="shared" si="41"/>
        <v>0</v>
      </c>
      <c r="V1182">
        <f t="shared" si="42"/>
        <v>0</v>
      </c>
    </row>
    <row r="1183" spans="16:22">
      <c r="P1183" t="s">
        <v>62</v>
      </c>
      <c r="Q1183">
        <v>1</v>
      </c>
      <c r="R1183">
        <v>30012</v>
      </c>
      <c r="S1183">
        <v>0</v>
      </c>
      <c r="T1183">
        <f>VLOOKUP(P1183,[1]Sheet1!$B$453:$G$2751,6,0)</f>
        <v>30012</v>
      </c>
      <c r="U1183">
        <f t="shared" si="41"/>
        <v>0</v>
      </c>
      <c r="V1183">
        <f t="shared" si="42"/>
        <v>0</v>
      </c>
    </row>
    <row r="1184" spans="16:22">
      <c r="P1184" t="s">
        <v>62</v>
      </c>
      <c r="Q1184">
        <v>0</v>
      </c>
      <c r="R1184">
        <v>0</v>
      </c>
      <c r="S1184">
        <v>0</v>
      </c>
      <c r="T1184">
        <f>VLOOKUP(P1184,[1]Sheet1!$B$453:$G$2751,6,0)</f>
        <v>30012</v>
      </c>
      <c r="U1184">
        <f t="shared" si="41"/>
        <v>0</v>
      </c>
      <c r="V1184">
        <f t="shared" si="42"/>
        <v>0</v>
      </c>
    </row>
    <row r="1185" spans="16:22">
      <c r="P1185" t="s">
        <v>62</v>
      </c>
      <c r="Q1185">
        <v>0</v>
      </c>
      <c r="R1185">
        <v>0</v>
      </c>
      <c r="S1185">
        <v>0</v>
      </c>
      <c r="T1185">
        <f>VLOOKUP(P1185,[1]Sheet1!$B$453:$G$2751,6,0)</f>
        <v>30012</v>
      </c>
      <c r="U1185">
        <f t="shared" si="41"/>
        <v>0</v>
      </c>
      <c r="V1185">
        <f t="shared" si="42"/>
        <v>0</v>
      </c>
    </row>
    <row r="1186" spans="16:22">
      <c r="P1186" t="s">
        <v>62</v>
      </c>
      <c r="Q1186">
        <v>1</v>
      </c>
      <c r="R1186">
        <v>30012</v>
      </c>
      <c r="S1186">
        <v>1</v>
      </c>
      <c r="T1186">
        <f>VLOOKUP(P1186,[1]Sheet1!$B$453:$G$2751,6,0)</f>
        <v>30012</v>
      </c>
      <c r="U1186">
        <f t="shared" si="41"/>
        <v>1</v>
      </c>
      <c r="V1186">
        <f t="shared" si="42"/>
        <v>30012</v>
      </c>
    </row>
    <row r="1187" spans="16:22">
      <c r="P1187" t="s">
        <v>62</v>
      </c>
      <c r="Q1187">
        <v>0</v>
      </c>
      <c r="R1187">
        <v>0</v>
      </c>
      <c r="S1187">
        <v>0</v>
      </c>
      <c r="T1187">
        <f>VLOOKUP(P1187,[1]Sheet1!$B$453:$G$2751,6,0)</f>
        <v>30012</v>
      </c>
      <c r="U1187">
        <f t="shared" si="41"/>
        <v>0</v>
      </c>
      <c r="V1187">
        <f t="shared" si="42"/>
        <v>0</v>
      </c>
    </row>
    <row r="1188" spans="16:22">
      <c r="P1188" t="s">
        <v>62</v>
      </c>
      <c r="Q1188">
        <v>0</v>
      </c>
      <c r="R1188">
        <v>0</v>
      </c>
      <c r="S1188">
        <v>0</v>
      </c>
      <c r="T1188">
        <f>VLOOKUP(P1188,[1]Sheet1!$B$453:$G$2751,6,0)</f>
        <v>30012</v>
      </c>
      <c r="U1188">
        <f t="shared" si="41"/>
        <v>0</v>
      </c>
      <c r="V1188">
        <f t="shared" si="42"/>
        <v>0</v>
      </c>
    </row>
    <row r="1189" spans="16:22">
      <c r="P1189" t="s">
        <v>62</v>
      </c>
      <c r="Q1189">
        <v>1</v>
      </c>
      <c r="R1189">
        <v>30012</v>
      </c>
      <c r="S1189">
        <v>0</v>
      </c>
      <c r="T1189">
        <f>VLOOKUP(P1189,[1]Sheet1!$B$453:$G$2751,6,0)</f>
        <v>30012</v>
      </c>
      <c r="U1189">
        <f t="shared" si="41"/>
        <v>0</v>
      </c>
      <c r="V1189">
        <f t="shared" si="42"/>
        <v>0</v>
      </c>
    </row>
    <row r="1190" spans="16:22">
      <c r="P1190" t="s">
        <v>62</v>
      </c>
      <c r="Q1190">
        <v>0</v>
      </c>
      <c r="R1190">
        <v>0</v>
      </c>
      <c r="S1190">
        <v>0</v>
      </c>
      <c r="T1190">
        <f>VLOOKUP(P1190,[1]Sheet1!$B$453:$G$2751,6,0)</f>
        <v>30012</v>
      </c>
      <c r="U1190">
        <f t="shared" si="41"/>
        <v>0</v>
      </c>
      <c r="V1190">
        <f t="shared" si="42"/>
        <v>0</v>
      </c>
    </row>
    <row r="1191" spans="16:22">
      <c r="P1191" t="s">
        <v>62</v>
      </c>
      <c r="Q1191">
        <v>0</v>
      </c>
      <c r="R1191">
        <v>0</v>
      </c>
      <c r="S1191">
        <v>1</v>
      </c>
      <c r="T1191">
        <f>VLOOKUP(P1191,[1]Sheet1!$B$453:$G$2751,6,0)</f>
        <v>30012</v>
      </c>
      <c r="U1191">
        <f t="shared" si="41"/>
        <v>1</v>
      </c>
      <c r="V1191">
        <f t="shared" si="42"/>
        <v>30012</v>
      </c>
    </row>
    <row r="1192" spans="16:22">
      <c r="P1192" t="s">
        <v>62</v>
      </c>
      <c r="Q1192">
        <v>1</v>
      </c>
      <c r="R1192">
        <v>30012</v>
      </c>
      <c r="S1192">
        <v>0</v>
      </c>
      <c r="T1192">
        <f>VLOOKUP(P1192,[1]Sheet1!$B$453:$G$2751,6,0)</f>
        <v>30012</v>
      </c>
      <c r="U1192">
        <f t="shared" si="41"/>
        <v>0</v>
      </c>
      <c r="V1192">
        <f t="shared" si="42"/>
        <v>0</v>
      </c>
    </row>
    <row r="1193" spans="16:22">
      <c r="P1193" t="s">
        <v>62</v>
      </c>
      <c r="Q1193">
        <v>0</v>
      </c>
      <c r="R1193">
        <v>0</v>
      </c>
      <c r="S1193">
        <v>0</v>
      </c>
      <c r="T1193">
        <f>VLOOKUP(P1193,[1]Sheet1!$B$453:$G$2751,6,0)</f>
        <v>30012</v>
      </c>
      <c r="U1193">
        <f t="shared" si="41"/>
        <v>0</v>
      </c>
      <c r="V1193">
        <f t="shared" si="42"/>
        <v>0</v>
      </c>
    </row>
    <row r="1194" spans="16:22">
      <c r="P1194" t="s">
        <v>62</v>
      </c>
      <c r="Q1194">
        <v>1</v>
      </c>
      <c r="R1194">
        <v>30012</v>
      </c>
      <c r="S1194">
        <v>0</v>
      </c>
      <c r="T1194">
        <f>VLOOKUP(P1194,[1]Sheet1!$B$453:$G$2751,6,0)</f>
        <v>30012</v>
      </c>
      <c r="U1194">
        <f t="shared" si="41"/>
        <v>0</v>
      </c>
      <c r="V1194">
        <f t="shared" si="42"/>
        <v>0</v>
      </c>
    </row>
    <row r="1195" spans="16:22">
      <c r="P1195" t="s">
        <v>62</v>
      </c>
      <c r="Q1195">
        <v>0</v>
      </c>
      <c r="R1195">
        <v>0</v>
      </c>
      <c r="S1195">
        <v>0</v>
      </c>
      <c r="T1195">
        <f>VLOOKUP(P1195,[1]Sheet1!$B$453:$G$2751,6,0)</f>
        <v>30012</v>
      </c>
      <c r="U1195">
        <f t="shared" si="41"/>
        <v>0</v>
      </c>
      <c r="V1195">
        <f t="shared" si="42"/>
        <v>0</v>
      </c>
    </row>
    <row r="1196" spans="16:22">
      <c r="P1196" t="s">
        <v>62</v>
      </c>
      <c r="Q1196">
        <v>1</v>
      </c>
      <c r="R1196">
        <v>30012</v>
      </c>
      <c r="S1196">
        <v>1</v>
      </c>
      <c r="T1196">
        <f>VLOOKUP(P1196,[1]Sheet1!$B$453:$G$2751,6,0)</f>
        <v>30012</v>
      </c>
      <c r="U1196">
        <f t="shared" si="41"/>
        <v>1</v>
      </c>
      <c r="V1196">
        <f t="shared" si="42"/>
        <v>30012</v>
      </c>
    </row>
    <row r="1197" spans="16:22">
      <c r="P1197" t="s">
        <v>62</v>
      </c>
      <c r="Q1197">
        <v>0</v>
      </c>
      <c r="R1197">
        <v>0</v>
      </c>
      <c r="S1197">
        <v>0</v>
      </c>
      <c r="T1197">
        <f>VLOOKUP(P1197,[1]Sheet1!$B$453:$G$2751,6,0)</f>
        <v>30012</v>
      </c>
      <c r="U1197">
        <f t="shared" si="41"/>
        <v>0</v>
      </c>
      <c r="V1197">
        <f t="shared" si="42"/>
        <v>0</v>
      </c>
    </row>
    <row r="1198" spans="16:22">
      <c r="P1198" t="s">
        <v>62</v>
      </c>
      <c r="Q1198">
        <v>1</v>
      </c>
      <c r="R1198">
        <v>30012</v>
      </c>
      <c r="S1198">
        <v>0</v>
      </c>
      <c r="T1198">
        <f>VLOOKUP(P1198,[1]Sheet1!$B$453:$G$2751,6,0)</f>
        <v>30012</v>
      </c>
      <c r="U1198">
        <f t="shared" si="41"/>
        <v>0</v>
      </c>
      <c r="V1198">
        <f t="shared" si="42"/>
        <v>0</v>
      </c>
    </row>
    <row r="1199" spans="16:22">
      <c r="P1199" t="s">
        <v>62</v>
      </c>
      <c r="Q1199">
        <v>0</v>
      </c>
      <c r="R1199">
        <v>0</v>
      </c>
      <c r="S1199">
        <v>0</v>
      </c>
      <c r="T1199">
        <f>VLOOKUP(P1199,[1]Sheet1!$B$453:$G$2751,6,0)</f>
        <v>30012</v>
      </c>
      <c r="U1199">
        <f t="shared" si="41"/>
        <v>0</v>
      </c>
      <c r="V1199">
        <f t="shared" si="42"/>
        <v>0</v>
      </c>
    </row>
    <row r="1200" spans="16:22">
      <c r="P1200" t="s">
        <v>62</v>
      </c>
      <c r="Q1200">
        <v>1</v>
      </c>
      <c r="R1200">
        <v>30012</v>
      </c>
      <c r="S1200">
        <v>1</v>
      </c>
      <c r="T1200">
        <f>VLOOKUP(P1200,[1]Sheet1!$B$453:$G$2751,6,0)</f>
        <v>30012</v>
      </c>
      <c r="U1200">
        <f t="shared" si="41"/>
        <v>1</v>
      </c>
      <c r="V1200">
        <f t="shared" si="42"/>
        <v>30012</v>
      </c>
    </row>
    <row r="1201" spans="16:22">
      <c r="P1201" t="s">
        <v>62</v>
      </c>
      <c r="Q1201">
        <v>0</v>
      </c>
      <c r="R1201">
        <v>0</v>
      </c>
      <c r="S1201">
        <v>0</v>
      </c>
      <c r="T1201">
        <f>VLOOKUP(P1201,[1]Sheet1!$B$453:$G$2751,6,0)</f>
        <v>30012</v>
      </c>
      <c r="U1201">
        <f t="shared" si="41"/>
        <v>0</v>
      </c>
      <c r="V1201">
        <f t="shared" si="42"/>
        <v>0</v>
      </c>
    </row>
    <row r="1202" spans="16:22">
      <c r="P1202" t="s">
        <v>62</v>
      </c>
      <c r="Q1202">
        <v>1</v>
      </c>
      <c r="R1202">
        <v>30012</v>
      </c>
      <c r="S1202">
        <v>0</v>
      </c>
      <c r="T1202">
        <f>VLOOKUP(P1202,[1]Sheet1!$B$453:$G$2751,6,0)</f>
        <v>30012</v>
      </c>
      <c r="U1202">
        <f t="shared" si="41"/>
        <v>0</v>
      </c>
      <c r="V1202">
        <f t="shared" si="42"/>
        <v>0</v>
      </c>
    </row>
    <row r="1203" spans="16:22">
      <c r="P1203" t="s">
        <v>62</v>
      </c>
      <c r="Q1203">
        <v>0</v>
      </c>
      <c r="R1203">
        <v>0</v>
      </c>
      <c r="S1203">
        <v>1</v>
      </c>
      <c r="T1203">
        <f>VLOOKUP(P1203,[1]Sheet1!$B$453:$G$2751,6,0)</f>
        <v>30012</v>
      </c>
      <c r="U1203">
        <f t="shared" si="41"/>
        <v>1</v>
      </c>
      <c r="V1203">
        <f t="shared" si="42"/>
        <v>30012</v>
      </c>
    </row>
    <row r="1204" spans="16:22">
      <c r="P1204" t="s">
        <v>62</v>
      </c>
      <c r="Q1204">
        <v>1</v>
      </c>
      <c r="R1204">
        <v>30012</v>
      </c>
      <c r="S1204">
        <v>0</v>
      </c>
      <c r="T1204">
        <f>VLOOKUP(P1204,[1]Sheet1!$B$453:$G$2751,6,0)</f>
        <v>30012</v>
      </c>
      <c r="U1204">
        <f t="shared" si="41"/>
        <v>0</v>
      </c>
      <c r="V1204">
        <f t="shared" si="42"/>
        <v>0</v>
      </c>
    </row>
    <row r="1205" spans="16:22">
      <c r="P1205" t="s">
        <v>62</v>
      </c>
      <c r="Q1205">
        <v>0</v>
      </c>
      <c r="R1205">
        <v>0</v>
      </c>
      <c r="S1205">
        <v>0</v>
      </c>
      <c r="T1205">
        <f>VLOOKUP(P1205,[1]Sheet1!$B$453:$G$2751,6,0)</f>
        <v>30012</v>
      </c>
      <c r="U1205">
        <f t="shared" si="41"/>
        <v>0</v>
      </c>
      <c r="V1205">
        <f t="shared" si="42"/>
        <v>0</v>
      </c>
    </row>
    <row r="1206" spans="16:22">
      <c r="P1206" t="s">
        <v>62</v>
      </c>
      <c r="Q1206">
        <v>1</v>
      </c>
      <c r="R1206">
        <v>30012</v>
      </c>
      <c r="S1206">
        <v>1</v>
      </c>
      <c r="T1206">
        <f>VLOOKUP(P1206,[1]Sheet1!$B$453:$G$2751,6,0)</f>
        <v>30012</v>
      </c>
      <c r="U1206">
        <f t="shared" si="41"/>
        <v>1</v>
      </c>
      <c r="V1206">
        <f t="shared" si="42"/>
        <v>30012</v>
      </c>
    </row>
    <row r="1207" spans="16:22">
      <c r="P1207" t="s">
        <v>62</v>
      </c>
      <c r="Q1207">
        <v>0</v>
      </c>
      <c r="R1207">
        <v>0</v>
      </c>
      <c r="S1207">
        <v>0</v>
      </c>
      <c r="T1207">
        <f>VLOOKUP(P1207,[1]Sheet1!$B$453:$G$2751,6,0)</f>
        <v>30012</v>
      </c>
      <c r="U1207">
        <f t="shared" si="41"/>
        <v>0</v>
      </c>
      <c r="V1207">
        <f t="shared" si="42"/>
        <v>0</v>
      </c>
    </row>
    <row r="1208" spans="16:22">
      <c r="P1208" t="s">
        <v>62</v>
      </c>
      <c r="Q1208">
        <v>1</v>
      </c>
      <c r="R1208">
        <v>30012</v>
      </c>
      <c r="S1208">
        <v>1</v>
      </c>
      <c r="T1208">
        <f>VLOOKUP(P1208,[1]Sheet1!$B$453:$G$2751,6,0)</f>
        <v>30012</v>
      </c>
      <c r="U1208">
        <f t="shared" si="41"/>
        <v>1</v>
      </c>
      <c r="V1208">
        <f t="shared" si="42"/>
        <v>30012</v>
      </c>
    </row>
    <row r="1209" spans="16:22">
      <c r="P1209" t="s">
        <v>62</v>
      </c>
      <c r="Q1209">
        <v>0</v>
      </c>
      <c r="R1209">
        <v>0</v>
      </c>
      <c r="S1209">
        <v>0</v>
      </c>
      <c r="T1209">
        <f>VLOOKUP(P1209,[1]Sheet1!$B$453:$G$2751,6,0)</f>
        <v>30012</v>
      </c>
      <c r="U1209">
        <f t="shared" si="41"/>
        <v>0</v>
      </c>
      <c r="V1209">
        <f t="shared" si="42"/>
        <v>0</v>
      </c>
    </row>
    <row r="1210" spans="16:22">
      <c r="P1210" t="s">
        <v>62</v>
      </c>
      <c r="Q1210">
        <v>1</v>
      </c>
      <c r="R1210">
        <v>30012</v>
      </c>
      <c r="S1210">
        <v>1</v>
      </c>
      <c r="T1210">
        <f>VLOOKUP(P1210,[1]Sheet1!$B$453:$G$2751,6,0)</f>
        <v>30012</v>
      </c>
      <c r="U1210">
        <f t="shared" si="41"/>
        <v>1</v>
      </c>
      <c r="V1210">
        <f t="shared" si="42"/>
        <v>30012</v>
      </c>
    </row>
    <row r="1211" spans="16:22">
      <c r="P1211" t="s">
        <v>62</v>
      </c>
      <c r="Q1211">
        <v>0</v>
      </c>
      <c r="R1211">
        <v>0</v>
      </c>
      <c r="S1211">
        <v>0</v>
      </c>
      <c r="T1211">
        <f>VLOOKUP(P1211,[1]Sheet1!$B$453:$G$2751,6,0)</f>
        <v>30012</v>
      </c>
      <c r="U1211">
        <f t="shared" si="41"/>
        <v>0</v>
      </c>
      <c r="V1211">
        <f t="shared" si="42"/>
        <v>0</v>
      </c>
    </row>
    <row r="1212" spans="16:22">
      <c r="P1212" t="s">
        <v>62</v>
      </c>
      <c r="Q1212">
        <v>1</v>
      </c>
      <c r="R1212">
        <v>30012</v>
      </c>
      <c r="S1212">
        <v>1</v>
      </c>
      <c r="T1212">
        <f>VLOOKUP(P1212,[1]Sheet1!$B$453:$G$2751,6,0)</f>
        <v>30012</v>
      </c>
      <c r="U1212">
        <f t="shared" si="41"/>
        <v>1</v>
      </c>
      <c r="V1212">
        <f t="shared" si="42"/>
        <v>30012</v>
      </c>
    </row>
    <row r="1213" spans="16:22">
      <c r="P1213" t="s">
        <v>62</v>
      </c>
      <c r="Q1213">
        <v>0</v>
      </c>
      <c r="R1213">
        <v>0</v>
      </c>
      <c r="S1213">
        <v>0</v>
      </c>
      <c r="T1213">
        <f>VLOOKUP(P1213,[1]Sheet1!$B$453:$G$2751,6,0)</f>
        <v>30012</v>
      </c>
      <c r="U1213">
        <f t="shared" si="41"/>
        <v>0</v>
      </c>
      <c r="V1213">
        <f t="shared" si="42"/>
        <v>0</v>
      </c>
    </row>
    <row r="1214" spans="16:22">
      <c r="P1214" t="s">
        <v>62</v>
      </c>
      <c r="Q1214">
        <v>1</v>
      </c>
      <c r="R1214">
        <v>30012</v>
      </c>
      <c r="S1214">
        <v>1</v>
      </c>
      <c r="T1214">
        <f>VLOOKUP(P1214,[1]Sheet1!$B$453:$G$2751,6,0)</f>
        <v>30012</v>
      </c>
      <c r="U1214">
        <f t="shared" si="41"/>
        <v>1</v>
      </c>
      <c r="V1214">
        <f t="shared" si="42"/>
        <v>30012</v>
      </c>
    </row>
    <row r="1215" spans="16:22">
      <c r="P1215" t="s">
        <v>62</v>
      </c>
      <c r="Q1215">
        <v>0</v>
      </c>
      <c r="R1215">
        <v>0</v>
      </c>
      <c r="S1215">
        <v>0</v>
      </c>
      <c r="T1215">
        <f>VLOOKUP(P1215,[1]Sheet1!$B$453:$G$2751,6,0)</f>
        <v>30012</v>
      </c>
      <c r="U1215">
        <f t="shared" si="41"/>
        <v>0</v>
      </c>
      <c r="V1215">
        <f t="shared" si="42"/>
        <v>0</v>
      </c>
    </row>
    <row r="1216" spans="16:22">
      <c r="P1216" t="s">
        <v>62</v>
      </c>
      <c r="Q1216">
        <v>1</v>
      </c>
      <c r="R1216">
        <v>30012</v>
      </c>
      <c r="S1216">
        <v>1</v>
      </c>
      <c r="T1216">
        <f>VLOOKUP(P1216,[1]Sheet1!$B$453:$G$2751,6,0)</f>
        <v>30012</v>
      </c>
      <c r="U1216">
        <f t="shared" si="41"/>
        <v>1</v>
      </c>
      <c r="V1216">
        <f t="shared" si="42"/>
        <v>30012</v>
      </c>
    </row>
    <row r="1217" spans="16:22">
      <c r="P1217" t="s">
        <v>62</v>
      </c>
      <c r="Q1217">
        <v>0</v>
      </c>
      <c r="R1217">
        <v>0</v>
      </c>
      <c r="S1217">
        <v>1</v>
      </c>
      <c r="T1217">
        <f>VLOOKUP(P1217,[1]Sheet1!$B$453:$G$2751,6,0)</f>
        <v>30012</v>
      </c>
      <c r="U1217">
        <f t="shared" si="41"/>
        <v>1</v>
      </c>
      <c r="V1217">
        <f t="shared" si="42"/>
        <v>30012</v>
      </c>
    </row>
    <row r="1218" spans="16:22">
      <c r="P1218" t="s">
        <v>62</v>
      </c>
      <c r="Q1218">
        <v>1</v>
      </c>
      <c r="R1218">
        <v>30012</v>
      </c>
      <c r="S1218">
        <v>1</v>
      </c>
      <c r="T1218">
        <f>VLOOKUP(P1218,[1]Sheet1!$B$453:$G$2751,6,0)</f>
        <v>30012</v>
      </c>
      <c r="U1218">
        <f t="shared" si="41"/>
        <v>1</v>
      </c>
      <c r="V1218">
        <f t="shared" si="42"/>
        <v>30012</v>
      </c>
    </row>
    <row r="1219" spans="16:22">
      <c r="P1219" t="s">
        <v>62</v>
      </c>
      <c r="Q1219">
        <v>0</v>
      </c>
      <c r="R1219">
        <v>0</v>
      </c>
      <c r="S1219">
        <v>1</v>
      </c>
      <c r="T1219">
        <f>VLOOKUP(P1219,[1]Sheet1!$B$453:$G$2751,6,0)</f>
        <v>30012</v>
      </c>
      <c r="U1219">
        <f t="shared" si="41"/>
        <v>1</v>
      </c>
      <c r="V1219">
        <f t="shared" si="42"/>
        <v>30012</v>
      </c>
    </row>
    <row r="1220" spans="16:22">
      <c r="P1220" t="s">
        <v>62</v>
      </c>
      <c r="Q1220">
        <v>1</v>
      </c>
      <c r="R1220">
        <v>30012</v>
      </c>
      <c r="S1220">
        <v>1</v>
      </c>
      <c r="T1220">
        <f>VLOOKUP(P1220,[1]Sheet1!$B$453:$G$2751,6,0)</f>
        <v>30012</v>
      </c>
      <c r="U1220">
        <f t="shared" si="41"/>
        <v>1</v>
      </c>
      <c r="V1220">
        <f t="shared" si="42"/>
        <v>30012</v>
      </c>
    </row>
    <row r="1221" spans="16:22">
      <c r="P1221" t="s">
        <v>62</v>
      </c>
      <c r="Q1221">
        <v>0</v>
      </c>
      <c r="R1221">
        <v>0</v>
      </c>
      <c r="S1221">
        <v>1</v>
      </c>
      <c r="T1221">
        <f>VLOOKUP(P1221,[1]Sheet1!$B$453:$G$2751,6,0)</f>
        <v>30012</v>
      </c>
      <c r="U1221">
        <f t="shared" ref="U1221:U1284" si="43">IF(S1221=0,0,1)</f>
        <v>1</v>
      </c>
      <c r="V1221">
        <f t="shared" ref="V1221:V1284" si="44">IF(S1221=0,0,T1221)</f>
        <v>30012</v>
      </c>
    </row>
    <row r="1222" spans="16:22">
      <c r="P1222" t="s">
        <v>62</v>
      </c>
      <c r="Q1222">
        <v>1</v>
      </c>
      <c r="R1222">
        <v>30012</v>
      </c>
      <c r="S1222">
        <v>1</v>
      </c>
      <c r="T1222">
        <f>VLOOKUP(P1222,[1]Sheet1!$B$453:$G$2751,6,0)</f>
        <v>30012</v>
      </c>
      <c r="U1222">
        <f t="shared" si="43"/>
        <v>1</v>
      </c>
      <c r="V1222">
        <f t="shared" si="44"/>
        <v>30012</v>
      </c>
    </row>
    <row r="1223" spans="16:22">
      <c r="P1223" t="s">
        <v>62</v>
      </c>
      <c r="Q1223">
        <v>0</v>
      </c>
      <c r="R1223">
        <v>0</v>
      </c>
      <c r="S1223">
        <v>1</v>
      </c>
      <c r="T1223">
        <f>VLOOKUP(P1223,[1]Sheet1!$B$453:$G$2751,6,0)</f>
        <v>30012</v>
      </c>
      <c r="U1223">
        <f t="shared" si="43"/>
        <v>1</v>
      </c>
      <c r="V1223">
        <f t="shared" si="44"/>
        <v>30012</v>
      </c>
    </row>
    <row r="1224" spans="16:22">
      <c r="P1224" t="s">
        <v>62</v>
      </c>
      <c r="Q1224">
        <v>1</v>
      </c>
      <c r="R1224">
        <v>30012</v>
      </c>
      <c r="S1224">
        <v>1</v>
      </c>
      <c r="T1224">
        <f>VLOOKUP(P1224,[1]Sheet1!$B$453:$G$2751,6,0)</f>
        <v>30012</v>
      </c>
      <c r="U1224">
        <f t="shared" si="43"/>
        <v>1</v>
      </c>
      <c r="V1224">
        <f t="shared" si="44"/>
        <v>30012</v>
      </c>
    </row>
    <row r="1225" spans="16:22">
      <c r="P1225" t="s">
        <v>62</v>
      </c>
      <c r="Q1225">
        <v>0</v>
      </c>
      <c r="R1225">
        <v>0</v>
      </c>
      <c r="S1225">
        <v>1</v>
      </c>
      <c r="T1225">
        <f>VLOOKUP(P1225,[1]Sheet1!$B$453:$G$2751,6,0)</f>
        <v>30012</v>
      </c>
      <c r="U1225">
        <f t="shared" si="43"/>
        <v>1</v>
      </c>
      <c r="V1225">
        <f t="shared" si="44"/>
        <v>30012</v>
      </c>
    </row>
    <row r="1226" spans="16:22">
      <c r="P1226" t="s">
        <v>62</v>
      </c>
      <c r="Q1226">
        <v>1</v>
      </c>
      <c r="R1226">
        <v>30012</v>
      </c>
      <c r="S1226">
        <v>1</v>
      </c>
      <c r="T1226">
        <f>VLOOKUP(P1226,[1]Sheet1!$B$453:$G$2751,6,0)</f>
        <v>30012</v>
      </c>
      <c r="U1226">
        <f t="shared" si="43"/>
        <v>1</v>
      </c>
      <c r="V1226">
        <f t="shared" si="44"/>
        <v>30012</v>
      </c>
    </row>
    <row r="1227" spans="16:22">
      <c r="P1227" t="s">
        <v>62</v>
      </c>
      <c r="Q1227">
        <v>0</v>
      </c>
      <c r="R1227">
        <v>0</v>
      </c>
      <c r="S1227">
        <v>1</v>
      </c>
      <c r="T1227">
        <f>VLOOKUP(P1227,[1]Sheet1!$B$453:$G$2751,6,0)</f>
        <v>30012</v>
      </c>
      <c r="U1227">
        <f t="shared" si="43"/>
        <v>1</v>
      </c>
      <c r="V1227">
        <f t="shared" si="44"/>
        <v>30012</v>
      </c>
    </row>
    <row r="1228" spans="16:22">
      <c r="P1228" t="s">
        <v>63</v>
      </c>
      <c r="Q1228">
        <v>0</v>
      </c>
      <c r="R1228">
        <v>0</v>
      </c>
      <c r="S1228">
        <v>0</v>
      </c>
      <c r="T1228">
        <f>VLOOKUP(P1228,[1]Sheet1!$B$453:$G$2751,6,0)</f>
        <v>30023</v>
      </c>
      <c r="U1228">
        <f t="shared" si="43"/>
        <v>0</v>
      </c>
      <c r="V1228">
        <f t="shared" si="44"/>
        <v>0</v>
      </c>
    </row>
    <row r="1229" spans="16:22">
      <c r="P1229" t="s">
        <v>63</v>
      </c>
      <c r="Q1229">
        <v>0</v>
      </c>
      <c r="R1229">
        <v>0</v>
      </c>
      <c r="S1229">
        <v>0</v>
      </c>
      <c r="T1229">
        <f>VLOOKUP(P1229,[1]Sheet1!$B$453:$G$2751,6,0)</f>
        <v>30023</v>
      </c>
      <c r="U1229">
        <f t="shared" si="43"/>
        <v>0</v>
      </c>
      <c r="V1229">
        <f t="shared" si="44"/>
        <v>0</v>
      </c>
    </row>
    <row r="1230" spans="16:22">
      <c r="P1230" t="s">
        <v>63</v>
      </c>
      <c r="Q1230">
        <v>0</v>
      </c>
      <c r="R1230">
        <v>0</v>
      </c>
      <c r="S1230">
        <v>0</v>
      </c>
      <c r="T1230">
        <f>VLOOKUP(P1230,[1]Sheet1!$B$453:$G$2751,6,0)</f>
        <v>30023</v>
      </c>
      <c r="U1230">
        <f t="shared" si="43"/>
        <v>0</v>
      </c>
      <c r="V1230">
        <f t="shared" si="44"/>
        <v>0</v>
      </c>
    </row>
    <row r="1231" spans="16:22">
      <c r="P1231" t="s">
        <v>63</v>
      </c>
      <c r="Q1231">
        <v>1</v>
      </c>
      <c r="R1231">
        <v>30023</v>
      </c>
      <c r="S1231">
        <v>0</v>
      </c>
      <c r="T1231">
        <f>VLOOKUP(P1231,[1]Sheet1!$B$453:$G$2751,6,0)</f>
        <v>30023</v>
      </c>
      <c r="U1231">
        <f t="shared" si="43"/>
        <v>0</v>
      </c>
      <c r="V1231">
        <f t="shared" si="44"/>
        <v>0</v>
      </c>
    </row>
    <row r="1232" spans="16:22">
      <c r="P1232" t="s">
        <v>63</v>
      </c>
      <c r="Q1232">
        <v>0</v>
      </c>
      <c r="R1232">
        <v>0</v>
      </c>
      <c r="S1232">
        <v>0</v>
      </c>
      <c r="T1232">
        <f>VLOOKUP(P1232,[1]Sheet1!$B$453:$G$2751,6,0)</f>
        <v>30023</v>
      </c>
      <c r="U1232">
        <f t="shared" si="43"/>
        <v>0</v>
      </c>
      <c r="V1232">
        <f t="shared" si="44"/>
        <v>0</v>
      </c>
    </row>
    <row r="1233" spans="16:22">
      <c r="P1233" t="s">
        <v>63</v>
      </c>
      <c r="Q1233">
        <v>0</v>
      </c>
      <c r="R1233">
        <v>0</v>
      </c>
      <c r="S1233">
        <v>0</v>
      </c>
      <c r="T1233">
        <f>VLOOKUP(P1233,[1]Sheet1!$B$453:$G$2751,6,0)</f>
        <v>30023</v>
      </c>
      <c r="U1233">
        <f t="shared" si="43"/>
        <v>0</v>
      </c>
      <c r="V1233">
        <f t="shared" si="44"/>
        <v>0</v>
      </c>
    </row>
    <row r="1234" spans="16:22">
      <c r="P1234" t="s">
        <v>63</v>
      </c>
      <c r="Q1234">
        <v>1</v>
      </c>
      <c r="R1234">
        <v>30023</v>
      </c>
      <c r="S1234">
        <v>0</v>
      </c>
      <c r="T1234">
        <f>VLOOKUP(P1234,[1]Sheet1!$B$453:$G$2751,6,0)</f>
        <v>30023</v>
      </c>
      <c r="U1234">
        <f t="shared" si="43"/>
        <v>0</v>
      </c>
      <c r="V1234">
        <f t="shared" si="44"/>
        <v>0</v>
      </c>
    </row>
    <row r="1235" spans="16:22">
      <c r="P1235" t="s">
        <v>63</v>
      </c>
      <c r="Q1235">
        <v>0</v>
      </c>
      <c r="R1235">
        <v>0</v>
      </c>
      <c r="S1235">
        <v>0</v>
      </c>
      <c r="T1235">
        <f>VLOOKUP(P1235,[1]Sheet1!$B$453:$G$2751,6,0)</f>
        <v>30023</v>
      </c>
      <c r="U1235">
        <f t="shared" si="43"/>
        <v>0</v>
      </c>
      <c r="V1235">
        <f t="shared" si="44"/>
        <v>0</v>
      </c>
    </row>
    <row r="1236" spans="16:22">
      <c r="P1236" t="s">
        <v>63</v>
      </c>
      <c r="Q1236">
        <v>0</v>
      </c>
      <c r="R1236">
        <v>0</v>
      </c>
      <c r="S1236">
        <v>0</v>
      </c>
      <c r="T1236">
        <f>VLOOKUP(P1236,[1]Sheet1!$B$453:$G$2751,6,0)</f>
        <v>30023</v>
      </c>
      <c r="U1236">
        <f t="shared" si="43"/>
        <v>0</v>
      </c>
      <c r="V1236">
        <f t="shared" si="44"/>
        <v>0</v>
      </c>
    </row>
    <row r="1237" spans="16:22">
      <c r="P1237" t="s">
        <v>63</v>
      </c>
      <c r="Q1237">
        <v>1</v>
      </c>
      <c r="R1237">
        <v>30023</v>
      </c>
      <c r="S1237">
        <v>1</v>
      </c>
      <c r="T1237">
        <f>VLOOKUP(P1237,[1]Sheet1!$B$453:$G$2751,6,0)</f>
        <v>30023</v>
      </c>
      <c r="U1237">
        <f t="shared" si="43"/>
        <v>1</v>
      </c>
      <c r="V1237">
        <f t="shared" si="44"/>
        <v>30023</v>
      </c>
    </row>
    <row r="1238" spans="16:22">
      <c r="P1238" t="s">
        <v>63</v>
      </c>
      <c r="Q1238">
        <v>0</v>
      </c>
      <c r="R1238">
        <v>0</v>
      </c>
      <c r="S1238">
        <v>0</v>
      </c>
      <c r="T1238">
        <f>VLOOKUP(P1238,[1]Sheet1!$B$453:$G$2751,6,0)</f>
        <v>30023</v>
      </c>
      <c r="U1238">
        <f t="shared" si="43"/>
        <v>0</v>
      </c>
      <c r="V1238">
        <f t="shared" si="44"/>
        <v>0</v>
      </c>
    </row>
    <row r="1239" spans="16:22">
      <c r="P1239" t="s">
        <v>63</v>
      </c>
      <c r="Q1239">
        <v>0</v>
      </c>
      <c r="R1239">
        <v>0</v>
      </c>
      <c r="S1239">
        <v>0</v>
      </c>
      <c r="T1239">
        <f>VLOOKUP(P1239,[1]Sheet1!$B$453:$G$2751,6,0)</f>
        <v>30023</v>
      </c>
      <c r="U1239">
        <f t="shared" si="43"/>
        <v>0</v>
      </c>
      <c r="V1239">
        <f t="shared" si="44"/>
        <v>0</v>
      </c>
    </row>
    <row r="1240" spans="16:22">
      <c r="P1240" t="s">
        <v>63</v>
      </c>
      <c r="Q1240">
        <v>1</v>
      </c>
      <c r="R1240">
        <v>30023</v>
      </c>
      <c r="S1240">
        <v>0</v>
      </c>
      <c r="T1240">
        <f>VLOOKUP(P1240,[1]Sheet1!$B$453:$G$2751,6,0)</f>
        <v>30023</v>
      </c>
      <c r="U1240">
        <f t="shared" si="43"/>
        <v>0</v>
      </c>
      <c r="V1240">
        <f t="shared" si="44"/>
        <v>0</v>
      </c>
    </row>
    <row r="1241" spans="16:22">
      <c r="P1241" t="s">
        <v>63</v>
      </c>
      <c r="Q1241">
        <v>0</v>
      </c>
      <c r="R1241">
        <v>0</v>
      </c>
      <c r="S1241">
        <v>0</v>
      </c>
      <c r="T1241">
        <f>VLOOKUP(P1241,[1]Sheet1!$B$453:$G$2751,6,0)</f>
        <v>30023</v>
      </c>
      <c r="U1241">
        <f t="shared" si="43"/>
        <v>0</v>
      </c>
      <c r="V1241">
        <f t="shared" si="44"/>
        <v>0</v>
      </c>
    </row>
    <row r="1242" spans="16:22">
      <c r="P1242" t="s">
        <v>63</v>
      </c>
      <c r="Q1242">
        <v>0</v>
      </c>
      <c r="R1242">
        <v>0</v>
      </c>
      <c r="S1242">
        <v>1</v>
      </c>
      <c r="T1242">
        <f>VLOOKUP(P1242,[1]Sheet1!$B$453:$G$2751,6,0)</f>
        <v>30023</v>
      </c>
      <c r="U1242">
        <f t="shared" si="43"/>
        <v>1</v>
      </c>
      <c r="V1242">
        <f t="shared" si="44"/>
        <v>30023</v>
      </c>
    </row>
    <row r="1243" spans="16:22">
      <c r="P1243" t="s">
        <v>63</v>
      </c>
      <c r="Q1243">
        <v>1</v>
      </c>
      <c r="R1243">
        <v>30023</v>
      </c>
      <c r="S1243">
        <v>0</v>
      </c>
      <c r="T1243">
        <f>VLOOKUP(P1243,[1]Sheet1!$B$453:$G$2751,6,0)</f>
        <v>30023</v>
      </c>
      <c r="U1243">
        <f t="shared" si="43"/>
        <v>0</v>
      </c>
      <c r="V1243">
        <f t="shared" si="44"/>
        <v>0</v>
      </c>
    </row>
    <row r="1244" spans="16:22">
      <c r="P1244" t="s">
        <v>63</v>
      </c>
      <c r="Q1244">
        <v>0</v>
      </c>
      <c r="R1244">
        <v>0</v>
      </c>
      <c r="S1244">
        <v>0</v>
      </c>
      <c r="T1244">
        <f>VLOOKUP(P1244,[1]Sheet1!$B$453:$G$2751,6,0)</f>
        <v>30023</v>
      </c>
      <c r="U1244">
        <f t="shared" si="43"/>
        <v>0</v>
      </c>
      <c r="V1244">
        <f t="shared" si="44"/>
        <v>0</v>
      </c>
    </row>
    <row r="1245" spans="16:22">
      <c r="P1245" t="s">
        <v>63</v>
      </c>
      <c r="Q1245">
        <v>1</v>
      </c>
      <c r="R1245">
        <v>30023</v>
      </c>
      <c r="S1245">
        <v>0</v>
      </c>
      <c r="T1245">
        <f>VLOOKUP(P1245,[1]Sheet1!$B$453:$G$2751,6,0)</f>
        <v>30023</v>
      </c>
      <c r="U1245">
        <f t="shared" si="43"/>
        <v>0</v>
      </c>
      <c r="V1245">
        <f t="shared" si="44"/>
        <v>0</v>
      </c>
    </row>
    <row r="1246" spans="16:22">
      <c r="P1246" t="s">
        <v>63</v>
      </c>
      <c r="Q1246">
        <v>0</v>
      </c>
      <c r="R1246">
        <v>0</v>
      </c>
      <c r="S1246">
        <v>0</v>
      </c>
      <c r="T1246">
        <f>VLOOKUP(P1246,[1]Sheet1!$B$453:$G$2751,6,0)</f>
        <v>30023</v>
      </c>
      <c r="U1246">
        <f t="shared" si="43"/>
        <v>0</v>
      </c>
      <c r="V1246">
        <f t="shared" si="44"/>
        <v>0</v>
      </c>
    </row>
    <row r="1247" spans="16:22">
      <c r="P1247" t="s">
        <v>63</v>
      </c>
      <c r="Q1247">
        <v>1</v>
      </c>
      <c r="R1247">
        <v>30023</v>
      </c>
      <c r="S1247">
        <v>1</v>
      </c>
      <c r="T1247">
        <f>VLOOKUP(P1247,[1]Sheet1!$B$453:$G$2751,6,0)</f>
        <v>30023</v>
      </c>
      <c r="U1247">
        <f t="shared" si="43"/>
        <v>1</v>
      </c>
      <c r="V1247">
        <f t="shared" si="44"/>
        <v>30023</v>
      </c>
    </row>
    <row r="1248" spans="16:22">
      <c r="P1248" t="s">
        <v>63</v>
      </c>
      <c r="Q1248">
        <v>0</v>
      </c>
      <c r="R1248">
        <v>0</v>
      </c>
      <c r="S1248">
        <v>0</v>
      </c>
      <c r="T1248">
        <f>VLOOKUP(P1248,[1]Sheet1!$B$453:$G$2751,6,0)</f>
        <v>30023</v>
      </c>
      <c r="U1248">
        <f t="shared" si="43"/>
        <v>0</v>
      </c>
      <c r="V1248">
        <f t="shared" si="44"/>
        <v>0</v>
      </c>
    </row>
    <row r="1249" spans="16:22">
      <c r="P1249" t="s">
        <v>63</v>
      </c>
      <c r="Q1249">
        <v>1</v>
      </c>
      <c r="R1249">
        <v>30023</v>
      </c>
      <c r="S1249">
        <v>0</v>
      </c>
      <c r="T1249">
        <f>VLOOKUP(P1249,[1]Sheet1!$B$453:$G$2751,6,0)</f>
        <v>30023</v>
      </c>
      <c r="U1249">
        <f t="shared" si="43"/>
        <v>0</v>
      </c>
      <c r="V1249">
        <f t="shared" si="44"/>
        <v>0</v>
      </c>
    </row>
    <row r="1250" spans="16:22">
      <c r="P1250" t="s">
        <v>63</v>
      </c>
      <c r="Q1250">
        <v>0</v>
      </c>
      <c r="R1250">
        <v>0</v>
      </c>
      <c r="S1250">
        <v>0</v>
      </c>
      <c r="T1250">
        <f>VLOOKUP(P1250,[1]Sheet1!$B$453:$G$2751,6,0)</f>
        <v>30023</v>
      </c>
      <c r="U1250">
        <f t="shared" si="43"/>
        <v>0</v>
      </c>
      <c r="V1250">
        <f t="shared" si="44"/>
        <v>0</v>
      </c>
    </row>
    <row r="1251" spans="16:22">
      <c r="P1251" t="s">
        <v>63</v>
      </c>
      <c r="Q1251">
        <v>1</v>
      </c>
      <c r="R1251">
        <v>30023</v>
      </c>
      <c r="S1251">
        <v>1</v>
      </c>
      <c r="T1251">
        <f>VLOOKUP(P1251,[1]Sheet1!$B$453:$G$2751,6,0)</f>
        <v>30023</v>
      </c>
      <c r="U1251">
        <f t="shared" si="43"/>
        <v>1</v>
      </c>
      <c r="V1251">
        <f t="shared" si="44"/>
        <v>30023</v>
      </c>
    </row>
    <row r="1252" spans="16:22">
      <c r="P1252" t="s">
        <v>63</v>
      </c>
      <c r="Q1252">
        <v>0</v>
      </c>
      <c r="R1252">
        <v>0</v>
      </c>
      <c r="S1252">
        <v>0</v>
      </c>
      <c r="T1252">
        <f>VLOOKUP(P1252,[1]Sheet1!$B$453:$G$2751,6,0)</f>
        <v>30023</v>
      </c>
      <c r="U1252">
        <f t="shared" si="43"/>
        <v>0</v>
      </c>
      <c r="V1252">
        <f t="shared" si="44"/>
        <v>0</v>
      </c>
    </row>
    <row r="1253" spans="16:22">
      <c r="P1253" t="s">
        <v>63</v>
      </c>
      <c r="Q1253">
        <v>1</v>
      </c>
      <c r="R1253">
        <v>30023</v>
      </c>
      <c r="S1253">
        <v>0</v>
      </c>
      <c r="T1253">
        <f>VLOOKUP(P1253,[1]Sheet1!$B$453:$G$2751,6,0)</f>
        <v>30023</v>
      </c>
      <c r="U1253">
        <f t="shared" si="43"/>
        <v>0</v>
      </c>
      <c r="V1253">
        <f t="shared" si="44"/>
        <v>0</v>
      </c>
    </row>
    <row r="1254" spans="16:22">
      <c r="P1254" t="s">
        <v>63</v>
      </c>
      <c r="Q1254">
        <v>0</v>
      </c>
      <c r="R1254">
        <v>0</v>
      </c>
      <c r="S1254">
        <v>1</v>
      </c>
      <c r="T1254">
        <f>VLOOKUP(P1254,[1]Sheet1!$B$453:$G$2751,6,0)</f>
        <v>30023</v>
      </c>
      <c r="U1254">
        <f t="shared" si="43"/>
        <v>1</v>
      </c>
      <c r="V1254">
        <f t="shared" si="44"/>
        <v>30023</v>
      </c>
    </row>
    <row r="1255" spans="16:22">
      <c r="P1255" t="s">
        <v>63</v>
      </c>
      <c r="Q1255">
        <v>1</v>
      </c>
      <c r="R1255">
        <v>30023</v>
      </c>
      <c r="S1255">
        <v>0</v>
      </c>
      <c r="T1255">
        <f>VLOOKUP(P1255,[1]Sheet1!$B$453:$G$2751,6,0)</f>
        <v>30023</v>
      </c>
      <c r="U1255">
        <f t="shared" si="43"/>
        <v>0</v>
      </c>
      <c r="V1255">
        <f t="shared" si="44"/>
        <v>0</v>
      </c>
    </row>
    <row r="1256" spans="16:22">
      <c r="P1256" t="s">
        <v>63</v>
      </c>
      <c r="Q1256">
        <v>0</v>
      </c>
      <c r="R1256">
        <v>0</v>
      </c>
      <c r="S1256">
        <v>0</v>
      </c>
      <c r="T1256">
        <f>VLOOKUP(P1256,[1]Sheet1!$B$453:$G$2751,6,0)</f>
        <v>30023</v>
      </c>
      <c r="U1256">
        <f t="shared" si="43"/>
        <v>0</v>
      </c>
      <c r="V1256">
        <f t="shared" si="44"/>
        <v>0</v>
      </c>
    </row>
    <row r="1257" spans="16:22">
      <c r="P1257" t="s">
        <v>63</v>
      </c>
      <c r="Q1257">
        <v>1</v>
      </c>
      <c r="R1257">
        <v>30023</v>
      </c>
      <c r="S1257">
        <v>1</v>
      </c>
      <c r="T1257">
        <f>VLOOKUP(P1257,[1]Sheet1!$B$453:$G$2751,6,0)</f>
        <v>30023</v>
      </c>
      <c r="U1257">
        <f t="shared" si="43"/>
        <v>1</v>
      </c>
      <c r="V1257">
        <f t="shared" si="44"/>
        <v>30023</v>
      </c>
    </row>
    <row r="1258" spans="16:22">
      <c r="P1258" t="s">
        <v>63</v>
      </c>
      <c r="Q1258">
        <v>0</v>
      </c>
      <c r="R1258">
        <v>0</v>
      </c>
      <c r="S1258">
        <v>0</v>
      </c>
      <c r="T1258">
        <f>VLOOKUP(P1258,[1]Sheet1!$B$453:$G$2751,6,0)</f>
        <v>30023</v>
      </c>
      <c r="U1258">
        <f t="shared" si="43"/>
        <v>0</v>
      </c>
      <c r="V1258">
        <f t="shared" si="44"/>
        <v>0</v>
      </c>
    </row>
    <row r="1259" spans="16:22">
      <c r="P1259" t="s">
        <v>63</v>
      </c>
      <c r="Q1259">
        <v>1</v>
      </c>
      <c r="R1259">
        <v>30023</v>
      </c>
      <c r="S1259">
        <v>1</v>
      </c>
      <c r="T1259">
        <f>VLOOKUP(P1259,[1]Sheet1!$B$453:$G$2751,6,0)</f>
        <v>30023</v>
      </c>
      <c r="U1259">
        <f t="shared" si="43"/>
        <v>1</v>
      </c>
      <c r="V1259">
        <f t="shared" si="44"/>
        <v>30023</v>
      </c>
    </row>
    <row r="1260" spans="16:22">
      <c r="P1260" t="s">
        <v>63</v>
      </c>
      <c r="Q1260">
        <v>0</v>
      </c>
      <c r="R1260">
        <v>0</v>
      </c>
      <c r="S1260">
        <v>0</v>
      </c>
      <c r="T1260">
        <f>VLOOKUP(P1260,[1]Sheet1!$B$453:$G$2751,6,0)</f>
        <v>30023</v>
      </c>
      <c r="U1260">
        <f t="shared" si="43"/>
        <v>0</v>
      </c>
      <c r="V1260">
        <f t="shared" si="44"/>
        <v>0</v>
      </c>
    </row>
    <row r="1261" spans="16:22">
      <c r="P1261" t="s">
        <v>63</v>
      </c>
      <c r="Q1261">
        <v>1</v>
      </c>
      <c r="R1261">
        <v>30023</v>
      </c>
      <c r="S1261">
        <v>1</v>
      </c>
      <c r="T1261">
        <f>VLOOKUP(P1261,[1]Sheet1!$B$453:$G$2751,6,0)</f>
        <v>30023</v>
      </c>
      <c r="U1261">
        <f t="shared" si="43"/>
        <v>1</v>
      </c>
      <c r="V1261">
        <f t="shared" si="44"/>
        <v>30023</v>
      </c>
    </row>
    <row r="1262" spans="16:22">
      <c r="P1262" t="s">
        <v>63</v>
      </c>
      <c r="Q1262">
        <v>0</v>
      </c>
      <c r="R1262">
        <v>0</v>
      </c>
      <c r="S1262">
        <v>0</v>
      </c>
      <c r="T1262">
        <f>VLOOKUP(P1262,[1]Sheet1!$B$453:$G$2751,6,0)</f>
        <v>30023</v>
      </c>
      <c r="U1262">
        <f t="shared" si="43"/>
        <v>0</v>
      </c>
      <c r="V1262">
        <f t="shared" si="44"/>
        <v>0</v>
      </c>
    </row>
    <row r="1263" spans="16:22">
      <c r="P1263" t="s">
        <v>63</v>
      </c>
      <c r="Q1263">
        <v>1</v>
      </c>
      <c r="R1263">
        <v>30023</v>
      </c>
      <c r="S1263">
        <v>1</v>
      </c>
      <c r="T1263">
        <f>VLOOKUP(P1263,[1]Sheet1!$B$453:$G$2751,6,0)</f>
        <v>30023</v>
      </c>
      <c r="U1263">
        <f t="shared" si="43"/>
        <v>1</v>
      </c>
      <c r="V1263">
        <f t="shared" si="44"/>
        <v>30023</v>
      </c>
    </row>
    <row r="1264" spans="16:22">
      <c r="P1264" t="s">
        <v>63</v>
      </c>
      <c r="Q1264">
        <v>0</v>
      </c>
      <c r="R1264">
        <v>0</v>
      </c>
      <c r="S1264">
        <v>0</v>
      </c>
      <c r="T1264">
        <f>VLOOKUP(P1264,[1]Sheet1!$B$453:$G$2751,6,0)</f>
        <v>30023</v>
      </c>
      <c r="U1264">
        <f t="shared" si="43"/>
        <v>0</v>
      </c>
      <c r="V1264">
        <f t="shared" si="44"/>
        <v>0</v>
      </c>
    </row>
    <row r="1265" spans="16:22">
      <c r="P1265" t="s">
        <v>63</v>
      </c>
      <c r="Q1265">
        <v>1</v>
      </c>
      <c r="R1265">
        <v>30023</v>
      </c>
      <c r="S1265">
        <v>1</v>
      </c>
      <c r="T1265">
        <f>VLOOKUP(P1265,[1]Sheet1!$B$453:$G$2751,6,0)</f>
        <v>30023</v>
      </c>
      <c r="U1265">
        <f t="shared" si="43"/>
        <v>1</v>
      </c>
      <c r="V1265">
        <f t="shared" si="44"/>
        <v>30023</v>
      </c>
    </row>
    <row r="1266" spans="16:22">
      <c r="P1266" t="s">
        <v>63</v>
      </c>
      <c r="Q1266">
        <v>0</v>
      </c>
      <c r="R1266">
        <v>0</v>
      </c>
      <c r="S1266">
        <v>0</v>
      </c>
      <c r="T1266">
        <f>VLOOKUP(P1266,[1]Sheet1!$B$453:$G$2751,6,0)</f>
        <v>30023</v>
      </c>
      <c r="U1266">
        <f t="shared" si="43"/>
        <v>0</v>
      </c>
      <c r="V1266">
        <f t="shared" si="44"/>
        <v>0</v>
      </c>
    </row>
    <row r="1267" spans="16:22">
      <c r="P1267" t="s">
        <v>63</v>
      </c>
      <c r="Q1267">
        <v>1</v>
      </c>
      <c r="R1267">
        <v>30023</v>
      </c>
      <c r="S1267">
        <v>1</v>
      </c>
      <c r="T1267">
        <f>VLOOKUP(P1267,[1]Sheet1!$B$453:$G$2751,6,0)</f>
        <v>30023</v>
      </c>
      <c r="U1267">
        <f t="shared" si="43"/>
        <v>1</v>
      </c>
      <c r="V1267">
        <f t="shared" si="44"/>
        <v>30023</v>
      </c>
    </row>
    <row r="1268" spans="16:22">
      <c r="P1268" t="s">
        <v>63</v>
      </c>
      <c r="Q1268">
        <v>0</v>
      </c>
      <c r="R1268">
        <v>0</v>
      </c>
      <c r="S1268">
        <v>1</v>
      </c>
      <c r="T1268">
        <f>VLOOKUP(P1268,[1]Sheet1!$B$453:$G$2751,6,0)</f>
        <v>30023</v>
      </c>
      <c r="U1268">
        <f t="shared" si="43"/>
        <v>1</v>
      </c>
      <c r="V1268">
        <f t="shared" si="44"/>
        <v>30023</v>
      </c>
    </row>
    <row r="1269" spans="16:22">
      <c r="P1269" t="s">
        <v>63</v>
      </c>
      <c r="Q1269">
        <v>1</v>
      </c>
      <c r="R1269">
        <v>30023</v>
      </c>
      <c r="S1269">
        <v>1</v>
      </c>
      <c r="T1269">
        <f>VLOOKUP(P1269,[1]Sheet1!$B$453:$G$2751,6,0)</f>
        <v>30023</v>
      </c>
      <c r="U1269">
        <f t="shared" si="43"/>
        <v>1</v>
      </c>
      <c r="V1269">
        <f t="shared" si="44"/>
        <v>30023</v>
      </c>
    </row>
    <row r="1270" spans="16:22">
      <c r="P1270" t="s">
        <v>63</v>
      </c>
      <c r="Q1270">
        <v>0</v>
      </c>
      <c r="R1270">
        <v>0</v>
      </c>
      <c r="S1270">
        <v>1</v>
      </c>
      <c r="T1270">
        <f>VLOOKUP(P1270,[1]Sheet1!$B$453:$G$2751,6,0)</f>
        <v>30023</v>
      </c>
      <c r="U1270">
        <f t="shared" si="43"/>
        <v>1</v>
      </c>
      <c r="V1270">
        <f t="shared" si="44"/>
        <v>30023</v>
      </c>
    </row>
    <row r="1271" spans="16:22">
      <c r="P1271" t="s">
        <v>63</v>
      </c>
      <c r="Q1271">
        <v>1</v>
      </c>
      <c r="R1271">
        <v>30023</v>
      </c>
      <c r="S1271">
        <v>1</v>
      </c>
      <c r="T1271">
        <f>VLOOKUP(P1271,[1]Sheet1!$B$453:$G$2751,6,0)</f>
        <v>30023</v>
      </c>
      <c r="U1271">
        <f t="shared" si="43"/>
        <v>1</v>
      </c>
      <c r="V1271">
        <f t="shared" si="44"/>
        <v>30023</v>
      </c>
    </row>
    <row r="1272" spans="16:22">
      <c r="P1272" t="s">
        <v>63</v>
      </c>
      <c r="Q1272">
        <v>0</v>
      </c>
      <c r="R1272">
        <v>0</v>
      </c>
      <c r="S1272">
        <v>1</v>
      </c>
      <c r="T1272">
        <f>VLOOKUP(P1272,[1]Sheet1!$B$453:$G$2751,6,0)</f>
        <v>30023</v>
      </c>
      <c r="U1272">
        <f t="shared" si="43"/>
        <v>1</v>
      </c>
      <c r="V1272">
        <f t="shared" si="44"/>
        <v>30023</v>
      </c>
    </row>
    <row r="1273" spans="16:22">
      <c r="P1273" t="s">
        <v>63</v>
      </c>
      <c r="Q1273">
        <v>1</v>
      </c>
      <c r="R1273">
        <v>30023</v>
      </c>
      <c r="S1273">
        <v>1</v>
      </c>
      <c r="T1273">
        <f>VLOOKUP(P1273,[1]Sheet1!$B$453:$G$2751,6,0)</f>
        <v>30023</v>
      </c>
      <c r="U1273">
        <f t="shared" si="43"/>
        <v>1</v>
      </c>
      <c r="V1273">
        <f t="shared" si="44"/>
        <v>30023</v>
      </c>
    </row>
    <row r="1274" spans="16:22">
      <c r="P1274" t="s">
        <v>63</v>
      </c>
      <c r="Q1274">
        <v>0</v>
      </c>
      <c r="R1274">
        <v>0</v>
      </c>
      <c r="S1274">
        <v>1</v>
      </c>
      <c r="T1274">
        <f>VLOOKUP(P1274,[1]Sheet1!$B$453:$G$2751,6,0)</f>
        <v>30023</v>
      </c>
      <c r="U1274">
        <f t="shared" si="43"/>
        <v>1</v>
      </c>
      <c r="V1274">
        <f t="shared" si="44"/>
        <v>30023</v>
      </c>
    </row>
    <row r="1275" spans="16:22">
      <c r="P1275" t="s">
        <v>63</v>
      </c>
      <c r="Q1275">
        <v>1</v>
      </c>
      <c r="R1275">
        <v>30023</v>
      </c>
      <c r="S1275">
        <v>1</v>
      </c>
      <c r="T1275">
        <f>VLOOKUP(P1275,[1]Sheet1!$B$453:$G$2751,6,0)</f>
        <v>30023</v>
      </c>
      <c r="U1275">
        <f t="shared" si="43"/>
        <v>1</v>
      </c>
      <c r="V1275">
        <f t="shared" si="44"/>
        <v>30023</v>
      </c>
    </row>
    <row r="1276" spans="16:22">
      <c r="P1276" t="s">
        <v>63</v>
      </c>
      <c r="Q1276">
        <v>0</v>
      </c>
      <c r="R1276">
        <v>0</v>
      </c>
      <c r="S1276">
        <v>1</v>
      </c>
      <c r="T1276">
        <f>VLOOKUP(P1276,[1]Sheet1!$B$453:$G$2751,6,0)</f>
        <v>30023</v>
      </c>
      <c r="U1276">
        <f t="shared" si="43"/>
        <v>1</v>
      </c>
      <c r="V1276">
        <f t="shared" si="44"/>
        <v>30023</v>
      </c>
    </row>
    <row r="1277" spans="16:22">
      <c r="P1277" t="s">
        <v>63</v>
      </c>
      <c r="Q1277">
        <v>1</v>
      </c>
      <c r="R1277">
        <v>30023</v>
      </c>
      <c r="S1277">
        <v>1</v>
      </c>
      <c r="T1277">
        <f>VLOOKUP(P1277,[1]Sheet1!$B$453:$G$2751,6,0)</f>
        <v>30023</v>
      </c>
      <c r="U1277">
        <f t="shared" si="43"/>
        <v>1</v>
      </c>
      <c r="V1277">
        <f t="shared" si="44"/>
        <v>30023</v>
      </c>
    </row>
    <row r="1278" spans="16:22">
      <c r="P1278" t="s">
        <v>63</v>
      </c>
      <c r="Q1278">
        <v>0</v>
      </c>
      <c r="R1278">
        <v>0</v>
      </c>
      <c r="S1278">
        <v>1</v>
      </c>
      <c r="T1278">
        <f>VLOOKUP(P1278,[1]Sheet1!$B$453:$G$2751,6,0)</f>
        <v>30023</v>
      </c>
      <c r="U1278">
        <f t="shared" si="43"/>
        <v>1</v>
      </c>
      <c r="V1278">
        <f t="shared" si="44"/>
        <v>30023</v>
      </c>
    </row>
    <row r="1279" spans="16:22">
      <c r="P1279" t="s">
        <v>64</v>
      </c>
      <c r="Q1279">
        <v>0</v>
      </c>
      <c r="R1279">
        <v>0</v>
      </c>
      <c r="S1279">
        <v>0</v>
      </c>
      <c r="T1279">
        <f>VLOOKUP(P1279,[1]Sheet1!$B$453:$G$2751,6,0)</f>
        <v>80047</v>
      </c>
      <c r="U1279">
        <f t="shared" si="43"/>
        <v>0</v>
      </c>
      <c r="V1279">
        <f t="shared" si="44"/>
        <v>0</v>
      </c>
    </row>
    <row r="1280" spans="16:22">
      <c r="P1280" t="s">
        <v>64</v>
      </c>
      <c r="Q1280">
        <v>0</v>
      </c>
      <c r="R1280">
        <v>0</v>
      </c>
      <c r="S1280">
        <v>0</v>
      </c>
      <c r="T1280">
        <f>VLOOKUP(P1280,[1]Sheet1!$B$453:$G$2751,6,0)</f>
        <v>80047</v>
      </c>
      <c r="U1280">
        <f t="shared" si="43"/>
        <v>0</v>
      </c>
      <c r="V1280">
        <f t="shared" si="44"/>
        <v>0</v>
      </c>
    </row>
    <row r="1281" spans="16:22">
      <c r="P1281" t="s">
        <v>64</v>
      </c>
      <c r="Q1281">
        <v>0</v>
      </c>
      <c r="R1281">
        <v>0</v>
      </c>
      <c r="S1281">
        <v>0</v>
      </c>
      <c r="T1281">
        <f>VLOOKUP(P1281,[1]Sheet1!$B$453:$G$2751,6,0)</f>
        <v>80047</v>
      </c>
      <c r="U1281">
        <f t="shared" si="43"/>
        <v>0</v>
      </c>
      <c r="V1281">
        <f t="shared" si="44"/>
        <v>0</v>
      </c>
    </row>
    <row r="1282" spans="16:22">
      <c r="P1282" t="s">
        <v>64</v>
      </c>
      <c r="Q1282">
        <v>1</v>
      </c>
      <c r="R1282">
        <v>30034</v>
      </c>
      <c r="S1282">
        <v>0</v>
      </c>
      <c r="T1282">
        <f>VLOOKUP(P1282,[1]Sheet1!$B$453:$G$2751,6,0)</f>
        <v>80047</v>
      </c>
      <c r="U1282">
        <f t="shared" si="43"/>
        <v>0</v>
      </c>
      <c r="V1282">
        <f t="shared" si="44"/>
        <v>0</v>
      </c>
    </row>
    <row r="1283" spans="16:22">
      <c r="P1283" t="s">
        <v>64</v>
      </c>
      <c r="Q1283">
        <v>0</v>
      </c>
      <c r="R1283">
        <v>0</v>
      </c>
      <c r="S1283">
        <v>0</v>
      </c>
      <c r="T1283">
        <f>VLOOKUP(P1283,[1]Sheet1!$B$453:$G$2751,6,0)</f>
        <v>80047</v>
      </c>
      <c r="U1283">
        <f t="shared" si="43"/>
        <v>0</v>
      </c>
      <c r="V1283">
        <f t="shared" si="44"/>
        <v>0</v>
      </c>
    </row>
    <row r="1284" spans="16:22">
      <c r="P1284" t="s">
        <v>64</v>
      </c>
      <c r="Q1284">
        <v>0</v>
      </c>
      <c r="R1284">
        <v>0</v>
      </c>
      <c r="S1284">
        <v>0</v>
      </c>
      <c r="T1284">
        <f>VLOOKUP(P1284,[1]Sheet1!$B$453:$G$2751,6,0)</f>
        <v>80047</v>
      </c>
      <c r="U1284">
        <f t="shared" si="43"/>
        <v>0</v>
      </c>
      <c r="V1284">
        <f t="shared" si="44"/>
        <v>0</v>
      </c>
    </row>
    <row r="1285" spans="16:22">
      <c r="P1285" t="s">
        <v>64</v>
      </c>
      <c r="Q1285">
        <v>1</v>
      </c>
      <c r="R1285">
        <v>30034</v>
      </c>
      <c r="S1285">
        <v>0</v>
      </c>
      <c r="T1285">
        <f>VLOOKUP(P1285,[1]Sheet1!$B$453:$G$2751,6,0)</f>
        <v>80047</v>
      </c>
      <c r="U1285">
        <f t="shared" ref="U1285:U1348" si="45">IF(S1285=0,0,1)</f>
        <v>0</v>
      </c>
      <c r="V1285">
        <f t="shared" ref="V1285:V1348" si="46">IF(S1285=0,0,T1285)</f>
        <v>0</v>
      </c>
    </row>
    <row r="1286" spans="16:22">
      <c r="P1286" t="s">
        <v>64</v>
      </c>
      <c r="Q1286">
        <v>0</v>
      </c>
      <c r="R1286">
        <v>0</v>
      </c>
      <c r="S1286">
        <v>0</v>
      </c>
      <c r="T1286">
        <f>VLOOKUP(P1286,[1]Sheet1!$B$453:$G$2751,6,0)</f>
        <v>80047</v>
      </c>
      <c r="U1286">
        <f t="shared" si="45"/>
        <v>0</v>
      </c>
      <c r="V1286">
        <f t="shared" si="46"/>
        <v>0</v>
      </c>
    </row>
    <row r="1287" spans="16:22">
      <c r="P1287" t="s">
        <v>64</v>
      </c>
      <c r="Q1287">
        <v>0</v>
      </c>
      <c r="R1287">
        <v>0</v>
      </c>
      <c r="S1287">
        <v>0</v>
      </c>
      <c r="T1287">
        <f>VLOOKUP(P1287,[1]Sheet1!$B$453:$G$2751,6,0)</f>
        <v>80047</v>
      </c>
      <c r="U1287">
        <f t="shared" si="45"/>
        <v>0</v>
      </c>
      <c r="V1287">
        <f t="shared" si="46"/>
        <v>0</v>
      </c>
    </row>
    <row r="1288" spans="16:22">
      <c r="P1288" t="s">
        <v>64</v>
      </c>
      <c r="Q1288">
        <v>1</v>
      </c>
      <c r="R1288">
        <v>30034</v>
      </c>
      <c r="S1288">
        <v>1</v>
      </c>
      <c r="T1288">
        <f>VLOOKUP(P1288,[1]Sheet1!$B$453:$G$2751,6,0)</f>
        <v>80047</v>
      </c>
      <c r="U1288">
        <f t="shared" si="45"/>
        <v>1</v>
      </c>
      <c r="V1288">
        <f t="shared" si="46"/>
        <v>80047</v>
      </c>
    </row>
    <row r="1289" spans="16:22">
      <c r="P1289" t="s">
        <v>64</v>
      </c>
      <c r="Q1289">
        <v>0</v>
      </c>
      <c r="R1289">
        <v>0</v>
      </c>
      <c r="S1289">
        <v>0</v>
      </c>
      <c r="T1289">
        <f>VLOOKUP(P1289,[1]Sheet1!$B$453:$G$2751,6,0)</f>
        <v>80047</v>
      </c>
      <c r="U1289">
        <f t="shared" si="45"/>
        <v>0</v>
      </c>
      <c r="V1289">
        <f t="shared" si="46"/>
        <v>0</v>
      </c>
    </row>
    <row r="1290" spans="16:22">
      <c r="P1290" t="s">
        <v>64</v>
      </c>
      <c r="Q1290">
        <v>0</v>
      </c>
      <c r="R1290">
        <v>0</v>
      </c>
      <c r="S1290">
        <v>0</v>
      </c>
      <c r="T1290">
        <f>VLOOKUP(P1290,[1]Sheet1!$B$453:$G$2751,6,0)</f>
        <v>80047</v>
      </c>
      <c r="U1290">
        <f t="shared" si="45"/>
        <v>0</v>
      </c>
      <c r="V1290">
        <f t="shared" si="46"/>
        <v>0</v>
      </c>
    </row>
    <row r="1291" spans="16:22">
      <c r="P1291" t="s">
        <v>64</v>
      </c>
      <c r="Q1291">
        <v>1</v>
      </c>
      <c r="R1291">
        <v>30034</v>
      </c>
      <c r="S1291">
        <v>0</v>
      </c>
      <c r="T1291">
        <f>VLOOKUP(P1291,[1]Sheet1!$B$453:$G$2751,6,0)</f>
        <v>80047</v>
      </c>
      <c r="U1291">
        <f t="shared" si="45"/>
        <v>0</v>
      </c>
      <c r="V1291">
        <f t="shared" si="46"/>
        <v>0</v>
      </c>
    </row>
    <row r="1292" spans="16:22">
      <c r="P1292" t="s">
        <v>64</v>
      </c>
      <c r="Q1292">
        <v>0</v>
      </c>
      <c r="R1292">
        <v>0</v>
      </c>
      <c r="S1292">
        <v>0</v>
      </c>
      <c r="T1292">
        <f>VLOOKUP(P1292,[1]Sheet1!$B$453:$G$2751,6,0)</f>
        <v>80047</v>
      </c>
      <c r="U1292">
        <f t="shared" si="45"/>
        <v>0</v>
      </c>
      <c r="V1292">
        <f t="shared" si="46"/>
        <v>0</v>
      </c>
    </row>
    <row r="1293" spans="16:22">
      <c r="P1293" t="s">
        <v>64</v>
      </c>
      <c r="Q1293">
        <v>0</v>
      </c>
      <c r="R1293">
        <v>0</v>
      </c>
      <c r="S1293">
        <v>1</v>
      </c>
      <c r="T1293">
        <f>VLOOKUP(P1293,[1]Sheet1!$B$453:$G$2751,6,0)</f>
        <v>80047</v>
      </c>
      <c r="U1293">
        <f t="shared" si="45"/>
        <v>1</v>
      </c>
      <c r="V1293">
        <f t="shared" si="46"/>
        <v>80047</v>
      </c>
    </row>
    <row r="1294" spans="16:22">
      <c r="P1294" t="s">
        <v>64</v>
      </c>
      <c r="Q1294">
        <v>1</v>
      </c>
      <c r="R1294">
        <v>30034</v>
      </c>
      <c r="S1294">
        <v>0</v>
      </c>
      <c r="T1294">
        <f>VLOOKUP(P1294,[1]Sheet1!$B$453:$G$2751,6,0)</f>
        <v>80047</v>
      </c>
      <c r="U1294">
        <f t="shared" si="45"/>
        <v>0</v>
      </c>
      <c r="V1294">
        <f t="shared" si="46"/>
        <v>0</v>
      </c>
    </row>
    <row r="1295" spans="16:22">
      <c r="P1295" t="s">
        <v>64</v>
      </c>
      <c r="Q1295">
        <v>0</v>
      </c>
      <c r="R1295">
        <v>0</v>
      </c>
      <c r="S1295">
        <v>0</v>
      </c>
      <c r="T1295">
        <f>VLOOKUP(P1295,[1]Sheet1!$B$453:$G$2751,6,0)</f>
        <v>80047</v>
      </c>
      <c r="U1295">
        <f t="shared" si="45"/>
        <v>0</v>
      </c>
      <c r="V1295">
        <f t="shared" si="46"/>
        <v>0</v>
      </c>
    </row>
    <row r="1296" spans="16:22">
      <c r="P1296" t="s">
        <v>64</v>
      </c>
      <c r="Q1296">
        <v>1</v>
      </c>
      <c r="R1296">
        <v>30034</v>
      </c>
      <c r="S1296">
        <v>0</v>
      </c>
      <c r="T1296">
        <f>VLOOKUP(P1296,[1]Sheet1!$B$453:$G$2751,6,0)</f>
        <v>80047</v>
      </c>
      <c r="U1296">
        <f t="shared" si="45"/>
        <v>0</v>
      </c>
      <c r="V1296">
        <f t="shared" si="46"/>
        <v>0</v>
      </c>
    </row>
    <row r="1297" spans="16:22">
      <c r="P1297" t="s">
        <v>64</v>
      </c>
      <c r="Q1297">
        <v>0</v>
      </c>
      <c r="R1297">
        <v>0</v>
      </c>
      <c r="S1297">
        <v>0</v>
      </c>
      <c r="T1297">
        <f>VLOOKUP(P1297,[1]Sheet1!$B$453:$G$2751,6,0)</f>
        <v>80047</v>
      </c>
      <c r="U1297">
        <f t="shared" si="45"/>
        <v>0</v>
      </c>
      <c r="V1297">
        <f t="shared" si="46"/>
        <v>0</v>
      </c>
    </row>
    <row r="1298" spans="16:22">
      <c r="P1298" t="s">
        <v>64</v>
      </c>
      <c r="Q1298">
        <v>1</v>
      </c>
      <c r="R1298">
        <v>30034</v>
      </c>
      <c r="S1298">
        <v>1</v>
      </c>
      <c r="T1298">
        <f>VLOOKUP(P1298,[1]Sheet1!$B$453:$G$2751,6,0)</f>
        <v>80047</v>
      </c>
      <c r="U1298">
        <f t="shared" si="45"/>
        <v>1</v>
      </c>
      <c r="V1298">
        <f t="shared" si="46"/>
        <v>80047</v>
      </c>
    </row>
    <row r="1299" spans="16:22">
      <c r="P1299" t="s">
        <v>64</v>
      </c>
      <c r="Q1299">
        <v>0</v>
      </c>
      <c r="R1299">
        <v>0</v>
      </c>
      <c r="S1299">
        <v>0</v>
      </c>
      <c r="T1299">
        <f>VLOOKUP(P1299,[1]Sheet1!$B$453:$G$2751,6,0)</f>
        <v>80047</v>
      </c>
      <c r="U1299">
        <f t="shared" si="45"/>
        <v>0</v>
      </c>
      <c r="V1299">
        <f t="shared" si="46"/>
        <v>0</v>
      </c>
    </row>
    <row r="1300" spans="16:22">
      <c r="P1300" t="s">
        <v>64</v>
      </c>
      <c r="Q1300">
        <v>1</v>
      </c>
      <c r="R1300">
        <v>30034</v>
      </c>
      <c r="S1300">
        <v>0</v>
      </c>
      <c r="T1300">
        <f>VLOOKUP(P1300,[1]Sheet1!$B$453:$G$2751,6,0)</f>
        <v>80047</v>
      </c>
      <c r="U1300">
        <f t="shared" si="45"/>
        <v>0</v>
      </c>
      <c r="V1300">
        <f t="shared" si="46"/>
        <v>0</v>
      </c>
    </row>
    <row r="1301" spans="16:22">
      <c r="P1301" t="s">
        <v>64</v>
      </c>
      <c r="Q1301">
        <v>0</v>
      </c>
      <c r="R1301">
        <v>0</v>
      </c>
      <c r="S1301">
        <v>0</v>
      </c>
      <c r="T1301">
        <f>VLOOKUP(P1301,[1]Sheet1!$B$453:$G$2751,6,0)</f>
        <v>80047</v>
      </c>
      <c r="U1301">
        <f t="shared" si="45"/>
        <v>0</v>
      </c>
      <c r="V1301">
        <f t="shared" si="46"/>
        <v>0</v>
      </c>
    </row>
    <row r="1302" spans="16:22">
      <c r="P1302" t="s">
        <v>64</v>
      </c>
      <c r="Q1302">
        <v>1</v>
      </c>
      <c r="R1302">
        <v>30034</v>
      </c>
      <c r="S1302">
        <v>1</v>
      </c>
      <c r="T1302">
        <f>VLOOKUP(P1302,[1]Sheet1!$B$453:$G$2751,6,0)</f>
        <v>80047</v>
      </c>
      <c r="U1302">
        <f t="shared" si="45"/>
        <v>1</v>
      </c>
      <c r="V1302">
        <f t="shared" si="46"/>
        <v>80047</v>
      </c>
    </row>
    <row r="1303" spans="16:22">
      <c r="P1303" t="s">
        <v>64</v>
      </c>
      <c r="Q1303">
        <v>0</v>
      </c>
      <c r="R1303">
        <v>0</v>
      </c>
      <c r="S1303">
        <v>0</v>
      </c>
      <c r="T1303">
        <f>VLOOKUP(P1303,[1]Sheet1!$B$453:$G$2751,6,0)</f>
        <v>80047</v>
      </c>
      <c r="U1303">
        <f t="shared" si="45"/>
        <v>0</v>
      </c>
      <c r="V1303">
        <f t="shared" si="46"/>
        <v>0</v>
      </c>
    </row>
    <row r="1304" spans="16:22">
      <c r="P1304" t="s">
        <v>64</v>
      </c>
      <c r="Q1304">
        <v>1</v>
      </c>
      <c r="R1304">
        <v>30034</v>
      </c>
      <c r="S1304">
        <v>0</v>
      </c>
      <c r="T1304">
        <f>VLOOKUP(P1304,[1]Sheet1!$B$453:$G$2751,6,0)</f>
        <v>80047</v>
      </c>
      <c r="U1304">
        <f t="shared" si="45"/>
        <v>0</v>
      </c>
      <c r="V1304">
        <f t="shared" si="46"/>
        <v>0</v>
      </c>
    </row>
    <row r="1305" spans="16:22">
      <c r="P1305" t="s">
        <v>64</v>
      </c>
      <c r="Q1305">
        <v>0</v>
      </c>
      <c r="R1305">
        <v>0</v>
      </c>
      <c r="S1305">
        <v>1</v>
      </c>
      <c r="T1305">
        <f>VLOOKUP(P1305,[1]Sheet1!$B$453:$G$2751,6,0)</f>
        <v>80047</v>
      </c>
      <c r="U1305">
        <f t="shared" si="45"/>
        <v>1</v>
      </c>
      <c r="V1305">
        <f t="shared" si="46"/>
        <v>80047</v>
      </c>
    </row>
    <row r="1306" spans="16:22">
      <c r="P1306" t="s">
        <v>64</v>
      </c>
      <c r="Q1306">
        <v>1</v>
      </c>
      <c r="R1306">
        <v>30034</v>
      </c>
      <c r="S1306">
        <v>0</v>
      </c>
      <c r="T1306">
        <f>VLOOKUP(P1306,[1]Sheet1!$B$453:$G$2751,6,0)</f>
        <v>80047</v>
      </c>
      <c r="U1306">
        <f t="shared" si="45"/>
        <v>0</v>
      </c>
      <c r="V1306">
        <f t="shared" si="46"/>
        <v>0</v>
      </c>
    </row>
    <row r="1307" spans="16:22">
      <c r="P1307" t="s">
        <v>64</v>
      </c>
      <c r="Q1307">
        <v>0</v>
      </c>
      <c r="R1307">
        <v>0</v>
      </c>
      <c r="S1307">
        <v>0</v>
      </c>
      <c r="T1307">
        <f>VLOOKUP(P1307,[1]Sheet1!$B$453:$G$2751,6,0)</f>
        <v>80047</v>
      </c>
      <c r="U1307">
        <f t="shared" si="45"/>
        <v>0</v>
      </c>
      <c r="V1307">
        <f t="shared" si="46"/>
        <v>0</v>
      </c>
    </row>
    <row r="1308" spans="16:22">
      <c r="P1308" t="s">
        <v>64</v>
      </c>
      <c r="Q1308">
        <v>1</v>
      </c>
      <c r="R1308">
        <v>30034</v>
      </c>
      <c r="S1308">
        <v>1</v>
      </c>
      <c r="T1308">
        <f>VLOOKUP(P1308,[1]Sheet1!$B$453:$G$2751,6,0)</f>
        <v>80047</v>
      </c>
      <c r="U1308">
        <f t="shared" si="45"/>
        <v>1</v>
      </c>
      <c r="V1308">
        <f t="shared" si="46"/>
        <v>80047</v>
      </c>
    </row>
    <row r="1309" spans="16:22">
      <c r="P1309" t="s">
        <v>64</v>
      </c>
      <c r="Q1309">
        <v>0</v>
      </c>
      <c r="R1309">
        <v>0</v>
      </c>
      <c r="S1309">
        <v>0</v>
      </c>
      <c r="T1309">
        <f>VLOOKUP(P1309,[1]Sheet1!$B$453:$G$2751,6,0)</f>
        <v>80047</v>
      </c>
      <c r="U1309">
        <f t="shared" si="45"/>
        <v>0</v>
      </c>
      <c r="V1309">
        <f t="shared" si="46"/>
        <v>0</v>
      </c>
    </row>
    <row r="1310" spans="16:22">
      <c r="P1310" t="s">
        <v>64</v>
      </c>
      <c r="Q1310">
        <v>1</v>
      </c>
      <c r="R1310">
        <v>30034</v>
      </c>
      <c r="S1310">
        <v>1</v>
      </c>
      <c r="T1310">
        <f>VLOOKUP(P1310,[1]Sheet1!$B$453:$G$2751,6,0)</f>
        <v>80047</v>
      </c>
      <c r="U1310">
        <f t="shared" si="45"/>
        <v>1</v>
      </c>
      <c r="V1310">
        <f t="shared" si="46"/>
        <v>80047</v>
      </c>
    </row>
    <row r="1311" spans="16:22">
      <c r="P1311" t="s">
        <v>64</v>
      </c>
      <c r="Q1311">
        <v>0</v>
      </c>
      <c r="R1311">
        <v>0</v>
      </c>
      <c r="S1311">
        <v>0</v>
      </c>
      <c r="T1311">
        <f>VLOOKUP(P1311,[1]Sheet1!$B$453:$G$2751,6,0)</f>
        <v>80047</v>
      </c>
      <c r="U1311">
        <f t="shared" si="45"/>
        <v>0</v>
      </c>
      <c r="V1311">
        <f t="shared" si="46"/>
        <v>0</v>
      </c>
    </row>
    <row r="1312" spans="16:22">
      <c r="P1312" t="s">
        <v>64</v>
      </c>
      <c r="Q1312">
        <v>1</v>
      </c>
      <c r="R1312">
        <v>30034</v>
      </c>
      <c r="S1312">
        <v>1</v>
      </c>
      <c r="T1312">
        <f>VLOOKUP(P1312,[1]Sheet1!$B$453:$G$2751,6,0)</f>
        <v>80047</v>
      </c>
      <c r="U1312">
        <f t="shared" si="45"/>
        <v>1</v>
      </c>
      <c r="V1312">
        <f t="shared" si="46"/>
        <v>80047</v>
      </c>
    </row>
    <row r="1313" spans="16:22">
      <c r="P1313" t="s">
        <v>64</v>
      </c>
      <c r="Q1313">
        <v>0</v>
      </c>
      <c r="R1313">
        <v>0</v>
      </c>
      <c r="S1313">
        <v>0</v>
      </c>
      <c r="T1313">
        <f>VLOOKUP(P1313,[1]Sheet1!$B$453:$G$2751,6,0)</f>
        <v>80047</v>
      </c>
      <c r="U1313">
        <f t="shared" si="45"/>
        <v>0</v>
      </c>
      <c r="V1313">
        <f t="shared" si="46"/>
        <v>0</v>
      </c>
    </row>
    <row r="1314" spans="16:22">
      <c r="P1314" t="s">
        <v>64</v>
      </c>
      <c r="Q1314">
        <v>1</v>
      </c>
      <c r="R1314">
        <v>30034</v>
      </c>
      <c r="S1314">
        <v>1</v>
      </c>
      <c r="T1314">
        <f>VLOOKUP(P1314,[1]Sheet1!$B$453:$G$2751,6,0)</f>
        <v>80047</v>
      </c>
      <c r="U1314">
        <f t="shared" si="45"/>
        <v>1</v>
      </c>
      <c r="V1314">
        <f t="shared" si="46"/>
        <v>80047</v>
      </c>
    </row>
    <row r="1315" spans="16:22">
      <c r="P1315" t="s">
        <v>64</v>
      </c>
      <c r="Q1315">
        <v>0</v>
      </c>
      <c r="R1315">
        <v>0</v>
      </c>
      <c r="S1315">
        <v>0</v>
      </c>
      <c r="T1315">
        <f>VLOOKUP(P1315,[1]Sheet1!$B$453:$G$2751,6,0)</f>
        <v>80047</v>
      </c>
      <c r="U1315">
        <f t="shared" si="45"/>
        <v>0</v>
      </c>
      <c r="V1315">
        <f t="shared" si="46"/>
        <v>0</v>
      </c>
    </row>
    <row r="1316" spans="16:22">
      <c r="P1316" t="s">
        <v>64</v>
      </c>
      <c r="Q1316">
        <v>1</v>
      </c>
      <c r="R1316">
        <v>30034</v>
      </c>
      <c r="S1316">
        <v>1</v>
      </c>
      <c r="T1316">
        <f>VLOOKUP(P1316,[1]Sheet1!$B$453:$G$2751,6,0)</f>
        <v>80047</v>
      </c>
      <c r="U1316">
        <f t="shared" si="45"/>
        <v>1</v>
      </c>
      <c r="V1316">
        <f t="shared" si="46"/>
        <v>80047</v>
      </c>
    </row>
    <row r="1317" spans="16:22">
      <c r="P1317" t="s">
        <v>64</v>
      </c>
      <c r="Q1317">
        <v>0</v>
      </c>
      <c r="R1317">
        <v>0</v>
      </c>
      <c r="S1317">
        <v>0</v>
      </c>
      <c r="T1317">
        <f>VLOOKUP(P1317,[1]Sheet1!$B$453:$G$2751,6,0)</f>
        <v>80047</v>
      </c>
      <c r="U1317">
        <f t="shared" si="45"/>
        <v>0</v>
      </c>
      <c r="V1317">
        <f t="shared" si="46"/>
        <v>0</v>
      </c>
    </row>
    <row r="1318" spans="16:22">
      <c r="P1318" t="s">
        <v>64</v>
      </c>
      <c r="Q1318">
        <v>1</v>
      </c>
      <c r="R1318">
        <v>30034</v>
      </c>
      <c r="S1318">
        <v>1</v>
      </c>
      <c r="T1318">
        <f>VLOOKUP(P1318,[1]Sheet1!$B$453:$G$2751,6,0)</f>
        <v>80047</v>
      </c>
      <c r="U1318">
        <f t="shared" si="45"/>
        <v>1</v>
      </c>
      <c r="V1318">
        <f t="shared" si="46"/>
        <v>80047</v>
      </c>
    </row>
    <row r="1319" spans="16:22">
      <c r="P1319" t="s">
        <v>64</v>
      </c>
      <c r="Q1319">
        <v>0</v>
      </c>
      <c r="R1319">
        <v>0</v>
      </c>
      <c r="S1319">
        <v>1</v>
      </c>
      <c r="T1319">
        <f>VLOOKUP(P1319,[1]Sheet1!$B$453:$G$2751,6,0)</f>
        <v>80047</v>
      </c>
      <c r="U1319">
        <f t="shared" si="45"/>
        <v>1</v>
      </c>
      <c r="V1319">
        <f t="shared" si="46"/>
        <v>80047</v>
      </c>
    </row>
    <row r="1320" spans="16:22">
      <c r="P1320" t="s">
        <v>64</v>
      </c>
      <c r="Q1320">
        <v>1</v>
      </c>
      <c r="R1320">
        <v>30034</v>
      </c>
      <c r="S1320">
        <v>1</v>
      </c>
      <c r="T1320">
        <f>VLOOKUP(P1320,[1]Sheet1!$B$453:$G$2751,6,0)</f>
        <v>80047</v>
      </c>
      <c r="U1320">
        <f t="shared" si="45"/>
        <v>1</v>
      </c>
      <c r="V1320">
        <f t="shared" si="46"/>
        <v>80047</v>
      </c>
    </row>
    <row r="1321" spans="16:22">
      <c r="P1321" t="s">
        <v>64</v>
      </c>
      <c r="Q1321">
        <v>0</v>
      </c>
      <c r="R1321">
        <v>0</v>
      </c>
      <c r="S1321">
        <v>1</v>
      </c>
      <c r="T1321">
        <f>VLOOKUP(P1321,[1]Sheet1!$B$453:$G$2751,6,0)</f>
        <v>80047</v>
      </c>
      <c r="U1321">
        <f t="shared" si="45"/>
        <v>1</v>
      </c>
      <c r="V1321">
        <f t="shared" si="46"/>
        <v>80047</v>
      </c>
    </row>
    <row r="1322" spans="16:22">
      <c r="P1322" t="s">
        <v>64</v>
      </c>
      <c r="Q1322">
        <v>1</v>
      </c>
      <c r="R1322">
        <v>30034</v>
      </c>
      <c r="S1322">
        <v>1</v>
      </c>
      <c r="T1322">
        <f>VLOOKUP(P1322,[1]Sheet1!$B$453:$G$2751,6,0)</f>
        <v>80047</v>
      </c>
      <c r="U1322">
        <f t="shared" si="45"/>
        <v>1</v>
      </c>
      <c r="V1322">
        <f t="shared" si="46"/>
        <v>80047</v>
      </c>
    </row>
    <row r="1323" spans="16:22">
      <c r="P1323" t="s">
        <v>64</v>
      </c>
      <c r="Q1323">
        <v>0</v>
      </c>
      <c r="R1323">
        <v>0</v>
      </c>
      <c r="S1323">
        <v>1</v>
      </c>
      <c r="T1323">
        <f>VLOOKUP(P1323,[1]Sheet1!$B$453:$G$2751,6,0)</f>
        <v>80047</v>
      </c>
      <c r="U1323">
        <f t="shared" si="45"/>
        <v>1</v>
      </c>
      <c r="V1323">
        <f t="shared" si="46"/>
        <v>80047</v>
      </c>
    </row>
    <row r="1324" spans="16:22">
      <c r="P1324" t="s">
        <v>64</v>
      </c>
      <c r="Q1324">
        <v>1</v>
      </c>
      <c r="R1324">
        <v>30034</v>
      </c>
      <c r="S1324">
        <v>1</v>
      </c>
      <c r="T1324">
        <f>VLOOKUP(P1324,[1]Sheet1!$B$453:$G$2751,6,0)</f>
        <v>80047</v>
      </c>
      <c r="U1324">
        <f t="shared" si="45"/>
        <v>1</v>
      </c>
      <c r="V1324">
        <f t="shared" si="46"/>
        <v>80047</v>
      </c>
    </row>
    <row r="1325" spans="16:22">
      <c r="P1325" t="s">
        <v>64</v>
      </c>
      <c r="Q1325">
        <v>0</v>
      </c>
      <c r="R1325">
        <v>0</v>
      </c>
      <c r="S1325">
        <v>1</v>
      </c>
      <c r="T1325">
        <f>VLOOKUP(P1325,[1]Sheet1!$B$453:$G$2751,6,0)</f>
        <v>80047</v>
      </c>
      <c r="U1325">
        <f t="shared" si="45"/>
        <v>1</v>
      </c>
      <c r="V1325">
        <f t="shared" si="46"/>
        <v>80047</v>
      </c>
    </row>
    <row r="1326" spans="16:22">
      <c r="P1326" t="s">
        <v>64</v>
      </c>
      <c r="Q1326">
        <v>1</v>
      </c>
      <c r="R1326">
        <v>30034</v>
      </c>
      <c r="S1326">
        <v>1</v>
      </c>
      <c r="T1326">
        <f>VLOOKUP(P1326,[1]Sheet1!$B$453:$G$2751,6,0)</f>
        <v>80047</v>
      </c>
      <c r="U1326">
        <f t="shared" si="45"/>
        <v>1</v>
      </c>
      <c r="V1326">
        <f t="shared" si="46"/>
        <v>80047</v>
      </c>
    </row>
    <row r="1327" spans="16:22">
      <c r="P1327" t="s">
        <v>64</v>
      </c>
      <c r="Q1327">
        <v>0</v>
      </c>
      <c r="R1327">
        <v>0</v>
      </c>
      <c r="S1327">
        <v>1</v>
      </c>
      <c r="T1327">
        <f>VLOOKUP(P1327,[1]Sheet1!$B$453:$G$2751,6,0)</f>
        <v>80047</v>
      </c>
      <c r="U1327">
        <f t="shared" si="45"/>
        <v>1</v>
      </c>
      <c r="V1327">
        <f t="shared" si="46"/>
        <v>80047</v>
      </c>
    </row>
    <row r="1328" spans="16:22">
      <c r="P1328" t="s">
        <v>64</v>
      </c>
      <c r="Q1328">
        <v>1</v>
      </c>
      <c r="R1328">
        <v>30034</v>
      </c>
      <c r="S1328">
        <v>1</v>
      </c>
      <c r="T1328">
        <f>VLOOKUP(P1328,[1]Sheet1!$B$453:$G$2751,6,0)</f>
        <v>80047</v>
      </c>
      <c r="U1328">
        <f t="shared" si="45"/>
        <v>1</v>
      </c>
      <c r="V1328">
        <f t="shared" si="46"/>
        <v>80047</v>
      </c>
    </row>
    <row r="1329" spans="16:22">
      <c r="P1329" t="s">
        <v>64</v>
      </c>
      <c r="Q1329">
        <v>0</v>
      </c>
      <c r="R1329">
        <v>0</v>
      </c>
      <c r="S1329">
        <v>1</v>
      </c>
      <c r="T1329">
        <f>VLOOKUP(P1329,[1]Sheet1!$B$453:$G$2751,6,0)</f>
        <v>80047</v>
      </c>
      <c r="U1329">
        <f t="shared" si="45"/>
        <v>1</v>
      </c>
      <c r="V1329">
        <f t="shared" si="46"/>
        <v>80047</v>
      </c>
    </row>
    <row r="1330" spans="16:22">
      <c r="P1330" t="s">
        <v>65</v>
      </c>
      <c r="Q1330">
        <v>0</v>
      </c>
      <c r="R1330">
        <v>0</v>
      </c>
      <c r="S1330">
        <v>0</v>
      </c>
      <c r="T1330">
        <f>VLOOKUP(P1330,[1]Sheet1!$B$453:$G$2751,6,0)</f>
        <v>30045</v>
      </c>
      <c r="U1330">
        <f t="shared" si="45"/>
        <v>0</v>
      </c>
      <c r="V1330">
        <f t="shared" si="46"/>
        <v>0</v>
      </c>
    </row>
    <row r="1331" spans="16:22">
      <c r="P1331" t="s">
        <v>65</v>
      </c>
      <c r="Q1331">
        <v>0</v>
      </c>
      <c r="R1331">
        <v>0</v>
      </c>
      <c r="S1331">
        <v>0</v>
      </c>
      <c r="T1331">
        <f>VLOOKUP(P1331,[1]Sheet1!$B$453:$G$2751,6,0)</f>
        <v>30045</v>
      </c>
      <c r="U1331">
        <f t="shared" si="45"/>
        <v>0</v>
      </c>
      <c r="V1331">
        <f t="shared" si="46"/>
        <v>0</v>
      </c>
    </row>
    <row r="1332" spans="16:22">
      <c r="P1332" t="s">
        <v>65</v>
      </c>
      <c r="Q1332">
        <v>0</v>
      </c>
      <c r="R1332">
        <v>0</v>
      </c>
      <c r="S1332">
        <v>0</v>
      </c>
      <c r="T1332">
        <f>VLOOKUP(P1332,[1]Sheet1!$B$453:$G$2751,6,0)</f>
        <v>30045</v>
      </c>
      <c r="U1332">
        <f t="shared" si="45"/>
        <v>0</v>
      </c>
      <c r="V1332">
        <f t="shared" si="46"/>
        <v>0</v>
      </c>
    </row>
    <row r="1333" spans="16:22">
      <c r="P1333" t="s">
        <v>65</v>
      </c>
      <c r="Q1333">
        <v>1</v>
      </c>
      <c r="R1333">
        <v>30045</v>
      </c>
      <c r="S1333">
        <v>0</v>
      </c>
      <c r="T1333">
        <f>VLOOKUP(P1333,[1]Sheet1!$B$453:$G$2751,6,0)</f>
        <v>30045</v>
      </c>
      <c r="U1333">
        <f t="shared" si="45"/>
        <v>0</v>
      </c>
      <c r="V1333">
        <f t="shared" si="46"/>
        <v>0</v>
      </c>
    </row>
    <row r="1334" spans="16:22">
      <c r="P1334" t="s">
        <v>65</v>
      </c>
      <c r="Q1334">
        <v>0</v>
      </c>
      <c r="R1334">
        <v>0</v>
      </c>
      <c r="S1334">
        <v>0</v>
      </c>
      <c r="T1334">
        <f>VLOOKUP(P1334,[1]Sheet1!$B$453:$G$2751,6,0)</f>
        <v>30045</v>
      </c>
      <c r="U1334">
        <f t="shared" si="45"/>
        <v>0</v>
      </c>
      <c r="V1334">
        <f t="shared" si="46"/>
        <v>0</v>
      </c>
    </row>
    <row r="1335" spans="16:22">
      <c r="P1335" t="s">
        <v>65</v>
      </c>
      <c r="Q1335">
        <v>0</v>
      </c>
      <c r="R1335">
        <v>0</v>
      </c>
      <c r="S1335">
        <v>0</v>
      </c>
      <c r="T1335">
        <f>VLOOKUP(P1335,[1]Sheet1!$B$453:$G$2751,6,0)</f>
        <v>30045</v>
      </c>
      <c r="U1335">
        <f t="shared" si="45"/>
        <v>0</v>
      </c>
      <c r="V1335">
        <f t="shared" si="46"/>
        <v>0</v>
      </c>
    </row>
    <row r="1336" spans="16:22">
      <c r="P1336" t="s">
        <v>65</v>
      </c>
      <c r="Q1336">
        <v>1</v>
      </c>
      <c r="R1336">
        <v>30045</v>
      </c>
      <c r="S1336">
        <v>0</v>
      </c>
      <c r="T1336">
        <f>VLOOKUP(P1336,[1]Sheet1!$B$453:$G$2751,6,0)</f>
        <v>30045</v>
      </c>
      <c r="U1336">
        <f t="shared" si="45"/>
        <v>0</v>
      </c>
      <c r="V1336">
        <f t="shared" si="46"/>
        <v>0</v>
      </c>
    </row>
    <row r="1337" spans="16:22">
      <c r="P1337" t="s">
        <v>65</v>
      </c>
      <c r="Q1337">
        <v>0</v>
      </c>
      <c r="R1337">
        <v>0</v>
      </c>
      <c r="S1337">
        <v>0</v>
      </c>
      <c r="T1337">
        <f>VLOOKUP(P1337,[1]Sheet1!$B$453:$G$2751,6,0)</f>
        <v>30045</v>
      </c>
      <c r="U1337">
        <f t="shared" si="45"/>
        <v>0</v>
      </c>
      <c r="V1337">
        <f t="shared" si="46"/>
        <v>0</v>
      </c>
    </row>
    <row r="1338" spans="16:22">
      <c r="P1338" t="s">
        <v>65</v>
      </c>
      <c r="Q1338">
        <v>0</v>
      </c>
      <c r="R1338">
        <v>0</v>
      </c>
      <c r="S1338">
        <v>0</v>
      </c>
      <c r="T1338">
        <f>VLOOKUP(P1338,[1]Sheet1!$B$453:$G$2751,6,0)</f>
        <v>30045</v>
      </c>
      <c r="U1338">
        <f t="shared" si="45"/>
        <v>0</v>
      </c>
      <c r="V1338">
        <f t="shared" si="46"/>
        <v>0</v>
      </c>
    </row>
    <row r="1339" spans="16:22">
      <c r="P1339" t="s">
        <v>65</v>
      </c>
      <c r="Q1339">
        <v>1</v>
      </c>
      <c r="R1339">
        <v>30045</v>
      </c>
      <c r="S1339">
        <v>1</v>
      </c>
      <c r="T1339">
        <f>VLOOKUP(P1339,[1]Sheet1!$B$453:$G$2751,6,0)</f>
        <v>30045</v>
      </c>
      <c r="U1339">
        <f t="shared" si="45"/>
        <v>1</v>
      </c>
      <c r="V1339">
        <f t="shared" si="46"/>
        <v>30045</v>
      </c>
    </row>
    <row r="1340" spans="16:22">
      <c r="P1340" t="s">
        <v>65</v>
      </c>
      <c r="Q1340">
        <v>0</v>
      </c>
      <c r="R1340">
        <v>0</v>
      </c>
      <c r="S1340">
        <v>0</v>
      </c>
      <c r="T1340">
        <f>VLOOKUP(P1340,[1]Sheet1!$B$453:$G$2751,6,0)</f>
        <v>30045</v>
      </c>
      <c r="U1340">
        <f t="shared" si="45"/>
        <v>0</v>
      </c>
      <c r="V1340">
        <f t="shared" si="46"/>
        <v>0</v>
      </c>
    </row>
    <row r="1341" spans="16:22">
      <c r="P1341" t="s">
        <v>65</v>
      </c>
      <c r="Q1341">
        <v>0</v>
      </c>
      <c r="R1341">
        <v>0</v>
      </c>
      <c r="S1341">
        <v>0</v>
      </c>
      <c r="T1341">
        <f>VLOOKUP(P1341,[1]Sheet1!$B$453:$G$2751,6,0)</f>
        <v>30045</v>
      </c>
      <c r="U1341">
        <f t="shared" si="45"/>
        <v>0</v>
      </c>
      <c r="V1341">
        <f t="shared" si="46"/>
        <v>0</v>
      </c>
    </row>
    <row r="1342" spans="16:22">
      <c r="P1342" t="s">
        <v>65</v>
      </c>
      <c r="Q1342">
        <v>1</v>
      </c>
      <c r="R1342">
        <v>30045</v>
      </c>
      <c r="S1342">
        <v>0</v>
      </c>
      <c r="T1342">
        <f>VLOOKUP(P1342,[1]Sheet1!$B$453:$G$2751,6,0)</f>
        <v>30045</v>
      </c>
      <c r="U1342">
        <f t="shared" si="45"/>
        <v>0</v>
      </c>
      <c r="V1342">
        <f t="shared" si="46"/>
        <v>0</v>
      </c>
    </row>
    <row r="1343" spans="16:22">
      <c r="P1343" t="s">
        <v>65</v>
      </c>
      <c r="Q1343">
        <v>0</v>
      </c>
      <c r="R1343">
        <v>0</v>
      </c>
      <c r="S1343">
        <v>0</v>
      </c>
      <c r="T1343">
        <f>VLOOKUP(P1343,[1]Sheet1!$B$453:$G$2751,6,0)</f>
        <v>30045</v>
      </c>
      <c r="U1343">
        <f t="shared" si="45"/>
        <v>0</v>
      </c>
      <c r="V1343">
        <f t="shared" si="46"/>
        <v>0</v>
      </c>
    </row>
    <row r="1344" spans="16:22">
      <c r="P1344" t="s">
        <v>65</v>
      </c>
      <c r="Q1344">
        <v>0</v>
      </c>
      <c r="R1344">
        <v>0</v>
      </c>
      <c r="S1344">
        <v>1</v>
      </c>
      <c r="T1344">
        <f>VLOOKUP(P1344,[1]Sheet1!$B$453:$G$2751,6,0)</f>
        <v>30045</v>
      </c>
      <c r="U1344">
        <f t="shared" si="45"/>
        <v>1</v>
      </c>
      <c r="V1344">
        <f t="shared" si="46"/>
        <v>30045</v>
      </c>
    </row>
    <row r="1345" spans="16:22">
      <c r="P1345" t="s">
        <v>65</v>
      </c>
      <c r="Q1345">
        <v>1</v>
      </c>
      <c r="R1345">
        <v>30045</v>
      </c>
      <c r="S1345">
        <v>0</v>
      </c>
      <c r="T1345">
        <f>VLOOKUP(P1345,[1]Sheet1!$B$453:$G$2751,6,0)</f>
        <v>30045</v>
      </c>
      <c r="U1345">
        <f t="shared" si="45"/>
        <v>0</v>
      </c>
      <c r="V1345">
        <f t="shared" si="46"/>
        <v>0</v>
      </c>
    </row>
    <row r="1346" spans="16:22">
      <c r="P1346" t="s">
        <v>65</v>
      </c>
      <c r="Q1346">
        <v>0</v>
      </c>
      <c r="R1346">
        <v>0</v>
      </c>
      <c r="S1346">
        <v>0</v>
      </c>
      <c r="T1346">
        <f>VLOOKUP(P1346,[1]Sheet1!$B$453:$G$2751,6,0)</f>
        <v>30045</v>
      </c>
      <c r="U1346">
        <f t="shared" si="45"/>
        <v>0</v>
      </c>
      <c r="V1346">
        <f t="shared" si="46"/>
        <v>0</v>
      </c>
    </row>
    <row r="1347" spans="16:22">
      <c r="P1347" t="s">
        <v>65</v>
      </c>
      <c r="Q1347">
        <v>1</v>
      </c>
      <c r="R1347">
        <v>30045</v>
      </c>
      <c r="S1347">
        <v>0</v>
      </c>
      <c r="T1347">
        <f>VLOOKUP(P1347,[1]Sheet1!$B$453:$G$2751,6,0)</f>
        <v>30045</v>
      </c>
      <c r="U1347">
        <f t="shared" si="45"/>
        <v>0</v>
      </c>
      <c r="V1347">
        <f t="shared" si="46"/>
        <v>0</v>
      </c>
    </row>
    <row r="1348" spans="16:22">
      <c r="P1348" t="s">
        <v>65</v>
      </c>
      <c r="Q1348">
        <v>0</v>
      </c>
      <c r="R1348">
        <v>0</v>
      </c>
      <c r="S1348">
        <v>0</v>
      </c>
      <c r="T1348">
        <f>VLOOKUP(P1348,[1]Sheet1!$B$453:$G$2751,6,0)</f>
        <v>30045</v>
      </c>
      <c r="U1348">
        <f t="shared" si="45"/>
        <v>0</v>
      </c>
      <c r="V1348">
        <f t="shared" si="46"/>
        <v>0</v>
      </c>
    </row>
    <row r="1349" spans="16:22">
      <c r="P1349" t="s">
        <v>65</v>
      </c>
      <c r="Q1349">
        <v>1</v>
      </c>
      <c r="R1349">
        <v>30045</v>
      </c>
      <c r="S1349">
        <v>1</v>
      </c>
      <c r="T1349">
        <f>VLOOKUP(P1349,[1]Sheet1!$B$453:$G$2751,6,0)</f>
        <v>30045</v>
      </c>
      <c r="U1349">
        <f t="shared" ref="U1349:U1412" si="47">IF(S1349=0,0,1)</f>
        <v>1</v>
      </c>
      <c r="V1349">
        <f t="shared" ref="V1349:V1412" si="48">IF(S1349=0,0,T1349)</f>
        <v>30045</v>
      </c>
    </row>
    <row r="1350" spans="16:22">
      <c r="P1350" t="s">
        <v>65</v>
      </c>
      <c r="Q1350">
        <v>0</v>
      </c>
      <c r="R1350">
        <v>0</v>
      </c>
      <c r="S1350">
        <v>0</v>
      </c>
      <c r="T1350">
        <f>VLOOKUP(P1350,[1]Sheet1!$B$453:$G$2751,6,0)</f>
        <v>30045</v>
      </c>
      <c r="U1350">
        <f t="shared" si="47"/>
        <v>0</v>
      </c>
      <c r="V1350">
        <f t="shared" si="48"/>
        <v>0</v>
      </c>
    </row>
    <row r="1351" spans="16:22">
      <c r="P1351" t="s">
        <v>65</v>
      </c>
      <c r="Q1351">
        <v>1</v>
      </c>
      <c r="R1351">
        <v>30045</v>
      </c>
      <c r="S1351">
        <v>0</v>
      </c>
      <c r="T1351">
        <f>VLOOKUP(P1351,[1]Sheet1!$B$453:$G$2751,6,0)</f>
        <v>30045</v>
      </c>
      <c r="U1351">
        <f t="shared" si="47"/>
        <v>0</v>
      </c>
      <c r="V1351">
        <f t="shared" si="48"/>
        <v>0</v>
      </c>
    </row>
    <row r="1352" spans="16:22">
      <c r="P1352" t="s">
        <v>65</v>
      </c>
      <c r="Q1352">
        <v>0</v>
      </c>
      <c r="R1352">
        <v>0</v>
      </c>
      <c r="S1352">
        <v>0</v>
      </c>
      <c r="T1352">
        <f>VLOOKUP(P1352,[1]Sheet1!$B$453:$G$2751,6,0)</f>
        <v>30045</v>
      </c>
      <c r="U1352">
        <f t="shared" si="47"/>
        <v>0</v>
      </c>
      <c r="V1352">
        <f t="shared" si="48"/>
        <v>0</v>
      </c>
    </row>
    <row r="1353" spans="16:22">
      <c r="P1353" t="s">
        <v>65</v>
      </c>
      <c r="Q1353">
        <v>1</v>
      </c>
      <c r="R1353">
        <v>30045</v>
      </c>
      <c r="S1353">
        <v>1</v>
      </c>
      <c r="T1353">
        <f>VLOOKUP(P1353,[1]Sheet1!$B$453:$G$2751,6,0)</f>
        <v>30045</v>
      </c>
      <c r="U1353">
        <f t="shared" si="47"/>
        <v>1</v>
      </c>
      <c r="V1353">
        <f t="shared" si="48"/>
        <v>30045</v>
      </c>
    </row>
    <row r="1354" spans="16:22">
      <c r="P1354" t="s">
        <v>65</v>
      </c>
      <c r="Q1354">
        <v>0</v>
      </c>
      <c r="R1354">
        <v>0</v>
      </c>
      <c r="S1354">
        <v>0</v>
      </c>
      <c r="T1354">
        <f>VLOOKUP(P1354,[1]Sheet1!$B$453:$G$2751,6,0)</f>
        <v>30045</v>
      </c>
      <c r="U1354">
        <f t="shared" si="47"/>
        <v>0</v>
      </c>
      <c r="V1354">
        <f t="shared" si="48"/>
        <v>0</v>
      </c>
    </row>
    <row r="1355" spans="16:22">
      <c r="P1355" t="s">
        <v>65</v>
      </c>
      <c r="Q1355">
        <v>1</v>
      </c>
      <c r="R1355">
        <v>30045</v>
      </c>
      <c r="S1355">
        <v>0</v>
      </c>
      <c r="T1355">
        <f>VLOOKUP(P1355,[1]Sheet1!$B$453:$G$2751,6,0)</f>
        <v>30045</v>
      </c>
      <c r="U1355">
        <f t="shared" si="47"/>
        <v>0</v>
      </c>
      <c r="V1355">
        <f t="shared" si="48"/>
        <v>0</v>
      </c>
    </row>
    <row r="1356" spans="16:22">
      <c r="P1356" t="s">
        <v>65</v>
      </c>
      <c r="Q1356">
        <v>0</v>
      </c>
      <c r="R1356">
        <v>0</v>
      </c>
      <c r="S1356">
        <v>1</v>
      </c>
      <c r="T1356">
        <f>VLOOKUP(P1356,[1]Sheet1!$B$453:$G$2751,6,0)</f>
        <v>30045</v>
      </c>
      <c r="U1356">
        <f t="shared" si="47"/>
        <v>1</v>
      </c>
      <c r="V1356">
        <f t="shared" si="48"/>
        <v>30045</v>
      </c>
    </row>
    <row r="1357" spans="16:22">
      <c r="P1357" t="s">
        <v>65</v>
      </c>
      <c r="Q1357">
        <v>1</v>
      </c>
      <c r="R1357">
        <v>30045</v>
      </c>
      <c r="S1357">
        <v>0</v>
      </c>
      <c r="T1357">
        <f>VLOOKUP(P1357,[1]Sheet1!$B$453:$G$2751,6,0)</f>
        <v>30045</v>
      </c>
      <c r="U1357">
        <f t="shared" si="47"/>
        <v>0</v>
      </c>
      <c r="V1357">
        <f t="shared" si="48"/>
        <v>0</v>
      </c>
    </row>
    <row r="1358" spans="16:22">
      <c r="P1358" t="s">
        <v>65</v>
      </c>
      <c r="Q1358">
        <v>0</v>
      </c>
      <c r="R1358">
        <v>0</v>
      </c>
      <c r="S1358">
        <v>0</v>
      </c>
      <c r="T1358">
        <f>VLOOKUP(P1358,[1]Sheet1!$B$453:$G$2751,6,0)</f>
        <v>30045</v>
      </c>
      <c r="U1358">
        <f t="shared" si="47"/>
        <v>0</v>
      </c>
      <c r="V1358">
        <f t="shared" si="48"/>
        <v>0</v>
      </c>
    </row>
    <row r="1359" spans="16:22">
      <c r="P1359" t="s">
        <v>65</v>
      </c>
      <c r="Q1359">
        <v>1</v>
      </c>
      <c r="R1359">
        <v>30045</v>
      </c>
      <c r="S1359">
        <v>1</v>
      </c>
      <c r="T1359">
        <f>VLOOKUP(P1359,[1]Sheet1!$B$453:$G$2751,6,0)</f>
        <v>30045</v>
      </c>
      <c r="U1359">
        <f t="shared" si="47"/>
        <v>1</v>
      </c>
      <c r="V1359">
        <f t="shared" si="48"/>
        <v>30045</v>
      </c>
    </row>
    <row r="1360" spans="16:22">
      <c r="P1360" t="s">
        <v>65</v>
      </c>
      <c r="Q1360">
        <v>0</v>
      </c>
      <c r="R1360">
        <v>0</v>
      </c>
      <c r="S1360">
        <v>0</v>
      </c>
      <c r="T1360">
        <f>VLOOKUP(P1360,[1]Sheet1!$B$453:$G$2751,6,0)</f>
        <v>30045</v>
      </c>
      <c r="U1360">
        <f t="shared" si="47"/>
        <v>0</v>
      </c>
      <c r="V1360">
        <f t="shared" si="48"/>
        <v>0</v>
      </c>
    </row>
    <row r="1361" spans="16:22">
      <c r="P1361" t="s">
        <v>65</v>
      </c>
      <c r="Q1361">
        <v>1</v>
      </c>
      <c r="R1361">
        <v>30045</v>
      </c>
      <c r="S1361">
        <v>1</v>
      </c>
      <c r="T1361">
        <f>VLOOKUP(P1361,[1]Sheet1!$B$453:$G$2751,6,0)</f>
        <v>30045</v>
      </c>
      <c r="U1361">
        <f t="shared" si="47"/>
        <v>1</v>
      </c>
      <c r="V1361">
        <f t="shared" si="48"/>
        <v>30045</v>
      </c>
    </row>
    <row r="1362" spans="16:22">
      <c r="P1362" t="s">
        <v>65</v>
      </c>
      <c r="Q1362">
        <v>0</v>
      </c>
      <c r="R1362">
        <v>0</v>
      </c>
      <c r="S1362">
        <v>0</v>
      </c>
      <c r="T1362">
        <f>VLOOKUP(P1362,[1]Sheet1!$B$453:$G$2751,6,0)</f>
        <v>30045</v>
      </c>
      <c r="U1362">
        <f t="shared" si="47"/>
        <v>0</v>
      </c>
      <c r="V1362">
        <f t="shared" si="48"/>
        <v>0</v>
      </c>
    </row>
    <row r="1363" spans="16:22">
      <c r="P1363" t="s">
        <v>65</v>
      </c>
      <c r="Q1363">
        <v>1</v>
      </c>
      <c r="R1363">
        <v>30045</v>
      </c>
      <c r="S1363">
        <v>1</v>
      </c>
      <c r="T1363">
        <f>VLOOKUP(P1363,[1]Sheet1!$B$453:$G$2751,6,0)</f>
        <v>30045</v>
      </c>
      <c r="U1363">
        <f t="shared" si="47"/>
        <v>1</v>
      </c>
      <c r="V1363">
        <f t="shared" si="48"/>
        <v>30045</v>
      </c>
    </row>
    <row r="1364" spans="16:22">
      <c r="P1364" t="s">
        <v>65</v>
      </c>
      <c r="Q1364">
        <v>0</v>
      </c>
      <c r="R1364">
        <v>0</v>
      </c>
      <c r="S1364">
        <v>0</v>
      </c>
      <c r="T1364">
        <f>VLOOKUP(P1364,[1]Sheet1!$B$453:$G$2751,6,0)</f>
        <v>30045</v>
      </c>
      <c r="U1364">
        <f t="shared" si="47"/>
        <v>0</v>
      </c>
      <c r="V1364">
        <f t="shared" si="48"/>
        <v>0</v>
      </c>
    </row>
    <row r="1365" spans="16:22">
      <c r="P1365" t="s">
        <v>65</v>
      </c>
      <c r="Q1365">
        <v>1</v>
      </c>
      <c r="R1365">
        <v>30045</v>
      </c>
      <c r="S1365">
        <v>1</v>
      </c>
      <c r="T1365">
        <f>VLOOKUP(P1365,[1]Sheet1!$B$453:$G$2751,6,0)</f>
        <v>30045</v>
      </c>
      <c r="U1365">
        <f t="shared" si="47"/>
        <v>1</v>
      </c>
      <c r="V1365">
        <f t="shared" si="48"/>
        <v>30045</v>
      </c>
    </row>
    <row r="1366" spans="16:22">
      <c r="P1366" t="s">
        <v>65</v>
      </c>
      <c r="Q1366">
        <v>0</v>
      </c>
      <c r="R1366">
        <v>0</v>
      </c>
      <c r="S1366">
        <v>0</v>
      </c>
      <c r="T1366">
        <f>VLOOKUP(P1366,[1]Sheet1!$B$453:$G$2751,6,0)</f>
        <v>30045</v>
      </c>
      <c r="U1366">
        <f t="shared" si="47"/>
        <v>0</v>
      </c>
      <c r="V1366">
        <f t="shared" si="48"/>
        <v>0</v>
      </c>
    </row>
    <row r="1367" spans="16:22">
      <c r="P1367" t="s">
        <v>65</v>
      </c>
      <c r="Q1367">
        <v>1</v>
      </c>
      <c r="R1367">
        <v>30045</v>
      </c>
      <c r="S1367">
        <v>1</v>
      </c>
      <c r="T1367">
        <f>VLOOKUP(P1367,[1]Sheet1!$B$453:$G$2751,6,0)</f>
        <v>30045</v>
      </c>
      <c r="U1367">
        <f t="shared" si="47"/>
        <v>1</v>
      </c>
      <c r="V1367">
        <f t="shared" si="48"/>
        <v>30045</v>
      </c>
    </row>
    <row r="1368" spans="16:22">
      <c r="P1368" t="s">
        <v>65</v>
      </c>
      <c r="Q1368">
        <v>0</v>
      </c>
      <c r="R1368">
        <v>0</v>
      </c>
      <c r="S1368">
        <v>0</v>
      </c>
      <c r="T1368">
        <f>VLOOKUP(P1368,[1]Sheet1!$B$453:$G$2751,6,0)</f>
        <v>30045</v>
      </c>
      <c r="U1368">
        <f t="shared" si="47"/>
        <v>0</v>
      </c>
      <c r="V1368">
        <f t="shared" si="48"/>
        <v>0</v>
      </c>
    </row>
    <row r="1369" spans="16:22">
      <c r="P1369" t="s">
        <v>65</v>
      </c>
      <c r="Q1369">
        <v>1</v>
      </c>
      <c r="R1369">
        <v>30045</v>
      </c>
      <c r="S1369">
        <v>1</v>
      </c>
      <c r="T1369">
        <f>VLOOKUP(P1369,[1]Sheet1!$B$453:$G$2751,6,0)</f>
        <v>30045</v>
      </c>
      <c r="U1369">
        <f t="shared" si="47"/>
        <v>1</v>
      </c>
      <c r="V1369">
        <f t="shared" si="48"/>
        <v>30045</v>
      </c>
    </row>
    <row r="1370" spans="16:22">
      <c r="P1370" t="s">
        <v>65</v>
      </c>
      <c r="Q1370">
        <v>0</v>
      </c>
      <c r="R1370">
        <v>0</v>
      </c>
      <c r="S1370">
        <v>1</v>
      </c>
      <c r="T1370">
        <f>VLOOKUP(P1370,[1]Sheet1!$B$453:$G$2751,6,0)</f>
        <v>30045</v>
      </c>
      <c r="U1370">
        <f t="shared" si="47"/>
        <v>1</v>
      </c>
      <c r="V1370">
        <f t="shared" si="48"/>
        <v>30045</v>
      </c>
    </row>
    <row r="1371" spans="16:22">
      <c r="P1371" t="s">
        <v>65</v>
      </c>
      <c r="Q1371">
        <v>1</v>
      </c>
      <c r="R1371">
        <v>30045</v>
      </c>
      <c r="S1371">
        <v>1</v>
      </c>
      <c r="T1371">
        <f>VLOOKUP(P1371,[1]Sheet1!$B$453:$G$2751,6,0)</f>
        <v>30045</v>
      </c>
      <c r="U1371">
        <f t="shared" si="47"/>
        <v>1</v>
      </c>
      <c r="V1371">
        <f t="shared" si="48"/>
        <v>30045</v>
      </c>
    </row>
    <row r="1372" spans="16:22">
      <c r="P1372" t="s">
        <v>65</v>
      </c>
      <c r="Q1372">
        <v>0</v>
      </c>
      <c r="R1372">
        <v>0</v>
      </c>
      <c r="S1372">
        <v>1</v>
      </c>
      <c r="T1372">
        <f>VLOOKUP(P1372,[1]Sheet1!$B$453:$G$2751,6,0)</f>
        <v>30045</v>
      </c>
      <c r="U1372">
        <f t="shared" si="47"/>
        <v>1</v>
      </c>
      <c r="V1372">
        <f t="shared" si="48"/>
        <v>30045</v>
      </c>
    </row>
    <row r="1373" spans="16:22">
      <c r="P1373" t="s">
        <v>65</v>
      </c>
      <c r="Q1373">
        <v>1</v>
      </c>
      <c r="R1373">
        <v>30045</v>
      </c>
      <c r="S1373">
        <v>1</v>
      </c>
      <c r="T1373">
        <f>VLOOKUP(P1373,[1]Sheet1!$B$453:$G$2751,6,0)</f>
        <v>30045</v>
      </c>
      <c r="U1373">
        <f t="shared" si="47"/>
        <v>1</v>
      </c>
      <c r="V1373">
        <f t="shared" si="48"/>
        <v>30045</v>
      </c>
    </row>
    <row r="1374" spans="16:22">
      <c r="P1374" t="s">
        <v>65</v>
      </c>
      <c r="Q1374">
        <v>0</v>
      </c>
      <c r="R1374">
        <v>0</v>
      </c>
      <c r="S1374">
        <v>1</v>
      </c>
      <c r="T1374">
        <f>VLOOKUP(P1374,[1]Sheet1!$B$453:$G$2751,6,0)</f>
        <v>30045</v>
      </c>
      <c r="U1374">
        <f t="shared" si="47"/>
        <v>1</v>
      </c>
      <c r="V1374">
        <f t="shared" si="48"/>
        <v>30045</v>
      </c>
    </row>
    <row r="1375" spans="16:22">
      <c r="P1375" t="s">
        <v>65</v>
      </c>
      <c r="Q1375">
        <v>1</v>
      </c>
      <c r="R1375">
        <v>30045</v>
      </c>
      <c r="S1375">
        <v>1</v>
      </c>
      <c r="T1375">
        <f>VLOOKUP(P1375,[1]Sheet1!$B$453:$G$2751,6,0)</f>
        <v>30045</v>
      </c>
      <c r="U1375">
        <f t="shared" si="47"/>
        <v>1</v>
      </c>
      <c r="V1375">
        <f t="shared" si="48"/>
        <v>30045</v>
      </c>
    </row>
    <row r="1376" spans="16:22">
      <c r="P1376" t="s">
        <v>65</v>
      </c>
      <c r="Q1376">
        <v>0</v>
      </c>
      <c r="R1376">
        <v>0</v>
      </c>
      <c r="S1376">
        <v>1</v>
      </c>
      <c r="T1376">
        <f>VLOOKUP(P1376,[1]Sheet1!$B$453:$G$2751,6,0)</f>
        <v>30045</v>
      </c>
      <c r="U1376">
        <f t="shared" si="47"/>
        <v>1</v>
      </c>
      <c r="V1376">
        <f t="shared" si="48"/>
        <v>30045</v>
      </c>
    </row>
    <row r="1377" spans="16:22">
      <c r="P1377" t="s">
        <v>65</v>
      </c>
      <c r="Q1377">
        <v>1</v>
      </c>
      <c r="R1377">
        <v>30045</v>
      </c>
      <c r="S1377">
        <v>1</v>
      </c>
      <c r="T1377">
        <f>VLOOKUP(P1377,[1]Sheet1!$B$453:$G$2751,6,0)</f>
        <v>30045</v>
      </c>
      <c r="U1377">
        <f t="shared" si="47"/>
        <v>1</v>
      </c>
      <c r="V1377">
        <f t="shared" si="48"/>
        <v>30045</v>
      </c>
    </row>
    <row r="1378" spans="16:22">
      <c r="P1378" t="s">
        <v>65</v>
      </c>
      <c r="Q1378">
        <v>0</v>
      </c>
      <c r="R1378">
        <v>0</v>
      </c>
      <c r="S1378">
        <v>1</v>
      </c>
      <c r="T1378">
        <f>VLOOKUP(P1378,[1]Sheet1!$B$453:$G$2751,6,0)</f>
        <v>30045</v>
      </c>
      <c r="U1378">
        <f t="shared" si="47"/>
        <v>1</v>
      </c>
      <c r="V1378">
        <f t="shared" si="48"/>
        <v>30045</v>
      </c>
    </row>
    <row r="1379" spans="16:22">
      <c r="P1379" t="s">
        <v>65</v>
      </c>
      <c r="Q1379">
        <v>1</v>
      </c>
      <c r="R1379">
        <v>30045</v>
      </c>
      <c r="S1379">
        <v>1</v>
      </c>
      <c r="T1379">
        <f>VLOOKUP(P1379,[1]Sheet1!$B$453:$G$2751,6,0)</f>
        <v>30045</v>
      </c>
      <c r="U1379">
        <f t="shared" si="47"/>
        <v>1</v>
      </c>
      <c r="V1379">
        <f t="shared" si="48"/>
        <v>30045</v>
      </c>
    </row>
    <row r="1380" spans="16:22">
      <c r="P1380" t="s">
        <v>65</v>
      </c>
      <c r="Q1380">
        <v>0</v>
      </c>
      <c r="R1380">
        <v>0</v>
      </c>
      <c r="S1380">
        <v>1</v>
      </c>
      <c r="T1380">
        <f>VLOOKUP(P1380,[1]Sheet1!$B$453:$G$2751,6,0)</f>
        <v>30045</v>
      </c>
      <c r="U1380">
        <f t="shared" si="47"/>
        <v>1</v>
      </c>
      <c r="V1380">
        <f t="shared" si="48"/>
        <v>30045</v>
      </c>
    </row>
    <row r="1381" spans="16:22">
      <c r="P1381" t="s">
        <v>66</v>
      </c>
      <c r="Q1381">
        <v>0</v>
      </c>
      <c r="R1381">
        <v>0</v>
      </c>
      <c r="S1381">
        <v>0</v>
      </c>
      <c r="T1381">
        <f>VLOOKUP(P1381,[1]Sheet1!$B$453:$G$2751,6,0)</f>
        <v>30056</v>
      </c>
      <c r="U1381">
        <f t="shared" si="47"/>
        <v>0</v>
      </c>
      <c r="V1381">
        <f t="shared" si="48"/>
        <v>0</v>
      </c>
    </row>
    <row r="1382" spans="16:22">
      <c r="P1382" t="s">
        <v>66</v>
      </c>
      <c r="Q1382">
        <v>0</v>
      </c>
      <c r="R1382">
        <v>0</v>
      </c>
      <c r="S1382">
        <v>0</v>
      </c>
      <c r="T1382">
        <f>VLOOKUP(P1382,[1]Sheet1!$B$453:$G$2751,6,0)</f>
        <v>30056</v>
      </c>
      <c r="U1382">
        <f t="shared" si="47"/>
        <v>0</v>
      </c>
      <c r="V1382">
        <f t="shared" si="48"/>
        <v>0</v>
      </c>
    </row>
    <row r="1383" spans="16:22">
      <c r="P1383" t="s">
        <v>66</v>
      </c>
      <c r="Q1383">
        <v>0</v>
      </c>
      <c r="R1383">
        <v>0</v>
      </c>
      <c r="S1383">
        <v>0</v>
      </c>
      <c r="T1383">
        <f>VLOOKUP(P1383,[1]Sheet1!$B$453:$G$2751,6,0)</f>
        <v>30056</v>
      </c>
      <c r="U1383">
        <f t="shared" si="47"/>
        <v>0</v>
      </c>
      <c r="V1383">
        <f t="shared" si="48"/>
        <v>0</v>
      </c>
    </row>
    <row r="1384" spans="16:22">
      <c r="P1384" t="s">
        <v>66</v>
      </c>
      <c r="Q1384">
        <v>1</v>
      </c>
      <c r="R1384">
        <v>30056</v>
      </c>
      <c r="S1384">
        <v>0</v>
      </c>
      <c r="T1384">
        <f>VLOOKUP(P1384,[1]Sheet1!$B$453:$G$2751,6,0)</f>
        <v>30056</v>
      </c>
      <c r="U1384">
        <f t="shared" si="47"/>
        <v>0</v>
      </c>
      <c r="V1384">
        <f t="shared" si="48"/>
        <v>0</v>
      </c>
    </row>
    <row r="1385" spans="16:22">
      <c r="P1385" t="s">
        <v>66</v>
      </c>
      <c r="Q1385">
        <v>0</v>
      </c>
      <c r="R1385">
        <v>0</v>
      </c>
      <c r="S1385">
        <v>0</v>
      </c>
      <c r="T1385">
        <f>VLOOKUP(P1385,[1]Sheet1!$B$453:$G$2751,6,0)</f>
        <v>30056</v>
      </c>
      <c r="U1385">
        <f t="shared" si="47"/>
        <v>0</v>
      </c>
      <c r="V1385">
        <f t="shared" si="48"/>
        <v>0</v>
      </c>
    </row>
    <row r="1386" spans="16:22">
      <c r="P1386" t="s">
        <v>66</v>
      </c>
      <c r="Q1386">
        <v>0</v>
      </c>
      <c r="R1386">
        <v>0</v>
      </c>
      <c r="S1386">
        <v>0</v>
      </c>
      <c r="T1386">
        <f>VLOOKUP(P1386,[1]Sheet1!$B$453:$G$2751,6,0)</f>
        <v>30056</v>
      </c>
      <c r="U1386">
        <f t="shared" si="47"/>
        <v>0</v>
      </c>
      <c r="V1386">
        <f t="shared" si="48"/>
        <v>0</v>
      </c>
    </row>
    <row r="1387" spans="16:22">
      <c r="P1387" t="s">
        <v>66</v>
      </c>
      <c r="Q1387">
        <v>1</v>
      </c>
      <c r="R1387">
        <v>30056</v>
      </c>
      <c r="S1387">
        <v>0</v>
      </c>
      <c r="T1387">
        <f>VLOOKUP(P1387,[1]Sheet1!$B$453:$G$2751,6,0)</f>
        <v>30056</v>
      </c>
      <c r="U1387">
        <f t="shared" si="47"/>
        <v>0</v>
      </c>
      <c r="V1387">
        <f t="shared" si="48"/>
        <v>0</v>
      </c>
    </row>
    <row r="1388" spans="16:22">
      <c r="P1388" t="s">
        <v>66</v>
      </c>
      <c r="Q1388">
        <v>0</v>
      </c>
      <c r="R1388">
        <v>0</v>
      </c>
      <c r="S1388">
        <v>0</v>
      </c>
      <c r="T1388">
        <f>VLOOKUP(P1388,[1]Sheet1!$B$453:$G$2751,6,0)</f>
        <v>30056</v>
      </c>
      <c r="U1388">
        <f t="shared" si="47"/>
        <v>0</v>
      </c>
      <c r="V1388">
        <f t="shared" si="48"/>
        <v>0</v>
      </c>
    </row>
    <row r="1389" spans="16:22">
      <c r="P1389" t="s">
        <v>66</v>
      </c>
      <c r="Q1389">
        <v>0</v>
      </c>
      <c r="R1389">
        <v>0</v>
      </c>
      <c r="S1389">
        <v>0</v>
      </c>
      <c r="T1389">
        <f>VLOOKUP(P1389,[1]Sheet1!$B$453:$G$2751,6,0)</f>
        <v>30056</v>
      </c>
      <c r="U1389">
        <f t="shared" si="47"/>
        <v>0</v>
      </c>
      <c r="V1389">
        <f t="shared" si="48"/>
        <v>0</v>
      </c>
    </row>
    <row r="1390" spans="16:22">
      <c r="P1390" t="s">
        <v>66</v>
      </c>
      <c r="Q1390">
        <v>1</v>
      </c>
      <c r="R1390">
        <v>30056</v>
      </c>
      <c r="S1390">
        <v>1</v>
      </c>
      <c r="T1390">
        <f>VLOOKUP(P1390,[1]Sheet1!$B$453:$G$2751,6,0)</f>
        <v>30056</v>
      </c>
      <c r="U1390">
        <f t="shared" si="47"/>
        <v>1</v>
      </c>
      <c r="V1390">
        <f t="shared" si="48"/>
        <v>30056</v>
      </c>
    </row>
    <row r="1391" spans="16:22">
      <c r="P1391" t="s">
        <v>66</v>
      </c>
      <c r="Q1391">
        <v>0</v>
      </c>
      <c r="R1391">
        <v>0</v>
      </c>
      <c r="S1391">
        <v>0</v>
      </c>
      <c r="T1391">
        <f>VLOOKUP(P1391,[1]Sheet1!$B$453:$G$2751,6,0)</f>
        <v>30056</v>
      </c>
      <c r="U1391">
        <f t="shared" si="47"/>
        <v>0</v>
      </c>
      <c r="V1391">
        <f t="shared" si="48"/>
        <v>0</v>
      </c>
    </row>
    <row r="1392" spans="16:22">
      <c r="P1392" t="s">
        <v>66</v>
      </c>
      <c r="Q1392">
        <v>0</v>
      </c>
      <c r="R1392">
        <v>0</v>
      </c>
      <c r="S1392">
        <v>0</v>
      </c>
      <c r="T1392">
        <f>VLOOKUP(P1392,[1]Sheet1!$B$453:$G$2751,6,0)</f>
        <v>30056</v>
      </c>
      <c r="U1392">
        <f t="shared" si="47"/>
        <v>0</v>
      </c>
      <c r="V1392">
        <f t="shared" si="48"/>
        <v>0</v>
      </c>
    </row>
    <row r="1393" spans="16:22">
      <c r="P1393" t="s">
        <v>66</v>
      </c>
      <c r="Q1393">
        <v>1</v>
      </c>
      <c r="R1393">
        <v>30056</v>
      </c>
      <c r="S1393">
        <v>0</v>
      </c>
      <c r="T1393">
        <f>VLOOKUP(P1393,[1]Sheet1!$B$453:$G$2751,6,0)</f>
        <v>30056</v>
      </c>
      <c r="U1393">
        <f t="shared" si="47"/>
        <v>0</v>
      </c>
      <c r="V1393">
        <f t="shared" si="48"/>
        <v>0</v>
      </c>
    </row>
    <row r="1394" spans="16:22">
      <c r="P1394" t="s">
        <v>66</v>
      </c>
      <c r="Q1394">
        <v>0</v>
      </c>
      <c r="R1394">
        <v>0</v>
      </c>
      <c r="S1394">
        <v>0</v>
      </c>
      <c r="T1394">
        <f>VLOOKUP(P1394,[1]Sheet1!$B$453:$G$2751,6,0)</f>
        <v>30056</v>
      </c>
      <c r="U1394">
        <f t="shared" si="47"/>
        <v>0</v>
      </c>
      <c r="V1394">
        <f t="shared" si="48"/>
        <v>0</v>
      </c>
    </row>
    <row r="1395" spans="16:22">
      <c r="P1395" t="s">
        <v>66</v>
      </c>
      <c r="Q1395">
        <v>0</v>
      </c>
      <c r="R1395">
        <v>0</v>
      </c>
      <c r="S1395">
        <v>1</v>
      </c>
      <c r="T1395">
        <f>VLOOKUP(P1395,[1]Sheet1!$B$453:$G$2751,6,0)</f>
        <v>30056</v>
      </c>
      <c r="U1395">
        <f t="shared" si="47"/>
        <v>1</v>
      </c>
      <c r="V1395">
        <f t="shared" si="48"/>
        <v>30056</v>
      </c>
    </row>
    <row r="1396" spans="16:22">
      <c r="P1396" t="s">
        <v>66</v>
      </c>
      <c r="Q1396">
        <v>1</v>
      </c>
      <c r="R1396">
        <v>30056</v>
      </c>
      <c r="S1396">
        <v>0</v>
      </c>
      <c r="T1396">
        <f>VLOOKUP(P1396,[1]Sheet1!$B$453:$G$2751,6,0)</f>
        <v>30056</v>
      </c>
      <c r="U1396">
        <f t="shared" si="47"/>
        <v>0</v>
      </c>
      <c r="V1396">
        <f t="shared" si="48"/>
        <v>0</v>
      </c>
    </row>
    <row r="1397" spans="16:22">
      <c r="P1397" t="s">
        <v>66</v>
      </c>
      <c r="Q1397">
        <v>0</v>
      </c>
      <c r="R1397">
        <v>0</v>
      </c>
      <c r="S1397">
        <v>0</v>
      </c>
      <c r="T1397">
        <f>VLOOKUP(P1397,[1]Sheet1!$B$453:$G$2751,6,0)</f>
        <v>30056</v>
      </c>
      <c r="U1397">
        <f t="shared" si="47"/>
        <v>0</v>
      </c>
      <c r="V1397">
        <f t="shared" si="48"/>
        <v>0</v>
      </c>
    </row>
    <row r="1398" spans="16:22">
      <c r="P1398" t="s">
        <v>66</v>
      </c>
      <c r="Q1398">
        <v>1</v>
      </c>
      <c r="R1398">
        <v>30056</v>
      </c>
      <c r="S1398">
        <v>0</v>
      </c>
      <c r="T1398">
        <f>VLOOKUP(P1398,[1]Sheet1!$B$453:$G$2751,6,0)</f>
        <v>30056</v>
      </c>
      <c r="U1398">
        <f t="shared" si="47"/>
        <v>0</v>
      </c>
      <c r="V1398">
        <f t="shared" si="48"/>
        <v>0</v>
      </c>
    </row>
    <row r="1399" spans="16:22">
      <c r="P1399" t="s">
        <v>66</v>
      </c>
      <c r="Q1399">
        <v>0</v>
      </c>
      <c r="R1399">
        <v>0</v>
      </c>
      <c r="S1399">
        <v>0</v>
      </c>
      <c r="T1399">
        <f>VLOOKUP(P1399,[1]Sheet1!$B$453:$G$2751,6,0)</f>
        <v>30056</v>
      </c>
      <c r="U1399">
        <f t="shared" si="47"/>
        <v>0</v>
      </c>
      <c r="V1399">
        <f t="shared" si="48"/>
        <v>0</v>
      </c>
    </row>
    <row r="1400" spans="16:22">
      <c r="P1400" t="s">
        <v>66</v>
      </c>
      <c r="Q1400">
        <v>1</v>
      </c>
      <c r="R1400">
        <v>30056</v>
      </c>
      <c r="S1400">
        <v>1</v>
      </c>
      <c r="T1400">
        <f>VLOOKUP(P1400,[1]Sheet1!$B$453:$G$2751,6,0)</f>
        <v>30056</v>
      </c>
      <c r="U1400">
        <f t="shared" si="47"/>
        <v>1</v>
      </c>
      <c r="V1400">
        <f t="shared" si="48"/>
        <v>30056</v>
      </c>
    </row>
    <row r="1401" spans="16:22">
      <c r="P1401" t="s">
        <v>66</v>
      </c>
      <c r="Q1401">
        <v>0</v>
      </c>
      <c r="R1401">
        <v>0</v>
      </c>
      <c r="S1401">
        <v>0</v>
      </c>
      <c r="T1401">
        <f>VLOOKUP(P1401,[1]Sheet1!$B$453:$G$2751,6,0)</f>
        <v>30056</v>
      </c>
      <c r="U1401">
        <f t="shared" si="47"/>
        <v>0</v>
      </c>
      <c r="V1401">
        <f t="shared" si="48"/>
        <v>0</v>
      </c>
    </row>
    <row r="1402" spans="16:22">
      <c r="P1402" t="s">
        <v>66</v>
      </c>
      <c r="Q1402">
        <v>1</v>
      </c>
      <c r="R1402">
        <v>30056</v>
      </c>
      <c r="S1402">
        <v>0</v>
      </c>
      <c r="T1402">
        <f>VLOOKUP(P1402,[1]Sheet1!$B$453:$G$2751,6,0)</f>
        <v>30056</v>
      </c>
      <c r="U1402">
        <f t="shared" si="47"/>
        <v>0</v>
      </c>
      <c r="V1402">
        <f t="shared" si="48"/>
        <v>0</v>
      </c>
    </row>
    <row r="1403" spans="16:22">
      <c r="P1403" t="s">
        <v>66</v>
      </c>
      <c r="Q1403">
        <v>0</v>
      </c>
      <c r="R1403">
        <v>0</v>
      </c>
      <c r="S1403">
        <v>0</v>
      </c>
      <c r="T1403">
        <f>VLOOKUP(P1403,[1]Sheet1!$B$453:$G$2751,6,0)</f>
        <v>30056</v>
      </c>
      <c r="U1403">
        <f t="shared" si="47"/>
        <v>0</v>
      </c>
      <c r="V1403">
        <f t="shared" si="48"/>
        <v>0</v>
      </c>
    </row>
    <row r="1404" spans="16:22">
      <c r="P1404" t="s">
        <v>66</v>
      </c>
      <c r="Q1404">
        <v>1</v>
      </c>
      <c r="R1404">
        <v>30056</v>
      </c>
      <c r="S1404">
        <v>1</v>
      </c>
      <c r="T1404">
        <f>VLOOKUP(P1404,[1]Sheet1!$B$453:$G$2751,6,0)</f>
        <v>30056</v>
      </c>
      <c r="U1404">
        <f t="shared" si="47"/>
        <v>1</v>
      </c>
      <c r="V1404">
        <f t="shared" si="48"/>
        <v>30056</v>
      </c>
    </row>
    <row r="1405" spans="16:22">
      <c r="P1405" t="s">
        <v>66</v>
      </c>
      <c r="Q1405">
        <v>0</v>
      </c>
      <c r="R1405">
        <v>0</v>
      </c>
      <c r="S1405">
        <v>0</v>
      </c>
      <c r="T1405">
        <f>VLOOKUP(P1405,[1]Sheet1!$B$453:$G$2751,6,0)</f>
        <v>30056</v>
      </c>
      <c r="U1405">
        <f t="shared" si="47"/>
        <v>0</v>
      </c>
      <c r="V1405">
        <f t="shared" si="48"/>
        <v>0</v>
      </c>
    </row>
    <row r="1406" spans="16:22">
      <c r="P1406" t="s">
        <v>66</v>
      </c>
      <c r="Q1406">
        <v>1</v>
      </c>
      <c r="R1406">
        <v>30056</v>
      </c>
      <c r="S1406">
        <v>0</v>
      </c>
      <c r="T1406">
        <f>VLOOKUP(P1406,[1]Sheet1!$B$453:$G$2751,6,0)</f>
        <v>30056</v>
      </c>
      <c r="U1406">
        <f t="shared" si="47"/>
        <v>0</v>
      </c>
      <c r="V1406">
        <f t="shared" si="48"/>
        <v>0</v>
      </c>
    </row>
    <row r="1407" spans="16:22">
      <c r="P1407" t="s">
        <v>66</v>
      </c>
      <c r="Q1407">
        <v>0</v>
      </c>
      <c r="R1407">
        <v>0</v>
      </c>
      <c r="S1407">
        <v>1</v>
      </c>
      <c r="T1407">
        <f>VLOOKUP(P1407,[1]Sheet1!$B$453:$G$2751,6,0)</f>
        <v>30056</v>
      </c>
      <c r="U1407">
        <f t="shared" si="47"/>
        <v>1</v>
      </c>
      <c r="V1407">
        <f t="shared" si="48"/>
        <v>30056</v>
      </c>
    </row>
    <row r="1408" spans="16:22">
      <c r="P1408" t="s">
        <v>66</v>
      </c>
      <c r="Q1408">
        <v>1</v>
      </c>
      <c r="R1408">
        <v>30056</v>
      </c>
      <c r="S1408">
        <v>0</v>
      </c>
      <c r="T1408">
        <f>VLOOKUP(P1408,[1]Sheet1!$B$453:$G$2751,6,0)</f>
        <v>30056</v>
      </c>
      <c r="U1408">
        <f t="shared" si="47"/>
        <v>0</v>
      </c>
      <c r="V1408">
        <f t="shared" si="48"/>
        <v>0</v>
      </c>
    </row>
    <row r="1409" spans="16:22">
      <c r="P1409" t="s">
        <v>66</v>
      </c>
      <c r="Q1409">
        <v>0</v>
      </c>
      <c r="R1409">
        <v>0</v>
      </c>
      <c r="S1409">
        <v>0</v>
      </c>
      <c r="T1409">
        <f>VLOOKUP(P1409,[1]Sheet1!$B$453:$G$2751,6,0)</f>
        <v>30056</v>
      </c>
      <c r="U1409">
        <f t="shared" si="47"/>
        <v>0</v>
      </c>
      <c r="V1409">
        <f t="shared" si="48"/>
        <v>0</v>
      </c>
    </row>
    <row r="1410" spans="16:22">
      <c r="P1410" t="s">
        <v>66</v>
      </c>
      <c r="Q1410">
        <v>1</v>
      </c>
      <c r="R1410">
        <v>30056</v>
      </c>
      <c r="S1410">
        <v>1</v>
      </c>
      <c r="T1410">
        <f>VLOOKUP(P1410,[1]Sheet1!$B$453:$G$2751,6,0)</f>
        <v>30056</v>
      </c>
      <c r="U1410">
        <f t="shared" si="47"/>
        <v>1</v>
      </c>
      <c r="V1410">
        <f t="shared" si="48"/>
        <v>30056</v>
      </c>
    </row>
    <row r="1411" spans="16:22">
      <c r="P1411" t="s">
        <v>66</v>
      </c>
      <c r="Q1411">
        <v>0</v>
      </c>
      <c r="R1411">
        <v>0</v>
      </c>
      <c r="S1411">
        <v>0</v>
      </c>
      <c r="T1411">
        <f>VLOOKUP(P1411,[1]Sheet1!$B$453:$G$2751,6,0)</f>
        <v>30056</v>
      </c>
      <c r="U1411">
        <f t="shared" si="47"/>
        <v>0</v>
      </c>
      <c r="V1411">
        <f t="shared" si="48"/>
        <v>0</v>
      </c>
    </row>
    <row r="1412" spans="16:22">
      <c r="P1412" t="s">
        <v>66</v>
      </c>
      <c r="Q1412">
        <v>1</v>
      </c>
      <c r="R1412">
        <v>30056</v>
      </c>
      <c r="S1412">
        <v>1</v>
      </c>
      <c r="T1412">
        <f>VLOOKUP(P1412,[1]Sheet1!$B$453:$G$2751,6,0)</f>
        <v>30056</v>
      </c>
      <c r="U1412">
        <f t="shared" si="47"/>
        <v>1</v>
      </c>
      <c r="V1412">
        <f t="shared" si="48"/>
        <v>30056</v>
      </c>
    </row>
    <row r="1413" spans="16:22">
      <c r="P1413" t="s">
        <v>66</v>
      </c>
      <c r="Q1413">
        <v>0</v>
      </c>
      <c r="R1413">
        <v>0</v>
      </c>
      <c r="S1413">
        <v>0</v>
      </c>
      <c r="T1413">
        <f>VLOOKUP(P1413,[1]Sheet1!$B$453:$G$2751,6,0)</f>
        <v>30056</v>
      </c>
      <c r="U1413">
        <f t="shared" ref="U1413:U1476" si="49">IF(S1413=0,0,1)</f>
        <v>0</v>
      </c>
      <c r="V1413">
        <f t="shared" ref="V1413:V1476" si="50">IF(S1413=0,0,T1413)</f>
        <v>0</v>
      </c>
    </row>
    <row r="1414" spans="16:22">
      <c r="P1414" t="s">
        <v>66</v>
      </c>
      <c r="Q1414">
        <v>1</v>
      </c>
      <c r="R1414">
        <v>30056</v>
      </c>
      <c r="S1414">
        <v>1</v>
      </c>
      <c r="T1414">
        <f>VLOOKUP(P1414,[1]Sheet1!$B$453:$G$2751,6,0)</f>
        <v>30056</v>
      </c>
      <c r="U1414">
        <f t="shared" si="49"/>
        <v>1</v>
      </c>
      <c r="V1414">
        <f t="shared" si="50"/>
        <v>30056</v>
      </c>
    </row>
    <row r="1415" spans="16:22">
      <c r="P1415" t="s">
        <v>66</v>
      </c>
      <c r="Q1415">
        <v>0</v>
      </c>
      <c r="R1415">
        <v>0</v>
      </c>
      <c r="S1415">
        <v>0</v>
      </c>
      <c r="T1415">
        <f>VLOOKUP(P1415,[1]Sheet1!$B$453:$G$2751,6,0)</f>
        <v>30056</v>
      </c>
      <c r="U1415">
        <f t="shared" si="49"/>
        <v>0</v>
      </c>
      <c r="V1415">
        <f t="shared" si="50"/>
        <v>0</v>
      </c>
    </row>
    <row r="1416" spans="16:22">
      <c r="P1416" t="s">
        <v>66</v>
      </c>
      <c r="Q1416">
        <v>1</v>
      </c>
      <c r="R1416">
        <v>30056</v>
      </c>
      <c r="S1416">
        <v>1</v>
      </c>
      <c r="T1416">
        <f>VLOOKUP(P1416,[1]Sheet1!$B$453:$G$2751,6,0)</f>
        <v>30056</v>
      </c>
      <c r="U1416">
        <f t="shared" si="49"/>
        <v>1</v>
      </c>
      <c r="V1416">
        <f t="shared" si="50"/>
        <v>30056</v>
      </c>
    </row>
    <row r="1417" spans="16:22">
      <c r="P1417" t="s">
        <v>66</v>
      </c>
      <c r="Q1417">
        <v>0</v>
      </c>
      <c r="R1417">
        <v>0</v>
      </c>
      <c r="S1417">
        <v>0</v>
      </c>
      <c r="T1417">
        <f>VLOOKUP(P1417,[1]Sheet1!$B$453:$G$2751,6,0)</f>
        <v>30056</v>
      </c>
      <c r="U1417">
        <f t="shared" si="49"/>
        <v>0</v>
      </c>
      <c r="V1417">
        <f t="shared" si="50"/>
        <v>0</v>
      </c>
    </row>
    <row r="1418" spans="16:22">
      <c r="P1418" t="s">
        <v>66</v>
      </c>
      <c r="Q1418">
        <v>1</v>
      </c>
      <c r="R1418">
        <v>30056</v>
      </c>
      <c r="S1418">
        <v>1</v>
      </c>
      <c r="T1418">
        <f>VLOOKUP(P1418,[1]Sheet1!$B$453:$G$2751,6,0)</f>
        <v>30056</v>
      </c>
      <c r="U1418">
        <f t="shared" si="49"/>
        <v>1</v>
      </c>
      <c r="V1418">
        <f t="shared" si="50"/>
        <v>30056</v>
      </c>
    </row>
    <row r="1419" spans="16:22">
      <c r="P1419" t="s">
        <v>66</v>
      </c>
      <c r="Q1419">
        <v>0</v>
      </c>
      <c r="R1419">
        <v>0</v>
      </c>
      <c r="S1419">
        <v>0</v>
      </c>
      <c r="T1419">
        <f>VLOOKUP(P1419,[1]Sheet1!$B$453:$G$2751,6,0)</f>
        <v>30056</v>
      </c>
      <c r="U1419">
        <f t="shared" si="49"/>
        <v>0</v>
      </c>
      <c r="V1419">
        <f t="shared" si="50"/>
        <v>0</v>
      </c>
    </row>
    <row r="1420" spans="16:22">
      <c r="P1420" t="s">
        <v>66</v>
      </c>
      <c r="Q1420">
        <v>1</v>
      </c>
      <c r="R1420">
        <v>30056</v>
      </c>
      <c r="S1420">
        <v>1</v>
      </c>
      <c r="T1420">
        <f>VLOOKUP(P1420,[1]Sheet1!$B$453:$G$2751,6,0)</f>
        <v>30056</v>
      </c>
      <c r="U1420">
        <f t="shared" si="49"/>
        <v>1</v>
      </c>
      <c r="V1420">
        <f t="shared" si="50"/>
        <v>30056</v>
      </c>
    </row>
    <row r="1421" spans="16:22">
      <c r="P1421" t="s">
        <v>66</v>
      </c>
      <c r="Q1421">
        <v>0</v>
      </c>
      <c r="R1421">
        <v>0</v>
      </c>
      <c r="S1421">
        <v>1</v>
      </c>
      <c r="T1421">
        <f>VLOOKUP(P1421,[1]Sheet1!$B$453:$G$2751,6,0)</f>
        <v>30056</v>
      </c>
      <c r="U1421">
        <f t="shared" si="49"/>
        <v>1</v>
      </c>
      <c r="V1421">
        <f t="shared" si="50"/>
        <v>30056</v>
      </c>
    </row>
    <row r="1422" spans="16:22">
      <c r="P1422" t="s">
        <v>66</v>
      </c>
      <c r="Q1422">
        <v>1</v>
      </c>
      <c r="R1422">
        <v>30056</v>
      </c>
      <c r="S1422">
        <v>1</v>
      </c>
      <c r="T1422">
        <f>VLOOKUP(P1422,[1]Sheet1!$B$453:$G$2751,6,0)</f>
        <v>30056</v>
      </c>
      <c r="U1422">
        <f t="shared" si="49"/>
        <v>1</v>
      </c>
      <c r="V1422">
        <f t="shared" si="50"/>
        <v>30056</v>
      </c>
    </row>
    <row r="1423" spans="16:22">
      <c r="P1423" t="s">
        <v>66</v>
      </c>
      <c r="Q1423">
        <v>0</v>
      </c>
      <c r="R1423">
        <v>0</v>
      </c>
      <c r="S1423">
        <v>1</v>
      </c>
      <c r="T1423">
        <f>VLOOKUP(P1423,[1]Sheet1!$B$453:$G$2751,6,0)</f>
        <v>30056</v>
      </c>
      <c r="U1423">
        <f t="shared" si="49"/>
        <v>1</v>
      </c>
      <c r="V1423">
        <f t="shared" si="50"/>
        <v>30056</v>
      </c>
    </row>
    <row r="1424" spans="16:22">
      <c r="P1424" t="s">
        <v>66</v>
      </c>
      <c r="Q1424">
        <v>1</v>
      </c>
      <c r="R1424">
        <v>30056</v>
      </c>
      <c r="S1424">
        <v>1</v>
      </c>
      <c r="T1424">
        <f>VLOOKUP(P1424,[1]Sheet1!$B$453:$G$2751,6,0)</f>
        <v>30056</v>
      </c>
      <c r="U1424">
        <f t="shared" si="49"/>
        <v>1</v>
      </c>
      <c r="V1424">
        <f t="shared" si="50"/>
        <v>30056</v>
      </c>
    </row>
    <row r="1425" spans="16:22">
      <c r="P1425" t="s">
        <v>66</v>
      </c>
      <c r="Q1425">
        <v>0</v>
      </c>
      <c r="R1425">
        <v>0</v>
      </c>
      <c r="S1425">
        <v>1</v>
      </c>
      <c r="T1425">
        <f>VLOOKUP(P1425,[1]Sheet1!$B$453:$G$2751,6,0)</f>
        <v>30056</v>
      </c>
      <c r="U1425">
        <f t="shared" si="49"/>
        <v>1</v>
      </c>
      <c r="V1425">
        <f t="shared" si="50"/>
        <v>30056</v>
      </c>
    </row>
    <row r="1426" spans="16:22">
      <c r="P1426" t="s">
        <v>66</v>
      </c>
      <c r="Q1426">
        <v>1</v>
      </c>
      <c r="R1426">
        <v>30056</v>
      </c>
      <c r="S1426">
        <v>1</v>
      </c>
      <c r="T1426">
        <f>VLOOKUP(P1426,[1]Sheet1!$B$453:$G$2751,6,0)</f>
        <v>30056</v>
      </c>
      <c r="U1426">
        <f t="shared" si="49"/>
        <v>1</v>
      </c>
      <c r="V1426">
        <f t="shared" si="50"/>
        <v>30056</v>
      </c>
    </row>
    <row r="1427" spans="16:22">
      <c r="P1427" t="s">
        <v>66</v>
      </c>
      <c r="Q1427">
        <v>0</v>
      </c>
      <c r="R1427">
        <v>0</v>
      </c>
      <c r="S1427">
        <v>1</v>
      </c>
      <c r="T1427">
        <f>VLOOKUP(P1427,[1]Sheet1!$B$453:$G$2751,6,0)</f>
        <v>30056</v>
      </c>
      <c r="U1427">
        <f t="shared" si="49"/>
        <v>1</v>
      </c>
      <c r="V1427">
        <f t="shared" si="50"/>
        <v>30056</v>
      </c>
    </row>
    <row r="1428" spans="16:22">
      <c r="P1428" t="s">
        <v>66</v>
      </c>
      <c r="Q1428">
        <v>1</v>
      </c>
      <c r="R1428">
        <v>30056</v>
      </c>
      <c r="S1428">
        <v>1</v>
      </c>
      <c r="T1428">
        <f>VLOOKUP(P1428,[1]Sheet1!$B$453:$G$2751,6,0)</f>
        <v>30056</v>
      </c>
      <c r="U1428">
        <f t="shared" si="49"/>
        <v>1</v>
      </c>
      <c r="V1428">
        <f t="shared" si="50"/>
        <v>30056</v>
      </c>
    </row>
    <row r="1429" spans="16:22">
      <c r="P1429" t="s">
        <v>66</v>
      </c>
      <c r="Q1429">
        <v>0</v>
      </c>
      <c r="R1429">
        <v>0</v>
      </c>
      <c r="S1429">
        <v>1</v>
      </c>
      <c r="T1429">
        <f>VLOOKUP(P1429,[1]Sheet1!$B$453:$G$2751,6,0)</f>
        <v>30056</v>
      </c>
      <c r="U1429">
        <f t="shared" si="49"/>
        <v>1</v>
      </c>
      <c r="V1429">
        <f t="shared" si="50"/>
        <v>30056</v>
      </c>
    </row>
    <row r="1430" spans="16:22">
      <c r="P1430" t="s">
        <v>66</v>
      </c>
      <c r="Q1430">
        <v>1</v>
      </c>
      <c r="R1430">
        <v>30056</v>
      </c>
      <c r="S1430">
        <v>1</v>
      </c>
      <c r="T1430">
        <f>VLOOKUP(P1430,[1]Sheet1!$B$453:$G$2751,6,0)</f>
        <v>30056</v>
      </c>
      <c r="U1430">
        <f t="shared" si="49"/>
        <v>1</v>
      </c>
      <c r="V1430">
        <f t="shared" si="50"/>
        <v>30056</v>
      </c>
    </row>
    <row r="1431" spans="16:22">
      <c r="P1431" t="s">
        <v>66</v>
      </c>
      <c r="Q1431">
        <v>0</v>
      </c>
      <c r="R1431">
        <v>0</v>
      </c>
      <c r="S1431">
        <v>1</v>
      </c>
      <c r="T1431">
        <f>VLOOKUP(P1431,[1]Sheet1!$B$453:$G$2751,6,0)</f>
        <v>30056</v>
      </c>
      <c r="U1431">
        <f t="shared" si="49"/>
        <v>1</v>
      </c>
      <c r="V1431">
        <f t="shared" si="50"/>
        <v>30056</v>
      </c>
    </row>
    <row r="1432" spans="16:22">
      <c r="P1432" t="s">
        <v>67</v>
      </c>
      <c r="Q1432">
        <v>0</v>
      </c>
      <c r="R1432">
        <v>0</v>
      </c>
      <c r="S1432">
        <v>0</v>
      </c>
      <c r="T1432">
        <f>VLOOKUP(P1432,[1]Sheet1!$B$453:$G$2751,6,0)</f>
        <v>80048</v>
      </c>
      <c r="U1432">
        <f t="shared" si="49"/>
        <v>0</v>
      </c>
      <c r="V1432">
        <f t="shared" si="50"/>
        <v>0</v>
      </c>
    </row>
    <row r="1433" spans="16:22">
      <c r="P1433" t="s">
        <v>67</v>
      </c>
      <c r="Q1433">
        <v>0</v>
      </c>
      <c r="R1433">
        <v>0</v>
      </c>
      <c r="S1433">
        <v>0</v>
      </c>
      <c r="T1433">
        <f>VLOOKUP(P1433,[1]Sheet1!$B$453:$G$2751,6,0)</f>
        <v>80048</v>
      </c>
      <c r="U1433">
        <f t="shared" si="49"/>
        <v>0</v>
      </c>
      <c r="V1433">
        <f t="shared" si="50"/>
        <v>0</v>
      </c>
    </row>
    <row r="1434" spans="16:22">
      <c r="P1434" t="s">
        <v>67</v>
      </c>
      <c r="Q1434">
        <v>0</v>
      </c>
      <c r="R1434">
        <v>0</v>
      </c>
      <c r="S1434">
        <v>0</v>
      </c>
      <c r="T1434">
        <f>VLOOKUP(P1434,[1]Sheet1!$B$453:$G$2751,6,0)</f>
        <v>80048</v>
      </c>
      <c r="U1434">
        <f t="shared" si="49"/>
        <v>0</v>
      </c>
      <c r="V1434">
        <f t="shared" si="50"/>
        <v>0</v>
      </c>
    </row>
    <row r="1435" spans="16:22">
      <c r="P1435" t="s">
        <v>67</v>
      </c>
      <c r="Q1435">
        <v>1</v>
      </c>
      <c r="R1435">
        <v>30067</v>
      </c>
      <c r="S1435">
        <v>0</v>
      </c>
      <c r="T1435">
        <f>VLOOKUP(P1435,[1]Sheet1!$B$453:$G$2751,6,0)</f>
        <v>80048</v>
      </c>
      <c r="U1435">
        <f t="shared" si="49"/>
        <v>0</v>
      </c>
      <c r="V1435">
        <f t="shared" si="50"/>
        <v>0</v>
      </c>
    </row>
    <row r="1436" spans="16:22">
      <c r="P1436" t="s">
        <v>67</v>
      </c>
      <c r="Q1436">
        <v>0</v>
      </c>
      <c r="R1436">
        <v>0</v>
      </c>
      <c r="S1436">
        <v>0</v>
      </c>
      <c r="T1436">
        <f>VLOOKUP(P1436,[1]Sheet1!$B$453:$G$2751,6,0)</f>
        <v>80048</v>
      </c>
      <c r="U1436">
        <f t="shared" si="49"/>
        <v>0</v>
      </c>
      <c r="V1436">
        <f t="shared" si="50"/>
        <v>0</v>
      </c>
    </row>
    <row r="1437" spans="16:22">
      <c r="P1437" t="s">
        <v>67</v>
      </c>
      <c r="Q1437">
        <v>0</v>
      </c>
      <c r="R1437">
        <v>0</v>
      </c>
      <c r="S1437">
        <v>0</v>
      </c>
      <c r="T1437">
        <f>VLOOKUP(P1437,[1]Sheet1!$B$453:$G$2751,6,0)</f>
        <v>80048</v>
      </c>
      <c r="U1437">
        <f t="shared" si="49"/>
        <v>0</v>
      </c>
      <c r="V1437">
        <f t="shared" si="50"/>
        <v>0</v>
      </c>
    </row>
    <row r="1438" spans="16:22">
      <c r="P1438" t="s">
        <v>67</v>
      </c>
      <c r="Q1438">
        <v>1</v>
      </c>
      <c r="R1438">
        <v>30067</v>
      </c>
      <c r="S1438">
        <v>0</v>
      </c>
      <c r="T1438">
        <f>VLOOKUP(P1438,[1]Sheet1!$B$453:$G$2751,6,0)</f>
        <v>80048</v>
      </c>
      <c r="U1438">
        <f t="shared" si="49"/>
        <v>0</v>
      </c>
      <c r="V1438">
        <f t="shared" si="50"/>
        <v>0</v>
      </c>
    </row>
    <row r="1439" spans="16:22">
      <c r="P1439" t="s">
        <v>67</v>
      </c>
      <c r="Q1439">
        <v>0</v>
      </c>
      <c r="R1439">
        <v>0</v>
      </c>
      <c r="S1439">
        <v>0</v>
      </c>
      <c r="T1439">
        <f>VLOOKUP(P1439,[1]Sheet1!$B$453:$G$2751,6,0)</f>
        <v>80048</v>
      </c>
      <c r="U1439">
        <f t="shared" si="49"/>
        <v>0</v>
      </c>
      <c r="V1439">
        <f t="shared" si="50"/>
        <v>0</v>
      </c>
    </row>
    <row r="1440" spans="16:22">
      <c r="P1440" t="s">
        <v>67</v>
      </c>
      <c r="Q1440">
        <v>0</v>
      </c>
      <c r="R1440">
        <v>0</v>
      </c>
      <c r="S1440">
        <v>0</v>
      </c>
      <c r="T1440">
        <f>VLOOKUP(P1440,[1]Sheet1!$B$453:$G$2751,6,0)</f>
        <v>80048</v>
      </c>
      <c r="U1440">
        <f t="shared" si="49"/>
        <v>0</v>
      </c>
      <c r="V1440">
        <f t="shared" si="50"/>
        <v>0</v>
      </c>
    </row>
    <row r="1441" spans="16:22">
      <c r="P1441" t="s">
        <v>67</v>
      </c>
      <c r="Q1441">
        <v>1</v>
      </c>
      <c r="R1441">
        <v>30067</v>
      </c>
      <c r="S1441">
        <v>1</v>
      </c>
      <c r="T1441">
        <f>VLOOKUP(P1441,[1]Sheet1!$B$453:$G$2751,6,0)</f>
        <v>80048</v>
      </c>
      <c r="U1441">
        <f t="shared" si="49"/>
        <v>1</v>
      </c>
      <c r="V1441">
        <f t="shared" si="50"/>
        <v>80048</v>
      </c>
    </row>
    <row r="1442" spans="16:22">
      <c r="P1442" t="s">
        <v>67</v>
      </c>
      <c r="Q1442">
        <v>0</v>
      </c>
      <c r="R1442">
        <v>0</v>
      </c>
      <c r="S1442">
        <v>0</v>
      </c>
      <c r="T1442">
        <f>VLOOKUP(P1442,[1]Sheet1!$B$453:$G$2751,6,0)</f>
        <v>80048</v>
      </c>
      <c r="U1442">
        <f t="shared" si="49"/>
        <v>0</v>
      </c>
      <c r="V1442">
        <f t="shared" si="50"/>
        <v>0</v>
      </c>
    </row>
    <row r="1443" spans="16:22">
      <c r="P1443" t="s">
        <v>67</v>
      </c>
      <c r="Q1443">
        <v>0</v>
      </c>
      <c r="R1443">
        <v>0</v>
      </c>
      <c r="S1443">
        <v>0</v>
      </c>
      <c r="T1443">
        <f>VLOOKUP(P1443,[1]Sheet1!$B$453:$G$2751,6,0)</f>
        <v>80048</v>
      </c>
      <c r="U1443">
        <f t="shared" si="49"/>
        <v>0</v>
      </c>
      <c r="V1443">
        <f t="shared" si="50"/>
        <v>0</v>
      </c>
    </row>
    <row r="1444" spans="16:22">
      <c r="P1444" t="s">
        <v>67</v>
      </c>
      <c r="Q1444">
        <v>1</v>
      </c>
      <c r="R1444">
        <v>30067</v>
      </c>
      <c r="S1444">
        <v>0</v>
      </c>
      <c r="T1444">
        <f>VLOOKUP(P1444,[1]Sheet1!$B$453:$G$2751,6,0)</f>
        <v>80048</v>
      </c>
      <c r="U1444">
        <f t="shared" si="49"/>
        <v>0</v>
      </c>
      <c r="V1444">
        <f t="shared" si="50"/>
        <v>0</v>
      </c>
    </row>
    <row r="1445" spans="16:22">
      <c r="P1445" t="s">
        <v>67</v>
      </c>
      <c r="Q1445">
        <v>0</v>
      </c>
      <c r="R1445">
        <v>0</v>
      </c>
      <c r="S1445">
        <v>0</v>
      </c>
      <c r="T1445">
        <f>VLOOKUP(P1445,[1]Sheet1!$B$453:$G$2751,6,0)</f>
        <v>80048</v>
      </c>
      <c r="U1445">
        <f t="shared" si="49"/>
        <v>0</v>
      </c>
      <c r="V1445">
        <f t="shared" si="50"/>
        <v>0</v>
      </c>
    </row>
    <row r="1446" spans="16:22">
      <c r="P1446" t="s">
        <v>67</v>
      </c>
      <c r="Q1446">
        <v>0</v>
      </c>
      <c r="R1446">
        <v>0</v>
      </c>
      <c r="S1446">
        <v>1</v>
      </c>
      <c r="T1446">
        <f>VLOOKUP(P1446,[1]Sheet1!$B$453:$G$2751,6,0)</f>
        <v>80048</v>
      </c>
      <c r="U1446">
        <f t="shared" si="49"/>
        <v>1</v>
      </c>
      <c r="V1446">
        <f t="shared" si="50"/>
        <v>80048</v>
      </c>
    </row>
    <row r="1447" spans="16:22">
      <c r="P1447" t="s">
        <v>67</v>
      </c>
      <c r="Q1447">
        <v>1</v>
      </c>
      <c r="R1447">
        <v>30067</v>
      </c>
      <c r="S1447">
        <v>0</v>
      </c>
      <c r="T1447">
        <f>VLOOKUP(P1447,[1]Sheet1!$B$453:$G$2751,6,0)</f>
        <v>80048</v>
      </c>
      <c r="U1447">
        <f t="shared" si="49"/>
        <v>0</v>
      </c>
      <c r="V1447">
        <f t="shared" si="50"/>
        <v>0</v>
      </c>
    </row>
    <row r="1448" spans="16:22">
      <c r="P1448" t="s">
        <v>67</v>
      </c>
      <c r="Q1448">
        <v>0</v>
      </c>
      <c r="R1448">
        <v>0</v>
      </c>
      <c r="S1448">
        <v>0</v>
      </c>
      <c r="T1448">
        <f>VLOOKUP(P1448,[1]Sheet1!$B$453:$G$2751,6,0)</f>
        <v>80048</v>
      </c>
      <c r="U1448">
        <f t="shared" si="49"/>
        <v>0</v>
      </c>
      <c r="V1448">
        <f t="shared" si="50"/>
        <v>0</v>
      </c>
    </row>
    <row r="1449" spans="16:22">
      <c r="P1449" t="s">
        <v>67</v>
      </c>
      <c r="Q1449">
        <v>1</v>
      </c>
      <c r="R1449">
        <v>30067</v>
      </c>
      <c r="S1449">
        <v>0</v>
      </c>
      <c r="T1449">
        <f>VLOOKUP(P1449,[1]Sheet1!$B$453:$G$2751,6,0)</f>
        <v>80048</v>
      </c>
      <c r="U1449">
        <f t="shared" si="49"/>
        <v>0</v>
      </c>
      <c r="V1449">
        <f t="shared" si="50"/>
        <v>0</v>
      </c>
    </row>
    <row r="1450" spans="16:22">
      <c r="P1450" t="s">
        <v>67</v>
      </c>
      <c r="Q1450">
        <v>0</v>
      </c>
      <c r="R1450">
        <v>0</v>
      </c>
      <c r="S1450">
        <v>0</v>
      </c>
      <c r="T1450">
        <f>VLOOKUP(P1450,[1]Sheet1!$B$453:$G$2751,6,0)</f>
        <v>80048</v>
      </c>
      <c r="U1450">
        <f t="shared" si="49"/>
        <v>0</v>
      </c>
      <c r="V1450">
        <f t="shared" si="50"/>
        <v>0</v>
      </c>
    </row>
    <row r="1451" spans="16:22">
      <c r="P1451" t="s">
        <v>67</v>
      </c>
      <c r="Q1451">
        <v>1</v>
      </c>
      <c r="R1451">
        <v>30067</v>
      </c>
      <c r="S1451">
        <v>1</v>
      </c>
      <c r="T1451">
        <f>VLOOKUP(P1451,[1]Sheet1!$B$453:$G$2751,6,0)</f>
        <v>80048</v>
      </c>
      <c r="U1451">
        <f t="shared" si="49"/>
        <v>1</v>
      </c>
      <c r="V1451">
        <f t="shared" si="50"/>
        <v>80048</v>
      </c>
    </row>
    <row r="1452" spans="16:22">
      <c r="P1452" t="s">
        <v>67</v>
      </c>
      <c r="Q1452">
        <v>0</v>
      </c>
      <c r="R1452">
        <v>0</v>
      </c>
      <c r="S1452">
        <v>0</v>
      </c>
      <c r="T1452">
        <f>VLOOKUP(P1452,[1]Sheet1!$B$453:$G$2751,6,0)</f>
        <v>80048</v>
      </c>
      <c r="U1452">
        <f t="shared" si="49"/>
        <v>0</v>
      </c>
      <c r="V1452">
        <f t="shared" si="50"/>
        <v>0</v>
      </c>
    </row>
    <row r="1453" spans="16:22">
      <c r="P1453" t="s">
        <v>67</v>
      </c>
      <c r="Q1453">
        <v>1</v>
      </c>
      <c r="R1453">
        <v>30067</v>
      </c>
      <c r="S1453">
        <v>0</v>
      </c>
      <c r="T1453">
        <f>VLOOKUP(P1453,[1]Sheet1!$B$453:$G$2751,6,0)</f>
        <v>80048</v>
      </c>
      <c r="U1453">
        <f t="shared" si="49"/>
        <v>0</v>
      </c>
      <c r="V1453">
        <f t="shared" si="50"/>
        <v>0</v>
      </c>
    </row>
    <row r="1454" spans="16:22">
      <c r="P1454" t="s">
        <v>67</v>
      </c>
      <c r="Q1454">
        <v>0</v>
      </c>
      <c r="R1454">
        <v>0</v>
      </c>
      <c r="S1454">
        <v>0</v>
      </c>
      <c r="T1454">
        <f>VLOOKUP(P1454,[1]Sheet1!$B$453:$G$2751,6,0)</f>
        <v>80048</v>
      </c>
      <c r="U1454">
        <f t="shared" si="49"/>
        <v>0</v>
      </c>
      <c r="V1454">
        <f t="shared" si="50"/>
        <v>0</v>
      </c>
    </row>
    <row r="1455" spans="16:22">
      <c r="P1455" t="s">
        <v>67</v>
      </c>
      <c r="Q1455">
        <v>1</v>
      </c>
      <c r="R1455">
        <v>30067</v>
      </c>
      <c r="S1455">
        <v>1</v>
      </c>
      <c r="T1455">
        <f>VLOOKUP(P1455,[1]Sheet1!$B$453:$G$2751,6,0)</f>
        <v>80048</v>
      </c>
      <c r="U1455">
        <f t="shared" si="49"/>
        <v>1</v>
      </c>
      <c r="V1455">
        <f t="shared" si="50"/>
        <v>80048</v>
      </c>
    </row>
    <row r="1456" spans="16:22">
      <c r="P1456" t="s">
        <v>67</v>
      </c>
      <c r="Q1456">
        <v>0</v>
      </c>
      <c r="R1456">
        <v>0</v>
      </c>
      <c r="S1456">
        <v>0</v>
      </c>
      <c r="T1456">
        <f>VLOOKUP(P1456,[1]Sheet1!$B$453:$G$2751,6,0)</f>
        <v>80048</v>
      </c>
      <c r="U1456">
        <f t="shared" si="49"/>
        <v>0</v>
      </c>
      <c r="V1456">
        <f t="shared" si="50"/>
        <v>0</v>
      </c>
    </row>
    <row r="1457" spans="16:22">
      <c r="P1457" t="s">
        <v>67</v>
      </c>
      <c r="Q1457">
        <v>1</v>
      </c>
      <c r="R1457">
        <v>30067</v>
      </c>
      <c r="S1457">
        <v>0</v>
      </c>
      <c r="T1457">
        <f>VLOOKUP(P1457,[1]Sheet1!$B$453:$G$2751,6,0)</f>
        <v>80048</v>
      </c>
      <c r="U1457">
        <f t="shared" si="49"/>
        <v>0</v>
      </c>
      <c r="V1457">
        <f t="shared" si="50"/>
        <v>0</v>
      </c>
    </row>
    <row r="1458" spans="16:22">
      <c r="P1458" t="s">
        <v>67</v>
      </c>
      <c r="Q1458">
        <v>0</v>
      </c>
      <c r="R1458">
        <v>0</v>
      </c>
      <c r="S1458">
        <v>1</v>
      </c>
      <c r="T1458">
        <f>VLOOKUP(P1458,[1]Sheet1!$B$453:$G$2751,6,0)</f>
        <v>80048</v>
      </c>
      <c r="U1458">
        <f t="shared" si="49"/>
        <v>1</v>
      </c>
      <c r="V1458">
        <f t="shared" si="50"/>
        <v>80048</v>
      </c>
    </row>
    <row r="1459" spans="16:22">
      <c r="P1459" t="s">
        <v>67</v>
      </c>
      <c r="Q1459">
        <v>1</v>
      </c>
      <c r="R1459">
        <v>30067</v>
      </c>
      <c r="S1459">
        <v>0</v>
      </c>
      <c r="T1459">
        <f>VLOOKUP(P1459,[1]Sheet1!$B$453:$G$2751,6,0)</f>
        <v>80048</v>
      </c>
      <c r="U1459">
        <f t="shared" si="49"/>
        <v>0</v>
      </c>
      <c r="V1459">
        <f t="shared" si="50"/>
        <v>0</v>
      </c>
    </row>
    <row r="1460" spans="16:22">
      <c r="P1460" t="s">
        <v>67</v>
      </c>
      <c r="Q1460">
        <v>0</v>
      </c>
      <c r="R1460">
        <v>0</v>
      </c>
      <c r="S1460">
        <v>0</v>
      </c>
      <c r="T1460">
        <f>VLOOKUP(P1460,[1]Sheet1!$B$453:$G$2751,6,0)</f>
        <v>80048</v>
      </c>
      <c r="U1460">
        <f t="shared" si="49"/>
        <v>0</v>
      </c>
      <c r="V1460">
        <f t="shared" si="50"/>
        <v>0</v>
      </c>
    </row>
    <row r="1461" spans="16:22">
      <c r="P1461" t="s">
        <v>67</v>
      </c>
      <c r="Q1461">
        <v>1</v>
      </c>
      <c r="R1461">
        <v>30067</v>
      </c>
      <c r="S1461">
        <v>1</v>
      </c>
      <c r="T1461">
        <f>VLOOKUP(P1461,[1]Sheet1!$B$453:$G$2751,6,0)</f>
        <v>80048</v>
      </c>
      <c r="U1461">
        <f t="shared" si="49"/>
        <v>1</v>
      </c>
      <c r="V1461">
        <f t="shared" si="50"/>
        <v>80048</v>
      </c>
    </row>
    <row r="1462" spans="16:22">
      <c r="P1462" t="s">
        <v>67</v>
      </c>
      <c r="Q1462">
        <v>0</v>
      </c>
      <c r="R1462">
        <v>0</v>
      </c>
      <c r="S1462">
        <v>0</v>
      </c>
      <c r="T1462">
        <f>VLOOKUP(P1462,[1]Sheet1!$B$453:$G$2751,6,0)</f>
        <v>80048</v>
      </c>
      <c r="U1462">
        <f t="shared" si="49"/>
        <v>0</v>
      </c>
      <c r="V1462">
        <f t="shared" si="50"/>
        <v>0</v>
      </c>
    </row>
    <row r="1463" spans="16:22">
      <c r="P1463" t="s">
        <v>67</v>
      </c>
      <c r="Q1463">
        <v>1</v>
      </c>
      <c r="R1463">
        <v>30067</v>
      </c>
      <c r="S1463">
        <v>1</v>
      </c>
      <c r="T1463">
        <f>VLOOKUP(P1463,[1]Sheet1!$B$453:$G$2751,6,0)</f>
        <v>80048</v>
      </c>
      <c r="U1463">
        <f t="shared" si="49"/>
        <v>1</v>
      </c>
      <c r="V1463">
        <f t="shared" si="50"/>
        <v>80048</v>
      </c>
    </row>
    <row r="1464" spans="16:22">
      <c r="P1464" t="s">
        <v>67</v>
      </c>
      <c r="Q1464">
        <v>0</v>
      </c>
      <c r="R1464">
        <v>0</v>
      </c>
      <c r="S1464">
        <v>0</v>
      </c>
      <c r="T1464">
        <f>VLOOKUP(P1464,[1]Sheet1!$B$453:$G$2751,6,0)</f>
        <v>80048</v>
      </c>
      <c r="U1464">
        <f t="shared" si="49"/>
        <v>0</v>
      </c>
      <c r="V1464">
        <f t="shared" si="50"/>
        <v>0</v>
      </c>
    </row>
    <row r="1465" spans="16:22">
      <c r="P1465" t="s">
        <v>67</v>
      </c>
      <c r="Q1465">
        <v>1</v>
      </c>
      <c r="R1465">
        <v>30067</v>
      </c>
      <c r="S1465">
        <v>1</v>
      </c>
      <c r="T1465">
        <f>VLOOKUP(P1465,[1]Sheet1!$B$453:$G$2751,6,0)</f>
        <v>80048</v>
      </c>
      <c r="U1465">
        <f t="shared" si="49"/>
        <v>1</v>
      </c>
      <c r="V1465">
        <f t="shared" si="50"/>
        <v>80048</v>
      </c>
    </row>
    <row r="1466" spans="16:22">
      <c r="P1466" t="s">
        <v>67</v>
      </c>
      <c r="Q1466">
        <v>0</v>
      </c>
      <c r="R1466">
        <v>0</v>
      </c>
      <c r="S1466">
        <v>0</v>
      </c>
      <c r="T1466">
        <f>VLOOKUP(P1466,[1]Sheet1!$B$453:$G$2751,6,0)</f>
        <v>80048</v>
      </c>
      <c r="U1466">
        <f t="shared" si="49"/>
        <v>0</v>
      </c>
      <c r="V1466">
        <f t="shared" si="50"/>
        <v>0</v>
      </c>
    </row>
    <row r="1467" spans="16:22">
      <c r="P1467" t="s">
        <v>67</v>
      </c>
      <c r="Q1467">
        <v>1</v>
      </c>
      <c r="R1467">
        <v>30067</v>
      </c>
      <c r="S1467">
        <v>1</v>
      </c>
      <c r="T1467">
        <f>VLOOKUP(P1467,[1]Sheet1!$B$453:$G$2751,6,0)</f>
        <v>80048</v>
      </c>
      <c r="U1467">
        <f t="shared" si="49"/>
        <v>1</v>
      </c>
      <c r="V1467">
        <f t="shared" si="50"/>
        <v>80048</v>
      </c>
    </row>
    <row r="1468" spans="16:22">
      <c r="P1468" t="s">
        <v>67</v>
      </c>
      <c r="Q1468">
        <v>0</v>
      </c>
      <c r="R1468">
        <v>0</v>
      </c>
      <c r="S1468">
        <v>0</v>
      </c>
      <c r="T1468">
        <f>VLOOKUP(P1468,[1]Sheet1!$B$453:$G$2751,6,0)</f>
        <v>80048</v>
      </c>
      <c r="U1468">
        <f t="shared" si="49"/>
        <v>0</v>
      </c>
      <c r="V1468">
        <f t="shared" si="50"/>
        <v>0</v>
      </c>
    </row>
    <row r="1469" spans="16:22">
      <c r="P1469" t="s">
        <v>67</v>
      </c>
      <c r="Q1469">
        <v>1</v>
      </c>
      <c r="R1469">
        <v>30067</v>
      </c>
      <c r="S1469">
        <v>1</v>
      </c>
      <c r="T1469">
        <f>VLOOKUP(P1469,[1]Sheet1!$B$453:$G$2751,6,0)</f>
        <v>80048</v>
      </c>
      <c r="U1469">
        <f t="shared" si="49"/>
        <v>1</v>
      </c>
      <c r="V1469">
        <f t="shared" si="50"/>
        <v>80048</v>
      </c>
    </row>
    <row r="1470" spans="16:22">
      <c r="P1470" t="s">
        <v>67</v>
      </c>
      <c r="Q1470">
        <v>0</v>
      </c>
      <c r="R1470">
        <v>0</v>
      </c>
      <c r="S1470">
        <v>0</v>
      </c>
      <c r="T1470">
        <f>VLOOKUP(P1470,[1]Sheet1!$B$453:$G$2751,6,0)</f>
        <v>80048</v>
      </c>
      <c r="U1470">
        <f t="shared" si="49"/>
        <v>0</v>
      </c>
      <c r="V1470">
        <f t="shared" si="50"/>
        <v>0</v>
      </c>
    </row>
    <row r="1471" spans="16:22">
      <c r="P1471" t="s">
        <v>67</v>
      </c>
      <c r="Q1471">
        <v>1</v>
      </c>
      <c r="R1471">
        <v>30067</v>
      </c>
      <c r="S1471">
        <v>1</v>
      </c>
      <c r="T1471">
        <f>VLOOKUP(P1471,[1]Sheet1!$B$453:$G$2751,6,0)</f>
        <v>80048</v>
      </c>
      <c r="U1471">
        <f t="shared" si="49"/>
        <v>1</v>
      </c>
      <c r="V1471">
        <f t="shared" si="50"/>
        <v>80048</v>
      </c>
    </row>
    <row r="1472" spans="16:22">
      <c r="P1472" t="s">
        <v>67</v>
      </c>
      <c r="Q1472">
        <v>0</v>
      </c>
      <c r="R1472">
        <v>0</v>
      </c>
      <c r="S1472">
        <v>1</v>
      </c>
      <c r="T1472">
        <f>VLOOKUP(P1472,[1]Sheet1!$B$453:$G$2751,6,0)</f>
        <v>80048</v>
      </c>
      <c r="U1472">
        <f t="shared" si="49"/>
        <v>1</v>
      </c>
      <c r="V1472">
        <f t="shared" si="50"/>
        <v>80048</v>
      </c>
    </row>
    <row r="1473" spans="16:22">
      <c r="P1473" t="s">
        <v>67</v>
      </c>
      <c r="Q1473">
        <v>1</v>
      </c>
      <c r="R1473">
        <v>30067</v>
      </c>
      <c r="S1473">
        <v>1</v>
      </c>
      <c r="T1473">
        <f>VLOOKUP(P1473,[1]Sheet1!$B$453:$G$2751,6,0)</f>
        <v>80048</v>
      </c>
      <c r="U1473">
        <f t="shared" si="49"/>
        <v>1</v>
      </c>
      <c r="V1473">
        <f t="shared" si="50"/>
        <v>80048</v>
      </c>
    </row>
    <row r="1474" spans="16:22">
      <c r="P1474" t="s">
        <v>67</v>
      </c>
      <c r="Q1474">
        <v>0</v>
      </c>
      <c r="R1474">
        <v>0</v>
      </c>
      <c r="S1474">
        <v>1</v>
      </c>
      <c r="T1474">
        <f>VLOOKUP(P1474,[1]Sheet1!$B$453:$G$2751,6,0)</f>
        <v>80048</v>
      </c>
      <c r="U1474">
        <f t="shared" si="49"/>
        <v>1</v>
      </c>
      <c r="V1474">
        <f t="shared" si="50"/>
        <v>80048</v>
      </c>
    </row>
    <row r="1475" spans="16:22">
      <c r="P1475" t="s">
        <v>67</v>
      </c>
      <c r="Q1475">
        <v>1</v>
      </c>
      <c r="R1475">
        <v>30067</v>
      </c>
      <c r="S1475">
        <v>1</v>
      </c>
      <c r="T1475">
        <f>VLOOKUP(P1475,[1]Sheet1!$B$453:$G$2751,6,0)</f>
        <v>80048</v>
      </c>
      <c r="U1475">
        <f t="shared" si="49"/>
        <v>1</v>
      </c>
      <c r="V1475">
        <f t="shared" si="50"/>
        <v>80048</v>
      </c>
    </row>
    <row r="1476" spans="16:22">
      <c r="P1476" t="s">
        <v>67</v>
      </c>
      <c r="Q1476">
        <v>0</v>
      </c>
      <c r="R1476">
        <v>0</v>
      </c>
      <c r="S1476">
        <v>1</v>
      </c>
      <c r="T1476">
        <f>VLOOKUP(P1476,[1]Sheet1!$B$453:$G$2751,6,0)</f>
        <v>80048</v>
      </c>
      <c r="U1476">
        <f t="shared" si="49"/>
        <v>1</v>
      </c>
      <c r="V1476">
        <f t="shared" si="50"/>
        <v>80048</v>
      </c>
    </row>
    <row r="1477" spans="16:22">
      <c r="P1477" t="s">
        <v>67</v>
      </c>
      <c r="Q1477">
        <v>1</v>
      </c>
      <c r="R1477">
        <v>30067</v>
      </c>
      <c r="S1477">
        <v>1</v>
      </c>
      <c r="T1477">
        <f>VLOOKUP(P1477,[1]Sheet1!$B$453:$G$2751,6,0)</f>
        <v>80048</v>
      </c>
      <c r="U1477">
        <f t="shared" ref="U1477:U1540" si="51">IF(S1477=0,0,1)</f>
        <v>1</v>
      </c>
      <c r="V1477">
        <f t="shared" ref="V1477:V1540" si="52">IF(S1477=0,0,T1477)</f>
        <v>80048</v>
      </c>
    </row>
    <row r="1478" spans="16:22">
      <c r="P1478" t="s">
        <v>67</v>
      </c>
      <c r="Q1478">
        <v>0</v>
      </c>
      <c r="R1478">
        <v>0</v>
      </c>
      <c r="S1478">
        <v>1</v>
      </c>
      <c r="T1478">
        <f>VLOOKUP(P1478,[1]Sheet1!$B$453:$G$2751,6,0)</f>
        <v>80048</v>
      </c>
      <c r="U1478">
        <f t="shared" si="51"/>
        <v>1</v>
      </c>
      <c r="V1478">
        <f t="shared" si="52"/>
        <v>80048</v>
      </c>
    </row>
    <row r="1479" spans="16:22">
      <c r="P1479" t="s">
        <v>67</v>
      </c>
      <c r="Q1479">
        <v>1</v>
      </c>
      <c r="R1479">
        <v>30067</v>
      </c>
      <c r="S1479">
        <v>1</v>
      </c>
      <c r="T1479">
        <f>VLOOKUP(P1479,[1]Sheet1!$B$453:$G$2751,6,0)</f>
        <v>80048</v>
      </c>
      <c r="U1479">
        <f t="shared" si="51"/>
        <v>1</v>
      </c>
      <c r="V1479">
        <f t="shared" si="52"/>
        <v>80048</v>
      </c>
    </row>
    <row r="1480" spans="16:22">
      <c r="P1480" t="s">
        <v>67</v>
      </c>
      <c r="Q1480">
        <v>0</v>
      </c>
      <c r="R1480">
        <v>0</v>
      </c>
      <c r="S1480">
        <v>1</v>
      </c>
      <c r="T1480">
        <f>VLOOKUP(P1480,[1]Sheet1!$B$453:$G$2751,6,0)</f>
        <v>80048</v>
      </c>
      <c r="U1480">
        <f t="shared" si="51"/>
        <v>1</v>
      </c>
      <c r="V1480">
        <f t="shared" si="52"/>
        <v>80048</v>
      </c>
    </row>
    <row r="1481" spans="16:22">
      <c r="P1481" t="s">
        <v>67</v>
      </c>
      <c r="Q1481">
        <v>1</v>
      </c>
      <c r="R1481">
        <v>30067</v>
      </c>
      <c r="S1481">
        <v>1</v>
      </c>
      <c r="T1481">
        <f>VLOOKUP(P1481,[1]Sheet1!$B$453:$G$2751,6,0)</f>
        <v>80048</v>
      </c>
      <c r="U1481">
        <f t="shared" si="51"/>
        <v>1</v>
      </c>
      <c r="V1481">
        <f t="shared" si="52"/>
        <v>80048</v>
      </c>
    </row>
    <row r="1482" spans="16:22">
      <c r="P1482" t="s">
        <v>67</v>
      </c>
      <c r="Q1482">
        <v>0</v>
      </c>
      <c r="R1482">
        <v>0</v>
      </c>
      <c r="S1482">
        <v>1</v>
      </c>
      <c r="T1482">
        <f>VLOOKUP(P1482,[1]Sheet1!$B$453:$G$2751,6,0)</f>
        <v>80048</v>
      </c>
      <c r="U1482">
        <f t="shared" si="51"/>
        <v>1</v>
      </c>
      <c r="V1482">
        <f t="shared" si="52"/>
        <v>80048</v>
      </c>
    </row>
    <row r="1483" spans="16:22">
      <c r="P1483" t="s">
        <v>68</v>
      </c>
      <c r="Q1483">
        <v>0</v>
      </c>
      <c r="R1483">
        <v>0</v>
      </c>
      <c r="S1483">
        <v>0</v>
      </c>
      <c r="T1483">
        <f>VLOOKUP(P1483,[1]Sheet1!$B$453:$G$2751,6,0)</f>
        <v>30078</v>
      </c>
      <c r="U1483">
        <f t="shared" si="51"/>
        <v>0</v>
      </c>
      <c r="V1483">
        <f t="shared" si="52"/>
        <v>0</v>
      </c>
    </row>
    <row r="1484" spans="16:22">
      <c r="P1484" t="s">
        <v>68</v>
      </c>
      <c r="Q1484">
        <v>0</v>
      </c>
      <c r="R1484">
        <v>0</v>
      </c>
      <c r="S1484">
        <v>0</v>
      </c>
      <c r="T1484">
        <f>VLOOKUP(P1484,[1]Sheet1!$B$453:$G$2751,6,0)</f>
        <v>30078</v>
      </c>
      <c r="U1484">
        <f t="shared" si="51"/>
        <v>0</v>
      </c>
      <c r="V1484">
        <f t="shared" si="52"/>
        <v>0</v>
      </c>
    </row>
    <row r="1485" spans="16:22">
      <c r="P1485" t="s">
        <v>68</v>
      </c>
      <c r="Q1485">
        <v>0</v>
      </c>
      <c r="R1485">
        <v>0</v>
      </c>
      <c r="S1485">
        <v>0</v>
      </c>
      <c r="T1485">
        <f>VLOOKUP(P1485,[1]Sheet1!$B$453:$G$2751,6,0)</f>
        <v>30078</v>
      </c>
      <c r="U1485">
        <f t="shared" si="51"/>
        <v>0</v>
      </c>
      <c r="V1485">
        <f t="shared" si="52"/>
        <v>0</v>
      </c>
    </row>
    <row r="1486" spans="16:22">
      <c r="P1486" t="s">
        <v>68</v>
      </c>
      <c r="Q1486">
        <v>1</v>
      </c>
      <c r="R1486">
        <v>30078</v>
      </c>
      <c r="S1486">
        <v>0</v>
      </c>
      <c r="T1486">
        <f>VLOOKUP(P1486,[1]Sheet1!$B$453:$G$2751,6,0)</f>
        <v>30078</v>
      </c>
      <c r="U1486">
        <f t="shared" si="51"/>
        <v>0</v>
      </c>
      <c r="V1486">
        <f t="shared" si="52"/>
        <v>0</v>
      </c>
    </row>
    <row r="1487" spans="16:22">
      <c r="P1487" t="s">
        <v>68</v>
      </c>
      <c r="Q1487">
        <v>0</v>
      </c>
      <c r="R1487">
        <v>0</v>
      </c>
      <c r="S1487">
        <v>0</v>
      </c>
      <c r="T1487">
        <f>VLOOKUP(P1487,[1]Sheet1!$B$453:$G$2751,6,0)</f>
        <v>30078</v>
      </c>
      <c r="U1487">
        <f t="shared" si="51"/>
        <v>0</v>
      </c>
      <c r="V1487">
        <f t="shared" si="52"/>
        <v>0</v>
      </c>
    </row>
    <row r="1488" spans="16:22">
      <c r="P1488" t="s">
        <v>68</v>
      </c>
      <c r="Q1488">
        <v>0</v>
      </c>
      <c r="R1488">
        <v>0</v>
      </c>
      <c r="S1488">
        <v>0</v>
      </c>
      <c r="T1488">
        <f>VLOOKUP(P1488,[1]Sheet1!$B$453:$G$2751,6,0)</f>
        <v>30078</v>
      </c>
      <c r="U1488">
        <f t="shared" si="51"/>
        <v>0</v>
      </c>
      <c r="V1488">
        <f t="shared" si="52"/>
        <v>0</v>
      </c>
    </row>
    <row r="1489" spans="16:22">
      <c r="P1489" t="s">
        <v>68</v>
      </c>
      <c r="Q1489">
        <v>1</v>
      </c>
      <c r="R1489">
        <v>30078</v>
      </c>
      <c r="S1489">
        <v>0</v>
      </c>
      <c r="T1489">
        <f>VLOOKUP(P1489,[1]Sheet1!$B$453:$G$2751,6,0)</f>
        <v>30078</v>
      </c>
      <c r="U1489">
        <f t="shared" si="51"/>
        <v>0</v>
      </c>
      <c r="V1489">
        <f t="shared" si="52"/>
        <v>0</v>
      </c>
    </row>
    <row r="1490" spans="16:22">
      <c r="P1490" t="s">
        <v>68</v>
      </c>
      <c r="Q1490">
        <v>0</v>
      </c>
      <c r="R1490">
        <v>0</v>
      </c>
      <c r="S1490">
        <v>0</v>
      </c>
      <c r="T1490">
        <f>VLOOKUP(P1490,[1]Sheet1!$B$453:$G$2751,6,0)</f>
        <v>30078</v>
      </c>
      <c r="U1490">
        <f t="shared" si="51"/>
        <v>0</v>
      </c>
      <c r="V1490">
        <f t="shared" si="52"/>
        <v>0</v>
      </c>
    </row>
    <row r="1491" spans="16:22">
      <c r="P1491" t="s">
        <v>68</v>
      </c>
      <c r="Q1491">
        <v>0</v>
      </c>
      <c r="R1491">
        <v>0</v>
      </c>
      <c r="S1491">
        <v>0</v>
      </c>
      <c r="T1491">
        <f>VLOOKUP(P1491,[1]Sheet1!$B$453:$G$2751,6,0)</f>
        <v>30078</v>
      </c>
      <c r="U1491">
        <f t="shared" si="51"/>
        <v>0</v>
      </c>
      <c r="V1491">
        <f t="shared" si="52"/>
        <v>0</v>
      </c>
    </row>
    <row r="1492" spans="16:22">
      <c r="P1492" t="s">
        <v>68</v>
      </c>
      <c r="Q1492">
        <v>1</v>
      </c>
      <c r="R1492">
        <v>30078</v>
      </c>
      <c r="S1492">
        <v>1</v>
      </c>
      <c r="T1492">
        <f>VLOOKUP(P1492,[1]Sheet1!$B$453:$G$2751,6,0)</f>
        <v>30078</v>
      </c>
      <c r="U1492">
        <f t="shared" si="51"/>
        <v>1</v>
      </c>
      <c r="V1492">
        <f t="shared" si="52"/>
        <v>30078</v>
      </c>
    </row>
    <row r="1493" spans="16:22">
      <c r="P1493" t="s">
        <v>68</v>
      </c>
      <c r="Q1493">
        <v>0</v>
      </c>
      <c r="R1493">
        <v>0</v>
      </c>
      <c r="S1493">
        <v>0</v>
      </c>
      <c r="T1493">
        <f>VLOOKUP(P1493,[1]Sheet1!$B$453:$G$2751,6,0)</f>
        <v>30078</v>
      </c>
      <c r="U1493">
        <f t="shared" si="51"/>
        <v>0</v>
      </c>
      <c r="V1493">
        <f t="shared" si="52"/>
        <v>0</v>
      </c>
    </row>
    <row r="1494" spans="16:22">
      <c r="P1494" t="s">
        <v>68</v>
      </c>
      <c r="Q1494">
        <v>0</v>
      </c>
      <c r="R1494">
        <v>0</v>
      </c>
      <c r="S1494">
        <v>0</v>
      </c>
      <c r="T1494">
        <f>VLOOKUP(P1494,[1]Sheet1!$B$453:$G$2751,6,0)</f>
        <v>30078</v>
      </c>
      <c r="U1494">
        <f t="shared" si="51"/>
        <v>0</v>
      </c>
      <c r="V1494">
        <f t="shared" si="52"/>
        <v>0</v>
      </c>
    </row>
    <row r="1495" spans="16:22">
      <c r="P1495" t="s">
        <v>68</v>
      </c>
      <c r="Q1495">
        <v>1</v>
      </c>
      <c r="R1495">
        <v>30078</v>
      </c>
      <c r="S1495">
        <v>0</v>
      </c>
      <c r="T1495">
        <f>VLOOKUP(P1495,[1]Sheet1!$B$453:$G$2751,6,0)</f>
        <v>30078</v>
      </c>
      <c r="U1495">
        <f t="shared" si="51"/>
        <v>0</v>
      </c>
      <c r="V1495">
        <f t="shared" si="52"/>
        <v>0</v>
      </c>
    </row>
    <row r="1496" spans="16:22">
      <c r="P1496" t="s">
        <v>68</v>
      </c>
      <c r="Q1496">
        <v>0</v>
      </c>
      <c r="R1496">
        <v>0</v>
      </c>
      <c r="S1496">
        <v>0</v>
      </c>
      <c r="T1496">
        <f>VLOOKUP(P1496,[1]Sheet1!$B$453:$G$2751,6,0)</f>
        <v>30078</v>
      </c>
      <c r="U1496">
        <f t="shared" si="51"/>
        <v>0</v>
      </c>
      <c r="V1496">
        <f t="shared" si="52"/>
        <v>0</v>
      </c>
    </row>
    <row r="1497" spans="16:22">
      <c r="P1497" t="s">
        <v>68</v>
      </c>
      <c r="Q1497">
        <v>0</v>
      </c>
      <c r="R1497">
        <v>0</v>
      </c>
      <c r="S1497">
        <v>1</v>
      </c>
      <c r="T1497">
        <f>VLOOKUP(P1497,[1]Sheet1!$B$453:$G$2751,6,0)</f>
        <v>30078</v>
      </c>
      <c r="U1497">
        <f t="shared" si="51"/>
        <v>1</v>
      </c>
      <c r="V1497">
        <f t="shared" si="52"/>
        <v>30078</v>
      </c>
    </row>
    <row r="1498" spans="16:22">
      <c r="P1498" t="s">
        <v>68</v>
      </c>
      <c r="Q1498">
        <v>1</v>
      </c>
      <c r="R1498">
        <v>30078</v>
      </c>
      <c r="S1498">
        <v>0</v>
      </c>
      <c r="T1498">
        <f>VLOOKUP(P1498,[1]Sheet1!$B$453:$G$2751,6,0)</f>
        <v>30078</v>
      </c>
      <c r="U1498">
        <f t="shared" si="51"/>
        <v>0</v>
      </c>
      <c r="V1498">
        <f t="shared" si="52"/>
        <v>0</v>
      </c>
    </row>
    <row r="1499" spans="16:22">
      <c r="P1499" t="s">
        <v>68</v>
      </c>
      <c r="Q1499">
        <v>0</v>
      </c>
      <c r="R1499">
        <v>0</v>
      </c>
      <c r="S1499">
        <v>0</v>
      </c>
      <c r="T1499">
        <f>VLOOKUP(P1499,[1]Sheet1!$B$453:$G$2751,6,0)</f>
        <v>30078</v>
      </c>
      <c r="U1499">
        <f t="shared" si="51"/>
        <v>0</v>
      </c>
      <c r="V1499">
        <f t="shared" si="52"/>
        <v>0</v>
      </c>
    </row>
    <row r="1500" spans="16:22">
      <c r="P1500" t="s">
        <v>68</v>
      </c>
      <c r="Q1500">
        <v>1</v>
      </c>
      <c r="R1500">
        <v>30078</v>
      </c>
      <c r="S1500">
        <v>0</v>
      </c>
      <c r="T1500">
        <f>VLOOKUP(P1500,[1]Sheet1!$B$453:$G$2751,6,0)</f>
        <v>30078</v>
      </c>
      <c r="U1500">
        <f t="shared" si="51"/>
        <v>0</v>
      </c>
      <c r="V1500">
        <f t="shared" si="52"/>
        <v>0</v>
      </c>
    </row>
    <row r="1501" spans="16:22">
      <c r="P1501" t="s">
        <v>68</v>
      </c>
      <c r="Q1501">
        <v>0</v>
      </c>
      <c r="R1501">
        <v>0</v>
      </c>
      <c r="S1501">
        <v>0</v>
      </c>
      <c r="T1501">
        <f>VLOOKUP(P1501,[1]Sheet1!$B$453:$G$2751,6,0)</f>
        <v>30078</v>
      </c>
      <c r="U1501">
        <f t="shared" si="51"/>
        <v>0</v>
      </c>
      <c r="V1501">
        <f t="shared" si="52"/>
        <v>0</v>
      </c>
    </row>
    <row r="1502" spans="16:22">
      <c r="P1502" t="s">
        <v>68</v>
      </c>
      <c r="Q1502">
        <v>1</v>
      </c>
      <c r="R1502">
        <v>30078</v>
      </c>
      <c r="S1502">
        <v>1</v>
      </c>
      <c r="T1502">
        <f>VLOOKUP(P1502,[1]Sheet1!$B$453:$G$2751,6,0)</f>
        <v>30078</v>
      </c>
      <c r="U1502">
        <f t="shared" si="51"/>
        <v>1</v>
      </c>
      <c r="V1502">
        <f t="shared" si="52"/>
        <v>30078</v>
      </c>
    </row>
    <row r="1503" spans="16:22">
      <c r="P1503" t="s">
        <v>68</v>
      </c>
      <c r="Q1503">
        <v>0</v>
      </c>
      <c r="R1503">
        <v>0</v>
      </c>
      <c r="S1503">
        <v>0</v>
      </c>
      <c r="T1503">
        <f>VLOOKUP(P1503,[1]Sheet1!$B$453:$G$2751,6,0)</f>
        <v>30078</v>
      </c>
      <c r="U1503">
        <f t="shared" si="51"/>
        <v>0</v>
      </c>
      <c r="V1503">
        <f t="shared" si="52"/>
        <v>0</v>
      </c>
    </row>
    <row r="1504" spans="16:22">
      <c r="P1504" t="s">
        <v>68</v>
      </c>
      <c r="Q1504">
        <v>1</v>
      </c>
      <c r="R1504">
        <v>30078</v>
      </c>
      <c r="S1504">
        <v>0</v>
      </c>
      <c r="T1504">
        <f>VLOOKUP(P1504,[1]Sheet1!$B$453:$G$2751,6,0)</f>
        <v>30078</v>
      </c>
      <c r="U1504">
        <f t="shared" si="51"/>
        <v>0</v>
      </c>
      <c r="V1504">
        <f t="shared" si="52"/>
        <v>0</v>
      </c>
    </row>
    <row r="1505" spans="16:22">
      <c r="P1505" t="s">
        <v>68</v>
      </c>
      <c r="Q1505">
        <v>0</v>
      </c>
      <c r="R1505">
        <v>0</v>
      </c>
      <c r="S1505">
        <v>0</v>
      </c>
      <c r="T1505">
        <f>VLOOKUP(P1505,[1]Sheet1!$B$453:$G$2751,6,0)</f>
        <v>30078</v>
      </c>
      <c r="U1505">
        <f t="shared" si="51"/>
        <v>0</v>
      </c>
      <c r="V1505">
        <f t="shared" si="52"/>
        <v>0</v>
      </c>
    </row>
    <row r="1506" spans="16:22">
      <c r="P1506" t="s">
        <v>68</v>
      </c>
      <c r="Q1506">
        <v>1</v>
      </c>
      <c r="R1506">
        <v>30078</v>
      </c>
      <c r="S1506">
        <v>1</v>
      </c>
      <c r="T1506">
        <f>VLOOKUP(P1506,[1]Sheet1!$B$453:$G$2751,6,0)</f>
        <v>30078</v>
      </c>
      <c r="U1506">
        <f t="shared" si="51"/>
        <v>1</v>
      </c>
      <c r="V1506">
        <f t="shared" si="52"/>
        <v>30078</v>
      </c>
    </row>
    <row r="1507" spans="16:22">
      <c r="P1507" t="s">
        <v>68</v>
      </c>
      <c r="Q1507">
        <v>0</v>
      </c>
      <c r="R1507">
        <v>0</v>
      </c>
      <c r="S1507">
        <v>0</v>
      </c>
      <c r="T1507">
        <f>VLOOKUP(P1507,[1]Sheet1!$B$453:$G$2751,6,0)</f>
        <v>30078</v>
      </c>
      <c r="U1507">
        <f t="shared" si="51"/>
        <v>0</v>
      </c>
      <c r="V1507">
        <f t="shared" si="52"/>
        <v>0</v>
      </c>
    </row>
    <row r="1508" spans="16:22">
      <c r="P1508" t="s">
        <v>68</v>
      </c>
      <c r="Q1508">
        <v>1</v>
      </c>
      <c r="R1508">
        <v>30078</v>
      </c>
      <c r="S1508">
        <v>0</v>
      </c>
      <c r="T1508">
        <f>VLOOKUP(P1508,[1]Sheet1!$B$453:$G$2751,6,0)</f>
        <v>30078</v>
      </c>
      <c r="U1508">
        <f t="shared" si="51"/>
        <v>0</v>
      </c>
      <c r="V1508">
        <f t="shared" si="52"/>
        <v>0</v>
      </c>
    </row>
    <row r="1509" spans="16:22">
      <c r="P1509" t="s">
        <v>68</v>
      </c>
      <c r="Q1509">
        <v>0</v>
      </c>
      <c r="R1509">
        <v>0</v>
      </c>
      <c r="S1509">
        <v>1</v>
      </c>
      <c r="T1509">
        <f>VLOOKUP(P1509,[1]Sheet1!$B$453:$G$2751,6,0)</f>
        <v>30078</v>
      </c>
      <c r="U1509">
        <f t="shared" si="51"/>
        <v>1</v>
      </c>
      <c r="V1509">
        <f t="shared" si="52"/>
        <v>30078</v>
      </c>
    </row>
    <row r="1510" spans="16:22">
      <c r="P1510" t="s">
        <v>68</v>
      </c>
      <c r="Q1510">
        <v>1</v>
      </c>
      <c r="R1510">
        <v>30078</v>
      </c>
      <c r="S1510">
        <v>0</v>
      </c>
      <c r="T1510">
        <f>VLOOKUP(P1510,[1]Sheet1!$B$453:$G$2751,6,0)</f>
        <v>30078</v>
      </c>
      <c r="U1510">
        <f t="shared" si="51"/>
        <v>0</v>
      </c>
      <c r="V1510">
        <f t="shared" si="52"/>
        <v>0</v>
      </c>
    </row>
    <row r="1511" spans="16:22">
      <c r="P1511" t="s">
        <v>68</v>
      </c>
      <c r="Q1511">
        <v>0</v>
      </c>
      <c r="R1511">
        <v>0</v>
      </c>
      <c r="S1511">
        <v>0</v>
      </c>
      <c r="T1511">
        <f>VLOOKUP(P1511,[1]Sheet1!$B$453:$G$2751,6,0)</f>
        <v>30078</v>
      </c>
      <c r="U1511">
        <f t="shared" si="51"/>
        <v>0</v>
      </c>
      <c r="V1511">
        <f t="shared" si="52"/>
        <v>0</v>
      </c>
    </row>
    <row r="1512" spans="16:22">
      <c r="P1512" t="s">
        <v>68</v>
      </c>
      <c r="Q1512">
        <v>1</v>
      </c>
      <c r="R1512">
        <v>30078</v>
      </c>
      <c r="S1512">
        <v>1</v>
      </c>
      <c r="T1512">
        <f>VLOOKUP(P1512,[1]Sheet1!$B$453:$G$2751,6,0)</f>
        <v>30078</v>
      </c>
      <c r="U1512">
        <f t="shared" si="51"/>
        <v>1</v>
      </c>
      <c r="V1512">
        <f t="shared" si="52"/>
        <v>30078</v>
      </c>
    </row>
    <row r="1513" spans="16:22">
      <c r="P1513" t="s">
        <v>68</v>
      </c>
      <c r="Q1513">
        <v>0</v>
      </c>
      <c r="R1513">
        <v>0</v>
      </c>
      <c r="S1513">
        <v>0</v>
      </c>
      <c r="T1513">
        <f>VLOOKUP(P1513,[1]Sheet1!$B$453:$G$2751,6,0)</f>
        <v>30078</v>
      </c>
      <c r="U1513">
        <f t="shared" si="51"/>
        <v>0</v>
      </c>
      <c r="V1513">
        <f t="shared" si="52"/>
        <v>0</v>
      </c>
    </row>
    <row r="1514" spans="16:22">
      <c r="P1514" t="s">
        <v>68</v>
      </c>
      <c r="Q1514">
        <v>1</v>
      </c>
      <c r="R1514">
        <v>30078</v>
      </c>
      <c r="S1514">
        <v>1</v>
      </c>
      <c r="T1514">
        <f>VLOOKUP(P1514,[1]Sheet1!$B$453:$G$2751,6,0)</f>
        <v>30078</v>
      </c>
      <c r="U1514">
        <f t="shared" si="51"/>
        <v>1</v>
      </c>
      <c r="V1514">
        <f t="shared" si="52"/>
        <v>30078</v>
      </c>
    </row>
    <row r="1515" spans="16:22">
      <c r="P1515" t="s">
        <v>68</v>
      </c>
      <c r="Q1515">
        <v>0</v>
      </c>
      <c r="R1515">
        <v>0</v>
      </c>
      <c r="S1515">
        <v>0</v>
      </c>
      <c r="T1515">
        <f>VLOOKUP(P1515,[1]Sheet1!$B$453:$G$2751,6,0)</f>
        <v>30078</v>
      </c>
      <c r="U1515">
        <f t="shared" si="51"/>
        <v>0</v>
      </c>
      <c r="V1515">
        <f t="shared" si="52"/>
        <v>0</v>
      </c>
    </row>
    <row r="1516" spans="16:22">
      <c r="P1516" t="s">
        <v>68</v>
      </c>
      <c r="Q1516">
        <v>1</v>
      </c>
      <c r="R1516">
        <v>30078</v>
      </c>
      <c r="S1516">
        <v>1</v>
      </c>
      <c r="T1516">
        <f>VLOOKUP(P1516,[1]Sheet1!$B$453:$G$2751,6,0)</f>
        <v>30078</v>
      </c>
      <c r="U1516">
        <f t="shared" si="51"/>
        <v>1</v>
      </c>
      <c r="V1516">
        <f t="shared" si="52"/>
        <v>30078</v>
      </c>
    </row>
    <row r="1517" spans="16:22">
      <c r="P1517" t="s">
        <v>68</v>
      </c>
      <c r="Q1517">
        <v>0</v>
      </c>
      <c r="R1517">
        <v>0</v>
      </c>
      <c r="S1517">
        <v>0</v>
      </c>
      <c r="T1517">
        <f>VLOOKUP(P1517,[1]Sheet1!$B$453:$G$2751,6,0)</f>
        <v>30078</v>
      </c>
      <c r="U1517">
        <f t="shared" si="51"/>
        <v>0</v>
      </c>
      <c r="V1517">
        <f t="shared" si="52"/>
        <v>0</v>
      </c>
    </row>
    <row r="1518" spans="16:22">
      <c r="P1518" t="s">
        <v>68</v>
      </c>
      <c r="Q1518">
        <v>1</v>
      </c>
      <c r="R1518">
        <v>30078</v>
      </c>
      <c r="S1518">
        <v>1</v>
      </c>
      <c r="T1518">
        <f>VLOOKUP(P1518,[1]Sheet1!$B$453:$G$2751,6,0)</f>
        <v>30078</v>
      </c>
      <c r="U1518">
        <f t="shared" si="51"/>
        <v>1</v>
      </c>
      <c r="V1518">
        <f t="shared" si="52"/>
        <v>30078</v>
      </c>
    </row>
    <row r="1519" spans="16:22">
      <c r="P1519" t="s">
        <v>68</v>
      </c>
      <c r="Q1519">
        <v>0</v>
      </c>
      <c r="R1519">
        <v>0</v>
      </c>
      <c r="S1519">
        <v>0</v>
      </c>
      <c r="T1519">
        <f>VLOOKUP(P1519,[1]Sheet1!$B$453:$G$2751,6,0)</f>
        <v>30078</v>
      </c>
      <c r="U1519">
        <f t="shared" si="51"/>
        <v>0</v>
      </c>
      <c r="V1519">
        <f t="shared" si="52"/>
        <v>0</v>
      </c>
    </row>
    <row r="1520" spans="16:22">
      <c r="P1520" t="s">
        <v>68</v>
      </c>
      <c r="Q1520">
        <v>1</v>
      </c>
      <c r="R1520">
        <v>30078</v>
      </c>
      <c r="S1520">
        <v>1</v>
      </c>
      <c r="T1520">
        <f>VLOOKUP(P1520,[1]Sheet1!$B$453:$G$2751,6,0)</f>
        <v>30078</v>
      </c>
      <c r="U1520">
        <f t="shared" si="51"/>
        <v>1</v>
      </c>
      <c r="V1520">
        <f t="shared" si="52"/>
        <v>30078</v>
      </c>
    </row>
    <row r="1521" spans="16:22">
      <c r="P1521" t="s">
        <v>68</v>
      </c>
      <c r="Q1521">
        <v>0</v>
      </c>
      <c r="R1521">
        <v>0</v>
      </c>
      <c r="S1521">
        <v>0</v>
      </c>
      <c r="T1521">
        <f>VLOOKUP(P1521,[1]Sheet1!$B$453:$G$2751,6,0)</f>
        <v>30078</v>
      </c>
      <c r="U1521">
        <f t="shared" si="51"/>
        <v>0</v>
      </c>
      <c r="V1521">
        <f t="shared" si="52"/>
        <v>0</v>
      </c>
    </row>
    <row r="1522" spans="16:22">
      <c r="P1522" t="s">
        <v>68</v>
      </c>
      <c r="Q1522">
        <v>1</v>
      </c>
      <c r="R1522">
        <v>30078</v>
      </c>
      <c r="S1522">
        <v>1</v>
      </c>
      <c r="T1522">
        <f>VLOOKUP(P1522,[1]Sheet1!$B$453:$G$2751,6,0)</f>
        <v>30078</v>
      </c>
      <c r="U1522">
        <f t="shared" si="51"/>
        <v>1</v>
      </c>
      <c r="V1522">
        <f t="shared" si="52"/>
        <v>30078</v>
      </c>
    </row>
    <row r="1523" spans="16:22">
      <c r="P1523" t="s">
        <v>68</v>
      </c>
      <c r="Q1523">
        <v>0</v>
      </c>
      <c r="R1523">
        <v>0</v>
      </c>
      <c r="S1523">
        <v>1</v>
      </c>
      <c r="T1523">
        <f>VLOOKUP(P1523,[1]Sheet1!$B$453:$G$2751,6,0)</f>
        <v>30078</v>
      </c>
      <c r="U1523">
        <f t="shared" si="51"/>
        <v>1</v>
      </c>
      <c r="V1523">
        <f t="shared" si="52"/>
        <v>30078</v>
      </c>
    </row>
    <row r="1524" spans="16:22">
      <c r="P1524" t="s">
        <v>68</v>
      </c>
      <c r="Q1524">
        <v>1</v>
      </c>
      <c r="R1524">
        <v>30078</v>
      </c>
      <c r="S1524">
        <v>1</v>
      </c>
      <c r="T1524">
        <f>VLOOKUP(P1524,[1]Sheet1!$B$453:$G$2751,6,0)</f>
        <v>30078</v>
      </c>
      <c r="U1524">
        <f t="shared" si="51"/>
        <v>1</v>
      </c>
      <c r="V1524">
        <f t="shared" si="52"/>
        <v>30078</v>
      </c>
    </row>
    <row r="1525" spans="16:22">
      <c r="P1525" t="s">
        <v>68</v>
      </c>
      <c r="Q1525">
        <v>0</v>
      </c>
      <c r="R1525">
        <v>0</v>
      </c>
      <c r="S1525">
        <v>1</v>
      </c>
      <c r="T1525">
        <f>VLOOKUP(P1525,[1]Sheet1!$B$453:$G$2751,6,0)</f>
        <v>30078</v>
      </c>
      <c r="U1525">
        <f t="shared" si="51"/>
        <v>1</v>
      </c>
      <c r="V1525">
        <f t="shared" si="52"/>
        <v>30078</v>
      </c>
    </row>
    <row r="1526" spans="16:22">
      <c r="P1526" t="s">
        <v>68</v>
      </c>
      <c r="Q1526">
        <v>1</v>
      </c>
      <c r="R1526">
        <v>30078</v>
      </c>
      <c r="S1526">
        <v>1</v>
      </c>
      <c r="T1526">
        <f>VLOOKUP(P1526,[1]Sheet1!$B$453:$G$2751,6,0)</f>
        <v>30078</v>
      </c>
      <c r="U1526">
        <f t="shared" si="51"/>
        <v>1</v>
      </c>
      <c r="V1526">
        <f t="shared" si="52"/>
        <v>30078</v>
      </c>
    </row>
    <row r="1527" spans="16:22">
      <c r="P1527" t="s">
        <v>68</v>
      </c>
      <c r="Q1527">
        <v>0</v>
      </c>
      <c r="R1527">
        <v>0</v>
      </c>
      <c r="S1527">
        <v>1</v>
      </c>
      <c r="T1527">
        <f>VLOOKUP(P1527,[1]Sheet1!$B$453:$G$2751,6,0)</f>
        <v>30078</v>
      </c>
      <c r="U1527">
        <f t="shared" si="51"/>
        <v>1</v>
      </c>
      <c r="V1527">
        <f t="shared" si="52"/>
        <v>30078</v>
      </c>
    </row>
    <row r="1528" spans="16:22">
      <c r="P1528" t="s">
        <v>68</v>
      </c>
      <c r="Q1528">
        <v>1</v>
      </c>
      <c r="R1528">
        <v>30078</v>
      </c>
      <c r="S1528">
        <v>1</v>
      </c>
      <c r="T1528">
        <f>VLOOKUP(P1528,[1]Sheet1!$B$453:$G$2751,6,0)</f>
        <v>30078</v>
      </c>
      <c r="U1528">
        <f t="shared" si="51"/>
        <v>1</v>
      </c>
      <c r="V1528">
        <f t="shared" si="52"/>
        <v>30078</v>
      </c>
    </row>
    <row r="1529" spans="16:22">
      <c r="P1529" t="s">
        <v>68</v>
      </c>
      <c r="Q1529">
        <v>0</v>
      </c>
      <c r="R1529">
        <v>0</v>
      </c>
      <c r="S1529">
        <v>1</v>
      </c>
      <c r="T1529">
        <f>VLOOKUP(P1529,[1]Sheet1!$B$453:$G$2751,6,0)</f>
        <v>30078</v>
      </c>
      <c r="U1529">
        <f t="shared" si="51"/>
        <v>1</v>
      </c>
      <c r="V1529">
        <f t="shared" si="52"/>
        <v>30078</v>
      </c>
    </row>
    <row r="1530" spans="16:22">
      <c r="P1530" t="s">
        <v>68</v>
      </c>
      <c r="Q1530">
        <v>1</v>
      </c>
      <c r="R1530">
        <v>30078</v>
      </c>
      <c r="S1530">
        <v>1</v>
      </c>
      <c r="T1530">
        <f>VLOOKUP(P1530,[1]Sheet1!$B$453:$G$2751,6,0)</f>
        <v>30078</v>
      </c>
      <c r="U1530">
        <f t="shared" si="51"/>
        <v>1</v>
      </c>
      <c r="V1530">
        <f t="shared" si="52"/>
        <v>30078</v>
      </c>
    </row>
    <row r="1531" spans="16:22">
      <c r="P1531" t="s">
        <v>68</v>
      </c>
      <c r="Q1531">
        <v>0</v>
      </c>
      <c r="R1531">
        <v>0</v>
      </c>
      <c r="S1531">
        <v>1</v>
      </c>
      <c r="T1531">
        <f>VLOOKUP(P1531,[1]Sheet1!$B$453:$G$2751,6,0)</f>
        <v>30078</v>
      </c>
      <c r="U1531">
        <f t="shared" si="51"/>
        <v>1</v>
      </c>
      <c r="V1531">
        <f t="shared" si="52"/>
        <v>30078</v>
      </c>
    </row>
    <row r="1532" spans="16:22">
      <c r="P1532" t="s">
        <v>68</v>
      </c>
      <c r="Q1532">
        <v>1</v>
      </c>
      <c r="R1532">
        <v>30078</v>
      </c>
      <c r="S1532">
        <v>1</v>
      </c>
      <c r="T1532">
        <f>VLOOKUP(P1532,[1]Sheet1!$B$453:$G$2751,6,0)</f>
        <v>30078</v>
      </c>
      <c r="U1532">
        <f t="shared" si="51"/>
        <v>1</v>
      </c>
      <c r="V1532">
        <f t="shared" si="52"/>
        <v>30078</v>
      </c>
    </row>
    <row r="1533" spans="16:22">
      <c r="P1533" t="s">
        <v>68</v>
      </c>
      <c r="Q1533">
        <v>0</v>
      </c>
      <c r="R1533">
        <v>0</v>
      </c>
      <c r="S1533">
        <v>1</v>
      </c>
      <c r="T1533">
        <f>VLOOKUP(P1533,[1]Sheet1!$B$453:$G$2751,6,0)</f>
        <v>30078</v>
      </c>
      <c r="U1533">
        <f t="shared" si="51"/>
        <v>1</v>
      </c>
      <c r="V1533">
        <f t="shared" si="52"/>
        <v>30078</v>
      </c>
    </row>
    <row r="1534" spans="16:22">
      <c r="P1534" t="s">
        <v>69</v>
      </c>
      <c r="Q1534">
        <v>0</v>
      </c>
      <c r="R1534">
        <v>0</v>
      </c>
      <c r="S1534">
        <v>0</v>
      </c>
      <c r="T1534">
        <f>VLOOKUP(P1534,[1]Sheet1!$B$453:$G$2751,6,0)</f>
        <v>30089</v>
      </c>
      <c r="U1534">
        <f t="shared" si="51"/>
        <v>0</v>
      </c>
      <c r="V1534">
        <f t="shared" si="52"/>
        <v>0</v>
      </c>
    </row>
    <row r="1535" spans="16:22">
      <c r="P1535" t="s">
        <v>69</v>
      </c>
      <c r="Q1535">
        <v>0</v>
      </c>
      <c r="R1535">
        <v>0</v>
      </c>
      <c r="S1535">
        <v>0</v>
      </c>
      <c r="T1535">
        <f>VLOOKUP(P1535,[1]Sheet1!$B$453:$G$2751,6,0)</f>
        <v>30089</v>
      </c>
      <c r="U1535">
        <f t="shared" si="51"/>
        <v>0</v>
      </c>
      <c r="V1535">
        <f t="shared" si="52"/>
        <v>0</v>
      </c>
    </row>
    <row r="1536" spans="16:22">
      <c r="P1536" t="s">
        <v>69</v>
      </c>
      <c r="Q1536">
        <v>0</v>
      </c>
      <c r="R1536">
        <v>0</v>
      </c>
      <c r="S1536">
        <v>0</v>
      </c>
      <c r="T1536">
        <f>VLOOKUP(P1536,[1]Sheet1!$B$453:$G$2751,6,0)</f>
        <v>30089</v>
      </c>
      <c r="U1536">
        <f t="shared" si="51"/>
        <v>0</v>
      </c>
      <c r="V1536">
        <f t="shared" si="52"/>
        <v>0</v>
      </c>
    </row>
    <row r="1537" spans="16:22">
      <c r="P1537" t="s">
        <v>69</v>
      </c>
      <c r="Q1537">
        <v>1</v>
      </c>
      <c r="R1537">
        <v>30089</v>
      </c>
      <c r="S1537">
        <v>0</v>
      </c>
      <c r="T1537">
        <f>VLOOKUP(P1537,[1]Sheet1!$B$453:$G$2751,6,0)</f>
        <v>30089</v>
      </c>
      <c r="U1537">
        <f t="shared" si="51"/>
        <v>0</v>
      </c>
      <c r="V1537">
        <f t="shared" si="52"/>
        <v>0</v>
      </c>
    </row>
    <row r="1538" spans="16:22">
      <c r="P1538" t="s">
        <v>69</v>
      </c>
      <c r="Q1538">
        <v>0</v>
      </c>
      <c r="R1538">
        <v>0</v>
      </c>
      <c r="S1538">
        <v>0</v>
      </c>
      <c r="T1538">
        <f>VLOOKUP(P1538,[1]Sheet1!$B$453:$G$2751,6,0)</f>
        <v>30089</v>
      </c>
      <c r="U1538">
        <f t="shared" si="51"/>
        <v>0</v>
      </c>
      <c r="V1538">
        <f t="shared" si="52"/>
        <v>0</v>
      </c>
    </row>
    <row r="1539" spans="16:22">
      <c r="P1539" t="s">
        <v>69</v>
      </c>
      <c r="Q1539">
        <v>0</v>
      </c>
      <c r="R1539">
        <v>0</v>
      </c>
      <c r="S1539">
        <v>0</v>
      </c>
      <c r="T1539">
        <f>VLOOKUP(P1539,[1]Sheet1!$B$453:$G$2751,6,0)</f>
        <v>30089</v>
      </c>
      <c r="U1539">
        <f t="shared" si="51"/>
        <v>0</v>
      </c>
      <c r="V1539">
        <f t="shared" si="52"/>
        <v>0</v>
      </c>
    </row>
    <row r="1540" spans="16:22">
      <c r="P1540" t="s">
        <v>69</v>
      </c>
      <c r="Q1540">
        <v>1</v>
      </c>
      <c r="R1540">
        <v>30089</v>
      </c>
      <c r="S1540">
        <v>0</v>
      </c>
      <c r="T1540">
        <f>VLOOKUP(P1540,[1]Sheet1!$B$453:$G$2751,6,0)</f>
        <v>30089</v>
      </c>
      <c r="U1540">
        <f t="shared" si="51"/>
        <v>0</v>
      </c>
      <c r="V1540">
        <f t="shared" si="52"/>
        <v>0</v>
      </c>
    </row>
    <row r="1541" spans="16:22">
      <c r="P1541" t="s">
        <v>69</v>
      </c>
      <c r="Q1541">
        <v>0</v>
      </c>
      <c r="R1541">
        <v>0</v>
      </c>
      <c r="S1541">
        <v>0</v>
      </c>
      <c r="T1541">
        <f>VLOOKUP(P1541,[1]Sheet1!$B$453:$G$2751,6,0)</f>
        <v>30089</v>
      </c>
      <c r="U1541">
        <f t="shared" ref="U1541:U1604" si="53">IF(S1541=0,0,1)</f>
        <v>0</v>
      </c>
      <c r="V1541">
        <f t="shared" ref="V1541:V1604" si="54">IF(S1541=0,0,T1541)</f>
        <v>0</v>
      </c>
    </row>
    <row r="1542" spans="16:22">
      <c r="P1542" t="s">
        <v>69</v>
      </c>
      <c r="Q1542">
        <v>0</v>
      </c>
      <c r="R1542">
        <v>0</v>
      </c>
      <c r="S1542">
        <v>0</v>
      </c>
      <c r="T1542">
        <f>VLOOKUP(P1542,[1]Sheet1!$B$453:$G$2751,6,0)</f>
        <v>30089</v>
      </c>
      <c r="U1542">
        <f t="shared" si="53"/>
        <v>0</v>
      </c>
      <c r="V1542">
        <f t="shared" si="54"/>
        <v>0</v>
      </c>
    </row>
    <row r="1543" spans="16:22">
      <c r="P1543" t="s">
        <v>69</v>
      </c>
      <c r="Q1543">
        <v>1</v>
      </c>
      <c r="R1543">
        <v>30089</v>
      </c>
      <c r="S1543">
        <v>1</v>
      </c>
      <c r="T1543">
        <f>VLOOKUP(P1543,[1]Sheet1!$B$453:$G$2751,6,0)</f>
        <v>30089</v>
      </c>
      <c r="U1543">
        <f t="shared" si="53"/>
        <v>1</v>
      </c>
      <c r="V1543">
        <f t="shared" si="54"/>
        <v>30089</v>
      </c>
    </row>
    <row r="1544" spans="16:22">
      <c r="P1544" t="s">
        <v>69</v>
      </c>
      <c r="Q1544">
        <v>0</v>
      </c>
      <c r="R1544">
        <v>0</v>
      </c>
      <c r="S1544">
        <v>0</v>
      </c>
      <c r="T1544">
        <f>VLOOKUP(P1544,[1]Sheet1!$B$453:$G$2751,6,0)</f>
        <v>30089</v>
      </c>
      <c r="U1544">
        <f t="shared" si="53"/>
        <v>0</v>
      </c>
      <c r="V1544">
        <f t="shared" si="54"/>
        <v>0</v>
      </c>
    </row>
    <row r="1545" spans="16:22">
      <c r="P1545" t="s">
        <v>69</v>
      </c>
      <c r="Q1545">
        <v>0</v>
      </c>
      <c r="R1545">
        <v>0</v>
      </c>
      <c r="S1545">
        <v>0</v>
      </c>
      <c r="T1545">
        <f>VLOOKUP(P1545,[1]Sheet1!$B$453:$G$2751,6,0)</f>
        <v>30089</v>
      </c>
      <c r="U1545">
        <f t="shared" si="53"/>
        <v>0</v>
      </c>
      <c r="V1545">
        <f t="shared" si="54"/>
        <v>0</v>
      </c>
    </row>
    <row r="1546" spans="16:22">
      <c r="P1546" t="s">
        <v>69</v>
      </c>
      <c r="Q1546">
        <v>1</v>
      </c>
      <c r="R1546">
        <v>30089</v>
      </c>
      <c r="S1546">
        <v>0</v>
      </c>
      <c r="T1546">
        <f>VLOOKUP(P1546,[1]Sheet1!$B$453:$G$2751,6,0)</f>
        <v>30089</v>
      </c>
      <c r="U1546">
        <f t="shared" si="53"/>
        <v>0</v>
      </c>
      <c r="V1546">
        <f t="shared" si="54"/>
        <v>0</v>
      </c>
    </row>
    <row r="1547" spans="16:22">
      <c r="P1547" t="s">
        <v>69</v>
      </c>
      <c r="Q1547">
        <v>0</v>
      </c>
      <c r="R1547">
        <v>0</v>
      </c>
      <c r="S1547">
        <v>0</v>
      </c>
      <c r="T1547">
        <f>VLOOKUP(P1547,[1]Sheet1!$B$453:$G$2751,6,0)</f>
        <v>30089</v>
      </c>
      <c r="U1547">
        <f t="shared" si="53"/>
        <v>0</v>
      </c>
      <c r="V1547">
        <f t="shared" si="54"/>
        <v>0</v>
      </c>
    </row>
    <row r="1548" spans="16:22">
      <c r="P1548" t="s">
        <v>69</v>
      </c>
      <c r="Q1548">
        <v>0</v>
      </c>
      <c r="R1548">
        <v>0</v>
      </c>
      <c r="S1548">
        <v>1</v>
      </c>
      <c r="T1548">
        <f>VLOOKUP(P1548,[1]Sheet1!$B$453:$G$2751,6,0)</f>
        <v>30089</v>
      </c>
      <c r="U1548">
        <f t="shared" si="53"/>
        <v>1</v>
      </c>
      <c r="V1548">
        <f t="shared" si="54"/>
        <v>30089</v>
      </c>
    </row>
    <row r="1549" spans="16:22">
      <c r="P1549" t="s">
        <v>69</v>
      </c>
      <c r="Q1549">
        <v>1</v>
      </c>
      <c r="R1549">
        <v>30089</v>
      </c>
      <c r="S1549">
        <v>0</v>
      </c>
      <c r="T1549">
        <f>VLOOKUP(P1549,[1]Sheet1!$B$453:$G$2751,6,0)</f>
        <v>30089</v>
      </c>
      <c r="U1549">
        <f t="shared" si="53"/>
        <v>0</v>
      </c>
      <c r="V1549">
        <f t="shared" si="54"/>
        <v>0</v>
      </c>
    </row>
    <row r="1550" spans="16:22">
      <c r="P1550" t="s">
        <v>69</v>
      </c>
      <c r="Q1550">
        <v>0</v>
      </c>
      <c r="R1550">
        <v>0</v>
      </c>
      <c r="S1550">
        <v>0</v>
      </c>
      <c r="T1550">
        <f>VLOOKUP(P1550,[1]Sheet1!$B$453:$G$2751,6,0)</f>
        <v>30089</v>
      </c>
      <c r="U1550">
        <f t="shared" si="53"/>
        <v>0</v>
      </c>
      <c r="V1550">
        <f t="shared" si="54"/>
        <v>0</v>
      </c>
    </row>
    <row r="1551" spans="16:22">
      <c r="P1551" t="s">
        <v>69</v>
      </c>
      <c r="Q1551">
        <v>1</v>
      </c>
      <c r="R1551">
        <v>30089</v>
      </c>
      <c r="S1551">
        <v>0</v>
      </c>
      <c r="T1551">
        <f>VLOOKUP(P1551,[1]Sheet1!$B$453:$G$2751,6,0)</f>
        <v>30089</v>
      </c>
      <c r="U1551">
        <f t="shared" si="53"/>
        <v>0</v>
      </c>
      <c r="V1551">
        <f t="shared" si="54"/>
        <v>0</v>
      </c>
    </row>
    <row r="1552" spans="16:22">
      <c r="P1552" t="s">
        <v>69</v>
      </c>
      <c r="Q1552">
        <v>0</v>
      </c>
      <c r="R1552">
        <v>0</v>
      </c>
      <c r="S1552">
        <v>0</v>
      </c>
      <c r="T1552">
        <f>VLOOKUP(P1552,[1]Sheet1!$B$453:$G$2751,6,0)</f>
        <v>30089</v>
      </c>
      <c r="U1552">
        <f t="shared" si="53"/>
        <v>0</v>
      </c>
      <c r="V1552">
        <f t="shared" si="54"/>
        <v>0</v>
      </c>
    </row>
    <row r="1553" spans="16:22">
      <c r="P1553" t="s">
        <v>69</v>
      </c>
      <c r="Q1553">
        <v>1</v>
      </c>
      <c r="R1553">
        <v>30089</v>
      </c>
      <c r="S1553">
        <v>1</v>
      </c>
      <c r="T1553">
        <f>VLOOKUP(P1553,[1]Sheet1!$B$453:$G$2751,6,0)</f>
        <v>30089</v>
      </c>
      <c r="U1553">
        <f t="shared" si="53"/>
        <v>1</v>
      </c>
      <c r="V1553">
        <f t="shared" si="54"/>
        <v>30089</v>
      </c>
    </row>
    <row r="1554" spans="16:22">
      <c r="P1554" t="s">
        <v>69</v>
      </c>
      <c r="Q1554">
        <v>0</v>
      </c>
      <c r="R1554">
        <v>0</v>
      </c>
      <c r="S1554">
        <v>0</v>
      </c>
      <c r="T1554">
        <f>VLOOKUP(P1554,[1]Sheet1!$B$453:$G$2751,6,0)</f>
        <v>30089</v>
      </c>
      <c r="U1554">
        <f t="shared" si="53"/>
        <v>0</v>
      </c>
      <c r="V1554">
        <f t="shared" si="54"/>
        <v>0</v>
      </c>
    </row>
    <row r="1555" spans="16:22">
      <c r="P1555" t="s">
        <v>69</v>
      </c>
      <c r="Q1555">
        <v>1</v>
      </c>
      <c r="R1555">
        <v>30089</v>
      </c>
      <c r="S1555">
        <v>0</v>
      </c>
      <c r="T1555">
        <f>VLOOKUP(P1555,[1]Sheet1!$B$453:$G$2751,6,0)</f>
        <v>30089</v>
      </c>
      <c r="U1555">
        <f t="shared" si="53"/>
        <v>0</v>
      </c>
      <c r="V1555">
        <f t="shared" si="54"/>
        <v>0</v>
      </c>
    </row>
    <row r="1556" spans="16:22">
      <c r="P1556" t="s">
        <v>69</v>
      </c>
      <c r="Q1556">
        <v>0</v>
      </c>
      <c r="R1556">
        <v>0</v>
      </c>
      <c r="S1556">
        <v>0</v>
      </c>
      <c r="T1556">
        <f>VLOOKUP(P1556,[1]Sheet1!$B$453:$G$2751,6,0)</f>
        <v>30089</v>
      </c>
      <c r="U1556">
        <f t="shared" si="53"/>
        <v>0</v>
      </c>
      <c r="V1556">
        <f t="shared" si="54"/>
        <v>0</v>
      </c>
    </row>
    <row r="1557" spans="16:22">
      <c r="P1557" t="s">
        <v>69</v>
      </c>
      <c r="Q1557">
        <v>1</v>
      </c>
      <c r="R1557">
        <v>30089</v>
      </c>
      <c r="S1557">
        <v>1</v>
      </c>
      <c r="T1557">
        <f>VLOOKUP(P1557,[1]Sheet1!$B$453:$G$2751,6,0)</f>
        <v>30089</v>
      </c>
      <c r="U1557">
        <f t="shared" si="53"/>
        <v>1</v>
      </c>
      <c r="V1557">
        <f t="shared" si="54"/>
        <v>30089</v>
      </c>
    </row>
    <row r="1558" spans="16:22">
      <c r="P1558" t="s">
        <v>69</v>
      </c>
      <c r="Q1558">
        <v>0</v>
      </c>
      <c r="R1558">
        <v>0</v>
      </c>
      <c r="S1558">
        <v>0</v>
      </c>
      <c r="T1558">
        <f>VLOOKUP(P1558,[1]Sheet1!$B$453:$G$2751,6,0)</f>
        <v>30089</v>
      </c>
      <c r="U1558">
        <f t="shared" si="53"/>
        <v>0</v>
      </c>
      <c r="V1558">
        <f t="shared" si="54"/>
        <v>0</v>
      </c>
    </row>
    <row r="1559" spans="16:22">
      <c r="P1559" t="s">
        <v>69</v>
      </c>
      <c r="Q1559">
        <v>1</v>
      </c>
      <c r="R1559">
        <v>30089</v>
      </c>
      <c r="S1559">
        <v>0</v>
      </c>
      <c r="T1559">
        <f>VLOOKUP(P1559,[1]Sheet1!$B$453:$G$2751,6,0)</f>
        <v>30089</v>
      </c>
      <c r="U1559">
        <f t="shared" si="53"/>
        <v>0</v>
      </c>
      <c r="V1559">
        <f t="shared" si="54"/>
        <v>0</v>
      </c>
    </row>
    <row r="1560" spans="16:22">
      <c r="P1560" t="s">
        <v>69</v>
      </c>
      <c r="Q1560">
        <v>0</v>
      </c>
      <c r="R1560">
        <v>0</v>
      </c>
      <c r="S1560">
        <v>1</v>
      </c>
      <c r="T1560">
        <f>VLOOKUP(P1560,[1]Sheet1!$B$453:$G$2751,6,0)</f>
        <v>30089</v>
      </c>
      <c r="U1560">
        <f t="shared" si="53"/>
        <v>1</v>
      </c>
      <c r="V1560">
        <f t="shared" si="54"/>
        <v>30089</v>
      </c>
    </row>
    <row r="1561" spans="16:22">
      <c r="P1561" t="s">
        <v>69</v>
      </c>
      <c r="Q1561">
        <v>1</v>
      </c>
      <c r="R1561">
        <v>30089</v>
      </c>
      <c r="S1561">
        <v>0</v>
      </c>
      <c r="T1561">
        <f>VLOOKUP(P1561,[1]Sheet1!$B$453:$G$2751,6,0)</f>
        <v>30089</v>
      </c>
      <c r="U1561">
        <f t="shared" si="53"/>
        <v>0</v>
      </c>
      <c r="V1561">
        <f t="shared" si="54"/>
        <v>0</v>
      </c>
    </row>
    <row r="1562" spans="16:22">
      <c r="P1562" t="s">
        <v>69</v>
      </c>
      <c r="Q1562">
        <v>0</v>
      </c>
      <c r="R1562">
        <v>0</v>
      </c>
      <c r="S1562">
        <v>0</v>
      </c>
      <c r="T1562">
        <f>VLOOKUP(P1562,[1]Sheet1!$B$453:$G$2751,6,0)</f>
        <v>30089</v>
      </c>
      <c r="U1562">
        <f t="shared" si="53"/>
        <v>0</v>
      </c>
      <c r="V1562">
        <f t="shared" si="54"/>
        <v>0</v>
      </c>
    </row>
    <row r="1563" spans="16:22">
      <c r="P1563" t="s">
        <v>69</v>
      </c>
      <c r="Q1563">
        <v>1</v>
      </c>
      <c r="R1563">
        <v>30089</v>
      </c>
      <c r="S1563">
        <v>1</v>
      </c>
      <c r="T1563">
        <f>VLOOKUP(P1563,[1]Sheet1!$B$453:$G$2751,6,0)</f>
        <v>30089</v>
      </c>
      <c r="U1563">
        <f t="shared" si="53"/>
        <v>1</v>
      </c>
      <c r="V1563">
        <f t="shared" si="54"/>
        <v>30089</v>
      </c>
    </row>
    <row r="1564" spans="16:22">
      <c r="P1564" t="s">
        <v>69</v>
      </c>
      <c r="Q1564">
        <v>0</v>
      </c>
      <c r="R1564">
        <v>0</v>
      </c>
      <c r="S1564">
        <v>0</v>
      </c>
      <c r="T1564">
        <f>VLOOKUP(P1564,[1]Sheet1!$B$453:$G$2751,6,0)</f>
        <v>30089</v>
      </c>
      <c r="U1564">
        <f t="shared" si="53"/>
        <v>0</v>
      </c>
      <c r="V1564">
        <f t="shared" si="54"/>
        <v>0</v>
      </c>
    </row>
    <row r="1565" spans="16:22">
      <c r="P1565" t="s">
        <v>69</v>
      </c>
      <c r="Q1565">
        <v>1</v>
      </c>
      <c r="R1565">
        <v>30089</v>
      </c>
      <c r="S1565">
        <v>1</v>
      </c>
      <c r="T1565">
        <f>VLOOKUP(P1565,[1]Sheet1!$B$453:$G$2751,6,0)</f>
        <v>30089</v>
      </c>
      <c r="U1565">
        <f t="shared" si="53"/>
        <v>1</v>
      </c>
      <c r="V1565">
        <f t="shared" si="54"/>
        <v>30089</v>
      </c>
    </row>
    <row r="1566" spans="16:22">
      <c r="P1566" t="s">
        <v>69</v>
      </c>
      <c r="Q1566">
        <v>0</v>
      </c>
      <c r="R1566">
        <v>0</v>
      </c>
      <c r="S1566">
        <v>0</v>
      </c>
      <c r="T1566">
        <f>VLOOKUP(P1566,[1]Sheet1!$B$453:$G$2751,6,0)</f>
        <v>30089</v>
      </c>
      <c r="U1566">
        <f t="shared" si="53"/>
        <v>0</v>
      </c>
      <c r="V1566">
        <f t="shared" si="54"/>
        <v>0</v>
      </c>
    </row>
    <row r="1567" spans="16:22">
      <c r="P1567" t="s">
        <v>69</v>
      </c>
      <c r="Q1567">
        <v>1</v>
      </c>
      <c r="R1567">
        <v>30089</v>
      </c>
      <c r="S1567">
        <v>1</v>
      </c>
      <c r="T1567">
        <f>VLOOKUP(P1567,[1]Sheet1!$B$453:$G$2751,6,0)</f>
        <v>30089</v>
      </c>
      <c r="U1567">
        <f t="shared" si="53"/>
        <v>1</v>
      </c>
      <c r="V1567">
        <f t="shared" si="54"/>
        <v>30089</v>
      </c>
    </row>
    <row r="1568" spans="16:22">
      <c r="P1568" t="s">
        <v>69</v>
      </c>
      <c r="Q1568">
        <v>0</v>
      </c>
      <c r="R1568">
        <v>0</v>
      </c>
      <c r="S1568">
        <v>0</v>
      </c>
      <c r="T1568">
        <f>VLOOKUP(P1568,[1]Sheet1!$B$453:$G$2751,6,0)</f>
        <v>30089</v>
      </c>
      <c r="U1568">
        <f t="shared" si="53"/>
        <v>0</v>
      </c>
      <c r="V1568">
        <f t="shared" si="54"/>
        <v>0</v>
      </c>
    </row>
    <row r="1569" spans="16:22">
      <c r="P1569" t="s">
        <v>69</v>
      </c>
      <c r="Q1569">
        <v>1</v>
      </c>
      <c r="R1569">
        <v>30089</v>
      </c>
      <c r="S1569">
        <v>1</v>
      </c>
      <c r="T1569">
        <f>VLOOKUP(P1569,[1]Sheet1!$B$453:$G$2751,6,0)</f>
        <v>30089</v>
      </c>
      <c r="U1569">
        <f t="shared" si="53"/>
        <v>1</v>
      </c>
      <c r="V1569">
        <f t="shared" si="54"/>
        <v>30089</v>
      </c>
    </row>
    <row r="1570" spans="16:22">
      <c r="P1570" t="s">
        <v>69</v>
      </c>
      <c r="Q1570">
        <v>0</v>
      </c>
      <c r="R1570">
        <v>0</v>
      </c>
      <c r="S1570">
        <v>0</v>
      </c>
      <c r="T1570">
        <f>VLOOKUP(P1570,[1]Sheet1!$B$453:$G$2751,6,0)</f>
        <v>30089</v>
      </c>
      <c r="U1570">
        <f t="shared" si="53"/>
        <v>0</v>
      </c>
      <c r="V1570">
        <f t="shared" si="54"/>
        <v>0</v>
      </c>
    </row>
    <row r="1571" spans="16:22">
      <c r="P1571" t="s">
        <v>69</v>
      </c>
      <c r="Q1571">
        <v>1</v>
      </c>
      <c r="R1571">
        <v>30089</v>
      </c>
      <c r="S1571">
        <v>1</v>
      </c>
      <c r="T1571">
        <f>VLOOKUP(P1571,[1]Sheet1!$B$453:$G$2751,6,0)</f>
        <v>30089</v>
      </c>
      <c r="U1571">
        <f t="shared" si="53"/>
        <v>1</v>
      </c>
      <c r="V1571">
        <f t="shared" si="54"/>
        <v>30089</v>
      </c>
    </row>
    <row r="1572" spans="16:22">
      <c r="P1572" t="s">
        <v>69</v>
      </c>
      <c r="Q1572">
        <v>0</v>
      </c>
      <c r="R1572">
        <v>0</v>
      </c>
      <c r="S1572">
        <v>0</v>
      </c>
      <c r="T1572">
        <f>VLOOKUP(P1572,[1]Sheet1!$B$453:$G$2751,6,0)</f>
        <v>30089</v>
      </c>
      <c r="U1572">
        <f t="shared" si="53"/>
        <v>0</v>
      </c>
      <c r="V1572">
        <f t="shared" si="54"/>
        <v>0</v>
      </c>
    </row>
    <row r="1573" spans="16:22">
      <c r="P1573" t="s">
        <v>69</v>
      </c>
      <c r="Q1573">
        <v>1</v>
      </c>
      <c r="R1573">
        <v>30089</v>
      </c>
      <c r="S1573">
        <v>1</v>
      </c>
      <c r="T1573">
        <f>VLOOKUP(P1573,[1]Sheet1!$B$453:$G$2751,6,0)</f>
        <v>30089</v>
      </c>
      <c r="U1573">
        <f t="shared" si="53"/>
        <v>1</v>
      </c>
      <c r="V1573">
        <f t="shared" si="54"/>
        <v>30089</v>
      </c>
    </row>
    <row r="1574" spans="16:22">
      <c r="P1574" t="s">
        <v>69</v>
      </c>
      <c r="Q1574">
        <v>0</v>
      </c>
      <c r="R1574">
        <v>0</v>
      </c>
      <c r="S1574">
        <v>1</v>
      </c>
      <c r="T1574">
        <f>VLOOKUP(P1574,[1]Sheet1!$B$453:$G$2751,6,0)</f>
        <v>30089</v>
      </c>
      <c r="U1574">
        <f t="shared" si="53"/>
        <v>1</v>
      </c>
      <c r="V1574">
        <f t="shared" si="54"/>
        <v>30089</v>
      </c>
    </row>
    <row r="1575" spans="16:22">
      <c r="P1575" t="s">
        <v>69</v>
      </c>
      <c r="Q1575">
        <v>1</v>
      </c>
      <c r="R1575">
        <v>30089</v>
      </c>
      <c r="S1575">
        <v>1</v>
      </c>
      <c r="T1575">
        <f>VLOOKUP(P1575,[1]Sheet1!$B$453:$G$2751,6,0)</f>
        <v>30089</v>
      </c>
      <c r="U1575">
        <f t="shared" si="53"/>
        <v>1</v>
      </c>
      <c r="V1575">
        <f t="shared" si="54"/>
        <v>30089</v>
      </c>
    </row>
    <row r="1576" spans="16:22">
      <c r="P1576" t="s">
        <v>69</v>
      </c>
      <c r="Q1576">
        <v>0</v>
      </c>
      <c r="R1576">
        <v>0</v>
      </c>
      <c r="S1576">
        <v>1</v>
      </c>
      <c r="T1576">
        <f>VLOOKUP(P1576,[1]Sheet1!$B$453:$G$2751,6,0)</f>
        <v>30089</v>
      </c>
      <c r="U1576">
        <f t="shared" si="53"/>
        <v>1</v>
      </c>
      <c r="V1576">
        <f t="shared" si="54"/>
        <v>30089</v>
      </c>
    </row>
    <row r="1577" spans="16:22">
      <c r="P1577" t="s">
        <v>69</v>
      </c>
      <c r="Q1577">
        <v>1</v>
      </c>
      <c r="R1577">
        <v>30089</v>
      </c>
      <c r="S1577">
        <v>1</v>
      </c>
      <c r="T1577">
        <f>VLOOKUP(P1577,[1]Sheet1!$B$453:$G$2751,6,0)</f>
        <v>30089</v>
      </c>
      <c r="U1577">
        <f t="shared" si="53"/>
        <v>1</v>
      </c>
      <c r="V1577">
        <f t="shared" si="54"/>
        <v>30089</v>
      </c>
    </row>
    <row r="1578" spans="16:22">
      <c r="P1578" t="s">
        <v>69</v>
      </c>
      <c r="Q1578">
        <v>0</v>
      </c>
      <c r="R1578">
        <v>0</v>
      </c>
      <c r="S1578">
        <v>1</v>
      </c>
      <c r="T1578">
        <f>VLOOKUP(P1578,[1]Sheet1!$B$453:$G$2751,6,0)</f>
        <v>30089</v>
      </c>
      <c r="U1578">
        <f t="shared" si="53"/>
        <v>1</v>
      </c>
      <c r="V1578">
        <f t="shared" si="54"/>
        <v>30089</v>
      </c>
    </row>
    <row r="1579" spans="16:22">
      <c r="P1579" t="s">
        <v>69</v>
      </c>
      <c r="Q1579">
        <v>1</v>
      </c>
      <c r="R1579">
        <v>30089</v>
      </c>
      <c r="S1579">
        <v>1</v>
      </c>
      <c r="T1579">
        <f>VLOOKUP(P1579,[1]Sheet1!$B$453:$G$2751,6,0)</f>
        <v>30089</v>
      </c>
      <c r="U1579">
        <f t="shared" si="53"/>
        <v>1</v>
      </c>
      <c r="V1579">
        <f t="shared" si="54"/>
        <v>30089</v>
      </c>
    </row>
    <row r="1580" spans="16:22">
      <c r="P1580" t="s">
        <v>69</v>
      </c>
      <c r="Q1580">
        <v>0</v>
      </c>
      <c r="R1580">
        <v>0</v>
      </c>
      <c r="S1580">
        <v>1</v>
      </c>
      <c r="T1580">
        <f>VLOOKUP(P1580,[1]Sheet1!$B$453:$G$2751,6,0)</f>
        <v>30089</v>
      </c>
      <c r="U1580">
        <f t="shared" si="53"/>
        <v>1</v>
      </c>
      <c r="V1580">
        <f t="shared" si="54"/>
        <v>30089</v>
      </c>
    </row>
    <row r="1581" spans="16:22">
      <c r="P1581" t="s">
        <v>69</v>
      </c>
      <c r="Q1581">
        <v>1</v>
      </c>
      <c r="R1581">
        <v>30089</v>
      </c>
      <c r="S1581">
        <v>1</v>
      </c>
      <c r="T1581">
        <f>VLOOKUP(P1581,[1]Sheet1!$B$453:$G$2751,6,0)</f>
        <v>30089</v>
      </c>
      <c r="U1581">
        <f t="shared" si="53"/>
        <v>1</v>
      </c>
      <c r="V1581">
        <f t="shared" si="54"/>
        <v>30089</v>
      </c>
    </row>
    <row r="1582" spans="16:22">
      <c r="P1582" t="s">
        <v>69</v>
      </c>
      <c r="Q1582">
        <v>0</v>
      </c>
      <c r="R1582">
        <v>0</v>
      </c>
      <c r="S1582">
        <v>1</v>
      </c>
      <c r="T1582">
        <f>VLOOKUP(P1582,[1]Sheet1!$B$453:$G$2751,6,0)</f>
        <v>30089</v>
      </c>
      <c r="U1582">
        <f t="shared" si="53"/>
        <v>1</v>
      </c>
      <c r="V1582">
        <f t="shared" si="54"/>
        <v>30089</v>
      </c>
    </row>
    <row r="1583" spans="16:22">
      <c r="P1583" t="s">
        <v>69</v>
      </c>
      <c r="Q1583">
        <v>1</v>
      </c>
      <c r="R1583">
        <v>30089</v>
      </c>
      <c r="S1583">
        <v>1</v>
      </c>
      <c r="T1583">
        <f>VLOOKUP(P1583,[1]Sheet1!$B$453:$G$2751,6,0)</f>
        <v>30089</v>
      </c>
      <c r="U1583">
        <f t="shared" si="53"/>
        <v>1</v>
      </c>
      <c r="V1583">
        <f t="shared" si="54"/>
        <v>30089</v>
      </c>
    </row>
    <row r="1584" spans="16:22">
      <c r="P1584" t="s">
        <v>69</v>
      </c>
      <c r="Q1584">
        <v>0</v>
      </c>
      <c r="R1584">
        <v>0</v>
      </c>
      <c r="S1584">
        <v>1</v>
      </c>
      <c r="T1584">
        <f>VLOOKUP(P1584,[1]Sheet1!$B$453:$G$2751,6,0)</f>
        <v>30089</v>
      </c>
      <c r="U1584">
        <f t="shared" si="53"/>
        <v>1</v>
      </c>
      <c r="V1584">
        <f t="shared" si="54"/>
        <v>30089</v>
      </c>
    </row>
    <row r="1585" spans="16:22">
      <c r="P1585" t="s">
        <v>70</v>
      </c>
      <c r="Q1585">
        <v>0</v>
      </c>
      <c r="R1585">
        <v>0</v>
      </c>
      <c r="S1585">
        <v>0</v>
      </c>
      <c r="T1585">
        <f>VLOOKUP(P1585,[1]Sheet1!$B$453:$G$2751,6,0)</f>
        <v>30133</v>
      </c>
      <c r="U1585">
        <f t="shared" si="53"/>
        <v>0</v>
      </c>
      <c r="V1585">
        <f t="shared" si="54"/>
        <v>0</v>
      </c>
    </row>
    <row r="1586" spans="16:22">
      <c r="P1586" t="s">
        <v>70</v>
      </c>
      <c r="Q1586">
        <v>0</v>
      </c>
      <c r="R1586">
        <v>0</v>
      </c>
      <c r="S1586">
        <v>0</v>
      </c>
      <c r="T1586">
        <f>VLOOKUP(P1586,[1]Sheet1!$B$453:$G$2751,6,0)</f>
        <v>30133</v>
      </c>
      <c r="U1586">
        <f t="shared" si="53"/>
        <v>0</v>
      </c>
      <c r="V1586">
        <f t="shared" si="54"/>
        <v>0</v>
      </c>
    </row>
    <row r="1587" spans="16:22">
      <c r="P1587" t="s">
        <v>70</v>
      </c>
      <c r="Q1587">
        <v>0</v>
      </c>
      <c r="R1587">
        <v>0</v>
      </c>
      <c r="S1587">
        <v>0</v>
      </c>
      <c r="T1587">
        <f>VLOOKUP(P1587,[1]Sheet1!$B$453:$G$2751,6,0)</f>
        <v>30133</v>
      </c>
      <c r="U1587">
        <f t="shared" si="53"/>
        <v>0</v>
      </c>
      <c r="V1587">
        <f t="shared" si="54"/>
        <v>0</v>
      </c>
    </row>
    <row r="1588" spans="16:22">
      <c r="P1588" t="s">
        <v>70</v>
      </c>
      <c r="Q1588">
        <v>1</v>
      </c>
      <c r="R1588">
        <v>30133</v>
      </c>
      <c r="S1588">
        <v>0</v>
      </c>
      <c r="T1588">
        <f>VLOOKUP(P1588,[1]Sheet1!$B$453:$G$2751,6,0)</f>
        <v>30133</v>
      </c>
      <c r="U1588">
        <f t="shared" si="53"/>
        <v>0</v>
      </c>
      <c r="V1588">
        <f t="shared" si="54"/>
        <v>0</v>
      </c>
    </row>
    <row r="1589" spans="16:22">
      <c r="P1589" t="s">
        <v>70</v>
      </c>
      <c r="Q1589">
        <v>0</v>
      </c>
      <c r="R1589">
        <v>0</v>
      </c>
      <c r="S1589">
        <v>0</v>
      </c>
      <c r="T1589">
        <f>VLOOKUP(P1589,[1]Sheet1!$B$453:$G$2751,6,0)</f>
        <v>30133</v>
      </c>
      <c r="U1589">
        <f t="shared" si="53"/>
        <v>0</v>
      </c>
      <c r="V1589">
        <f t="shared" si="54"/>
        <v>0</v>
      </c>
    </row>
    <row r="1590" spans="16:22">
      <c r="P1590" t="s">
        <v>70</v>
      </c>
      <c r="Q1590">
        <v>0</v>
      </c>
      <c r="R1590">
        <v>0</v>
      </c>
      <c r="S1590">
        <v>0</v>
      </c>
      <c r="T1590">
        <f>VLOOKUP(P1590,[1]Sheet1!$B$453:$G$2751,6,0)</f>
        <v>30133</v>
      </c>
      <c r="U1590">
        <f t="shared" si="53"/>
        <v>0</v>
      </c>
      <c r="V1590">
        <f t="shared" si="54"/>
        <v>0</v>
      </c>
    </row>
    <row r="1591" spans="16:22">
      <c r="P1591" t="s">
        <v>70</v>
      </c>
      <c r="Q1591">
        <v>1</v>
      </c>
      <c r="R1591">
        <v>30133</v>
      </c>
      <c r="S1591">
        <v>0</v>
      </c>
      <c r="T1591">
        <f>VLOOKUP(P1591,[1]Sheet1!$B$453:$G$2751,6,0)</f>
        <v>30133</v>
      </c>
      <c r="U1591">
        <f t="shared" si="53"/>
        <v>0</v>
      </c>
      <c r="V1591">
        <f t="shared" si="54"/>
        <v>0</v>
      </c>
    </row>
    <row r="1592" spans="16:22">
      <c r="P1592" t="s">
        <v>70</v>
      </c>
      <c r="Q1592">
        <v>0</v>
      </c>
      <c r="R1592">
        <v>0</v>
      </c>
      <c r="S1592">
        <v>0</v>
      </c>
      <c r="T1592">
        <f>VLOOKUP(P1592,[1]Sheet1!$B$453:$G$2751,6,0)</f>
        <v>30133</v>
      </c>
      <c r="U1592">
        <f t="shared" si="53"/>
        <v>0</v>
      </c>
      <c r="V1592">
        <f t="shared" si="54"/>
        <v>0</v>
      </c>
    </row>
    <row r="1593" spans="16:22">
      <c r="P1593" t="s">
        <v>70</v>
      </c>
      <c r="Q1593">
        <v>0</v>
      </c>
      <c r="R1593">
        <v>0</v>
      </c>
      <c r="S1593">
        <v>0</v>
      </c>
      <c r="T1593">
        <f>VLOOKUP(P1593,[1]Sheet1!$B$453:$G$2751,6,0)</f>
        <v>30133</v>
      </c>
      <c r="U1593">
        <f t="shared" si="53"/>
        <v>0</v>
      </c>
      <c r="V1593">
        <f t="shared" si="54"/>
        <v>0</v>
      </c>
    </row>
    <row r="1594" spans="16:22">
      <c r="P1594" t="s">
        <v>70</v>
      </c>
      <c r="Q1594">
        <v>1</v>
      </c>
      <c r="R1594">
        <v>30133</v>
      </c>
      <c r="S1594">
        <v>1</v>
      </c>
      <c r="T1594">
        <f>VLOOKUP(P1594,[1]Sheet1!$B$453:$G$2751,6,0)</f>
        <v>30133</v>
      </c>
      <c r="U1594">
        <f t="shared" si="53"/>
        <v>1</v>
      </c>
      <c r="V1594">
        <f t="shared" si="54"/>
        <v>30133</v>
      </c>
    </row>
    <row r="1595" spans="16:22">
      <c r="P1595" t="s">
        <v>70</v>
      </c>
      <c r="Q1595">
        <v>0</v>
      </c>
      <c r="R1595">
        <v>0</v>
      </c>
      <c r="S1595">
        <v>0</v>
      </c>
      <c r="T1595">
        <f>VLOOKUP(P1595,[1]Sheet1!$B$453:$G$2751,6,0)</f>
        <v>30133</v>
      </c>
      <c r="U1595">
        <f t="shared" si="53"/>
        <v>0</v>
      </c>
      <c r="V1595">
        <f t="shared" si="54"/>
        <v>0</v>
      </c>
    </row>
    <row r="1596" spans="16:22">
      <c r="P1596" t="s">
        <v>70</v>
      </c>
      <c r="Q1596">
        <v>0</v>
      </c>
      <c r="R1596">
        <v>0</v>
      </c>
      <c r="S1596">
        <v>0</v>
      </c>
      <c r="T1596">
        <f>VLOOKUP(P1596,[1]Sheet1!$B$453:$G$2751,6,0)</f>
        <v>30133</v>
      </c>
      <c r="U1596">
        <f t="shared" si="53"/>
        <v>0</v>
      </c>
      <c r="V1596">
        <f t="shared" si="54"/>
        <v>0</v>
      </c>
    </row>
    <row r="1597" spans="16:22">
      <c r="P1597" t="s">
        <v>70</v>
      </c>
      <c r="Q1597">
        <v>1</v>
      </c>
      <c r="R1597">
        <v>30133</v>
      </c>
      <c r="S1597">
        <v>0</v>
      </c>
      <c r="T1597">
        <f>VLOOKUP(P1597,[1]Sheet1!$B$453:$G$2751,6,0)</f>
        <v>30133</v>
      </c>
      <c r="U1597">
        <f t="shared" si="53"/>
        <v>0</v>
      </c>
      <c r="V1597">
        <f t="shared" si="54"/>
        <v>0</v>
      </c>
    </row>
    <row r="1598" spans="16:22">
      <c r="P1598" t="s">
        <v>70</v>
      </c>
      <c r="Q1598">
        <v>0</v>
      </c>
      <c r="R1598">
        <v>0</v>
      </c>
      <c r="S1598">
        <v>0</v>
      </c>
      <c r="T1598">
        <f>VLOOKUP(P1598,[1]Sheet1!$B$453:$G$2751,6,0)</f>
        <v>30133</v>
      </c>
      <c r="U1598">
        <f t="shared" si="53"/>
        <v>0</v>
      </c>
      <c r="V1598">
        <f t="shared" si="54"/>
        <v>0</v>
      </c>
    </row>
    <row r="1599" spans="16:22">
      <c r="P1599" t="s">
        <v>70</v>
      </c>
      <c r="Q1599">
        <v>0</v>
      </c>
      <c r="R1599">
        <v>0</v>
      </c>
      <c r="S1599">
        <v>1</v>
      </c>
      <c r="T1599">
        <f>VLOOKUP(P1599,[1]Sheet1!$B$453:$G$2751,6,0)</f>
        <v>30133</v>
      </c>
      <c r="U1599">
        <f t="shared" si="53"/>
        <v>1</v>
      </c>
      <c r="V1599">
        <f t="shared" si="54"/>
        <v>30133</v>
      </c>
    </row>
    <row r="1600" spans="16:22">
      <c r="P1600" t="s">
        <v>70</v>
      </c>
      <c r="Q1600">
        <v>1</v>
      </c>
      <c r="R1600">
        <v>30133</v>
      </c>
      <c r="S1600">
        <v>0</v>
      </c>
      <c r="T1600">
        <f>VLOOKUP(P1600,[1]Sheet1!$B$453:$G$2751,6,0)</f>
        <v>30133</v>
      </c>
      <c r="U1600">
        <f t="shared" si="53"/>
        <v>0</v>
      </c>
      <c r="V1600">
        <f t="shared" si="54"/>
        <v>0</v>
      </c>
    </row>
    <row r="1601" spans="16:22">
      <c r="P1601" t="s">
        <v>70</v>
      </c>
      <c r="Q1601">
        <v>0</v>
      </c>
      <c r="R1601">
        <v>0</v>
      </c>
      <c r="S1601">
        <v>0</v>
      </c>
      <c r="T1601">
        <f>VLOOKUP(P1601,[1]Sheet1!$B$453:$G$2751,6,0)</f>
        <v>30133</v>
      </c>
      <c r="U1601">
        <f t="shared" si="53"/>
        <v>0</v>
      </c>
      <c r="V1601">
        <f t="shared" si="54"/>
        <v>0</v>
      </c>
    </row>
    <row r="1602" spans="16:22">
      <c r="P1602" t="s">
        <v>70</v>
      </c>
      <c r="Q1602">
        <v>1</v>
      </c>
      <c r="R1602">
        <v>30133</v>
      </c>
      <c r="S1602">
        <v>0</v>
      </c>
      <c r="T1602">
        <f>VLOOKUP(P1602,[1]Sheet1!$B$453:$G$2751,6,0)</f>
        <v>30133</v>
      </c>
      <c r="U1602">
        <f t="shared" si="53"/>
        <v>0</v>
      </c>
      <c r="V1602">
        <f t="shared" si="54"/>
        <v>0</v>
      </c>
    </row>
    <row r="1603" spans="16:22">
      <c r="P1603" t="s">
        <v>70</v>
      </c>
      <c r="Q1603">
        <v>0</v>
      </c>
      <c r="R1603">
        <v>0</v>
      </c>
      <c r="S1603">
        <v>0</v>
      </c>
      <c r="T1603">
        <f>VLOOKUP(P1603,[1]Sheet1!$B$453:$G$2751,6,0)</f>
        <v>30133</v>
      </c>
      <c r="U1603">
        <f t="shared" si="53"/>
        <v>0</v>
      </c>
      <c r="V1603">
        <f t="shared" si="54"/>
        <v>0</v>
      </c>
    </row>
    <row r="1604" spans="16:22">
      <c r="P1604" t="s">
        <v>70</v>
      </c>
      <c r="Q1604">
        <v>1</v>
      </c>
      <c r="R1604">
        <v>30133</v>
      </c>
      <c r="S1604">
        <v>1</v>
      </c>
      <c r="T1604">
        <f>VLOOKUP(P1604,[1]Sheet1!$B$453:$G$2751,6,0)</f>
        <v>30133</v>
      </c>
      <c r="U1604">
        <f t="shared" si="53"/>
        <v>1</v>
      </c>
      <c r="V1604">
        <f t="shared" si="54"/>
        <v>30133</v>
      </c>
    </row>
    <row r="1605" spans="16:22">
      <c r="P1605" t="s">
        <v>70</v>
      </c>
      <c r="Q1605">
        <v>0</v>
      </c>
      <c r="R1605">
        <v>0</v>
      </c>
      <c r="S1605">
        <v>0</v>
      </c>
      <c r="T1605">
        <f>VLOOKUP(P1605,[1]Sheet1!$B$453:$G$2751,6,0)</f>
        <v>30133</v>
      </c>
      <c r="U1605">
        <f t="shared" ref="U1605:U1668" si="55">IF(S1605=0,0,1)</f>
        <v>0</v>
      </c>
      <c r="V1605">
        <f t="shared" ref="V1605:V1668" si="56">IF(S1605=0,0,T1605)</f>
        <v>0</v>
      </c>
    </row>
    <row r="1606" spans="16:22">
      <c r="P1606" t="s">
        <v>70</v>
      </c>
      <c r="Q1606">
        <v>1</v>
      </c>
      <c r="R1606">
        <v>30133</v>
      </c>
      <c r="S1606">
        <v>0</v>
      </c>
      <c r="T1606">
        <f>VLOOKUP(P1606,[1]Sheet1!$B$453:$G$2751,6,0)</f>
        <v>30133</v>
      </c>
      <c r="U1606">
        <f t="shared" si="55"/>
        <v>0</v>
      </c>
      <c r="V1606">
        <f t="shared" si="56"/>
        <v>0</v>
      </c>
    </row>
    <row r="1607" spans="16:22">
      <c r="P1607" t="s">
        <v>70</v>
      </c>
      <c r="Q1607">
        <v>0</v>
      </c>
      <c r="R1607">
        <v>0</v>
      </c>
      <c r="S1607">
        <v>0</v>
      </c>
      <c r="T1607">
        <f>VLOOKUP(P1607,[1]Sheet1!$B$453:$G$2751,6,0)</f>
        <v>30133</v>
      </c>
      <c r="U1607">
        <f t="shared" si="55"/>
        <v>0</v>
      </c>
      <c r="V1607">
        <f t="shared" si="56"/>
        <v>0</v>
      </c>
    </row>
    <row r="1608" spans="16:22">
      <c r="P1608" t="s">
        <v>70</v>
      </c>
      <c r="Q1608">
        <v>1</v>
      </c>
      <c r="R1608">
        <v>30133</v>
      </c>
      <c r="S1608">
        <v>1</v>
      </c>
      <c r="T1608">
        <f>VLOOKUP(P1608,[1]Sheet1!$B$453:$G$2751,6,0)</f>
        <v>30133</v>
      </c>
      <c r="U1608">
        <f t="shared" si="55"/>
        <v>1</v>
      </c>
      <c r="V1608">
        <f t="shared" si="56"/>
        <v>30133</v>
      </c>
    </row>
    <row r="1609" spans="16:22">
      <c r="P1609" t="s">
        <v>70</v>
      </c>
      <c r="Q1609">
        <v>0</v>
      </c>
      <c r="R1609">
        <v>0</v>
      </c>
      <c r="S1609">
        <v>0</v>
      </c>
      <c r="T1609">
        <f>VLOOKUP(P1609,[1]Sheet1!$B$453:$G$2751,6,0)</f>
        <v>30133</v>
      </c>
      <c r="U1609">
        <f t="shared" si="55"/>
        <v>0</v>
      </c>
      <c r="V1609">
        <f t="shared" si="56"/>
        <v>0</v>
      </c>
    </row>
    <row r="1610" spans="16:22">
      <c r="P1610" t="s">
        <v>70</v>
      </c>
      <c r="Q1610">
        <v>1</v>
      </c>
      <c r="R1610">
        <v>30133</v>
      </c>
      <c r="S1610">
        <v>0</v>
      </c>
      <c r="T1610">
        <f>VLOOKUP(P1610,[1]Sheet1!$B$453:$G$2751,6,0)</f>
        <v>30133</v>
      </c>
      <c r="U1610">
        <f t="shared" si="55"/>
        <v>0</v>
      </c>
      <c r="V1610">
        <f t="shared" si="56"/>
        <v>0</v>
      </c>
    </row>
    <row r="1611" spans="16:22">
      <c r="P1611" t="s">
        <v>70</v>
      </c>
      <c r="Q1611">
        <v>0</v>
      </c>
      <c r="R1611">
        <v>0</v>
      </c>
      <c r="S1611">
        <v>1</v>
      </c>
      <c r="T1611">
        <f>VLOOKUP(P1611,[1]Sheet1!$B$453:$G$2751,6,0)</f>
        <v>30133</v>
      </c>
      <c r="U1611">
        <f t="shared" si="55"/>
        <v>1</v>
      </c>
      <c r="V1611">
        <f t="shared" si="56"/>
        <v>30133</v>
      </c>
    </row>
    <row r="1612" spans="16:22">
      <c r="P1612" t="s">
        <v>70</v>
      </c>
      <c r="Q1612">
        <v>1</v>
      </c>
      <c r="R1612">
        <v>30133</v>
      </c>
      <c r="S1612">
        <v>0</v>
      </c>
      <c r="T1612">
        <f>VLOOKUP(P1612,[1]Sheet1!$B$453:$G$2751,6,0)</f>
        <v>30133</v>
      </c>
      <c r="U1612">
        <f t="shared" si="55"/>
        <v>0</v>
      </c>
      <c r="V1612">
        <f t="shared" si="56"/>
        <v>0</v>
      </c>
    </row>
    <row r="1613" spans="16:22">
      <c r="P1613" t="s">
        <v>70</v>
      </c>
      <c r="Q1613">
        <v>0</v>
      </c>
      <c r="R1613">
        <v>0</v>
      </c>
      <c r="S1613">
        <v>0</v>
      </c>
      <c r="T1613">
        <f>VLOOKUP(P1613,[1]Sheet1!$B$453:$G$2751,6,0)</f>
        <v>30133</v>
      </c>
      <c r="U1613">
        <f t="shared" si="55"/>
        <v>0</v>
      </c>
      <c r="V1613">
        <f t="shared" si="56"/>
        <v>0</v>
      </c>
    </row>
    <row r="1614" spans="16:22">
      <c r="P1614" t="s">
        <v>70</v>
      </c>
      <c r="Q1614">
        <v>1</v>
      </c>
      <c r="R1614">
        <v>30133</v>
      </c>
      <c r="S1614">
        <v>1</v>
      </c>
      <c r="T1614">
        <f>VLOOKUP(P1614,[1]Sheet1!$B$453:$G$2751,6,0)</f>
        <v>30133</v>
      </c>
      <c r="U1614">
        <f t="shared" si="55"/>
        <v>1</v>
      </c>
      <c r="V1614">
        <f t="shared" si="56"/>
        <v>30133</v>
      </c>
    </row>
    <row r="1615" spans="16:22">
      <c r="P1615" t="s">
        <v>70</v>
      </c>
      <c r="Q1615">
        <v>0</v>
      </c>
      <c r="R1615">
        <v>0</v>
      </c>
      <c r="S1615">
        <v>0</v>
      </c>
      <c r="T1615">
        <f>VLOOKUP(P1615,[1]Sheet1!$B$453:$G$2751,6,0)</f>
        <v>30133</v>
      </c>
      <c r="U1615">
        <f t="shared" si="55"/>
        <v>0</v>
      </c>
      <c r="V1615">
        <f t="shared" si="56"/>
        <v>0</v>
      </c>
    </row>
    <row r="1616" spans="16:22">
      <c r="P1616" t="s">
        <v>70</v>
      </c>
      <c r="Q1616">
        <v>1</v>
      </c>
      <c r="R1616">
        <v>30133</v>
      </c>
      <c r="S1616">
        <v>1</v>
      </c>
      <c r="T1616">
        <f>VLOOKUP(P1616,[1]Sheet1!$B$453:$G$2751,6,0)</f>
        <v>30133</v>
      </c>
      <c r="U1616">
        <f t="shared" si="55"/>
        <v>1</v>
      </c>
      <c r="V1616">
        <f t="shared" si="56"/>
        <v>30133</v>
      </c>
    </row>
    <row r="1617" spans="16:22">
      <c r="P1617" t="s">
        <v>70</v>
      </c>
      <c r="Q1617">
        <v>0</v>
      </c>
      <c r="R1617">
        <v>0</v>
      </c>
      <c r="S1617">
        <v>0</v>
      </c>
      <c r="T1617">
        <f>VLOOKUP(P1617,[1]Sheet1!$B$453:$G$2751,6,0)</f>
        <v>30133</v>
      </c>
      <c r="U1617">
        <f t="shared" si="55"/>
        <v>0</v>
      </c>
      <c r="V1617">
        <f t="shared" si="56"/>
        <v>0</v>
      </c>
    </row>
    <row r="1618" spans="16:22">
      <c r="P1618" t="s">
        <v>70</v>
      </c>
      <c r="Q1618">
        <v>1</v>
      </c>
      <c r="R1618">
        <v>30133</v>
      </c>
      <c r="S1618">
        <v>1</v>
      </c>
      <c r="T1618">
        <f>VLOOKUP(P1618,[1]Sheet1!$B$453:$G$2751,6,0)</f>
        <v>30133</v>
      </c>
      <c r="U1618">
        <f t="shared" si="55"/>
        <v>1</v>
      </c>
      <c r="V1618">
        <f t="shared" si="56"/>
        <v>30133</v>
      </c>
    </row>
    <row r="1619" spans="16:22">
      <c r="P1619" t="s">
        <v>70</v>
      </c>
      <c r="Q1619">
        <v>0</v>
      </c>
      <c r="R1619">
        <v>0</v>
      </c>
      <c r="S1619">
        <v>0</v>
      </c>
      <c r="T1619">
        <f>VLOOKUP(P1619,[1]Sheet1!$B$453:$G$2751,6,0)</f>
        <v>30133</v>
      </c>
      <c r="U1619">
        <f t="shared" si="55"/>
        <v>0</v>
      </c>
      <c r="V1619">
        <f t="shared" si="56"/>
        <v>0</v>
      </c>
    </row>
    <row r="1620" spans="16:22">
      <c r="P1620" t="s">
        <v>70</v>
      </c>
      <c r="Q1620">
        <v>1</v>
      </c>
      <c r="R1620">
        <v>30133</v>
      </c>
      <c r="S1620">
        <v>1</v>
      </c>
      <c r="T1620">
        <f>VLOOKUP(P1620,[1]Sheet1!$B$453:$G$2751,6,0)</f>
        <v>30133</v>
      </c>
      <c r="U1620">
        <f t="shared" si="55"/>
        <v>1</v>
      </c>
      <c r="V1620">
        <f t="shared" si="56"/>
        <v>30133</v>
      </c>
    </row>
    <row r="1621" spans="16:22">
      <c r="P1621" t="s">
        <v>70</v>
      </c>
      <c r="Q1621">
        <v>0</v>
      </c>
      <c r="R1621">
        <v>0</v>
      </c>
      <c r="S1621">
        <v>0</v>
      </c>
      <c r="T1621">
        <f>VLOOKUP(P1621,[1]Sheet1!$B$453:$G$2751,6,0)</f>
        <v>30133</v>
      </c>
      <c r="U1621">
        <f t="shared" si="55"/>
        <v>0</v>
      </c>
      <c r="V1621">
        <f t="shared" si="56"/>
        <v>0</v>
      </c>
    </row>
    <row r="1622" spans="16:22">
      <c r="P1622" t="s">
        <v>70</v>
      </c>
      <c r="Q1622">
        <v>1</v>
      </c>
      <c r="R1622">
        <v>30133</v>
      </c>
      <c r="S1622">
        <v>1</v>
      </c>
      <c r="T1622">
        <f>VLOOKUP(P1622,[1]Sheet1!$B$453:$G$2751,6,0)</f>
        <v>30133</v>
      </c>
      <c r="U1622">
        <f t="shared" si="55"/>
        <v>1</v>
      </c>
      <c r="V1622">
        <f t="shared" si="56"/>
        <v>30133</v>
      </c>
    </row>
    <row r="1623" spans="16:22">
      <c r="P1623" t="s">
        <v>70</v>
      </c>
      <c r="Q1623">
        <v>0</v>
      </c>
      <c r="R1623">
        <v>0</v>
      </c>
      <c r="S1623">
        <v>0</v>
      </c>
      <c r="T1623">
        <f>VLOOKUP(P1623,[1]Sheet1!$B$453:$G$2751,6,0)</f>
        <v>30133</v>
      </c>
      <c r="U1623">
        <f t="shared" si="55"/>
        <v>0</v>
      </c>
      <c r="V1623">
        <f t="shared" si="56"/>
        <v>0</v>
      </c>
    </row>
    <row r="1624" spans="16:22">
      <c r="P1624" t="s">
        <v>70</v>
      </c>
      <c r="Q1624">
        <v>1</v>
      </c>
      <c r="R1624">
        <v>30133</v>
      </c>
      <c r="S1624">
        <v>1</v>
      </c>
      <c r="T1624">
        <f>VLOOKUP(P1624,[1]Sheet1!$B$453:$G$2751,6,0)</f>
        <v>30133</v>
      </c>
      <c r="U1624">
        <f t="shared" si="55"/>
        <v>1</v>
      </c>
      <c r="V1624">
        <f t="shared" si="56"/>
        <v>30133</v>
      </c>
    </row>
    <row r="1625" spans="16:22">
      <c r="P1625" t="s">
        <v>70</v>
      </c>
      <c r="Q1625">
        <v>0</v>
      </c>
      <c r="R1625">
        <v>0</v>
      </c>
      <c r="S1625">
        <v>1</v>
      </c>
      <c r="T1625">
        <f>VLOOKUP(P1625,[1]Sheet1!$B$453:$G$2751,6,0)</f>
        <v>30133</v>
      </c>
      <c r="U1625">
        <f t="shared" si="55"/>
        <v>1</v>
      </c>
      <c r="V1625">
        <f t="shared" si="56"/>
        <v>30133</v>
      </c>
    </row>
    <row r="1626" spans="16:22">
      <c r="P1626" t="s">
        <v>70</v>
      </c>
      <c r="Q1626">
        <v>1</v>
      </c>
      <c r="R1626">
        <v>30133</v>
      </c>
      <c r="S1626">
        <v>1</v>
      </c>
      <c r="T1626">
        <f>VLOOKUP(P1626,[1]Sheet1!$B$453:$G$2751,6,0)</f>
        <v>30133</v>
      </c>
      <c r="U1626">
        <f t="shared" si="55"/>
        <v>1</v>
      </c>
      <c r="V1626">
        <f t="shared" si="56"/>
        <v>30133</v>
      </c>
    </row>
    <row r="1627" spans="16:22">
      <c r="P1627" t="s">
        <v>70</v>
      </c>
      <c r="Q1627">
        <v>0</v>
      </c>
      <c r="R1627">
        <v>0</v>
      </c>
      <c r="S1627">
        <v>1</v>
      </c>
      <c r="T1627">
        <f>VLOOKUP(P1627,[1]Sheet1!$B$453:$G$2751,6,0)</f>
        <v>30133</v>
      </c>
      <c r="U1627">
        <f t="shared" si="55"/>
        <v>1</v>
      </c>
      <c r="V1627">
        <f t="shared" si="56"/>
        <v>30133</v>
      </c>
    </row>
    <row r="1628" spans="16:22">
      <c r="P1628" t="s">
        <v>70</v>
      </c>
      <c r="Q1628">
        <v>1</v>
      </c>
      <c r="R1628">
        <v>30133</v>
      </c>
      <c r="S1628">
        <v>1</v>
      </c>
      <c r="T1628">
        <f>VLOOKUP(P1628,[1]Sheet1!$B$453:$G$2751,6,0)</f>
        <v>30133</v>
      </c>
      <c r="U1628">
        <f t="shared" si="55"/>
        <v>1</v>
      </c>
      <c r="V1628">
        <f t="shared" si="56"/>
        <v>30133</v>
      </c>
    </row>
    <row r="1629" spans="16:22">
      <c r="P1629" t="s">
        <v>70</v>
      </c>
      <c r="Q1629">
        <v>0</v>
      </c>
      <c r="R1629">
        <v>0</v>
      </c>
      <c r="S1629">
        <v>1</v>
      </c>
      <c r="T1629">
        <f>VLOOKUP(P1629,[1]Sheet1!$B$453:$G$2751,6,0)</f>
        <v>30133</v>
      </c>
      <c r="U1629">
        <f t="shared" si="55"/>
        <v>1</v>
      </c>
      <c r="V1629">
        <f t="shared" si="56"/>
        <v>30133</v>
      </c>
    </row>
    <row r="1630" spans="16:22">
      <c r="P1630" t="s">
        <v>70</v>
      </c>
      <c r="Q1630">
        <v>1</v>
      </c>
      <c r="R1630">
        <v>30133</v>
      </c>
      <c r="S1630">
        <v>1</v>
      </c>
      <c r="T1630">
        <f>VLOOKUP(P1630,[1]Sheet1!$B$453:$G$2751,6,0)</f>
        <v>30133</v>
      </c>
      <c r="U1630">
        <f t="shared" si="55"/>
        <v>1</v>
      </c>
      <c r="V1630">
        <f t="shared" si="56"/>
        <v>30133</v>
      </c>
    </row>
    <row r="1631" spans="16:22">
      <c r="P1631" t="s">
        <v>70</v>
      </c>
      <c r="Q1631">
        <v>0</v>
      </c>
      <c r="R1631">
        <v>0</v>
      </c>
      <c r="S1631">
        <v>1</v>
      </c>
      <c r="T1631">
        <f>VLOOKUP(P1631,[1]Sheet1!$B$453:$G$2751,6,0)</f>
        <v>30133</v>
      </c>
      <c r="U1631">
        <f t="shared" si="55"/>
        <v>1</v>
      </c>
      <c r="V1631">
        <f t="shared" si="56"/>
        <v>30133</v>
      </c>
    </row>
    <row r="1632" spans="16:22">
      <c r="P1632" t="s">
        <v>70</v>
      </c>
      <c r="Q1632">
        <v>1</v>
      </c>
      <c r="R1632">
        <v>30133</v>
      </c>
      <c r="S1632">
        <v>1</v>
      </c>
      <c r="T1632">
        <f>VLOOKUP(P1632,[1]Sheet1!$B$453:$G$2751,6,0)</f>
        <v>30133</v>
      </c>
      <c r="U1632">
        <f t="shared" si="55"/>
        <v>1</v>
      </c>
      <c r="V1632">
        <f t="shared" si="56"/>
        <v>30133</v>
      </c>
    </row>
    <row r="1633" spans="16:22">
      <c r="P1633" t="s">
        <v>70</v>
      </c>
      <c r="Q1633">
        <v>0</v>
      </c>
      <c r="R1633">
        <v>0</v>
      </c>
      <c r="S1633">
        <v>1</v>
      </c>
      <c r="T1633">
        <f>VLOOKUP(P1633,[1]Sheet1!$B$453:$G$2751,6,0)</f>
        <v>30133</v>
      </c>
      <c r="U1633">
        <f t="shared" si="55"/>
        <v>1</v>
      </c>
      <c r="V1633">
        <f t="shared" si="56"/>
        <v>30133</v>
      </c>
    </row>
    <row r="1634" spans="16:22">
      <c r="P1634" t="s">
        <v>70</v>
      </c>
      <c r="Q1634">
        <v>1</v>
      </c>
      <c r="R1634">
        <v>30133</v>
      </c>
      <c r="S1634">
        <v>1</v>
      </c>
      <c r="T1634">
        <f>VLOOKUP(P1634,[1]Sheet1!$B$453:$G$2751,6,0)</f>
        <v>30133</v>
      </c>
      <c r="U1634">
        <f t="shared" si="55"/>
        <v>1</v>
      </c>
      <c r="V1634">
        <f t="shared" si="56"/>
        <v>30133</v>
      </c>
    </row>
    <row r="1635" spans="16:22">
      <c r="P1635" t="s">
        <v>70</v>
      </c>
      <c r="Q1635">
        <v>0</v>
      </c>
      <c r="R1635">
        <v>0</v>
      </c>
      <c r="S1635">
        <v>1</v>
      </c>
      <c r="T1635">
        <f>VLOOKUP(P1635,[1]Sheet1!$B$453:$G$2751,6,0)</f>
        <v>30133</v>
      </c>
      <c r="U1635">
        <f t="shared" si="55"/>
        <v>1</v>
      </c>
      <c r="V1635">
        <f t="shared" si="56"/>
        <v>30133</v>
      </c>
    </row>
    <row r="1636" spans="16:22">
      <c r="P1636" t="s">
        <v>71</v>
      </c>
      <c r="Q1636">
        <v>0</v>
      </c>
      <c r="R1636">
        <v>0</v>
      </c>
      <c r="S1636">
        <v>0</v>
      </c>
      <c r="T1636">
        <f>VLOOKUP(P1636,[1]Sheet1!$B$453:$G$2751,6,0)</f>
        <v>30144</v>
      </c>
      <c r="U1636">
        <f t="shared" si="55"/>
        <v>0</v>
      </c>
      <c r="V1636">
        <f t="shared" si="56"/>
        <v>0</v>
      </c>
    </row>
    <row r="1637" spans="16:22">
      <c r="P1637" t="s">
        <v>71</v>
      </c>
      <c r="Q1637">
        <v>0</v>
      </c>
      <c r="R1637">
        <v>0</v>
      </c>
      <c r="S1637">
        <v>0</v>
      </c>
      <c r="T1637">
        <f>VLOOKUP(P1637,[1]Sheet1!$B$453:$G$2751,6,0)</f>
        <v>30144</v>
      </c>
      <c r="U1637">
        <f t="shared" si="55"/>
        <v>0</v>
      </c>
      <c r="V1637">
        <f t="shared" si="56"/>
        <v>0</v>
      </c>
    </row>
    <row r="1638" spans="16:22">
      <c r="P1638" t="s">
        <v>71</v>
      </c>
      <c r="Q1638">
        <v>0</v>
      </c>
      <c r="R1638">
        <v>0</v>
      </c>
      <c r="S1638">
        <v>0</v>
      </c>
      <c r="T1638">
        <f>VLOOKUP(P1638,[1]Sheet1!$B$453:$G$2751,6,0)</f>
        <v>30144</v>
      </c>
      <c r="U1638">
        <f t="shared" si="55"/>
        <v>0</v>
      </c>
      <c r="V1638">
        <f t="shared" si="56"/>
        <v>0</v>
      </c>
    </row>
    <row r="1639" spans="16:22">
      <c r="P1639" t="s">
        <v>71</v>
      </c>
      <c r="Q1639">
        <v>1</v>
      </c>
      <c r="R1639">
        <v>30144</v>
      </c>
      <c r="S1639">
        <v>0</v>
      </c>
      <c r="T1639">
        <f>VLOOKUP(P1639,[1]Sheet1!$B$453:$G$2751,6,0)</f>
        <v>30144</v>
      </c>
      <c r="U1639">
        <f t="shared" si="55"/>
        <v>0</v>
      </c>
      <c r="V1639">
        <f t="shared" si="56"/>
        <v>0</v>
      </c>
    </row>
    <row r="1640" spans="16:22">
      <c r="P1640" t="s">
        <v>71</v>
      </c>
      <c r="Q1640">
        <v>0</v>
      </c>
      <c r="R1640">
        <v>0</v>
      </c>
      <c r="S1640">
        <v>0</v>
      </c>
      <c r="T1640">
        <f>VLOOKUP(P1640,[1]Sheet1!$B$453:$G$2751,6,0)</f>
        <v>30144</v>
      </c>
      <c r="U1640">
        <f t="shared" si="55"/>
        <v>0</v>
      </c>
      <c r="V1640">
        <f t="shared" si="56"/>
        <v>0</v>
      </c>
    </row>
    <row r="1641" spans="16:22">
      <c r="P1641" t="s">
        <v>71</v>
      </c>
      <c r="Q1641">
        <v>0</v>
      </c>
      <c r="R1641">
        <v>0</v>
      </c>
      <c r="S1641">
        <v>0</v>
      </c>
      <c r="T1641">
        <f>VLOOKUP(P1641,[1]Sheet1!$B$453:$G$2751,6,0)</f>
        <v>30144</v>
      </c>
      <c r="U1641">
        <f t="shared" si="55"/>
        <v>0</v>
      </c>
      <c r="V1641">
        <f t="shared" si="56"/>
        <v>0</v>
      </c>
    </row>
    <row r="1642" spans="16:22">
      <c r="P1642" t="s">
        <v>71</v>
      </c>
      <c r="Q1642">
        <v>1</v>
      </c>
      <c r="R1642">
        <v>30144</v>
      </c>
      <c r="S1642">
        <v>0</v>
      </c>
      <c r="T1642">
        <f>VLOOKUP(P1642,[1]Sheet1!$B$453:$G$2751,6,0)</f>
        <v>30144</v>
      </c>
      <c r="U1642">
        <f t="shared" si="55"/>
        <v>0</v>
      </c>
      <c r="V1642">
        <f t="shared" si="56"/>
        <v>0</v>
      </c>
    </row>
    <row r="1643" spans="16:22">
      <c r="P1643" t="s">
        <v>71</v>
      </c>
      <c r="Q1643">
        <v>0</v>
      </c>
      <c r="R1643">
        <v>0</v>
      </c>
      <c r="S1643">
        <v>0</v>
      </c>
      <c r="T1643">
        <f>VLOOKUP(P1643,[1]Sheet1!$B$453:$G$2751,6,0)</f>
        <v>30144</v>
      </c>
      <c r="U1643">
        <f t="shared" si="55"/>
        <v>0</v>
      </c>
      <c r="V1643">
        <f t="shared" si="56"/>
        <v>0</v>
      </c>
    </row>
    <row r="1644" spans="16:22">
      <c r="P1644" t="s">
        <v>71</v>
      </c>
      <c r="Q1644">
        <v>0</v>
      </c>
      <c r="R1644">
        <v>0</v>
      </c>
      <c r="S1644">
        <v>0</v>
      </c>
      <c r="T1644">
        <f>VLOOKUP(P1644,[1]Sheet1!$B$453:$G$2751,6,0)</f>
        <v>30144</v>
      </c>
      <c r="U1644">
        <f t="shared" si="55"/>
        <v>0</v>
      </c>
      <c r="V1644">
        <f t="shared" si="56"/>
        <v>0</v>
      </c>
    </row>
    <row r="1645" spans="16:22">
      <c r="P1645" t="s">
        <v>71</v>
      </c>
      <c r="Q1645">
        <v>1</v>
      </c>
      <c r="R1645">
        <v>30144</v>
      </c>
      <c r="S1645">
        <v>1</v>
      </c>
      <c r="T1645">
        <f>VLOOKUP(P1645,[1]Sheet1!$B$453:$G$2751,6,0)</f>
        <v>30144</v>
      </c>
      <c r="U1645">
        <f t="shared" si="55"/>
        <v>1</v>
      </c>
      <c r="V1645">
        <f t="shared" si="56"/>
        <v>30144</v>
      </c>
    </row>
    <row r="1646" spans="16:22">
      <c r="P1646" t="s">
        <v>71</v>
      </c>
      <c r="Q1646">
        <v>0</v>
      </c>
      <c r="R1646">
        <v>0</v>
      </c>
      <c r="S1646">
        <v>0</v>
      </c>
      <c r="T1646">
        <f>VLOOKUP(P1646,[1]Sheet1!$B$453:$G$2751,6,0)</f>
        <v>30144</v>
      </c>
      <c r="U1646">
        <f t="shared" si="55"/>
        <v>0</v>
      </c>
      <c r="V1646">
        <f t="shared" si="56"/>
        <v>0</v>
      </c>
    </row>
    <row r="1647" spans="16:22">
      <c r="P1647" t="s">
        <v>71</v>
      </c>
      <c r="Q1647">
        <v>0</v>
      </c>
      <c r="R1647">
        <v>0</v>
      </c>
      <c r="S1647">
        <v>0</v>
      </c>
      <c r="T1647">
        <f>VLOOKUP(P1647,[1]Sheet1!$B$453:$G$2751,6,0)</f>
        <v>30144</v>
      </c>
      <c r="U1647">
        <f t="shared" si="55"/>
        <v>0</v>
      </c>
      <c r="V1647">
        <f t="shared" si="56"/>
        <v>0</v>
      </c>
    </row>
    <row r="1648" spans="16:22">
      <c r="P1648" t="s">
        <v>71</v>
      </c>
      <c r="Q1648">
        <v>1</v>
      </c>
      <c r="R1648">
        <v>30144</v>
      </c>
      <c r="S1648">
        <v>0</v>
      </c>
      <c r="T1648">
        <f>VLOOKUP(P1648,[1]Sheet1!$B$453:$G$2751,6,0)</f>
        <v>30144</v>
      </c>
      <c r="U1648">
        <f t="shared" si="55"/>
        <v>0</v>
      </c>
      <c r="V1648">
        <f t="shared" si="56"/>
        <v>0</v>
      </c>
    </row>
    <row r="1649" spans="16:22">
      <c r="P1649" t="s">
        <v>71</v>
      </c>
      <c r="Q1649">
        <v>0</v>
      </c>
      <c r="R1649">
        <v>0</v>
      </c>
      <c r="S1649">
        <v>0</v>
      </c>
      <c r="T1649">
        <f>VLOOKUP(P1649,[1]Sheet1!$B$453:$G$2751,6,0)</f>
        <v>30144</v>
      </c>
      <c r="U1649">
        <f t="shared" si="55"/>
        <v>0</v>
      </c>
      <c r="V1649">
        <f t="shared" si="56"/>
        <v>0</v>
      </c>
    </row>
    <row r="1650" spans="16:22">
      <c r="P1650" t="s">
        <v>71</v>
      </c>
      <c r="Q1650">
        <v>0</v>
      </c>
      <c r="R1650">
        <v>0</v>
      </c>
      <c r="S1650">
        <v>1</v>
      </c>
      <c r="T1650">
        <f>VLOOKUP(P1650,[1]Sheet1!$B$453:$G$2751,6,0)</f>
        <v>30144</v>
      </c>
      <c r="U1650">
        <f t="shared" si="55"/>
        <v>1</v>
      </c>
      <c r="V1650">
        <f t="shared" si="56"/>
        <v>30144</v>
      </c>
    </row>
    <row r="1651" spans="16:22">
      <c r="P1651" t="s">
        <v>71</v>
      </c>
      <c r="Q1651">
        <v>1</v>
      </c>
      <c r="R1651">
        <v>30144</v>
      </c>
      <c r="S1651">
        <v>0</v>
      </c>
      <c r="T1651">
        <f>VLOOKUP(P1651,[1]Sheet1!$B$453:$G$2751,6,0)</f>
        <v>30144</v>
      </c>
      <c r="U1651">
        <f t="shared" si="55"/>
        <v>0</v>
      </c>
      <c r="V1651">
        <f t="shared" si="56"/>
        <v>0</v>
      </c>
    </row>
    <row r="1652" spans="16:22">
      <c r="P1652" t="s">
        <v>71</v>
      </c>
      <c r="Q1652">
        <v>0</v>
      </c>
      <c r="R1652">
        <v>0</v>
      </c>
      <c r="S1652">
        <v>0</v>
      </c>
      <c r="T1652">
        <f>VLOOKUP(P1652,[1]Sheet1!$B$453:$G$2751,6,0)</f>
        <v>30144</v>
      </c>
      <c r="U1652">
        <f t="shared" si="55"/>
        <v>0</v>
      </c>
      <c r="V1652">
        <f t="shared" si="56"/>
        <v>0</v>
      </c>
    </row>
    <row r="1653" spans="16:22">
      <c r="P1653" t="s">
        <v>71</v>
      </c>
      <c r="Q1653">
        <v>1</v>
      </c>
      <c r="R1653">
        <v>30144</v>
      </c>
      <c r="S1653">
        <v>0</v>
      </c>
      <c r="T1653">
        <f>VLOOKUP(P1653,[1]Sheet1!$B$453:$G$2751,6,0)</f>
        <v>30144</v>
      </c>
      <c r="U1653">
        <f t="shared" si="55"/>
        <v>0</v>
      </c>
      <c r="V1653">
        <f t="shared" si="56"/>
        <v>0</v>
      </c>
    </row>
    <row r="1654" spans="16:22">
      <c r="P1654" t="s">
        <v>71</v>
      </c>
      <c r="Q1654">
        <v>0</v>
      </c>
      <c r="R1654">
        <v>0</v>
      </c>
      <c r="S1654">
        <v>0</v>
      </c>
      <c r="T1654">
        <f>VLOOKUP(P1654,[1]Sheet1!$B$453:$G$2751,6,0)</f>
        <v>30144</v>
      </c>
      <c r="U1654">
        <f t="shared" si="55"/>
        <v>0</v>
      </c>
      <c r="V1654">
        <f t="shared" si="56"/>
        <v>0</v>
      </c>
    </row>
    <row r="1655" spans="16:22">
      <c r="P1655" t="s">
        <v>71</v>
      </c>
      <c r="Q1655">
        <v>1</v>
      </c>
      <c r="R1655">
        <v>30144</v>
      </c>
      <c r="S1655">
        <v>1</v>
      </c>
      <c r="T1655">
        <f>VLOOKUP(P1655,[1]Sheet1!$B$453:$G$2751,6,0)</f>
        <v>30144</v>
      </c>
      <c r="U1655">
        <f t="shared" si="55"/>
        <v>1</v>
      </c>
      <c r="V1655">
        <f t="shared" si="56"/>
        <v>30144</v>
      </c>
    </row>
    <row r="1656" spans="16:22">
      <c r="P1656" t="s">
        <v>71</v>
      </c>
      <c r="Q1656">
        <v>0</v>
      </c>
      <c r="R1656">
        <v>0</v>
      </c>
      <c r="S1656">
        <v>0</v>
      </c>
      <c r="T1656">
        <f>VLOOKUP(P1656,[1]Sheet1!$B$453:$G$2751,6,0)</f>
        <v>30144</v>
      </c>
      <c r="U1656">
        <f t="shared" si="55"/>
        <v>0</v>
      </c>
      <c r="V1656">
        <f t="shared" si="56"/>
        <v>0</v>
      </c>
    </row>
    <row r="1657" spans="16:22">
      <c r="P1657" t="s">
        <v>71</v>
      </c>
      <c r="Q1657">
        <v>1</v>
      </c>
      <c r="R1657">
        <v>30144</v>
      </c>
      <c r="S1657">
        <v>0</v>
      </c>
      <c r="T1657">
        <f>VLOOKUP(P1657,[1]Sheet1!$B$453:$G$2751,6,0)</f>
        <v>30144</v>
      </c>
      <c r="U1657">
        <f t="shared" si="55"/>
        <v>0</v>
      </c>
      <c r="V1657">
        <f t="shared" si="56"/>
        <v>0</v>
      </c>
    </row>
    <row r="1658" spans="16:22">
      <c r="P1658" t="s">
        <v>71</v>
      </c>
      <c r="Q1658">
        <v>0</v>
      </c>
      <c r="R1658">
        <v>0</v>
      </c>
      <c r="S1658">
        <v>0</v>
      </c>
      <c r="T1658">
        <f>VLOOKUP(P1658,[1]Sheet1!$B$453:$G$2751,6,0)</f>
        <v>30144</v>
      </c>
      <c r="U1658">
        <f t="shared" si="55"/>
        <v>0</v>
      </c>
      <c r="V1658">
        <f t="shared" si="56"/>
        <v>0</v>
      </c>
    </row>
    <row r="1659" spans="16:22">
      <c r="P1659" t="s">
        <v>71</v>
      </c>
      <c r="Q1659">
        <v>1</v>
      </c>
      <c r="R1659">
        <v>30144</v>
      </c>
      <c r="S1659">
        <v>1</v>
      </c>
      <c r="T1659">
        <f>VLOOKUP(P1659,[1]Sheet1!$B$453:$G$2751,6,0)</f>
        <v>30144</v>
      </c>
      <c r="U1659">
        <f t="shared" si="55"/>
        <v>1</v>
      </c>
      <c r="V1659">
        <f t="shared" si="56"/>
        <v>30144</v>
      </c>
    </row>
    <row r="1660" spans="16:22">
      <c r="P1660" t="s">
        <v>71</v>
      </c>
      <c r="Q1660">
        <v>0</v>
      </c>
      <c r="R1660">
        <v>0</v>
      </c>
      <c r="S1660">
        <v>0</v>
      </c>
      <c r="T1660">
        <f>VLOOKUP(P1660,[1]Sheet1!$B$453:$G$2751,6,0)</f>
        <v>30144</v>
      </c>
      <c r="U1660">
        <f t="shared" si="55"/>
        <v>0</v>
      </c>
      <c r="V1660">
        <f t="shared" si="56"/>
        <v>0</v>
      </c>
    </row>
    <row r="1661" spans="16:22">
      <c r="P1661" t="s">
        <v>71</v>
      </c>
      <c r="Q1661">
        <v>1</v>
      </c>
      <c r="R1661">
        <v>30144</v>
      </c>
      <c r="S1661">
        <v>0</v>
      </c>
      <c r="T1661">
        <f>VLOOKUP(P1661,[1]Sheet1!$B$453:$G$2751,6,0)</f>
        <v>30144</v>
      </c>
      <c r="U1661">
        <f t="shared" si="55"/>
        <v>0</v>
      </c>
      <c r="V1661">
        <f t="shared" si="56"/>
        <v>0</v>
      </c>
    </row>
    <row r="1662" spans="16:22">
      <c r="P1662" t="s">
        <v>71</v>
      </c>
      <c r="Q1662">
        <v>0</v>
      </c>
      <c r="R1662">
        <v>0</v>
      </c>
      <c r="S1662">
        <v>1</v>
      </c>
      <c r="T1662">
        <f>VLOOKUP(P1662,[1]Sheet1!$B$453:$G$2751,6,0)</f>
        <v>30144</v>
      </c>
      <c r="U1662">
        <f t="shared" si="55"/>
        <v>1</v>
      </c>
      <c r="V1662">
        <f t="shared" si="56"/>
        <v>30144</v>
      </c>
    </row>
    <row r="1663" spans="16:22">
      <c r="P1663" t="s">
        <v>71</v>
      </c>
      <c r="Q1663">
        <v>1</v>
      </c>
      <c r="R1663">
        <v>30144</v>
      </c>
      <c r="S1663">
        <v>0</v>
      </c>
      <c r="T1663">
        <f>VLOOKUP(P1663,[1]Sheet1!$B$453:$G$2751,6,0)</f>
        <v>30144</v>
      </c>
      <c r="U1663">
        <f t="shared" si="55"/>
        <v>0</v>
      </c>
      <c r="V1663">
        <f t="shared" si="56"/>
        <v>0</v>
      </c>
    </row>
    <row r="1664" spans="16:22">
      <c r="P1664" t="s">
        <v>71</v>
      </c>
      <c r="Q1664">
        <v>0</v>
      </c>
      <c r="R1664">
        <v>0</v>
      </c>
      <c r="S1664">
        <v>0</v>
      </c>
      <c r="T1664">
        <f>VLOOKUP(P1664,[1]Sheet1!$B$453:$G$2751,6,0)</f>
        <v>30144</v>
      </c>
      <c r="U1664">
        <f t="shared" si="55"/>
        <v>0</v>
      </c>
      <c r="V1664">
        <f t="shared" si="56"/>
        <v>0</v>
      </c>
    </row>
    <row r="1665" spans="16:22">
      <c r="P1665" t="s">
        <v>71</v>
      </c>
      <c r="Q1665">
        <v>1</v>
      </c>
      <c r="R1665">
        <v>30144</v>
      </c>
      <c r="S1665">
        <v>1</v>
      </c>
      <c r="T1665">
        <f>VLOOKUP(P1665,[1]Sheet1!$B$453:$G$2751,6,0)</f>
        <v>30144</v>
      </c>
      <c r="U1665">
        <f t="shared" si="55"/>
        <v>1</v>
      </c>
      <c r="V1665">
        <f t="shared" si="56"/>
        <v>30144</v>
      </c>
    </row>
    <row r="1666" spans="16:22">
      <c r="P1666" t="s">
        <v>71</v>
      </c>
      <c r="Q1666">
        <v>0</v>
      </c>
      <c r="R1666">
        <v>0</v>
      </c>
      <c r="S1666">
        <v>0</v>
      </c>
      <c r="T1666">
        <f>VLOOKUP(P1666,[1]Sheet1!$B$453:$G$2751,6,0)</f>
        <v>30144</v>
      </c>
      <c r="U1666">
        <f t="shared" si="55"/>
        <v>0</v>
      </c>
      <c r="V1666">
        <f t="shared" si="56"/>
        <v>0</v>
      </c>
    </row>
    <row r="1667" spans="16:22">
      <c r="P1667" t="s">
        <v>71</v>
      </c>
      <c r="Q1667">
        <v>1</v>
      </c>
      <c r="R1667">
        <v>30144</v>
      </c>
      <c r="S1667">
        <v>1</v>
      </c>
      <c r="T1667">
        <f>VLOOKUP(P1667,[1]Sheet1!$B$453:$G$2751,6,0)</f>
        <v>30144</v>
      </c>
      <c r="U1667">
        <f t="shared" si="55"/>
        <v>1</v>
      </c>
      <c r="V1667">
        <f t="shared" si="56"/>
        <v>30144</v>
      </c>
    </row>
    <row r="1668" spans="16:22">
      <c r="P1668" t="s">
        <v>71</v>
      </c>
      <c r="Q1668">
        <v>0</v>
      </c>
      <c r="R1668">
        <v>0</v>
      </c>
      <c r="S1668">
        <v>0</v>
      </c>
      <c r="T1668">
        <f>VLOOKUP(P1668,[1]Sheet1!$B$453:$G$2751,6,0)</f>
        <v>30144</v>
      </c>
      <c r="U1668">
        <f t="shared" si="55"/>
        <v>0</v>
      </c>
      <c r="V1668">
        <f t="shared" si="56"/>
        <v>0</v>
      </c>
    </row>
    <row r="1669" spans="16:22">
      <c r="P1669" t="s">
        <v>71</v>
      </c>
      <c r="Q1669">
        <v>1</v>
      </c>
      <c r="R1669">
        <v>30144</v>
      </c>
      <c r="S1669">
        <v>1</v>
      </c>
      <c r="T1669">
        <f>VLOOKUP(P1669,[1]Sheet1!$B$453:$G$2751,6,0)</f>
        <v>30144</v>
      </c>
      <c r="U1669">
        <f t="shared" ref="U1669:U1732" si="57">IF(S1669=0,0,1)</f>
        <v>1</v>
      </c>
      <c r="V1669">
        <f t="shared" ref="V1669:V1732" si="58">IF(S1669=0,0,T1669)</f>
        <v>30144</v>
      </c>
    </row>
    <row r="1670" spans="16:22">
      <c r="P1670" t="s">
        <v>71</v>
      </c>
      <c r="Q1670">
        <v>0</v>
      </c>
      <c r="R1670">
        <v>0</v>
      </c>
      <c r="S1670">
        <v>0</v>
      </c>
      <c r="T1670">
        <f>VLOOKUP(P1670,[1]Sheet1!$B$453:$G$2751,6,0)</f>
        <v>30144</v>
      </c>
      <c r="U1670">
        <f t="shared" si="57"/>
        <v>0</v>
      </c>
      <c r="V1670">
        <f t="shared" si="58"/>
        <v>0</v>
      </c>
    </row>
    <row r="1671" spans="16:22">
      <c r="P1671" t="s">
        <v>71</v>
      </c>
      <c r="Q1671">
        <v>1</v>
      </c>
      <c r="R1671">
        <v>30144</v>
      </c>
      <c r="S1671">
        <v>1</v>
      </c>
      <c r="T1671">
        <f>VLOOKUP(P1671,[1]Sheet1!$B$453:$G$2751,6,0)</f>
        <v>30144</v>
      </c>
      <c r="U1671">
        <f t="shared" si="57"/>
        <v>1</v>
      </c>
      <c r="V1671">
        <f t="shared" si="58"/>
        <v>30144</v>
      </c>
    </row>
    <row r="1672" spans="16:22">
      <c r="P1672" t="s">
        <v>71</v>
      </c>
      <c r="Q1672">
        <v>0</v>
      </c>
      <c r="R1672">
        <v>0</v>
      </c>
      <c r="S1672">
        <v>0</v>
      </c>
      <c r="T1672">
        <f>VLOOKUP(P1672,[1]Sheet1!$B$453:$G$2751,6,0)</f>
        <v>30144</v>
      </c>
      <c r="U1672">
        <f t="shared" si="57"/>
        <v>0</v>
      </c>
      <c r="V1672">
        <f t="shared" si="58"/>
        <v>0</v>
      </c>
    </row>
    <row r="1673" spans="16:22">
      <c r="P1673" t="s">
        <v>71</v>
      </c>
      <c r="Q1673">
        <v>1</v>
      </c>
      <c r="R1673">
        <v>30144</v>
      </c>
      <c r="S1673">
        <v>1</v>
      </c>
      <c r="T1673">
        <f>VLOOKUP(P1673,[1]Sheet1!$B$453:$G$2751,6,0)</f>
        <v>30144</v>
      </c>
      <c r="U1673">
        <f t="shared" si="57"/>
        <v>1</v>
      </c>
      <c r="V1673">
        <f t="shared" si="58"/>
        <v>30144</v>
      </c>
    </row>
    <row r="1674" spans="16:22">
      <c r="P1674" t="s">
        <v>71</v>
      </c>
      <c r="Q1674">
        <v>0</v>
      </c>
      <c r="R1674">
        <v>0</v>
      </c>
      <c r="S1674">
        <v>0</v>
      </c>
      <c r="T1674">
        <f>VLOOKUP(P1674,[1]Sheet1!$B$453:$G$2751,6,0)</f>
        <v>30144</v>
      </c>
      <c r="U1674">
        <f t="shared" si="57"/>
        <v>0</v>
      </c>
      <c r="V1674">
        <f t="shared" si="58"/>
        <v>0</v>
      </c>
    </row>
    <row r="1675" spans="16:22">
      <c r="P1675" t="s">
        <v>71</v>
      </c>
      <c r="Q1675">
        <v>1</v>
      </c>
      <c r="R1675">
        <v>30144</v>
      </c>
      <c r="S1675">
        <v>1</v>
      </c>
      <c r="T1675">
        <f>VLOOKUP(P1675,[1]Sheet1!$B$453:$G$2751,6,0)</f>
        <v>30144</v>
      </c>
      <c r="U1675">
        <f t="shared" si="57"/>
        <v>1</v>
      </c>
      <c r="V1675">
        <f t="shared" si="58"/>
        <v>30144</v>
      </c>
    </row>
    <row r="1676" spans="16:22">
      <c r="P1676" t="s">
        <v>71</v>
      </c>
      <c r="Q1676">
        <v>0</v>
      </c>
      <c r="R1676">
        <v>0</v>
      </c>
      <c r="S1676">
        <v>1</v>
      </c>
      <c r="T1676">
        <f>VLOOKUP(P1676,[1]Sheet1!$B$453:$G$2751,6,0)</f>
        <v>30144</v>
      </c>
      <c r="U1676">
        <f t="shared" si="57"/>
        <v>1</v>
      </c>
      <c r="V1676">
        <f t="shared" si="58"/>
        <v>30144</v>
      </c>
    </row>
    <row r="1677" spans="16:22">
      <c r="P1677" t="s">
        <v>71</v>
      </c>
      <c r="Q1677">
        <v>1</v>
      </c>
      <c r="R1677">
        <v>30144</v>
      </c>
      <c r="S1677">
        <v>1</v>
      </c>
      <c r="T1677">
        <f>VLOOKUP(P1677,[1]Sheet1!$B$453:$G$2751,6,0)</f>
        <v>30144</v>
      </c>
      <c r="U1677">
        <f t="shared" si="57"/>
        <v>1</v>
      </c>
      <c r="V1677">
        <f t="shared" si="58"/>
        <v>30144</v>
      </c>
    </row>
    <row r="1678" spans="16:22">
      <c r="P1678" t="s">
        <v>71</v>
      </c>
      <c r="Q1678">
        <v>0</v>
      </c>
      <c r="R1678">
        <v>0</v>
      </c>
      <c r="S1678">
        <v>1</v>
      </c>
      <c r="T1678">
        <f>VLOOKUP(P1678,[1]Sheet1!$B$453:$G$2751,6,0)</f>
        <v>30144</v>
      </c>
      <c r="U1678">
        <f t="shared" si="57"/>
        <v>1</v>
      </c>
      <c r="V1678">
        <f t="shared" si="58"/>
        <v>30144</v>
      </c>
    </row>
    <row r="1679" spans="16:22">
      <c r="P1679" t="s">
        <v>71</v>
      </c>
      <c r="Q1679">
        <v>1</v>
      </c>
      <c r="R1679">
        <v>30144</v>
      </c>
      <c r="S1679">
        <v>1</v>
      </c>
      <c r="T1679">
        <f>VLOOKUP(P1679,[1]Sheet1!$B$453:$G$2751,6,0)</f>
        <v>30144</v>
      </c>
      <c r="U1679">
        <f t="shared" si="57"/>
        <v>1</v>
      </c>
      <c r="V1679">
        <f t="shared" si="58"/>
        <v>30144</v>
      </c>
    </row>
    <row r="1680" spans="16:22">
      <c r="P1680" t="s">
        <v>71</v>
      </c>
      <c r="Q1680">
        <v>0</v>
      </c>
      <c r="R1680">
        <v>0</v>
      </c>
      <c r="S1680">
        <v>1</v>
      </c>
      <c r="T1680">
        <f>VLOOKUP(P1680,[1]Sheet1!$B$453:$G$2751,6,0)</f>
        <v>30144</v>
      </c>
      <c r="U1680">
        <f t="shared" si="57"/>
        <v>1</v>
      </c>
      <c r="V1680">
        <f t="shared" si="58"/>
        <v>30144</v>
      </c>
    </row>
    <row r="1681" spans="16:22">
      <c r="P1681" t="s">
        <v>71</v>
      </c>
      <c r="Q1681">
        <v>1</v>
      </c>
      <c r="R1681">
        <v>30144</v>
      </c>
      <c r="S1681">
        <v>1</v>
      </c>
      <c r="T1681">
        <f>VLOOKUP(P1681,[1]Sheet1!$B$453:$G$2751,6,0)</f>
        <v>30144</v>
      </c>
      <c r="U1681">
        <f t="shared" si="57"/>
        <v>1</v>
      </c>
      <c r="V1681">
        <f t="shared" si="58"/>
        <v>30144</v>
      </c>
    </row>
    <row r="1682" spans="16:22">
      <c r="P1682" t="s">
        <v>71</v>
      </c>
      <c r="Q1682">
        <v>0</v>
      </c>
      <c r="R1682">
        <v>0</v>
      </c>
      <c r="S1682">
        <v>1</v>
      </c>
      <c r="T1682">
        <f>VLOOKUP(P1682,[1]Sheet1!$B$453:$G$2751,6,0)</f>
        <v>30144</v>
      </c>
      <c r="U1682">
        <f t="shared" si="57"/>
        <v>1</v>
      </c>
      <c r="V1682">
        <f t="shared" si="58"/>
        <v>30144</v>
      </c>
    </row>
    <row r="1683" spans="16:22">
      <c r="P1683" t="s">
        <v>71</v>
      </c>
      <c r="Q1683">
        <v>1</v>
      </c>
      <c r="R1683">
        <v>30144</v>
      </c>
      <c r="S1683">
        <v>1</v>
      </c>
      <c r="T1683">
        <f>VLOOKUP(P1683,[1]Sheet1!$B$453:$G$2751,6,0)</f>
        <v>30144</v>
      </c>
      <c r="U1683">
        <f t="shared" si="57"/>
        <v>1</v>
      </c>
      <c r="V1683">
        <f t="shared" si="58"/>
        <v>30144</v>
      </c>
    </row>
    <row r="1684" spans="16:22">
      <c r="P1684" t="s">
        <v>71</v>
      </c>
      <c r="Q1684">
        <v>0</v>
      </c>
      <c r="R1684">
        <v>0</v>
      </c>
      <c r="S1684">
        <v>1</v>
      </c>
      <c r="T1684">
        <f>VLOOKUP(P1684,[1]Sheet1!$B$453:$G$2751,6,0)</f>
        <v>30144</v>
      </c>
      <c r="U1684">
        <f t="shared" si="57"/>
        <v>1</v>
      </c>
      <c r="V1684">
        <f t="shared" si="58"/>
        <v>30144</v>
      </c>
    </row>
    <row r="1685" spans="16:22">
      <c r="P1685" t="s">
        <v>71</v>
      </c>
      <c r="Q1685">
        <v>1</v>
      </c>
      <c r="R1685">
        <v>30144</v>
      </c>
      <c r="S1685">
        <v>1</v>
      </c>
      <c r="T1685">
        <f>VLOOKUP(P1685,[1]Sheet1!$B$453:$G$2751,6,0)</f>
        <v>30144</v>
      </c>
      <c r="U1685">
        <f t="shared" si="57"/>
        <v>1</v>
      </c>
      <c r="V1685">
        <f t="shared" si="58"/>
        <v>30144</v>
      </c>
    </row>
    <row r="1686" spans="16:22">
      <c r="P1686" t="s">
        <v>71</v>
      </c>
      <c r="Q1686">
        <v>0</v>
      </c>
      <c r="R1686">
        <v>0</v>
      </c>
      <c r="S1686">
        <v>1</v>
      </c>
      <c r="T1686">
        <f>VLOOKUP(P1686,[1]Sheet1!$B$453:$G$2751,6,0)</f>
        <v>30144</v>
      </c>
      <c r="U1686">
        <f t="shared" si="57"/>
        <v>1</v>
      </c>
      <c r="V1686">
        <f t="shared" si="58"/>
        <v>30144</v>
      </c>
    </row>
    <row r="1687" spans="16:22">
      <c r="P1687" t="s">
        <v>72</v>
      </c>
      <c r="Q1687">
        <v>0</v>
      </c>
      <c r="R1687">
        <v>0</v>
      </c>
      <c r="S1687">
        <v>0</v>
      </c>
      <c r="T1687">
        <f>VLOOKUP(P1687,[1]Sheet1!$B$453:$G$2751,6,0)</f>
        <v>40001</v>
      </c>
      <c r="U1687">
        <f t="shared" si="57"/>
        <v>0</v>
      </c>
      <c r="V1687">
        <f t="shared" si="58"/>
        <v>0</v>
      </c>
    </row>
    <row r="1688" spans="16:22">
      <c r="P1688" t="s">
        <v>72</v>
      </c>
      <c r="Q1688">
        <v>0</v>
      </c>
      <c r="R1688">
        <v>0</v>
      </c>
      <c r="S1688">
        <v>0</v>
      </c>
      <c r="T1688">
        <f>VLOOKUP(P1688,[1]Sheet1!$B$453:$G$2751,6,0)</f>
        <v>40001</v>
      </c>
      <c r="U1688">
        <f t="shared" si="57"/>
        <v>0</v>
      </c>
      <c r="V1688">
        <f t="shared" si="58"/>
        <v>0</v>
      </c>
    </row>
    <row r="1689" spans="16:22">
      <c r="P1689" t="s">
        <v>72</v>
      </c>
      <c r="Q1689">
        <v>0</v>
      </c>
      <c r="R1689">
        <v>0</v>
      </c>
      <c r="S1689">
        <v>0</v>
      </c>
      <c r="T1689">
        <f>VLOOKUP(P1689,[1]Sheet1!$B$453:$G$2751,6,0)</f>
        <v>40001</v>
      </c>
      <c r="U1689">
        <f t="shared" si="57"/>
        <v>0</v>
      </c>
      <c r="V1689">
        <f t="shared" si="58"/>
        <v>0</v>
      </c>
    </row>
    <row r="1690" spans="16:22">
      <c r="P1690" t="s">
        <v>72</v>
      </c>
      <c r="Q1690">
        <v>1</v>
      </c>
      <c r="R1690">
        <v>40001</v>
      </c>
      <c r="S1690">
        <v>0</v>
      </c>
      <c r="T1690">
        <f>VLOOKUP(P1690,[1]Sheet1!$B$453:$G$2751,6,0)</f>
        <v>40001</v>
      </c>
      <c r="U1690">
        <f t="shared" si="57"/>
        <v>0</v>
      </c>
      <c r="V1690">
        <f t="shared" si="58"/>
        <v>0</v>
      </c>
    </row>
    <row r="1691" spans="16:22">
      <c r="P1691" t="s">
        <v>72</v>
      </c>
      <c r="Q1691">
        <v>0</v>
      </c>
      <c r="R1691">
        <v>0</v>
      </c>
      <c r="S1691">
        <v>0</v>
      </c>
      <c r="T1691">
        <f>VLOOKUP(P1691,[1]Sheet1!$B$453:$G$2751,6,0)</f>
        <v>40001</v>
      </c>
      <c r="U1691">
        <f t="shared" si="57"/>
        <v>0</v>
      </c>
      <c r="V1691">
        <f t="shared" si="58"/>
        <v>0</v>
      </c>
    </row>
    <row r="1692" spans="16:22">
      <c r="P1692" t="s">
        <v>72</v>
      </c>
      <c r="Q1692">
        <v>0</v>
      </c>
      <c r="R1692">
        <v>0</v>
      </c>
      <c r="S1692">
        <v>0</v>
      </c>
      <c r="T1692">
        <f>VLOOKUP(P1692,[1]Sheet1!$B$453:$G$2751,6,0)</f>
        <v>40001</v>
      </c>
      <c r="U1692">
        <f t="shared" si="57"/>
        <v>0</v>
      </c>
      <c r="V1692">
        <f t="shared" si="58"/>
        <v>0</v>
      </c>
    </row>
    <row r="1693" spans="16:22">
      <c r="P1693" t="s">
        <v>72</v>
      </c>
      <c r="Q1693">
        <v>1</v>
      </c>
      <c r="R1693">
        <v>40001</v>
      </c>
      <c r="S1693">
        <v>0</v>
      </c>
      <c r="T1693">
        <f>VLOOKUP(P1693,[1]Sheet1!$B$453:$G$2751,6,0)</f>
        <v>40001</v>
      </c>
      <c r="U1693">
        <f t="shared" si="57"/>
        <v>0</v>
      </c>
      <c r="V1693">
        <f t="shared" si="58"/>
        <v>0</v>
      </c>
    </row>
    <row r="1694" spans="16:22">
      <c r="P1694" t="s">
        <v>72</v>
      </c>
      <c r="Q1694">
        <v>0</v>
      </c>
      <c r="R1694">
        <v>0</v>
      </c>
      <c r="S1694">
        <v>0</v>
      </c>
      <c r="T1694">
        <f>VLOOKUP(P1694,[1]Sheet1!$B$453:$G$2751,6,0)</f>
        <v>40001</v>
      </c>
      <c r="U1694">
        <f t="shared" si="57"/>
        <v>0</v>
      </c>
      <c r="V1694">
        <f t="shared" si="58"/>
        <v>0</v>
      </c>
    </row>
    <row r="1695" spans="16:22">
      <c r="P1695" t="s">
        <v>72</v>
      </c>
      <c r="Q1695">
        <v>0</v>
      </c>
      <c r="R1695">
        <v>0</v>
      </c>
      <c r="S1695">
        <v>0</v>
      </c>
      <c r="T1695">
        <f>VLOOKUP(P1695,[1]Sheet1!$B$453:$G$2751,6,0)</f>
        <v>40001</v>
      </c>
      <c r="U1695">
        <f t="shared" si="57"/>
        <v>0</v>
      </c>
      <c r="V1695">
        <f t="shared" si="58"/>
        <v>0</v>
      </c>
    </row>
    <row r="1696" spans="16:22">
      <c r="P1696" t="s">
        <v>72</v>
      </c>
      <c r="Q1696">
        <v>1</v>
      </c>
      <c r="R1696">
        <v>40001</v>
      </c>
      <c r="S1696">
        <v>1</v>
      </c>
      <c r="T1696">
        <f>VLOOKUP(P1696,[1]Sheet1!$B$453:$G$2751,6,0)</f>
        <v>40001</v>
      </c>
      <c r="U1696">
        <f t="shared" si="57"/>
        <v>1</v>
      </c>
      <c r="V1696">
        <f t="shared" si="58"/>
        <v>40001</v>
      </c>
    </row>
    <row r="1697" spans="16:22">
      <c r="P1697" t="s">
        <v>72</v>
      </c>
      <c r="Q1697">
        <v>0</v>
      </c>
      <c r="R1697">
        <v>0</v>
      </c>
      <c r="S1697">
        <v>0</v>
      </c>
      <c r="T1697">
        <f>VLOOKUP(P1697,[1]Sheet1!$B$453:$G$2751,6,0)</f>
        <v>40001</v>
      </c>
      <c r="U1697">
        <f t="shared" si="57"/>
        <v>0</v>
      </c>
      <c r="V1697">
        <f t="shared" si="58"/>
        <v>0</v>
      </c>
    </row>
    <row r="1698" spans="16:22">
      <c r="P1698" t="s">
        <v>72</v>
      </c>
      <c r="Q1698">
        <v>0</v>
      </c>
      <c r="R1698">
        <v>0</v>
      </c>
      <c r="S1698">
        <v>0</v>
      </c>
      <c r="T1698">
        <f>VLOOKUP(P1698,[1]Sheet1!$B$453:$G$2751,6,0)</f>
        <v>40001</v>
      </c>
      <c r="U1698">
        <f t="shared" si="57"/>
        <v>0</v>
      </c>
      <c r="V1698">
        <f t="shared" si="58"/>
        <v>0</v>
      </c>
    </row>
    <row r="1699" spans="16:22">
      <c r="P1699" t="s">
        <v>72</v>
      </c>
      <c r="Q1699">
        <v>1</v>
      </c>
      <c r="R1699">
        <v>40001</v>
      </c>
      <c r="S1699">
        <v>0</v>
      </c>
      <c r="T1699">
        <f>VLOOKUP(P1699,[1]Sheet1!$B$453:$G$2751,6,0)</f>
        <v>40001</v>
      </c>
      <c r="U1699">
        <f t="shared" si="57"/>
        <v>0</v>
      </c>
      <c r="V1699">
        <f t="shared" si="58"/>
        <v>0</v>
      </c>
    </row>
    <row r="1700" spans="16:22">
      <c r="P1700" t="s">
        <v>72</v>
      </c>
      <c r="Q1700">
        <v>0</v>
      </c>
      <c r="R1700">
        <v>0</v>
      </c>
      <c r="S1700">
        <v>0</v>
      </c>
      <c r="T1700">
        <f>VLOOKUP(P1700,[1]Sheet1!$B$453:$G$2751,6,0)</f>
        <v>40001</v>
      </c>
      <c r="U1700">
        <f t="shared" si="57"/>
        <v>0</v>
      </c>
      <c r="V1700">
        <f t="shared" si="58"/>
        <v>0</v>
      </c>
    </row>
    <row r="1701" spans="16:22">
      <c r="P1701" t="s">
        <v>72</v>
      </c>
      <c r="Q1701">
        <v>0</v>
      </c>
      <c r="R1701">
        <v>0</v>
      </c>
      <c r="S1701">
        <v>1</v>
      </c>
      <c r="T1701">
        <f>VLOOKUP(P1701,[1]Sheet1!$B$453:$G$2751,6,0)</f>
        <v>40001</v>
      </c>
      <c r="U1701">
        <f t="shared" si="57"/>
        <v>1</v>
      </c>
      <c r="V1701">
        <f t="shared" si="58"/>
        <v>40001</v>
      </c>
    </row>
    <row r="1702" spans="16:22">
      <c r="P1702" t="s">
        <v>72</v>
      </c>
      <c r="Q1702">
        <v>1</v>
      </c>
      <c r="R1702">
        <v>40001</v>
      </c>
      <c r="S1702">
        <v>0</v>
      </c>
      <c r="T1702">
        <f>VLOOKUP(P1702,[1]Sheet1!$B$453:$G$2751,6,0)</f>
        <v>40001</v>
      </c>
      <c r="U1702">
        <f t="shared" si="57"/>
        <v>0</v>
      </c>
      <c r="V1702">
        <f t="shared" si="58"/>
        <v>0</v>
      </c>
    </row>
    <row r="1703" spans="16:22">
      <c r="P1703" t="s">
        <v>72</v>
      </c>
      <c r="Q1703">
        <v>0</v>
      </c>
      <c r="R1703">
        <v>0</v>
      </c>
      <c r="S1703">
        <v>0</v>
      </c>
      <c r="T1703">
        <f>VLOOKUP(P1703,[1]Sheet1!$B$453:$G$2751,6,0)</f>
        <v>40001</v>
      </c>
      <c r="U1703">
        <f t="shared" si="57"/>
        <v>0</v>
      </c>
      <c r="V1703">
        <f t="shared" si="58"/>
        <v>0</v>
      </c>
    </row>
    <row r="1704" spans="16:22">
      <c r="P1704" t="s">
        <v>72</v>
      </c>
      <c r="Q1704">
        <v>1</v>
      </c>
      <c r="R1704">
        <v>40001</v>
      </c>
      <c r="S1704">
        <v>0</v>
      </c>
      <c r="T1704">
        <f>VLOOKUP(P1704,[1]Sheet1!$B$453:$G$2751,6,0)</f>
        <v>40001</v>
      </c>
      <c r="U1704">
        <f t="shared" si="57"/>
        <v>0</v>
      </c>
      <c r="V1704">
        <f t="shared" si="58"/>
        <v>0</v>
      </c>
    </row>
    <row r="1705" spans="16:22">
      <c r="P1705" t="s">
        <v>72</v>
      </c>
      <c r="Q1705">
        <v>0</v>
      </c>
      <c r="R1705">
        <v>0</v>
      </c>
      <c r="S1705">
        <v>0</v>
      </c>
      <c r="T1705">
        <f>VLOOKUP(P1705,[1]Sheet1!$B$453:$G$2751,6,0)</f>
        <v>40001</v>
      </c>
      <c r="U1705">
        <f t="shared" si="57"/>
        <v>0</v>
      </c>
      <c r="V1705">
        <f t="shared" si="58"/>
        <v>0</v>
      </c>
    </row>
    <row r="1706" spans="16:22">
      <c r="P1706" t="s">
        <v>72</v>
      </c>
      <c r="Q1706">
        <v>1</v>
      </c>
      <c r="R1706">
        <v>40001</v>
      </c>
      <c r="S1706">
        <v>1</v>
      </c>
      <c r="T1706">
        <f>VLOOKUP(P1706,[1]Sheet1!$B$453:$G$2751,6,0)</f>
        <v>40001</v>
      </c>
      <c r="U1706">
        <f t="shared" si="57"/>
        <v>1</v>
      </c>
      <c r="V1706">
        <f t="shared" si="58"/>
        <v>40001</v>
      </c>
    </row>
    <row r="1707" spans="16:22">
      <c r="P1707" t="s">
        <v>72</v>
      </c>
      <c r="Q1707">
        <v>0</v>
      </c>
      <c r="R1707">
        <v>0</v>
      </c>
      <c r="S1707">
        <v>0</v>
      </c>
      <c r="T1707">
        <f>VLOOKUP(P1707,[1]Sheet1!$B$453:$G$2751,6,0)</f>
        <v>40001</v>
      </c>
      <c r="U1707">
        <f t="shared" si="57"/>
        <v>0</v>
      </c>
      <c r="V1707">
        <f t="shared" si="58"/>
        <v>0</v>
      </c>
    </row>
    <row r="1708" spans="16:22">
      <c r="P1708" t="s">
        <v>72</v>
      </c>
      <c r="Q1708">
        <v>1</v>
      </c>
      <c r="R1708">
        <v>40001</v>
      </c>
      <c r="S1708">
        <v>0</v>
      </c>
      <c r="T1708">
        <f>VLOOKUP(P1708,[1]Sheet1!$B$453:$G$2751,6,0)</f>
        <v>40001</v>
      </c>
      <c r="U1708">
        <f t="shared" si="57"/>
        <v>0</v>
      </c>
      <c r="V1708">
        <f t="shared" si="58"/>
        <v>0</v>
      </c>
    </row>
    <row r="1709" spans="16:22">
      <c r="P1709" t="s">
        <v>72</v>
      </c>
      <c r="Q1709">
        <v>0</v>
      </c>
      <c r="R1709">
        <v>0</v>
      </c>
      <c r="S1709">
        <v>0</v>
      </c>
      <c r="T1709">
        <f>VLOOKUP(P1709,[1]Sheet1!$B$453:$G$2751,6,0)</f>
        <v>40001</v>
      </c>
      <c r="U1709">
        <f t="shared" si="57"/>
        <v>0</v>
      </c>
      <c r="V1709">
        <f t="shared" si="58"/>
        <v>0</v>
      </c>
    </row>
    <row r="1710" spans="16:22">
      <c r="P1710" t="s">
        <v>72</v>
      </c>
      <c r="Q1710">
        <v>1</v>
      </c>
      <c r="R1710">
        <v>40001</v>
      </c>
      <c r="S1710">
        <v>1</v>
      </c>
      <c r="T1710">
        <f>VLOOKUP(P1710,[1]Sheet1!$B$453:$G$2751,6,0)</f>
        <v>40001</v>
      </c>
      <c r="U1710">
        <f t="shared" si="57"/>
        <v>1</v>
      </c>
      <c r="V1710">
        <f t="shared" si="58"/>
        <v>40001</v>
      </c>
    </row>
    <row r="1711" spans="16:22">
      <c r="P1711" t="s">
        <v>72</v>
      </c>
      <c r="Q1711">
        <v>0</v>
      </c>
      <c r="R1711">
        <v>0</v>
      </c>
      <c r="S1711">
        <v>0</v>
      </c>
      <c r="T1711">
        <f>VLOOKUP(P1711,[1]Sheet1!$B$453:$G$2751,6,0)</f>
        <v>40001</v>
      </c>
      <c r="U1711">
        <f t="shared" si="57"/>
        <v>0</v>
      </c>
      <c r="V1711">
        <f t="shared" si="58"/>
        <v>0</v>
      </c>
    </row>
    <row r="1712" spans="16:22">
      <c r="P1712" t="s">
        <v>72</v>
      </c>
      <c r="Q1712">
        <v>1</v>
      </c>
      <c r="R1712">
        <v>40001</v>
      </c>
      <c r="S1712">
        <v>0</v>
      </c>
      <c r="T1712">
        <f>VLOOKUP(P1712,[1]Sheet1!$B$453:$G$2751,6,0)</f>
        <v>40001</v>
      </c>
      <c r="U1712">
        <f t="shared" si="57"/>
        <v>0</v>
      </c>
      <c r="V1712">
        <f t="shared" si="58"/>
        <v>0</v>
      </c>
    </row>
    <row r="1713" spans="16:22">
      <c r="P1713" t="s">
        <v>72</v>
      </c>
      <c r="Q1713">
        <v>0</v>
      </c>
      <c r="R1713">
        <v>0</v>
      </c>
      <c r="S1713">
        <v>1</v>
      </c>
      <c r="T1713">
        <f>VLOOKUP(P1713,[1]Sheet1!$B$453:$G$2751,6,0)</f>
        <v>40001</v>
      </c>
      <c r="U1713">
        <f t="shared" si="57"/>
        <v>1</v>
      </c>
      <c r="V1713">
        <f t="shared" si="58"/>
        <v>40001</v>
      </c>
    </row>
    <row r="1714" spans="16:22">
      <c r="P1714" t="s">
        <v>72</v>
      </c>
      <c r="Q1714">
        <v>1</v>
      </c>
      <c r="R1714">
        <v>40001</v>
      </c>
      <c r="S1714">
        <v>0</v>
      </c>
      <c r="T1714">
        <f>VLOOKUP(P1714,[1]Sheet1!$B$453:$G$2751,6,0)</f>
        <v>40001</v>
      </c>
      <c r="U1714">
        <f t="shared" si="57"/>
        <v>0</v>
      </c>
      <c r="V1714">
        <f t="shared" si="58"/>
        <v>0</v>
      </c>
    </row>
    <row r="1715" spans="16:22">
      <c r="P1715" t="s">
        <v>72</v>
      </c>
      <c r="Q1715">
        <v>0</v>
      </c>
      <c r="R1715">
        <v>0</v>
      </c>
      <c r="S1715">
        <v>0</v>
      </c>
      <c r="T1715">
        <f>VLOOKUP(P1715,[1]Sheet1!$B$453:$G$2751,6,0)</f>
        <v>40001</v>
      </c>
      <c r="U1715">
        <f t="shared" si="57"/>
        <v>0</v>
      </c>
      <c r="V1715">
        <f t="shared" si="58"/>
        <v>0</v>
      </c>
    </row>
    <row r="1716" spans="16:22">
      <c r="P1716" t="s">
        <v>72</v>
      </c>
      <c r="Q1716">
        <v>1</v>
      </c>
      <c r="R1716">
        <v>40001</v>
      </c>
      <c r="S1716">
        <v>1</v>
      </c>
      <c r="T1716">
        <f>VLOOKUP(P1716,[1]Sheet1!$B$453:$G$2751,6,0)</f>
        <v>40001</v>
      </c>
      <c r="U1716">
        <f t="shared" si="57"/>
        <v>1</v>
      </c>
      <c r="V1716">
        <f t="shared" si="58"/>
        <v>40001</v>
      </c>
    </row>
    <row r="1717" spans="16:22">
      <c r="P1717" t="s">
        <v>72</v>
      </c>
      <c r="Q1717">
        <v>0</v>
      </c>
      <c r="R1717">
        <v>0</v>
      </c>
      <c r="S1717">
        <v>0</v>
      </c>
      <c r="T1717">
        <f>VLOOKUP(P1717,[1]Sheet1!$B$453:$G$2751,6,0)</f>
        <v>40001</v>
      </c>
      <c r="U1717">
        <f t="shared" si="57"/>
        <v>0</v>
      </c>
      <c r="V1717">
        <f t="shared" si="58"/>
        <v>0</v>
      </c>
    </row>
    <row r="1718" spans="16:22">
      <c r="P1718" t="s">
        <v>72</v>
      </c>
      <c r="Q1718">
        <v>1</v>
      </c>
      <c r="R1718">
        <v>40001</v>
      </c>
      <c r="S1718">
        <v>1</v>
      </c>
      <c r="T1718">
        <f>VLOOKUP(P1718,[1]Sheet1!$B$453:$G$2751,6,0)</f>
        <v>40001</v>
      </c>
      <c r="U1718">
        <f t="shared" si="57"/>
        <v>1</v>
      </c>
      <c r="V1718">
        <f t="shared" si="58"/>
        <v>40001</v>
      </c>
    </row>
    <row r="1719" spans="16:22">
      <c r="P1719" t="s">
        <v>72</v>
      </c>
      <c r="Q1719">
        <v>0</v>
      </c>
      <c r="R1719">
        <v>0</v>
      </c>
      <c r="S1719">
        <v>0</v>
      </c>
      <c r="T1719">
        <f>VLOOKUP(P1719,[1]Sheet1!$B$453:$G$2751,6,0)</f>
        <v>40001</v>
      </c>
      <c r="U1719">
        <f t="shared" si="57"/>
        <v>0</v>
      </c>
      <c r="V1719">
        <f t="shared" si="58"/>
        <v>0</v>
      </c>
    </row>
    <row r="1720" spans="16:22">
      <c r="P1720" t="s">
        <v>72</v>
      </c>
      <c r="Q1720">
        <v>1</v>
      </c>
      <c r="R1720">
        <v>40001</v>
      </c>
      <c r="S1720">
        <v>1</v>
      </c>
      <c r="T1720">
        <f>VLOOKUP(P1720,[1]Sheet1!$B$453:$G$2751,6,0)</f>
        <v>40001</v>
      </c>
      <c r="U1720">
        <f t="shared" si="57"/>
        <v>1</v>
      </c>
      <c r="V1720">
        <f t="shared" si="58"/>
        <v>40001</v>
      </c>
    </row>
    <row r="1721" spans="16:22">
      <c r="P1721" t="s">
        <v>72</v>
      </c>
      <c r="Q1721">
        <v>0</v>
      </c>
      <c r="R1721">
        <v>0</v>
      </c>
      <c r="S1721">
        <v>0</v>
      </c>
      <c r="T1721">
        <f>VLOOKUP(P1721,[1]Sheet1!$B$453:$G$2751,6,0)</f>
        <v>40001</v>
      </c>
      <c r="U1721">
        <f t="shared" si="57"/>
        <v>0</v>
      </c>
      <c r="V1721">
        <f t="shared" si="58"/>
        <v>0</v>
      </c>
    </row>
    <row r="1722" spans="16:22">
      <c r="P1722" t="s">
        <v>72</v>
      </c>
      <c r="Q1722">
        <v>1</v>
      </c>
      <c r="R1722">
        <v>40001</v>
      </c>
      <c r="S1722">
        <v>1</v>
      </c>
      <c r="T1722">
        <f>VLOOKUP(P1722,[1]Sheet1!$B$453:$G$2751,6,0)</f>
        <v>40001</v>
      </c>
      <c r="U1722">
        <f t="shared" si="57"/>
        <v>1</v>
      </c>
      <c r="V1722">
        <f t="shared" si="58"/>
        <v>40001</v>
      </c>
    </row>
    <row r="1723" spans="16:22">
      <c r="P1723" t="s">
        <v>72</v>
      </c>
      <c r="Q1723">
        <v>0</v>
      </c>
      <c r="R1723">
        <v>0</v>
      </c>
      <c r="S1723">
        <v>0</v>
      </c>
      <c r="T1723">
        <f>VLOOKUP(P1723,[1]Sheet1!$B$453:$G$2751,6,0)</f>
        <v>40001</v>
      </c>
      <c r="U1723">
        <f t="shared" si="57"/>
        <v>0</v>
      </c>
      <c r="V1723">
        <f t="shared" si="58"/>
        <v>0</v>
      </c>
    </row>
    <row r="1724" spans="16:22">
      <c r="P1724" t="s">
        <v>72</v>
      </c>
      <c r="Q1724">
        <v>1</v>
      </c>
      <c r="R1724">
        <v>40001</v>
      </c>
      <c r="S1724">
        <v>1</v>
      </c>
      <c r="T1724">
        <f>VLOOKUP(P1724,[1]Sheet1!$B$453:$G$2751,6,0)</f>
        <v>40001</v>
      </c>
      <c r="U1724">
        <f t="shared" si="57"/>
        <v>1</v>
      </c>
      <c r="V1724">
        <f t="shared" si="58"/>
        <v>40001</v>
      </c>
    </row>
    <row r="1725" spans="16:22">
      <c r="P1725" t="s">
        <v>72</v>
      </c>
      <c r="Q1725">
        <v>0</v>
      </c>
      <c r="R1725">
        <v>0</v>
      </c>
      <c r="S1725">
        <v>0</v>
      </c>
      <c r="T1725">
        <f>VLOOKUP(P1725,[1]Sheet1!$B$453:$G$2751,6,0)</f>
        <v>40001</v>
      </c>
      <c r="U1725">
        <f t="shared" si="57"/>
        <v>0</v>
      </c>
      <c r="V1725">
        <f t="shared" si="58"/>
        <v>0</v>
      </c>
    </row>
    <row r="1726" spans="16:22">
      <c r="P1726" t="s">
        <v>72</v>
      </c>
      <c r="Q1726">
        <v>1</v>
      </c>
      <c r="R1726">
        <v>40001</v>
      </c>
      <c r="S1726">
        <v>1</v>
      </c>
      <c r="T1726">
        <f>VLOOKUP(P1726,[1]Sheet1!$B$453:$G$2751,6,0)</f>
        <v>40001</v>
      </c>
      <c r="U1726">
        <f t="shared" si="57"/>
        <v>1</v>
      </c>
      <c r="V1726">
        <f t="shared" si="58"/>
        <v>40001</v>
      </c>
    </row>
    <row r="1727" spans="16:22">
      <c r="P1727" t="s">
        <v>72</v>
      </c>
      <c r="Q1727">
        <v>0</v>
      </c>
      <c r="R1727">
        <v>0</v>
      </c>
      <c r="S1727">
        <v>1</v>
      </c>
      <c r="T1727">
        <f>VLOOKUP(P1727,[1]Sheet1!$B$453:$G$2751,6,0)</f>
        <v>40001</v>
      </c>
      <c r="U1727">
        <f t="shared" si="57"/>
        <v>1</v>
      </c>
      <c r="V1727">
        <f t="shared" si="58"/>
        <v>40001</v>
      </c>
    </row>
    <row r="1728" spans="16:22">
      <c r="P1728" t="s">
        <v>72</v>
      </c>
      <c r="Q1728">
        <v>1</v>
      </c>
      <c r="R1728">
        <v>40001</v>
      </c>
      <c r="S1728">
        <v>1</v>
      </c>
      <c r="T1728">
        <f>VLOOKUP(P1728,[1]Sheet1!$B$453:$G$2751,6,0)</f>
        <v>40001</v>
      </c>
      <c r="U1728">
        <f t="shared" si="57"/>
        <v>1</v>
      </c>
      <c r="V1728">
        <f t="shared" si="58"/>
        <v>40001</v>
      </c>
    </row>
    <row r="1729" spans="16:22">
      <c r="P1729" t="s">
        <v>72</v>
      </c>
      <c r="Q1729">
        <v>0</v>
      </c>
      <c r="R1729">
        <v>0</v>
      </c>
      <c r="S1729">
        <v>1</v>
      </c>
      <c r="T1729">
        <f>VLOOKUP(P1729,[1]Sheet1!$B$453:$G$2751,6,0)</f>
        <v>40001</v>
      </c>
      <c r="U1729">
        <f t="shared" si="57"/>
        <v>1</v>
      </c>
      <c r="V1729">
        <f t="shared" si="58"/>
        <v>40001</v>
      </c>
    </row>
    <row r="1730" spans="16:22">
      <c r="P1730" t="s">
        <v>72</v>
      </c>
      <c r="Q1730">
        <v>1</v>
      </c>
      <c r="R1730">
        <v>40001</v>
      </c>
      <c r="S1730">
        <v>1</v>
      </c>
      <c r="T1730">
        <f>VLOOKUP(P1730,[1]Sheet1!$B$453:$G$2751,6,0)</f>
        <v>40001</v>
      </c>
      <c r="U1730">
        <f t="shared" si="57"/>
        <v>1</v>
      </c>
      <c r="V1730">
        <f t="shared" si="58"/>
        <v>40001</v>
      </c>
    </row>
    <row r="1731" spans="16:22">
      <c r="P1731" t="s">
        <v>72</v>
      </c>
      <c r="Q1731">
        <v>0</v>
      </c>
      <c r="R1731">
        <v>0</v>
      </c>
      <c r="S1731">
        <v>1</v>
      </c>
      <c r="T1731">
        <f>VLOOKUP(P1731,[1]Sheet1!$B$453:$G$2751,6,0)</f>
        <v>40001</v>
      </c>
      <c r="U1731">
        <f t="shared" si="57"/>
        <v>1</v>
      </c>
      <c r="V1731">
        <f t="shared" si="58"/>
        <v>40001</v>
      </c>
    </row>
    <row r="1732" spans="16:22">
      <c r="P1732" t="s">
        <v>72</v>
      </c>
      <c r="Q1732">
        <v>1</v>
      </c>
      <c r="R1732">
        <v>40001</v>
      </c>
      <c r="S1732">
        <v>1</v>
      </c>
      <c r="T1732">
        <f>VLOOKUP(P1732,[1]Sheet1!$B$453:$G$2751,6,0)</f>
        <v>40001</v>
      </c>
      <c r="U1732">
        <f t="shared" si="57"/>
        <v>1</v>
      </c>
      <c r="V1732">
        <f t="shared" si="58"/>
        <v>40001</v>
      </c>
    </row>
    <row r="1733" spans="16:22">
      <c r="P1733" t="s">
        <v>72</v>
      </c>
      <c r="Q1733">
        <v>0</v>
      </c>
      <c r="R1733">
        <v>0</v>
      </c>
      <c r="S1733">
        <v>1</v>
      </c>
      <c r="T1733">
        <f>VLOOKUP(P1733,[1]Sheet1!$B$453:$G$2751,6,0)</f>
        <v>40001</v>
      </c>
      <c r="U1733">
        <f t="shared" ref="U1733:U1796" si="59">IF(S1733=0,0,1)</f>
        <v>1</v>
      </c>
      <c r="V1733">
        <f t="shared" ref="V1733:V1796" si="60">IF(S1733=0,0,T1733)</f>
        <v>40001</v>
      </c>
    </row>
    <row r="1734" spans="16:22">
      <c r="P1734" t="s">
        <v>72</v>
      </c>
      <c r="Q1734">
        <v>1</v>
      </c>
      <c r="R1734">
        <v>40001</v>
      </c>
      <c r="S1734">
        <v>1</v>
      </c>
      <c r="T1734">
        <f>VLOOKUP(P1734,[1]Sheet1!$B$453:$G$2751,6,0)</f>
        <v>40001</v>
      </c>
      <c r="U1734">
        <f t="shared" si="59"/>
        <v>1</v>
      </c>
      <c r="V1734">
        <f t="shared" si="60"/>
        <v>40001</v>
      </c>
    </row>
    <row r="1735" spans="16:22">
      <c r="P1735" t="s">
        <v>72</v>
      </c>
      <c r="Q1735">
        <v>0</v>
      </c>
      <c r="R1735">
        <v>0</v>
      </c>
      <c r="S1735">
        <v>1</v>
      </c>
      <c r="T1735">
        <f>VLOOKUP(P1735,[1]Sheet1!$B$453:$G$2751,6,0)</f>
        <v>40001</v>
      </c>
      <c r="U1735">
        <f t="shared" si="59"/>
        <v>1</v>
      </c>
      <c r="V1735">
        <f t="shared" si="60"/>
        <v>40001</v>
      </c>
    </row>
    <row r="1736" spans="16:22">
      <c r="P1736" t="s">
        <v>72</v>
      </c>
      <c r="Q1736">
        <v>1</v>
      </c>
      <c r="R1736">
        <v>40001</v>
      </c>
      <c r="S1736">
        <v>1</v>
      </c>
      <c r="T1736">
        <f>VLOOKUP(P1736,[1]Sheet1!$B$453:$G$2751,6,0)</f>
        <v>40001</v>
      </c>
      <c r="U1736">
        <f t="shared" si="59"/>
        <v>1</v>
      </c>
      <c r="V1736">
        <f t="shared" si="60"/>
        <v>40001</v>
      </c>
    </row>
    <row r="1737" spans="16:22">
      <c r="P1737" t="s">
        <v>72</v>
      </c>
      <c r="Q1737">
        <v>0</v>
      </c>
      <c r="R1737">
        <v>0</v>
      </c>
      <c r="S1737">
        <v>1</v>
      </c>
      <c r="T1737">
        <f>VLOOKUP(P1737,[1]Sheet1!$B$453:$G$2751,6,0)</f>
        <v>40001</v>
      </c>
      <c r="U1737">
        <f t="shared" si="59"/>
        <v>1</v>
      </c>
      <c r="V1737">
        <f t="shared" si="60"/>
        <v>40001</v>
      </c>
    </row>
    <row r="1738" spans="16:22">
      <c r="P1738" t="s">
        <v>73</v>
      </c>
      <c r="Q1738">
        <v>0</v>
      </c>
      <c r="R1738">
        <v>0</v>
      </c>
      <c r="S1738">
        <v>0</v>
      </c>
      <c r="T1738">
        <f>VLOOKUP(P1738,[1]Sheet1!$B$453:$G$2751,6,0)</f>
        <v>40012</v>
      </c>
      <c r="U1738">
        <f t="shared" si="59"/>
        <v>0</v>
      </c>
      <c r="V1738">
        <f t="shared" si="60"/>
        <v>0</v>
      </c>
    </row>
    <row r="1739" spans="16:22">
      <c r="P1739" t="s">
        <v>73</v>
      </c>
      <c r="Q1739">
        <v>0</v>
      </c>
      <c r="R1739">
        <v>0</v>
      </c>
      <c r="S1739">
        <v>0</v>
      </c>
      <c r="T1739">
        <f>VLOOKUP(P1739,[1]Sheet1!$B$453:$G$2751,6,0)</f>
        <v>40012</v>
      </c>
      <c r="U1739">
        <f t="shared" si="59"/>
        <v>0</v>
      </c>
      <c r="V1739">
        <f t="shared" si="60"/>
        <v>0</v>
      </c>
    </row>
    <row r="1740" spans="16:22">
      <c r="P1740" t="s">
        <v>73</v>
      </c>
      <c r="Q1740">
        <v>0</v>
      </c>
      <c r="R1740">
        <v>0</v>
      </c>
      <c r="S1740">
        <v>0</v>
      </c>
      <c r="T1740">
        <f>VLOOKUP(P1740,[1]Sheet1!$B$453:$G$2751,6,0)</f>
        <v>40012</v>
      </c>
      <c r="U1740">
        <f t="shared" si="59"/>
        <v>0</v>
      </c>
      <c r="V1740">
        <f t="shared" si="60"/>
        <v>0</v>
      </c>
    </row>
    <row r="1741" spans="16:22">
      <c r="P1741" t="s">
        <v>73</v>
      </c>
      <c r="Q1741">
        <v>1</v>
      </c>
      <c r="R1741">
        <v>40012</v>
      </c>
      <c r="S1741">
        <v>0</v>
      </c>
      <c r="T1741">
        <f>VLOOKUP(P1741,[1]Sheet1!$B$453:$G$2751,6,0)</f>
        <v>40012</v>
      </c>
      <c r="U1741">
        <f t="shared" si="59"/>
        <v>0</v>
      </c>
      <c r="V1741">
        <f t="shared" si="60"/>
        <v>0</v>
      </c>
    </row>
    <row r="1742" spans="16:22">
      <c r="P1742" t="s">
        <v>73</v>
      </c>
      <c r="Q1742">
        <v>0</v>
      </c>
      <c r="R1742">
        <v>0</v>
      </c>
      <c r="S1742">
        <v>0</v>
      </c>
      <c r="T1742">
        <f>VLOOKUP(P1742,[1]Sheet1!$B$453:$G$2751,6,0)</f>
        <v>40012</v>
      </c>
      <c r="U1742">
        <f t="shared" si="59"/>
        <v>0</v>
      </c>
      <c r="V1742">
        <f t="shared" si="60"/>
        <v>0</v>
      </c>
    </row>
    <row r="1743" spans="16:22">
      <c r="P1743" t="s">
        <v>73</v>
      </c>
      <c r="Q1743">
        <v>0</v>
      </c>
      <c r="R1743">
        <v>0</v>
      </c>
      <c r="S1743">
        <v>0</v>
      </c>
      <c r="T1743">
        <f>VLOOKUP(P1743,[1]Sheet1!$B$453:$G$2751,6,0)</f>
        <v>40012</v>
      </c>
      <c r="U1743">
        <f t="shared" si="59"/>
        <v>0</v>
      </c>
      <c r="V1743">
        <f t="shared" si="60"/>
        <v>0</v>
      </c>
    </row>
    <row r="1744" spans="16:22">
      <c r="P1744" t="s">
        <v>73</v>
      </c>
      <c r="Q1744">
        <v>1</v>
      </c>
      <c r="R1744">
        <v>40012</v>
      </c>
      <c r="S1744">
        <v>0</v>
      </c>
      <c r="T1744">
        <f>VLOOKUP(P1744,[1]Sheet1!$B$453:$G$2751,6,0)</f>
        <v>40012</v>
      </c>
      <c r="U1744">
        <f t="shared" si="59"/>
        <v>0</v>
      </c>
      <c r="V1744">
        <f t="shared" si="60"/>
        <v>0</v>
      </c>
    </row>
    <row r="1745" spans="16:22">
      <c r="P1745" t="s">
        <v>73</v>
      </c>
      <c r="Q1745">
        <v>0</v>
      </c>
      <c r="R1745">
        <v>0</v>
      </c>
      <c r="S1745">
        <v>0</v>
      </c>
      <c r="T1745">
        <f>VLOOKUP(P1745,[1]Sheet1!$B$453:$G$2751,6,0)</f>
        <v>40012</v>
      </c>
      <c r="U1745">
        <f t="shared" si="59"/>
        <v>0</v>
      </c>
      <c r="V1745">
        <f t="shared" si="60"/>
        <v>0</v>
      </c>
    </row>
    <row r="1746" spans="16:22">
      <c r="P1746" t="s">
        <v>73</v>
      </c>
      <c r="Q1746">
        <v>0</v>
      </c>
      <c r="R1746">
        <v>0</v>
      </c>
      <c r="S1746">
        <v>0</v>
      </c>
      <c r="T1746">
        <f>VLOOKUP(P1746,[1]Sheet1!$B$453:$G$2751,6,0)</f>
        <v>40012</v>
      </c>
      <c r="U1746">
        <f t="shared" si="59"/>
        <v>0</v>
      </c>
      <c r="V1746">
        <f t="shared" si="60"/>
        <v>0</v>
      </c>
    </row>
    <row r="1747" spans="16:22">
      <c r="P1747" t="s">
        <v>73</v>
      </c>
      <c r="Q1747">
        <v>1</v>
      </c>
      <c r="R1747">
        <v>40012</v>
      </c>
      <c r="S1747">
        <v>1</v>
      </c>
      <c r="T1747">
        <f>VLOOKUP(P1747,[1]Sheet1!$B$453:$G$2751,6,0)</f>
        <v>40012</v>
      </c>
      <c r="U1747">
        <f t="shared" si="59"/>
        <v>1</v>
      </c>
      <c r="V1747">
        <f t="shared" si="60"/>
        <v>40012</v>
      </c>
    </row>
    <row r="1748" spans="16:22">
      <c r="P1748" t="s">
        <v>73</v>
      </c>
      <c r="Q1748">
        <v>0</v>
      </c>
      <c r="R1748">
        <v>0</v>
      </c>
      <c r="S1748">
        <v>0</v>
      </c>
      <c r="T1748">
        <f>VLOOKUP(P1748,[1]Sheet1!$B$453:$G$2751,6,0)</f>
        <v>40012</v>
      </c>
      <c r="U1748">
        <f t="shared" si="59"/>
        <v>0</v>
      </c>
      <c r="V1748">
        <f t="shared" si="60"/>
        <v>0</v>
      </c>
    </row>
    <row r="1749" spans="16:22">
      <c r="P1749" t="s">
        <v>73</v>
      </c>
      <c r="Q1749">
        <v>0</v>
      </c>
      <c r="R1749">
        <v>0</v>
      </c>
      <c r="S1749">
        <v>0</v>
      </c>
      <c r="T1749">
        <f>VLOOKUP(P1749,[1]Sheet1!$B$453:$G$2751,6,0)</f>
        <v>40012</v>
      </c>
      <c r="U1749">
        <f t="shared" si="59"/>
        <v>0</v>
      </c>
      <c r="V1749">
        <f t="shared" si="60"/>
        <v>0</v>
      </c>
    </row>
    <row r="1750" spans="16:22">
      <c r="P1750" t="s">
        <v>73</v>
      </c>
      <c r="Q1750">
        <v>1</v>
      </c>
      <c r="R1750">
        <v>40012</v>
      </c>
      <c r="S1750">
        <v>0</v>
      </c>
      <c r="T1750">
        <f>VLOOKUP(P1750,[1]Sheet1!$B$453:$G$2751,6,0)</f>
        <v>40012</v>
      </c>
      <c r="U1750">
        <f t="shared" si="59"/>
        <v>0</v>
      </c>
      <c r="V1750">
        <f t="shared" si="60"/>
        <v>0</v>
      </c>
    </row>
    <row r="1751" spans="16:22">
      <c r="P1751" t="s">
        <v>73</v>
      </c>
      <c r="Q1751">
        <v>0</v>
      </c>
      <c r="R1751">
        <v>0</v>
      </c>
      <c r="S1751">
        <v>0</v>
      </c>
      <c r="T1751">
        <f>VLOOKUP(P1751,[1]Sheet1!$B$453:$G$2751,6,0)</f>
        <v>40012</v>
      </c>
      <c r="U1751">
        <f t="shared" si="59"/>
        <v>0</v>
      </c>
      <c r="V1751">
        <f t="shared" si="60"/>
        <v>0</v>
      </c>
    </row>
    <row r="1752" spans="16:22">
      <c r="P1752" t="s">
        <v>73</v>
      </c>
      <c r="Q1752">
        <v>0</v>
      </c>
      <c r="R1752">
        <v>0</v>
      </c>
      <c r="S1752">
        <v>1</v>
      </c>
      <c r="T1752">
        <f>VLOOKUP(P1752,[1]Sheet1!$B$453:$G$2751,6,0)</f>
        <v>40012</v>
      </c>
      <c r="U1752">
        <f t="shared" si="59"/>
        <v>1</v>
      </c>
      <c r="V1752">
        <f t="shared" si="60"/>
        <v>40012</v>
      </c>
    </row>
    <row r="1753" spans="16:22">
      <c r="P1753" t="s">
        <v>73</v>
      </c>
      <c r="Q1753">
        <v>1</v>
      </c>
      <c r="R1753">
        <v>40012</v>
      </c>
      <c r="S1753">
        <v>0</v>
      </c>
      <c r="T1753">
        <f>VLOOKUP(P1753,[1]Sheet1!$B$453:$G$2751,6,0)</f>
        <v>40012</v>
      </c>
      <c r="U1753">
        <f t="shared" si="59"/>
        <v>0</v>
      </c>
      <c r="V1753">
        <f t="shared" si="60"/>
        <v>0</v>
      </c>
    </row>
    <row r="1754" spans="16:22">
      <c r="P1754" t="s">
        <v>73</v>
      </c>
      <c r="Q1754">
        <v>0</v>
      </c>
      <c r="R1754">
        <v>0</v>
      </c>
      <c r="S1754">
        <v>0</v>
      </c>
      <c r="T1754">
        <f>VLOOKUP(P1754,[1]Sheet1!$B$453:$G$2751,6,0)</f>
        <v>40012</v>
      </c>
      <c r="U1754">
        <f t="shared" si="59"/>
        <v>0</v>
      </c>
      <c r="V1754">
        <f t="shared" si="60"/>
        <v>0</v>
      </c>
    </row>
    <row r="1755" spans="16:22">
      <c r="P1755" t="s">
        <v>73</v>
      </c>
      <c r="Q1755">
        <v>1</v>
      </c>
      <c r="R1755">
        <v>40012</v>
      </c>
      <c r="S1755">
        <v>0</v>
      </c>
      <c r="T1755">
        <f>VLOOKUP(P1755,[1]Sheet1!$B$453:$G$2751,6,0)</f>
        <v>40012</v>
      </c>
      <c r="U1755">
        <f t="shared" si="59"/>
        <v>0</v>
      </c>
      <c r="V1755">
        <f t="shared" si="60"/>
        <v>0</v>
      </c>
    </row>
    <row r="1756" spans="16:22">
      <c r="P1756" t="s">
        <v>73</v>
      </c>
      <c r="Q1756">
        <v>0</v>
      </c>
      <c r="R1756">
        <v>0</v>
      </c>
      <c r="S1756">
        <v>0</v>
      </c>
      <c r="T1756">
        <f>VLOOKUP(P1756,[1]Sheet1!$B$453:$G$2751,6,0)</f>
        <v>40012</v>
      </c>
      <c r="U1756">
        <f t="shared" si="59"/>
        <v>0</v>
      </c>
      <c r="V1756">
        <f t="shared" si="60"/>
        <v>0</v>
      </c>
    </row>
    <row r="1757" spans="16:22">
      <c r="P1757" t="s">
        <v>73</v>
      </c>
      <c r="Q1757">
        <v>1</v>
      </c>
      <c r="R1757">
        <v>40012</v>
      </c>
      <c r="S1757">
        <v>1</v>
      </c>
      <c r="T1757">
        <f>VLOOKUP(P1757,[1]Sheet1!$B$453:$G$2751,6,0)</f>
        <v>40012</v>
      </c>
      <c r="U1757">
        <f t="shared" si="59"/>
        <v>1</v>
      </c>
      <c r="V1757">
        <f t="shared" si="60"/>
        <v>40012</v>
      </c>
    </row>
    <row r="1758" spans="16:22">
      <c r="P1758" t="s">
        <v>73</v>
      </c>
      <c r="Q1758">
        <v>0</v>
      </c>
      <c r="R1758">
        <v>0</v>
      </c>
      <c r="S1758">
        <v>0</v>
      </c>
      <c r="T1758">
        <f>VLOOKUP(P1758,[1]Sheet1!$B$453:$G$2751,6,0)</f>
        <v>40012</v>
      </c>
      <c r="U1758">
        <f t="shared" si="59"/>
        <v>0</v>
      </c>
      <c r="V1758">
        <f t="shared" si="60"/>
        <v>0</v>
      </c>
    </row>
    <row r="1759" spans="16:22">
      <c r="P1759" t="s">
        <v>73</v>
      </c>
      <c r="Q1759">
        <v>1</v>
      </c>
      <c r="R1759">
        <v>40012</v>
      </c>
      <c r="S1759">
        <v>0</v>
      </c>
      <c r="T1759">
        <f>VLOOKUP(P1759,[1]Sheet1!$B$453:$G$2751,6,0)</f>
        <v>40012</v>
      </c>
      <c r="U1759">
        <f t="shared" si="59"/>
        <v>0</v>
      </c>
      <c r="V1759">
        <f t="shared" si="60"/>
        <v>0</v>
      </c>
    </row>
    <row r="1760" spans="16:22">
      <c r="P1760" t="s">
        <v>73</v>
      </c>
      <c r="Q1760">
        <v>0</v>
      </c>
      <c r="R1760">
        <v>0</v>
      </c>
      <c r="S1760">
        <v>0</v>
      </c>
      <c r="T1760">
        <f>VLOOKUP(P1760,[1]Sheet1!$B$453:$G$2751,6,0)</f>
        <v>40012</v>
      </c>
      <c r="U1760">
        <f t="shared" si="59"/>
        <v>0</v>
      </c>
      <c r="V1760">
        <f t="shared" si="60"/>
        <v>0</v>
      </c>
    </row>
    <row r="1761" spans="16:22">
      <c r="P1761" t="s">
        <v>73</v>
      </c>
      <c r="Q1761">
        <v>1</v>
      </c>
      <c r="R1761">
        <v>40012</v>
      </c>
      <c r="S1761">
        <v>1</v>
      </c>
      <c r="T1761">
        <f>VLOOKUP(P1761,[1]Sheet1!$B$453:$G$2751,6,0)</f>
        <v>40012</v>
      </c>
      <c r="U1761">
        <f t="shared" si="59"/>
        <v>1</v>
      </c>
      <c r="V1761">
        <f t="shared" si="60"/>
        <v>40012</v>
      </c>
    </row>
    <row r="1762" spans="16:22">
      <c r="P1762" t="s">
        <v>73</v>
      </c>
      <c r="Q1762">
        <v>0</v>
      </c>
      <c r="R1762">
        <v>0</v>
      </c>
      <c r="S1762">
        <v>0</v>
      </c>
      <c r="T1762">
        <f>VLOOKUP(P1762,[1]Sheet1!$B$453:$G$2751,6,0)</f>
        <v>40012</v>
      </c>
      <c r="U1762">
        <f t="shared" si="59"/>
        <v>0</v>
      </c>
      <c r="V1762">
        <f t="shared" si="60"/>
        <v>0</v>
      </c>
    </row>
    <row r="1763" spans="16:22">
      <c r="P1763" t="s">
        <v>73</v>
      </c>
      <c r="Q1763">
        <v>1</v>
      </c>
      <c r="R1763">
        <v>40012</v>
      </c>
      <c r="S1763">
        <v>0</v>
      </c>
      <c r="T1763">
        <f>VLOOKUP(P1763,[1]Sheet1!$B$453:$G$2751,6,0)</f>
        <v>40012</v>
      </c>
      <c r="U1763">
        <f t="shared" si="59"/>
        <v>0</v>
      </c>
      <c r="V1763">
        <f t="shared" si="60"/>
        <v>0</v>
      </c>
    </row>
    <row r="1764" spans="16:22">
      <c r="P1764" t="s">
        <v>73</v>
      </c>
      <c r="Q1764">
        <v>0</v>
      </c>
      <c r="R1764">
        <v>0</v>
      </c>
      <c r="S1764">
        <v>1</v>
      </c>
      <c r="T1764">
        <f>VLOOKUP(P1764,[1]Sheet1!$B$453:$G$2751,6,0)</f>
        <v>40012</v>
      </c>
      <c r="U1764">
        <f t="shared" si="59"/>
        <v>1</v>
      </c>
      <c r="V1764">
        <f t="shared" si="60"/>
        <v>40012</v>
      </c>
    </row>
    <row r="1765" spans="16:22">
      <c r="P1765" t="s">
        <v>73</v>
      </c>
      <c r="Q1765">
        <v>1</v>
      </c>
      <c r="R1765">
        <v>40012</v>
      </c>
      <c r="S1765">
        <v>0</v>
      </c>
      <c r="T1765">
        <f>VLOOKUP(P1765,[1]Sheet1!$B$453:$G$2751,6,0)</f>
        <v>40012</v>
      </c>
      <c r="U1765">
        <f t="shared" si="59"/>
        <v>0</v>
      </c>
      <c r="V1765">
        <f t="shared" si="60"/>
        <v>0</v>
      </c>
    </row>
    <row r="1766" spans="16:22">
      <c r="P1766" t="s">
        <v>73</v>
      </c>
      <c r="Q1766">
        <v>0</v>
      </c>
      <c r="R1766">
        <v>0</v>
      </c>
      <c r="S1766">
        <v>0</v>
      </c>
      <c r="T1766">
        <f>VLOOKUP(P1766,[1]Sheet1!$B$453:$G$2751,6,0)</f>
        <v>40012</v>
      </c>
      <c r="U1766">
        <f t="shared" si="59"/>
        <v>0</v>
      </c>
      <c r="V1766">
        <f t="shared" si="60"/>
        <v>0</v>
      </c>
    </row>
    <row r="1767" spans="16:22">
      <c r="P1767" t="s">
        <v>73</v>
      </c>
      <c r="Q1767">
        <v>1</v>
      </c>
      <c r="R1767">
        <v>40012</v>
      </c>
      <c r="S1767">
        <v>1</v>
      </c>
      <c r="T1767">
        <f>VLOOKUP(P1767,[1]Sheet1!$B$453:$G$2751,6,0)</f>
        <v>40012</v>
      </c>
      <c r="U1767">
        <f t="shared" si="59"/>
        <v>1</v>
      </c>
      <c r="V1767">
        <f t="shared" si="60"/>
        <v>40012</v>
      </c>
    </row>
    <row r="1768" spans="16:22">
      <c r="P1768" t="s">
        <v>73</v>
      </c>
      <c r="Q1768">
        <v>0</v>
      </c>
      <c r="R1768">
        <v>0</v>
      </c>
      <c r="S1768">
        <v>0</v>
      </c>
      <c r="T1768">
        <f>VLOOKUP(P1768,[1]Sheet1!$B$453:$G$2751,6,0)</f>
        <v>40012</v>
      </c>
      <c r="U1768">
        <f t="shared" si="59"/>
        <v>0</v>
      </c>
      <c r="V1768">
        <f t="shared" si="60"/>
        <v>0</v>
      </c>
    </row>
    <row r="1769" spans="16:22">
      <c r="P1769" t="s">
        <v>73</v>
      </c>
      <c r="Q1769">
        <v>1</v>
      </c>
      <c r="R1769">
        <v>40012</v>
      </c>
      <c r="S1769">
        <v>1</v>
      </c>
      <c r="T1769">
        <f>VLOOKUP(P1769,[1]Sheet1!$B$453:$G$2751,6,0)</f>
        <v>40012</v>
      </c>
      <c r="U1769">
        <f t="shared" si="59"/>
        <v>1</v>
      </c>
      <c r="V1769">
        <f t="shared" si="60"/>
        <v>40012</v>
      </c>
    </row>
    <row r="1770" spans="16:22">
      <c r="P1770" t="s">
        <v>73</v>
      </c>
      <c r="Q1770">
        <v>0</v>
      </c>
      <c r="R1770">
        <v>0</v>
      </c>
      <c r="S1770">
        <v>0</v>
      </c>
      <c r="T1770">
        <f>VLOOKUP(P1770,[1]Sheet1!$B$453:$G$2751,6,0)</f>
        <v>40012</v>
      </c>
      <c r="U1770">
        <f t="shared" si="59"/>
        <v>0</v>
      </c>
      <c r="V1770">
        <f t="shared" si="60"/>
        <v>0</v>
      </c>
    </row>
    <row r="1771" spans="16:22">
      <c r="P1771" t="s">
        <v>73</v>
      </c>
      <c r="Q1771">
        <v>1</v>
      </c>
      <c r="R1771">
        <v>40012</v>
      </c>
      <c r="S1771">
        <v>1</v>
      </c>
      <c r="T1771">
        <f>VLOOKUP(P1771,[1]Sheet1!$B$453:$G$2751,6,0)</f>
        <v>40012</v>
      </c>
      <c r="U1771">
        <f t="shared" si="59"/>
        <v>1</v>
      </c>
      <c r="V1771">
        <f t="shared" si="60"/>
        <v>40012</v>
      </c>
    </row>
    <row r="1772" spans="16:22">
      <c r="P1772" t="s">
        <v>73</v>
      </c>
      <c r="Q1772">
        <v>0</v>
      </c>
      <c r="R1772">
        <v>0</v>
      </c>
      <c r="S1772">
        <v>0</v>
      </c>
      <c r="T1772">
        <f>VLOOKUP(P1772,[1]Sheet1!$B$453:$G$2751,6,0)</f>
        <v>40012</v>
      </c>
      <c r="U1772">
        <f t="shared" si="59"/>
        <v>0</v>
      </c>
      <c r="V1772">
        <f t="shared" si="60"/>
        <v>0</v>
      </c>
    </row>
    <row r="1773" spans="16:22">
      <c r="P1773" t="s">
        <v>73</v>
      </c>
      <c r="Q1773">
        <v>1</v>
      </c>
      <c r="R1773">
        <v>40012</v>
      </c>
      <c r="S1773">
        <v>1</v>
      </c>
      <c r="T1773">
        <f>VLOOKUP(P1773,[1]Sheet1!$B$453:$G$2751,6,0)</f>
        <v>40012</v>
      </c>
      <c r="U1773">
        <f t="shared" si="59"/>
        <v>1</v>
      </c>
      <c r="V1773">
        <f t="shared" si="60"/>
        <v>40012</v>
      </c>
    </row>
    <row r="1774" spans="16:22">
      <c r="P1774" t="s">
        <v>73</v>
      </c>
      <c r="Q1774">
        <v>0</v>
      </c>
      <c r="R1774">
        <v>0</v>
      </c>
      <c r="S1774">
        <v>0</v>
      </c>
      <c r="T1774">
        <f>VLOOKUP(P1774,[1]Sheet1!$B$453:$G$2751,6,0)</f>
        <v>40012</v>
      </c>
      <c r="U1774">
        <f t="shared" si="59"/>
        <v>0</v>
      </c>
      <c r="V1774">
        <f t="shared" si="60"/>
        <v>0</v>
      </c>
    </row>
    <row r="1775" spans="16:22">
      <c r="P1775" t="s">
        <v>73</v>
      </c>
      <c r="Q1775">
        <v>1</v>
      </c>
      <c r="R1775">
        <v>40012</v>
      </c>
      <c r="S1775">
        <v>1</v>
      </c>
      <c r="T1775">
        <f>VLOOKUP(P1775,[1]Sheet1!$B$453:$G$2751,6,0)</f>
        <v>40012</v>
      </c>
      <c r="U1775">
        <f t="shared" si="59"/>
        <v>1</v>
      </c>
      <c r="V1775">
        <f t="shared" si="60"/>
        <v>40012</v>
      </c>
    </row>
    <row r="1776" spans="16:22">
      <c r="P1776" t="s">
        <v>73</v>
      </c>
      <c r="Q1776">
        <v>0</v>
      </c>
      <c r="R1776">
        <v>0</v>
      </c>
      <c r="S1776">
        <v>0</v>
      </c>
      <c r="T1776">
        <f>VLOOKUP(P1776,[1]Sheet1!$B$453:$G$2751,6,0)</f>
        <v>40012</v>
      </c>
      <c r="U1776">
        <f t="shared" si="59"/>
        <v>0</v>
      </c>
      <c r="V1776">
        <f t="shared" si="60"/>
        <v>0</v>
      </c>
    </row>
    <row r="1777" spans="16:22">
      <c r="P1777" t="s">
        <v>73</v>
      </c>
      <c r="Q1777">
        <v>1</v>
      </c>
      <c r="R1777">
        <v>40012</v>
      </c>
      <c r="S1777">
        <v>1</v>
      </c>
      <c r="T1777">
        <f>VLOOKUP(P1777,[1]Sheet1!$B$453:$G$2751,6,0)</f>
        <v>40012</v>
      </c>
      <c r="U1777">
        <f t="shared" si="59"/>
        <v>1</v>
      </c>
      <c r="V1777">
        <f t="shared" si="60"/>
        <v>40012</v>
      </c>
    </row>
    <row r="1778" spans="16:22">
      <c r="P1778" t="s">
        <v>73</v>
      </c>
      <c r="Q1778">
        <v>0</v>
      </c>
      <c r="R1778">
        <v>0</v>
      </c>
      <c r="S1778">
        <v>1</v>
      </c>
      <c r="T1778">
        <f>VLOOKUP(P1778,[1]Sheet1!$B$453:$G$2751,6,0)</f>
        <v>40012</v>
      </c>
      <c r="U1778">
        <f t="shared" si="59"/>
        <v>1</v>
      </c>
      <c r="V1778">
        <f t="shared" si="60"/>
        <v>40012</v>
      </c>
    </row>
    <row r="1779" spans="16:22">
      <c r="P1779" t="s">
        <v>73</v>
      </c>
      <c r="Q1779">
        <v>1</v>
      </c>
      <c r="R1779">
        <v>40012</v>
      </c>
      <c r="S1779">
        <v>1</v>
      </c>
      <c r="T1779">
        <f>VLOOKUP(P1779,[1]Sheet1!$B$453:$G$2751,6,0)</f>
        <v>40012</v>
      </c>
      <c r="U1779">
        <f t="shared" si="59"/>
        <v>1</v>
      </c>
      <c r="V1779">
        <f t="shared" si="60"/>
        <v>40012</v>
      </c>
    </row>
    <row r="1780" spans="16:22">
      <c r="P1780" t="s">
        <v>73</v>
      </c>
      <c r="Q1780">
        <v>0</v>
      </c>
      <c r="R1780">
        <v>0</v>
      </c>
      <c r="S1780">
        <v>1</v>
      </c>
      <c r="T1780">
        <f>VLOOKUP(P1780,[1]Sheet1!$B$453:$G$2751,6,0)</f>
        <v>40012</v>
      </c>
      <c r="U1780">
        <f t="shared" si="59"/>
        <v>1</v>
      </c>
      <c r="V1780">
        <f t="shared" si="60"/>
        <v>40012</v>
      </c>
    </row>
    <row r="1781" spans="16:22">
      <c r="P1781" t="s">
        <v>73</v>
      </c>
      <c r="Q1781">
        <v>1</v>
      </c>
      <c r="R1781">
        <v>40012</v>
      </c>
      <c r="S1781">
        <v>1</v>
      </c>
      <c r="T1781">
        <f>VLOOKUP(P1781,[1]Sheet1!$B$453:$G$2751,6,0)</f>
        <v>40012</v>
      </c>
      <c r="U1781">
        <f t="shared" si="59"/>
        <v>1</v>
      </c>
      <c r="V1781">
        <f t="shared" si="60"/>
        <v>40012</v>
      </c>
    </row>
    <row r="1782" spans="16:22">
      <c r="P1782" t="s">
        <v>73</v>
      </c>
      <c r="Q1782">
        <v>0</v>
      </c>
      <c r="R1782">
        <v>0</v>
      </c>
      <c r="S1782">
        <v>1</v>
      </c>
      <c r="T1782">
        <f>VLOOKUP(P1782,[1]Sheet1!$B$453:$G$2751,6,0)</f>
        <v>40012</v>
      </c>
      <c r="U1782">
        <f t="shared" si="59"/>
        <v>1</v>
      </c>
      <c r="V1782">
        <f t="shared" si="60"/>
        <v>40012</v>
      </c>
    </row>
    <row r="1783" spans="16:22">
      <c r="P1783" t="s">
        <v>73</v>
      </c>
      <c r="Q1783">
        <v>1</v>
      </c>
      <c r="R1783">
        <v>40012</v>
      </c>
      <c r="S1783">
        <v>1</v>
      </c>
      <c r="T1783">
        <f>VLOOKUP(P1783,[1]Sheet1!$B$453:$G$2751,6,0)</f>
        <v>40012</v>
      </c>
      <c r="U1783">
        <f t="shared" si="59"/>
        <v>1</v>
      </c>
      <c r="V1783">
        <f t="shared" si="60"/>
        <v>40012</v>
      </c>
    </row>
    <row r="1784" spans="16:22">
      <c r="P1784" t="s">
        <v>73</v>
      </c>
      <c r="Q1784">
        <v>0</v>
      </c>
      <c r="R1784">
        <v>0</v>
      </c>
      <c r="S1784">
        <v>1</v>
      </c>
      <c r="T1784">
        <f>VLOOKUP(P1784,[1]Sheet1!$B$453:$G$2751,6,0)</f>
        <v>40012</v>
      </c>
      <c r="U1784">
        <f t="shared" si="59"/>
        <v>1</v>
      </c>
      <c r="V1784">
        <f t="shared" si="60"/>
        <v>40012</v>
      </c>
    </row>
    <row r="1785" spans="16:22">
      <c r="P1785" t="s">
        <v>73</v>
      </c>
      <c r="Q1785">
        <v>1</v>
      </c>
      <c r="R1785">
        <v>40012</v>
      </c>
      <c r="S1785">
        <v>1</v>
      </c>
      <c r="T1785">
        <f>VLOOKUP(P1785,[1]Sheet1!$B$453:$G$2751,6,0)</f>
        <v>40012</v>
      </c>
      <c r="U1785">
        <f t="shared" si="59"/>
        <v>1</v>
      </c>
      <c r="V1785">
        <f t="shared" si="60"/>
        <v>40012</v>
      </c>
    </row>
    <row r="1786" spans="16:22">
      <c r="P1786" t="s">
        <v>73</v>
      </c>
      <c r="Q1786">
        <v>0</v>
      </c>
      <c r="R1786">
        <v>0</v>
      </c>
      <c r="S1786">
        <v>1</v>
      </c>
      <c r="T1786">
        <f>VLOOKUP(P1786,[1]Sheet1!$B$453:$G$2751,6,0)</f>
        <v>40012</v>
      </c>
      <c r="U1786">
        <f t="shared" si="59"/>
        <v>1</v>
      </c>
      <c r="V1786">
        <f t="shared" si="60"/>
        <v>40012</v>
      </c>
    </row>
    <row r="1787" spans="16:22">
      <c r="P1787" t="s">
        <v>73</v>
      </c>
      <c r="Q1787">
        <v>1</v>
      </c>
      <c r="R1787">
        <v>40012</v>
      </c>
      <c r="S1787">
        <v>1</v>
      </c>
      <c r="T1787">
        <f>VLOOKUP(P1787,[1]Sheet1!$B$453:$G$2751,6,0)</f>
        <v>40012</v>
      </c>
      <c r="U1787">
        <f t="shared" si="59"/>
        <v>1</v>
      </c>
      <c r="V1787">
        <f t="shared" si="60"/>
        <v>40012</v>
      </c>
    </row>
    <row r="1788" spans="16:22">
      <c r="P1788" t="s">
        <v>73</v>
      </c>
      <c r="Q1788">
        <v>0</v>
      </c>
      <c r="R1788">
        <v>0</v>
      </c>
      <c r="S1788">
        <v>1</v>
      </c>
      <c r="T1788">
        <f>VLOOKUP(P1788,[1]Sheet1!$B$453:$G$2751,6,0)</f>
        <v>40012</v>
      </c>
      <c r="U1788">
        <f t="shared" si="59"/>
        <v>1</v>
      </c>
      <c r="V1788">
        <f t="shared" si="60"/>
        <v>40012</v>
      </c>
    </row>
    <row r="1789" spans="16:22">
      <c r="P1789" t="s">
        <v>74</v>
      </c>
      <c r="Q1789">
        <v>0</v>
      </c>
      <c r="R1789">
        <v>0</v>
      </c>
      <c r="S1789">
        <v>0</v>
      </c>
      <c r="T1789">
        <f>VLOOKUP(P1789,[1]Sheet1!$B$453:$G$2751,6,0)</f>
        <v>40023</v>
      </c>
      <c r="U1789">
        <f t="shared" si="59"/>
        <v>0</v>
      </c>
      <c r="V1789">
        <f t="shared" si="60"/>
        <v>0</v>
      </c>
    </row>
    <row r="1790" spans="16:22">
      <c r="P1790" t="s">
        <v>74</v>
      </c>
      <c r="Q1790">
        <v>0</v>
      </c>
      <c r="R1790">
        <v>0</v>
      </c>
      <c r="S1790">
        <v>0</v>
      </c>
      <c r="T1790">
        <f>VLOOKUP(P1790,[1]Sheet1!$B$453:$G$2751,6,0)</f>
        <v>40023</v>
      </c>
      <c r="U1790">
        <f t="shared" si="59"/>
        <v>0</v>
      </c>
      <c r="V1790">
        <f t="shared" si="60"/>
        <v>0</v>
      </c>
    </row>
    <row r="1791" spans="16:22">
      <c r="P1791" t="s">
        <v>74</v>
      </c>
      <c r="Q1791">
        <v>0</v>
      </c>
      <c r="R1791">
        <v>0</v>
      </c>
      <c r="S1791">
        <v>0</v>
      </c>
      <c r="T1791">
        <f>VLOOKUP(P1791,[1]Sheet1!$B$453:$G$2751,6,0)</f>
        <v>40023</v>
      </c>
      <c r="U1791">
        <f t="shared" si="59"/>
        <v>0</v>
      </c>
      <c r="V1791">
        <f t="shared" si="60"/>
        <v>0</v>
      </c>
    </row>
    <row r="1792" spans="16:22">
      <c r="P1792" t="s">
        <v>74</v>
      </c>
      <c r="Q1792">
        <v>1</v>
      </c>
      <c r="R1792">
        <v>40023</v>
      </c>
      <c r="S1792">
        <v>0</v>
      </c>
      <c r="T1792">
        <f>VLOOKUP(P1792,[1]Sheet1!$B$453:$G$2751,6,0)</f>
        <v>40023</v>
      </c>
      <c r="U1792">
        <f t="shared" si="59"/>
        <v>0</v>
      </c>
      <c r="V1792">
        <f t="shared" si="60"/>
        <v>0</v>
      </c>
    </row>
    <row r="1793" spans="16:22">
      <c r="P1793" t="s">
        <v>74</v>
      </c>
      <c r="Q1793">
        <v>0</v>
      </c>
      <c r="R1793">
        <v>0</v>
      </c>
      <c r="S1793">
        <v>0</v>
      </c>
      <c r="T1793">
        <f>VLOOKUP(P1793,[1]Sheet1!$B$453:$G$2751,6,0)</f>
        <v>40023</v>
      </c>
      <c r="U1793">
        <f t="shared" si="59"/>
        <v>0</v>
      </c>
      <c r="V1793">
        <f t="shared" si="60"/>
        <v>0</v>
      </c>
    </row>
    <row r="1794" spans="16:22">
      <c r="P1794" t="s">
        <v>74</v>
      </c>
      <c r="Q1794">
        <v>0</v>
      </c>
      <c r="R1794">
        <v>0</v>
      </c>
      <c r="S1794">
        <v>0</v>
      </c>
      <c r="T1794">
        <f>VLOOKUP(P1794,[1]Sheet1!$B$453:$G$2751,6,0)</f>
        <v>40023</v>
      </c>
      <c r="U1794">
        <f t="shared" si="59"/>
        <v>0</v>
      </c>
      <c r="V1794">
        <f t="shared" si="60"/>
        <v>0</v>
      </c>
    </row>
    <row r="1795" spans="16:22">
      <c r="P1795" t="s">
        <v>74</v>
      </c>
      <c r="Q1795">
        <v>1</v>
      </c>
      <c r="R1795">
        <v>40023</v>
      </c>
      <c r="S1795">
        <v>0</v>
      </c>
      <c r="T1795">
        <f>VLOOKUP(P1795,[1]Sheet1!$B$453:$G$2751,6,0)</f>
        <v>40023</v>
      </c>
      <c r="U1795">
        <f t="shared" si="59"/>
        <v>0</v>
      </c>
      <c r="V1795">
        <f t="shared" si="60"/>
        <v>0</v>
      </c>
    </row>
    <row r="1796" spans="16:22">
      <c r="P1796" t="s">
        <v>74</v>
      </c>
      <c r="Q1796">
        <v>0</v>
      </c>
      <c r="R1796">
        <v>0</v>
      </c>
      <c r="S1796">
        <v>0</v>
      </c>
      <c r="T1796">
        <f>VLOOKUP(P1796,[1]Sheet1!$B$453:$G$2751,6,0)</f>
        <v>40023</v>
      </c>
      <c r="U1796">
        <f t="shared" si="59"/>
        <v>0</v>
      </c>
      <c r="V1796">
        <f t="shared" si="60"/>
        <v>0</v>
      </c>
    </row>
    <row r="1797" spans="16:22">
      <c r="P1797" t="s">
        <v>74</v>
      </c>
      <c r="Q1797">
        <v>0</v>
      </c>
      <c r="R1797">
        <v>0</v>
      </c>
      <c r="S1797">
        <v>0</v>
      </c>
      <c r="T1797">
        <f>VLOOKUP(P1797,[1]Sheet1!$B$453:$G$2751,6,0)</f>
        <v>40023</v>
      </c>
      <c r="U1797">
        <f t="shared" ref="U1797:U1860" si="61">IF(S1797=0,0,1)</f>
        <v>0</v>
      </c>
      <c r="V1797">
        <f t="shared" ref="V1797:V1860" si="62">IF(S1797=0,0,T1797)</f>
        <v>0</v>
      </c>
    </row>
    <row r="1798" spans="16:22">
      <c r="P1798" t="s">
        <v>74</v>
      </c>
      <c r="Q1798">
        <v>1</v>
      </c>
      <c r="R1798">
        <v>40023</v>
      </c>
      <c r="S1798">
        <v>1</v>
      </c>
      <c r="T1798">
        <f>VLOOKUP(P1798,[1]Sheet1!$B$453:$G$2751,6,0)</f>
        <v>40023</v>
      </c>
      <c r="U1798">
        <f t="shared" si="61"/>
        <v>1</v>
      </c>
      <c r="V1798">
        <f t="shared" si="62"/>
        <v>40023</v>
      </c>
    </row>
    <row r="1799" spans="16:22">
      <c r="P1799" t="s">
        <v>74</v>
      </c>
      <c r="Q1799">
        <v>0</v>
      </c>
      <c r="R1799">
        <v>0</v>
      </c>
      <c r="S1799">
        <v>0</v>
      </c>
      <c r="T1799">
        <f>VLOOKUP(P1799,[1]Sheet1!$B$453:$G$2751,6,0)</f>
        <v>40023</v>
      </c>
      <c r="U1799">
        <f t="shared" si="61"/>
        <v>0</v>
      </c>
      <c r="V1799">
        <f t="shared" si="62"/>
        <v>0</v>
      </c>
    </row>
    <row r="1800" spans="16:22">
      <c r="P1800" t="s">
        <v>74</v>
      </c>
      <c r="Q1800">
        <v>0</v>
      </c>
      <c r="R1800">
        <v>0</v>
      </c>
      <c r="S1800">
        <v>0</v>
      </c>
      <c r="T1800">
        <f>VLOOKUP(P1800,[1]Sheet1!$B$453:$G$2751,6,0)</f>
        <v>40023</v>
      </c>
      <c r="U1800">
        <f t="shared" si="61"/>
        <v>0</v>
      </c>
      <c r="V1800">
        <f t="shared" si="62"/>
        <v>0</v>
      </c>
    </row>
    <row r="1801" spans="16:22">
      <c r="P1801" t="s">
        <v>74</v>
      </c>
      <c r="Q1801">
        <v>1</v>
      </c>
      <c r="R1801">
        <v>40023</v>
      </c>
      <c r="S1801">
        <v>0</v>
      </c>
      <c r="T1801">
        <f>VLOOKUP(P1801,[1]Sheet1!$B$453:$G$2751,6,0)</f>
        <v>40023</v>
      </c>
      <c r="U1801">
        <f t="shared" si="61"/>
        <v>0</v>
      </c>
      <c r="V1801">
        <f t="shared" si="62"/>
        <v>0</v>
      </c>
    </row>
    <row r="1802" spans="16:22">
      <c r="P1802" t="s">
        <v>74</v>
      </c>
      <c r="Q1802">
        <v>0</v>
      </c>
      <c r="R1802">
        <v>0</v>
      </c>
      <c r="S1802">
        <v>0</v>
      </c>
      <c r="T1802">
        <f>VLOOKUP(P1802,[1]Sheet1!$B$453:$G$2751,6,0)</f>
        <v>40023</v>
      </c>
      <c r="U1802">
        <f t="shared" si="61"/>
        <v>0</v>
      </c>
      <c r="V1802">
        <f t="shared" si="62"/>
        <v>0</v>
      </c>
    </row>
    <row r="1803" spans="16:22">
      <c r="P1803" t="s">
        <v>74</v>
      </c>
      <c r="Q1803">
        <v>0</v>
      </c>
      <c r="R1803">
        <v>0</v>
      </c>
      <c r="S1803">
        <v>1</v>
      </c>
      <c r="T1803">
        <f>VLOOKUP(P1803,[1]Sheet1!$B$453:$G$2751,6,0)</f>
        <v>40023</v>
      </c>
      <c r="U1803">
        <f t="shared" si="61"/>
        <v>1</v>
      </c>
      <c r="V1803">
        <f t="shared" si="62"/>
        <v>40023</v>
      </c>
    </row>
    <row r="1804" spans="16:22">
      <c r="P1804" t="s">
        <v>74</v>
      </c>
      <c r="Q1804">
        <v>1</v>
      </c>
      <c r="R1804">
        <v>40023</v>
      </c>
      <c r="S1804">
        <v>0</v>
      </c>
      <c r="T1804">
        <f>VLOOKUP(P1804,[1]Sheet1!$B$453:$G$2751,6,0)</f>
        <v>40023</v>
      </c>
      <c r="U1804">
        <f t="shared" si="61"/>
        <v>0</v>
      </c>
      <c r="V1804">
        <f t="shared" si="62"/>
        <v>0</v>
      </c>
    </row>
    <row r="1805" spans="16:22">
      <c r="P1805" t="s">
        <v>74</v>
      </c>
      <c r="Q1805">
        <v>0</v>
      </c>
      <c r="R1805">
        <v>0</v>
      </c>
      <c r="S1805">
        <v>0</v>
      </c>
      <c r="T1805">
        <f>VLOOKUP(P1805,[1]Sheet1!$B$453:$G$2751,6,0)</f>
        <v>40023</v>
      </c>
      <c r="U1805">
        <f t="shared" si="61"/>
        <v>0</v>
      </c>
      <c r="V1805">
        <f t="shared" si="62"/>
        <v>0</v>
      </c>
    </row>
    <row r="1806" spans="16:22">
      <c r="P1806" t="s">
        <v>74</v>
      </c>
      <c r="Q1806">
        <v>1</v>
      </c>
      <c r="R1806">
        <v>40023</v>
      </c>
      <c r="S1806">
        <v>0</v>
      </c>
      <c r="T1806">
        <f>VLOOKUP(P1806,[1]Sheet1!$B$453:$G$2751,6,0)</f>
        <v>40023</v>
      </c>
      <c r="U1806">
        <f t="shared" si="61"/>
        <v>0</v>
      </c>
      <c r="V1806">
        <f t="shared" si="62"/>
        <v>0</v>
      </c>
    </row>
    <row r="1807" spans="16:22">
      <c r="P1807" t="s">
        <v>74</v>
      </c>
      <c r="Q1807">
        <v>0</v>
      </c>
      <c r="R1807">
        <v>0</v>
      </c>
      <c r="S1807">
        <v>0</v>
      </c>
      <c r="T1807">
        <f>VLOOKUP(P1807,[1]Sheet1!$B$453:$G$2751,6,0)</f>
        <v>40023</v>
      </c>
      <c r="U1807">
        <f t="shared" si="61"/>
        <v>0</v>
      </c>
      <c r="V1807">
        <f t="shared" si="62"/>
        <v>0</v>
      </c>
    </row>
    <row r="1808" spans="16:22">
      <c r="P1808" t="s">
        <v>74</v>
      </c>
      <c r="Q1808">
        <v>1</v>
      </c>
      <c r="R1808">
        <v>40023</v>
      </c>
      <c r="S1808">
        <v>1</v>
      </c>
      <c r="T1808">
        <f>VLOOKUP(P1808,[1]Sheet1!$B$453:$G$2751,6,0)</f>
        <v>40023</v>
      </c>
      <c r="U1808">
        <f t="shared" si="61"/>
        <v>1</v>
      </c>
      <c r="V1808">
        <f t="shared" si="62"/>
        <v>40023</v>
      </c>
    </row>
    <row r="1809" spans="16:22">
      <c r="P1809" t="s">
        <v>74</v>
      </c>
      <c r="Q1809">
        <v>0</v>
      </c>
      <c r="R1809">
        <v>0</v>
      </c>
      <c r="S1809">
        <v>0</v>
      </c>
      <c r="T1809">
        <f>VLOOKUP(P1809,[1]Sheet1!$B$453:$G$2751,6,0)</f>
        <v>40023</v>
      </c>
      <c r="U1809">
        <f t="shared" si="61"/>
        <v>0</v>
      </c>
      <c r="V1809">
        <f t="shared" si="62"/>
        <v>0</v>
      </c>
    </row>
    <row r="1810" spans="16:22">
      <c r="P1810" t="s">
        <v>74</v>
      </c>
      <c r="Q1810">
        <v>1</v>
      </c>
      <c r="R1810">
        <v>40023</v>
      </c>
      <c r="S1810">
        <v>0</v>
      </c>
      <c r="T1810">
        <f>VLOOKUP(P1810,[1]Sheet1!$B$453:$G$2751,6,0)</f>
        <v>40023</v>
      </c>
      <c r="U1810">
        <f t="shared" si="61"/>
        <v>0</v>
      </c>
      <c r="V1810">
        <f t="shared" si="62"/>
        <v>0</v>
      </c>
    </row>
    <row r="1811" spans="16:22">
      <c r="P1811" t="s">
        <v>74</v>
      </c>
      <c r="Q1811">
        <v>0</v>
      </c>
      <c r="R1811">
        <v>0</v>
      </c>
      <c r="S1811">
        <v>0</v>
      </c>
      <c r="T1811">
        <f>VLOOKUP(P1811,[1]Sheet1!$B$453:$G$2751,6,0)</f>
        <v>40023</v>
      </c>
      <c r="U1811">
        <f t="shared" si="61"/>
        <v>0</v>
      </c>
      <c r="V1811">
        <f t="shared" si="62"/>
        <v>0</v>
      </c>
    </row>
    <row r="1812" spans="16:22">
      <c r="P1812" t="s">
        <v>74</v>
      </c>
      <c r="Q1812">
        <v>1</v>
      </c>
      <c r="R1812">
        <v>40023</v>
      </c>
      <c r="S1812">
        <v>1</v>
      </c>
      <c r="T1812">
        <f>VLOOKUP(P1812,[1]Sheet1!$B$453:$G$2751,6,0)</f>
        <v>40023</v>
      </c>
      <c r="U1812">
        <f t="shared" si="61"/>
        <v>1</v>
      </c>
      <c r="V1812">
        <f t="shared" si="62"/>
        <v>40023</v>
      </c>
    </row>
    <row r="1813" spans="16:22">
      <c r="P1813" t="s">
        <v>74</v>
      </c>
      <c r="Q1813">
        <v>0</v>
      </c>
      <c r="R1813">
        <v>0</v>
      </c>
      <c r="S1813">
        <v>0</v>
      </c>
      <c r="T1813">
        <f>VLOOKUP(P1813,[1]Sheet1!$B$453:$G$2751,6,0)</f>
        <v>40023</v>
      </c>
      <c r="U1813">
        <f t="shared" si="61"/>
        <v>0</v>
      </c>
      <c r="V1813">
        <f t="shared" si="62"/>
        <v>0</v>
      </c>
    </row>
    <row r="1814" spans="16:22">
      <c r="P1814" t="s">
        <v>74</v>
      </c>
      <c r="Q1814">
        <v>1</v>
      </c>
      <c r="R1814">
        <v>40023</v>
      </c>
      <c r="S1814">
        <v>0</v>
      </c>
      <c r="T1814">
        <f>VLOOKUP(P1814,[1]Sheet1!$B$453:$G$2751,6,0)</f>
        <v>40023</v>
      </c>
      <c r="U1814">
        <f t="shared" si="61"/>
        <v>0</v>
      </c>
      <c r="V1814">
        <f t="shared" si="62"/>
        <v>0</v>
      </c>
    </row>
    <row r="1815" spans="16:22">
      <c r="P1815" t="s">
        <v>74</v>
      </c>
      <c r="Q1815">
        <v>0</v>
      </c>
      <c r="R1815">
        <v>0</v>
      </c>
      <c r="S1815">
        <v>1</v>
      </c>
      <c r="T1815">
        <f>VLOOKUP(P1815,[1]Sheet1!$B$453:$G$2751,6,0)</f>
        <v>40023</v>
      </c>
      <c r="U1815">
        <f t="shared" si="61"/>
        <v>1</v>
      </c>
      <c r="V1815">
        <f t="shared" si="62"/>
        <v>40023</v>
      </c>
    </row>
    <row r="1816" spans="16:22">
      <c r="P1816" t="s">
        <v>74</v>
      </c>
      <c r="Q1816">
        <v>1</v>
      </c>
      <c r="R1816">
        <v>40023</v>
      </c>
      <c r="S1816">
        <v>0</v>
      </c>
      <c r="T1816">
        <f>VLOOKUP(P1816,[1]Sheet1!$B$453:$G$2751,6,0)</f>
        <v>40023</v>
      </c>
      <c r="U1816">
        <f t="shared" si="61"/>
        <v>0</v>
      </c>
      <c r="V1816">
        <f t="shared" si="62"/>
        <v>0</v>
      </c>
    </row>
    <row r="1817" spans="16:22">
      <c r="P1817" t="s">
        <v>74</v>
      </c>
      <c r="Q1817">
        <v>0</v>
      </c>
      <c r="R1817">
        <v>0</v>
      </c>
      <c r="S1817">
        <v>0</v>
      </c>
      <c r="T1817">
        <f>VLOOKUP(P1817,[1]Sheet1!$B$453:$G$2751,6,0)</f>
        <v>40023</v>
      </c>
      <c r="U1817">
        <f t="shared" si="61"/>
        <v>0</v>
      </c>
      <c r="V1817">
        <f t="shared" si="62"/>
        <v>0</v>
      </c>
    </row>
    <row r="1818" spans="16:22">
      <c r="P1818" t="s">
        <v>74</v>
      </c>
      <c r="Q1818">
        <v>1</v>
      </c>
      <c r="R1818">
        <v>40023</v>
      </c>
      <c r="S1818">
        <v>1</v>
      </c>
      <c r="T1818">
        <f>VLOOKUP(P1818,[1]Sheet1!$B$453:$G$2751,6,0)</f>
        <v>40023</v>
      </c>
      <c r="U1818">
        <f t="shared" si="61"/>
        <v>1</v>
      </c>
      <c r="V1818">
        <f t="shared" si="62"/>
        <v>40023</v>
      </c>
    </row>
    <row r="1819" spans="16:22">
      <c r="P1819" t="s">
        <v>74</v>
      </c>
      <c r="Q1819">
        <v>0</v>
      </c>
      <c r="R1819">
        <v>0</v>
      </c>
      <c r="S1819">
        <v>0</v>
      </c>
      <c r="T1819">
        <f>VLOOKUP(P1819,[1]Sheet1!$B$453:$G$2751,6,0)</f>
        <v>40023</v>
      </c>
      <c r="U1819">
        <f t="shared" si="61"/>
        <v>0</v>
      </c>
      <c r="V1819">
        <f t="shared" si="62"/>
        <v>0</v>
      </c>
    </row>
    <row r="1820" spans="16:22">
      <c r="P1820" t="s">
        <v>74</v>
      </c>
      <c r="Q1820">
        <v>1</v>
      </c>
      <c r="R1820">
        <v>40023</v>
      </c>
      <c r="S1820">
        <v>1</v>
      </c>
      <c r="T1820">
        <f>VLOOKUP(P1820,[1]Sheet1!$B$453:$G$2751,6,0)</f>
        <v>40023</v>
      </c>
      <c r="U1820">
        <f t="shared" si="61"/>
        <v>1</v>
      </c>
      <c r="V1820">
        <f t="shared" si="62"/>
        <v>40023</v>
      </c>
    </row>
    <row r="1821" spans="16:22">
      <c r="P1821" t="s">
        <v>74</v>
      </c>
      <c r="Q1821">
        <v>0</v>
      </c>
      <c r="R1821">
        <v>0</v>
      </c>
      <c r="S1821">
        <v>0</v>
      </c>
      <c r="T1821">
        <f>VLOOKUP(P1821,[1]Sheet1!$B$453:$G$2751,6,0)</f>
        <v>40023</v>
      </c>
      <c r="U1821">
        <f t="shared" si="61"/>
        <v>0</v>
      </c>
      <c r="V1821">
        <f t="shared" si="62"/>
        <v>0</v>
      </c>
    </row>
    <row r="1822" spans="16:22">
      <c r="P1822" t="s">
        <v>74</v>
      </c>
      <c r="Q1822">
        <v>1</v>
      </c>
      <c r="R1822">
        <v>40023</v>
      </c>
      <c r="S1822">
        <v>1</v>
      </c>
      <c r="T1822">
        <f>VLOOKUP(P1822,[1]Sheet1!$B$453:$G$2751,6,0)</f>
        <v>40023</v>
      </c>
      <c r="U1822">
        <f t="shared" si="61"/>
        <v>1</v>
      </c>
      <c r="V1822">
        <f t="shared" si="62"/>
        <v>40023</v>
      </c>
    </row>
    <row r="1823" spans="16:22">
      <c r="P1823" t="s">
        <v>74</v>
      </c>
      <c r="Q1823">
        <v>0</v>
      </c>
      <c r="R1823">
        <v>0</v>
      </c>
      <c r="S1823">
        <v>0</v>
      </c>
      <c r="T1823">
        <f>VLOOKUP(P1823,[1]Sheet1!$B$453:$G$2751,6,0)</f>
        <v>40023</v>
      </c>
      <c r="U1823">
        <f t="shared" si="61"/>
        <v>0</v>
      </c>
      <c r="V1823">
        <f t="shared" si="62"/>
        <v>0</v>
      </c>
    </row>
    <row r="1824" spans="16:22">
      <c r="P1824" t="s">
        <v>74</v>
      </c>
      <c r="Q1824">
        <v>1</v>
      </c>
      <c r="R1824">
        <v>40023</v>
      </c>
      <c r="S1824">
        <v>1</v>
      </c>
      <c r="T1824">
        <f>VLOOKUP(P1824,[1]Sheet1!$B$453:$G$2751,6,0)</f>
        <v>40023</v>
      </c>
      <c r="U1824">
        <f t="shared" si="61"/>
        <v>1</v>
      </c>
      <c r="V1824">
        <f t="shared" si="62"/>
        <v>40023</v>
      </c>
    </row>
    <row r="1825" spans="16:22">
      <c r="P1825" t="s">
        <v>74</v>
      </c>
      <c r="Q1825">
        <v>0</v>
      </c>
      <c r="R1825">
        <v>0</v>
      </c>
      <c r="S1825">
        <v>0</v>
      </c>
      <c r="T1825">
        <f>VLOOKUP(P1825,[1]Sheet1!$B$453:$G$2751,6,0)</f>
        <v>40023</v>
      </c>
      <c r="U1825">
        <f t="shared" si="61"/>
        <v>0</v>
      </c>
      <c r="V1825">
        <f t="shared" si="62"/>
        <v>0</v>
      </c>
    </row>
    <row r="1826" spans="16:22">
      <c r="P1826" t="s">
        <v>74</v>
      </c>
      <c r="Q1826">
        <v>1</v>
      </c>
      <c r="R1826">
        <v>40023</v>
      </c>
      <c r="S1826">
        <v>1</v>
      </c>
      <c r="T1826">
        <f>VLOOKUP(P1826,[1]Sheet1!$B$453:$G$2751,6,0)</f>
        <v>40023</v>
      </c>
      <c r="U1826">
        <f t="shared" si="61"/>
        <v>1</v>
      </c>
      <c r="V1826">
        <f t="shared" si="62"/>
        <v>40023</v>
      </c>
    </row>
    <row r="1827" spans="16:22">
      <c r="P1827" t="s">
        <v>74</v>
      </c>
      <c r="Q1827">
        <v>0</v>
      </c>
      <c r="R1827">
        <v>0</v>
      </c>
      <c r="S1827">
        <v>0</v>
      </c>
      <c r="T1827">
        <f>VLOOKUP(P1827,[1]Sheet1!$B$453:$G$2751,6,0)</f>
        <v>40023</v>
      </c>
      <c r="U1827">
        <f t="shared" si="61"/>
        <v>0</v>
      </c>
      <c r="V1827">
        <f t="shared" si="62"/>
        <v>0</v>
      </c>
    </row>
    <row r="1828" spans="16:22">
      <c r="P1828" t="s">
        <v>74</v>
      </c>
      <c r="Q1828">
        <v>1</v>
      </c>
      <c r="R1828">
        <v>40023</v>
      </c>
      <c r="S1828">
        <v>1</v>
      </c>
      <c r="T1828">
        <f>VLOOKUP(P1828,[1]Sheet1!$B$453:$G$2751,6,0)</f>
        <v>40023</v>
      </c>
      <c r="U1828">
        <f t="shared" si="61"/>
        <v>1</v>
      </c>
      <c r="V1828">
        <f t="shared" si="62"/>
        <v>40023</v>
      </c>
    </row>
    <row r="1829" spans="16:22">
      <c r="P1829" t="s">
        <v>74</v>
      </c>
      <c r="Q1829">
        <v>0</v>
      </c>
      <c r="R1829">
        <v>0</v>
      </c>
      <c r="S1829">
        <v>1</v>
      </c>
      <c r="T1829">
        <f>VLOOKUP(P1829,[1]Sheet1!$B$453:$G$2751,6,0)</f>
        <v>40023</v>
      </c>
      <c r="U1829">
        <f t="shared" si="61"/>
        <v>1</v>
      </c>
      <c r="V1829">
        <f t="shared" si="62"/>
        <v>40023</v>
      </c>
    </row>
    <row r="1830" spans="16:22">
      <c r="P1830" t="s">
        <v>74</v>
      </c>
      <c r="Q1830">
        <v>1</v>
      </c>
      <c r="R1830">
        <v>40023</v>
      </c>
      <c r="S1830">
        <v>1</v>
      </c>
      <c r="T1830">
        <f>VLOOKUP(P1830,[1]Sheet1!$B$453:$G$2751,6,0)</f>
        <v>40023</v>
      </c>
      <c r="U1830">
        <f t="shared" si="61"/>
        <v>1</v>
      </c>
      <c r="V1830">
        <f t="shared" si="62"/>
        <v>40023</v>
      </c>
    </row>
    <row r="1831" spans="16:22">
      <c r="P1831" t="s">
        <v>74</v>
      </c>
      <c r="Q1831">
        <v>0</v>
      </c>
      <c r="R1831">
        <v>0</v>
      </c>
      <c r="S1831">
        <v>1</v>
      </c>
      <c r="T1831">
        <f>VLOOKUP(P1831,[1]Sheet1!$B$453:$G$2751,6,0)</f>
        <v>40023</v>
      </c>
      <c r="U1831">
        <f t="shared" si="61"/>
        <v>1</v>
      </c>
      <c r="V1831">
        <f t="shared" si="62"/>
        <v>40023</v>
      </c>
    </row>
    <row r="1832" spans="16:22">
      <c r="P1832" t="s">
        <v>74</v>
      </c>
      <c r="Q1832">
        <v>1</v>
      </c>
      <c r="R1832">
        <v>40023</v>
      </c>
      <c r="S1832">
        <v>1</v>
      </c>
      <c r="T1832">
        <f>VLOOKUP(P1832,[1]Sheet1!$B$453:$G$2751,6,0)</f>
        <v>40023</v>
      </c>
      <c r="U1832">
        <f t="shared" si="61"/>
        <v>1</v>
      </c>
      <c r="V1832">
        <f t="shared" si="62"/>
        <v>40023</v>
      </c>
    </row>
    <row r="1833" spans="16:22">
      <c r="P1833" t="s">
        <v>74</v>
      </c>
      <c r="Q1833">
        <v>0</v>
      </c>
      <c r="R1833">
        <v>0</v>
      </c>
      <c r="S1833">
        <v>1</v>
      </c>
      <c r="T1833">
        <f>VLOOKUP(P1833,[1]Sheet1!$B$453:$G$2751,6,0)</f>
        <v>40023</v>
      </c>
      <c r="U1833">
        <f t="shared" si="61"/>
        <v>1</v>
      </c>
      <c r="V1833">
        <f t="shared" si="62"/>
        <v>40023</v>
      </c>
    </row>
    <row r="1834" spans="16:22">
      <c r="P1834" t="s">
        <v>74</v>
      </c>
      <c r="Q1834">
        <v>1</v>
      </c>
      <c r="R1834">
        <v>40023</v>
      </c>
      <c r="S1834">
        <v>1</v>
      </c>
      <c r="T1834">
        <f>VLOOKUP(P1834,[1]Sheet1!$B$453:$G$2751,6,0)</f>
        <v>40023</v>
      </c>
      <c r="U1834">
        <f t="shared" si="61"/>
        <v>1</v>
      </c>
      <c r="V1834">
        <f t="shared" si="62"/>
        <v>40023</v>
      </c>
    </row>
    <row r="1835" spans="16:22">
      <c r="P1835" t="s">
        <v>74</v>
      </c>
      <c r="Q1835">
        <v>0</v>
      </c>
      <c r="R1835">
        <v>0</v>
      </c>
      <c r="S1835">
        <v>1</v>
      </c>
      <c r="T1835">
        <f>VLOOKUP(P1835,[1]Sheet1!$B$453:$G$2751,6,0)</f>
        <v>40023</v>
      </c>
      <c r="U1835">
        <f t="shared" si="61"/>
        <v>1</v>
      </c>
      <c r="V1835">
        <f t="shared" si="62"/>
        <v>40023</v>
      </c>
    </row>
    <row r="1836" spans="16:22">
      <c r="P1836" t="s">
        <v>74</v>
      </c>
      <c r="Q1836">
        <v>1</v>
      </c>
      <c r="R1836">
        <v>40023</v>
      </c>
      <c r="S1836">
        <v>1</v>
      </c>
      <c r="T1836">
        <f>VLOOKUP(P1836,[1]Sheet1!$B$453:$G$2751,6,0)</f>
        <v>40023</v>
      </c>
      <c r="U1836">
        <f t="shared" si="61"/>
        <v>1</v>
      </c>
      <c r="V1836">
        <f t="shared" si="62"/>
        <v>40023</v>
      </c>
    </row>
    <row r="1837" spans="16:22">
      <c r="P1837" t="s">
        <v>74</v>
      </c>
      <c r="Q1837">
        <v>0</v>
      </c>
      <c r="R1837">
        <v>0</v>
      </c>
      <c r="S1837">
        <v>1</v>
      </c>
      <c r="T1837">
        <f>VLOOKUP(P1837,[1]Sheet1!$B$453:$G$2751,6,0)</f>
        <v>40023</v>
      </c>
      <c r="U1837">
        <f t="shared" si="61"/>
        <v>1</v>
      </c>
      <c r="V1837">
        <f t="shared" si="62"/>
        <v>40023</v>
      </c>
    </row>
    <row r="1838" spans="16:22">
      <c r="P1838" t="s">
        <v>74</v>
      </c>
      <c r="Q1838">
        <v>1</v>
      </c>
      <c r="R1838">
        <v>40023</v>
      </c>
      <c r="S1838">
        <v>1</v>
      </c>
      <c r="T1838">
        <f>VLOOKUP(P1838,[1]Sheet1!$B$453:$G$2751,6,0)</f>
        <v>40023</v>
      </c>
      <c r="U1838">
        <f t="shared" si="61"/>
        <v>1</v>
      </c>
      <c r="V1838">
        <f t="shared" si="62"/>
        <v>40023</v>
      </c>
    </row>
    <row r="1839" spans="16:22">
      <c r="P1839" t="s">
        <v>74</v>
      </c>
      <c r="Q1839">
        <v>0</v>
      </c>
      <c r="R1839">
        <v>0</v>
      </c>
      <c r="S1839">
        <v>1</v>
      </c>
      <c r="T1839">
        <f>VLOOKUP(P1839,[1]Sheet1!$B$453:$G$2751,6,0)</f>
        <v>40023</v>
      </c>
      <c r="U1839">
        <f t="shared" si="61"/>
        <v>1</v>
      </c>
      <c r="V1839">
        <f t="shared" si="62"/>
        <v>40023</v>
      </c>
    </row>
    <row r="1840" spans="16:22">
      <c r="P1840" t="s">
        <v>75</v>
      </c>
      <c r="Q1840">
        <v>0</v>
      </c>
      <c r="R1840">
        <v>0</v>
      </c>
      <c r="S1840">
        <v>0</v>
      </c>
      <c r="T1840">
        <f>VLOOKUP(P1840,[1]Sheet1!$B$453:$G$2751,6,0)</f>
        <v>40045</v>
      </c>
      <c r="U1840">
        <f t="shared" si="61"/>
        <v>0</v>
      </c>
      <c r="V1840">
        <f t="shared" si="62"/>
        <v>0</v>
      </c>
    </row>
    <row r="1841" spans="16:22">
      <c r="P1841" t="s">
        <v>75</v>
      </c>
      <c r="Q1841">
        <v>0</v>
      </c>
      <c r="R1841">
        <v>0</v>
      </c>
      <c r="S1841">
        <v>0</v>
      </c>
      <c r="T1841">
        <f>VLOOKUP(P1841,[1]Sheet1!$B$453:$G$2751,6,0)</f>
        <v>40045</v>
      </c>
      <c r="U1841">
        <f t="shared" si="61"/>
        <v>0</v>
      </c>
      <c r="V1841">
        <f t="shared" si="62"/>
        <v>0</v>
      </c>
    </row>
    <row r="1842" spans="16:22">
      <c r="P1842" t="s">
        <v>75</v>
      </c>
      <c r="Q1842">
        <v>0</v>
      </c>
      <c r="R1842">
        <v>0</v>
      </c>
      <c r="S1842">
        <v>0</v>
      </c>
      <c r="T1842">
        <f>VLOOKUP(P1842,[1]Sheet1!$B$453:$G$2751,6,0)</f>
        <v>40045</v>
      </c>
      <c r="U1842">
        <f t="shared" si="61"/>
        <v>0</v>
      </c>
      <c r="V1842">
        <f t="shared" si="62"/>
        <v>0</v>
      </c>
    </row>
    <row r="1843" spans="16:22">
      <c r="P1843" t="s">
        <v>75</v>
      </c>
      <c r="Q1843">
        <v>1</v>
      </c>
      <c r="R1843">
        <v>40045</v>
      </c>
      <c r="S1843">
        <v>0</v>
      </c>
      <c r="T1843">
        <f>VLOOKUP(P1843,[1]Sheet1!$B$453:$G$2751,6,0)</f>
        <v>40045</v>
      </c>
      <c r="U1843">
        <f t="shared" si="61"/>
        <v>0</v>
      </c>
      <c r="V1843">
        <f t="shared" si="62"/>
        <v>0</v>
      </c>
    </row>
    <row r="1844" spans="16:22">
      <c r="P1844" t="s">
        <v>75</v>
      </c>
      <c r="Q1844">
        <v>0</v>
      </c>
      <c r="R1844">
        <v>0</v>
      </c>
      <c r="S1844">
        <v>0</v>
      </c>
      <c r="T1844">
        <f>VLOOKUP(P1844,[1]Sheet1!$B$453:$G$2751,6,0)</f>
        <v>40045</v>
      </c>
      <c r="U1844">
        <f t="shared" si="61"/>
        <v>0</v>
      </c>
      <c r="V1844">
        <f t="shared" si="62"/>
        <v>0</v>
      </c>
    </row>
    <row r="1845" spans="16:22">
      <c r="P1845" t="s">
        <v>75</v>
      </c>
      <c r="Q1845">
        <v>0</v>
      </c>
      <c r="R1845">
        <v>0</v>
      </c>
      <c r="S1845">
        <v>0</v>
      </c>
      <c r="T1845">
        <f>VLOOKUP(P1845,[1]Sheet1!$B$453:$G$2751,6,0)</f>
        <v>40045</v>
      </c>
      <c r="U1845">
        <f t="shared" si="61"/>
        <v>0</v>
      </c>
      <c r="V1845">
        <f t="shared" si="62"/>
        <v>0</v>
      </c>
    </row>
    <row r="1846" spans="16:22">
      <c r="P1846" t="s">
        <v>75</v>
      </c>
      <c r="Q1846">
        <v>1</v>
      </c>
      <c r="R1846">
        <v>40045</v>
      </c>
      <c r="S1846">
        <v>0</v>
      </c>
      <c r="T1846">
        <f>VLOOKUP(P1846,[1]Sheet1!$B$453:$G$2751,6,0)</f>
        <v>40045</v>
      </c>
      <c r="U1846">
        <f t="shared" si="61"/>
        <v>0</v>
      </c>
      <c r="V1846">
        <f t="shared" si="62"/>
        <v>0</v>
      </c>
    </row>
    <row r="1847" spans="16:22">
      <c r="P1847" t="s">
        <v>75</v>
      </c>
      <c r="Q1847">
        <v>0</v>
      </c>
      <c r="R1847">
        <v>0</v>
      </c>
      <c r="S1847">
        <v>0</v>
      </c>
      <c r="T1847">
        <f>VLOOKUP(P1847,[1]Sheet1!$B$453:$G$2751,6,0)</f>
        <v>40045</v>
      </c>
      <c r="U1847">
        <f t="shared" si="61"/>
        <v>0</v>
      </c>
      <c r="V1847">
        <f t="shared" si="62"/>
        <v>0</v>
      </c>
    </row>
    <row r="1848" spans="16:22">
      <c r="P1848" t="s">
        <v>75</v>
      </c>
      <c r="Q1848">
        <v>0</v>
      </c>
      <c r="R1848">
        <v>0</v>
      </c>
      <c r="S1848">
        <v>0</v>
      </c>
      <c r="T1848">
        <f>VLOOKUP(P1848,[1]Sheet1!$B$453:$G$2751,6,0)</f>
        <v>40045</v>
      </c>
      <c r="U1848">
        <f t="shared" si="61"/>
        <v>0</v>
      </c>
      <c r="V1848">
        <f t="shared" si="62"/>
        <v>0</v>
      </c>
    </row>
    <row r="1849" spans="16:22">
      <c r="P1849" t="s">
        <v>75</v>
      </c>
      <c r="Q1849">
        <v>1</v>
      </c>
      <c r="R1849">
        <v>40045</v>
      </c>
      <c r="S1849">
        <v>1</v>
      </c>
      <c r="T1849">
        <f>VLOOKUP(P1849,[1]Sheet1!$B$453:$G$2751,6,0)</f>
        <v>40045</v>
      </c>
      <c r="U1849">
        <f t="shared" si="61"/>
        <v>1</v>
      </c>
      <c r="V1849">
        <f t="shared" si="62"/>
        <v>40045</v>
      </c>
    </row>
    <row r="1850" spans="16:22">
      <c r="P1850" t="s">
        <v>75</v>
      </c>
      <c r="Q1850">
        <v>0</v>
      </c>
      <c r="R1850">
        <v>0</v>
      </c>
      <c r="S1850">
        <v>0</v>
      </c>
      <c r="T1850">
        <f>VLOOKUP(P1850,[1]Sheet1!$B$453:$G$2751,6,0)</f>
        <v>40045</v>
      </c>
      <c r="U1850">
        <f t="shared" si="61"/>
        <v>0</v>
      </c>
      <c r="V1850">
        <f t="shared" si="62"/>
        <v>0</v>
      </c>
    </row>
    <row r="1851" spans="16:22">
      <c r="P1851" t="s">
        <v>75</v>
      </c>
      <c r="Q1851">
        <v>0</v>
      </c>
      <c r="R1851">
        <v>0</v>
      </c>
      <c r="S1851">
        <v>0</v>
      </c>
      <c r="T1851">
        <f>VLOOKUP(P1851,[1]Sheet1!$B$453:$G$2751,6,0)</f>
        <v>40045</v>
      </c>
      <c r="U1851">
        <f t="shared" si="61"/>
        <v>0</v>
      </c>
      <c r="V1851">
        <f t="shared" si="62"/>
        <v>0</v>
      </c>
    </row>
    <row r="1852" spans="16:22">
      <c r="P1852" t="s">
        <v>75</v>
      </c>
      <c r="Q1852">
        <v>1</v>
      </c>
      <c r="R1852">
        <v>40045</v>
      </c>
      <c r="S1852">
        <v>0</v>
      </c>
      <c r="T1852">
        <f>VLOOKUP(P1852,[1]Sheet1!$B$453:$G$2751,6,0)</f>
        <v>40045</v>
      </c>
      <c r="U1852">
        <f t="shared" si="61"/>
        <v>0</v>
      </c>
      <c r="V1852">
        <f t="shared" si="62"/>
        <v>0</v>
      </c>
    </row>
    <row r="1853" spans="16:22">
      <c r="P1853" t="s">
        <v>75</v>
      </c>
      <c r="Q1853">
        <v>0</v>
      </c>
      <c r="R1853">
        <v>0</v>
      </c>
      <c r="S1853">
        <v>0</v>
      </c>
      <c r="T1853">
        <f>VLOOKUP(P1853,[1]Sheet1!$B$453:$G$2751,6,0)</f>
        <v>40045</v>
      </c>
      <c r="U1853">
        <f t="shared" si="61"/>
        <v>0</v>
      </c>
      <c r="V1853">
        <f t="shared" si="62"/>
        <v>0</v>
      </c>
    </row>
    <row r="1854" spans="16:22">
      <c r="P1854" t="s">
        <v>75</v>
      </c>
      <c r="Q1854">
        <v>0</v>
      </c>
      <c r="R1854">
        <v>0</v>
      </c>
      <c r="S1854">
        <v>1</v>
      </c>
      <c r="T1854">
        <f>VLOOKUP(P1854,[1]Sheet1!$B$453:$G$2751,6,0)</f>
        <v>40045</v>
      </c>
      <c r="U1854">
        <f t="shared" si="61"/>
        <v>1</v>
      </c>
      <c r="V1854">
        <f t="shared" si="62"/>
        <v>40045</v>
      </c>
    </row>
    <row r="1855" spans="16:22">
      <c r="P1855" t="s">
        <v>75</v>
      </c>
      <c r="Q1855">
        <v>1</v>
      </c>
      <c r="R1855">
        <v>40045</v>
      </c>
      <c r="S1855">
        <v>0</v>
      </c>
      <c r="T1855">
        <f>VLOOKUP(P1855,[1]Sheet1!$B$453:$G$2751,6,0)</f>
        <v>40045</v>
      </c>
      <c r="U1855">
        <f t="shared" si="61"/>
        <v>0</v>
      </c>
      <c r="V1855">
        <f t="shared" si="62"/>
        <v>0</v>
      </c>
    </row>
    <row r="1856" spans="16:22">
      <c r="P1856" t="s">
        <v>75</v>
      </c>
      <c r="Q1856">
        <v>0</v>
      </c>
      <c r="R1856">
        <v>0</v>
      </c>
      <c r="S1856">
        <v>0</v>
      </c>
      <c r="T1856">
        <f>VLOOKUP(P1856,[1]Sheet1!$B$453:$G$2751,6,0)</f>
        <v>40045</v>
      </c>
      <c r="U1856">
        <f t="shared" si="61"/>
        <v>0</v>
      </c>
      <c r="V1856">
        <f t="shared" si="62"/>
        <v>0</v>
      </c>
    </row>
    <row r="1857" spans="16:22">
      <c r="P1857" t="s">
        <v>75</v>
      </c>
      <c r="Q1857">
        <v>1</v>
      </c>
      <c r="R1857">
        <v>40045</v>
      </c>
      <c r="S1857">
        <v>0</v>
      </c>
      <c r="T1857">
        <f>VLOOKUP(P1857,[1]Sheet1!$B$453:$G$2751,6,0)</f>
        <v>40045</v>
      </c>
      <c r="U1857">
        <f t="shared" si="61"/>
        <v>0</v>
      </c>
      <c r="V1857">
        <f t="shared" si="62"/>
        <v>0</v>
      </c>
    </row>
    <row r="1858" spans="16:22">
      <c r="P1858" t="s">
        <v>75</v>
      </c>
      <c r="Q1858">
        <v>0</v>
      </c>
      <c r="R1858">
        <v>0</v>
      </c>
      <c r="S1858">
        <v>0</v>
      </c>
      <c r="T1858">
        <f>VLOOKUP(P1858,[1]Sheet1!$B$453:$G$2751,6,0)</f>
        <v>40045</v>
      </c>
      <c r="U1858">
        <f t="shared" si="61"/>
        <v>0</v>
      </c>
      <c r="V1858">
        <f t="shared" si="62"/>
        <v>0</v>
      </c>
    </row>
    <row r="1859" spans="16:22">
      <c r="P1859" t="s">
        <v>75</v>
      </c>
      <c r="Q1859">
        <v>1</v>
      </c>
      <c r="R1859">
        <v>40045</v>
      </c>
      <c r="S1859">
        <v>1</v>
      </c>
      <c r="T1859">
        <f>VLOOKUP(P1859,[1]Sheet1!$B$453:$G$2751,6,0)</f>
        <v>40045</v>
      </c>
      <c r="U1859">
        <f t="shared" si="61"/>
        <v>1</v>
      </c>
      <c r="V1859">
        <f t="shared" si="62"/>
        <v>40045</v>
      </c>
    </row>
    <row r="1860" spans="16:22">
      <c r="P1860" t="s">
        <v>75</v>
      </c>
      <c r="Q1860">
        <v>0</v>
      </c>
      <c r="R1860">
        <v>0</v>
      </c>
      <c r="S1860">
        <v>0</v>
      </c>
      <c r="T1860">
        <f>VLOOKUP(P1860,[1]Sheet1!$B$453:$G$2751,6,0)</f>
        <v>40045</v>
      </c>
      <c r="U1860">
        <f t="shared" si="61"/>
        <v>0</v>
      </c>
      <c r="V1860">
        <f t="shared" si="62"/>
        <v>0</v>
      </c>
    </row>
    <row r="1861" spans="16:22">
      <c r="P1861" t="s">
        <v>75</v>
      </c>
      <c r="Q1861">
        <v>1</v>
      </c>
      <c r="R1861">
        <v>40045</v>
      </c>
      <c r="S1861">
        <v>0</v>
      </c>
      <c r="T1861">
        <f>VLOOKUP(P1861,[1]Sheet1!$B$453:$G$2751,6,0)</f>
        <v>40045</v>
      </c>
      <c r="U1861">
        <f t="shared" ref="U1861:U1924" si="63">IF(S1861=0,0,1)</f>
        <v>0</v>
      </c>
      <c r="V1861">
        <f t="shared" ref="V1861:V1924" si="64">IF(S1861=0,0,T1861)</f>
        <v>0</v>
      </c>
    </row>
    <row r="1862" spans="16:22">
      <c r="P1862" t="s">
        <v>75</v>
      </c>
      <c r="Q1862">
        <v>0</v>
      </c>
      <c r="R1862">
        <v>0</v>
      </c>
      <c r="S1862">
        <v>0</v>
      </c>
      <c r="T1862">
        <f>VLOOKUP(P1862,[1]Sheet1!$B$453:$G$2751,6,0)</f>
        <v>40045</v>
      </c>
      <c r="U1862">
        <f t="shared" si="63"/>
        <v>0</v>
      </c>
      <c r="V1862">
        <f t="shared" si="64"/>
        <v>0</v>
      </c>
    </row>
    <row r="1863" spans="16:22">
      <c r="P1863" t="s">
        <v>75</v>
      </c>
      <c r="Q1863">
        <v>1</v>
      </c>
      <c r="R1863">
        <v>40045</v>
      </c>
      <c r="S1863">
        <v>1</v>
      </c>
      <c r="T1863">
        <f>VLOOKUP(P1863,[1]Sheet1!$B$453:$G$2751,6,0)</f>
        <v>40045</v>
      </c>
      <c r="U1863">
        <f t="shared" si="63"/>
        <v>1</v>
      </c>
      <c r="V1863">
        <f t="shared" si="64"/>
        <v>40045</v>
      </c>
    </row>
    <row r="1864" spans="16:22">
      <c r="P1864" t="s">
        <v>75</v>
      </c>
      <c r="Q1864">
        <v>0</v>
      </c>
      <c r="R1864">
        <v>0</v>
      </c>
      <c r="S1864">
        <v>0</v>
      </c>
      <c r="T1864">
        <f>VLOOKUP(P1864,[1]Sheet1!$B$453:$G$2751,6,0)</f>
        <v>40045</v>
      </c>
      <c r="U1864">
        <f t="shared" si="63"/>
        <v>0</v>
      </c>
      <c r="V1864">
        <f t="shared" si="64"/>
        <v>0</v>
      </c>
    </row>
    <row r="1865" spans="16:22">
      <c r="P1865" t="s">
        <v>75</v>
      </c>
      <c r="Q1865">
        <v>1</v>
      </c>
      <c r="R1865">
        <v>40045</v>
      </c>
      <c r="S1865">
        <v>0</v>
      </c>
      <c r="T1865">
        <f>VLOOKUP(P1865,[1]Sheet1!$B$453:$G$2751,6,0)</f>
        <v>40045</v>
      </c>
      <c r="U1865">
        <f t="shared" si="63"/>
        <v>0</v>
      </c>
      <c r="V1865">
        <f t="shared" si="64"/>
        <v>0</v>
      </c>
    </row>
    <row r="1866" spans="16:22">
      <c r="P1866" t="s">
        <v>75</v>
      </c>
      <c r="Q1866">
        <v>0</v>
      </c>
      <c r="R1866">
        <v>0</v>
      </c>
      <c r="S1866">
        <v>1</v>
      </c>
      <c r="T1866">
        <f>VLOOKUP(P1866,[1]Sheet1!$B$453:$G$2751,6,0)</f>
        <v>40045</v>
      </c>
      <c r="U1866">
        <f t="shared" si="63"/>
        <v>1</v>
      </c>
      <c r="V1866">
        <f t="shared" si="64"/>
        <v>40045</v>
      </c>
    </row>
    <row r="1867" spans="16:22">
      <c r="P1867" t="s">
        <v>75</v>
      </c>
      <c r="Q1867">
        <v>1</v>
      </c>
      <c r="R1867">
        <v>40045</v>
      </c>
      <c r="S1867">
        <v>0</v>
      </c>
      <c r="T1867">
        <f>VLOOKUP(P1867,[1]Sheet1!$B$453:$G$2751,6,0)</f>
        <v>40045</v>
      </c>
      <c r="U1867">
        <f t="shared" si="63"/>
        <v>0</v>
      </c>
      <c r="V1867">
        <f t="shared" si="64"/>
        <v>0</v>
      </c>
    </row>
    <row r="1868" spans="16:22">
      <c r="P1868" t="s">
        <v>75</v>
      </c>
      <c r="Q1868">
        <v>0</v>
      </c>
      <c r="R1868">
        <v>0</v>
      </c>
      <c r="S1868">
        <v>0</v>
      </c>
      <c r="T1868">
        <f>VLOOKUP(P1868,[1]Sheet1!$B$453:$G$2751,6,0)</f>
        <v>40045</v>
      </c>
      <c r="U1868">
        <f t="shared" si="63"/>
        <v>0</v>
      </c>
      <c r="V1868">
        <f t="shared" si="64"/>
        <v>0</v>
      </c>
    </row>
    <row r="1869" spans="16:22">
      <c r="P1869" t="s">
        <v>75</v>
      </c>
      <c r="Q1869">
        <v>1</v>
      </c>
      <c r="R1869">
        <v>40045</v>
      </c>
      <c r="S1869">
        <v>1</v>
      </c>
      <c r="T1869">
        <f>VLOOKUP(P1869,[1]Sheet1!$B$453:$G$2751,6,0)</f>
        <v>40045</v>
      </c>
      <c r="U1869">
        <f t="shared" si="63"/>
        <v>1</v>
      </c>
      <c r="V1869">
        <f t="shared" si="64"/>
        <v>40045</v>
      </c>
    </row>
    <row r="1870" spans="16:22">
      <c r="P1870" t="s">
        <v>75</v>
      </c>
      <c r="Q1870">
        <v>0</v>
      </c>
      <c r="R1870">
        <v>0</v>
      </c>
      <c r="S1870">
        <v>0</v>
      </c>
      <c r="T1870">
        <f>VLOOKUP(P1870,[1]Sheet1!$B$453:$G$2751,6,0)</f>
        <v>40045</v>
      </c>
      <c r="U1870">
        <f t="shared" si="63"/>
        <v>0</v>
      </c>
      <c r="V1870">
        <f t="shared" si="64"/>
        <v>0</v>
      </c>
    </row>
    <row r="1871" spans="16:22">
      <c r="P1871" t="s">
        <v>75</v>
      </c>
      <c r="Q1871">
        <v>1</v>
      </c>
      <c r="R1871">
        <v>40045</v>
      </c>
      <c r="S1871">
        <v>1</v>
      </c>
      <c r="T1871">
        <f>VLOOKUP(P1871,[1]Sheet1!$B$453:$G$2751,6,0)</f>
        <v>40045</v>
      </c>
      <c r="U1871">
        <f t="shared" si="63"/>
        <v>1</v>
      </c>
      <c r="V1871">
        <f t="shared" si="64"/>
        <v>40045</v>
      </c>
    </row>
    <row r="1872" spans="16:22">
      <c r="P1872" t="s">
        <v>75</v>
      </c>
      <c r="Q1872">
        <v>0</v>
      </c>
      <c r="R1872">
        <v>0</v>
      </c>
      <c r="S1872">
        <v>0</v>
      </c>
      <c r="T1872">
        <f>VLOOKUP(P1872,[1]Sheet1!$B$453:$G$2751,6,0)</f>
        <v>40045</v>
      </c>
      <c r="U1872">
        <f t="shared" si="63"/>
        <v>0</v>
      </c>
      <c r="V1872">
        <f t="shared" si="64"/>
        <v>0</v>
      </c>
    </row>
    <row r="1873" spans="16:22">
      <c r="P1873" t="s">
        <v>75</v>
      </c>
      <c r="Q1873">
        <v>1</v>
      </c>
      <c r="R1873">
        <v>40045</v>
      </c>
      <c r="S1873">
        <v>1</v>
      </c>
      <c r="T1873">
        <f>VLOOKUP(P1873,[1]Sheet1!$B$453:$G$2751,6,0)</f>
        <v>40045</v>
      </c>
      <c r="U1873">
        <f t="shared" si="63"/>
        <v>1</v>
      </c>
      <c r="V1873">
        <f t="shared" si="64"/>
        <v>40045</v>
      </c>
    </row>
    <row r="1874" spans="16:22">
      <c r="P1874" t="s">
        <v>75</v>
      </c>
      <c r="Q1874">
        <v>0</v>
      </c>
      <c r="R1874">
        <v>0</v>
      </c>
      <c r="S1874">
        <v>0</v>
      </c>
      <c r="T1874">
        <f>VLOOKUP(P1874,[1]Sheet1!$B$453:$G$2751,6,0)</f>
        <v>40045</v>
      </c>
      <c r="U1874">
        <f t="shared" si="63"/>
        <v>0</v>
      </c>
      <c r="V1874">
        <f t="shared" si="64"/>
        <v>0</v>
      </c>
    </row>
    <row r="1875" spans="16:22">
      <c r="P1875" t="s">
        <v>75</v>
      </c>
      <c r="Q1875">
        <v>1</v>
      </c>
      <c r="R1875">
        <v>40045</v>
      </c>
      <c r="S1875">
        <v>1</v>
      </c>
      <c r="T1875">
        <f>VLOOKUP(P1875,[1]Sheet1!$B$453:$G$2751,6,0)</f>
        <v>40045</v>
      </c>
      <c r="U1875">
        <f t="shared" si="63"/>
        <v>1</v>
      </c>
      <c r="V1875">
        <f t="shared" si="64"/>
        <v>40045</v>
      </c>
    </row>
    <row r="1876" spans="16:22">
      <c r="P1876" t="s">
        <v>75</v>
      </c>
      <c r="Q1876">
        <v>0</v>
      </c>
      <c r="R1876">
        <v>0</v>
      </c>
      <c r="S1876">
        <v>0</v>
      </c>
      <c r="T1876">
        <f>VLOOKUP(P1876,[1]Sheet1!$B$453:$G$2751,6,0)</f>
        <v>40045</v>
      </c>
      <c r="U1876">
        <f t="shared" si="63"/>
        <v>0</v>
      </c>
      <c r="V1876">
        <f t="shared" si="64"/>
        <v>0</v>
      </c>
    </row>
    <row r="1877" spans="16:22">
      <c r="P1877" t="s">
        <v>75</v>
      </c>
      <c r="Q1877">
        <v>1</v>
      </c>
      <c r="R1877">
        <v>40045</v>
      </c>
      <c r="S1877">
        <v>1</v>
      </c>
      <c r="T1877">
        <f>VLOOKUP(P1877,[1]Sheet1!$B$453:$G$2751,6,0)</f>
        <v>40045</v>
      </c>
      <c r="U1877">
        <f t="shared" si="63"/>
        <v>1</v>
      </c>
      <c r="V1877">
        <f t="shared" si="64"/>
        <v>40045</v>
      </c>
    </row>
    <row r="1878" spans="16:22">
      <c r="P1878" t="s">
        <v>75</v>
      </c>
      <c r="Q1878">
        <v>0</v>
      </c>
      <c r="R1878">
        <v>0</v>
      </c>
      <c r="S1878">
        <v>0</v>
      </c>
      <c r="T1878">
        <f>VLOOKUP(P1878,[1]Sheet1!$B$453:$G$2751,6,0)</f>
        <v>40045</v>
      </c>
      <c r="U1878">
        <f t="shared" si="63"/>
        <v>0</v>
      </c>
      <c r="V1878">
        <f t="shared" si="64"/>
        <v>0</v>
      </c>
    </row>
    <row r="1879" spans="16:22">
      <c r="P1879" t="s">
        <v>75</v>
      </c>
      <c r="Q1879">
        <v>1</v>
      </c>
      <c r="R1879">
        <v>40045</v>
      </c>
      <c r="S1879">
        <v>1</v>
      </c>
      <c r="T1879">
        <f>VLOOKUP(P1879,[1]Sheet1!$B$453:$G$2751,6,0)</f>
        <v>40045</v>
      </c>
      <c r="U1879">
        <f t="shared" si="63"/>
        <v>1</v>
      </c>
      <c r="V1879">
        <f t="shared" si="64"/>
        <v>40045</v>
      </c>
    </row>
    <row r="1880" spans="16:22">
      <c r="P1880" t="s">
        <v>75</v>
      </c>
      <c r="Q1880">
        <v>0</v>
      </c>
      <c r="R1880">
        <v>0</v>
      </c>
      <c r="S1880">
        <v>1</v>
      </c>
      <c r="T1880">
        <f>VLOOKUP(P1880,[1]Sheet1!$B$453:$G$2751,6,0)</f>
        <v>40045</v>
      </c>
      <c r="U1880">
        <f t="shared" si="63"/>
        <v>1</v>
      </c>
      <c r="V1880">
        <f t="shared" si="64"/>
        <v>40045</v>
      </c>
    </row>
    <row r="1881" spans="16:22">
      <c r="P1881" t="s">
        <v>75</v>
      </c>
      <c r="Q1881">
        <v>1</v>
      </c>
      <c r="R1881">
        <v>40045</v>
      </c>
      <c r="S1881">
        <v>1</v>
      </c>
      <c r="T1881">
        <f>VLOOKUP(P1881,[1]Sheet1!$B$453:$G$2751,6,0)</f>
        <v>40045</v>
      </c>
      <c r="U1881">
        <f t="shared" si="63"/>
        <v>1</v>
      </c>
      <c r="V1881">
        <f t="shared" si="64"/>
        <v>40045</v>
      </c>
    </row>
    <row r="1882" spans="16:22">
      <c r="P1882" t="s">
        <v>75</v>
      </c>
      <c r="Q1882">
        <v>0</v>
      </c>
      <c r="R1882">
        <v>0</v>
      </c>
      <c r="S1882">
        <v>1</v>
      </c>
      <c r="T1882">
        <f>VLOOKUP(P1882,[1]Sheet1!$B$453:$G$2751,6,0)</f>
        <v>40045</v>
      </c>
      <c r="U1882">
        <f t="shared" si="63"/>
        <v>1</v>
      </c>
      <c r="V1882">
        <f t="shared" si="64"/>
        <v>40045</v>
      </c>
    </row>
    <row r="1883" spans="16:22">
      <c r="P1883" t="s">
        <v>75</v>
      </c>
      <c r="Q1883">
        <v>1</v>
      </c>
      <c r="R1883">
        <v>40045</v>
      </c>
      <c r="S1883">
        <v>1</v>
      </c>
      <c r="T1883">
        <f>VLOOKUP(P1883,[1]Sheet1!$B$453:$G$2751,6,0)</f>
        <v>40045</v>
      </c>
      <c r="U1883">
        <f t="shared" si="63"/>
        <v>1</v>
      </c>
      <c r="V1883">
        <f t="shared" si="64"/>
        <v>40045</v>
      </c>
    </row>
    <row r="1884" spans="16:22">
      <c r="P1884" t="s">
        <v>75</v>
      </c>
      <c r="Q1884">
        <v>0</v>
      </c>
      <c r="R1884">
        <v>0</v>
      </c>
      <c r="S1884">
        <v>1</v>
      </c>
      <c r="T1884">
        <f>VLOOKUP(P1884,[1]Sheet1!$B$453:$G$2751,6,0)</f>
        <v>40045</v>
      </c>
      <c r="U1884">
        <f t="shared" si="63"/>
        <v>1</v>
      </c>
      <c r="V1884">
        <f t="shared" si="64"/>
        <v>40045</v>
      </c>
    </row>
    <row r="1885" spans="16:22">
      <c r="P1885" t="s">
        <v>75</v>
      </c>
      <c r="Q1885">
        <v>1</v>
      </c>
      <c r="R1885">
        <v>40045</v>
      </c>
      <c r="S1885">
        <v>1</v>
      </c>
      <c r="T1885">
        <f>VLOOKUP(P1885,[1]Sheet1!$B$453:$G$2751,6,0)</f>
        <v>40045</v>
      </c>
      <c r="U1885">
        <f t="shared" si="63"/>
        <v>1</v>
      </c>
      <c r="V1885">
        <f t="shared" si="64"/>
        <v>40045</v>
      </c>
    </row>
    <row r="1886" spans="16:22">
      <c r="P1886" t="s">
        <v>75</v>
      </c>
      <c r="Q1886">
        <v>0</v>
      </c>
      <c r="R1886">
        <v>0</v>
      </c>
      <c r="S1886">
        <v>1</v>
      </c>
      <c r="T1886">
        <f>VLOOKUP(P1886,[1]Sheet1!$B$453:$G$2751,6,0)</f>
        <v>40045</v>
      </c>
      <c r="U1886">
        <f t="shared" si="63"/>
        <v>1</v>
      </c>
      <c r="V1886">
        <f t="shared" si="64"/>
        <v>40045</v>
      </c>
    </row>
    <row r="1887" spans="16:22">
      <c r="P1887" t="s">
        <v>75</v>
      </c>
      <c r="Q1887">
        <v>1</v>
      </c>
      <c r="R1887">
        <v>40045</v>
      </c>
      <c r="S1887">
        <v>1</v>
      </c>
      <c r="T1887">
        <f>VLOOKUP(P1887,[1]Sheet1!$B$453:$G$2751,6,0)</f>
        <v>40045</v>
      </c>
      <c r="U1887">
        <f t="shared" si="63"/>
        <v>1</v>
      </c>
      <c r="V1887">
        <f t="shared" si="64"/>
        <v>40045</v>
      </c>
    </row>
    <row r="1888" spans="16:22">
      <c r="P1888" t="s">
        <v>75</v>
      </c>
      <c r="Q1888">
        <v>0</v>
      </c>
      <c r="R1888">
        <v>0</v>
      </c>
      <c r="S1888">
        <v>1</v>
      </c>
      <c r="T1888">
        <f>VLOOKUP(P1888,[1]Sheet1!$B$453:$G$2751,6,0)</f>
        <v>40045</v>
      </c>
      <c r="U1888">
        <f t="shared" si="63"/>
        <v>1</v>
      </c>
      <c r="V1888">
        <f t="shared" si="64"/>
        <v>40045</v>
      </c>
    </row>
    <row r="1889" spans="16:22">
      <c r="P1889" t="s">
        <v>75</v>
      </c>
      <c r="Q1889">
        <v>1</v>
      </c>
      <c r="R1889">
        <v>40045</v>
      </c>
      <c r="S1889">
        <v>1</v>
      </c>
      <c r="T1889">
        <f>VLOOKUP(P1889,[1]Sheet1!$B$453:$G$2751,6,0)</f>
        <v>40045</v>
      </c>
      <c r="U1889">
        <f t="shared" si="63"/>
        <v>1</v>
      </c>
      <c r="V1889">
        <f t="shared" si="64"/>
        <v>40045</v>
      </c>
    </row>
    <row r="1890" spans="16:22">
      <c r="P1890" t="s">
        <v>75</v>
      </c>
      <c r="Q1890">
        <v>0</v>
      </c>
      <c r="R1890">
        <v>0</v>
      </c>
      <c r="S1890">
        <v>1</v>
      </c>
      <c r="T1890">
        <f>VLOOKUP(P1890,[1]Sheet1!$B$453:$G$2751,6,0)</f>
        <v>40045</v>
      </c>
      <c r="U1890">
        <f t="shared" si="63"/>
        <v>1</v>
      </c>
      <c r="V1890">
        <f t="shared" si="64"/>
        <v>40045</v>
      </c>
    </row>
    <row r="1891" spans="16:22">
      <c r="P1891" t="s">
        <v>76</v>
      </c>
      <c r="Q1891">
        <v>0</v>
      </c>
      <c r="R1891">
        <v>0</v>
      </c>
      <c r="S1891">
        <v>0</v>
      </c>
      <c r="T1891">
        <f>VLOOKUP(P1891,[1]Sheet1!$B$453:$G$2751,6,0)</f>
        <v>40056</v>
      </c>
      <c r="U1891">
        <f t="shared" si="63"/>
        <v>0</v>
      </c>
      <c r="V1891">
        <f t="shared" si="64"/>
        <v>0</v>
      </c>
    </row>
    <row r="1892" spans="16:22">
      <c r="P1892" t="s">
        <v>76</v>
      </c>
      <c r="Q1892">
        <v>0</v>
      </c>
      <c r="R1892">
        <v>0</v>
      </c>
      <c r="S1892">
        <v>0</v>
      </c>
      <c r="T1892">
        <f>VLOOKUP(P1892,[1]Sheet1!$B$453:$G$2751,6,0)</f>
        <v>40056</v>
      </c>
      <c r="U1892">
        <f t="shared" si="63"/>
        <v>0</v>
      </c>
      <c r="V1892">
        <f t="shared" si="64"/>
        <v>0</v>
      </c>
    </row>
    <row r="1893" spans="16:22">
      <c r="P1893" t="s">
        <v>76</v>
      </c>
      <c r="Q1893">
        <v>0</v>
      </c>
      <c r="R1893">
        <v>0</v>
      </c>
      <c r="S1893">
        <v>0</v>
      </c>
      <c r="T1893">
        <f>VLOOKUP(P1893,[1]Sheet1!$B$453:$G$2751,6,0)</f>
        <v>40056</v>
      </c>
      <c r="U1893">
        <f t="shared" si="63"/>
        <v>0</v>
      </c>
      <c r="V1893">
        <f t="shared" si="64"/>
        <v>0</v>
      </c>
    </row>
    <row r="1894" spans="16:22">
      <c r="P1894" t="s">
        <v>76</v>
      </c>
      <c r="Q1894">
        <v>1</v>
      </c>
      <c r="R1894">
        <v>40056</v>
      </c>
      <c r="S1894">
        <v>0</v>
      </c>
      <c r="T1894">
        <f>VLOOKUP(P1894,[1]Sheet1!$B$453:$G$2751,6,0)</f>
        <v>40056</v>
      </c>
      <c r="U1894">
        <f t="shared" si="63"/>
        <v>0</v>
      </c>
      <c r="V1894">
        <f t="shared" si="64"/>
        <v>0</v>
      </c>
    </row>
    <row r="1895" spans="16:22">
      <c r="P1895" t="s">
        <v>76</v>
      </c>
      <c r="Q1895">
        <v>0</v>
      </c>
      <c r="R1895">
        <v>0</v>
      </c>
      <c r="S1895">
        <v>0</v>
      </c>
      <c r="T1895">
        <f>VLOOKUP(P1895,[1]Sheet1!$B$453:$G$2751,6,0)</f>
        <v>40056</v>
      </c>
      <c r="U1895">
        <f t="shared" si="63"/>
        <v>0</v>
      </c>
      <c r="V1895">
        <f t="shared" si="64"/>
        <v>0</v>
      </c>
    </row>
    <row r="1896" spans="16:22">
      <c r="P1896" t="s">
        <v>76</v>
      </c>
      <c r="Q1896">
        <v>0</v>
      </c>
      <c r="R1896">
        <v>0</v>
      </c>
      <c r="S1896">
        <v>0</v>
      </c>
      <c r="T1896">
        <f>VLOOKUP(P1896,[1]Sheet1!$B$453:$G$2751,6,0)</f>
        <v>40056</v>
      </c>
      <c r="U1896">
        <f t="shared" si="63"/>
        <v>0</v>
      </c>
      <c r="V1896">
        <f t="shared" si="64"/>
        <v>0</v>
      </c>
    </row>
    <row r="1897" spans="16:22">
      <c r="P1897" t="s">
        <v>76</v>
      </c>
      <c r="Q1897">
        <v>1</v>
      </c>
      <c r="R1897">
        <v>40056</v>
      </c>
      <c r="S1897">
        <v>0</v>
      </c>
      <c r="T1897">
        <f>VLOOKUP(P1897,[1]Sheet1!$B$453:$G$2751,6,0)</f>
        <v>40056</v>
      </c>
      <c r="U1897">
        <f t="shared" si="63"/>
        <v>0</v>
      </c>
      <c r="V1897">
        <f t="shared" si="64"/>
        <v>0</v>
      </c>
    </row>
    <row r="1898" spans="16:22">
      <c r="P1898" t="s">
        <v>76</v>
      </c>
      <c r="Q1898">
        <v>0</v>
      </c>
      <c r="R1898">
        <v>0</v>
      </c>
      <c r="S1898">
        <v>0</v>
      </c>
      <c r="T1898">
        <f>VLOOKUP(P1898,[1]Sheet1!$B$453:$G$2751,6,0)</f>
        <v>40056</v>
      </c>
      <c r="U1898">
        <f t="shared" si="63"/>
        <v>0</v>
      </c>
      <c r="V1898">
        <f t="shared" si="64"/>
        <v>0</v>
      </c>
    </row>
    <row r="1899" spans="16:22">
      <c r="P1899" t="s">
        <v>76</v>
      </c>
      <c r="Q1899">
        <v>0</v>
      </c>
      <c r="R1899">
        <v>0</v>
      </c>
      <c r="S1899">
        <v>0</v>
      </c>
      <c r="T1899">
        <f>VLOOKUP(P1899,[1]Sheet1!$B$453:$G$2751,6,0)</f>
        <v>40056</v>
      </c>
      <c r="U1899">
        <f t="shared" si="63"/>
        <v>0</v>
      </c>
      <c r="V1899">
        <f t="shared" si="64"/>
        <v>0</v>
      </c>
    </row>
    <row r="1900" spans="16:22">
      <c r="P1900" t="s">
        <v>76</v>
      </c>
      <c r="Q1900">
        <v>1</v>
      </c>
      <c r="R1900">
        <v>40056</v>
      </c>
      <c r="S1900">
        <v>1</v>
      </c>
      <c r="T1900">
        <f>VLOOKUP(P1900,[1]Sheet1!$B$453:$G$2751,6,0)</f>
        <v>40056</v>
      </c>
      <c r="U1900">
        <f t="shared" si="63"/>
        <v>1</v>
      </c>
      <c r="V1900">
        <f t="shared" si="64"/>
        <v>40056</v>
      </c>
    </row>
    <row r="1901" spans="16:22">
      <c r="P1901" t="s">
        <v>76</v>
      </c>
      <c r="Q1901">
        <v>0</v>
      </c>
      <c r="R1901">
        <v>0</v>
      </c>
      <c r="S1901">
        <v>0</v>
      </c>
      <c r="T1901">
        <f>VLOOKUP(P1901,[1]Sheet1!$B$453:$G$2751,6,0)</f>
        <v>40056</v>
      </c>
      <c r="U1901">
        <f t="shared" si="63"/>
        <v>0</v>
      </c>
      <c r="V1901">
        <f t="shared" si="64"/>
        <v>0</v>
      </c>
    </row>
    <row r="1902" spans="16:22">
      <c r="P1902" t="s">
        <v>76</v>
      </c>
      <c r="Q1902">
        <v>0</v>
      </c>
      <c r="R1902">
        <v>0</v>
      </c>
      <c r="S1902">
        <v>0</v>
      </c>
      <c r="T1902">
        <f>VLOOKUP(P1902,[1]Sheet1!$B$453:$G$2751,6,0)</f>
        <v>40056</v>
      </c>
      <c r="U1902">
        <f t="shared" si="63"/>
        <v>0</v>
      </c>
      <c r="V1902">
        <f t="shared" si="64"/>
        <v>0</v>
      </c>
    </row>
    <row r="1903" spans="16:22">
      <c r="P1903" t="s">
        <v>76</v>
      </c>
      <c r="Q1903">
        <v>1</v>
      </c>
      <c r="R1903">
        <v>40056</v>
      </c>
      <c r="S1903">
        <v>0</v>
      </c>
      <c r="T1903">
        <f>VLOOKUP(P1903,[1]Sheet1!$B$453:$G$2751,6,0)</f>
        <v>40056</v>
      </c>
      <c r="U1903">
        <f t="shared" si="63"/>
        <v>0</v>
      </c>
      <c r="V1903">
        <f t="shared" si="64"/>
        <v>0</v>
      </c>
    </row>
    <row r="1904" spans="16:22">
      <c r="P1904" t="s">
        <v>76</v>
      </c>
      <c r="Q1904">
        <v>0</v>
      </c>
      <c r="R1904">
        <v>0</v>
      </c>
      <c r="S1904">
        <v>0</v>
      </c>
      <c r="T1904">
        <f>VLOOKUP(P1904,[1]Sheet1!$B$453:$G$2751,6,0)</f>
        <v>40056</v>
      </c>
      <c r="U1904">
        <f t="shared" si="63"/>
        <v>0</v>
      </c>
      <c r="V1904">
        <f t="shared" si="64"/>
        <v>0</v>
      </c>
    </row>
    <row r="1905" spans="16:22">
      <c r="P1905" t="s">
        <v>76</v>
      </c>
      <c r="Q1905">
        <v>0</v>
      </c>
      <c r="R1905">
        <v>0</v>
      </c>
      <c r="S1905">
        <v>1</v>
      </c>
      <c r="T1905">
        <f>VLOOKUP(P1905,[1]Sheet1!$B$453:$G$2751,6,0)</f>
        <v>40056</v>
      </c>
      <c r="U1905">
        <f t="shared" si="63"/>
        <v>1</v>
      </c>
      <c r="V1905">
        <f t="shared" si="64"/>
        <v>40056</v>
      </c>
    </row>
    <row r="1906" spans="16:22">
      <c r="P1906" t="s">
        <v>76</v>
      </c>
      <c r="Q1906">
        <v>1</v>
      </c>
      <c r="R1906">
        <v>40056</v>
      </c>
      <c r="S1906">
        <v>0</v>
      </c>
      <c r="T1906">
        <f>VLOOKUP(P1906,[1]Sheet1!$B$453:$G$2751,6,0)</f>
        <v>40056</v>
      </c>
      <c r="U1906">
        <f t="shared" si="63"/>
        <v>0</v>
      </c>
      <c r="V1906">
        <f t="shared" si="64"/>
        <v>0</v>
      </c>
    </row>
    <row r="1907" spans="16:22">
      <c r="P1907" t="s">
        <v>76</v>
      </c>
      <c r="Q1907">
        <v>0</v>
      </c>
      <c r="R1907">
        <v>0</v>
      </c>
      <c r="S1907">
        <v>0</v>
      </c>
      <c r="T1907">
        <f>VLOOKUP(P1907,[1]Sheet1!$B$453:$G$2751,6,0)</f>
        <v>40056</v>
      </c>
      <c r="U1907">
        <f t="shared" si="63"/>
        <v>0</v>
      </c>
      <c r="V1907">
        <f t="shared" si="64"/>
        <v>0</v>
      </c>
    </row>
    <row r="1908" spans="16:22">
      <c r="P1908" t="s">
        <v>76</v>
      </c>
      <c r="Q1908">
        <v>1</v>
      </c>
      <c r="R1908">
        <v>40056</v>
      </c>
      <c r="S1908">
        <v>0</v>
      </c>
      <c r="T1908">
        <f>VLOOKUP(P1908,[1]Sheet1!$B$453:$G$2751,6,0)</f>
        <v>40056</v>
      </c>
      <c r="U1908">
        <f t="shared" si="63"/>
        <v>0</v>
      </c>
      <c r="V1908">
        <f t="shared" si="64"/>
        <v>0</v>
      </c>
    </row>
    <row r="1909" spans="16:22">
      <c r="P1909" t="s">
        <v>76</v>
      </c>
      <c r="Q1909">
        <v>0</v>
      </c>
      <c r="R1909">
        <v>0</v>
      </c>
      <c r="S1909">
        <v>0</v>
      </c>
      <c r="T1909">
        <f>VLOOKUP(P1909,[1]Sheet1!$B$453:$G$2751,6,0)</f>
        <v>40056</v>
      </c>
      <c r="U1909">
        <f t="shared" si="63"/>
        <v>0</v>
      </c>
      <c r="V1909">
        <f t="shared" si="64"/>
        <v>0</v>
      </c>
    </row>
    <row r="1910" spans="16:22">
      <c r="P1910" t="s">
        <v>76</v>
      </c>
      <c r="Q1910">
        <v>1</v>
      </c>
      <c r="R1910">
        <v>40056</v>
      </c>
      <c r="S1910">
        <v>1</v>
      </c>
      <c r="T1910">
        <f>VLOOKUP(P1910,[1]Sheet1!$B$453:$G$2751,6,0)</f>
        <v>40056</v>
      </c>
      <c r="U1910">
        <f t="shared" si="63"/>
        <v>1</v>
      </c>
      <c r="V1910">
        <f t="shared" si="64"/>
        <v>40056</v>
      </c>
    </row>
    <row r="1911" spans="16:22">
      <c r="P1911" t="s">
        <v>76</v>
      </c>
      <c r="Q1911">
        <v>0</v>
      </c>
      <c r="R1911">
        <v>0</v>
      </c>
      <c r="S1911">
        <v>0</v>
      </c>
      <c r="T1911">
        <f>VLOOKUP(P1911,[1]Sheet1!$B$453:$G$2751,6,0)</f>
        <v>40056</v>
      </c>
      <c r="U1911">
        <f t="shared" si="63"/>
        <v>0</v>
      </c>
      <c r="V1911">
        <f t="shared" si="64"/>
        <v>0</v>
      </c>
    </row>
    <row r="1912" spans="16:22">
      <c r="P1912" t="s">
        <v>76</v>
      </c>
      <c r="Q1912">
        <v>1</v>
      </c>
      <c r="R1912">
        <v>40056</v>
      </c>
      <c r="S1912">
        <v>0</v>
      </c>
      <c r="T1912">
        <f>VLOOKUP(P1912,[1]Sheet1!$B$453:$G$2751,6,0)</f>
        <v>40056</v>
      </c>
      <c r="U1912">
        <f t="shared" si="63"/>
        <v>0</v>
      </c>
      <c r="V1912">
        <f t="shared" si="64"/>
        <v>0</v>
      </c>
    </row>
    <row r="1913" spans="16:22">
      <c r="P1913" t="s">
        <v>76</v>
      </c>
      <c r="Q1913">
        <v>0</v>
      </c>
      <c r="R1913">
        <v>0</v>
      </c>
      <c r="S1913">
        <v>0</v>
      </c>
      <c r="T1913">
        <f>VLOOKUP(P1913,[1]Sheet1!$B$453:$G$2751,6,0)</f>
        <v>40056</v>
      </c>
      <c r="U1913">
        <f t="shared" si="63"/>
        <v>0</v>
      </c>
      <c r="V1913">
        <f t="shared" si="64"/>
        <v>0</v>
      </c>
    </row>
    <row r="1914" spans="16:22">
      <c r="P1914" t="s">
        <v>76</v>
      </c>
      <c r="Q1914">
        <v>1</v>
      </c>
      <c r="R1914">
        <v>40056</v>
      </c>
      <c r="S1914">
        <v>1</v>
      </c>
      <c r="T1914">
        <f>VLOOKUP(P1914,[1]Sheet1!$B$453:$G$2751,6,0)</f>
        <v>40056</v>
      </c>
      <c r="U1914">
        <f t="shared" si="63"/>
        <v>1</v>
      </c>
      <c r="V1914">
        <f t="shared" si="64"/>
        <v>40056</v>
      </c>
    </row>
    <row r="1915" spans="16:22">
      <c r="P1915" t="s">
        <v>76</v>
      </c>
      <c r="Q1915">
        <v>0</v>
      </c>
      <c r="R1915">
        <v>0</v>
      </c>
      <c r="S1915">
        <v>0</v>
      </c>
      <c r="T1915">
        <f>VLOOKUP(P1915,[1]Sheet1!$B$453:$G$2751,6,0)</f>
        <v>40056</v>
      </c>
      <c r="U1915">
        <f t="shared" si="63"/>
        <v>0</v>
      </c>
      <c r="V1915">
        <f t="shared" si="64"/>
        <v>0</v>
      </c>
    </row>
    <row r="1916" spans="16:22">
      <c r="P1916" t="s">
        <v>76</v>
      </c>
      <c r="Q1916">
        <v>1</v>
      </c>
      <c r="R1916">
        <v>40056</v>
      </c>
      <c r="S1916">
        <v>0</v>
      </c>
      <c r="T1916">
        <f>VLOOKUP(P1916,[1]Sheet1!$B$453:$G$2751,6,0)</f>
        <v>40056</v>
      </c>
      <c r="U1916">
        <f t="shared" si="63"/>
        <v>0</v>
      </c>
      <c r="V1916">
        <f t="shared" si="64"/>
        <v>0</v>
      </c>
    </row>
    <row r="1917" spans="16:22">
      <c r="P1917" t="s">
        <v>76</v>
      </c>
      <c r="Q1917">
        <v>0</v>
      </c>
      <c r="R1917">
        <v>0</v>
      </c>
      <c r="S1917">
        <v>1</v>
      </c>
      <c r="T1917">
        <f>VLOOKUP(P1917,[1]Sheet1!$B$453:$G$2751,6,0)</f>
        <v>40056</v>
      </c>
      <c r="U1917">
        <f t="shared" si="63"/>
        <v>1</v>
      </c>
      <c r="V1917">
        <f t="shared" si="64"/>
        <v>40056</v>
      </c>
    </row>
    <row r="1918" spans="16:22">
      <c r="P1918" t="s">
        <v>76</v>
      </c>
      <c r="Q1918">
        <v>1</v>
      </c>
      <c r="R1918">
        <v>40056</v>
      </c>
      <c r="S1918">
        <v>0</v>
      </c>
      <c r="T1918">
        <f>VLOOKUP(P1918,[1]Sheet1!$B$453:$G$2751,6,0)</f>
        <v>40056</v>
      </c>
      <c r="U1918">
        <f t="shared" si="63"/>
        <v>0</v>
      </c>
      <c r="V1918">
        <f t="shared" si="64"/>
        <v>0</v>
      </c>
    </row>
    <row r="1919" spans="16:22">
      <c r="P1919" t="s">
        <v>76</v>
      </c>
      <c r="Q1919">
        <v>0</v>
      </c>
      <c r="R1919">
        <v>0</v>
      </c>
      <c r="S1919">
        <v>0</v>
      </c>
      <c r="T1919">
        <f>VLOOKUP(P1919,[1]Sheet1!$B$453:$G$2751,6,0)</f>
        <v>40056</v>
      </c>
      <c r="U1919">
        <f t="shared" si="63"/>
        <v>0</v>
      </c>
      <c r="V1919">
        <f t="shared" si="64"/>
        <v>0</v>
      </c>
    </row>
    <row r="1920" spans="16:22">
      <c r="P1920" t="s">
        <v>76</v>
      </c>
      <c r="Q1920">
        <v>1</v>
      </c>
      <c r="R1920">
        <v>40056</v>
      </c>
      <c r="S1920">
        <v>1</v>
      </c>
      <c r="T1920">
        <f>VLOOKUP(P1920,[1]Sheet1!$B$453:$G$2751,6,0)</f>
        <v>40056</v>
      </c>
      <c r="U1920">
        <f t="shared" si="63"/>
        <v>1</v>
      </c>
      <c r="V1920">
        <f t="shared" si="64"/>
        <v>40056</v>
      </c>
    </row>
    <row r="1921" spans="16:22">
      <c r="P1921" t="s">
        <v>76</v>
      </c>
      <c r="Q1921">
        <v>0</v>
      </c>
      <c r="R1921">
        <v>0</v>
      </c>
      <c r="S1921">
        <v>0</v>
      </c>
      <c r="T1921">
        <f>VLOOKUP(P1921,[1]Sheet1!$B$453:$G$2751,6,0)</f>
        <v>40056</v>
      </c>
      <c r="U1921">
        <f t="shared" si="63"/>
        <v>0</v>
      </c>
      <c r="V1921">
        <f t="shared" si="64"/>
        <v>0</v>
      </c>
    </row>
    <row r="1922" spans="16:22">
      <c r="P1922" t="s">
        <v>76</v>
      </c>
      <c r="Q1922">
        <v>1</v>
      </c>
      <c r="R1922">
        <v>40056</v>
      </c>
      <c r="S1922">
        <v>1</v>
      </c>
      <c r="T1922">
        <f>VLOOKUP(P1922,[1]Sheet1!$B$453:$G$2751,6,0)</f>
        <v>40056</v>
      </c>
      <c r="U1922">
        <f t="shared" si="63"/>
        <v>1</v>
      </c>
      <c r="V1922">
        <f t="shared" si="64"/>
        <v>40056</v>
      </c>
    </row>
    <row r="1923" spans="16:22">
      <c r="P1923" t="s">
        <v>76</v>
      </c>
      <c r="Q1923">
        <v>0</v>
      </c>
      <c r="R1923">
        <v>0</v>
      </c>
      <c r="S1923">
        <v>0</v>
      </c>
      <c r="T1923">
        <f>VLOOKUP(P1923,[1]Sheet1!$B$453:$G$2751,6,0)</f>
        <v>40056</v>
      </c>
      <c r="U1923">
        <f t="shared" si="63"/>
        <v>0</v>
      </c>
      <c r="V1923">
        <f t="shared" si="64"/>
        <v>0</v>
      </c>
    </row>
    <row r="1924" spans="16:22">
      <c r="P1924" t="s">
        <v>76</v>
      </c>
      <c r="Q1924">
        <v>1</v>
      </c>
      <c r="R1924">
        <v>40056</v>
      </c>
      <c r="S1924">
        <v>1</v>
      </c>
      <c r="T1924">
        <f>VLOOKUP(P1924,[1]Sheet1!$B$453:$G$2751,6,0)</f>
        <v>40056</v>
      </c>
      <c r="U1924">
        <f t="shared" si="63"/>
        <v>1</v>
      </c>
      <c r="V1924">
        <f t="shared" si="64"/>
        <v>40056</v>
      </c>
    </row>
    <row r="1925" spans="16:22">
      <c r="P1925" t="s">
        <v>76</v>
      </c>
      <c r="Q1925">
        <v>0</v>
      </c>
      <c r="R1925">
        <v>0</v>
      </c>
      <c r="S1925">
        <v>0</v>
      </c>
      <c r="T1925">
        <f>VLOOKUP(P1925,[1]Sheet1!$B$453:$G$2751,6,0)</f>
        <v>40056</v>
      </c>
      <c r="U1925">
        <f t="shared" ref="U1925:U1988" si="65">IF(S1925=0,0,1)</f>
        <v>0</v>
      </c>
      <c r="V1925">
        <f t="shared" ref="V1925:V1988" si="66">IF(S1925=0,0,T1925)</f>
        <v>0</v>
      </c>
    </row>
    <row r="1926" spans="16:22">
      <c r="P1926" t="s">
        <v>76</v>
      </c>
      <c r="Q1926">
        <v>1</v>
      </c>
      <c r="R1926">
        <v>40056</v>
      </c>
      <c r="S1926">
        <v>1</v>
      </c>
      <c r="T1926">
        <f>VLOOKUP(P1926,[1]Sheet1!$B$453:$G$2751,6,0)</f>
        <v>40056</v>
      </c>
      <c r="U1926">
        <f t="shared" si="65"/>
        <v>1</v>
      </c>
      <c r="V1926">
        <f t="shared" si="66"/>
        <v>40056</v>
      </c>
    </row>
    <row r="1927" spans="16:22">
      <c r="P1927" t="s">
        <v>76</v>
      </c>
      <c r="Q1927">
        <v>0</v>
      </c>
      <c r="R1927">
        <v>0</v>
      </c>
      <c r="S1927">
        <v>0</v>
      </c>
      <c r="T1927">
        <f>VLOOKUP(P1927,[1]Sheet1!$B$453:$G$2751,6,0)</f>
        <v>40056</v>
      </c>
      <c r="U1927">
        <f t="shared" si="65"/>
        <v>0</v>
      </c>
      <c r="V1927">
        <f t="shared" si="66"/>
        <v>0</v>
      </c>
    </row>
    <row r="1928" spans="16:22">
      <c r="P1928" t="s">
        <v>76</v>
      </c>
      <c r="Q1928">
        <v>1</v>
      </c>
      <c r="R1928">
        <v>40056</v>
      </c>
      <c r="S1928">
        <v>1</v>
      </c>
      <c r="T1928">
        <f>VLOOKUP(P1928,[1]Sheet1!$B$453:$G$2751,6,0)</f>
        <v>40056</v>
      </c>
      <c r="U1928">
        <f t="shared" si="65"/>
        <v>1</v>
      </c>
      <c r="V1928">
        <f t="shared" si="66"/>
        <v>40056</v>
      </c>
    </row>
    <row r="1929" spans="16:22">
      <c r="P1929" t="s">
        <v>76</v>
      </c>
      <c r="Q1929">
        <v>0</v>
      </c>
      <c r="R1929">
        <v>0</v>
      </c>
      <c r="S1929">
        <v>0</v>
      </c>
      <c r="T1929">
        <f>VLOOKUP(P1929,[1]Sheet1!$B$453:$G$2751,6,0)</f>
        <v>40056</v>
      </c>
      <c r="U1929">
        <f t="shared" si="65"/>
        <v>0</v>
      </c>
      <c r="V1929">
        <f t="shared" si="66"/>
        <v>0</v>
      </c>
    </row>
    <row r="1930" spans="16:22">
      <c r="P1930" t="s">
        <v>76</v>
      </c>
      <c r="Q1930">
        <v>1</v>
      </c>
      <c r="R1930">
        <v>40056</v>
      </c>
      <c r="S1930">
        <v>1</v>
      </c>
      <c r="T1930">
        <f>VLOOKUP(P1930,[1]Sheet1!$B$453:$G$2751,6,0)</f>
        <v>40056</v>
      </c>
      <c r="U1930">
        <f t="shared" si="65"/>
        <v>1</v>
      </c>
      <c r="V1930">
        <f t="shared" si="66"/>
        <v>40056</v>
      </c>
    </row>
    <row r="1931" spans="16:22">
      <c r="P1931" t="s">
        <v>76</v>
      </c>
      <c r="Q1931">
        <v>0</v>
      </c>
      <c r="R1931">
        <v>0</v>
      </c>
      <c r="S1931">
        <v>1</v>
      </c>
      <c r="T1931">
        <f>VLOOKUP(P1931,[1]Sheet1!$B$453:$G$2751,6,0)</f>
        <v>40056</v>
      </c>
      <c r="U1931">
        <f t="shared" si="65"/>
        <v>1</v>
      </c>
      <c r="V1931">
        <f t="shared" si="66"/>
        <v>40056</v>
      </c>
    </row>
    <row r="1932" spans="16:22">
      <c r="P1932" t="s">
        <v>76</v>
      </c>
      <c r="Q1932">
        <v>1</v>
      </c>
      <c r="R1932">
        <v>40056</v>
      </c>
      <c r="S1932">
        <v>1</v>
      </c>
      <c r="T1932">
        <f>VLOOKUP(P1932,[1]Sheet1!$B$453:$G$2751,6,0)</f>
        <v>40056</v>
      </c>
      <c r="U1932">
        <f t="shared" si="65"/>
        <v>1</v>
      </c>
      <c r="V1932">
        <f t="shared" si="66"/>
        <v>40056</v>
      </c>
    </row>
    <row r="1933" spans="16:22">
      <c r="P1933" t="s">
        <v>76</v>
      </c>
      <c r="Q1933">
        <v>0</v>
      </c>
      <c r="R1933">
        <v>0</v>
      </c>
      <c r="S1933">
        <v>1</v>
      </c>
      <c r="T1933">
        <f>VLOOKUP(P1933,[1]Sheet1!$B$453:$G$2751,6,0)</f>
        <v>40056</v>
      </c>
      <c r="U1933">
        <f t="shared" si="65"/>
        <v>1</v>
      </c>
      <c r="V1933">
        <f t="shared" si="66"/>
        <v>40056</v>
      </c>
    </row>
    <row r="1934" spans="16:22">
      <c r="P1934" t="s">
        <v>76</v>
      </c>
      <c r="Q1934">
        <v>1</v>
      </c>
      <c r="R1934">
        <v>40056</v>
      </c>
      <c r="S1934">
        <v>1</v>
      </c>
      <c r="T1934">
        <f>VLOOKUP(P1934,[1]Sheet1!$B$453:$G$2751,6,0)</f>
        <v>40056</v>
      </c>
      <c r="U1934">
        <f t="shared" si="65"/>
        <v>1</v>
      </c>
      <c r="V1934">
        <f t="shared" si="66"/>
        <v>40056</v>
      </c>
    </row>
    <row r="1935" spans="16:22">
      <c r="P1935" t="s">
        <v>76</v>
      </c>
      <c r="Q1935">
        <v>0</v>
      </c>
      <c r="R1935">
        <v>0</v>
      </c>
      <c r="S1935">
        <v>1</v>
      </c>
      <c r="T1935">
        <f>VLOOKUP(P1935,[1]Sheet1!$B$453:$G$2751,6,0)</f>
        <v>40056</v>
      </c>
      <c r="U1935">
        <f t="shared" si="65"/>
        <v>1</v>
      </c>
      <c r="V1935">
        <f t="shared" si="66"/>
        <v>40056</v>
      </c>
    </row>
    <row r="1936" spans="16:22">
      <c r="P1936" t="s">
        <v>76</v>
      </c>
      <c r="Q1936">
        <v>1</v>
      </c>
      <c r="R1936">
        <v>40056</v>
      </c>
      <c r="S1936">
        <v>1</v>
      </c>
      <c r="T1936">
        <f>VLOOKUP(P1936,[1]Sheet1!$B$453:$G$2751,6,0)</f>
        <v>40056</v>
      </c>
      <c r="U1936">
        <f t="shared" si="65"/>
        <v>1</v>
      </c>
      <c r="V1936">
        <f t="shared" si="66"/>
        <v>40056</v>
      </c>
    </row>
    <row r="1937" spans="16:22">
      <c r="P1937" t="s">
        <v>76</v>
      </c>
      <c r="Q1937">
        <v>0</v>
      </c>
      <c r="R1937">
        <v>0</v>
      </c>
      <c r="S1937">
        <v>1</v>
      </c>
      <c r="T1937">
        <f>VLOOKUP(P1937,[1]Sheet1!$B$453:$G$2751,6,0)</f>
        <v>40056</v>
      </c>
      <c r="U1937">
        <f t="shared" si="65"/>
        <v>1</v>
      </c>
      <c r="V1937">
        <f t="shared" si="66"/>
        <v>40056</v>
      </c>
    </row>
    <row r="1938" spans="16:22">
      <c r="P1938" t="s">
        <v>76</v>
      </c>
      <c r="Q1938">
        <v>1</v>
      </c>
      <c r="R1938">
        <v>40056</v>
      </c>
      <c r="S1938">
        <v>1</v>
      </c>
      <c r="T1938">
        <f>VLOOKUP(P1938,[1]Sheet1!$B$453:$G$2751,6,0)</f>
        <v>40056</v>
      </c>
      <c r="U1938">
        <f t="shared" si="65"/>
        <v>1</v>
      </c>
      <c r="V1938">
        <f t="shared" si="66"/>
        <v>40056</v>
      </c>
    </row>
    <row r="1939" spans="16:22">
      <c r="P1939" t="s">
        <v>76</v>
      </c>
      <c r="Q1939">
        <v>0</v>
      </c>
      <c r="R1939">
        <v>0</v>
      </c>
      <c r="S1939">
        <v>1</v>
      </c>
      <c r="T1939">
        <f>VLOOKUP(P1939,[1]Sheet1!$B$453:$G$2751,6,0)</f>
        <v>40056</v>
      </c>
      <c r="U1939">
        <f t="shared" si="65"/>
        <v>1</v>
      </c>
      <c r="V1939">
        <f t="shared" si="66"/>
        <v>40056</v>
      </c>
    </row>
    <row r="1940" spans="16:22">
      <c r="P1940" t="s">
        <v>76</v>
      </c>
      <c r="Q1940">
        <v>1</v>
      </c>
      <c r="R1940">
        <v>40056</v>
      </c>
      <c r="S1940">
        <v>1</v>
      </c>
      <c r="T1940">
        <f>VLOOKUP(P1940,[1]Sheet1!$B$453:$G$2751,6,0)</f>
        <v>40056</v>
      </c>
      <c r="U1940">
        <f t="shared" si="65"/>
        <v>1</v>
      </c>
      <c r="V1940">
        <f t="shared" si="66"/>
        <v>40056</v>
      </c>
    </row>
    <row r="1941" spans="16:22">
      <c r="P1941" t="s">
        <v>76</v>
      </c>
      <c r="Q1941">
        <v>0</v>
      </c>
      <c r="R1941">
        <v>0</v>
      </c>
      <c r="S1941">
        <v>1</v>
      </c>
      <c r="T1941">
        <f>VLOOKUP(P1941,[1]Sheet1!$B$453:$G$2751,6,0)</f>
        <v>40056</v>
      </c>
      <c r="U1941">
        <f t="shared" si="65"/>
        <v>1</v>
      </c>
      <c r="V1941">
        <f t="shared" si="66"/>
        <v>40056</v>
      </c>
    </row>
    <row r="1942" spans="16:22">
      <c r="P1942" t="s">
        <v>77</v>
      </c>
      <c r="Q1942">
        <v>0</v>
      </c>
      <c r="R1942">
        <v>0</v>
      </c>
      <c r="S1942">
        <v>0</v>
      </c>
      <c r="T1942">
        <f>VLOOKUP(P1942,[1]Sheet1!$B$453:$G$2751,6,0)</f>
        <v>80049</v>
      </c>
      <c r="U1942">
        <f t="shared" si="65"/>
        <v>0</v>
      </c>
      <c r="V1942">
        <f t="shared" si="66"/>
        <v>0</v>
      </c>
    </row>
    <row r="1943" spans="16:22">
      <c r="P1943" t="s">
        <v>77</v>
      </c>
      <c r="Q1943">
        <v>0</v>
      </c>
      <c r="R1943">
        <v>0</v>
      </c>
      <c r="S1943">
        <v>0</v>
      </c>
      <c r="T1943">
        <f>VLOOKUP(P1943,[1]Sheet1!$B$453:$G$2751,6,0)</f>
        <v>80049</v>
      </c>
      <c r="U1943">
        <f t="shared" si="65"/>
        <v>0</v>
      </c>
      <c r="V1943">
        <f t="shared" si="66"/>
        <v>0</v>
      </c>
    </row>
    <row r="1944" spans="16:22">
      <c r="P1944" t="s">
        <v>77</v>
      </c>
      <c r="Q1944">
        <v>0</v>
      </c>
      <c r="R1944">
        <v>0</v>
      </c>
      <c r="S1944">
        <v>0</v>
      </c>
      <c r="T1944">
        <f>VLOOKUP(P1944,[1]Sheet1!$B$453:$G$2751,6,0)</f>
        <v>80049</v>
      </c>
      <c r="U1944">
        <f t="shared" si="65"/>
        <v>0</v>
      </c>
      <c r="V1944">
        <f t="shared" si="66"/>
        <v>0</v>
      </c>
    </row>
    <row r="1945" spans="16:22">
      <c r="P1945" t="s">
        <v>77</v>
      </c>
      <c r="Q1945">
        <v>1</v>
      </c>
      <c r="R1945">
        <v>40133</v>
      </c>
      <c r="S1945">
        <v>0</v>
      </c>
      <c r="T1945">
        <f>VLOOKUP(P1945,[1]Sheet1!$B$453:$G$2751,6,0)</f>
        <v>80049</v>
      </c>
      <c r="U1945">
        <f t="shared" si="65"/>
        <v>0</v>
      </c>
      <c r="V1945">
        <f t="shared" si="66"/>
        <v>0</v>
      </c>
    </row>
    <row r="1946" spans="16:22">
      <c r="P1946" t="s">
        <v>77</v>
      </c>
      <c r="Q1946">
        <v>0</v>
      </c>
      <c r="R1946">
        <v>0</v>
      </c>
      <c r="S1946">
        <v>0</v>
      </c>
      <c r="T1946">
        <f>VLOOKUP(P1946,[1]Sheet1!$B$453:$G$2751,6,0)</f>
        <v>80049</v>
      </c>
      <c r="U1946">
        <f t="shared" si="65"/>
        <v>0</v>
      </c>
      <c r="V1946">
        <f t="shared" si="66"/>
        <v>0</v>
      </c>
    </row>
    <row r="1947" spans="16:22">
      <c r="P1947" t="s">
        <v>77</v>
      </c>
      <c r="Q1947">
        <v>0</v>
      </c>
      <c r="R1947">
        <v>0</v>
      </c>
      <c r="S1947">
        <v>0</v>
      </c>
      <c r="T1947">
        <f>VLOOKUP(P1947,[1]Sheet1!$B$453:$G$2751,6,0)</f>
        <v>80049</v>
      </c>
      <c r="U1947">
        <f t="shared" si="65"/>
        <v>0</v>
      </c>
      <c r="V1947">
        <f t="shared" si="66"/>
        <v>0</v>
      </c>
    </row>
    <row r="1948" spans="16:22">
      <c r="P1948" t="s">
        <v>77</v>
      </c>
      <c r="Q1948">
        <v>1</v>
      </c>
      <c r="R1948">
        <v>40133</v>
      </c>
      <c r="S1948">
        <v>0</v>
      </c>
      <c r="T1948">
        <f>VLOOKUP(P1948,[1]Sheet1!$B$453:$G$2751,6,0)</f>
        <v>80049</v>
      </c>
      <c r="U1948">
        <f t="shared" si="65"/>
        <v>0</v>
      </c>
      <c r="V1948">
        <f t="shared" si="66"/>
        <v>0</v>
      </c>
    </row>
    <row r="1949" spans="16:22">
      <c r="P1949" t="s">
        <v>77</v>
      </c>
      <c r="Q1949">
        <v>0</v>
      </c>
      <c r="R1949">
        <v>0</v>
      </c>
      <c r="S1949">
        <v>0</v>
      </c>
      <c r="T1949">
        <f>VLOOKUP(P1949,[1]Sheet1!$B$453:$G$2751,6,0)</f>
        <v>80049</v>
      </c>
      <c r="U1949">
        <f t="shared" si="65"/>
        <v>0</v>
      </c>
      <c r="V1949">
        <f t="shared" si="66"/>
        <v>0</v>
      </c>
    </row>
    <row r="1950" spans="16:22">
      <c r="P1950" t="s">
        <v>77</v>
      </c>
      <c r="Q1950">
        <v>0</v>
      </c>
      <c r="R1950">
        <v>0</v>
      </c>
      <c r="S1950">
        <v>0</v>
      </c>
      <c r="T1950">
        <f>VLOOKUP(P1950,[1]Sheet1!$B$453:$G$2751,6,0)</f>
        <v>80049</v>
      </c>
      <c r="U1950">
        <f t="shared" si="65"/>
        <v>0</v>
      </c>
      <c r="V1950">
        <f t="shared" si="66"/>
        <v>0</v>
      </c>
    </row>
    <row r="1951" spans="16:22">
      <c r="P1951" t="s">
        <v>77</v>
      </c>
      <c r="Q1951">
        <v>1</v>
      </c>
      <c r="R1951">
        <v>40133</v>
      </c>
      <c r="S1951">
        <v>1</v>
      </c>
      <c r="T1951">
        <f>VLOOKUP(P1951,[1]Sheet1!$B$453:$G$2751,6,0)</f>
        <v>80049</v>
      </c>
      <c r="U1951">
        <f t="shared" si="65"/>
        <v>1</v>
      </c>
      <c r="V1951">
        <f t="shared" si="66"/>
        <v>80049</v>
      </c>
    </row>
    <row r="1952" spans="16:22">
      <c r="P1952" t="s">
        <v>77</v>
      </c>
      <c r="Q1952">
        <v>0</v>
      </c>
      <c r="R1952">
        <v>0</v>
      </c>
      <c r="S1952">
        <v>0</v>
      </c>
      <c r="T1952">
        <f>VLOOKUP(P1952,[1]Sheet1!$B$453:$G$2751,6,0)</f>
        <v>80049</v>
      </c>
      <c r="U1952">
        <f t="shared" si="65"/>
        <v>0</v>
      </c>
      <c r="V1952">
        <f t="shared" si="66"/>
        <v>0</v>
      </c>
    </row>
    <row r="1953" spans="16:22">
      <c r="P1953" t="s">
        <v>77</v>
      </c>
      <c r="Q1953">
        <v>0</v>
      </c>
      <c r="R1953">
        <v>0</v>
      </c>
      <c r="S1953">
        <v>0</v>
      </c>
      <c r="T1953">
        <f>VLOOKUP(P1953,[1]Sheet1!$B$453:$G$2751,6,0)</f>
        <v>80049</v>
      </c>
      <c r="U1953">
        <f t="shared" si="65"/>
        <v>0</v>
      </c>
      <c r="V1953">
        <f t="shared" si="66"/>
        <v>0</v>
      </c>
    </row>
    <row r="1954" spans="16:22">
      <c r="P1954" t="s">
        <v>77</v>
      </c>
      <c r="Q1954">
        <v>1</v>
      </c>
      <c r="R1954">
        <v>40133</v>
      </c>
      <c r="S1954">
        <v>0</v>
      </c>
      <c r="T1954">
        <f>VLOOKUP(P1954,[1]Sheet1!$B$453:$G$2751,6,0)</f>
        <v>80049</v>
      </c>
      <c r="U1954">
        <f t="shared" si="65"/>
        <v>0</v>
      </c>
      <c r="V1954">
        <f t="shared" si="66"/>
        <v>0</v>
      </c>
    </row>
    <row r="1955" spans="16:22">
      <c r="P1955" t="s">
        <v>77</v>
      </c>
      <c r="Q1955">
        <v>0</v>
      </c>
      <c r="R1955">
        <v>0</v>
      </c>
      <c r="S1955">
        <v>0</v>
      </c>
      <c r="T1955">
        <f>VLOOKUP(P1955,[1]Sheet1!$B$453:$G$2751,6,0)</f>
        <v>80049</v>
      </c>
      <c r="U1955">
        <f t="shared" si="65"/>
        <v>0</v>
      </c>
      <c r="V1955">
        <f t="shared" si="66"/>
        <v>0</v>
      </c>
    </row>
    <row r="1956" spans="16:22">
      <c r="P1956" t="s">
        <v>77</v>
      </c>
      <c r="Q1956">
        <v>0</v>
      </c>
      <c r="R1956">
        <v>0</v>
      </c>
      <c r="S1956">
        <v>1</v>
      </c>
      <c r="T1956">
        <f>VLOOKUP(P1956,[1]Sheet1!$B$453:$G$2751,6,0)</f>
        <v>80049</v>
      </c>
      <c r="U1956">
        <f t="shared" si="65"/>
        <v>1</v>
      </c>
      <c r="V1956">
        <f t="shared" si="66"/>
        <v>80049</v>
      </c>
    </row>
    <row r="1957" spans="16:22">
      <c r="P1957" t="s">
        <v>77</v>
      </c>
      <c r="Q1957">
        <v>1</v>
      </c>
      <c r="R1957">
        <v>40133</v>
      </c>
      <c r="S1957">
        <v>0</v>
      </c>
      <c r="T1957">
        <f>VLOOKUP(P1957,[1]Sheet1!$B$453:$G$2751,6,0)</f>
        <v>80049</v>
      </c>
      <c r="U1957">
        <f t="shared" si="65"/>
        <v>0</v>
      </c>
      <c r="V1957">
        <f t="shared" si="66"/>
        <v>0</v>
      </c>
    </row>
    <row r="1958" spans="16:22">
      <c r="P1958" t="s">
        <v>77</v>
      </c>
      <c r="Q1958">
        <v>0</v>
      </c>
      <c r="R1958">
        <v>0</v>
      </c>
      <c r="S1958">
        <v>0</v>
      </c>
      <c r="T1958">
        <f>VLOOKUP(P1958,[1]Sheet1!$B$453:$G$2751,6,0)</f>
        <v>80049</v>
      </c>
      <c r="U1958">
        <f t="shared" si="65"/>
        <v>0</v>
      </c>
      <c r="V1958">
        <f t="shared" si="66"/>
        <v>0</v>
      </c>
    </row>
    <row r="1959" spans="16:22">
      <c r="P1959" t="s">
        <v>77</v>
      </c>
      <c r="Q1959">
        <v>1</v>
      </c>
      <c r="R1959">
        <v>40133</v>
      </c>
      <c r="S1959">
        <v>0</v>
      </c>
      <c r="T1959">
        <f>VLOOKUP(P1959,[1]Sheet1!$B$453:$G$2751,6,0)</f>
        <v>80049</v>
      </c>
      <c r="U1959">
        <f t="shared" si="65"/>
        <v>0</v>
      </c>
      <c r="V1959">
        <f t="shared" si="66"/>
        <v>0</v>
      </c>
    </row>
    <row r="1960" spans="16:22">
      <c r="P1960" t="s">
        <v>77</v>
      </c>
      <c r="Q1960">
        <v>0</v>
      </c>
      <c r="R1960">
        <v>0</v>
      </c>
      <c r="S1960">
        <v>0</v>
      </c>
      <c r="T1960">
        <f>VLOOKUP(P1960,[1]Sheet1!$B$453:$G$2751,6,0)</f>
        <v>80049</v>
      </c>
      <c r="U1960">
        <f t="shared" si="65"/>
        <v>0</v>
      </c>
      <c r="V1960">
        <f t="shared" si="66"/>
        <v>0</v>
      </c>
    </row>
    <row r="1961" spans="16:22">
      <c r="P1961" t="s">
        <v>77</v>
      </c>
      <c r="Q1961">
        <v>1</v>
      </c>
      <c r="R1961">
        <v>40133</v>
      </c>
      <c r="S1961">
        <v>1</v>
      </c>
      <c r="T1961">
        <f>VLOOKUP(P1961,[1]Sheet1!$B$453:$G$2751,6,0)</f>
        <v>80049</v>
      </c>
      <c r="U1961">
        <f t="shared" si="65"/>
        <v>1</v>
      </c>
      <c r="V1961">
        <f t="shared" si="66"/>
        <v>80049</v>
      </c>
    </row>
    <row r="1962" spans="16:22">
      <c r="P1962" t="s">
        <v>77</v>
      </c>
      <c r="Q1962">
        <v>0</v>
      </c>
      <c r="R1962">
        <v>0</v>
      </c>
      <c r="S1962">
        <v>0</v>
      </c>
      <c r="T1962">
        <f>VLOOKUP(P1962,[1]Sheet1!$B$453:$G$2751,6,0)</f>
        <v>80049</v>
      </c>
      <c r="U1962">
        <f t="shared" si="65"/>
        <v>0</v>
      </c>
      <c r="V1962">
        <f t="shared" si="66"/>
        <v>0</v>
      </c>
    </row>
    <row r="1963" spans="16:22">
      <c r="P1963" t="s">
        <v>77</v>
      </c>
      <c r="Q1963">
        <v>1</v>
      </c>
      <c r="R1963">
        <v>40133</v>
      </c>
      <c r="S1963">
        <v>0</v>
      </c>
      <c r="T1963">
        <f>VLOOKUP(P1963,[1]Sheet1!$B$453:$G$2751,6,0)</f>
        <v>80049</v>
      </c>
      <c r="U1963">
        <f t="shared" si="65"/>
        <v>0</v>
      </c>
      <c r="V1963">
        <f t="shared" si="66"/>
        <v>0</v>
      </c>
    </row>
    <row r="1964" spans="16:22">
      <c r="P1964" t="s">
        <v>77</v>
      </c>
      <c r="Q1964">
        <v>0</v>
      </c>
      <c r="R1964">
        <v>0</v>
      </c>
      <c r="S1964">
        <v>0</v>
      </c>
      <c r="T1964">
        <f>VLOOKUP(P1964,[1]Sheet1!$B$453:$G$2751,6,0)</f>
        <v>80049</v>
      </c>
      <c r="U1964">
        <f t="shared" si="65"/>
        <v>0</v>
      </c>
      <c r="V1964">
        <f t="shared" si="66"/>
        <v>0</v>
      </c>
    </row>
    <row r="1965" spans="16:22">
      <c r="P1965" t="s">
        <v>77</v>
      </c>
      <c r="Q1965">
        <v>1</v>
      </c>
      <c r="R1965">
        <v>40133</v>
      </c>
      <c r="S1965">
        <v>1</v>
      </c>
      <c r="T1965">
        <f>VLOOKUP(P1965,[1]Sheet1!$B$453:$G$2751,6,0)</f>
        <v>80049</v>
      </c>
      <c r="U1965">
        <f t="shared" si="65"/>
        <v>1</v>
      </c>
      <c r="V1965">
        <f t="shared" si="66"/>
        <v>80049</v>
      </c>
    </row>
    <row r="1966" spans="16:22">
      <c r="P1966" t="s">
        <v>77</v>
      </c>
      <c r="Q1966">
        <v>0</v>
      </c>
      <c r="R1966">
        <v>0</v>
      </c>
      <c r="S1966">
        <v>0</v>
      </c>
      <c r="T1966">
        <f>VLOOKUP(P1966,[1]Sheet1!$B$453:$G$2751,6,0)</f>
        <v>80049</v>
      </c>
      <c r="U1966">
        <f t="shared" si="65"/>
        <v>0</v>
      </c>
      <c r="V1966">
        <f t="shared" si="66"/>
        <v>0</v>
      </c>
    </row>
    <row r="1967" spans="16:22">
      <c r="P1967" t="s">
        <v>77</v>
      </c>
      <c r="Q1967">
        <v>1</v>
      </c>
      <c r="R1967">
        <v>40133</v>
      </c>
      <c r="S1967">
        <v>0</v>
      </c>
      <c r="T1967">
        <f>VLOOKUP(P1967,[1]Sheet1!$B$453:$G$2751,6,0)</f>
        <v>80049</v>
      </c>
      <c r="U1967">
        <f t="shared" si="65"/>
        <v>0</v>
      </c>
      <c r="V1967">
        <f t="shared" si="66"/>
        <v>0</v>
      </c>
    </row>
    <row r="1968" spans="16:22">
      <c r="P1968" t="s">
        <v>77</v>
      </c>
      <c r="Q1968">
        <v>0</v>
      </c>
      <c r="R1968">
        <v>0</v>
      </c>
      <c r="S1968">
        <v>1</v>
      </c>
      <c r="T1968">
        <f>VLOOKUP(P1968,[1]Sheet1!$B$453:$G$2751,6,0)</f>
        <v>80049</v>
      </c>
      <c r="U1968">
        <f t="shared" si="65"/>
        <v>1</v>
      </c>
      <c r="V1968">
        <f t="shared" si="66"/>
        <v>80049</v>
      </c>
    </row>
    <row r="1969" spans="16:22">
      <c r="P1969" t="s">
        <v>77</v>
      </c>
      <c r="Q1969">
        <v>1</v>
      </c>
      <c r="R1969">
        <v>40133</v>
      </c>
      <c r="S1969">
        <v>0</v>
      </c>
      <c r="T1969">
        <f>VLOOKUP(P1969,[1]Sheet1!$B$453:$G$2751,6,0)</f>
        <v>80049</v>
      </c>
      <c r="U1969">
        <f t="shared" si="65"/>
        <v>0</v>
      </c>
      <c r="V1969">
        <f t="shared" si="66"/>
        <v>0</v>
      </c>
    </row>
    <row r="1970" spans="16:22">
      <c r="P1970" t="s">
        <v>77</v>
      </c>
      <c r="Q1970">
        <v>0</v>
      </c>
      <c r="R1970">
        <v>0</v>
      </c>
      <c r="S1970">
        <v>0</v>
      </c>
      <c r="T1970">
        <f>VLOOKUP(P1970,[1]Sheet1!$B$453:$G$2751,6,0)</f>
        <v>80049</v>
      </c>
      <c r="U1970">
        <f t="shared" si="65"/>
        <v>0</v>
      </c>
      <c r="V1970">
        <f t="shared" si="66"/>
        <v>0</v>
      </c>
    </row>
    <row r="1971" spans="16:22">
      <c r="P1971" t="s">
        <v>77</v>
      </c>
      <c r="Q1971">
        <v>1</v>
      </c>
      <c r="R1971">
        <v>40133</v>
      </c>
      <c r="S1971">
        <v>1</v>
      </c>
      <c r="T1971">
        <f>VLOOKUP(P1971,[1]Sheet1!$B$453:$G$2751,6,0)</f>
        <v>80049</v>
      </c>
      <c r="U1971">
        <f t="shared" si="65"/>
        <v>1</v>
      </c>
      <c r="V1971">
        <f t="shared" si="66"/>
        <v>80049</v>
      </c>
    </row>
    <row r="1972" spans="16:22">
      <c r="P1972" t="s">
        <v>77</v>
      </c>
      <c r="Q1972">
        <v>0</v>
      </c>
      <c r="R1972">
        <v>0</v>
      </c>
      <c r="S1972">
        <v>0</v>
      </c>
      <c r="T1972">
        <f>VLOOKUP(P1972,[1]Sheet1!$B$453:$G$2751,6,0)</f>
        <v>80049</v>
      </c>
      <c r="U1972">
        <f t="shared" si="65"/>
        <v>0</v>
      </c>
      <c r="V1972">
        <f t="shared" si="66"/>
        <v>0</v>
      </c>
    </row>
    <row r="1973" spans="16:22">
      <c r="P1973" t="s">
        <v>77</v>
      </c>
      <c r="Q1973">
        <v>1</v>
      </c>
      <c r="R1973">
        <v>40133</v>
      </c>
      <c r="S1973">
        <v>1</v>
      </c>
      <c r="T1973">
        <f>VLOOKUP(P1973,[1]Sheet1!$B$453:$G$2751,6,0)</f>
        <v>80049</v>
      </c>
      <c r="U1973">
        <f t="shared" si="65"/>
        <v>1</v>
      </c>
      <c r="V1973">
        <f t="shared" si="66"/>
        <v>80049</v>
      </c>
    </row>
    <row r="1974" spans="16:22">
      <c r="P1974" t="s">
        <v>77</v>
      </c>
      <c r="Q1974">
        <v>0</v>
      </c>
      <c r="R1974">
        <v>0</v>
      </c>
      <c r="S1974">
        <v>0</v>
      </c>
      <c r="T1974">
        <f>VLOOKUP(P1974,[1]Sheet1!$B$453:$G$2751,6,0)</f>
        <v>80049</v>
      </c>
      <c r="U1974">
        <f t="shared" si="65"/>
        <v>0</v>
      </c>
      <c r="V1974">
        <f t="shared" si="66"/>
        <v>0</v>
      </c>
    </row>
    <row r="1975" spans="16:22">
      <c r="P1975" t="s">
        <v>77</v>
      </c>
      <c r="Q1975">
        <v>1</v>
      </c>
      <c r="R1975">
        <v>40133</v>
      </c>
      <c r="S1975">
        <v>1</v>
      </c>
      <c r="T1975">
        <f>VLOOKUP(P1975,[1]Sheet1!$B$453:$G$2751,6,0)</f>
        <v>80049</v>
      </c>
      <c r="U1975">
        <f t="shared" si="65"/>
        <v>1</v>
      </c>
      <c r="V1975">
        <f t="shared" si="66"/>
        <v>80049</v>
      </c>
    </row>
    <row r="1976" spans="16:22">
      <c r="P1976" t="s">
        <v>77</v>
      </c>
      <c r="Q1976">
        <v>0</v>
      </c>
      <c r="R1976">
        <v>0</v>
      </c>
      <c r="S1976">
        <v>0</v>
      </c>
      <c r="T1976">
        <f>VLOOKUP(P1976,[1]Sheet1!$B$453:$G$2751,6,0)</f>
        <v>80049</v>
      </c>
      <c r="U1976">
        <f t="shared" si="65"/>
        <v>0</v>
      </c>
      <c r="V1976">
        <f t="shared" si="66"/>
        <v>0</v>
      </c>
    </row>
    <row r="1977" spans="16:22">
      <c r="P1977" t="s">
        <v>77</v>
      </c>
      <c r="Q1977">
        <v>1</v>
      </c>
      <c r="R1977">
        <v>40133</v>
      </c>
      <c r="S1977">
        <v>1</v>
      </c>
      <c r="T1977">
        <f>VLOOKUP(P1977,[1]Sheet1!$B$453:$G$2751,6,0)</f>
        <v>80049</v>
      </c>
      <c r="U1977">
        <f t="shared" si="65"/>
        <v>1</v>
      </c>
      <c r="V1977">
        <f t="shared" si="66"/>
        <v>80049</v>
      </c>
    </row>
    <row r="1978" spans="16:22">
      <c r="P1978" t="s">
        <v>77</v>
      </c>
      <c r="Q1978">
        <v>0</v>
      </c>
      <c r="R1978">
        <v>0</v>
      </c>
      <c r="S1978">
        <v>0</v>
      </c>
      <c r="T1978">
        <f>VLOOKUP(P1978,[1]Sheet1!$B$453:$G$2751,6,0)</f>
        <v>80049</v>
      </c>
      <c r="U1978">
        <f t="shared" si="65"/>
        <v>0</v>
      </c>
      <c r="V1978">
        <f t="shared" si="66"/>
        <v>0</v>
      </c>
    </row>
    <row r="1979" spans="16:22">
      <c r="P1979" t="s">
        <v>77</v>
      </c>
      <c r="Q1979">
        <v>1</v>
      </c>
      <c r="R1979">
        <v>40133</v>
      </c>
      <c r="S1979">
        <v>1</v>
      </c>
      <c r="T1979">
        <f>VLOOKUP(P1979,[1]Sheet1!$B$453:$G$2751,6,0)</f>
        <v>80049</v>
      </c>
      <c r="U1979">
        <f t="shared" si="65"/>
        <v>1</v>
      </c>
      <c r="V1979">
        <f t="shared" si="66"/>
        <v>80049</v>
      </c>
    </row>
    <row r="1980" spans="16:22">
      <c r="P1980" t="s">
        <v>77</v>
      </c>
      <c r="Q1980">
        <v>0</v>
      </c>
      <c r="R1980">
        <v>0</v>
      </c>
      <c r="S1980">
        <v>0</v>
      </c>
      <c r="T1980">
        <f>VLOOKUP(P1980,[1]Sheet1!$B$453:$G$2751,6,0)</f>
        <v>80049</v>
      </c>
      <c r="U1980">
        <f t="shared" si="65"/>
        <v>0</v>
      </c>
      <c r="V1980">
        <f t="shared" si="66"/>
        <v>0</v>
      </c>
    </row>
    <row r="1981" spans="16:22">
      <c r="P1981" t="s">
        <v>77</v>
      </c>
      <c r="Q1981">
        <v>1</v>
      </c>
      <c r="R1981">
        <v>40133</v>
      </c>
      <c r="S1981">
        <v>1</v>
      </c>
      <c r="T1981">
        <f>VLOOKUP(P1981,[1]Sheet1!$B$453:$G$2751,6,0)</f>
        <v>80049</v>
      </c>
      <c r="U1981">
        <f t="shared" si="65"/>
        <v>1</v>
      </c>
      <c r="V1981">
        <f t="shared" si="66"/>
        <v>80049</v>
      </c>
    </row>
    <row r="1982" spans="16:22">
      <c r="P1982" t="s">
        <v>77</v>
      </c>
      <c r="Q1982">
        <v>0</v>
      </c>
      <c r="R1982">
        <v>0</v>
      </c>
      <c r="S1982">
        <v>1</v>
      </c>
      <c r="T1982">
        <f>VLOOKUP(P1982,[1]Sheet1!$B$453:$G$2751,6,0)</f>
        <v>80049</v>
      </c>
      <c r="U1982">
        <f t="shared" si="65"/>
        <v>1</v>
      </c>
      <c r="V1982">
        <f t="shared" si="66"/>
        <v>80049</v>
      </c>
    </row>
    <row r="1983" spans="16:22">
      <c r="P1983" t="s">
        <v>77</v>
      </c>
      <c r="Q1983">
        <v>1</v>
      </c>
      <c r="R1983">
        <v>40133</v>
      </c>
      <c r="S1983">
        <v>1</v>
      </c>
      <c r="T1983">
        <f>VLOOKUP(P1983,[1]Sheet1!$B$453:$G$2751,6,0)</f>
        <v>80049</v>
      </c>
      <c r="U1983">
        <f t="shared" si="65"/>
        <v>1</v>
      </c>
      <c r="V1983">
        <f t="shared" si="66"/>
        <v>80049</v>
      </c>
    </row>
    <row r="1984" spans="16:22">
      <c r="P1984" t="s">
        <v>77</v>
      </c>
      <c r="Q1984">
        <v>0</v>
      </c>
      <c r="R1984">
        <v>0</v>
      </c>
      <c r="S1984">
        <v>1</v>
      </c>
      <c r="T1984">
        <f>VLOOKUP(P1984,[1]Sheet1!$B$453:$G$2751,6,0)</f>
        <v>80049</v>
      </c>
      <c r="U1984">
        <f t="shared" si="65"/>
        <v>1</v>
      </c>
      <c r="V1984">
        <f t="shared" si="66"/>
        <v>80049</v>
      </c>
    </row>
    <row r="1985" spans="16:22">
      <c r="P1985" t="s">
        <v>77</v>
      </c>
      <c r="Q1985">
        <v>1</v>
      </c>
      <c r="R1985">
        <v>40133</v>
      </c>
      <c r="S1985">
        <v>1</v>
      </c>
      <c r="T1985">
        <f>VLOOKUP(P1985,[1]Sheet1!$B$453:$G$2751,6,0)</f>
        <v>80049</v>
      </c>
      <c r="U1985">
        <f t="shared" si="65"/>
        <v>1</v>
      </c>
      <c r="V1985">
        <f t="shared" si="66"/>
        <v>80049</v>
      </c>
    </row>
    <row r="1986" spans="16:22">
      <c r="P1986" t="s">
        <v>77</v>
      </c>
      <c r="Q1986">
        <v>0</v>
      </c>
      <c r="R1986">
        <v>0</v>
      </c>
      <c r="S1986">
        <v>1</v>
      </c>
      <c r="T1986">
        <f>VLOOKUP(P1986,[1]Sheet1!$B$453:$G$2751,6,0)</f>
        <v>80049</v>
      </c>
      <c r="U1986">
        <f t="shared" si="65"/>
        <v>1</v>
      </c>
      <c r="V1986">
        <f t="shared" si="66"/>
        <v>80049</v>
      </c>
    </row>
    <row r="1987" spans="16:22">
      <c r="P1987" t="s">
        <v>77</v>
      </c>
      <c r="Q1987">
        <v>1</v>
      </c>
      <c r="R1987">
        <v>40133</v>
      </c>
      <c r="S1987">
        <v>1</v>
      </c>
      <c r="T1987">
        <f>VLOOKUP(P1987,[1]Sheet1!$B$453:$G$2751,6,0)</f>
        <v>80049</v>
      </c>
      <c r="U1987">
        <f t="shared" si="65"/>
        <v>1</v>
      </c>
      <c r="V1987">
        <f t="shared" si="66"/>
        <v>80049</v>
      </c>
    </row>
    <row r="1988" spans="16:22">
      <c r="P1988" t="s">
        <v>77</v>
      </c>
      <c r="Q1988">
        <v>0</v>
      </c>
      <c r="R1988">
        <v>0</v>
      </c>
      <c r="S1988">
        <v>1</v>
      </c>
      <c r="T1988">
        <f>VLOOKUP(P1988,[1]Sheet1!$B$453:$G$2751,6,0)</f>
        <v>80049</v>
      </c>
      <c r="U1988">
        <f t="shared" si="65"/>
        <v>1</v>
      </c>
      <c r="V1988">
        <f t="shared" si="66"/>
        <v>80049</v>
      </c>
    </row>
    <row r="1989" spans="16:22">
      <c r="P1989" t="s">
        <v>77</v>
      </c>
      <c r="Q1989">
        <v>1</v>
      </c>
      <c r="R1989">
        <v>40133</v>
      </c>
      <c r="S1989">
        <v>1</v>
      </c>
      <c r="T1989">
        <f>VLOOKUP(P1989,[1]Sheet1!$B$453:$G$2751,6,0)</f>
        <v>80049</v>
      </c>
      <c r="U1989">
        <f t="shared" ref="U1989:U2052" si="67">IF(S1989=0,0,1)</f>
        <v>1</v>
      </c>
      <c r="V1989">
        <f t="shared" ref="V1989:V2052" si="68">IF(S1989=0,0,T1989)</f>
        <v>80049</v>
      </c>
    </row>
    <row r="1990" spans="16:22">
      <c r="P1990" t="s">
        <v>77</v>
      </c>
      <c r="Q1990">
        <v>0</v>
      </c>
      <c r="R1990">
        <v>0</v>
      </c>
      <c r="S1990">
        <v>1</v>
      </c>
      <c r="T1990">
        <f>VLOOKUP(P1990,[1]Sheet1!$B$453:$G$2751,6,0)</f>
        <v>80049</v>
      </c>
      <c r="U1990">
        <f t="shared" si="67"/>
        <v>1</v>
      </c>
      <c r="V1990">
        <f t="shared" si="68"/>
        <v>80049</v>
      </c>
    </row>
    <row r="1991" spans="16:22">
      <c r="P1991" t="s">
        <v>77</v>
      </c>
      <c r="Q1991">
        <v>1</v>
      </c>
      <c r="R1991">
        <v>40133</v>
      </c>
      <c r="S1991">
        <v>1</v>
      </c>
      <c r="T1991">
        <f>VLOOKUP(P1991,[1]Sheet1!$B$453:$G$2751,6,0)</f>
        <v>80049</v>
      </c>
      <c r="U1991">
        <f t="shared" si="67"/>
        <v>1</v>
      </c>
      <c r="V1991">
        <f t="shared" si="68"/>
        <v>80049</v>
      </c>
    </row>
    <row r="1992" spans="16:22">
      <c r="P1992" t="s">
        <v>77</v>
      </c>
      <c r="Q1992">
        <v>0</v>
      </c>
      <c r="R1992">
        <v>0</v>
      </c>
      <c r="S1992">
        <v>1</v>
      </c>
      <c r="T1992">
        <f>VLOOKUP(P1992,[1]Sheet1!$B$453:$G$2751,6,0)</f>
        <v>80049</v>
      </c>
      <c r="U1992">
        <f t="shared" si="67"/>
        <v>1</v>
      </c>
      <c r="V1992">
        <f t="shared" si="68"/>
        <v>80049</v>
      </c>
    </row>
    <row r="1993" spans="16:22">
      <c r="P1993" t="s">
        <v>78</v>
      </c>
      <c r="Q1993">
        <v>0</v>
      </c>
      <c r="R1993">
        <v>0</v>
      </c>
      <c r="S1993">
        <v>0</v>
      </c>
      <c r="T1993">
        <f>VLOOKUP(P1993,[1]Sheet1!$B$453:$G$2751,6,0)</f>
        <v>40144</v>
      </c>
      <c r="U1993">
        <f t="shared" si="67"/>
        <v>0</v>
      </c>
      <c r="V1993">
        <f t="shared" si="68"/>
        <v>0</v>
      </c>
    </row>
    <row r="1994" spans="16:22">
      <c r="P1994" t="s">
        <v>78</v>
      </c>
      <c r="Q1994">
        <v>0</v>
      </c>
      <c r="R1994">
        <v>0</v>
      </c>
      <c r="S1994">
        <v>0</v>
      </c>
      <c r="T1994">
        <f>VLOOKUP(P1994,[1]Sheet1!$B$453:$G$2751,6,0)</f>
        <v>40144</v>
      </c>
      <c r="U1994">
        <f t="shared" si="67"/>
        <v>0</v>
      </c>
      <c r="V1994">
        <f t="shared" si="68"/>
        <v>0</v>
      </c>
    </row>
    <row r="1995" spans="16:22">
      <c r="P1995" t="s">
        <v>78</v>
      </c>
      <c r="Q1995">
        <v>0</v>
      </c>
      <c r="R1995">
        <v>0</v>
      </c>
      <c r="S1995">
        <v>0</v>
      </c>
      <c r="T1995">
        <f>VLOOKUP(P1995,[1]Sheet1!$B$453:$G$2751,6,0)</f>
        <v>40144</v>
      </c>
      <c r="U1995">
        <f t="shared" si="67"/>
        <v>0</v>
      </c>
      <c r="V1995">
        <f t="shared" si="68"/>
        <v>0</v>
      </c>
    </row>
    <row r="1996" spans="16:22">
      <c r="P1996" t="s">
        <v>78</v>
      </c>
      <c r="Q1996">
        <v>1</v>
      </c>
      <c r="R1996">
        <v>40144</v>
      </c>
      <c r="S1996">
        <v>0</v>
      </c>
      <c r="T1996">
        <f>VLOOKUP(P1996,[1]Sheet1!$B$453:$G$2751,6,0)</f>
        <v>40144</v>
      </c>
      <c r="U1996">
        <f t="shared" si="67"/>
        <v>0</v>
      </c>
      <c r="V1996">
        <f t="shared" si="68"/>
        <v>0</v>
      </c>
    </row>
    <row r="1997" spans="16:22">
      <c r="P1997" t="s">
        <v>78</v>
      </c>
      <c r="Q1997">
        <v>0</v>
      </c>
      <c r="R1997">
        <v>0</v>
      </c>
      <c r="S1997">
        <v>0</v>
      </c>
      <c r="T1997">
        <f>VLOOKUP(P1997,[1]Sheet1!$B$453:$G$2751,6,0)</f>
        <v>40144</v>
      </c>
      <c r="U1997">
        <f t="shared" si="67"/>
        <v>0</v>
      </c>
      <c r="V1997">
        <f t="shared" si="68"/>
        <v>0</v>
      </c>
    </row>
    <row r="1998" spans="16:22">
      <c r="P1998" t="s">
        <v>78</v>
      </c>
      <c r="Q1998">
        <v>0</v>
      </c>
      <c r="R1998">
        <v>0</v>
      </c>
      <c r="S1998">
        <v>0</v>
      </c>
      <c r="T1998">
        <f>VLOOKUP(P1998,[1]Sheet1!$B$453:$G$2751,6,0)</f>
        <v>40144</v>
      </c>
      <c r="U1998">
        <f t="shared" si="67"/>
        <v>0</v>
      </c>
      <c r="V1998">
        <f t="shared" si="68"/>
        <v>0</v>
      </c>
    </row>
    <row r="1999" spans="16:22">
      <c r="P1999" t="s">
        <v>78</v>
      </c>
      <c r="Q1999">
        <v>1</v>
      </c>
      <c r="R1999">
        <v>40144</v>
      </c>
      <c r="S1999">
        <v>0</v>
      </c>
      <c r="T1999">
        <f>VLOOKUP(P1999,[1]Sheet1!$B$453:$G$2751,6,0)</f>
        <v>40144</v>
      </c>
      <c r="U1999">
        <f t="shared" si="67"/>
        <v>0</v>
      </c>
      <c r="V1999">
        <f t="shared" si="68"/>
        <v>0</v>
      </c>
    </row>
    <row r="2000" spans="16:22">
      <c r="P2000" t="s">
        <v>78</v>
      </c>
      <c r="Q2000">
        <v>0</v>
      </c>
      <c r="R2000">
        <v>0</v>
      </c>
      <c r="S2000">
        <v>0</v>
      </c>
      <c r="T2000">
        <f>VLOOKUP(P2000,[1]Sheet1!$B$453:$G$2751,6,0)</f>
        <v>40144</v>
      </c>
      <c r="U2000">
        <f t="shared" si="67"/>
        <v>0</v>
      </c>
      <c r="V2000">
        <f t="shared" si="68"/>
        <v>0</v>
      </c>
    </row>
    <row r="2001" spans="16:22">
      <c r="P2001" t="s">
        <v>78</v>
      </c>
      <c r="Q2001">
        <v>0</v>
      </c>
      <c r="R2001">
        <v>0</v>
      </c>
      <c r="S2001">
        <v>0</v>
      </c>
      <c r="T2001">
        <f>VLOOKUP(P2001,[1]Sheet1!$B$453:$G$2751,6,0)</f>
        <v>40144</v>
      </c>
      <c r="U2001">
        <f t="shared" si="67"/>
        <v>0</v>
      </c>
      <c r="V2001">
        <f t="shared" si="68"/>
        <v>0</v>
      </c>
    </row>
    <row r="2002" spans="16:22">
      <c r="P2002" t="s">
        <v>78</v>
      </c>
      <c r="Q2002">
        <v>1</v>
      </c>
      <c r="R2002">
        <v>40144</v>
      </c>
      <c r="S2002">
        <v>1</v>
      </c>
      <c r="T2002">
        <f>VLOOKUP(P2002,[1]Sheet1!$B$453:$G$2751,6,0)</f>
        <v>40144</v>
      </c>
      <c r="U2002">
        <f t="shared" si="67"/>
        <v>1</v>
      </c>
      <c r="V2002">
        <f t="shared" si="68"/>
        <v>40144</v>
      </c>
    </row>
    <row r="2003" spans="16:22">
      <c r="P2003" t="s">
        <v>78</v>
      </c>
      <c r="Q2003">
        <v>0</v>
      </c>
      <c r="R2003">
        <v>0</v>
      </c>
      <c r="S2003">
        <v>0</v>
      </c>
      <c r="T2003">
        <f>VLOOKUP(P2003,[1]Sheet1!$B$453:$G$2751,6,0)</f>
        <v>40144</v>
      </c>
      <c r="U2003">
        <f t="shared" si="67"/>
        <v>0</v>
      </c>
      <c r="V2003">
        <f t="shared" si="68"/>
        <v>0</v>
      </c>
    </row>
    <row r="2004" spans="16:22">
      <c r="P2004" t="s">
        <v>78</v>
      </c>
      <c r="Q2004">
        <v>0</v>
      </c>
      <c r="R2004">
        <v>0</v>
      </c>
      <c r="S2004">
        <v>0</v>
      </c>
      <c r="T2004">
        <f>VLOOKUP(P2004,[1]Sheet1!$B$453:$G$2751,6,0)</f>
        <v>40144</v>
      </c>
      <c r="U2004">
        <f t="shared" si="67"/>
        <v>0</v>
      </c>
      <c r="V2004">
        <f t="shared" si="68"/>
        <v>0</v>
      </c>
    </row>
    <row r="2005" spans="16:22">
      <c r="P2005" t="s">
        <v>78</v>
      </c>
      <c r="Q2005">
        <v>1</v>
      </c>
      <c r="R2005">
        <v>40144</v>
      </c>
      <c r="S2005">
        <v>0</v>
      </c>
      <c r="T2005">
        <f>VLOOKUP(P2005,[1]Sheet1!$B$453:$G$2751,6,0)</f>
        <v>40144</v>
      </c>
      <c r="U2005">
        <f t="shared" si="67"/>
        <v>0</v>
      </c>
      <c r="V2005">
        <f t="shared" si="68"/>
        <v>0</v>
      </c>
    </row>
    <row r="2006" spans="16:22">
      <c r="P2006" t="s">
        <v>78</v>
      </c>
      <c r="Q2006">
        <v>0</v>
      </c>
      <c r="R2006">
        <v>0</v>
      </c>
      <c r="S2006">
        <v>0</v>
      </c>
      <c r="T2006">
        <f>VLOOKUP(P2006,[1]Sheet1!$B$453:$G$2751,6,0)</f>
        <v>40144</v>
      </c>
      <c r="U2006">
        <f t="shared" si="67"/>
        <v>0</v>
      </c>
      <c r="V2006">
        <f t="shared" si="68"/>
        <v>0</v>
      </c>
    </row>
    <row r="2007" spans="16:22">
      <c r="P2007" t="s">
        <v>78</v>
      </c>
      <c r="Q2007">
        <v>0</v>
      </c>
      <c r="R2007">
        <v>0</v>
      </c>
      <c r="S2007">
        <v>1</v>
      </c>
      <c r="T2007">
        <f>VLOOKUP(P2007,[1]Sheet1!$B$453:$G$2751,6,0)</f>
        <v>40144</v>
      </c>
      <c r="U2007">
        <f t="shared" si="67"/>
        <v>1</v>
      </c>
      <c r="V2007">
        <f t="shared" si="68"/>
        <v>40144</v>
      </c>
    </row>
    <row r="2008" spans="16:22">
      <c r="P2008" t="s">
        <v>78</v>
      </c>
      <c r="Q2008">
        <v>1</v>
      </c>
      <c r="R2008">
        <v>40144</v>
      </c>
      <c r="S2008">
        <v>0</v>
      </c>
      <c r="T2008">
        <f>VLOOKUP(P2008,[1]Sheet1!$B$453:$G$2751,6,0)</f>
        <v>40144</v>
      </c>
      <c r="U2008">
        <f t="shared" si="67"/>
        <v>0</v>
      </c>
      <c r="V2008">
        <f t="shared" si="68"/>
        <v>0</v>
      </c>
    </row>
    <row r="2009" spans="16:22">
      <c r="P2009" t="s">
        <v>78</v>
      </c>
      <c r="Q2009">
        <v>0</v>
      </c>
      <c r="R2009">
        <v>0</v>
      </c>
      <c r="S2009">
        <v>0</v>
      </c>
      <c r="T2009">
        <f>VLOOKUP(P2009,[1]Sheet1!$B$453:$G$2751,6,0)</f>
        <v>40144</v>
      </c>
      <c r="U2009">
        <f t="shared" si="67"/>
        <v>0</v>
      </c>
      <c r="V2009">
        <f t="shared" si="68"/>
        <v>0</v>
      </c>
    </row>
    <row r="2010" spans="16:22">
      <c r="P2010" t="s">
        <v>78</v>
      </c>
      <c r="Q2010">
        <v>1</v>
      </c>
      <c r="R2010">
        <v>40144</v>
      </c>
      <c r="S2010">
        <v>0</v>
      </c>
      <c r="T2010">
        <f>VLOOKUP(P2010,[1]Sheet1!$B$453:$G$2751,6,0)</f>
        <v>40144</v>
      </c>
      <c r="U2010">
        <f t="shared" si="67"/>
        <v>0</v>
      </c>
      <c r="V2010">
        <f t="shared" si="68"/>
        <v>0</v>
      </c>
    </row>
    <row r="2011" spans="16:22">
      <c r="P2011" t="s">
        <v>78</v>
      </c>
      <c r="Q2011">
        <v>0</v>
      </c>
      <c r="R2011">
        <v>0</v>
      </c>
      <c r="S2011">
        <v>0</v>
      </c>
      <c r="T2011">
        <f>VLOOKUP(P2011,[1]Sheet1!$B$453:$G$2751,6,0)</f>
        <v>40144</v>
      </c>
      <c r="U2011">
        <f t="shared" si="67"/>
        <v>0</v>
      </c>
      <c r="V2011">
        <f t="shared" si="68"/>
        <v>0</v>
      </c>
    </row>
    <row r="2012" spans="16:22">
      <c r="P2012" t="s">
        <v>78</v>
      </c>
      <c r="Q2012">
        <v>1</v>
      </c>
      <c r="R2012">
        <v>40144</v>
      </c>
      <c r="S2012">
        <v>1</v>
      </c>
      <c r="T2012">
        <f>VLOOKUP(P2012,[1]Sheet1!$B$453:$G$2751,6,0)</f>
        <v>40144</v>
      </c>
      <c r="U2012">
        <f t="shared" si="67"/>
        <v>1</v>
      </c>
      <c r="V2012">
        <f t="shared" si="68"/>
        <v>40144</v>
      </c>
    </row>
    <row r="2013" spans="16:22">
      <c r="P2013" t="s">
        <v>78</v>
      </c>
      <c r="Q2013">
        <v>0</v>
      </c>
      <c r="R2013">
        <v>0</v>
      </c>
      <c r="S2013">
        <v>0</v>
      </c>
      <c r="T2013">
        <f>VLOOKUP(P2013,[1]Sheet1!$B$453:$G$2751,6,0)</f>
        <v>40144</v>
      </c>
      <c r="U2013">
        <f t="shared" si="67"/>
        <v>0</v>
      </c>
      <c r="V2013">
        <f t="shared" si="68"/>
        <v>0</v>
      </c>
    </row>
    <row r="2014" spans="16:22">
      <c r="P2014" t="s">
        <v>78</v>
      </c>
      <c r="Q2014">
        <v>1</v>
      </c>
      <c r="R2014">
        <v>40144</v>
      </c>
      <c r="S2014">
        <v>0</v>
      </c>
      <c r="T2014">
        <f>VLOOKUP(P2014,[1]Sheet1!$B$453:$G$2751,6,0)</f>
        <v>40144</v>
      </c>
      <c r="U2014">
        <f t="shared" si="67"/>
        <v>0</v>
      </c>
      <c r="V2014">
        <f t="shared" si="68"/>
        <v>0</v>
      </c>
    </row>
    <row r="2015" spans="16:22">
      <c r="P2015" t="s">
        <v>78</v>
      </c>
      <c r="Q2015">
        <v>0</v>
      </c>
      <c r="R2015">
        <v>0</v>
      </c>
      <c r="S2015">
        <v>0</v>
      </c>
      <c r="T2015">
        <f>VLOOKUP(P2015,[1]Sheet1!$B$453:$G$2751,6,0)</f>
        <v>40144</v>
      </c>
      <c r="U2015">
        <f t="shared" si="67"/>
        <v>0</v>
      </c>
      <c r="V2015">
        <f t="shared" si="68"/>
        <v>0</v>
      </c>
    </row>
    <row r="2016" spans="16:22">
      <c r="P2016" t="s">
        <v>78</v>
      </c>
      <c r="Q2016">
        <v>1</v>
      </c>
      <c r="R2016">
        <v>40144</v>
      </c>
      <c r="S2016">
        <v>1</v>
      </c>
      <c r="T2016">
        <f>VLOOKUP(P2016,[1]Sheet1!$B$453:$G$2751,6,0)</f>
        <v>40144</v>
      </c>
      <c r="U2016">
        <f t="shared" si="67"/>
        <v>1</v>
      </c>
      <c r="V2016">
        <f t="shared" si="68"/>
        <v>40144</v>
      </c>
    </row>
    <row r="2017" spans="16:22">
      <c r="P2017" t="s">
        <v>78</v>
      </c>
      <c r="Q2017">
        <v>0</v>
      </c>
      <c r="R2017">
        <v>0</v>
      </c>
      <c r="S2017">
        <v>0</v>
      </c>
      <c r="T2017">
        <f>VLOOKUP(P2017,[1]Sheet1!$B$453:$G$2751,6,0)</f>
        <v>40144</v>
      </c>
      <c r="U2017">
        <f t="shared" si="67"/>
        <v>0</v>
      </c>
      <c r="V2017">
        <f t="shared" si="68"/>
        <v>0</v>
      </c>
    </row>
    <row r="2018" spans="16:22">
      <c r="P2018" t="s">
        <v>78</v>
      </c>
      <c r="Q2018">
        <v>1</v>
      </c>
      <c r="R2018">
        <v>40144</v>
      </c>
      <c r="S2018">
        <v>0</v>
      </c>
      <c r="T2018">
        <f>VLOOKUP(P2018,[1]Sheet1!$B$453:$G$2751,6,0)</f>
        <v>40144</v>
      </c>
      <c r="U2018">
        <f t="shared" si="67"/>
        <v>0</v>
      </c>
      <c r="V2018">
        <f t="shared" si="68"/>
        <v>0</v>
      </c>
    </row>
    <row r="2019" spans="16:22">
      <c r="P2019" t="s">
        <v>78</v>
      </c>
      <c r="Q2019">
        <v>0</v>
      </c>
      <c r="R2019">
        <v>0</v>
      </c>
      <c r="S2019">
        <v>1</v>
      </c>
      <c r="T2019">
        <f>VLOOKUP(P2019,[1]Sheet1!$B$453:$G$2751,6,0)</f>
        <v>40144</v>
      </c>
      <c r="U2019">
        <f t="shared" si="67"/>
        <v>1</v>
      </c>
      <c r="V2019">
        <f t="shared" si="68"/>
        <v>40144</v>
      </c>
    </row>
    <row r="2020" spans="16:22">
      <c r="P2020" t="s">
        <v>78</v>
      </c>
      <c r="Q2020">
        <v>1</v>
      </c>
      <c r="R2020">
        <v>40144</v>
      </c>
      <c r="S2020">
        <v>0</v>
      </c>
      <c r="T2020">
        <f>VLOOKUP(P2020,[1]Sheet1!$B$453:$G$2751,6,0)</f>
        <v>40144</v>
      </c>
      <c r="U2020">
        <f t="shared" si="67"/>
        <v>0</v>
      </c>
      <c r="V2020">
        <f t="shared" si="68"/>
        <v>0</v>
      </c>
    </row>
    <row r="2021" spans="16:22">
      <c r="P2021" t="s">
        <v>78</v>
      </c>
      <c r="Q2021">
        <v>0</v>
      </c>
      <c r="R2021">
        <v>0</v>
      </c>
      <c r="S2021">
        <v>0</v>
      </c>
      <c r="T2021">
        <f>VLOOKUP(P2021,[1]Sheet1!$B$453:$G$2751,6,0)</f>
        <v>40144</v>
      </c>
      <c r="U2021">
        <f t="shared" si="67"/>
        <v>0</v>
      </c>
      <c r="V2021">
        <f t="shared" si="68"/>
        <v>0</v>
      </c>
    </row>
    <row r="2022" spans="16:22">
      <c r="P2022" t="s">
        <v>78</v>
      </c>
      <c r="Q2022">
        <v>1</v>
      </c>
      <c r="R2022">
        <v>40144</v>
      </c>
      <c r="S2022">
        <v>1</v>
      </c>
      <c r="T2022">
        <f>VLOOKUP(P2022,[1]Sheet1!$B$453:$G$2751,6,0)</f>
        <v>40144</v>
      </c>
      <c r="U2022">
        <f t="shared" si="67"/>
        <v>1</v>
      </c>
      <c r="V2022">
        <f t="shared" si="68"/>
        <v>40144</v>
      </c>
    </row>
    <row r="2023" spans="16:22">
      <c r="P2023" t="s">
        <v>78</v>
      </c>
      <c r="Q2023">
        <v>0</v>
      </c>
      <c r="R2023">
        <v>0</v>
      </c>
      <c r="S2023">
        <v>0</v>
      </c>
      <c r="T2023">
        <f>VLOOKUP(P2023,[1]Sheet1!$B$453:$G$2751,6,0)</f>
        <v>40144</v>
      </c>
      <c r="U2023">
        <f t="shared" si="67"/>
        <v>0</v>
      </c>
      <c r="V2023">
        <f t="shared" si="68"/>
        <v>0</v>
      </c>
    </row>
    <row r="2024" spans="16:22">
      <c r="P2024" t="s">
        <v>78</v>
      </c>
      <c r="Q2024">
        <v>1</v>
      </c>
      <c r="R2024">
        <v>40144</v>
      </c>
      <c r="S2024">
        <v>1</v>
      </c>
      <c r="T2024">
        <f>VLOOKUP(P2024,[1]Sheet1!$B$453:$G$2751,6,0)</f>
        <v>40144</v>
      </c>
      <c r="U2024">
        <f t="shared" si="67"/>
        <v>1</v>
      </c>
      <c r="V2024">
        <f t="shared" si="68"/>
        <v>40144</v>
      </c>
    </row>
    <row r="2025" spans="16:22">
      <c r="P2025" t="s">
        <v>78</v>
      </c>
      <c r="Q2025">
        <v>0</v>
      </c>
      <c r="R2025">
        <v>0</v>
      </c>
      <c r="S2025">
        <v>0</v>
      </c>
      <c r="T2025">
        <f>VLOOKUP(P2025,[1]Sheet1!$B$453:$G$2751,6,0)</f>
        <v>40144</v>
      </c>
      <c r="U2025">
        <f t="shared" si="67"/>
        <v>0</v>
      </c>
      <c r="V2025">
        <f t="shared" si="68"/>
        <v>0</v>
      </c>
    </row>
    <row r="2026" spans="16:22">
      <c r="P2026" t="s">
        <v>78</v>
      </c>
      <c r="Q2026">
        <v>1</v>
      </c>
      <c r="R2026">
        <v>40144</v>
      </c>
      <c r="S2026">
        <v>1</v>
      </c>
      <c r="T2026">
        <f>VLOOKUP(P2026,[1]Sheet1!$B$453:$G$2751,6,0)</f>
        <v>40144</v>
      </c>
      <c r="U2026">
        <f t="shared" si="67"/>
        <v>1</v>
      </c>
      <c r="V2026">
        <f t="shared" si="68"/>
        <v>40144</v>
      </c>
    </row>
    <row r="2027" spans="16:22">
      <c r="P2027" t="s">
        <v>78</v>
      </c>
      <c r="Q2027">
        <v>0</v>
      </c>
      <c r="R2027">
        <v>0</v>
      </c>
      <c r="S2027">
        <v>0</v>
      </c>
      <c r="T2027">
        <f>VLOOKUP(P2027,[1]Sheet1!$B$453:$G$2751,6,0)</f>
        <v>40144</v>
      </c>
      <c r="U2027">
        <f t="shared" si="67"/>
        <v>0</v>
      </c>
      <c r="V2027">
        <f t="shared" si="68"/>
        <v>0</v>
      </c>
    </row>
    <row r="2028" spans="16:22">
      <c r="P2028" t="s">
        <v>78</v>
      </c>
      <c r="Q2028">
        <v>1</v>
      </c>
      <c r="R2028">
        <v>40144</v>
      </c>
      <c r="S2028">
        <v>1</v>
      </c>
      <c r="T2028">
        <f>VLOOKUP(P2028,[1]Sheet1!$B$453:$G$2751,6,0)</f>
        <v>40144</v>
      </c>
      <c r="U2028">
        <f t="shared" si="67"/>
        <v>1</v>
      </c>
      <c r="V2028">
        <f t="shared" si="68"/>
        <v>40144</v>
      </c>
    </row>
    <row r="2029" spans="16:22">
      <c r="P2029" t="s">
        <v>78</v>
      </c>
      <c r="Q2029">
        <v>0</v>
      </c>
      <c r="R2029">
        <v>0</v>
      </c>
      <c r="S2029">
        <v>0</v>
      </c>
      <c r="T2029">
        <f>VLOOKUP(P2029,[1]Sheet1!$B$453:$G$2751,6,0)</f>
        <v>40144</v>
      </c>
      <c r="U2029">
        <f t="shared" si="67"/>
        <v>0</v>
      </c>
      <c r="V2029">
        <f t="shared" si="68"/>
        <v>0</v>
      </c>
    </row>
    <row r="2030" spans="16:22">
      <c r="P2030" t="s">
        <v>78</v>
      </c>
      <c r="Q2030">
        <v>1</v>
      </c>
      <c r="R2030">
        <v>40144</v>
      </c>
      <c r="S2030">
        <v>1</v>
      </c>
      <c r="T2030">
        <f>VLOOKUP(P2030,[1]Sheet1!$B$453:$G$2751,6,0)</f>
        <v>40144</v>
      </c>
      <c r="U2030">
        <f t="shared" si="67"/>
        <v>1</v>
      </c>
      <c r="V2030">
        <f t="shared" si="68"/>
        <v>40144</v>
      </c>
    </row>
    <row r="2031" spans="16:22">
      <c r="P2031" t="s">
        <v>78</v>
      </c>
      <c r="Q2031">
        <v>0</v>
      </c>
      <c r="R2031">
        <v>0</v>
      </c>
      <c r="S2031">
        <v>0</v>
      </c>
      <c r="T2031">
        <f>VLOOKUP(P2031,[1]Sheet1!$B$453:$G$2751,6,0)</f>
        <v>40144</v>
      </c>
      <c r="U2031">
        <f t="shared" si="67"/>
        <v>0</v>
      </c>
      <c r="V2031">
        <f t="shared" si="68"/>
        <v>0</v>
      </c>
    </row>
    <row r="2032" spans="16:22">
      <c r="P2032" t="s">
        <v>78</v>
      </c>
      <c r="Q2032">
        <v>1</v>
      </c>
      <c r="R2032">
        <v>40144</v>
      </c>
      <c r="S2032">
        <v>1</v>
      </c>
      <c r="T2032">
        <f>VLOOKUP(P2032,[1]Sheet1!$B$453:$G$2751,6,0)</f>
        <v>40144</v>
      </c>
      <c r="U2032">
        <f t="shared" si="67"/>
        <v>1</v>
      </c>
      <c r="V2032">
        <f t="shared" si="68"/>
        <v>40144</v>
      </c>
    </row>
    <row r="2033" spans="16:22">
      <c r="P2033" t="s">
        <v>78</v>
      </c>
      <c r="Q2033">
        <v>0</v>
      </c>
      <c r="R2033">
        <v>0</v>
      </c>
      <c r="S2033">
        <v>1</v>
      </c>
      <c r="T2033">
        <f>VLOOKUP(P2033,[1]Sheet1!$B$453:$G$2751,6,0)</f>
        <v>40144</v>
      </c>
      <c r="U2033">
        <f t="shared" si="67"/>
        <v>1</v>
      </c>
      <c r="V2033">
        <f t="shared" si="68"/>
        <v>40144</v>
      </c>
    </row>
    <row r="2034" spans="16:22">
      <c r="P2034" t="s">
        <v>78</v>
      </c>
      <c r="Q2034">
        <v>1</v>
      </c>
      <c r="R2034">
        <v>40144</v>
      </c>
      <c r="S2034">
        <v>1</v>
      </c>
      <c r="T2034">
        <f>VLOOKUP(P2034,[1]Sheet1!$B$453:$G$2751,6,0)</f>
        <v>40144</v>
      </c>
      <c r="U2034">
        <f t="shared" si="67"/>
        <v>1</v>
      </c>
      <c r="V2034">
        <f t="shared" si="68"/>
        <v>40144</v>
      </c>
    </row>
    <row r="2035" spans="16:22">
      <c r="P2035" t="s">
        <v>78</v>
      </c>
      <c r="Q2035">
        <v>0</v>
      </c>
      <c r="R2035">
        <v>0</v>
      </c>
      <c r="S2035">
        <v>1</v>
      </c>
      <c r="T2035">
        <f>VLOOKUP(P2035,[1]Sheet1!$B$453:$G$2751,6,0)</f>
        <v>40144</v>
      </c>
      <c r="U2035">
        <f t="shared" si="67"/>
        <v>1</v>
      </c>
      <c r="V2035">
        <f t="shared" si="68"/>
        <v>40144</v>
      </c>
    </row>
    <row r="2036" spans="16:22">
      <c r="P2036" t="s">
        <v>78</v>
      </c>
      <c r="Q2036">
        <v>1</v>
      </c>
      <c r="R2036">
        <v>40144</v>
      </c>
      <c r="S2036">
        <v>1</v>
      </c>
      <c r="T2036">
        <f>VLOOKUP(P2036,[1]Sheet1!$B$453:$G$2751,6,0)</f>
        <v>40144</v>
      </c>
      <c r="U2036">
        <f t="shared" si="67"/>
        <v>1</v>
      </c>
      <c r="V2036">
        <f t="shared" si="68"/>
        <v>40144</v>
      </c>
    </row>
    <row r="2037" spans="16:22">
      <c r="P2037" t="s">
        <v>78</v>
      </c>
      <c r="Q2037">
        <v>0</v>
      </c>
      <c r="R2037">
        <v>0</v>
      </c>
      <c r="S2037">
        <v>1</v>
      </c>
      <c r="T2037">
        <f>VLOOKUP(P2037,[1]Sheet1!$B$453:$G$2751,6,0)</f>
        <v>40144</v>
      </c>
      <c r="U2037">
        <f t="shared" si="67"/>
        <v>1</v>
      </c>
      <c r="V2037">
        <f t="shared" si="68"/>
        <v>40144</v>
      </c>
    </row>
    <row r="2038" spans="16:22">
      <c r="P2038" t="s">
        <v>78</v>
      </c>
      <c r="Q2038">
        <v>1</v>
      </c>
      <c r="R2038">
        <v>40144</v>
      </c>
      <c r="S2038">
        <v>1</v>
      </c>
      <c r="T2038">
        <f>VLOOKUP(P2038,[1]Sheet1!$B$453:$G$2751,6,0)</f>
        <v>40144</v>
      </c>
      <c r="U2038">
        <f t="shared" si="67"/>
        <v>1</v>
      </c>
      <c r="V2038">
        <f t="shared" si="68"/>
        <v>40144</v>
      </c>
    </row>
    <row r="2039" spans="16:22">
      <c r="P2039" t="s">
        <v>78</v>
      </c>
      <c r="Q2039">
        <v>0</v>
      </c>
      <c r="R2039">
        <v>0</v>
      </c>
      <c r="S2039">
        <v>1</v>
      </c>
      <c r="T2039">
        <f>VLOOKUP(P2039,[1]Sheet1!$B$453:$G$2751,6,0)</f>
        <v>40144</v>
      </c>
      <c r="U2039">
        <f t="shared" si="67"/>
        <v>1</v>
      </c>
      <c r="V2039">
        <f t="shared" si="68"/>
        <v>40144</v>
      </c>
    </row>
    <row r="2040" spans="16:22">
      <c r="P2040" t="s">
        <v>78</v>
      </c>
      <c r="Q2040">
        <v>1</v>
      </c>
      <c r="R2040">
        <v>40144</v>
      </c>
      <c r="S2040">
        <v>1</v>
      </c>
      <c r="T2040">
        <f>VLOOKUP(P2040,[1]Sheet1!$B$453:$G$2751,6,0)</f>
        <v>40144</v>
      </c>
      <c r="U2040">
        <f t="shared" si="67"/>
        <v>1</v>
      </c>
      <c r="V2040">
        <f t="shared" si="68"/>
        <v>40144</v>
      </c>
    </row>
    <row r="2041" spans="16:22">
      <c r="P2041" t="s">
        <v>78</v>
      </c>
      <c r="Q2041">
        <v>0</v>
      </c>
      <c r="R2041">
        <v>0</v>
      </c>
      <c r="S2041">
        <v>1</v>
      </c>
      <c r="T2041">
        <f>VLOOKUP(P2041,[1]Sheet1!$B$453:$G$2751,6,0)</f>
        <v>40144</v>
      </c>
      <c r="U2041">
        <f t="shared" si="67"/>
        <v>1</v>
      </c>
      <c r="V2041">
        <f t="shared" si="68"/>
        <v>40144</v>
      </c>
    </row>
    <row r="2042" spans="16:22">
      <c r="P2042" t="s">
        <v>78</v>
      </c>
      <c r="Q2042">
        <v>1</v>
      </c>
      <c r="R2042">
        <v>40144</v>
      </c>
      <c r="S2042">
        <v>1</v>
      </c>
      <c r="T2042">
        <f>VLOOKUP(P2042,[1]Sheet1!$B$453:$G$2751,6,0)</f>
        <v>40144</v>
      </c>
      <c r="U2042">
        <f t="shared" si="67"/>
        <v>1</v>
      </c>
      <c r="V2042">
        <f t="shared" si="68"/>
        <v>40144</v>
      </c>
    </row>
    <row r="2043" spans="16:22">
      <c r="P2043" t="s">
        <v>78</v>
      </c>
      <c r="Q2043">
        <v>0</v>
      </c>
      <c r="R2043">
        <v>0</v>
      </c>
      <c r="S2043">
        <v>1</v>
      </c>
      <c r="T2043">
        <f>VLOOKUP(P2043,[1]Sheet1!$B$453:$G$2751,6,0)</f>
        <v>40144</v>
      </c>
      <c r="U2043">
        <f t="shared" si="67"/>
        <v>1</v>
      </c>
      <c r="V2043">
        <f t="shared" si="68"/>
        <v>40144</v>
      </c>
    </row>
    <row r="2044" spans="16:22">
      <c r="P2044" t="s">
        <v>79</v>
      </c>
      <c r="Q2044">
        <v>0</v>
      </c>
      <c r="R2044">
        <v>0</v>
      </c>
      <c r="S2044">
        <v>0</v>
      </c>
      <c r="T2044">
        <f>VLOOKUP(P2044,[1]Sheet1!$B$453:$G$2751,6,0)</f>
        <v>40155</v>
      </c>
      <c r="U2044">
        <f t="shared" si="67"/>
        <v>0</v>
      </c>
      <c r="V2044">
        <f t="shared" si="68"/>
        <v>0</v>
      </c>
    </row>
    <row r="2045" spans="16:22">
      <c r="P2045" t="s">
        <v>79</v>
      </c>
      <c r="Q2045">
        <v>0</v>
      </c>
      <c r="R2045">
        <v>0</v>
      </c>
      <c r="S2045">
        <v>0</v>
      </c>
      <c r="T2045">
        <f>VLOOKUP(P2045,[1]Sheet1!$B$453:$G$2751,6,0)</f>
        <v>40155</v>
      </c>
      <c r="U2045">
        <f t="shared" si="67"/>
        <v>0</v>
      </c>
      <c r="V2045">
        <f t="shared" si="68"/>
        <v>0</v>
      </c>
    </row>
    <row r="2046" spans="16:22">
      <c r="P2046" t="s">
        <v>79</v>
      </c>
      <c r="Q2046">
        <v>0</v>
      </c>
      <c r="R2046">
        <v>0</v>
      </c>
      <c r="S2046">
        <v>0</v>
      </c>
      <c r="T2046">
        <f>VLOOKUP(P2046,[1]Sheet1!$B$453:$G$2751,6,0)</f>
        <v>40155</v>
      </c>
      <c r="U2046">
        <f t="shared" si="67"/>
        <v>0</v>
      </c>
      <c r="V2046">
        <f t="shared" si="68"/>
        <v>0</v>
      </c>
    </row>
    <row r="2047" spans="16:22">
      <c r="P2047" t="s">
        <v>79</v>
      </c>
      <c r="Q2047">
        <v>1</v>
      </c>
      <c r="R2047">
        <v>40155</v>
      </c>
      <c r="S2047">
        <v>0</v>
      </c>
      <c r="T2047">
        <f>VLOOKUP(P2047,[1]Sheet1!$B$453:$G$2751,6,0)</f>
        <v>40155</v>
      </c>
      <c r="U2047">
        <f t="shared" si="67"/>
        <v>0</v>
      </c>
      <c r="V2047">
        <f t="shared" si="68"/>
        <v>0</v>
      </c>
    </row>
    <row r="2048" spans="16:22">
      <c r="P2048" t="s">
        <v>79</v>
      </c>
      <c r="Q2048">
        <v>0</v>
      </c>
      <c r="R2048">
        <v>0</v>
      </c>
      <c r="S2048">
        <v>0</v>
      </c>
      <c r="T2048">
        <f>VLOOKUP(P2048,[1]Sheet1!$B$453:$G$2751,6,0)</f>
        <v>40155</v>
      </c>
      <c r="U2048">
        <f t="shared" si="67"/>
        <v>0</v>
      </c>
      <c r="V2048">
        <f t="shared" si="68"/>
        <v>0</v>
      </c>
    </row>
    <row r="2049" spans="16:22">
      <c r="P2049" t="s">
        <v>79</v>
      </c>
      <c r="Q2049">
        <v>0</v>
      </c>
      <c r="R2049">
        <v>0</v>
      </c>
      <c r="S2049">
        <v>0</v>
      </c>
      <c r="T2049">
        <f>VLOOKUP(P2049,[1]Sheet1!$B$453:$G$2751,6,0)</f>
        <v>40155</v>
      </c>
      <c r="U2049">
        <f t="shared" si="67"/>
        <v>0</v>
      </c>
      <c r="V2049">
        <f t="shared" si="68"/>
        <v>0</v>
      </c>
    </row>
    <row r="2050" spans="16:22">
      <c r="P2050" t="s">
        <v>79</v>
      </c>
      <c r="Q2050">
        <v>1</v>
      </c>
      <c r="R2050">
        <v>40155</v>
      </c>
      <c r="S2050">
        <v>0</v>
      </c>
      <c r="T2050">
        <f>VLOOKUP(P2050,[1]Sheet1!$B$453:$G$2751,6,0)</f>
        <v>40155</v>
      </c>
      <c r="U2050">
        <f t="shared" si="67"/>
        <v>0</v>
      </c>
      <c r="V2050">
        <f t="shared" si="68"/>
        <v>0</v>
      </c>
    </row>
    <row r="2051" spans="16:22">
      <c r="P2051" t="s">
        <v>79</v>
      </c>
      <c r="Q2051">
        <v>0</v>
      </c>
      <c r="R2051">
        <v>0</v>
      </c>
      <c r="S2051">
        <v>0</v>
      </c>
      <c r="T2051">
        <f>VLOOKUP(P2051,[1]Sheet1!$B$453:$G$2751,6,0)</f>
        <v>40155</v>
      </c>
      <c r="U2051">
        <f t="shared" si="67"/>
        <v>0</v>
      </c>
      <c r="V2051">
        <f t="shared" si="68"/>
        <v>0</v>
      </c>
    </row>
    <row r="2052" spans="16:22">
      <c r="P2052" t="s">
        <v>79</v>
      </c>
      <c r="Q2052">
        <v>0</v>
      </c>
      <c r="R2052">
        <v>0</v>
      </c>
      <c r="S2052">
        <v>0</v>
      </c>
      <c r="T2052">
        <f>VLOOKUP(P2052,[1]Sheet1!$B$453:$G$2751,6,0)</f>
        <v>40155</v>
      </c>
      <c r="U2052">
        <f t="shared" si="67"/>
        <v>0</v>
      </c>
      <c r="V2052">
        <f t="shared" si="68"/>
        <v>0</v>
      </c>
    </row>
    <row r="2053" spans="16:22">
      <c r="P2053" t="s">
        <v>79</v>
      </c>
      <c r="Q2053">
        <v>1</v>
      </c>
      <c r="R2053">
        <v>40155</v>
      </c>
      <c r="S2053">
        <v>1</v>
      </c>
      <c r="T2053">
        <f>VLOOKUP(P2053,[1]Sheet1!$B$453:$G$2751,6,0)</f>
        <v>40155</v>
      </c>
      <c r="U2053">
        <f t="shared" ref="U2053:U2116" si="69">IF(S2053=0,0,1)</f>
        <v>1</v>
      </c>
      <c r="V2053">
        <f t="shared" ref="V2053:V2116" si="70">IF(S2053=0,0,T2053)</f>
        <v>40155</v>
      </c>
    </row>
    <row r="2054" spans="16:22">
      <c r="P2054" t="s">
        <v>79</v>
      </c>
      <c r="Q2054">
        <v>0</v>
      </c>
      <c r="R2054">
        <v>0</v>
      </c>
      <c r="S2054">
        <v>0</v>
      </c>
      <c r="T2054">
        <f>VLOOKUP(P2054,[1]Sheet1!$B$453:$G$2751,6,0)</f>
        <v>40155</v>
      </c>
      <c r="U2054">
        <f t="shared" si="69"/>
        <v>0</v>
      </c>
      <c r="V2054">
        <f t="shared" si="70"/>
        <v>0</v>
      </c>
    </row>
    <row r="2055" spans="16:22">
      <c r="P2055" t="s">
        <v>79</v>
      </c>
      <c r="Q2055">
        <v>0</v>
      </c>
      <c r="R2055">
        <v>0</v>
      </c>
      <c r="S2055">
        <v>0</v>
      </c>
      <c r="T2055">
        <f>VLOOKUP(P2055,[1]Sheet1!$B$453:$G$2751,6,0)</f>
        <v>40155</v>
      </c>
      <c r="U2055">
        <f t="shared" si="69"/>
        <v>0</v>
      </c>
      <c r="V2055">
        <f t="shared" si="70"/>
        <v>0</v>
      </c>
    </row>
    <row r="2056" spans="16:22">
      <c r="P2056" t="s">
        <v>79</v>
      </c>
      <c r="Q2056">
        <v>1</v>
      </c>
      <c r="R2056">
        <v>40155</v>
      </c>
      <c r="S2056">
        <v>0</v>
      </c>
      <c r="T2056">
        <f>VLOOKUP(P2056,[1]Sheet1!$B$453:$G$2751,6,0)</f>
        <v>40155</v>
      </c>
      <c r="U2056">
        <f t="shared" si="69"/>
        <v>0</v>
      </c>
      <c r="V2056">
        <f t="shared" si="70"/>
        <v>0</v>
      </c>
    </row>
    <row r="2057" spans="16:22">
      <c r="P2057" t="s">
        <v>79</v>
      </c>
      <c r="Q2057">
        <v>0</v>
      </c>
      <c r="R2057">
        <v>0</v>
      </c>
      <c r="S2057">
        <v>0</v>
      </c>
      <c r="T2057">
        <f>VLOOKUP(P2057,[1]Sheet1!$B$453:$G$2751,6,0)</f>
        <v>40155</v>
      </c>
      <c r="U2057">
        <f t="shared" si="69"/>
        <v>0</v>
      </c>
      <c r="V2057">
        <f t="shared" si="70"/>
        <v>0</v>
      </c>
    </row>
    <row r="2058" spans="16:22">
      <c r="P2058" t="s">
        <v>79</v>
      </c>
      <c r="Q2058">
        <v>0</v>
      </c>
      <c r="R2058">
        <v>0</v>
      </c>
      <c r="S2058">
        <v>1</v>
      </c>
      <c r="T2058">
        <f>VLOOKUP(P2058,[1]Sheet1!$B$453:$G$2751,6,0)</f>
        <v>40155</v>
      </c>
      <c r="U2058">
        <f t="shared" si="69"/>
        <v>1</v>
      </c>
      <c r="V2058">
        <f t="shared" si="70"/>
        <v>40155</v>
      </c>
    </row>
    <row r="2059" spans="16:22">
      <c r="P2059" t="s">
        <v>79</v>
      </c>
      <c r="Q2059">
        <v>1</v>
      </c>
      <c r="R2059">
        <v>40155</v>
      </c>
      <c r="S2059">
        <v>0</v>
      </c>
      <c r="T2059">
        <f>VLOOKUP(P2059,[1]Sheet1!$B$453:$G$2751,6,0)</f>
        <v>40155</v>
      </c>
      <c r="U2059">
        <f t="shared" si="69"/>
        <v>0</v>
      </c>
      <c r="V2059">
        <f t="shared" si="70"/>
        <v>0</v>
      </c>
    </row>
    <row r="2060" spans="16:22">
      <c r="P2060" t="s">
        <v>79</v>
      </c>
      <c r="Q2060">
        <v>0</v>
      </c>
      <c r="R2060">
        <v>0</v>
      </c>
      <c r="S2060">
        <v>0</v>
      </c>
      <c r="T2060">
        <f>VLOOKUP(P2060,[1]Sheet1!$B$453:$G$2751,6,0)</f>
        <v>40155</v>
      </c>
      <c r="U2060">
        <f t="shared" si="69"/>
        <v>0</v>
      </c>
      <c r="V2060">
        <f t="shared" si="70"/>
        <v>0</v>
      </c>
    </row>
    <row r="2061" spans="16:22">
      <c r="P2061" t="s">
        <v>79</v>
      </c>
      <c r="Q2061">
        <v>1</v>
      </c>
      <c r="R2061">
        <v>40155</v>
      </c>
      <c r="S2061">
        <v>0</v>
      </c>
      <c r="T2061">
        <f>VLOOKUP(P2061,[1]Sheet1!$B$453:$G$2751,6,0)</f>
        <v>40155</v>
      </c>
      <c r="U2061">
        <f t="shared" si="69"/>
        <v>0</v>
      </c>
      <c r="V2061">
        <f t="shared" si="70"/>
        <v>0</v>
      </c>
    </row>
    <row r="2062" spans="16:22">
      <c r="P2062" t="s">
        <v>79</v>
      </c>
      <c r="Q2062">
        <v>0</v>
      </c>
      <c r="R2062">
        <v>0</v>
      </c>
      <c r="S2062">
        <v>0</v>
      </c>
      <c r="T2062">
        <f>VLOOKUP(P2062,[1]Sheet1!$B$453:$G$2751,6,0)</f>
        <v>40155</v>
      </c>
      <c r="U2062">
        <f t="shared" si="69"/>
        <v>0</v>
      </c>
      <c r="V2062">
        <f t="shared" si="70"/>
        <v>0</v>
      </c>
    </row>
    <row r="2063" spans="16:22">
      <c r="P2063" t="s">
        <v>79</v>
      </c>
      <c r="Q2063">
        <v>1</v>
      </c>
      <c r="R2063">
        <v>40155</v>
      </c>
      <c r="S2063">
        <v>1</v>
      </c>
      <c r="T2063">
        <f>VLOOKUP(P2063,[1]Sheet1!$B$453:$G$2751,6,0)</f>
        <v>40155</v>
      </c>
      <c r="U2063">
        <f t="shared" si="69"/>
        <v>1</v>
      </c>
      <c r="V2063">
        <f t="shared" si="70"/>
        <v>40155</v>
      </c>
    </row>
    <row r="2064" spans="16:22">
      <c r="P2064" t="s">
        <v>79</v>
      </c>
      <c r="Q2064">
        <v>0</v>
      </c>
      <c r="R2064">
        <v>0</v>
      </c>
      <c r="S2064">
        <v>0</v>
      </c>
      <c r="T2064">
        <f>VLOOKUP(P2064,[1]Sheet1!$B$453:$G$2751,6,0)</f>
        <v>40155</v>
      </c>
      <c r="U2064">
        <f t="shared" si="69"/>
        <v>0</v>
      </c>
      <c r="V2064">
        <f t="shared" si="70"/>
        <v>0</v>
      </c>
    </row>
    <row r="2065" spans="16:22">
      <c r="P2065" t="s">
        <v>79</v>
      </c>
      <c r="Q2065">
        <v>1</v>
      </c>
      <c r="R2065">
        <v>40155</v>
      </c>
      <c r="S2065">
        <v>0</v>
      </c>
      <c r="T2065">
        <f>VLOOKUP(P2065,[1]Sheet1!$B$453:$G$2751,6,0)</f>
        <v>40155</v>
      </c>
      <c r="U2065">
        <f t="shared" si="69"/>
        <v>0</v>
      </c>
      <c r="V2065">
        <f t="shared" si="70"/>
        <v>0</v>
      </c>
    </row>
    <row r="2066" spans="16:22">
      <c r="P2066" t="s">
        <v>79</v>
      </c>
      <c r="Q2066">
        <v>0</v>
      </c>
      <c r="R2066">
        <v>0</v>
      </c>
      <c r="S2066">
        <v>0</v>
      </c>
      <c r="T2066">
        <f>VLOOKUP(P2066,[1]Sheet1!$B$453:$G$2751,6,0)</f>
        <v>40155</v>
      </c>
      <c r="U2066">
        <f t="shared" si="69"/>
        <v>0</v>
      </c>
      <c r="V2066">
        <f t="shared" si="70"/>
        <v>0</v>
      </c>
    </row>
    <row r="2067" spans="16:22">
      <c r="P2067" t="s">
        <v>79</v>
      </c>
      <c r="Q2067">
        <v>1</v>
      </c>
      <c r="R2067">
        <v>40155</v>
      </c>
      <c r="S2067">
        <v>1</v>
      </c>
      <c r="T2067">
        <f>VLOOKUP(P2067,[1]Sheet1!$B$453:$G$2751,6,0)</f>
        <v>40155</v>
      </c>
      <c r="U2067">
        <f t="shared" si="69"/>
        <v>1</v>
      </c>
      <c r="V2067">
        <f t="shared" si="70"/>
        <v>40155</v>
      </c>
    </row>
    <row r="2068" spans="16:22">
      <c r="P2068" t="s">
        <v>79</v>
      </c>
      <c r="Q2068">
        <v>0</v>
      </c>
      <c r="R2068">
        <v>0</v>
      </c>
      <c r="S2068">
        <v>0</v>
      </c>
      <c r="T2068">
        <f>VLOOKUP(P2068,[1]Sheet1!$B$453:$G$2751,6,0)</f>
        <v>40155</v>
      </c>
      <c r="U2068">
        <f t="shared" si="69"/>
        <v>0</v>
      </c>
      <c r="V2068">
        <f t="shared" si="70"/>
        <v>0</v>
      </c>
    </row>
    <row r="2069" spans="16:22">
      <c r="P2069" t="s">
        <v>79</v>
      </c>
      <c r="Q2069">
        <v>1</v>
      </c>
      <c r="R2069">
        <v>40155</v>
      </c>
      <c r="S2069">
        <v>0</v>
      </c>
      <c r="T2069">
        <f>VLOOKUP(P2069,[1]Sheet1!$B$453:$G$2751,6,0)</f>
        <v>40155</v>
      </c>
      <c r="U2069">
        <f t="shared" si="69"/>
        <v>0</v>
      </c>
      <c r="V2069">
        <f t="shared" si="70"/>
        <v>0</v>
      </c>
    </row>
    <row r="2070" spans="16:22">
      <c r="P2070" t="s">
        <v>79</v>
      </c>
      <c r="Q2070">
        <v>0</v>
      </c>
      <c r="R2070">
        <v>0</v>
      </c>
      <c r="S2070">
        <v>1</v>
      </c>
      <c r="T2070">
        <f>VLOOKUP(P2070,[1]Sheet1!$B$453:$G$2751,6,0)</f>
        <v>40155</v>
      </c>
      <c r="U2070">
        <f t="shared" si="69"/>
        <v>1</v>
      </c>
      <c r="V2070">
        <f t="shared" si="70"/>
        <v>40155</v>
      </c>
    </row>
    <row r="2071" spans="16:22">
      <c r="P2071" t="s">
        <v>79</v>
      </c>
      <c r="Q2071">
        <v>1</v>
      </c>
      <c r="R2071">
        <v>40155</v>
      </c>
      <c r="S2071">
        <v>0</v>
      </c>
      <c r="T2071">
        <f>VLOOKUP(P2071,[1]Sheet1!$B$453:$G$2751,6,0)</f>
        <v>40155</v>
      </c>
      <c r="U2071">
        <f t="shared" si="69"/>
        <v>0</v>
      </c>
      <c r="V2071">
        <f t="shared" si="70"/>
        <v>0</v>
      </c>
    </row>
    <row r="2072" spans="16:22">
      <c r="P2072" t="s">
        <v>79</v>
      </c>
      <c r="Q2072">
        <v>0</v>
      </c>
      <c r="R2072">
        <v>0</v>
      </c>
      <c r="S2072">
        <v>0</v>
      </c>
      <c r="T2072">
        <f>VLOOKUP(P2072,[1]Sheet1!$B$453:$G$2751,6,0)</f>
        <v>40155</v>
      </c>
      <c r="U2072">
        <f t="shared" si="69"/>
        <v>0</v>
      </c>
      <c r="V2072">
        <f t="shared" si="70"/>
        <v>0</v>
      </c>
    </row>
    <row r="2073" spans="16:22">
      <c r="P2073" t="s">
        <v>79</v>
      </c>
      <c r="Q2073">
        <v>1</v>
      </c>
      <c r="R2073">
        <v>40155</v>
      </c>
      <c r="S2073">
        <v>1</v>
      </c>
      <c r="T2073">
        <f>VLOOKUP(P2073,[1]Sheet1!$B$453:$G$2751,6,0)</f>
        <v>40155</v>
      </c>
      <c r="U2073">
        <f t="shared" si="69"/>
        <v>1</v>
      </c>
      <c r="V2073">
        <f t="shared" si="70"/>
        <v>40155</v>
      </c>
    </row>
    <row r="2074" spans="16:22">
      <c r="P2074" t="s">
        <v>79</v>
      </c>
      <c r="Q2074">
        <v>0</v>
      </c>
      <c r="R2074">
        <v>0</v>
      </c>
      <c r="S2074">
        <v>0</v>
      </c>
      <c r="T2074">
        <f>VLOOKUP(P2074,[1]Sheet1!$B$453:$G$2751,6,0)</f>
        <v>40155</v>
      </c>
      <c r="U2074">
        <f t="shared" si="69"/>
        <v>0</v>
      </c>
      <c r="V2074">
        <f t="shared" si="70"/>
        <v>0</v>
      </c>
    </row>
    <row r="2075" spans="16:22">
      <c r="P2075" t="s">
        <v>79</v>
      </c>
      <c r="Q2075">
        <v>1</v>
      </c>
      <c r="R2075">
        <v>40155</v>
      </c>
      <c r="S2075">
        <v>1</v>
      </c>
      <c r="T2075">
        <f>VLOOKUP(P2075,[1]Sheet1!$B$453:$G$2751,6,0)</f>
        <v>40155</v>
      </c>
      <c r="U2075">
        <f t="shared" si="69"/>
        <v>1</v>
      </c>
      <c r="V2075">
        <f t="shared" si="70"/>
        <v>40155</v>
      </c>
    </row>
    <row r="2076" spans="16:22">
      <c r="P2076" t="s">
        <v>79</v>
      </c>
      <c r="Q2076">
        <v>0</v>
      </c>
      <c r="R2076">
        <v>0</v>
      </c>
      <c r="S2076">
        <v>0</v>
      </c>
      <c r="T2076">
        <f>VLOOKUP(P2076,[1]Sheet1!$B$453:$G$2751,6,0)</f>
        <v>40155</v>
      </c>
      <c r="U2076">
        <f t="shared" si="69"/>
        <v>0</v>
      </c>
      <c r="V2076">
        <f t="shared" si="70"/>
        <v>0</v>
      </c>
    </row>
    <row r="2077" spans="16:22">
      <c r="P2077" t="s">
        <v>79</v>
      </c>
      <c r="Q2077">
        <v>1</v>
      </c>
      <c r="R2077">
        <v>40155</v>
      </c>
      <c r="S2077">
        <v>1</v>
      </c>
      <c r="T2077">
        <f>VLOOKUP(P2077,[1]Sheet1!$B$453:$G$2751,6,0)</f>
        <v>40155</v>
      </c>
      <c r="U2077">
        <f t="shared" si="69"/>
        <v>1</v>
      </c>
      <c r="V2077">
        <f t="shared" si="70"/>
        <v>40155</v>
      </c>
    </row>
    <row r="2078" spans="16:22">
      <c r="P2078" t="s">
        <v>79</v>
      </c>
      <c r="Q2078">
        <v>0</v>
      </c>
      <c r="R2078">
        <v>0</v>
      </c>
      <c r="S2078">
        <v>0</v>
      </c>
      <c r="T2078">
        <f>VLOOKUP(P2078,[1]Sheet1!$B$453:$G$2751,6,0)</f>
        <v>40155</v>
      </c>
      <c r="U2078">
        <f t="shared" si="69"/>
        <v>0</v>
      </c>
      <c r="V2078">
        <f t="shared" si="70"/>
        <v>0</v>
      </c>
    </row>
    <row r="2079" spans="16:22">
      <c r="P2079" t="s">
        <v>79</v>
      </c>
      <c r="Q2079">
        <v>1</v>
      </c>
      <c r="R2079">
        <v>40155</v>
      </c>
      <c r="S2079">
        <v>1</v>
      </c>
      <c r="T2079">
        <f>VLOOKUP(P2079,[1]Sheet1!$B$453:$G$2751,6,0)</f>
        <v>40155</v>
      </c>
      <c r="U2079">
        <f t="shared" si="69"/>
        <v>1</v>
      </c>
      <c r="V2079">
        <f t="shared" si="70"/>
        <v>40155</v>
      </c>
    </row>
    <row r="2080" spans="16:22">
      <c r="P2080" t="s">
        <v>79</v>
      </c>
      <c r="Q2080">
        <v>0</v>
      </c>
      <c r="R2080">
        <v>0</v>
      </c>
      <c r="S2080">
        <v>0</v>
      </c>
      <c r="T2080">
        <f>VLOOKUP(P2080,[1]Sheet1!$B$453:$G$2751,6,0)</f>
        <v>40155</v>
      </c>
      <c r="U2080">
        <f t="shared" si="69"/>
        <v>0</v>
      </c>
      <c r="V2080">
        <f t="shared" si="70"/>
        <v>0</v>
      </c>
    </row>
    <row r="2081" spans="16:22">
      <c r="P2081" t="s">
        <v>79</v>
      </c>
      <c r="Q2081">
        <v>1</v>
      </c>
      <c r="R2081">
        <v>40155</v>
      </c>
      <c r="S2081">
        <v>1</v>
      </c>
      <c r="T2081">
        <f>VLOOKUP(P2081,[1]Sheet1!$B$453:$G$2751,6,0)</f>
        <v>40155</v>
      </c>
      <c r="U2081">
        <f t="shared" si="69"/>
        <v>1</v>
      </c>
      <c r="V2081">
        <f t="shared" si="70"/>
        <v>40155</v>
      </c>
    </row>
    <row r="2082" spans="16:22">
      <c r="P2082" t="s">
        <v>79</v>
      </c>
      <c r="Q2082">
        <v>0</v>
      </c>
      <c r="R2082">
        <v>0</v>
      </c>
      <c r="S2082">
        <v>0</v>
      </c>
      <c r="T2082">
        <f>VLOOKUP(P2082,[1]Sheet1!$B$453:$G$2751,6,0)</f>
        <v>40155</v>
      </c>
      <c r="U2082">
        <f t="shared" si="69"/>
        <v>0</v>
      </c>
      <c r="V2082">
        <f t="shared" si="70"/>
        <v>0</v>
      </c>
    </row>
    <row r="2083" spans="16:22">
      <c r="P2083" t="s">
        <v>79</v>
      </c>
      <c r="Q2083">
        <v>1</v>
      </c>
      <c r="R2083">
        <v>40155</v>
      </c>
      <c r="S2083">
        <v>1</v>
      </c>
      <c r="T2083">
        <f>VLOOKUP(P2083,[1]Sheet1!$B$453:$G$2751,6,0)</f>
        <v>40155</v>
      </c>
      <c r="U2083">
        <f t="shared" si="69"/>
        <v>1</v>
      </c>
      <c r="V2083">
        <f t="shared" si="70"/>
        <v>40155</v>
      </c>
    </row>
    <row r="2084" spans="16:22">
      <c r="P2084" t="s">
        <v>79</v>
      </c>
      <c r="Q2084">
        <v>0</v>
      </c>
      <c r="R2084">
        <v>0</v>
      </c>
      <c r="S2084">
        <v>1</v>
      </c>
      <c r="T2084">
        <f>VLOOKUP(P2084,[1]Sheet1!$B$453:$G$2751,6,0)</f>
        <v>40155</v>
      </c>
      <c r="U2084">
        <f t="shared" si="69"/>
        <v>1</v>
      </c>
      <c r="V2084">
        <f t="shared" si="70"/>
        <v>40155</v>
      </c>
    </row>
    <row r="2085" spans="16:22">
      <c r="P2085" t="s">
        <v>79</v>
      </c>
      <c r="Q2085">
        <v>1</v>
      </c>
      <c r="R2085">
        <v>40155</v>
      </c>
      <c r="S2085">
        <v>1</v>
      </c>
      <c r="T2085">
        <f>VLOOKUP(P2085,[1]Sheet1!$B$453:$G$2751,6,0)</f>
        <v>40155</v>
      </c>
      <c r="U2085">
        <f t="shared" si="69"/>
        <v>1</v>
      </c>
      <c r="V2085">
        <f t="shared" si="70"/>
        <v>40155</v>
      </c>
    </row>
    <row r="2086" spans="16:22">
      <c r="P2086" t="s">
        <v>79</v>
      </c>
      <c r="Q2086">
        <v>0</v>
      </c>
      <c r="R2086">
        <v>0</v>
      </c>
      <c r="S2086">
        <v>1</v>
      </c>
      <c r="T2086">
        <f>VLOOKUP(P2086,[1]Sheet1!$B$453:$G$2751,6,0)</f>
        <v>40155</v>
      </c>
      <c r="U2086">
        <f t="shared" si="69"/>
        <v>1</v>
      </c>
      <c r="V2086">
        <f t="shared" si="70"/>
        <v>40155</v>
      </c>
    </row>
    <row r="2087" spans="16:22">
      <c r="P2087" t="s">
        <v>79</v>
      </c>
      <c r="Q2087">
        <v>1</v>
      </c>
      <c r="R2087">
        <v>40155</v>
      </c>
      <c r="S2087">
        <v>1</v>
      </c>
      <c r="T2087">
        <f>VLOOKUP(P2087,[1]Sheet1!$B$453:$G$2751,6,0)</f>
        <v>40155</v>
      </c>
      <c r="U2087">
        <f t="shared" si="69"/>
        <v>1</v>
      </c>
      <c r="V2087">
        <f t="shared" si="70"/>
        <v>40155</v>
      </c>
    </row>
    <row r="2088" spans="16:22">
      <c r="P2088" t="s">
        <v>79</v>
      </c>
      <c r="Q2088">
        <v>0</v>
      </c>
      <c r="R2088">
        <v>0</v>
      </c>
      <c r="S2088">
        <v>1</v>
      </c>
      <c r="T2088">
        <f>VLOOKUP(P2088,[1]Sheet1!$B$453:$G$2751,6,0)</f>
        <v>40155</v>
      </c>
      <c r="U2088">
        <f t="shared" si="69"/>
        <v>1</v>
      </c>
      <c r="V2088">
        <f t="shared" si="70"/>
        <v>40155</v>
      </c>
    </row>
    <row r="2089" spans="16:22">
      <c r="P2089" t="s">
        <v>79</v>
      </c>
      <c r="Q2089">
        <v>1</v>
      </c>
      <c r="R2089">
        <v>40155</v>
      </c>
      <c r="S2089">
        <v>1</v>
      </c>
      <c r="T2089">
        <f>VLOOKUP(P2089,[1]Sheet1!$B$453:$G$2751,6,0)</f>
        <v>40155</v>
      </c>
      <c r="U2089">
        <f t="shared" si="69"/>
        <v>1</v>
      </c>
      <c r="V2089">
        <f t="shared" si="70"/>
        <v>40155</v>
      </c>
    </row>
    <row r="2090" spans="16:22">
      <c r="P2090" t="s">
        <v>79</v>
      </c>
      <c r="Q2090">
        <v>0</v>
      </c>
      <c r="R2090">
        <v>0</v>
      </c>
      <c r="S2090">
        <v>1</v>
      </c>
      <c r="T2090">
        <f>VLOOKUP(P2090,[1]Sheet1!$B$453:$G$2751,6,0)</f>
        <v>40155</v>
      </c>
      <c r="U2090">
        <f t="shared" si="69"/>
        <v>1</v>
      </c>
      <c r="V2090">
        <f t="shared" si="70"/>
        <v>40155</v>
      </c>
    </row>
    <row r="2091" spans="16:22">
      <c r="P2091" t="s">
        <v>79</v>
      </c>
      <c r="Q2091">
        <v>1</v>
      </c>
      <c r="R2091">
        <v>40155</v>
      </c>
      <c r="S2091">
        <v>1</v>
      </c>
      <c r="T2091">
        <f>VLOOKUP(P2091,[1]Sheet1!$B$453:$G$2751,6,0)</f>
        <v>40155</v>
      </c>
      <c r="U2091">
        <f t="shared" si="69"/>
        <v>1</v>
      </c>
      <c r="V2091">
        <f t="shared" si="70"/>
        <v>40155</v>
      </c>
    </row>
    <row r="2092" spans="16:22">
      <c r="P2092" t="s">
        <v>79</v>
      </c>
      <c r="Q2092">
        <v>0</v>
      </c>
      <c r="R2092">
        <v>0</v>
      </c>
      <c r="S2092">
        <v>1</v>
      </c>
      <c r="T2092">
        <f>VLOOKUP(P2092,[1]Sheet1!$B$453:$G$2751,6,0)</f>
        <v>40155</v>
      </c>
      <c r="U2092">
        <f t="shared" si="69"/>
        <v>1</v>
      </c>
      <c r="V2092">
        <f t="shared" si="70"/>
        <v>40155</v>
      </c>
    </row>
    <row r="2093" spans="16:22">
      <c r="P2093" t="s">
        <v>79</v>
      </c>
      <c r="Q2093">
        <v>1</v>
      </c>
      <c r="R2093">
        <v>40155</v>
      </c>
      <c r="S2093">
        <v>1</v>
      </c>
      <c r="T2093">
        <f>VLOOKUP(P2093,[1]Sheet1!$B$453:$G$2751,6,0)</f>
        <v>40155</v>
      </c>
      <c r="U2093">
        <f t="shared" si="69"/>
        <v>1</v>
      </c>
      <c r="V2093">
        <f t="shared" si="70"/>
        <v>40155</v>
      </c>
    </row>
    <row r="2094" spans="16:22">
      <c r="P2094" t="s">
        <v>79</v>
      </c>
      <c r="Q2094">
        <v>0</v>
      </c>
      <c r="R2094">
        <v>0</v>
      </c>
      <c r="S2094">
        <v>1</v>
      </c>
      <c r="T2094">
        <f>VLOOKUP(P2094,[1]Sheet1!$B$453:$G$2751,6,0)</f>
        <v>40155</v>
      </c>
      <c r="U2094">
        <f t="shared" si="69"/>
        <v>1</v>
      </c>
      <c r="V2094">
        <f t="shared" si="70"/>
        <v>40155</v>
      </c>
    </row>
    <row r="2095" spans="16:22">
      <c r="P2095" t="s">
        <v>80</v>
      </c>
      <c r="Q2095">
        <v>0</v>
      </c>
      <c r="R2095">
        <v>0</v>
      </c>
      <c r="S2095">
        <v>0</v>
      </c>
      <c r="T2095">
        <f>VLOOKUP(P2095,[1]Sheet1!$B$453:$G$2751,6,0)</f>
        <v>40166</v>
      </c>
      <c r="U2095">
        <f t="shared" si="69"/>
        <v>0</v>
      </c>
      <c r="V2095">
        <f t="shared" si="70"/>
        <v>0</v>
      </c>
    </row>
    <row r="2096" spans="16:22">
      <c r="P2096" t="s">
        <v>80</v>
      </c>
      <c r="Q2096">
        <v>0</v>
      </c>
      <c r="R2096">
        <v>0</v>
      </c>
      <c r="S2096">
        <v>0</v>
      </c>
      <c r="T2096">
        <f>VLOOKUP(P2096,[1]Sheet1!$B$453:$G$2751,6,0)</f>
        <v>40166</v>
      </c>
      <c r="U2096">
        <f t="shared" si="69"/>
        <v>0</v>
      </c>
      <c r="V2096">
        <f t="shared" si="70"/>
        <v>0</v>
      </c>
    </row>
    <row r="2097" spans="16:22">
      <c r="P2097" t="s">
        <v>80</v>
      </c>
      <c r="Q2097">
        <v>0</v>
      </c>
      <c r="R2097">
        <v>0</v>
      </c>
      <c r="S2097">
        <v>0</v>
      </c>
      <c r="T2097">
        <f>VLOOKUP(P2097,[1]Sheet1!$B$453:$G$2751,6,0)</f>
        <v>40166</v>
      </c>
      <c r="U2097">
        <f t="shared" si="69"/>
        <v>0</v>
      </c>
      <c r="V2097">
        <f t="shared" si="70"/>
        <v>0</v>
      </c>
    </row>
    <row r="2098" spans="16:22">
      <c r="P2098" t="s">
        <v>80</v>
      </c>
      <c r="Q2098">
        <v>1</v>
      </c>
      <c r="R2098">
        <v>40166</v>
      </c>
      <c r="S2098">
        <v>0</v>
      </c>
      <c r="T2098">
        <f>VLOOKUP(P2098,[1]Sheet1!$B$453:$G$2751,6,0)</f>
        <v>40166</v>
      </c>
      <c r="U2098">
        <f t="shared" si="69"/>
        <v>0</v>
      </c>
      <c r="V2098">
        <f t="shared" si="70"/>
        <v>0</v>
      </c>
    </row>
    <row r="2099" spans="16:22">
      <c r="P2099" t="s">
        <v>80</v>
      </c>
      <c r="Q2099">
        <v>0</v>
      </c>
      <c r="R2099">
        <v>0</v>
      </c>
      <c r="S2099">
        <v>0</v>
      </c>
      <c r="T2099">
        <f>VLOOKUP(P2099,[1]Sheet1!$B$453:$G$2751,6,0)</f>
        <v>40166</v>
      </c>
      <c r="U2099">
        <f t="shared" si="69"/>
        <v>0</v>
      </c>
      <c r="V2099">
        <f t="shared" si="70"/>
        <v>0</v>
      </c>
    </row>
    <row r="2100" spans="16:22">
      <c r="P2100" t="s">
        <v>80</v>
      </c>
      <c r="Q2100">
        <v>0</v>
      </c>
      <c r="R2100">
        <v>0</v>
      </c>
      <c r="S2100">
        <v>0</v>
      </c>
      <c r="T2100">
        <f>VLOOKUP(P2100,[1]Sheet1!$B$453:$G$2751,6,0)</f>
        <v>40166</v>
      </c>
      <c r="U2100">
        <f t="shared" si="69"/>
        <v>0</v>
      </c>
      <c r="V2100">
        <f t="shared" si="70"/>
        <v>0</v>
      </c>
    </row>
    <row r="2101" spans="16:22">
      <c r="P2101" t="s">
        <v>80</v>
      </c>
      <c r="Q2101">
        <v>1</v>
      </c>
      <c r="R2101">
        <v>40166</v>
      </c>
      <c r="S2101">
        <v>0</v>
      </c>
      <c r="T2101">
        <f>VLOOKUP(P2101,[1]Sheet1!$B$453:$G$2751,6,0)</f>
        <v>40166</v>
      </c>
      <c r="U2101">
        <f t="shared" si="69"/>
        <v>0</v>
      </c>
      <c r="V2101">
        <f t="shared" si="70"/>
        <v>0</v>
      </c>
    </row>
    <row r="2102" spans="16:22">
      <c r="P2102" t="s">
        <v>80</v>
      </c>
      <c r="Q2102">
        <v>0</v>
      </c>
      <c r="R2102">
        <v>0</v>
      </c>
      <c r="S2102">
        <v>0</v>
      </c>
      <c r="T2102">
        <f>VLOOKUP(P2102,[1]Sheet1!$B$453:$G$2751,6,0)</f>
        <v>40166</v>
      </c>
      <c r="U2102">
        <f t="shared" si="69"/>
        <v>0</v>
      </c>
      <c r="V2102">
        <f t="shared" si="70"/>
        <v>0</v>
      </c>
    </row>
    <row r="2103" spans="16:22">
      <c r="P2103" t="s">
        <v>80</v>
      </c>
      <c r="Q2103">
        <v>0</v>
      </c>
      <c r="R2103">
        <v>0</v>
      </c>
      <c r="S2103">
        <v>0</v>
      </c>
      <c r="T2103">
        <f>VLOOKUP(P2103,[1]Sheet1!$B$453:$G$2751,6,0)</f>
        <v>40166</v>
      </c>
      <c r="U2103">
        <f t="shared" si="69"/>
        <v>0</v>
      </c>
      <c r="V2103">
        <f t="shared" si="70"/>
        <v>0</v>
      </c>
    </row>
    <row r="2104" spans="16:22">
      <c r="P2104" t="s">
        <v>80</v>
      </c>
      <c r="Q2104">
        <v>1</v>
      </c>
      <c r="R2104">
        <v>40166</v>
      </c>
      <c r="S2104">
        <v>1</v>
      </c>
      <c r="T2104">
        <f>VLOOKUP(P2104,[1]Sheet1!$B$453:$G$2751,6,0)</f>
        <v>40166</v>
      </c>
      <c r="U2104">
        <f t="shared" si="69"/>
        <v>1</v>
      </c>
      <c r="V2104">
        <f t="shared" si="70"/>
        <v>40166</v>
      </c>
    </row>
    <row r="2105" spans="16:22">
      <c r="P2105" t="s">
        <v>80</v>
      </c>
      <c r="Q2105">
        <v>0</v>
      </c>
      <c r="R2105">
        <v>0</v>
      </c>
      <c r="S2105">
        <v>0</v>
      </c>
      <c r="T2105">
        <f>VLOOKUP(P2105,[1]Sheet1!$B$453:$G$2751,6,0)</f>
        <v>40166</v>
      </c>
      <c r="U2105">
        <f t="shared" si="69"/>
        <v>0</v>
      </c>
      <c r="V2105">
        <f t="shared" si="70"/>
        <v>0</v>
      </c>
    </row>
    <row r="2106" spans="16:22">
      <c r="P2106" t="s">
        <v>80</v>
      </c>
      <c r="Q2106">
        <v>0</v>
      </c>
      <c r="R2106">
        <v>0</v>
      </c>
      <c r="S2106">
        <v>0</v>
      </c>
      <c r="T2106">
        <f>VLOOKUP(P2106,[1]Sheet1!$B$453:$G$2751,6,0)</f>
        <v>40166</v>
      </c>
      <c r="U2106">
        <f t="shared" si="69"/>
        <v>0</v>
      </c>
      <c r="V2106">
        <f t="shared" si="70"/>
        <v>0</v>
      </c>
    </row>
    <row r="2107" spans="16:22">
      <c r="P2107" t="s">
        <v>80</v>
      </c>
      <c r="Q2107">
        <v>1</v>
      </c>
      <c r="R2107">
        <v>40166</v>
      </c>
      <c r="S2107">
        <v>0</v>
      </c>
      <c r="T2107">
        <f>VLOOKUP(P2107,[1]Sheet1!$B$453:$G$2751,6,0)</f>
        <v>40166</v>
      </c>
      <c r="U2107">
        <f t="shared" si="69"/>
        <v>0</v>
      </c>
      <c r="V2107">
        <f t="shared" si="70"/>
        <v>0</v>
      </c>
    </row>
    <row r="2108" spans="16:22">
      <c r="P2108" t="s">
        <v>80</v>
      </c>
      <c r="Q2108">
        <v>0</v>
      </c>
      <c r="R2108">
        <v>0</v>
      </c>
      <c r="S2108">
        <v>0</v>
      </c>
      <c r="T2108">
        <f>VLOOKUP(P2108,[1]Sheet1!$B$453:$G$2751,6,0)</f>
        <v>40166</v>
      </c>
      <c r="U2108">
        <f t="shared" si="69"/>
        <v>0</v>
      </c>
      <c r="V2108">
        <f t="shared" si="70"/>
        <v>0</v>
      </c>
    </row>
    <row r="2109" spans="16:22">
      <c r="P2109" t="s">
        <v>80</v>
      </c>
      <c r="Q2109">
        <v>0</v>
      </c>
      <c r="R2109">
        <v>0</v>
      </c>
      <c r="S2109">
        <v>1</v>
      </c>
      <c r="T2109">
        <f>VLOOKUP(P2109,[1]Sheet1!$B$453:$G$2751,6,0)</f>
        <v>40166</v>
      </c>
      <c r="U2109">
        <f t="shared" si="69"/>
        <v>1</v>
      </c>
      <c r="V2109">
        <f t="shared" si="70"/>
        <v>40166</v>
      </c>
    </row>
    <row r="2110" spans="16:22">
      <c r="P2110" t="s">
        <v>80</v>
      </c>
      <c r="Q2110">
        <v>1</v>
      </c>
      <c r="R2110">
        <v>40166</v>
      </c>
      <c r="S2110">
        <v>0</v>
      </c>
      <c r="T2110">
        <f>VLOOKUP(P2110,[1]Sheet1!$B$453:$G$2751,6,0)</f>
        <v>40166</v>
      </c>
      <c r="U2110">
        <f t="shared" si="69"/>
        <v>0</v>
      </c>
      <c r="V2110">
        <f t="shared" si="70"/>
        <v>0</v>
      </c>
    </row>
    <row r="2111" spans="16:22">
      <c r="P2111" t="s">
        <v>80</v>
      </c>
      <c r="Q2111">
        <v>0</v>
      </c>
      <c r="R2111">
        <v>0</v>
      </c>
      <c r="S2111">
        <v>0</v>
      </c>
      <c r="T2111">
        <f>VLOOKUP(P2111,[1]Sheet1!$B$453:$G$2751,6,0)</f>
        <v>40166</v>
      </c>
      <c r="U2111">
        <f t="shared" si="69"/>
        <v>0</v>
      </c>
      <c r="V2111">
        <f t="shared" si="70"/>
        <v>0</v>
      </c>
    </row>
    <row r="2112" spans="16:22">
      <c r="P2112" t="s">
        <v>80</v>
      </c>
      <c r="Q2112">
        <v>1</v>
      </c>
      <c r="R2112">
        <v>40166</v>
      </c>
      <c r="S2112">
        <v>0</v>
      </c>
      <c r="T2112">
        <f>VLOOKUP(P2112,[1]Sheet1!$B$453:$G$2751,6,0)</f>
        <v>40166</v>
      </c>
      <c r="U2112">
        <f t="shared" si="69"/>
        <v>0</v>
      </c>
      <c r="V2112">
        <f t="shared" si="70"/>
        <v>0</v>
      </c>
    </row>
    <row r="2113" spans="16:22">
      <c r="P2113" t="s">
        <v>80</v>
      </c>
      <c r="Q2113">
        <v>0</v>
      </c>
      <c r="R2113">
        <v>0</v>
      </c>
      <c r="S2113">
        <v>0</v>
      </c>
      <c r="T2113">
        <f>VLOOKUP(P2113,[1]Sheet1!$B$453:$G$2751,6,0)</f>
        <v>40166</v>
      </c>
      <c r="U2113">
        <f t="shared" si="69"/>
        <v>0</v>
      </c>
      <c r="V2113">
        <f t="shared" si="70"/>
        <v>0</v>
      </c>
    </row>
    <row r="2114" spans="16:22">
      <c r="P2114" t="s">
        <v>80</v>
      </c>
      <c r="Q2114">
        <v>1</v>
      </c>
      <c r="R2114">
        <v>40166</v>
      </c>
      <c r="S2114">
        <v>1</v>
      </c>
      <c r="T2114">
        <f>VLOOKUP(P2114,[1]Sheet1!$B$453:$G$2751,6,0)</f>
        <v>40166</v>
      </c>
      <c r="U2114">
        <f t="shared" si="69"/>
        <v>1</v>
      </c>
      <c r="V2114">
        <f t="shared" si="70"/>
        <v>40166</v>
      </c>
    </row>
    <row r="2115" spans="16:22">
      <c r="P2115" t="s">
        <v>80</v>
      </c>
      <c r="Q2115">
        <v>0</v>
      </c>
      <c r="R2115">
        <v>0</v>
      </c>
      <c r="S2115">
        <v>0</v>
      </c>
      <c r="T2115">
        <f>VLOOKUP(P2115,[1]Sheet1!$B$453:$G$2751,6,0)</f>
        <v>40166</v>
      </c>
      <c r="U2115">
        <f t="shared" si="69"/>
        <v>0</v>
      </c>
      <c r="V2115">
        <f t="shared" si="70"/>
        <v>0</v>
      </c>
    </row>
    <row r="2116" spans="16:22">
      <c r="P2116" t="s">
        <v>80</v>
      </c>
      <c r="Q2116">
        <v>1</v>
      </c>
      <c r="R2116">
        <v>40166</v>
      </c>
      <c r="S2116">
        <v>0</v>
      </c>
      <c r="T2116">
        <f>VLOOKUP(P2116,[1]Sheet1!$B$453:$G$2751,6,0)</f>
        <v>40166</v>
      </c>
      <c r="U2116">
        <f t="shared" si="69"/>
        <v>0</v>
      </c>
      <c r="V2116">
        <f t="shared" si="70"/>
        <v>0</v>
      </c>
    </row>
    <row r="2117" spans="16:22">
      <c r="P2117" t="s">
        <v>80</v>
      </c>
      <c r="Q2117">
        <v>0</v>
      </c>
      <c r="R2117">
        <v>0</v>
      </c>
      <c r="S2117">
        <v>0</v>
      </c>
      <c r="T2117">
        <f>VLOOKUP(P2117,[1]Sheet1!$B$453:$G$2751,6,0)</f>
        <v>40166</v>
      </c>
      <c r="U2117">
        <f t="shared" ref="U2117:U2180" si="71">IF(S2117=0,0,1)</f>
        <v>0</v>
      </c>
      <c r="V2117">
        <f t="shared" ref="V2117:V2180" si="72">IF(S2117=0,0,T2117)</f>
        <v>0</v>
      </c>
    </row>
    <row r="2118" spans="16:22">
      <c r="P2118" t="s">
        <v>80</v>
      </c>
      <c r="Q2118">
        <v>1</v>
      </c>
      <c r="R2118">
        <v>40166</v>
      </c>
      <c r="S2118">
        <v>1</v>
      </c>
      <c r="T2118">
        <f>VLOOKUP(P2118,[1]Sheet1!$B$453:$G$2751,6,0)</f>
        <v>40166</v>
      </c>
      <c r="U2118">
        <f t="shared" si="71"/>
        <v>1</v>
      </c>
      <c r="V2118">
        <f t="shared" si="72"/>
        <v>40166</v>
      </c>
    </row>
    <row r="2119" spans="16:22">
      <c r="P2119" t="s">
        <v>80</v>
      </c>
      <c r="Q2119">
        <v>0</v>
      </c>
      <c r="R2119">
        <v>0</v>
      </c>
      <c r="S2119">
        <v>0</v>
      </c>
      <c r="T2119">
        <f>VLOOKUP(P2119,[1]Sheet1!$B$453:$G$2751,6,0)</f>
        <v>40166</v>
      </c>
      <c r="U2119">
        <f t="shared" si="71"/>
        <v>0</v>
      </c>
      <c r="V2119">
        <f t="shared" si="72"/>
        <v>0</v>
      </c>
    </row>
    <row r="2120" spans="16:22">
      <c r="P2120" t="s">
        <v>80</v>
      </c>
      <c r="Q2120">
        <v>1</v>
      </c>
      <c r="R2120">
        <v>40166</v>
      </c>
      <c r="S2120">
        <v>0</v>
      </c>
      <c r="T2120">
        <f>VLOOKUP(P2120,[1]Sheet1!$B$453:$G$2751,6,0)</f>
        <v>40166</v>
      </c>
      <c r="U2120">
        <f t="shared" si="71"/>
        <v>0</v>
      </c>
      <c r="V2120">
        <f t="shared" si="72"/>
        <v>0</v>
      </c>
    </row>
    <row r="2121" spans="16:22">
      <c r="P2121" t="s">
        <v>80</v>
      </c>
      <c r="Q2121">
        <v>0</v>
      </c>
      <c r="R2121">
        <v>0</v>
      </c>
      <c r="S2121">
        <v>1</v>
      </c>
      <c r="T2121">
        <f>VLOOKUP(P2121,[1]Sheet1!$B$453:$G$2751,6,0)</f>
        <v>40166</v>
      </c>
      <c r="U2121">
        <f t="shared" si="71"/>
        <v>1</v>
      </c>
      <c r="V2121">
        <f t="shared" si="72"/>
        <v>40166</v>
      </c>
    </row>
    <row r="2122" spans="16:22">
      <c r="P2122" t="s">
        <v>80</v>
      </c>
      <c r="Q2122">
        <v>1</v>
      </c>
      <c r="R2122">
        <v>40166</v>
      </c>
      <c r="S2122">
        <v>0</v>
      </c>
      <c r="T2122">
        <f>VLOOKUP(P2122,[1]Sheet1!$B$453:$G$2751,6,0)</f>
        <v>40166</v>
      </c>
      <c r="U2122">
        <f t="shared" si="71"/>
        <v>0</v>
      </c>
      <c r="V2122">
        <f t="shared" si="72"/>
        <v>0</v>
      </c>
    </row>
    <row r="2123" spans="16:22">
      <c r="P2123" t="s">
        <v>80</v>
      </c>
      <c r="Q2123">
        <v>0</v>
      </c>
      <c r="R2123">
        <v>0</v>
      </c>
      <c r="S2123">
        <v>0</v>
      </c>
      <c r="T2123">
        <f>VLOOKUP(P2123,[1]Sheet1!$B$453:$G$2751,6,0)</f>
        <v>40166</v>
      </c>
      <c r="U2123">
        <f t="shared" si="71"/>
        <v>0</v>
      </c>
      <c r="V2123">
        <f t="shared" si="72"/>
        <v>0</v>
      </c>
    </row>
    <row r="2124" spans="16:22">
      <c r="P2124" t="s">
        <v>80</v>
      </c>
      <c r="Q2124">
        <v>1</v>
      </c>
      <c r="R2124">
        <v>40166</v>
      </c>
      <c r="S2124">
        <v>1</v>
      </c>
      <c r="T2124">
        <f>VLOOKUP(P2124,[1]Sheet1!$B$453:$G$2751,6,0)</f>
        <v>40166</v>
      </c>
      <c r="U2124">
        <f t="shared" si="71"/>
        <v>1</v>
      </c>
      <c r="V2124">
        <f t="shared" si="72"/>
        <v>40166</v>
      </c>
    </row>
    <row r="2125" spans="16:22">
      <c r="P2125" t="s">
        <v>80</v>
      </c>
      <c r="Q2125">
        <v>0</v>
      </c>
      <c r="R2125">
        <v>0</v>
      </c>
      <c r="S2125">
        <v>0</v>
      </c>
      <c r="T2125">
        <f>VLOOKUP(P2125,[1]Sheet1!$B$453:$G$2751,6,0)</f>
        <v>40166</v>
      </c>
      <c r="U2125">
        <f t="shared" si="71"/>
        <v>0</v>
      </c>
      <c r="V2125">
        <f t="shared" si="72"/>
        <v>0</v>
      </c>
    </row>
    <row r="2126" spans="16:22">
      <c r="P2126" t="s">
        <v>80</v>
      </c>
      <c r="Q2126">
        <v>1</v>
      </c>
      <c r="R2126">
        <v>40166</v>
      </c>
      <c r="S2126">
        <v>1</v>
      </c>
      <c r="T2126">
        <f>VLOOKUP(P2126,[1]Sheet1!$B$453:$G$2751,6,0)</f>
        <v>40166</v>
      </c>
      <c r="U2126">
        <f t="shared" si="71"/>
        <v>1</v>
      </c>
      <c r="V2126">
        <f t="shared" si="72"/>
        <v>40166</v>
      </c>
    </row>
    <row r="2127" spans="16:22">
      <c r="P2127" t="s">
        <v>80</v>
      </c>
      <c r="Q2127">
        <v>0</v>
      </c>
      <c r="R2127">
        <v>0</v>
      </c>
      <c r="S2127">
        <v>0</v>
      </c>
      <c r="T2127">
        <f>VLOOKUP(P2127,[1]Sheet1!$B$453:$G$2751,6,0)</f>
        <v>40166</v>
      </c>
      <c r="U2127">
        <f t="shared" si="71"/>
        <v>0</v>
      </c>
      <c r="V2127">
        <f t="shared" si="72"/>
        <v>0</v>
      </c>
    </row>
    <row r="2128" spans="16:22">
      <c r="P2128" t="s">
        <v>80</v>
      </c>
      <c r="Q2128">
        <v>1</v>
      </c>
      <c r="R2128">
        <v>40166</v>
      </c>
      <c r="S2128">
        <v>1</v>
      </c>
      <c r="T2128">
        <f>VLOOKUP(P2128,[1]Sheet1!$B$453:$G$2751,6,0)</f>
        <v>40166</v>
      </c>
      <c r="U2128">
        <f t="shared" si="71"/>
        <v>1</v>
      </c>
      <c r="V2128">
        <f t="shared" si="72"/>
        <v>40166</v>
      </c>
    </row>
    <row r="2129" spans="16:22">
      <c r="P2129" t="s">
        <v>80</v>
      </c>
      <c r="Q2129">
        <v>0</v>
      </c>
      <c r="R2129">
        <v>0</v>
      </c>
      <c r="S2129">
        <v>0</v>
      </c>
      <c r="T2129">
        <f>VLOOKUP(P2129,[1]Sheet1!$B$453:$G$2751,6,0)</f>
        <v>40166</v>
      </c>
      <c r="U2129">
        <f t="shared" si="71"/>
        <v>0</v>
      </c>
      <c r="V2129">
        <f t="shared" si="72"/>
        <v>0</v>
      </c>
    </row>
    <row r="2130" spans="16:22">
      <c r="P2130" t="s">
        <v>80</v>
      </c>
      <c r="Q2130">
        <v>1</v>
      </c>
      <c r="R2130">
        <v>40166</v>
      </c>
      <c r="S2130">
        <v>1</v>
      </c>
      <c r="T2130">
        <f>VLOOKUP(P2130,[1]Sheet1!$B$453:$G$2751,6,0)</f>
        <v>40166</v>
      </c>
      <c r="U2130">
        <f t="shared" si="71"/>
        <v>1</v>
      </c>
      <c r="V2130">
        <f t="shared" si="72"/>
        <v>40166</v>
      </c>
    </row>
    <row r="2131" spans="16:22">
      <c r="P2131" t="s">
        <v>80</v>
      </c>
      <c r="Q2131">
        <v>0</v>
      </c>
      <c r="R2131">
        <v>0</v>
      </c>
      <c r="S2131">
        <v>0</v>
      </c>
      <c r="T2131">
        <f>VLOOKUP(P2131,[1]Sheet1!$B$453:$G$2751,6,0)</f>
        <v>40166</v>
      </c>
      <c r="U2131">
        <f t="shared" si="71"/>
        <v>0</v>
      </c>
      <c r="V2131">
        <f t="shared" si="72"/>
        <v>0</v>
      </c>
    </row>
    <row r="2132" spans="16:22">
      <c r="P2132" t="s">
        <v>80</v>
      </c>
      <c r="Q2132">
        <v>1</v>
      </c>
      <c r="R2132">
        <v>40166</v>
      </c>
      <c r="S2132">
        <v>1</v>
      </c>
      <c r="T2132">
        <f>VLOOKUP(P2132,[1]Sheet1!$B$453:$G$2751,6,0)</f>
        <v>40166</v>
      </c>
      <c r="U2132">
        <f t="shared" si="71"/>
        <v>1</v>
      </c>
      <c r="V2132">
        <f t="shared" si="72"/>
        <v>40166</v>
      </c>
    </row>
    <row r="2133" spans="16:22">
      <c r="P2133" t="s">
        <v>80</v>
      </c>
      <c r="Q2133">
        <v>0</v>
      </c>
      <c r="R2133">
        <v>0</v>
      </c>
      <c r="S2133">
        <v>0</v>
      </c>
      <c r="T2133">
        <f>VLOOKUP(P2133,[1]Sheet1!$B$453:$G$2751,6,0)</f>
        <v>40166</v>
      </c>
      <c r="U2133">
        <f t="shared" si="71"/>
        <v>0</v>
      </c>
      <c r="V2133">
        <f t="shared" si="72"/>
        <v>0</v>
      </c>
    </row>
    <row r="2134" spans="16:22">
      <c r="P2134" t="s">
        <v>80</v>
      </c>
      <c r="Q2134">
        <v>1</v>
      </c>
      <c r="R2134">
        <v>40166</v>
      </c>
      <c r="S2134">
        <v>1</v>
      </c>
      <c r="T2134">
        <f>VLOOKUP(P2134,[1]Sheet1!$B$453:$G$2751,6,0)</f>
        <v>40166</v>
      </c>
      <c r="U2134">
        <f t="shared" si="71"/>
        <v>1</v>
      </c>
      <c r="V2134">
        <f t="shared" si="72"/>
        <v>40166</v>
      </c>
    </row>
    <row r="2135" spans="16:22">
      <c r="P2135" t="s">
        <v>80</v>
      </c>
      <c r="Q2135">
        <v>0</v>
      </c>
      <c r="R2135">
        <v>0</v>
      </c>
      <c r="S2135">
        <v>1</v>
      </c>
      <c r="T2135">
        <f>VLOOKUP(P2135,[1]Sheet1!$B$453:$G$2751,6,0)</f>
        <v>40166</v>
      </c>
      <c r="U2135">
        <f t="shared" si="71"/>
        <v>1</v>
      </c>
      <c r="V2135">
        <f t="shared" si="72"/>
        <v>40166</v>
      </c>
    </row>
    <row r="2136" spans="16:22">
      <c r="P2136" t="s">
        <v>80</v>
      </c>
      <c r="Q2136">
        <v>1</v>
      </c>
      <c r="R2136">
        <v>40166</v>
      </c>
      <c r="S2136">
        <v>1</v>
      </c>
      <c r="T2136">
        <f>VLOOKUP(P2136,[1]Sheet1!$B$453:$G$2751,6,0)</f>
        <v>40166</v>
      </c>
      <c r="U2136">
        <f t="shared" si="71"/>
        <v>1</v>
      </c>
      <c r="V2136">
        <f t="shared" si="72"/>
        <v>40166</v>
      </c>
    </row>
    <row r="2137" spans="16:22">
      <c r="P2137" t="s">
        <v>80</v>
      </c>
      <c r="Q2137">
        <v>0</v>
      </c>
      <c r="R2137">
        <v>0</v>
      </c>
      <c r="S2137">
        <v>1</v>
      </c>
      <c r="T2137">
        <f>VLOOKUP(P2137,[1]Sheet1!$B$453:$G$2751,6,0)</f>
        <v>40166</v>
      </c>
      <c r="U2137">
        <f t="shared" si="71"/>
        <v>1</v>
      </c>
      <c r="V2137">
        <f t="shared" si="72"/>
        <v>40166</v>
      </c>
    </row>
    <row r="2138" spans="16:22">
      <c r="P2138" t="s">
        <v>80</v>
      </c>
      <c r="Q2138">
        <v>1</v>
      </c>
      <c r="R2138">
        <v>40166</v>
      </c>
      <c r="S2138">
        <v>1</v>
      </c>
      <c r="T2138">
        <f>VLOOKUP(P2138,[1]Sheet1!$B$453:$G$2751,6,0)</f>
        <v>40166</v>
      </c>
      <c r="U2138">
        <f t="shared" si="71"/>
        <v>1</v>
      </c>
      <c r="V2138">
        <f t="shared" si="72"/>
        <v>40166</v>
      </c>
    </row>
    <row r="2139" spans="16:22">
      <c r="P2139" t="s">
        <v>80</v>
      </c>
      <c r="Q2139">
        <v>0</v>
      </c>
      <c r="R2139">
        <v>0</v>
      </c>
      <c r="S2139">
        <v>1</v>
      </c>
      <c r="T2139">
        <f>VLOOKUP(P2139,[1]Sheet1!$B$453:$G$2751,6,0)</f>
        <v>40166</v>
      </c>
      <c r="U2139">
        <f t="shared" si="71"/>
        <v>1</v>
      </c>
      <c r="V2139">
        <f t="shared" si="72"/>
        <v>40166</v>
      </c>
    </row>
    <row r="2140" spans="16:22">
      <c r="P2140" t="s">
        <v>80</v>
      </c>
      <c r="Q2140">
        <v>1</v>
      </c>
      <c r="R2140">
        <v>40166</v>
      </c>
      <c r="S2140">
        <v>1</v>
      </c>
      <c r="T2140">
        <f>VLOOKUP(P2140,[1]Sheet1!$B$453:$G$2751,6,0)</f>
        <v>40166</v>
      </c>
      <c r="U2140">
        <f t="shared" si="71"/>
        <v>1</v>
      </c>
      <c r="V2140">
        <f t="shared" si="72"/>
        <v>40166</v>
      </c>
    </row>
    <row r="2141" spans="16:22">
      <c r="P2141" t="s">
        <v>80</v>
      </c>
      <c r="Q2141">
        <v>0</v>
      </c>
      <c r="R2141">
        <v>0</v>
      </c>
      <c r="S2141">
        <v>1</v>
      </c>
      <c r="T2141">
        <f>VLOOKUP(P2141,[1]Sheet1!$B$453:$G$2751,6,0)</f>
        <v>40166</v>
      </c>
      <c r="U2141">
        <f t="shared" si="71"/>
        <v>1</v>
      </c>
      <c r="V2141">
        <f t="shared" si="72"/>
        <v>40166</v>
      </c>
    </row>
    <row r="2142" spans="16:22">
      <c r="P2142" t="s">
        <v>80</v>
      </c>
      <c r="Q2142">
        <v>1</v>
      </c>
      <c r="R2142">
        <v>40166</v>
      </c>
      <c r="S2142">
        <v>1</v>
      </c>
      <c r="T2142">
        <f>VLOOKUP(P2142,[1]Sheet1!$B$453:$G$2751,6,0)</f>
        <v>40166</v>
      </c>
      <c r="U2142">
        <f t="shared" si="71"/>
        <v>1</v>
      </c>
      <c r="V2142">
        <f t="shared" si="72"/>
        <v>40166</v>
      </c>
    </row>
    <row r="2143" spans="16:22">
      <c r="P2143" t="s">
        <v>80</v>
      </c>
      <c r="Q2143">
        <v>0</v>
      </c>
      <c r="R2143">
        <v>0</v>
      </c>
      <c r="S2143">
        <v>1</v>
      </c>
      <c r="T2143">
        <f>VLOOKUP(P2143,[1]Sheet1!$B$453:$G$2751,6,0)</f>
        <v>40166</v>
      </c>
      <c r="U2143">
        <f t="shared" si="71"/>
        <v>1</v>
      </c>
      <c r="V2143">
        <f t="shared" si="72"/>
        <v>40166</v>
      </c>
    </row>
    <row r="2144" spans="16:22">
      <c r="P2144" t="s">
        <v>80</v>
      </c>
      <c r="Q2144">
        <v>1</v>
      </c>
      <c r="R2144">
        <v>40166</v>
      </c>
      <c r="S2144">
        <v>1</v>
      </c>
      <c r="T2144">
        <f>VLOOKUP(P2144,[1]Sheet1!$B$453:$G$2751,6,0)</f>
        <v>40166</v>
      </c>
      <c r="U2144">
        <f t="shared" si="71"/>
        <v>1</v>
      </c>
      <c r="V2144">
        <f t="shared" si="72"/>
        <v>40166</v>
      </c>
    </row>
    <row r="2145" spans="16:22">
      <c r="P2145" t="s">
        <v>80</v>
      </c>
      <c r="Q2145">
        <v>0</v>
      </c>
      <c r="R2145">
        <v>0</v>
      </c>
      <c r="S2145">
        <v>1</v>
      </c>
      <c r="T2145">
        <f>VLOOKUP(P2145,[1]Sheet1!$B$453:$G$2751,6,0)</f>
        <v>40166</v>
      </c>
      <c r="U2145">
        <f t="shared" si="71"/>
        <v>1</v>
      </c>
      <c r="V2145">
        <f t="shared" si="72"/>
        <v>40166</v>
      </c>
    </row>
    <row r="2146" spans="16:22">
      <c r="P2146" t="s">
        <v>81</v>
      </c>
      <c r="Q2146">
        <v>0</v>
      </c>
      <c r="R2146">
        <v>0</v>
      </c>
      <c r="S2146">
        <v>0</v>
      </c>
      <c r="T2146">
        <f>VLOOKUP(P2146,[1]Sheet1!$B$453:$G$2751,6,0)</f>
        <v>40177</v>
      </c>
      <c r="U2146">
        <f t="shared" si="71"/>
        <v>0</v>
      </c>
      <c r="V2146">
        <f t="shared" si="72"/>
        <v>0</v>
      </c>
    </row>
    <row r="2147" spans="16:22">
      <c r="P2147" t="s">
        <v>81</v>
      </c>
      <c r="Q2147">
        <v>0</v>
      </c>
      <c r="R2147">
        <v>0</v>
      </c>
      <c r="S2147">
        <v>0</v>
      </c>
      <c r="T2147">
        <f>VLOOKUP(P2147,[1]Sheet1!$B$453:$G$2751,6,0)</f>
        <v>40177</v>
      </c>
      <c r="U2147">
        <f t="shared" si="71"/>
        <v>0</v>
      </c>
      <c r="V2147">
        <f t="shared" si="72"/>
        <v>0</v>
      </c>
    </row>
    <row r="2148" spans="16:22">
      <c r="P2148" t="s">
        <v>81</v>
      </c>
      <c r="Q2148">
        <v>0</v>
      </c>
      <c r="R2148">
        <v>0</v>
      </c>
      <c r="S2148">
        <v>0</v>
      </c>
      <c r="T2148">
        <f>VLOOKUP(P2148,[1]Sheet1!$B$453:$G$2751,6,0)</f>
        <v>40177</v>
      </c>
      <c r="U2148">
        <f t="shared" si="71"/>
        <v>0</v>
      </c>
      <c r="V2148">
        <f t="shared" si="72"/>
        <v>0</v>
      </c>
    </row>
    <row r="2149" spans="16:22">
      <c r="P2149" t="s">
        <v>81</v>
      </c>
      <c r="Q2149">
        <v>1</v>
      </c>
      <c r="R2149">
        <v>40177</v>
      </c>
      <c r="S2149">
        <v>0</v>
      </c>
      <c r="T2149">
        <f>VLOOKUP(P2149,[1]Sheet1!$B$453:$G$2751,6,0)</f>
        <v>40177</v>
      </c>
      <c r="U2149">
        <f t="shared" si="71"/>
        <v>0</v>
      </c>
      <c r="V2149">
        <f t="shared" si="72"/>
        <v>0</v>
      </c>
    </row>
    <row r="2150" spans="16:22">
      <c r="P2150" t="s">
        <v>81</v>
      </c>
      <c r="Q2150">
        <v>0</v>
      </c>
      <c r="R2150">
        <v>0</v>
      </c>
      <c r="S2150">
        <v>0</v>
      </c>
      <c r="T2150">
        <f>VLOOKUP(P2150,[1]Sheet1!$B$453:$G$2751,6,0)</f>
        <v>40177</v>
      </c>
      <c r="U2150">
        <f t="shared" si="71"/>
        <v>0</v>
      </c>
      <c r="V2150">
        <f t="shared" si="72"/>
        <v>0</v>
      </c>
    </row>
    <row r="2151" spans="16:22">
      <c r="P2151" t="s">
        <v>81</v>
      </c>
      <c r="Q2151">
        <v>0</v>
      </c>
      <c r="R2151">
        <v>0</v>
      </c>
      <c r="S2151">
        <v>0</v>
      </c>
      <c r="T2151">
        <f>VLOOKUP(P2151,[1]Sheet1!$B$453:$G$2751,6,0)</f>
        <v>40177</v>
      </c>
      <c r="U2151">
        <f t="shared" si="71"/>
        <v>0</v>
      </c>
      <c r="V2151">
        <f t="shared" si="72"/>
        <v>0</v>
      </c>
    </row>
    <row r="2152" spans="16:22">
      <c r="P2152" t="s">
        <v>81</v>
      </c>
      <c r="Q2152">
        <v>1</v>
      </c>
      <c r="R2152">
        <v>40177</v>
      </c>
      <c r="S2152">
        <v>0</v>
      </c>
      <c r="T2152">
        <f>VLOOKUP(P2152,[1]Sheet1!$B$453:$G$2751,6,0)</f>
        <v>40177</v>
      </c>
      <c r="U2152">
        <f t="shared" si="71"/>
        <v>0</v>
      </c>
      <c r="V2152">
        <f t="shared" si="72"/>
        <v>0</v>
      </c>
    </row>
    <row r="2153" spans="16:22">
      <c r="P2153" t="s">
        <v>81</v>
      </c>
      <c r="Q2153">
        <v>0</v>
      </c>
      <c r="R2153">
        <v>0</v>
      </c>
      <c r="S2153">
        <v>0</v>
      </c>
      <c r="T2153">
        <f>VLOOKUP(P2153,[1]Sheet1!$B$453:$G$2751,6,0)</f>
        <v>40177</v>
      </c>
      <c r="U2153">
        <f t="shared" si="71"/>
        <v>0</v>
      </c>
      <c r="V2153">
        <f t="shared" si="72"/>
        <v>0</v>
      </c>
    </row>
    <row r="2154" spans="16:22">
      <c r="P2154" t="s">
        <v>81</v>
      </c>
      <c r="Q2154">
        <v>0</v>
      </c>
      <c r="R2154">
        <v>0</v>
      </c>
      <c r="S2154">
        <v>0</v>
      </c>
      <c r="T2154">
        <f>VLOOKUP(P2154,[1]Sheet1!$B$453:$G$2751,6,0)</f>
        <v>40177</v>
      </c>
      <c r="U2154">
        <f t="shared" si="71"/>
        <v>0</v>
      </c>
      <c r="V2154">
        <f t="shared" si="72"/>
        <v>0</v>
      </c>
    </row>
    <row r="2155" spans="16:22">
      <c r="P2155" t="s">
        <v>81</v>
      </c>
      <c r="Q2155">
        <v>1</v>
      </c>
      <c r="R2155">
        <v>40177</v>
      </c>
      <c r="S2155">
        <v>1</v>
      </c>
      <c r="T2155">
        <f>VLOOKUP(P2155,[1]Sheet1!$B$453:$G$2751,6,0)</f>
        <v>40177</v>
      </c>
      <c r="U2155">
        <f t="shared" si="71"/>
        <v>1</v>
      </c>
      <c r="V2155">
        <f t="shared" si="72"/>
        <v>40177</v>
      </c>
    </row>
    <row r="2156" spans="16:22">
      <c r="P2156" t="s">
        <v>81</v>
      </c>
      <c r="Q2156">
        <v>0</v>
      </c>
      <c r="R2156">
        <v>0</v>
      </c>
      <c r="S2156">
        <v>0</v>
      </c>
      <c r="T2156">
        <f>VLOOKUP(P2156,[1]Sheet1!$B$453:$G$2751,6,0)</f>
        <v>40177</v>
      </c>
      <c r="U2156">
        <f t="shared" si="71"/>
        <v>0</v>
      </c>
      <c r="V2156">
        <f t="shared" si="72"/>
        <v>0</v>
      </c>
    </row>
    <row r="2157" spans="16:22">
      <c r="P2157" t="s">
        <v>81</v>
      </c>
      <c r="Q2157">
        <v>0</v>
      </c>
      <c r="R2157">
        <v>0</v>
      </c>
      <c r="S2157">
        <v>0</v>
      </c>
      <c r="T2157">
        <f>VLOOKUP(P2157,[1]Sheet1!$B$453:$G$2751,6,0)</f>
        <v>40177</v>
      </c>
      <c r="U2157">
        <f t="shared" si="71"/>
        <v>0</v>
      </c>
      <c r="V2157">
        <f t="shared" si="72"/>
        <v>0</v>
      </c>
    </row>
    <row r="2158" spans="16:22">
      <c r="P2158" t="s">
        <v>81</v>
      </c>
      <c r="Q2158">
        <v>1</v>
      </c>
      <c r="R2158">
        <v>40177</v>
      </c>
      <c r="S2158">
        <v>0</v>
      </c>
      <c r="T2158">
        <f>VLOOKUP(P2158,[1]Sheet1!$B$453:$G$2751,6,0)</f>
        <v>40177</v>
      </c>
      <c r="U2158">
        <f t="shared" si="71"/>
        <v>0</v>
      </c>
      <c r="V2158">
        <f t="shared" si="72"/>
        <v>0</v>
      </c>
    </row>
    <row r="2159" spans="16:22">
      <c r="P2159" t="s">
        <v>81</v>
      </c>
      <c r="Q2159">
        <v>0</v>
      </c>
      <c r="R2159">
        <v>0</v>
      </c>
      <c r="S2159">
        <v>0</v>
      </c>
      <c r="T2159">
        <f>VLOOKUP(P2159,[1]Sheet1!$B$453:$G$2751,6,0)</f>
        <v>40177</v>
      </c>
      <c r="U2159">
        <f t="shared" si="71"/>
        <v>0</v>
      </c>
      <c r="V2159">
        <f t="shared" si="72"/>
        <v>0</v>
      </c>
    </row>
    <row r="2160" spans="16:22">
      <c r="P2160" t="s">
        <v>81</v>
      </c>
      <c r="Q2160">
        <v>0</v>
      </c>
      <c r="R2160">
        <v>0</v>
      </c>
      <c r="S2160">
        <v>1</v>
      </c>
      <c r="T2160">
        <f>VLOOKUP(P2160,[1]Sheet1!$B$453:$G$2751,6,0)</f>
        <v>40177</v>
      </c>
      <c r="U2160">
        <f t="shared" si="71"/>
        <v>1</v>
      </c>
      <c r="V2160">
        <f t="shared" si="72"/>
        <v>40177</v>
      </c>
    </row>
    <row r="2161" spans="16:22">
      <c r="P2161" t="s">
        <v>81</v>
      </c>
      <c r="Q2161">
        <v>1</v>
      </c>
      <c r="R2161">
        <v>40177</v>
      </c>
      <c r="S2161">
        <v>0</v>
      </c>
      <c r="T2161">
        <f>VLOOKUP(P2161,[1]Sheet1!$B$453:$G$2751,6,0)</f>
        <v>40177</v>
      </c>
      <c r="U2161">
        <f t="shared" si="71"/>
        <v>0</v>
      </c>
      <c r="V2161">
        <f t="shared" si="72"/>
        <v>0</v>
      </c>
    </row>
    <row r="2162" spans="16:22">
      <c r="P2162" t="s">
        <v>81</v>
      </c>
      <c r="Q2162">
        <v>0</v>
      </c>
      <c r="R2162">
        <v>0</v>
      </c>
      <c r="S2162">
        <v>0</v>
      </c>
      <c r="T2162">
        <f>VLOOKUP(P2162,[1]Sheet1!$B$453:$G$2751,6,0)</f>
        <v>40177</v>
      </c>
      <c r="U2162">
        <f t="shared" si="71"/>
        <v>0</v>
      </c>
      <c r="V2162">
        <f t="shared" si="72"/>
        <v>0</v>
      </c>
    </row>
    <row r="2163" spans="16:22">
      <c r="P2163" t="s">
        <v>81</v>
      </c>
      <c r="Q2163">
        <v>1</v>
      </c>
      <c r="R2163">
        <v>40177</v>
      </c>
      <c r="S2163">
        <v>0</v>
      </c>
      <c r="T2163">
        <f>VLOOKUP(P2163,[1]Sheet1!$B$453:$G$2751,6,0)</f>
        <v>40177</v>
      </c>
      <c r="U2163">
        <f t="shared" si="71"/>
        <v>0</v>
      </c>
      <c r="V2163">
        <f t="shared" si="72"/>
        <v>0</v>
      </c>
    </row>
    <row r="2164" spans="16:22">
      <c r="P2164" t="s">
        <v>81</v>
      </c>
      <c r="Q2164">
        <v>0</v>
      </c>
      <c r="R2164">
        <v>0</v>
      </c>
      <c r="S2164">
        <v>0</v>
      </c>
      <c r="T2164">
        <f>VLOOKUP(P2164,[1]Sheet1!$B$453:$G$2751,6,0)</f>
        <v>40177</v>
      </c>
      <c r="U2164">
        <f t="shared" si="71"/>
        <v>0</v>
      </c>
      <c r="V2164">
        <f t="shared" si="72"/>
        <v>0</v>
      </c>
    </row>
    <row r="2165" spans="16:22">
      <c r="P2165" t="s">
        <v>81</v>
      </c>
      <c r="Q2165">
        <v>1</v>
      </c>
      <c r="R2165">
        <v>40177</v>
      </c>
      <c r="S2165">
        <v>1</v>
      </c>
      <c r="T2165">
        <f>VLOOKUP(P2165,[1]Sheet1!$B$453:$G$2751,6,0)</f>
        <v>40177</v>
      </c>
      <c r="U2165">
        <f t="shared" si="71"/>
        <v>1</v>
      </c>
      <c r="V2165">
        <f t="shared" si="72"/>
        <v>40177</v>
      </c>
    </row>
    <row r="2166" spans="16:22">
      <c r="P2166" t="s">
        <v>81</v>
      </c>
      <c r="Q2166">
        <v>0</v>
      </c>
      <c r="R2166">
        <v>0</v>
      </c>
      <c r="S2166">
        <v>0</v>
      </c>
      <c r="T2166">
        <f>VLOOKUP(P2166,[1]Sheet1!$B$453:$G$2751,6,0)</f>
        <v>40177</v>
      </c>
      <c r="U2166">
        <f t="shared" si="71"/>
        <v>0</v>
      </c>
      <c r="V2166">
        <f t="shared" si="72"/>
        <v>0</v>
      </c>
    </row>
    <row r="2167" spans="16:22">
      <c r="P2167" t="s">
        <v>81</v>
      </c>
      <c r="Q2167">
        <v>1</v>
      </c>
      <c r="R2167">
        <v>40177</v>
      </c>
      <c r="S2167">
        <v>0</v>
      </c>
      <c r="T2167">
        <f>VLOOKUP(P2167,[1]Sheet1!$B$453:$G$2751,6,0)</f>
        <v>40177</v>
      </c>
      <c r="U2167">
        <f t="shared" si="71"/>
        <v>0</v>
      </c>
      <c r="V2167">
        <f t="shared" si="72"/>
        <v>0</v>
      </c>
    </row>
    <row r="2168" spans="16:22">
      <c r="P2168" t="s">
        <v>81</v>
      </c>
      <c r="Q2168">
        <v>0</v>
      </c>
      <c r="R2168">
        <v>0</v>
      </c>
      <c r="S2168">
        <v>0</v>
      </c>
      <c r="T2168">
        <f>VLOOKUP(P2168,[1]Sheet1!$B$453:$G$2751,6,0)</f>
        <v>40177</v>
      </c>
      <c r="U2168">
        <f t="shared" si="71"/>
        <v>0</v>
      </c>
      <c r="V2168">
        <f t="shared" si="72"/>
        <v>0</v>
      </c>
    </row>
    <row r="2169" spans="16:22">
      <c r="P2169" t="s">
        <v>81</v>
      </c>
      <c r="Q2169">
        <v>1</v>
      </c>
      <c r="R2169">
        <v>40177</v>
      </c>
      <c r="S2169">
        <v>1</v>
      </c>
      <c r="T2169">
        <f>VLOOKUP(P2169,[1]Sheet1!$B$453:$G$2751,6,0)</f>
        <v>40177</v>
      </c>
      <c r="U2169">
        <f t="shared" si="71"/>
        <v>1</v>
      </c>
      <c r="V2169">
        <f t="shared" si="72"/>
        <v>40177</v>
      </c>
    </row>
    <row r="2170" spans="16:22">
      <c r="P2170" t="s">
        <v>81</v>
      </c>
      <c r="Q2170">
        <v>0</v>
      </c>
      <c r="R2170">
        <v>0</v>
      </c>
      <c r="S2170">
        <v>0</v>
      </c>
      <c r="T2170">
        <f>VLOOKUP(P2170,[1]Sheet1!$B$453:$G$2751,6,0)</f>
        <v>40177</v>
      </c>
      <c r="U2170">
        <f t="shared" si="71"/>
        <v>0</v>
      </c>
      <c r="V2170">
        <f t="shared" si="72"/>
        <v>0</v>
      </c>
    </row>
    <row r="2171" spans="16:22">
      <c r="P2171" t="s">
        <v>81</v>
      </c>
      <c r="Q2171">
        <v>1</v>
      </c>
      <c r="R2171">
        <v>40177</v>
      </c>
      <c r="S2171">
        <v>0</v>
      </c>
      <c r="T2171">
        <f>VLOOKUP(P2171,[1]Sheet1!$B$453:$G$2751,6,0)</f>
        <v>40177</v>
      </c>
      <c r="U2171">
        <f t="shared" si="71"/>
        <v>0</v>
      </c>
      <c r="V2171">
        <f t="shared" si="72"/>
        <v>0</v>
      </c>
    </row>
    <row r="2172" spans="16:22">
      <c r="P2172" t="s">
        <v>81</v>
      </c>
      <c r="Q2172">
        <v>0</v>
      </c>
      <c r="R2172">
        <v>0</v>
      </c>
      <c r="S2172">
        <v>1</v>
      </c>
      <c r="T2172">
        <f>VLOOKUP(P2172,[1]Sheet1!$B$453:$G$2751,6,0)</f>
        <v>40177</v>
      </c>
      <c r="U2172">
        <f t="shared" si="71"/>
        <v>1</v>
      </c>
      <c r="V2172">
        <f t="shared" si="72"/>
        <v>40177</v>
      </c>
    </row>
    <row r="2173" spans="16:22">
      <c r="P2173" t="s">
        <v>81</v>
      </c>
      <c r="Q2173">
        <v>1</v>
      </c>
      <c r="R2173">
        <v>40177</v>
      </c>
      <c r="S2173">
        <v>0</v>
      </c>
      <c r="T2173">
        <f>VLOOKUP(P2173,[1]Sheet1!$B$453:$G$2751,6,0)</f>
        <v>40177</v>
      </c>
      <c r="U2173">
        <f t="shared" si="71"/>
        <v>0</v>
      </c>
      <c r="V2173">
        <f t="shared" si="72"/>
        <v>0</v>
      </c>
    </row>
    <row r="2174" spans="16:22">
      <c r="P2174" t="s">
        <v>81</v>
      </c>
      <c r="Q2174">
        <v>0</v>
      </c>
      <c r="R2174">
        <v>0</v>
      </c>
      <c r="S2174">
        <v>0</v>
      </c>
      <c r="T2174">
        <f>VLOOKUP(P2174,[1]Sheet1!$B$453:$G$2751,6,0)</f>
        <v>40177</v>
      </c>
      <c r="U2174">
        <f t="shared" si="71"/>
        <v>0</v>
      </c>
      <c r="V2174">
        <f t="shared" si="72"/>
        <v>0</v>
      </c>
    </row>
    <row r="2175" spans="16:22">
      <c r="P2175" t="s">
        <v>81</v>
      </c>
      <c r="Q2175">
        <v>1</v>
      </c>
      <c r="R2175">
        <v>40177</v>
      </c>
      <c r="S2175">
        <v>1</v>
      </c>
      <c r="T2175">
        <f>VLOOKUP(P2175,[1]Sheet1!$B$453:$G$2751,6,0)</f>
        <v>40177</v>
      </c>
      <c r="U2175">
        <f t="shared" si="71"/>
        <v>1</v>
      </c>
      <c r="V2175">
        <f t="shared" si="72"/>
        <v>40177</v>
      </c>
    </row>
    <row r="2176" spans="16:22">
      <c r="P2176" t="s">
        <v>81</v>
      </c>
      <c r="Q2176">
        <v>0</v>
      </c>
      <c r="R2176">
        <v>0</v>
      </c>
      <c r="S2176">
        <v>0</v>
      </c>
      <c r="T2176">
        <f>VLOOKUP(P2176,[1]Sheet1!$B$453:$G$2751,6,0)</f>
        <v>40177</v>
      </c>
      <c r="U2176">
        <f t="shared" si="71"/>
        <v>0</v>
      </c>
      <c r="V2176">
        <f t="shared" si="72"/>
        <v>0</v>
      </c>
    </row>
    <row r="2177" spans="16:22">
      <c r="P2177" t="s">
        <v>81</v>
      </c>
      <c r="Q2177">
        <v>1</v>
      </c>
      <c r="R2177">
        <v>40177</v>
      </c>
      <c r="S2177">
        <v>1</v>
      </c>
      <c r="T2177">
        <f>VLOOKUP(P2177,[1]Sheet1!$B$453:$G$2751,6,0)</f>
        <v>40177</v>
      </c>
      <c r="U2177">
        <f t="shared" si="71"/>
        <v>1</v>
      </c>
      <c r="V2177">
        <f t="shared" si="72"/>
        <v>40177</v>
      </c>
    </row>
    <row r="2178" spans="16:22">
      <c r="P2178" t="s">
        <v>81</v>
      </c>
      <c r="Q2178">
        <v>0</v>
      </c>
      <c r="R2178">
        <v>0</v>
      </c>
      <c r="S2178">
        <v>0</v>
      </c>
      <c r="T2178">
        <f>VLOOKUP(P2178,[1]Sheet1!$B$453:$G$2751,6,0)</f>
        <v>40177</v>
      </c>
      <c r="U2178">
        <f t="shared" si="71"/>
        <v>0</v>
      </c>
      <c r="V2178">
        <f t="shared" si="72"/>
        <v>0</v>
      </c>
    </row>
    <row r="2179" spans="16:22">
      <c r="P2179" t="s">
        <v>81</v>
      </c>
      <c r="Q2179">
        <v>1</v>
      </c>
      <c r="R2179">
        <v>40177</v>
      </c>
      <c r="S2179">
        <v>1</v>
      </c>
      <c r="T2179">
        <f>VLOOKUP(P2179,[1]Sheet1!$B$453:$G$2751,6,0)</f>
        <v>40177</v>
      </c>
      <c r="U2179">
        <f t="shared" si="71"/>
        <v>1</v>
      </c>
      <c r="V2179">
        <f t="shared" si="72"/>
        <v>40177</v>
      </c>
    </row>
    <row r="2180" spans="16:22">
      <c r="P2180" t="s">
        <v>81</v>
      </c>
      <c r="Q2180">
        <v>0</v>
      </c>
      <c r="R2180">
        <v>0</v>
      </c>
      <c r="S2180">
        <v>0</v>
      </c>
      <c r="T2180">
        <f>VLOOKUP(P2180,[1]Sheet1!$B$453:$G$2751,6,0)</f>
        <v>40177</v>
      </c>
      <c r="U2180">
        <f t="shared" si="71"/>
        <v>0</v>
      </c>
      <c r="V2180">
        <f t="shared" si="72"/>
        <v>0</v>
      </c>
    </row>
    <row r="2181" spans="16:22">
      <c r="P2181" t="s">
        <v>81</v>
      </c>
      <c r="Q2181">
        <v>1</v>
      </c>
      <c r="R2181">
        <v>40177</v>
      </c>
      <c r="S2181">
        <v>1</v>
      </c>
      <c r="T2181">
        <f>VLOOKUP(P2181,[1]Sheet1!$B$453:$G$2751,6,0)</f>
        <v>40177</v>
      </c>
      <c r="U2181">
        <f t="shared" ref="U2181:U2244" si="73">IF(S2181=0,0,1)</f>
        <v>1</v>
      </c>
      <c r="V2181">
        <f t="shared" ref="V2181:V2244" si="74">IF(S2181=0,0,T2181)</f>
        <v>40177</v>
      </c>
    </row>
    <row r="2182" spans="16:22">
      <c r="P2182" t="s">
        <v>81</v>
      </c>
      <c r="Q2182">
        <v>0</v>
      </c>
      <c r="R2182">
        <v>0</v>
      </c>
      <c r="S2182">
        <v>0</v>
      </c>
      <c r="T2182">
        <f>VLOOKUP(P2182,[1]Sheet1!$B$453:$G$2751,6,0)</f>
        <v>40177</v>
      </c>
      <c r="U2182">
        <f t="shared" si="73"/>
        <v>0</v>
      </c>
      <c r="V2182">
        <f t="shared" si="74"/>
        <v>0</v>
      </c>
    </row>
    <row r="2183" spans="16:22">
      <c r="P2183" t="s">
        <v>81</v>
      </c>
      <c r="Q2183">
        <v>1</v>
      </c>
      <c r="R2183">
        <v>40177</v>
      </c>
      <c r="S2183">
        <v>1</v>
      </c>
      <c r="T2183">
        <f>VLOOKUP(P2183,[1]Sheet1!$B$453:$G$2751,6,0)</f>
        <v>40177</v>
      </c>
      <c r="U2183">
        <f t="shared" si="73"/>
        <v>1</v>
      </c>
      <c r="V2183">
        <f t="shared" si="74"/>
        <v>40177</v>
      </c>
    </row>
    <row r="2184" spans="16:22">
      <c r="P2184" t="s">
        <v>81</v>
      </c>
      <c r="Q2184">
        <v>0</v>
      </c>
      <c r="R2184">
        <v>0</v>
      </c>
      <c r="S2184">
        <v>0</v>
      </c>
      <c r="T2184">
        <f>VLOOKUP(P2184,[1]Sheet1!$B$453:$G$2751,6,0)</f>
        <v>40177</v>
      </c>
      <c r="U2184">
        <f t="shared" si="73"/>
        <v>0</v>
      </c>
      <c r="V2184">
        <f t="shared" si="74"/>
        <v>0</v>
      </c>
    </row>
    <row r="2185" spans="16:22">
      <c r="P2185" t="s">
        <v>81</v>
      </c>
      <c r="Q2185">
        <v>1</v>
      </c>
      <c r="R2185">
        <v>40177</v>
      </c>
      <c r="S2185">
        <v>1</v>
      </c>
      <c r="T2185">
        <f>VLOOKUP(P2185,[1]Sheet1!$B$453:$G$2751,6,0)</f>
        <v>40177</v>
      </c>
      <c r="U2185">
        <f t="shared" si="73"/>
        <v>1</v>
      </c>
      <c r="V2185">
        <f t="shared" si="74"/>
        <v>40177</v>
      </c>
    </row>
    <row r="2186" spans="16:22">
      <c r="P2186" t="s">
        <v>81</v>
      </c>
      <c r="Q2186">
        <v>0</v>
      </c>
      <c r="R2186">
        <v>0</v>
      </c>
      <c r="S2186">
        <v>1</v>
      </c>
      <c r="T2186">
        <f>VLOOKUP(P2186,[1]Sheet1!$B$453:$G$2751,6,0)</f>
        <v>40177</v>
      </c>
      <c r="U2186">
        <f t="shared" si="73"/>
        <v>1</v>
      </c>
      <c r="V2186">
        <f t="shared" si="74"/>
        <v>40177</v>
      </c>
    </row>
    <row r="2187" spans="16:22">
      <c r="P2187" t="s">
        <v>81</v>
      </c>
      <c r="Q2187">
        <v>1</v>
      </c>
      <c r="R2187">
        <v>40177</v>
      </c>
      <c r="S2187">
        <v>1</v>
      </c>
      <c r="T2187">
        <f>VLOOKUP(P2187,[1]Sheet1!$B$453:$G$2751,6,0)</f>
        <v>40177</v>
      </c>
      <c r="U2187">
        <f t="shared" si="73"/>
        <v>1</v>
      </c>
      <c r="V2187">
        <f t="shared" si="74"/>
        <v>40177</v>
      </c>
    </row>
    <row r="2188" spans="16:22">
      <c r="P2188" t="s">
        <v>81</v>
      </c>
      <c r="Q2188">
        <v>0</v>
      </c>
      <c r="R2188">
        <v>0</v>
      </c>
      <c r="S2188">
        <v>1</v>
      </c>
      <c r="T2188">
        <f>VLOOKUP(P2188,[1]Sheet1!$B$453:$G$2751,6,0)</f>
        <v>40177</v>
      </c>
      <c r="U2188">
        <f t="shared" si="73"/>
        <v>1</v>
      </c>
      <c r="V2188">
        <f t="shared" si="74"/>
        <v>40177</v>
      </c>
    </row>
    <row r="2189" spans="16:22">
      <c r="P2189" t="s">
        <v>81</v>
      </c>
      <c r="Q2189">
        <v>1</v>
      </c>
      <c r="R2189">
        <v>40177</v>
      </c>
      <c r="S2189">
        <v>1</v>
      </c>
      <c r="T2189">
        <f>VLOOKUP(P2189,[1]Sheet1!$B$453:$G$2751,6,0)</f>
        <v>40177</v>
      </c>
      <c r="U2189">
        <f t="shared" si="73"/>
        <v>1</v>
      </c>
      <c r="V2189">
        <f t="shared" si="74"/>
        <v>40177</v>
      </c>
    </row>
    <row r="2190" spans="16:22">
      <c r="P2190" t="s">
        <v>81</v>
      </c>
      <c r="Q2190">
        <v>0</v>
      </c>
      <c r="R2190">
        <v>0</v>
      </c>
      <c r="S2190">
        <v>1</v>
      </c>
      <c r="T2190">
        <f>VLOOKUP(P2190,[1]Sheet1!$B$453:$G$2751,6,0)</f>
        <v>40177</v>
      </c>
      <c r="U2190">
        <f t="shared" si="73"/>
        <v>1</v>
      </c>
      <c r="V2190">
        <f t="shared" si="74"/>
        <v>40177</v>
      </c>
    </row>
    <row r="2191" spans="16:22">
      <c r="P2191" t="s">
        <v>81</v>
      </c>
      <c r="Q2191">
        <v>1</v>
      </c>
      <c r="R2191">
        <v>40177</v>
      </c>
      <c r="S2191">
        <v>1</v>
      </c>
      <c r="T2191">
        <f>VLOOKUP(P2191,[1]Sheet1!$B$453:$G$2751,6,0)</f>
        <v>40177</v>
      </c>
      <c r="U2191">
        <f t="shared" si="73"/>
        <v>1</v>
      </c>
      <c r="V2191">
        <f t="shared" si="74"/>
        <v>40177</v>
      </c>
    </row>
    <row r="2192" spans="16:22">
      <c r="P2192" t="s">
        <v>81</v>
      </c>
      <c r="Q2192">
        <v>0</v>
      </c>
      <c r="R2192">
        <v>0</v>
      </c>
      <c r="S2192">
        <v>1</v>
      </c>
      <c r="T2192">
        <f>VLOOKUP(P2192,[1]Sheet1!$B$453:$G$2751,6,0)</f>
        <v>40177</v>
      </c>
      <c r="U2192">
        <f t="shared" si="73"/>
        <v>1</v>
      </c>
      <c r="V2192">
        <f t="shared" si="74"/>
        <v>40177</v>
      </c>
    </row>
    <row r="2193" spans="16:22">
      <c r="P2193" t="s">
        <v>81</v>
      </c>
      <c r="Q2193">
        <v>1</v>
      </c>
      <c r="R2193">
        <v>40177</v>
      </c>
      <c r="S2193">
        <v>1</v>
      </c>
      <c r="T2193">
        <f>VLOOKUP(P2193,[1]Sheet1!$B$453:$G$2751,6,0)</f>
        <v>40177</v>
      </c>
      <c r="U2193">
        <f t="shared" si="73"/>
        <v>1</v>
      </c>
      <c r="V2193">
        <f t="shared" si="74"/>
        <v>40177</v>
      </c>
    </row>
    <row r="2194" spans="16:22">
      <c r="P2194" t="s">
        <v>81</v>
      </c>
      <c r="Q2194">
        <v>0</v>
      </c>
      <c r="R2194">
        <v>0</v>
      </c>
      <c r="S2194">
        <v>1</v>
      </c>
      <c r="T2194">
        <f>VLOOKUP(P2194,[1]Sheet1!$B$453:$G$2751,6,0)</f>
        <v>40177</v>
      </c>
      <c r="U2194">
        <f t="shared" si="73"/>
        <v>1</v>
      </c>
      <c r="V2194">
        <f t="shared" si="74"/>
        <v>40177</v>
      </c>
    </row>
    <row r="2195" spans="16:22">
      <c r="P2195" t="s">
        <v>81</v>
      </c>
      <c r="Q2195">
        <v>1</v>
      </c>
      <c r="R2195">
        <v>40177</v>
      </c>
      <c r="S2195">
        <v>1</v>
      </c>
      <c r="T2195">
        <f>VLOOKUP(P2195,[1]Sheet1!$B$453:$G$2751,6,0)</f>
        <v>40177</v>
      </c>
      <c r="U2195">
        <f t="shared" si="73"/>
        <v>1</v>
      </c>
      <c r="V2195">
        <f t="shared" si="74"/>
        <v>40177</v>
      </c>
    </row>
    <row r="2196" spans="16:22">
      <c r="P2196" t="s">
        <v>81</v>
      </c>
      <c r="Q2196">
        <v>0</v>
      </c>
      <c r="R2196">
        <v>0</v>
      </c>
      <c r="S2196">
        <v>1</v>
      </c>
      <c r="T2196">
        <f>VLOOKUP(P2196,[1]Sheet1!$B$453:$G$2751,6,0)</f>
        <v>40177</v>
      </c>
      <c r="U2196">
        <f t="shared" si="73"/>
        <v>1</v>
      </c>
      <c r="V2196">
        <f t="shared" si="74"/>
        <v>40177</v>
      </c>
    </row>
    <row r="2197" spans="16:22">
      <c r="P2197" t="s">
        <v>82</v>
      </c>
      <c r="Q2197">
        <v>0</v>
      </c>
      <c r="R2197">
        <v>0</v>
      </c>
      <c r="S2197">
        <v>0</v>
      </c>
      <c r="T2197">
        <f>VLOOKUP(P2197,[1]Sheet1!$B$453:$G$2751,6,0)</f>
        <v>80050</v>
      </c>
      <c r="U2197">
        <f t="shared" si="73"/>
        <v>0</v>
      </c>
      <c r="V2197">
        <f t="shared" si="74"/>
        <v>0</v>
      </c>
    </row>
    <row r="2198" spans="16:22">
      <c r="P2198" t="s">
        <v>82</v>
      </c>
      <c r="Q2198">
        <v>0</v>
      </c>
      <c r="R2198">
        <v>0</v>
      </c>
      <c r="S2198">
        <v>0</v>
      </c>
      <c r="T2198">
        <f>VLOOKUP(P2198,[1]Sheet1!$B$453:$G$2751,6,0)</f>
        <v>80050</v>
      </c>
      <c r="U2198">
        <f t="shared" si="73"/>
        <v>0</v>
      </c>
      <c r="V2198">
        <f t="shared" si="74"/>
        <v>0</v>
      </c>
    </row>
    <row r="2199" spans="16:22">
      <c r="P2199" t="s">
        <v>82</v>
      </c>
      <c r="Q2199">
        <v>0</v>
      </c>
      <c r="R2199">
        <v>0</v>
      </c>
      <c r="S2199">
        <v>0</v>
      </c>
      <c r="T2199">
        <f>VLOOKUP(P2199,[1]Sheet1!$B$453:$G$2751,6,0)</f>
        <v>80050</v>
      </c>
      <c r="U2199">
        <f t="shared" si="73"/>
        <v>0</v>
      </c>
      <c r="V2199">
        <f t="shared" si="74"/>
        <v>0</v>
      </c>
    </row>
    <row r="2200" spans="16:22">
      <c r="P2200" t="s">
        <v>82</v>
      </c>
      <c r="Q2200">
        <v>1</v>
      </c>
      <c r="R2200">
        <v>40188</v>
      </c>
      <c r="S2200">
        <v>0</v>
      </c>
      <c r="T2200">
        <f>VLOOKUP(P2200,[1]Sheet1!$B$453:$G$2751,6,0)</f>
        <v>80050</v>
      </c>
      <c r="U2200">
        <f t="shared" si="73"/>
        <v>0</v>
      </c>
      <c r="V2200">
        <f t="shared" si="74"/>
        <v>0</v>
      </c>
    </row>
    <row r="2201" spans="16:22">
      <c r="P2201" t="s">
        <v>82</v>
      </c>
      <c r="Q2201">
        <v>0</v>
      </c>
      <c r="R2201">
        <v>0</v>
      </c>
      <c r="S2201">
        <v>0</v>
      </c>
      <c r="T2201">
        <f>VLOOKUP(P2201,[1]Sheet1!$B$453:$G$2751,6,0)</f>
        <v>80050</v>
      </c>
      <c r="U2201">
        <f t="shared" si="73"/>
        <v>0</v>
      </c>
      <c r="V2201">
        <f t="shared" si="74"/>
        <v>0</v>
      </c>
    </row>
    <row r="2202" spans="16:22">
      <c r="P2202" t="s">
        <v>82</v>
      </c>
      <c r="Q2202">
        <v>0</v>
      </c>
      <c r="R2202">
        <v>0</v>
      </c>
      <c r="S2202">
        <v>0</v>
      </c>
      <c r="T2202">
        <f>VLOOKUP(P2202,[1]Sheet1!$B$453:$G$2751,6,0)</f>
        <v>80050</v>
      </c>
      <c r="U2202">
        <f t="shared" si="73"/>
        <v>0</v>
      </c>
      <c r="V2202">
        <f t="shared" si="74"/>
        <v>0</v>
      </c>
    </row>
    <row r="2203" spans="16:22">
      <c r="P2203" t="s">
        <v>82</v>
      </c>
      <c r="Q2203">
        <v>1</v>
      </c>
      <c r="R2203">
        <v>40188</v>
      </c>
      <c r="S2203">
        <v>0</v>
      </c>
      <c r="T2203">
        <f>VLOOKUP(P2203,[1]Sheet1!$B$453:$G$2751,6,0)</f>
        <v>80050</v>
      </c>
      <c r="U2203">
        <f t="shared" si="73"/>
        <v>0</v>
      </c>
      <c r="V2203">
        <f t="shared" si="74"/>
        <v>0</v>
      </c>
    </row>
    <row r="2204" spans="16:22">
      <c r="P2204" t="s">
        <v>82</v>
      </c>
      <c r="Q2204">
        <v>0</v>
      </c>
      <c r="R2204">
        <v>0</v>
      </c>
      <c r="S2204">
        <v>0</v>
      </c>
      <c r="T2204">
        <f>VLOOKUP(P2204,[1]Sheet1!$B$453:$G$2751,6,0)</f>
        <v>80050</v>
      </c>
      <c r="U2204">
        <f t="shared" si="73"/>
        <v>0</v>
      </c>
      <c r="V2204">
        <f t="shared" si="74"/>
        <v>0</v>
      </c>
    </row>
    <row r="2205" spans="16:22">
      <c r="P2205" t="s">
        <v>82</v>
      </c>
      <c r="Q2205">
        <v>0</v>
      </c>
      <c r="R2205">
        <v>0</v>
      </c>
      <c r="S2205">
        <v>0</v>
      </c>
      <c r="T2205">
        <f>VLOOKUP(P2205,[1]Sheet1!$B$453:$G$2751,6,0)</f>
        <v>80050</v>
      </c>
      <c r="U2205">
        <f t="shared" si="73"/>
        <v>0</v>
      </c>
      <c r="V2205">
        <f t="shared" si="74"/>
        <v>0</v>
      </c>
    </row>
    <row r="2206" spans="16:22">
      <c r="P2206" t="s">
        <v>82</v>
      </c>
      <c r="Q2206">
        <v>1</v>
      </c>
      <c r="R2206">
        <v>40188</v>
      </c>
      <c r="S2206">
        <v>1</v>
      </c>
      <c r="T2206">
        <f>VLOOKUP(P2206,[1]Sheet1!$B$453:$G$2751,6,0)</f>
        <v>80050</v>
      </c>
      <c r="U2206">
        <f t="shared" si="73"/>
        <v>1</v>
      </c>
      <c r="V2206">
        <f t="shared" si="74"/>
        <v>80050</v>
      </c>
    </row>
    <row r="2207" spans="16:22">
      <c r="P2207" t="s">
        <v>82</v>
      </c>
      <c r="Q2207">
        <v>0</v>
      </c>
      <c r="R2207">
        <v>0</v>
      </c>
      <c r="S2207">
        <v>0</v>
      </c>
      <c r="T2207">
        <f>VLOOKUP(P2207,[1]Sheet1!$B$453:$G$2751,6,0)</f>
        <v>80050</v>
      </c>
      <c r="U2207">
        <f t="shared" si="73"/>
        <v>0</v>
      </c>
      <c r="V2207">
        <f t="shared" si="74"/>
        <v>0</v>
      </c>
    </row>
    <row r="2208" spans="16:22">
      <c r="P2208" t="s">
        <v>82</v>
      </c>
      <c r="Q2208">
        <v>0</v>
      </c>
      <c r="R2208">
        <v>0</v>
      </c>
      <c r="S2208">
        <v>0</v>
      </c>
      <c r="T2208">
        <f>VLOOKUP(P2208,[1]Sheet1!$B$453:$G$2751,6,0)</f>
        <v>80050</v>
      </c>
      <c r="U2208">
        <f t="shared" si="73"/>
        <v>0</v>
      </c>
      <c r="V2208">
        <f t="shared" si="74"/>
        <v>0</v>
      </c>
    </row>
    <row r="2209" spans="16:22">
      <c r="P2209" t="s">
        <v>82</v>
      </c>
      <c r="Q2209">
        <v>1</v>
      </c>
      <c r="R2209">
        <v>40188</v>
      </c>
      <c r="S2209">
        <v>0</v>
      </c>
      <c r="T2209">
        <f>VLOOKUP(P2209,[1]Sheet1!$B$453:$G$2751,6,0)</f>
        <v>80050</v>
      </c>
      <c r="U2209">
        <f t="shared" si="73"/>
        <v>0</v>
      </c>
      <c r="V2209">
        <f t="shared" si="74"/>
        <v>0</v>
      </c>
    </row>
    <row r="2210" spans="16:22">
      <c r="P2210" t="s">
        <v>82</v>
      </c>
      <c r="Q2210">
        <v>0</v>
      </c>
      <c r="R2210">
        <v>0</v>
      </c>
      <c r="S2210">
        <v>0</v>
      </c>
      <c r="T2210">
        <f>VLOOKUP(P2210,[1]Sheet1!$B$453:$G$2751,6,0)</f>
        <v>80050</v>
      </c>
      <c r="U2210">
        <f t="shared" si="73"/>
        <v>0</v>
      </c>
      <c r="V2210">
        <f t="shared" si="74"/>
        <v>0</v>
      </c>
    </row>
    <row r="2211" spans="16:22">
      <c r="P2211" t="s">
        <v>82</v>
      </c>
      <c r="Q2211">
        <v>0</v>
      </c>
      <c r="R2211">
        <v>0</v>
      </c>
      <c r="S2211">
        <v>1</v>
      </c>
      <c r="T2211">
        <f>VLOOKUP(P2211,[1]Sheet1!$B$453:$G$2751,6,0)</f>
        <v>80050</v>
      </c>
      <c r="U2211">
        <f t="shared" si="73"/>
        <v>1</v>
      </c>
      <c r="V2211">
        <f t="shared" si="74"/>
        <v>80050</v>
      </c>
    </row>
    <row r="2212" spans="16:22">
      <c r="P2212" t="s">
        <v>82</v>
      </c>
      <c r="Q2212">
        <v>1</v>
      </c>
      <c r="R2212">
        <v>40188</v>
      </c>
      <c r="S2212">
        <v>0</v>
      </c>
      <c r="T2212">
        <f>VLOOKUP(P2212,[1]Sheet1!$B$453:$G$2751,6,0)</f>
        <v>80050</v>
      </c>
      <c r="U2212">
        <f t="shared" si="73"/>
        <v>0</v>
      </c>
      <c r="V2212">
        <f t="shared" si="74"/>
        <v>0</v>
      </c>
    </row>
    <row r="2213" spans="16:22">
      <c r="P2213" t="s">
        <v>82</v>
      </c>
      <c r="Q2213">
        <v>0</v>
      </c>
      <c r="R2213">
        <v>0</v>
      </c>
      <c r="S2213">
        <v>0</v>
      </c>
      <c r="T2213">
        <f>VLOOKUP(P2213,[1]Sheet1!$B$453:$G$2751,6,0)</f>
        <v>80050</v>
      </c>
      <c r="U2213">
        <f t="shared" si="73"/>
        <v>0</v>
      </c>
      <c r="V2213">
        <f t="shared" si="74"/>
        <v>0</v>
      </c>
    </row>
    <row r="2214" spans="16:22">
      <c r="P2214" t="s">
        <v>82</v>
      </c>
      <c r="Q2214">
        <v>1</v>
      </c>
      <c r="R2214">
        <v>40188</v>
      </c>
      <c r="S2214">
        <v>0</v>
      </c>
      <c r="T2214">
        <f>VLOOKUP(P2214,[1]Sheet1!$B$453:$G$2751,6,0)</f>
        <v>80050</v>
      </c>
      <c r="U2214">
        <f t="shared" si="73"/>
        <v>0</v>
      </c>
      <c r="V2214">
        <f t="shared" si="74"/>
        <v>0</v>
      </c>
    </row>
    <row r="2215" spans="16:22">
      <c r="P2215" t="s">
        <v>82</v>
      </c>
      <c r="Q2215">
        <v>0</v>
      </c>
      <c r="R2215">
        <v>0</v>
      </c>
      <c r="S2215">
        <v>0</v>
      </c>
      <c r="T2215">
        <f>VLOOKUP(P2215,[1]Sheet1!$B$453:$G$2751,6,0)</f>
        <v>80050</v>
      </c>
      <c r="U2215">
        <f t="shared" si="73"/>
        <v>0</v>
      </c>
      <c r="V2215">
        <f t="shared" si="74"/>
        <v>0</v>
      </c>
    </row>
    <row r="2216" spans="16:22">
      <c r="P2216" t="s">
        <v>82</v>
      </c>
      <c r="Q2216">
        <v>1</v>
      </c>
      <c r="R2216">
        <v>40188</v>
      </c>
      <c r="S2216">
        <v>1</v>
      </c>
      <c r="T2216">
        <f>VLOOKUP(P2216,[1]Sheet1!$B$453:$G$2751,6,0)</f>
        <v>80050</v>
      </c>
      <c r="U2216">
        <f t="shared" si="73"/>
        <v>1</v>
      </c>
      <c r="V2216">
        <f t="shared" si="74"/>
        <v>80050</v>
      </c>
    </row>
    <row r="2217" spans="16:22">
      <c r="P2217" t="s">
        <v>82</v>
      </c>
      <c r="Q2217">
        <v>0</v>
      </c>
      <c r="R2217">
        <v>0</v>
      </c>
      <c r="S2217">
        <v>0</v>
      </c>
      <c r="T2217">
        <f>VLOOKUP(P2217,[1]Sheet1!$B$453:$G$2751,6,0)</f>
        <v>80050</v>
      </c>
      <c r="U2217">
        <f t="shared" si="73"/>
        <v>0</v>
      </c>
      <c r="V2217">
        <f t="shared" si="74"/>
        <v>0</v>
      </c>
    </row>
    <row r="2218" spans="16:22">
      <c r="P2218" t="s">
        <v>82</v>
      </c>
      <c r="Q2218">
        <v>1</v>
      </c>
      <c r="R2218">
        <v>40188</v>
      </c>
      <c r="S2218">
        <v>0</v>
      </c>
      <c r="T2218">
        <f>VLOOKUP(P2218,[1]Sheet1!$B$453:$G$2751,6,0)</f>
        <v>80050</v>
      </c>
      <c r="U2218">
        <f t="shared" si="73"/>
        <v>0</v>
      </c>
      <c r="V2218">
        <f t="shared" si="74"/>
        <v>0</v>
      </c>
    </row>
    <row r="2219" spans="16:22">
      <c r="P2219" t="s">
        <v>82</v>
      </c>
      <c r="Q2219">
        <v>0</v>
      </c>
      <c r="R2219">
        <v>0</v>
      </c>
      <c r="S2219">
        <v>0</v>
      </c>
      <c r="T2219">
        <f>VLOOKUP(P2219,[1]Sheet1!$B$453:$G$2751,6,0)</f>
        <v>80050</v>
      </c>
      <c r="U2219">
        <f t="shared" si="73"/>
        <v>0</v>
      </c>
      <c r="V2219">
        <f t="shared" si="74"/>
        <v>0</v>
      </c>
    </row>
    <row r="2220" spans="16:22">
      <c r="P2220" t="s">
        <v>82</v>
      </c>
      <c r="Q2220">
        <v>1</v>
      </c>
      <c r="R2220">
        <v>40188</v>
      </c>
      <c r="S2220">
        <v>1</v>
      </c>
      <c r="T2220">
        <f>VLOOKUP(P2220,[1]Sheet1!$B$453:$G$2751,6,0)</f>
        <v>80050</v>
      </c>
      <c r="U2220">
        <f t="shared" si="73"/>
        <v>1</v>
      </c>
      <c r="V2220">
        <f t="shared" si="74"/>
        <v>80050</v>
      </c>
    </row>
    <row r="2221" spans="16:22">
      <c r="P2221" t="s">
        <v>82</v>
      </c>
      <c r="Q2221">
        <v>0</v>
      </c>
      <c r="R2221">
        <v>0</v>
      </c>
      <c r="S2221">
        <v>0</v>
      </c>
      <c r="T2221">
        <f>VLOOKUP(P2221,[1]Sheet1!$B$453:$G$2751,6,0)</f>
        <v>80050</v>
      </c>
      <c r="U2221">
        <f t="shared" si="73"/>
        <v>0</v>
      </c>
      <c r="V2221">
        <f t="shared" si="74"/>
        <v>0</v>
      </c>
    </row>
    <row r="2222" spans="16:22">
      <c r="P2222" t="s">
        <v>82</v>
      </c>
      <c r="Q2222">
        <v>1</v>
      </c>
      <c r="R2222">
        <v>40188</v>
      </c>
      <c r="S2222">
        <v>0</v>
      </c>
      <c r="T2222">
        <f>VLOOKUP(P2222,[1]Sheet1!$B$453:$G$2751,6,0)</f>
        <v>80050</v>
      </c>
      <c r="U2222">
        <f t="shared" si="73"/>
        <v>0</v>
      </c>
      <c r="V2222">
        <f t="shared" si="74"/>
        <v>0</v>
      </c>
    </row>
    <row r="2223" spans="16:22">
      <c r="P2223" t="s">
        <v>82</v>
      </c>
      <c r="Q2223">
        <v>0</v>
      </c>
      <c r="R2223">
        <v>0</v>
      </c>
      <c r="S2223">
        <v>1</v>
      </c>
      <c r="T2223">
        <f>VLOOKUP(P2223,[1]Sheet1!$B$453:$G$2751,6,0)</f>
        <v>80050</v>
      </c>
      <c r="U2223">
        <f t="shared" si="73"/>
        <v>1</v>
      </c>
      <c r="V2223">
        <f t="shared" si="74"/>
        <v>80050</v>
      </c>
    </row>
    <row r="2224" spans="16:22">
      <c r="P2224" t="s">
        <v>82</v>
      </c>
      <c r="Q2224">
        <v>1</v>
      </c>
      <c r="R2224">
        <v>40188</v>
      </c>
      <c r="S2224">
        <v>0</v>
      </c>
      <c r="T2224">
        <f>VLOOKUP(P2224,[1]Sheet1!$B$453:$G$2751,6,0)</f>
        <v>80050</v>
      </c>
      <c r="U2224">
        <f t="shared" si="73"/>
        <v>0</v>
      </c>
      <c r="V2224">
        <f t="shared" si="74"/>
        <v>0</v>
      </c>
    </row>
    <row r="2225" spans="16:22">
      <c r="P2225" t="s">
        <v>82</v>
      </c>
      <c r="Q2225">
        <v>0</v>
      </c>
      <c r="R2225">
        <v>0</v>
      </c>
      <c r="S2225">
        <v>0</v>
      </c>
      <c r="T2225">
        <f>VLOOKUP(P2225,[1]Sheet1!$B$453:$G$2751,6,0)</f>
        <v>80050</v>
      </c>
      <c r="U2225">
        <f t="shared" si="73"/>
        <v>0</v>
      </c>
      <c r="V2225">
        <f t="shared" si="74"/>
        <v>0</v>
      </c>
    </row>
    <row r="2226" spans="16:22">
      <c r="P2226" t="s">
        <v>82</v>
      </c>
      <c r="Q2226">
        <v>1</v>
      </c>
      <c r="R2226">
        <v>40188</v>
      </c>
      <c r="S2226">
        <v>1</v>
      </c>
      <c r="T2226">
        <f>VLOOKUP(P2226,[1]Sheet1!$B$453:$G$2751,6,0)</f>
        <v>80050</v>
      </c>
      <c r="U2226">
        <f t="shared" si="73"/>
        <v>1</v>
      </c>
      <c r="V2226">
        <f t="shared" si="74"/>
        <v>80050</v>
      </c>
    </row>
    <row r="2227" spans="16:22">
      <c r="P2227" t="s">
        <v>82</v>
      </c>
      <c r="Q2227">
        <v>0</v>
      </c>
      <c r="R2227">
        <v>0</v>
      </c>
      <c r="S2227">
        <v>0</v>
      </c>
      <c r="T2227">
        <f>VLOOKUP(P2227,[1]Sheet1!$B$453:$G$2751,6,0)</f>
        <v>80050</v>
      </c>
      <c r="U2227">
        <f t="shared" si="73"/>
        <v>0</v>
      </c>
      <c r="V2227">
        <f t="shared" si="74"/>
        <v>0</v>
      </c>
    </row>
    <row r="2228" spans="16:22">
      <c r="P2228" t="s">
        <v>82</v>
      </c>
      <c r="Q2228">
        <v>1</v>
      </c>
      <c r="R2228">
        <v>40188</v>
      </c>
      <c r="S2228">
        <v>1</v>
      </c>
      <c r="T2228">
        <f>VLOOKUP(P2228,[1]Sheet1!$B$453:$G$2751,6,0)</f>
        <v>80050</v>
      </c>
      <c r="U2228">
        <f t="shared" si="73"/>
        <v>1</v>
      </c>
      <c r="V2228">
        <f t="shared" si="74"/>
        <v>80050</v>
      </c>
    </row>
    <row r="2229" spans="16:22">
      <c r="P2229" t="s">
        <v>82</v>
      </c>
      <c r="Q2229">
        <v>0</v>
      </c>
      <c r="R2229">
        <v>0</v>
      </c>
      <c r="S2229">
        <v>0</v>
      </c>
      <c r="T2229">
        <f>VLOOKUP(P2229,[1]Sheet1!$B$453:$G$2751,6,0)</f>
        <v>80050</v>
      </c>
      <c r="U2229">
        <f t="shared" si="73"/>
        <v>0</v>
      </c>
      <c r="V2229">
        <f t="shared" si="74"/>
        <v>0</v>
      </c>
    </row>
    <row r="2230" spans="16:22">
      <c r="P2230" t="s">
        <v>82</v>
      </c>
      <c r="Q2230">
        <v>1</v>
      </c>
      <c r="R2230">
        <v>40188</v>
      </c>
      <c r="S2230">
        <v>1</v>
      </c>
      <c r="T2230">
        <f>VLOOKUP(P2230,[1]Sheet1!$B$453:$G$2751,6,0)</f>
        <v>80050</v>
      </c>
      <c r="U2230">
        <f t="shared" si="73"/>
        <v>1</v>
      </c>
      <c r="V2230">
        <f t="shared" si="74"/>
        <v>80050</v>
      </c>
    </row>
    <row r="2231" spans="16:22">
      <c r="P2231" t="s">
        <v>82</v>
      </c>
      <c r="Q2231">
        <v>0</v>
      </c>
      <c r="R2231">
        <v>0</v>
      </c>
      <c r="S2231">
        <v>0</v>
      </c>
      <c r="T2231">
        <f>VLOOKUP(P2231,[1]Sheet1!$B$453:$G$2751,6,0)</f>
        <v>80050</v>
      </c>
      <c r="U2231">
        <f t="shared" si="73"/>
        <v>0</v>
      </c>
      <c r="V2231">
        <f t="shared" si="74"/>
        <v>0</v>
      </c>
    </row>
    <row r="2232" spans="16:22">
      <c r="P2232" t="s">
        <v>82</v>
      </c>
      <c r="Q2232">
        <v>1</v>
      </c>
      <c r="R2232">
        <v>40188</v>
      </c>
      <c r="S2232">
        <v>1</v>
      </c>
      <c r="T2232">
        <f>VLOOKUP(P2232,[1]Sheet1!$B$453:$G$2751,6,0)</f>
        <v>80050</v>
      </c>
      <c r="U2232">
        <f t="shared" si="73"/>
        <v>1</v>
      </c>
      <c r="V2232">
        <f t="shared" si="74"/>
        <v>80050</v>
      </c>
    </row>
    <row r="2233" spans="16:22">
      <c r="P2233" t="s">
        <v>82</v>
      </c>
      <c r="Q2233">
        <v>0</v>
      </c>
      <c r="R2233">
        <v>0</v>
      </c>
      <c r="S2233">
        <v>0</v>
      </c>
      <c r="T2233">
        <f>VLOOKUP(P2233,[1]Sheet1!$B$453:$G$2751,6,0)</f>
        <v>80050</v>
      </c>
      <c r="U2233">
        <f t="shared" si="73"/>
        <v>0</v>
      </c>
      <c r="V2233">
        <f t="shared" si="74"/>
        <v>0</v>
      </c>
    </row>
    <row r="2234" spans="16:22">
      <c r="P2234" t="s">
        <v>82</v>
      </c>
      <c r="Q2234">
        <v>1</v>
      </c>
      <c r="R2234">
        <v>40188</v>
      </c>
      <c r="S2234">
        <v>1</v>
      </c>
      <c r="T2234">
        <f>VLOOKUP(P2234,[1]Sheet1!$B$453:$G$2751,6,0)</f>
        <v>80050</v>
      </c>
      <c r="U2234">
        <f t="shared" si="73"/>
        <v>1</v>
      </c>
      <c r="V2234">
        <f t="shared" si="74"/>
        <v>80050</v>
      </c>
    </row>
    <row r="2235" spans="16:22">
      <c r="P2235" t="s">
        <v>82</v>
      </c>
      <c r="Q2235">
        <v>0</v>
      </c>
      <c r="R2235">
        <v>0</v>
      </c>
      <c r="S2235">
        <v>0</v>
      </c>
      <c r="T2235">
        <f>VLOOKUP(P2235,[1]Sheet1!$B$453:$G$2751,6,0)</f>
        <v>80050</v>
      </c>
      <c r="U2235">
        <f t="shared" si="73"/>
        <v>0</v>
      </c>
      <c r="V2235">
        <f t="shared" si="74"/>
        <v>0</v>
      </c>
    </row>
    <row r="2236" spans="16:22">
      <c r="P2236" t="s">
        <v>82</v>
      </c>
      <c r="Q2236">
        <v>1</v>
      </c>
      <c r="R2236">
        <v>40188</v>
      </c>
      <c r="S2236">
        <v>1</v>
      </c>
      <c r="T2236">
        <f>VLOOKUP(P2236,[1]Sheet1!$B$453:$G$2751,6,0)</f>
        <v>80050</v>
      </c>
      <c r="U2236">
        <f t="shared" si="73"/>
        <v>1</v>
      </c>
      <c r="V2236">
        <f t="shared" si="74"/>
        <v>80050</v>
      </c>
    </row>
    <row r="2237" spans="16:22">
      <c r="P2237" t="s">
        <v>82</v>
      </c>
      <c r="Q2237">
        <v>0</v>
      </c>
      <c r="R2237">
        <v>0</v>
      </c>
      <c r="S2237">
        <v>1</v>
      </c>
      <c r="T2237">
        <f>VLOOKUP(P2237,[1]Sheet1!$B$453:$G$2751,6,0)</f>
        <v>80050</v>
      </c>
      <c r="U2237">
        <f t="shared" si="73"/>
        <v>1</v>
      </c>
      <c r="V2237">
        <f t="shared" si="74"/>
        <v>80050</v>
      </c>
    </row>
    <row r="2238" spans="16:22">
      <c r="P2238" t="s">
        <v>82</v>
      </c>
      <c r="Q2238">
        <v>1</v>
      </c>
      <c r="R2238">
        <v>40188</v>
      </c>
      <c r="S2238">
        <v>1</v>
      </c>
      <c r="T2238">
        <f>VLOOKUP(P2238,[1]Sheet1!$B$453:$G$2751,6,0)</f>
        <v>80050</v>
      </c>
      <c r="U2238">
        <f t="shared" si="73"/>
        <v>1</v>
      </c>
      <c r="V2238">
        <f t="shared" si="74"/>
        <v>80050</v>
      </c>
    </row>
    <row r="2239" spans="16:22">
      <c r="P2239" t="s">
        <v>82</v>
      </c>
      <c r="Q2239">
        <v>0</v>
      </c>
      <c r="R2239">
        <v>0</v>
      </c>
      <c r="S2239">
        <v>1</v>
      </c>
      <c r="T2239">
        <f>VLOOKUP(P2239,[1]Sheet1!$B$453:$G$2751,6,0)</f>
        <v>80050</v>
      </c>
      <c r="U2239">
        <f t="shared" si="73"/>
        <v>1</v>
      </c>
      <c r="V2239">
        <f t="shared" si="74"/>
        <v>80050</v>
      </c>
    </row>
    <row r="2240" spans="16:22">
      <c r="P2240" t="s">
        <v>82</v>
      </c>
      <c r="Q2240">
        <v>1</v>
      </c>
      <c r="R2240">
        <v>40188</v>
      </c>
      <c r="S2240">
        <v>1</v>
      </c>
      <c r="T2240">
        <f>VLOOKUP(P2240,[1]Sheet1!$B$453:$G$2751,6,0)</f>
        <v>80050</v>
      </c>
      <c r="U2240">
        <f t="shared" si="73"/>
        <v>1</v>
      </c>
      <c r="V2240">
        <f t="shared" si="74"/>
        <v>80050</v>
      </c>
    </row>
    <row r="2241" spans="16:22">
      <c r="P2241" t="s">
        <v>82</v>
      </c>
      <c r="Q2241">
        <v>0</v>
      </c>
      <c r="R2241">
        <v>0</v>
      </c>
      <c r="S2241">
        <v>1</v>
      </c>
      <c r="T2241">
        <f>VLOOKUP(P2241,[1]Sheet1!$B$453:$G$2751,6,0)</f>
        <v>80050</v>
      </c>
      <c r="U2241">
        <f t="shared" si="73"/>
        <v>1</v>
      </c>
      <c r="V2241">
        <f t="shared" si="74"/>
        <v>80050</v>
      </c>
    </row>
    <row r="2242" spans="16:22">
      <c r="P2242" t="s">
        <v>82</v>
      </c>
      <c r="Q2242">
        <v>1</v>
      </c>
      <c r="R2242">
        <v>40188</v>
      </c>
      <c r="S2242">
        <v>1</v>
      </c>
      <c r="T2242">
        <f>VLOOKUP(P2242,[1]Sheet1!$B$453:$G$2751,6,0)</f>
        <v>80050</v>
      </c>
      <c r="U2242">
        <f t="shared" si="73"/>
        <v>1</v>
      </c>
      <c r="V2242">
        <f t="shared" si="74"/>
        <v>80050</v>
      </c>
    </row>
    <row r="2243" spans="16:22">
      <c r="P2243" t="s">
        <v>82</v>
      </c>
      <c r="Q2243">
        <v>0</v>
      </c>
      <c r="R2243">
        <v>0</v>
      </c>
      <c r="S2243">
        <v>1</v>
      </c>
      <c r="T2243">
        <f>VLOOKUP(P2243,[1]Sheet1!$B$453:$G$2751,6,0)</f>
        <v>80050</v>
      </c>
      <c r="U2243">
        <f t="shared" si="73"/>
        <v>1</v>
      </c>
      <c r="V2243">
        <f t="shared" si="74"/>
        <v>80050</v>
      </c>
    </row>
    <row r="2244" spans="16:22">
      <c r="P2244" t="s">
        <v>82</v>
      </c>
      <c r="Q2244">
        <v>1</v>
      </c>
      <c r="R2244">
        <v>40188</v>
      </c>
      <c r="S2244">
        <v>1</v>
      </c>
      <c r="T2244">
        <f>VLOOKUP(P2244,[1]Sheet1!$B$453:$G$2751,6,0)</f>
        <v>80050</v>
      </c>
      <c r="U2244">
        <f t="shared" si="73"/>
        <v>1</v>
      </c>
      <c r="V2244">
        <f t="shared" si="74"/>
        <v>80050</v>
      </c>
    </row>
    <row r="2245" spans="16:22">
      <c r="P2245" t="s">
        <v>82</v>
      </c>
      <c r="Q2245">
        <v>0</v>
      </c>
      <c r="R2245">
        <v>0</v>
      </c>
      <c r="S2245">
        <v>1</v>
      </c>
      <c r="T2245">
        <f>VLOOKUP(P2245,[1]Sheet1!$B$453:$G$2751,6,0)</f>
        <v>80050</v>
      </c>
      <c r="U2245">
        <f t="shared" ref="U2245:U2247" si="75">IF(S2245=0,0,1)</f>
        <v>1</v>
      </c>
      <c r="V2245">
        <f t="shared" ref="V2245:V2247" si="76">IF(S2245=0,0,T2245)</f>
        <v>80050</v>
      </c>
    </row>
    <row r="2246" spans="16:22">
      <c r="P2246" t="s">
        <v>82</v>
      </c>
      <c r="Q2246">
        <v>1</v>
      </c>
      <c r="R2246">
        <v>40188</v>
      </c>
      <c r="S2246">
        <v>1</v>
      </c>
      <c r="T2246">
        <f>VLOOKUP(P2246,[1]Sheet1!$B$453:$G$2751,6,0)</f>
        <v>80050</v>
      </c>
      <c r="U2246">
        <f t="shared" si="75"/>
        <v>1</v>
      </c>
      <c r="V2246">
        <f t="shared" si="76"/>
        <v>80050</v>
      </c>
    </row>
    <row r="2247" spans="16:22">
      <c r="P2247" t="s">
        <v>82</v>
      </c>
      <c r="Q2247">
        <v>0</v>
      </c>
      <c r="R2247">
        <v>0</v>
      </c>
      <c r="S2247">
        <v>1</v>
      </c>
      <c r="T2247">
        <f>VLOOKUP(P2247,[1]Sheet1!$B$453:$G$2751,6,0)</f>
        <v>80050</v>
      </c>
      <c r="U2247">
        <f t="shared" si="75"/>
        <v>1</v>
      </c>
      <c r="V2247">
        <f t="shared" si="76"/>
        <v>80050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2300"/>
  <sheetViews>
    <sheetView workbookViewId="0">
      <selection sqref="A1:XFD1048576"/>
    </sheetView>
  </sheetViews>
  <sheetFormatPr defaultRowHeight="13.5"/>
  <cols>
    <col min="1" max="1" width="11.5" customWidth="1"/>
    <col min="2" max="4" width="13" customWidth="1"/>
    <col min="5" max="5" width="15.5" customWidth="1"/>
    <col min="6" max="6" width="12.75" customWidth="1"/>
    <col min="7" max="8" width="12.125" customWidth="1"/>
    <col min="9" max="10" width="12.25" customWidth="1"/>
    <col min="11" max="11" width="12.625" customWidth="1"/>
    <col min="12" max="17" width="13.875" customWidth="1"/>
    <col min="18" max="18" width="16.25" customWidth="1"/>
    <col min="19" max="21" width="15.875" customWidth="1"/>
    <col min="22" max="22" width="18.875" style="3" customWidth="1"/>
    <col min="23" max="23" width="15.875" style="3" customWidth="1"/>
    <col min="24" max="24" width="18.875" style="3" customWidth="1"/>
    <col min="25" max="25" width="15.875" style="3" customWidth="1"/>
    <col min="26" max="26" width="18.875" style="3" customWidth="1"/>
    <col min="27" max="27" width="15.875" style="3" customWidth="1"/>
    <col min="28" max="28" width="18.875" style="3" customWidth="1"/>
    <col min="29" max="29" width="16.125" customWidth="1"/>
    <col min="30" max="30" width="13" style="3" customWidth="1"/>
    <col min="31" max="31" width="13.875" style="3" customWidth="1"/>
    <col min="32" max="32" width="12.75" customWidth="1"/>
    <col min="33" max="33" width="22.75" customWidth="1"/>
    <col min="37" max="37" width="9" style="9"/>
  </cols>
  <sheetData>
    <row r="1" spans="1:41">
      <c r="A1" t="s">
        <v>30</v>
      </c>
    </row>
    <row r="2" spans="1:41" s="1" customFormat="1">
      <c r="A2" s="1" t="s">
        <v>27</v>
      </c>
      <c r="B2" s="1" t="s">
        <v>27</v>
      </c>
      <c r="C2" s="1" t="s">
        <v>38</v>
      </c>
      <c r="D2" s="1" t="s">
        <v>38</v>
      </c>
      <c r="E2" s="1" t="s">
        <v>27</v>
      </c>
      <c r="F2" s="1" t="s">
        <v>27</v>
      </c>
      <c r="G2" s="1" t="s">
        <v>27</v>
      </c>
      <c r="H2" s="1" t="s">
        <v>27</v>
      </c>
      <c r="I2" s="1" t="s">
        <v>27</v>
      </c>
      <c r="J2" s="1" t="s">
        <v>27</v>
      </c>
      <c r="K2" s="1" t="s">
        <v>27</v>
      </c>
      <c r="L2" s="1" t="s">
        <v>27</v>
      </c>
      <c r="M2" s="1" t="s">
        <v>27</v>
      </c>
      <c r="N2" s="1" t="s">
        <v>27</v>
      </c>
      <c r="O2" s="1" t="s">
        <v>27</v>
      </c>
      <c r="P2" s="1" t="s">
        <v>27</v>
      </c>
      <c r="Q2" s="1" t="s">
        <v>27</v>
      </c>
      <c r="R2" s="1" t="s">
        <v>27</v>
      </c>
      <c r="S2" s="1" t="s">
        <v>27</v>
      </c>
      <c r="T2" s="1" t="s">
        <v>27</v>
      </c>
      <c r="U2" s="1" t="s">
        <v>27</v>
      </c>
      <c r="V2" s="4" t="s">
        <v>27</v>
      </c>
      <c r="W2" s="4" t="s">
        <v>27</v>
      </c>
      <c r="X2" s="4" t="s">
        <v>27</v>
      </c>
      <c r="Y2" s="4" t="s">
        <v>27</v>
      </c>
      <c r="Z2" s="4" t="s">
        <v>27</v>
      </c>
      <c r="AA2" s="4" t="s">
        <v>27</v>
      </c>
      <c r="AB2" s="4" t="s">
        <v>27</v>
      </c>
      <c r="AC2" s="1" t="s">
        <v>27</v>
      </c>
      <c r="AD2" s="4" t="s">
        <v>27</v>
      </c>
      <c r="AE2" s="4" t="s">
        <v>27</v>
      </c>
      <c r="AF2" s="1" t="s">
        <v>38</v>
      </c>
      <c r="AG2" s="1" t="s">
        <v>38</v>
      </c>
      <c r="AK2" s="10"/>
    </row>
    <row r="3" spans="1:41" s="1" customFormat="1">
      <c r="A3" s="1" t="s">
        <v>26</v>
      </c>
      <c r="B3" s="1" t="s">
        <v>29</v>
      </c>
      <c r="C3" s="1" t="s">
        <v>37</v>
      </c>
      <c r="D3" s="1" t="s">
        <v>127</v>
      </c>
      <c r="E3" s="1" t="s">
        <v>25</v>
      </c>
      <c r="F3" s="1" t="s">
        <v>34</v>
      </c>
      <c r="G3" s="1" t="s">
        <v>24</v>
      </c>
      <c r="H3" s="1" t="s">
        <v>23</v>
      </c>
      <c r="I3" s="1" t="s">
        <v>22</v>
      </c>
      <c r="J3" s="1" t="s">
        <v>21</v>
      </c>
      <c r="K3" s="1" t="s">
        <v>20</v>
      </c>
      <c r="L3" s="1" t="s">
        <v>19</v>
      </c>
      <c r="M3" s="1" t="s">
        <v>18</v>
      </c>
      <c r="N3" s="1" t="s">
        <v>17</v>
      </c>
      <c r="O3" s="1" t="s">
        <v>16</v>
      </c>
      <c r="P3" s="1" t="s">
        <v>15</v>
      </c>
      <c r="Q3" s="1" t="s">
        <v>14</v>
      </c>
      <c r="R3" s="1" t="s">
        <v>13</v>
      </c>
      <c r="S3" s="1" t="s">
        <v>12</v>
      </c>
      <c r="T3" s="1" t="s">
        <v>33</v>
      </c>
      <c r="U3" s="1" t="s">
        <v>31</v>
      </c>
      <c r="V3" s="4" t="s">
        <v>11</v>
      </c>
      <c r="W3" s="4" t="s">
        <v>10</v>
      </c>
      <c r="X3" s="4" t="s">
        <v>9</v>
      </c>
      <c r="Y3" s="4" t="s">
        <v>8</v>
      </c>
      <c r="Z3" s="4" t="s">
        <v>7</v>
      </c>
      <c r="AA3" s="4" t="s">
        <v>6</v>
      </c>
      <c r="AB3" s="4" t="s">
        <v>5</v>
      </c>
      <c r="AC3" s="1" t="s">
        <v>4</v>
      </c>
      <c r="AD3" s="4" t="s">
        <v>28</v>
      </c>
      <c r="AE3" s="4" t="s">
        <v>35</v>
      </c>
      <c r="AF3" s="1" t="s">
        <v>114</v>
      </c>
      <c r="AG3" s="1" t="s">
        <v>115</v>
      </c>
      <c r="AK3" s="10"/>
    </row>
    <row r="4" spans="1:41" s="1" customFormat="1">
      <c r="A4" s="2" t="s">
        <v>3</v>
      </c>
      <c r="B4" s="2" t="s">
        <v>2</v>
      </c>
      <c r="C4" s="2" t="s">
        <v>36</v>
      </c>
      <c r="D4" s="2" t="s">
        <v>36</v>
      </c>
      <c r="E4" s="2" t="s">
        <v>2</v>
      </c>
      <c r="F4" s="2" t="s">
        <v>2</v>
      </c>
      <c r="G4" s="2" t="s">
        <v>2</v>
      </c>
      <c r="H4" s="2" t="s">
        <v>2</v>
      </c>
      <c r="I4" s="2" t="s">
        <v>2</v>
      </c>
      <c r="J4" s="2" t="s">
        <v>2</v>
      </c>
      <c r="K4" s="2" t="s">
        <v>2</v>
      </c>
      <c r="L4" s="2" t="s">
        <v>2</v>
      </c>
      <c r="M4" s="2" t="s">
        <v>2</v>
      </c>
      <c r="N4" s="2" t="s">
        <v>2</v>
      </c>
      <c r="O4" s="2" t="s">
        <v>2</v>
      </c>
      <c r="P4" s="2" t="s">
        <v>2</v>
      </c>
      <c r="Q4" s="2" t="s">
        <v>2</v>
      </c>
      <c r="R4" s="2" t="s">
        <v>2</v>
      </c>
      <c r="S4" s="2" t="s">
        <v>2</v>
      </c>
      <c r="T4" s="2" t="s">
        <v>32</v>
      </c>
      <c r="U4" s="2" t="s">
        <v>2</v>
      </c>
      <c r="V4" s="5" t="s">
        <v>2</v>
      </c>
      <c r="W4" s="5" t="s">
        <v>2</v>
      </c>
      <c r="X4" s="5" t="s">
        <v>2</v>
      </c>
      <c r="Y4" s="5" t="s">
        <v>2</v>
      </c>
      <c r="Z4" s="5" t="s">
        <v>2</v>
      </c>
      <c r="AA4" s="5" t="s">
        <v>2</v>
      </c>
      <c r="AB4" s="5" t="s">
        <v>2</v>
      </c>
      <c r="AC4" s="2" t="s">
        <v>2</v>
      </c>
      <c r="AD4" s="5" t="s">
        <v>2</v>
      </c>
      <c r="AE4" s="5" t="s">
        <v>2</v>
      </c>
      <c r="AF4" s="2" t="s">
        <v>116</v>
      </c>
      <c r="AG4" s="2" t="s">
        <v>116</v>
      </c>
      <c r="AK4" s="10"/>
    </row>
    <row r="5" spans="1:41">
      <c r="A5" t="s">
        <v>83</v>
      </c>
      <c r="B5" t="s">
        <v>84</v>
      </c>
      <c r="C5" t="s">
        <v>85</v>
      </c>
      <c r="D5">
        <v>11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1</v>
      </c>
      <c r="K5" t="s">
        <v>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  <c r="U5" t="s">
        <v>100</v>
      </c>
      <c r="V5" s="3" t="s">
        <v>101</v>
      </c>
      <c r="W5" s="3" t="s">
        <v>102</v>
      </c>
      <c r="X5" s="3" t="s">
        <v>103</v>
      </c>
      <c r="Y5" s="3" t="s">
        <v>104</v>
      </c>
      <c r="Z5" s="3" t="s">
        <v>105</v>
      </c>
      <c r="AA5" s="3" t="s">
        <v>106</v>
      </c>
      <c r="AB5" s="3" t="s">
        <v>107</v>
      </c>
      <c r="AC5" t="s">
        <v>108</v>
      </c>
      <c r="AD5" s="3" t="s">
        <v>111</v>
      </c>
      <c r="AE5" s="3" t="s">
        <v>109</v>
      </c>
      <c r="AF5" t="s">
        <v>117</v>
      </c>
      <c r="AG5" t="s">
        <v>118</v>
      </c>
      <c r="AI5" t="s">
        <v>129</v>
      </c>
      <c r="AJ5" t="s">
        <v>130</v>
      </c>
      <c r="AK5" t="s">
        <v>160</v>
      </c>
      <c r="AL5" t="s">
        <v>161</v>
      </c>
    </row>
    <row r="6" spans="1:41">
      <c r="A6">
        <v>100</v>
      </c>
      <c r="B6" s="1">
        <v>1</v>
      </c>
      <c r="C6" t="s">
        <v>110</v>
      </c>
      <c r="D6">
        <v>25</v>
      </c>
      <c r="E6">
        <v>0</v>
      </c>
      <c r="F6">
        <v>50</v>
      </c>
      <c r="G6">
        <v>2</v>
      </c>
      <c r="H6">
        <v>111</v>
      </c>
      <c r="I6">
        <v>134</v>
      </c>
      <c r="J6">
        <v>0</v>
      </c>
      <c r="K6">
        <v>0</v>
      </c>
      <c r="L6">
        <v>2</v>
      </c>
      <c r="M6">
        <v>60</v>
      </c>
      <c r="N6" s="3">
        <v>120</v>
      </c>
      <c r="O6">
        <v>0</v>
      </c>
      <c r="P6">
        <v>0</v>
      </c>
      <c r="Q6">
        <v>0</v>
      </c>
      <c r="R6">
        <v>35000</v>
      </c>
      <c r="S6">
        <v>0</v>
      </c>
      <c r="T6">
        <f>IF(E6=0,5001,IF(E6=50,,INT(E6/10)+5001))</f>
        <v>5001</v>
      </c>
      <c r="U6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>
        <f>A7</f>
        <v>101</v>
      </c>
      <c r="AD6" s="3">
        <v>0</v>
      </c>
      <c r="AE6" s="3">
        <v>0</v>
      </c>
      <c r="AF6" t="s">
        <v>137</v>
      </c>
      <c r="AG6" t="s">
        <v>134</v>
      </c>
      <c r="AI6">
        <f>IF(ISERROR(IF(D6=25,VLOOKUP(E6,Sheet1!$F$64:$H$79,2,0),IF(D6=23,VLOOKUP(knight_awaken_info!E6,Sheet1!$F$45:$H$60,2,0),VLOOKUP(knight_awaken_info!E6,Sheet1!$F$26:$H$41,2,0)))),0,IF(D6=25,VLOOKUP(E6,Sheet1!$F$64:$H$79,2,0),IF(D6=23,VLOOKUP(knight_awaken_info!E6,Sheet1!$F$45:$H$60,2,0),VLOOKUP(knight_awaken_info!E6,Sheet1!$F$26:$H$41,2,0))))</f>
        <v>0</v>
      </c>
      <c r="AJ6">
        <f>IF(ISERROR(IF(D6=25,VLOOKUP(E6,Sheet1!$F$64:$H$79,3,0),IF(D6=23,VLOOKUP(knight_awaken_info!E6,Sheet1!$F$45:$H$60,3,0),VLOOKUP(knight_awaken_info!E6,Sheet1!$F$26:$H$41,3,0)))),0,IF(D6=25,VLOOKUP(E6,Sheet1!$F$64:$H$79,3,0),IF(D6=23,VLOOKUP(knight_awaken_info!E6,Sheet1!$F$45:$H$60,3,0),VLOOKUP(knight_awaken_info!E6,Sheet1!$F$26:$H$41,3,0))))</f>
        <v>0</v>
      </c>
      <c r="AK6" s="11">
        <f>SUM(AI6:AI6)</f>
        <v>0</v>
      </c>
      <c r="AL6" s="11">
        <f>SUM(AJ6:AJ6)</f>
        <v>0</v>
      </c>
      <c r="AN6" s="3">
        <f>AK6+V6</f>
        <v>0</v>
      </c>
      <c r="AO6" s="3">
        <f>AL6+Z6</f>
        <v>0</v>
      </c>
    </row>
    <row r="7" spans="1:41">
      <c r="A7">
        <v>101</v>
      </c>
      <c r="B7" s="1">
        <v>1</v>
      </c>
      <c r="C7" t="s">
        <v>110</v>
      </c>
      <c r="D7">
        <v>25</v>
      </c>
      <c r="E7">
        <v>1</v>
      </c>
      <c r="F7">
        <v>50</v>
      </c>
      <c r="G7">
        <v>3</v>
      </c>
      <c r="H7">
        <v>214</v>
      </c>
      <c r="I7">
        <v>133</v>
      </c>
      <c r="J7">
        <v>122</v>
      </c>
      <c r="K7">
        <v>0</v>
      </c>
      <c r="L7">
        <v>2</v>
      </c>
      <c r="M7">
        <v>60</v>
      </c>
      <c r="N7" s="3">
        <v>160</v>
      </c>
      <c r="O7">
        <v>0</v>
      </c>
      <c r="P7">
        <v>0</v>
      </c>
      <c r="Q7">
        <v>0</v>
      </c>
      <c r="R7">
        <v>50000</v>
      </c>
      <c r="S7">
        <v>0</v>
      </c>
      <c r="T7">
        <f t="shared" ref="T7:T56" si="0">IF(E7=0,5001,IF(E7=50,,INT(E7/10)+5001))</f>
        <v>5001</v>
      </c>
      <c r="U7">
        <v>5</v>
      </c>
      <c r="V7" s="3">
        <v>2142</v>
      </c>
      <c r="W7" s="3">
        <v>6</v>
      </c>
      <c r="X7" s="3">
        <v>357</v>
      </c>
      <c r="Y7" s="3">
        <v>21</v>
      </c>
      <c r="Z7" s="3">
        <v>107</v>
      </c>
      <c r="AA7" s="3">
        <v>0</v>
      </c>
      <c r="AB7" s="3">
        <v>0</v>
      </c>
      <c r="AC7">
        <f t="shared" ref="AC7:AC55" si="1">A8</f>
        <v>102</v>
      </c>
      <c r="AD7" s="3">
        <v>19.121677608515522</v>
      </c>
      <c r="AE7" s="3">
        <v>35000</v>
      </c>
      <c r="AF7" t="s">
        <v>137</v>
      </c>
      <c r="AG7" t="s">
        <v>134</v>
      </c>
      <c r="AI7">
        <f>IF(ISERROR(IF(D7=25,VLOOKUP(E7,Sheet1!$F$64:$H$79,2,0),IF(D7=23,VLOOKUP(knight_awaken_info!E7,Sheet1!$F$45:$H$60,2,0),VLOOKUP(knight_awaken_info!E7,Sheet1!$F$26:$H$41,2,0)))),0,IF(D7=25,VLOOKUP(E7,Sheet1!$F$64:$H$79,2,0),IF(D7=23,VLOOKUP(knight_awaken_info!E7,Sheet1!$F$45:$H$60,2,0),VLOOKUP(knight_awaken_info!E7,Sheet1!$F$26:$H$41,2,0))))</f>
        <v>0</v>
      </c>
      <c r="AJ7">
        <f>IF(ISERROR(IF(D7=25,VLOOKUP(E7,Sheet1!$F$64:$H$79,3,0),IF(D7=23,VLOOKUP(knight_awaken_info!E7,Sheet1!$F$45:$H$60,3,0),VLOOKUP(knight_awaken_info!E7,Sheet1!$F$26:$H$41,3,0)))),0,IF(D7=25,VLOOKUP(E7,Sheet1!$F$64:$H$79,3,0),IF(D7=23,VLOOKUP(knight_awaken_info!E7,Sheet1!$F$45:$H$60,3,0),VLOOKUP(knight_awaken_info!E7,Sheet1!$F$26:$H$41,3,0))))</f>
        <v>0</v>
      </c>
      <c r="AK7" s="11">
        <f>SUM(AI6:AI7)</f>
        <v>0</v>
      </c>
      <c r="AL7" s="11">
        <f>SUM(AJ6:AJ7)</f>
        <v>0</v>
      </c>
      <c r="AN7" s="3">
        <f t="shared" ref="AN7:AN70" si="2">AK7+V7</f>
        <v>2142</v>
      </c>
      <c r="AO7" s="3">
        <f t="shared" ref="AO7:AO70" si="3">AL7+Z7</f>
        <v>107</v>
      </c>
    </row>
    <row r="8" spans="1:41">
      <c r="A8">
        <v>102</v>
      </c>
      <c r="B8" s="1">
        <v>1</v>
      </c>
      <c r="C8" t="s">
        <v>110</v>
      </c>
      <c r="D8">
        <v>25</v>
      </c>
      <c r="E8">
        <v>2</v>
      </c>
      <c r="F8">
        <v>50</v>
      </c>
      <c r="G8">
        <v>4</v>
      </c>
      <c r="H8">
        <v>213</v>
      </c>
      <c r="I8">
        <v>132</v>
      </c>
      <c r="J8">
        <v>121</v>
      </c>
      <c r="K8">
        <v>114</v>
      </c>
      <c r="L8">
        <v>2</v>
      </c>
      <c r="M8">
        <v>60</v>
      </c>
      <c r="N8" s="3">
        <v>200</v>
      </c>
      <c r="O8">
        <v>0</v>
      </c>
      <c r="P8">
        <v>0</v>
      </c>
      <c r="Q8">
        <v>0</v>
      </c>
      <c r="R8">
        <v>70000</v>
      </c>
      <c r="S8">
        <v>0</v>
      </c>
      <c r="T8">
        <f t="shared" si="0"/>
        <v>5001</v>
      </c>
      <c r="U8">
        <v>5</v>
      </c>
      <c r="V8" s="3">
        <v>4311</v>
      </c>
      <c r="W8" s="3">
        <v>6</v>
      </c>
      <c r="X8" s="3">
        <v>718</v>
      </c>
      <c r="Y8" s="3">
        <v>21</v>
      </c>
      <c r="Z8" s="3">
        <v>215</v>
      </c>
      <c r="AA8" s="3">
        <v>0</v>
      </c>
      <c r="AB8" s="3">
        <v>0</v>
      </c>
      <c r="AC8">
        <f t="shared" si="1"/>
        <v>103</v>
      </c>
      <c r="AD8" s="3">
        <v>66.925871629804334</v>
      </c>
      <c r="AE8" s="3">
        <v>85000</v>
      </c>
      <c r="AF8" t="s">
        <v>137</v>
      </c>
      <c r="AG8" t="s">
        <v>134</v>
      </c>
      <c r="AI8">
        <f>IF(ISERROR(IF(D8=25,VLOOKUP(E8,Sheet1!$F$64:$H$79,2,0),IF(D8=23,VLOOKUP(knight_awaken_info!E8,Sheet1!$F$45:$H$60,2,0),VLOOKUP(knight_awaken_info!E8,Sheet1!$F$26:$H$41,2,0)))),0,IF(D8=25,VLOOKUP(E8,Sheet1!$F$64:$H$79,2,0),IF(D8=23,VLOOKUP(knight_awaken_info!E8,Sheet1!$F$45:$H$60,2,0),VLOOKUP(knight_awaken_info!E8,Sheet1!$F$26:$H$41,2,0))))</f>
        <v>0</v>
      </c>
      <c r="AJ8">
        <f>IF(ISERROR(IF(D8=25,VLOOKUP(E8,Sheet1!$F$64:$H$79,3,0),IF(D8=23,VLOOKUP(knight_awaken_info!E8,Sheet1!$F$45:$H$60,3,0),VLOOKUP(knight_awaken_info!E8,Sheet1!$F$26:$H$41,3,0)))),0,IF(D8=25,VLOOKUP(E8,Sheet1!$F$64:$H$79,3,0),IF(D8=23,VLOOKUP(knight_awaken_info!E8,Sheet1!$F$45:$H$60,3,0),VLOOKUP(knight_awaken_info!E8,Sheet1!$F$26:$H$41,3,0))))</f>
        <v>0</v>
      </c>
      <c r="AK8" s="11">
        <f>SUM(AI6:AI8)</f>
        <v>0</v>
      </c>
      <c r="AL8" s="11">
        <f>SUM(AJ6:AJ8)</f>
        <v>0</v>
      </c>
      <c r="AN8" s="3">
        <f t="shared" si="2"/>
        <v>4311</v>
      </c>
      <c r="AO8" s="3">
        <f t="shared" si="3"/>
        <v>215</v>
      </c>
    </row>
    <row r="9" spans="1:41">
      <c r="A9">
        <v>103</v>
      </c>
      <c r="B9" s="1">
        <v>1</v>
      </c>
      <c r="C9" t="s">
        <v>110</v>
      </c>
      <c r="D9">
        <v>25</v>
      </c>
      <c r="E9">
        <v>3</v>
      </c>
      <c r="F9">
        <v>50</v>
      </c>
      <c r="G9">
        <v>4</v>
      </c>
      <c r="H9">
        <v>212</v>
      </c>
      <c r="I9">
        <v>131</v>
      </c>
      <c r="J9">
        <v>124</v>
      </c>
      <c r="K9">
        <v>113</v>
      </c>
      <c r="L9">
        <v>2</v>
      </c>
      <c r="M9">
        <v>60</v>
      </c>
      <c r="N9" s="3">
        <v>240</v>
      </c>
      <c r="O9">
        <v>0</v>
      </c>
      <c r="P9">
        <v>0</v>
      </c>
      <c r="Q9">
        <v>0</v>
      </c>
      <c r="R9">
        <v>85000</v>
      </c>
      <c r="S9">
        <v>0</v>
      </c>
      <c r="T9">
        <f t="shared" si="0"/>
        <v>5001</v>
      </c>
      <c r="U9">
        <v>5</v>
      </c>
      <c r="V9" s="3">
        <v>6506</v>
      </c>
      <c r="W9" s="3">
        <v>6</v>
      </c>
      <c r="X9" s="3">
        <v>1084</v>
      </c>
      <c r="Y9" s="3">
        <v>21</v>
      </c>
      <c r="Z9" s="3">
        <v>325</v>
      </c>
      <c r="AA9" s="3">
        <v>0</v>
      </c>
      <c r="AB9" s="3">
        <v>0</v>
      </c>
      <c r="AC9">
        <f t="shared" si="1"/>
        <v>104</v>
      </c>
      <c r="AD9" s="3">
        <v>124.2909044553509</v>
      </c>
      <c r="AE9" s="3">
        <v>155000</v>
      </c>
      <c r="AF9" t="s">
        <v>137</v>
      </c>
      <c r="AG9" t="s">
        <v>134</v>
      </c>
      <c r="AI9">
        <f>IF(ISERROR(IF(D9=25,VLOOKUP(E9,Sheet1!$F$64:$H$79,2,0),IF(D9=23,VLOOKUP(knight_awaken_info!E9,Sheet1!$F$45:$H$60,2,0),VLOOKUP(knight_awaken_info!E9,Sheet1!$F$26:$H$41,2,0)))),0,IF(D9=25,VLOOKUP(E9,Sheet1!$F$64:$H$79,2,0),IF(D9=23,VLOOKUP(knight_awaken_info!E9,Sheet1!$F$45:$H$60,2,0),VLOOKUP(knight_awaken_info!E9,Sheet1!$F$26:$H$41,2,0))))</f>
        <v>0</v>
      </c>
      <c r="AJ9">
        <f>IF(ISERROR(IF(D9=25,VLOOKUP(E9,Sheet1!$F$64:$H$79,3,0),IF(D9=23,VLOOKUP(knight_awaken_info!E9,Sheet1!$F$45:$H$60,3,0),VLOOKUP(knight_awaken_info!E9,Sheet1!$F$26:$H$41,3,0)))),0,IF(D9=25,VLOOKUP(E9,Sheet1!$F$64:$H$79,3,0),IF(D9=23,VLOOKUP(knight_awaken_info!E9,Sheet1!$F$45:$H$60,3,0),VLOOKUP(knight_awaken_info!E9,Sheet1!$F$26:$H$41,3,0))))</f>
        <v>0</v>
      </c>
      <c r="AK9" s="11">
        <f>SUM(AI6:AI9)</f>
        <v>0</v>
      </c>
      <c r="AL9" s="11">
        <f>SUM(AJ6:AJ9)</f>
        <v>0</v>
      </c>
      <c r="AN9" s="3">
        <f t="shared" si="2"/>
        <v>6506</v>
      </c>
      <c r="AO9" s="3">
        <f t="shared" si="3"/>
        <v>325</v>
      </c>
    </row>
    <row r="10" spans="1:41">
      <c r="A10">
        <v>104</v>
      </c>
      <c r="B10" s="1">
        <v>1</v>
      </c>
      <c r="C10" t="s">
        <v>110</v>
      </c>
      <c r="D10">
        <v>25</v>
      </c>
      <c r="E10">
        <v>4</v>
      </c>
      <c r="F10">
        <v>50</v>
      </c>
      <c r="G10">
        <v>4</v>
      </c>
      <c r="H10">
        <v>211</v>
      </c>
      <c r="I10">
        <v>234</v>
      </c>
      <c r="J10">
        <v>123</v>
      </c>
      <c r="K10">
        <v>112</v>
      </c>
      <c r="L10">
        <v>2</v>
      </c>
      <c r="M10">
        <v>60</v>
      </c>
      <c r="N10" s="3">
        <v>280</v>
      </c>
      <c r="O10">
        <v>0</v>
      </c>
      <c r="P10">
        <v>0</v>
      </c>
      <c r="Q10">
        <v>0</v>
      </c>
      <c r="R10">
        <v>105000</v>
      </c>
      <c r="S10">
        <v>0</v>
      </c>
      <c r="T10">
        <f t="shared" si="0"/>
        <v>5001</v>
      </c>
      <c r="U10">
        <v>5</v>
      </c>
      <c r="V10" s="3">
        <v>8728</v>
      </c>
      <c r="W10" s="3">
        <v>6</v>
      </c>
      <c r="X10" s="3">
        <v>1454</v>
      </c>
      <c r="Y10" s="3">
        <v>21</v>
      </c>
      <c r="Z10" s="3">
        <v>436</v>
      </c>
      <c r="AA10" s="3">
        <v>0</v>
      </c>
      <c r="AB10" s="3">
        <v>0</v>
      </c>
      <c r="AC10">
        <f t="shared" si="1"/>
        <v>105</v>
      </c>
      <c r="AD10" s="3">
        <v>181.65593728089746</v>
      </c>
      <c r="AE10" s="3">
        <v>240000</v>
      </c>
      <c r="AF10" t="s">
        <v>137</v>
      </c>
      <c r="AG10" t="s">
        <v>134</v>
      </c>
      <c r="AI10">
        <f>IF(ISERROR(IF(D10=25,VLOOKUP(E10,Sheet1!$F$64:$H$79,2,0),IF(D10=23,VLOOKUP(knight_awaken_info!E10,Sheet1!$F$45:$H$60,2,0),VLOOKUP(knight_awaken_info!E10,Sheet1!$F$26:$H$41,2,0)))),0,IF(D10=25,VLOOKUP(E10,Sheet1!$F$64:$H$79,2,0),IF(D10=23,VLOOKUP(knight_awaken_info!E10,Sheet1!$F$45:$H$60,2,0),VLOOKUP(knight_awaken_info!E10,Sheet1!$F$26:$H$41,2,0))))</f>
        <v>0</v>
      </c>
      <c r="AJ10">
        <f>IF(ISERROR(IF(D10=25,VLOOKUP(E10,Sheet1!$F$64:$H$79,3,0),IF(D10=23,VLOOKUP(knight_awaken_info!E10,Sheet1!$F$45:$H$60,3,0),VLOOKUP(knight_awaken_info!E10,Sheet1!$F$26:$H$41,3,0)))),0,IF(D10=25,VLOOKUP(E10,Sheet1!$F$64:$H$79,3,0),IF(D10=23,VLOOKUP(knight_awaken_info!E10,Sheet1!$F$45:$H$60,3,0),VLOOKUP(knight_awaken_info!E10,Sheet1!$F$26:$H$41,3,0))))</f>
        <v>0</v>
      </c>
      <c r="AK10" s="11">
        <f>SUM(AI6:AI10)</f>
        <v>0</v>
      </c>
      <c r="AL10" s="11">
        <f>SUM(AJ6:AJ10)</f>
        <v>0</v>
      </c>
      <c r="AN10" s="3">
        <f t="shared" si="2"/>
        <v>8728</v>
      </c>
      <c r="AO10" s="3">
        <f t="shared" si="3"/>
        <v>436</v>
      </c>
    </row>
    <row r="11" spans="1:41">
      <c r="A11">
        <v>105</v>
      </c>
      <c r="B11" s="1">
        <v>1</v>
      </c>
      <c r="C11" t="s">
        <v>110</v>
      </c>
      <c r="D11">
        <v>25</v>
      </c>
      <c r="E11">
        <v>5</v>
      </c>
      <c r="F11">
        <v>50</v>
      </c>
      <c r="G11">
        <v>4</v>
      </c>
      <c r="H11">
        <v>214</v>
      </c>
      <c r="I11">
        <v>233</v>
      </c>
      <c r="J11">
        <v>122</v>
      </c>
      <c r="K11">
        <v>111</v>
      </c>
      <c r="L11">
        <v>2</v>
      </c>
      <c r="M11">
        <v>60</v>
      </c>
      <c r="N11" s="3">
        <v>340</v>
      </c>
      <c r="O11">
        <v>0</v>
      </c>
      <c r="P11">
        <v>0</v>
      </c>
      <c r="Q11">
        <v>0</v>
      </c>
      <c r="R11">
        <v>120000</v>
      </c>
      <c r="S11">
        <v>0</v>
      </c>
      <c r="T11">
        <f t="shared" si="0"/>
        <v>5001</v>
      </c>
      <c r="U11">
        <v>5</v>
      </c>
      <c r="V11" s="3">
        <v>10976</v>
      </c>
      <c r="W11" s="3">
        <v>6</v>
      </c>
      <c r="X11" s="3">
        <v>1829</v>
      </c>
      <c r="Y11" s="3">
        <v>21</v>
      </c>
      <c r="Z11" s="3">
        <v>548</v>
      </c>
      <c r="AA11" s="3">
        <v>0</v>
      </c>
      <c r="AB11" s="3">
        <v>0</v>
      </c>
      <c r="AC11">
        <f t="shared" si="1"/>
        <v>106</v>
      </c>
      <c r="AD11" s="3">
        <v>258.14264771495954</v>
      </c>
      <c r="AE11" s="3">
        <v>345000</v>
      </c>
      <c r="AF11" t="s">
        <v>137</v>
      </c>
      <c r="AG11" t="s">
        <v>134</v>
      </c>
      <c r="AI11">
        <f>IF(ISERROR(IF(D11=25,VLOOKUP(E11,Sheet1!$F$64:$H$79,2,0),IF(D11=23,VLOOKUP(knight_awaken_info!E11,Sheet1!$F$45:$H$60,2,0),VLOOKUP(knight_awaken_info!E11,Sheet1!$F$26:$H$41,2,0)))),0,IF(D11=25,VLOOKUP(E11,Sheet1!$F$64:$H$79,2,0),IF(D11=23,VLOOKUP(knight_awaken_info!E11,Sheet1!$F$45:$H$60,2,0),VLOOKUP(knight_awaken_info!E11,Sheet1!$F$26:$H$41,2,0))))</f>
        <v>0</v>
      </c>
      <c r="AJ11">
        <f>IF(ISERROR(IF(D11=25,VLOOKUP(E11,Sheet1!$F$64:$H$79,3,0),IF(D11=23,VLOOKUP(knight_awaken_info!E11,Sheet1!$F$45:$H$60,3,0),VLOOKUP(knight_awaken_info!E11,Sheet1!$F$26:$H$41,3,0)))),0,IF(D11=25,VLOOKUP(E11,Sheet1!$F$64:$H$79,3,0),IF(D11=23,VLOOKUP(knight_awaken_info!E11,Sheet1!$F$45:$H$60,3,0),VLOOKUP(knight_awaken_info!E11,Sheet1!$F$26:$H$41,3,0))))</f>
        <v>0</v>
      </c>
      <c r="AK11" s="11">
        <f>SUM(AI6:AI11)</f>
        <v>0</v>
      </c>
      <c r="AL11" s="11">
        <f>SUM(AJ6:AJ11)</f>
        <v>0</v>
      </c>
      <c r="AN11" s="3">
        <f t="shared" si="2"/>
        <v>10976</v>
      </c>
      <c r="AO11" s="3">
        <f t="shared" si="3"/>
        <v>548</v>
      </c>
    </row>
    <row r="12" spans="1:41">
      <c r="A12">
        <v>106</v>
      </c>
      <c r="B12" s="1">
        <v>1</v>
      </c>
      <c r="C12" t="s">
        <v>110</v>
      </c>
      <c r="D12">
        <v>25</v>
      </c>
      <c r="E12">
        <v>6</v>
      </c>
      <c r="F12">
        <v>50</v>
      </c>
      <c r="G12">
        <v>4</v>
      </c>
      <c r="H12">
        <v>213</v>
      </c>
      <c r="I12">
        <v>232</v>
      </c>
      <c r="J12">
        <v>121</v>
      </c>
      <c r="K12">
        <v>114</v>
      </c>
      <c r="L12">
        <v>2</v>
      </c>
      <c r="M12">
        <v>60</v>
      </c>
      <c r="N12" s="3">
        <v>380</v>
      </c>
      <c r="O12">
        <v>0</v>
      </c>
      <c r="P12">
        <v>0</v>
      </c>
      <c r="Q12">
        <v>0</v>
      </c>
      <c r="R12">
        <v>140000</v>
      </c>
      <c r="S12">
        <v>0</v>
      </c>
      <c r="T12">
        <f t="shared" si="0"/>
        <v>5001</v>
      </c>
      <c r="U12">
        <v>5</v>
      </c>
      <c r="V12" s="3">
        <v>13251</v>
      </c>
      <c r="W12" s="3">
        <v>6</v>
      </c>
      <c r="X12" s="3">
        <v>2208</v>
      </c>
      <c r="Y12" s="3">
        <v>21</v>
      </c>
      <c r="Z12" s="3">
        <v>662</v>
      </c>
      <c r="AA12" s="3">
        <v>0</v>
      </c>
      <c r="AB12" s="3">
        <v>0</v>
      </c>
      <c r="AC12">
        <f t="shared" si="1"/>
        <v>107</v>
      </c>
      <c r="AD12" s="3">
        <v>334.62935814902164</v>
      </c>
      <c r="AE12" s="3">
        <v>465000</v>
      </c>
      <c r="AF12" t="s">
        <v>137</v>
      </c>
      <c r="AG12" t="s">
        <v>134</v>
      </c>
      <c r="AI12">
        <f>IF(ISERROR(IF(D12=25,VLOOKUP(E12,Sheet1!$F$64:$H$79,2,0),IF(D12=23,VLOOKUP(knight_awaken_info!E12,Sheet1!$F$45:$H$60,2,0),VLOOKUP(knight_awaken_info!E12,Sheet1!$F$26:$H$41,2,0)))),0,IF(D12=25,VLOOKUP(E12,Sheet1!$F$64:$H$79,2,0),IF(D12=23,VLOOKUP(knight_awaken_info!E12,Sheet1!$F$45:$H$60,2,0),VLOOKUP(knight_awaken_info!E12,Sheet1!$F$26:$H$41,2,0))))</f>
        <v>0</v>
      </c>
      <c r="AJ12">
        <f>IF(ISERROR(IF(D12=25,VLOOKUP(E12,Sheet1!$F$64:$H$79,3,0),IF(D12=23,VLOOKUP(knight_awaken_info!E12,Sheet1!$F$45:$H$60,3,0),VLOOKUP(knight_awaken_info!E12,Sheet1!$F$26:$H$41,3,0)))),0,IF(D12=25,VLOOKUP(E12,Sheet1!$F$64:$H$79,3,0),IF(D12=23,VLOOKUP(knight_awaken_info!E12,Sheet1!$F$45:$H$60,3,0),VLOOKUP(knight_awaken_info!E12,Sheet1!$F$26:$H$41,3,0))))</f>
        <v>0</v>
      </c>
      <c r="AK12" s="11">
        <f>SUM(AI6:AI12)</f>
        <v>0</v>
      </c>
      <c r="AL12" s="11">
        <f>SUM(AJ6:AJ12)</f>
        <v>0</v>
      </c>
      <c r="AN12" s="3">
        <f t="shared" si="2"/>
        <v>13251</v>
      </c>
      <c r="AO12" s="3">
        <f t="shared" si="3"/>
        <v>662</v>
      </c>
    </row>
    <row r="13" spans="1:41">
      <c r="A13">
        <v>107</v>
      </c>
      <c r="B13" s="1">
        <v>1</v>
      </c>
      <c r="C13" t="s">
        <v>110</v>
      </c>
      <c r="D13">
        <v>25</v>
      </c>
      <c r="E13">
        <v>7</v>
      </c>
      <c r="F13">
        <v>50</v>
      </c>
      <c r="G13">
        <v>4</v>
      </c>
      <c r="H13">
        <v>212</v>
      </c>
      <c r="I13">
        <v>231</v>
      </c>
      <c r="J13">
        <v>124</v>
      </c>
      <c r="K13">
        <v>113</v>
      </c>
      <c r="L13">
        <v>2</v>
      </c>
      <c r="M13">
        <v>60</v>
      </c>
      <c r="N13" s="3">
        <v>420</v>
      </c>
      <c r="O13">
        <v>0</v>
      </c>
      <c r="P13">
        <v>0</v>
      </c>
      <c r="Q13">
        <v>0</v>
      </c>
      <c r="R13">
        <v>160000</v>
      </c>
      <c r="S13">
        <v>0</v>
      </c>
      <c r="T13">
        <f t="shared" si="0"/>
        <v>5001</v>
      </c>
      <c r="U13">
        <v>5</v>
      </c>
      <c r="V13" s="3">
        <v>15552</v>
      </c>
      <c r="W13" s="3">
        <v>6</v>
      </c>
      <c r="X13" s="3">
        <v>2592</v>
      </c>
      <c r="Y13" s="3">
        <v>21</v>
      </c>
      <c r="Z13" s="3">
        <v>777</v>
      </c>
      <c r="AA13" s="3">
        <v>0</v>
      </c>
      <c r="AB13" s="3">
        <v>0</v>
      </c>
      <c r="AC13">
        <f t="shared" si="1"/>
        <v>108</v>
      </c>
      <c r="AD13" s="3">
        <v>411.11606858308375</v>
      </c>
      <c r="AE13" s="3">
        <v>605000</v>
      </c>
      <c r="AF13" t="s">
        <v>137</v>
      </c>
      <c r="AG13" t="s">
        <v>134</v>
      </c>
      <c r="AI13">
        <f>IF(ISERROR(IF(D13=25,VLOOKUP(E13,Sheet1!$F$64:$H$79,2,0),IF(D13=23,VLOOKUP(knight_awaken_info!E13,Sheet1!$F$45:$H$60,2,0),VLOOKUP(knight_awaken_info!E13,Sheet1!$F$26:$H$41,2,0)))),0,IF(D13=25,VLOOKUP(E13,Sheet1!$F$64:$H$79,2,0),IF(D13=23,VLOOKUP(knight_awaken_info!E13,Sheet1!$F$45:$H$60,2,0),VLOOKUP(knight_awaken_info!E13,Sheet1!$F$26:$H$41,2,0))))</f>
        <v>0</v>
      </c>
      <c r="AJ13">
        <f>IF(ISERROR(IF(D13=25,VLOOKUP(E13,Sheet1!$F$64:$H$79,3,0),IF(D13=23,VLOOKUP(knight_awaken_info!E13,Sheet1!$F$45:$H$60,3,0),VLOOKUP(knight_awaken_info!E13,Sheet1!$F$26:$H$41,3,0)))),0,IF(D13=25,VLOOKUP(E13,Sheet1!$F$64:$H$79,3,0),IF(D13=23,VLOOKUP(knight_awaken_info!E13,Sheet1!$F$45:$H$60,3,0),VLOOKUP(knight_awaken_info!E13,Sheet1!$F$26:$H$41,3,0))))</f>
        <v>0</v>
      </c>
      <c r="AK13" s="11">
        <f>SUM(AI6:AI13)</f>
        <v>0</v>
      </c>
      <c r="AL13" s="11">
        <f>SUM(AJ6:AJ13)</f>
        <v>0</v>
      </c>
      <c r="AN13" s="3">
        <f t="shared" si="2"/>
        <v>15552</v>
      </c>
      <c r="AO13" s="3">
        <f t="shared" si="3"/>
        <v>777</v>
      </c>
    </row>
    <row r="14" spans="1:41">
      <c r="A14">
        <v>108</v>
      </c>
      <c r="B14" s="1">
        <v>1</v>
      </c>
      <c r="C14" t="s">
        <v>110</v>
      </c>
      <c r="D14">
        <v>25</v>
      </c>
      <c r="E14">
        <v>8</v>
      </c>
      <c r="F14">
        <v>50</v>
      </c>
      <c r="G14">
        <v>4</v>
      </c>
      <c r="H14">
        <v>211</v>
      </c>
      <c r="I14">
        <v>234</v>
      </c>
      <c r="J14">
        <v>123</v>
      </c>
      <c r="K14">
        <v>112</v>
      </c>
      <c r="L14">
        <v>2</v>
      </c>
      <c r="M14">
        <v>60</v>
      </c>
      <c r="N14" s="3">
        <v>460</v>
      </c>
      <c r="O14">
        <v>0</v>
      </c>
      <c r="P14">
        <v>0</v>
      </c>
      <c r="Q14">
        <v>0</v>
      </c>
      <c r="R14">
        <v>175000</v>
      </c>
      <c r="S14">
        <v>0</v>
      </c>
      <c r="T14">
        <f t="shared" si="0"/>
        <v>5001</v>
      </c>
      <c r="U14">
        <v>5</v>
      </c>
      <c r="V14" s="3">
        <v>17880</v>
      </c>
      <c r="W14" s="3">
        <v>6</v>
      </c>
      <c r="X14" s="3">
        <v>2980</v>
      </c>
      <c r="Y14" s="3">
        <v>21</v>
      </c>
      <c r="Z14" s="3">
        <v>894</v>
      </c>
      <c r="AA14" s="3">
        <v>0</v>
      </c>
      <c r="AB14" s="3">
        <v>0</v>
      </c>
      <c r="AC14">
        <f t="shared" si="1"/>
        <v>109</v>
      </c>
      <c r="AD14" s="3">
        <v>487.60277901714585</v>
      </c>
      <c r="AE14" s="3">
        <v>765000</v>
      </c>
      <c r="AF14" t="s">
        <v>137</v>
      </c>
      <c r="AG14" t="s">
        <v>134</v>
      </c>
      <c r="AI14">
        <f>IF(ISERROR(IF(D14=25,VLOOKUP(E14,Sheet1!$F$64:$H$79,2,0),IF(D14=23,VLOOKUP(knight_awaken_info!E14,Sheet1!$F$45:$H$60,2,0),VLOOKUP(knight_awaken_info!E14,Sheet1!$F$26:$H$41,2,0)))),0,IF(D14=25,VLOOKUP(E14,Sheet1!$F$64:$H$79,2,0),IF(D14=23,VLOOKUP(knight_awaken_info!E14,Sheet1!$F$45:$H$60,2,0),VLOOKUP(knight_awaken_info!E14,Sheet1!$F$26:$H$41,2,0))))</f>
        <v>0</v>
      </c>
      <c r="AJ14">
        <f>IF(ISERROR(IF(D14=25,VLOOKUP(E14,Sheet1!$F$64:$H$79,3,0),IF(D14=23,VLOOKUP(knight_awaken_info!E14,Sheet1!$F$45:$H$60,3,0),VLOOKUP(knight_awaken_info!E14,Sheet1!$F$26:$H$41,3,0)))),0,IF(D14=25,VLOOKUP(E14,Sheet1!$F$64:$H$79,3,0),IF(D14=23,VLOOKUP(knight_awaken_info!E14,Sheet1!$F$45:$H$60,3,0),VLOOKUP(knight_awaken_info!E14,Sheet1!$F$26:$H$41,3,0))))</f>
        <v>0</v>
      </c>
      <c r="AK14" s="11">
        <f>SUM(AI6:AI14)</f>
        <v>0</v>
      </c>
      <c r="AL14" s="11">
        <f>SUM(AJ6:AJ14)</f>
        <v>0</v>
      </c>
      <c r="AN14" s="3">
        <f t="shared" si="2"/>
        <v>17880</v>
      </c>
      <c r="AO14" s="3">
        <f t="shared" si="3"/>
        <v>894</v>
      </c>
    </row>
    <row r="15" spans="1:41">
      <c r="A15">
        <v>109</v>
      </c>
      <c r="B15" s="1">
        <v>1</v>
      </c>
      <c r="C15" t="s">
        <v>110</v>
      </c>
      <c r="D15">
        <v>25</v>
      </c>
      <c r="E15">
        <v>9</v>
      </c>
      <c r="F15">
        <v>50</v>
      </c>
      <c r="G15">
        <v>4</v>
      </c>
      <c r="H15">
        <v>214</v>
      </c>
      <c r="I15">
        <v>233</v>
      </c>
      <c r="J15">
        <v>222</v>
      </c>
      <c r="K15">
        <v>211</v>
      </c>
      <c r="L15">
        <v>2</v>
      </c>
      <c r="M15">
        <v>60</v>
      </c>
      <c r="N15" s="3">
        <v>1460</v>
      </c>
      <c r="O15">
        <v>0</v>
      </c>
      <c r="P15">
        <v>0</v>
      </c>
      <c r="Q15">
        <v>0</v>
      </c>
      <c r="R15">
        <v>680000</v>
      </c>
      <c r="S15">
        <v>0</v>
      </c>
      <c r="T15">
        <f t="shared" si="0"/>
        <v>5001</v>
      </c>
      <c r="U15">
        <v>5</v>
      </c>
      <c r="V15" s="3">
        <v>20234</v>
      </c>
      <c r="W15" s="3">
        <v>6</v>
      </c>
      <c r="X15" s="3">
        <v>3372</v>
      </c>
      <c r="Y15" s="3">
        <v>21</v>
      </c>
      <c r="Z15" s="3">
        <v>1011</v>
      </c>
      <c r="AA15" s="3">
        <v>0</v>
      </c>
      <c r="AB15" s="3">
        <v>0</v>
      </c>
      <c r="AC15">
        <f t="shared" si="1"/>
        <v>110</v>
      </c>
      <c r="AD15" s="3">
        <v>564.0894894512079</v>
      </c>
      <c r="AE15" s="3">
        <v>940000</v>
      </c>
      <c r="AF15" t="s">
        <v>137</v>
      </c>
      <c r="AG15" t="s">
        <v>134</v>
      </c>
      <c r="AI15">
        <f>IF(ISERROR(IF(D15=25,VLOOKUP(E15,Sheet1!$F$64:$H$79,2,0),IF(D15=23,VLOOKUP(knight_awaken_info!E15,Sheet1!$F$45:$H$60,2,0),VLOOKUP(knight_awaken_info!E15,Sheet1!$F$26:$H$41,2,0)))),0,IF(D15=25,VLOOKUP(E15,Sheet1!$F$64:$H$79,2,0),IF(D15=23,VLOOKUP(knight_awaken_info!E15,Sheet1!$F$45:$H$60,2,0),VLOOKUP(knight_awaken_info!E15,Sheet1!$F$26:$H$41,2,0))))</f>
        <v>0</v>
      </c>
      <c r="AJ15">
        <f>IF(ISERROR(IF(D15=25,VLOOKUP(E15,Sheet1!$F$64:$H$79,3,0),IF(D15=23,VLOOKUP(knight_awaken_info!E15,Sheet1!$F$45:$H$60,3,0),VLOOKUP(knight_awaken_info!E15,Sheet1!$F$26:$H$41,3,0)))),0,IF(D15=25,VLOOKUP(E15,Sheet1!$F$64:$H$79,3,0),IF(D15=23,VLOOKUP(knight_awaken_info!E15,Sheet1!$F$45:$H$60,3,0),VLOOKUP(knight_awaken_info!E15,Sheet1!$F$26:$H$41,3,0))))</f>
        <v>0</v>
      </c>
      <c r="AK15" s="11">
        <f>SUM(AI6:AI15)</f>
        <v>0</v>
      </c>
      <c r="AL15" s="11">
        <f>SUM(AJ6:AJ15)</f>
        <v>0</v>
      </c>
      <c r="AN15" s="3">
        <f t="shared" si="2"/>
        <v>20234</v>
      </c>
      <c r="AO15" s="3">
        <f t="shared" si="3"/>
        <v>1011</v>
      </c>
    </row>
    <row r="16" spans="1:41">
      <c r="A16">
        <v>110</v>
      </c>
      <c r="B16" s="1">
        <v>1</v>
      </c>
      <c r="C16" t="s">
        <v>110</v>
      </c>
      <c r="D16">
        <v>25</v>
      </c>
      <c r="E16">
        <v>10</v>
      </c>
      <c r="F16">
        <f>F6+10</f>
        <v>60</v>
      </c>
      <c r="G16">
        <v>4</v>
      </c>
      <c r="H16">
        <v>313</v>
      </c>
      <c r="I16">
        <v>232</v>
      </c>
      <c r="J16">
        <v>221</v>
      </c>
      <c r="K16">
        <v>213</v>
      </c>
      <c r="L16">
        <v>2</v>
      </c>
      <c r="M16">
        <v>60</v>
      </c>
      <c r="N16" s="3">
        <v>1540</v>
      </c>
      <c r="O16">
        <v>0</v>
      </c>
      <c r="P16">
        <v>0</v>
      </c>
      <c r="Q16">
        <v>0</v>
      </c>
      <c r="R16">
        <v>705000</v>
      </c>
      <c r="S16">
        <v>5001</v>
      </c>
      <c r="T16">
        <f t="shared" si="0"/>
        <v>5002</v>
      </c>
      <c r="U16">
        <v>5</v>
      </c>
      <c r="V16" s="3">
        <v>23672</v>
      </c>
      <c r="W16" s="3">
        <v>6</v>
      </c>
      <c r="X16" s="3">
        <v>3945</v>
      </c>
      <c r="Y16" s="3">
        <v>21</v>
      </c>
      <c r="Z16" s="3">
        <v>1183</v>
      </c>
      <c r="AA16" s="3">
        <v>0</v>
      </c>
      <c r="AB16" s="3">
        <v>0</v>
      </c>
      <c r="AC16">
        <f t="shared" si="1"/>
        <v>111</v>
      </c>
      <c r="AD16" s="3">
        <v>678.81955510230102</v>
      </c>
      <c r="AE16" s="3">
        <v>1620000</v>
      </c>
      <c r="AF16" t="s">
        <v>138</v>
      </c>
      <c r="AG16" t="s">
        <v>158</v>
      </c>
      <c r="AI16">
        <f>IF(ISERROR(IF(D16=25,VLOOKUP(E16,Sheet1!$F$64:$H$79,2,0),IF(D16=23,VLOOKUP(knight_awaken_info!E16,Sheet1!$F$45:$H$60,2,0),VLOOKUP(knight_awaken_info!E16,Sheet1!$F$26:$H$41,2,0)))),0,IF(D16=25,VLOOKUP(E16,Sheet1!$F$64:$H$79,2,0),IF(D16=23,VLOOKUP(knight_awaken_info!E16,Sheet1!$F$45:$H$60,2,0),VLOOKUP(knight_awaken_info!E16,Sheet1!$F$26:$H$41,2,0))))</f>
        <v>0</v>
      </c>
      <c r="AJ16">
        <f>IF(ISERROR(IF(D16=25,VLOOKUP(E16,Sheet1!$F$64:$H$79,3,0),IF(D16=23,VLOOKUP(knight_awaken_info!E16,Sheet1!$F$45:$H$60,3,0),VLOOKUP(knight_awaken_info!E16,Sheet1!$F$26:$H$41,3,0)))),0,IF(D16=25,VLOOKUP(E16,Sheet1!$F$64:$H$79,3,0),IF(D16=23,VLOOKUP(knight_awaken_info!E16,Sheet1!$F$45:$H$60,3,0),VLOOKUP(knight_awaken_info!E16,Sheet1!$F$26:$H$41,3,0))))</f>
        <v>0</v>
      </c>
      <c r="AK16" s="11">
        <f>SUM(AI6:AI16)</f>
        <v>0</v>
      </c>
      <c r="AL16" s="11">
        <f>SUM(AJ6:AJ16)</f>
        <v>0</v>
      </c>
      <c r="AN16" s="3">
        <f t="shared" si="2"/>
        <v>23672</v>
      </c>
      <c r="AO16" s="3">
        <f t="shared" si="3"/>
        <v>1183</v>
      </c>
    </row>
    <row r="17" spans="1:41">
      <c r="A17">
        <v>111</v>
      </c>
      <c r="B17" s="1">
        <v>1</v>
      </c>
      <c r="C17" t="s">
        <v>110</v>
      </c>
      <c r="D17">
        <v>25</v>
      </c>
      <c r="E17">
        <v>11</v>
      </c>
      <c r="F17">
        <f t="shared" ref="F17:F55" si="4">F7+10</f>
        <v>60</v>
      </c>
      <c r="G17">
        <v>4</v>
      </c>
      <c r="H17">
        <v>312</v>
      </c>
      <c r="I17">
        <v>231</v>
      </c>
      <c r="J17">
        <v>223</v>
      </c>
      <c r="K17">
        <v>212</v>
      </c>
      <c r="L17">
        <v>2</v>
      </c>
      <c r="M17">
        <v>60</v>
      </c>
      <c r="N17" s="3">
        <v>1580</v>
      </c>
      <c r="O17">
        <v>0</v>
      </c>
      <c r="P17">
        <v>0</v>
      </c>
      <c r="Q17">
        <v>0</v>
      </c>
      <c r="R17">
        <v>725000</v>
      </c>
      <c r="S17">
        <v>5001</v>
      </c>
      <c r="T17">
        <f t="shared" si="0"/>
        <v>5002</v>
      </c>
      <c r="U17">
        <v>5</v>
      </c>
      <c r="V17" s="3">
        <v>27137</v>
      </c>
      <c r="W17" s="3">
        <v>6</v>
      </c>
      <c r="X17" s="3">
        <v>4522</v>
      </c>
      <c r="Y17" s="3">
        <v>21</v>
      </c>
      <c r="Z17" s="3">
        <v>1356</v>
      </c>
      <c r="AA17" s="3">
        <v>0</v>
      </c>
      <c r="AB17" s="3">
        <v>0</v>
      </c>
      <c r="AC17">
        <f t="shared" si="1"/>
        <v>112</v>
      </c>
      <c r="AD17" s="3">
        <v>917.84052520874502</v>
      </c>
      <c r="AE17" s="3">
        <v>2325000</v>
      </c>
      <c r="AF17" t="s">
        <v>138</v>
      </c>
      <c r="AG17" t="s">
        <v>158</v>
      </c>
      <c r="AI17">
        <f>IF(ISERROR(IF(D17=25,VLOOKUP(E17,Sheet1!$F$64:$H$79,2,0),IF(D17=23,VLOOKUP(knight_awaken_info!E17,Sheet1!$F$45:$H$60,2,0),VLOOKUP(knight_awaken_info!E17,Sheet1!$F$26:$H$41,2,0)))),0,IF(D17=25,VLOOKUP(E17,Sheet1!$F$64:$H$79,2,0),IF(D17=23,VLOOKUP(knight_awaken_info!E17,Sheet1!$F$45:$H$60,2,0),VLOOKUP(knight_awaken_info!E17,Sheet1!$F$26:$H$41,2,0))))</f>
        <v>0</v>
      </c>
      <c r="AJ17">
        <f>IF(ISERROR(IF(D17=25,VLOOKUP(E17,Sheet1!$F$64:$H$79,3,0),IF(D17=23,VLOOKUP(knight_awaken_info!E17,Sheet1!$F$45:$H$60,3,0),VLOOKUP(knight_awaken_info!E17,Sheet1!$F$26:$H$41,3,0)))),0,IF(D17=25,VLOOKUP(E17,Sheet1!$F$64:$H$79,3,0),IF(D17=23,VLOOKUP(knight_awaken_info!E17,Sheet1!$F$45:$H$60,3,0),VLOOKUP(knight_awaken_info!E17,Sheet1!$F$26:$H$41,3,0))))</f>
        <v>0</v>
      </c>
      <c r="AK17" s="11">
        <f>SUM(AI6:AI17)</f>
        <v>0</v>
      </c>
      <c r="AL17" s="11">
        <f>SUM(AJ6:AJ17)</f>
        <v>0</v>
      </c>
      <c r="AN17" s="3">
        <f t="shared" si="2"/>
        <v>27137</v>
      </c>
      <c r="AO17" s="3">
        <f t="shared" si="3"/>
        <v>1356</v>
      </c>
    </row>
    <row r="18" spans="1:41">
      <c r="A18">
        <v>112</v>
      </c>
      <c r="B18" s="1">
        <v>1</v>
      </c>
      <c r="C18" t="s">
        <v>110</v>
      </c>
      <c r="D18">
        <v>25</v>
      </c>
      <c r="E18">
        <v>12</v>
      </c>
      <c r="F18">
        <f t="shared" si="4"/>
        <v>60</v>
      </c>
      <c r="G18">
        <v>4</v>
      </c>
      <c r="H18">
        <v>311</v>
      </c>
      <c r="I18">
        <v>233</v>
      </c>
      <c r="J18">
        <v>222</v>
      </c>
      <c r="K18">
        <v>211</v>
      </c>
      <c r="L18">
        <v>2</v>
      </c>
      <c r="M18">
        <v>60</v>
      </c>
      <c r="N18" s="3">
        <v>1620</v>
      </c>
      <c r="O18">
        <v>0</v>
      </c>
      <c r="P18">
        <v>0</v>
      </c>
      <c r="Q18">
        <v>0</v>
      </c>
      <c r="R18">
        <v>745000</v>
      </c>
      <c r="S18">
        <v>5001</v>
      </c>
      <c r="T18">
        <f t="shared" si="0"/>
        <v>5002</v>
      </c>
      <c r="U18">
        <v>5</v>
      </c>
      <c r="V18" s="3">
        <v>30629</v>
      </c>
      <c r="W18" s="3">
        <v>6</v>
      </c>
      <c r="X18" s="3">
        <v>5104</v>
      </c>
      <c r="Y18" s="3">
        <v>21</v>
      </c>
      <c r="Z18" s="3">
        <v>1531</v>
      </c>
      <c r="AA18" s="3">
        <v>0</v>
      </c>
      <c r="AB18" s="3">
        <v>0</v>
      </c>
      <c r="AC18">
        <f t="shared" si="1"/>
        <v>113</v>
      </c>
      <c r="AD18" s="3">
        <v>1156.8614953151891</v>
      </c>
      <c r="AE18" s="3">
        <v>3050000</v>
      </c>
      <c r="AF18" t="s">
        <v>138</v>
      </c>
      <c r="AG18" t="s">
        <v>158</v>
      </c>
      <c r="AI18">
        <f>IF(ISERROR(IF(D18=25,VLOOKUP(E18,Sheet1!$F$64:$H$79,2,0),IF(D18=23,VLOOKUP(knight_awaken_info!E18,Sheet1!$F$45:$H$60,2,0),VLOOKUP(knight_awaken_info!E18,Sheet1!$F$26:$H$41,2,0)))),0,IF(D18=25,VLOOKUP(E18,Sheet1!$F$64:$H$79,2,0),IF(D18=23,VLOOKUP(knight_awaken_info!E18,Sheet1!$F$45:$H$60,2,0),VLOOKUP(knight_awaken_info!E18,Sheet1!$F$26:$H$41,2,0))))</f>
        <v>0</v>
      </c>
      <c r="AJ18">
        <f>IF(ISERROR(IF(D18=25,VLOOKUP(E18,Sheet1!$F$64:$H$79,3,0),IF(D18=23,VLOOKUP(knight_awaken_info!E18,Sheet1!$F$45:$H$60,3,0),VLOOKUP(knight_awaken_info!E18,Sheet1!$F$26:$H$41,3,0)))),0,IF(D18=25,VLOOKUP(E18,Sheet1!$F$64:$H$79,3,0),IF(D18=23,VLOOKUP(knight_awaken_info!E18,Sheet1!$F$45:$H$60,3,0),VLOOKUP(knight_awaken_info!E18,Sheet1!$F$26:$H$41,3,0))))</f>
        <v>0</v>
      </c>
      <c r="AK18" s="11">
        <f>SUM(AI6:AI18)</f>
        <v>0</v>
      </c>
      <c r="AL18" s="11">
        <f>SUM(AJ6:AJ18)</f>
        <v>0</v>
      </c>
      <c r="AN18" s="3">
        <f t="shared" si="2"/>
        <v>30629</v>
      </c>
      <c r="AO18" s="3">
        <f t="shared" si="3"/>
        <v>1531</v>
      </c>
    </row>
    <row r="19" spans="1:41">
      <c r="A19">
        <v>113</v>
      </c>
      <c r="B19" s="1">
        <v>1</v>
      </c>
      <c r="C19" t="s">
        <v>110</v>
      </c>
      <c r="D19">
        <v>25</v>
      </c>
      <c r="E19">
        <v>13</v>
      </c>
      <c r="F19">
        <f t="shared" si="4"/>
        <v>60</v>
      </c>
      <c r="G19">
        <v>4</v>
      </c>
      <c r="H19">
        <v>313</v>
      </c>
      <c r="I19">
        <v>332</v>
      </c>
      <c r="J19">
        <v>221</v>
      </c>
      <c r="K19">
        <v>213</v>
      </c>
      <c r="L19">
        <v>2</v>
      </c>
      <c r="M19">
        <v>60</v>
      </c>
      <c r="N19" s="3">
        <v>1660</v>
      </c>
      <c r="O19">
        <v>0</v>
      </c>
      <c r="P19">
        <v>0</v>
      </c>
      <c r="Q19">
        <v>0</v>
      </c>
      <c r="R19">
        <v>765000</v>
      </c>
      <c r="S19">
        <v>5001</v>
      </c>
      <c r="T19">
        <f t="shared" si="0"/>
        <v>5002</v>
      </c>
      <c r="U19">
        <v>5</v>
      </c>
      <c r="V19" s="3">
        <v>34146</v>
      </c>
      <c r="W19" s="3">
        <v>6</v>
      </c>
      <c r="X19" s="3">
        <v>5691</v>
      </c>
      <c r="Y19" s="3">
        <v>21</v>
      </c>
      <c r="Z19" s="3">
        <v>1707</v>
      </c>
      <c r="AA19" s="3">
        <v>0</v>
      </c>
      <c r="AB19" s="3">
        <v>0</v>
      </c>
      <c r="AC19">
        <f t="shared" si="1"/>
        <v>114</v>
      </c>
      <c r="AD19" s="3">
        <v>1395.8824654216332</v>
      </c>
      <c r="AE19" s="3">
        <v>3795000</v>
      </c>
      <c r="AF19" t="s">
        <v>138</v>
      </c>
      <c r="AG19" t="s">
        <v>158</v>
      </c>
      <c r="AI19">
        <f>IF(ISERROR(IF(D19=25,VLOOKUP(E19,Sheet1!$F$64:$H$79,2,0),IF(D19=23,VLOOKUP(knight_awaken_info!E19,Sheet1!$F$45:$H$60,2,0),VLOOKUP(knight_awaken_info!E19,Sheet1!$F$26:$H$41,2,0)))),0,IF(D19=25,VLOOKUP(E19,Sheet1!$F$64:$H$79,2,0),IF(D19=23,VLOOKUP(knight_awaken_info!E19,Sheet1!$F$45:$H$60,2,0),VLOOKUP(knight_awaken_info!E19,Sheet1!$F$26:$H$41,2,0))))</f>
        <v>0</v>
      </c>
      <c r="AJ19">
        <f>IF(ISERROR(IF(D19=25,VLOOKUP(E19,Sheet1!$F$64:$H$79,3,0),IF(D19=23,VLOOKUP(knight_awaken_info!E19,Sheet1!$F$45:$H$60,3,0),VLOOKUP(knight_awaken_info!E19,Sheet1!$F$26:$H$41,3,0)))),0,IF(D19=25,VLOOKUP(E19,Sheet1!$F$64:$H$79,3,0),IF(D19=23,VLOOKUP(knight_awaken_info!E19,Sheet1!$F$45:$H$60,3,0),VLOOKUP(knight_awaken_info!E19,Sheet1!$F$26:$H$41,3,0))))</f>
        <v>0</v>
      </c>
      <c r="AK19" s="11">
        <f>SUM(AI6:AI19)</f>
        <v>0</v>
      </c>
      <c r="AL19" s="11">
        <f>SUM(AJ6:AJ19)</f>
        <v>0</v>
      </c>
      <c r="AN19" s="3">
        <f t="shared" si="2"/>
        <v>34146</v>
      </c>
      <c r="AO19" s="3">
        <f t="shared" si="3"/>
        <v>1707</v>
      </c>
    </row>
    <row r="20" spans="1:41">
      <c r="A20">
        <v>114</v>
      </c>
      <c r="B20" s="1">
        <v>1</v>
      </c>
      <c r="C20" t="s">
        <v>110</v>
      </c>
      <c r="D20">
        <v>25</v>
      </c>
      <c r="E20">
        <v>14</v>
      </c>
      <c r="F20">
        <f t="shared" si="4"/>
        <v>60</v>
      </c>
      <c r="G20">
        <v>4</v>
      </c>
      <c r="H20">
        <v>312</v>
      </c>
      <c r="I20">
        <v>331</v>
      </c>
      <c r="J20">
        <v>223</v>
      </c>
      <c r="K20">
        <v>212</v>
      </c>
      <c r="L20">
        <v>2</v>
      </c>
      <c r="M20">
        <v>60</v>
      </c>
      <c r="N20" s="3">
        <v>1700</v>
      </c>
      <c r="O20">
        <v>0</v>
      </c>
      <c r="P20">
        <v>0</v>
      </c>
      <c r="Q20">
        <v>0</v>
      </c>
      <c r="R20">
        <v>790000</v>
      </c>
      <c r="S20">
        <v>5001</v>
      </c>
      <c r="T20">
        <f t="shared" si="0"/>
        <v>5002</v>
      </c>
      <c r="U20">
        <v>5</v>
      </c>
      <c r="V20" s="3">
        <v>37691</v>
      </c>
      <c r="W20" s="3">
        <v>6</v>
      </c>
      <c r="X20" s="3">
        <v>6281</v>
      </c>
      <c r="Y20" s="3">
        <v>21</v>
      </c>
      <c r="Z20" s="3">
        <v>1884</v>
      </c>
      <c r="AA20" s="3">
        <v>0</v>
      </c>
      <c r="AB20" s="3">
        <v>0</v>
      </c>
      <c r="AC20">
        <f t="shared" si="1"/>
        <v>115</v>
      </c>
      <c r="AD20" s="3">
        <v>1759.1943399834281</v>
      </c>
      <c r="AE20" s="3">
        <v>4560000</v>
      </c>
      <c r="AF20" t="s">
        <v>138</v>
      </c>
      <c r="AG20" t="s">
        <v>158</v>
      </c>
      <c r="AI20">
        <f>IF(ISERROR(IF(D20=25,VLOOKUP(E20,Sheet1!$F$64:$H$79,2,0),IF(D20=23,VLOOKUP(knight_awaken_info!E20,Sheet1!$F$45:$H$60,2,0),VLOOKUP(knight_awaken_info!E20,Sheet1!$F$26:$H$41,2,0)))),0,IF(D20=25,VLOOKUP(E20,Sheet1!$F$64:$H$79,2,0),IF(D20=23,VLOOKUP(knight_awaken_info!E20,Sheet1!$F$45:$H$60,2,0),VLOOKUP(knight_awaken_info!E20,Sheet1!$F$26:$H$41,2,0))))</f>
        <v>0</v>
      </c>
      <c r="AJ20">
        <f>IF(ISERROR(IF(D20=25,VLOOKUP(E20,Sheet1!$F$64:$H$79,3,0),IF(D20=23,VLOOKUP(knight_awaken_info!E20,Sheet1!$F$45:$H$60,3,0),VLOOKUP(knight_awaken_info!E20,Sheet1!$F$26:$H$41,3,0)))),0,IF(D20=25,VLOOKUP(E20,Sheet1!$F$64:$H$79,3,0),IF(D20=23,VLOOKUP(knight_awaken_info!E20,Sheet1!$F$45:$H$60,3,0),VLOOKUP(knight_awaken_info!E20,Sheet1!$F$26:$H$41,3,0))))</f>
        <v>0</v>
      </c>
      <c r="AK20" s="11">
        <f>SUM(AI6:AI20)</f>
        <v>0</v>
      </c>
      <c r="AL20" s="11">
        <f>SUM(AJ6:AJ20)</f>
        <v>0</v>
      </c>
      <c r="AN20" s="3">
        <f t="shared" si="2"/>
        <v>37691</v>
      </c>
      <c r="AO20" s="3">
        <f t="shared" si="3"/>
        <v>1884</v>
      </c>
    </row>
    <row r="21" spans="1:41">
      <c r="A21">
        <v>115</v>
      </c>
      <c r="B21" s="1">
        <v>1</v>
      </c>
      <c r="C21" t="s">
        <v>110</v>
      </c>
      <c r="D21">
        <v>25</v>
      </c>
      <c r="E21">
        <v>15</v>
      </c>
      <c r="F21">
        <f t="shared" si="4"/>
        <v>60</v>
      </c>
      <c r="G21">
        <v>4</v>
      </c>
      <c r="H21">
        <v>311</v>
      </c>
      <c r="I21">
        <v>333</v>
      </c>
      <c r="J21">
        <v>222</v>
      </c>
      <c r="K21">
        <v>211</v>
      </c>
      <c r="L21">
        <v>2</v>
      </c>
      <c r="M21">
        <v>60</v>
      </c>
      <c r="N21" s="3">
        <v>1780</v>
      </c>
      <c r="O21">
        <v>0</v>
      </c>
      <c r="P21">
        <v>0</v>
      </c>
      <c r="Q21">
        <v>0</v>
      </c>
      <c r="R21">
        <v>810000</v>
      </c>
      <c r="S21">
        <v>5001</v>
      </c>
      <c r="T21">
        <f t="shared" si="0"/>
        <v>5002</v>
      </c>
      <c r="U21">
        <v>5</v>
      </c>
      <c r="V21" s="3">
        <v>58662</v>
      </c>
      <c r="W21" s="3">
        <v>6</v>
      </c>
      <c r="X21" s="3">
        <v>6877</v>
      </c>
      <c r="Y21" s="3">
        <v>21</v>
      </c>
      <c r="Z21" s="3">
        <v>2063</v>
      </c>
      <c r="AA21" s="3">
        <v>0</v>
      </c>
      <c r="AB21" s="3">
        <v>0</v>
      </c>
      <c r="AC21">
        <f t="shared" si="1"/>
        <v>116</v>
      </c>
      <c r="AD21" s="3">
        <v>2122.506214545223</v>
      </c>
      <c r="AE21" s="3">
        <v>5350000</v>
      </c>
      <c r="AF21" t="s">
        <v>139</v>
      </c>
      <c r="AG21" t="s">
        <v>134</v>
      </c>
      <c r="AI21">
        <f>IF(ISERROR(IF(D21=25,VLOOKUP(E21,Sheet1!$F$64:$H$79,2,0),IF(D21=23,VLOOKUP(knight_awaken_info!E21,Sheet1!$F$45:$H$60,2,0),VLOOKUP(knight_awaken_info!E21,Sheet1!$F$26:$H$41,2,0)))),0,IF(D21=25,VLOOKUP(E21,Sheet1!$F$64:$H$79,2,0),IF(D21=23,VLOOKUP(knight_awaken_info!E21,Sheet1!$F$45:$H$60,2,0),VLOOKUP(knight_awaken_info!E21,Sheet1!$F$26:$H$41,2,0))))</f>
        <v>17400</v>
      </c>
      <c r="AJ21">
        <f>IF(ISERROR(IF(D21=25,VLOOKUP(E21,Sheet1!$F$64:$H$79,3,0),IF(D21=23,VLOOKUP(knight_awaken_info!E21,Sheet1!$F$45:$H$60,3,0),VLOOKUP(knight_awaken_info!E21,Sheet1!$F$26:$H$41,3,0)))),0,IF(D21=25,VLOOKUP(E21,Sheet1!$F$64:$H$79,3,0),IF(D21=23,VLOOKUP(knight_awaken_info!E21,Sheet1!$F$45:$H$60,3,0),VLOOKUP(knight_awaken_info!E21,Sheet1!$F$26:$H$41,3,0))))</f>
        <v>0</v>
      </c>
      <c r="AK21" s="11">
        <f>SUM(AI6:AI21)</f>
        <v>17400</v>
      </c>
      <c r="AL21" s="11">
        <f>SUM(AJ6:AJ21)</f>
        <v>0</v>
      </c>
      <c r="AN21" s="3">
        <f t="shared" si="2"/>
        <v>76062</v>
      </c>
      <c r="AO21" s="3">
        <f t="shared" si="3"/>
        <v>2063</v>
      </c>
    </row>
    <row r="22" spans="1:41">
      <c r="A22">
        <v>116</v>
      </c>
      <c r="B22" s="1">
        <v>1</v>
      </c>
      <c r="C22" t="s">
        <v>110</v>
      </c>
      <c r="D22">
        <v>25</v>
      </c>
      <c r="E22">
        <v>16</v>
      </c>
      <c r="F22">
        <f t="shared" si="4"/>
        <v>60</v>
      </c>
      <c r="G22">
        <v>4</v>
      </c>
      <c r="H22">
        <v>323</v>
      </c>
      <c r="I22">
        <v>322</v>
      </c>
      <c r="J22">
        <v>221</v>
      </c>
      <c r="K22">
        <v>213</v>
      </c>
      <c r="L22">
        <v>2</v>
      </c>
      <c r="M22">
        <v>60</v>
      </c>
      <c r="N22" s="3">
        <v>1820</v>
      </c>
      <c r="O22">
        <v>0</v>
      </c>
      <c r="P22">
        <v>0</v>
      </c>
      <c r="Q22">
        <v>0</v>
      </c>
      <c r="R22">
        <v>830000</v>
      </c>
      <c r="S22">
        <v>5001</v>
      </c>
      <c r="T22">
        <f t="shared" si="0"/>
        <v>5002</v>
      </c>
      <c r="U22">
        <v>5</v>
      </c>
      <c r="V22" s="3">
        <v>62259</v>
      </c>
      <c r="W22" s="3">
        <v>6</v>
      </c>
      <c r="X22" s="3">
        <v>7476</v>
      </c>
      <c r="Y22" s="3">
        <v>21</v>
      </c>
      <c r="Z22" s="3">
        <v>2242</v>
      </c>
      <c r="AA22" s="3">
        <v>0</v>
      </c>
      <c r="AB22" s="3">
        <v>0</v>
      </c>
      <c r="AC22">
        <f t="shared" si="1"/>
        <v>117</v>
      </c>
      <c r="AD22" s="3">
        <v>2485.8180891070178</v>
      </c>
      <c r="AE22" s="3">
        <v>6160000</v>
      </c>
      <c r="AF22" t="s">
        <v>139</v>
      </c>
      <c r="AG22" t="s">
        <v>134</v>
      </c>
      <c r="AI22">
        <f>IF(ISERROR(IF(D22=25,VLOOKUP(E22,Sheet1!$F$64:$H$79,2,0),IF(D22=23,VLOOKUP(knight_awaken_info!E22,Sheet1!$F$45:$H$60,2,0),VLOOKUP(knight_awaken_info!E22,Sheet1!$F$26:$H$41,2,0)))),0,IF(D22=25,VLOOKUP(E22,Sheet1!$F$64:$H$79,2,0),IF(D22=23,VLOOKUP(knight_awaken_info!E22,Sheet1!$F$45:$H$60,2,0),VLOOKUP(knight_awaken_info!E22,Sheet1!$F$26:$H$41,2,0))))</f>
        <v>0</v>
      </c>
      <c r="AJ22">
        <f>IF(ISERROR(IF(D22=25,VLOOKUP(E22,Sheet1!$F$64:$H$79,3,0),IF(D22=23,VLOOKUP(knight_awaken_info!E22,Sheet1!$F$45:$H$60,3,0),VLOOKUP(knight_awaken_info!E22,Sheet1!$F$26:$H$41,3,0)))),0,IF(D22=25,VLOOKUP(E22,Sheet1!$F$64:$H$79,3,0),IF(D22=23,VLOOKUP(knight_awaken_info!E22,Sheet1!$F$45:$H$60,3,0),VLOOKUP(knight_awaken_info!E22,Sheet1!$F$26:$H$41,3,0))))</f>
        <v>0</v>
      </c>
      <c r="AK22" s="11">
        <f>SUM(AI6:AI22)</f>
        <v>17400</v>
      </c>
      <c r="AL22" s="11">
        <f>SUM(AJ6:AJ22)</f>
        <v>0</v>
      </c>
      <c r="AN22" s="3">
        <f t="shared" si="2"/>
        <v>79659</v>
      </c>
      <c r="AO22" s="3">
        <f t="shared" si="3"/>
        <v>2242</v>
      </c>
    </row>
    <row r="23" spans="1:41">
      <c r="A23">
        <v>117</v>
      </c>
      <c r="B23" s="1">
        <v>1</v>
      </c>
      <c r="C23" t="s">
        <v>110</v>
      </c>
      <c r="D23">
        <v>25</v>
      </c>
      <c r="E23">
        <v>17</v>
      </c>
      <c r="F23">
        <f t="shared" si="4"/>
        <v>60</v>
      </c>
      <c r="G23">
        <v>4</v>
      </c>
      <c r="H23">
        <v>322</v>
      </c>
      <c r="I23">
        <v>321</v>
      </c>
      <c r="J23">
        <v>223</v>
      </c>
      <c r="K23">
        <v>212</v>
      </c>
      <c r="L23">
        <v>2</v>
      </c>
      <c r="M23">
        <v>60</v>
      </c>
      <c r="N23" s="3">
        <v>1860</v>
      </c>
      <c r="O23">
        <v>0</v>
      </c>
      <c r="P23">
        <v>0</v>
      </c>
      <c r="Q23">
        <v>0</v>
      </c>
      <c r="R23">
        <v>855000</v>
      </c>
      <c r="S23">
        <v>5001</v>
      </c>
      <c r="T23">
        <f t="shared" si="0"/>
        <v>5002</v>
      </c>
      <c r="U23">
        <v>5</v>
      </c>
      <c r="V23" s="3">
        <v>65882</v>
      </c>
      <c r="W23" s="3">
        <v>6</v>
      </c>
      <c r="X23" s="3">
        <v>8080</v>
      </c>
      <c r="Y23" s="3">
        <v>21</v>
      </c>
      <c r="Z23" s="3">
        <v>2424</v>
      </c>
      <c r="AA23" s="3">
        <v>0</v>
      </c>
      <c r="AB23" s="3">
        <v>0</v>
      </c>
      <c r="AC23">
        <f t="shared" si="1"/>
        <v>118</v>
      </c>
      <c r="AD23" s="3">
        <v>2849.1299636688127</v>
      </c>
      <c r="AE23" s="3">
        <v>6990000</v>
      </c>
      <c r="AF23" t="s">
        <v>139</v>
      </c>
      <c r="AG23" t="s">
        <v>134</v>
      </c>
      <c r="AI23">
        <f>IF(ISERROR(IF(D23=25,VLOOKUP(E23,Sheet1!$F$64:$H$79,2,0),IF(D23=23,VLOOKUP(knight_awaken_info!E23,Sheet1!$F$45:$H$60,2,0),VLOOKUP(knight_awaken_info!E23,Sheet1!$F$26:$H$41,2,0)))),0,IF(D23=25,VLOOKUP(E23,Sheet1!$F$64:$H$79,2,0),IF(D23=23,VLOOKUP(knight_awaken_info!E23,Sheet1!$F$45:$H$60,2,0),VLOOKUP(knight_awaken_info!E23,Sheet1!$F$26:$H$41,2,0))))</f>
        <v>0</v>
      </c>
      <c r="AJ23">
        <f>IF(ISERROR(IF(D23=25,VLOOKUP(E23,Sheet1!$F$64:$H$79,3,0),IF(D23=23,VLOOKUP(knight_awaken_info!E23,Sheet1!$F$45:$H$60,3,0),VLOOKUP(knight_awaken_info!E23,Sheet1!$F$26:$H$41,3,0)))),0,IF(D23=25,VLOOKUP(E23,Sheet1!$F$64:$H$79,3,0),IF(D23=23,VLOOKUP(knight_awaken_info!E23,Sheet1!$F$45:$H$60,3,0),VLOOKUP(knight_awaken_info!E23,Sheet1!$F$26:$H$41,3,0))))</f>
        <v>0</v>
      </c>
      <c r="AK23" s="11">
        <f>SUM(AI6:AI23)</f>
        <v>17400</v>
      </c>
      <c r="AL23" s="11">
        <f>SUM(AJ6:AJ23)</f>
        <v>0</v>
      </c>
      <c r="AN23" s="3">
        <f t="shared" si="2"/>
        <v>83282</v>
      </c>
      <c r="AO23" s="3">
        <f t="shared" si="3"/>
        <v>2424</v>
      </c>
    </row>
    <row r="24" spans="1:41">
      <c r="A24">
        <v>118</v>
      </c>
      <c r="B24" s="1">
        <v>1</v>
      </c>
      <c r="C24" t="s">
        <v>110</v>
      </c>
      <c r="D24">
        <v>25</v>
      </c>
      <c r="E24">
        <v>18</v>
      </c>
      <c r="F24">
        <f t="shared" si="4"/>
        <v>60</v>
      </c>
      <c r="G24">
        <v>4</v>
      </c>
      <c r="H24">
        <v>311</v>
      </c>
      <c r="I24">
        <v>333</v>
      </c>
      <c r="J24">
        <v>222</v>
      </c>
      <c r="K24">
        <v>211</v>
      </c>
      <c r="L24">
        <v>2</v>
      </c>
      <c r="M24">
        <v>60</v>
      </c>
      <c r="N24" s="3">
        <v>1900</v>
      </c>
      <c r="O24">
        <v>0</v>
      </c>
      <c r="P24">
        <v>0</v>
      </c>
      <c r="Q24">
        <v>0</v>
      </c>
      <c r="R24">
        <v>875000</v>
      </c>
      <c r="S24">
        <v>5001</v>
      </c>
      <c r="T24">
        <f t="shared" si="0"/>
        <v>5002</v>
      </c>
      <c r="U24">
        <v>5</v>
      </c>
      <c r="V24" s="3">
        <v>69532</v>
      </c>
      <c r="W24" s="3">
        <v>6</v>
      </c>
      <c r="X24" s="3">
        <v>8688</v>
      </c>
      <c r="Y24" s="3">
        <v>21</v>
      </c>
      <c r="Z24" s="3">
        <v>2606</v>
      </c>
      <c r="AA24" s="3">
        <v>0</v>
      </c>
      <c r="AB24" s="3">
        <v>0</v>
      </c>
      <c r="AC24">
        <f t="shared" si="1"/>
        <v>119</v>
      </c>
      <c r="AD24" s="3">
        <v>3212.4418382306076</v>
      </c>
      <c r="AE24" s="3">
        <v>7845000</v>
      </c>
      <c r="AF24" t="s">
        <v>139</v>
      </c>
      <c r="AG24" t="s">
        <v>134</v>
      </c>
      <c r="AI24">
        <f>IF(ISERROR(IF(D24=25,VLOOKUP(E24,Sheet1!$F$64:$H$79,2,0),IF(D24=23,VLOOKUP(knight_awaken_info!E24,Sheet1!$F$45:$H$60,2,0),VLOOKUP(knight_awaken_info!E24,Sheet1!$F$26:$H$41,2,0)))),0,IF(D24=25,VLOOKUP(E24,Sheet1!$F$64:$H$79,2,0),IF(D24=23,VLOOKUP(knight_awaken_info!E24,Sheet1!$F$45:$H$60,2,0),VLOOKUP(knight_awaken_info!E24,Sheet1!$F$26:$H$41,2,0))))</f>
        <v>0</v>
      </c>
      <c r="AJ24">
        <f>IF(ISERROR(IF(D24=25,VLOOKUP(E24,Sheet1!$F$64:$H$79,3,0),IF(D24=23,VLOOKUP(knight_awaken_info!E24,Sheet1!$F$45:$H$60,3,0),VLOOKUP(knight_awaken_info!E24,Sheet1!$F$26:$H$41,3,0)))),0,IF(D24=25,VLOOKUP(E24,Sheet1!$F$64:$H$79,3,0),IF(D24=23,VLOOKUP(knight_awaken_info!E24,Sheet1!$F$45:$H$60,3,0),VLOOKUP(knight_awaken_info!E24,Sheet1!$F$26:$H$41,3,0))))</f>
        <v>0</v>
      </c>
      <c r="AK24" s="11">
        <f>SUM(AI6:AI24)</f>
        <v>17400</v>
      </c>
      <c r="AL24" s="11">
        <f>SUM(AJ6:AJ24)</f>
        <v>0</v>
      </c>
      <c r="AN24" s="3">
        <f t="shared" si="2"/>
        <v>86932</v>
      </c>
      <c r="AO24" s="3">
        <f t="shared" si="3"/>
        <v>2606</v>
      </c>
    </row>
    <row r="25" spans="1:41">
      <c r="A25">
        <v>119</v>
      </c>
      <c r="B25" s="1">
        <v>1</v>
      </c>
      <c r="C25" t="s">
        <v>110</v>
      </c>
      <c r="D25">
        <v>25</v>
      </c>
      <c r="E25">
        <v>19</v>
      </c>
      <c r="F25">
        <f t="shared" si="4"/>
        <v>60</v>
      </c>
      <c r="G25">
        <v>4</v>
      </c>
      <c r="H25">
        <v>313</v>
      </c>
      <c r="I25">
        <v>332</v>
      </c>
      <c r="J25">
        <v>321</v>
      </c>
      <c r="K25">
        <v>312</v>
      </c>
      <c r="L25">
        <v>2</v>
      </c>
      <c r="M25">
        <v>60</v>
      </c>
      <c r="N25" s="3">
        <v>2900</v>
      </c>
      <c r="O25">
        <v>0</v>
      </c>
      <c r="P25">
        <v>0</v>
      </c>
      <c r="Q25">
        <v>0</v>
      </c>
      <c r="R25">
        <v>1430000</v>
      </c>
      <c r="S25">
        <v>5001</v>
      </c>
      <c r="T25">
        <f t="shared" si="0"/>
        <v>5002</v>
      </c>
      <c r="U25">
        <v>5</v>
      </c>
      <c r="V25" s="3">
        <v>73209</v>
      </c>
      <c r="W25" s="3">
        <v>6</v>
      </c>
      <c r="X25" s="3">
        <v>9301</v>
      </c>
      <c r="Y25" s="3">
        <v>21</v>
      </c>
      <c r="Z25" s="3">
        <v>2790</v>
      </c>
      <c r="AA25" s="3">
        <v>0</v>
      </c>
      <c r="AB25" s="3">
        <v>0</v>
      </c>
      <c r="AC25">
        <f t="shared" si="1"/>
        <v>120</v>
      </c>
      <c r="AD25" s="3">
        <v>3575.7537127924024</v>
      </c>
      <c r="AE25" s="3">
        <v>8720000</v>
      </c>
      <c r="AF25" t="s">
        <v>139</v>
      </c>
      <c r="AG25" t="s">
        <v>134</v>
      </c>
      <c r="AI25">
        <f>IF(ISERROR(IF(D25=25,VLOOKUP(E25,Sheet1!$F$64:$H$79,2,0),IF(D25=23,VLOOKUP(knight_awaken_info!E25,Sheet1!$F$45:$H$60,2,0),VLOOKUP(knight_awaken_info!E25,Sheet1!$F$26:$H$41,2,0)))),0,IF(D25=25,VLOOKUP(E25,Sheet1!$F$64:$H$79,2,0),IF(D25=23,VLOOKUP(knight_awaken_info!E25,Sheet1!$F$45:$H$60,2,0),VLOOKUP(knight_awaken_info!E25,Sheet1!$F$26:$H$41,2,0))))</f>
        <v>0</v>
      </c>
      <c r="AJ25">
        <f>IF(ISERROR(IF(D25=25,VLOOKUP(E25,Sheet1!$F$64:$H$79,3,0),IF(D25=23,VLOOKUP(knight_awaken_info!E25,Sheet1!$F$45:$H$60,3,0),VLOOKUP(knight_awaken_info!E25,Sheet1!$F$26:$H$41,3,0)))),0,IF(D25=25,VLOOKUP(E25,Sheet1!$F$64:$H$79,3,0),IF(D25=23,VLOOKUP(knight_awaken_info!E25,Sheet1!$F$45:$H$60,3,0),VLOOKUP(knight_awaken_info!E25,Sheet1!$F$26:$H$41,3,0))))</f>
        <v>0</v>
      </c>
      <c r="AK25" s="11">
        <f>SUM(AI6:AI25)</f>
        <v>17400</v>
      </c>
      <c r="AL25" s="11">
        <f>SUM(AJ6:AJ25)</f>
        <v>0</v>
      </c>
      <c r="AN25" s="3">
        <f t="shared" si="2"/>
        <v>90609</v>
      </c>
      <c r="AO25" s="3">
        <f t="shared" si="3"/>
        <v>2790</v>
      </c>
    </row>
    <row r="26" spans="1:41">
      <c r="A26">
        <v>120</v>
      </c>
      <c r="B26" s="1">
        <v>1</v>
      </c>
      <c r="C26" t="s">
        <v>110</v>
      </c>
      <c r="D26">
        <v>25</v>
      </c>
      <c r="E26">
        <v>20</v>
      </c>
      <c r="F26">
        <f t="shared" si="4"/>
        <v>70</v>
      </c>
      <c r="G26">
        <v>4</v>
      </c>
      <c r="H26">
        <v>412</v>
      </c>
      <c r="I26">
        <v>331</v>
      </c>
      <c r="J26">
        <v>323</v>
      </c>
      <c r="K26">
        <v>312</v>
      </c>
      <c r="L26">
        <v>2</v>
      </c>
      <c r="M26">
        <v>60</v>
      </c>
      <c r="N26" s="3">
        <v>2980</v>
      </c>
      <c r="O26">
        <v>0</v>
      </c>
      <c r="P26">
        <v>0</v>
      </c>
      <c r="Q26">
        <v>0</v>
      </c>
      <c r="R26">
        <v>1455000</v>
      </c>
      <c r="S26">
        <v>5002</v>
      </c>
      <c r="T26">
        <f t="shared" si="0"/>
        <v>5003</v>
      </c>
      <c r="U26">
        <v>5</v>
      </c>
      <c r="V26" s="3">
        <v>77970</v>
      </c>
      <c r="W26" s="3">
        <v>6</v>
      </c>
      <c r="X26" s="3">
        <v>10095</v>
      </c>
      <c r="Y26" s="3">
        <v>21</v>
      </c>
      <c r="Z26" s="3">
        <v>3028</v>
      </c>
      <c r="AA26" s="3">
        <v>0</v>
      </c>
      <c r="AB26" s="3">
        <v>0</v>
      </c>
      <c r="AC26">
        <f t="shared" si="1"/>
        <v>121</v>
      </c>
      <c r="AD26" s="3">
        <v>4187.6473962648988</v>
      </c>
      <c r="AE26" s="3">
        <v>10150000</v>
      </c>
      <c r="AF26" t="s">
        <v>140</v>
      </c>
      <c r="AG26" t="s">
        <v>159</v>
      </c>
      <c r="AI26">
        <f>IF(ISERROR(IF(D26=25,VLOOKUP(E26,Sheet1!$F$64:$H$79,2,0),IF(D26=23,VLOOKUP(knight_awaken_info!E26,Sheet1!$F$45:$H$60,2,0),VLOOKUP(knight_awaken_info!E26,Sheet1!$F$26:$H$41,2,0)))),0,IF(D26=25,VLOOKUP(E26,Sheet1!$F$64:$H$79,2,0),IF(D26=23,VLOOKUP(knight_awaken_info!E26,Sheet1!$F$45:$H$60,2,0),VLOOKUP(knight_awaken_info!E26,Sheet1!$F$26:$H$41,2,0))))</f>
        <v>0</v>
      </c>
      <c r="AJ26">
        <f>IF(ISERROR(IF(D26=25,VLOOKUP(E26,Sheet1!$F$64:$H$79,3,0),IF(D26=23,VLOOKUP(knight_awaken_info!E26,Sheet1!$F$45:$H$60,3,0),VLOOKUP(knight_awaken_info!E26,Sheet1!$F$26:$H$41,3,0)))),0,IF(D26=25,VLOOKUP(E26,Sheet1!$F$64:$H$79,3,0),IF(D26=23,VLOOKUP(knight_awaken_info!E26,Sheet1!$F$45:$H$60,3,0),VLOOKUP(knight_awaken_info!E26,Sheet1!$F$26:$H$41,3,0))))</f>
        <v>0</v>
      </c>
      <c r="AK26" s="11">
        <f>SUM(AI6:AI26)</f>
        <v>17400</v>
      </c>
      <c r="AL26" s="11">
        <f>SUM(AJ6:AJ26)</f>
        <v>0</v>
      </c>
      <c r="AN26" s="3">
        <f t="shared" si="2"/>
        <v>95370</v>
      </c>
      <c r="AO26" s="3">
        <f t="shared" si="3"/>
        <v>3028</v>
      </c>
    </row>
    <row r="27" spans="1:41">
      <c r="A27">
        <v>121</v>
      </c>
      <c r="B27" s="1">
        <v>1</v>
      </c>
      <c r="C27" t="s">
        <v>110</v>
      </c>
      <c r="D27">
        <v>25</v>
      </c>
      <c r="E27">
        <v>21</v>
      </c>
      <c r="F27">
        <f t="shared" si="4"/>
        <v>70</v>
      </c>
      <c r="G27">
        <v>4</v>
      </c>
      <c r="H27">
        <v>411</v>
      </c>
      <c r="I27">
        <v>333</v>
      </c>
      <c r="J27">
        <v>322</v>
      </c>
      <c r="K27">
        <v>311</v>
      </c>
      <c r="L27">
        <v>2</v>
      </c>
      <c r="M27">
        <v>60</v>
      </c>
      <c r="N27" s="3">
        <v>3020</v>
      </c>
      <c r="O27">
        <v>0</v>
      </c>
      <c r="P27">
        <v>0</v>
      </c>
      <c r="Q27">
        <v>0</v>
      </c>
      <c r="R27">
        <v>1475000</v>
      </c>
      <c r="S27">
        <v>5002</v>
      </c>
      <c r="T27">
        <f t="shared" si="0"/>
        <v>5003</v>
      </c>
      <c r="U27">
        <v>5</v>
      </c>
      <c r="V27" s="3">
        <v>82757</v>
      </c>
      <c r="W27" s="3">
        <v>6</v>
      </c>
      <c r="X27" s="3">
        <v>10892</v>
      </c>
      <c r="Y27" s="3">
        <v>21</v>
      </c>
      <c r="Z27" s="3">
        <v>3267</v>
      </c>
      <c r="AA27" s="3">
        <v>0</v>
      </c>
      <c r="AB27" s="3">
        <v>0</v>
      </c>
      <c r="AC27">
        <f t="shared" si="1"/>
        <v>122</v>
      </c>
      <c r="AD27" s="3">
        <v>5334.9480527758296</v>
      </c>
      <c r="AE27" s="3">
        <v>11605000</v>
      </c>
      <c r="AF27" t="s">
        <v>140</v>
      </c>
      <c r="AG27" t="s">
        <v>159</v>
      </c>
      <c r="AI27">
        <f>IF(ISERROR(IF(D27=25,VLOOKUP(E27,Sheet1!$F$64:$H$79,2,0),IF(D27=23,VLOOKUP(knight_awaken_info!E27,Sheet1!$F$45:$H$60,2,0),VLOOKUP(knight_awaken_info!E27,Sheet1!$F$26:$H$41,2,0)))),0,IF(D27=25,VLOOKUP(E27,Sheet1!$F$64:$H$79,2,0),IF(D27=23,VLOOKUP(knight_awaken_info!E27,Sheet1!$F$45:$H$60,2,0),VLOOKUP(knight_awaken_info!E27,Sheet1!$F$26:$H$41,2,0))))</f>
        <v>0</v>
      </c>
      <c r="AJ27">
        <f>IF(ISERROR(IF(D27=25,VLOOKUP(E27,Sheet1!$F$64:$H$79,3,0),IF(D27=23,VLOOKUP(knight_awaken_info!E27,Sheet1!$F$45:$H$60,3,0),VLOOKUP(knight_awaken_info!E27,Sheet1!$F$26:$H$41,3,0)))),0,IF(D27=25,VLOOKUP(E27,Sheet1!$F$64:$H$79,3,0),IF(D27=23,VLOOKUP(knight_awaken_info!E27,Sheet1!$F$45:$H$60,3,0),VLOOKUP(knight_awaken_info!E27,Sheet1!$F$26:$H$41,3,0))))</f>
        <v>0</v>
      </c>
      <c r="AK27" s="11">
        <f>SUM(AI6:AI27)</f>
        <v>17400</v>
      </c>
      <c r="AL27" s="11">
        <f>SUM(AJ6:AJ27)</f>
        <v>0</v>
      </c>
      <c r="AN27" s="3">
        <f t="shared" si="2"/>
        <v>100157</v>
      </c>
      <c r="AO27" s="3">
        <f t="shared" si="3"/>
        <v>3267</v>
      </c>
    </row>
    <row r="28" spans="1:41">
      <c r="A28">
        <v>122</v>
      </c>
      <c r="B28" s="1">
        <v>1</v>
      </c>
      <c r="C28" t="s">
        <v>110</v>
      </c>
      <c r="D28">
        <v>25</v>
      </c>
      <c r="E28">
        <v>22</v>
      </c>
      <c r="F28">
        <f t="shared" si="4"/>
        <v>70</v>
      </c>
      <c r="G28">
        <v>4</v>
      </c>
      <c r="H28">
        <v>423</v>
      </c>
      <c r="I28">
        <v>332</v>
      </c>
      <c r="J28">
        <v>321</v>
      </c>
      <c r="K28">
        <v>313</v>
      </c>
      <c r="L28">
        <v>2</v>
      </c>
      <c r="M28">
        <v>60</v>
      </c>
      <c r="N28" s="3">
        <v>3060</v>
      </c>
      <c r="O28">
        <v>0</v>
      </c>
      <c r="P28">
        <v>0</v>
      </c>
      <c r="Q28">
        <v>0</v>
      </c>
      <c r="R28">
        <v>1500000</v>
      </c>
      <c r="S28">
        <v>5002</v>
      </c>
      <c r="T28">
        <f t="shared" si="0"/>
        <v>5003</v>
      </c>
      <c r="U28">
        <v>5</v>
      </c>
      <c r="V28" s="3">
        <v>87571</v>
      </c>
      <c r="W28" s="3">
        <v>6</v>
      </c>
      <c r="X28" s="3">
        <v>11695</v>
      </c>
      <c r="Y28" s="3">
        <v>21</v>
      </c>
      <c r="Z28" s="3">
        <v>3508</v>
      </c>
      <c r="AA28" s="3">
        <v>0</v>
      </c>
      <c r="AB28" s="3">
        <v>0</v>
      </c>
      <c r="AC28">
        <f t="shared" si="1"/>
        <v>123</v>
      </c>
      <c r="AD28" s="3">
        <v>6482.2487092867614</v>
      </c>
      <c r="AE28" s="3">
        <v>13080000</v>
      </c>
      <c r="AF28" t="s">
        <v>140</v>
      </c>
      <c r="AG28" t="s">
        <v>159</v>
      </c>
      <c r="AI28">
        <f>IF(ISERROR(IF(D28=25,VLOOKUP(E28,Sheet1!$F$64:$H$79,2,0),IF(D28=23,VLOOKUP(knight_awaken_info!E28,Sheet1!$F$45:$H$60,2,0),VLOOKUP(knight_awaken_info!E28,Sheet1!$F$26:$H$41,2,0)))),0,IF(D28=25,VLOOKUP(E28,Sheet1!$F$64:$H$79,2,0),IF(D28=23,VLOOKUP(knight_awaken_info!E28,Sheet1!$F$45:$H$60,2,0),VLOOKUP(knight_awaken_info!E28,Sheet1!$F$26:$H$41,2,0))))</f>
        <v>0</v>
      </c>
      <c r="AJ28">
        <f>IF(ISERROR(IF(D28=25,VLOOKUP(E28,Sheet1!$F$64:$H$79,3,0),IF(D28=23,VLOOKUP(knight_awaken_info!E28,Sheet1!$F$45:$H$60,3,0),VLOOKUP(knight_awaken_info!E28,Sheet1!$F$26:$H$41,3,0)))),0,IF(D28=25,VLOOKUP(E28,Sheet1!$F$64:$H$79,3,0),IF(D28=23,VLOOKUP(knight_awaken_info!E28,Sheet1!$F$45:$H$60,3,0),VLOOKUP(knight_awaken_info!E28,Sheet1!$F$26:$H$41,3,0))))</f>
        <v>0</v>
      </c>
      <c r="AK28" s="11">
        <f>SUM(AI6:AI28)</f>
        <v>17400</v>
      </c>
      <c r="AL28" s="11">
        <f>SUM(AJ6:AJ28)</f>
        <v>0</v>
      </c>
      <c r="AN28" s="3">
        <f t="shared" si="2"/>
        <v>104971</v>
      </c>
      <c r="AO28" s="3">
        <f t="shared" si="3"/>
        <v>3508</v>
      </c>
    </row>
    <row r="29" spans="1:41">
      <c r="A29">
        <v>123</v>
      </c>
      <c r="B29" s="1">
        <v>1</v>
      </c>
      <c r="C29" t="s">
        <v>110</v>
      </c>
      <c r="D29">
        <v>25</v>
      </c>
      <c r="E29">
        <v>23</v>
      </c>
      <c r="F29">
        <f t="shared" si="4"/>
        <v>70</v>
      </c>
      <c r="G29">
        <v>4</v>
      </c>
      <c r="H29">
        <v>412</v>
      </c>
      <c r="I29">
        <v>331</v>
      </c>
      <c r="J29">
        <v>323</v>
      </c>
      <c r="K29">
        <v>312</v>
      </c>
      <c r="L29">
        <v>2</v>
      </c>
      <c r="M29">
        <v>60</v>
      </c>
      <c r="N29" s="3">
        <v>3100</v>
      </c>
      <c r="O29">
        <v>0</v>
      </c>
      <c r="P29">
        <v>0</v>
      </c>
      <c r="Q29">
        <v>0</v>
      </c>
      <c r="R29">
        <v>1520000</v>
      </c>
      <c r="S29">
        <v>5002</v>
      </c>
      <c r="T29">
        <f t="shared" si="0"/>
        <v>5003</v>
      </c>
      <c r="U29">
        <v>5</v>
      </c>
      <c r="V29" s="3">
        <v>92412</v>
      </c>
      <c r="W29" s="3">
        <v>6</v>
      </c>
      <c r="X29" s="3">
        <v>12502</v>
      </c>
      <c r="Y29" s="3">
        <v>21</v>
      </c>
      <c r="Z29" s="3">
        <v>3750</v>
      </c>
      <c r="AA29" s="3">
        <v>0</v>
      </c>
      <c r="AB29" s="3">
        <v>0</v>
      </c>
      <c r="AC29">
        <f t="shared" si="1"/>
        <v>124</v>
      </c>
      <c r="AD29" s="3">
        <v>7629.5493657976931</v>
      </c>
      <c r="AE29" s="3">
        <v>14580000</v>
      </c>
      <c r="AF29" t="s">
        <v>140</v>
      </c>
      <c r="AG29" t="s">
        <v>159</v>
      </c>
      <c r="AI29">
        <f>IF(ISERROR(IF(D29=25,VLOOKUP(E29,Sheet1!$F$64:$H$79,2,0),IF(D29=23,VLOOKUP(knight_awaken_info!E29,Sheet1!$F$45:$H$60,2,0),VLOOKUP(knight_awaken_info!E29,Sheet1!$F$26:$H$41,2,0)))),0,IF(D29=25,VLOOKUP(E29,Sheet1!$F$64:$H$79,2,0),IF(D29=23,VLOOKUP(knight_awaken_info!E29,Sheet1!$F$45:$H$60,2,0),VLOOKUP(knight_awaken_info!E29,Sheet1!$F$26:$H$41,2,0))))</f>
        <v>0</v>
      </c>
      <c r="AJ29">
        <f>IF(ISERROR(IF(D29=25,VLOOKUP(E29,Sheet1!$F$64:$H$79,3,0),IF(D29=23,VLOOKUP(knight_awaken_info!E29,Sheet1!$F$45:$H$60,3,0),VLOOKUP(knight_awaken_info!E29,Sheet1!$F$26:$H$41,3,0)))),0,IF(D29=25,VLOOKUP(E29,Sheet1!$F$64:$H$79,3,0),IF(D29=23,VLOOKUP(knight_awaken_info!E29,Sheet1!$F$45:$H$60,3,0),VLOOKUP(knight_awaken_info!E29,Sheet1!$F$26:$H$41,3,0))))</f>
        <v>0</v>
      </c>
      <c r="AK29" s="11">
        <f>SUM(AI6:AI29)</f>
        <v>17400</v>
      </c>
      <c r="AL29" s="11">
        <f>SUM(AJ6:AJ29)</f>
        <v>0</v>
      </c>
      <c r="AN29" s="3">
        <f t="shared" si="2"/>
        <v>109812</v>
      </c>
      <c r="AO29" s="3">
        <f t="shared" si="3"/>
        <v>3750</v>
      </c>
    </row>
    <row r="30" spans="1:41">
      <c r="A30">
        <v>124</v>
      </c>
      <c r="B30" s="1">
        <v>1</v>
      </c>
      <c r="C30" t="s">
        <v>110</v>
      </c>
      <c r="D30">
        <v>25</v>
      </c>
      <c r="E30">
        <v>24</v>
      </c>
      <c r="F30">
        <f t="shared" si="4"/>
        <v>70</v>
      </c>
      <c r="G30">
        <v>4</v>
      </c>
      <c r="H30">
        <v>411</v>
      </c>
      <c r="I30">
        <v>433</v>
      </c>
      <c r="J30">
        <v>322</v>
      </c>
      <c r="K30">
        <v>311</v>
      </c>
      <c r="L30">
        <v>2</v>
      </c>
      <c r="M30">
        <v>60</v>
      </c>
      <c r="N30" s="3">
        <v>3140</v>
      </c>
      <c r="O30">
        <v>0</v>
      </c>
      <c r="P30">
        <v>0</v>
      </c>
      <c r="Q30">
        <v>0</v>
      </c>
      <c r="R30">
        <v>1545000</v>
      </c>
      <c r="S30">
        <v>5002</v>
      </c>
      <c r="T30">
        <f t="shared" si="0"/>
        <v>5003</v>
      </c>
      <c r="U30">
        <v>5</v>
      </c>
      <c r="V30" s="3">
        <v>97279</v>
      </c>
      <c r="W30" s="3">
        <v>6</v>
      </c>
      <c r="X30" s="3">
        <v>13313</v>
      </c>
      <c r="Y30" s="3">
        <v>21</v>
      </c>
      <c r="Z30" s="3">
        <v>4853</v>
      </c>
      <c r="AA30" s="3">
        <v>0</v>
      </c>
      <c r="AB30" s="3">
        <v>0</v>
      </c>
      <c r="AC30">
        <f t="shared" si="1"/>
        <v>125</v>
      </c>
      <c r="AD30" s="3">
        <v>8776.8500223086248</v>
      </c>
      <c r="AE30" s="3">
        <v>16100000</v>
      </c>
      <c r="AF30" t="s">
        <v>141</v>
      </c>
      <c r="AG30" t="s">
        <v>158</v>
      </c>
      <c r="AI30">
        <f>IF(ISERROR(IF(D30=25,VLOOKUP(E30,Sheet1!$F$64:$H$79,2,0),IF(D30=23,VLOOKUP(knight_awaken_info!E30,Sheet1!$F$45:$H$60,2,0),VLOOKUP(knight_awaken_info!E30,Sheet1!$F$26:$H$41,2,0)))),0,IF(D30=25,VLOOKUP(E30,Sheet1!$F$64:$H$79,2,0),IF(D30=23,VLOOKUP(knight_awaken_info!E30,Sheet1!$F$45:$H$60,2,0),VLOOKUP(knight_awaken_info!E30,Sheet1!$F$26:$H$41,2,0))))</f>
        <v>0</v>
      </c>
      <c r="AJ30">
        <f>IF(ISERROR(IF(D30=25,VLOOKUP(E30,Sheet1!$F$64:$H$79,3,0),IF(D30=23,VLOOKUP(knight_awaken_info!E30,Sheet1!$F$45:$H$60,3,0),VLOOKUP(knight_awaken_info!E30,Sheet1!$F$26:$H$41,3,0)))),0,IF(D30=25,VLOOKUP(E30,Sheet1!$F$64:$H$79,3,0),IF(D30=23,VLOOKUP(knight_awaken_info!E30,Sheet1!$F$45:$H$60,3,0),VLOOKUP(knight_awaken_info!E30,Sheet1!$F$26:$H$41,3,0))))</f>
        <v>860</v>
      </c>
      <c r="AK30" s="11">
        <f>SUM(AI6:AI30)</f>
        <v>17400</v>
      </c>
      <c r="AL30" s="11">
        <f>SUM(AJ6:AJ30)</f>
        <v>860</v>
      </c>
      <c r="AN30" s="3">
        <f t="shared" si="2"/>
        <v>114679</v>
      </c>
      <c r="AO30" s="3">
        <f t="shared" si="3"/>
        <v>5713</v>
      </c>
    </row>
    <row r="31" spans="1:41">
      <c r="A31">
        <v>125</v>
      </c>
      <c r="B31" s="1">
        <v>1</v>
      </c>
      <c r="C31" t="s">
        <v>110</v>
      </c>
      <c r="D31">
        <v>25</v>
      </c>
      <c r="E31">
        <v>25</v>
      </c>
      <c r="F31">
        <f t="shared" si="4"/>
        <v>70</v>
      </c>
      <c r="G31">
        <v>4</v>
      </c>
      <c r="H31">
        <v>413</v>
      </c>
      <c r="I31">
        <v>432</v>
      </c>
      <c r="J31">
        <v>321</v>
      </c>
      <c r="K31">
        <v>313</v>
      </c>
      <c r="L31">
        <v>2</v>
      </c>
      <c r="M31">
        <v>60</v>
      </c>
      <c r="N31" s="3">
        <v>3220</v>
      </c>
      <c r="O31">
        <v>0</v>
      </c>
      <c r="P31">
        <v>0</v>
      </c>
      <c r="Q31">
        <v>0</v>
      </c>
      <c r="R31">
        <v>1565000</v>
      </c>
      <c r="S31">
        <v>5002</v>
      </c>
      <c r="T31">
        <f t="shared" si="0"/>
        <v>5003</v>
      </c>
      <c r="U31">
        <v>5</v>
      </c>
      <c r="V31" s="3">
        <v>102172</v>
      </c>
      <c r="W31" s="3">
        <v>6</v>
      </c>
      <c r="X31" s="3">
        <v>14128</v>
      </c>
      <c r="Y31" s="3">
        <v>21</v>
      </c>
      <c r="Z31" s="3">
        <v>5098</v>
      </c>
      <c r="AA31" s="3">
        <v>0</v>
      </c>
      <c r="AB31" s="3">
        <v>0</v>
      </c>
      <c r="AC31">
        <f t="shared" si="1"/>
        <v>126</v>
      </c>
      <c r="AD31" s="3">
        <v>10459.557651857991</v>
      </c>
      <c r="AE31" s="3">
        <v>17645000</v>
      </c>
      <c r="AF31" t="s">
        <v>141</v>
      </c>
      <c r="AG31" t="s">
        <v>158</v>
      </c>
      <c r="AI31">
        <f>IF(ISERROR(IF(D31=25,VLOOKUP(E31,Sheet1!$F$64:$H$79,2,0),IF(D31=23,VLOOKUP(knight_awaken_info!E31,Sheet1!$F$45:$H$60,2,0),VLOOKUP(knight_awaken_info!E31,Sheet1!$F$26:$H$41,2,0)))),0,IF(D31=25,VLOOKUP(E31,Sheet1!$F$64:$H$79,2,0),IF(D31=23,VLOOKUP(knight_awaken_info!E31,Sheet1!$F$45:$H$60,2,0),VLOOKUP(knight_awaken_info!E31,Sheet1!$F$26:$H$41,2,0))))</f>
        <v>0</v>
      </c>
      <c r="AJ31">
        <f>IF(ISERROR(IF(D31=25,VLOOKUP(E31,Sheet1!$F$64:$H$79,3,0),IF(D31=23,VLOOKUP(knight_awaken_info!E31,Sheet1!$F$45:$H$60,3,0),VLOOKUP(knight_awaken_info!E31,Sheet1!$F$26:$H$41,3,0)))),0,IF(D31=25,VLOOKUP(E31,Sheet1!$F$64:$H$79,3,0),IF(D31=23,VLOOKUP(knight_awaken_info!E31,Sheet1!$F$45:$H$60,3,0),VLOOKUP(knight_awaken_info!E31,Sheet1!$F$26:$H$41,3,0))))</f>
        <v>0</v>
      </c>
      <c r="AK31" s="11">
        <f>SUM(AI6:AI31)</f>
        <v>17400</v>
      </c>
      <c r="AL31" s="11">
        <f>SUM(AJ6:AJ31)</f>
        <v>860</v>
      </c>
      <c r="AN31" s="3">
        <f t="shared" si="2"/>
        <v>119572</v>
      </c>
      <c r="AO31" s="3">
        <f t="shared" si="3"/>
        <v>5958</v>
      </c>
    </row>
    <row r="32" spans="1:41">
      <c r="A32">
        <v>126</v>
      </c>
      <c r="B32" s="1">
        <v>1</v>
      </c>
      <c r="C32" t="s">
        <v>110</v>
      </c>
      <c r="D32">
        <v>25</v>
      </c>
      <c r="E32">
        <v>26</v>
      </c>
      <c r="F32">
        <f t="shared" si="4"/>
        <v>70</v>
      </c>
      <c r="G32">
        <v>4</v>
      </c>
      <c r="H32">
        <v>412</v>
      </c>
      <c r="I32">
        <v>431</v>
      </c>
      <c r="J32">
        <v>323</v>
      </c>
      <c r="K32">
        <v>312</v>
      </c>
      <c r="L32">
        <v>2</v>
      </c>
      <c r="M32">
        <v>60</v>
      </c>
      <c r="N32" s="3">
        <v>3260</v>
      </c>
      <c r="O32">
        <v>0</v>
      </c>
      <c r="P32">
        <v>0</v>
      </c>
      <c r="Q32">
        <v>0</v>
      </c>
      <c r="R32">
        <v>1590000</v>
      </c>
      <c r="S32">
        <v>5002</v>
      </c>
      <c r="T32">
        <f t="shared" si="0"/>
        <v>5003</v>
      </c>
      <c r="U32">
        <v>5</v>
      </c>
      <c r="V32" s="3">
        <v>107091</v>
      </c>
      <c r="W32" s="3">
        <v>6</v>
      </c>
      <c r="X32" s="3">
        <v>14948</v>
      </c>
      <c r="Y32" s="3">
        <v>21</v>
      </c>
      <c r="Z32" s="3">
        <v>5344</v>
      </c>
      <c r="AA32" s="3">
        <v>0</v>
      </c>
      <c r="AB32" s="3">
        <v>0</v>
      </c>
      <c r="AC32">
        <f t="shared" si="1"/>
        <v>127</v>
      </c>
      <c r="AD32" s="3">
        <v>12142.265281407357</v>
      </c>
      <c r="AE32" s="3">
        <v>19210000</v>
      </c>
      <c r="AF32" t="s">
        <v>141</v>
      </c>
      <c r="AG32" t="s">
        <v>158</v>
      </c>
      <c r="AI32">
        <f>IF(ISERROR(IF(D32=25,VLOOKUP(E32,Sheet1!$F$64:$H$79,2,0),IF(D32=23,VLOOKUP(knight_awaken_info!E32,Sheet1!$F$45:$H$60,2,0),VLOOKUP(knight_awaken_info!E32,Sheet1!$F$26:$H$41,2,0)))),0,IF(D32=25,VLOOKUP(E32,Sheet1!$F$64:$H$79,2,0),IF(D32=23,VLOOKUP(knight_awaken_info!E32,Sheet1!$F$45:$H$60,2,0),VLOOKUP(knight_awaken_info!E32,Sheet1!$F$26:$H$41,2,0))))</f>
        <v>0</v>
      </c>
      <c r="AJ32">
        <f>IF(ISERROR(IF(D32=25,VLOOKUP(E32,Sheet1!$F$64:$H$79,3,0),IF(D32=23,VLOOKUP(knight_awaken_info!E32,Sheet1!$F$45:$H$60,3,0),VLOOKUP(knight_awaken_info!E32,Sheet1!$F$26:$H$41,3,0)))),0,IF(D32=25,VLOOKUP(E32,Sheet1!$F$64:$H$79,3,0),IF(D32=23,VLOOKUP(knight_awaken_info!E32,Sheet1!$F$45:$H$60,3,0),VLOOKUP(knight_awaken_info!E32,Sheet1!$F$26:$H$41,3,0))))</f>
        <v>0</v>
      </c>
      <c r="AK32" s="11">
        <f>SUM(AI6:AI32)</f>
        <v>17400</v>
      </c>
      <c r="AL32" s="11">
        <f>SUM(AJ6:AJ32)</f>
        <v>860</v>
      </c>
      <c r="AN32" s="3">
        <f t="shared" si="2"/>
        <v>124491</v>
      </c>
      <c r="AO32" s="3">
        <f t="shared" si="3"/>
        <v>6204</v>
      </c>
    </row>
    <row r="33" spans="1:41">
      <c r="A33">
        <v>127</v>
      </c>
      <c r="B33" s="1">
        <v>1</v>
      </c>
      <c r="C33" t="s">
        <v>110</v>
      </c>
      <c r="D33">
        <v>25</v>
      </c>
      <c r="E33">
        <v>27</v>
      </c>
      <c r="F33">
        <f t="shared" si="4"/>
        <v>70</v>
      </c>
      <c r="G33">
        <v>4</v>
      </c>
      <c r="H33">
        <v>411</v>
      </c>
      <c r="I33">
        <v>423</v>
      </c>
      <c r="J33">
        <v>322</v>
      </c>
      <c r="K33">
        <v>311</v>
      </c>
      <c r="L33">
        <v>2</v>
      </c>
      <c r="M33">
        <v>60</v>
      </c>
      <c r="N33" s="3">
        <v>3300</v>
      </c>
      <c r="O33">
        <v>0</v>
      </c>
      <c r="P33">
        <v>0</v>
      </c>
      <c r="Q33">
        <v>0</v>
      </c>
      <c r="R33">
        <v>1615000</v>
      </c>
      <c r="S33">
        <v>5002</v>
      </c>
      <c r="T33">
        <f t="shared" si="0"/>
        <v>5003</v>
      </c>
      <c r="U33">
        <v>5</v>
      </c>
      <c r="V33" s="3">
        <v>129438</v>
      </c>
      <c r="W33" s="3">
        <v>6</v>
      </c>
      <c r="X33" s="3">
        <v>15773</v>
      </c>
      <c r="Y33" s="3">
        <v>21</v>
      </c>
      <c r="Z33" s="3">
        <v>5591</v>
      </c>
      <c r="AA33" s="3">
        <v>0</v>
      </c>
      <c r="AB33" s="3">
        <v>0</v>
      </c>
      <c r="AC33">
        <f t="shared" si="1"/>
        <v>128</v>
      </c>
      <c r="AD33" s="3">
        <v>13824.972910956723</v>
      </c>
      <c r="AE33" s="3">
        <v>20800000</v>
      </c>
      <c r="AF33" t="s">
        <v>142</v>
      </c>
      <c r="AG33" t="s">
        <v>135</v>
      </c>
      <c r="AI33">
        <f>IF(ISERROR(IF(D33=25,VLOOKUP(E33,Sheet1!$F$64:$H$79,2,0),IF(D33=23,VLOOKUP(knight_awaken_info!E33,Sheet1!$F$45:$H$60,2,0),VLOOKUP(knight_awaken_info!E33,Sheet1!$F$26:$H$41,2,0)))),0,IF(D33=25,VLOOKUP(E33,Sheet1!$F$64:$H$79,2,0),IF(D33=23,VLOOKUP(knight_awaken_info!E33,Sheet1!$F$45:$H$60,2,0),VLOOKUP(knight_awaken_info!E33,Sheet1!$F$26:$H$41,2,0))))</f>
        <v>17400</v>
      </c>
      <c r="AJ33">
        <f>IF(ISERROR(IF(D33=25,VLOOKUP(E33,Sheet1!$F$64:$H$79,3,0),IF(D33=23,VLOOKUP(knight_awaken_info!E33,Sheet1!$F$45:$H$60,3,0),VLOOKUP(knight_awaken_info!E33,Sheet1!$F$26:$H$41,3,0)))),0,IF(D33=25,VLOOKUP(E33,Sheet1!$F$64:$H$79,3,0),IF(D33=23,VLOOKUP(knight_awaken_info!E33,Sheet1!$F$45:$H$60,3,0),VLOOKUP(knight_awaken_info!E33,Sheet1!$F$26:$H$41,3,0))))</f>
        <v>0</v>
      </c>
      <c r="AK33" s="11">
        <f>SUM(AI6:AI33)</f>
        <v>34800</v>
      </c>
      <c r="AL33" s="11">
        <f>SUM(AJ6:AJ33)</f>
        <v>860</v>
      </c>
      <c r="AN33" s="3">
        <f t="shared" si="2"/>
        <v>164238</v>
      </c>
      <c r="AO33" s="3">
        <f t="shared" si="3"/>
        <v>6451</v>
      </c>
    </row>
    <row r="34" spans="1:41">
      <c r="A34">
        <v>128</v>
      </c>
      <c r="B34" s="1">
        <v>1</v>
      </c>
      <c r="C34" t="s">
        <v>110</v>
      </c>
      <c r="D34">
        <v>25</v>
      </c>
      <c r="E34">
        <v>28</v>
      </c>
      <c r="F34">
        <f t="shared" si="4"/>
        <v>70</v>
      </c>
      <c r="G34">
        <v>4</v>
      </c>
      <c r="H34">
        <v>413</v>
      </c>
      <c r="I34">
        <v>432</v>
      </c>
      <c r="J34">
        <v>321</v>
      </c>
      <c r="K34">
        <v>313</v>
      </c>
      <c r="L34">
        <v>2</v>
      </c>
      <c r="M34">
        <v>60</v>
      </c>
      <c r="N34" s="3">
        <v>3340</v>
      </c>
      <c r="O34">
        <v>0</v>
      </c>
      <c r="P34">
        <v>0</v>
      </c>
      <c r="Q34">
        <v>0</v>
      </c>
      <c r="R34">
        <v>1635000</v>
      </c>
      <c r="S34">
        <v>5002</v>
      </c>
      <c r="T34">
        <f t="shared" si="0"/>
        <v>5003</v>
      </c>
      <c r="U34">
        <v>5</v>
      </c>
      <c r="V34" s="3">
        <v>134410</v>
      </c>
      <c r="W34" s="3">
        <v>6</v>
      </c>
      <c r="X34" s="3">
        <v>16601</v>
      </c>
      <c r="Y34" s="3">
        <v>21</v>
      </c>
      <c r="Z34" s="3">
        <v>5840</v>
      </c>
      <c r="AA34" s="3">
        <v>0</v>
      </c>
      <c r="AB34" s="3">
        <v>0</v>
      </c>
      <c r="AC34">
        <f t="shared" si="1"/>
        <v>129</v>
      </c>
      <c r="AD34" s="3">
        <v>15507.68054050609</v>
      </c>
      <c r="AE34" s="3">
        <v>22415000</v>
      </c>
      <c r="AF34" t="s">
        <v>142</v>
      </c>
      <c r="AG34" t="s">
        <v>135</v>
      </c>
      <c r="AI34">
        <f>IF(ISERROR(IF(D34=25,VLOOKUP(E34,Sheet1!$F$64:$H$79,2,0),IF(D34=23,VLOOKUP(knight_awaken_info!E34,Sheet1!$F$45:$H$60,2,0),VLOOKUP(knight_awaken_info!E34,Sheet1!$F$26:$H$41,2,0)))),0,IF(D34=25,VLOOKUP(E34,Sheet1!$F$64:$H$79,2,0),IF(D34=23,VLOOKUP(knight_awaken_info!E34,Sheet1!$F$45:$H$60,2,0),VLOOKUP(knight_awaken_info!E34,Sheet1!$F$26:$H$41,2,0))))</f>
        <v>0</v>
      </c>
      <c r="AJ34">
        <f>IF(ISERROR(IF(D34=25,VLOOKUP(E34,Sheet1!$F$64:$H$79,3,0),IF(D34=23,VLOOKUP(knight_awaken_info!E34,Sheet1!$F$45:$H$60,3,0),VLOOKUP(knight_awaken_info!E34,Sheet1!$F$26:$H$41,3,0)))),0,IF(D34=25,VLOOKUP(E34,Sheet1!$F$64:$H$79,3,0),IF(D34=23,VLOOKUP(knight_awaken_info!E34,Sheet1!$F$45:$H$60,3,0),VLOOKUP(knight_awaken_info!E34,Sheet1!$F$26:$H$41,3,0))))</f>
        <v>0</v>
      </c>
      <c r="AK34" s="11">
        <f>SUM(AI6:AI34)</f>
        <v>34800</v>
      </c>
      <c r="AL34" s="11">
        <f>SUM(AJ6:AJ34)</f>
        <v>860</v>
      </c>
      <c r="AN34" s="3">
        <f t="shared" si="2"/>
        <v>169210</v>
      </c>
      <c r="AO34" s="3">
        <f t="shared" si="3"/>
        <v>6700</v>
      </c>
    </row>
    <row r="35" spans="1:41">
      <c r="A35">
        <v>129</v>
      </c>
      <c r="B35" s="1">
        <v>1</v>
      </c>
      <c r="C35" t="s">
        <v>110</v>
      </c>
      <c r="D35">
        <v>25</v>
      </c>
      <c r="E35">
        <v>29</v>
      </c>
      <c r="F35">
        <f t="shared" si="4"/>
        <v>70</v>
      </c>
      <c r="G35">
        <v>4</v>
      </c>
      <c r="H35">
        <v>412</v>
      </c>
      <c r="I35">
        <v>421</v>
      </c>
      <c r="J35">
        <v>423</v>
      </c>
      <c r="K35">
        <v>413</v>
      </c>
      <c r="L35">
        <v>2</v>
      </c>
      <c r="M35">
        <v>60</v>
      </c>
      <c r="N35" s="3">
        <v>4340</v>
      </c>
      <c r="O35">
        <v>0</v>
      </c>
      <c r="P35">
        <v>0</v>
      </c>
      <c r="Q35">
        <v>0</v>
      </c>
      <c r="R35">
        <v>2220000</v>
      </c>
      <c r="S35">
        <v>5002</v>
      </c>
      <c r="T35">
        <f t="shared" si="0"/>
        <v>5003</v>
      </c>
      <c r="U35">
        <v>5</v>
      </c>
      <c r="V35" s="3">
        <v>139409</v>
      </c>
      <c r="W35" s="3">
        <v>6</v>
      </c>
      <c r="X35" s="3">
        <v>17434</v>
      </c>
      <c r="Y35" s="3">
        <v>21</v>
      </c>
      <c r="Z35" s="3">
        <v>6090</v>
      </c>
      <c r="AA35" s="3">
        <v>0</v>
      </c>
      <c r="AB35" s="3">
        <v>0</v>
      </c>
      <c r="AC35">
        <f t="shared" si="1"/>
        <v>130</v>
      </c>
      <c r="AD35" s="3">
        <v>17190.388170055456</v>
      </c>
      <c r="AE35" s="3">
        <v>24050000</v>
      </c>
      <c r="AF35" t="s">
        <v>142</v>
      </c>
      <c r="AG35" t="s">
        <v>135</v>
      </c>
      <c r="AI35">
        <f>IF(ISERROR(IF(D35=25,VLOOKUP(E35,Sheet1!$F$64:$H$79,2,0),IF(D35=23,VLOOKUP(knight_awaken_info!E35,Sheet1!$F$45:$H$60,2,0),VLOOKUP(knight_awaken_info!E35,Sheet1!$F$26:$H$41,2,0)))),0,IF(D35=25,VLOOKUP(E35,Sheet1!$F$64:$H$79,2,0),IF(D35=23,VLOOKUP(knight_awaken_info!E35,Sheet1!$F$45:$H$60,2,0),VLOOKUP(knight_awaken_info!E35,Sheet1!$F$26:$H$41,2,0))))</f>
        <v>0</v>
      </c>
      <c r="AJ35">
        <f>IF(ISERROR(IF(D35=25,VLOOKUP(E35,Sheet1!$F$64:$H$79,3,0),IF(D35=23,VLOOKUP(knight_awaken_info!E35,Sheet1!$F$45:$H$60,3,0),VLOOKUP(knight_awaken_info!E35,Sheet1!$F$26:$H$41,3,0)))),0,IF(D35=25,VLOOKUP(E35,Sheet1!$F$64:$H$79,3,0),IF(D35=23,VLOOKUP(knight_awaken_info!E35,Sheet1!$F$45:$H$60,3,0),VLOOKUP(knight_awaken_info!E35,Sheet1!$F$26:$H$41,3,0))))</f>
        <v>0</v>
      </c>
      <c r="AK35" s="11">
        <f>SUM(AI6:AI35)</f>
        <v>34800</v>
      </c>
      <c r="AL35" s="11">
        <f>SUM(AJ6:AJ35)</f>
        <v>860</v>
      </c>
      <c r="AN35" s="3">
        <f t="shared" si="2"/>
        <v>174209</v>
      </c>
      <c r="AO35" s="3">
        <f t="shared" si="3"/>
        <v>6950</v>
      </c>
    </row>
    <row r="36" spans="1:41">
      <c r="A36">
        <v>130</v>
      </c>
      <c r="B36" s="1">
        <v>1</v>
      </c>
      <c r="C36" t="s">
        <v>110</v>
      </c>
      <c r="D36">
        <v>25</v>
      </c>
      <c r="E36">
        <v>30</v>
      </c>
      <c r="F36">
        <f t="shared" si="4"/>
        <v>80</v>
      </c>
      <c r="G36">
        <v>4</v>
      </c>
      <c r="H36">
        <v>511</v>
      </c>
      <c r="I36">
        <v>433</v>
      </c>
      <c r="J36">
        <v>422</v>
      </c>
      <c r="K36">
        <v>411</v>
      </c>
      <c r="L36">
        <v>2</v>
      </c>
      <c r="M36">
        <v>60</v>
      </c>
      <c r="N36" s="3">
        <v>4420</v>
      </c>
      <c r="O36">
        <v>0</v>
      </c>
      <c r="P36">
        <v>0</v>
      </c>
      <c r="Q36">
        <v>0</v>
      </c>
      <c r="R36">
        <v>2240000</v>
      </c>
      <c r="S36">
        <v>5003</v>
      </c>
      <c r="T36">
        <f t="shared" si="0"/>
        <v>5004</v>
      </c>
      <c r="U36">
        <v>5</v>
      </c>
      <c r="V36" s="3">
        <v>145493</v>
      </c>
      <c r="W36" s="3">
        <v>6</v>
      </c>
      <c r="X36" s="3">
        <v>18448</v>
      </c>
      <c r="Y36" s="3">
        <v>21</v>
      </c>
      <c r="Z36" s="3">
        <v>6394</v>
      </c>
      <c r="AA36" s="3">
        <v>0</v>
      </c>
      <c r="AB36" s="3">
        <v>0</v>
      </c>
      <c r="AC36">
        <f t="shared" si="1"/>
        <v>131</v>
      </c>
      <c r="AD36" s="3">
        <v>19943.909745681689</v>
      </c>
      <c r="AE36" s="3">
        <v>26270000</v>
      </c>
      <c r="AF36" t="s">
        <v>143</v>
      </c>
      <c r="AG36" t="s">
        <v>159</v>
      </c>
      <c r="AI36">
        <f>IF(ISERROR(IF(D36=25,VLOOKUP(E36,Sheet1!$F$64:$H$79,2,0),IF(D36=23,VLOOKUP(knight_awaken_info!E36,Sheet1!$F$45:$H$60,2,0),VLOOKUP(knight_awaken_info!E36,Sheet1!$F$26:$H$41,2,0)))),0,IF(D36=25,VLOOKUP(E36,Sheet1!$F$64:$H$79,2,0),IF(D36=23,VLOOKUP(knight_awaken_info!E36,Sheet1!$F$45:$H$60,2,0),VLOOKUP(knight_awaken_info!E36,Sheet1!$F$26:$H$41,2,0))))</f>
        <v>0</v>
      </c>
      <c r="AJ36">
        <f>IF(ISERROR(IF(D36=25,VLOOKUP(E36,Sheet1!$F$64:$H$79,3,0),IF(D36=23,VLOOKUP(knight_awaken_info!E36,Sheet1!$F$45:$H$60,3,0),VLOOKUP(knight_awaken_info!E36,Sheet1!$F$26:$H$41,3,0)))),0,IF(D36=25,VLOOKUP(E36,Sheet1!$F$64:$H$79,3,0),IF(D36=23,VLOOKUP(knight_awaken_info!E36,Sheet1!$F$45:$H$60,3,0),VLOOKUP(knight_awaken_info!E36,Sheet1!$F$26:$H$41,3,0))))</f>
        <v>0</v>
      </c>
      <c r="AK36" s="11">
        <f>SUM(AI6:AI36)</f>
        <v>34800</v>
      </c>
      <c r="AL36" s="11">
        <f>SUM(AJ6:AJ36)</f>
        <v>860</v>
      </c>
      <c r="AN36" s="3">
        <f t="shared" si="2"/>
        <v>180293</v>
      </c>
      <c r="AO36" s="3">
        <f t="shared" si="3"/>
        <v>7254</v>
      </c>
    </row>
    <row r="37" spans="1:41">
      <c r="A37">
        <v>131</v>
      </c>
      <c r="B37" s="1">
        <v>1</v>
      </c>
      <c r="C37" t="s">
        <v>110</v>
      </c>
      <c r="D37">
        <v>25</v>
      </c>
      <c r="E37">
        <v>31</v>
      </c>
      <c r="F37">
        <f t="shared" si="4"/>
        <v>80</v>
      </c>
      <c r="G37">
        <v>4</v>
      </c>
      <c r="H37">
        <v>513</v>
      </c>
      <c r="I37">
        <v>432</v>
      </c>
      <c r="J37">
        <v>421</v>
      </c>
      <c r="K37">
        <v>413</v>
      </c>
      <c r="L37">
        <v>2</v>
      </c>
      <c r="M37">
        <v>60</v>
      </c>
      <c r="N37" s="3">
        <v>4460</v>
      </c>
      <c r="O37">
        <v>0</v>
      </c>
      <c r="P37">
        <v>0</v>
      </c>
      <c r="Q37">
        <v>0</v>
      </c>
      <c r="R37">
        <v>2265000</v>
      </c>
      <c r="S37">
        <v>5003</v>
      </c>
      <c r="T37">
        <f t="shared" si="0"/>
        <v>5004</v>
      </c>
      <c r="U37">
        <v>5</v>
      </c>
      <c r="V37" s="3">
        <v>151603</v>
      </c>
      <c r="W37" s="3">
        <v>6</v>
      </c>
      <c r="X37" s="3">
        <v>19467</v>
      </c>
      <c r="Y37" s="3">
        <v>21</v>
      </c>
      <c r="Z37" s="3">
        <v>6700</v>
      </c>
      <c r="AA37" s="3">
        <v>0</v>
      </c>
      <c r="AB37" s="3">
        <v>0</v>
      </c>
      <c r="AC37">
        <f t="shared" si="1"/>
        <v>132</v>
      </c>
      <c r="AD37" s="3">
        <v>24437.503983682836</v>
      </c>
      <c r="AE37" s="3">
        <v>28510000</v>
      </c>
      <c r="AF37" t="s">
        <v>143</v>
      </c>
      <c r="AG37" t="s">
        <v>159</v>
      </c>
      <c r="AI37">
        <f>IF(ISERROR(IF(D37=25,VLOOKUP(E37,Sheet1!$F$64:$H$79,2,0),IF(D37=23,VLOOKUP(knight_awaken_info!E37,Sheet1!$F$45:$H$60,2,0),VLOOKUP(knight_awaken_info!E37,Sheet1!$F$26:$H$41,2,0)))),0,IF(D37=25,VLOOKUP(E37,Sheet1!$F$64:$H$79,2,0),IF(D37=23,VLOOKUP(knight_awaken_info!E37,Sheet1!$F$45:$H$60,2,0),VLOOKUP(knight_awaken_info!E37,Sheet1!$F$26:$H$41,2,0))))</f>
        <v>0</v>
      </c>
      <c r="AJ37">
        <f>IF(ISERROR(IF(D37=25,VLOOKUP(E37,Sheet1!$F$64:$H$79,3,0),IF(D37=23,VLOOKUP(knight_awaken_info!E37,Sheet1!$F$45:$H$60,3,0),VLOOKUP(knight_awaken_info!E37,Sheet1!$F$26:$H$41,3,0)))),0,IF(D37=25,VLOOKUP(E37,Sheet1!$F$64:$H$79,3,0),IF(D37=23,VLOOKUP(knight_awaken_info!E37,Sheet1!$F$45:$H$60,3,0),VLOOKUP(knight_awaken_info!E37,Sheet1!$F$26:$H$41,3,0))))</f>
        <v>0</v>
      </c>
      <c r="AK37" s="11">
        <f>SUM(AI6:AI37)</f>
        <v>34800</v>
      </c>
      <c r="AL37" s="11">
        <f>SUM(AJ6:AJ37)</f>
        <v>860</v>
      </c>
      <c r="AN37" s="3">
        <f t="shared" si="2"/>
        <v>186403</v>
      </c>
      <c r="AO37" s="3">
        <f t="shared" si="3"/>
        <v>7560</v>
      </c>
    </row>
    <row r="38" spans="1:41">
      <c r="A38">
        <v>132</v>
      </c>
      <c r="B38" s="1">
        <v>1</v>
      </c>
      <c r="C38" t="s">
        <v>110</v>
      </c>
      <c r="D38">
        <v>25</v>
      </c>
      <c r="E38">
        <v>32</v>
      </c>
      <c r="F38">
        <f t="shared" si="4"/>
        <v>80</v>
      </c>
      <c r="G38">
        <v>4</v>
      </c>
      <c r="H38">
        <v>512</v>
      </c>
      <c r="I38">
        <v>431</v>
      </c>
      <c r="J38">
        <v>423</v>
      </c>
      <c r="K38">
        <v>412</v>
      </c>
      <c r="L38">
        <v>2</v>
      </c>
      <c r="M38">
        <v>60</v>
      </c>
      <c r="N38" s="3">
        <v>4500</v>
      </c>
      <c r="O38">
        <v>0</v>
      </c>
      <c r="P38">
        <v>0</v>
      </c>
      <c r="Q38">
        <v>0</v>
      </c>
      <c r="R38">
        <v>2290000</v>
      </c>
      <c r="S38">
        <v>5003</v>
      </c>
      <c r="T38">
        <f t="shared" si="0"/>
        <v>5004</v>
      </c>
      <c r="U38">
        <v>5</v>
      </c>
      <c r="V38" s="3">
        <v>157739</v>
      </c>
      <c r="W38" s="3">
        <v>6</v>
      </c>
      <c r="X38" s="3">
        <v>20489</v>
      </c>
      <c r="Y38" s="3">
        <v>21</v>
      </c>
      <c r="Z38" s="3">
        <v>7866</v>
      </c>
      <c r="AA38" s="3">
        <v>0</v>
      </c>
      <c r="AB38" s="3">
        <v>0</v>
      </c>
      <c r="AC38">
        <f t="shared" si="1"/>
        <v>133</v>
      </c>
      <c r="AD38" s="3">
        <v>28931.098221683984</v>
      </c>
      <c r="AE38" s="3">
        <v>30775000</v>
      </c>
      <c r="AF38" t="s">
        <v>144</v>
      </c>
      <c r="AG38" t="s">
        <v>158</v>
      </c>
      <c r="AI38">
        <f>IF(ISERROR(IF(D38=25,VLOOKUP(E38,Sheet1!$F$64:$H$79,2,0),IF(D38=23,VLOOKUP(knight_awaken_info!E38,Sheet1!$F$45:$H$60,2,0),VLOOKUP(knight_awaken_info!E38,Sheet1!$F$26:$H$41,2,0)))),0,IF(D38=25,VLOOKUP(E38,Sheet1!$F$64:$H$79,2,0),IF(D38=23,VLOOKUP(knight_awaken_info!E38,Sheet1!$F$45:$H$60,2,0),VLOOKUP(knight_awaken_info!E38,Sheet1!$F$26:$H$41,2,0))))</f>
        <v>0</v>
      </c>
      <c r="AJ38">
        <f>IF(ISERROR(IF(D38=25,VLOOKUP(E38,Sheet1!$F$64:$H$79,3,0),IF(D38=23,VLOOKUP(knight_awaken_info!E38,Sheet1!$F$45:$H$60,3,0),VLOOKUP(knight_awaken_info!E38,Sheet1!$F$26:$H$41,3,0)))),0,IF(D38=25,VLOOKUP(E38,Sheet1!$F$64:$H$79,3,0),IF(D38=23,VLOOKUP(knight_awaken_info!E38,Sheet1!$F$45:$H$60,3,0),VLOOKUP(knight_awaken_info!E38,Sheet1!$F$26:$H$41,3,0))))</f>
        <v>860</v>
      </c>
      <c r="AK38" s="11">
        <f>SUM(AI6:AI38)</f>
        <v>34800</v>
      </c>
      <c r="AL38" s="11">
        <f>SUM(AJ6:AJ38)</f>
        <v>1720</v>
      </c>
      <c r="AN38" s="3">
        <f t="shared" si="2"/>
        <v>192539</v>
      </c>
      <c r="AO38" s="3">
        <f t="shared" si="3"/>
        <v>9586</v>
      </c>
    </row>
    <row r="39" spans="1:41">
      <c r="A39">
        <v>133</v>
      </c>
      <c r="B39" s="1">
        <v>1</v>
      </c>
      <c r="C39" t="s">
        <v>110</v>
      </c>
      <c r="D39">
        <v>25</v>
      </c>
      <c r="E39">
        <v>33</v>
      </c>
      <c r="F39">
        <f t="shared" si="4"/>
        <v>80</v>
      </c>
      <c r="G39">
        <v>4</v>
      </c>
      <c r="H39">
        <v>511</v>
      </c>
      <c r="I39">
        <v>433</v>
      </c>
      <c r="J39">
        <v>422</v>
      </c>
      <c r="K39">
        <v>411</v>
      </c>
      <c r="L39">
        <v>2</v>
      </c>
      <c r="M39">
        <v>60</v>
      </c>
      <c r="N39" s="3">
        <v>4540</v>
      </c>
      <c r="O39">
        <v>0</v>
      </c>
      <c r="P39">
        <v>0</v>
      </c>
      <c r="Q39">
        <v>0</v>
      </c>
      <c r="R39">
        <v>2315000</v>
      </c>
      <c r="S39">
        <v>5003</v>
      </c>
      <c r="T39">
        <f t="shared" si="0"/>
        <v>5004</v>
      </c>
      <c r="U39">
        <v>5</v>
      </c>
      <c r="V39" s="3">
        <v>163902</v>
      </c>
      <c r="W39" s="3">
        <v>6</v>
      </c>
      <c r="X39" s="3">
        <v>21517</v>
      </c>
      <c r="Y39" s="3">
        <v>21</v>
      </c>
      <c r="Z39" s="3">
        <v>8175</v>
      </c>
      <c r="AA39" s="3">
        <v>0</v>
      </c>
      <c r="AB39" s="3">
        <v>0</v>
      </c>
      <c r="AC39">
        <f t="shared" si="1"/>
        <v>134</v>
      </c>
      <c r="AD39" s="3">
        <v>33424.692459685131</v>
      </c>
      <c r="AE39" s="3">
        <v>33065000</v>
      </c>
      <c r="AF39" t="s">
        <v>144</v>
      </c>
      <c r="AG39" t="s">
        <v>158</v>
      </c>
      <c r="AI39">
        <f>IF(ISERROR(IF(D39=25,VLOOKUP(E39,Sheet1!$F$64:$H$79,2,0),IF(D39=23,VLOOKUP(knight_awaken_info!E39,Sheet1!$F$45:$H$60,2,0),VLOOKUP(knight_awaken_info!E39,Sheet1!$F$26:$H$41,2,0)))),0,IF(D39=25,VLOOKUP(E39,Sheet1!$F$64:$H$79,2,0),IF(D39=23,VLOOKUP(knight_awaken_info!E39,Sheet1!$F$45:$H$60,2,0),VLOOKUP(knight_awaken_info!E39,Sheet1!$F$26:$H$41,2,0))))</f>
        <v>0</v>
      </c>
      <c r="AJ39">
        <f>IF(ISERROR(IF(D39=25,VLOOKUP(E39,Sheet1!$F$64:$H$79,3,0),IF(D39=23,VLOOKUP(knight_awaken_info!E39,Sheet1!$F$45:$H$60,3,0),VLOOKUP(knight_awaken_info!E39,Sheet1!$F$26:$H$41,3,0)))),0,IF(D39=25,VLOOKUP(E39,Sheet1!$F$64:$H$79,3,0),IF(D39=23,VLOOKUP(knight_awaken_info!E39,Sheet1!$F$45:$H$60,3,0),VLOOKUP(knight_awaken_info!E39,Sheet1!$F$26:$H$41,3,0))))</f>
        <v>0</v>
      </c>
      <c r="AK39" s="11">
        <f>SUM(AI6:AI39)</f>
        <v>34800</v>
      </c>
      <c r="AL39" s="11">
        <f>SUM(AJ6:AJ39)</f>
        <v>1720</v>
      </c>
      <c r="AN39" s="3">
        <f t="shared" si="2"/>
        <v>198702</v>
      </c>
      <c r="AO39" s="3">
        <f t="shared" si="3"/>
        <v>9895</v>
      </c>
    </row>
    <row r="40" spans="1:41">
      <c r="A40">
        <v>134</v>
      </c>
      <c r="B40" s="1">
        <v>1</v>
      </c>
      <c r="C40" t="s">
        <v>110</v>
      </c>
      <c r="D40">
        <v>25</v>
      </c>
      <c r="E40">
        <v>34</v>
      </c>
      <c r="F40">
        <f t="shared" si="4"/>
        <v>80</v>
      </c>
      <c r="G40">
        <v>4</v>
      </c>
      <c r="H40">
        <v>513</v>
      </c>
      <c r="I40">
        <v>422</v>
      </c>
      <c r="J40">
        <v>421</v>
      </c>
      <c r="K40">
        <v>413</v>
      </c>
      <c r="L40">
        <v>2</v>
      </c>
      <c r="M40">
        <v>60</v>
      </c>
      <c r="N40" s="3">
        <v>4580</v>
      </c>
      <c r="O40">
        <v>0</v>
      </c>
      <c r="P40">
        <v>0</v>
      </c>
      <c r="Q40">
        <v>0</v>
      </c>
      <c r="R40">
        <v>2335000</v>
      </c>
      <c r="S40">
        <v>5003</v>
      </c>
      <c r="T40">
        <f t="shared" si="0"/>
        <v>5004</v>
      </c>
      <c r="U40">
        <v>5</v>
      </c>
      <c r="V40" s="3">
        <v>187491</v>
      </c>
      <c r="W40" s="3">
        <v>6</v>
      </c>
      <c r="X40" s="3">
        <v>22548</v>
      </c>
      <c r="Y40" s="3">
        <v>21</v>
      </c>
      <c r="Z40" s="3">
        <v>8484</v>
      </c>
      <c r="AA40" s="3">
        <v>0</v>
      </c>
      <c r="AB40" s="3">
        <v>0</v>
      </c>
      <c r="AC40">
        <f t="shared" si="1"/>
        <v>135</v>
      </c>
      <c r="AD40" s="3">
        <v>37918.286697686279</v>
      </c>
      <c r="AE40" s="3">
        <v>35380000</v>
      </c>
      <c r="AF40" t="s">
        <v>145</v>
      </c>
      <c r="AG40" t="s">
        <v>159</v>
      </c>
      <c r="AI40">
        <f>IF(ISERROR(IF(D40=25,VLOOKUP(E40,Sheet1!$F$64:$H$79,2,0),IF(D40=23,VLOOKUP(knight_awaken_info!E40,Sheet1!$F$45:$H$60,2,0),VLOOKUP(knight_awaken_info!E40,Sheet1!$F$26:$H$41,2,0)))),0,IF(D40=25,VLOOKUP(E40,Sheet1!$F$64:$H$79,2,0),IF(D40=23,VLOOKUP(knight_awaken_info!E40,Sheet1!$F$45:$H$60,2,0),VLOOKUP(knight_awaken_info!E40,Sheet1!$F$26:$H$41,2,0))))</f>
        <v>17400</v>
      </c>
      <c r="AJ40">
        <f>IF(ISERROR(IF(D40=25,VLOOKUP(E40,Sheet1!$F$64:$H$79,3,0),IF(D40=23,VLOOKUP(knight_awaken_info!E40,Sheet1!$F$45:$H$60,3,0),VLOOKUP(knight_awaken_info!E40,Sheet1!$F$26:$H$41,3,0)))),0,IF(D40=25,VLOOKUP(E40,Sheet1!$F$64:$H$79,3,0),IF(D40=23,VLOOKUP(knight_awaken_info!E40,Sheet1!$F$45:$H$60,3,0),VLOOKUP(knight_awaken_info!E40,Sheet1!$F$26:$H$41,3,0))))</f>
        <v>0</v>
      </c>
      <c r="AK40" s="11">
        <f>SUM(AI6:AI40)</f>
        <v>52200</v>
      </c>
      <c r="AL40" s="11">
        <f>SUM(AJ6:AJ40)</f>
        <v>1720</v>
      </c>
      <c r="AN40" s="3">
        <f t="shared" si="2"/>
        <v>239691</v>
      </c>
      <c r="AO40" s="3">
        <f t="shared" si="3"/>
        <v>10204</v>
      </c>
    </row>
    <row r="41" spans="1:41">
      <c r="A41">
        <v>135</v>
      </c>
      <c r="B41" s="1">
        <v>1</v>
      </c>
      <c r="C41" t="s">
        <v>110</v>
      </c>
      <c r="D41">
        <v>25</v>
      </c>
      <c r="E41">
        <v>35</v>
      </c>
      <c r="F41">
        <f t="shared" si="4"/>
        <v>80</v>
      </c>
      <c r="G41">
        <v>4</v>
      </c>
      <c r="H41">
        <v>522</v>
      </c>
      <c r="I41">
        <v>531</v>
      </c>
      <c r="J41">
        <v>423</v>
      </c>
      <c r="K41">
        <v>412</v>
      </c>
      <c r="L41">
        <v>2</v>
      </c>
      <c r="M41">
        <v>60</v>
      </c>
      <c r="N41" s="3">
        <v>4660</v>
      </c>
      <c r="O41">
        <v>0</v>
      </c>
      <c r="P41">
        <v>0</v>
      </c>
      <c r="Q41">
        <v>0</v>
      </c>
      <c r="R41">
        <v>2360000</v>
      </c>
      <c r="S41">
        <v>5003</v>
      </c>
      <c r="T41">
        <f t="shared" si="0"/>
        <v>5004</v>
      </c>
      <c r="U41">
        <v>5</v>
      </c>
      <c r="V41" s="3">
        <v>193707</v>
      </c>
      <c r="W41" s="3">
        <v>6</v>
      </c>
      <c r="X41" s="3">
        <v>23584</v>
      </c>
      <c r="Y41" s="3">
        <v>21</v>
      </c>
      <c r="Z41" s="3">
        <v>8795</v>
      </c>
      <c r="AA41" s="3">
        <v>0</v>
      </c>
      <c r="AB41" s="3">
        <v>0</v>
      </c>
      <c r="AC41">
        <f t="shared" si="1"/>
        <v>136</v>
      </c>
      <c r="AD41" s="3">
        <v>42411.880935687426</v>
      </c>
      <c r="AE41" s="3">
        <v>37715000</v>
      </c>
      <c r="AF41" t="s">
        <v>145</v>
      </c>
      <c r="AG41" t="s">
        <v>159</v>
      </c>
      <c r="AI41">
        <f>IF(ISERROR(IF(D41=25,VLOOKUP(E41,Sheet1!$F$64:$H$79,2,0),IF(D41=23,VLOOKUP(knight_awaken_info!E41,Sheet1!$F$45:$H$60,2,0),VLOOKUP(knight_awaken_info!E41,Sheet1!$F$26:$H$41,2,0)))),0,IF(D41=25,VLOOKUP(E41,Sheet1!$F$64:$H$79,2,0),IF(D41=23,VLOOKUP(knight_awaken_info!E41,Sheet1!$F$45:$H$60,2,0),VLOOKUP(knight_awaken_info!E41,Sheet1!$F$26:$H$41,2,0))))</f>
        <v>0</v>
      </c>
      <c r="AJ41">
        <f>IF(ISERROR(IF(D41=25,VLOOKUP(E41,Sheet1!$F$64:$H$79,3,0),IF(D41=23,VLOOKUP(knight_awaken_info!E41,Sheet1!$F$45:$H$60,3,0),VLOOKUP(knight_awaken_info!E41,Sheet1!$F$26:$H$41,3,0)))),0,IF(D41=25,VLOOKUP(E41,Sheet1!$F$64:$H$79,3,0),IF(D41=23,VLOOKUP(knight_awaken_info!E41,Sheet1!$F$45:$H$60,3,0),VLOOKUP(knight_awaken_info!E41,Sheet1!$F$26:$H$41,3,0))))</f>
        <v>0</v>
      </c>
      <c r="AK41" s="11">
        <f>SUM(AI6:AI41)</f>
        <v>52200</v>
      </c>
      <c r="AL41" s="11">
        <f>SUM(AJ6:AJ41)</f>
        <v>1720</v>
      </c>
      <c r="AN41" s="3">
        <f t="shared" si="2"/>
        <v>245907</v>
      </c>
      <c r="AO41" s="3">
        <f t="shared" si="3"/>
        <v>10515</v>
      </c>
    </row>
    <row r="42" spans="1:41">
      <c r="A42">
        <v>136</v>
      </c>
      <c r="B42" s="1">
        <v>1</v>
      </c>
      <c r="C42" t="s">
        <v>110</v>
      </c>
      <c r="D42">
        <v>25</v>
      </c>
      <c r="E42">
        <v>36</v>
      </c>
      <c r="F42">
        <f t="shared" si="4"/>
        <v>80</v>
      </c>
      <c r="G42">
        <v>4</v>
      </c>
      <c r="H42">
        <v>511</v>
      </c>
      <c r="I42">
        <v>533</v>
      </c>
      <c r="J42">
        <v>422</v>
      </c>
      <c r="K42">
        <v>411</v>
      </c>
      <c r="L42">
        <v>2</v>
      </c>
      <c r="M42">
        <v>60</v>
      </c>
      <c r="N42" s="3">
        <v>4700</v>
      </c>
      <c r="O42">
        <v>0</v>
      </c>
      <c r="P42">
        <v>0</v>
      </c>
      <c r="Q42">
        <v>0</v>
      </c>
      <c r="R42">
        <v>2385000</v>
      </c>
      <c r="S42">
        <v>5003</v>
      </c>
      <c r="T42">
        <f t="shared" si="0"/>
        <v>5004</v>
      </c>
      <c r="U42">
        <v>5</v>
      </c>
      <c r="V42" s="3">
        <v>199949</v>
      </c>
      <c r="W42" s="3">
        <v>6</v>
      </c>
      <c r="X42" s="3">
        <v>24624</v>
      </c>
      <c r="Y42" s="3">
        <v>21</v>
      </c>
      <c r="Z42" s="3">
        <v>9967</v>
      </c>
      <c r="AA42" s="3">
        <v>0</v>
      </c>
      <c r="AB42" s="3">
        <v>0</v>
      </c>
      <c r="AC42">
        <f t="shared" si="1"/>
        <v>137</v>
      </c>
      <c r="AD42" s="3">
        <v>48645.547836063488</v>
      </c>
      <c r="AE42" s="3">
        <v>40075000</v>
      </c>
      <c r="AF42" t="s">
        <v>146</v>
      </c>
      <c r="AG42" t="s">
        <v>158</v>
      </c>
      <c r="AI42">
        <f>IF(ISERROR(IF(D42=25,VLOOKUP(E42,Sheet1!$F$64:$H$79,2,0),IF(D42=23,VLOOKUP(knight_awaken_info!E42,Sheet1!$F$45:$H$60,2,0),VLOOKUP(knight_awaken_info!E42,Sheet1!$F$26:$H$41,2,0)))),0,IF(D42=25,VLOOKUP(E42,Sheet1!$F$64:$H$79,2,0),IF(D42=23,VLOOKUP(knight_awaken_info!E42,Sheet1!$F$45:$H$60,2,0),VLOOKUP(knight_awaken_info!E42,Sheet1!$F$26:$H$41,2,0))))</f>
        <v>0</v>
      </c>
      <c r="AJ42">
        <f>IF(ISERROR(IF(D42=25,VLOOKUP(E42,Sheet1!$F$64:$H$79,3,0),IF(D42=23,VLOOKUP(knight_awaken_info!E42,Sheet1!$F$45:$H$60,3,0),VLOOKUP(knight_awaken_info!E42,Sheet1!$F$26:$H$41,3,0)))),0,IF(D42=25,VLOOKUP(E42,Sheet1!$F$64:$H$79,3,0),IF(D42=23,VLOOKUP(knight_awaken_info!E42,Sheet1!$F$45:$H$60,3,0),VLOOKUP(knight_awaken_info!E42,Sheet1!$F$26:$H$41,3,0))))</f>
        <v>860</v>
      </c>
      <c r="AK42" s="11">
        <f>SUM(AI6:AI42)</f>
        <v>52200</v>
      </c>
      <c r="AL42" s="11">
        <f>SUM(AJ6:AJ42)</f>
        <v>2580</v>
      </c>
      <c r="AN42" s="3">
        <f t="shared" si="2"/>
        <v>252149</v>
      </c>
      <c r="AO42" s="3">
        <f t="shared" si="3"/>
        <v>12547</v>
      </c>
    </row>
    <row r="43" spans="1:41">
      <c r="A43">
        <v>137</v>
      </c>
      <c r="B43" s="1">
        <v>1</v>
      </c>
      <c r="C43" t="s">
        <v>110</v>
      </c>
      <c r="D43">
        <v>25</v>
      </c>
      <c r="E43">
        <v>37</v>
      </c>
      <c r="F43">
        <f t="shared" si="4"/>
        <v>80</v>
      </c>
      <c r="G43">
        <v>4</v>
      </c>
      <c r="H43">
        <v>513</v>
      </c>
      <c r="I43">
        <v>532</v>
      </c>
      <c r="J43">
        <v>421</v>
      </c>
      <c r="K43">
        <v>413</v>
      </c>
      <c r="L43">
        <v>2</v>
      </c>
      <c r="M43">
        <v>60</v>
      </c>
      <c r="N43" s="3">
        <v>4740</v>
      </c>
      <c r="O43">
        <v>0</v>
      </c>
      <c r="P43">
        <v>0</v>
      </c>
      <c r="Q43">
        <v>0</v>
      </c>
      <c r="R43">
        <v>2410000</v>
      </c>
      <c r="S43">
        <v>5003</v>
      </c>
      <c r="T43">
        <f t="shared" si="0"/>
        <v>5004</v>
      </c>
      <c r="U43">
        <v>5</v>
      </c>
      <c r="V43" s="3">
        <v>206218</v>
      </c>
      <c r="W43" s="3">
        <v>6</v>
      </c>
      <c r="X43" s="3">
        <v>25669</v>
      </c>
      <c r="Y43" s="3">
        <v>21</v>
      </c>
      <c r="Z43" s="3">
        <v>10280</v>
      </c>
      <c r="AA43" s="3">
        <v>0</v>
      </c>
      <c r="AB43" s="3">
        <v>0</v>
      </c>
      <c r="AC43">
        <f t="shared" si="1"/>
        <v>138</v>
      </c>
      <c r="AD43" s="3">
        <v>54879.21473643955</v>
      </c>
      <c r="AE43" s="3">
        <v>42460000</v>
      </c>
      <c r="AF43" t="s">
        <v>146</v>
      </c>
      <c r="AG43" t="s">
        <v>158</v>
      </c>
      <c r="AI43">
        <f>IF(ISERROR(IF(D43=25,VLOOKUP(E43,Sheet1!$F$64:$H$79,2,0),IF(D43=23,VLOOKUP(knight_awaken_info!E43,Sheet1!$F$45:$H$60,2,0),VLOOKUP(knight_awaken_info!E43,Sheet1!$F$26:$H$41,2,0)))),0,IF(D43=25,VLOOKUP(E43,Sheet1!$F$64:$H$79,2,0),IF(D43=23,VLOOKUP(knight_awaken_info!E43,Sheet1!$F$45:$H$60,2,0),VLOOKUP(knight_awaken_info!E43,Sheet1!$F$26:$H$41,2,0))))</f>
        <v>0</v>
      </c>
      <c r="AJ43">
        <f>IF(ISERROR(IF(D43=25,VLOOKUP(E43,Sheet1!$F$64:$H$79,3,0),IF(D43=23,VLOOKUP(knight_awaken_info!E43,Sheet1!$F$45:$H$60,3,0),VLOOKUP(knight_awaken_info!E43,Sheet1!$F$26:$H$41,3,0)))),0,IF(D43=25,VLOOKUP(E43,Sheet1!$F$64:$H$79,3,0),IF(D43=23,VLOOKUP(knight_awaken_info!E43,Sheet1!$F$45:$H$60,3,0),VLOOKUP(knight_awaken_info!E43,Sheet1!$F$26:$H$41,3,0))))</f>
        <v>0</v>
      </c>
      <c r="AK43" s="11">
        <f>SUM(AI6:AI43)</f>
        <v>52200</v>
      </c>
      <c r="AL43" s="11">
        <f>SUM(AJ6:AJ43)</f>
        <v>2580</v>
      </c>
      <c r="AN43" s="3">
        <f t="shared" si="2"/>
        <v>258418</v>
      </c>
      <c r="AO43" s="3">
        <f t="shared" si="3"/>
        <v>12860</v>
      </c>
    </row>
    <row r="44" spans="1:41">
      <c r="A44">
        <v>138</v>
      </c>
      <c r="B44" s="1">
        <v>1</v>
      </c>
      <c r="C44" t="s">
        <v>110</v>
      </c>
      <c r="D44">
        <v>25</v>
      </c>
      <c r="E44">
        <v>38</v>
      </c>
      <c r="F44">
        <f t="shared" si="4"/>
        <v>80</v>
      </c>
      <c r="G44">
        <v>4</v>
      </c>
      <c r="H44">
        <v>512</v>
      </c>
      <c r="I44">
        <v>531</v>
      </c>
      <c r="J44">
        <v>423</v>
      </c>
      <c r="K44">
        <v>412</v>
      </c>
      <c r="L44">
        <v>2</v>
      </c>
      <c r="M44">
        <v>60</v>
      </c>
      <c r="N44" s="3">
        <v>4780</v>
      </c>
      <c r="O44">
        <v>0</v>
      </c>
      <c r="P44">
        <v>0</v>
      </c>
      <c r="Q44">
        <v>0</v>
      </c>
      <c r="R44">
        <v>2430000</v>
      </c>
      <c r="S44">
        <v>5003</v>
      </c>
      <c r="T44">
        <f t="shared" si="0"/>
        <v>5004</v>
      </c>
      <c r="U44">
        <v>5</v>
      </c>
      <c r="V44" s="3">
        <v>229913</v>
      </c>
      <c r="W44" s="3">
        <v>6</v>
      </c>
      <c r="X44" s="3">
        <v>26718</v>
      </c>
      <c r="Y44" s="3">
        <v>21</v>
      </c>
      <c r="Z44" s="3">
        <v>10595</v>
      </c>
      <c r="AA44" s="3">
        <v>0</v>
      </c>
      <c r="AB44" s="3">
        <v>0</v>
      </c>
      <c r="AC44">
        <f t="shared" si="1"/>
        <v>139</v>
      </c>
      <c r="AD44" s="3">
        <v>61112.881636815611</v>
      </c>
      <c r="AE44" s="3">
        <v>44870000</v>
      </c>
      <c r="AF44" t="s">
        <v>147</v>
      </c>
      <c r="AG44" t="s">
        <v>135</v>
      </c>
      <c r="AI44">
        <f>IF(ISERROR(IF(D44=25,VLOOKUP(E44,Sheet1!$F$64:$H$79,2,0),IF(D44=23,VLOOKUP(knight_awaken_info!E44,Sheet1!$F$45:$H$60,2,0),VLOOKUP(knight_awaken_info!E44,Sheet1!$F$26:$H$41,2,0)))),0,IF(D44=25,VLOOKUP(E44,Sheet1!$F$64:$H$79,2,0),IF(D44=23,VLOOKUP(knight_awaken_info!E44,Sheet1!$F$45:$H$60,2,0),VLOOKUP(knight_awaken_info!E44,Sheet1!$F$26:$H$41,2,0))))</f>
        <v>17400</v>
      </c>
      <c r="AJ44">
        <f>IF(ISERROR(IF(D44=25,VLOOKUP(E44,Sheet1!$F$64:$H$79,3,0),IF(D44=23,VLOOKUP(knight_awaken_info!E44,Sheet1!$F$45:$H$60,3,0),VLOOKUP(knight_awaken_info!E44,Sheet1!$F$26:$H$41,3,0)))),0,IF(D44=25,VLOOKUP(E44,Sheet1!$F$64:$H$79,3,0),IF(D44=23,VLOOKUP(knight_awaken_info!E44,Sheet1!$F$45:$H$60,3,0),VLOOKUP(knight_awaken_info!E44,Sheet1!$F$26:$H$41,3,0))))</f>
        <v>0</v>
      </c>
      <c r="AK44" s="11">
        <f>SUM(AI6:AI44)</f>
        <v>69600</v>
      </c>
      <c r="AL44" s="11">
        <f>SUM(AJ6:AJ44)</f>
        <v>2580</v>
      </c>
      <c r="AN44" s="3">
        <f t="shared" si="2"/>
        <v>299513</v>
      </c>
      <c r="AO44" s="3">
        <f t="shared" si="3"/>
        <v>13175</v>
      </c>
    </row>
    <row r="45" spans="1:41">
      <c r="A45">
        <v>139</v>
      </c>
      <c r="B45" s="1">
        <v>1</v>
      </c>
      <c r="C45" t="s">
        <v>110</v>
      </c>
      <c r="D45">
        <v>25</v>
      </c>
      <c r="E45">
        <v>39</v>
      </c>
      <c r="F45">
        <f t="shared" si="4"/>
        <v>80</v>
      </c>
      <c r="G45">
        <v>4</v>
      </c>
      <c r="H45">
        <v>511</v>
      </c>
      <c r="I45">
        <v>533</v>
      </c>
      <c r="J45">
        <v>522</v>
      </c>
      <c r="K45">
        <v>513</v>
      </c>
      <c r="L45">
        <v>2</v>
      </c>
      <c r="M45">
        <v>60</v>
      </c>
      <c r="N45" s="3">
        <v>5780</v>
      </c>
      <c r="O45">
        <v>0</v>
      </c>
      <c r="P45">
        <v>0</v>
      </c>
      <c r="Q45">
        <v>0</v>
      </c>
      <c r="R45">
        <v>3035000</v>
      </c>
      <c r="S45">
        <v>5003</v>
      </c>
      <c r="T45">
        <f t="shared" si="0"/>
        <v>5004</v>
      </c>
      <c r="U45">
        <v>5</v>
      </c>
      <c r="V45" s="3">
        <v>236235</v>
      </c>
      <c r="W45" s="3">
        <v>6</v>
      </c>
      <c r="X45" s="3">
        <v>27772</v>
      </c>
      <c r="Y45" s="3">
        <v>21</v>
      </c>
      <c r="Z45" s="3">
        <v>10911</v>
      </c>
      <c r="AA45" s="3">
        <v>0</v>
      </c>
      <c r="AB45" s="3">
        <v>0</v>
      </c>
      <c r="AC45">
        <f t="shared" si="1"/>
        <v>140</v>
      </c>
      <c r="AD45" s="3">
        <v>67346.548537191673</v>
      </c>
      <c r="AE45" s="3">
        <v>47300000</v>
      </c>
      <c r="AF45" t="s">
        <v>147</v>
      </c>
      <c r="AG45" t="s">
        <v>135</v>
      </c>
      <c r="AI45">
        <f>IF(ISERROR(IF(D45=25,VLOOKUP(E45,Sheet1!$F$64:$H$79,2,0),IF(D45=23,VLOOKUP(knight_awaken_info!E45,Sheet1!$F$45:$H$60,2,0),VLOOKUP(knight_awaken_info!E45,Sheet1!$F$26:$H$41,2,0)))),0,IF(D45=25,VLOOKUP(E45,Sheet1!$F$64:$H$79,2,0),IF(D45=23,VLOOKUP(knight_awaken_info!E45,Sheet1!$F$45:$H$60,2,0),VLOOKUP(knight_awaken_info!E45,Sheet1!$F$26:$H$41,2,0))))</f>
        <v>0</v>
      </c>
      <c r="AJ45">
        <f>IF(ISERROR(IF(D45=25,VLOOKUP(E45,Sheet1!$F$64:$H$79,3,0),IF(D45=23,VLOOKUP(knight_awaken_info!E45,Sheet1!$F$45:$H$60,3,0),VLOOKUP(knight_awaken_info!E45,Sheet1!$F$26:$H$41,3,0)))),0,IF(D45=25,VLOOKUP(E45,Sheet1!$F$64:$H$79,3,0),IF(D45=23,VLOOKUP(knight_awaken_info!E45,Sheet1!$F$45:$H$60,3,0),VLOOKUP(knight_awaken_info!E45,Sheet1!$F$26:$H$41,3,0))))</f>
        <v>0</v>
      </c>
      <c r="AK45" s="11">
        <f>SUM(AI6:AI45)</f>
        <v>69600</v>
      </c>
      <c r="AL45" s="11">
        <f>SUM(AJ6:AJ45)</f>
        <v>2580</v>
      </c>
      <c r="AN45" s="3">
        <f t="shared" si="2"/>
        <v>305835</v>
      </c>
      <c r="AO45" s="3">
        <f t="shared" si="3"/>
        <v>13491</v>
      </c>
    </row>
    <row r="46" spans="1:41">
      <c r="A46">
        <v>140</v>
      </c>
      <c r="B46" s="1">
        <v>1</v>
      </c>
      <c r="C46" t="s">
        <v>110</v>
      </c>
      <c r="D46">
        <v>25</v>
      </c>
      <c r="E46">
        <v>40</v>
      </c>
      <c r="F46">
        <f t="shared" si="4"/>
        <v>90</v>
      </c>
      <c r="G46">
        <v>4</v>
      </c>
      <c r="H46">
        <v>613</v>
      </c>
      <c r="I46">
        <v>532</v>
      </c>
      <c r="J46">
        <v>521</v>
      </c>
      <c r="K46">
        <v>513</v>
      </c>
      <c r="L46">
        <v>2</v>
      </c>
      <c r="M46">
        <v>60</v>
      </c>
      <c r="N46" s="3">
        <v>5860</v>
      </c>
      <c r="O46">
        <v>0</v>
      </c>
      <c r="P46">
        <v>0</v>
      </c>
      <c r="Q46">
        <v>0</v>
      </c>
      <c r="R46">
        <v>3055000</v>
      </c>
      <c r="S46">
        <v>5004</v>
      </c>
      <c r="T46">
        <f t="shared" si="0"/>
        <v>5005</v>
      </c>
      <c r="U46">
        <v>5</v>
      </c>
      <c r="V46" s="3">
        <v>243641</v>
      </c>
      <c r="W46" s="3">
        <v>6</v>
      </c>
      <c r="X46" s="3">
        <v>29006</v>
      </c>
      <c r="Y46" s="3">
        <v>21</v>
      </c>
      <c r="Z46" s="3">
        <v>11282</v>
      </c>
      <c r="AA46" s="3">
        <v>0</v>
      </c>
      <c r="AB46" s="3">
        <v>0</v>
      </c>
      <c r="AC46">
        <f t="shared" si="1"/>
        <v>141</v>
      </c>
      <c r="AD46" s="3">
        <v>77060.360762317563</v>
      </c>
      <c r="AE46" s="3">
        <v>50335000</v>
      </c>
      <c r="AF46" t="s">
        <v>148</v>
      </c>
      <c r="AG46" t="s">
        <v>159</v>
      </c>
      <c r="AI46">
        <f>IF(ISERROR(IF(D46=25,VLOOKUP(E46,Sheet1!$F$64:$H$79,2,0),IF(D46=23,VLOOKUP(knight_awaken_info!E46,Sheet1!$F$45:$H$60,2,0),VLOOKUP(knight_awaken_info!E46,Sheet1!$F$26:$H$41,2,0)))),0,IF(D46=25,VLOOKUP(E46,Sheet1!$F$64:$H$79,2,0),IF(D46=23,VLOOKUP(knight_awaken_info!E46,Sheet1!$F$45:$H$60,2,0),VLOOKUP(knight_awaken_info!E46,Sheet1!$F$26:$H$41,2,0))))</f>
        <v>0</v>
      </c>
      <c r="AJ46">
        <f>IF(ISERROR(IF(D46=25,VLOOKUP(E46,Sheet1!$F$64:$H$79,3,0),IF(D46=23,VLOOKUP(knight_awaken_info!E46,Sheet1!$F$45:$H$60,3,0),VLOOKUP(knight_awaken_info!E46,Sheet1!$F$26:$H$41,3,0)))),0,IF(D46=25,VLOOKUP(E46,Sheet1!$F$64:$H$79,3,0),IF(D46=23,VLOOKUP(knight_awaken_info!E46,Sheet1!$F$45:$H$60,3,0),VLOOKUP(knight_awaken_info!E46,Sheet1!$F$26:$H$41,3,0))))</f>
        <v>0</v>
      </c>
      <c r="AK46" s="11">
        <f>SUM(AI6:AI46)</f>
        <v>69600</v>
      </c>
      <c r="AL46" s="11">
        <f>SUM(AJ6:AJ46)</f>
        <v>2580</v>
      </c>
      <c r="AN46" s="3">
        <f t="shared" si="2"/>
        <v>313241</v>
      </c>
      <c r="AO46" s="3">
        <f t="shared" si="3"/>
        <v>13862</v>
      </c>
    </row>
    <row r="47" spans="1:41">
      <c r="A47">
        <v>141</v>
      </c>
      <c r="B47" s="1">
        <v>1</v>
      </c>
      <c r="C47" t="s">
        <v>110</v>
      </c>
      <c r="D47">
        <v>25</v>
      </c>
      <c r="E47">
        <v>41</v>
      </c>
      <c r="F47">
        <f t="shared" si="4"/>
        <v>90</v>
      </c>
      <c r="G47">
        <v>4</v>
      </c>
      <c r="H47">
        <v>612</v>
      </c>
      <c r="I47">
        <v>531</v>
      </c>
      <c r="J47">
        <v>523</v>
      </c>
      <c r="K47">
        <v>512</v>
      </c>
      <c r="L47">
        <v>2</v>
      </c>
      <c r="M47">
        <v>60</v>
      </c>
      <c r="N47" s="3">
        <v>5900</v>
      </c>
      <c r="O47">
        <v>0</v>
      </c>
      <c r="P47">
        <v>0</v>
      </c>
      <c r="Q47">
        <v>0</v>
      </c>
      <c r="R47">
        <v>3080000</v>
      </c>
      <c r="S47">
        <v>5004</v>
      </c>
      <c r="T47">
        <f t="shared" si="0"/>
        <v>5005</v>
      </c>
      <c r="U47">
        <v>5</v>
      </c>
      <c r="V47" s="3">
        <v>251073</v>
      </c>
      <c r="W47" s="3">
        <v>6</v>
      </c>
      <c r="X47" s="3">
        <v>30245</v>
      </c>
      <c r="Y47" s="3">
        <v>21</v>
      </c>
      <c r="Z47" s="3">
        <v>12513</v>
      </c>
      <c r="AA47" s="3">
        <v>0</v>
      </c>
      <c r="AB47" s="3">
        <v>0</v>
      </c>
      <c r="AC47">
        <f t="shared" si="1"/>
        <v>142</v>
      </c>
      <c r="AD47" s="3">
        <v>94174.26222193896</v>
      </c>
      <c r="AE47" s="3">
        <v>53390000</v>
      </c>
      <c r="AF47" t="s">
        <v>149</v>
      </c>
      <c r="AG47" t="s">
        <v>158</v>
      </c>
      <c r="AI47">
        <f>IF(ISERROR(IF(D47=25,VLOOKUP(E47,Sheet1!$F$64:$H$79,2,0),IF(D47=23,VLOOKUP(knight_awaken_info!E47,Sheet1!$F$45:$H$60,2,0),VLOOKUP(knight_awaken_info!E47,Sheet1!$F$26:$H$41,2,0)))),0,IF(D47=25,VLOOKUP(E47,Sheet1!$F$64:$H$79,2,0),IF(D47=23,VLOOKUP(knight_awaken_info!E47,Sheet1!$F$45:$H$60,2,0),VLOOKUP(knight_awaken_info!E47,Sheet1!$F$26:$H$41,2,0))))</f>
        <v>0</v>
      </c>
      <c r="AJ47">
        <f>IF(ISERROR(IF(D47=25,VLOOKUP(E47,Sheet1!$F$64:$H$79,3,0),IF(D47=23,VLOOKUP(knight_awaken_info!E47,Sheet1!$F$45:$H$60,3,0),VLOOKUP(knight_awaken_info!E47,Sheet1!$F$26:$H$41,3,0)))),0,IF(D47=25,VLOOKUP(E47,Sheet1!$F$64:$H$79,3,0),IF(D47=23,VLOOKUP(knight_awaken_info!E47,Sheet1!$F$45:$H$60,3,0),VLOOKUP(knight_awaken_info!E47,Sheet1!$F$26:$H$41,3,0))))</f>
        <v>860</v>
      </c>
      <c r="AK47" s="11">
        <f>SUM(AI6:AI47)</f>
        <v>69600</v>
      </c>
      <c r="AL47" s="11">
        <f>SUM(AJ6:AJ47)</f>
        <v>3440</v>
      </c>
      <c r="AN47" s="3">
        <f t="shared" si="2"/>
        <v>320673</v>
      </c>
      <c r="AO47" s="3">
        <f t="shared" si="3"/>
        <v>15953</v>
      </c>
    </row>
    <row r="48" spans="1:41">
      <c r="A48">
        <v>142</v>
      </c>
      <c r="B48" s="1">
        <v>1</v>
      </c>
      <c r="C48" t="s">
        <v>110</v>
      </c>
      <c r="D48">
        <v>25</v>
      </c>
      <c r="E48">
        <v>42</v>
      </c>
      <c r="F48">
        <f t="shared" si="4"/>
        <v>90</v>
      </c>
      <c r="G48">
        <v>4</v>
      </c>
      <c r="H48">
        <v>621</v>
      </c>
      <c r="I48">
        <v>533</v>
      </c>
      <c r="J48">
        <v>522</v>
      </c>
      <c r="K48">
        <v>511</v>
      </c>
      <c r="L48">
        <v>2</v>
      </c>
      <c r="M48">
        <v>60</v>
      </c>
      <c r="N48" s="3">
        <v>5940</v>
      </c>
      <c r="O48">
        <v>0</v>
      </c>
      <c r="P48">
        <v>0</v>
      </c>
      <c r="Q48">
        <v>0</v>
      </c>
      <c r="R48">
        <v>3105000</v>
      </c>
      <c r="S48">
        <v>5004</v>
      </c>
      <c r="T48">
        <f t="shared" si="0"/>
        <v>5005</v>
      </c>
      <c r="U48">
        <v>5</v>
      </c>
      <c r="V48" s="3">
        <v>275932</v>
      </c>
      <c r="W48" s="3">
        <v>6</v>
      </c>
      <c r="X48" s="3">
        <v>31488</v>
      </c>
      <c r="Y48" s="3">
        <v>21</v>
      </c>
      <c r="Z48" s="3">
        <v>12886</v>
      </c>
      <c r="AA48" s="3">
        <v>0</v>
      </c>
      <c r="AB48" s="3">
        <v>0</v>
      </c>
      <c r="AC48">
        <f t="shared" si="1"/>
        <v>143</v>
      </c>
      <c r="AD48" s="3">
        <v>111288.16368156034</v>
      </c>
      <c r="AE48" s="3">
        <v>56470000</v>
      </c>
      <c r="AF48" t="s">
        <v>150</v>
      </c>
      <c r="AG48" t="s">
        <v>159</v>
      </c>
      <c r="AI48">
        <f>IF(ISERROR(IF(D48=25,VLOOKUP(E48,Sheet1!$F$64:$H$79,2,0),IF(D48=23,VLOOKUP(knight_awaken_info!E48,Sheet1!$F$45:$H$60,2,0),VLOOKUP(knight_awaken_info!E48,Sheet1!$F$26:$H$41,2,0)))),0,IF(D48=25,VLOOKUP(E48,Sheet1!$F$64:$H$79,2,0),IF(D48=23,VLOOKUP(knight_awaken_info!E48,Sheet1!$F$45:$H$60,2,0),VLOOKUP(knight_awaken_info!E48,Sheet1!$F$26:$H$41,2,0))))</f>
        <v>17400</v>
      </c>
      <c r="AJ48">
        <f>IF(ISERROR(IF(D48=25,VLOOKUP(E48,Sheet1!$F$64:$H$79,3,0),IF(D48=23,VLOOKUP(knight_awaken_info!E48,Sheet1!$F$45:$H$60,3,0),VLOOKUP(knight_awaken_info!E48,Sheet1!$F$26:$H$41,3,0)))),0,IF(D48=25,VLOOKUP(E48,Sheet1!$F$64:$H$79,3,0),IF(D48=23,VLOOKUP(knight_awaken_info!E48,Sheet1!$F$45:$H$60,3,0),VLOOKUP(knight_awaken_info!E48,Sheet1!$F$26:$H$41,3,0))))</f>
        <v>0</v>
      </c>
      <c r="AK48" s="11">
        <f>SUM(AI6:AI48)</f>
        <v>87000</v>
      </c>
      <c r="AL48" s="11">
        <f>SUM(AJ6:AJ48)</f>
        <v>3440</v>
      </c>
      <c r="AN48" s="3">
        <f t="shared" si="2"/>
        <v>362932</v>
      </c>
      <c r="AO48" s="3">
        <f t="shared" si="3"/>
        <v>16326</v>
      </c>
    </row>
    <row r="49" spans="1:41">
      <c r="A49">
        <v>143</v>
      </c>
      <c r="B49" s="1">
        <v>1</v>
      </c>
      <c r="C49" t="s">
        <v>110</v>
      </c>
      <c r="D49">
        <v>25</v>
      </c>
      <c r="E49">
        <v>43</v>
      </c>
      <c r="F49">
        <f t="shared" si="4"/>
        <v>90</v>
      </c>
      <c r="G49">
        <v>4</v>
      </c>
      <c r="H49">
        <v>613</v>
      </c>
      <c r="I49">
        <v>532</v>
      </c>
      <c r="J49">
        <v>521</v>
      </c>
      <c r="K49">
        <v>513</v>
      </c>
      <c r="L49">
        <v>2</v>
      </c>
      <c r="M49">
        <v>60</v>
      </c>
      <c r="N49" s="3">
        <v>5980</v>
      </c>
      <c r="O49">
        <v>0</v>
      </c>
      <c r="P49">
        <v>0</v>
      </c>
      <c r="Q49">
        <v>0</v>
      </c>
      <c r="R49">
        <v>3130000</v>
      </c>
      <c r="S49">
        <v>5004</v>
      </c>
      <c r="T49">
        <f t="shared" si="0"/>
        <v>5005</v>
      </c>
      <c r="U49">
        <v>5</v>
      </c>
      <c r="V49" s="3">
        <v>283417</v>
      </c>
      <c r="W49" s="3">
        <v>6</v>
      </c>
      <c r="X49" s="3">
        <v>32736</v>
      </c>
      <c r="Y49" s="3">
        <v>21</v>
      </c>
      <c r="Z49" s="3">
        <v>14120</v>
      </c>
      <c r="AA49" s="3">
        <v>0</v>
      </c>
      <c r="AB49" s="3">
        <v>0</v>
      </c>
      <c r="AC49">
        <f t="shared" si="1"/>
        <v>144</v>
      </c>
      <c r="AD49" s="3">
        <v>128402.06514118172</v>
      </c>
      <c r="AE49" s="3">
        <v>59575000</v>
      </c>
      <c r="AF49" t="s">
        <v>151</v>
      </c>
      <c r="AG49" t="s">
        <v>158</v>
      </c>
      <c r="AI49">
        <f>IF(ISERROR(IF(D49=25,VLOOKUP(E49,Sheet1!$F$64:$H$79,2,0),IF(D49=23,VLOOKUP(knight_awaken_info!E49,Sheet1!$F$45:$H$60,2,0),VLOOKUP(knight_awaken_info!E49,Sheet1!$F$26:$H$41,2,0)))),0,IF(D49=25,VLOOKUP(E49,Sheet1!$F$64:$H$79,2,0),IF(D49=23,VLOOKUP(knight_awaken_info!E49,Sheet1!$F$45:$H$60,2,0),VLOOKUP(knight_awaken_info!E49,Sheet1!$F$26:$H$41,2,0))))</f>
        <v>0</v>
      </c>
      <c r="AJ49">
        <f>IF(ISERROR(IF(D49=25,VLOOKUP(E49,Sheet1!$F$64:$H$79,3,0),IF(D49=23,VLOOKUP(knight_awaken_info!E49,Sheet1!$F$45:$H$60,3,0),VLOOKUP(knight_awaken_info!E49,Sheet1!$F$26:$H$41,3,0)))),0,IF(D49=25,VLOOKUP(E49,Sheet1!$F$64:$H$79,3,0),IF(D49=23,VLOOKUP(knight_awaken_info!E49,Sheet1!$F$45:$H$60,3,0),VLOOKUP(knight_awaken_info!E49,Sheet1!$F$26:$H$41,3,0))))</f>
        <v>860</v>
      </c>
      <c r="AK49" s="11">
        <f>SUM(AI6:AI49)</f>
        <v>87000</v>
      </c>
      <c r="AL49" s="11">
        <f>SUM(AJ6:AJ49)</f>
        <v>4300</v>
      </c>
      <c r="AN49" s="3">
        <f t="shared" si="2"/>
        <v>370417</v>
      </c>
      <c r="AO49" s="3">
        <f t="shared" si="3"/>
        <v>18420</v>
      </c>
    </row>
    <row r="50" spans="1:41">
      <c r="A50">
        <v>144</v>
      </c>
      <c r="B50" s="1">
        <v>1</v>
      </c>
      <c r="C50" t="s">
        <v>110</v>
      </c>
      <c r="D50">
        <v>25</v>
      </c>
      <c r="E50">
        <v>44</v>
      </c>
      <c r="F50">
        <f t="shared" si="4"/>
        <v>90</v>
      </c>
      <c r="G50">
        <v>4</v>
      </c>
      <c r="H50">
        <v>622</v>
      </c>
      <c r="I50">
        <v>531</v>
      </c>
      <c r="J50">
        <v>523</v>
      </c>
      <c r="K50">
        <v>512</v>
      </c>
      <c r="L50">
        <v>2</v>
      </c>
      <c r="M50">
        <v>60</v>
      </c>
      <c r="N50" s="3">
        <v>6020</v>
      </c>
      <c r="O50">
        <v>0</v>
      </c>
      <c r="P50">
        <v>0</v>
      </c>
      <c r="Q50">
        <v>0</v>
      </c>
      <c r="R50">
        <v>3155000</v>
      </c>
      <c r="S50">
        <v>5004</v>
      </c>
      <c r="T50">
        <f t="shared" si="0"/>
        <v>5005</v>
      </c>
      <c r="U50">
        <v>5</v>
      </c>
      <c r="V50" s="3">
        <v>308329</v>
      </c>
      <c r="W50" s="3">
        <v>6</v>
      </c>
      <c r="X50" s="3">
        <v>33988</v>
      </c>
      <c r="Y50" s="3">
        <v>21</v>
      </c>
      <c r="Z50" s="3">
        <v>14496</v>
      </c>
      <c r="AA50" s="3">
        <v>0</v>
      </c>
      <c r="AB50" s="3">
        <v>0</v>
      </c>
      <c r="AC50">
        <f t="shared" si="1"/>
        <v>145</v>
      </c>
      <c r="AD50" s="3">
        <v>145515.96660080311</v>
      </c>
      <c r="AE50" s="3">
        <v>62705000</v>
      </c>
      <c r="AF50" t="s">
        <v>152</v>
      </c>
      <c r="AG50" t="s">
        <v>159</v>
      </c>
      <c r="AI50">
        <f>IF(ISERROR(IF(D50=25,VLOOKUP(E50,Sheet1!$F$64:$H$79,2,0),IF(D50=23,VLOOKUP(knight_awaken_info!E50,Sheet1!$F$45:$H$60,2,0),VLOOKUP(knight_awaken_info!E50,Sheet1!$F$26:$H$41,2,0)))),0,IF(D50=25,VLOOKUP(E50,Sheet1!$F$64:$H$79,2,0),IF(D50=23,VLOOKUP(knight_awaken_info!E50,Sheet1!$F$45:$H$60,2,0),VLOOKUP(knight_awaken_info!E50,Sheet1!$F$26:$H$41,2,0))))</f>
        <v>17400</v>
      </c>
      <c r="AJ50">
        <f>IF(ISERROR(IF(D50=25,VLOOKUP(E50,Sheet1!$F$64:$H$79,3,0),IF(D50=23,VLOOKUP(knight_awaken_info!E50,Sheet1!$F$45:$H$60,3,0),VLOOKUP(knight_awaken_info!E50,Sheet1!$F$26:$H$41,3,0)))),0,IF(D50=25,VLOOKUP(E50,Sheet1!$F$64:$H$79,3,0),IF(D50=23,VLOOKUP(knight_awaken_info!E50,Sheet1!$F$45:$H$60,3,0),VLOOKUP(knight_awaken_info!E50,Sheet1!$F$26:$H$41,3,0))))</f>
        <v>0</v>
      </c>
      <c r="AK50" s="11">
        <f>SUM(AI6:AI50)</f>
        <v>104400</v>
      </c>
      <c r="AL50" s="11">
        <f>SUM(AJ6:AJ50)</f>
        <v>4300</v>
      </c>
      <c r="AN50" s="3">
        <f t="shared" si="2"/>
        <v>412729</v>
      </c>
      <c r="AO50" s="3">
        <f t="shared" si="3"/>
        <v>18796</v>
      </c>
    </row>
    <row r="51" spans="1:41">
      <c r="A51">
        <v>145</v>
      </c>
      <c r="B51" s="1">
        <v>1</v>
      </c>
      <c r="C51" t="s">
        <v>110</v>
      </c>
      <c r="D51">
        <v>25</v>
      </c>
      <c r="E51">
        <v>45</v>
      </c>
      <c r="F51">
        <f t="shared" si="4"/>
        <v>90</v>
      </c>
      <c r="G51">
        <v>4</v>
      </c>
      <c r="H51">
        <v>611</v>
      </c>
      <c r="I51">
        <v>633</v>
      </c>
      <c r="J51">
        <v>522</v>
      </c>
      <c r="K51">
        <v>511</v>
      </c>
      <c r="L51">
        <v>2</v>
      </c>
      <c r="M51">
        <v>60</v>
      </c>
      <c r="N51" s="3">
        <v>6100</v>
      </c>
      <c r="O51">
        <v>0</v>
      </c>
      <c r="P51">
        <v>0</v>
      </c>
      <c r="Q51">
        <v>0</v>
      </c>
      <c r="R51">
        <v>3180000</v>
      </c>
      <c r="S51">
        <v>5004</v>
      </c>
      <c r="T51">
        <f t="shared" si="0"/>
        <v>5005</v>
      </c>
      <c r="U51">
        <v>5</v>
      </c>
      <c r="V51" s="3">
        <v>315867</v>
      </c>
      <c r="W51" s="3">
        <v>6</v>
      </c>
      <c r="X51" s="3">
        <v>35244</v>
      </c>
      <c r="Y51" s="3">
        <v>21</v>
      </c>
      <c r="Z51" s="3">
        <v>15733</v>
      </c>
      <c r="AA51" s="3">
        <v>0</v>
      </c>
      <c r="AB51" s="3">
        <v>0</v>
      </c>
      <c r="AC51">
        <f t="shared" si="1"/>
        <v>146</v>
      </c>
      <c r="AD51" s="3">
        <v>162629.86806042449</v>
      </c>
      <c r="AE51" s="3">
        <v>65860000</v>
      </c>
      <c r="AF51" t="s">
        <v>153</v>
      </c>
      <c r="AG51" t="s">
        <v>158</v>
      </c>
      <c r="AI51">
        <f>IF(ISERROR(IF(D51=25,VLOOKUP(E51,Sheet1!$F$64:$H$79,2,0),IF(D51=23,VLOOKUP(knight_awaken_info!E51,Sheet1!$F$45:$H$60,2,0),VLOOKUP(knight_awaken_info!E51,Sheet1!$F$26:$H$41,2,0)))),0,IF(D51=25,VLOOKUP(E51,Sheet1!$F$64:$H$79,2,0),IF(D51=23,VLOOKUP(knight_awaken_info!E51,Sheet1!$F$45:$H$60,2,0),VLOOKUP(knight_awaken_info!E51,Sheet1!$F$26:$H$41,2,0))))</f>
        <v>0</v>
      </c>
      <c r="AJ51">
        <f>IF(ISERROR(IF(D51=25,VLOOKUP(E51,Sheet1!$F$64:$H$79,3,0),IF(D51=23,VLOOKUP(knight_awaken_info!E51,Sheet1!$F$45:$H$60,3,0),VLOOKUP(knight_awaken_info!E51,Sheet1!$F$26:$H$41,3,0)))),0,IF(D51=25,VLOOKUP(E51,Sheet1!$F$64:$H$79,3,0),IF(D51=23,VLOOKUP(knight_awaken_info!E51,Sheet1!$F$45:$H$60,3,0),VLOOKUP(knight_awaken_info!E51,Sheet1!$F$26:$H$41,3,0))))</f>
        <v>860</v>
      </c>
      <c r="AK51" s="11">
        <f>SUM(AI6:AI51)</f>
        <v>104400</v>
      </c>
      <c r="AL51" s="11">
        <f>SUM(AJ6:AJ51)</f>
        <v>5160</v>
      </c>
      <c r="AN51" s="3">
        <f t="shared" si="2"/>
        <v>420267</v>
      </c>
      <c r="AO51" s="3">
        <f t="shared" si="3"/>
        <v>20893</v>
      </c>
    </row>
    <row r="52" spans="1:41">
      <c r="A52">
        <v>146</v>
      </c>
      <c r="B52" s="1">
        <v>1</v>
      </c>
      <c r="C52" t="s">
        <v>110</v>
      </c>
      <c r="D52">
        <v>25</v>
      </c>
      <c r="E52">
        <v>46</v>
      </c>
      <c r="F52">
        <f t="shared" si="4"/>
        <v>90</v>
      </c>
      <c r="G52">
        <v>4</v>
      </c>
      <c r="H52">
        <v>623</v>
      </c>
      <c r="I52">
        <v>632</v>
      </c>
      <c r="J52">
        <v>521</v>
      </c>
      <c r="K52">
        <v>513</v>
      </c>
      <c r="L52">
        <v>2</v>
      </c>
      <c r="M52">
        <v>60</v>
      </c>
      <c r="N52" s="3">
        <v>6140</v>
      </c>
      <c r="O52">
        <v>0</v>
      </c>
      <c r="P52">
        <v>0</v>
      </c>
      <c r="Q52">
        <v>0</v>
      </c>
      <c r="R52">
        <v>3205000</v>
      </c>
      <c r="S52">
        <v>5004</v>
      </c>
      <c r="T52">
        <f t="shared" si="0"/>
        <v>5005</v>
      </c>
      <c r="U52">
        <v>5</v>
      </c>
      <c r="V52" s="3">
        <v>340832</v>
      </c>
      <c r="W52" s="3">
        <v>6</v>
      </c>
      <c r="X52" s="3">
        <v>36505</v>
      </c>
      <c r="Y52" s="3">
        <v>21</v>
      </c>
      <c r="Z52" s="3">
        <v>16111</v>
      </c>
      <c r="AA52" s="3">
        <v>0</v>
      </c>
      <c r="AB52" s="3">
        <v>0</v>
      </c>
      <c r="AC52">
        <f t="shared" si="1"/>
        <v>147</v>
      </c>
      <c r="AD52" s="3">
        <v>187143.85875454138</v>
      </c>
      <c r="AE52" s="3">
        <v>69040000</v>
      </c>
      <c r="AF52" t="s">
        <v>154</v>
      </c>
      <c r="AG52" t="s">
        <v>159</v>
      </c>
      <c r="AI52">
        <f>IF(ISERROR(IF(D52=25,VLOOKUP(E52,Sheet1!$F$64:$H$79,2,0),IF(D52=23,VLOOKUP(knight_awaken_info!E52,Sheet1!$F$45:$H$60,2,0),VLOOKUP(knight_awaken_info!E52,Sheet1!$F$26:$H$41,2,0)))),0,IF(D52=25,VLOOKUP(E52,Sheet1!$F$64:$H$79,2,0),IF(D52=23,VLOOKUP(knight_awaken_info!E52,Sheet1!$F$45:$H$60,2,0),VLOOKUP(knight_awaken_info!E52,Sheet1!$F$26:$H$41,2,0))))</f>
        <v>17400</v>
      </c>
      <c r="AJ52">
        <f>IF(ISERROR(IF(D52=25,VLOOKUP(E52,Sheet1!$F$64:$H$79,3,0),IF(D52=23,VLOOKUP(knight_awaken_info!E52,Sheet1!$F$45:$H$60,3,0),VLOOKUP(knight_awaken_info!E52,Sheet1!$F$26:$H$41,3,0)))),0,IF(D52=25,VLOOKUP(E52,Sheet1!$F$64:$H$79,3,0),IF(D52=23,VLOOKUP(knight_awaken_info!E52,Sheet1!$F$45:$H$60,3,0),VLOOKUP(knight_awaken_info!E52,Sheet1!$F$26:$H$41,3,0))))</f>
        <v>0</v>
      </c>
      <c r="AK52" s="11">
        <f>SUM(AI6:AI52)</f>
        <v>121800</v>
      </c>
      <c r="AL52" s="11">
        <f>SUM(AJ6:AJ52)</f>
        <v>5160</v>
      </c>
      <c r="AN52" s="3">
        <f t="shared" si="2"/>
        <v>462632</v>
      </c>
      <c r="AO52" s="3">
        <f t="shared" si="3"/>
        <v>21271</v>
      </c>
    </row>
    <row r="53" spans="1:41">
      <c r="A53">
        <v>147</v>
      </c>
      <c r="B53" s="1">
        <v>1</v>
      </c>
      <c r="C53" t="s">
        <v>110</v>
      </c>
      <c r="D53">
        <v>25</v>
      </c>
      <c r="E53">
        <v>47</v>
      </c>
      <c r="F53">
        <f t="shared" si="4"/>
        <v>90</v>
      </c>
      <c r="G53">
        <v>4</v>
      </c>
      <c r="H53">
        <v>612</v>
      </c>
      <c r="I53">
        <v>631</v>
      </c>
      <c r="J53">
        <v>523</v>
      </c>
      <c r="K53">
        <v>512</v>
      </c>
      <c r="L53">
        <v>2</v>
      </c>
      <c r="M53">
        <v>60</v>
      </c>
      <c r="N53" s="3">
        <v>6180</v>
      </c>
      <c r="O53">
        <v>0</v>
      </c>
      <c r="P53">
        <v>0</v>
      </c>
      <c r="Q53">
        <v>0</v>
      </c>
      <c r="R53">
        <v>3230000</v>
      </c>
      <c r="S53">
        <v>5004</v>
      </c>
      <c r="T53">
        <f t="shared" si="0"/>
        <v>5005</v>
      </c>
      <c r="U53">
        <v>5</v>
      </c>
      <c r="V53" s="3">
        <v>348423</v>
      </c>
      <c r="W53" s="3">
        <v>6</v>
      </c>
      <c r="X53" s="3">
        <v>37770</v>
      </c>
      <c r="Y53" s="3">
        <v>21</v>
      </c>
      <c r="Z53" s="3">
        <v>17351</v>
      </c>
      <c r="AA53" s="3">
        <v>0</v>
      </c>
      <c r="AB53" s="3">
        <v>0</v>
      </c>
      <c r="AC53">
        <f t="shared" si="1"/>
        <v>148</v>
      </c>
      <c r="AD53" s="3">
        <v>211657.84944865826</v>
      </c>
      <c r="AE53" s="3">
        <v>72245000</v>
      </c>
      <c r="AF53" t="s">
        <v>155</v>
      </c>
      <c r="AG53" t="s">
        <v>158</v>
      </c>
      <c r="AI53">
        <f>IF(ISERROR(IF(D53=25,VLOOKUP(E53,Sheet1!$F$64:$H$79,2,0),IF(D53=23,VLOOKUP(knight_awaken_info!E53,Sheet1!$F$45:$H$60,2,0),VLOOKUP(knight_awaken_info!E53,Sheet1!$F$26:$H$41,2,0)))),0,IF(D53=25,VLOOKUP(E53,Sheet1!$F$64:$H$79,2,0),IF(D53=23,VLOOKUP(knight_awaken_info!E53,Sheet1!$F$45:$H$60,2,0),VLOOKUP(knight_awaken_info!E53,Sheet1!$F$26:$H$41,2,0))))</f>
        <v>0</v>
      </c>
      <c r="AJ53">
        <f>IF(ISERROR(IF(D53=25,VLOOKUP(E53,Sheet1!$F$64:$H$79,3,0),IF(D53=23,VLOOKUP(knight_awaken_info!E53,Sheet1!$F$45:$H$60,3,0),VLOOKUP(knight_awaken_info!E53,Sheet1!$F$26:$H$41,3,0)))),0,IF(D53=25,VLOOKUP(E53,Sheet1!$F$64:$H$79,3,0),IF(D53=23,VLOOKUP(knight_awaken_info!E53,Sheet1!$F$45:$H$60,3,0),VLOOKUP(knight_awaken_info!E53,Sheet1!$F$26:$H$41,3,0))))</f>
        <v>860</v>
      </c>
      <c r="AK53" s="11">
        <f>SUM(AI6:AI53)</f>
        <v>121800</v>
      </c>
      <c r="AL53" s="11">
        <f>SUM(AJ6:AJ53)</f>
        <v>6020</v>
      </c>
      <c r="AN53" s="3">
        <f t="shared" si="2"/>
        <v>470223</v>
      </c>
      <c r="AO53" s="3">
        <f t="shared" si="3"/>
        <v>23371</v>
      </c>
    </row>
    <row r="54" spans="1:41">
      <c r="A54">
        <v>148</v>
      </c>
      <c r="B54" s="1">
        <v>1</v>
      </c>
      <c r="C54" t="s">
        <v>110</v>
      </c>
      <c r="D54">
        <v>25</v>
      </c>
      <c r="E54">
        <v>48</v>
      </c>
      <c r="F54">
        <f t="shared" si="4"/>
        <v>90</v>
      </c>
      <c r="G54">
        <v>4</v>
      </c>
      <c r="H54">
        <v>611</v>
      </c>
      <c r="I54">
        <v>633</v>
      </c>
      <c r="J54">
        <v>522</v>
      </c>
      <c r="K54">
        <v>511</v>
      </c>
      <c r="L54">
        <v>2</v>
      </c>
      <c r="M54">
        <v>60</v>
      </c>
      <c r="N54" s="3">
        <v>6220</v>
      </c>
      <c r="O54">
        <v>0</v>
      </c>
      <c r="P54">
        <v>0</v>
      </c>
      <c r="Q54">
        <v>0</v>
      </c>
      <c r="R54">
        <v>3250000</v>
      </c>
      <c r="S54">
        <v>5004</v>
      </c>
      <c r="T54">
        <f t="shared" si="0"/>
        <v>5005</v>
      </c>
      <c r="U54">
        <v>5</v>
      </c>
      <c r="V54" s="3">
        <v>373441</v>
      </c>
      <c r="W54" s="3">
        <v>6</v>
      </c>
      <c r="X54" s="3">
        <v>39040</v>
      </c>
      <c r="Y54" s="3">
        <v>21</v>
      </c>
      <c r="Z54" s="3">
        <v>17732</v>
      </c>
      <c r="AA54" s="3">
        <v>0</v>
      </c>
      <c r="AB54" s="3">
        <v>0</v>
      </c>
      <c r="AC54">
        <f t="shared" si="1"/>
        <v>149</v>
      </c>
      <c r="AD54" s="3">
        <v>236171.84014277515</v>
      </c>
      <c r="AE54" s="3">
        <v>75475000</v>
      </c>
      <c r="AF54" t="s">
        <v>156</v>
      </c>
      <c r="AG54" t="s">
        <v>159</v>
      </c>
      <c r="AI54">
        <f>IF(ISERROR(IF(D54=25,VLOOKUP(E54,Sheet1!$F$64:$H$79,2,0),IF(D54=23,VLOOKUP(knight_awaken_info!E54,Sheet1!$F$45:$H$60,2,0),VLOOKUP(knight_awaken_info!E54,Sheet1!$F$26:$H$41,2,0)))),0,IF(D54=25,VLOOKUP(E54,Sheet1!$F$64:$H$79,2,0),IF(D54=23,VLOOKUP(knight_awaken_info!E54,Sheet1!$F$45:$H$60,2,0),VLOOKUP(knight_awaken_info!E54,Sheet1!$F$26:$H$41,2,0))))</f>
        <v>17400</v>
      </c>
      <c r="AJ54">
        <f>IF(ISERROR(IF(D54=25,VLOOKUP(E54,Sheet1!$F$64:$H$79,3,0),IF(D54=23,VLOOKUP(knight_awaken_info!E54,Sheet1!$F$45:$H$60,3,0),VLOOKUP(knight_awaken_info!E54,Sheet1!$F$26:$H$41,3,0)))),0,IF(D54=25,VLOOKUP(E54,Sheet1!$F$64:$H$79,3,0),IF(D54=23,VLOOKUP(knight_awaken_info!E54,Sheet1!$F$45:$H$60,3,0),VLOOKUP(knight_awaken_info!E54,Sheet1!$F$26:$H$41,3,0))))</f>
        <v>0</v>
      </c>
      <c r="AK54" s="11">
        <f>SUM(AI6:AI54)</f>
        <v>139200</v>
      </c>
      <c r="AL54" s="11">
        <f>SUM(AJ6:AJ54)</f>
        <v>6020</v>
      </c>
      <c r="AN54" s="3">
        <f t="shared" si="2"/>
        <v>512641</v>
      </c>
      <c r="AO54" s="3">
        <f t="shared" si="3"/>
        <v>23752</v>
      </c>
    </row>
    <row r="55" spans="1:41">
      <c r="A55">
        <v>149</v>
      </c>
      <c r="B55" s="1">
        <v>1</v>
      </c>
      <c r="C55" t="s">
        <v>110</v>
      </c>
      <c r="D55">
        <v>25</v>
      </c>
      <c r="E55">
        <v>49</v>
      </c>
      <c r="F55">
        <f t="shared" si="4"/>
        <v>90</v>
      </c>
      <c r="G55">
        <v>4</v>
      </c>
      <c r="H55">
        <v>613</v>
      </c>
      <c r="I55">
        <v>632</v>
      </c>
      <c r="J55">
        <v>621</v>
      </c>
      <c r="K55">
        <v>611</v>
      </c>
      <c r="L55">
        <v>2</v>
      </c>
      <c r="M55">
        <v>60</v>
      </c>
      <c r="N55" s="3">
        <v>7220</v>
      </c>
      <c r="O55">
        <v>0</v>
      </c>
      <c r="P55">
        <v>0</v>
      </c>
      <c r="Q55">
        <v>0</v>
      </c>
      <c r="R55">
        <v>3870000</v>
      </c>
      <c r="S55">
        <v>5004</v>
      </c>
      <c r="T55">
        <f t="shared" si="0"/>
        <v>5005</v>
      </c>
      <c r="U55">
        <v>5</v>
      </c>
      <c r="V55" s="3">
        <v>381085</v>
      </c>
      <c r="W55" s="3">
        <v>6</v>
      </c>
      <c r="X55" s="3">
        <v>40314</v>
      </c>
      <c r="Y55" s="3">
        <v>21</v>
      </c>
      <c r="Z55" s="3">
        <v>18974</v>
      </c>
      <c r="AA55" s="3">
        <v>0</v>
      </c>
      <c r="AB55" s="3">
        <v>0</v>
      </c>
      <c r="AC55">
        <f t="shared" si="1"/>
        <v>150</v>
      </c>
      <c r="AD55" s="3">
        <v>260685.83083689204</v>
      </c>
      <c r="AE55" s="3">
        <v>78725000</v>
      </c>
      <c r="AF55" t="s">
        <v>157</v>
      </c>
      <c r="AG55" t="s">
        <v>136</v>
      </c>
      <c r="AI55">
        <f>IF(ISERROR(IF(D55=25,VLOOKUP(E55,Sheet1!$F$64:$H$79,2,0),IF(D55=23,VLOOKUP(knight_awaken_info!E55,Sheet1!$F$45:$H$60,2,0),VLOOKUP(knight_awaken_info!E55,Sheet1!$F$26:$H$41,2,0)))),0,IF(D55=25,VLOOKUP(E55,Sheet1!$F$64:$H$79,2,0),IF(D55=23,VLOOKUP(knight_awaken_info!E55,Sheet1!$F$45:$H$60,2,0),VLOOKUP(knight_awaken_info!E55,Sheet1!$F$26:$H$41,2,0))))</f>
        <v>0</v>
      </c>
      <c r="AJ55">
        <f>IF(ISERROR(IF(D55=25,VLOOKUP(E55,Sheet1!$F$64:$H$79,3,0),IF(D55=23,VLOOKUP(knight_awaken_info!E55,Sheet1!$F$45:$H$60,3,0),VLOOKUP(knight_awaken_info!E55,Sheet1!$F$26:$H$41,3,0)))),0,IF(D55=25,VLOOKUP(E55,Sheet1!$F$64:$H$79,3,0),IF(D55=23,VLOOKUP(knight_awaken_info!E55,Sheet1!$F$45:$H$60,3,0),VLOOKUP(knight_awaken_info!E55,Sheet1!$F$26:$H$41,3,0))))</f>
        <v>860</v>
      </c>
      <c r="AK55" s="11">
        <f>SUM(AI6:AI55)</f>
        <v>139200</v>
      </c>
      <c r="AL55" s="11">
        <f>SUM(AJ6:AJ55)</f>
        <v>6880</v>
      </c>
      <c r="AN55" s="3">
        <f t="shared" si="2"/>
        <v>520285</v>
      </c>
      <c r="AO55" s="3">
        <f t="shared" si="3"/>
        <v>25854</v>
      </c>
    </row>
    <row r="56" spans="1:41" s="7" customFormat="1">
      <c r="A56" s="7">
        <v>150</v>
      </c>
      <c r="B56" s="8">
        <v>1</v>
      </c>
      <c r="C56" s="7" t="s">
        <v>110</v>
      </c>
      <c r="D56">
        <v>25</v>
      </c>
      <c r="E56" s="7">
        <v>50</v>
      </c>
      <c r="F56">
        <v>120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2</v>
      </c>
      <c r="M56" s="7">
        <v>60</v>
      </c>
      <c r="N56" s="6">
        <v>0</v>
      </c>
      <c r="O56" s="7">
        <v>0</v>
      </c>
      <c r="P56" s="7">
        <v>0</v>
      </c>
      <c r="Q56" s="7">
        <v>0</v>
      </c>
      <c r="R56" s="7">
        <v>0</v>
      </c>
      <c r="S56" s="7">
        <v>5005</v>
      </c>
      <c r="T56" s="7">
        <f t="shared" si="0"/>
        <v>0</v>
      </c>
      <c r="U56" s="7">
        <v>5</v>
      </c>
      <c r="V56" s="6">
        <v>389813</v>
      </c>
      <c r="W56" s="6">
        <v>6</v>
      </c>
      <c r="X56" s="6">
        <v>41768</v>
      </c>
      <c r="Y56" s="3">
        <v>21</v>
      </c>
      <c r="Z56" s="6">
        <v>19410</v>
      </c>
      <c r="AA56" s="3">
        <v>0</v>
      </c>
      <c r="AB56" s="3">
        <v>0</v>
      </c>
      <c r="AC56" s="7">
        <v>0</v>
      </c>
      <c r="AD56" s="6">
        <v>299999.99999999994</v>
      </c>
      <c r="AE56" s="3">
        <v>82595000</v>
      </c>
      <c r="AF56">
        <v>0</v>
      </c>
      <c r="AG56">
        <v>0</v>
      </c>
      <c r="AI56">
        <f>IF(ISERROR(IF(D56=25,VLOOKUP(E56,Sheet1!$F$64:$H$79,2,0),IF(D56=23,VLOOKUP(knight_awaken_info!E56,Sheet1!$F$45:$H$60,2,0),VLOOKUP(knight_awaken_info!E56,Sheet1!$F$26:$H$41,2,0)))),0,IF(D56=25,VLOOKUP(E56,Sheet1!$F$64:$H$79,2,0),IF(D56=23,VLOOKUP(knight_awaken_info!E56,Sheet1!$F$45:$H$60,2,0),VLOOKUP(knight_awaken_info!E56,Sheet1!$F$26:$H$41,2,0))))</f>
        <v>0</v>
      </c>
      <c r="AJ56">
        <f>IF(ISERROR(IF(D56=25,VLOOKUP(E56,Sheet1!$F$64:$H$79,3,0),IF(D56=23,VLOOKUP(knight_awaken_info!E56,Sheet1!$F$45:$H$60,3,0),VLOOKUP(knight_awaken_info!E56,Sheet1!$F$26:$H$41,3,0)))),0,IF(D56=25,VLOOKUP(E56,Sheet1!$F$64:$H$79,3,0),IF(D56=23,VLOOKUP(knight_awaken_info!E56,Sheet1!$F$45:$H$60,3,0),VLOOKUP(knight_awaken_info!E56,Sheet1!$F$26:$H$41,3,0))))</f>
        <v>0</v>
      </c>
      <c r="AK56" s="11">
        <f>SUM(AI6:AI56)</f>
        <v>139200</v>
      </c>
      <c r="AL56" s="11">
        <f>SUM(AJ6:AJ56)</f>
        <v>6880</v>
      </c>
      <c r="AN56" s="3">
        <f t="shared" si="2"/>
        <v>529013</v>
      </c>
      <c r="AO56" s="3">
        <f t="shared" si="3"/>
        <v>26290</v>
      </c>
    </row>
    <row r="57" spans="1:41">
      <c r="A57" s="3">
        <v>1000100</v>
      </c>
      <c r="B57" s="3">
        <v>1000101</v>
      </c>
      <c r="C57" s="3" t="s">
        <v>39</v>
      </c>
      <c r="D57">
        <f>IF(OR(C57="曹操",C57="荀彧",C57="关羽",C57="诸葛亮",C57="孙坚",C57="周瑜",C57="吕布",C57="左慈"),23,20)</f>
        <v>23</v>
      </c>
      <c r="E57" s="3">
        <v>0</v>
      </c>
      <c r="F57">
        <v>50</v>
      </c>
      <c r="G57" s="3">
        <v>2</v>
      </c>
      <c r="H57" s="3">
        <v>111</v>
      </c>
      <c r="I57" s="3">
        <v>134</v>
      </c>
      <c r="J57" s="3">
        <v>0</v>
      </c>
      <c r="K57" s="3">
        <v>0</v>
      </c>
      <c r="L57" s="3">
        <v>2</v>
      </c>
      <c r="M57" s="3">
        <v>60</v>
      </c>
      <c r="N57" s="3">
        <v>60</v>
      </c>
      <c r="O57" s="3">
        <v>0</v>
      </c>
      <c r="P57" s="3">
        <v>0</v>
      </c>
      <c r="Q57" s="3">
        <v>0</v>
      </c>
      <c r="R57" s="3">
        <v>35000</v>
      </c>
      <c r="S57" s="3">
        <v>0</v>
      </c>
      <c r="T57">
        <v>5001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1000101</v>
      </c>
      <c r="AD57" s="3">
        <v>0</v>
      </c>
      <c r="AE57" s="3">
        <v>0</v>
      </c>
      <c r="AF57" t="s">
        <v>137</v>
      </c>
      <c r="AG57" t="s">
        <v>134</v>
      </c>
      <c r="AI57">
        <f>IF(ISERROR(IF(D57=25,VLOOKUP(E57,Sheet1!$F$64:$H$79,2,0),IF(D57=23,VLOOKUP(knight_awaken_info!E57,Sheet1!$F$45:$H$60,2,0),VLOOKUP(knight_awaken_info!E57,Sheet1!$F$26:$H$41,2,0)))),0,IF(D57=25,VLOOKUP(E57,Sheet1!$F$64:$H$79,2,0),IF(D57=23,VLOOKUP(knight_awaken_info!E57,Sheet1!$F$45:$H$60,2,0),VLOOKUP(knight_awaken_info!E57,Sheet1!$F$26:$H$41,2,0))))</f>
        <v>0</v>
      </c>
      <c r="AJ57">
        <f>IF(ISERROR(IF(D57=25,VLOOKUP(E57,Sheet1!$F$64:$H$79,3,0),IF(D57=23,VLOOKUP(knight_awaken_info!E57,Sheet1!$F$45:$H$60,3,0),VLOOKUP(knight_awaken_info!E57,Sheet1!$F$26:$H$41,3,0)))),0,IF(D57=25,VLOOKUP(E57,Sheet1!$F$64:$H$79,3,0),IF(D57=23,VLOOKUP(knight_awaken_info!E57,Sheet1!$F$45:$H$60,3,0),VLOOKUP(knight_awaken_info!E57,Sheet1!$F$26:$H$41,3,0))))</f>
        <v>0</v>
      </c>
      <c r="AK57" s="11">
        <f>SUM(AI57:AI57)</f>
        <v>0</v>
      </c>
      <c r="AL57" s="11">
        <f>SUM(AJ57:AJ57)</f>
        <v>0</v>
      </c>
      <c r="AN57" s="3">
        <f t="shared" si="2"/>
        <v>0</v>
      </c>
      <c r="AO57" s="3">
        <f t="shared" si="3"/>
        <v>0</v>
      </c>
    </row>
    <row r="58" spans="1:41">
      <c r="A58" s="3">
        <v>1000101</v>
      </c>
      <c r="B58" s="3">
        <v>1000101</v>
      </c>
      <c r="C58" s="3" t="s">
        <v>39</v>
      </c>
      <c r="D58">
        <f t="shared" ref="D58:D121" si="5">IF(OR(C58="曹操",C58="荀彧",C58="关羽",C58="诸葛亮",C58="孙坚",C58="周瑜",C58="吕布",C58="左慈"),23,20)</f>
        <v>23</v>
      </c>
      <c r="E58" s="3">
        <v>1</v>
      </c>
      <c r="F58">
        <v>50</v>
      </c>
      <c r="G58" s="3">
        <v>3</v>
      </c>
      <c r="H58" s="3">
        <v>214</v>
      </c>
      <c r="I58" s="3">
        <v>133</v>
      </c>
      <c r="J58" s="3">
        <v>122</v>
      </c>
      <c r="K58" s="3">
        <v>0</v>
      </c>
      <c r="L58" s="3">
        <v>2</v>
      </c>
      <c r="M58" s="3">
        <v>60</v>
      </c>
      <c r="N58" s="3">
        <v>80</v>
      </c>
      <c r="O58" s="3">
        <v>0</v>
      </c>
      <c r="P58" s="3">
        <v>0</v>
      </c>
      <c r="Q58" s="3">
        <v>0</v>
      </c>
      <c r="R58" s="3">
        <v>50000</v>
      </c>
      <c r="S58" s="3">
        <v>0</v>
      </c>
      <c r="T58">
        <v>5001</v>
      </c>
      <c r="U58" s="3">
        <v>5</v>
      </c>
      <c r="V58" s="3">
        <v>1863</v>
      </c>
      <c r="W58" s="3">
        <v>6</v>
      </c>
      <c r="X58" s="3">
        <v>310.5</v>
      </c>
      <c r="Y58" s="3">
        <v>21</v>
      </c>
      <c r="Z58" s="3">
        <v>93.15</v>
      </c>
      <c r="AA58" s="3">
        <v>0</v>
      </c>
      <c r="AB58" s="3">
        <v>0</v>
      </c>
      <c r="AC58" s="3">
        <v>1000102</v>
      </c>
      <c r="AD58" s="3">
        <v>9.5608388042577612</v>
      </c>
      <c r="AE58" s="3">
        <v>35000</v>
      </c>
      <c r="AF58" t="s">
        <v>137</v>
      </c>
      <c r="AG58" t="s">
        <v>134</v>
      </c>
      <c r="AI58">
        <f>IF(ISERROR(IF(D58=25,VLOOKUP(E58,Sheet1!$F$64:$H$79,2,0),IF(D58=23,VLOOKUP(knight_awaken_info!E58,Sheet1!$F$45:$H$60,2,0),VLOOKUP(knight_awaken_info!E58,Sheet1!$F$26:$H$41,2,0)))),0,IF(D58=25,VLOOKUP(E58,Sheet1!$F$64:$H$79,2,0),IF(D58=23,VLOOKUP(knight_awaken_info!E58,Sheet1!$F$45:$H$60,2,0),VLOOKUP(knight_awaken_info!E58,Sheet1!$F$26:$H$41,2,0))))</f>
        <v>0</v>
      </c>
      <c r="AJ58">
        <f>IF(ISERROR(IF(D58=25,VLOOKUP(E58,Sheet1!$F$64:$H$79,3,0),IF(D58=23,VLOOKUP(knight_awaken_info!E58,Sheet1!$F$45:$H$60,3,0),VLOOKUP(knight_awaken_info!E58,Sheet1!$F$26:$H$41,3,0)))),0,IF(D58=25,VLOOKUP(E58,Sheet1!$F$64:$H$79,3,0),IF(D58=23,VLOOKUP(knight_awaken_info!E58,Sheet1!$F$45:$H$60,3,0),VLOOKUP(knight_awaken_info!E58,Sheet1!$F$26:$H$41,3,0))))</f>
        <v>0</v>
      </c>
      <c r="AK58" s="11">
        <f>SUM(AI57:AI58)</f>
        <v>0</v>
      </c>
      <c r="AL58" s="11">
        <f>SUM(AJ57:AJ58)</f>
        <v>0</v>
      </c>
      <c r="AN58" s="3">
        <f t="shared" si="2"/>
        <v>1863</v>
      </c>
      <c r="AO58" s="3">
        <f t="shared" si="3"/>
        <v>93.15</v>
      </c>
    </row>
    <row r="59" spans="1:41">
      <c r="A59" s="3">
        <v>1000102</v>
      </c>
      <c r="B59" s="3">
        <v>1000101</v>
      </c>
      <c r="C59" s="3" t="s">
        <v>39</v>
      </c>
      <c r="D59">
        <f t="shared" si="5"/>
        <v>23</v>
      </c>
      <c r="E59" s="3">
        <v>2</v>
      </c>
      <c r="F59">
        <v>50</v>
      </c>
      <c r="G59" s="3">
        <v>4</v>
      </c>
      <c r="H59" s="3">
        <v>213</v>
      </c>
      <c r="I59" s="3">
        <v>132</v>
      </c>
      <c r="J59" s="3">
        <v>121</v>
      </c>
      <c r="K59" s="3">
        <v>114</v>
      </c>
      <c r="L59" s="3">
        <v>2</v>
      </c>
      <c r="M59" s="3">
        <v>60</v>
      </c>
      <c r="N59" s="3">
        <v>100</v>
      </c>
      <c r="O59" s="3">
        <v>0</v>
      </c>
      <c r="P59" s="3">
        <v>0</v>
      </c>
      <c r="Q59" s="3">
        <v>0</v>
      </c>
      <c r="R59" s="3">
        <v>70000</v>
      </c>
      <c r="S59" s="3">
        <v>0</v>
      </c>
      <c r="T59">
        <v>5001</v>
      </c>
      <c r="U59" s="3">
        <v>5</v>
      </c>
      <c r="V59" s="3">
        <v>3749</v>
      </c>
      <c r="W59" s="3">
        <v>6</v>
      </c>
      <c r="X59" s="3">
        <v>624.83333333333326</v>
      </c>
      <c r="Y59" s="3">
        <v>21</v>
      </c>
      <c r="Z59" s="3">
        <v>187.45</v>
      </c>
      <c r="AA59" s="3">
        <v>0</v>
      </c>
      <c r="AB59" s="3">
        <v>0</v>
      </c>
      <c r="AC59" s="3">
        <v>1000103</v>
      </c>
      <c r="AD59" s="3">
        <v>33.462935814902167</v>
      </c>
      <c r="AE59" s="3">
        <v>85000</v>
      </c>
      <c r="AF59" t="s">
        <v>137</v>
      </c>
      <c r="AG59" t="s">
        <v>134</v>
      </c>
      <c r="AI59">
        <f>IF(ISERROR(IF(D59=25,VLOOKUP(E59,Sheet1!$F$64:$H$79,2,0),IF(D59=23,VLOOKUP(knight_awaken_info!E59,Sheet1!$F$45:$H$60,2,0),VLOOKUP(knight_awaken_info!E59,Sheet1!$F$26:$H$41,2,0)))),0,IF(D59=25,VLOOKUP(E59,Sheet1!$F$64:$H$79,2,0),IF(D59=23,VLOOKUP(knight_awaken_info!E59,Sheet1!$F$45:$H$60,2,0),VLOOKUP(knight_awaken_info!E59,Sheet1!$F$26:$H$41,2,0))))</f>
        <v>0</v>
      </c>
      <c r="AJ59">
        <f>IF(ISERROR(IF(D59=25,VLOOKUP(E59,Sheet1!$F$64:$H$79,3,0),IF(D59=23,VLOOKUP(knight_awaken_info!E59,Sheet1!$F$45:$H$60,3,0),VLOOKUP(knight_awaken_info!E59,Sheet1!$F$26:$H$41,3,0)))),0,IF(D59=25,VLOOKUP(E59,Sheet1!$F$64:$H$79,3,0),IF(D59=23,VLOOKUP(knight_awaken_info!E59,Sheet1!$F$45:$H$60,3,0),VLOOKUP(knight_awaken_info!E59,Sheet1!$F$26:$H$41,3,0))))</f>
        <v>0</v>
      </c>
      <c r="AK59" s="11">
        <f>SUM(AI57:AI59)</f>
        <v>0</v>
      </c>
      <c r="AL59" s="11">
        <f>SUM(AJ57:AJ59)</f>
        <v>0</v>
      </c>
      <c r="AN59" s="3">
        <f t="shared" si="2"/>
        <v>3749</v>
      </c>
      <c r="AO59" s="3">
        <f t="shared" si="3"/>
        <v>187.45</v>
      </c>
    </row>
    <row r="60" spans="1:41">
      <c r="A60" s="3">
        <v>1000103</v>
      </c>
      <c r="B60" s="3">
        <v>1000101</v>
      </c>
      <c r="C60" s="3" t="s">
        <v>39</v>
      </c>
      <c r="D60">
        <f t="shared" si="5"/>
        <v>23</v>
      </c>
      <c r="E60" s="3">
        <v>3</v>
      </c>
      <c r="F60">
        <v>50</v>
      </c>
      <c r="G60" s="3">
        <v>4</v>
      </c>
      <c r="H60" s="3">
        <v>212</v>
      </c>
      <c r="I60" s="3">
        <v>131</v>
      </c>
      <c r="J60" s="3">
        <v>124</v>
      </c>
      <c r="K60" s="3">
        <v>113</v>
      </c>
      <c r="L60" s="3">
        <v>2</v>
      </c>
      <c r="M60" s="3">
        <v>60</v>
      </c>
      <c r="N60" s="3">
        <v>120</v>
      </c>
      <c r="O60" s="3">
        <v>0</v>
      </c>
      <c r="P60" s="3">
        <v>0</v>
      </c>
      <c r="Q60" s="3">
        <v>0</v>
      </c>
      <c r="R60" s="3">
        <v>85000</v>
      </c>
      <c r="S60" s="3">
        <v>0</v>
      </c>
      <c r="T60">
        <v>5001</v>
      </c>
      <c r="U60" s="3">
        <v>5</v>
      </c>
      <c r="V60" s="3">
        <v>5658</v>
      </c>
      <c r="W60" s="3">
        <v>6</v>
      </c>
      <c r="X60" s="3">
        <v>943</v>
      </c>
      <c r="Y60" s="3">
        <v>21</v>
      </c>
      <c r="Z60" s="3">
        <v>282.89999999999998</v>
      </c>
      <c r="AA60" s="3">
        <v>0</v>
      </c>
      <c r="AB60" s="3">
        <v>0</v>
      </c>
      <c r="AC60" s="3">
        <v>1000104</v>
      </c>
      <c r="AD60" s="3">
        <v>62.145452227675449</v>
      </c>
      <c r="AE60" s="3">
        <v>155000</v>
      </c>
      <c r="AF60" t="s">
        <v>137</v>
      </c>
      <c r="AG60" t="s">
        <v>134</v>
      </c>
      <c r="AI60">
        <f>IF(ISERROR(IF(D60=25,VLOOKUP(E60,Sheet1!$F$64:$H$79,2,0),IF(D60=23,VLOOKUP(knight_awaken_info!E60,Sheet1!$F$45:$H$60,2,0),VLOOKUP(knight_awaken_info!E60,Sheet1!$F$26:$H$41,2,0)))),0,IF(D60=25,VLOOKUP(E60,Sheet1!$F$64:$H$79,2,0),IF(D60=23,VLOOKUP(knight_awaken_info!E60,Sheet1!$F$45:$H$60,2,0),VLOOKUP(knight_awaken_info!E60,Sheet1!$F$26:$H$41,2,0))))</f>
        <v>0</v>
      </c>
      <c r="AJ60">
        <f>IF(ISERROR(IF(D60=25,VLOOKUP(E60,Sheet1!$F$64:$H$79,3,0),IF(D60=23,VLOOKUP(knight_awaken_info!E60,Sheet1!$F$45:$H$60,3,0),VLOOKUP(knight_awaken_info!E60,Sheet1!$F$26:$H$41,3,0)))),0,IF(D60=25,VLOOKUP(E60,Sheet1!$F$64:$H$79,3,0),IF(D60=23,VLOOKUP(knight_awaken_info!E60,Sheet1!$F$45:$H$60,3,0),VLOOKUP(knight_awaken_info!E60,Sheet1!$F$26:$H$41,3,0))))</f>
        <v>0</v>
      </c>
      <c r="AK60" s="11">
        <f>SUM(AI57:AI60)</f>
        <v>0</v>
      </c>
      <c r="AL60" s="11">
        <f>SUM(AJ57:AJ60)</f>
        <v>0</v>
      </c>
      <c r="AN60" s="3">
        <f t="shared" si="2"/>
        <v>5658</v>
      </c>
      <c r="AO60" s="3">
        <f t="shared" si="3"/>
        <v>282.89999999999998</v>
      </c>
    </row>
    <row r="61" spans="1:41">
      <c r="A61" s="3">
        <v>1000104</v>
      </c>
      <c r="B61" s="3">
        <v>1000101</v>
      </c>
      <c r="C61" s="3" t="s">
        <v>39</v>
      </c>
      <c r="D61">
        <f t="shared" si="5"/>
        <v>23</v>
      </c>
      <c r="E61" s="3">
        <v>4</v>
      </c>
      <c r="F61">
        <v>50</v>
      </c>
      <c r="G61" s="3">
        <v>4</v>
      </c>
      <c r="H61" s="3">
        <v>211</v>
      </c>
      <c r="I61" s="3">
        <v>234</v>
      </c>
      <c r="J61" s="3">
        <v>123</v>
      </c>
      <c r="K61" s="3">
        <v>112</v>
      </c>
      <c r="L61" s="3">
        <v>2</v>
      </c>
      <c r="M61" s="3">
        <v>60</v>
      </c>
      <c r="N61" s="3">
        <v>140</v>
      </c>
      <c r="O61" s="3">
        <v>0</v>
      </c>
      <c r="P61" s="3">
        <v>0</v>
      </c>
      <c r="Q61" s="3">
        <v>0</v>
      </c>
      <c r="R61" s="3">
        <v>105000</v>
      </c>
      <c r="S61" s="3">
        <v>0</v>
      </c>
      <c r="T61">
        <v>5001</v>
      </c>
      <c r="U61" s="3">
        <v>5</v>
      </c>
      <c r="V61" s="3">
        <v>7590</v>
      </c>
      <c r="W61" s="3">
        <v>6</v>
      </c>
      <c r="X61" s="3">
        <v>1265</v>
      </c>
      <c r="Y61" s="3">
        <v>21</v>
      </c>
      <c r="Z61" s="3">
        <v>379.5</v>
      </c>
      <c r="AA61" s="3">
        <v>0</v>
      </c>
      <c r="AB61" s="3">
        <v>0</v>
      </c>
      <c r="AC61" s="3">
        <v>1000105</v>
      </c>
      <c r="AD61" s="3">
        <v>90.827968640448731</v>
      </c>
      <c r="AE61" s="3">
        <v>240000</v>
      </c>
      <c r="AF61" t="s">
        <v>137</v>
      </c>
      <c r="AG61" t="s">
        <v>134</v>
      </c>
      <c r="AI61">
        <f>IF(ISERROR(IF(D61=25,VLOOKUP(E61,Sheet1!$F$64:$H$79,2,0),IF(D61=23,VLOOKUP(knight_awaken_info!E61,Sheet1!$F$45:$H$60,2,0),VLOOKUP(knight_awaken_info!E61,Sheet1!$F$26:$H$41,2,0)))),0,IF(D61=25,VLOOKUP(E61,Sheet1!$F$64:$H$79,2,0),IF(D61=23,VLOOKUP(knight_awaken_info!E61,Sheet1!$F$45:$H$60,2,0),VLOOKUP(knight_awaken_info!E61,Sheet1!$F$26:$H$41,2,0))))</f>
        <v>0</v>
      </c>
      <c r="AJ61">
        <f>IF(ISERROR(IF(D61=25,VLOOKUP(E61,Sheet1!$F$64:$H$79,3,0),IF(D61=23,VLOOKUP(knight_awaken_info!E61,Sheet1!$F$45:$H$60,3,0),VLOOKUP(knight_awaken_info!E61,Sheet1!$F$26:$H$41,3,0)))),0,IF(D61=25,VLOOKUP(E61,Sheet1!$F$64:$H$79,3,0),IF(D61=23,VLOOKUP(knight_awaken_info!E61,Sheet1!$F$45:$H$60,3,0),VLOOKUP(knight_awaken_info!E61,Sheet1!$F$26:$H$41,3,0))))</f>
        <v>0</v>
      </c>
      <c r="AK61" s="11">
        <f>SUM(AI57:AI61)</f>
        <v>0</v>
      </c>
      <c r="AL61" s="11">
        <f>SUM(AJ57:AJ61)</f>
        <v>0</v>
      </c>
      <c r="AN61" s="3">
        <f t="shared" si="2"/>
        <v>7590</v>
      </c>
      <c r="AO61" s="3">
        <f t="shared" si="3"/>
        <v>379.5</v>
      </c>
    </row>
    <row r="62" spans="1:41">
      <c r="A62" s="3">
        <v>1000105</v>
      </c>
      <c r="B62" s="3">
        <v>1000101</v>
      </c>
      <c r="C62" s="3" t="s">
        <v>39</v>
      </c>
      <c r="D62">
        <f t="shared" si="5"/>
        <v>23</v>
      </c>
      <c r="E62" s="3">
        <v>5</v>
      </c>
      <c r="F62">
        <v>50</v>
      </c>
      <c r="G62" s="3">
        <v>4</v>
      </c>
      <c r="H62" s="3">
        <v>214</v>
      </c>
      <c r="I62" s="3">
        <v>233</v>
      </c>
      <c r="J62" s="3">
        <v>122</v>
      </c>
      <c r="K62" s="3">
        <v>111</v>
      </c>
      <c r="L62" s="3">
        <v>2</v>
      </c>
      <c r="M62" s="3">
        <v>60</v>
      </c>
      <c r="N62" s="3">
        <v>170</v>
      </c>
      <c r="O62" s="3">
        <v>0</v>
      </c>
      <c r="P62" s="3">
        <v>0</v>
      </c>
      <c r="Q62" s="3">
        <v>0</v>
      </c>
      <c r="R62" s="3">
        <v>120000</v>
      </c>
      <c r="S62" s="3">
        <v>0</v>
      </c>
      <c r="T62">
        <v>5001</v>
      </c>
      <c r="U62" s="3">
        <v>5</v>
      </c>
      <c r="V62" s="3">
        <v>9545</v>
      </c>
      <c r="W62" s="3">
        <v>6</v>
      </c>
      <c r="X62" s="3">
        <v>1590.8333333333333</v>
      </c>
      <c r="Y62" s="3">
        <v>21</v>
      </c>
      <c r="Z62" s="3">
        <v>477.25</v>
      </c>
      <c r="AA62" s="3">
        <v>0</v>
      </c>
      <c r="AB62" s="3">
        <v>0</v>
      </c>
      <c r="AC62" s="3">
        <v>1000106</v>
      </c>
      <c r="AD62" s="3">
        <v>129.07132385747977</v>
      </c>
      <c r="AE62" s="3">
        <v>345000</v>
      </c>
      <c r="AF62" t="s">
        <v>137</v>
      </c>
      <c r="AG62" t="s">
        <v>134</v>
      </c>
      <c r="AI62">
        <f>IF(ISERROR(IF(D62=25,VLOOKUP(E62,Sheet1!$F$64:$H$79,2,0),IF(D62=23,VLOOKUP(knight_awaken_info!E62,Sheet1!$F$45:$H$60,2,0),VLOOKUP(knight_awaken_info!E62,Sheet1!$F$26:$H$41,2,0)))),0,IF(D62=25,VLOOKUP(E62,Sheet1!$F$64:$H$79,2,0),IF(D62=23,VLOOKUP(knight_awaken_info!E62,Sheet1!$F$45:$H$60,2,0),VLOOKUP(knight_awaken_info!E62,Sheet1!$F$26:$H$41,2,0))))</f>
        <v>0</v>
      </c>
      <c r="AJ62">
        <f>IF(ISERROR(IF(D62=25,VLOOKUP(E62,Sheet1!$F$64:$H$79,3,0),IF(D62=23,VLOOKUP(knight_awaken_info!E62,Sheet1!$F$45:$H$60,3,0),VLOOKUP(knight_awaken_info!E62,Sheet1!$F$26:$H$41,3,0)))),0,IF(D62=25,VLOOKUP(E62,Sheet1!$F$64:$H$79,3,0),IF(D62=23,VLOOKUP(knight_awaken_info!E62,Sheet1!$F$45:$H$60,3,0),VLOOKUP(knight_awaken_info!E62,Sheet1!$F$26:$H$41,3,0))))</f>
        <v>0</v>
      </c>
      <c r="AK62" s="11">
        <f>SUM(AI57:AI62)</f>
        <v>0</v>
      </c>
      <c r="AL62" s="11">
        <f>SUM(AJ57:AJ62)</f>
        <v>0</v>
      </c>
      <c r="AN62" s="3">
        <f t="shared" si="2"/>
        <v>9545</v>
      </c>
      <c r="AO62" s="3">
        <f t="shared" si="3"/>
        <v>477.25</v>
      </c>
    </row>
    <row r="63" spans="1:41">
      <c r="A63" s="3">
        <v>1000106</v>
      </c>
      <c r="B63" s="3">
        <v>1000101</v>
      </c>
      <c r="C63" s="3" t="s">
        <v>39</v>
      </c>
      <c r="D63">
        <f t="shared" si="5"/>
        <v>23</v>
      </c>
      <c r="E63" s="3">
        <v>6</v>
      </c>
      <c r="F63">
        <v>50</v>
      </c>
      <c r="G63" s="3">
        <v>4</v>
      </c>
      <c r="H63" s="3">
        <v>213</v>
      </c>
      <c r="I63" s="3">
        <v>232</v>
      </c>
      <c r="J63" s="3">
        <v>121</v>
      </c>
      <c r="K63" s="3">
        <v>114</v>
      </c>
      <c r="L63" s="3">
        <v>2</v>
      </c>
      <c r="M63" s="3">
        <v>60</v>
      </c>
      <c r="N63" s="3">
        <v>190</v>
      </c>
      <c r="O63" s="3">
        <v>0</v>
      </c>
      <c r="P63" s="3">
        <v>0</v>
      </c>
      <c r="Q63" s="3">
        <v>0</v>
      </c>
      <c r="R63" s="3">
        <v>140000</v>
      </c>
      <c r="S63" s="3">
        <v>0</v>
      </c>
      <c r="T63">
        <v>5001</v>
      </c>
      <c r="U63" s="3">
        <v>5</v>
      </c>
      <c r="V63" s="3">
        <v>11523</v>
      </c>
      <c r="W63" s="3">
        <v>6</v>
      </c>
      <c r="X63" s="3">
        <v>1920.5</v>
      </c>
      <c r="Y63" s="3">
        <v>21</v>
      </c>
      <c r="Z63" s="3">
        <v>576.15</v>
      </c>
      <c r="AA63" s="3">
        <v>0</v>
      </c>
      <c r="AB63" s="3">
        <v>0</v>
      </c>
      <c r="AC63" s="3">
        <v>1000107</v>
      </c>
      <c r="AD63" s="3">
        <v>167.31467907451082</v>
      </c>
      <c r="AE63" s="3">
        <v>465000</v>
      </c>
      <c r="AF63" t="s">
        <v>137</v>
      </c>
      <c r="AG63" t="s">
        <v>134</v>
      </c>
      <c r="AI63">
        <f>IF(ISERROR(IF(D63=25,VLOOKUP(E63,Sheet1!$F$64:$H$79,2,0),IF(D63=23,VLOOKUP(knight_awaken_info!E63,Sheet1!$F$45:$H$60,2,0),VLOOKUP(knight_awaken_info!E63,Sheet1!$F$26:$H$41,2,0)))),0,IF(D63=25,VLOOKUP(E63,Sheet1!$F$64:$H$79,2,0),IF(D63=23,VLOOKUP(knight_awaken_info!E63,Sheet1!$F$45:$H$60,2,0),VLOOKUP(knight_awaken_info!E63,Sheet1!$F$26:$H$41,2,0))))</f>
        <v>0</v>
      </c>
      <c r="AJ63">
        <f>IF(ISERROR(IF(D63=25,VLOOKUP(E63,Sheet1!$F$64:$H$79,3,0),IF(D63=23,VLOOKUP(knight_awaken_info!E63,Sheet1!$F$45:$H$60,3,0),VLOOKUP(knight_awaken_info!E63,Sheet1!$F$26:$H$41,3,0)))),0,IF(D63=25,VLOOKUP(E63,Sheet1!$F$64:$H$79,3,0),IF(D63=23,VLOOKUP(knight_awaken_info!E63,Sheet1!$F$45:$H$60,3,0),VLOOKUP(knight_awaken_info!E63,Sheet1!$F$26:$H$41,3,0))))</f>
        <v>0</v>
      </c>
      <c r="AK63" s="11">
        <f>SUM(AI57:AI63)</f>
        <v>0</v>
      </c>
      <c r="AL63" s="11">
        <f>SUM(AJ57:AJ63)</f>
        <v>0</v>
      </c>
      <c r="AN63" s="3">
        <f t="shared" si="2"/>
        <v>11523</v>
      </c>
      <c r="AO63" s="3">
        <f t="shared" si="3"/>
        <v>576.15</v>
      </c>
    </row>
    <row r="64" spans="1:41">
      <c r="A64" s="3">
        <v>1000107</v>
      </c>
      <c r="B64" s="3">
        <v>1000101</v>
      </c>
      <c r="C64" s="3" t="s">
        <v>39</v>
      </c>
      <c r="D64">
        <f t="shared" si="5"/>
        <v>23</v>
      </c>
      <c r="E64" s="3">
        <v>7</v>
      </c>
      <c r="F64">
        <v>50</v>
      </c>
      <c r="G64" s="3">
        <v>4</v>
      </c>
      <c r="H64" s="3">
        <v>212</v>
      </c>
      <c r="I64" s="3">
        <v>231</v>
      </c>
      <c r="J64" s="3">
        <v>124</v>
      </c>
      <c r="K64" s="3">
        <v>113</v>
      </c>
      <c r="L64" s="3">
        <v>2</v>
      </c>
      <c r="M64" s="3">
        <v>60</v>
      </c>
      <c r="N64" s="3">
        <v>210</v>
      </c>
      <c r="O64" s="3">
        <v>0</v>
      </c>
      <c r="P64" s="3">
        <v>0</v>
      </c>
      <c r="Q64" s="3">
        <v>0</v>
      </c>
      <c r="R64" s="3">
        <v>160000</v>
      </c>
      <c r="S64" s="3">
        <v>0</v>
      </c>
      <c r="T64">
        <v>5001</v>
      </c>
      <c r="U64" s="3">
        <v>5</v>
      </c>
      <c r="V64" s="3">
        <v>13524</v>
      </c>
      <c r="W64" s="3">
        <v>6</v>
      </c>
      <c r="X64" s="3">
        <v>2254</v>
      </c>
      <c r="Y64" s="3">
        <v>21</v>
      </c>
      <c r="Z64" s="3">
        <v>676.19999999999993</v>
      </c>
      <c r="AA64" s="3">
        <v>0</v>
      </c>
      <c r="AB64" s="3">
        <v>0</v>
      </c>
      <c r="AC64" s="3">
        <v>1000108</v>
      </c>
      <c r="AD64" s="3">
        <v>205.55803429154187</v>
      </c>
      <c r="AE64" s="3">
        <v>605000</v>
      </c>
      <c r="AF64" t="s">
        <v>137</v>
      </c>
      <c r="AG64" t="s">
        <v>134</v>
      </c>
      <c r="AI64">
        <f>IF(ISERROR(IF(D64=25,VLOOKUP(E64,Sheet1!$F$64:$H$79,2,0),IF(D64=23,VLOOKUP(knight_awaken_info!E64,Sheet1!$F$45:$H$60,2,0),VLOOKUP(knight_awaken_info!E64,Sheet1!$F$26:$H$41,2,0)))),0,IF(D64=25,VLOOKUP(E64,Sheet1!$F$64:$H$79,2,0),IF(D64=23,VLOOKUP(knight_awaken_info!E64,Sheet1!$F$45:$H$60,2,0),VLOOKUP(knight_awaken_info!E64,Sheet1!$F$26:$H$41,2,0))))</f>
        <v>0</v>
      </c>
      <c r="AJ64">
        <f>IF(ISERROR(IF(D64=25,VLOOKUP(E64,Sheet1!$F$64:$H$79,3,0),IF(D64=23,VLOOKUP(knight_awaken_info!E64,Sheet1!$F$45:$H$60,3,0),VLOOKUP(knight_awaken_info!E64,Sheet1!$F$26:$H$41,3,0)))),0,IF(D64=25,VLOOKUP(E64,Sheet1!$F$64:$H$79,3,0),IF(D64=23,VLOOKUP(knight_awaken_info!E64,Sheet1!$F$45:$H$60,3,0),VLOOKUP(knight_awaken_info!E64,Sheet1!$F$26:$H$41,3,0))))</f>
        <v>0</v>
      </c>
      <c r="AK64" s="11">
        <f>SUM(AI57:AI64)</f>
        <v>0</v>
      </c>
      <c r="AL64" s="11">
        <f>SUM(AJ57:AJ64)</f>
        <v>0</v>
      </c>
      <c r="AN64" s="3">
        <f t="shared" si="2"/>
        <v>13524</v>
      </c>
      <c r="AO64" s="3">
        <f t="shared" si="3"/>
        <v>676.19999999999993</v>
      </c>
    </row>
    <row r="65" spans="1:41">
      <c r="A65" s="3">
        <v>1000108</v>
      </c>
      <c r="B65" s="3">
        <v>1000101</v>
      </c>
      <c r="C65" s="3" t="s">
        <v>39</v>
      </c>
      <c r="D65">
        <f t="shared" si="5"/>
        <v>23</v>
      </c>
      <c r="E65" s="3">
        <v>8</v>
      </c>
      <c r="F65">
        <v>50</v>
      </c>
      <c r="G65" s="3">
        <v>4</v>
      </c>
      <c r="H65" s="3">
        <v>211</v>
      </c>
      <c r="I65" s="3">
        <v>234</v>
      </c>
      <c r="J65" s="3">
        <v>123</v>
      </c>
      <c r="K65" s="3">
        <v>112</v>
      </c>
      <c r="L65" s="3">
        <v>2</v>
      </c>
      <c r="M65" s="3">
        <v>60</v>
      </c>
      <c r="N65" s="3">
        <v>230</v>
      </c>
      <c r="O65" s="3">
        <v>0</v>
      </c>
      <c r="P65" s="3">
        <v>0</v>
      </c>
      <c r="Q65" s="3">
        <v>0</v>
      </c>
      <c r="R65" s="3">
        <v>175000</v>
      </c>
      <c r="S65" s="3">
        <v>0</v>
      </c>
      <c r="T65">
        <v>5001</v>
      </c>
      <c r="U65" s="3">
        <v>5</v>
      </c>
      <c r="V65" s="3">
        <v>15548</v>
      </c>
      <c r="W65" s="3">
        <v>6</v>
      </c>
      <c r="X65" s="3">
        <v>2591.3333333333335</v>
      </c>
      <c r="Y65" s="3">
        <v>21</v>
      </c>
      <c r="Z65" s="3">
        <v>777.4</v>
      </c>
      <c r="AA65" s="3">
        <v>0</v>
      </c>
      <c r="AB65" s="3">
        <v>0</v>
      </c>
      <c r="AC65" s="3">
        <v>1000109</v>
      </c>
      <c r="AD65" s="3">
        <v>243.80138950857292</v>
      </c>
      <c r="AE65" s="3">
        <v>765000</v>
      </c>
      <c r="AF65" t="s">
        <v>137</v>
      </c>
      <c r="AG65" t="s">
        <v>134</v>
      </c>
      <c r="AI65">
        <f>IF(ISERROR(IF(D65=25,VLOOKUP(E65,Sheet1!$F$64:$H$79,2,0),IF(D65=23,VLOOKUP(knight_awaken_info!E65,Sheet1!$F$45:$H$60,2,0),VLOOKUP(knight_awaken_info!E65,Sheet1!$F$26:$H$41,2,0)))),0,IF(D65=25,VLOOKUP(E65,Sheet1!$F$64:$H$79,2,0),IF(D65=23,VLOOKUP(knight_awaken_info!E65,Sheet1!$F$45:$H$60,2,0),VLOOKUP(knight_awaken_info!E65,Sheet1!$F$26:$H$41,2,0))))</f>
        <v>0</v>
      </c>
      <c r="AJ65">
        <f>IF(ISERROR(IF(D65=25,VLOOKUP(E65,Sheet1!$F$64:$H$79,3,0),IF(D65=23,VLOOKUP(knight_awaken_info!E65,Sheet1!$F$45:$H$60,3,0),VLOOKUP(knight_awaken_info!E65,Sheet1!$F$26:$H$41,3,0)))),0,IF(D65=25,VLOOKUP(E65,Sheet1!$F$64:$H$79,3,0),IF(D65=23,VLOOKUP(knight_awaken_info!E65,Sheet1!$F$45:$H$60,3,0),VLOOKUP(knight_awaken_info!E65,Sheet1!$F$26:$H$41,3,0))))</f>
        <v>0</v>
      </c>
      <c r="AK65" s="11">
        <f>SUM(AI57:AI65)</f>
        <v>0</v>
      </c>
      <c r="AL65" s="11">
        <f>SUM(AJ57:AJ65)</f>
        <v>0</v>
      </c>
      <c r="AN65" s="3">
        <f t="shared" si="2"/>
        <v>15548</v>
      </c>
      <c r="AO65" s="3">
        <f t="shared" si="3"/>
        <v>777.4</v>
      </c>
    </row>
    <row r="66" spans="1:41">
      <c r="A66" s="3">
        <v>1000109</v>
      </c>
      <c r="B66" s="3">
        <v>1000101</v>
      </c>
      <c r="C66" s="3" t="s">
        <v>39</v>
      </c>
      <c r="D66">
        <f t="shared" si="5"/>
        <v>23</v>
      </c>
      <c r="E66" s="3">
        <v>9</v>
      </c>
      <c r="F66">
        <v>50</v>
      </c>
      <c r="G66" s="3">
        <v>4</v>
      </c>
      <c r="H66" s="3">
        <v>214</v>
      </c>
      <c r="I66" s="3">
        <v>233</v>
      </c>
      <c r="J66" s="3">
        <v>222</v>
      </c>
      <c r="K66" s="3">
        <v>211</v>
      </c>
      <c r="L66" s="3">
        <v>2</v>
      </c>
      <c r="M66" s="3">
        <v>60</v>
      </c>
      <c r="N66" s="3">
        <v>730</v>
      </c>
      <c r="O66" s="3">
        <v>1</v>
      </c>
      <c r="P66" s="3">
        <v>10001</v>
      </c>
      <c r="Q66" s="3">
        <v>1</v>
      </c>
      <c r="R66" s="3">
        <v>680000</v>
      </c>
      <c r="S66" s="3">
        <v>0</v>
      </c>
      <c r="T66">
        <v>5001</v>
      </c>
      <c r="U66" s="3">
        <v>5</v>
      </c>
      <c r="V66" s="3">
        <v>17595</v>
      </c>
      <c r="W66" s="3">
        <v>6</v>
      </c>
      <c r="X66" s="3">
        <v>2932.5</v>
      </c>
      <c r="Y66" s="3">
        <v>21</v>
      </c>
      <c r="Z66" s="3">
        <v>879.75</v>
      </c>
      <c r="AA66" s="3">
        <v>0</v>
      </c>
      <c r="AB66" s="3">
        <v>0</v>
      </c>
      <c r="AC66" s="3">
        <v>1000110</v>
      </c>
      <c r="AD66" s="3">
        <v>282.04474472560395</v>
      </c>
      <c r="AE66" s="3">
        <v>940000</v>
      </c>
      <c r="AF66" t="s">
        <v>137</v>
      </c>
      <c r="AG66" t="s">
        <v>134</v>
      </c>
      <c r="AI66">
        <f>IF(ISERROR(IF(D66=25,VLOOKUP(E66,Sheet1!$F$64:$H$79,2,0),IF(D66=23,VLOOKUP(knight_awaken_info!E66,Sheet1!$F$45:$H$60,2,0),VLOOKUP(knight_awaken_info!E66,Sheet1!$F$26:$H$41,2,0)))),0,IF(D66=25,VLOOKUP(E66,Sheet1!$F$64:$H$79,2,0),IF(D66=23,VLOOKUP(knight_awaken_info!E66,Sheet1!$F$45:$H$60,2,0),VLOOKUP(knight_awaken_info!E66,Sheet1!$F$26:$H$41,2,0))))</f>
        <v>0</v>
      </c>
      <c r="AJ66">
        <f>IF(ISERROR(IF(D66=25,VLOOKUP(E66,Sheet1!$F$64:$H$79,3,0),IF(D66=23,VLOOKUP(knight_awaken_info!E66,Sheet1!$F$45:$H$60,3,0),VLOOKUP(knight_awaken_info!E66,Sheet1!$F$26:$H$41,3,0)))),0,IF(D66=25,VLOOKUP(E66,Sheet1!$F$64:$H$79,3,0),IF(D66=23,VLOOKUP(knight_awaken_info!E66,Sheet1!$F$45:$H$60,3,0),VLOOKUP(knight_awaken_info!E66,Sheet1!$F$26:$H$41,3,0))))</f>
        <v>0</v>
      </c>
      <c r="AK66" s="11">
        <f>SUM(AI57:AI66)</f>
        <v>0</v>
      </c>
      <c r="AL66" s="11">
        <f>SUM(AJ57:AJ66)</f>
        <v>0</v>
      </c>
      <c r="AN66" s="3">
        <f t="shared" si="2"/>
        <v>17595</v>
      </c>
      <c r="AO66" s="3">
        <f t="shared" si="3"/>
        <v>879.75</v>
      </c>
    </row>
    <row r="67" spans="1:41">
      <c r="A67" s="3">
        <v>1000110</v>
      </c>
      <c r="B67" s="3">
        <v>1000101</v>
      </c>
      <c r="C67" s="3" t="s">
        <v>39</v>
      </c>
      <c r="D67">
        <f t="shared" si="5"/>
        <v>23</v>
      </c>
      <c r="E67" s="3">
        <v>10</v>
      </c>
      <c r="F67">
        <v>60</v>
      </c>
      <c r="G67" s="3">
        <v>4</v>
      </c>
      <c r="H67" s="3">
        <v>313</v>
      </c>
      <c r="I67" s="3">
        <v>232</v>
      </c>
      <c r="J67" s="3">
        <v>221</v>
      </c>
      <c r="K67" s="3">
        <v>213</v>
      </c>
      <c r="L67" s="3">
        <v>2</v>
      </c>
      <c r="M67" s="3">
        <v>60</v>
      </c>
      <c r="N67" s="3">
        <v>770</v>
      </c>
      <c r="O67" s="3">
        <v>0</v>
      </c>
      <c r="P67" s="3">
        <v>0</v>
      </c>
      <c r="Q67" s="3">
        <v>0</v>
      </c>
      <c r="R67" s="3">
        <v>705000</v>
      </c>
      <c r="S67" s="3">
        <v>5001</v>
      </c>
      <c r="T67">
        <v>5002</v>
      </c>
      <c r="U67" s="3">
        <v>5</v>
      </c>
      <c r="V67" s="3">
        <v>20585</v>
      </c>
      <c r="W67" s="3">
        <v>6</v>
      </c>
      <c r="X67" s="3">
        <v>3430.8333333333335</v>
      </c>
      <c r="Y67" s="3">
        <v>21</v>
      </c>
      <c r="Z67" s="3">
        <v>1029.25</v>
      </c>
      <c r="AA67" s="3">
        <v>0</v>
      </c>
      <c r="AB67" s="3">
        <v>0</v>
      </c>
      <c r="AC67" s="3">
        <v>1000111</v>
      </c>
      <c r="AD67" s="3">
        <v>339.40977755115051</v>
      </c>
      <c r="AE67" s="3">
        <v>1620000</v>
      </c>
      <c r="AF67" t="s">
        <v>138</v>
      </c>
      <c r="AG67" t="s">
        <v>158</v>
      </c>
      <c r="AI67">
        <f>IF(ISERROR(IF(D67=25,VLOOKUP(E67,Sheet1!$F$64:$H$79,2,0),IF(D67=23,VLOOKUP(knight_awaken_info!E67,Sheet1!$F$45:$H$60,2,0),VLOOKUP(knight_awaken_info!E67,Sheet1!$F$26:$H$41,2,0)))),0,IF(D67=25,VLOOKUP(E67,Sheet1!$F$64:$H$79,2,0),IF(D67=23,VLOOKUP(knight_awaken_info!E67,Sheet1!$F$45:$H$60,2,0),VLOOKUP(knight_awaken_info!E67,Sheet1!$F$26:$H$41,2,0))))</f>
        <v>0</v>
      </c>
      <c r="AJ67">
        <f>IF(ISERROR(IF(D67=25,VLOOKUP(E67,Sheet1!$F$64:$H$79,3,0),IF(D67=23,VLOOKUP(knight_awaken_info!E67,Sheet1!$F$45:$H$60,3,0),VLOOKUP(knight_awaken_info!E67,Sheet1!$F$26:$H$41,3,0)))),0,IF(D67=25,VLOOKUP(E67,Sheet1!$F$64:$H$79,3,0),IF(D67=23,VLOOKUP(knight_awaken_info!E67,Sheet1!$F$45:$H$60,3,0),VLOOKUP(knight_awaken_info!E67,Sheet1!$F$26:$H$41,3,0))))</f>
        <v>0</v>
      </c>
      <c r="AK67" s="11">
        <f>SUM(AI57:AI67)</f>
        <v>0</v>
      </c>
      <c r="AL67" s="11">
        <f>SUM(AJ57:AJ67)</f>
        <v>0</v>
      </c>
      <c r="AN67" s="3">
        <f t="shared" si="2"/>
        <v>20585</v>
      </c>
      <c r="AO67" s="3">
        <f t="shared" si="3"/>
        <v>1029.25</v>
      </c>
    </row>
    <row r="68" spans="1:41">
      <c r="A68" s="3">
        <v>1000111</v>
      </c>
      <c r="B68" s="3">
        <v>1000101</v>
      </c>
      <c r="C68" s="3" t="s">
        <v>39</v>
      </c>
      <c r="D68">
        <f t="shared" si="5"/>
        <v>23</v>
      </c>
      <c r="E68" s="3">
        <v>11</v>
      </c>
      <c r="F68">
        <v>60</v>
      </c>
      <c r="G68" s="3">
        <v>4</v>
      </c>
      <c r="H68" s="3">
        <v>312</v>
      </c>
      <c r="I68" s="3">
        <v>231</v>
      </c>
      <c r="J68" s="3">
        <v>223</v>
      </c>
      <c r="K68" s="3">
        <v>212</v>
      </c>
      <c r="L68" s="3">
        <v>2</v>
      </c>
      <c r="M68" s="3">
        <v>60</v>
      </c>
      <c r="N68" s="3">
        <v>790</v>
      </c>
      <c r="O68" s="3">
        <v>0</v>
      </c>
      <c r="P68" s="3">
        <v>0</v>
      </c>
      <c r="Q68" s="3">
        <v>0</v>
      </c>
      <c r="R68" s="3">
        <v>725000</v>
      </c>
      <c r="S68" s="3">
        <v>5001</v>
      </c>
      <c r="T68">
        <v>5002</v>
      </c>
      <c r="U68" s="3">
        <v>5</v>
      </c>
      <c r="V68" s="3">
        <v>23598</v>
      </c>
      <c r="W68" s="3">
        <v>6</v>
      </c>
      <c r="X68" s="3">
        <v>3933</v>
      </c>
      <c r="Y68" s="3">
        <v>21</v>
      </c>
      <c r="Z68" s="3">
        <v>1179.9000000000001</v>
      </c>
      <c r="AA68" s="3">
        <v>0</v>
      </c>
      <c r="AB68" s="3">
        <v>0</v>
      </c>
      <c r="AC68" s="3">
        <v>1000112</v>
      </c>
      <c r="AD68" s="3">
        <v>458.92026260437251</v>
      </c>
      <c r="AE68" s="3">
        <v>2325000</v>
      </c>
      <c r="AF68" t="s">
        <v>138</v>
      </c>
      <c r="AG68" t="s">
        <v>158</v>
      </c>
      <c r="AI68">
        <f>IF(ISERROR(IF(D68=25,VLOOKUP(E68,Sheet1!$F$64:$H$79,2,0),IF(D68=23,VLOOKUP(knight_awaken_info!E68,Sheet1!$F$45:$H$60,2,0),VLOOKUP(knight_awaken_info!E68,Sheet1!$F$26:$H$41,2,0)))),0,IF(D68=25,VLOOKUP(E68,Sheet1!$F$64:$H$79,2,0),IF(D68=23,VLOOKUP(knight_awaken_info!E68,Sheet1!$F$45:$H$60,2,0),VLOOKUP(knight_awaken_info!E68,Sheet1!$F$26:$H$41,2,0))))</f>
        <v>0</v>
      </c>
      <c r="AJ68">
        <f>IF(ISERROR(IF(D68=25,VLOOKUP(E68,Sheet1!$F$64:$H$79,3,0),IF(D68=23,VLOOKUP(knight_awaken_info!E68,Sheet1!$F$45:$H$60,3,0),VLOOKUP(knight_awaken_info!E68,Sheet1!$F$26:$H$41,3,0)))),0,IF(D68=25,VLOOKUP(E68,Sheet1!$F$64:$H$79,3,0),IF(D68=23,VLOOKUP(knight_awaken_info!E68,Sheet1!$F$45:$H$60,3,0),VLOOKUP(knight_awaken_info!E68,Sheet1!$F$26:$H$41,3,0))))</f>
        <v>0</v>
      </c>
      <c r="AK68" s="11">
        <f>SUM(AI57:AI68)</f>
        <v>0</v>
      </c>
      <c r="AL68" s="11">
        <f>SUM(AJ57:AJ68)</f>
        <v>0</v>
      </c>
      <c r="AN68" s="3">
        <f t="shared" si="2"/>
        <v>23598</v>
      </c>
      <c r="AO68" s="3">
        <f t="shared" si="3"/>
        <v>1179.9000000000001</v>
      </c>
    </row>
    <row r="69" spans="1:41">
      <c r="A69" s="3">
        <v>1000112</v>
      </c>
      <c r="B69" s="3">
        <v>1000101</v>
      </c>
      <c r="C69" s="3" t="s">
        <v>39</v>
      </c>
      <c r="D69">
        <f t="shared" si="5"/>
        <v>23</v>
      </c>
      <c r="E69" s="3">
        <v>12</v>
      </c>
      <c r="F69">
        <v>60</v>
      </c>
      <c r="G69" s="3">
        <v>4</v>
      </c>
      <c r="H69" s="3">
        <v>311</v>
      </c>
      <c r="I69" s="3">
        <v>233</v>
      </c>
      <c r="J69" s="3">
        <v>222</v>
      </c>
      <c r="K69" s="3">
        <v>211</v>
      </c>
      <c r="L69" s="3">
        <v>2</v>
      </c>
      <c r="M69" s="3">
        <v>60</v>
      </c>
      <c r="N69" s="3">
        <v>810</v>
      </c>
      <c r="O69" s="3">
        <v>0</v>
      </c>
      <c r="P69" s="3">
        <v>0</v>
      </c>
      <c r="Q69" s="3">
        <v>0</v>
      </c>
      <c r="R69" s="3">
        <v>745000</v>
      </c>
      <c r="S69" s="3">
        <v>5001</v>
      </c>
      <c r="T69">
        <v>5002</v>
      </c>
      <c r="U69" s="3">
        <v>5</v>
      </c>
      <c r="V69" s="3">
        <v>26634</v>
      </c>
      <c r="W69" s="3">
        <v>6</v>
      </c>
      <c r="X69" s="3">
        <v>4439</v>
      </c>
      <c r="Y69" s="3">
        <v>21</v>
      </c>
      <c r="Z69" s="3">
        <v>1331.7</v>
      </c>
      <c r="AA69" s="3">
        <v>0</v>
      </c>
      <c r="AB69" s="3">
        <v>0</v>
      </c>
      <c r="AC69" s="3">
        <v>1000113</v>
      </c>
      <c r="AD69" s="3">
        <v>578.43074765759457</v>
      </c>
      <c r="AE69" s="3">
        <v>3050000</v>
      </c>
      <c r="AF69" t="s">
        <v>138</v>
      </c>
      <c r="AG69" t="s">
        <v>158</v>
      </c>
      <c r="AI69">
        <f>IF(ISERROR(IF(D69=25,VLOOKUP(E69,Sheet1!$F$64:$H$79,2,0),IF(D69=23,VLOOKUP(knight_awaken_info!E69,Sheet1!$F$45:$H$60,2,0),VLOOKUP(knight_awaken_info!E69,Sheet1!$F$26:$H$41,2,0)))),0,IF(D69=25,VLOOKUP(E69,Sheet1!$F$64:$H$79,2,0),IF(D69=23,VLOOKUP(knight_awaken_info!E69,Sheet1!$F$45:$H$60,2,0),VLOOKUP(knight_awaken_info!E69,Sheet1!$F$26:$H$41,2,0))))</f>
        <v>0</v>
      </c>
      <c r="AJ69">
        <f>IF(ISERROR(IF(D69=25,VLOOKUP(E69,Sheet1!$F$64:$H$79,3,0),IF(D69=23,VLOOKUP(knight_awaken_info!E69,Sheet1!$F$45:$H$60,3,0),VLOOKUP(knight_awaken_info!E69,Sheet1!$F$26:$H$41,3,0)))),0,IF(D69=25,VLOOKUP(E69,Sheet1!$F$64:$H$79,3,0),IF(D69=23,VLOOKUP(knight_awaken_info!E69,Sheet1!$F$45:$H$60,3,0),VLOOKUP(knight_awaken_info!E69,Sheet1!$F$26:$H$41,3,0))))</f>
        <v>0</v>
      </c>
      <c r="AK69" s="11">
        <f>SUM(AI57:AI69)</f>
        <v>0</v>
      </c>
      <c r="AL69" s="11">
        <f>SUM(AJ57:AJ69)</f>
        <v>0</v>
      </c>
      <c r="AN69" s="3">
        <f t="shared" si="2"/>
        <v>26634</v>
      </c>
      <c r="AO69" s="3">
        <f t="shared" si="3"/>
        <v>1331.7</v>
      </c>
    </row>
    <row r="70" spans="1:41">
      <c r="A70" s="3">
        <v>1000113</v>
      </c>
      <c r="B70" s="3">
        <v>1000101</v>
      </c>
      <c r="C70" s="3" t="s">
        <v>39</v>
      </c>
      <c r="D70">
        <f t="shared" si="5"/>
        <v>23</v>
      </c>
      <c r="E70" s="3">
        <v>13</v>
      </c>
      <c r="F70">
        <v>60</v>
      </c>
      <c r="G70" s="3">
        <v>4</v>
      </c>
      <c r="H70" s="3">
        <v>313</v>
      </c>
      <c r="I70" s="3">
        <v>332</v>
      </c>
      <c r="J70" s="3">
        <v>221</v>
      </c>
      <c r="K70" s="3">
        <v>213</v>
      </c>
      <c r="L70" s="3">
        <v>2</v>
      </c>
      <c r="M70" s="3">
        <v>60</v>
      </c>
      <c r="N70" s="3">
        <v>830</v>
      </c>
      <c r="O70" s="3">
        <v>0</v>
      </c>
      <c r="P70" s="3">
        <v>0</v>
      </c>
      <c r="Q70" s="3">
        <v>0</v>
      </c>
      <c r="R70" s="3">
        <v>765000</v>
      </c>
      <c r="S70" s="3">
        <v>5001</v>
      </c>
      <c r="T70">
        <v>5002</v>
      </c>
      <c r="U70" s="3">
        <v>5</v>
      </c>
      <c r="V70" s="3">
        <v>29693</v>
      </c>
      <c r="W70" s="3">
        <v>6</v>
      </c>
      <c r="X70" s="3">
        <v>4948.833333333333</v>
      </c>
      <c r="Y70" s="3">
        <v>21</v>
      </c>
      <c r="Z70" s="3">
        <v>1484.65</v>
      </c>
      <c r="AA70" s="3">
        <v>0</v>
      </c>
      <c r="AB70" s="3">
        <v>0</v>
      </c>
      <c r="AC70" s="3">
        <v>1000114</v>
      </c>
      <c r="AD70" s="3">
        <v>697.94123271081662</v>
      </c>
      <c r="AE70" s="3">
        <v>3795000</v>
      </c>
      <c r="AF70" t="s">
        <v>138</v>
      </c>
      <c r="AG70" t="s">
        <v>158</v>
      </c>
      <c r="AI70">
        <f>IF(ISERROR(IF(D70=25,VLOOKUP(E70,Sheet1!$F$64:$H$79,2,0),IF(D70=23,VLOOKUP(knight_awaken_info!E70,Sheet1!$F$45:$H$60,2,0),VLOOKUP(knight_awaken_info!E70,Sheet1!$F$26:$H$41,2,0)))),0,IF(D70=25,VLOOKUP(E70,Sheet1!$F$64:$H$79,2,0),IF(D70=23,VLOOKUP(knight_awaken_info!E70,Sheet1!$F$45:$H$60,2,0),VLOOKUP(knight_awaken_info!E70,Sheet1!$F$26:$H$41,2,0))))</f>
        <v>0</v>
      </c>
      <c r="AJ70">
        <f>IF(ISERROR(IF(D70=25,VLOOKUP(E70,Sheet1!$F$64:$H$79,3,0),IF(D70=23,VLOOKUP(knight_awaken_info!E70,Sheet1!$F$45:$H$60,3,0),VLOOKUP(knight_awaken_info!E70,Sheet1!$F$26:$H$41,3,0)))),0,IF(D70=25,VLOOKUP(E70,Sheet1!$F$64:$H$79,3,0),IF(D70=23,VLOOKUP(knight_awaken_info!E70,Sheet1!$F$45:$H$60,3,0),VLOOKUP(knight_awaken_info!E70,Sheet1!$F$26:$H$41,3,0))))</f>
        <v>0</v>
      </c>
      <c r="AK70" s="11">
        <f>SUM(AI57:AI70)</f>
        <v>0</v>
      </c>
      <c r="AL70" s="11">
        <f>SUM(AJ57:AJ70)</f>
        <v>0</v>
      </c>
      <c r="AN70" s="3">
        <f t="shared" si="2"/>
        <v>29693</v>
      </c>
      <c r="AO70" s="3">
        <f t="shared" si="3"/>
        <v>1484.65</v>
      </c>
    </row>
    <row r="71" spans="1:41">
      <c r="A71" s="3">
        <v>1000114</v>
      </c>
      <c r="B71" s="3">
        <v>1000101</v>
      </c>
      <c r="C71" s="3" t="s">
        <v>39</v>
      </c>
      <c r="D71">
        <f t="shared" si="5"/>
        <v>23</v>
      </c>
      <c r="E71" s="3">
        <v>14</v>
      </c>
      <c r="F71">
        <v>60</v>
      </c>
      <c r="G71" s="3">
        <v>4</v>
      </c>
      <c r="H71" s="3">
        <v>312</v>
      </c>
      <c r="I71" s="3">
        <v>331</v>
      </c>
      <c r="J71" s="3">
        <v>223</v>
      </c>
      <c r="K71" s="3">
        <v>212</v>
      </c>
      <c r="L71" s="3">
        <v>2</v>
      </c>
      <c r="M71" s="3">
        <v>60</v>
      </c>
      <c r="N71" s="3">
        <v>850</v>
      </c>
      <c r="O71" s="3">
        <v>1</v>
      </c>
      <c r="P71" s="3">
        <v>10001</v>
      </c>
      <c r="Q71" s="3">
        <v>1</v>
      </c>
      <c r="R71" s="3">
        <v>790000</v>
      </c>
      <c r="S71" s="3">
        <v>5001</v>
      </c>
      <c r="T71">
        <v>5002</v>
      </c>
      <c r="U71" s="3">
        <v>5</v>
      </c>
      <c r="V71" s="3">
        <v>32775</v>
      </c>
      <c r="W71" s="3">
        <v>6</v>
      </c>
      <c r="X71" s="3">
        <v>5462.5</v>
      </c>
      <c r="Y71" s="3">
        <v>21</v>
      </c>
      <c r="Z71" s="3">
        <v>1638.75</v>
      </c>
      <c r="AA71" s="3">
        <v>0</v>
      </c>
      <c r="AB71" s="3">
        <v>0</v>
      </c>
      <c r="AC71" s="3">
        <v>1000115</v>
      </c>
      <c r="AD71" s="3">
        <v>879.59716999171405</v>
      </c>
      <c r="AE71" s="3">
        <v>4560000</v>
      </c>
      <c r="AF71" t="s">
        <v>138</v>
      </c>
      <c r="AG71" t="s">
        <v>158</v>
      </c>
      <c r="AI71">
        <f>IF(ISERROR(IF(D71=25,VLOOKUP(E71,Sheet1!$F$64:$H$79,2,0),IF(D71=23,VLOOKUP(knight_awaken_info!E71,Sheet1!$F$45:$H$60,2,0),VLOOKUP(knight_awaken_info!E71,Sheet1!$F$26:$H$41,2,0)))),0,IF(D71=25,VLOOKUP(E71,Sheet1!$F$64:$H$79,2,0),IF(D71=23,VLOOKUP(knight_awaken_info!E71,Sheet1!$F$45:$H$60,2,0),VLOOKUP(knight_awaken_info!E71,Sheet1!$F$26:$H$41,2,0))))</f>
        <v>0</v>
      </c>
      <c r="AJ71">
        <f>IF(ISERROR(IF(D71=25,VLOOKUP(E71,Sheet1!$F$64:$H$79,3,0),IF(D71=23,VLOOKUP(knight_awaken_info!E71,Sheet1!$F$45:$H$60,3,0),VLOOKUP(knight_awaken_info!E71,Sheet1!$F$26:$H$41,3,0)))),0,IF(D71=25,VLOOKUP(E71,Sheet1!$F$64:$H$79,3,0),IF(D71=23,VLOOKUP(knight_awaken_info!E71,Sheet1!$F$45:$H$60,3,0),VLOOKUP(knight_awaken_info!E71,Sheet1!$F$26:$H$41,3,0))))</f>
        <v>0</v>
      </c>
      <c r="AK71" s="11">
        <f>SUM(AI57:AI71)</f>
        <v>0</v>
      </c>
      <c r="AL71" s="11">
        <f>SUM(AJ57:AJ71)</f>
        <v>0</v>
      </c>
      <c r="AN71" s="3">
        <f t="shared" ref="AN71:AN134" si="6">AK71+V71</f>
        <v>32775</v>
      </c>
      <c r="AO71" s="3">
        <f t="shared" ref="AO71:AO134" si="7">AL71+Z71</f>
        <v>1638.75</v>
      </c>
    </row>
    <row r="72" spans="1:41">
      <c r="A72" s="3">
        <v>1000115</v>
      </c>
      <c r="B72" s="3">
        <v>1000101</v>
      </c>
      <c r="C72" s="3" t="s">
        <v>39</v>
      </c>
      <c r="D72">
        <f t="shared" si="5"/>
        <v>23</v>
      </c>
      <c r="E72" s="3">
        <v>15</v>
      </c>
      <c r="F72">
        <v>60</v>
      </c>
      <c r="G72" s="3">
        <v>4</v>
      </c>
      <c r="H72" s="3">
        <v>311</v>
      </c>
      <c r="I72" s="3">
        <v>333</v>
      </c>
      <c r="J72" s="3">
        <v>222</v>
      </c>
      <c r="K72" s="3">
        <v>211</v>
      </c>
      <c r="L72" s="3">
        <v>2</v>
      </c>
      <c r="M72" s="3">
        <v>60</v>
      </c>
      <c r="N72" s="3">
        <v>890</v>
      </c>
      <c r="O72" s="3">
        <v>0</v>
      </c>
      <c r="P72" s="3">
        <v>0</v>
      </c>
      <c r="Q72" s="3">
        <v>0</v>
      </c>
      <c r="R72" s="3">
        <v>810000</v>
      </c>
      <c r="S72" s="3">
        <v>5001</v>
      </c>
      <c r="T72">
        <v>5002</v>
      </c>
      <c r="U72" s="3">
        <v>5</v>
      </c>
      <c r="V72" s="3">
        <v>51010</v>
      </c>
      <c r="W72" s="3">
        <v>6</v>
      </c>
      <c r="X72" s="3">
        <v>5980</v>
      </c>
      <c r="Y72" s="3">
        <v>21</v>
      </c>
      <c r="Z72" s="3">
        <v>1794</v>
      </c>
      <c r="AA72" s="3">
        <v>0</v>
      </c>
      <c r="AB72" s="3">
        <v>0</v>
      </c>
      <c r="AC72" s="3">
        <v>1000116</v>
      </c>
      <c r="AD72" s="3">
        <v>1061.2531072726115</v>
      </c>
      <c r="AE72" s="3">
        <v>5350000</v>
      </c>
      <c r="AF72" t="s">
        <v>139</v>
      </c>
      <c r="AG72" t="s">
        <v>134</v>
      </c>
      <c r="AI72">
        <f>IF(ISERROR(IF(D72=25,VLOOKUP(E72,Sheet1!$F$64:$H$79,2,0),IF(D72=23,VLOOKUP(knight_awaken_info!E72,Sheet1!$F$45:$H$60,2,0),VLOOKUP(knight_awaken_info!E72,Sheet1!$F$26:$H$41,2,0)))),0,IF(D72=25,VLOOKUP(E72,Sheet1!$F$64:$H$79,2,0),IF(D72=23,VLOOKUP(knight_awaken_info!E72,Sheet1!$F$45:$H$60,2,0),VLOOKUP(knight_awaken_info!E72,Sheet1!$F$26:$H$41,2,0))))</f>
        <v>15130</v>
      </c>
      <c r="AJ72">
        <f>IF(ISERROR(IF(D72=25,VLOOKUP(E72,Sheet1!$F$64:$H$79,3,0),IF(D72=23,VLOOKUP(knight_awaken_info!E72,Sheet1!$F$45:$H$60,3,0),VLOOKUP(knight_awaken_info!E72,Sheet1!$F$26:$H$41,3,0)))),0,IF(D72=25,VLOOKUP(E72,Sheet1!$F$64:$H$79,3,0),IF(D72=23,VLOOKUP(knight_awaken_info!E72,Sheet1!$F$45:$H$60,3,0),VLOOKUP(knight_awaken_info!E72,Sheet1!$F$26:$H$41,3,0))))</f>
        <v>0</v>
      </c>
      <c r="AK72" s="11">
        <f>SUM(AI57:AI72)</f>
        <v>15130</v>
      </c>
      <c r="AL72" s="11">
        <f>SUM(AJ57:AJ72)</f>
        <v>0</v>
      </c>
      <c r="AN72" s="3">
        <f t="shared" si="6"/>
        <v>66140</v>
      </c>
      <c r="AO72" s="3">
        <f t="shared" si="7"/>
        <v>1794</v>
      </c>
    </row>
    <row r="73" spans="1:41">
      <c r="A73" s="3">
        <v>1000116</v>
      </c>
      <c r="B73" s="3">
        <v>1000101</v>
      </c>
      <c r="C73" s="3" t="s">
        <v>39</v>
      </c>
      <c r="D73">
        <f t="shared" si="5"/>
        <v>23</v>
      </c>
      <c r="E73" s="3">
        <v>16</v>
      </c>
      <c r="F73">
        <v>60</v>
      </c>
      <c r="G73" s="3">
        <v>4</v>
      </c>
      <c r="H73" s="3">
        <v>323</v>
      </c>
      <c r="I73" s="3">
        <v>322</v>
      </c>
      <c r="J73" s="3">
        <v>221</v>
      </c>
      <c r="K73" s="3">
        <v>213</v>
      </c>
      <c r="L73" s="3">
        <v>2</v>
      </c>
      <c r="M73" s="3">
        <v>60</v>
      </c>
      <c r="N73" s="3">
        <v>910</v>
      </c>
      <c r="O73" s="3">
        <v>0</v>
      </c>
      <c r="P73" s="3">
        <v>0</v>
      </c>
      <c r="Q73" s="3">
        <v>0</v>
      </c>
      <c r="R73" s="3">
        <v>830000</v>
      </c>
      <c r="S73" s="3">
        <v>5001</v>
      </c>
      <c r="T73">
        <v>5002</v>
      </c>
      <c r="U73" s="3">
        <v>5</v>
      </c>
      <c r="V73" s="3">
        <v>54138</v>
      </c>
      <c r="W73" s="3">
        <v>6</v>
      </c>
      <c r="X73" s="3">
        <v>6501.333333333333</v>
      </c>
      <c r="Y73" s="3">
        <v>21</v>
      </c>
      <c r="Z73" s="3">
        <v>1950.4</v>
      </c>
      <c r="AA73" s="3">
        <v>0</v>
      </c>
      <c r="AB73" s="3">
        <v>0</v>
      </c>
      <c r="AC73" s="3">
        <v>1000117</v>
      </c>
      <c r="AD73" s="3">
        <v>1242.9090445535089</v>
      </c>
      <c r="AE73" s="3">
        <v>6160000</v>
      </c>
      <c r="AF73" t="s">
        <v>139</v>
      </c>
      <c r="AG73" t="s">
        <v>134</v>
      </c>
      <c r="AI73">
        <f>IF(ISERROR(IF(D73=25,VLOOKUP(E73,Sheet1!$F$64:$H$79,2,0),IF(D73=23,VLOOKUP(knight_awaken_info!E73,Sheet1!$F$45:$H$60,2,0),VLOOKUP(knight_awaken_info!E73,Sheet1!$F$26:$H$41,2,0)))),0,IF(D73=25,VLOOKUP(E73,Sheet1!$F$64:$H$79,2,0),IF(D73=23,VLOOKUP(knight_awaken_info!E73,Sheet1!$F$45:$H$60,2,0),VLOOKUP(knight_awaken_info!E73,Sheet1!$F$26:$H$41,2,0))))</f>
        <v>0</v>
      </c>
      <c r="AJ73">
        <f>IF(ISERROR(IF(D73=25,VLOOKUP(E73,Sheet1!$F$64:$H$79,3,0),IF(D73=23,VLOOKUP(knight_awaken_info!E73,Sheet1!$F$45:$H$60,3,0),VLOOKUP(knight_awaken_info!E73,Sheet1!$F$26:$H$41,3,0)))),0,IF(D73=25,VLOOKUP(E73,Sheet1!$F$64:$H$79,3,0),IF(D73=23,VLOOKUP(knight_awaken_info!E73,Sheet1!$F$45:$H$60,3,0),VLOOKUP(knight_awaken_info!E73,Sheet1!$F$26:$H$41,3,0))))</f>
        <v>0</v>
      </c>
      <c r="AK73" s="11">
        <f>SUM(AI57:AI73)</f>
        <v>15130</v>
      </c>
      <c r="AL73" s="11">
        <f>SUM(AJ57:AJ73)</f>
        <v>0</v>
      </c>
      <c r="AN73" s="3">
        <f t="shared" si="6"/>
        <v>69268</v>
      </c>
      <c r="AO73" s="3">
        <f t="shared" si="7"/>
        <v>1950.4</v>
      </c>
    </row>
    <row r="74" spans="1:41">
      <c r="A74" s="3">
        <v>1000117</v>
      </c>
      <c r="B74" s="3">
        <v>1000101</v>
      </c>
      <c r="C74" s="3" t="s">
        <v>39</v>
      </c>
      <c r="D74">
        <f t="shared" si="5"/>
        <v>23</v>
      </c>
      <c r="E74" s="3">
        <v>17</v>
      </c>
      <c r="F74">
        <v>60</v>
      </c>
      <c r="G74" s="3">
        <v>4</v>
      </c>
      <c r="H74" s="3">
        <v>322</v>
      </c>
      <c r="I74" s="3">
        <v>321</v>
      </c>
      <c r="J74" s="3">
        <v>223</v>
      </c>
      <c r="K74" s="3">
        <v>212</v>
      </c>
      <c r="L74" s="3">
        <v>2</v>
      </c>
      <c r="M74" s="3">
        <v>60</v>
      </c>
      <c r="N74" s="3">
        <v>930</v>
      </c>
      <c r="O74" s="3">
        <v>0</v>
      </c>
      <c r="P74" s="3">
        <v>0</v>
      </c>
      <c r="Q74" s="3">
        <v>0</v>
      </c>
      <c r="R74" s="3">
        <v>855000</v>
      </c>
      <c r="S74" s="3">
        <v>5001</v>
      </c>
      <c r="T74">
        <v>5002</v>
      </c>
      <c r="U74" s="3">
        <v>5</v>
      </c>
      <c r="V74" s="3">
        <v>57289</v>
      </c>
      <c r="W74" s="3">
        <v>6</v>
      </c>
      <c r="X74" s="3">
        <v>7026.5</v>
      </c>
      <c r="Y74" s="3">
        <v>21</v>
      </c>
      <c r="Z74" s="3">
        <v>2107.9500000000003</v>
      </c>
      <c r="AA74" s="3">
        <v>0</v>
      </c>
      <c r="AB74" s="3">
        <v>0</v>
      </c>
      <c r="AC74" s="3">
        <v>1000118</v>
      </c>
      <c r="AD74" s="3">
        <v>1424.5649818344064</v>
      </c>
      <c r="AE74" s="3">
        <v>6990000</v>
      </c>
      <c r="AF74" t="s">
        <v>139</v>
      </c>
      <c r="AG74" t="s">
        <v>134</v>
      </c>
      <c r="AI74">
        <f>IF(ISERROR(IF(D74=25,VLOOKUP(E74,Sheet1!$F$64:$H$79,2,0),IF(D74=23,VLOOKUP(knight_awaken_info!E74,Sheet1!$F$45:$H$60,2,0),VLOOKUP(knight_awaken_info!E74,Sheet1!$F$26:$H$41,2,0)))),0,IF(D74=25,VLOOKUP(E74,Sheet1!$F$64:$H$79,2,0),IF(D74=23,VLOOKUP(knight_awaken_info!E74,Sheet1!$F$45:$H$60,2,0),VLOOKUP(knight_awaken_info!E74,Sheet1!$F$26:$H$41,2,0))))</f>
        <v>0</v>
      </c>
      <c r="AJ74">
        <f>IF(ISERROR(IF(D74=25,VLOOKUP(E74,Sheet1!$F$64:$H$79,3,0),IF(D74=23,VLOOKUP(knight_awaken_info!E74,Sheet1!$F$45:$H$60,3,0),VLOOKUP(knight_awaken_info!E74,Sheet1!$F$26:$H$41,3,0)))),0,IF(D74=25,VLOOKUP(E74,Sheet1!$F$64:$H$79,3,0),IF(D74=23,VLOOKUP(knight_awaken_info!E74,Sheet1!$F$45:$H$60,3,0),VLOOKUP(knight_awaken_info!E74,Sheet1!$F$26:$H$41,3,0))))</f>
        <v>0</v>
      </c>
      <c r="AK74" s="11">
        <f>SUM(AI57:AI74)</f>
        <v>15130</v>
      </c>
      <c r="AL74" s="11">
        <f>SUM(AJ57:AJ74)</f>
        <v>0</v>
      </c>
      <c r="AN74" s="3">
        <f t="shared" si="6"/>
        <v>72419</v>
      </c>
      <c r="AO74" s="3">
        <f t="shared" si="7"/>
        <v>2107.9500000000003</v>
      </c>
    </row>
    <row r="75" spans="1:41">
      <c r="A75" s="3">
        <v>1000118</v>
      </c>
      <c r="B75" s="3">
        <v>1000101</v>
      </c>
      <c r="C75" s="3" t="s">
        <v>39</v>
      </c>
      <c r="D75">
        <f t="shared" si="5"/>
        <v>23</v>
      </c>
      <c r="E75" s="3">
        <v>18</v>
      </c>
      <c r="F75">
        <v>60</v>
      </c>
      <c r="G75" s="3">
        <v>4</v>
      </c>
      <c r="H75" s="3">
        <v>311</v>
      </c>
      <c r="I75" s="3">
        <v>333</v>
      </c>
      <c r="J75" s="3">
        <v>222</v>
      </c>
      <c r="K75" s="3">
        <v>211</v>
      </c>
      <c r="L75" s="3">
        <v>2</v>
      </c>
      <c r="M75" s="3">
        <v>60</v>
      </c>
      <c r="N75" s="3">
        <v>950</v>
      </c>
      <c r="O75" s="3">
        <v>0</v>
      </c>
      <c r="P75" s="3">
        <v>0</v>
      </c>
      <c r="Q75" s="3">
        <v>0</v>
      </c>
      <c r="R75" s="3">
        <v>875000</v>
      </c>
      <c r="S75" s="3">
        <v>5001</v>
      </c>
      <c r="T75">
        <v>5002</v>
      </c>
      <c r="U75" s="3">
        <v>5</v>
      </c>
      <c r="V75" s="3">
        <v>60463</v>
      </c>
      <c r="W75" s="3">
        <v>6</v>
      </c>
      <c r="X75" s="3">
        <v>7555.5</v>
      </c>
      <c r="Y75" s="3">
        <v>21</v>
      </c>
      <c r="Z75" s="3">
        <v>2266.65</v>
      </c>
      <c r="AA75" s="3">
        <v>0</v>
      </c>
      <c r="AB75" s="3">
        <v>0</v>
      </c>
      <c r="AC75" s="3">
        <v>1000119</v>
      </c>
      <c r="AD75" s="3">
        <v>1606.2209191153038</v>
      </c>
      <c r="AE75" s="3">
        <v>7845000</v>
      </c>
      <c r="AF75" t="s">
        <v>139</v>
      </c>
      <c r="AG75" t="s">
        <v>134</v>
      </c>
      <c r="AI75">
        <f>IF(ISERROR(IF(D75=25,VLOOKUP(E75,Sheet1!$F$64:$H$79,2,0),IF(D75=23,VLOOKUP(knight_awaken_info!E75,Sheet1!$F$45:$H$60,2,0),VLOOKUP(knight_awaken_info!E75,Sheet1!$F$26:$H$41,2,0)))),0,IF(D75=25,VLOOKUP(E75,Sheet1!$F$64:$H$79,2,0),IF(D75=23,VLOOKUP(knight_awaken_info!E75,Sheet1!$F$45:$H$60,2,0),VLOOKUP(knight_awaken_info!E75,Sheet1!$F$26:$H$41,2,0))))</f>
        <v>0</v>
      </c>
      <c r="AJ75">
        <f>IF(ISERROR(IF(D75=25,VLOOKUP(E75,Sheet1!$F$64:$H$79,3,0),IF(D75=23,VLOOKUP(knight_awaken_info!E75,Sheet1!$F$45:$H$60,3,0),VLOOKUP(knight_awaken_info!E75,Sheet1!$F$26:$H$41,3,0)))),0,IF(D75=25,VLOOKUP(E75,Sheet1!$F$64:$H$79,3,0),IF(D75=23,VLOOKUP(knight_awaken_info!E75,Sheet1!$F$45:$H$60,3,0),VLOOKUP(knight_awaken_info!E75,Sheet1!$F$26:$H$41,3,0))))</f>
        <v>0</v>
      </c>
      <c r="AK75" s="11">
        <f>SUM(AI57:AI75)</f>
        <v>15130</v>
      </c>
      <c r="AL75" s="11">
        <f>SUM(AJ57:AJ75)</f>
        <v>0</v>
      </c>
      <c r="AN75" s="3">
        <f t="shared" si="6"/>
        <v>75593</v>
      </c>
      <c r="AO75" s="3">
        <f t="shared" si="7"/>
        <v>2266.65</v>
      </c>
    </row>
    <row r="76" spans="1:41">
      <c r="A76" s="3">
        <v>1000119</v>
      </c>
      <c r="B76" s="3">
        <v>1000101</v>
      </c>
      <c r="C76" s="3" t="s">
        <v>39</v>
      </c>
      <c r="D76">
        <f t="shared" si="5"/>
        <v>23</v>
      </c>
      <c r="E76" s="3">
        <v>19</v>
      </c>
      <c r="F76">
        <v>60</v>
      </c>
      <c r="G76" s="3">
        <v>4</v>
      </c>
      <c r="H76" s="3">
        <v>313</v>
      </c>
      <c r="I76" s="3">
        <v>332</v>
      </c>
      <c r="J76" s="3">
        <v>321</v>
      </c>
      <c r="K76" s="3">
        <v>312</v>
      </c>
      <c r="L76" s="3">
        <v>2</v>
      </c>
      <c r="M76" s="3">
        <v>60</v>
      </c>
      <c r="N76" s="3">
        <v>1450</v>
      </c>
      <c r="O76" s="3">
        <v>1</v>
      </c>
      <c r="P76" s="3">
        <v>10001</v>
      </c>
      <c r="Q76" s="3">
        <v>1</v>
      </c>
      <c r="R76" s="3">
        <v>1430000</v>
      </c>
      <c r="S76" s="3">
        <v>5001</v>
      </c>
      <c r="T76">
        <v>5002</v>
      </c>
      <c r="U76" s="3">
        <v>5</v>
      </c>
      <c r="V76" s="3">
        <v>63660</v>
      </c>
      <c r="W76" s="3">
        <v>6</v>
      </c>
      <c r="X76" s="3">
        <v>8088.333333333333</v>
      </c>
      <c r="Y76" s="3">
        <v>21</v>
      </c>
      <c r="Z76" s="3">
        <v>2426.5</v>
      </c>
      <c r="AA76" s="3">
        <v>0</v>
      </c>
      <c r="AB76" s="3">
        <v>0</v>
      </c>
      <c r="AC76" s="3">
        <v>1000120</v>
      </c>
      <c r="AD76" s="3">
        <v>1787.8768563962012</v>
      </c>
      <c r="AE76" s="3">
        <v>8720000</v>
      </c>
      <c r="AF76" t="s">
        <v>139</v>
      </c>
      <c r="AG76" t="s">
        <v>134</v>
      </c>
      <c r="AI76">
        <f>IF(ISERROR(IF(D76=25,VLOOKUP(E76,Sheet1!$F$64:$H$79,2,0),IF(D76=23,VLOOKUP(knight_awaken_info!E76,Sheet1!$F$45:$H$60,2,0),VLOOKUP(knight_awaken_info!E76,Sheet1!$F$26:$H$41,2,0)))),0,IF(D76=25,VLOOKUP(E76,Sheet1!$F$64:$H$79,2,0),IF(D76=23,VLOOKUP(knight_awaken_info!E76,Sheet1!$F$45:$H$60,2,0),VLOOKUP(knight_awaken_info!E76,Sheet1!$F$26:$H$41,2,0))))</f>
        <v>0</v>
      </c>
      <c r="AJ76">
        <f>IF(ISERROR(IF(D76=25,VLOOKUP(E76,Sheet1!$F$64:$H$79,3,0),IF(D76=23,VLOOKUP(knight_awaken_info!E76,Sheet1!$F$45:$H$60,3,0),VLOOKUP(knight_awaken_info!E76,Sheet1!$F$26:$H$41,3,0)))),0,IF(D76=25,VLOOKUP(E76,Sheet1!$F$64:$H$79,3,0),IF(D76=23,VLOOKUP(knight_awaken_info!E76,Sheet1!$F$45:$H$60,3,0),VLOOKUP(knight_awaken_info!E76,Sheet1!$F$26:$H$41,3,0))))</f>
        <v>0</v>
      </c>
      <c r="AK76" s="11">
        <f>SUM(AI57:AI76)</f>
        <v>15130</v>
      </c>
      <c r="AL76" s="11">
        <f>SUM(AJ57:AJ76)</f>
        <v>0</v>
      </c>
      <c r="AN76" s="3">
        <f t="shared" si="6"/>
        <v>78790</v>
      </c>
      <c r="AO76" s="3">
        <f t="shared" si="7"/>
        <v>2426.5</v>
      </c>
    </row>
    <row r="77" spans="1:41">
      <c r="A77" s="3">
        <v>1000120</v>
      </c>
      <c r="B77" s="3">
        <v>1000101</v>
      </c>
      <c r="C77" s="3" t="s">
        <v>39</v>
      </c>
      <c r="D77">
        <f t="shared" si="5"/>
        <v>23</v>
      </c>
      <c r="E77" s="3">
        <v>20</v>
      </c>
      <c r="F77">
        <v>70</v>
      </c>
      <c r="G77" s="3">
        <v>4</v>
      </c>
      <c r="H77" s="3">
        <v>412</v>
      </c>
      <c r="I77" s="3">
        <v>331</v>
      </c>
      <c r="J77" s="3">
        <v>323</v>
      </c>
      <c r="K77" s="3">
        <v>312</v>
      </c>
      <c r="L77" s="3">
        <v>2</v>
      </c>
      <c r="M77" s="3">
        <v>60</v>
      </c>
      <c r="N77" s="3">
        <v>1490</v>
      </c>
      <c r="O77" s="3">
        <v>0</v>
      </c>
      <c r="P77" s="3">
        <v>0</v>
      </c>
      <c r="Q77" s="3">
        <v>0</v>
      </c>
      <c r="R77" s="3">
        <v>1455000</v>
      </c>
      <c r="S77" s="3">
        <v>5002</v>
      </c>
      <c r="T77">
        <v>5003</v>
      </c>
      <c r="U77" s="3">
        <v>5</v>
      </c>
      <c r="V77" s="3">
        <v>67800</v>
      </c>
      <c r="W77" s="3">
        <v>6</v>
      </c>
      <c r="X77" s="3">
        <v>8778.3333333333321</v>
      </c>
      <c r="Y77" s="3">
        <v>21</v>
      </c>
      <c r="Z77" s="3">
        <v>2633.5</v>
      </c>
      <c r="AA77" s="3">
        <v>0</v>
      </c>
      <c r="AB77" s="3">
        <v>0</v>
      </c>
      <c r="AC77" s="3">
        <v>1000121</v>
      </c>
      <c r="AD77" s="3">
        <v>2093.8236981324494</v>
      </c>
      <c r="AE77" s="3">
        <v>10150000</v>
      </c>
      <c r="AF77" t="s">
        <v>140</v>
      </c>
      <c r="AG77" t="s">
        <v>159</v>
      </c>
      <c r="AI77">
        <f>IF(ISERROR(IF(D77=25,VLOOKUP(E77,Sheet1!$F$64:$H$79,2,0),IF(D77=23,VLOOKUP(knight_awaken_info!E77,Sheet1!$F$45:$H$60,2,0),VLOOKUP(knight_awaken_info!E77,Sheet1!$F$26:$H$41,2,0)))),0,IF(D77=25,VLOOKUP(E77,Sheet1!$F$64:$H$79,2,0),IF(D77=23,VLOOKUP(knight_awaken_info!E77,Sheet1!$F$45:$H$60,2,0),VLOOKUP(knight_awaken_info!E77,Sheet1!$F$26:$H$41,2,0))))</f>
        <v>0</v>
      </c>
      <c r="AJ77">
        <f>IF(ISERROR(IF(D77=25,VLOOKUP(E77,Sheet1!$F$64:$H$79,3,0),IF(D77=23,VLOOKUP(knight_awaken_info!E77,Sheet1!$F$45:$H$60,3,0),VLOOKUP(knight_awaken_info!E77,Sheet1!$F$26:$H$41,3,0)))),0,IF(D77=25,VLOOKUP(E77,Sheet1!$F$64:$H$79,3,0),IF(D77=23,VLOOKUP(knight_awaken_info!E77,Sheet1!$F$45:$H$60,3,0),VLOOKUP(knight_awaken_info!E77,Sheet1!$F$26:$H$41,3,0))))</f>
        <v>0</v>
      </c>
      <c r="AK77" s="11">
        <f>SUM(AI57:AI77)</f>
        <v>15130</v>
      </c>
      <c r="AL77" s="11">
        <f>SUM(AJ57:AJ77)</f>
        <v>0</v>
      </c>
      <c r="AN77" s="3">
        <f t="shared" si="6"/>
        <v>82930</v>
      </c>
      <c r="AO77" s="3">
        <f t="shared" si="7"/>
        <v>2633.5</v>
      </c>
    </row>
    <row r="78" spans="1:41">
      <c r="A78" s="3">
        <v>1000121</v>
      </c>
      <c r="B78" s="3">
        <v>1000101</v>
      </c>
      <c r="C78" s="3" t="s">
        <v>39</v>
      </c>
      <c r="D78">
        <f t="shared" si="5"/>
        <v>23</v>
      </c>
      <c r="E78" s="3">
        <v>21</v>
      </c>
      <c r="F78">
        <v>70</v>
      </c>
      <c r="G78" s="3">
        <v>4</v>
      </c>
      <c r="H78" s="3">
        <v>411</v>
      </c>
      <c r="I78" s="3">
        <v>333</v>
      </c>
      <c r="J78" s="3">
        <v>322</v>
      </c>
      <c r="K78" s="3">
        <v>311</v>
      </c>
      <c r="L78" s="3">
        <v>2</v>
      </c>
      <c r="M78" s="3">
        <v>60</v>
      </c>
      <c r="N78" s="3">
        <v>1510</v>
      </c>
      <c r="O78" s="3">
        <v>0</v>
      </c>
      <c r="P78" s="3">
        <v>0</v>
      </c>
      <c r="Q78" s="3">
        <v>0</v>
      </c>
      <c r="R78" s="3">
        <v>1475000</v>
      </c>
      <c r="S78" s="3">
        <v>5002</v>
      </c>
      <c r="T78">
        <v>5003</v>
      </c>
      <c r="U78" s="3">
        <v>5</v>
      </c>
      <c r="V78" s="3">
        <v>71963</v>
      </c>
      <c r="W78" s="3">
        <v>6</v>
      </c>
      <c r="X78" s="3">
        <v>9472.1666666666661</v>
      </c>
      <c r="Y78" s="3">
        <v>21</v>
      </c>
      <c r="Z78" s="3">
        <v>2841.65</v>
      </c>
      <c r="AA78" s="3">
        <v>0</v>
      </c>
      <c r="AB78" s="3">
        <v>0</v>
      </c>
      <c r="AC78" s="3">
        <v>1000122</v>
      </c>
      <c r="AD78" s="3">
        <v>2667.4740263879148</v>
      </c>
      <c r="AE78" s="3">
        <v>11605000</v>
      </c>
      <c r="AF78" t="s">
        <v>140</v>
      </c>
      <c r="AG78" t="s">
        <v>159</v>
      </c>
      <c r="AI78">
        <f>IF(ISERROR(IF(D78=25,VLOOKUP(E78,Sheet1!$F$64:$H$79,2,0),IF(D78=23,VLOOKUP(knight_awaken_info!E78,Sheet1!$F$45:$H$60,2,0),VLOOKUP(knight_awaken_info!E78,Sheet1!$F$26:$H$41,2,0)))),0,IF(D78=25,VLOOKUP(E78,Sheet1!$F$64:$H$79,2,0),IF(D78=23,VLOOKUP(knight_awaken_info!E78,Sheet1!$F$45:$H$60,2,0),VLOOKUP(knight_awaken_info!E78,Sheet1!$F$26:$H$41,2,0))))</f>
        <v>0</v>
      </c>
      <c r="AJ78">
        <f>IF(ISERROR(IF(D78=25,VLOOKUP(E78,Sheet1!$F$64:$H$79,3,0),IF(D78=23,VLOOKUP(knight_awaken_info!E78,Sheet1!$F$45:$H$60,3,0),VLOOKUP(knight_awaken_info!E78,Sheet1!$F$26:$H$41,3,0)))),0,IF(D78=25,VLOOKUP(E78,Sheet1!$F$64:$H$79,3,0),IF(D78=23,VLOOKUP(knight_awaken_info!E78,Sheet1!$F$45:$H$60,3,0),VLOOKUP(knight_awaken_info!E78,Sheet1!$F$26:$H$41,3,0))))</f>
        <v>0</v>
      </c>
      <c r="AK78" s="11">
        <f>SUM(AI57:AI78)</f>
        <v>15130</v>
      </c>
      <c r="AL78" s="11">
        <f>SUM(AJ57:AJ78)</f>
        <v>0</v>
      </c>
      <c r="AN78" s="3">
        <f t="shared" si="6"/>
        <v>87093</v>
      </c>
      <c r="AO78" s="3">
        <f t="shared" si="7"/>
        <v>2841.65</v>
      </c>
    </row>
    <row r="79" spans="1:41">
      <c r="A79" s="3">
        <v>1000122</v>
      </c>
      <c r="B79" s="3">
        <v>1000101</v>
      </c>
      <c r="C79" s="3" t="s">
        <v>39</v>
      </c>
      <c r="D79">
        <f t="shared" si="5"/>
        <v>23</v>
      </c>
      <c r="E79" s="3">
        <v>22</v>
      </c>
      <c r="F79">
        <v>70</v>
      </c>
      <c r="G79" s="3">
        <v>4</v>
      </c>
      <c r="H79" s="3">
        <v>423</v>
      </c>
      <c r="I79" s="3">
        <v>332</v>
      </c>
      <c r="J79" s="3">
        <v>321</v>
      </c>
      <c r="K79" s="3">
        <v>313</v>
      </c>
      <c r="L79" s="3">
        <v>2</v>
      </c>
      <c r="M79" s="3">
        <v>60</v>
      </c>
      <c r="N79" s="3">
        <v>1530</v>
      </c>
      <c r="O79" s="3">
        <v>0</v>
      </c>
      <c r="P79" s="3">
        <v>0</v>
      </c>
      <c r="Q79" s="3">
        <v>0</v>
      </c>
      <c r="R79" s="3">
        <v>1500000</v>
      </c>
      <c r="S79" s="3">
        <v>5002</v>
      </c>
      <c r="T79">
        <v>5003</v>
      </c>
      <c r="U79" s="3">
        <v>5</v>
      </c>
      <c r="V79" s="3">
        <v>76149</v>
      </c>
      <c r="W79" s="3">
        <v>6</v>
      </c>
      <c r="X79" s="3">
        <v>10169.833333333332</v>
      </c>
      <c r="Y79" s="3">
        <v>21</v>
      </c>
      <c r="Z79" s="3">
        <v>3050.9500000000003</v>
      </c>
      <c r="AA79" s="3">
        <v>0</v>
      </c>
      <c r="AB79" s="3">
        <v>0</v>
      </c>
      <c r="AC79" s="3">
        <v>1000123</v>
      </c>
      <c r="AD79" s="3">
        <v>3241.1243546433807</v>
      </c>
      <c r="AE79" s="3">
        <v>13080000</v>
      </c>
      <c r="AF79" t="s">
        <v>140</v>
      </c>
      <c r="AG79" t="s">
        <v>159</v>
      </c>
      <c r="AI79">
        <f>IF(ISERROR(IF(D79=25,VLOOKUP(E79,Sheet1!$F$64:$H$79,2,0),IF(D79=23,VLOOKUP(knight_awaken_info!E79,Sheet1!$F$45:$H$60,2,0),VLOOKUP(knight_awaken_info!E79,Sheet1!$F$26:$H$41,2,0)))),0,IF(D79=25,VLOOKUP(E79,Sheet1!$F$64:$H$79,2,0),IF(D79=23,VLOOKUP(knight_awaken_info!E79,Sheet1!$F$45:$H$60,2,0),VLOOKUP(knight_awaken_info!E79,Sheet1!$F$26:$H$41,2,0))))</f>
        <v>0</v>
      </c>
      <c r="AJ79">
        <f>IF(ISERROR(IF(D79=25,VLOOKUP(E79,Sheet1!$F$64:$H$79,3,0),IF(D79=23,VLOOKUP(knight_awaken_info!E79,Sheet1!$F$45:$H$60,3,0),VLOOKUP(knight_awaken_info!E79,Sheet1!$F$26:$H$41,3,0)))),0,IF(D79=25,VLOOKUP(E79,Sheet1!$F$64:$H$79,3,0),IF(D79=23,VLOOKUP(knight_awaken_info!E79,Sheet1!$F$45:$H$60,3,0),VLOOKUP(knight_awaken_info!E79,Sheet1!$F$26:$H$41,3,0))))</f>
        <v>0</v>
      </c>
      <c r="AK79" s="11">
        <f>SUM(AI57:AI79)</f>
        <v>15130</v>
      </c>
      <c r="AL79" s="11">
        <f>SUM(AJ57:AJ79)</f>
        <v>0</v>
      </c>
      <c r="AN79" s="3">
        <f t="shared" si="6"/>
        <v>91279</v>
      </c>
      <c r="AO79" s="3">
        <f t="shared" si="7"/>
        <v>3050.9500000000003</v>
      </c>
    </row>
    <row r="80" spans="1:41">
      <c r="A80" s="3">
        <v>1000123</v>
      </c>
      <c r="B80" s="3">
        <v>1000101</v>
      </c>
      <c r="C80" s="3" t="s">
        <v>39</v>
      </c>
      <c r="D80">
        <f t="shared" si="5"/>
        <v>23</v>
      </c>
      <c r="E80" s="3">
        <v>23</v>
      </c>
      <c r="F80">
        <v>70</v>
      </c>
      <c r="G80" s="3">
        <v>4</v>
      </c>
      <c r="H80" s="3">
        <v>412</v>
      </c>
      <c r="I80" s="3">
        <v>331</v>
      </c>
      <c r="J80" s="3">
        <v>323</v>
      </c>
      <c r="K80" s="3">
        <v>312</v>
      </c>
      <c r="L80" s="3">
        <v>2</v>
      </c>
      <c r="M80" s="3">
        <v>60</v>
      </c>
      <c r="N80" s="3">
        <v>1550</v>
      </c>
      <c r="O80" s="3">
        <v>1</v>
      </c>
      <c r="P80" s="3">
        <v>10001</v>
      </c>
      <c r="Q80" s="3">
        <v>1</v>
      </c>
      <c r="R80" s="3">
        <v>1520000</v>
      </c>
      <c r="S80" s="3">
        <v>5002</v>
      </c>
      <c r="T80">
        <v>5003</v>
      </c>
      <c r="U80" s="3">
        <v>5</v>
      </c>
      <c r="V80" s="3">
        <v>80358</v>
      </c>
      <c r="W80" s="3">
        <v>6</v>
      </c>
      <c r="X80" s="3">
        <v>10871.333333333332</v>
      </c>
      <c r="Y80" s="3">
        <v>21</v>
      </c>
      <c r="Z80" s="3">
        <v>3261.4</v>
      </c>
      <c r="AA80" s="3">
        <v>0</v>
      </c>
      <c r="AB80" s="3">
        <v>0</v>
      </c>
      <c r="AC80" s="3">
        <v>1000124</v>
      </c>
      <c r="AD80" s="3">
        <v>3814.7746828988465</v>
      </c>
      <c r="AE80" s="3">
        <v>14580000</v>
      </c>
      <c r="AF80" t="s">
        <v>140</v>
      </c>
      <c r="AG80" t="s">
        <v>159</v>
      </c>
      <c r="AI80">
        <f>IF(ISERROR(IF(D80=25,VLOOKUP(E80,Sheet1!$F$64:$H$79,2,0),IF(D80=23,VLOOKUP(knight_awaken_info!E80,Sheet1!$F$45:$H$60,2,0),VLOOKUP(knight_awaken_info!E80,Sheet1!$F$26:$H$41,2,0)))),0,IF(D80=25,VLOOKUP(E80,Sheet1!$F$64:$H$79,2,0),IF(D80=23,VLOOKUP(knight_awaken_info!E80,Sheet1!$F$45:$H$60,2,0),VLOOKUP(knight_awaken_info!E80,Sheet1!$F$26:$H$41,2,0))))</f>
        <v>0</v>
      </c>
      <c r="AJ80">
        <f>IF(ISERROR(IF(D80=25,VLOOKUP(E80,Sheet1!$F$64:$H$79,3,0),IF(D80=23,VLOOKUP(knight_awaken_info!E80,Sheet1!$F$45:$H$60,3,0),VLOOKUP(knight_awaken_info!E80,Sheet1!$F$26:$H$41,3,0)))),0,IF(D80=25,VLOOKUP(E80,Sheet1!$F$64:$H$79,3,0),IF(D80=23,VLOOKUP(knight_awaken_info!E80,Sheet1!$F$45:$H$60,3,0),VLOOKUP(knight_awaken_info!E80,Sheet1!$F$26:$H$41,3,0))))</f>
        <v>0</v>
      </c>
      <c r="AK80" s="11">
        <f>SUM(AI57:AI80)</f>
        <v>15130</v>
      </c>
      <c r="AL80" s="11">
        <f>SUM(AJ57:AJ80)</f>
        <v>0</v>
      </c>
      <c r="AN80" s="3">
        <f t="shared" si="6"/>
        <v>95488</v>
      </c>
      <c r="AO80" s="3">
        <f t="shared" si="7"/>
        <v>3261.4</v>
      </c>
    </row>
    <row r="81" spans="1:41">
      <c r="A81" s="3">
        <v>1000124</v>
      </c>
      <c r="B81" s="3">
        <v>1000101</v>
      </c>
      <c r="C81" s="3" t="s">
        <v>39</v>
      </c>
      <c r="D81">
        <f t="shared" si="5"/>
        <v>23</v>
      </c>
      <c r="E81" s="3">
        <v>24</v>
      </c>
      <c r="F81">
        <v>70</v>
      </c>
      <c r="G81" s="3">
        <v>4</v>
      </c>
      <c r="H81" s="3">
        <v>411</v>
      </c>
      <c r="I81" s="3">
        <v>433</v>
      </c>
      <c r="J81" s="3">
        <v>322</v>
      </c>
      <c r="K81" s="3">
        <v>311</v>
      </c>
      <c r="L81" s="3">
        <v>2</v>
      </c>
      <c r="M81" s="3">
        <v>60</v>
      </c>
      <c r="N81" s="3">
        <v>1570</v>
      </c>
      <c r="O81" s="3">
        <v>0</v>
      </c>
      <c r="P81" s="3">
        <v>0</v>
      </c>
      <c r="Q81" s="3">
        <v>0</v>
      </c>
      <c r="R81" s="3">
        <v>1545000</v>
      </c>
      <c r="S81" s="3">
        <v>5002</v>
      </c>
      <c r="T81">
        <v>5003</v>
      </c>
      <c r="U81" s="3">
        <v>5</v>
      </c>
      <c r="V81" s="3">
        <v>84590</v>
      </c>
      <c r="W81" s="3">
        <v>6</v>
      </c>
      <c r="X81" s="3">
        <v>11576.666666666666</v>
      </c>
      <c r="Y81" s="3">
        <v>21</v>
      </c>
      <c r="Z81" s="3">
        <v>4223</v>
      </c>
      <c r="AA81" s="3">
        <v>0</v>
      </c>
      <c r="AB81" s="3">
        <v>0</v>
      </c>
      <c r="AC81" s="3">
        <v>1000125</v>
      </c>
      <c r="AD81" s="3">
        <v>4388.4250111543124</v>
      </c>
      <c r="AE81" s="3">
        <v>16100000</v>
      </c>
      <c r="AF81" t="s">
        <v>141</v>
      </c>
      <c r="AG81" t="s">
        <v>158</v>
      </c>
      <c r="AI81">
        <f>IF(ISERROR(IF(D81=25,VLOOKUP(E81,Sheet1!$F$64:$H$79,2,0),IF(D81=23,VLOOKUP(knight_awaken_info!E81,Sheet1!$F$45:$H$60,2,0),VLOOKUP(knight_awaken_info!E81,Sheet1!$F$26:$H$41,2,0)))),0,IF(D81=25,VLOOKUP(E81,Sheet1!$F$64:$H$79,2,0),IF(D81=23,VLOOKUP(knight_awaken_info!E81,Sheet1!$F$45:$H$60,2,0),VLOOKUP(knight_awaken_info!E81,Sheet1!$F$26:$H$41,2,0))))</f>
        <v>0</v>
      </c>
      <c r="AJ81">
        <f>IF(ISERROR(IF(D81=25,VLOOKUP(E81,Sheet1!$F$64:$H$79,3,0),IF(D81=23,VLOOKUP(knight_awaken_info!E81,Sheet1!$F$45:$H$60,3,0),VLOOKUP(knight_awaken_info!E81,Sheet1!$F$26:$H$41,3,0)))),0,IF(D81=25,VLOOKUP(E81,Sheet1!$F$64:$H$79,3,0),IF(D81=23,VLOOKUP(knight_awaken_info!E81,Sheet1!$F$45:$H$60,3,0),VLOOKUP(knight_awaken_info!E81,Sheet1!$F$26:$H$41,3,0))))</f>
        <v>750</v>
      </c>
      <c r="AK81" s="11">
        <f>SUM(AI57:AI81)</f>
        <v>15130</v>
      </c>
      <c r="AL81" s="11">
        <f>SUM(AJ57:AJ81)</f>
        <v>750</v>
      </c>
      <c r="AN81" s="3">
        <f t="shared" si="6"/>
        <v>99720</v>
      </c>
      <c r="AO81" s="3">
        <f t="shared" si="7"/>
        <v>4973</v>
      </c>
    </row>
    <row r="82" spans="1:41">
      <c r="A82" s="3">
        <v>1000125</v>
      </c>
      <c r="B82" s="3">
        <v>1000101</v>
      </c>
      <c r="C82" s="3" t="s">
        <v>39</v>
      </c>
      <c r="D82">
        <f t="shared" si="5"/>
        <v>23</v>
      </c>
      <c r="E82" s="3">
        <v>25</v>
      </c>
      <c r="F82">
        <v>70</v>
      </c>
      <c r="G82" s="3">
        <v>4</v>
      </c>
      <c r="H82" s="3">
        <v>413</v>
      </c>
      <c r="I82" s="3">
        <v>432</v>
      </c>
      <c r="J82" s="3">
        <v>321</v>
      </c>
      <c r="K82" s="3">
        <v>313</v>
      </c>
      <c r="L82" s="3">
        <v>2</v>
      </c>
      <c r="M82" s="3">
        <v>60</v>
      </c>
      <c r="N82" s="3">
        <v>1610</v>
      </c>
      <c r="O82" s="3">
        <v>0</v>
      </c>
      <c r="P82" s="3">
        <v>0</v>
      </c>
      <c r="Q82" s="3">
        <v>0</v>
      </c>
      <c r="R82" s="3">
        <v>1565000</v>
      </c>
      <c r="S82" s="3">
        <v>5002</v>
      </c>
      <c r="T82">
        <v>5003</v>
      </c>
      <c r="U82" s="3">
        <v>5</v>
      </c>
      <c r="V82" s="3">
        <v>88845</v>
      </c>
      <c r="W82" s="3">
        <v>6</v>
      </c>
      <c r="X82" s="3">
        <v>12285.833333333332</v>
      </c>
      <c r="Y82" s="3">
        <v>21</v>
      </c>
      <c r="Z82" s="3">
        <v>4435.75</v>
      </c>
      <c r="AA82" s="3">
        <v>0</v>
      </c>
      <c r="AB82" s="3">
        <v>0</v>
      </c>
      <c r="AC82" s="3">
        <v>1000126</v>
      </c>
      <c r="AD82" s="3">
        <v>5229.7788259289955</v>
      </c>
      <c r="AE82" s="3">
        <v>17645000</v>
      </c>
      <c r="AF82" t="s">
        <v>141</v>
      </c>
      <c r="AG82" t="s">
        <v>158</v>
      </c>
      <c r="AI82">
        <f>IF(ISERROR(IF(D82=25,VLOOKUP(E82,Sheet1!$F$64:$H$79,2,0),IF(D82=23,VLOOKUP(knight_awaken_info!E82,Sheet1!$F$45:$H$60,2,0),VLOOKUP(knight_awaken_info!E82,Sheet1!$F$26:$H$41,2,0)))),0,IF(D82=25,VLOOKUP(E82,Sheet1!$F$64:$H$79,2,0),IF(D82=23,VLOOKUP(knight_awaken_info!E82,Sheet1!$F$45:$H$60,2,0),VLOOKUP(knight_awaken_info!E82,Sheet1!$F$26:$H$41,2,0))))</f>
        <v>0</v>
      </c>
      <c r="AJ82">
        <f>IF(ISERROR(IF(D82=25,VLOOKUP(E82,Sheet1!$F$64:$H$79,3,0),IF(D82=23,VLOOKUP(knight_awaken_info!E82,Sheet1!$F$45:$H$60,3,0),VLOOKUP(knight_awaken_info!E82,Sheet1!$F$26:$H$41,3,0)))),0,IF(D82=25,VLOOKUP(E82,Sheet1!$F$64:$H$79,3,0),IF(D82=23,VLOOKUP(knight_awaken_info!E82,Sheet1!$F$45:$H$60,3,0),VLOOKUP(knight_awaken_info!E82,Sheet1!$F$26:$H$41,3,0))))</f>
        <v>0</v>
      </c>
      <c r="AK82" s="11">
        <f>SUM(AI57:AI82)</f>
        <v>15130</v>
      </c>
      <c r="AL82" s="11">
        <f>SUM(AJ57:AJ82)</f>
        <v>750</v>
      </c>
      <c r="AN82" s="3">
        <f t="shared" si="6"/>
        <v>103975</v>
      </c>
      <c r="AO82" s="3">
        <f t="shared" si="7"/>
        <v>5185.75</v>
      </c>
    </row>
    <row r="83" spans="1:41">
      <c r="A83" s="3">
        <v>1000126</v>
      </c>
      <c r="B83" s="3">
        <v>1000101</v>
      </c>
      <c r="C83" s="3" t="s">
        <v>39</v>
      </c>
      <c r="D83">
        <f t="shared" si="5"/>
        <v>23</v>
      </c>
      <c r="E83" s="3">
        <v>26</v>
      </c>
      <c r="F83">
        <v>70</v>
      </c>
      <c r="G83" s="3">
        <v>4</v>
      </c>
      <c r="H83" s="3">
        <v>412</v>
      </c>
      <c r="I83" s="3">
        <v>431</v>
      </c>
      <c r="J83" s="3">
        <v>323</v>
      </c>
      <c r="K83" s="3">
        <v>312</v>
      </c>
      <c r="L83" s="3">
        <v>2</v>
      </c>
      <c r="M83" s="3">
        <v>60</v>
      </c>
      <c r="N83" s="3">
        <v>1630</v>
      </c>
      <c r="O83" s="3">
        <v>1</v>
      </c>
      <c r="P83" s="3">
        <v>10001</v>
      </c>
      <c r="Q83" s="3">
        <v>1</v>
      </c>
      <c r="R83" s="3">
        <v>1590000</v>
      </c>
      <c r="S83" s="3">
        <v>5002</v>
      </c>
      <c r="T83">
        <v>5003</v>
      </c>
      <c r="U83" s="3">
        <v>5</v>
      </c>
      <c r="V83" s="3">
        <v>93123</v>
      </c>
      <c r="W83" s="3">
        <v>6</v>
      </c>
      <c r="X83" s="3">
        <v>12998.833333333332</v>
      </c>
      <c r="Y83" s="3">
        <v>21</v>
      </c>
      <c r="Z83" s="3">
        <v>4649.6499999999996</v>
      </c>
      <c r="AA83" s="3">
        <v>0</v>
      </c>
      <c r="AB83" s="3">
        <v>0</v>
      </c>
      <c r="AC83" s="3">
        <v>1000127</v>
      </c>
      <c r="AD83" s="3">
        <v>6071.1326407036786</v>
      </c>
      <c r="AE83" s="3">
        <v>19210000</v>
      </c>
      <c r="AF83" t="s">
        <v>141</v>
      </c>
      <c r="AG83" t="s">
        <v>158</v>
      </c>
      <c r="AI83">
        <f>IF(ISERROR(IF(D83=25,VLOOKUP(E83,Sheet1!$F$64:$H$79,2,0),IF(D83=23,VLOOKUP(knight_awaken_info!E83,Sheet1!$F$45:$H$60,2,0),VLOOKUP(knight_awaken_info!E83,Sheet1!$F$26:$H$41,2,0)))),0,IF(D83=25,VLOOKUP(E83,Sheet1!$F$64:$H$79,2,0),IF(D83=23,VLOOKUP(knight_awaken_info!E83,Sheet1!$F$45:$H$60,2,0),VLOOKUP(knight_awaken_info!E83,Sheet1!$F$26:$H$41,2,0))))</f>
        <v>0</v>
      </c>
      <c r="AJ83">
        <f>IF(ISERROR(IF(D83=25,VLOOKUP(E83,Sheet1!$F$64:$H$79,3,0),IF(D83=23,VLOOKUP(knight_awaken_info!E83,Sheet1!$F$45:$H$60,3,0),VLOOKUP(knight_awaken_info!E83,Sheet1!$F$26:$H$41,3,0)))),0,IF(D83=25,VLOOKUP(E83,Sheet1!$F$64:$H$79,3,0),IF(D83=23,VLOOKUP(knight_awaken_info!E83,Sheet1!$F$45:$H$60,3,0),VLOOKUP(knight_awaken_info!E83,Sheet1!$F$26:$H$41,3,0))))</f>
        <v>0</v>
      </c>
      <c r="AK83" s="11">
        <f>SUM(AI57:AI83)</f>
        <v>15130</v>
      </c>
      <c r="AL83" s="11">
        <f>SUM(AJ57:AJ83)</f>
        <v>750</v>
      </c>
      <c r="AN83" s="3">
        <f t="shared" si="6"/>
        <v>108253</v>
      </c>
      <c r="AO83" s="3">
        <f t="shared" si="7"/>
        <v>5399.65</v>
      </c>
    </row>
    <row r="84" spans="1:41">
      <c r="A84" s="3">
        <v>1000127</v>
      </c>
      <c r="B84" s="3">
        <v>1000101</v>
      </c>
      <c r="C84" s="3" t="s">
        <v>39</v>
      </c>
      <c r="D84">
        <f t="shared" si="5"/>
        <v>23</v>
      </c>
      <c r="E84" s="3">
        <v>27</v>
      </c>
      <c r="F84">
        <v>70</v>
      </c>
      <c r="G84" s="3">
        <v>4</v>
      </c>
      <c r="H84" s="3">
        <v>411</v>
      </c>
      <c r="I84" s="3">
        <v>423</v>
      </c>
      <c r="J84" s="3">
        <v>322</v>
      </c>
      <c r="K84" s="3">
        <v>311</v>
      </c>
      <c r="L84" s="3">
        <v>2</v>
      </c>
      <c r="M84" s="3">
        <v>60</v>
      </c>
      <c r="N84" s="3">
        <v>1650</v>
      </c>
      <c r="O84" s="3">
        <v>0</v>
      </c>
      <c r="P84" s="3">
        <v>0</v>
      </c>
      <c r="Q84" s="3">
        <v>0</v>
      </c>
      <c r="R84" s="3">
        <v>1615000</v>
      </c>
      <c r="S84" s="3">
        <v>5002</v>
      </c>
      <c r="T84">
        <v>5003</v>
      </c>
      <c r="U84" s="3">
        <v>5</v>
      </c>
      <c r="V84" s="3">
        <v>112554</v>
      </c>
      <c r="W84" s="3">
        <v>6</v>
      </c>
      <c r="X84" s="3">
        <v>13715.666666666666</v>
      </c>
      <c r="Y84" s="3">
        <v>21</v>
      </c>
      <c r="Z84" s="3">
        <v>4864.7</v>
      </c>
      <c r="AA84" s="3">
        <v>0</v>
      </c>
      <c r="AB84" s="3">
        <v>0</v>
      </c>
      <c r="AC84" s="3">
        <v>1000128</v>
      </c>
      <c r="AD84" s="3">
        <v>6912.4864554783617</v>
      </c>
      <c r="AE84" s="3">
        <v>20800000</v>
      </c>
      <c r="AF84" t="s">
        <v>142</v>
      </c>
      <c r="AG84" t="s">
        <v>135</v>
      </c>
      <c r="AI84">
        <f>IF(ISERROR(IF(D84=25,VLOOKUP(E84,Sheet1!$F$64:$H$79,2,0),IF(D84=23,VLOOKUP(knight_awaken_info!E84,Sheet1!$F$45:$H$60,2,0),VLOOKUP(knight_awaken_info!E84,Sheet1!$F$26:$H$41,2,0)))),0,IF(D84=25,VLOOKUP(E84,Sheet1!$F$64:$H$79,2,0),IF(D84=23,VLOOKUP(knight_awaken_info!E84,Sheet1!$F$45:$H$60,2,0),VLOOKUP(knight_awaken_info!E84,Sheet1!$F$26:$H$41,2,0))))</f>
        <v>15130</v>
      </c>
      <c r="AJ84">
        <f>IF(ISERROR(IF(D84=25,VLOOKUP(E84,Sheet1!$F$64:$H$79,3,0),IF(D84=23,VLOOKUP(knight_awaken_info!E84,Sheet1!$F$45:$H$60,3,0),VLOOKUP(knight_awaken_info!E84,Sheet1!$F$26:$H$41,3,0)))),0,IF(D84=25,VLOOKUP(E84,Sheet1!$F$64:$H$79,3,0),IF(D84=23,VLOOKUP(knight_awaken_info!E84,Sheet1!$F$45:$H$60,3,0),VLOOKUP(knight_awaken_info!E84,Sheet1!$F$26:$H$41,3,0))))</f>
        <v>0</v>
      </c>
      <c r="AK84" s="11">
        <f>SUM(AI57:AI84)</f>
        <v>30260</v>
      </c>
      <c r="AL84" s="11">
        <f>SUM(AJ57:AJ84)</f>
        <v>750</v>
      </c>
      <c r="AN84" s="3">
        <f t="shared" si="6"/>
        <v>142814</v>
      </c>
      <c r="AO84" s="3">
        <f t="shared" si="7"/>
        <v>5614.7</v>
      </c>
    </row>
    <row r="85" spans="1:41">
      <c r="A85" s="3">
        <v>1000128</v>
      </c>
      <c r="B85" s="3">
        <v>1000101</v>
      </c>
      <c r="C85" s="3" t="s">
        <v>39</v>
      </c>
      <c r="D85">
        <f t="shared" si="5"/>
        <v>23</v>
      </c>
      <c r="E85" s="3">
        <v>28</v>
      </c>
      <c r="F85">
        <v>70</v>
      </c>
      <c r="G85" s="3">
        <v>4</v>
      </c>
      <c r="H85" s="3">
        <v>413</v>
      </c>
      <c r="I85" s="3">
        <v>432</v>
      </c>
      <c r="J85" s="3">
        <v>321</v>
      </c>
      <c r="K85" s="3">
        <v>313</v>
      </c>
      <c r="L85" s="3">
        <v>2</v>
      </c>
      <c r="M85" s="3">
        <v>60</v>
      </c>
      <c r="N85" s="3">
        <v>1670</v>
      </c>
      <c r="O85" s="3">
        <v>0</v>
      </c>
      <c r="P85" s="3">
        <v>0</v>
      </c>
      <c r="Q85" s="3">
        <v>0</v>
      </c>
      <c r="R85" s="3">
        <v>1635000</v>
      </c>
      <c r="S85" s="3">
        <v>5002</v>
      </c>
      <c r="T85">
        <v>5003</v>
      </c>
      <c r="U85" s="3">
        <v>5</v>
      </c>
      <c r="V85" s="3">
        <v>116878</v>
      </c>
      <c r="W85" s="3">
        <v>6</v>
      </c>
      <c r="X85" s="3">
        <v>14436.333333333332</v>
      </c>
      <c r="Y85" s="3">
        <v>21</v>
      </c>
      <c r="Z85" s="3">
        <v>5080.8999999999996</v>
      </c>
      <c r="AA85" s="3">
        <v>0</v>
      </c>
      <c r="AB85" s="3">
        <v>0</v>
      </c>
      <c r="AC85" s="3">
        <v>1000129</v>
      </c>
      <c r="AD85" s="3">
        <v>7753.8402702530448</v>
      </c>
      <c r="AE85" s="3">
        <v>22415000</v>
      </c>
      <c r="AF85" t="s">
        <v>142</v>
      </c>
      <c r="AG85" t="s">
        <v>135</v>
      </c>
      <c r="AI85">
        <f>IF(ISERROR(IF(D85=25,VLOOKUP(E85,Sheet1!$F$64:$H$79,2,0),IF(D85=23,VLOOKUP(knight_awaken_info!E85,Sheet1!$F$45:$H$60,2,0),VLOOKUP(knight_awaken_info!E85,Sheet1!$F$26:$H$41,2,0)))),0,IF(D85=25,VLOOKUP(E85,Sheet1!$F$64:$H$79,2,0),IF(D85=23,VLOOKUP(knight_awaken_info!E85,Sheet1!$F$45:$H$60,2,0),VLOOKUP(knight_awaken_info!E85,Sheet1!$F$26:$H$41,2,0))))</f>
        <v>0</v>
      </c>
      <c r="AJ85">
        <f>IF(ISERROR(IF(D85=25,VLOOKUP(E85,Sheet1!$F$64:$H$79,3,0),IF(D85=23,VLOOKUP(knight_awaken_info!E85,Sheet1!$F$45:$H$60,3,0),VLOOKUP(knight_awaken_info!E85,Sheet1!$F$26:$H$41,3,0)))),0,IF(D85=25,VLOOKUP(E85,Sheet1!$F$64:$H$79,3,0),IF(D85=23,VLOOKUP(knight_awaken_info!E85,Sheet1!$F$45:$H$60,3,0),VLOOKUP(knight_awaken_info!E85,Sheet1!$F$26:$H$41,3,0))))</f>
        <v>0</v>
      </c>
      <c r="AK85" s="11">
        <f>SUM(AI57:AI85)</f>
        <v>30260</v>
      </c>
      <c r="AL85" s="11">
        <f>SUM(AJ57:AJ85)</f>
        <v>750</v>
      </c>
      <c r="AN85" s="3">
        <f t="shared" si="6"/>
        <v>147138</v>
      </c>
      <c r="AO85" s="3">
        <f t="shared" si="7"/>
        <v>5830.9</v>
      </c>
    </row>
    <row r="86" spans="1:41">
      <c r="A86" s="3">
        <v>1000129</v>
      </c>
      <c r="B86" s="3">
        <v>1000101</v>
      </c>
      <c r="C86" s="3" t="s">
        <v>39</v>
      </c>
      <c r="D86">
        <f t="shared" si="5"/>
        <v>23</v>
      </c>
      <c r="E86" s="3">
        <v>29</v>
      </c>
      <c r="F86">
        <v>70</v>
      </c>
      <c r="G86" s="3">
        <v>4</v>
      </c>
      <c r="H86" s="3">
        <v>412</v>
      </c>
      <c r="I86" s="3">
        <v>421</v>
      </c>
      <c r="J86" s="3">
        <v>423</v>
      </c>
      <c r="K86" s="3">
        <v>413</v>
      </c>
      <c r="L86" s="3">
        <v>2</v>
      </c>
      <c r="M86" s="3">
        <v>60</v>
      </c>
      <c r="N86" s="3">
        <v>2170</v>
      </c>
      <c r="O86" s="3">
        <v>1</v>
      </c>
      <c r="P86" s="3">
        <v>10001</v>
      </c>
      <c r="Q86" s="3">
        <v>1</v>
      </c>
      <c r="R86" s="3">
        <v>2220000</v>
      </c>
      <c r="S86" s="3">
        <v>5002</v>
      </c>
      <c r="T86">
        <v>5003</v>
      </c>
      <c r="U86" s="3">
        <v>5</v>
      </c>
      <c r="V86" s="3">
        <v>121225</v>
      </c>
      <c r="W86" s="3">
        <v>6</v>
      </c>
      <c r="X86" s="3">
        <v>15160.833333333332</v>
      </c>
      <c r="Y86" s="3">
        <v>21</v>
      </c>
      <c r="Z86" s="3">
        <v>5298.25</v>
      </c>
      <c r="AA86" s="3">
        <v>0</v>
      </c>
      <c r="AB86" s="3">
        <v>0</v>
      </c>
      <c r="AC86" s="3">
        <v>1000130</v>
      </c>
      <c r="AD86" s="3">
        <v>8595.1940850277279</v>
      </c>
      <c r="AE86" s="3">
        <v>24050000</v>
      </c>
      <c r="AF86" t="s">
        <v>142</v>
      </c>
      <c r="AG86" t="s">
        <v>135</v>
      </c>
      <c r="AI86">
        <f>IF(ISERROR(IF(D86=25,VLOOKUP(E86,Sheet1!$F$64:$H$79,2,0),IF(D86=23,VLOOKUP(knight_awaken_info!E86,Sheet1!$F$45:$H$60,2,0),VLOOKUP(knight_awaken_info!E86,Sheet1!$F$26:$H$41,2,0)))),0,IF(D86=25,VLOOKUP(E86,Sheet1!$F$64:$H$79,2,0),IF(D86=23,VLOOKUP(knight_awaken_info!E86,Sheet1!$F$45:$H$60,2,0),VLOOKUP(knight_awaken_info!E86,Sheet1!$F$26:$H$41,2,0))))</f>
        <v>0</v>
      </c>
      <c r="AJ86">
        <f>IF(ISERROR(IF(D86=25,VLOOKUP(E86,Sheet1!$F$64:$H$79,3,0),IF(D86=23,VLOOKUP(knight_awaken_info!E86,Sheet1!$F$45:$H$60,3,0),VLOOKUP(knight_awaken_info!E86,Sheet1!$F$26:$H$41,3,0)))),0,IF(D86=25,VLOOKUP(E86,Sheet1!$F$64:$H$79,3,0),IF(D86=23,VLOOKUP(knight_awaken_info!E86,Sheet1!$F$45:$H$60,3,0),VLOOKUP(knight_awaken_info!E86,Sheet1!$F$26:$H$41,3,0))))</f>
        <v>0</v>
      </c>
      <c r="AK86" s="11">
        <f>SUM(AI57:AI86)</f>
        <v>30260</v>
      </c>
      <c r="AL86" s="11">
        <f>SUM(AJ57:AJ86)</f>
        <v>750</v>
      </c>
      <c r="AN86" s="3">
        <f t="shared" si="6"/>
        <v>151485</v>
      </c>
      <c r="AO86" s="3">
        <f t="shared" si="7"/>
        <v>6048.25</v>
      </c>
    </row>
    <row r="87" spans="1:41">
      <c r="A87" s="3">
        <v>1000130</v>
      </c>
      <c r="B87" s="3">
        <v>1000101</v>
      </c>
      <c r="C87" s="3" t="s">
        <v>39</v>
      </c>
      <c r="D87">
        <f t="shared" si="5"/>
        <v>23</v>
      </c>
      <c r="E87" s="3">
        <v>30</v>
      </c>
      <c r="F87">
        <v>80</v>
      </c>
      <c r="G87" s="3">
        <v>4</v>
      </c>
      <c r="H87" s="3">
        <v>511</v>
      </c>
      <c r="I87" s="3">
        <v>433</v>
      </c>
      <c r="J87" s="3">
        <v>422</v>
      </c>
      <c r="K87" s="3">
        <v>411</v>
      </c>
      <c r="L87" s="3">
        <v>2</v>
      </c>
      <c r="M87" s="3">
        <v>60</v>
      </c>
      <c r="N87" s="3">
        <v>2210</v>
      </c>
      <c r="O87" s="3">
        <v>0</v>
      </c>
      <c r="P87" s="3">
        <v>0</v>
      </c>
      <c r="Q87" s="3">
        <v>0</v>
      </c>
      <c r="R87" s="3">
        <v>2240000</v>
      </c>
      <c r="S87" s="3">
        <v>5003</v>
      </c>
      <c r="T87">
        <v>5004</v>
      </c>
      <c r="U87" s="3">
        <v>5</v>
      </c>
      <c r="V87" s="3">
        <v>126515</v>
      </c>
      <c r="W87" s="3">
        <v>6</v>
      </c>
      <c r="X87" s="3">
        <v>16042.499999999998</v>
      </c>
      <c r="Y87" s="3">
        <v>21</v>
      </c>
      <c r="Z87" s="3">
        <v>5562.75</v>
      </c>
      <c r="AA87" s="3">
        <v>0</v>
      </c>
      <c r="AB87" s="3">
        <v>0</v>
      </c>
      <c r="AC87" s="3">
        <v>1000131</v>
      </c>
      <c r="AD87" s="3">
        <v>9971.9548728408445</v>
      </c>
      <c r="AE87" s="3">
        <v>26270000</v>
      </c>
      <c r="AF87" t="s">
        <v>143</v>
      </c>
      <c r="AG87" t="s">
        <v>159</v>
      </c>
      <c r="AI87">
        <f>IF(ISERROR(IF(D87=25,VLOOKUP(E87,Sheet1!$F$64:$H$79,2,0),IF(D87=23,VLOOKUP(knight_awaken_info!E87,Sheet1!$F$45:$H$60,2,0),VLOOKUP(knight_awaken_info!E87,Sheet1!$F$26:$H$41,2,0)))),0,IF(D87=25,VLOOKUP(E87,Sheet1!$F$64:$H$79,2,0),IF(D87=23,VLOOKUP(knight_awaken_info!E87,Sheet1!$F$45:$H$60,2,0),VLOOKUP(knight_awaken_info!E87,Sheet1!$F$26:$H$41,2,0))))</f>
        <v>0</v>
      </c>
      <c r="AJ87">
        <f>IF(ISERROR(IF(D87=25,VLOOKUP(E87,Sheet1!$F$64:$H$79,3,0),IF(D87=23,VLOOKUP(knight_awaken_info!E87,Sheet1!$F$45:$H$60,3,0),VLOOKUP(knight_awaken_info!E87,Sheet1!$F$26:$H$41,3,0)))),0,IF(D87=25,VLOOKUP(E87,Sheet1!$F$64:$H$79,3,0),IF(D87=23,VLOOKUP(knight_awaken_info!E87,Sheet1!$F$45:$H$60,3,0),VLOOKUP(knight_awaken_info!E87,Sheet1!$F$26:$H$41,3,0))))</f>
        <v>0</v>
      </c>
      <c r="AK87" s="11">
        <f>SUM(AI57:AI87)</f>
        <v>30260</v>
      </c>
      <c r="AL87" s="11">
        <f>SUM(AJ57:AJ87)</f>
        <v>750</v>
      </c>
      <c r="AN87" s="3">
        <f t="shared" si="6"/>
        <v>156775</v>
      </c>
      <c r="AO87" s="3">
        <f t="shared" si="7"/>
        <v>6312.75</v>
      </c>
    </row>
    <row r="88" spans="1:41">
      <c r="A88" s="3">
        <v>1000131</v>
      </c>
      <c r="B88" s="3">
        <v>1000101</v>
      </c>
      <c r="C88" s="3" t="s">
        <v>39</v>
      </c>
      <c r="D88">
        <f t="shared" si="5"/>
        <v>23</v>
      </c>
      <c r="E88" s="3">
        <v>31</v>
      </c>
      <c r="F88">
        <v>80</v>
      </c>
      <c r="G88" s="3">
        <v>4</v>
      </c>
      <c r="H88" s="3">
        <v>513</v>
      </c>
      <c r="I88" s="3">
        <v>432</v>
      </c>
      <c r="J88" s="3">
        <v>421</v>
      </c>
      <c r="K88" s="3">
        <v>413</v>
      </c>
      <c r="L88" s="3">
        <v>2</v>
      </c>
      <c r="M88" s="3">
        <v>60</v>
      </c>
      <c r="N88" s="3">
        <v>2230</v>
      </c>
      <c r="O88" s="3">
        <v>1</v>
      </c>
      <c r="P88" s="3">
        <v>10001</v>
      </c>
      <c r="Q88" s="3">
        <v>1</v>
      </c>
      <c r="R88" s="3">
        <v>2265000</v>
      </c>
      <c r="S88" s="3">
        <v>5003</v>
      </c>
      <c r="T88">
        <v>5004</v>
      </c>
      <c r="U88" s="3">
        <v>5</v>
      </c>
      <c r="V88" s="3">
        <v>131828</v>
      </c>
      <c r="W88" s="3">
        <v>6</v>
      </c>
      <c r="X88" s="3">
        <v>16928</v>
      </c>
      <c r="Y88" s="3">
        <v>21</v>
      </c>
      <c r="Z88" s="3">
        <v>5828.4</v>
      </c>
      <c r="AA88" s="3">
        <v>0</v>
      </c>
      <c r="AB88" s="3">
        <v>0</v>
      </c>
      <c r="AC88" s="3">
        <v>1000132</v>
      </c>
      <c r="AD88" s="3">
        <v>12218.751991841418</v>
      </c>
      <c r="AE88" s="3">
        <v>28510000</v>
      </c>
      <c r="AF88" t="s">
        <v>143</v>
      </c>
      <c r="AG88" t="s">
        <v>159</v>
      </c>
      <c r="AI88">
        <f>IF(ISERROR(IF(D88=25,VLOOKUP(E88,Sheet1!$F$64:$H$79,2,0),IF(D88=23,VLOOKUP(knight_awaken_info!E88,Sheet1!$F$45:$H$60,2,0),VLOOKUP(knight_awaken_info!E88,Sheet1!$F$26:$H$41,2,0)))),0,IF(D88=25,VLOOKUP(E88,Sheet1!$F$64:$H$79,2,0),IF(D88=23,VLOOKUP(knight_awaken_info!E88,Sheet1!$F$45:$H$60,2,0),VLOOKUP(knight_awaken_info!E88,Sheet1!$F$26:$H$41,2,0))))</f>
        <v>0</v>
      </c>
      <c r="AJ88">
        <f>IF(ISERROR(IF(D88=25,VLOOKUP(E88,Sheet1!$F$64:$H$79,3,0),IF(D88=23,VLOOKUP(knight_awaken_info!E88,Sheet1!$F$45:$H$60,3,0),VLOOKUP(knight_awaken_info!E88,Sheet1!$F$26:$H$41,3,0)))),0,IF(D88=25,VLOOKUP(E88,Sheet1!$F$64:$H$79,3,0),IF(D88=23,VLOOKUP(knight_awaken_info!E88,Sheet1!$F$45:$H$60,3,0),VLOOKUP(knight_awaken_info!E88,Sheet1!$F$26:$H$41,3,0))))</f>
        <v>0</v>
      </c>
      <c r="AK88" s="11">
        <f>SUM(AI57:AI88)</f>
        <v>30260</v>
      </c>
      <c r="AL88" s="11">
        <f>SUM(AJ57:AJ88)</f>
        <v>750</v>
      </c>
      <c r="AN88" s="3">
        <f t="shared" si="6"/>
        <v>162088</v>
      </c>
      <c r="AO88" s="3">
        <f t="shared" si="7"/>
        <v>6578.4</v>
      </c>
    </row>
    <row r="89" spans="1:41">
      <c r="A89" s="3">
        <v>1000132</v>
      </c>
      <c r="B89" s="3">
        <v>1000101</v>
      </c>
      <c r="C89" s="3" t="s">
        <v>39</v>
      </c>
      <c r="D89">
        <f t="shared" si="5"/>
        <v>23</v>
      </c>
      <c r="E89" s="3">
        <v>32</v>
      </c>
      <c r="F89">
        <v>80</v>
      </c>
      <c r="G89" s="3">
        <v>4</v>
      </c>
      <c r="H89" s="3">
        <v>512</v>
      </c>
      <c r="I89" s="3">
        <v>431</v>
      </c>
      <c r="J89" s="3">
        <v>423</v>
      </c>
      <c r="K89" s="3">
        <v>412</v>
      </c>
      <c r="L89" s="3">
        <v>2</v>
      </c>
      <c r="M89" s="3">
        <v>60</v>
      </c>
      <c r="N89" s="3">
        <v>2250</v>
      </c>
      <c r="O89" s="3">
        <v>0</v>
      </c>
      <c r="P89" s="3">
        <v>0</v>
      </c>
      <c r="Q89" s="3">
        <v>0</v>
      </c>
      <c r="R89" s="3">
        <v>2290000</v>
      </c>
      <c r="S89" s="3">
        <v>5003</v>
      </c>
      <c r="T89">
        <v>5004</v>
      </c>
      <c r="U89" s="3">
        <v>5</v>
      </c>
      <c r="V89" s="3">
        <v>137164</v>
      </c>
      <c r="W89" s="3">
        <v>6</v>
      </c>
      <c r="X89" s="3">
        <v>17817.333333333332</v>
      </c>
      <c r="Y89" s="3">
        <v>21</v>
      </c>
      <c r="Z89" s="3">
        <v>6845.2</v>
      </c>
      <c r="AA89" s="3">
        <v>0</v>
      </c>
      <c r="AB89" s="3">
        <v>0</v>
      </c>
      <c r="AC89" s="3">
        <v>1000133</v>
      </c>
      <c r="AD89" s="3">
        <v>14465.549110841992</v>
      </c>
      <c r="AE89" s="3">
        <v>30775000</v>
      </c>
      <c r="AF89" t="s">
        <v>144</v>
      </c>
      <c r="AG89" t="s">
        <v>158</v>
      </c>
      <c r="AI89">
        <f>IF(ISERROR(IF(D89=25,VLOOKUP(E89,Sheet1!$F$64:$H$79,2,0),IF(D89=23,VLOOKUP(knight_awaken_info!E89,Sheet1!$F$45:$H$60,2,0),VLOOKUP(knight_awaken_info!E89,Sheet1!$F$26:$H$41,2,0)))),0,IF(D89=25,VLOOKUP(E89,Sheet1!$F$64:$H$79,2,0),IF(D89=23,VLOOKUP(knight_awaken_info!E89,Sheet1!$F$45:$H$60,2,0),VLOOKUP(knight_awaken_info!E89,Sheet1!$F$26:$H$41,2,0))))</f>
        <v>0</v>
      </c>
      <c r="AJ89">
        <f>IF(ISERROR(IF(D89=25,VLOOKUP(E89,Sheet1!$F$64:$H$79,3,0),IF(D89=23,VLOOKUP(knight_awaken_info!E89,Sheet1!$F$45:$H$60,3,0),VLOOKUP(knight_awaken_info!E89,Sheet1!$F$26:$H$41,3,0)))),0,IF(D89=25,VLOOKUP(E89,Sheet1!$F$64:$H$79,3,0),IF(D89=23,VLOOKUP(knight_awaken_info!E89,Sheet1!$F$45:$H$60,3,0),VLOOKUP(knight_awaken_info!E89,Sheet1!$F$26:$H$41,3,0))))</f>
        <v>750</v>
      </c>
      <c r="AK89" s="11">
        <f>SUM(AI57:AI89)</f>
        <v>30260</v>
      </c>
      <c r="AL89" s="11">
        <f>SUM(AJ57:AJ89)</f>
        <v>1500</v>
      </c>
      <c r="AN89" s="3">
        <f t="shared" si="6"/>
        <v>167424</v>
      </c>
      <c r="AO89" s="3">
        <f t="shared" si="7"/>
        <v>8345.2000000000007</v>
      </c>
    </row>
    <row r="90" spans="1:41">
      <c r="A90" s="3">
        <v>1000133</v>
      </c>
      <c r="B90" s="3">
        <v>1000101</v>
      </c>
      <c r="C90" s="3" t="s">
        <v>39</v>
      </c>
      <c r="D90">
        <f t="shared" si="5"/>
        <v>23</v>
      </c>
      <c r="E90" s="3">
        <v>33</v>
      </c>
      <c r="F90">
        <v>80</v>
      </c>
      <c r="G90" s="3">
        <v>4</v>
      </c>
      <c r="H90" s="3">
        <v>511</v>
      </c>
      <c r="I90" s="3">
        <v>433</v>
      </c>
      <c r="J90" s="3">
        <v>422</v>
      </c>
      <c r="K90" s="3">
        <v>411</v>
      </c>
      <c r="L90" s="3">
        <v>2</v>
      </c>
      <c r="M90" s="3">
        <v>60</v>
      </c>
      <c r="N90" s="3">
        <v>2270</v>
      </c>
      <c r="O90" s="3">
        <v>1</v>
      </c>
      <c r="P90" s="3">
        <v>10001</v>
      </c>
      <c r="Q90" s="3">
        <v>1</v>
      </c>
      <c r="R90" s="3">
        <v>2315000</v>
      </c>
      <c r="S90" s="3">
        <v>5003</v>
      </c>
      <c r="T90">
        <v>5004</v>
      </c>
      <c r="U90" s="3">
        <v>5</v>
      </c>
      <c r="V90" s="3">
        <v>142523</v>
      </c>
      <c r="W90" s="3">
        <v>6</v>
      </c>
      <c r="X90" s="3">
        <v>18710.5</v>
      </c>
      <c r="Y90" s="3">
        <v>21</v>
      </c>
      <c r="Z90" s="3">
        <v>7113.15</v>
      </c>
      <c r="AA90" s="3">
        <v>0</v>
      </c>
      <c r="AB90" s="3">
        <v>0</v>
      </c>
      <c r="AC90" s="3">
        <v>1000134</v>
      </c>
      <c r="AD90" s="3">
        <v>16712.346229842566</v>
      </c>
      <c r="AE90" s="3">
        <v>33065000</v>
      </c>
      <c r="AF90" t="s">
        <v>144</v>
      </c>
      <c r="AG90" t="s">
        <v>158</v>
      </c>
      <c r="AI90">
        <f>IF(ISERROR(IF(D90=25,VLOOKUP(E90,Sheet1!$F$64:$H$79,2,0),IF(D90=23,VLOOKUP(knight_awaken_info!E90,Sheet1!$F$45:$H$60,2,0),VLOOKUP(knight_awaken_info!E90,Sheet1!$F$26:$H$41,2,0)))),0,IF(D90=25,VLOOKUP(E90,Sheet1!$F$64:$H$79,2,0),IF(D90=23,VLOOKUP(knight_awaken_info!E90,Sheet1!$F$45:$H$60,2,0),VLOOKUP(knight_awaken_info!E90,Sheet1!$F$26:$H$41,2,0))))</f>
        <v>0</v>
      </c>
      <c r="AJ90">
        <f>IF(ISERROR(IF(D90=25,VLOOKUP(E90,Sheet1!$F$64:$H$79,3,0),IF(D90=23,VLOOKUP(knight_awaken_info!E90,Sheet1!$F$45:$H$60,3,0),VLOOKUP(knight_awaken_info!E90,Sheet1!$F$26:$H$41,3,0)))),0,IF(D90=25,VLOOKUP(E90,Sheet1!$F$64:$H$79,3,0),IF(D90=23,VLOOKUP(knight_awaken_info!E90,Sheet1!$F$45:$H$60,3,0),VLOOKUP(knight_awaken_info!E90,Sheet1!$F$26:$H$41,3,0))))</f>
        <v>0</v>
      </c>
      <c r="AK90" s="11">
        <f>SUM(AI57:AI90)</f>
        <v>30260</v>
      </c>
      <c r="AL90" s="11">
        <f>SUM(AJ57:AJ90)</f>
        <v>1500</v>
      </c>
      <c r="AN90" s="3">
        <f t="shared" si="6"/>
        <v>172783</v>
      </c>
      <c r="AO90" s="3">
        <f t="shared" si="7"/>
        <v>8613.15</v>
      </c>
    </row>
    <row r="91" spans="1:41">
      <c r="A91" s="3">
        <v>1000134</v>
      </c>
      <c r="B91" s="3">
        <v>1000101</v>
      </c>
      <c r="C91" s="3" t="s">
        <v>39</v>
      </c>
      <c r="D91">
        <f t="shared" si="5"/>
        <v>23</v>
      </c>
      <c r="E91" s="3">
        <v>34</v>
      </c>
      <c r="F91">
        <v>80</v>
      </c>
      <c r="G91" s="3">
        <v>4</v>
      </c>
      <c r="H91" s="3">
        <v>513</v>
      </c>
      <c r="I91" s="3">
        <v>422</v>
      </c>
      <c r="J91" s="3">
        <v>421</v>
      </c>
      <c r="K91" s="3">
        <v>413</v>
      </c>
      <c r="L91" s="3">
        <v>2</v>
      </c>
      <c r="M91" s="3">
        <v>60</v>
      </c>
      <c r="N91" s="3">
        <v>2290</v>
      </c>
      <c r="O91" s="3">
        <v>0</v>
      </c>
      <c r="P91" s="3">
        <v>0</v>
      </c>
      <c r="Q91" s="3">
        <v>0</v>
      </c>
      <c r="R91" s="3">
        <v>2335000</v>
      </c>
      <c r="S91" s="3">
        <v>5003</v>
      </c>
      <c r="T91">
        <v>5004</v>
      </c>
      <c r="U91" s="3">
        <v>5</v>
      </c>
      <c r="V91" s="3">
        <v>163035</v>
      </c>
      <c r="W91" s="3">
        <v>6</v>
      </c>
      <c r="X91" s="3">
        <v>19607.5</v>
      </c>
      <c r="Y91" s="3">
        <v>21</v>
      </c>
      <c r="Z91" s="3">
        <v>7382.25</v>
      </c>
      <c r="AA91" s="3">
        <v>0</v>
      </c>
      <c r="AB91" s="3">
        <v>0</v>
      </c>
      <c r="AC91" s="3">
        <v>1000135</v>
      </c>
      <c r="AD91" s="3">
        <v>18959.143348843139</v>
      </c>
      <c r="AE91" s="3">
        <v>35380000</v>
      </c>
      <c r="AF91" t="s">
        <v>145</v>
      </c>
      <c r="AG91" t="s">
        <v>159</v>
      </c>
      <c r="AI91">
        <f>IF(ISERROR(IF(D91=25,VLOOKUP(E91,Sheet1!$F$64:$H$79,2,0),IF(D91=23,VLOOKUP(knight_awaken_info!E91,Sheet1!$F$45:$H$60,2,0),VLOOKUP(knight_awaken_info!E91,Sheet1!$F$26:$H$41,2,0)))),0,IF(D91=25,VLOOKUP(E91,Sheet1!$F$64:$H$79,2,0),IF(D91=23,VLOOKUP(knight_awaken_info!E91,Sheet1!$F$45:$H$60,2,0),VLOOKUP(knight_awaken_info!E91,Sheet1!$F$26:$H$41,2,0))))</f>
        <v>15130</v>
      </c>
      <c r="AJ91">
        <f>IF(ISERROR(IF(D91=25,VLOOKUP(E91,Sheet1!$F$64:$H$79,3,0),IF(D91=23,VLOOKUP(knight_awaken_info!E91,Sheet1!$F$45:$H$60,3,0),VLOOKUP(knight_awaken_info!E91,Sheet1!$F$26:$H$41,3,0)))),0,IF(D91=25,VLOOKUP(E91,Sheet1!$F$64:$H$79,3,0),IF(D91=23,VLOOKUP(knight_awaken_info!E91,Sheet1!$F$45:$H$60,3,0),VLOOKUP(knight_awaken_info!E91,Sheet1!$F$26:$H$41,3,0))))</f>
        <v>0</v>
      </c>
      <c r="AK91" s="11">
        <f>SUM(AI57:AI91)</f>
        <v>45390</v>
      </c>
      <c r="AL91" s="11">
        <f>SUM(AJ57:AJ91)</f>
        <v>1500</v>
      </c>
      <c r="AN91" s="3">
        <f t="shared" si="6"/>
        <v>208425</v>
      </c>
      <c r="AO91" s="3">
        <f t="shared" si="7"/>
        <v>8882.25</v>
      </c>
    </row>
    <row r="92" spans="1:41">
      <c r="A92" s="3">
        <v>1000135</v>
      </c>
      <c r="B92" s="3">
        <v>1000101</v>
      </c>
      <c r="C92" s="3" t="s">
        <v>39</v>
      </c>
      <c r="D92">
        <f t="shared" si="5"/>
        <v>23</v>
      </c>
      <c r="E92" s="3">
        <v>35</v>
      </c>
      <c r="F92">
        <v>80</v>
      </c>
      <c r="G92" s="3">
        <v>4</v>
      </c>
      <c r="H92" s="3">
        <v>522</v>
      </c>
      <c r="I92" s="3">
        <v>531</v>
      </c>
      <c r="J92" s="3">
        <v>423</v>
      </c>
      <c r="K92" s="3">
        <v>412</v>
      </c>
      <c r="L92" s="3">
        <v>2</v>
      </c>
      <c r="M92" s="3">
        <v>60</v>
      </c>
      <c r="N92" s="3">
        <v>2330</v>
      </c>
      <c r="O92" s="3">
        <v>1</v>
      </c>
      <c r="P92" s="3">
        <v>10001</v>
      </c>
      <c r="Q92" s="3">
        <v>1</v>
      </c>
      <c r="R92" s="3">
        <v>2360000</v>
      </c>
      <c r="S92" s="3">
        <v>5003</v>
      </c>
      <c r="T92">
        <v>5004</v>
      </c>
      <c r="U92" s="3">
        <v>5</v>
      </c>
      <c r="V92" s="3">
        <v>168440</v>
      </c>
      <c r="W92" s="3">
        <v>6</v>
      </c>
      <c r="X92" s="3">
        <v>20508.333333333332</v>
      </c>
      <c r="Y92" s="3">
        <v>21</v>
      </c>
      <c r="Z92" s="3">
        <v>7652.5</v>
      </c>
      <c r="AA92" s="3">
        <v>0</v>
      </c>
      <c r="AB92" s="3">
        <v>0</v>
      </c>
      <c r="AC92" s="3">
        <v>1000136</v>
      </c>
      <c r="AD92" s="3">
        <v>21205.940467843713</v>
      </c>
      <c r="AE92" s="3">
        <v>37715000</v>
      </c>
      <c r="AF92" t="s">
        <v>145</v>
      </c>
      <c r="AG92" t="s">
        <v>159</v>
      </c>
      <c r="AI92">
        <f>IF(ISERROR(IF(D92=25,VLOOKUP(E92,Sheet1!$F$64:$H$79,2,0),IF(D92=23,VLOOKUP(knight_awaken_info!E92,Sheet1!$F$45:$H$60,2,0),VLOOKUP(knight_awaken_info!E92,Sheet1!$F$26:$H$41,2,0)))),0,IF(D92=25,VLOOKUP(E92,Sheet1!$F$64:$H$79,2,0),IF(D92=23,VLOOKUP(knight_awaken_info!E92,Sheet1!$F$45:$H$60,2,0),VLOOKUP(knight_awaken_info!E92,Sheet1!$F$26:$H$41,2,0))))</f>
        <v>0</v>
      </c>
      <c r="AJ92">
        <f>IF(ISERROR(IF(D92=25,VLOOKUP(E92,Sheet1!$F$64:$H$79,3,0),IF(D92=23,VLOOKUP(knight_awaken_info!E92,Sheet1!$F$45:$H$60,3,0),VLOOKUP(knight_awaken_info!E92,Sheet1!$F$26:$H$41,3,0)))),0,IF(D92=25,VLOOKUP(E92,Sheet1!$F$64:$H$79,3,0),IF(D92=23,VLOOKUP(knight_awaken_info!E92,Sheet1!$F$45:$H$60,3,0),VLOOKUP(knight_awaken_info!E92,Sheet1!$F$26:$H$41,3,0))))</f>
        <v>0</v>
      </c>
      <c r="AK92" s="11">
        <f>SUM(AI57:AI92)</f>
        <v>45390</v>
      </c>
      <c r="AL92" s="11">
        <f>SUM(AJ57:AJ92)</f>
        <v>1500</v>
      </c>
      <c r="AN92" s="3">
        <f t="shared" si="6"/>
        <v>213830</v>
      </c>
      <c r="AO92" s="3">
        <f t="shared" si="7"/>
        <v>9152.5</v>
      </c>
    </row>
    <row r="93" spans="1:41">
      <c r="A93" s="3">
        <v>1000136</v>
      </c>
      <c r="B93" s="3">
        <v>1000101</v>
      </c>
      <c r="C93" s="3" t="s">
        <v>39</v>
      </c>
      <c r="D93">
        <f t="shared" si="5"/>
        <v>23</v>
      </c>
      <c r="E93" s="3">
        <v>36</v>
      </c>
      <c r="F93">
        <v>80</v>
      </c>
      <c r="G93" s="3">
        <v>4</v>
      </c>
      <c r="H93" s="3">
        <v>511</v>
      </c>
      <c r="I93" s="3">
        <v>533</v>
      </c>
      <c r="J93" s="3">
        <v>422</v>
      </c>
      <c r="K93" s="3">
        <v>411</v>
      </c>
      <c r="L93" s="3">
        <v>2</v>
      </c>
      <c r="M93" s="3">
        <v>60</v>
      </c>
      <c r="N93" s="3">
        <v>2350</v>
      </c>
      <c r="O93" s="3">
        <v>0</v>
      </c>
      <c r="P93" s="3">
        <v>0</v>
      </c>
      <c r="Q93" s="3">
        <v>0</v>
      </c>
      <c r="R93" s="3">
        <v>2385000</v>
      </c>
      <c r="S93" s="3">
        <v>5003</v>
      </c>
      <c r="T93">
        <v>5004</v>
      </c>
      <c r="U93" s="3">
        <v>5</v>
      </c>
      <c r="V93" s="3">
        <v>173868</v>
      </c>
      <c r="W93" s="3">
        <v>6</v>
      </c>
      <c r="X93" s="3">
        <v>21413</v>
      </c>
      <c r="Y93" s="3">
        <v>21</v>
      </c>
      <c r="Z93" s="3">
        <v>8673.9</v>
      </c>
      <c r="AA93" s="3">
        <v>0</v>
      </c>
      <c r="AB93" s="3">
        <v>0</v>
      </c>
      <c r="AC93" s="3">
        <v>1000137</v>
      </c>
      <c r="AD93" s="3">
        <v>24322.773918031744</v>
      </c>
      <c r="AE93" s="3">
        <v>40075000</v>
      </c>
      <c r="AF93" t="s">
        <v>146</v>
      </c>
      <c r="AG93" t="s">
        <v>158</v>
      </c>
      <c r="AI93">
        <f>IF(ISERROR(IF(D93=25,VLOOKUP(E93,Sheet1!$F$64:$H$79,2,0),IF(D93=23,VLOOKUP(knight_awaken_info!E93,Sheet1!$F$45:$H$60,2,0),VLOOKUP(knight_awaken_info!E93,Sheet1!$F$26:$H$41,2,0)))),0,IF(D93=25,VLOOKUP(E93,Sheet1!$F$64:$H$79,2,0),IF(D93=23,VLOOKUP(knight_awaken_info!E93,Sheet1!$F$45:$H$60,2,0),VLOOKUP(knight_awaken_info!E93,Sheet1!$F$26:$H$41,2,0))))</f>
        <v>0</v>
      </c>
      <c r="AJ93">
        <f>IF(ISERROR(IF(D93=25,VLOOKUP(E93,Sheet1!$F$64:$H$79,3,0),IF(D93=23,VLOOKUP(knight_awaken_info!E93,Sheet1!$F$45:$H$60,3,0),VLOOKUP(knight_awaken_info!E93,Sheet1!$F$26:$H$41,3,0)))),0,IF(D93=25,VLOOKUP(E93,Sheet1!$F$64:$H$79,3,0),IF(D93=23,VLOOKUP(knight_awaken_info!E93,Sheet1!$F$45:$H$60,3,0),VLOOKUP(knight_awaken_info!E93,Sheet1!$F$26:$H$41,3,0))))</f>
        <v>750</v>
      </c>
      <c r="AK93" s="11">
        <f>SUM(AI57:AI93)</f>
        <v>45390</v>
      </c>
      <c r="AL93" s="11">
        <f>SUM(AJ57:AJ93)</f>
        <v>2250</v>
      </c>
      <c r="AN93" s="3">
        <f t="shared" si="6"/>
        <v>219258</v>
      </c>
      <c r="AO93" s="3">
        <f t="shared" si="7"/>
        <v>10923.9</v>
      </c>
    </row>
    <row r="94" spans="1:41">
      <c r="A94" s="3">
        <v>1000137</v>
      </c>
      <c r="B94" s="3">
        <v>1000101</v>
      </c>
      <c r="C94" s="3" t="s">
        <v>39</v>
      </c>
      <c r="D94">
        <f t="shared" si="5"/>
        <v>23</v>
      </c>
      <c r="E94" s="3">
        <v>37</v>
      </c>
      <c r="F94">
        <v>80</v>
      </c>
      <c r="G94" s="3">
        <v>4</v>
      </c>
      <c r="H94" s="3">
        <v>513</v>
      </c>
      <c r="I94" s="3">
        <v>532</v>
      </c>
      <c r="J94" s="3">
        <v>421</v>
      </c>
      <c r="K94" s="3">
        <v>413</v>
      </c>
      <c r="L94" s="3">
        <v>2</v>
      </c>
      <c r="M94" s="3">
        <v>60</v>
      </c>
      <c r="N94" s="3">
        <v>2370</v>
      </c>
      <c r="O94" s="3">
        <v>1</v>
      </c>
      <c r="P94" s="3">
        <v>10001</v>
      </c>
      <c r="Q94" s="3">
        <v>1</v>
      </c>
      <c r="R94" s="3">
        <v>2410000</v>
      </c>
      <c r="S94" s="3">
        <v>5003</v>
      </c>
      <c r="T94">
        <v>5004</v>
      </c>
      <c r="U94" s="3">
        <v>5</v>
      </c>
      <c r="V94" s="3">
        <v>179319</v>
      </c>
      <c r="W94" s="3">
        <v>6</v>
      </c>
      <c r="X94" s="3">
        <v>22321.5</v>
      </c>
      <c r="Y94" s="3">
        <v>21</v>
      </c>
      <c r="Z94" s="3">
        <v>8946.4500000000007</v>
      </c>
      <c r="AA94" s="3">
        <v>0</v>
      </c>
      <c r="AB94" s="3">
        <v>0</v>
      </c>
      <c r="AC94" s="3">
        <v>1000138</v>
      </c>
      <c r="AD94" s="3">
        <v>27439.607368219775</v>
      </c>
      <c r="AE94" s="3">
        <v>42460000</v>
      </c>
      <c r="AF94" t="s">
        <v>146</v>
      </c>
      <c r="AG94" t="s">
        <v>158</v>
      </c>
      <c r="AI94">
        <f>IF(ISERROR(IF(D94=25,VLOOKUP(E94,Sheet1!$F$64:$H$79,2,0),IF(D94=23,VLOOKUP(knight_awaken_info!E94,Sheet1!$F$45:$H$60,2,0),VLOOKUP(knight_awaken_info!E94,Sheet1!$F$26:$H$41,2,0)))),0,IF(D94=25,VLOOKUP(E94,Sheet1!$F$64:$H$79,2,0),IF(D94=23,VLOOKUP(knight_awaken_info!E94,Sheet1!$F$45:$H$60,2,0),VLOOKUP(knight_awaken_info!E94,Sheet1!$F$26:$H$41,2,0))))</f>
        <v>0</v>
      </c>
      <c r="AJ94">
        <f>IF(ISERROR(IF(D94=25,VLOOKUP(E94,Sheet1!$F$64:$H$79,3,0),IF(D94=23,VLOOKUP(knight_awaken_info!E94,Sheet1!$F$45:$H$60,3,0),VLOOKUP(knight_awaken_info!E94,Sheet1!$F$26:$H$41,3,0)))),0,IF(D94=25,VLOOKUP(E94,Sheet1!$F$64:$H$79,3,0),IF(D94=23,VLOOKUP(knight_awaken_info!E94,Sheet1!$F$45:$H$60,3,0),VLOOKUP(knight_awaken_info!E94,Sheet1!$F$26:$H$41,3,0))))</f>
        <v>0</v>
      </c>
      <c r="AK94" s="11">
        <f>SUM(AI57:AI94)</f>
        <v>45390</v>
      </c>
      <c r="AL94" s="11">
        <f>SUM(AJ57:AJ94)</f>
        <v>2250</v>
      </c>
      <c r="AN94" s="3">
        <f t="shared" si="6"/>
        <v>224709</v>
      </c>
      <c r="AO94" s="3">
        <f t="shared" si="7"/>
        <v>11196.45</v>
      </c>
    </row>
    <row r="95" spans="1:41">
      <c r="A95" s="3">
        <v>1000138</v>
      </c>
      <c r="B95" s="3">
        <v>1000101</v>
      </c>
      <c r="C95" s="3" t="s">
        <v>39</v>
      </c>
      <c r="D95">
        <f t="shared" si="5"/>
        <v>23</v>
      </c>
      <c r="E95" s="3">
        <v>38</v>
      </c>
      <c r="F95">
        <v>80</v>
      </c>
      <c r="G95" s="3">
        <v>4</v>
      </c>
      <c r="H95" s="3">
        <v>512</v>
      </c>
      <c r="I95" s="3">
        <v>531</v>
      </c>
      <c r="J95" s="3">
        <v>423</v>
      </c>
      <c r="K95" s="3">
        <v>412</v>
      </c>
      <c r="L95" s="3">
        <v>2</v>
      </c>
      <c r="M95" s="3">
        <v>60</v>
      </c>
      <c r="N95" s="3">
        <v>2390</v>
      </c>
      <c r="O95" s="3">
        <v>0</v>
      </c>
      <c r="P95" s="3">
        <v>0</v>
      </c>
      <c r="Q95" s="3">
        <v>0</v>
      </c>
      <c r="R95" s="3">
        <v>2430000</v>
      </c>
      <c r="S95" s="3">
        <v>5003</v>
      </c>
      <c r="T95">
        <v>5004</v>
      </c>
      <c r="U95" s="3">
        <v>5</v>
      </c>
      <c r="V95" s="3">
        <v>199923</v>
      </c>
      <c r="W95" s="3">
        <v>6</v>
      </c>
      <c r="X95" s="3">
        <v>23233.833333333332</v>
      </c>
      <c r="Y95" s="3">
        <v>21</v>
      </c>
      <c r="Z95" s="3">
        <v>9220.15</v>
      </c>
      <c r="AA95" s="3">
        <v>0</v>
      </c>
      <c r="AB95" s="3">
        <v>0</v>
      </c>
      <c r="AC95" s="3">
        <v>1000139</v>
      </c>
      <c r="AD95" s="3">
        <v>30556.440818407806</v>
      </c>
      <c r="AE95" s="3">
        <v>44870000</v>
      </c>
      <c r="AF95" t="s">
        <v>147</v>
      </c>
      <c r="AG95" t="s">
        <v>135</v>
      </c>
      <c r="AI95">
        <f>IF(ISERROR(IF(D95=25,VLOOKUP(E95,Sheet1!$F$64:$H$79,2,0),IF(D95=23,VLOOKUP(knight_awaken_info!E95,Sheet1!$F$45:$H$60,2,0),VLOOKUP(knight_awaken_info!E95,Sheet1!$F$26:$H$41,2,0)))),0,IF(D95=25,VLOOKUP(E95,Sheet1!$F$64:$H$79,2,0),IF(D95=23,VLOOKUP(knight_awaken_info!E95,Sheet1!$F$45:$H$60,2,0),VLOOKUP(knight_awaken_info!E95,Sheet1!$F$26:$H$41,2,0))))</f>
        <v>15130</v>
      </c>
      <c r="AJ95">
        <f>IF(ISERROR(IF(D95=25,VLOOKUP(E95,Sheet1!$F$64:$H$79,3,0),IF(D95=23,VLOOKUP(knight_awaken_info!E95,Sheet1!$F$45:$H$60,3,0),VLOOKUP(knight_awaken_info!E95,Sheet1!$F$26:$H$41,3,0)))),0,IF(D95=25,VLOOKUP(E95,Sheet1!$F$64:$H$79,3,0),IF(D95=23,VLOOKUP(knight_awaken_info!E95,Sheet1!$F$45:$H$60,3,0),VLOOKUP(knight_awaken_info!E95,Sheet1!$F$26:$H$41,3,0))))</f>
        <v>0</v>
      </c>
      <c r="AK95" s="11">
        <f>SUM(AI57:AI95)</f>
        <v>60520</v>
      </c>
      <c r="AL95" s="11">
        <f>SUM(AJ57:AJ95)</f>
        <v>2250</v>
      </c>
      <c r="AN95" s="3">
        <f t="shared" si="6"/>
        <v>260443</v>
      </c>
      <c r="AO95" s="3">
        <f t="shared" si="7"/>
        <v>11470.15</v>
      </c>
    </row>
    <row r="96" spans="1:41">
      <c r="A96" s="3">
        <v>1000139</v>
      </c>
      <c r="B96" s="3">
        <v>1000101</v>
      </c>
      <c r="C96" s="3" t="s">
        <v>39</v>
      </c>
      <c r="D96">
        <f t="shared" si="5"/>
        <v>23</v>
      </c>
      <c r="E96" s="3">
        <v>39</v>
      </c>
      <c r="F96">
        <v>80</v>
      </c>
      <c r="G96" s="3">
        <v>4</v>
      </c>
      <c r="H96" s="3">
        <v>511</v>
      </c>
      <c r="I96" s="3">
        <v>533</v>
      </c>
      <c r="J96" s="3">
        <v>522</v>
      </c>
      <c r="K96" s="3">
        <v>513</v>
      </c>
      <c r="L96" s="3">
        <v>2</v>
      </c>
      <c r="M96" s="3">
        <v>60</v>
      </c>
      <c r="N96" s="3">
        <v>2890</v>
      </c>
      <c r="O96" s="3">
        <v>1</v>
      </c>
      <c r="P96" s="3">
        <v>10001</v>
      </c>
      <c r="Q96" s="3">
        <v>1</v>
      </c>
      <c r="R96" s="3">
        <v>3035000</v>
      </c>
      <c r="S96" s="3">
        <v>5003</v>
      </c>
      <c r="T96">
        <v>5004</v>
      </c>
      <c r="U96" s="3">
        <v>5</v>
      </c>
      <c r="V96" s="3">
        <v>205420</v>
      </c>
      <c r="W96" s="3">
        <v>6</v>
      </c>
      <c r="X96" s="3">
        <v>24150</v>
      </c>
      <c r="Y96" s="3">
        <v>21</v>
      </c>
      <c r="Z96" s="3">
        <v>9495</v>
      </c>
      <c r="AA96" s="3">
        <v>0</v>
      </c>
      <c r="AB96" s="3">
        <v>0</v>
      </c>
      <c r="AC96" s="3">
        <v>1000140</v>
      </c>
      <c r="AD96" s="3">
        <v>33673.274268595836</v>
      </c>
      <c r="AE96" s="3">
        <v>47300000</v>
      </c>
      <c r="AF96" t="s">
        <v>147</v>
      </c>
      <c r="AG96" t="s">
        <v>135</v>
      </c>
      <c r="AI96">
        <f>IF(ISERROR(IF(D96=25,VLOOKUP(E96,Sheet1!$F$64:$H$79,2,0),IF(D96=23,VLOOKUP(knight_awaken_info!E96,Sheet1!$F$45:$H$60,2,0),VLOOKUP(knight_awaken_info!E96,Sheet1!$F$26:$H$41,2,0)))),0,IF(D96=25,VLOOKUP(E96,Sheet1!$F$64:$H$79,2,0),IF(D96=23,VLOOKUP(knight_awaken_info!E96,Sheet1!$F$45:$H$60,2,0),VLOOKUP(knight_awaken_info!E96,Sheet1!$F$26:$H$41,2,0))))</f>
        <v>0</v>
      </c>
      <c r="AJ96">
        <f>IF(ISERROR(IF(D96=25,VLOOKUP(E96,Sheet1!$F$64:$H$79,3,0),IF(D96=23,VLOOKUP(knight_awaken_info!E96,Sheet1!$F$45:$H$60,3,0),VLOOKUP(knight_awaken_info!E96,Sheet1!$F$26:$H$41,3,0)))),0,IF(D96=25,VLOOKUP(E96,Sheet1!$F$64:$H$79,3,0),IF(D96=23,VLOOKUP(knight_awaken_info!E96,Sheet1!$F$45:$H$60,3,0),VLOOKUP(knight_awaken_info!E96,Sheet1!$F$26:$H$41,3,0))))</f>
        <v>0</v>
      </c>
      <c r="AK96" s="11">
        <f>SUM(AI57:AI96)</f>
        <v>60520</v>
      </c>
      <c r="AL96" s="11">
        <f>SUM(AJ57:AJ96)</f>
        <v>2250</v>
      </c>
      <c r="AN96" s="3">
        <f t="shared" si="6"/>
        <v>265940</v>
      </c>
      <c r="AO96" s="3">
        <f t="shared" si="7"/>
        <v>11745</v>
      </c>
    </row>
    <row r="97" spans="1:41">
      <c r="A97" s="3">
        <v>1000140</v>
      </c>
      <c r="B97" s="3">
        <v>1000101</v>
      </c>
      <c r="C97" s="3" t="s">
        <v>39</v>
      </c>
      <c r="D97">
        <f t="shared" si="5"/>
        <v>23</v>
      </c>
      <c r="E97" s="3">
        <v>40</v>
      </c>
      <c r="F97">
        <v>90</v>
      </c>
      <c r="G97" s="3">
        <v>4</v>
      </c>
      <c r="H97" s="3">
        <v>613</v>
      </c>
      <c r="I97" s="3">
        <v>532</v>
      </c>
      <c r="J97" s="3">
        <v>521</v>
      </c>
      <c r="K97" s="3">
        <v>513</v>
      </c>
      <c r="L97" s="3">
        <v>2</v>
      </c>
      <c r="M97" s="3">
        <v>60</v>
      </c>
      <c r="N97" s="3">
        <v>2930</v>
      </c>
      <c r="O97" s="3">
        <v>1</v>
      </c>
      <c r="P97" s="3">
        <v>10001</v>
      </c>
      <c r="Q97" s="3">
        <v>1</v>
      </c>
      <c r="R97" s="3">
        <v>3055000</v>
      </c>
      <c r="S97" s="3">
        <v>5004</v>
      </c>
      <c r="T97">
        <v>5005</v>
      </c>
      <c r="U97" s="3">
        <v>5</v>
      </c>
      <c r="V97" s="3">
        <v>211860</v>
      </c>
      <c r="W97" s="3">
        <v>6</v>
      </c>
      <c r="X97" s="3">
        <v>25223.333333333332</v>
      </c>
      <c r="Y97" s="3">
        <v>21</v>
      </c>
      <c r="Z97" s="3">
        <v>9817</v>
      </c>
      <c r="AA97" s="3">
        <v>0</v>
      </c>
      <c r="AB97" s="3">
        <v>0</v>
      </c>
      <c r="AC97" s="3">
        <v>1000141</v>
      </c>
      <c r="AD97" s="3">
        <v>38530.180381158782</v>
      </c>
      <c r="AE97" s="3">
        <v>50335000</v>
      </c>
      <c r="AF97" t="s">
        <v>148</v>
      </c>
      <c r="AG97" t="s">
        <v>159</v>
      </c>
      <c r="AI97">
        <f>IF(ISERROR(IF(D97=25,VLOOKUP(E97,Sheet1!$F$64:$H$79,2,0),IF(D97=23,VLOOKUP(knight_awaken_info!E97,Sheet1!$F$45:$H$60,2,0),VLOOKUP(knight_awaken_info!E97,Sheet1!$F$26:$H$41,2,0)))),0,IF(D97=25,VLOOKUP(E97,Sheet1!$F$64:$H$79,2,0),IF(D97=23,VLOOKUP(knight_awaken_info!E97,Sheet1!$F$45:$H$60,2,0),VLOOKUP(knight_awaken_info!E97,Sheet1!$F$26:$H$41,2,0))))</f>
        <v>0</v>
      </c>
      <c r="AJ97">
        <f>IF(ISERROR(IF(D97=25,VLOOKUP(E97,Sheet1!$F$64:$H$79,3,0),IF(D97=23,VLOOKUP(knight_awaken_info!E97,Sheet1!$F$45:$H$60,3,0),VLOOKUP(knight_awaken_info!E97,Sheet1!$F$26:$H$41,3,0)))),0,IF(D97=25,VLOOKUP(E97,Sheet1!$F$64:$H$79,3,0),IF(D97=23,VLOOKUP(knight_awaken_info!E97,Sheet1!$F$45:$H$60,3,0),VLOOKUP(knight_awaken_info!E97,Sheet1!$F$26:$H$41,3,0))))</f>
        <v>0</v>
      </c>
      <c r="AK97" s="11">
        <f>SUM(AI57:AI97)</f>
        <v>60520</v>
      </c>
      <c r="AL97" s="11">
        <f>SUM(AJ57:AJ97)</f>
        <v>2250</v>
      </c>
      <c r="AN97" s="3">
        <f t="shared" si="6"/>
        <v>272380</v>
      </c>
      <c r="AO97" s="3">
        <f t="shared" si="7"/>
        <v>12067</v>
      </c>
    </row>
    <row r="98" spans="1:41">
      <c r="A98" s="3">
        <v>1000141</v>
      </c>
      <c r="B98" s="3">
        <v>1000101</v>
      </c>
      <c r="C98" s="3" t="s">
        <v>39</v>
      </c>
      <c r="D98">
        <f t="shared" si="5"/>
        <v>23</v>
      </c>
      <c r="E98" s="3">
        <v>41</v>
      </c>
      <c r="F98">
        <v>90</v>
      </c>
      <c r="G98" s="3">
        <v>4</v>
      </c>
      <c r="H98" s="3">
        <v>612</v>
      </c>
      <c r="I98" s="3">
        <v>531</v>
      </c>
      <c r="J98" s="3">
        <v>523</v>
      </c>
      <c r="K98" s="3">
        <v>512</v>
      </c>
      <c r="L98" s="3">
        <v>2</v>
      </c>
      <c r="M98" s="3">
        <v>60</v>
      </c>
      <c r="N98" s="3">
        <v>2950</v>
      </c>
      <c r="O98" s="3">
        <v>1</v>
      </c>
      <c r="P98" s="3">
        <v>10001</v>
      </c>
      <c r="Q98" s="3">
        <v>1</v>
      </c>
      <c r="R98" s="3">
        <v>3080000</v>
      </c>
      <c r="S98" s="3">
        <v>5004</v>
      </c>
      <c r="T98">
        <v>5005</v>
      </c>
      <c r="U98" s="3">
        <v>5</v>
      </c>
      <c r="V98" s="3">
        <v>218323</v>
      </c>
      <c r="W98" s="3">
        <v>6</v>
      </c>
      <c r="X98" s="3">
        <v>26300.5</v>
      </c>
      <c r="Y98" s="3">
        <v>21</v>
      </c>
      <c r="Z98" s="3">
        <v>10890.15</v>
      </c>
      <c r="AA98" s="3">
        <v>0</v>
      </c>
      <c r="AB98" s="3">
        <v>0</v>
      </c>
      <c r="AC98" s="3">
        <v>1000142</v>
      </c>
      <c r="AD98" s="3">
        <v>47087.13111096948</v>
      </c>
      <c r="AE98" s="3">
        <v>53390000</v>
      </c>
      <c r="AF98" t="s">
        <v>149</v>
      </c>
      <c r="AG98" t="s">
        <v>158</v>
      </c>
      <c r="AI98">
        <f>IF(ISERROR(IF(D98=25,VLOOKUP(E98,Sheet1!$F$64:$H$79,2,0),IF(D98=23,VLOOKUP(knight_awaken_info!E98,Sheet1!$F$45:$H$60,2,0),VLOOKUP(knight_awaken_info!E98,Sheet1!$F$26:$H$41,2,0)))),0,IF(D98=25,VLOOKUP(E98,Sheet1!$F$64:$H$79,2,0),IF(D98=23,VLOOKUP(knight_awaken_info!E98,Sheet1!$F$45:$H$60,2,0),VLOOKUP(knight_awaken_info!E98,Sheet1!$F$26:$H$41,2,0))))</f>
        <v>0</v>
      </c>
      <c r="AJ98">
        <f>IF(ISERROR(IF(D98=25,VLOOKUP(E98,Sheet1!$F$64:$H$79,3,0),IF(D98=23,VLOOKUP(knight_awaken_info!E98,Sheet1!$F$45:$H$60,3,0),VLOOKUP(knight_awaken_info!E98,Sheet1!$F$26:$H$41,3,0)))),0,IF(D98=25,VLOOKUP(E98,Sheet1!$F$64:$H$79,3,0),IF(D98=23,VLOOKUP(knight_awaken_info!E98,Sheet1!$F$45:$H$60,3,0),VLOOKUP(knight_awaken_info!E98,Sheet1!$F$26:$H$41,3,0))))</f>
        <v>750</v>
      </c>
      <c r="AK98" s="11">
        <f>SUM(AI57:AI98)</f>
        <v>60520</v>
      </c>
      <c r="AL98" s="11">
        <f>SUM(AJ57:AJ98)</f>
        <v>3000</v>
      </c>
      <c r="AN98" s="3">
        <f t="shared" si="6"/>
        <v>278843</v>
      </c>
      <c r="AO98" s="3">
        <f t="shared" si="7"/>
        <v>13890.15</v>
      </c>
    </row>
    <row r="99" spans="1:41">
      <c r="A99" s="3">
        <v>1000142</v>
      </c>
      <c r="B99" s="3">
        <v>1000101</v>
      </c>
      <c r="C99" s="3" t="s">
        <v>39</v>
      </c>
      <c r="D99">
        <f t="shared" si="5"/>
        <v>23</v>
      </c>
      <c r="E99" s="3">
        <v>42</v>
      </c>
      <c r="F99">
        <v>90</v>
      </c>
      <c r="G99" s="3">
        <v>4</v>
      </c>
      <c r="H99" s="3">
        <v>621</v>
      </c>
      <c r="I99" s="3">
        <v>533</v>
      </c>
      <c r="J99" s="3">
        <v>522</v>
      </c>
      <c r="K99" s="3">
        <v>511</v>
      </c>
      <c r="L99" s="3">
        <v>2</v>
      </c>
      <c r="M99" s="3">
        <v>60</v>
      </c>
      <c r="N99" s="3">
        <v>2970</v>
      </c>
      <c r="O99" s="3">
        <v>1</v>
      </c>
      <c r="P99" s="3">
        <v>10001</v>
      </c>
      <c r="Q99" s="3">
        <v>1</v>
      </c>
      <c r="R99" s="3">
        <v>3105000</v>
      </c>
      <c r="S99" s="3">
        <v>5004</v>
      </c>
      <c r="T99">
        <v>5005</v>
      </c>
      <c r="U99" s="3">
        <v>5</v>
      </c>
      <c r="V99" s="3">
        <v>239939</v>
      </c>
      <c r="W99" s="3">
        <v>6</v>
      </c>
      <c r="X99" s="3">
        <v>27381.5</v>
      </c>
      <c r="Y99" s="3">
        <v>21</v>
      </c>
      <c r="Z99" s="3">
        <v>11214.449999999999</v>
      </c>
      <c r="AA99" s="3">
        <v>0</v>
      </c>
      <c r="AB99" s="3">
        <v>0</v>
      </c>
      <c r="AC99" s="3">
        <v>1000143</v>
      </c>
      <c r="AD99" s="3">
        <v>55644.081840780171</v>
      </c>
      <c r="AE99" s="3">
        <v>56470000</v>
      </c>
      <c r="AF99" t="s">
        <v>150</v>
      </c>
      <c r="AG99" t="s">
        <v>159</v>
      </c>
      <c r="AI99">
        <f>IF(ISERROR(IF(D99=25,VLOOKUP(E99,Sheet1!$F$64:$H$79,2,0),IF(D99=23,VLOOKUP(knight_awaken_info!E99,Sheet1!$F$45:$H$60,2,0),VLOOKUP(knight_awaken_info!E99,Sheet1!$F$26:$H$41,2,0)))),0,IF(D99=25,VLOOKUP(E99,Sheet1!$F$64:$H$79,2,0),IF(D99=23,VLOOKUP(knight_awaken_info!E99,Sheet1!$F$45:$H$60,2,0),VLOOKUP(knight_awaken_info!E99,Sheet1!$F$26:$H$41,2,0))))</f>
        <v>15130</v>
      </c>
      <c r="AJ99">
        <f>IF(ISERROR(IF(D99=25,VLOOKUP(E99,Sheet1!$F$64:$H$79,3,0),IF(D99=23,VLOOKUP(knight_awaken_info!E99,Sheet1!$F$45:$H$60,3,0),VLOOKUP(knight_awaken_info!E99,Sheet1!$F$26:$H$41,3,0)))),0,IF(D99=25,VLOOKUP(E99,Sheet1!$F$64:$H$79,3,0),IF(D99=23,VLOOKUP(knight_awaken_info!E99,Sheet1!$F$45:$H$60,3,0),VLOOKUP(knight_awaken_info!E99,Sheet1!$F$26:$H$41,3,0))))</f>
        <v>0</v>
      </c>
      <c r="AK99" s="11">
        <f>SUM(AI57:AI99)</f>
        <v>75650</v>
      </c>
      <c r="AL99" s="11">
        <f>SUM(AJ57:AJ99)</f>
        <v>3000</v>
      </c>
      <c r="AN99" s="3">
        <f t="shared" si="6"/>
        <v>315589</v>
      </c>
      <c r="AO99" s="3">
        <f t="shared" si="7"/>
        <v>14214.449999999999</v>
      </c>
    </row>
    <row r="100" spans="1:41">
      <c r="A100" s="3">
        <v>1000143</v>
      </c>
      <c r="B100" s="3">
        <v>1000101</v>
      </c>
      <c r="C100" s="3" t="s">
        <v>39</v>
      </c>
      <c r="D100">
        <f t="shared" si="5"/>
        <v>23</v>
      </c>
      <c r="E100" s="3">
        <v>43</v>
      </c>
      <c r="F100">
        <v>90</v>
      </c>
      <c r="G100" s="3">
        <v>4</v>
      </c>
      <c r="H100" s="3">
        <v>613</v>
      </c>
      <c r="I100" s="3">
        <v>532</v>
      </c>
      <c r="J100" s="3">
        <v>521</v>
      </c>
      <c r="K100" s="3">
        <v>513</v>
      </c>
      <c r="L100" s="3">
        <v>2</v>
      </c>
      <c r="M100" s="3">
        <v>60</v>
      </c>
      <c r="N100" s="3">
        <v>2990</v>
      </c>
      <c r="O100" s="3">
        <v>1</v>
      </c>
      <c r="P100" s="3">
        <v>10001</v>
      </c>
      <c r="Q100" s="3">
        <v>1</v>
      </c>
      <c r="R100" s="3">
        <v>3130000</v>
      </c>
      <c r="S100" s="3">
        <v>5004</v>
      </c>
      <c r="T100">
        <v>5005</v>
      </c>
      <c r="U100" s="3">
        <v>5</v>
      </c>
      <c r="V100" s="3">
        <v>246448</v>
      </c>
      <c r="W100" s="3">
        <v>6</v>
      </c>
      <c r="X100" s="3">
        <v>28466.333333333332</v>
      </c>
      <c r="Y100" s="3">
        <v>21</v>
      </c>
      <c r="Z100" s="3">
        <v>12289.9</v>
      </c>
      <c r="AA100" s="3">
        <v>0</v>
      </c>
      <c r="AB100" s="3">
        <v>0</v>
      </c>
      <c r="AC100" s="3">
        <v>1000144</v>
      </c>
      <c r="AD100" s="3">
        <v>64201.032570590862</v>
      </c>
      <c r="AE100" s="3">
        <v>59575000</v>
      </c>
      <c r="AF100" t="s">
        <v>151</v>
      </c>
      <c r="AG100" t="s">
        <v>158</v>
      </c>
      <c r="AI100">
        <f>IF(ISERROR(IF(D100=25,VLOOKUP(E100,Sheet1!$F$64:$H$79,2,0),IF(D100=23,VLOOKUP(knight_awaken_info!E100,Sheet1!$F$45:$H$60,2,0),VLOOKUP(knight_awaken_info!E100,Sheet1!$F$26:$H$41,2,0)))),0,IF(D100=25,VLOOKUP(E100,Sheet1!$F$64:$H$79,2,0),IF(D100=23,VLOOKUP(knight_awaken_info!E100,Sheet1!$F$45:$H$60,2,0),VLOOKUP(knight_awaken_info!E100,Sheet1!$F$26:$H$41,2,0))))</f>
        <v>0</v>
      </c>
      <c r="AJ100">
        <f>IF(ISERROR(IF(D100=25,VLOOKUP(E100,Sheet1!$F$64:$H$79,3,0),IF(D100=23,VLOOKUP(knight_awaken_info!E100,Sheet1!$F$45:$H$60,3,0),VLOOKUP(knight_awaken_info!E100,Sheet1!$F$26:$H$41,3,0)))),0,IF(D100=25,VLOOKUP(E100,Sheet1!$F$64:$H$79,3,0),IF(D100=23,VLOOKUP(knight_awaken_info!E100,Sheet1!$F$45:$H$60,3,0),VLOOKUP(knight_awaken_info!E100,Sheet1!$F$26:$H$41,3,0))))</f>
        <v>750</v>
      </c>
      <c r="AK100" s="11">
        <f>SUM(AI57:AI100)</f>
        <v>75650</v>
      </c>
      <c r="AL100" s="11">
        <f>SUM(AJ57:AJ100)</f>
        <v>3750</v>
      </c>
      <c r="AN100" s="3">
        <f t="shared" si="6"/>
        <v>322098</v>
      </c>
      <c r="AO100" s="3">
        <f t="shared" si="7"/>
        <v>16039.9</v>
      </c>
    </row>
    <row r="101" spans="1:41">
      <c r="A101" s="3">
        <v>1000144</v>
      </c>
      <c r="B101" s="3">
        <v>1000101</v>
      </c>
      <c r="C101" s="3" t="s">
        <v>39</v>
      </c>
      <c r="D101">
        <f t="shared" si="5"/>
        <v>23</v>
      </c>
      <c r="E101" s="3">
        <v>44</v>
      </c>
      <c r="F101">
        <v>90</v>
      </c>
      <c r="G101" s="3">
        <v>4</v>
      </c>
      <c r="H101" s="3">
        <v>622</v>
      </c>
      <c r="I101" s="3">
        <v>531</v>
      </c>
      <c r="J101" s="3">
        <v>523</v>
      </c>
      <c r="K101" s="3">
        <v>512</v>
      </c>
      <c r="L101" s="3">
        <v>2</v>
      </c>
      <c r="M101" s="3">
        <v>60</v>
      </c>
      <c r="N101" s="3">
        <v>3010</v>
      </c>
      <c r="O101" s="3">
        <v>1</v>
      </c>
      <c r="P101" s="3">
        <v>10001</v>
      </c>
      <c r="Q101" s="3">
        <v>1</v>
      </c>
      <c r="R101" s="3">
        <v>3155000</v>
      </c>
      <c r="S101" s="3">
        <v>5004</v>
      </c>
      <c r="T101">
        <v>5005</v>
      </c>
      <c r="U101" s="3">
        <v>5</v>
      </c>
      <c r="V101" s="3">
        <v>268110</v>
      </c>
      <c r="W101" s="3">
        <v>6</v>
      </c>
      <c r="X101" s="3">
        <v>29555</v>
      </c>
      <c r="Y101" s="3">
        <v>21</v>
      </c>
      <c r="Z101" s="3">
        <v>12616.5</v>
      </c>
      <c r="AA101" s="3">
        <v>0</v>
      </c>
      <c r="AB101" s="3">
        <v>0</v>
      </c>
      <c r="AC101" s="3">
        <v>1000145</v>
      </c>
      <c r="AD101" s="3">
        <v>72757.983300401553</v>
      </c>
      <c r="AE101" s="3">
        <v>62705000</v>
      </c>
      <c r="AF101" t="s">
        <v>152</v>
      </c>
      <c r="AG101" t="s">
        <v>159</v>
      </c>
      <c r="AI101">
        <f>IF(ISERROR(IF(D101=25,VLOOKUP(E101,Sheet1!$F$64:$H$79,2,0),IF(D101=23,VLOOKUP(knight_awaken_info!E101,Sheet1!$F$45:$H$60,2,0),VLOOKUP(knight_awaken_info!E101,Sheet1!$F$26:$H$41,2,0)))),0,IF(D101=25,VLOOKUP(E101,Sheet1!$F$64:$H$79,2,0),IF(D101=23,VLOOKUP(knight_awaken_info!E101,Sheet1!$F$45:$H$60,2,0),VLOOKUP(knight_awaken_info!E101,Sheet1!$F$26:$H$41,2,0))))</f>
        <v>15130</v>
      </c>
      <c r="AJ101">
        <f>IF(ISERROR(IF(D101=25,VLOOKUP(E101,Sheet1!$F$64:$H$79,3,0),IF(D101=23,VLOOKUP(knight_awaken_info!E101,Sheet1!$F$45:$H$60,3,0),VLOOKUP(knight_awaken_info!E101,Sheet1!$F$26:$H$41,3,0)))),0,IF(D101=25,VLOOKUP(E101,Sheet1!$F$64:$H$79,3,0),IF(D101=23,VLOOKUP(knight_awaken_info!E101,Sheet1!$F$45:$H$60,3,0),VLOOKUP(knight_awaken_info!E101,Sheet1!$F$26:$H$41,3,0))))</f>
        <v>0</v>
      </c>
      <c r="AK101" s="11">
        <f>SUM(AI57:AI101)</f>
        <v>90780</v>
      </c>
      <c r="AL101" s="11">
        <f>SUM(AJ57:AJ101)</f>
        <v>3750</v>
      </c>
      <c r="AN101" s="3">
        <f t="shared" si="6"/>
        <v>358890</v>
      </c>
      <c r="AO101" s="3">
        <f t="shared" si="7"/>
        <v>16366.5</v>
      </c>
    </row>
    <row r="102" spans="1:41">
      <c r="A102" s="3">
        <v>1000145</v>
      </c>
      <c r="B102" s="3">
        <v>1000101</v>
      </c>
      <c r="C102" s="3" t="s">
        <v>39</v>
      </c>
      <c r="D102">
        <f t="shared" si="5"/>
        <v>23</v>
      </c>
      <c r="E102" s="3">
        <v>45</v>
      </c>
      <c r="F102">
        <v>90</v>
      </c>
      <c r="G102" s="3">
        <v>4</v>
      </c>
      <c r="H102" s="3">
        <v>611</v>
      </c>
      <c r="I102" s="3">
        <v>633</v>
      </c>
      <c r="J102" s="3">
        <v>522</v>
      </c>
      <c r="K102" s="3">
        <v>511</v>
      </c>
      <c r="L102" s="3">
        <v>2</v>
      </c>
      <c r="M102" s="3">
        <v>60</v>
      </c>
      <c r="N102" s="3">
        <v>3050</v>
      </c>
      <c r="O102" s="3">
        <v>1</v>
      </c>
      <c r="P102" s="3">
        <v>10001</v>
      </c>
      <c r="Q102" s="3">
        <v>1</v>
      </c>
      <c r="R102" s="3">
        <v>3180000</v>
      </c>
      <c r="S102" s="3">
        <v>5004</v>
      </c>
      <c r="T102">
        <v>5005</v>
      </c>
      <c r="U102" s="3">
        <v>5</v>
      </c>
      <c r="V102" s="3">
        <v>274665</v>
      </c>
      <c r="W102" s="3">
        <v>6</v>
      </c>
      <c r="X102" s="3">
        <v>30647.5</v>
      </c>
      <c r="Y102" s="3">
        <v>21</v>
      </c>
      <c r="Z102" s="3">
        <v>13694.25</v>
      </c>
      <c r="AA102" s="3">
        <v>0</v>
      </c>
      <c r="AB102" s="3">
        <v>0</v>
      </c>
      <c r="AC102" s="3">
        <v>1000146</v>
      </c>
      <c r="AD102" s="3">
        <v>81314.934030212244</v>
      </c>
      <c r="AE102" s="3">
        <v>65860000</v>
      </c>
      <c r="AF102" t="s">
        <v>153</v>
      </c>
      <c r="AG102" t="s">
        <v>158</v>
      </c>
      <c r="AI102">
        <f>IF(ISERROR(IF(D102=25,VLOOKUP(E102,Sheet1!$F$64:$H$79,2,0),IF(D102=23,VLOOKUP(knight_awaken_info!E102,Sheet1!$F$45:$H$60,2,0),VLOOKUP(knight_awaken_info!E102,Sheet1!$F$26:$H$41,2,0)))),0,IF(D102=25,VLOOKUP(E102,Sheet1!$F$64:$H$79,2,0),IF(D102=23,VLOOKUP(knight_awaken_info!E102,Sheet1!$F$45:$H$60,2,0),VLOOKUP(knight_awaken_info!E102,Sheet1!$F$26:$H$41,2,0))))</f>
        <v>0</v>
      </c>
      <c r="AJ102">
        <f>IF(ISERROR(IF(D102=25,VLOOKUP(E102,Sheet1!$F$64:$H$79,3,0),IF(D102=23,VLOOKUP(knight_awaken_info!E102,Sheet1!$F$45:$H$60,3,0),VLOOKUP(knight_awaken_info!E102,Sheet1!$F$26:$H$41,3,0)))),0,IF(D102=25,VLOOKUP(E102,Sheet1!$F$64:$H$79,3,0),IF(D102=23,VLOOKUP(knight_awaken_info!E102,Sheet1!$F$45:$H$60,3,0),VLOOKUP(knight_awaken_info!E102,Sheet1!$F$26:$H$41,3,0))))</f>
        <v>750</v>
      </c>
      <c r="AK102" s="11">
        <f>SUM(AI57:AI102)</f>
        <v>90780</v>
      </c>
      <c r="AL102" s="11">
        <f>SUM(AJ57:AJ102)</f>
        <v>4500</v>
      </c>
      <c r="AN102" s="3">
        <f t="shared" si="6"/>
        <v>365445</v>
      </c>
      <c r="AO102" s="3">
        <f t="shared" si="7"/>
        <v>18194.25</v>
      </c>
    </row>
    <row r="103" spans="1:41">
      <c r="A103" s="3">
        <v>1000146</v>
      </c>
      <c r="B103" s="3">
        <v>1000101</v>
      </c>
      <c r="C103" s="3" t="s">
        <v>39</v>
      </c>
      <c r="D103">
        <f t="shared" si="5"/>
        <v>23</v>
      </c>
      <c r="E103" s="3">
        <v>46</v>
      </c>
      <c r="F103">
        <v>90</v>
      </c>
      <c r="G103" s="3">
        <v>4</v>
      </c>
      <c r="H103" s="3">
        <v>623</v>
      </c>
      <c r="I103" s="3">
        <v>632</v>
      </c>
      <c r="J103" s="3">
        <v>521</v>
      </c>
      <c r="K103" s="3">
        <v>513</v>
      </c>
      <c r="L103" s="3">
        <v>2</v>
      </c>
      <c r="M103" s="3">
        <v>60</v>
      </c>
      <c r="N103" s="3">
        <v>3070</v>
      </c>
      <c r="O103" s="3">
        <v>1</v>
      </c>
      <c r="P103" s="3">
        <v>10001</v>
      </c>
      <c r="Q103" s="3">
        <v>1</v>
      </c>
      <c r="R103" s="3">
        <v>3205000</v>
      </c>
      <c r="S103" s="3">
        <v>5004</v>
      </c>
      <c r="T103">
        <v>5005</v>
      </c>
      <c r="U103" s="3">
        <v>5</v>
      </c>
      <c r="V103" s="3">
        <v>296373</v>
      </c>
      <c r="W103" s="3">
        <v>6</v>
      </c>
      <c r="X103" s="3">
        <v>31743.833333333332</v>
      </c>
      <c r="Y103" s="3">
        <v>21</v>
      </c>
      <c r="Z103" s="3">
        <v>14023.15</v>
      </c>
      <c r="AA103" s="3">
        <v>0</v>
      </c>
      <c r="AB103" s="3">
        <v>0</v>
      </c>
      <c r="AC103" s="3">
        <v>1000147</v>
      </c>
      <c r="AD103" s="3">
        <v>93571.929377270688</v>
      </c>
      <c r="AE103" s="3">
        <v>69040000</v>
      </c>
      <c r="AF103" t="s">
        <v>154</v>
      </c>
      <c r="AG103" t="s">
        <v>159</v>
      </c>
      <c r="AI103">
        <f>IF(ISERROR(IF(D103=25,VLOOKUP(E103,Sheet1!$F$64:$H$79,2,0),IF(D103=23,VLOOKUP(knight_awaken_info!E103,Sheet1!$F$45:$H$60,2,0),VLOOKUP(knight_awaken_info!E103,Sheet1!$F$26:$H$41,2,0)))),0,IF(D103=25,VLOOKUP(E103,Sheet1!$F$64:$H$79,2,0),IF(D103=23,VLOOKUP(knight_awaken_info!E103,Sheet1!$F$45:$H$60,2,0),VLOOKUP(knight_awaken_info!E103,Sheet1!$F$26:$H$41,2,0))))</f>
        <v>15130</v>
      </c>
      <c r="AJ103">
        <f>IF(ISERROR(IF(D103=25,VLOOKUP(E103,Sheet1!$F$64:$H$79,3,0),IF(D103=23,VLOOKUP(knight_awaken_info!E103,Sheet1!$F$45:$H$60,3,0),VLOOKUP(knight_awaken_info!E103,Sheet1!$F$26:$H$41,3,0)))),0,IF(D103=25,VLOOKUP(E103,Sheet1!$F$64:$H$79,3,0),IF(D103=23,VLOOKUP(knight_awaken_info!E103,Sheet1!$F$45:$H$60,3,0),VLOOKUP(knight_awaken_info!E103,Sheet1!$F$26:$H$41,3,0))))</f>
        <v>0</v>
      </c>
      <c r="AK103" s="11">
        <f>SUM(AI57:AI103)</f>
        <v>105910</v>
      </c>
      <c r="AL103" s="11">
        <f>SUM(AJ57:AJ103)</f>
        <v>4500</v>
      </c>
      <c r="AN103" s="3">
        <f t="shared" si="6"/>
        <v>402283</v>
      </c>
      <c r="AO103" s="3">
        <f t="shared" si="7"/>
        <v>18523.150000000001</v>
      </c>
    </row>
    <row r="104" spans="1:41">
      <c r="A104" s="3">
        <v>1000147</v>
      </c>
      <c r="B104" s="3">
        <v>1000101</v>
      </c>
      <c r="C104" s="3" t="s">
        <v>39</v>
      </c>
      <c r="D104">
        <f t="shared" si="5"/>
        <v>23</v>
      </c>
      <c r="E104" s="3">
        <v>47</v>
      </c>
      <c r="F104">
        <v>90</v>
      </c>
      <c r="G104" s="3">
        <v>4</v>
      </c>
      <c r="H104" s="3">
        <v>612</v>
      </c>
      <c r="I104" s="3">
        <v>631</v>
      </c>
      <c r="J104" s="3">
        <v>523</v>
      </c>
      <c r="K104" s="3">
        <v>512</v>
      </c>
      <c r="L104" s="3">
        <v>2</v>
      </c>
      <c r="M104" s="3">
        <v>60</v>
      </c>
      <c r="N104" s="3">
        <v>3090</v>
      </c>
      <c r="O104" s="3">
        <v>1</v>
      </c>
      <c r="P104" s="3">
        <v>10001</v>
      </c>
      <c r="Q104" s="3">
        <v>1</v>
      </c>
      <c r="R104" s="3">
        <v>3230000</v>
      </c>
      <c r="S104" s="3">
        <v>5004</v>
      </c>
      <c r="T104">
        <v>5005</v>
      </c>
      <c r="U104" s="3">
        <v>5</v>
      </c>
      <c r="V104" s="3">
        <v>302974</v>
      </c>
      <c r="W104" s="3">
        <v>6</v>
      </c>
      <c r="X104" s="3">
        <v>32844</v>
      </c>
      <c r="Y104" s="3">
        <v>21</v>
      </c>
      <c r="Z104" s="3">
        <v>15103.199999999999</v>
      </c>
      <c r="AA104" s="3">
        <v>0</v>
      </c>
      <c r="AB104" s="3">
        <v>0</v>
      </c>
      <c r="AC104" s="3">
        <v>1000148</v>
      </c>
      <c r="AD104" s="3">
        <v>105828.92472432913</v>
      </c>
      <c r="AE104" s="3">
        <v>72245000</v>
      </c>
      <c r="AF104" t="s">
        <v>155</v>
      </c>
      <c r="AG104" t="s">
        <v>158</v>
      </c>
      <c r="AI104">
        <f>IF(ISERROR(IF(D104=25,VLOOKUP(E104,Sheet1!$F$64:$H$79,2,0),IF(D104=23,VLOOKUP(knight_awaken_info!E104,Sheet1!$F$45:$H$60,2,0),VLOOKUP(knight_awaken_info!E104,Sheet1!$F$26:$H$41,2,0)))),0,IF(D104=25,VLOOKUP(E104,Sheet1!$F$64:$H$79,2,0),IF(D104=23,VLOOKUP(knight_awaken_info!E104,Sheet1!$F$45:$H$60,2,0),VLOOKUP(knight_awaken_info!E104,Sheet1!$F$26:$H$41,2,0))))</f>
        <v>0</v>
      </c>
      <c r="AJ104">
        <f>IF(ISERROR(IF(D104=25,VLOOKUP(E104,Sheet1!$F$64:$H$79,3,0),IF(D104=23,VLOOKUP(knight_awaken_info!E104,Sheet1!$F$45:$H$60,3,0),VLOOKUP(knight_awaken_info!E104,Sheet1!$F$26:$H$41,3,0)))),0,IF(D104=25,VLOOKUP(E104,Sheet1!$F$64:$H$79,3,0),IF(D104=23,VLOOKUP(knight_awaken_info!E104,Sheet1!$F$45:$H$60,3,0),VLOOKUP(knight_awaken_info!E104,Sheet1!$F$26:$H$41,3,0))))</f>
        <v>750</v>
      </c>
      <c r="AK104" s="11">
        <f>SUM(AI57:AI104)</f>
        <v>105910</v>
      </c>
      <c r="AL104" s="11">
        <f>SUM(AJ57:AJ104)</f>
        <v>5250</v>
      </c>
      <c r="AN104" s="3">
        <f t="shared" si="6"/>
        <v>408884</v>
      </c>
      <c r="AO104" s="3">
        <f t="shared" si="7"/>
        <v>20353.199999999997</v>
      </c>
    </row>
    <row r="105" spans="1:41">
      <c r="A105" s="3">
        <v>1000148</v>
      </c>
      <c r="B105" s="3">
        <v>1000101</v>
      </c>
      <c r="C105" s="3" t="s">
        <v>39</v>
      </c>
      <c r="D105">
        <f t="shared" si="5"/>
        <v>23</v>
      </c>
      <c r="E105" s="3">
        <v>48</v>
      </c>
      <c r="F105">
        <v>90</v>
      </c>
      <c r="G105" s="3">
        <v>4</v>
      </c>
      <c r="H105" s="3">
        <v>611</v>
      </c>
      <c r="I105" s="3">
        <v>633</v>
      </c>
      <c r="J105" s="3">
        <v>522</v>
      </c>
      <c r="K105" s="3">
        <v>511</v>
      </c>
      <c r="L105" s="3">
        <v>2</v>
      </c>
      <c r="M105" s="3">
        <v>60</v>
      </c>
      <c r="N105" s="3">
        <v>3110</v>
      </c>
      <c r="O105" s="3">
        <v>1</v>
      </c>
      <c r="P105" s="3">
        <v>10001</v>
      </c>
      <c r="Q105" s="3">
        <v>1</v>
      </c>
      <c r="R105" s="3">
        <v>3250000</v>
      </c>
      <c r="S105" s="3">
        <v>5004</v>
      </c>
      <c r="T105">
        <v>5005</v>
      </c>
      <c r="U105" s="3">
        <v>5</v>
      </c>
      <c r="V105" s="3">
        <v>324728</v>
      </c>
      <c r="W105" s="3">
        <v>6</v>
      </c>
      <c r="X105" s="3">
        <v>33948</v>
      </c>
      <c r="Y105" s="3">
        <v>21</v>
      </c>
      <c r="Z105" s="3">
        <v>15434.4</v>
      </c>
      <c r="AA105" s="3">
        <v>0</v>
      </c>
      <c r="AB105" s="3">
        <v>0</v>
      </c>
      <c r="AC105" s="3">
        <v>1000149</v>
      </c>
      <c r="AD105" s="3">
        <v>118085.92007138758</v>
      </c>
      <c r="AE105" s="3">
        <v>75475000</v>
      </c>
      <c r="AF105" t="s">
        <v>156</v>
      </c>
      <c r="AG105" t="s">
        <v>159</v>
      </c>
      <c r="AI105">
        <f>IF(ISERROR(IF(D105=25,VLOOKUP(E105,Sheet1!$F$64:$H$79,2,0),IF(D105=23,VLOOKUP(knight_awaken_info!E105,Sheet1!$F$45:$H$60,2,0),VLOOKUP(knight_awaken_info!E105,Sheet1!$F$26:$H$41,2,0)))),0,IF(D105=25,VLOOKUP(E105,Sheet1!$F$64:$H$79,2,0),IF(D105=23,VLOOKUP(knight_awaken_info!E105,Sheet1!$F$45:$H$60,2,0),VLOOKUP(knight_awaken_info!E105,Sheet1!$F$26:$H$41,2,0))))</f>
        <v>15130</v>
      </c>
      <c r="AJ105">
        <f>IF(ISERROR(IF(D105=25,VLOOKUP(E105,Sheet1!$F$64:$H$79,3,0),IF(D105=23,VLOOKUP(knight_awaken_info!E105,Sheet1!$F$45:$H$60,3,0),VLOOKUP(knight_awaken_info!E105,Sheet1!$F$26:$H$41,3,0)))),0,IF(D105=25,VLOOKUP(E105,Sheet1!$F$64:$H$79,3,0),IF(D105=23,VLOOKUP(knight_awaken_info!E105,Sheet1!$F$45:$H$60,3,0),VLOOKUP(knight_awaken_info!E105,Sheet1!$F$26:$H$41,3,0))))</f>
        <v>0</v>
      </c>
      <c r="AK105" s="11">
        <f>SUM(AI57:AI105)</f>
        <v>121040</v>
      </c>
      <c r="AL105" s="11">
        <f>SUM(AJ57:AJ105)</f>
        <v>5250</v>
      </c>
      <c r="AN105" s="3">
        <f t="shared" si="6"/>
        <v>445768</v>
      </c>
      <c r="AO105" s="3">
        <f t="shared" si="7"/>
        <v>20684.400000000001</v>
      </c>
    </row>
    <row r="106" spans="1:41">
      <c r="A106" s="3">
        <v>1000149</v>
      </c>
      <c r="B106" s="3">
        <v>1000101</v>
      </c>
      <c r="C106" s="3" t="s">
        <v>39</v>
      </c>
      <c r="D106">
        <f t="shared" si="5"/>
        <v>23</v>
      </c>
      <c r="E106" s="3">
        <v>49</v>
      </c>
      <c r="F106">
        <v>90</v>
      </c>
      <c r="G106" s="3">
        <v>4</v>
      </c>
      <c r="H106" s="3">
        <v>613</v>
      </c>
      <c r="I106" s="3">
        <v>632</v>
      </c>
      <c r="J106" s="3">
        <v>621</v>
      </c>
      <c r="K106" s="3">
        <v>611</v>
      </c>
      <c r="L106" s="3">
        <v>2</v>
      </c>
      <c r="M106" s="3">
        <v>60</v>
      </c>
      <c r="N106" s="3">
        <v>3610</v>
      </c>
      <c r="O106" s="3">
        <v>1</v>
      </c>
      <c r="P106" s="3">
        <v>10001</v>
      </c>
      <c r="Q106" s="3">
        <v>1</v>
      </c>
      <c r="R106" s="3">
        <v>3870000</v>
      </c>
      <c r="S106" s="3">
        <v>5004</v>
      </c>
      <c r="T106">
        <v>5005</v>
      </c>
      <c r="U106" s="3">
        <v>5</v>
      </c>
      <c r="V106" s="3">
        <v>331375</v>
      </c>
      <c r="W106" s="3">
        <v>6</v>
      </c>
      <c r="X106" s="3">
        <v>35055.833333333336</v>
      </c>
      <c r="Y106" s="3">
        <v>21</v>
      </c>
      <c r="Z106" s="3">
        <v>16516.75</v>
      </c>
      <c r="AA106" s="3">
        <v>0</v>
      </c>
      <c r="AB106" s="3">
        <v>0</v>
      </c>
      <c r="AC106" s="3">
        <v>1000150</v>
      </c>
      <c r="AD106" s="3">
        <v>130342.91541844602</v>
      </c>
      <c r="AE106" s="3">
        <v>78725000</v>
      </c>
      <c r="AF106" t="s">
        <v>157</v>
      </c>
      <c r="AG106" t="s">
        <v>136</v>
      </c>
      <c r="AI106">
        <f>IF(ISERROR(IF(D106=25,VLOOKUP(E106,Sheet1!$F$64:$H$79,2,0),IF(D106=23,VLOOKUP(knight_awaken_info!E106,Sheet1!$F$45:$H$60,2,0),VLOOKUP(knight_awaken_info!E106,Sheet1!$F$26:$H$41,2,0)))),0,IF(D106=25,VLOOKUP(E106,Sheet1!$F$64:$H$79,2,0),IF(D106=23,VLOOKUP(knight_awaken_info!E106,Sheet1!$F$45:$H$60,2,0),VLOOKUP(knight_awaken_info!E106,Sheet1!$F$26:$H$41,2,0))))</f>
        <v>0</v>
      </c>
      <c r="AJ106">
        <f>IF(ISERROR(IF(D106=25,VLOOKUP(E106,Sheet1!$F$64:$H$79,3,0),IF(D106=23,VLOOKUP(knight_awaken_info!E106,Sheet1!$F$45:$H$60,3,0),VLOOKUP(knight_awaken_info!E106,Sheet1!$F$26:$H$41,3,0)))),0,IF(D106=25,VLOOKUP(E106,Sheet1!$F$64:$H$79,3,0),IF(D106=23,VLOOKUP(knight_awaken_info!E106,Sheet1!$F$45:$H$60,3,0),VLOOKUP(knight_awaken_info!E106,Sheet1!$F$26:$H$41,3,0))))</f>
        <v>750</v>
      </c>
      <c r="AK106" s="11">
        <f>SUM(AI57:AI106)</f>
        <v>121040</v>
      </c>
      <c r="AL106" s="11">
        <f>SUM(AJ57:AJ106)</f>
        <v>6000</v>
      </c>
      <c r="AN106" s="3">
        <f t="shared" si="6"/>
        <v>452415</v>
      </c>
      <c r="AO106" s="3">
        <f t="shared" si="7"/>
        <v>22516.75</v>
      </c>
    </row>
    <row r="107" spans="1:41" s="7" customFormat="1">
      <c r="A107" s="6">
        <v>1000150</v>
      </c>
      <c r="B107" s="6">
        <v>1000101</v>
      </c>
      <c r="C107" s="6" t="s">
        <v>39</v>
      </c>
      <c r="D107">
        <f t="shared" si="5"/>
        <v>23</v>
      </c>
      <c r="E107" s="6">
        <v>50</v>
      </c>
      <c r="F107" s="7">
        <v>120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3">
        <v>5005</v>
      </c>
      <c r="T107" s="7">
        <v>0</v>
      </c>
      <c r="U107" s="6">
        <v>5</v>
      </c>
      <c r="V107" s="6">
        <v>338965</v>
      </c>
      <c r="W107" s="6">
        <v>6</v>
      </c>
      <c r="X107" s="6">
        <v>36320.833333333336</v>
      </c>
      <c r="Y107" s="6">
        <v>21</v>
      </c>
      <c r="Z107" s="6">
        <v>16896.25</v>
      </c>
      <c r="AA107" s="6">
        <v>0</v>
      </c>
      <c r="AB107" s="6">
        <v>0</v>
      </c>
      <c r="AC107" s="6">
        <v>0</v>
      </c>
      <c r="AD107" s="6">
        <v>149999.99999999997</v>
      </c>
      <c r="AE107" s="3">
        <v>82595000</v>
      </c>
      <c r="AF107">
        <v>0</v>
      </c>
      <c r="AG107">
        <v>0</v>
      </c>
      <c r="AI107">
        <f>IF(ISERROR(IF(D107=25,VLOOKUP(E107,Sheet1!$F$64:$H$79,2,0),IF(D107=23,VLOOKUP(knight_awaken_info!E107,Sheet1!$F$45:$H$60,2,0),VLOOKUP(knight_awaken_info!E107,Sheet1!$F$26:$H$41,2,0)))),0,IF(D107=25,VLOOKUP(E107,Sheet1!$F$64:$H$79,2,0),IF(D107=23,VLOOKUP(knight_awaken_info!E107,Sheet1!$F$45:$H$60,2,0),VLOOKUP(knight_awaken_info!E107,Sheet1!$F$26:$H$41,2,0))))</f>
        <v>0</v>
      </c>
      <c r="AJ107">
        <f>IF(ISERROR(IF(D107=25,VLOOKUP(E107,Sheet1!$F$64:$H$79,3,0),IF(D107=23,VLOOKUP(knight_awaken_info!E107,Sheet1!$F$45:$H$60,3,0),VLOOKUP(knight_awaken_info!E107,Sheet1!$F$26:$H$41,3,0)))),0,IF(D107=25,VLOOKUP(E107,Sheet1!$F$64:$H$79,3,0),IF(D107=23,VLOOKUP(knight_awaken_info!E107,Sheet1!$F$45:$H$60,3,0),VLOOKUP(knight_awaken_info!E107,Sheet1!$F$26:$H$41,3,0))))</f>
        <v>0</v>
      </c>
      <c r="AK107" s="11">
        <f>SUM(AI57:AI107)</f>
        <v>121040</v>
      </c>
      <c r="AL107" s="11">
        <f>SUM(AJ57:AJ107)</f>
        <v>6000</v>
      </c>
      <c r="AN107" s="3">
        <f t="shared" si="6"/>
        <v>460005</v>
      </c>
      <c r="AO107" s="3">
        <f t="shared" si="7"/>
        <v>22896.25</v>
      </c>
    </row>
    <row r="108" spans="1:41">
      <c r="A108" s="3">
        <v>1001200</v>
      </c>
      <c r="B108" s="3">
        <v>1001201</v>
      </c>
      <c r="C108" s="3" t="s">
        <v>40</v>
      </c>
      <c r="D108">
        <f t="shared" si="5"/>
        <v>20</v>
      </c>
      <c r="E108" s="3">
        <v>0</v>
      </c>
      <c r="F108" s="3">
        <v>50</v>
      </c>
      <c r="G108" s="3">
        <v>2</v>
      </c>
      <c r="H108" s="3">
        <v>113</v>
      </c>
      <c r="I108" s="3">
        <v>132</v>
      </c>
      <c r="J108" s="3">
        <v>0</v>
      </c>
      <c r="K108" s="3">
        <v>0</v>
      </c>
      <c r="L108" s="3">
        <v>2</v>
      </c>
      <c r="M108" s="3">
        <v>60</v>
      </c>
      <c r="N108" s="3">
        <v>60</v>
      </c>
      <c r="O108" s="3">
        <v>0</v>
      </c>
      <c r="P108" s="3">
        <v>0</v>
      </c>
      <c r="Q108" s="3">
        <v>0</v>
      </c>
      <c r="R108" s="3">
        <v>35000</v>
      </c>
      <c r="S108" s="3">
        <v>0</v>
      </c>
      <c r="T108">
        <v>5001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1001201</v>
      </c>
      <c r="AD108" s="3">
        <v>0</v>
      </c>
      <c r="AE108" s="3">
        <v>0</v>
      </c>
      <c r="AF108" t="s">
        <v>137</v>
      </c>
      <c r="AG108" t="s">
        <v>134</v>
      </c>
      <c r="AI108">
        <f>IF(ISERROR(IF(D108=25,VLOOKUP(E108,Sheet1!$F$64:$H$79,2,0),IF(D108=23,VLOOKUP(knight_awaken_info!E108,Sheet1!$F$45:$H$60,2,0),VLOOKUP(knight_awaken_info!E108,Sheet1!$F$26:$H$41,2,0)))),0,IF(D108=25,VLOOKUP(E108,Sheet1!$F$64:$H$79,2,0),IF(D108=23,VLOOKUP(knight_awaken_info!E108,Sheet1!$F$45:$H$60,2,0),VLOOKUP(knight_awaken_info!E108,Sheet1!$F$26:$H$41,2,0))))</f>
        <v>0</v>
      </c>
      <c r="AJ108">
        <f>IF(ISERROR(IF(D108=25,VLOOKUP(E108,Sheet1!$F$64:$H$79,3,0),IF(D108=23,VLOOKUP(knight_awaken_info!E108,Sheet1!$F$45:$H$60,3,0),VLOOKUP(knight_awaken_info!E108,Sheet1!$F$26:$H$41,3,0)))),0,IF(D108=25,VLOOKUP(E108,Sheet1!$F$64:$H$79,3,0),IF(D108=23,VLOOKUP(knight_awaken_info!E108,Sheet1!$F$45:$H$60,3,0),VLOOKUP(knight_awaken_info!E108,Sheet1!$F$26:$H$41,3,0))))</f>
        <v>0</v>
      </c>
      <c r="AK108" s="11">
        <f>SUM(AI108:AI108)</f>
        <v>0</v>
      </c>
      <c r="AL108" s="11">
        <f>SUM(AJ108:AJ108)</f>
        <v>0</v>
      </c>
      <c r="AN108" s="3">
        <f t="shared" si="6"/>
        <v>0</v>
      </c>
      <c r="AO108" s="3">
        <f t="shared" si="7"/>
        <v>0</v>
      </c>
    </row>
    <row r="109" spans="1:41">
      <c r="A109" s="3">
        <v>1001201</v>
      </c>
      <c r="B109" s="3">
        <v>1001201</v>
      </c>
      <c r="C109" s="3" t="s">
        <v>40</v>
      </c>
      <c r="D109">
        <f t="shared" si="5"/>
        <v>20</v>
      </c>
      <c r="E109" s="3">
        <v>1</v>
      </c>
      <c r="F109" s="3">
        <v>50</v>
      </c>
      <c r="G109" s="3">
        <v>3</v>
      </c>
      <c r="H109" s="3">
        <v>212</v>
      </c>
      <c r="I109" s="3">
        <v>131</v>
      </c>
      <c r="J109" s="3">
        <v>124</v>
      </c>
      <c r="K109" s="3">
        <v>0</v>
      </c>
      <c r="L109" s="3">
        <v>2</v>
      </c>
      <c r="M109" s="3">
        <v>60</v>
      </c>
      <c r="N109" s="3">
        <v>80</v>
      </c>
      <c r="O109" s="3">
        <v>0</v>
      </c>
      <c r="P109" s="3">
        <v>0</v>
      </c>
      <c r="Q109" s="3">
        <v>0</v>
      </c>
      <c r="R109" s="3">
        <v>50000</v>
      </c>
      <c r="S109" s="3">
        <v>0</v>
      </c>
      <c r="T109">
        <v>5001</v>
      </c>
      <c r="U109" s="3">
        <v>5</v>
      </c>
      <c r="V109" s="3">
        <v>2025</v>
      </c>
      <c r="W109" s="3">
        <v>6</v>
      </c>
      <c r="X109" s="3">
        <v>168.75</v>
      </c>
      <c r="Y109" s="3">
        <v>21</v>
      </c>
      <c r="Z109" s="3">
        <v>101.25</v>
      </c>
      <c r="AA109" s="3">
        <v>0</v>
      </c>
      <c r="AB109" s="3">
        <v>0</v>
      </c>
      <c r="AC109" s="3">
        <v>1001202</v>
      </c>
      <c r="AD109" s="3">
        <v>9.5608388042577612</v>
      </c>
      <c r="AE109" s="3">
        <v>35000</v>
      </c>
      <c r="AF109" t="s">
        <v>137</v>
      </c>
      <c r="AG109" t="s">
        <v>134</v>
      </c>
      <c r="AI109">
        <f>IF(ISERROR(IF(D109=25,VLOOKUP(E109,Sheet1!$F$64:$H$79,2,0),IF(D109=23,VLOOKUP(knight_awaken_info!E109,Sheet1!$F$45:$H$60,2,0),VLOOKUP(knight_awaken_info!E109,Sheet1!$F$26:$H$41,2,0)))),0,IF(D109=25,VLOOKUP(E109,Sheet1!$F$64:$H$79,2,0),IF(D109=23,VLOOKUP(knight_awaken_info!E109,Sheet1!$F$45:$H$60,2,0),VLOOKUP(knight_awaken_info!E109,Sheet1!$F$26:$H$41,2,0))))</f>
        <v>0</v>
      </c>
      <c r="AJ109">
        <f>IF(ISERROR(IF(D109=25,VLOOKUP(E109,Sheet1!$F$64:$H$79,3,0),IF(D109=23,VLOOKUP(knight_awaken_info!E109,Sheet1!$F$45:$H$60,3,0),VLOOKUP(knight_awaken_info!E109,Sheet1!$F$26:$H$41,3,0)))),0,IF(D109=25,VLOOKUP(E109,Sheet1!$F$64:$H$79,3,0),IF(D109=23,VLOOKUP(knight_awaken_info!E109,Sheet1!$F$45:$H$60,3,0),VLOOKUP(knight_awaken_info!E109,Sheet1!$F$26:$H$41,3,0))))</f>
        <v>0</v>
      </c>
      <c r="AK109" s="11">
        <f>SUM(AI108:AI109)</f>
        <v>0</v>
      </c>
      <c r="AL109" s="11">
        <f>SUM(AJ108:AJ109)</f>
        <v>0</v>
      </c>
      <c r="AN109" s="3">
        <f t="shared" si="6"/>
        <v>2025</v>
      </c>
      <c r="AO109" s="3">
        <f t="shared" si="7"/>
        <v>101.25</v>
      </c>
    </row>
    <row r="110" spans="1:41">
      <c r="A110" s="3">
        <v>1001202</v>
      </c>
      <c r="B110" s="3">
        <v>1001201</v>
      </c>
      <c r="C110" s="3" t="s">
        <v>40</v>
      </c>
      <c r="D110">
        <f t="shared" si="5"/>
        <v>20</v>
      </c>
      <c r="E110" s="3">
        <v>2</v>
      </c>
      <c r="F110" s="3">
        <v>50</v>
      </c>
      <c r="G110" s="3">
        <v>4</v>
      </c>
      <c r="H110" s="3">
        <v>211</v>
      </c>
      <c r="I110" s="3">
        <v>134</v>
      </c>
      <c r="J110" s="3">
        <v>123</v>
      </c>
      <c r="K110" s="3">
        <v>122</v>
      </c>
      <c r="L110" s="3">
        <v>2</v>
      </c>
      <c r="M110" s="3">
        <v>60</v>
      </c>
      <c r="N110" s="3">
        <v>100</v>
      </c>
      <c r="O110" s="3">
        <v>0</v>
      </c>
      <c r="P110" s="3">
        <v>0</v>
      </c>
      <c r="Q110" s="3">
        <v>0</v>
      </c>
      <c r="R110" s="3">
        <v>70000</v>
      </c>
      <c r="S110" s="3">
        <v>0</v>
      </c>
      <c r="T110">
        <v>5001</v>
      </c>
      <c r="U110" s="3">
        <v>5</v>
      </c>
      <c r="V110" s="3">
        <v>4075</v>
      </c>
      <c r="W110" s="3">
        <v>6</v>
      </c>
      <c r="X110" s="3">
        <v>339.58333333333337</v>
      </c>
      <c r="Y110" s="3">
        <v>21</v>
      </c>
      <c r="Z110" s="3">
        <v>203.75</v>
      </c>
      <c r="AA110" s="3">
        <v>0</v>
      </c>
      <c r="AB110" s="3">
        <v>0</v>
      </c>
      <c r="AC110" s="3">
        <v>1001203</v>
      </c>
      <c r="AD110" s="3">
        <v>33.462935814902167</v>
      </c>
      <c r="AE110" s="3">
        <v>85000</v>
      </c>
      <c r="AF110" t="s">
        <v>137</v>
      </c>
      <c r="AG110" t="s">
        <v>134</v>
      </c>
      <c r="AI110">
        <f>IF(ISERROR(IF(D110=25,VLOOKUP(E110,Sheet1!$F$64:$H$79,2,0),IF(D110=23,VLOOKUP(knight_awaken_info!E110,Sheet1!$F$45:$H$60,2,0),VLOOKUP(knight_awaken_info!E110,Sheet1!$F$26:$H$41,2,0)))),0,IF(D110=25,VLOOKUP(E110,Sheet1!$F$64:$H$79,2,0),IF(D110=23,VLOOKUP(knight_awaken_info!E110,Sheet1!$F$45:$H$60,2,0),VLOOKUP(knight_awaken_info!E110,Sheet1!$F$26:$H$41,2,0))))</f>
        <v>0</v>
      </c>
      <c r="AJ110">
        <f>IF(ISERROR(IF(D110=25,VLOOKUP(E110,Sheet1!$F$64:$H$79,3,0),IF(D110=23,VLOOKUP(knight_awaken_info!E110,Sheet1!$F$45:$H$60,3,0),VLOOKUP(knight_awaken_info!E110,Sheet1!$F$26:$H$41,3,0)))),0,IF(D110=25,VLOOKUP(E110,Sheet1!$F$64:$H$79,3,0),IF(D110=23,VLOOKUP(knight_awaken_info!E110,Sheet1!$F$45:$H$60,3,0),VLOOKUP(knight_awaken_info!E110,Sheet1!$F$26:$H$41,3,0))))</f>
        <v>0</v>
      </c>
      <c r="AK110" s="11">
        <f>SUM(AI108:AI110)</f>
        <v>0</v>
      </c>
      <c r="AL110" s="11">
        <f>SUM(AJ108:AJ110)</f>
        <v>0</v>
      </c>
      <c r="AN110" s="3">
        <f t="shared" si="6"/>
        <v>4075</v>
      </c>
      <c r="AO110" s="3">
        <f t="shared" si="7"/>
        <v>203.75</v>
      </c>
    </row>
    <row r="111" spans="1:41">
      <c r="A111" s="3">
        <v>1001203</v>
      </c>
      <c r="B111" s="3">
        <v>1001201</v>
      </c>
      <c r="C111" s="3" t="s">
        <v>40</v>
      </c>
      <c r="D111">
        <f t="shared" si="5"/>
        <v>20</v>
      </c>
      <c r="E111" s="3">
        <v>3</v>
      </c>
      <c r="F111" s="3">
        <v>50</v>
      </c>
      <c r="G111" s="3">
        <v>4</v>
      </c>
      <c r="H111" s="3">
        <v>214</v>
      </c>
      <c r="I111" s="3">
        <v>133</v>
      </c>
      <c r="J111" s="3">
        <v>122</v>
      </c>
      <c r="K111" s="3">
        <v>121</v>
      </c>
      <c r="L111" s="3">
        <v>2</v>
      </c>
      <c r="M111" s="3">
        <v>60</v>
      </c>
      <c r="N111" s="3">
        <v>120</v>
      </c>
      <c r="O111" s="3">
        <v>0</v>
      </c>
      <c r="P111" s="3">
        <v>0</v>
      </c>
      <c r="Q111" s="3">
        <v>0</v>
      </c>
      <c r="R111" s="3">
        <v>85000</v>
      </c>
      <c r="S111" s="3">
        <v>0</v>
      </c>
      <c r="T111">
        <v>5001</v>
      </c>
      <c r="U111" s="3">
        <v>5</v>
      </c>
      <c r="V111" s="3">
        <v>6150</v>
      </c>
      <c r="W111" s="3">
        <v>6</v>
      </c>
      <c r="X111" s="3">
        <v>512.5</v>
      </c>
      <c r="Y111" s="3">
        <v>21</v>
      </c>
      <c r="Z111" s="3">
        <v>307.5</v>
      </c>
      <c r="AA111" s="3">
        <v>0</v>
      </c>
      <c r="AB111" s="3">
        <v>0</v>
      </c>
      <c r="AC111" s="3">
        <v>1001204</v>
      </c>
      <c r="AD111" s="3">
        <v>62.145452227675449</v>
      </c>
      <c r="AE111" s="3">
        <v>155000</v>
      </c>
      <c r="AF111" t="s">
        <v>137</v>
      </c>
      <c r="AG111" t="s">
        <v>134</v>
      </c>
      <c r="AI111">
        <f>IF(ISERROR(IF(D111=25,VLOOKUP(E111,Sheet1!$F$64:$H$79,2,0),IF(D111=23,VLOOKUP(knight_awaken_info!E111,Sheet1!$F$45:$H$60,2,0),VLOOKUP(knight_awaken_info!E111,Sheet1!$F$26:$H$41,2,0)))),0,IF(D111=25,VLOOKUP(E111,Sheet1!$F$64:$H$79,2,0),IF(D111=23,VLOOKUP(knight_awaken_info!E111,Sheet1!$F$45:$H$60,2,0),VLOOKUP(knight_awaken_info!E111,Sheet1!$F$26:$H$41,2,0))))</f>
        <v>0</v>
      </c>
      <c r="AJ111">
        <f>IF(ISERROR(IF(D111=25,VLOOKUP(E111,Sheet1!$F$64:$H$79,3,0),IF(D111=23,VLOOKUP(knight_awaken_info!E111,Sheet1!$F$45:$H$60,3,0),VLOOKUP(knight_awaken_info!E111,Sheet1!$F$26:$H$41,3,0)))),0,IF(D111=25,VLOOKUP(E111,Sheet1!$F$64:$H$79,3,0),IF(D111=23,VLOOKUP(knight_awaken_info!E111,Sheet1!$F$45:$H$60,3,0),VLOOKUP(knight_awaken_info!E111,Sheet1!$F$26:$H$41,3,0))))</f>
        <v>0</v>
      </c>
      <c r="AK111" s="11">
        <f>SUM(AI108:AI111)</f>
        <v>0</v>
      </c>
      <c r="AL111" s="11">
        <f>SUM(AJ108:AJ111)</f>
        <v>0</v>
      </c>
      <c r="AN111" s="3">
        <f t="shared" si="6"/>
        <v>6150</v>
      </c>
      <c r="AO111" s="3">
        <f t="shared" si="7"/>
        <v>307.5</v>
      </c>
    </row>
    <row r="112" spans="1:41">
      <c r="A112" s="3">
        <v>1001204</v>
      </c>
      <c r="B112" s="3">
        <v>1001201</v>
      </c>
      <c r="C112" s="3" t="s">
        <v>40</v>
      </c>
      <c r="D112">
        <f t="shared" si="5"/>
        <v>20</v>
      </c>
      <c r="E112" s="3">
        <v>4</v>
      </c>
      <c r="F112" s="3">
        <v>50</v>
      </c>
      <c r="G112" s="3">
        <v>4</v>
      </c>
      <c r="H112" s="3">
        <v>213</v>
      </c>
      <c r="I112" s="3">
        <v>232</v>
      </c>
      <c r="J112" s="3">
        <v>121</v>
      </c>
      <c r="K112" s="3">
        <v>124</v>
      </c>
      <c r="L112" s="3">
        <v>2</v>
      </c>
      <c r="M112" s="3">
        <v>60</v>
      </c>
      <c r="N112" s="3">
        <v>140</v>
      </c>
      <c r="O112" s="3">
        <v>0</v>
      </c>
      <c r="P112" s="3">
        <v>0</v>
      </c>
      <c r="Q112" s="3">
        <v>0</v>
      </c>
      <c r="R112" s="3">
        <v>105000</v>
      </c>
      <c r="S112" s="3">
        <v>0</v>
      </c>
      <c r="T112">
        <v>5001</v>
      </c>
      <c r="U112" s="3">
        <v>5</v>
      </c>
      <c r="V112" s="3">
        <v>8250</v>
      </c>
      <c r="W112" s="3">
        <v>6</v>
      </c>
      <c r="X112" s="3">
        <v>687.5</v>
      </c>
      <c r="Y112" s="3">
        <v>21</v>
      </c>
      <c r="Z112" s="3">
        <v>412.5</v>
      </c>
      <c r="AA112" s="3">
        <v>0</v>
      </c>
      <c r="AB112" s="3">
        <v>0</v>
      </c>
      <c r="AC112" s="3">
        <v>1001205</v>
      </c>
      <c r="AD112" s="3">
        <v>90.827968640448731</v>
      </c>
      <c r="AE112" s="3">
        <v>240000</v>
      </c>
      <c r="AF112" t="s">
        <v>137</v>
      </c>
      <c r="AG112" t="s">
        <v>134</v>
      </c>
      <c r="AI112">
        <f>IF(ISERROR(IF(D112=25,VLOOKUP(E112,Sheet1!$F$64:$H$79,2,0),IF(D112=23,VLOOKUP(knight_awaken_info!E112,Sheet1!$F$45:$H$60,2,0),VLOOKUP(knight_awaken_info!E112,Sheet1!$F$26:$H$41,2,0)))),0,IF(D112=25,VLOOKUP(E112,Sheet1!$F$64:$H$79,2,0),IF(D112=23,VLOOKUP(knight_awaken_info!E112,Sheet1!$F$45:$H$60,2,0),VLOOKUP(knight_awaken_info!E112,Sheet1!$F$26:$H$41,2,0))))</f>
        <v>0</v>
      </c>
      <c r="AJ112">
        <f>IF(ISERROR(IF(D112=25,VLOOKUP(E112,Sheet1!$F$64:$H$79,3,0),IF(D112=23,VLOOKUP(knight_awaken_info!E112,Sheet1!$F$45:$H$60,3,0),VLOOKUP(knight_awaken_info!E112,Sheet1!$F$26:$H$41,3,0)))),0,IF(D112=25,VLOOKUP(E112,Sheet1!$F$64:$H$79,3,0),IF(D112=23,VLOOKUP(knight_awaken_info!E112,Sheet1!$F$45:$H$60,3,0),VLOOKUP(knight_awaken_info!E112,Sheet1!$F$26:$H$41,3,0))))</f>
        <v>0</v>
      </c>
      <c r="AK112" s="11">
        <f>SUM(AI108:AI112)</f>
        <v>0</v>
      </c>
      <c r="AL112" s="11">
        <f>SUM(AJ108:AJ112)</f>
        <v>0</v>
      </c>
      <c r="AN112" s="3">
        <f t="shared" si="6"/>
        <v>8250</v>
      </c>
      <c r="AO112" s="3">
        <f t="shared" si="7"/>
        <v>412.5</v>
      </c>
    </row>
    <row r="113" spans="1:41">
      <c r="A113" s="3">
        <v>1001205</v>
      </c>
      <c r="B113" s="3">
        <v>1001201</v>
      </c>
      <c r="C113" s="3" t="s">
        <v>40</v>
      </c>
      <c r="D113">
        <f t="shared" si="5"/>
        <v>20</v>
      </c>
      <c r="E113" s="3">
        <v>5</v>
      </c>
      <c r="F113" s="3">
        <v>50</v>
      </c>
      <c r="G113" s="3">
        <v>4</v>
      </c>
      <c r="H113" s="3">
        <v>212</v>
      </c>
      <c r="I113" s="3">
        <v>231</v>
      </c>
      <c r="J113" s="3">
        <v>124</v>
      </c>
      <c r="K113" s="3">
        <v>123</v>
      </c>
      <c r="L113" s="3">
        <v>2</v>
      </c>
      <c r="M113" s="3">
        <v>60</v>
      </c>
      <c r="N113" s="3">
        <v>170</v>
      </c>
      <c r="O113" s="3">
        <v>0</v>
      </c>
      <c r="P113" s="3">
        <v>0</v>
      </c>
      <c r="Q113" s="3">
        <v>0</v>
      </c>
      <c r="R113" s="3">
        <v>120000</v>
      </c>
      <c r="S113" s="3">
        <v>0</v>
      </c>
      <c r="T113">
        <v>5001</v>
      </c>
      <c r="U113" s="3">
        <v>5</v>
      </c>
      <c r="V113" s="3">
        <v>10375</v>
      </c>
      <c r="W113" s="3">
        <v>6</v>
      </c>
      <c r="X113" s="3">
        <v>864.58333333333337</v>
      </c>
      <c r="Y113" s="3">
        <v>21</v>
      </c>
      <c r="Z113" s="3">
        <v>518.75</v>
      </c>
      <c r="AA113" s="3">
        <v>0</v>
      </c>
      <c r="AB113" s="3">
        <v>0</v>
      </c>
      <c r="AC113" s="3">
        <v>1001206</v>
      </c>
      <c r="AD113" s="3">
        <v>129.07132385747977</v>
      </c>
      <c r="AE113" s="3">
        <v>345000</v>
      </c>
      <c r="AF113" t="s">
        <v>137</v>
      </c>
      <c r="AG113" t="s">
        <v>134</v>
      </c>
      <c r="AI113">
        <f>IF(ISERROR(IF(D113=25,VLOOKUP(E113,Sheet1!$F$64:$H$79,2,0),IF(D113=23,VLOOKUP(knight_awaken_info!E113,Sheet1!$F$45:$H$60,2,0),VLOOKUP(knight_awaken_info!E113,Sheet1!$F$26:$H$41,2,0)))),0,IF(D113=25,VLOOKUP(E113,Sheet1!$F$64:$H$79,2,0),IF(D113=23,VLOOKUP(knight_awaken_info!E113,Sheet1!$F$45:$H$60,2,0),VLOOKUP(knight_awaken_info!E113,Sheet1!$F$26:$H$41,2,0))))</f>
        <v>0</v>
      </c>
      <c r="AJ113">
        <f>IF(ISERROR(IF(D113=25,VLOOKUP(E113,Sheet1!$F$64:$H$79,3,0),IF(D113=23,VLOOKUP(knight_awaken_info!E113,Sheet1!$F$45:$H$60,3,0),VLOOKUP(knight_awaken_info!E113,Sheet1!$F$26:$H$41,3,0)))),0,IF(D113=25,VLOOKUP(E113,Sheet1!$F$64:$H$79,3,0),IF(D113=23,VLOOKUP(knight_awaken_info!E113,Sheet1!$F$45:$H$60,3,0),VLOOKUP(knight_awaken_info!E113,Sheet1!$F$26:$H$41,3,0))))</f>
        <v>0</v>
      </c>
      <c r="AK113" s="11">
        <f>SUM(AI108:AI113)</f>
        <v>0</v>
      </c>
      <c r="AL113" s="11">
        <f>SUM(AJ108:AJ113)</f>
        <v>0</v>
      </c>
      <c r="AN113" s="3">
        <f t="shared" si="6"/>
        <v>10375</v>
      </c>
      <c r="AO113" s="3">
        <f t="shared" si="7"/>
        <v>518.75</v>
      </c>
    </row>
    <row r="114" spans="1:41">
      <c r="A114" s="3">
        <v>1001206</v>
      </c>
      <c r="B114" s="3">
        <v>1001201</v>
      </c>
      <c r="C114" s="3" t="s">
        <v>40</v>
      </c>
      <c r="D114">
        <f t="shared" si="5"/>
        <v>20</v>
      </c>
      <c r="E114" s="3">
        <v>6</v>
      </c>
      <c r="F114" s="3">
        <v>50</v>
      </c>
      <c r="G114" s="3">
        <v>4</v>
      </c>
      <c r="H114" s="3">
        <v>211</v>
      </c>
      <c r="I114" s="3">
        <v>234</v>
      </c>
      <c r="J114" s="3">
        <v>123</v>
      </c>
      <c r="K114" s="3">
        <v>122</v>
      </c>
      <c r="L114" s="3">
        <v>2</v>
      </c>
      <c r="M114" s="3">
        <v>60</v>
      </c>
      <c r="N114" s="3">
        <v>190</v>
      </c>
      <c r="O114" s="3">
        <v>0</v>
      </c>
      <c r="P114" s="3">
        <v>0</v>
      </c>
      <c r="Q114" s="3">
        <v>0</v>
      </c>
      <c r="R114" s="3">
        <v>140000</v>
      </c>
      <c r="S114" s="3">
        <v>0</v>
      </c>
      <c r="T114">
        <v>5001</v>
      </c>
      <c r="U114" s="3">
        <v>5</v>
      </c>
      <c r="V114" s="3">
        <v>12525</v>
      </c>
      <c r="W114" s="3">
        <v>6</v>
      </c>
      <c r="X114" s="3">
        <v>1043.75</v>
      </c>
      <c r="Y114" s="3">
        <v>21</v>
      </c>
      <c r="Z114" s="3">
        <v>626.25</v>
      </c>
      <c r="AA114" s="3">
        <v>0</v>
      </c>
      <c r="AB114" s="3">
        <v>0</v>
      </c>
      <c r="AC114" s="3">
        <v>1001207</v>
      </c>
      <c r="AD114" s="3">
        <v>167.31467907451082</v>
      </c>
      <c r="AE114" s="3">
        <v>465000</v>
      </c>
      <c r="AF114" t="s">
        <v>137</v>
      </c>
      <c r="AG114" t="s">
        <v>134</v>
      </c>
      <c r="AI114">
        <f>IF(ISERROR(IF(D114=25,VLOOKUP(E114,Sheet1!$F$64:$H$79,2,0),IF(D114=23,VLOOKUP(knight_awaken_info!E114,Sheet1!$F$45:$H$60,2,0),VLOOKUP(knight_awaken_info!E114,Sheet1!$F$26:$H$41,2,0)))),0,IF(D114=25,VLOOKUP(E114,Sheet1!$F$64:$H$79,2,0),IF(D114=23,VLOOKUP(knight_awaken_info!E114,Sheet1!$F$45:$H$60,2,0),VLOOKUP(knight_awaken_info!E114,Sheet1!$F$26:$H$41,2,0))))</f>
        <v>0</v>
      </c>
      <c r="AJ114">
        <f>IF(ISERROR(IF(D114=25,VLOOKUP(E114,Sheet1!$F$64:$H$79,3,0),IF(D114=23,VLOOKUP(knight_awaken_info!E114,Sheet1!$F$45:$H$60,3,0),VLOOKUP(knight_awaken_info!E114,Sheet1!$F$26:$H$41,3,0)))),0,IF(D114=25,VLOOKUP(E114,Sheet1!$F$64:$H$79,3,0),IF(D114=23,VLOOKUP(knight_awaken_info!E114,Sheet1!$F$45:$H$60,3,0),VLOOKUP(knight_awaken_info!E114,Sheet1!$F$26:$H$41,3,0))))</f>
        <v>0</v>
      </c>
      <c r="AK114" s="11">
        <f>SUM(AI108:AI114)</f>
        <v>0</v>
      </c>
      <c r="AL114" s="11">
        <f>SUM(AJ108:AJ114)</f>
        <v>0</v>
      </c>
      <c r="AN114" s="3">
        <f t="shared" si="6"/>
        <v>12525</v>
      </c>
      <c r="AO114" s="3">
        <f t="shared" si="7"/>
        <v>626.25</v>
      </c>
    </row>
    <row r="115" spans="1:41">
      <c r="A115" s="3">
        <v>1001207</v>
      </c>
      <c r="B115" s="3">
        <v>1001201</v>
      </c>
      <c r="C115" s="3" t="s">
        <v>40</v>
      </c>
      <c r="D115">
        <f t="shared" si="5"/>
        <v>20</v>
      </c>
      <c r="E115" s="3">
        <v>7</v>
      </c>
      <c r="F115" s="3">
        <v>50</v>
      </c>
      <c r="G115" s="3">
        <v>4</v>
      </c>
      <c r="H115" s="3">
        <v>214</v>
      </c>
      <c r="I115" s="3">
        <v>233</v>
      </c>
      <c r="J115" s="3">
        <v>122</v>
      </c>
      <c r="K115" s="3">
        <v>121</v>
      </c>
      <c r="L115" s="3">
        <v>2</v>
      </c>
      <c r="M115" s="3">
        <v>60</v>
      </c>
      <c r="N115" s="3">
        <v>210</v>
      </c>
      <c r="O115" s="3">
        <v>0</v>
      </c>
      <c r="P115" s="3">
        <v>0</v>
      </c>
      <c r="Q115" s="3">
        <v>0</v>
      </c>
      <c r="R115" s="3">
        <v>160000</v>
      </c>
      <c r="S115" s="3">
        <v>0</v>
      </c>
      <c r="T115">
        <v>5001</v>
      </c>
      <c r="U115" s="3">
        <v>5</v>
      </c>
      <c r="V115" s="3">
        <v>14700</v>
      </c>
      <c r="W115" s="3">
        <v>6</v>
      </c>
      <c r="X115" s="3">
        <v>1225</v>
      </c>
      <c r="Y115" s="3">
        <v>21</v>
      </c>
      <c r="Z115" s="3">
        <v>735</v>
      </c>
      <c r="AA115" s="3">
        <v>0</v>
      </c>
      <c r="AB115" s="3">
        <v>0</v>
      </c>
      <c r="AC115" s="3">
        <v>1001208</v>
      </c>
      <c r="AD115" s="3">
        <v>205.55803429154187</v>
      </c>
      <c r="AE115" s="3">
        <v>605000</v>
      </c>
      <c r="AF115" t="s">
        <v>137</v>
      </c>
      <c r="AG115" t="s">
        <v>134</v>
      </c>
      <c r="AI115">
        <f>IF(ISERROR(IF(D115=25,VLOOKUP(E115,Sheet1!$F$64:$H$79,2,0),IF(D115=23,VLOOKUP(knight_awaken_info!E115,Sheet1!$F$45:$H$60,2,0),VLOOKUP(knight_awaken_info!E115,Sheet1!$F$26:$H$41,2,0)))),0,IF(D115=25,VLOOKUP(E115,Sheet1!$F$64:$H$79,2,0),IF(D115=23,VLOOKUP(knight_awaken_info!E115,Sheet1!$F$45:$H$60,2,0),VLOOKUP(knight_awaken_info!E115,Sheet1!$F$26:$H$41,2,0))))</f>
        <v>0</v>
      </c>
      <c r="AJ115">
        <f>IF(ISERROR(IF(D115=25,VLOOKUP(E115,Sheet1!$F$64:$H$79,3,0),IF(D115=23,VLOOKUP(knight_awaken_info!E115,Sheet1!$F$45:$H$60,3,0),VLOOKUP(knight_awaken_info!E115,Sheet1!$F$26:$H$41,3,0)))),0,IF(D115=25,VLOOKUP(E115,Sheet1!$F$64:$H$79,3,0),IF(D115=23,VLOOKUP(knight_awaken_info!E115,Sheet1!$F$45:$H$60,3,0),VLOOKUP(knight_awaken_info!E115,Sheet1!$F$26:$H$41,3,0))))</f>
        <v>0</v>
      </c>
      <c r="AK115" s="11">
        <f>SUM(AI108:AI115)</f>
        <v>0</v>
      </c>
      <c r="AL115" s="11">
        <f>SUM(AJ108:AJ115)</f>
        <v>0</v>
      </c>
      <c r="AN115" s="3">
        <f t="shared" si="6"/>
        <v>14700</v>
      </c>
      <c r="AO115" s="3">
        <f t="shared" si="7"/>
        <v>735</v>
      </c>
    </row>
    <row r="116" spans="1:41">
      <c r="A116" s="3">
        <v>1001208</v>
      </c>
      <c r="B116" s="3">
        <v>1001201</v>
      </c>
      <c r="C116" s="3" t="s">
        <v>40</v>
      </c>
      <c r="D116">
        <f t="shared" si="5"/>
        <v>20</v>
      </c>
      <c r="E116" s="3">
        <v>8</v>
      </c>
      <c r="F116" s="3">
        <v>50</v>
      </c>
      <c r="G116" s="3">
        <v>4</v>
      </c>
      <c r="H116" s="3">
        <v>213</v>
      </c>
      <c r="I116" s="3">
        <v>232</v>
      </c>
      <c r="J116" s="3">
        <v>121</v>
      </c>
      <c r="K116" s="3">
        <v>124</v>
      </c>
      <c r="L116" s="3">
        <v>2</v>
      </c>
      <c r="M116" s="3">
        <v>60</v>
      </c>
      <c r="N116" s="3">
        <v>230</v>
      </c>
      <c r="O116" s="3">
        <v>0</v>
      </c>
      <c r="P116" s="3">
        <v>0</v>
      </c>
      <c r="Q116" s="3">
        <v>0</v>
      </c>
      <c r="R116" s="3">
        <v>175000</v>
      </c>
      <c r="S116" s="3">
        <v>0</v>
      </c>
      <c r="T116">
        <v>5001</v>
      </c>
      <c r="U116" s="3">
        <v>5</v>
      </c>
      <c r="V116" s="3">
        <v>16900</v>
      </c>
      <c r="W116" s="3">
        <v>6</v>
      </c>
      <c r="X116" s="3">
        <v>1408.3333333333333</v>
      </c>
      <c r="Y116" s="3">
        <v>21</v>
      </c>
      <c r="Z116" s="3">
        <v>845</v>
      </c>
      <c r="AA116" s="3">
        <v>0</v>
      </c>
      <c r="AB116" s="3">
        <v>0</v>
      </c>
      <c r="AC116" s="3">
        <v>1001209</v>
      </c>
      <c r="AD116" s="3">
        <v>243.80138950857292</v>
      </c>
      <c r="AE116" s="3">
        <v>765000</v>
      </c>
      <c r="AF116" t="s">
        <v>137</v>
      </c>
      <c r="AG116" t="s">
        <v>134</v>
      </c>
      <c r="AI116">
        <f>IF(ISERROR(IF(D116=25,VLOOKUP(E116,Sheet1!$F$64:$H$79,2,0),IF(D116=23,VLOOKUP(knight_awaken_info!E116,Sheet1!$F$45:$H$60,2,0),VLOOKUP(knight_awaken_info!E116,Sheet1!$F$26:$H$41,2,0)))),0,IF(D116=25,VLOOKUP(E116,Sheet1!$F$64:$H$79,2,0),IF(D116=23,VLOOKUP(knight_awaken_info!E116,Sheet1!$F$45:$H$60,2,0),VLOOKUP(knight_awaken_info!E116,Sheet1!$F$26:$H$41,2,0))))</f>
        <v>0</v>
      </c>
      <c r="AJ116">
        <f>IF(ISERROR(IF(D116=25,VLOOKUP(E116,Sheet1!$F$64:$H$79,3,0),IF(D116=23,VLOOKUP(knight_awaken_info!E116,Sheet1!$F$45:$H$60,3,0),VLOOKUP(knight_awaken_info!E116,Sheet1!$F$26:$H$41,3,0)))),0,IF(D116=25,VLOOKUP(E116,Sheet1!$F$64:$H$79,3,0),IF(D116=23,VLOOKUP(knight_awaken_info!E116,Sheet1!$F$45:$H$60,3,0),VLOOKUP(knight_awaken_info!E116,Sheet1!$F$26:$H$41,3,0))))</f>
        <v>0</v>
      </c>
      <c r="AK116" s="11">
        <f>SUM(AI108:AI116)</f>
        <v>0</v>
      </c>
      <c r="AL116" s="11">
        <f>SUM(AJ108:AJ116)</f>
        <v>0</v>
      </c>
      <c r="AN116" s="3">
        <f t="shared" si="6"/>
        <v>16900</v>
      </c>
      <c r="AO116" s="3">
        <f t="shared" si="7"/>
        <v>845</v>
      </c>
    </row>
    <row r="117" spans="1:41">
      <c r="A117" s="3">
        <v>1001209</v>
      </c>
      <c r="B117" s="3">
        <v>1001201</v>
      </c>
      <c r="C117" s="3" t="s">
        <v>40</v>
      </c>
      <c r="D117">
        <f t="shared" si="5"/>
        <v>20</v>
      </c>
      <c r="E117" s="3">
        <v>9</v>
      </c>
      <c r="F117" s="3">
        <v>50</v>
      </c>
      <c r="G117" s="3">
        <v>4</v>
      </c>
      <c r="H117" s="3">
        <v>212</v>
      </c>
      <c r="I117" s="3">
        <v>231</v>
      </c>
      <c r="J117" s="3">
        <v>224</v>
      </c>
      <c r="K117" s="3">
        <v>223</v>
      </c>
      <c r="L117" s="3">
        <v>2</v>
      </c>
      <c r="M117" s="3">
        <v>60</v>
      </c>
      <c r="N117" s="3">
        <v>730</v>
      </c>
      <c r="O117" s="3">
        <v>1</v>
      </c>
      <c r="P117" s="3">
        <v>10012</v>
      </c>
      <c r="Q117" s="3">
        <v>1</v>
      </c>
      <c r="R117" s="3">
        <v>680000</v>
      </c>
      <c r="S117" s="3">
        <v>0</v>
      </c>
      <c r="T117">
        <v>5001</v>
      </c>
      <c r="U117" s="3">
        <v>5</v>
      </c>
      <c r="V117" s="3">
        <v>19125</v>
      </c>
      <c r="W117" s="3">
        <v>6</v>
      </c>
      <c r="X117" s="3">
        <v>1593.75</v>
      </c>
      <c r="Y117" s="3">
        <v>21</v>
      </c>
      <c r="Z117" s="3">
        <v>956.25</v>
      </c>
      <c r="AA117" s="3">
        <v>0</v>
      </c>
      <c r="AB117" s="3">
        <v>0</v>
      </c>
      <c r="AC117" s="3">
        <v>1001210</v>
      </c>
      <c r="AD117" s="3">
        <v>282.04474472560395</v>
      </c>
      <c r="AE117" s="3">
        <v>940000</v>
      </c>
      <c r="AF117" t="s">
        <v>137</v>
      </c>
      <c r="AG117" t="s">
        <v>134</v>
      </c>
      <c r="AI117">
        <f>IF(ISERROR(IF(D117=25,VLOOKUP(E117,Sheet1!$F$64:$H$79,2,0),IF(D117=23,VLOOKUP(knight_awaken_info!E117,Sheet1!$F$45:$H$60,2,0),VLOOKUP(knight_awaken_info!E117,Sheet1!$F$26:$H$41,2,0)))),0,IF(D117=25,VLOOKUP(E117,Sheet1!$F$64:$H$79,2,0),IF(D117=23,VLOOKUP(knight_awaken_info!E117,Sheet1!$F$45:$H$60,2,0),VLOOKUP(knight_awaken_info!E117,Sheet1!$F$26:$H$41,2,0))))</f>
        <v>0</v>
      </c>
      <c r="AJ117">
        <f>IF(ISERROR(IF(D117=25,VLOOKUP(E117,Sheet1!$F$64:$H$79,3,0),IF(D117=23,VLOOKUP(knight_awaken_info!E117,Sheet1!$F$45:$H$60,3,0),VLOOKUP(knight_awaken_info!E117,Sheet1!$F$26:$H$41,3,0)))),0,IF(D117=25,VLOOKUP(E117,Sheet1!$F$64:$H$79,3,0),IF(D117=23,VLOOKUP(knight_awaken_info!E117,Sheet1!$F$45:$H$60,3,0),VLOOKUP(knight_awaken_info!E117,Sheet1!$F$26:$H$41,3,0))))</f>
        <v>0</v>
      </c>
      <c r="AK117" s="11">
        <f>SUM(AI108:AI117)</f>
        <v>0</v>
      </c>
      <c r="AL117" s="11">
        <f>SUM(AJ108:AJ117)</f>
        <v>0</v>
      </c>
      <c r="AN117" s="3">
        <f t="shared" si="6"/>
        <v>19125</v>
      </c>
      <c r="AO117" s="3">
        <f t="shared" si="7"/>
        <v>956.25</v>
      </c>
    </row>
    <row r="118" spans="1:41">
      <c r="A118" s="3">
        <v>1001210</v>
      </c>
      <c r="B118" s="3">
        <v>1001201</v>
      </c>
      <c r="C118" s="3" t="s">
        <v>40</v>
      </c>
      <c r="D118">
        <f t="shared" si="5"/>
        <v>20</v>
      </c>
      <c r="E118" s="3">
        <v>10</v>
      </c>
      <c r="F118" s="3">
        <v>60</v>
      </c>
      <c r="G118" s="3">
        <v>4</v>
      </c>
      <c r="H118" s="3">
        <v>312</v>
      </c>
      <c r="I118" s="3">
        <v>231</v>
      </c>
      <c r="J118" s="3">
        <v>223</v>
      </c>
      <c r="K118" s="3">
        <v>222</v>
      </c>
      <c r="L118" s="3">
        <v>2</v>
      </c>
      <c r="M118" s="3">
        <v>60</v>
      </c>
      <c r="N118" s="3">
        <v>770</v>
      </c>
      <c r="O118" s="3">
        <v>0</v>
      </c>
      <c r="P118" s="3">
        <v>0</v>
      </c>
      <c r="Q118" s="3">
        <v>0</v>
      </c>
      <c r="R118" s="3">
        <v>705000</v>
      </c>
      <c r="S118" s="3">
        <v>5001</v>
      </c>
      <c r="T118">
        <v>5002</v>
      </c>
      <c r="U118" s="3">
        <v>5</v>
      </c>
      <c r="V118" s="3">
        <v>22375</v>
      </c>
      <c r="W118" s="3">
        <v>6</v>
      </c>
      <c r="X118" s="3">
        <v>1864.5833333333333</v>
      </c>
      <c r="Y118" s="3">
        <v>21</v>
      </c>
      <c r="Z118" s="3">
        <v>1118.75</v>
      </c>
      <c r="AA118" s="3">
        <v>0</v>
      </c>
      <c r="AB118" s="3">
        <v>0</v>
      </c>
      <c r="AC118" s="3">
        <v>1001211</v>
      </c>
      <c r="AD118" s="3">
        <v>339.40977755115051</v>
      </c>
      <c r="AE118" s="3">
        <v>1620000</v>
      </c>
      <c r="AF118" t="s">
        <v>138</v>
      </c>
      <c r="AG118" t="s">
        <v>158</v>
      </c>
      <c r="AI118">
        <f>IF(ISERROR(IF(D118=25,VLOOKUP(E118,Sheet1!$F$64:$H$79,2,0),IF(D118=23,VLOOKUP(knight_awaken_info!E118,Sheet1!$F$45:$H$60,2,0),VLOOKUP(knight_awaken_info!E118,Sheet1!$F$26:$H$41,2,0)))),0,IF(D118=25,VLOOKUP(E118,Sheet1!$F$64:$H$79,2,0),IF(D118=23,VLOOKUP(knight_awaken_info!E118,Sheet1!$F$45:$H$60,2,0),VLOOKUP(knight_awaken_info!E118,Sheet1!$F$26:$H$41,2,0))))</f>
        <v>0</v>
      </c>
      <c r="AJ118">
        <f>IF(ISERROR(IF(D118=25,VLOOKUP(E118,Sheet1!$F$64:$H$79,3,0),IF(D118=23,VLOOKUP(knight_awaken_info!E118,Sheet1!$F$45:$H$60,3,0),VLOOKUP(knight_awaken_info!E118,Sheet1!$F$26:$H$41,3,0)))),0,IF(D118=25,VLOOKUP(E118,Sheet1!$F$64:$H$79,3,0),IF(D118=23,VLOOKUP(knight_awaken_info!E118,Sheet1!$F$45:$H$60,3,0),VLOOKUP(knight_awaken_info!E118,Sheet1!$F$26:$H$41,3,0))))</f>
        <v>0</v>
      </c>
      <c r="AK118" s="11">
        <f>SUM(AI108:AI118)</f>
        <v>0</v>
      </c>
      <c r="AL118" s="11">
        <f>SUM(AJ108:AJ118)</f>
        <v>0</v>
      </c>
      <c r="AN118" s="3">
        <f t="shared" si="6"/>
        <v>22375</v>
      </c>
      <c r="AO118" s="3">
        <f t="shared" si="7"/>
        <v>1118.75</v>
      </c>
    </row>
    <row r="119" spans="1:41">
      <c r="A119" s="3">
        <v>1001211</v>
      </c>
      <c r="B119" s="3">
        <v>1001201</v>
      </c>
      <c r="C119" s="3" t="s">
        <v>40</v>
      </c>
      <c r="D119">
        <f t="shared" si="5"/>
        <v>20</v>
      </c>
      <c r="E119" s="3">
        <v>11</v>
      </c>
      <c r="F119" s="3">
        <v>60</v>
      </c>
      <c r="G119" s="3">
        <v>4</v>
      </c>
      <c r="H119" s="3">
        <v>311</v>
      </c>
      <c r="I119" s="3">
        <v>233</v>
      </c>
      <c r="J119" s="3">
        <v>222</v>
      </c>
      <c r="K119" s="3">
        <v>221</v>
      </c>
      <c r="L119" s="3">
        <v>2</v>
      </c>
      <c r="M119" s="3">
        <v>60</v>
      </c>
      <c r="N119" s="3">
        <v>790</v>
      </c>
      <c r="O119" s="3">
        <v>0</v>
      </c>
      <c r="P119" s="3">
        <v>0</v>
      </c>
      <c r="Q119" s="3">
        <v>0</v>
      </c>
      <c r="R119" s="3">
        <v>725000</v>
      </c>
      <c r="S119" s="3">
        <v>5001</v>
      </c>
      <c r="T119">
        <v>5002</v>
      </c>
      <c r="U119" s="3">
        <v>5</v>
      </c>
      <c r="V119" s="3">
        <v>25650</v>
      </c>
      <c r="W119" s="3">
        <v>6</v>
      </c>
      <c r="X119" s="3">
        <v>2137.5</v>
      </c>
      <c r="Y119" s="3">
        <v>21</v>
      </c>
      <c r="Z119" s="3">
        <v>1282.5</v>
      </c>
      <c r="AA119" s="3">
        <v>0</v>
      </c>
      <c r="AB119" s="3">
        <v>0</v>
      </c>
      <c r="AC119" s="3">
        <v>1001212</v>
      </c>
      <c r="AD119" s="3">
        <v>458.92026260437251</v>
      </c>
      <c r="AE119" s="3">
        <v>2325000</v>
      </c>
      <c r="AF119" t="s">
        <v>138</v>
      </c>
      <c r="AG119" t="s">
        <v>158</v>
      </c>
      <c r="AI119">
        <f>IF(ISERROR(IF(D119=25,VLOOKUP(E119,Sheet1!$F$64:$H$79,2,0),IF(D119=23,VLOOKUP(knight_awaken_info!E119,Sheet1!$F$45:$H$60,2,0),VLOOKUP(knight_awaken_info!E119,Sheet1!$F$26:$H$41,2,0)))),0,IF(D119=25,VLOOKUP(E119,Sheet1!$F$64:$H$79,2,0),IF(D119=23,VLOOKUP(knight_awaken_info!E119,Sheet1!$F$45:$H$60,2,0),VLOOKUP(knight_awaken_info!E119,Sheet1!$F$26:$H$41,2,0))))</f>
        <v>0</v>
      </c>
      <c r="AJ119">
        <f>IF(ISERROR(IF(D119=25,VLOOKUP(E119,Sheet1!$F$64:$H$79,3,0),IF(D119=23,VLOOKUP(knight_awaken_info!E119,Sheet1!$F$45:$H$60,3,0),VLOOKUP(knight_awaken_info!E119,Sheet1!$F$26:$H$41,3,0)))),0,IF(D119=25,VLOOKUP(E119,Sheet1!$F$64:$H$79,3,0),IF(D119=23,VLOOKUP(knight_awaken_info!E119,Sheet1!$F$45:$H$60,3,0),VLOOKUP(knight_awaken_info!E119,Sheet1!$F$26:$H$41,3,0))))</f>
        <v>0</v>
      </c>
      <c r="AK119" s="11">
        <f>SUM(AI108:AI119)</f>
        <v>0</v>
      </c>
      <c r="AL119" s="11">
        <f>SUM(AJ108:AJ119)</f>
        <v>0</v>
      </c>
      <c r="AN119" s="3">
        <f t="shared" si="6"/>
        <v>25650</v>
      </c>
      <c r="AO119" s="3">
        <f t="shared" si="7"/>
        <v>1282.5</v>
      </c>
    </row>
    <row r="120" spans="1:41">
      <c r="A120" s="3">
        <v>1001212</v>
      </c>
      <c r="B120" s="3">
        <v>1001201</v>
      </c>
      <c r="C120" s="3" t="s">
        <v>40</v>
      </c>
      <c r="D120">
        <f t="shared" si="5"/>
        <v>20</v>
      </c>
      <c r="E120" s="3">
        <v>12</v>
      </c>
      <c r="F120" s="3">
        <v>60</v>
      </c>
      <c r="G120" s="3">
        <v>4</v>
      </c>
      <c r="H120" s="3">
        <v>313</v>
      </c>
      <c r="I120" s="3">
        <v>232</v>
      </c>
      <c r="J120" s="3">
        <v>221</v>
      </c>
      <c r="K120" s="3">
        <v>223</v>
      </c>
      <c r="L120" s="3">
        <v>2</v>
      </c>
      <c r="M120" s="3">
        <v>60</v>
      </c>
      <c r="N120" s="3">
        <v>810</v>
      </c>
      <c r="O120" s="3">
        <v>0</v>
      </c>
      <c r="P120" s="3">
        <v>0</v>
      </c>
      <c r="Q120" s="3">
        <v>0</v>
      </c>
      <c r="R120" s="3">
        <v>745000</v>
      </c>
      <c r="S120" s="3">
        <v>5001</v>
      </c>
      <c r="T120">
        <v>5002</v>
      </c>
      <c r="U120" s="3">
        <v>5</v>
      </c>
      <c r="V120" s="3">
        <v>28950</v>
      </c>
      <c r="W120" s="3">
        <v>6</v>
      </c>
      <c r="X120" s="3">
        <v>2412.5</v>
      </c>
      <c r="Y120" s="3">
        <v>21</v>
      </c>
      <c r="Z120" s="3">
        <v>1447.5</v>
      </c>
      <c r="AA120" s="3">
        <v>0</v>
      </c>
      <c r="AB120" s="3">
        <v>0</v>
      </c>
      <c r="AC120" s="3">
        <v>1001213</v>
      </c>
      <c r="AD120" s="3">
        <v>578.43074765759457</v>
      </c>
      <c r="AE120" s="3">
        <v>3050000</v>
      </c>
      <c r="AF120" t="s">
        <v>138</v>
      </c>
      <c r="AG120" t="s">
        <v>158</v>
      </c>
      <c r="AI120">
        <f>IF(ISERROR(IF(D120=25,VLOOKUP(E120,Sheet1!$F$64:$H$79,2,0),IF(D120=23,VLOOKUP(knight_awaken_info!E120,Sheet1!$F$45:$H$60,2,0),VLOOKUP(knight_awaken_info!E120,Sheet1!$F$26:$H$41,2,0)))),0,IF(D120=25,VLOOKUP(E120,Sheet1!$F$64:$H$79,2,0),IF(D120=23,VLOOKUP(knight_awaken_info!E120,Sheet1!$F$45:$H$60,2,0),VLOOKUP(knight_awaken_info!E120,Sheet1!$F$26:$H$41,2,0))))</f>
        <v>0</v>
      </c>
      <c r="AJ120">
        <f>IF(ISERROR(IF(D120=25,VLOOKUP(E120,Sheet1!$F$64:$H$79,3,0),IF(D120=23,VLOOKUP(knight_awaken_info!E120,Sheet1!$F$45:$H$60,3,0),VLOOKUP(knight_awaken_info!E120,Sheet1!$F$26:$H$41,3,0)))),0,IF(D120=25,VLOOKUP(E120,Sheet1!$F$64:$H$79,3,0),IF(D120=23,VLOOKUP(knight_awaken_info!E120,Sheet1!$F$45:$H$60,3,0),VLOOKUP(knight_awaken_info!E120,Sheet1!$F$26:$H$41,3,0))))</f>
        <v>0</v>
      </c>
      <c r="AK120" s="11">
        <f>SUM(AI108:AI120)</f>
        <v>0</v>
      </c>
      <c r="AL120" s="11">
        <f>SUM(AJ108:AJ120)</f>
        <v>0</v>
      </c>
      <c r="AN120" s="3">
        <f t="shared" si="6"/>
        <v>28950</v>
      </c>
      <c r="AO120" s="3">
        <f t="shared" si="7"/>
        <v>1447.5</v>
      </c>
    </row>
    <row r="121" spans="1:41">
      <c r="A121" s="3">
        <v>1001213</v>
      </c>
      <c r="B121" s="3">
        <v>1001201</v>
      </c>
      <c r="C121" s="3" t="s">
        <v>40</v>
      </c>
      <c r="D121">
        <f t="shared" si="5"/>
        <v>20</v>
      </c>
      <c r="E121" s="3">
        <v>13</v>
      </c>
      <c r="F121" s="3">
        <v>60</v>
      </c>
      <c r="G121" s="3">
        <v>4</v>
      </c>
      <c r="H121" s="3">
        <v>312</v>
      </c>
      <c r="I121" s="3">
        <v>331</v>
      </c>
      <c r="J121" s="3">
        <v>223</v>
      </c>
      <c r="K121" s="3">
        <v>222</v>
      </c>
      <c r="L121" s="3">
        <v>2</v>
      </c>
      <c r="M121" s="3">
        <v>60</v>
      </c>
      <c r="N121" s="3">
        <v>830</v>
      </c>
      <c r="O121" s="3">
        <v>0</v>
      </c>
      <c r="P121" s="3">
        <v>0</v>
      </c>
      <c r="Q121" s="3">
        <v>0</v>
      </c>
      <c r="R121" s="3">
        <v>765000</v>
      </c>
      <c r="S121" s="3">
        <v>5001</v>
      </c>
      <c r="T121">
        <v>5002</v>
      </c>
      <c r="U121" s="3">
        <v>5</v>
      </c>
      <c r="V121" s="3">
        <v>32275</v>
      </c>
      <c r="W121" s="3">
        <v>6</v>
      </c>
      <c r="X121" s="3">
        <v>2689.5833333333335</v>
      </c>
      <c r="Y121" s="3">
        <v>21</v>
      </c>
      <c r="Z121" s="3">
        <v>1613.75</v>
      </c>
      <c r="AA121" s="3">
        <v>0</v>
      </c>
      <c r="AB121" s="3">
        <v>0</v>
      </c>
      <c r="AC121" s="3">
        <v>1001214</v>
      </c>
      <c r="AD121" s="3">
        <v>697.94123271081662</v>
      </c>
      <c r="AE121" s="3">
        <v>3795000</v>
      </c>
      <c r="AF121" t="s">
        <v>138</v>
      </c>
      <c r="AG121" t="s">
        <v>158</v>
      </c>
      <c r="AI121">
        <f>IF(ISERROR(IF(D121=25,VLOOKUP(E121,Sheet1!$F$64:$H$79,2,0),IF(D121=23,VLOOKUP(knight_awaken_info!E121,Sheet1!$F$45:$H$60,2,0),VLOOKUP(knight_awaken_info!E121,Sheet1!$F$26:$H$41,2,0)))),0,IF(D121=25,VLOOKUP(E121,Sheet1!$F$64:$H$79,2,0),IF(D121=23,VLOOKUP(knight_awaken_info!E121,Sheet1!$F$45:$H$60,2,0),VLOOKUP(knight_awaken_info!E121,Sheet1!$F$26:$H$41,2,0))))</f>
        <v>0</v>
      </c>
      <c r="AJ121">
        <f>IF(ISERROR(IF(D121=25,VLOOKUP(E121,Sheet1!$F$64:$H$79,3,0),IF(D121=23,VLOOKUP(knight_awaken_info!E121,Sheet1!$F$45:$H$60,3,0),VLOOKUP(knight_awaken_info!E121,Sheet1!$F$26:$H$41,3,0)))),0,IF(D121=25,VLOOKUP(E121,Sheet1!$F$64:$H$79,3,0),IF(D121=23,VLOOKUP(knight_awaken_info!E121,Sheet1!$F$45:$H$60,3,0),VLOOKUP(knight_awaken_info!E121,Sheet1!$F$26:$H$41,3,0))))</f>
        <v>0</v>
      </c>
      <c r="AK121" s="11">
        <f>SUM(AI108:AI121)</f>
        <v>0</v>
      </c>
      <c r="AL121" s="11">
        <f>SUM(AJ108:AJ121)</f>
        <v>0</v>
      </c>
      <c r="AN121" s="3">
        <f t="shared" si="6"/>
        <v>32275</v>
      </c>
      <c r="AO121" s="3">
        <f t="shared" si="7"/>
        <v>1613.75</v>
      </c>
    </row>
    <row r="122" spans="1:41">
      <c r="A122" s="3">
        <v>1001214</v>
      </c>
      <c r="B122" s="3">
        <v>1001201</v>
      </c>
      <c r="C122" s="3" t="s">
        <v>40</v>
      </c>
      <c r="D122">
        <f t="shared" ref="D122:D185" si="8">IF(OR(C122="曹操",C122="荀彧",C122="关羽",C122="诸葛亮",C122="孙坚",C122="周瑜",C122="吕布",C122="左慈"),23,20)</f>
        <v>20</v>
      </c>
      <c r="E122" s="3">
        <v>14</v>
      </c>
      <c r="F122" s="3">
        <v>60</v>
      </c>
      <c r="G122" s="3">
        <v>4</v>
      </c>
      <c r="H122" s="3">
        <v>311</v>
      </c>
      <c r="I122" s="3">
        <v>333</v>
      </c>
      <c r="J122" s="3">
        <v>222</v>
      </c>
      <c r="K122" s="3">
        <v>221</v>
      </c>
      <c r="L122" s="3">
        <v>2</v>
      </c>
      <c r="M122" s="3">
        <v>60</v>
      </c>
      <c r="N122" s="3">
        <v>850</v>
      </c>
      <c r="O122" s="3">
        <v>1</v>
      </c>
      <c r="P122" s="3">
        <v>10012</v>
      </c>
      <c r="Q122" s="3">
        <v>1</v>
      </c>
      <c r="R122" s="3">
        <v>790000</v>
      </c>
      <c r="S122" s="3">
        <v>5001</v>
      </c>
      <c r="T122">
        <v>5002</v>
      </c>
      <c r="U122" s="3">
        <v>5</v>
      </c>
      <c r="V122" s="3">
        <v>35625</v>
      </c>
      <c r="W122" s="3">
        <v>6</v>
      </c>
      <c r="X122" s="3">
        <v>2968.75</v>
      </c>
      <c r="Y122" s="3">
        <v>21</v>
      </c>
      <c r="Z122" s="3">
        <v>1781.25</v>
      </c>
      <c r="AA122" s="3">
        <v>0</v>
      </c>
      <c r="AB122" s="3">
        <v>0</v>
      </c>
      <c r="AC122" s="3">
        <v>1001215</v>
      </c>
      <c r="AD122" s="3">
        <v>879.59716999171405</v>
      </c>
      <c r="AE122" s="3">
        <v>4560000</v>
      </c>
      <c r="AF122" t="s">
        <v>138</v>
      </c>
      <c r="AG122" t="s">
        <v>158</v>
      </c>
      <c r="AI122">
        <f>IF(ISERROR(IF(D122=25,VLOOKUP(E122,Sheet1!$F$64:$H$79,2,0),IF(D122=23,VLOOKUP(knight_awaken_info!E122,Sheet1!$F$45:$H$60,2,0),VLOOKUP(knight_awaken_info!E122,Sheet1!$F$26:$H$41,2,0)))),0,IF(D122=25,VLOOKUP(E122,Sheet1!$F$64:$H$79,2,0),IF(D122=23,VLOOKUP(knight_awaken_info!E122,Sheet1!$F$45:$H$60,2,0),VLOOKUP(knight_awaken_info!E122,Sheet1!$F$26:$H$41,2,0))))</f>
        <v>0</v>
      </c>
      <c r="AJ122">
        <f>IF(ISERROR(IF(D122=25,VLOOKUP(E122,Sheet1!$F$64:$H$79,3,0),IF(D122=23,VLOOKUP(knight_awaken_info!E122,Sheet1!$F$45:$H$60,3,0),VLOOKUP(knight_awaken_info!E122,Sheet1!$F$26:$H$41,3,0)))),0,IF(D122=25,VLOOKUP(E122,Sheet1!$F$64:$H$79,3,0),IF(D122=23,VLOOKUP(knight_awaken_info!E122,Sheet1!$F$45:$H$60,3,0),VLOOKUP(knight_awaken_info!E122,Sheet1!$F$26:$H$41,3,0))))</f>
        <v>0</v>
      </c>
      <c r="AK122" s="11">
        <f>SUM(AI108:AI122)</f>
        <v>0</v>
      </c>
      <c r="AL122" s="11">
        <f>SUM(AJ108:AJ122)</f>
        <v>0</v>
      </c>
      <c r="AN122" s="3">
        <f t="shared" si="6"/>
        <v>35625</v>
      </c>
      <c r="AO122" s="3">
        <f t="shared" si="7"/>
        <v>1781.25</v>
      </c>
    </row>
    <row r="123" spans="1:41">
      <c r="A123" s="3">
        <v>1001215</v>
      </c>
      <c r="B123" s="3">
        <v>1001201</v>
      </c>
      <c r="C123" s="3" t="s">
        <v>40</v>
      </c>
      <c r="D123">
        <f t="shared" si="8"/>
        <v>20</v>
      </c>
      <c r="E123" s="3">
        <v>15</v>
      </c>
      <c r="F123" s="3">
        <v>60</v>
      </c>
      <c r="G123" s="3">
        <v>4</v>
      </c>
      <c r="H123" s="3">
        <v>313</v>
      </c>
      <c r="I123" s="3">
        <v>322</v>
      </c>
      <c r="J123" s="3">
        <v>221</v>
      </c>
      <c r="K123" s="3">
        <v>223</v>
      </c>
      <c r="L123" s="3">
        <v>2</v>
      </c>
      <c r="M123" s="3">
        <v>60</v>
      </c>
      <c r="N123" s="3">
        <v>890</v>
      </c>
      <c r="O123" s="3">
        <v>0</v>
      </c>
      <c r="P123" s="3">
        <v>0</v>
      </c>
      <c r="Q123" s="3">
        <v>0</v>
      </c>
      <c r="R123" s="3">
        <v>810000</v>
      </c>
      <c r="S123" s="3">
        <v>5001</v>
      </c>
      <c r="T123">
        <v>5002</v>
      </c>
      <c r="U123" s="3">
        <v>5</v>
      </c>
      <c r="V123" s="3">
        <v>52160</v>
      </c>
      <c r="W123" s="3">
        <v>6</v>
      </c>
      <c r="X123" s="3">
        <v>3250</v>
      </c>
      <c r="Y123" s="3">
        <v>21</v>
      </c>
      <c r="Z123" s="3">
        <v>1950</v>
      </c>
      <c r="AA123" s="3">
        <v>0</v>
      </c>
      <c r="AB123" s="3">
        <v>0</v>
      </c>
      <c r="AC123" s="3">
        <v>1001216</v>
      </c>
      <c r="AD123" s="3">
        <v>1061.2531072726115</v>
      </c>
      <c r="AE123" s="3">
        <v>5350000</v>
      </c>
      <c r="AF123" t="s">
        <v>139</v>
      </c>
      <c r="AG123" t="s">
        <v>134</v>
      </c>
      <c r="AI123">
        <f>IF(ISERROR(IF(D123=25,VLOOKUP(E123,Sheet1!$F$64:$H$79,2,0),IF(D123=23,VLOOKUP(knight_awaken_info!E123,Sheet1!$F$45:$H$60,2,0),VLOOKUP(knight_awaken_info!E123,Sheet1!$F$26:$H$41,2,0)))),0,IF(D123=25,VLOOKUP(E123,Sheet1!$F$64:$H$79,2,0),IF(D123=23,VLOOKUP(knight_awaken_info!E123,Sheet1!$F$45:$H$60,2,0),VLOOKUP(knight_awaken_info!E123,Sheet1!$F$26:$H$41,2,0))))</f>
        <v>13160</v>
      </c>
      <c r="AJ123">
        <f>IF(ISERROR(IF(D123=25,VLOOKUP(E123,Sheet1!$F$64:$H$79,3,0),IF(D123=23,VLOOKUP(knight_awaken_info!E123,Sheet1!$F$45:$H$60,3,0),VLOOKUP(knight_awaken_info!E123,Sheet1!$F$26:$H$41,3,0)))),0,IF(D123=25,VLOOKUP(E123,Sheet1!$F$64:$H$79,3,0),IF(D123=23,VLOOKUP(knight_awaken_info!E123,Sheet1!$F$45:$H$60,3,0),VLOOKUP(knight_awaken_info!E123,Sheet1!$F$26:$H$41,3,0))))</f>
        <v>0</v>
      </c>
      <c r="AK123" s="11">
        <f>SUM(AI108:AI123)</f>
        <v>13160</v>
      </c>
      <c r="AL123" s="11">
        <f>SUM(AJ108:AJ123)</f>
        <v>0</v>
      </c>
      <c r="AN123" s="3">
        <f t="shared" si="6"/>
        <v>65320</v>
      </c>
      <c r="AO123" s="3">
        <f t="shared" si="7"/>
        <v>1950</v>
      </c>
    </row>
    <row r="124" spans="1:41">
      <c r="A124" s="3">
        <v>1001216</v>
      </c>
      <c r="B124" s="3">
        <v>1001201</v>
      </c>
      <c r="C124" s="3" t="s">
        <v>40</v>
      </c>
      <c r="D124">
        <f t="shared" si="8"/>
        <v>20</v>
      </c>
      <c r="E124" s="3">
        <v>16</v>
      </c>
      <c r="F124" s="3">
        <v>60</v>
      </c>
      <c r="G124" s="3">
        <v>4</v>
      </c>
      <c r="H124" s="3">
        <v>312</v>
      </c>
      <c r="I124" s="3">
        <v>331</v>
      </c>
      <c r="J124" s="3">
        <v>223</v>
      </c>
      <c r="K124" s="3">
        <v>222</v>
      </c>
      <c r="L124" s="3">
        <v>2</v>
      </c>
      <c r="M124" s="3">
        <v>60</v>
      </c>
      <c r="N124" s="3">
        <v>910</v>
      </c>
      <c r="O124" s="3">
        <v>0</v>
      </c>
      <c r="P124" s="3">
        <v>0</v>
      </c>
      <c r="Q124" s="3">
        <v>0</v>
      </c>
      <c r="R124" s="3">
        <v>830000</v>
      </c>
      <c r="S124" s="3">
        <v>5001</v>
      </c>
      <c r="T124">
        <v>5002</v>
      </c>
      <c r="U124" s="3">
        <v>5</v>
      </c>
      <c r="V124" s="3">
        <v>55560</v>
      </c>
      <c r="W124" s="3">
        <v>6</v>
      </c>
      <c r="X124" s="3">
        <v>3533.3333333333335</v>
      </c>
      <c r="Y124" s="3">
        <v>21</v>
      </c>
      <c r="Z124" s="3">
        <v>2120</v>
      </c>
      <c r="AA124" s="3">
        <v>0</v>
      </c>
      <c r="AB124" s="3">
        <v>0</v>
      </c>
      <c r="AC124" s="3">
        <v>1001217</v>
      </c>
      <c r="AD124" s="3">
        <v>1242.9090445535089</v>
      </c>
      <c r="AE124" s="3">
        <v>6160000</v>
      </c>
      <c r="AF124" t="s">
        <v>139</v>
      </c>
      <c r="AG124" t="s">
        <v>134</v>
      </c>
      <c r="AI124">
        <f>IF(ISERROR(IF(D124=25,VLOOKUP(E124,Sheet1!$F$64:$H$79,2,0),IF(D124=23,VLOOKUP(knight_awaken_info!E124,Sheet1!$F$45:$H$60,2,0),VLOOKUP(knight_awaken_info!E124,Sheet1!$F$26:$H$41,2,0)))),0,IF(D124=25,VLOOKUP(E124,Sheet1!$F$64:$H$79,2,0),IF(D124=23,VLOOKUP(knight_awaken_info!E124,Sheet1!$F$45:$H$60,2,0),VLOOKUP(knight_awaken_info!E124,Sheet1!$F$26:$H$41,2,0))))</f>
        <v>0</v>
      </c>
      <c r="AJ124">
        <f>IF(ISERROR(IF(D124=25,VLOOKUP(E124,Sheet1!$F$64:$H$79,3,0),IF(D124=23,VLOOKUP(knight_awaken_info!E124,Sheet1!$F$45:$H$60,3,0),VLOOKUP(knight_awaken_info!E124,Sheet1!$F$26:$H$41,3,0)))),0,IF(D124=25,VLOOKUP(E124,Sheet1!$F$64:$H$79,3,0),IF(D124=23,VLOOKUP(knight_awaken_info!E124,Sheet1!$F$45:$H$60,3,0),VLOOKUP(knight_awaken_info!E124,Sheet1!$F$26:$H$41,3,0))))</f>
        <v>0</v>
      </c>
      <c r="AK124" s="11">
        <f>SUM(AI108:AI124)</f>
        <v>13160</v>
      </c>
      <c r="AL124" s="11">
        <f>SUM(AJ108:AJ124)</f>
        <v>0</v>
      </c>
      <c r="AN124" s="3">
        <f t="shared" si="6"/>
        <v>68720</v>
      </c>
      <c r="AO124" s="3">
        <f t="shared" si="7"/>
        <v>2120</v>
      </c>
    </row>
    <row r="125" spans="1:41">
      <c r="A125" s="3">
        <v>1001217</v>
      </c>
      <c r="B125" s="3">
        <v>1001201</v>
      </c>
      <c r="C125" s="3" t="s">
        <v>40</v>
      </c>
      <c r="D125">
        <f t="shared" si="8"/>
        <v>20</v>
      </c>
      <c r="E125" s="3">
        <v>17</v>
      </c>
      <c r="F125" s="3">
        <v>60</v>
      </c>
      <c r="G125" s="3">
        <v>4</v>
      </c>
      <c r="H125" s="3">
        <v>321</v>
      </c>
      <c r="I125" s="3">
        <v>333</v>
      </c>
      <c r="J125" s="3">
        <v>222</v>
      </c>
      <c r="K125" s="3">
        <v>221</v>
      </c>
      <c r="L125" s="3">
        <v>2</v>
      </c>
      <c r="M125" s="3">
        <v>60</v>
      </c>
      <c r="N125" s="3">
        <v>930</v>
      </c>
      <c r="O125" s="3">
        <v>0</v>
      </c>
      <c r="P125" s="3">
        <v>0</v>
      </c>
      <c r="Q125" s="3">
        <v>0</v>
      </c>
      <c r="R125" s="3">
        <v>855000</v>
      </c>
      <c r="S125" s="3">
        <v>5001</v>
      </c>
      <c r="T125">
        <v>5002</v>
      </c>
      <c r="U125" s="3">
        <v>5</v>
      </c>
      <c r="V125" s="3">
        <v>58985</v>
      </c>
      <c r="W125" s="3">
        <v>6</v>
      </c>
      <c r="X125" s="3">
        <v>3818.75</v>
      </c>
      <c r="Y125" s="3">
        <v>21</v>
      </c>
      <c r="Z125" s="3">
        <v>2291.25</v>
      </c>
      <c r="AA125" s="3">
        <v>0</v>
      </c>
      <c r="AB125" s="3">
        <v>0</v>
      </c>
      <c r="AC125" s="3">
        <v>1001218</v>
      </c>
      <c r="AD125" s="3">
        <v>1424.5649818344064</v>
      </c>
      <c r="AE125" s="3">
        <v>6990000</v>
      </c>
      <c r="AF125" t="s">
        <v>139</v>
      </c>
      <c r="AG125" t="s">
        <v>134</v>
      </c>
      <c r="AI125">
        <f>IF(ISERROR(IF(D125=25,VLOOKUP(E125,Sheet1!$F$64:$H$79,2,0),IF(D125=23,VLOOKUP(knight_awaken_info!E125,Sheet1!$F$45:$H$60,2,0),VLOOKUP(knight_awaken_info!E125,Sheet1!$F$26:$H$41,2,0)))),0,IF(D125=25,VLOOKUP(E125,Sheet1!$F$64:$H$79,2,0),IF(D125=23,VLOOKUP(knight_awaken_info!E125,Sheet1!$F$45:$H$60,2,0),VLOOKUP(knight_awaken_info!E125,Sheet1!$F$26:$H$41,2,0))))</f>
        <v>0</v>
      </c>
      <c r="AJ125">
        <f>IF(ISERROR(IF(D125=25,VLOOKUP(E125,Sheet1!$F$64:$H$79,3,0),IF(D125=23,VLOOKUP(knight_awaken_info!E125,Sheet1!$F$45:$H$60,3,0),VLOOKUP(knight_awaken_info!E125,Sheet1!$F$26:$H$41,3,0)))),0,IF(D125=25,VLOOKUP(E125,Sheet1!$F$64:$H$79,3,0),IF(D125=23,VLOOKUP(knight_awaken_info!E125,Sheet1!$F$45:$H$60,3,0),VLOOKUP(knight_awaken_info!E125,Sheet1!$F$26:$H$41,3,0))))</f>
        <v>0</v>
      </c>
      <c r="AK125" s="11">
        <f>SUM(AI108:AI125)</f>
        <v>13160</v>
      </c>
      <c r="AL125" s="11">
        <f>SUM(AJ108:AJ125)</f>
        <v>0</v>
      </c>
      <c r="AN125" s="3">
        <f t="shared" si="6"/>
        <v>72145</v>
      </c>
      <c r="AO125" s="3">
        <f t="shared" si="7"/>
        <v>2291.25</v>
      </c>
    </row>
    <row r="126" spans="1:41">
      <c r="A126" s="3">
        <v>1001218</v>
      </c>
      <c r="B126" s="3">
        <v>1001201</v>
      </c>
      <c r="C126" s="3" t="s">
        <v>40</v>
      </c>
      <c r="D126">
        <f t="shared" si="8"/>
        <v>20</v>
      </c>
      <c r="E126" s="3">
        <v>18</v>
      </c>
      <c r="F126" s="3">
        <v>60</v>
      </c>
      <c r="G126" s="3">
        <v>4</v>
      </c>
      <c r="H126" s="3">
        <v>313</v>
      </c>
      <c r="I126" s="3">
        <v>332</v>
      </c>
      <c r="J126" s="3">
        <v>221</v>
      </c>
      <c r="K126" s="3">
        <v>223</v>
      </c>
      <c r="L126" s="3">
        <v>2</v>
      </c>
      <c r="M126" s="3">
        <v>60</v>
      </c>
      <c r="N126" s="3">
        <v>950</v>
      </c>
      <c r="O126" s="3">
        <v>0</v>
      </c>
      <c r="P126" s="3">
        <v>0</v>
      </c>
      <c r="Q126" s="3">
        <v>0</v>
      </c>
      <c r="R126" s="3">
        <v>875000</v>
      </c>
      <c r="S126" s="3">
        <v>5001</v>
      </c>
      <c r="T126">
        <v>5002</v>
      </c>
      <c r="U126" s="3">
        <v>5</v>
      </c>
      <c r="V126" s="3">
        <v>62435</v>
      </c>
      <c r="W126" s="3">
        <v>6</v>
      </c>
      <c r="X126" s="3">
        <v>4106.25</v>
      </c>
      <c r="Y126" s="3">
        <v>21</v>
      </c>
      <c r="Z126" s="3">
        <v>2463.75</v>
      </c>
      <c r="AA126" s="3">
        <v>0</v>
      </c>
      <c r="AB126" s="3">
        <v>0</v>
      </c>
      <c r="AC126" s="3">
        <v>1001219</v>
      </c>
      <c r="AD126" s="3">
        <v>1606.2209191153038</v>
      </c>
      <c r="AE126" s="3">
        <v>7845000</v>
      </c>
      <c r="AF126" t="s">
        <v>139</v>
      </c>
      <c r="AG126" t="s">
        <v>134</v>
      </c>
      <c r="AI126">
        <f>IF(ISERROR(IF(D126=25,VLOOKUP(E126,Sheet1!$F$64:$H$79,2,0),IF(D126=23,VLOOKUP(knight_awaken_info!E126,Sheet1!$F$45:$H$60,2,0),VLOOKUP(knight_awaken_info!E126,Sheet1!$F$26:$H$41,2,0)))),0,IF(D126=25,VLOOKUP(E126,Sheet1!$F$64:$H$79,2,0),IF(D126=23,VLOOKUP(knight_awaken_info!E126,Sheet1!$F$45:$H$60,2,0),VLOOKUP(knight_awaken_info!E126,Sheet1!$F$26:$H$41,2,0))))</f>
        <v>0</v>
      </c>
      <c r="AJ126">
        <f>IF(ISERROR(IF(D126=25,VLOOKUP(E126,Sheet1!$F$64:$H$79,3,0),IF(D126=23,VLOOKUP(knight_awaken_info!E126,Sheet1!$F$45:$H$60,3,0),VLOOKUP(knight_awaken_info!E126,Sheet1!$F$26:$H$41,3,0)))),0,IF(D126=25,VLOOKUP(E126,Sheet1!$F$64:$H$79,3,0),IF(D126=23,VLOOKUP(knight_awaken_info!E126,Sheet1!$F$45:$H$60,3,0),VLOOKUP(knight_awaken_info!E126,Sheet1!$F$26:$H$41,3,0))))</f>
        <v>0</v>
      </c>
      <c r="AK126" s="11">
        <f>SUM(AI108:AI126)</f>
        <v>13160</v>
      </c>
      <c r="AL126" s="11">
        <f>SUM(AJ108:AJ126)</f>
        <v>0</v>
      </c>
      <c r="AN126" s="3">
        <f t="shared" si="6"/>
        <v>75595</v>
      </c>
      <c r="AO126" s="3">
        <f t="shared" si="7"/>
        <v>2463.75</v>
      </c>
    </row>
    <row r="127" spans="1:41">
      <c r="A127" s="3">
        <v>1001219</v>
      </c>
      <c r="B127" s="3">
        <v>1001201</v>
      </c>
      <c r="C127" s="3" t="s">
        <v>40</v>
      </c>
      <c r="D127">
        <f t="shared" si="8"/>
        <v>20</v>
      </c>
      <c r="E127" s="3">
        <v>19</v>
      </c>
      <c r="F127" s="3">
        <v>60</v>
      </c>
      <c r="G127" s="3">
        <v>4</v>
      </c>
      <c r="H127" s="3">
        <v>312</v>
      </c>
      <c r="I127" s="3">
        <v>331</v>
      </c>
      <c r="J127" s="3">
        <v>323</v>
      </c>
      <c r="K127" s="3">
        <v>322</v>
      </c>
      <c r="L127" s="3">
        <v>2</v>
      </c>
      <c r="M127" s="3">
        <v>60</v>
      </c>
      <c r="N127" s="3">
        <v>1450</v>
      </c>
      <c r="O127" s="3">
        <v>1</v>
      </c>
      <c r="P127" s="3">
        <v>10012</v>
      </c>
      <c r="Q127" s="3">
        <v>1</v>
      </c>
      <c r="R127" s="3">
        <v>1430000</v>
      </c>
      <c r="S127" s="3">
        <v>5001</v>
      </c>
      <c r="T127">
        <v>5002</v>
      </c>
      <c r="U127" s="3">
        <v>5</v>
      </c>
      <c r="V127" s="3">
        <v>65910</v>
      </c>
      <c r="W127" s="3">
        <v>6</v>
      </c>
      <c r="X127" s="3">
        <v>4395.833333333333</v>
      </c>
      <c r="Y127" s="3">
        <v>21</v>
      </c>
      <c r="Z127" s="3">
        <v>2637.5</v>
      </c>
      <c r="AA127" s="3">
        <v>0</v>
      </c>
      <c r="AB127" s="3">
        <v>0</v>
      </c>
      <c r="AC127" s="3">
        <v>1001220</v>
      </c>
      <c r="AD127" s="3">
        <v>1787.8768563962012</v>
      </c>
      <c r="AE127" s="3">
        <v>8720000</v>
      </c>
      <c r="AF127" t="s">
        <v>139</v>
      </c>
      <c r="AG127" t="s">
        <v>134</v>
      </c>
      <c r="AI127">
        <f>IF(ISERROR(IF(D127=25,VLOOKUP(E127,Sheet1!$F$64:$H$79,2,0),IF(D127=23,VLOOKUP(knight_awaken_info!E127,Sheet1!$F$45:$H$60,2,0),VLOOKUP(knight_awaken_info!E127,Sheet1!$F$26:$H$41,2,0)))),0,IF(D127=25,VLOOKUP(E127,Sheet1!$F$64:$H$79,2,0),IF(D127=23,VLOOKUP(knight_awaken_info!E127,Sheet1!$F$45:$H$60,2,0),VLOOKUP(knight_awaken_info!E127,Sheet1!$F$26:$H$41,2,0))))</f>
        <v>0</v>
      </c>
      <c r="AJ127">
        <f>IF(ISERROR(IF(D127=25,VLOOKUP(E127,Sheet1!$F$64:$H$79,3,0),IF(D127=23,VLOOKUP(knight_awaken_info!E127,Sheet1!$F$45:$H$60,3,0),VLOOKUP(knight_awaken_info!E127,Sheet1!$F$26:$H$41,3,0)))),0,IF(D127=25,VLOOKUP(E127,Sheet1!$F$64:$H$79,3,0),IF(D127=23,VLOOKUP(knight_awaken_info!E127,Sheet1!$F$45:$H$60,3,0),VLOOKUP(knight_awaken_info!E127,Sheet1!$F$26:$H$41,3,0))))</f>
        <v>0</v>
      </c>
      <c r="AK127" s="11">
        <f>SUM(AI108:AI127)</f>
        <v>13160</v>
      </c>
      <c r="AL127" s="11">
        <f>SUM(AJ108:AJ127)</f>
        <v>0</v>
      </c>
      <c r="AN127" s="3">
        <f t="shared" si="6"/>
        <v>79070</v>
      </c>
      <c r="AO127" s="3">
        <f t="shared" si="7"/>
        <v>2637.5</v>
      </c>
    </row>
    <row r="128" spans="1:41">
      <c r="A128" s="3">
        <v>1001220</v>
      </c>
      <c r="B128" s="3">
        <v>1001201</v>
      </c>
      <c r="C128" s="3" t="s">
        <v>40</v>
      </c>
      <c r="D128">
        <f t="shared" si="8"/>
        <v>20</v>
      </c>
      <c r="E128" s="3">
        <v>20</v>
      </c>
      <c r="F128" s="3">
        <v>70</v>
      </c>
      <c r="G128" s="3">
        <v>4</v>
      </c>
      <c r="H128" s="3">
        <v>411</v>
      </c>
      <c r="I128" s="3">
        <v>333</v>
      </c>
      <c r="J128" s="3">
        <v>322</v>
      </c>
      <c r="K128" s="3">
        <v>321</v>
      </c>
      <c r="L128" s="3">
        <v>2</v>
      </c>
      <c r="M128" s="3">
        <v>60</v>
      </c>
      <c r="N128" s="3">
        <v>1490</v>
      </c>
      <c r="O128" s="3">
        <v>0</v>
      </c>
      <c r="P128" s="3">
        <v>0</v>
      </c>
      <c r="Q128" s="3">
        <v>0</v>
      </c>
      <c r="R128" s="3">
        <v>1455000</v>
      </c>
      <c r="S128" s="3">
        <v>5002</v>
      </c>
      <c r="T128">
        <v>5003</v>
      </c>
      <c r="U128" s="3">
        <v>5</v>
      </c>
      <c r="V128" s="3">
        <v>70410</v>
      </c>
      <c r="W128" s="3">
        <v>6</v>
      </c>
      <c r="X128" s="3">
        <v>4770.833333333333</v>
      </c>
      <c r="Y128" s="3">
        <v>21</v>
      </c>
      <c r="Z128" s="3">
        <v>2862.5</v>
      </c>
      <c r="AA128" s="3">
        <v>0</v>
      </c>
      <c r="AB128" s="3">
        <v>0</v>
      </c>
      <c r="AC128" s="3">
        <v>1001221</v>
      </c>
      <c r="AD128" s="3">
        <v>2093.8236981324494</v>
      </c>
      <c r="AE128" s="3">
        <v>10150000</v>
      </c>
      <c r="AF128" t="s">
        <v>140</v>
      </c>
      <c r="AG128" t="s">
        <v>159</v>
      </c>
      <c r="AI128">
        <f>IF(ISERROR(IF(D128=25,VLOOKUP(E128,Sheet1!$F$64:$H$79,2,0),IF(D128=23,VLOOKUP(knight_awaken_info!E128,Sheet1!$F$45:$H$60,2,0),VLOOKUP(knight_awaken_info!E128,Sheet1!$F$26:$H$41,2,0)))),0,IF(D128=25,VLOOKUP(E128,Sheet1!$F$64:$H$79,2,0),IF(D128=23,VLOOKUP(knight_awaken_info!E128,Sheet1!$F$45:$H$60,2,0),VLOOKUP(knight_awaken_info!E128,Sheet1!$F$26:$H$41,2,0))))</f>
        <v>0</v>
      </c>
      <c r="AJ128">
        <f>IF(ISERROR(IF(D128=25,VLOOKUP(E128,Sheet1!$F$64:$H$79,3,0),IF(D128=23,VLOOKUP(knight_awaken_info!E128,Sheet1!$F$45:$H$60,3,0),VLOOKUP(knight_awaken_info!E128,Sheet1!$F$26:$H$41,3,0)))),0,IF(D128=25,VLOOKUP(E128,Sheet1!$F$64:$H$79,3,0),IF(D128=23,VLOOKUP(knight_awaken_info!E128,Sheet1!$F$45:$H$60,3,0),VLOOKUP(knight_awaken_info!E128,Sheet1!$F$26:$H$41,3,0))))</f>
        <v>0</v>
      </c>
      <c r="AK128" s="11">
        <f>SUM(AI108:AI128)</f>
        <v>13160</v>
      </c>
      <c r="AL128" s="11">
        <f>SUM(AJ108:AJ128)</f>
        <v>0</v>
      </c>
      <c r="AN128" s="3">
        <f t="shared" si="6"/>
        <v>83570</v>
      </c>
      <c r="AO128" s="3">
        <f t="shared" si="7"/>
        <v>2862.5</v>
      </c>
    </row>
    <row r="129" spans="1:41">
      <c r="A129" s="3">
        <v>1001221</v>
      </c>
      <c r="B129" s="3">
        <v>1001201</v>
      </c>
      <c r="C129" s="3" t="s">
        <v>40</v>
      </c>
      <c r="D129">
        <f t="shared" si="8"/>
        <v>20</v>
      </c>
      <c r="E129" s="3">
        <v>21</v>
      </c>
      <c r="F129" s="3">
        <v>70</v>
      </c>
      <c r="G129" s="3">
        <v>4</v>
      </c>
      <c r="H129" s="3">
        <v>413</v>
      </c>
      <c r="I129" s="3">
        <v>332</v>
      </c>
      <c r="J129" s="3">
        <v>321</v>
      </c>
      <c r="K129" s="3">
        <v>323</v>
      </c>
      <c r="L129" s="3">
        <v>2</v>
      </c>
      <c r="M129" s="3">
        <v>60</v>
      </c>
      <c r="N129" s="3">
        <v>1510</v>
      </c>
      <c r="O129" s="3">
        <v>0</v>
      </c>
      <c r="P129" s="3">
        <v>0</v>
      </c>
      <c r="Q129" s="3">
        <v>0</v>
      </c>
      <c r="R129" s="3">
        <v>1475000</v>
      </c>
      <c r="S129" s="3">
        <v>5002</v>
      </c>
      <c r="T129">
        <v>5003</v>
      </c>
      <c r="U129" s="3">
        <v>5</v>
      </c>
      <c r="V129" s="3">
        <v>74935</v>
      </c>
      <c r="W129" s="3">
        <v>6</v>
      </c>
      <c r="X129" s="3">
        <v>5147.9166666666661</v>
      </c>
      <c r="Y129" s="3">
        <v>21</v>
      </c>
      <c r="Z129" s="3">
        <v>3088.75</v>
      </c>
      <c r="AA129" s="3">
        <v>0</v>
      </c>
      <c r="AB129" s="3">
        <v>0</v>
      </c>
      <c r="AC129" s="3">
        <v>1001222</v>
      </c>
      <c r="AD129" s="3">
        <v>2667.4740263879148</v>
      </c>
      <c r="AE129" s="3">
        <v>11605000</v>
      </c>
      <c r="AF129" t="s">
        <v>140</v>
      </c>
      <c r="AG129" t="s">
        <v>159</v>
      </c>
      <c r="AI129">
        <f>IF(ISERROR(IF(D129=25,VLOOKUP(E129,Sheet1!$F$64:$H$79,2,0),IF(D129=23,VLOOKUP(knight_awaken_info!E129,Sheet1!$F$45:$H$60,2,0),VLOOKUP(knight_awaken_info!E129,Sheet1!$F$26:$H$41,2,0)))),0,IF(D129=25,VLOOKUP(E129,Sheet1!$F$64:$H$79,2,0),IF(D129=23,VLOOKUP(knight_awaken_info!E129,Sheet1!$F$45:$H$60,2,0),VLOOKUP(knight_awaken_info!E129,Sheet1!$F$26:$H$41,2,0))))</f>
        <v>0</v>
      </c>
      <c r="AJ129">
        <f>IF(ISERROR(IF(D129=25,VLOOKUP(E129,Sheet1!$F$64:$H$79,3,0),IF(D129=23,VLOOKUP(knight_awaken_info!E129,Sheet1!$F$45:$H$60,3,0),VLOOKUP(knight_awaken_info!E129,Sheet1!$F$26:$H$41,3,0)))),0,IF(D129=25,VLOOKUP(E129,Sheet1!$F$64:$H$79,3,0),IF(D129=23,VLOOKUP(knight_awaken_info!E129,Sheet1!$F$45:$H$60,3,0),VLOOKUP(knight_awaken_info!E129,Sheet1!$F$26:$H$41,3,0))))</f>
        <v>0</v>
      </c>
      <c r="AK129" s="11">
        <f>SUM(AI108:AI129)</f>
        <v>13160</v>
      </c>
      <c r="AL129" s="11">
        <f>SUM(AJ108:AJ129)</f>
        <v>0</v>
      </c>
      <c r="AN129" s="3">
        <f t="shared" si="6"/>
        <v>88095</v>
      </c>
      <c r="AO129" s="3">
        <f t="shared" si="7"/>
        <v>3088.75</v>
      </c>
    </row>
    <row r="130" spans="1:41">
      <c r="A130" s="3">
        <v>1001222</v>
      </c>
      <c r="B130" s="3">
        <v>1001201</v>
      </c>
      <c r="C130" s="3" t="s">
        <v>40</v>
      </c>
      <c r="D130">
        <f t="shared" si="8"/>
        <v>20</v>
      </c>
      <c r="E130" s="3">
        <v>22</v>
      </c>
      <c r="F130" s="3">
        <v>70</v>
      </c>
      <c r="G130" s="3">
        <v>4</v>
      </c>
      <c r="H130" s="3">
        <v>412</v>
      </c>
      <c r="I130" s="3">
        <v>331</v>
      </c>
      <c r="J130" s="3">
        <v>323</v>
      </c>
      <c r="K130" s="3">
        <v>322</v>
      </c>
      <c r="L130" s="3">
        <v>2</v>
      </c>
      <c r="M130" s="3">
        <v>60</v>
      </c>
      <c r="N130" s="3">
        <v>1530</v>
      </c>
      <c r="O130" s="3">
        <v>0</v>
      </c>
      <c r="P130" s="3">
        <v>0</v>
      </c>
      <c r="Q130" s="3">
        <v>0</v>
      </c>
      <c r="R130" s="3">
        <v>1500000</v>
      </c>
      <c r="S130" s="3">
        <v>5002</v>
      </c>
      <c r="T130">
        <v>5003</v>
      </c>
      <c r="U130" s="3">
        <v>5</v>
      </c>
      <c r="V130" s="3">
        <v>79485</v>
      </c>
      <c r="W130" s="3">
        <v>6</v>
      </c>
      <c r="X130" s="3">
        <v>5527.083333333333</v>
      </c>
      <c r="Y130" s="3">
        <v>21</v>
      </c>
      <c r="Z130" s="3">
        <v>3316.25</v>
      </c>
      <c r="AA130" s="3">
        <v>0</v>
      </c>
      <c r="AB130" s="3">
        <v>0</v>
      </c>
      <c r="AC130" s="3">
        <v>1001223</v>
      </c>
      <c r="AD130" s="3">
        <v>3241.1243546433807</v>
      </c>
      <c r="AE130" s="3">
        <v>13080000</v>
      </c>
      <c r="AF130" t="s">
        <v>140</v>
      </c>
      <c r="AG130" t="s">
        <v>159</v>
      </c>
      <c r="AI130">
        <f>IF(ISERROR(IF(D130=25,VLOOKUP(E130,Sheet1!$F$64:$H$79,2,0),IF(D130=23,VLOOKUP(knight_awaken_info!E130,Sheet1!$F$45:$H$60,2,0),VLOOKUP(knight_awaken_info!E130,Sheet1!$F$26:$H$41,2,0)))),0,IF(D130=25,VLOOKUP(E130,Sheet1!$F$64:$H$79,2,0),IF(D130=23,VLOOKUP(knight_awaken_info!E130,Sheet1!$F$45:$H$60,2,0),VLOOKUP(knight_awaken_info!E130,Sheet1!$F$26:$H$41,2,0))))</f>
        <v>0</v>
      </c>
      <c r="AJ130">
        <f>IF(ISERROR(IF(D130=25,VLOOKUP(E130,Sheet1!$F$64:$H$79,3,0),IF(D130=23,VLOOKUP(knight_awaken_info!E130,Sheet1!$F$45:$H$60,3,0),VLOOKUP(knight_awaken_info!E130,Sheet1!$F$26:$H$41,3,0)))),0,IF(D130=25,VLOOKUP(E130,Sheet1!$F$64:$H$79,3,0),IF(D130=23,VLOOKUP(knight_awaken_info!E130,Sheet1!$F$45:$H$60,3,0),VLOOKUP(knight_awaken_info!E130,Sheet1!$F$26:$H$41,3,0))))</f>
        <v>0</v>
      </c>
      <c r="AK130" s="11">
        <f>SUM(AI108:AI130)</f>
        <v>13160</v>
      </c>
      <c r="AL130" s="11">
        <f>SUM(AJ108:AJ130)</f>
        <v>0</v>
      </c>
      <c r="AN130" s="3">
        <f t="shared" si="6"/>
        <v>92645</v>
      </c>
      <c r="AO130" s="3">
        <f t="shared" si="7"/>
        <v>3316.25</v>
      </c>
    </row>
    <row r="131" spans="1:41">
      <c r="A131" s="3">
        <v>1001223</v>
      </c>
      <c r="B131" s="3">
        <v>1001201</v>
      </c>
      <c r="C131" s="3" t="s">
        <v>40</v>
      </c>
      <c r="D131">
        <f t="shared" si="8"/>
        <v>20</v>
      </c>
      <c r="E131" s="3">
        <v>23</v>
      </c>
      <c r="F131" s="3">
        <v>70</v>
      </c>
      <c r="G131" s="3">
        <v>4</v>
      </c>
      <c r="H131" s="3">
        <v>411</v>
      </c>
      <c r="I131" s="3">
        <v>333</v>
      </c>
      <c r="J131" s="3">
        <v>322</v>
      </c>
      <c r="K131" s="3">
        <v>321</v>
      </c>
      <c r="L131" s="3">
        <v>2</v>
      </c>
      <c r="M131" s="3">
        <v>60</v>
      </c>
      <c r="N131" s="3">
        <v>1550</v>
      </c>
      <c r="O131" s="3">
        <v>1</v>
      </c>
      <c r="P131" s="3">
        <v>10012</v>
      </c>
      <c r="Q131" s="3">
        <v>1</v>
      </c>
      <c r="R131" s="3">
        <v>1520000</v>
      </c>
      <c r="S131" s="3">
        <v>5002</v>
      </c>
      <c r="T131">
        <v>5003</v>
      </c>
      <c r="U131" s="3">
        <v>5</v>
      </c>
      <c r="V131" s="3">
        <v>84060</v>
      </c>
      <c r="W131" s="3">
        <v>6</v>
      </c>
      <c r="X131" s="3">
        <v>5908.333333333333</v>
      </c>
      <c r="Y131" s="3">
        <v>21</v>
      </c>
      <c r="Z131" s="3">
        <v>3545</v>
      </c>
      <c r="AA131" s="3">
        <v>0</v>
      </c>
      <c r="AB131" s="3">
        <v>0</v>
      </c>
      <c r="AC131" s="3">
        <v>1001224</v>
      </c>
      <c r="AD131" s="3">
        <v>3814.7746828988465</v>
      </c>
      <c r="AE131" s="3">
        <v>14580000</v>
      </c>
      <c r="AF131" t="s">
        <v>140</v>
      </c>
      <c r="AG131" t="s">
        <v>159</v>
      </c>
      <c r="AI131">
        <f>IF(ISERROR(IF(D131=25,VLOOKUP(E131,Sheet1!$F$64:$H$79,2,0),IF(D131=23,VLOOKUP(knight_awaken_info!E131,Sheet1!$F$45:$H$60,2,0),VLOOKUP(knight_awaken_info!E131,Sheet1!$F$26:$H$41,2,0)))),0,IF(D131=25,VLOOKUP(E131,Sheet1!$F$64:$H$79,2,0),IF(D131=23,VLOOKUP(knight_awaken_info!E131,Sheet1!$F$45:$H$60,2,0),VLOOKUP(knight_awaken_info!E131,Sheet1!$F$26:$H$41,2,0))))</f>
        <v>0</v>
      </c>
      <c r="AJ131">
        <f>IF(ISERROR(IF(D131=25,VLOOKUP(E131,Sheet1!$F$64:$H$79,3,0),IF(D131=23,VLOOKUP(knight_awaken_info!E131,Sheet1!$F$45:$H$60,3,0),VLOOKUP(knight_awaken_info!E131,Sheet1!$F$26:$H$41,3,0)))),0,IF(D131=25,VLOOKUP(E131,Sheet1!$F$64:$H$79,3,0),IF(D131=23,VLOOKUP(knight_awaken_info!E131,Sheet1!$F$45:$H$60,3,0),VLOOKUP(knight_awaken_info!E131,Sheet1!$F$26:$H$41,3,0))))</f>
        <v>0</v>
      </c>
      <c r="AK131" s="11">
        <f>SUM(AI108:AI131)</f>
        <v>13160</v>
      </c>
      <c r="AL131" s="11">
        <f>SUM(AJ108:AJ131)</f>
        <v>0</v>
      </c>
      <c r="AN131" s="3">
        <f t="shared" si="6"/>
        <v>97220</v>
      </c>
      <c r="AO131" s="3">
        <f t="shared" si="7"/>
        <v>3545</v>
      </c>
    </row>
    <row r="132" spans="1:41">
      <c r="A132" s="3">
        <v>1001224</v>
      </c>
      <c r="B132" s="3">
        <v>1001201</v>
      </c>
      <c r="C132" s="3" t="s">
        <v>40</v>
      </c>
      <c r="D132">
        <f t="shared" si="8"/>
        <v>20</v>
      </c>
      <c r="E132" s="3">
        <v>24</v>
      </c>
      <c r="F132" s="3">
        <v>70</v>
      </c>
      <c r="G132" s="3">
        <v>4</v>
      </c>
      <c r="H132" s="3">
        <v>413</v>
      </c>
      <c r="I132" s="3">
        <v>432</v>
      </c>
      <c r="J132" s="3">
        <v>321</v>
      </c>
      <c r="K132" s="3">
        <v>323</v>
      </c>
      <c r="L132" s="3">
        <v>2</v>
      </c>
      <c r="M132" s="3">
        <v>60</v>
      </c>
      <c r="N132" s="3">
        <v>1570</v>
      </c>
      <c r="O132" s="3">
        <v>0</v>
      </c>
      <c r="P132" s="3">
        <v>0</v>
      </c>
      <c r="Q132" s="3">
        <v>0</v>
      </c>
      <c r="R132" s="3">
        <v>1545000</v>
      </c>
      <c r="S132" s="3">
        <v>5002</v>
      </c>
      <c r="T132">
        <v>5003</v>
      </c>
      <c r="U132" s="3">
        <v>5</v>
      </c>
      <c r="V132" s="3">
        <v>88660</v>
      </c>
      <c r="W132" s="3">
        <v>6</v>
      </c>
      <c r="X132" s="3">
        <v>6291.6666666666661</v>
      </c>
      <c r="Y132" s="3">
        <v>21</v>
      </c>
      <c r="Z132" s="3">
        <v>4435</v>
      </c>
      <c r="AA132" s="3">
        <v>0</v>
      </c>
      <c r="AB132" s="3">
        <v>0</v>
      </c>
      <c r="AC132" s="3">
        <v>1001225</v>
      </c>
      <c r="AD132" s="3">
        <v>4388.4250111543124</v>
      </c>
      <c r="AE132" s="3">
        <v>16100000</v>
      </c>
      <c r="AF132" t="s">
        <v>141</v>
      </c>
      <c r="AG132" t="s">
        <v>158</v>
      </c>
      <c r="AI132">
        <f>IF(ISERROR(IF(D132=25,VLOOKUP(E132,Sheet1!$F$64:$H$79,2,0),IF(D132=23,VLOOKUP(knight_awaken_info!E132,Sheet1!$F$45:$H$60,2,0),VLOOKUP(knight_awaken_info!E132,Sheet1!$F$26:$H$41,2,0)))),0,IF(D132=25,VLOOKUP(E132,Sheet1!$F$64:$H$79,2,0),IF(D132=23,VLOOKUP(knight_awaken_info!E132,Sheet1!$F$45:$H$60,2,0),VLOOKUP(knight_awaken_info!E132,Sheet1!$F$26:$H$41,2,0))))</f>
        <v>0</v>
      </c>
      <c r="AJ132">
        <f>IF(ISERROR(IF(D132=25,VLOOKUP(E132,Sheet1!$F$64:$H$79,3,0),IF(D132=23,VLOOKUP(knight_awaken_info!E132,Sheet1!$F$45:$H$60,3,0),VLOOKUP(knight_awaken_info!E132,Sheet1!$F$26:$H$41,3,0)))),0,IF(D132=25,VLOOKUP(E132,Sheet1!$F$64:$H$79,3,0),IF(D132=23,VLOOKUP(knight_awaken_info!E132,Sheet1!$F$45:$H$60,3,0),VLOOKUP(knight_awaken_info!E132,Sheet1!$F$26:$H$41,3,0))))</f>
        <v>660</v>
      </c>
      <c r="AK132" s="11">
        <f>SUM(AI108:AI132)</f>
        <v>13160</v>
      </c>
      <c r="AL132" s="11">
        <f>SUM(AJ108:AJ132)</f>
        <v>660</v>
      </c>
      <c r="AN132" s="3">
        <f t="shared" si="6"/>
        <v>101820</v>
      </c>
      <c r="AO132" s="3">
        <f t="shared" si="7"/>
        <v>5095</v>
      </c>
    </row>
    <row r="133" spans="1:41">
      <c r="A133" s="3">
        <v>1001225</v>
      </c>
      <c r="B133" s="3">
        <v>1001201</v>
      </c>
      <c r="C133" s="3" t="s">
        <v>40</v>
      </c>
      <c r="D133">
        <f t="shared" si="8"/>
        <v>20</v>
      </c>
      <c r="E133" s="3">
        <v>25</v>
      </c>
      <c r="F133" s="3">
        <v>70</v>
      </c>
      <c r="G133" s="3">
        <v>4</v>
      </c>
      <c r="H133" s="3">
        <v>422</v>
      </c>
      <c r="I133" s="3">
        <v>421</v>
      </c>
      <c r="J133" s="3">
        <v>323</v>
      </c>
      <c r="K133" s="3">
        <v>322</v>
      </c>
      <c r="L133" s="3">
        <v>2</v>
      </c>
      <c r="M133" s="3">
        <v>60</v>
      </c>
      <c r="N133" s="3">
        <v>1610</v>
      </c>
      <c r="O133" s="3">
        <v>0</v>
      </c>
      <c r="P133" s="3">
        <v>0</v>
      </c>
      <c r="Q133" s="3">
        <v>0</v>
      </c>
      <c r="R133" s="3">
        <v>1565000</v>
      </c>
      <c r="S133" s="3">
        <v>5002</v>
      </c>
      <c r="T133">
        <v>5003</v>
      </c>
      <c r="U133" s="3">
        <v>5</v>
      </c>
      <c r="V133" s="3">
        <v>93285</v>
      </c>
      <c r="W133" s="3">
        <v>6</v>
      </c>
      <c r="X133" s="3">
        <v>6677.083333333333</v>
      </c>
      <c r="Y133" s="3">
        <v>21</v>
      </c>
      <c r="Z133" s="3">
        <v>4666.25</v>
      </c>
      <c r="AA133" s="3">
        <v>0</v>
      </c>
      <c r="AB133" s="3">
        <v>0</v>
      </c>
      <c r="AC133" s="3">
        <v>1001226</v>
      </c>
      <c r="AD133" s="3">
        <v>5229.7788259289955</v>
      </c>
      <c r="AE133" s="3">
        <v>17645000</v>
      </c>
      <c r="AF133" t="s">
        <v>141</v>
      </c>
      <c r="AG133" t="s">
        <v>158</v>
      </c>
      <c r="AI133">
        <f>IF(ISERROR(IF(D133=25,VLOOKUP(E133,Sheet1!$F$64:$H$79,2,0),IF(D133=23,VLOOKUP(knight_awaken_info!E133,Sheet1!$F$45:$H$60,2,0),VLOOKUP(knight_awaken_info!E133,Sheet1!$F$26:$H$41,2,0)))),0,IF(D133=25,VLOOKUP(E133,Sheet1!$F$64:$H$79,2,0),IF(D133=23,VLOOKUP(knight_awaken_info!E133,Sheet1!$F$45:$H$60,2,0),VLOOKUP(knight_awaken_info!E133,Sheet1!$F$26:$H$41,2,0))))</f>
        <v>0</v>
      </c>
      <c r="AJ133">
        <f>IF(ISERROR(IF(D133=25,VLOOKUP(E133,Sheet1!$F$64:$H$79,3,0),IF(D133=23,VLOOKUP(knight_awaken_info!E133,Sheet1!$F$45:$H$60,3,0),VLOOKUP(knight_awaken_info!E133,Sheet1!$F$26:$H$41,3,0)))),0,IF(D133=25,VLOOKUP(E133,Sheet1!$F$64:$H$79,3,0),IF(D133=23,VLOOKUP(knight_awaken_info!E133,Sheet1!$F$45:$H$60,3,0),VLOOKUP(knight_awaken_info!E133,Sheet1!$F$26:$H$41,3,0))))</f>
        <v>0</v>
      </c>
      <c r="AK133" s="11">
        <f>SUM(AI108:AI133)</f>
        <v>13160</v>
      </c>
      <c r="AL133" s="11">
        <f>SUM(AJ108:AJ133)</f>
        <v>660</v>
      </c>
      <c r="AN133" s="3">
        <f t="shared" si="6"/>
        <v>106445</v>
      </c>
      <c r="AO133" s="3">
        <f t="shared" si="7"/>
        <v>5326.25</v>
      </c>
    </row>
    <row r="134" spans="1:41">
      <c r="A134" s="3">
        <v>1001226</v>
      </c>
      <c r="B134" s="3">
        <v>1001201</v>
      </c>
      <c r="C134" s="3" t="s">
        <v>40</v>
      </c>
      <c r="D134">
        <f t="shared" si="8"/>
        <v>20</v>
      </c>
      <c r="E134" s="3">
        <v>26</v>
      </c>
      <c r="F134" s="3">
        <v>70</v>
      </c>
      <c r="G134" s="3">
        <v>4</v>
      </c>
      <c r="H134" s="3">
        <v>411</v>
      </c>
      <c r="I134" s="3">
        <v>423</v>
      </c>
      <c r="J134" s="3">
        <v>322</v>
      </c>
      <c r="K134" s="3">
        <v>321</v>
      </c>
      <c r="L134" s="3">
        <v>2</v>
      </c>
      <c r="M134" s="3">
        <v>60</v>
      </c>
      <c r="N134" s="3">
        <v>1630</v>
      </c>
      <c r="O134" s="3">
        <v>1</v>
      </c>
      <c r="P134" s="3">
        <v>10012</v>
      </c>
      <c r="Q134" s="3">
        <v>1</v>
      </c>
      <c r="R134" s="3">
        <v>1590000</v>
      </c>
      <c r="S134" s="3">
        <v>5002</v>
      </c>
      <c r="T134">
        <v>5003</v>
      </c>
      <c r="U134" s="3">
        <v>5</v>
      </c>
      <c r="V134" s="3">
        <v>97935</v>
      </c>
      <c r="W134" s="3">
        <v>6</v>
      </c>
      <c r="X134" s="3">
        <v>7064.583333333333</v>
      </c>
      <c r="Y134" s="3">
        <v>21</v>
      </c>
      <c r="Z134" s="3">
        <v>4898.75</v>
      </c>
      <c r="AA134" s="3">
        <v>0</v>
      </c>
      <c r="AB134" s="3">
        <v>0</v>
      </c>
      <c r="AC134" s="3">
        <v>1001227</v>
      </c>
      <c r="AD134" s="3">
        <v>6071.1326407036786</v>
      </c>
      <c r="AE134" s="3">
        <v>19210000</v>
      </c>
      <c r="AF134" t="s">
        <v>141</v>
      </c>
      <c r="AG134" t="s">
        <v>158</v>
      </c>
      <c r="AI134">
        <f>IF(ISERROR(IF(D134=25,VLOOKUP(E134,Sheet1!$F$64:$H$79,2,0),IF(D134=23,VLOOKUP(knight_awaken_info!E134,Sheet1!$F$45:$H$60,2,0),VLOOKUP(knight_awaken_info!E134,Sheet1!$F$26:$H$41,2,0)))),0,IF(D134=25,VLOOKUP(E134,Sheet1!$F$64:$H$79,2,0),IF(D134=23,VLOOKUP(knight_awaken_info!E134,Sheet1!$F$45:$H$60,2,0),VLOOKUP(knight_awaken_info!E134,Sheet1!$F$26:$H$41,2,0))))</f>
        <v>0</v>
      </c>
      <c r="AJ134">
        <f>IF(ISERROR(IF(D134=25,VLOOKUP(E134,Sheet1!$F$64:$H$79,3,0),IF(D134=23,VLOOKUP(knight_awaken_info!E134,Sheet1!$F$45:$H$60,3,0),VLOOKUP(knight_awaken_info!E134,Sheet1!$F$26:$H$41,3,0)))),0,IF(D134=25,VLOOKUP(E134,Sheet1!$F$64:$H$79,3,0),IF(D134=23,VLOOKUP(knight_awaken_info!E134,Sheet1!$F$45:$H$60,3,0),VLOOKUP(knight_awaken_info!E134,Sheet1!$F$26:$H$41,3,0))))</f>
        <v>0</v>
      </c>
      <c r="AK134" s="11">
        <f>SUM(AI108:AI134)</f>
        <v>13160</v>
      </c>
      <c r="AL134" s="11">
        <f>SUM(AJ108:AJ134)</f>
        <v>660</v>
      </c>
      <c r="AN134" s="3">
        <f t="shared" si="6"/>
        <v>111095</v>
      </c>
      <c r="AO134" s="3">
        <f t="shared" si="7"/>
        <v>5558.75</v>
      </c>
    </row>
    <row r="135" spans="1:41">
      <c r="A135" s="3">
        <v>1001227</v>
      </c>
      <c r="B135" s="3">
        <v>1001201</v>
      </c>
      <c r="C135" s="3" t="s">
        <v>40</v>
      </c>
      <c r="D135">
        <f t="shared" si="8"/>
        <v>20</v>
      </c>
      <c r="E135" s="3">
        <v>27</v>
      </c>
      <c r="F135" s="3">
        <v>70</v>
      </c>
      <c r="G135" s="3">
        <v>4</v>
      </c>
      <c r="H135" s="3">
        <v>413</v>
      </c>
      <c r="I135" s="3">
        <v>432</v>
      </c>
      <c r="J135" s="3">
        <v>321</v>
      </c>
      <c r="K135" s="3">
        <v>323</v>
      </c>
      <c r="L135" s="3">
        <v>2</v>
      </c>
      <c r="M135" s="3">
        <v>60</v>
      </c>
      <c r="N135" s="3">
        <v>1650</v>
      </c>
      <c r="O135" s="3">
        <v>0</v>
      </c>
      <c r="P135" s="3">
        <v>0</v>
      </c>
      <c r="Q135" s="3">
        <v>0</v>
      </c>
      <c r="R135" s="3">
        <v>1615000</v>
      </c>
      <c r="S135" s="3">
        <v>5002</v>
      </c>
      <c r="T135">
        <v>5003</v>
      </c>
      <c r="U135" s="3">
        <v>5</v>
      </c>
      <c r="V135" s="3">
        <v>115770</v>
      </c>
      <c r="W135" s="3">
        <v>6</v>
      </c>
      <c r="X135" s="3">
        <v>7454.1666666666661</v>
      </c>
      <c r="Y135" s="3">
        <v>21</v>
      </c>
      <c r="Z135" s="3">
        <v>5132.5</v>
      </c>
      <c r="AA135" s="3">
        <v>0</v>
      </c>
      <c r="AB135" s="3">
        <v>0</v>
      </c>
      <c r="AC135" s="3">
        <v>1001228</v>
      </c>
      <c r="AD135" s="3">
        <v>6912.4864554783617</v>
      </c>
      <c r="AE135" s="3">
        <v>20800000</v>
      </c>
      <c r="AF135" t="s">
        <v>142</v>
      </c>
      <c r="AG135" t="s">
        <v>135</v>
      </c>
      <c r="AI135">
        <f>IF(ISERROR(IF(D135=25,VLOOKUP(E135,Sheet1!$F$64:$H$79,2,0),IF(D135=23,VLOOKUP(knight_awaken_info!E135,Sheet1!$F$45:$H$60,2,0),VLOOKUP(knight_awaken_info!E135,Sheet1!$F$26:$H$41,2,0)))),0,IF(D135=25,VLOOKUP(E135,Sheet1!$F$64:$H$79,2,0),IF(D135=23,VLOOKUP(knight_awaken_info!E135,Sheet1!$F$45:$H$60,2,0),VLOOKUP(knight_awaken_info!E135,Sheet1!$F$26:$H$41,2,0))))</f>
        <v>13160</v>
      </c>
      <c r="AJ135">
        <f>IF(ISERROR(IF(D135=25,VLOOKUP(E135,Sheet1!$F$64:$H$79,3,0),IF(D135=23,VLOOKUP(knight_awaken_info!E135,Sheet1!$F$45:$H$60,3,0),VLOOKUP(knight_awaken_info!E135,Sheet1!$F$26:$H$41,3,0)))),0,IF(D135=25,VLOOKUP(E135,Sheet1!$F$64:$H$79,3,0),IF(D135=23,VLOOKUP(knight_awaken_info!E135,Sheet1!$F$45:$H$60,3,0),VLOOKUP(knight_awaken_info!E135,Sheet1!$F$26:$H$41,3,0))))</f>
        <v>0</v>
      </c>
      <c r="AK135" s="11">
        <f>SUM(AI108:AI135)</f>
        <v>26320</v>
      </c>
      <c r="AL135" s="11">
        <f>SUM(AJ108:AJ135)</f>
        <v>660</v>
      </c>
      <c r="AN135" s="3">
        <f t="shared" ref="AN135:AN198" si="9">AK135+V135</f>
        <v>142090</v>
      </c>
      <c r="AO135" s="3">
        <f t="shared" ref="AO135:AO198" si="10">AL135+Z135</f>
        <v>5792.5</v>
      </c>
    </row>
    <row r="136" spans="1:41">
      <c r="A136" s="3">
        <v>1001228</v>
      </c>
      <c r="B136" s="3">
        <v>1001201</v>
      </c>
      <c r="C136" s="3" t="s">
        <v>40</v>
      </c>
      <c r="D136">
        <f t="shared" si="8"/>
        <v>20</v>
      </c>
      <c r="E136" s="3">
        <v>28</v>
      </c>
      <c r="F136" s="3">
        <v>70</v>
      </c>
      <c r="G136" s="3">
        <v>4</v>
      </c>
      <c r="H136" s="3">
        <v>422</v>
      </c>
      <c r="I136" s="3">
        <v>431</v>
      </c>
      <c r="J136" s="3">
        <v>323</v>
      </c>
      <c r="K136" s="3">
        <v>322</v>
      </c>
      <c r="L136" s="3">
        <v>2</v>
      </c>
      <c r="M136" s="3">
        <v>60</v>
      </c>
      <c r="N136" s="3">
        <v>1670</v>
      </c>
      <c r="O136" s="3">
        <v>0</v>
      </c>
      <c r="P136" s="3">
        <v>0</v>
      </c>
      <c r="Q136" s="3">
        <v>0</v>
      </c>
      <c r="R136" s="3">
        <v>1635000</v>
      </c>
      <c r="S136" s="3">
        <v>5002</v>
      </c>
      <c r="T136">
        <v>5003</v>
      </c>
      <c r="U136" s="3">
        <v>5</v>
      </c>
      <c r="V136" s="3">
        <v>120470</v>
      </c>
      <c r="W136" s="3">
        <v>6</v>
      </c>
      <c r="X136" s="3">
        <v>7845.833333333333</v>
      </c>
      <c r="Y136" s="3">
        <v>21</v>
      </c>
      <c r="Z136" s="3">
        <v>5367.5</v>
      </c>
      <c r="AA136" s="3">
        <v>0</v>
      </c>
      <c r="AB136" s="3">
        <v>0</v>
      </c>
      <c r="AC136" s="3">
        <v>1001229</v>
      </c>
      <c r="AD136" s="3">
        <v>7753.8402702530448</v>
      </c>
      <c r="AE136" s="3">
        <v>22415000</v>
      </c>
      <c r="AF136" t="s">
        <v>142</v>
      </c>
      <c r="AG136" t="s">
        <v>135</v>
      </c>
      <c r="AI136">
        <f>IF(ISERROR(IF(D136=25,VLOOKUP(E136,Sheet1!$F$64:$H$79,2,0),IF(D136=23,VLOOKUP(knight_awaken_info!E136,Sheet1!$F$45:$H$60,2,0),VLOOKUP(knight_awaken_info!E136,Sheet1!$F$26:$H$41,2,0)))),0,IF(D136=25,VLOOKUP(E136,Sheet1!$F$64:$H$79,2,0),IF(D136=23,VLOOKUP(knight_awaken_info!E136,Sheet1!$F$45:$H$60,2,0),VLOOKUP(knight_awaken_info!E136,Sheet1!$F$26:$H$41,2,0))))</f>
        <v>0</v>
      </c>
      <c r="AJ136">
        <f>IF(ISERROR(IF(D136=25,VLOOKUP(E136,Sheet1!$F$64:$H$79,3,0),IF(D136=23,VLOOKUP(knight_awaken_info!E136,Sheet1!$F$45:$H$60,3,0),VLOOKUP(knight_awaken_info!E136,Sheet1!$F$26:$H$41,3,0)))),0,IF(D136=25,VLOOKUP(E136,Sheet1!$F$64:$H$79,3,0),IF(D136=23,VLOOKUP(knight_awaken_info!E136,Sheet1!$F$45:$H$60,3,0),VLOOKUP(knight_awaken_info!E136,Sheet1!$F$26:$H$41,3,0))))</f>
        <v>0</v>
      </c>
      <c r="AK136" s="11">
        <f>SUM(AI108:AI136)</f>
        <v>26320</v>
      </c>
      <c r="AL136" s="11">
        <f>SUM(AJ108:AJ136)</f>
        <v>660</v>
      </c>
      <c r="AN136" s="3">
        <f t="shared" si="9"/>
        <v>146790</v>
      </c>
      <c r="AO136" s="3">
        <f t="shared" si="10"/>
        <v>6027.5</v>
      </c>
    </row>
    <row r="137" spans="1:41">
      <c r="A137" s="3">
        <v>1001229</v>
      </c>
      <c r="B137" s="3">
        <v>1001201</v>
      </c>
      <c r="C137" s="3" t="s">
        <v>40</v>
      </c>
      <c r="D137">
        <f t="shared" si="8"/>
        <v>20</v>
      </c>
      <c r="E137" s="3">
        <v>29</v>
      </c>
      <c r="F137" s="3">
        <v>70</v>
      </c>
      <c r="G137" s="3">
        <v>4</v>
      </c>
      <c r="H137" s="3">
        <v>411</v>
      </c>
      <c r="I137" s="3">
        <v>433</v>
      </c>
      <c r="J137" s="3">
        <v>422</v>
      </c>
      <c r="K137" s="3">
        <v>421</v>
      </c>
      <c r="L137" s="3">
        <v>2</v>
      </c>
      <c r="M137" s="3">
        <v>60</v>
      </c>
      <c r="N137" s="3">
        <v>2170</v>
      </c>
      <c r="O137" s="3">
        <v>1</v>
      </c>
      <c r="P137" s="3">
        <v>10012</v>
      </c>
      <c r="Q137" s="3">
        <v>1</v>
      </c>
      <c r="R137" s="3">
        <v>2220000</v>
      </c>
      <c r="S137" s="3">
        <v>5002</v>
      </c>
      <c r="T137">
        <v>5003</v>
      </c>
      <c r="U137" s="3">
        <v>5</v>
      </c>
      <c r="V137" s="3">
        <v>125195</v>
      </c>
      <c r="W137" s="3">
        <v>6</v>
      </c>
      <c r="X137" s="3">
        <v>8239.5833333333321</v>
      </c>
      <c r="Y137" s="3">
        <v>21</v>
      </c>
      <c r="Z137" s="3">
        <v>5603.75</v>
      </c>
      <c r="AA137" s="3">
        <v>0</v>
      </c>
      <c r="AB137" s="3">
        <v>0</v>
      </c>
      <c r="AC137" s="3">
        <v>1001230</v>
      </c>
      <c r="AD137" s="3">
        <v>8595.1940850277279</v>
      </c>
      <c r="AE137" s="3">
        <v>24050000</v>
      </c>
      <c r="AF137" t="s">
        <v>142</v>
      </c>
      <c r="AG137" t="s">
        <v>135</v>
      </c>
      <c r="AI137">
        <f>IF(ISERROR(IF(D137=25,VLOOKUP(E137,Sheet1!$F$64:$H$79,2,0),IF(D137=23,VLOOKUP(knight_awaken_info!E137,Sheet1!$F$45:$H$60,2,0),VLOOKUP(knight_awaken_info!E137,Sheet1!$F$26:$H$41,2,0)))),0,IF(D137=25,VLOOKUP(E137,Sheet1!$F$64:$H$79,2,0),IF(D137=23,VLOOKUP(knight_awaken_info!E137,Sheet1!$F$45:$H$60,2,0),VLOOKUP(knight_awaken_info!E137,Sheet1!$F$26:$H$41,2,0))))</f>
        <v>0</v>
      </c>
      <c r="AJ137">
        <f>IF(ISERROR(IF(D137=25,VLOOKUP(E137,Sheet1!$F$64:$H$79,3,0),IF(D137=23,VLOOKUP(knight_awaken_info!E137,Sheet1!$F$45:$H$60,3,0),VLOOKUP(knight_awaken_info!E137,Sheet1!$F$26:$H$41,3,0)))),0,IF(D137=25,VLOOKUP(E137,Sheet1!$F$64:$H$79,3,0),IF(D137=23,VLOOKUP(knight_awaken_info!E137,Sheet1!$F$45:$H$60,3,0),VLOOKUP(knight_awaken_info!E137,Sheet1!$F$26:$H$41,3,0))))</f>
        <v>0</v>
      </c>
      <c r="AK137" s="11">
        <f>SUM(AI108:AI137)</f>
        <v>26320</v>
      </c>
      <c r="AL137" s="11">
        <f>SUM(AJ108:AJ137)</f>
        <v>660</v>
      </c>
      <c r="AN137" s="3">
        <f t="shared" si="9"/>
        <v>151515</v>
      </c>
      <c r="AO137" s="3">
        <f t="shared" si="10"/>
        <v>6263.75</v>
      </c>
    </row>
    <row r="138" spans="1:41">
      <c r="A138" s="3">
        <v>1001230</v>
      </c>
      <c r="B138" s="3">
        <v>1001201</v>
      </c>
      <c r="C138" s="3" t="s">
        <v>40</v>
      </c>
      <c r="D138">
        <f t="shared" si="8"/>
        <v>20</v>
      </c>
      <c r="E138" s="3">
        <v>30</v>
      </c>
      <c r="F138" s="3">
        <v>80</v>
      </c>
      <c r="G138" s="3">
        <v>4</v>
      </c>
      <c r="H138" s="3">
        <v>513</v>
      </c>
      <c r="I138" s="3">
        <v>432</v>
      </c>
      <c r="J138" s="3">
        <v>421</v>
      </c>
      <c r="K138" s="3">
        <v>423</v>
      </c>
      <c r="L138" s="3">
        <v>2</v>
      </c>
      <c r="M138" s="3">
        <v>60</v>
      </c>
      <c r="N138" s="3">
        <v>2210</v>
      </c>
      <c r="O138" s="3">
        <v>0</v>
      </c>
      <c r="P138" s="3">
        <v>0</v>
      </c>
      <c r="Q138" s="3">
        <v>0</v>
      </c>
      <c r="R138" s="3">
        <v>2240000</v>
      </c>
      <c r="S138" s="3">
        <v>5003</v>
      </c>
      <c r="T138">
        <v>5004</v>
      </c>
      <c r="U138" s="3">
        <v>5</v>
      </c>
      <c r="V138" s="3">
        <v>130945</v>
      </c>
      <c r="W138" s="3">
        <v>6</v>
      </c>
      <c r="X138" s="3">
        <v>8718.7499999999982</v>
      </c>
      <c r="Y138" s="3">
        <v>21</v>
      </c>
      <c r="Z138" s="3">
        <v>5891.25</v>
      </c>
      <c r="AA138" s="3">
        <v>0</v>
      </c>
      <c r="AB138" s="3">
        <v>0</v>
      </c>
      <c r="AC138" s="3">
        <v>1001231</v>
      </c>
      <c r="AD138" s="3">
        <v>9971.9548728408445</v>
      </c>
      <c r="AE138" s="3">
        <v>26270000</v>
      </c>
      <c r="AF138" t="s">
        <v>143</v>
      </c>
      <c r="AG138" t="s">
        <v>159</v>
      </c>
      <c r="AI138">
        <f>IF(ISERROR(IF(D138=25,VLOOKUP(E138,Sheet1!$F$64:$H$79,2,0),IF(D138=23,VLOOKUP(knight_awaken_info!E138,Sheet1!$F$45:$H$60,2,0),VLOOKUP(knight_awaken_info!E138,Sheet1!$F$26:$H$41,2,0)))),0,IF(D138=25,VLOOKUP(E138,Sheet1!$F$64:$H$79,2,0),IF(D138=23,VLOOKUP(knight_awaken_info!E138,Sheet1!$F$45:$H$60,2,0),VLOOKUP(knight_awaken_info!E138,Sheet1!$F$26:$H$41,2,0))))</f>
        <v>0</v>
      </c>
      <c r="AJ138">
        <f>IF(ISERROR(IF(D138=25,VLOOKUP(E138,Sheet1!$F$64:$H$79,3,0),IF(D138=23,VLOOKUP(knight_awaken_info!E138,Sheet1!$F$45:$H$60,3,0),VLOOKUP(knight_awaken_info!E138,Sheet1!$F$26:$H$41,3,0)))),0,IF(D138=25,VLOOKUP(E138,Sheet1!$F$64:$H$79,3,0),IF(D138=23,VLOOKUP(knight_awaken_info!E138,Sheet1!$F$45:$H$60,3,0),VLOOKUP(knight_awaken_info!E138,Sheet1!$F$26:$H$41,3,0))))</f>
        <v>0</v>
      </c>
      <c r="AK138" s="11">
        <f>SUM(AI108:AI138)</f>
        <v>26320</v>
      </c>
      <c r="AL138" s="11">
        <f>SUM(AJ108:AJ138)</f>
        <v>660</v>
      </c>
      <c r="AN138" s="3">
        <f t="shared" si="9"/>
        <v>157265</v>
      </c>
      <c r="AO138" s="3">
        <f t="shared" si="10"/>
        <v>6551.25</v>
      </c>
    </row>
    <row r="139" spans="1:41">
      <c r="A139" s="3">
        <v>1001231</v>
      </c>
      <c r="B139" s="3">
        <v>1001201</v>
      </c>
      <c r="C139" s="3" t="s">
        <v>40</v>
      </c>
      <c r="D139">
        <f t="shared" si="8"/>
        <v>20</v>
      </c>
      <c r="E139" s="3">
        <v>31</v>
      </c>
      <c r="F139" s="3">
        <v>80</v>
      </c>
      <c r="G139" s="3">
        <v>4</v>
      </c>
      <c r="H139" s="3">
        <v>512</v>
      </c>
      <c r="I139" s="3">
        <v>431</v>
      </c>
      <c r="J139" s="3">
        <v>423</v>
      </c>
      <c r="K139" s="3">
        <v>422</v>
      </c>
      <c r="L139" s="3">
        <v>2</v>
      </c>
      <c r="M139" s="3">
        <v>60</v>
      </c>
      <c r="N139" s="3">
        <v>2230</v>
      </c>
      <c r="O139" s="3">
        <v>1</v>
      </c>
      <c r="P139" s="3">
        <v>10012</v>
      </c>
      <c r="Q139" s="3">
        <v>1</v>
      </c>
      <c r="R139" s="3">
        <v>2265000</v>
      </c>
      <c r="S139" s="3">
        <v>5003</v>
      </c>
      <c r="T139">
        <v>5004</v>
      </c>
      <c r="U139" s="3">
        <v>5</v>
      </c>
      <c r="V139" s="3">
        <v>136720</v>
      </c>
      <c r="W139" s="3">
        <v>6</v>
      </c>
      <c r="X139" s="3">
        <v>9199.9999999999982</v>
      </c>
      <c r="Y139" s="3">
        <v>21</v>
      </c>
      <c r="Z139" s="3">
        <v>6180</v>
      </c>
      <c r="AA139" s="3">
        <v>0</v>
      </c>
      <c r="AB139" s="3">
        <v>0</v>
      </c>
      <c r="AC139" s="3">
        <v>1001232</v>
      </c>
      <c r="AD139" s="3">
        <v>12218.751991841418</v>
      </c>
      <c r="AE139" s="3">
        <v>28510000</v>
      </c>
      <c r="AF139" t="s">
        <v>143</v>
      </c>
      <c r="AG139" t="s">
        <v>159</v>
      </c>
      <c r="AI139">
        <f>IF(ISERROR(IF(D139=25,VLOOKUP(E139,Sheet1!$F$64:$H$79,2,0),IF(D139=23,VLOOKUP(knight_awaken_info!E139,Sheet1!$F$45:$H$60,2,0),VLOOKUP(knight_awaken_info!E139,Sheet1!$F$26:$H$41,2,0)))),0,IF(D139=25,VLOOKUP(E139,Sheet1!$F$64:$H$79,2,0),IF(D139=23,VLOOKUP(knight_awaken_info!E139,Sheet1!$F$45:$H$60,2,0),VLOOKUP(knight_awaken_info!E139,Sheet1!$F$26:$H$41,2,0))))</f>
        <v>0</v>
      </c>
      <c r="AJ139">
        <f>IF(ISERROR(IF(D139=25,VLOOKUP(E139,Sheet1!$F$64:$H$79,3,0),IF(D139=23,VLOOKUP(knight_awaken_info!E139,Sheet1!$F$45:$H$60,3,0),VLOOKUP(knight_awaken_info!E139,Sheet1!$F$26:$H$41,3,0)))),0,IF(D139=25,VLOOKUP(E139,Sheet1!$F$64:$H$79,3,0),IF(D139=23,VLOOKUP(knight_awaken_info!E139,Sheet1!$F$45:$H$60,3,0),VLOOKUP(knight_awaken_info!E139,Sheet1!$F$26:$H$41,3,0))))</f>
        <v>0</v>
      </c>
      <c r="AK139" s="11">
        <f>SUM(AI108:AI139)</f>
        <v>26320</v>
      </c>
      <c r="AL139" s="11">
        <f>SUM(AJ108:AJ139)</f>
        <v>660</v>
      </c>
      <c r="AN139" s="3">
        <f t="shared" si="9"/>
        <v>163040</v>
      </c>
      <c r="AO139" s="3">
        <f t="shared" si="10"/>
        <v>6840</v>
      </c>
    </row>
    <row r="140" spans="1:41">
      <c r="A140" s="3">
        <v>1001232</v>
      </c>
      <c r="B140" s="3">
        <v>1001201</v>
      </c>
      <c r="C140" s="3" t="s">
        <v>40</v>
      </c>
      <c r="D140">
        <f t="shared" si="8"/>
        <v>20</v>
      </c>
      <c r="E140" s="3">
        <v>32</v>
      </c>
      <c r="F140" s="3">
        <v>80</v>
      </c>
      <c r="G140" s="3">
        <v>4</v>
      </c>
      <c r="H140" s="3">
        <v>511</v>
      </c>
      <c r="I140" s="3">
        <v>433</v>
      </c>
      <c r="J140" s="3">
        <v>422</v>
      </c>
      <c r="K140" s="3">
        <v>421</v>
      </c>
      <c r="L140" s="3">
        <v>2</v>
      </c>
      <c r="M140" s="3">
        <v>60</v>
      </c>
      <c r="N140" s="3">
        <v>2250</v>
      </c>
      <c r="O140" s="3">
        <v>0</v>
      </c>
      <c r="P140" s="3">
        <v>0</v>
      </c>
      <c r="Q140" s="3">
        <v>0</v>
      </c>
      <c r="R140" s="3">
        <v>2290000</v>
      </c>
      <c r="S140" s="3">
        <v>5003</v>
      </c>
      <c r="T140">
        <v>5004</v>
      </c>
      <c r="U140" s="3">
        <v>5</v>
      </c>
      <c r="V140" s="3">
        <v>142520</v>
      </c>
      <c r="W140" s="3">
        <v>6</v>
      </c>
      <c r="X140" s="3">
        <v>9683.3333333333321</v>
      </c>
      <c r="Y140" s="3">
        <v>21</v>
      </c>
      <c r="Z140" s="3">
        <v>7130</v>
      </c>
      <c r="AA140" s="3">
        <v>0</v>
      </c>
      <c r="AB140" s="3">
        <v>0</v>
      </c>
      <c r="AC140" s="3">
        <v>1001233</v>
      </c>
      <c r="AD140" s="3">
        <v>14465.549110841992</v>
      </c>
      <c r="AE140" s="3">
        <v>30775000</v>
      </c>
      <c r="AF140" t="s">
        <v>144</v>
      </c>
      <c r="AG140" t="s">
        <v>158</v>
      </c>
      <c r="AI140">
        <f>IF(ISERROR(IF(D140=25,VLOOKUP(E140,Sheet1!$F$64:$H$79,2,0),IF(D140=23,VLOOKUP(knight_awaken_info!E140,Sheet1!$F$45:$H$60,2,0),VLOOKUP(knight_awaken_info!E140,Sheet1!$F$26:$H$41,2,0)))),0,IF(D140=25,VLOOKUP(E140,Sheet1!$F$64:$H$79,2,0),IF(D140=23,VLOOKUP(knight_awaken_info!E140,Sheet1!$F$45:$H$60,2,0),VLOOKUP(knight_awaken_info!E140,Sheet1!$F$26:$H$41,2,0))))</f>
        <v>0</v>
      </c>
      <c r="AJ140">
        <f>IF(ISERROR(IF(D140=25,VLOOKUP(E140,Sheet1!$F$64:$H$79,3,0),IF(D140=23,VLOOKUP(knight_awaken_info!E140,Sheet1!$F$45:$H$60,3,0),VLOOKUP(knight_awaken_info!E140,Sheet1!$F$26:$H$41,3,0)))),0,IF(D140=25,VLOOKUP(E140,Sheet1!$F$64:$H$79,3,0),IF(D140=23,VLOOKUP(knight_awaken_info!E140,Sheet1!$F$45:$H$60,3,0),VLOOKUP(knight_awaken_info!E140,Sheet1!$F$26:$H$41,3,0))))</f>
        <v>660</v>
      </c>
      <c r="AK140" s="11">
        <f>SUM(AI108:AI140)</f>
        <v>26320</v>
      </c>
      <c r="AL140" s="11">
        <f>SUM(AJ108:AJ140)</f>
        <v>1320</v>
      </c>
      <c r="AN140" s="3">
        <f t="shared" si="9"/>
        <v>168840</v>
      </c>
      <c r="AO140" s="3">
        <f t="shared" si="10"/>
        <v>8450</v>
      </c>
    </row>
    <row r="141" spans="1:41">
      <c r="A141" s="3">
        <v>1001233</v>
      </c>
      <c r="B141" s="3">
        <v>1001201</v>
      </c>
      <c r="C141" s="3" t="s">
        <v>40</v>
      </c>
      <c r="D141">
        <f t="shared" si="8"/>
        <v>20</v>
      </c>
      <c r="E141" s="3">
        <v>33</v>
      </c>
      <c r="F141" s="3">
        <v>80</v>
      </c>
      <c r="G141" s="3">
        <v>4</v>
      </c>
      <c r="H141" s="3">
        <v>523</v>
      </c>
      <c r="I141" s="3">
        <v>432</v>
      </c>
      <c r="J141" s="3">
        <v>421</v>
      </c>
      <c r="K141" s="3">
        <v>423</v>
      </c>
      <c r="L141" s="3">
        <v>2</v>
      </c>
      <c r="M141" s="3">
        <v>60</v>
      </c>
      <c r="N141" s="3">
        <v>2270</v>
      </c>
      <c r="O141" s="3">
        <v>1</v>
      </c>
      <c r="P141" s="3">
        <v>10012</v>
      </c>
      <c r="Q141" s="3">
        <v>1</v>
      </c>
      <c r="R141" s="3">
        <v>2315000</v>
      </c>
      <c r="S141" s="3">
        <v>5003</v>
      </c>
      <c r="T141">
        <v>5004</v>
      </c>
      <c r="U141" s="3">
        <v>5</v>
      </c>
      <c r="V141" s="3">
        <v>148345</v>
      </c>
      <c r="W141" s="3">
        <v>6</v>
      </c>
      <c r="X141" s="3">
        <v>10168.749999999998</v>
      </c>
      <c r="Y141" s="3">
        <v>21</v>
      </c>
      <c r="Z141" s="3">
        <v>7421.25</v>
      </c>
      <c r="AA141" s="3">
        <v>0</v>
      </c>
      <c r="AB141" s="3">
        <v>0</v>
      </c>
      <c r="AC141" s="3">
        <v>1001234</v>
      </c>
      <c r="AD141" s="3">
        <v>16712.346229842566</v>
      </c>
      <c r="AE141" s="3">
        <v>33065000</v>
      </c>
      <c r="AF141" t="s">
        <v>144</v>
      </c>
      <c r="AG141" t="s">
        <v>158</v>
      </c>
      <c r="AI141">
        <f>IF(ISERROR(IF(D141=25,VLOOKUP(E141,Sheet1!$F$64:$H$79,2,0),IF(D141=23,VLOOKUP(knight_awaken_info!E141,Sheet1!$F$45:$H$60,2,0),VLOOKUP(knight_awaken_info!E141,Sheet1!$F$26:$H$41,2,0)))),0,IF(D141=25,VLOOKUP(E141,Sheet1!$F$64:$H$79,2,0),IF(D141=23,VLOOKUP(knight_awaken_info!E141,Sheet1!$F$45:$H$60,2,0),VLOOKUP(knight_awaken_info!E141,Sheet1!$F$26:$H$41,2,0))))</f>
        <v>0</v>
      </c>
      <c r="AJ141">
        <f>IF(ISERROR(IF(D141=25,VLOOKUP(E141,Sheet1!$F$64:$H$79,3,0),IF(D141=23,VLOOKUP(knight_awaken_info!E141,Sheet1!$F$45:$H$60,3,0),VLOOKUP(knight_awaken_info!E141,Sheet1!$F$26:$H$41,3,0)))),0,IF(D141=25,VLOOKUP(E141,Sheet1!$F$64:$H$79,3,0),IF(D141=23,VLOOKUP(knight_awaken_info!E141,Sheet1!$F$45:$H$60,3,0),VLOOKUP(knight_awaken_info!E141,Sheet1!$F$26:$H$41,3,0))))</f>
        <v>0</v>
      </c>
      <c r="AK141" s="11">
        <f>SUM(AI108:AI141)</f>
        <v>26320</v>
      </c>
      <c r="AL141" s="11">
        <f>SUM(AJ108:AJ141)</f>
        <v>1320</v>
      </c>
      <c r="AN141" s="3">
        <f t="shared" si="9"/>
        <v>174665</v>
      </c>
      <c r="AO141" s="3">
        <f t="shared" si="10"/>
        <v>8741.25</v>
      </c>
    </row>
    <row r="142" spans="1:41">
      <c r="A142" s="3">
        <v>1001234</v>
      </c>
      <c r="B142" s="3">
        <v>1001201</v>
      </c>
      <c r="C142" s="3" t="s">
        <v>40</v>
      </c>
      <c r="D142">
        <f t="shared" si="8"/>
        <v>20</v>
      </c>
      <c r="E142" s="3">
        <v>34</v>
      </c>
      <c r="F142" s="3">
        <v>80</v>
      </c>
      <c r="G142" s="3">
        <v>4</v>
      </c>
      <c r="H142" s="3">
        <v>512</v>
      </c>
      <c r="I142" s="3">
        <v>431</v>
      </c>
      <c r="J142" s="3">
        <v>423</v>
      </c>
      <c r="K142" s="3">
        <v>422</v>
      </c>
      <c r="L142" s="3">
        <v>2</v>
      </c>
      <c r="M142" s="3">
        <v>60</v>
      </c>
      <c r="N142" s="3">
        <v>2290</v>
      </c>
      <c r="O142" s="3">
        <v>0</v>
      </c>
      <c r="P142" s="3">
        <v>0</v>
      </c>
      <c r="Q142" s="3">
        <v>0</v>
      </c>
      <c r="R142" s="3">
        <v>2335000</v>
      </c>
      <c r="S142" s="3">
        <v>5003</v>
      </c>
      <c r="T142">
        <v>5004</v>
      </c>
      <c r="U142" s="3">
        <v>5</v>
      </c>
      <c r="V142" s="3">
        <v>167355</v>
      </c>
      <c r="W142" s="3">
        <v>6</v>
      </c>
      <c r="X142" s="3">
        <v>10656.249999999998</v>
      </c>
      <c r="Y142" s="3">
        <v>21</v>
      </c>
      <c r="Z142" s="3">
        <v>7713.75</v>
      </c>
      <c r="AA142" s="3">
        <v>0</v>
      </c>
      <c r="AB142" s="3">
        <v>0</v>
      </c>
      <c r="AC142" s="3">
        <v>1001235</v>
      </c>
      <c r="AD142" s="3">
        <v>18959.143348843139</v>
      </c>
      <c r="AE142" s="3">
        <v>35380000</v>
      </c>
      <c r="AF142" t="s">
        <v>145</v>
      </c>
      <c r="AG142" t="s">
        <v>159</v>
      </c>
      <c r="AI142">
        <f>IF(ISERROR(IF(D142=25,VLOOKUP(E142,Sheet1!$F$64:$H$79,2,0),IF(D142=23,VLOOKUP(knight_awaken_info!E142,Sheet1!$F$45:$H$60,2,0),VLOOKUP(knight_awaken_info!E142,Sheet1!$F$26:$H$41,2,0)))),0,IF(D142=25,VLOOKUP(E142,Sheet1!$F$64:$H$79,2,0),IF(D142=23,VLOOKUP(knight_awaken_info!E142,Sheet1!$F$45:$H$60,2,0),VLOOKUP(knight_awaken_info!E142,Sheet1!$F$26:$H$41,2,0))))</f>
        <v>13160</v>
      </c>
      <c r="AJ142">
        <f>IF(ISERROR(IF(D142=25,VLOOKUP(E142,Sheet1!$F$64:$H$79,3,0),IF(D142=23,VLOOKUP(knight_awaken_info!E142,Sheet1!$F$45:$H$60,3,0),VLOOKUP(knight_awaken_info!E142,Sheet1!$F$26:$H$41,3,0)))),0,IF(D142=25,VLOOKUP(E142,Sheet1!$F$64:$H$79,3,0),IF(D142=23,VLOOKUP(knight_awaken_info!E142,Sheet1!$F$45:$H$60,3,0),VLOOKUP(knight_awaken_info!E142,Sheet1!$F$26:$H$41,3,0))))</f>
        <v>0</v>
      </c>
      <c r="AK142" s="11">
        <f>SUM(AI108:AI142)</f>
        <v>39480</v>
      </c>
      <c r="AL142" s="11">
        <f>SUM(AJ108:AJ142)</f>
        <v>1320</v>
      </c>
      <c r="AN142" s="3">
        <f t="shared" si="9"/>
        <v>206835</v>
      </c>
      <c r="AO142" s="3">
        <f t="shared" si="10"/>
        <v>9033.75</v>
      </c>
    </row>
    <row r="143" spans="1:41">
      <c r="A143" s="3">
        <v>1001235</v>
      </c>
      <c r="B143" s="3">
        <v>1001201</v>
      </c>
      <c r="C143" s="3" t="s">
        <v>40</v>
      </c>
      <c r="D143">
        <f t="shared" si="8"/>
        <v>20</v>
      </c>
      <c r="E143" s="3">
        <v>35</v>
      </c>
      <c r="F143" s="3">
        <v>80</v>
      </c>
      <c r="G143" s="3">
        <v>4</v>
      </c>
      <c r="H143" s="3">
        <v>511</v>
      </c>
      <c r="I143" s="3">
        <v>533</v>
      </c>
      <c r="J143" s="3">
        <v>422</v>
      </c>
      <c r="K143" s="3">
        <v>421</v>
      </c>
      <c r="L143" s="3">
        <v>2</v>
      </c>
      <c r="M143" s="3">
        <v>60</v>
      </c>
      <c r="N143" s="3">
        <v>2330</v>
      </c>
      <c r="O143" s="3">
        <v>1</v>
      </c>
      <c r="P143" s="3">
        <v>10012</v>
      </c>
      <c r="Q143" s="3">
        <v>1</v>
      </c>
      <c r="R143" s="3">
        <v>2360000</v>
      </c>
      <c r="S143" s="3">
        <v>5003</v>
      </c>
      <c r="T143">
        <v>5004</v>
      </c>
      <c r="U143" s="3">
        <v>5</v>
      </c>
      <c r="V143" s="3">
        <v>173230</v>
      </c>
      <c r="W143" s="3">
        <v>6</v>
      </c>
      <c r="X143" s="3">
        <v>11145.833333333332</v>
      </c>
      <c r="Y143" s="3">
        <v>21</v>
      </c>
      <c r="Z143" s="3">
        <v>8007.5</v>
      </c>
      <c r="AA143" s="3">
        <v>0</v>
      </c>
      <c r="AB143" s="3">
        <v>0</v>
      </c>
      <c r="AC143" s="3">
        <v>1001236</v>
      </c>
      <c r="AD143" s="3">
        <v>21205.940467843713</v>
      </c>
      <c r="AE143" s="3">
        <v>37715000</v>
      </c>
      <c r="AF143" t="s">
        <v>145</v>
      </c>
      <c r="AG143" t="s">
        <v>159</v>
      </c>
      <c r="AI143">
        <f>IF(ISERROR(IF(D143=25,VLOOKUP(E143,Sheet1!$F$64:$H$79,2,0),IF(D143=23,VLOOKUP(knight_awaken_info!E143,Sheet1!$F$45:$H$60,2,0),VLOOKUP(knight_awaken_info!E143,Sheet1!$F$26:$H$41,2,0)))),0,IF(D143=25,VLOOKUP(E143,Sheet1!$F$64:$H$79,2,0),IF(D143=23,VLOOKUP(knight_awaken_info!E143,Sheet1!$F$45:$H$60,2,0),VLOOKUP(knight_awaken_info!E143,Sheet1!$F$26:$H$41,2,0))))</f>
        <v>0</v>
      </c>
      <c r="AJ143">
        <f>IF(ISERROR(IF(D143=25,VLOOKUP(E143,Sheet1!$F$64:$H$79,3,0),IF(D143=23,VLOOKUP(knight_awaken_info!E143,Sheet1!$F$45:$H$60,3,0),VLOOKUP(knight_awaken_info!E143,Sheet1!$F$26:$H$41,3,0)))),0,IF(D143=25,VLOOKUP(E143,Sheet1!$F$64:$H$79,3,0),IF(D143=23,VLOOKUP(knight_awaken_info!E143,Sheet1!$F$45:$H$60,3,0),VLOOKUP(knight_awaken_info!E143,Sheet1!$F$26:$H$41,3,0))))</f>
        <v>0</v>
      </c>
      <c r="AK143" s="11">
        <f>SUM(AI108:AI143)</f>
        <v>39480</v>
      </c>
      <c r="AL143" s="11">
        <f>SUM(AJ108:AJ143)</f>
        <v>1320</v>
      </c>
      <c r="AN143" s="3">
        <f t="shared" si="9"/>
        <v>212710</v>
      </c>
      <c r="AO143" s="3">
        <f t="shared" si="10"/>
        <v>9327.5</v>
      </c>
    </row>
    <row r="144" spans="1:41">
      <c r="A144" s="3">
        <v>1001236</v>
      </c>
      <c r="B144" s="3">
        <v>1001201</v>
      </c>
      <c r="C144" s="3" t="s">
        <v>40</v>
      </c>
      <c r="D144">
        <f t="shared" si="8"/>
        <v>20</v>
      </c>
      <c r="E144" s="3">
        <v>36</v>
      </c>
      <c r="F144" s="3">
        <v>80</v>
      </c>
      <c r="G144" s="3">
        <v>4</v>
      </c>
      <c r="H144" s="3">
        <v>513</v>
      </c>
      <c r="I144" s="3">
        <v>532</v>
      </c>
      <c r="J144" s="3">
        <v>421</v>
      </c>
      <c r="K144" s="3">
        <v>423</v>
      </c>
      <c r="L144" s="3">
        <v>2</v>
      </c>
      <c r="M144" s="3">
        <v>60</v>
      </c>
      <c r="N144" s="3">
        <v>2350</v>
      </c>
      <c r="O144" s="3">
        <v>0</v>
      </c>
      <c r="P144" s="3">
        <v>0</v>
      </c>
      <c r="Q144" s="3">
        <v>0</v>
      </c>
      <c r="R144" s="3">
        <v>2385000</v>
      </c>
      <c r="S144" s="3">
        <v>5003</v>
      </c>
      <c r="T144">
        <v>5004</v>
      </c>
      <c r="U144" s="3">
        <v>5</v>
      </c>
      <c r="V144" s="3">
        <v>179130</v>
      </c>
      <c r="W144" s="3">
        <v>6</v>
      </c>
      <c r="X144" s="3">
        <v>11637.499999999998</v>
      </c>
      <c r="Y144" s="3">
        <v>21</v>
      </c>
      <c r="Z144" s="3">
        <v>8962.5</v>
      </c>
      <c r="AA144" s="3">
        <v>0</v>
      </c>
      <c r="AB144" s="3">
        <v>0</v>
      </c>
      <c r="AC144" s="3">
        <v>1001237</v>
      </c>
      <c r="AD144" s="3">
        <v>24322.773918031744</v>
      </c>
      <c r="AE144" s="3">
        <v>40075000</v>
      </c>
      <c r="AF144" t="s">
        <v>146</v>
      </c>
      <c r="AG144" t="s">
        <v>158</v>
      </c>
      <c r="AI144">
        <f>IF(ISERROR(IF(D144=25,VLOOKUP(E144,Sheet1!$F$64:$H$79,2,0),IF(D144=23,VLOOKUP(knight_awaken_info!E144,Sheet1!$F$45:$H$60,2,0),VLOOKUP(knight_awaken_info!E144,Sheet1!$F$26:$H$41,2,0)))),0,IF(D144=25,VLOOKUP(E144,Sheet1!$F$64:$H$79,2,0),IF(D144=23,VLOOKUP(knight_awaken_info!E144,Sheet1!$F$45:$H$60,2,0),VLOOKUP(knight_awaken_info!E144,Sheet1!$F$26:$H$41,2,0))))</f>
        <v>0</v>
      </c>
      <c r="AJ144">
        <f>IF(ISERROR(IF(D144=25,VLOOKUP(E144,Sheet1!$F$64:$H$79,3,0),IF(D144=23,VLOOKUP(knight_awaken_info!E144,Sheet1!$F$45:$H$60,3,0),VLOOKUP(knight_awaken_info!E144,Sheet1!$F$26:$H$41,3,0)))),0,IF(D144=25,VLOOKUP(E144,Sheet1!$F$64:$H$79,3,0),IF(D144=23,VLOOKUP(knight_awaken_info!E144,Sheet1!$F$45:$H$60,3,0),VLOOKUP(knight_awaken_info!E144,Sheet1!$F$26:$H$41,3,0))))</f>
        <v>660</v>
      </c>
      <c r="AK144" s="11">
        <f>SUM(AI108:AI144)</f>
        <v>39480</v>
      </c>
      <c r="AL144" s="11">
        <f>SUM(AJ108:AJ144)</f>
        <v>1980</v>
      </c>
      <c r="AN144" s="3">
        <f t="shared" si="9"/>
        <v>218610</v>
      </c>
      <c r="AO144" s="3">
        <f t="shared" si="10"/>
        <v>10942.5</v>
      </c>
    </row>
    <row r="145" spans="1:41">
      <c r="A145" s="3">
        <v>1001237</v>
      </c>
      <c r="B145" s="3">
        <v>1001201</v>
      </c>
      <c r="C145" s="3" t="s">
        <v>40</v>
      </c>
      <c r="D145">
        <f t="shared" si="8"/>
        <v>20</v>
      </c>
      <c r="E145" s="3">
        <v>37</v>
      </c>
      <c r="F145" s="3">
        <v>80</v>
      </c>
      <c r="G145" s="3">
        <v>4</v>
      </c>
      <c r="H145" s="3">
        <v>512</v>
      </c>
      <c r="I145" s="3">
        <v>521</v>
      </c>
      <c r="J145" s="3">
        <v>423</v>
      </c>
      <c r="K145" s="3">
        <v>422</v>
      </c>
      <c r="L145" s="3">
        <v>2</v>
      </c>
      <c r="M145" s="3">
        <v>60</v>
      </c>
      <c r="N145" s="3">
        <v>2370</v>
      </c>
      <c r="O145" s="3">
        <v>1</v>
      </c>
      <c r="P145" s="3">
        <v>10012</v>
      </c>
      <c r="Q145" s="3">
        <v>1</v>
      </c>
      <c r="R145" s="3">
        <v>2410000</v>
      </c>
      <c r="S145" s="3">
        <v>5003</v>
      </c>
      <c r="T145">
        <v>5004</v>
      </c>
      <c r="U145" s="3">
        <v>5</v>
      </c>
      <c r="V145" s="3">
        <v>185055</v>
      </c>
      <c r="W145" s="3">
        <v>6</v>
      </c>
      <c r="X145" s="3">
        <v>12131.249999999998</v>
      </c>
      <c r="Y145" s="3">
        <v>21</v>
      </c>
      <c r="Z145" s="3">
        <v>9258.75</v>
      </c>
      <c r="AA145" s="3">
        <v>0</v>
      </c>
      <c r="AB145" s="3">
        <v>0</v>
      </c>
      <c r="AC145" s="3">
        <v>1001238</v>
      </c>
      <c r="AD145" s="3">
        <v>27439.607368219775</v>
      </c>
      <c r="AE145" s="3">
        <v>42460000</v>
      </c>
      <c r="AF145" t="s">
        <v>146</v>
      </c>
      <c r="AG145" t="s">
        <v>158</v>
      </c>
      <c r="AI145">
        <f>IF(ISERROR(IF(D145=25,VLOOKUP(E145,Sheet1!$F$64:$H$79,2,0),IF(D145=23,VLOOKUP(knight_awaken_info!E145,Sheet1!$F$45:$H$60,2,0),VLOOKUP(knight_awaken_info!E145,Sheet1!$F$26:$H$41,2,0)))),0,IF(D145=25,VLOOKUP(E145,Sheet1!$F$64:$H$79,2,0),IF(D145=23,VLOOKUP(knight_awaken_info!E145,Sheet1!$F$45:$H$60,2,0),VLOOKUP(knight_awaken_info!E145,Sheet1!$F$26:$H$41,2,0))))</f>
        <v>0</v>
      </c>
      <c r="AJ145">
        <f>IF(ISERROR(IF(D145=25,VLOOKUP(E145,Sheet1!$F$64:$H$79,3,0),IF(D145=23,VLOOKUP(knight_awaken_info!E145,Sheet1!$F$45:$H$60,3,0),VLOOKUP(knight_awaken_info!E145,Sheet1!$F$26:$H$41,3,0)))),0,IF(D145=25,VLOOKUP(E145,Sheet1!$F$64:$H$79,3,0),IF(D145=23,VLOOKUP(knight_awaken_info!E145,Sheet1!$F$45:$H$60,3,0),VLOOKUP(knight_awaken_info!E145,Sheet1!$F$26:$H$41,3,0))))</f>
        <v>0</v>
      </c>
      <c r="AK145" s="11">
        <f>SUM(AI108:AI145)</f>
        <v>39480</v>
      </c>
      <c r="AL145" s="11">
        <f>SUM(AJ108:AJ145)</f>
        <v>1980</v>
      </c>
      <c r="AN145" s="3">
        <f t="shared" si="9"/>
        <v>224535</v>
      </c>
      <c r="AO145" s="3">
        <f t="shared" si="10"/>
        <v>11238.75</v>
      </c>
    </row>
    <row r="146" spans="1:41">
      <c r="A146" s="3">
        <v>1001238</v>
      </c>
      <c r="B146" s="3">
        <v>1001201</v>
      </c>
      <c r="C146" s="3" t="s">
        <v>40</v>
      </c>
      <c r="D146">
        <f t="shared" si="8"/>
        <v>20</v>
      </c>
      <c r="E146" s="3">
        <v>38</v>
      </c>
      <c r="F146" s="3">
        <v>80</v>
      </c>
      <c r="G146" s="3">
        <v>4</v>
      </c>
      <c r="H146" s="3">
        <v>511</v>
      </c>
      <c r="I146" s="3">
        <v>533</v>
      </c>
      <c r="J146" s="3">
        <v>422</v>
      </c>
      <c r="K146" s="3">
        <v>421</v>
      </c>
      <c r="L146" s="3">
        <v>2</v>
      </c>
      <c r="M146" s="3">
        <v>60</v>
      </c>
      <c r="N146" s="3">
        <v>2390</v>
      </c>
      <c r="O146" s="3">
        <v>0</v>
      </c>
      <c r="P146" s="3">
        <v>0</v>
      </c>
      <c r="Q146" s="3">
        <v>0</v>
      </c>
      <c r="R146" s="3">
        <v>2430000</v>
      </c>
      <c r="S146" s="3">
        <v>5003</v>
      </c>
      <c r="T146">
        <v>5004</v>
      </c>
      <c r="U146" s="3">
        <v>5</v>
      </c>
      <c r="V146" s="3">
        <v>204165</v>
      </c>
      <c r="W146" s="3">
        <v>6</v>
      </c>
      <c r="X146" s="3">
        <v>12627.083333333332</v>
      </c>
      <c r="Y146" s="3">
        <v>21</v>
      </c>
      <c r="Z146" s="3">
        <v>9556.25</v>
      </c>
      <c r="AA146" s="3">
        <v>0</v>
      </c>
      <c r="AB146" s="3">
        <v>0</v>
      </c>
      <c r="AC146" s="3">
        <v>1001239</v>
      </c>
      <c r="AD146" s="3">
        <v>30556.440818407806</v>
      </c>
      <c r="AE146" s="3">
        <v>44870000</v>
      </c>
      <c r="AF146" t="s">
        <v>147</v>
      </c>
      <c r="AG146" t="s">
        <v>135</v>
      </c>
      <c r="AI146">
        <f>IF(ISERROR(IF(D146=25,VLOOKUP(E146,Sheet1!$F$64:$H$79,2,0),IF(D146=23,VLOOKUP(knight_awaken_info!E146,Sheet1!$F$45:$H$60,2,0),VLOOKUP(knight_awaken_info!E146,Sheet1!$F$26:$H$41,2,0)))),0,IF(D146=25,VLOOKUP(E146,Sheet1!$F$64:$H$79,2,0),IF(D146=23,VLOOKUP(knight_awaken_info!E146,Sheet1!$F$45:$H$60,2,0),VLOOKUP(knight_awaken_info!E146,Sheet1!$F$26:$H$41,2,0))))</f>
        <v>13160</v>
      </c>
      <c r="AJ146">
        <f>IF(ISERROR(IF(D146=25,VLOOKUP(E146,Sheet1!$F$64:$H$79,3,0),IF(D146=23,VLOOKUP(knight_awaken_info!E146,Sheet1!$F$45:$H$60,3,0),VLOOKUP(knight_awaken_info!E146,Sheet1!$F$26:$H$41,3,0)))),0,IF(D146=25,VLOOKUP(E146,Sheet1!$F$64:$H$79,3,0),IF(D146=23,VLOOKUP(knight_awaken_info!E146,Sheet1!$F$45:$H$60,3,0),VLOOKUP(knight_awaken_info!E146,Sheet1!$F$26:$H$41,3,0))))</f>
        <v>0</v>
      </c>
      <c r="AK146" s="11">
        <f>SUM(AI108:AI146)</f>
        <v>52640</v>
      </c>
      <c r="AL146" s="11">
        <f>SUM(AJ108:AJ146)</f>
        <v>1980</v>
      </c>
      <c r="AN146" s="3">
        <f t="shared" si="9"/>
        <v>256805</v>
      </c>
      <c r="AO146" s="3">
        <f t="shared" si="10"/>
        <v>11536.25</v>
      </c>
    </row>
    <row r="147" spans="1:41">
      <c r="A147" s="3">
        <v>1001239</v>
      </c>
      <c r="B147" s="3">
        <v>1001201</v>
      </c>
      <c r="C147" s="3" t="s">
        <v>40</v>
      </c>
      <c r="D147">
        <f t="shared" si="8"/>
        <v>20</v>
      </c>
      <c r="E147" s="3">
        <v>39</v>
      </c>
      <c r="F147" s="3">
        <v>80</v>
      </c>
      <c r="G147" s="3">
        <v>4</v>
      </c>
      <c r="H147" s="3">
        <v>513</v>
      </c>
      <c r="I147" s="3">
        <v>532</v>
      </c>
      <c r="J147" s="3">
        <v>521</v>
      </c>
      <c r="K147" s="3">
        <v>523</v>
      </c>
      <c r="L147" s="3">
        <v>2</v>
      </c>
      <c r="M147" s="3">
        <v>60</v>
      </c>
      <c r="N147" s="3">
        <v>2890</v>
      </c>
      <c r="O147" s="3">
        <v>1</v>
      </c>
      <c r="P147" s="3">
        <v>10012</v>
      </c>
      <c r="Q147" s="3">
        <v>1</v>
      </c>
      <c r="R147" s="3">
        <v>3035000</v>
      </c>
      <c r="S147" s="3">
        <v>5003</v>
      </c>
      <c r="T147">
        <v>5004</v>
      </c>
      <c r="U147" s="3">
        <v>5</v>
      </c>
      <c r="V147" s="3">
        <v>210140</v>
      </c>
      <c r="W147" s="3">
        <v>6</v>
      </c>
      <c r="X147" s="3">
        <v>13124.999999999998</v>
      </c>
      <c r="Y147" s="3">
        <v>21</v>
      </c>
      <c r="Z147" s="3">
        <v>9855</v>
      </c>
      <c r="AA147" s="3">
        <v>0</v>
      </c>
      <c r="AB147" s="3">
        <v>0</v>
      </c>
      <c r="AC147" s="3">
        <v>1001240</v>
      </c>
      <c r="AD147" s="3">
        <v>33673.274268595836</v>
      </c>
      <c r="AE147" s="3">
        <v>47300000</v>
      </c>
      <c r="AF147" t="s">
        <v>147</v>
      </c>
      <c r="AG147" t="s">
        <v>135</v>
      </c>
      <c r="AI147">
        <f>IF(ISERROR(IF(D147=25,VLOOKUP(E147,Sheet1!$F$64:$H$79,2,0),IF(D147=23,VLOOKUP(knight_awaken_info!E147,Sheet1!$F$45:$H$60,2,0),VLOOKUP(knight_awaken_info!E147,Sheet1!$F$26:$H$41,2,0)))),0,IF(D147=25,VLOOKUP(E147,Sheet1!$F$64:$H$79,2,0),IF(D147=23,VLOOKUP(knight_awaken_info!E147,Sheet1!$F$45:$H$60,2,0),VLOOKUP(knight_awaken_info!E147,Sheet1!$F$26:$H$41,2,0))))</f>
        <v>0</v>
      </c>
      <c r="AJ147">
        <f>IF(ISERROR(IF(D147=25,VLOOKUP(E147,Sheet1!$F$64:$H$79,3,0),IF(D147=23,VLOOKUP(knight_awaken_info!E147,Sheet1!$F$45:$H$60,3,0),VLOOKUP(knight_awaken_info!E147,Sheet1!$F$26:$H$41,3,0)))),0,IF(D147=25,VLOOKUP(E147,Sheet1!$F$64:$H$79,3,0),IF(D147=23,VLOOKUP(knight_awaken_info!E147,Sheet1!$F$45:$H$60,3,0),VLOOKUP(knight_awaken_info!E147,Sheet1!$F$26:$H$41,3,0))))</f>
        <v>0</v>
      </c>
      <c r="AK147" s="11">
        <f>SUM(AI108:AI147)</f>
        <v>52640</v>
      </c>
      <c r="AL147" s="11">
        <f>SUM(AJ108:AJ147)</f>
        <v>1980</v>
      </c>
      <c r="AN147" s="3">
        <f t="shared" si="9"/>
        <v>262780</v>
      </c>
      <c r="AO147" s="3">
        <f t="shared" si="10"/>
        <v>11835</v>
      </c>
    </row>
    <row r="148" spans="1:41">
      <c r="A148" s="3">
        <v>1001240</v>
      </c>
      <c r="B148" s="3">
        <v>1001201</v>
      </c>
      <c r="C148" s="3" t="s">
        <v>40</v>
      </c>
      <c r="D148">
        <f t="shared" si="8"/>
        <v>20</v>
      </c>
      <c r="E148" s="3">
        <v>40</v>
      </c>
      <c r="F148" s="3">
        <v>90</v>
      </c>
      <c r="G148" s="3">
        <v>4</v>
      </c>
      <c r="H148" s="3">
        <v>612</v>
      </c>
      <c r="I148" s="3">
        <v>531</v>
      </c>
      <c r="J148" s="3">
        <v>523</v>
      </c>
      <c r="K148" s="3">
        <v>522</v>
      </c>
      <c r="L148" s="3">
        <v>2</v>
      </c>
      <c r="M148" s="3">
        <v>60</v>
      </c>
      <c r="N148" s="3">
        <v>2930</v>
      </c>
      <c r="O148" s="3">
        <v>1</v>
      </c>
      <c r="P148" s="3">
        <v>10012</v>
      </c>
      <c r="Q148" s="3">
        <v>1</v>
      </c>
      <c r="R148" s="3">
        <v>3055000</v>
      </c>
      <c r="S148" s="3">
        <v>5004</v>
      </c>
      <c r="T148">
        <v>5005</v>
      </c>
      <c r="U148" s="3">
        <v>5</v>
      </c>
      <c r="V148" s="3">
        <v>217140</v>
      </c>
      <c r="W148" s="3">
        <v>6</v>
      </c>
      <c r="X148" s="3">
        <v>13708.333333333332</v>
      </c>
      <c r="Y148" s="3">
        <v>21</v>
      </c>
      <c r="Z148" s="3">
        <v>10205</v>
      </c>
      <c r="AA148" s="3">
        <v>0</v>
      </c>
      <c r="AB148" s="3">
        <v>0</v>
      </c>
      <c r="AC148" s="3">
        <v>1001241</v>
      </c>
      <c r="AD148" s="3">
        <v>38530.180381158782</v>
      </c>
      <c r="AE148" s="3">
        <v>50335000</v>
      </c>
      <c r="AF148" t="s">
        <v>148</v>
      </c>
      <c r="AG148" t="s">
        <v>159</v>
      </c>
      <c r="AI148">
        <f>IF(ISERROR(IF(D148=25,VLOOKUP(E148,Sheet1!$F$64:$H$79,2,0),IF(D148=23,VLOOKUP(knight_awaken_info!E148,Sheet1!$F$45:$H$60,2,0),VLOOKUP(knight_awaken_info!E148,Sheet1!$F$26:$H$41,2,0)))),0,IF(D148=25,VLOOKUP(E148,Sheet1!$F$64:$H$79,2,0),IF(D148=23,VLOOKUP(knight_awaken_info!E148,Sheet1!$F$45:$H$60,2,0),VLOOKUP(knight_awaken_info!E148,Sheet1!$F$26:$H$41,2,0))))</f>
        <v>0</v>
      </c>
      <c r="AJ148">
        <f>IF(ISERROR(IF(D148=25,VLOOKUP(E148,Sheet1!$F$64:$H$79,3,0),IF(D148=23,VLOOKUP(knight_awaken_info!E148,Sheet1!$F$45:$H$60,3,0),VLOOKUP(knight_awaken_info!E148,Sheet1!$F$26:$H$41,3,0)))),0,IF(D148=25,VLOOKUP(E148,Sheet1!$F$64:$H$79,3,0),IF(D148=23,VLOOKUP(knight_awaken_info!E148,Sheet1!$F$45:$H$60,3,0),VLOOKUP(knight_awaken_info!E148,Sheet1!$F$26:$H$41,3,0))))</f>
        <v>0</v>
      </c>
      <c r="AK148" s="11">
        <f>SUM(AI108:AI148)</f>
        <v>52640</v>
      </c>
      <c r="AL148" s="11">
        <f>SUM(AJ108:AJ148)</f>
        <v>1980</v>
      </c>
      <c r="AN148" s="3">
        <f t="shared" si="9"/>
        <v>269780</v>
      </c>
      <c r="AO148" s="3">
        <f t="shared" si="10"/>
        <v>12185</v>
      </c>
    </row>
    <row r="149" spans="1:41">
      <c r="A149" s="3">
        <v>1001241</v>
      </c>
      <c r="B149" s="3">
        <v>1001201</v>
      </c>
      <c r="C149" s="3" t="s">
        <v>40</v>
      </c>
      <c r="D149">
        <f t="shared" si="8"/>
        <v>20</v>
      </c>
      <c r="E149" s="3">
        <v>41</v>
      </c>
      <c r="F149" s="3">
        <v>90</v>
      </c>
      <c r="G149" s="3">
        <v>4</v>
      </c>
      <c r="H149" s="3">
        <v>611</v>
      </c>
      <c r="I149" s="3">
        <v>533</v>
      </c>
      <c r="J149" s="3">
        <v>522</v>
      </c>
      <c r="K149" s="3">
        <v>521</v>
      </c>
      <c r="L149" s="3">
        <v>2</v>
      </c>
      <c r="M149" s="3">
        <v>60</v>
      </c>
      <c r="N149" s="3">
        <v>2950</v>
      </c>
      <c r="O149" s="3">
        <v>1</v>
      </c>
      <c r="P149" s="3">
        <v>10012</v>
      </c>
      <c r="Q149" s="3">
        <v>1</v>
      </c>
      <c r="R149" s="3">
        <v>3080000</v>
      </c>
      <c r="S149" s="3">
        <v>5004</v>
      </c>
      <c r="T149">
        <v>5005</v>
      </c>
      <c r="U149" s="3">
        <v>5</v>
      </c>
      <c r="V149" s="3">
        <v>224165</v>
      </c>
      <c r="W149" s="3">
        <v>6</v>
      </c>
      <c r="X149" s="3">
        <v>14293.749999999998</v>
      </c>
      <c r="Y149" s="3">
        <v>21</v>
      </c>
      <c r="Z149" s="3">
        <v>11216.25</v>
      </c>
      <c r="AA149" s="3">
        <v>0</v>
      </c>
      <c r="AB149" s="3">
        <v>0</v>
      </c>
      <c r="AC149" s="3">
        <v>1001242</v>
      </c>
      <c r="AD149" s="3">
        <v>47087.13111096948</v>
      </c>
      <c r="AE149" s="3">
        <v>53390000</v>
      </c>
      <c r="AF149" t="s">
        <v>149</v>
      </c>
      <c r="AG149" t="s">
        <v>158</v>
      </c>
      <c r="AI149">
        <f>IF(ISERROR(IF(D149=25,VLOOKUP(E149,Sheet1!$F$64:$H$79,2,0),IF(D149=23,VLOOKUP(knight_awaken_info!E149,Sheet1!$F$45:$H$60,2,0),VLOOKUP(knight_awaken_info!E149,Sheet1!$F$26:$H$41,2,0)))),0,IF(D149=25,VLOOKUP(E149,Sheet1!$F$64:$H$79,2,0),IF(D149=23,VLOOKUP(knight_awaken_info!E149,Sheet1!$F$45:$H$60,2,0),VLOOKUP(knight_awaken_info!E149,Sheet1!$F$26:$H$41,2,0))))</f>
        <v>0</v>
      </c>
      <c r="AJ149">
        <f>IF(ISERROR(IF(D149=25,VLOOKUP(E149,Sheet1!$F$64:$H$79,3,0),IF(D149=23,VLOOKUP(knight_awaken_info!E149,Sheet1!$F$45:$H$60,3,0),VLOOKUP(knight_awaken_info!E149,Sheet1!$F$26:$H$41,3,0)))),0,IF(D149=25,VLOOKUP(E149,Sheet1!$F$64:$H$79,3,0),IF(D149=23,VLOOKUP(knight_awaken_info!E149,Sheet1!$F$45:$H$60,3,0),VLOOKUP(knight_awaken_info!E149,Sheet1!$F$26:$H$41,3,0))))</f>
        <v>660</v>
      </c>
      <c r="AK149" s="11">
        <f>SUM(AI108:AI149)</f>
        <v>52640</v>
      </c>
      <c r="AL149" s="11">
        <f>SUM(AJ108:AJ149)</f>
        <v>2640</v>
      </c>
      <c r="AN149" s="3">
        <f t="shared" si="9"/>
        <v>276805</v>
      </c>
      <c r="AO149" s="3">
        <f t="shared" si="10"/>
        <v>13856.25</v>
      </c>
    </row>
    <row r="150" spans="1:41">
      <c r="A150" s="3">
        <v>1001242</v>
      </c>
      <c r="B150" s="3">
        <v>1001201</v>
      </c>
      <c r="C150" s="3" t="s">
        <v>40</v>
      </c>
      <c r="D150">
        <f t="shared" si="8"/>
        <v>20</v>
      </c>
      <c r="E150" s="3">
        <v>42</v>
      </c>
      <c r="F150" s="3">
        <v>90</v>
      </c>
      <c r="G150" s="3">
        <v>4</v>
      </c>
      <c r="H150" s="3">
        <v>613</v>
      </c>
      <c r="I150" s="3">
        <v>532</v>
      </c>
      <c r="J150" s="3">
        <v>521</v>
      </c>
      <c r="K150" s="3">
        <v>523</v>
      </c>
      <c r="L150" s="3">
        <v>2</v>
      </c>
      <c r="M150" s="3">
        <v>60</v>
      </c>
      <c r="N150" s="3">
        <v>2970</v>
      </c>
      <c r="O150" s="3">
        <v>1</v>
      </c>
      <c r="P150" s="3">
        <v>10012</v>
      </c>
      <c r="Q150" s="3">
        <v>1</v>
      </c>
      <c r="R150" s="3">
        <v>3105000</v>
      </c>
      <c r="S150" s="3">
        <v>5004</v>
      </c>
      <c r="T150">
        <v>5005</v>
      </c>
      <c r="U150" s="3">
        <v>5</v>
      </c>
      <c r="V150" s="3">
        <v>244375</v>
      </c>
      <c r="W150" s="3">
        <v>6</v>
      </c>
      <c r="X150" s="3">
        <v>14881.249999999998</v>
      </c>
      <c r="Y150" s="3">
        <v>21</v>
      </c>
      <c r="Z150" s="3">
        <v>11568.75</v>
      </c>
      <c r="AA150" s="3">
        <v>0</v>
      </c>
      <c r="AB150" s="3">
        <v>0</v>
      </c>
      <c r="AC150" s="3">
        <v>1001243</v>
      </c>
      <c r="AD150" s="3">
        <v>55644.081840780171</v>
      </c>
      <c r="AE150" s="3">
        <v>56470000</v>
      </c>
      <c r="AF150" t="s">
        <v>150</v>
      </c>
      <c r="AG150" t="s">
        <v>159</v>
      </c>
      <c r="AI150">
        <f>IF(ISERROR(IF(D150=25,VLOOKUP(E150,Sheet1!$F$64:$H$79,2,0),IF(D150=23,VLOOKUP(knight_awaken_info!E150,Sheet1!$F$45:$H$60,2,0),VLOOKUP(knight_awaken_info!E150,Sheet1!$F$26:$H$41,2,0)))),0,IF(D150=25,VLOOKUP(E150,Sheet1!$F$64:$H$79,2,0),IF(D150=23,VLOOKUP(knight_awaken_info!E150,Sheet1!$F$45:$H$60,2,0),VLOOKUP(knight_awaken_info!E150,Sheet1!$F$26:$H$41,2,0))))</f>
        <v>13160</v>
      </c>
      <c r="AJ150">
        <f>IF(ISERROR(IF(D150=25,VLOOKUP(E150,Sheet1!$F$64:$H$79,3,0),IF(D150=23,VLOOKUP(knight_awaken_info!E150,Sheet1!$F$45:$H$60,3,0),VLOOKUP(knight_awaken_info!E150,Sheet1!$F$26:$H$41,3,0)))),0,IF(D150=25,VLOOKUP(E150,Sheet1!$F$64:$H$79,3,0),IF(D150=23,VLOOKUP(knight_awaken_info!E150,Sheet1!$F$45:$H$60,3,0),VLOOKUP(knight_awaken_info!E150,Sheet1!$F$26:$H$41,3,0))))</f>
        <v>0</v>
      </c>
      <c r="AK150" s="11">
        <f>SUM(AI108:AI150)</f>
        <v>65800</v>
      </c>
      <c r="AL150" s="11">
        <f>SUM(AJ108:AJ150)</f>
        <v>2640</v>
      </c>
      <c r="AN150" s="3">
        <f t="shared" si="9"/>
        <v>310175</v>
      </c>
      <c r="AO150" s="3">
        <f t="shared" si="10"/>
        <v>14208.75</v>
      </c>
    </row>
    <row r="151" spans="1:41">
      <c r="A151" s="3">
        <v>1001243</v>
      </c>
      <c r="B151" s="3">
        <v>1001201</v>
      </c>
      <c r="C151" s="3" t="s">
        <v>40</v>
      </c>
      <c r="D151">
        <f t="shared" si="8"/>
        <v>20</v>
      </c>
      <c r="E151" s="3">
        <v>43</v>
      </c>
      <c r="F151" s="3">
        <v>90</v>
      </c>
      <c r="G151" s="3">
        <v>4</v>
      </c>
      <c r="H151" s="3">
        <v>612</v>
      </c>
      <c r="I151" s="3">
        <v>531</v>
      </c>
      <c r="J151" s="3">
        <v>523</v>
      </c>
      <c r="K151" s="3">
        <v>522</v>
      </c>
      <c r="L151" s="3">
        <v>2</v>
      </c>
      <c r="M151" s="3">
        <v>60</v>
      </c>
      <c r="N151" s="3">
        <v>2990</v>
      </c>
      <c r="O151" s="3">
        <v>1</v>
      </c>
      <c r="P151" s="3">
        <v>10012</v>
      </c>
      <c r="Q151" s="3">
        <v>1</v>
      </c>
      <c r="R151" s="3">
        <v>3130000</v>
      </c>
      <c r="S151" s="3">
        <v>5004</v>
      </c>
      <c r="T151">
        <v>5005</v>
      </c>
      <c r="U151" s="3">
        <v>5</v>
      </c>
      <c r="V151" s="3">
        <v>251450</v>
      </c>
      <c r="W151" s="3">
        <v>6</v>
      </c>
      <c r="X151" s="3">
        <v>15470.833333333332</v>
      </c>
      <c r="Y151" s="3">
        <v>21</v>
      </c>
      <c r="Z151" s="3">
        <v>12582.5</v>
      </c>
      <c r="AA151" s="3">
        <v>0</v>
      </c>
      <c r="AB151" s="3">
        <v>0</v>
      </c>
      <c r="AC151" s="3">
        <v>1001244</v>
      </c>
      <c r="AD151" s="3">
        <v>64201.032570590862</v>
      </c>
      <c r="AE151" s="3">
        <v>59575000</v>
      </c>
      <c r="AF151" t="s">
        <v>151</v>
      </c>
      <c r="AG151" t="s">
        <v>158</v>
      </c>
      <c r="AI151">
        <f>IF(ISERROR(IF(D151=25,VLOOKUP(E151,Sheet1!$F$64:$H$79,2,0),IF(D151=23,VLOOKUP(knight_awaken_info!E151,Sheet1!$F$45:$H$60,2,0),VLOOKUP(knight_awaken_info!E151,Sheet1!$F$26:$H$41,2,0)))),0,IF(D151=25,VLOOKUP(E151,Sheet1!$F$64:$H$79,2,0),IF(D151=23,VLOOKUP(knight_awaken_info!E151,Sheet1!$F$45:$H$60,2,0),VLOOKUP(knight_awaken_info!E151,Sheet1!$F$26:$H$41,2,0))))</f>
        <v>0</v>
      </c>
      <c r="AJ151">
        <f>IF(ISERROR(IF(D151=25,VLOOKUP(E151,Sheet1!$F$64:$H$79,3,0),IF(D151=23,VLOOKUP(knight_awaken_info!E151,Sheet1!$F$45:$H$60,3,0),VLOOKUP(knight_awaken_info!E151,Sheet1!$F$26:$H$41,3,0)))),0,IF(D151=25,VLOOKUP(E151,Sheet1!$F$64:$H$79,3,0),IF(D151=23,VLOOKUP(knight_awaken_info!E151,Sheet1!$F$45:$H$60,3,0),VLOOKUP(knight_awaken_info!E151,Sheet1!$F$26:$H$41,3,0))))</f>
        <v>660</v>
      </c>
      <c r="AK151" s="11">
        <f>SUM(AI108:AI151)</f>
        <v>65800</v>
      </c>
      <c r="AL151" s="11">
        <f>SUM(AJ108:AJ151)</f>
        <v>3300</v>
      </c>
      <c r="AN151" s="3">
        <f t="shared" si="9"/>
        <v>317250</v>
      </c>
      <c r="AO151" s="3">
        <f t="shared" si="10"/>
        <v>15882.5</v>
      </c>
    </row>
    <row r="152" spans="1:41">
      <c r="A152" s="3">
        <v>1001244</v>
      </c>
      <c r="B152" s="3">
        <v>1001201</v>
      </c>
      <c r="C152" s="3" t="s">
        <v>40</v>
      </c>
      <c r="D152">
        <f t="shared" si="8"/>
        <v>20</v>
      </c>
      <c r="E152" s="3">
        <v>44</v>
      </c>
      <c r="F152" s="3">
        <v>90</v>
      </c>
      <c r="G152" s="3">
        <v>4</v>
      </c>
      <c r="H152" s="3">
        <v>611</v>
      </c>
      <c r="I152" s="3">
        <v>533</v>
      </c>
      <c r="J152" s="3">
        <v>522</v>
      </c>
      <c r="K152" s="3">
        <v>521</v>
      </c>
      <c r="L152" s="3">
        <v>2</v>
      </c>
      <c r="M152" s="3">
        <v>60</v>
      </c>
      <c r="N152" s="3">
        <v>3010</v>
      </c>
      <c r="O152" s="3">
        <v>1</v>
      </c>
      <c r="P152" s="3">
        <v>10012</v>
      </c>
      <c r="Q152" s="3">
        <v>1</v>
      </c>
      <c r="R152" s="3">
        <v>3155000</v>
      </c>
      <c r="S152" s="3">
        <v>5004</v>
      </c>
      <c r="T152">
        <v>5005</v>
      </c>
      <c r="U152" s="3">
        <v>5</v>
      </c>
      <c r="V152" s="3">
        <v>271710</v>
      </c>
      <c r="W152" s="3">
        <v>6</v>
      </c>
      <c r="X152" s="3">
        <v>16062.499999999998</v>
      </c>
      <c r="Y152" s="3">
        <v>21</v>
      </c>
      <c r="Z152" s="3">
        <v>12937.5</v>
      </c>
      <c r="AA152" s="3">
        <v>0</v>
      </c>
      <c r="AB152" s="3">
        <v>0</v>
      </c>
      <c r="AC152" s="3">
        <v>1001245</v>
      </c>
      <c r="AD152" s="3">
        <v>72757.983300401553</v>
      </c>
      <c r="AE152" s="3">
        <v>62705000</v>
      </c>
      <c r="AF152" t="s">
        <v>152</v>
      </c>
      <c r="AG152" t="s">
        <v>159</v>
      </c>
      <c r="AI152">
        <f>IF(ISERROR(IF(D152=25,VLOOKUP(E152,Sheet1!$F$64:$H$79,2,0),IF(D152=23,VLOOKUP(knight_awaken_info!E152,Sheet1!$F$45:$H$60,2,0),VLOOKUP(knight_awaken_info!E152,Sheet1!$F$26:$H$41,2,0)))),0,IF(D152=25,VLOOKUP(E152,Sheet1!$F$64:$H$79,2,0),IF(D152=23,VLOOKUP(knight_awaken_info!E152,Sheet1!$F$45:$H$60,2,0),VLOOKUP(knight_awaken_info!E152,Sheet1!$F$26:$H$41,2,0))))</f>
        <v>13160</v>
      </c>
      <c r="AJ152">
        <f>IF(ISERROR(IF(D152=25,VLOOKUP(E152,Sheet1!$F$64:$H$79,3,0),IF(D152=23,VLOOKUP(knight_awaken_info!E152,Sheet1!$F$45:$H$60,3,0),VLOOKUP(knight_awaken_info!E152,Sheet1!$F$26:$H$41,3,0)))),0,IF(D152=25,VLOOKUP(E152,Sheet1!$F$64:$H$79,3,0),IF(D152=23,VLOOKUP(knight_awaken_info!E152,Sheet1!$F$45:$H$60,3,0),VLOOKUP(knight_awaken_info!E152,Sheet1!$F$26:$H$41,3,0))))</f>
        <v>0</v>
      </c>
      <c r="AK152" s="11">
        <f>SUM(AI108:AI152)</f>
        <v>78960</v>
      </c>
      <c r="AL152" s="11">
        <f>SUM(AJ108:AJ152)</f>
        <v>3300</v>
      </c>
      <c r="AN152" s="3">
        <f t="shared" si="9"/>
        <v>350670</v>
      </c>
      <c r="AO152" s="3">
        <f t="shared" si="10"/>
        <v>16237.5</v>
      </c>
    </row>
    <row r="153" spans="1:41">
      <c r="A153" s="3">
        <v>1001245</v>
      </c>
      <c r="B153" s="3">
        <v>1001201</v>
      </c>
      <c r="C153" s="3" t="s">
        <v>40</v>
      </c>
      <c r="D153">
        <f t="shared" si="8"/>
        <v>20</v>
      </c>
      <c r="E153" s="3">
        <v>45</v>
      </c>
      <c r="F153" s="3">
        <v>90</v>
      </c>
      <c r="G153" s="3">
        <v>4</v>
      </c>
      <c r="H153" s="3">
        <v>623</v>
      </c>
      <c r="I153" s="3">
        <v>632</v>
      </c>
      <c r="J153" s="3">
        <v>521</v>
      </c>
      <c r="K153" s="3">
        <v>523</v>
      </c>
      <c r="L153" s="3">
        <v>2</v>
      </c>
      <c r="M153" s="3">
        <v>60</v>
      </c>
      <c r="N153" s="3">
        <v>3050</v>
      </c>
      <c r="O153" s="3">
        <v>1</v>
      </c>
      <c r="P153" s="3">
        <v>10012</v>
      </c>
      <c r="Q153" s="3">
        <v>1</v>
      </c>
      <c r="R153" s="3">
        <v>3180000</v>
      </c>
      <c r="S153" s="3">
        <v>5004</v>
      </c>
      <c r="T153">
        <v>5005</v>
      </c>
      <c r="U153" s="3">
        <v>5</v>
      </c>
      <c r="V153" s="3">
        <v>278835</v>
      </c>
      <c r="W153" s="3">
        <v>6</v>
      </c>
      <c r="X153" s="3">
        <v>16656.25</v>
      </c>
      <c r="Y153" s="3">
        <v>21</v>
      </c>
      <c r="Z153" s="3">
        <v>13953.75</v>
      </c>
      <c r="AA153" s="3">
        <v>0</v>
      </c>
      <c r="AB153" s="3">
        <v>0</v>
      </c>
      <c r="AC153" s="3">
        <v>1001246</v>
      </c>
      <c r="AD153" s="3">
        <v>81314.934030212244</v>
      </c>
      <c r="AE153" s="3">
        <v>65860000</v>
      </c>
      <c r="AF153" t="s">
        <v>153</v>
      </c>
      <c r="AG153" t="s">
        <v>158</v>
      </c>
      <c r="AI153">
        <f>IF(ISERROR(IF(D153=25,VLOOKUP(E153,Sheet1!$F$64:$H$79,2,0),IF(D153=23,VLOOKUP(knight_awaken_info!E153,Sheet1!$F$45:$H$60,2,0),VLOOKUP(knight_awaken_info!E153,Sheet1!$F$26:$H$41,2,0)))),0,IF(D153=25,VLOOKUP(E153,Sheet1!$F$64:$H$79,2,0),IF(D153=23,VLOOKUP(knight_awaken_info!E153,Sheet1!$F$45:$H$60,2,0),VLOOKUP(knight_awaken_info!E153,Sheet1!$F$26:$H$41,2,0))))</f>
        <v>0</v>
      </c>
      <c r="AJ153">
        <f>IF(ISERROR(IF(D153=25,VLOOKUP(E153,Sheet1!$F$64:$H$79,3,0),IF(D153=23,VLOOKUP(knight_awaken_info!E153,Sheet1!$F$45:$H$60,3,0),VLOOKUP(knight_awaken_info!E153,Sheet1!$F$26:$H$41,3,0)))),0,IF(D153=25,VLOOKUP(E153,Sheet1!$F$64:$H$79,3,0),IF(D153=23,VLOOKUP(knight_awaken_info!E153,Sheet1!$F$45:$H$60,3,0),VLOOKUP(knight_awaken_info!E153,Sheet1!$F$26:$H$41,3,0))))</f>
        <v>660</v>
      </c>
      <c r="AK153" s="11">
        <f>SUM(AI108:AI153)</f>
        <v>78960</v>
      </c>
      <c r="AL153" s="11">
        <f>SUM(AJ108:AJ153)</f>
        <v>3960</v>
      </c>
      <c r="AN153" s="3">
        <f t="shared" si="9"/>
        <v>357795</v>
      </c>
      <c r="AO153" s="3">
        <f t="shared" si="10"/>
        <v>17913.75</v>
      </c>
    </row>
    <row r="154" spans="1:41">
      <c r="A154" s="3">
        <v>1001246</v>
      </c>
      <c r="B154" s="3">
        <v>1001201</v>
      </c>
      <c r="C154" s="3" t="s">
        <v>40</v>
      </c>
      <c r="D154">
        <f t="shared" si="8"/>
        <v>20</v>
      </c>
      <c r="E154" s="3">
        <v>46</v>
      </c>
      <c r="F154" s="3">
        <v>90</v>
      </c>
      <c r="G154" s="3">
        <v>4</v>
      </c>
      <c r="H154" s="3">
        <v>612</v>
      </c>
      <c r="I154" s="3">
        <v>631</v>
      </c>
      <c r="J154" s="3">
        <v>523</v>
      </c>
      <c r="K154" s="3">
        <v>522</v>
      </c>
      <c r="L154" s="3">
        <v>2</v>
      </c>
      <c r="M154" s="3">
        <v>60</v>
      </c>
      <c r="N154" s="3">
        <v>3070</v>
      </c>
      <c r="O154" s="3">
        <v>1</v>
      </c>
      <c r="P154" s="3">
        <v>10012</v>
      </c>
      <c r="Q154" s="3">
        <v>1</v>
      </c>
      <c r="R154" s="3">
        <v>3205000</v>
      </c>
      <c r="S154" s="3">
        <v>5004</v>
      </c>
      <c r="T154">
        <v>5005</v>
      </c>
      <c r="U154" s="3">
        <v>5</v>
      </c>
      <c r="V154" s="3">
        <v>299145</v>
      </c>
      <c r="W154" s="3">
        <v>6</v>
      </c>
      <c r="X154" s="3">
        <v>17252.083333333332</v>
      </c>
      <c r="Y154" s="3">
        <v>21</v>
      </c>
      <c r="Z154" s="3">
        <v>14311.25</v>
      </c>
      <c r="AA154" s="3">
        <v>0</v>
      </c>
      <c r="AB154" s="3">
        <v>0</v>
      </c>
      <c r="AC154" s="3">
        <v>1001247</v>
      </c>
      <c r="AD154" s="3">
        <v>93571.929377270688</v>
      </c>
      <c r="AE154" s="3">
        <v>69040000</v>
      </c>
      <c r="AF154" t="s">
        <v>154</v>
      </c>
      <c r="AG154" t="s">
        <v>159</v>
      </c>
      <c r="AI154">
        <f>IF(ISERROR(IF(D154=25,VLOOKUP(E154,Sheet1!$F$64:$H$79,2,0),IF(D154=23,VLOOKUP(knight_awaken_info!E154,Sheet1!$F$45:$H$60,2,0),VLOOKUP(knight_awaken_info!E154,Sheet1!$F$26:$H$41,2,0)))),0,IF(D154=25,VLOOKUP(E154,Sheet1!$F$64:$H$79,2,0),IF(D154=23,VLOOKUP(knight_awaken_info!E154,Sheet1!$F$45:$H$60,2,0),VLOOKUP(knight_awaken_info!E154,Sheet1!$F$26:$H$41,2,0))))</f>
        <v>13160</v>
      </c>
      <c r="AJ154">
        <f>IF(ISERROR(IF(D154=25,VLOOKUP(E154,Sheet1!$F$64:$H$79,3,0),IF(D154=23,VLOOKUP(knight_awaken_info!E154,Sheet1!$F$45:$H$60,3,0),VLOOKUP(knight_awaken_info!E154,Sheet1!$F$26:$H$41,3,0)))),0,IF(D154=25,VLOOKUP(E154,Sheet1!$F$64:$H$79,3,0),IF(D154=23,VLOOKUP(knight_awaken_info!E154,Sheet1!$F$45:$H$60,3,0),VLOOKUP(knight_awaken_info!E154,Sheet1!$F$26:$H$41,3,0))))</f>
        <v>0</v>
      </c>
      <c r="AK154" s="11">
        <f>SUM(AI108:AI154)</f>
        <v>92120</v>
      </c>
      <c r="AL154" s="11">
        <f>SUM(AJ108:AJ154)</f>
        <v>3960</v>
      </c>
      <c r="AN154" s="3">
        <f t="shared" si="9"/>
        <v>391265</v>
      </c>
      <c r="AO154" s="3">
        <f t="shared" si="10"/>
        <v>18271.25</v>
      </c>
    </row>
    <row r="155" spans="1:41">
      <c r="A155" s="3">
        <v>1001247</v>
      </c>
      <c r="B155" s="3">
        <v>1001201</v>
      </c>
      <c r="C155" s="3" t="s">
        <v>40</v>
      </c>
      <c r="D155">
        <f t="shared" si="8"/>
        <v>20</v>
      </c>
      <c r="E155" s="3">
        <v>47</v>
      </c>
      <c r="F155" s="3">
        <v>90</v>
      </c>
      <c r="G155" s="3">
        <v>4</v>
      </c>
      <c r="H155" s="3">
        <v>611</v>
      </c>
      <c r="I155" s="3">
        <v>633</v>
      </c>
      <c r="J155" s="3">
        <v>522</v>
      </c>
      <c r="K155" s="3">
        <v>521</v>
      </c>
      <c r="L155" s="3">
        <v>2</v>
      </c>
      <c r="M155" s="3">
        <v>60</v>
      </c>
      <c r="N155" s="3">
        <v>3090</v>
      </c>
      <c r="O155" s="3">
        <v>1</v>
      </c>
      <c r="P155" s="3">
        <v>10012</v>
      </c>
      <c r="Q155" s="3">
        <v>1</v>
      </c>
      <c r="R155" s="3">
        <v>3230000</v>
      </c>
      <c r="S155" s="3">
        <v>5004</v>
      </c>
      <c r="T155">
        <v>5005</v>
      </c>
      <c r="U155" s="3">
        <v>5</v>
      </c>
      <c r="V155" s="3">
        <v>306320</v>
      </c>
      <c r="W155" s="3">
        <v>6</v>
      </c>
      <c r="X155" s="3">
        <v>17850</v>
      </c>
      <c r="Y155" s="3">
        <v>21</v>
      </c>
      <c r="Z155" s="3">
        <v>15330</v>
      </c>
      <c r="AA155" s="3">
        <v>0</v>
      </c>
      <c r="AB155" s="3">
        <v>0</v>
      </c>
      <c r="AC155" s="3">
        <v>1001248</v>
      </c>
      <c r="AD155" s="3">
        <v>105828.92472432913</v>
      </c>
      <c r="AE155" s="3">
        <v>72245000</v>
      </c>
      <c r="AF155" t="s">
        <v>155</v>
      </c>
      <c r="AG155" t="s">
        <v>158</v>
      </c>
      <c r="AI155">
        <f>IF(ISERROR(IF(D155=25,VLOOKUP(E155,Sheet1!$F$64:$H$79,2,0),IF(D155=23,VLOOKUP(knight_awaken_info!E155,Sheet1!$F$45:$H$60,2,0),VLOOKUP(knight_awaken_info!E155,Sheet1!$F$26:$H$41,2,0)))),0,IF(D155=25,VLOOKUP(E155,Sheet1!$F$64:$H$79,2,0),IF(D155=23,VLOOKUP(knight_awaken_info!E155,Sheet1!$F$45:$H$60,2,0),VLOOKUP(knight_awaken_info!E155,Sheet1!$F$26:$H$41,2,0))))</f>
        <v>0</v>
      </c>
      <c r="AJ155">
        <f>IF(ISERROR(IF(D155=25,VLOOKUP(E155,Sheet1!$F$64:$H$79,3,0),IF(D155=23,VLOOKUP(knight_awaken_info!E155,Sheet1!$F$45:$H$60,3,0),VLOOKUP(knight_awaken_info!E155,Sheet1!$F$26:$H$41,3,0)))),0,IF(D155=25,VLOOKUP(E155,Sheet1!$F$64:$H$79,3,0),IF(D155=23,VLOOKUP(knight_awaken_info!E155,Sheet1!$F$45:$H$60,3,0),VLOOKUP(knight_awaken_info!E155,Sheet1!$F$26:$H$41,3,0))))</f>
        <v>660</v>
      </c>
      <c r="AK155" s="11">
        <f>SUM(AI108:AI155)</f>
        <v>92120</v>
      </c>
      <c r="AL155" s="11">
        <f>SUM(AJ108:AJ155)</f>
        <v>4620</v>
      </c>
      <c r="AN155" s="3">
        <f t="shared" si="9"/>
        <v>398440</v>
      </c>
      <c r="AO155" s="3">
        <f t="shared" si="10"/>
        <v>19950</v>
      </c>
    </row>
    <row r="156" spans="1:41">
      <c r="A156" s="3">
        <v>1001248</v>
      </c>
      <c r="B156" s="3">
        <v>1001201</v>
      </c>
      <c r="C156" s="3" t="s">
        <v>40</v>
      </c>
      <c r="D156">
        <f t="shared" si="8"/>
        <v>20</v>
      </c>
      <c r="E156" s="3">
        <v>48</v>
      </c>
      <c r="F156" s="3">
        <v>90</v>
      </c>
      <c r="G156" s="3">
        <v>4</v>
      </c>
      <c r="H156" s="3">
        <v>623</v>
      </c>
      <c r="I156" s="3">
        <v>632</v>
      </c>
      <c r="J156" s="3">
        <v>521</v>
      </c>
      <c r="K156" s="3">
        <v>523</v>
      </c>
      <c r="L156" s="3">
        <v>2</v>
      </c>
      <c r="M156" s="3">
        <v>60</v>
      </c>
      <c r="N156" s="3">
        <v>3110</v>
      </c>
      <c r="O156" s="3">
        <v>1</v>
      </c>
      <c r="P156" s="3">
        <v>10012</v>
      </c>
      <c r="Q156" s="3">
        <v>1</v>
      </c>
      <c r="R156" s="3">
        <v>3250000</v>
      </c>
      <c r="S156" s="3">
        <v>5004</v>
      </c>
      <c r="T156">
        <v>5005</v>
      </c>
      <c r="U156" s="3">
        <v>5</v>
      </c>
      <c r="V156" s="3">
        <v>326680</v>
      </c>
      <c r="W156" s="3">
        <v>6</v>
      </c>
      <c r="X156" s="3">
        <v>18450</v>
      </c>
      <c r="Y156" s="3">
        <v>21</v>
      </c>
      <c r="Z156" s="3">
        <v>15690</v>
      </c>
      <c r="AA156" s="3">
        <v>0</v>
      </c>
      <c r="AB156" s="3">
        <v>0</v>
      </c>
      <c r="AC156" s="3">
        <v>1001249</v>
      </c>
      <c r="AD156" s="3">
        <v>118085.92007138758</v>
      </c>
      <c r="AE156" s="3">
        <v>75475000</v>
      </c>
      <c r="AF156" t="s">
        <v>156</v>
      </c>
      <c r="AG156" t="s">
        <v>159</v>
      </c>
      <c r="AI156">
        <f>IF(ISERROR(IF(D156=25,VLOOKUP(E156,Sheet1!$F$64:$H$79,2,0),IF(D156=23,VLOOKUP(knight_awaken_info!E156,Sheet1!$F$45:$H$60,2,0),VLOOKUP(knight_awaken_info!E156,Sheet1!$F$26:$H$41,2,0)))),0,IF(D156=25,VLOOKUP(E156,Sheet1!$F$64:$H$79,2,0),IF(D156=23,VLOOKUP(knight_awaken_info!E156,Sheet1!$F$45:$H$60,2,0),VLOOKUP(knight_awaken_info!E156,Sheet1!$F$26:$H$41,2,0))))</f>
        <v>13160</v>
      </c>
      <c r="AJ156">
        <f>IF(ISERROR(IF(D156=25,VLOOKUP(E156,Sheet1!$F$64:$H$79,3,0),IF(D156=23,VLOOKUP(knight_awaken_info!E156,Sheet1!$F$45:$H$60,3,0),VLOOKUP(knight_awaken_info!E156,Sheet1!$F$26:$H$41,3,0)))),0,IF(D156=25,VLOOKUP(E156,Sheet1!$F$64:$H$79,3,0),IF(D156=23,VLOOKUP(knight_awaken_info!E156,Sheet1!$F$45:$H$60,3,0),VLOOKUP(knight_awaken_info!E156,Sheet1!$F$26:$H$41,3,0))))</f>
        <v>0</v>
      </c>
      <c r="AK156" s="11">
        <f>SUM(AI108:AI156)</f>
        <v>105280</v>
      </c>
      <c r="AL156" s="11">
        <f>SUM(AJ108:AJ156)</f>
        <v>4620</v>
      </c>
      <c r="AN156" s="3">
        <f t="shared" si="9"/>
        <v>431960</v>
      </c>
      <c r="AO156" s="3">
        <f t="shared" si="10"/>
        <v>20310</v>
      </c>
    </row>
    <row r="157" spans="1:41">
      <c r="A157" s="3">
        <v>1001249</v>
      </c>
      <c r="B157" s="3">
        <v>1001201</v>
      </c>
      <c r="C157" s="3" t="s">
        <v>40</v>
      </c>
      <c r="D157">
        <f t="shared" si="8"/>
        <v>20</v>
      </c>
      <c r="E157" s="3">
        <v>49</v>
      </c>
      <c r="F157" s="3">
        <v>90</v>
      </c>
      <c r="G157" s="3">
        <v>4</v>
      </c>
      <c r="H157" s="3">
        <v>612</v>
      </c>
      <c r="I157" s="3">
        <v>631</v>
      </c>
      <c r="J157" s="3">
        <v>623</v>
      </c>
      <c r="K157" s="3">
        <v>622</v>
      </c>
      <c r="L157" s="3">
        <v>2</v>
      </c>
      <c r="M157" s="3">
        <v>60</v>
      </c>
      <c r="N157" s="3">
        <v>3610</v>
      </c>
      <c r="O157" s="3">
        <v>1</v>
      </c>
      <c r="P157" s="3">
        <v>10012</v>
      </c>
      <c r="Q157" s="3">
        <v>1</v>
      </c>
      <c r="R157" s="3">
        <v>3870000</v>
      </c>
      <c r="S157" s="3">
        <v>5004</v>
      </c>
      <c r="T157">
        <v>5005</v>
      </c>
      <c r="U157" s="3">
        <v>5</v>
      </c>
      <c r="V157" s="3">
        <v>333905</v>
      </c>
      <c r="W157" s="3">
        <v>6</v>
      </c>
      <c r="X157" s="3">
        <v>19052.083333333332</v>
      </c>
      <c r="Y157" s="3">
        <v>21</v>
      </c>
      <c r="Z157" s="3">
        <v>16711.25</v>
      </c>
      <c r="AA157" s="3">
        <v>0</v>
      </c>
      <c r="AB157" s="3">
        <v>0</v>
      </c>
      <c r="AC157" s="3">
        <v>1001250</v>
      </c>
      <c r="AD157" s="3">
        <v>130342.91541844602</v>
      </c>
      <c r="AE157" s="3">
        <v>78725000</v>
      </c>
      <c r="AF157" t="s">
        <v>157</v>
      </c>
      <c r="AG157" t="s">
        <v>136</v>
      </c>
      <c r="AI157">
        <f>IF(ISERROR(IF(D157=25,VLOOKUP(E157,Sheet1!$F$64:$H$79,2,0),IF(D157=23,VLOOKUP(knight_awaken_info!E157,Sheet1!$F$45:$H$60,2,0),VLOOKUP(knight_awaken_info!E157,Sheet1!$F$26:$H$41,2,0)))),0,IF(D157=25,VLOOKUP(E157,Sheet1!$F$64:$H$79,2,0),IF(D157=23,VLOOKUP(knight_awaken_info!E157,Sheet1!$F$45:$H$60,2,0),VLOOKUP(knight_awaken_info!E157,Sheet1!$F$26:$H$41,2,0))))</f>
        <v>0</v>
      </c>
      <c r="AJ157">
        <f>IF(ISERROR(IF(D157=25,VLOOKUP(E157,Sheet1!$F$64:$H$79,3,0),IF(D157=23,VLOOKUP(knight_awaken_info!E157,Sheet1!$F$45:$H$60,3,0),VLOOKUP(knight_awaken_info!E157,Sheet1!$F$26:$H$41,3,0)))),0,IF(D157=25,VLOOKUP(E157,Sheet1!$F$64:$H$79,3,0),IF(D157=23,VLOOKUP(knight_awaken_info!E157,Sheet1!$F$45:$H$60,3,0),VLOOKUP(knight_awaken_info!E157,Sheet1!$F$26:$H$41,3,0))))</f>
        <v>660</v>
      </c>
      <c r="AK157" s="11">
        <f>SUM(AI108:AI157)</f>
        <v>105280</v>
      </c>
      <c r="AL157" s="11">
        <f>SUM(AJ108:AJ157)</f>
        <v>5280</v>
      </c>
      <c r="AN157" s="3">
        <f t="shared" si="9"/>
        <v>439185</v>
      </c>
      <c r="AO157" s="3">
        <f t="shared" si="10"/>
        <v>21991.25</v>
      </c>
    </row>
    <row r="158" spans="1:41" s="7" customFormat="1">
      <c r="A158" s="6">
        <v>1001250</v>
      </c>
      <c r="B158" s="6">
        <v>1001201</v>
      </c>
      <c r="C158" s="6" t="s">
        <v>40</v>
      </c>
      <c r="D158">
        <f t="shared" si="8"/>
        <v>20</v>
      </c>
      <c r="E158" s="6">
        <v>50</v>
      </c>
      <c r="F158" s="3">
        <v>120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3">
        <v>0</v>
      </c>
      <c r="O158" s="6">
        <v>0</v>
      </c>
      <c r="P158" s="6">
        <v>0</v>
      </c>
      <c r="Q158" s="3">
        <v>0</v>
      </c>
      <c r="R158" s="6">
        <v>0</v>
      </c>
      <c r="S158" s="3">
        <v>5005</v>
      </c>
      <c r="T158" s="7">
        <v>0</v>
      </c>
      <c r="U158" s="6">
        <v>5</v>
      </c>
      <c r="V158" s="6">
        <v>342155</v>
      </c>
      <c r="W158" s="6">
        <v>6</v>
      </c>
      <c r="X158" s="6">
        <v>19739.583333333332</v>
      </c>
      <c r="Y158" s="6">
        <v>21</v>
      </c>
      <c r="Z158" s="6">
        <v>17123.75</v>
      </c>
      <c r="AA158" s="6">
        <v>0</v>
      </c>
      <c r="AB158" s="6">
        <v>0</v>
      </c>
      <c r="AC158" s="6">
        <v>0</v>
      </c>
      <c r="AD158" s="6">
        <v>149999.99999999997</v>
      </c>
      <c r="AE158" s="3">
        <v>82595000</v>
      </c>
      <c r="AF158">
        <v>0</v>
      </c>
      <c r="AG158">
        <v>0</v>
      </c>
      <c r="AI158">
        <f>IF(ISERROR(IF(D158=25,VLOOKUP(E158,Sheet1!$F$64:$H$79,2,0),IF(D158=23,VLOOKUP(knight_awaken_info!E158,Sheet1!$F$45:$H$60,2,0),VLOOKUP(knight_awaken_info!E158,Sheet1!$F$26:$H$41,2,0)))),0,IF(D158=25,VLOOKUP(E158,Sheet1!$F$64:$H$79,2,0),IF(D158=23,VLOOKUP(knight_awaken_info!E158,Sheet1!$F$45:$H$60,2,0),VLOOKUP(knight_awaken_info!E158,Sheet1!$F$26:$H$41,2,0))))</f>
        <v>0</v>
      </c>
      <c r="AJ158">
        <f>IF(ISERROR(IF(D158=25,VLOOKUP(E158,Sheet1!$F$64:$H$79,3,0),IF(D158=23,VLOOKUP(knight_awaken_info!E158,Sheet1!$F$45:$H$60,3,0),VLOOKUP(knight_awaken_info!E158,Sheet1!$F$26:$H$41,3,0)))),0,IF(D158=25,VLOOKUP(E158,Sheet1!$F$64:$H$79,3,0),IF(D158=23,VLOOKUP(knight_awaken_info!E158,Sheet1!$F$45:$H$60,3,0),VLOOKUP(knight_awaken_info!E158,Sheet1!$F$26:$H$41,3,0))))</f>
        <v>0</v>
      </c>
      <c r="AK158" s="11">
        <f>SUM(AI108:AI158)</f>
        <v>105280</v>
      </c>
      <c r="AL158" s="11">
        <f>SUM(AJ108:AJ158)</f>
        <v>5280</v>
      </c>
      <c r="AN158" s="3">
        <f t="shared" si="9"/>
        <v>447435</v>
      </c>
      <c r="AO158" s="3">
        <f t="shared" si="10"/>
        <v>22403.75</v>
      </c>
    </row>
    <row r="159" spans="1:41">
      <c r="A159" s="3">
        <v>1002300</v>
      </c>
      <c r="B159" s="3">
        <v>1002301</v>
      </c>
      <c r="C159" s="3" t="s">
        <v>41</v>
      </c>
      <c r="D159">
        <f t="shared" si="8"/>
        <v>20</v>
      </c>
      <c r="E159" s="3">
        <v>0</v>
      </c>
      <c r="F159" s="3">
        <v>50</v>
      </c>
      <c r="G159" s="3">
        <v>2</v>
      </c>
      <c r="H159" s="3">
        <v>114</v>
      </c>
      <c r="I159" s="3">
        <v>133</v>
      </c>
      <c r="J159" s="3">
        <v>0</v>
      </c>
      <c r="K159" s="3">
        <v>0</v>
      </c>
      <c r="L159" s="3">
        <v>2</v>
      </c>
      <c r="M159" s="3">
        <v>60</v>
      </c>
      <c r="N159" s="3">
        <v>60</v>
      </c>
      <c r="O159" s="3">
        <v>0</v>
      </c>
      <c r="P159" s="3">
        <v>0</v>
      </c>
      <c r="Q159" s="3">
        <v>0</v>
      </c>
      <c r="R159" s="3">
        <v>35000</v>
      </c>
      <c r="S159" s="3">
        <v>0</v>
      </c>
      <c r="T159">
        <v>5001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1002301</v>
      </c>
      <c r="AD159" s="3">
        <v>0</v>
      </c>
      <c r="AE159" s="3">
        <v>0</v>
      </c>
      <c r="AF159" t="s">
        <v>137</v>
      </c>
      <c r="AG159" t="s">
        <v>134</v>
      </c>
      <c r="AI159">
        <f>IF(ISERROR(IF(D159=25,VLOOKUP(E159,Sheet1!$F$64:$H$79,2,0),IF(D159=23,VLOOKUP(knight_awaken_info!E159,Sheet1!$F$45:$H$60,2,0),VLOOKUP(knight_awaken_info!E159,Sheet1!$F$26:$H$41,2,0)))),0,IF(D159=25,VLOOKUP(E159,Sheet1!$F$64:$H$79,2,0),IF(D159=23,VLOOKUP(knight_awaken_info!E159,Sheet1!$F$45:$H$60,2,0),VLOOKUP(knight_awaken_info!E159,Sheet1!$F$26:$H$41,2,0))))</f>
        <v>0</v>
      </c>
      <c r="AJ159">
        <f>IF(ISERROR(IF(D159=25,VLOOKUP(E159,Sheet1!$F$64:$H$79,3,0),IF(D159=23,VLOOKUP(knight_awaken_info!E159,Sheet1!$F$45:$H$60,3,0),VLOOKUP(knight_awaken_info!E159,Sheet1!$F$26:$H$41,3,0)))),0,IF(D159=25,VLOOKUP(E159,Sheet1!$F$64:$H$79,3,0),IF(D159=23,VLOOKUP(knight_awaken_info!E159,Sheet1!$F$45:$H$60,3,0),VLOOKUP(knight_awaken_info!E159,Sheet1!$F$26:$H$41,3,0))))</f>
        <v>0</v>
      </c>
      <c r="AK159" s="11">
        <f>SUM(AI159:AI159)</f>
        <v>0</v>
      </c>
      <c r="AL159" s="11">
        <f>SUM(AJ159:AJ159)</f>
        <v>0</v>
      </c>
      <c r="AN159" s="3">
        <f t="shared" si="9"/>
        <v>0</v>
      </c>
      <c r="AO159" s="3">
        <f t="shared" si="10"/>
        <v>0</v>
      </c>
    </row>
    <row r="160" spans="1:41">
      <c r="A160" s="3">
        <v>1002301</v>
      </c>
      <c r="B160" s="3">
        <v>1002301</v>
      </c>
      <c r="C160" s="3" t="s">
        <v>41</v>
      </c>
      <c r="D160">
        <f t="shared" si="8"/>
        <v>20</v>
      </c>
      <c r="E160" s="3">
        <v>1</v>
      </c>
      <c r="F160" s="3">
        <v>50</v>
      </c>
      <c r="G160" s="3">
        <v>3</v>
      </c>
      <c r="H160" s="3">
        <v>213</v>
      </c>
      <c r="I160" s="3">
        <v>132</v>
      </c>
      <c r="J160" s="3">
        <v>121</v>
      </c>
      <c r="K160" s="3">
        <v>0</v>
      </c>
      <c r="L160" s="3">
        <v>2</v>
      </c>
      <c r="M160" s="3">
        <v>60</v>
      </c>
      <c r="N160" s="3">
        <v>80</v>
      </c>
      <c r="O160" s="3">
        <v>0</v>
      </c>
      <c r="P160" s="3">
        <v>0</v>
      </c>
      <c r="Q160" s="3">
        <v>0</v>
      </c>
      <c r="R160" s="3">
        <v>50000</v>
      </c>
      <c r="S160" s="3">
        <v>0</v>
      </c>
      <c r="T160">
        <v>5001</v>
      </c>
      <c r="U160" s="3">
        <v>5</v>
      </c>
      <c r="V160" s="3">
        <v>1620</v>
      </c>
      <c r="W160" s="3">
        <v>6</v>
      </c>
      <c r="X160" s="3">
        <v>270</v>
      </c>
      <c r="Y160" s="3">
        <v>21</v>
      </c>
      <c r="Z160" s="3">
        <v>81</v>
      </c>
      <c r="AA160" s="3">
        <v>0</v>
      </c>
      <c r="AB160" s="3">
        <v>0</v>
      </c>
      <c r="AC160" s="3">
        <v>1002302</v>
      </c>
      <c r="AD160" s="3">
        <v>9.5608388042577612</v>
      </c>
      <c r="AE160" s="3">
        <v>35000</v>
      </c>
      <c r="AF160" t="s">
        <v>137</v>
      </c>
      <c r="AG160" t="s">
        <v>134</v>
      </c>
      <c r="AI160">
        <f>IF(ISERROR(IF(D160=25,VLOOKUP(E160,Sheet1!$F$64:$H$79,2,0),IF(D160=23,VLOOKUP(knight_awaken_info!E160,Sheet1!$F$45:$H$60,2,0),VLOOKUP(knight_awaken_info!E160,Sheet1!$F$26:$H$41,2,0)))),0,IF(D160=25,VLOOKUP(E160,Sheet1!$F$64:$H$79,2,0),IF(D160=23,VLOOKUP(knight_awaken_info!E160,Sheet1!$F$45:$H$60,2,0),VLOOKUP(knight_awaken_info!E160,Sheet1!$F$26:$H$41,2,0))))</f>
        <v>0</v>
      </c>
      <c r="AJ160">
        <f>IF(ISERROR(IF(D160=25,VLOOKUP(E160,Sheet1!$F$64:$H$79,3,0),IF(D160=23,VLOOKUP(knight_awaken_info!E160,Sheet1!$F$45:$H$60,3,0),VLOOKUP(knight_awaken_info!E160,Sheet1!$F$26:$H$41,3,0)))),0,IF(D160=25,VLOOKUP(E160,Sheet1!$F$64:$H$79,3,0),IF(D160=23,VLOOKUP(knight_awaken_info!E160,Sheet1!$F$45:$H$60,3,0),VLOOKUP(knight_awaken_info!E160,Sheet1!$F$26:$H$41,3,0))))</f>
        <v>0</v>
      </c>
      <c r="AK160" s="11">
        <f>SUM(AI159:AI160)</f>
        <v>0</v>
      </c>
      <c r="AL160" s="11">
        <f>SUM(AJ159:AJ160)</f>
        <v>0</v>
      </c>
      <c r="AN160" s="3">
        <f t="shared" si="9"/>
        <v>1620</v>
      </c>
      <c r="AO160" s="3">
        <f t="shared" si="10"/>
        <v>81</v>
      </c>
    </row>
    <row r="161" spans="1:41">
      <c r="A161" s="3">
        <v>1002302</v>
      </c>
      <c r="B161" s="3">
        <v>1002301</v>
      </c>
      <c r="C161" s="3" t="s">
        <v>41</v>
      </c>
      <c r="D161">
        <f t="shared" si="8"/>
        <v>20</v>
      </c>
      <c r="E161" s="3">
        <v>2</v>
      </c>
      <c r="F161" s="3">
        <v>50</v>
      </c>
      <c r="G161" s="3">
        <v>4</v>
      </c>
      <c r="H161" s="3">
        <v>212</v>
      </c>
      <c r="I161" s="3">
        <v>131</v>
      </c>
      <c r="J161" s="3">
        <v>124</v>
      </c>
      <c r="K161" s="3">
        <v>113</v>
      </c>
      <c r="L161" s="3">
        <v>2</v>
      </c>
      <c r="M161" s="3">
        <v>60</v>
      </c>
      <c r="N161" s="3">
        <v>100</v>
      </c>
      <c r="O161" s="3">
        <v>0</v>
      </c>
      <c r="P161" s="3">
        <v>0</v>
      </c>
      <c r="Q161" s="3">
        <v>0</v>
      </c>
      <c r="R161" s="3">
        <v>70000</v>
      </c>
      <c r="S161" s="3">
        <v>0</v>
      </c>
      <c r="T161">
        <v>5001</v>
      </c>
      <c r="U161" s="3">
        <v>5</v>
      </c>
      <c r="V161" s="3">
        <v>3260</v>
      </c>
      <c r="W161" s="3">
        <v>6</v>
      </c>
      <c r="X161" s="3">
        <v>543.33333333333326</v>
      </c>
      <c r="Y161" s="3">
        <v>21</v>
      </c>
      <c r="Z161" s="3">
        <v>163</v>
      </c>
      <c r="AA161" s="3">
        <v>0</v>
      </c>
      <c r="AB161" s="3">
        <v>0</v>
      </c>
      <c r="AC161" s="3">
        <v>1002303</v>
      </c>
      <c r="AD161" s="3">
        <v>33.462935814902167</v>
      </c>
      <c r="AE161" s="3">
        <v>85000</v>
      </c>
      <c r="AF161" t="s">
        <v>137</v>
      </c>
      <c r="AG161" t="s">
        <v>134</v>
      </c>
      <c r="AI161">
        <f>IF(ISERROR(IF(D161=25,VLOOKUP(E161,Sheet1!$F$64:$H$79,2,0),IF(D161=23,VLOOKUP(knight_awaken_info!E161,Sheet1!$F$45:$H$60,2,0),VLOOKUP(knight_awaken_info!E161,Sheet1!$F$26:$H$41,2,0)))),0,IF(D161=25,VLOOKUP(E161,Sheet1!$F$64:$H$79,2,0),IF(D161=23,VLOOKUP(knight_awaken_info!E161,Sheet1!$F$45:$H$60,2,0),VLOOKUP(knight_awaken_info!E161,Sheet1!$F$26:$H$41,2,0))))</f>
        <v>0</v>
      </c>
      <c r="AJ161">
        <f>IF(ISERROR(IF(D161=25,VLOOKUP(E161,Sheet1!$F$64:$H$79,3,0),IF(D161=23,VLOOKUP(knight_awaken_info!E161,Sheet1!$F$45:$H$60,3,0),VLOOKUP(knight_awaken_info!E161,Sheet1!$F$26:$H$41,3,0)))),0,IF(D161=25,VLOOKUP(E161,Sheet1!$F$64:$H$79,3,0),IF(D161=23,VLOOKUP(knight_awaken_info!E161,Sheet1!$F$45:$H$60,3,0),VLOOKUP(knight_awaken_info!E161,Sheet1!$F$26:$H$41,3,0))))</f>
        <v>0</v>
      </c>
      <c r="AK161" s="11">
        <f>SUM(AI159:AI161)</f>
        <v>0</v>
      </c>
      <c r="AL161" s="11">
        <f>SUM(AJ159:AJ161)</f>
        <v>0</v>
      </c>
      <c r="AN161" s="3">
        <f t="shared" si="9"/>
        <v>3260</v>
      </c>
      <c r="AO161" s="3">
        <f t="shared" si="10"/>
        <v>163</v>
      </c>
    </row>
    <row r="162" spans="1:41">
      <c r="A162" s="3">
        <v>1002303</v>
      </c>
      <c r="B162" s="3">
        <v>1002301</v>
      </c>
      <c r="C162" s="3" t="s">
        <v>41</v>
      </c>
      <c r="D162">
        <f t="shared" si="8"/>
        <v>20</v>
      </c>
      <c r="E162" s="3">
        <v>3</v>
      </c>
      <c r="F162" s="3">
        <v>50</v>
      </c>
      <c r="G162" s="3">
        <v>4</v>
      </c>
      <c r="H162" s="3">
        <v>211</v>
      </c>
      <c r="I162" s="3">
        <v>134</v>
      </c>
      <c r="J162" s="3">
        <v>123</v>
      </c>
      <c r="K162" s="3">
        <v>112</v>
      </c>
      <c r="L162" s="3">
        <v>2</v>
      </c>
      <c r="M162" s="3">
        <v>60</v>
      </c>
      <c r="N162" s="3">
        <v>120</v>
      </c>
      <c r="O162" s="3">
        <v>0</v>
      </c>
      <c r="P162" s="3">
        <v>0</v>
      </c>
      <c r="Q162" s="3">
        <v>0</v>
      </c>
      <c r="R162" s="3">
        <v>85000</v>
      </c>
      <c r="S162" s="3">
        <v>0</v>
      </c>
      <c r="T162">
        <v>5001</v>
      </c>
      <c r="U162" s="3">
        <v>5</v>
      </c>
      <c r="V162" s="3">
        <v>4920</v>
      </c>
      <c r="W162" s="3">
        <v>6</v>
      </c>
      <c r="X162" s="3">
        <v>820</v>
      </c>
      <c r="Y162" s="3">
        <v>21</v>
      </c>
      <c r="Z162" s="3">
        <v>246</v>
      </c>
      <c r="AA162" s="3">
        <v>0</v>
      </c>
      <c r="AB162" s="3">
        <v>0</v>
      </c>
      <c r="AC162" s="3">
        <v>1002304</v>
      </c>
      <c r="AD162" s="3">
        <v>62.145452227675449</v>
      </c>
      <c r="AE162" s="3">
        <v>155000</v>
      </c>
      <c r="AF162" t="s">
        <v>137</v>
      </c>
      <c r="AG162" t="s">
        <v>134</v>
      </c>
      <c r="AI162">
        <f>IF(ISERROR(IF(D162=25,VLOOKUP(E162,Sheet1!$F$64:$H$79,2,0),IF(D162=23,VLOOKUP(knight_awaken_info!E162,Sheet1!$F$45:$H$60,2,0),VLOOKUP(knight_awaken_info!E162,Sheet1!$F$26:$H$41,2,0)))),0,IF(D162=25,VLOOKUP(E162,Sheet1!$F$64:$H$79,2,0),IF(D162=23,VLOOKUP(knight_awaken_info!E162,Sheet1!$F$45:$H$60,2,0),VLOOKUP(knight_awaken_info!E162,Sheet1!$F$26:$H$41,2,0))))</f>
        <v>0</v>
      </c>
      <c r="AJ162">
        <f>IF(ISERROR(IF(D162=25,VLOOKUP(E162,Sheet1!$F$64:$H$79,3,0),IF(D162=23,VLOOKUP(knight_awaken_info!E162,Sheet1!$F$45:$H$60,3,0),VLOOKUP(knight_awaken_info!E162,Sheet1!$F$26:$H$41,3,0)))),0,IF(D162=25,VLOOKUP(E162,Sheet1!$F$64:$H$79,3,0),IF(D162=23,VLOOKUP(knight_awaken_info!E162,Sheet1!$F$45:$H$60,3,0),VLOOKUP(knight_awaken_info!E162,Sheet1!$F$26:$H$41,3,0))))</f>
        <v>0</v>
      </c>
      <c r="AK162" s="11">
        <f>SUM(AI159:AI162)</f>
        <v>0</v>
      </c>
      <c r="AL162" s="11">
        <f>SUM(AJ159:AJ162)</f>
        <v>0</v>
      </c>
      <c r="AN162" s="3">
        <f t="shared" si="9"/>
        <v>4920</v>
      </c>
      <c r="AO162" s="3">
        <f t="shared" si="10"/>
        <v>246</v>
      </c>
    </row>
    <row r="163" spans="1:41">
      <c r="A163" s="3">
        <v>1002304</v>
      </c>
      <c r="B163" s="3">
        <v>1002301</v>
      </c>
      <c r="C163" s="3" t="s">
        <v>41</v>
      </c>
      <c r="D163">
        <f t="shared" si="8"/>
        <v>20</v>
      </c>
      <c r="E163" s="3">
        <v>4</v>
      </c>
      <c r="F163" s="3">
        <v>50</v>
      </c>
      <c r="G163" s="3">
        <v>4</v>
      </c>
      <c r="H163" s="3">
        <v>214</v>
      </c>
      <c r="I163" s="3">
        <v>233</v>
      </c>
      <c r="J163" s="3">
        <v>122</v>
      </c>
      <c r="K163" s="3">
        <v>111</v>
      </c>
      <c r="L163" s="3">
        <v>2</v>
      </c>
      <c r="M163" s="3">
        <v>60</v>
      </c>
      <c r="N163" s="3">
        <v>140</v>
      </c>
      <c r="O163" s="3">
        <v>0</v>
      </c>
      <c r="P163" s="3">
        <v>0</v>
      </c>
      <c r="Q163" s="3">
        <v>0</v>
      </c>
      <c r="R163" s="3">
        <v>105000</v>
      </c>
      <c r="S163" s="3">
        <v>0</v>
      </c>
      <c r="T163">
        <v>5001</v>
      </c>
      <c r="U163" s="3">
        <v>5</v>
      </c>
      <c r="V163" s="3">
        <v>6600</v>
      </c>
      <c r="W163" s="3">
        <v>6</v>
      </c>
      <c r="X163" s="3">
        <v>1100</v>
      </c>
      <c r="Y163" s="3">
        <v>21</v>
      </c>
      <c r="Z163" s="3">
        <v>330</v>
      </c>
      <c r="AA163" s="3">
        <v>0</v>
      </c>
      <c r="AB163" s="3">
        <v>0</v>
      </c>
      <c r="AC163" s="3">
        <v>1002305</v>
      </c>
      <c r="AD163" s="3">
        <v>90.827968640448731</v>
      </c>
      <c r="AE163" s="3">
        <v>240000</v>
      </c>
      <c r="AF163" t="s">
        <v>137</v>
      </c>
      <c r="AG163" t="s">
        <v>134</v>
      </c>
      <c r="AI163">
        <f>IF(ISERROR(IF(D163=25,VLOOKUP(E163,Sheet1!$F$64:$H$79,2,0),IF(D163=23,VLOOKUP(knight_awaken_info!E163,Sheet1!$F$45:$H$60,2,0),VLOOKUP(knight_awaken_info!E163,Sheet1!$F$26:$H$41,2,0)))),0,IF(D163=25,VLOOKUP(E163,Sheet1!$F$64:$H$79,2,0),IF(D163=23,VLOOKUP(knight_awaken_info!E163,Sheet1!$F$45:$H$60,2,0),VLOOKUP(knight_awaken_info!E163,Sheet1!$F$26:$H$41,2,0))))</f>
        <v>0</v>
      </c>
      <c r="AJ163">
        <f>IF(ISERROR(IF(D163=25,VLOOKUP(E163,Sheet1!$F$64:$H$79,3,0),IF(D163=23,VLOOKUP(knight_awaken_info!E163,Sheet1!$F$45:$H$60,3,0),VLOOKUP(knight_awaken_info!E163,Sheet1!$F$26:$H$41,3,0)))),0,IF(D163=25,VLOOKUP(E163,Sheet1!$F$64:$H$79,3,0),IF(D163=23,VLOOKUP(knight_awaken_info!E163,Sheet1!$F$45:$H$60,3,0),VLOOKUP(knight_awaken_info!E163,Sheet1!$F$26:$H$41,3,0))))</f>
        <v>0</v>
      </c>
      <c r="AK163" s="11">
        <f>SUM(AI159:AI163)</f>
        <v>0</v>
      </c>
      <c r="AL163" s="11">
        <f>SUM(AJ159:AJ163)</f>
        <v>0</v>
      </c>
      <c r="AN163" s="3">
        <f t="shared" si="9"/>
        <v>6600</v>
      </c>
      <c r="AO163" s="3">
        <f t="shared" si="10"/>
        <v>330</v>
      </c>
    </row>
    <row r="164" spans="1:41">
      <c r="A164" s="3">
        <v>1002305</v>
      </c>
      <c r="B164" s="3">
        <v>1002301</v>
      </c>
      <c r="C164" s="3" t="s">
        <v>41</v>
      </c>
      <c r="D164">
        <f t="shared" si="8"/>
        <v>20</v>
      </c>
      <c r="E164" s="3">
        <v>5</v>
      </c>
      <c r="F164" s="3">
        <v>50</v>
      </c>
      <c r="G164" s="3">
        <v>4</v>
      </c>
      <c r="H164" s="3">
        <v>213</v>
      </c>
      <c r="I164" s="3">
        <v>232</v>
      </c>
      <c r="J164" s="3">
        <v>121</v>
      </c>
      <c r="K164" s="3">
        <v>114</v>
      </c>
      <c r="L164" s="3">
        <v>2</v>
      </c>
      <c r="M164" s="3">
        <v>60</v>
      </c>
      <c r="N164" s="3">
        <v>170</v>
      </c>
      <c r="O164" s="3">
        <v>0</v>
      </c>
      <c r="P164" s="3">
        <v>0</v>
      </c>
      <c r="Q164" s="3">
        <v>0</v>
      </c>
      <c r="R164" s="3">
        <v>120000</v>
      </c>
      <c r="S164" s="3">
        <v>0</v>
      </c>
      <c r="T164">
        <v>5001</v>
      </c>
      <c r="U164" s="3">
        <v>5</v>
      </c>
      <c r="V164" s="3">
        <v>8300</v>
      </c>
      <c r="W164" s="3">
        <v>6</v>
      </c>
      <c r="X164" s="3">
        <v>1383.3333333333333</v>
      </c>
      <c r="Y164" s="3">
        <v>21</v>
      </c>
      <c r="Z164" s="3">
        <v>415</v>
      </c>
      <c r="AA164" s="3">
        <v>0</v>
      </c>
      <c r="AB164" s="3">
        <v>0</v>
      </c>
      <c r="AC164" s="3">
        <v>1002306</v>
      </c>
      <c r="AD164" s="3">
        <v>129.07132385747977</v>
      </c>
      <c r="AE164" s="3">
        <v>345000</v>
      </c>
      <c r="AF164" t="s">
        <v>137</v>
      </c>
      <c r="AG164" t="s">
        <v>134</v>
      </c>
      <c r="AI164">
        <f>IF(ISERROR(IF(D164=25,VLOOKUP(E164,Sheet1!$F$64:$H$79,2,0),IF(D164=23,VLOOKUP(knight_awaken_info!E164,Sheet1!$F$45:$H$60,2,0),VLOOKUP(knight_awaken_info!E164,Sheet1!$F$26:$H$41,2,0)))),0,IF(D164=25,VLOOKUP(E164,Sheet1!$F$64:$H$79,2,0),IF(D164=23,VLOOKUP(knight_awaken_info!E164,Sheet1!$F$45:$H$60,2,0),VLOOKUP(knight_awaken_info!E164,Sheet1!$F$26:$H$41,2,0))))</f>
        <v>0</v>
      </c>
      <c r="AJ164">
        <f>IF(ISERROR(IF(D164=25,VLOOKUP(E164,Sheet1!$F$64:$H$79,3,0),IF(D164=23,VLOOKUP(knight_awaken_info!E164,Sheet1!$F$45:$H$60,3,0),VLOOKUP(knight_awaken_info!E164,Sheet1!$F$26:$H$41,3,0)))),0,IF(D164=25,VLOOKUP(E164,Sheet1!$F$64:$H$79,3,0),IF(D164=23,VLOOKUP(knight_awaken_info!E164,Sheet1!$F$45:$H$60,3,0),VLOOKUP(knight_awaken_info!E164,Sheet1!$F$26:$H$41,3,0))))</f>
        <v>0</v>
      </c>
      <c r="AK164" s="11">
        <f>SUM(AI159:AI164)</f>
        <v>0</v>
      </c>
      <c r="AL164" s="11">
        <f>SUM(AJ159:AJ164)</f>
        <v>0</v>
      </c>
      <c r="AN164" s="3">
        <f t="shared" si="9"/>
        <v>8300</v>
      </c>
      <c r="AO164" s="3">
        <f t="shared" si="10"/>
        <v>415</v>
      </c>
    </row>
    <row r="165" spans="1:41">
      <c r="A165" s="3">
        <v>1002306</v>
      </c>
      <c r="B165" s="3">
        <v>1002301</v>
      </c>
      <c r="C165" s="3" t="s">
        <v>41</v>
      </c>
      <c r="D165">
        <f t="shared" si="8"/>
        <v>20</v>
      </c>
      <c r="E165" s="3">
        <v>6</v>
      </c>
      <c r="F165" s="3">
        <v>50</v>
      </c>
      <c r="G165" s="3">
        <v>4</v>
      </c>
      <c r="H165" s="3">
        <v>212</v>
      </c>
      <c r="I165" s="3">
        <v>231</v>
      </c>
      <c r="J165" s="3">
        <v>124</v>
      </c>
      <c r="K165" s="3">
        <v>113</v>
      </c>
      <c r="L165" s="3">
        <v>2</v>
      </c>
      <c r="M165" s="3">
        <v>60</v>
      </c>
      <c r="N165" s="3">
        <v>190</v>
      </c>
      <c r="O165" s="3">
        <v>0</v>
      </c>
      <c r="P165" s="3">
        <v>0</v>
      </c>
      <c r="Q165" s="3">
        <v>0</v>
      </c>
      <c r="R165" s="3">
        <v>140000</v>
      </c>
      <c r="S165" s="3">
        <v>0</v>
      </c>
      <c r="T165">
        <v>5001</v>
      </c>
      <c r="U165" s="3">
        <v>5</v>
      </c>
      <c r="V165" s="3">
        <v>10020</v>
      </c>
      <c r="W165" s="3">
        <v>6</v>
      </c>
      <c r="X165" s="3">
        <v>1670</v>
      </c>
      <c r="Y165" s="3">
        <v>21</v>
      </c>
      <c r="Z165" s="3">
        <v>501</v>
      </c>
      <c r="AA165" s="3">
        <v>0</v>
      </c>
      <c r="AB165" s="3">
        <v>0</v>
      </c>
      <c r="AC165" s="3">
        <v>1002307</v>
      </c>
      <c r="AD165" s="3">
        <v>167.31467907451082</v>
      </c>
      <c r="AE165" s="3">
        <v>465000</v>
      </c>
      <c r="AF165" t="s">
        <v>137</v>
      </c>
      <c r="AG165" t="s">
        <v>134</v>
      </c>
      <c r="AI165">
        <f>IF(ISERROR(IF(D165=25,VLOOKUP(E165,Sheet1!$F$64:$H$79,2,0),IF(D165=23,VLOOKUP(knight_awaken_info!E165,Sheet1!$F$45:$H$60,2,0),VLOOKUP(knight_awaken_info!E165,Sheet1!$F$26:$H$41,2,0)))),0,IF(D165=25,VLOOKUP(E165,Sheet1!$F$64:$H$79,2,0),IF(D165=23,VLOOKUP(knight_awaken_info!E165,Sheet1!$F$45:$H$60,2,0),VLOOKUP(knight_awaken_info!E165,Sheet1!$F$26:$H$41,2,0))))</f>
        <v>0</v>
      </c>
      <c r="AJ165">
        <f>IF(ISERROR(IF(D165=25,VLOOKUP(E165,Sheet1!$F$64:$H$79,3,0),IF(D165=23,VLOOKUP(knight_awaken_info!E165,Sheet1!$F$45:$H$60,3,0),VLOOKUP(knight_awaken_info!E165,Sheet1!$F$26:$H$41,3,0)))),0,IF(D165=25,VLOOKUP(E165,Sheet1!$F$64:$H$79,3,0),IF(D165=23,VLOOKUP(knight_awaken_info!E165,Sheet1!$F$45:$H$60,3,0),VLOOKUP(knight_awaken_info!E165,Sheet1!$F$26:$H$41,3,0))))</f>
        <v>0</v>
      </c>
      <c r="AK165" s="11">
        <f>SUM(AI159:AI165)</f>
        <v>0</v>
      </c>
      <c r="AL165" s="11">
        <f>SUM(AJ159:AJ165)</f>
        <v>0</v>
      </c>
      <c r="AN165" s="3">
        <f t="shared" si="9"/>
        <v>10020</v>
      </c>
      <c r="AO165" s="3">
        <f t="shared" si="10"/>
        <v>501</v>
      </c>
    </row>
    <row r="166" spans="1:41">
      <c r="A166" s="3">
        <v>1002307</v>
      </c>
      <c r="B166" s="3">
        <v>1002301</v>
      </c>
      <c r="C166" s="3" t="s">
        <v>41</v>
      </c>
      <c r="D166">
        <f t="shared" si="8"/>
        <v>20</v>
      </c>
      <c r="E166" s="3">
        <v>7</v>
      </c>
      <c r="F166" s="3">
        <v>50</v>
      </c>
      <c r="G166" s="3">
        <v>4</v>
      </c>
      <c r="H166" s="3">
        <v>211</v>
      </c>
      <c r="I166" s="3">
        <v>234</v>
      </c>
      <c r="J166" s="3">
        <v>123</v>
      </c>
      <c r="K166" s="3">
        <v>112</v>
      </c>
      <c r="L166" s="3">
        <v>2</v>
      </c>
      <c r="M166" s="3">
        <v>60</v>
      </c>
      <c r="N166" s="3">
        <v>210</v>
      </c>
      <c r="O166" s="3">
        <v>0</v>
      </c>
      <c r="P166" s="3">
        <v>0</v>
      </c>
      <c r="Q166" s="3">
        <v>0</v>
      </c>
      <c r="R166" s="3">
        <v>160000</v>
      </c>
      <c r="S166" s="3">
        <v>0</v>
      </c>
      <c r="T166">
        <v>5001</v>
      </c>
      <c r="U166" s="3">
        <v>5</v>
      </c>
      <c r="V166" s="3">
        <v>11760</v>
      </c>
      <c r="W166" s="3">
        <v>6</v>
      </c>
      <c r="X166" s="3">
        <v>1960</v>
      </c>
      <c r="Y166" s="3">
        <v>21</v>
      </c>
      <c r="Z166" s="3">
        <v>588</v>
      </c>
      <c r="AA166" s="3">
        <v>0</v>
      </c>
      <c r="AB166" s="3">
        <v>0</v>
      </c>
      <c r="AC166" s="3">
        <v>1002308</v>
      </c>
      <c r="AD166" s="3">
        <v>205.55803429154187</v>
      </c>
      <c r="AE166" s="3">
        <v>605000</v>
      </c>
      <c r="AF166" t="s">
        <v>137</v>
      </c>
      <c r="AG166" t="s">
        <v>134</v>
      </c>
      <c r="AI166">
        <f>IF(ISERROR(IF(D166=25,VLOOKUP(E166,Sheet1!$F$64:$H$79,2,0),IF(D166=23,VLOOKUP(knight_awaken_info!E166,Sheet1!$F$45:$H$60,2,0),VLOOKUP(knight_awaken_info!E166,Sheet1!$F$26:$H$41,2,0)))),0,IF(D166=25,VLOOKUP(E166,Sheet1!$F$64:$H$79,2,0),IF(D166=23,VLOOKUP(knight_awaken_info!E166,Sheet1!$F$45:$H$60,2,0),VLOOKUP(knight_awaken_info!E166,Sheet1!$F$26:$H$41,2,0))))</f>
        <v>0</v>
      </c>
      <c r="AJ166">
        <f>IF(ISERROR(IF(D166=25,VLOOKUP(E166,Sheet1!$F$64:$H$79,3,0),IF(D166=23,VLOOKUP(knight_awaken_info!E166,Sheet1!$F$45:$H$60,3,0),VLOOKUP(knight_awaken_info!E166,Sheet1!$F$26:$H$41,3,0)))),0,IF(D166=25,VLOOKUP(E166,Sheet1!$F$64:$H$79,3,0),IF(D166=23,VLOOKUP(knight_awaken_info!E166,Sheet1!$F$45:$H$60,3,0),VLOOKUP(knight_awaken_info!E166,Sheet1!$F$26:$H$41,3,0))))</f>
        <v>0</v>
      </c>
      <c r="AK166" s="11">
        <f>SUM(AI159:AI166)</f>
        <v>0</v>
      </c>
      <c r="AL166" s="11">
        <f>SUM(AJ159:AJ166)</f>
        <v>0</v>
      </c>
      <c r="AN166" s="3">
        <f t="shared" si="9"/>
        <v>11760</v>
      </c>
      <c r="AO166" s="3">
        <f t="shared" si="10"/>
        <v>588</v>
      </c>
    </row>
    <row r="167" spans="1:41">
      <c r="A167" s="3">
        <v>1002308</v>
      </c>
      <c r="B167" s="3">
        <v>1002301</v>
      </c>
      <c r="C167" s="3" t="s">
        <v>41</v>
      </c>
      <c r="D167">
        <f t="shared" si="8"/>
        <v>20</v>
      </c>
      <c r="E167" s="3">
        <v>8</v>
      </c>
      <c r="F167" s="3">
        <v>50</v>
      </c>
      <c r="G167" s="3">
        <v>4</v>
      </c>
      <c r="H167" s="3">
        <v>214</v>
      </c>
      <c r="I167" s="3">
        <v>233</v>
      </c>
      <c r="J167" s="3">
        <v>122</v>
      </c>
      <c r="K167" s="3">
        <v>111</v>
      </c>
      <c r="L167" s="3">
        <v>2</v>
      </c>
      <c r="M167" s="3">
        <v>60</v>
      </c>
      <c r="N167" s="3">
        <v>230</v>
      </c>
      <c r="O167" s="3">
        <v>0</v>
      </c>
      <c r="P167" s="3">
        <v>0</v>
      </c>
      <c r="Q167" s="3">
        <v>0</v>
      </c>
      <c r="R167" s="3">
        <v>175000</v>
      </c>
      <c r="S167" s="3">
        <v>0</v>
      </c>
      <c r="T167">
        <v>5001</v>
      </c>
      <c r="U167" s="3">
        <v>5</v>
      </c>
      <c r="V167" s="3">
        <v>13520</v>
      </c>
      <c r="W167" s="3">
        <v>6</v>
      </c>
      <c r="X167" s="3">
        <v>2253.3333333333335</v>
      </c>
      <c r="Y167" s="3">
        <v>21</v>
      </c>
      <c r="Z167" s="3">
        <v>676</v>
      </c>
      <c r="AA167" s="3">
        <v>0</v>
      </c>
      <c r="AB167" s="3">
        <v>0</v>
      </c>
      <c r="AC167" s="3">
        <v>1002309</v>
      </c>
      <c r="AD167" s="3">
        <v>243.80138950857292</v>
      </c>
      <c r="AE167" s="3">
        <v>765000</v>
      </c>
      <c r="AF167" t="s">
        <v>137</v>
      </c>
      <c r="AG167" t="s">
        <v>134</v>
      </c>
      <c r="AI167">
        <f>IF(ISERROR(IF(D167=25,VLOOKUP(E167,Sheet1!$F$64:$H$79,2,0),IF(D167=23,VLOOKUP(knight_awaken_info!E167,Sheet1!$F$45:$H$60,2,0),VLOOKUP(knight_awaken_info!E167,Sheet1!$F$26:$H$41,2,0)))),0,IF(D167=25,VLOOKUP(E167,Sheet1!$F$64:$H$79,2,0),IF(D167=23,VLOOKUP(knight_awaken_info!E167,Sheet1!$F$45:$H$60,2,0),VLOOKUP(knight_awaken_info!E167,Sheet1!$F$26:$H$41,2,0))))</f>
        <v>0</v>
      </c>
      <c r="AJ167">
        <f>IF(ISERROR(IF(D167=25,VLOOKUP(E167,Sheet1!$F$64:$H$79,3,0),IF(D167=23,VLOOKUP(knight_awaken_info!E167,Sheet1!$F$45:$H$60,3,0),VLOOKUP(knight_awaken_info!E167,Sheet1!$F$26:$H$41,3,0)))),0,IF(D167=25,VLOOKUP(E167,Sheet1!$F$64:$H$79,3,0),IF(D167=23,VLOOKUP(knight_awaken_info!E167,Sheet1!$F$45:$H$60,3,0),VLOOKUP(knight_awaken_info!E167,Sheet1!$F$26:$H$41,3,0))))</f>
        <v>0</v>
      </c>
      <c r="AK167" s="11">
        <f>SUM(AI159:AI167)</f>
        <v>0</v>
      </c>
      <c r="AL167" s="11">
        <f>SUM(AJ159:AJ167)</f>
        <v>0</v>
      </c>
      <c r="AN167" s="3">
        <f t="shared" si="9"/>
        <v>13520</v>
      </c>
      <c r="AO167" s="3">
        <f t="shared" si="10"/>
        <v>676</v>
      </c>
    </row>
    <row r="168" spans="1:41">
      <c r="A168" s="3">
        <v>1002309</v>
      </c>
      <c r="B168" s="3">
        <v>1002301</v>
      </c>
      <c r="C168" s="3" t="s">
        <v>41</v>
      </c>
      <c r="D168">
        <f t="shared" si="8"/>
        <v>20</v>
      </c>
      <c r="E168" s="3">
        <v>9</v>
      </c>
      <c r="F168" s="3">
        <v>50</v>
      </c>
      <c r="G168" s="3">
        <v>4</v>
      </c>
      <c r="H168" s="3">
        <v>213</v>
      </c>
      <c r="I168" s="3">
        <v>232</v>
      </c>
      <c r="J168" s="3">
        <v>221</v>
      </c>
      <c r="K168" s="3">
        <v>214</v>
      </c>
      <c r="L168" s="3">
        <v>2</v>
      </c>
      <c r="M168" s="3">
        <v>60</v>
      </c>
      <c r="N168" s="3">
        <v>730</v>
      </c>
      <c r="O168" s="3">
        <v>1</v>
      </c>
      <c r="P168" s="3">
        <v>10023</v>
      </c>
      <c r="Q168" s="3">
        <v>1</v>
      </c>
      <c r="R168" s="3">
        <v>680000</v>
      </c>
      <c r="S168" s="3">
        <v>0</v>
      </c>
      <c r="T168">
        <v>5001</v>
      </c>
      <c r="U168" s="3">
        <v>5</v>
      </c>
      <c r="V168" s="3">
        <v>15300</v>
      </c>
      <c r="W168" s="3">
        <v>6</v>
      </c>
      <c r="X168" s="3">
        <v>2550</v>
      </c>
      <c r="Y168" s="3">
        <v>21</v>
      </c>
      <c r="Z168" s="3">
        <v>765</v>
      </c>
      <c r="AA168" s="3">
        <v>0</v>
      </c>
      <c r="AB168" s="3">
        <v>0</v>
      </c>
      <c r="AC168" s="3">
        <v>1002310</v>
      </c>
      <c r="AD168" s="3">
        <v>282.04474472560395</v>
      </c>
      <c r="AE168" s="3">
        <v>940000</v>
      </c>
      <c r="AF168" t="s">
        <v>137</v>
      </c>
      <c r="AG168" t="s">
        <v>134</v>
      </c>
      <c r="AI168">
        <f>IF(ISERROR(IF(D168=25,VLOOKUP(E168,Sheet1!$F$64:$H$79,2,0),IF(D168=23,VLOOKUP(knight_awaken_info!E168,Sheet1!$F$45:$H$60,2,0),VLOOKUP(knight_awaken_info!E168,Sheet1!$F$26:$H$41,2,0)))),0,IF(D168=25,VLOOKUP(E168,Sheet1!$F$64:$H$79,2,0),IF(D168=23,VLOOKUP(knight_awaken_info!E168,Sheet1!$F$45:$H$60,2,0),VLOOKUP(knight_awaken_info!E168,Sheet1!$F$26:$H$41,2,0))))</f>
        <v>0</v>
      </c>
      <c r="AJ168">
        <f>IF(ISERROR(IF(D168=25,VLOOKUP(E168,Sheet1!$F$64:$H$79,3,0),IF(D168=23,VLOOKUP(knight_awaken_info!E168,Sheet1!$F$45:$H$60,3,0),VLOOKUP(knight_awaken_info!E168,Sheet1!$F$26:$H$41,3,0)))),0,IF(D168=25,VLOOKUP(E168,Sheet1!$F$64:$H$79,3,0),IF(D168=23,VLOOKUP(knight_awaken_info!E168,Sheet1!$F$45:$H$60,3,0),VLOOKUP(knight_awaken_info!E168,Sheet1!$F$26:$H$41,3,0))))</f>
        <v>0</v>
      </c>
      <c r="AK168" s="11">
        <f>SUM(AI159:AI168)</f>
        <v>0</v>
      </c>
      <c r="AL168" s="11">
        <f>SUM(AJ159:AJ168)</f>
        <v>0</v>
      </c>
      <c r="AN168" s="3">
        <f t="shared" si="9"/>
        <v>15300</v>
      </c>
      <c r="AO168" s="3">
        <f t="shared" si="10"/>
        <v>765</v>
      </c>
    </row>
    <row r="169" spans="1:41">
      <c r="A169" s="3">
        <v>1002310</v>
      </c>
      <c r="B169" s="3">
        <v>1002301</v>
      </c>
      <c r="C169" s="3" t="s">
        <v>41</v>
      </c>
      <c r="D169">
        <f t="shared" si="8"/>
        <v>20</v>
      </c>
      <c r="E169" s="3">
        <v>10</v>
      </c>
      <c r="F169" s="3">
        <v>60</v>
      </c>
      <c r="G169" s="3">
        <v>4</v>
      </c>
      <c r="H169" s="3">
        <v>313</v>
      </c>
      <c r="I169" s="3">
        <v>232</v>
      </c>
      <c r="J169" s="3">
        <v>221</v>
      </c>
      <c r="K169" s="3">
        <v>213</v>
      </c>
      <c r="L169" s="3">
        <v>2</v>
      </c>
      <c r="M169" s="3">
        <v>60</v>
      </c>
      <c r="N169" s="3">
        <v>770</v>
      </c>
      <c r="O169" s="3">
        <v>0</v>
      </c>
      <c r="P169" s="3">
        <v>0</v>
      </c>
      <c r="Q169" s="3">
        <v>0</v>
      </c>
      <c r="R169" s="3">
        <v>705000</v>
      </c>
      <c r="S169" s="3">
        <v>5001</v>
      </c>
      <c r="T169">
        <v>5002</v>
      </c>
      <c r="U169" s="3">
        <v>5</v>
      </c>
      <c r="V169" s="3">
        <v>17900</v>
      </c>
      <c r="W169" s="3">
        <v>6</v>
      </c>
      <c r="X169" s="3">
        <v>2983.3333333333335</v>
      </c>
      <c r="Y169" s="3">
        <v>21</v>
      </c>
      <c r="Z169" s="3">
        <v>895</v>
      </c>
      <c r="AA169" s="3">
        <v>0</v>
      </c>
      <c r="AB169" s="3">
        <v>0</v>
      </c>
      <c r="AC169" s="3">
        <v>1002311</v>
      </c>
      <c r="AD169" s="3">
        <v>339.40977755115051</v>
      </c>
      <c r="AE169" s="3">
        <v>1620000</v>
      </c>
      <c r="AF169" t="s">
        <v>138</v>
      </c>
      <c r="AG169" t="s">
        <v>158</v>
      </c>
      <c r="AI169">
        <f>IF(ISERROR(IF(D169=25,VLOOKUP(E169,Sheet1!$F$64:$H$79,2,0),IF(D169=23,VLOOKUP(knight_awaken_info!E169,Sheet1!$F$45:$H$60,2,0),VLOOKUP(knight_awaken_info!E169,Sheet1!$F$26:$H$41,2,0)))),0,IF(D169=25,VLOOKUP(E169,Sheet1!$F$64:$H$79,2,0),IF(D169=23,VLOOKUP(knight_awaken_info!E169,Sheet1!$F$45:$H$60,2,0),VLOOKUP(knight_awaken_info!E169,Sheet1!$F$26:$H$41,2,0))))</f>
        <v>0</v>
      </c>
      <c r="AJ169">
        <f>IF(ISERROR(IF(D169=25,VLOOKUP(E169,Sheet1!$F$64:$H$79,3,0),IF(D169=23,VLOOKUP(knight_awaken_info!E169,Sheet1!$F$45:$H$60,3,0),VLOOKUP(knight_awaken_info!E169,Sheet1!$F$26:$H$41,3,0)))),0,IF(D169=25,VLOOKUP(E169,Sheet1!$F$64:$H$79,3,0),IF(D169=23,VLOOKUP(knight_awaken_info!E169,Sheet1!$F$45:$H$60,3,0),VLOOKUP(knight_awaken_info!E169,Sheet1!$F$26:$H$41,3,0))))</f>
        <v>0</v>
      </c>
      <c r="AK169" s="11">
        <f>SUM(AI159:AI169)</f>
        <v>0</v>
      </c>
      <c r="AL169" s="11">
        <f>SUM(AJ159:AJ169)</f>
        <v>0</v>
      </c>
      <c r="AN169" s="3">
        <f t="shared" si="9"/>
        <v>17900</v>
      </c>
      <c r="AO169" s="3">
        <f t="shared" si="10"/>
        <v>895</v>
      </c>
    </row>
    <row r="170" spans="1:41">
      <c r="A170" s="3">
        <v>1002311</v>
      </c>
      <c r="B170" s="3">
        <v>1002301</v>
      </c>
      <c r="C170" s="3" t="s">
        <v>41</v>
      </c>
      <c r="D170">
        <f t="shared" si="8"/>
        <v>20</v>
      </c>
      <c r="E170" s="3">
        <v>11</v>
      </c>
      <c r="F170" s="3">
        <v>60</v>
      </c>
      <c r="G170" s="3">
        <v>4</v>
      </c>
      <c r="H170" s="3">
        <v>322</v>
      </c>
      <c r="I170" s="3">
        <v>231</v>
      </c>
      <c r="J170" s="3">
        <v>223</v>
      </c>
      <c r="K170" s="3">
        <v>212</v>
      </c>
      <c r="L170" s="3">
        <v>2</v>
      </c>
      <c r="M170" s="3">
        <v>60</v>
      </c>
      <c r="N170" s="3">
        <v>790</v>
      </c>
      <c r="O170" s="3">
        <v>0</v>
      </c>
      <c r="P170" s="3">
        <v>0</v>
      </c>
      <c r="Q170" s="3">
        <v>0</v>
      </c>
      <c r="R170" s="3">
        <v>725000</v>
      </c>
      <c r="S170" s="3">
        <v>5001</v>
      </c>
      <c r="T170">
        <v>5002</v>
      </c>
      <c r="U170" s="3">
        <v>5</v>
      </c>
      <c r="V170" s="3">
        <v>20520</v>
      </c>
      <c r="W170" s="3">
        <v>6</v>
      </c>
      <c r="X170" s="3">
        <v>3420</v>
      </c>
      <c r="Y170" s="3">
        <v>21</v>
      </c>
      <c r="Z170" s="3">
        <v>1026</v>
      </c>
      <c r="AA170" s="3">
        <v>0</v>
      </c>
      <c r="AB170" s="3">
        <v>0</v>
      </c>
      <c r="AC170" s="3">
        <v>1002312</v>
      </c>
      <c r="AD170" s="3">
        <v>458.92026260437251</v>
      </c>
      <c r="AE170" s="3">
        <v>2325000</v>
      </c>
      <c r="AF170" t="s">
        <v>138</v>
      </c>
      <c r="AG170" t="s">
        <v>158</v>
      </c>
      <c r="AI170">
        <f>IF(ISERROR(IF(D170=25,VLOOKUP(E170,Sheet1!$F$64:$H$79,2,0),IF(D170=23,VLOOKUP(knight_awaken_info!E170,Sheet1!$F$45:$H$60,2,0),VLOOKUP(knight_awaken_info!E170,Sheet1!$F$26:$H$41,2,0)))),0,IF(D170=25,VLOOKUP(E170,Sheet1!$F$64:$H$79,2,0),IF(D170=23,VLOOKUP(knight_awaken_info!E170,Sheet1!$F$45:$H$60,2,0),VLOOKUP(knight_awaken_info!E170,Sheet1!$F$26:$H$41,2,0))))</f>
        <v>0</v>
      </c>
      <c r="AJ170">
        <f>IF(ISERROR(IF(D170=25,VLOOKUP(E170,Sheet1!$F$64:$H$79,3,0),IF(D170=23,VLOOKUP(knight_awaken_info!E170,Sheet1!$F$45:$H$60,3,0),VLOOKUP(knight_awaken_info!E170,Sheet1!$F$26:$H$41,3,0)))),0,IF(D170=25,VLOOKUP(E170,Sheet1!$F$64:$H$79,3,0),IF(D170=23,VLOOKUP(knight_awaken_info!E170,Sheet1!$F$45:$H$60,3,0),VLOOKUP(knight_awaken_info!E170,Sheet1!$F$26:$H$41,3,0))))</f>
        <v>0</v>
      </c>
      <c r="AK170" s="11">
        <f>SUM(AI159:AI170)</f>
        <v>0</v>
      </c>
      <c r="AL170" s="11">
        <f>SUM(AJ159:AJ170)</f>
        <v>0</v>
      </c>
      <c r="AN170" s="3">
        <f t="shared" si="9"/>
        <v>20520</v>
      </c>
      <c r="AO170" s="3">
        <f t="shared" si="10"/>
        <v>1026</v>
      </c>
    </row>
    <row r="171" spans="1:41">
      <c r="A171" s="3">
        <v>1002312</v>
      </c>
      <c r="B171" s="3">
        <v>1002301</v>
      </c>
      <c r="C171" s="3" t="s">
        <v>41</v>
      </c>
      <c r="D171">
        <f t="shared" si="8"/>
        <v>20</v>
      </c>
      <c r="E171" s="3">
        <v>12</v>
      </c>
      <c r="F171" s="3">
        <v>60</v>
      </c>
      <c r="G171" s="3">
        <v>4</v>
      </c>
      <c r="H171" s="3">
        <v>311</v>
      </c>
      <c r="I171" s="3">
        <v>233</v>
      </c>
      <c r="J171" s="3">
        <v>222</v>
      </c>
      <c r="K171" s="3">
        <v>211</v>
      </c>
      <c r="L171" s="3">
        <v>2</v>
      </c>
      <c r="M171" s="3">
        <v>60</v>
      </c>
      <c r="N171" s="3">
        <v>810</v>
      </c>
      <c r="O171" s="3">
        <v>0</v>
      </c>
      <c r="P171" s="3">
        <v>0</v>
      </c>
      <c r="Q171" s="3">
        <v>0</v>
      </c>
      <c r="R171" s="3">
        <v>745000</v>
      </c>
      <c r="S171" s="3">
        <v>5001</v>
      </c>
      <c r="T171">
        <v>5002</v>
      </c>
      <c r="U171" s="3">
        <v>5</v>
      </c>
      <c r="V171" s="3">
        <v>23160</v>
      </c>
      <c r="W171" s="3">
        <v>6</v>
      </c>
      <c r="X171" s="3">
        <v>3860</v>
      </c>
      <c r="Y171" s="3">
        <v>21</v>
      </c>
      <c r="Z171" s="3">
        <v>1158</v>
      </c>
      <c r="AA171" s="3">
        <v>0</v>
      </c>
      <c r="AB171" s="3">
        <v>0</v>
      </c>
      <c r="AC171" s="3">
        <v>1002313</v>
      </c>
      <c r="AD171" s="3">
        <v>578.43074765759457</v>
      </c>
      <c r="AE171" s="3">
        <v>3050000</v>
      </c>
      <c r="AF171" t="s">
        <v>138</v>
      </c>
      <c r="AG171" t="s">
        <v>158</v>
      </c>
      <c r="AI171">
        <f>IF(ISERROR(IF(D171=25,VLOOKUP(E171,Sheet1!$F$64:$H$79,2,0),IF(D171=23,VLOOKUP(knight_awaken_info!E171,Sheet1!$F$45:$H$60,2,0),VLOOKUP(knight_awaken_info!E171,Sheet1!$F$26:$H$41,2,0)))),0,IF(D171=25,VLOOKUP(E171,Sheet1!$F$64:$H$79,2,0),IF(D171=23,VLOOKUP(knight_awaken_info!E171,Sheet1!$F$45:$H$60,2,0),VLOOKUP(knight_awaken_info!E171,Sheet1!$F$26:$H$41,2,0))))</f>
        <v>0</v>
      </c>
      <c r="AJ171">
        <f>IF(ISERROR(IF(D171=25,VLOOKUP(E171,Sheet1!$F$64:$H$79,3,0),IF(D171=23,VLOOKUP(knight_awaken_info!E171,Sheet1!$F$45:$H$60,3,0),VLOOKUP(knight_awaken_info!E171,Sheet1!$F$26:$H$41,3,0)))),0,IF(D171=25,VLOOKUP(E171,Sheet1!$F$64:$H$79,3,0),IF(D171=23,VLOOKUP(knight_awaken_info!E171,Sheet1!$F$45:$H$60,3,0),VLOOKUP(knight_awaken_info!E171,Sheet1!$F$26:$H$41,3,0))))</f>
        <v>0</v>
      </c>
      <c r="AK171" s="11">
        <f>SUM(AI159:AI171)</f>
        <v>0</v>
      </c>
      <c r="AL171" s="11">
        <f>SUM(AJ159:AJ171)</f>
        <v>0</v>
      </c>
      <c r="AN171" s="3">
        <f t="shared" si="9"/>
        <v>23160</v>
      </c>
      <c r="AO171" s="3">
        <f t="shared" si="10"/>
        <v>1158</v>
      </c>
    </row>
    <row r="172" spans="1:41">
      <c r="A172" s="3">
        <v>1002313</v>
      </c>
      <c r="B172" s="3">
        <v>1002301</v>
      </c>
      <c r="C172" s="3" t="s">
        <v>41</v>
      </c>
      <c r="D172">
        <f t="shared" si="8"/>
        <v>20</v>
      </c>
      <c r="E172" s="3">
        <v>13</v>
      </c>
      <c r="F172" s="3">
        <v>60</v>
      </c>
      <c r="G172" s="3">
        <v>4</v>
      </c>
      <c r="H172" s="3">
        <v>313</v>
      </c>
      <c r="I172" s="3">
        <v>332</v>
      </c>
      <c r="J172" s="3">
        <v>221</v>
      </c>
      <c r="K172" s="3">
        <v>213</v>
      </c>
      <c r="L172" s="3">
        <v>2</v>
      </c>
      <c r="M172" s="3">
        <v>60</v>
      </c>
      <c r="N172" s="3">
        <v>830</v>
      </c>
      <c r="O172" s="3">
        <v>0</v>
      </c>
      <c r="P172" s="3">
        <v>0</v>
      </c>
      <c r="Q172" s="3">
        <v>0</v>
      </c>
      <c r="R172" s="3">
        <v>765000</v>
      </c>
      <c r="S172" s="3">
        <v>5001</v>
      </c>
      <c r="T172">
        <v>5002</v>
      </c>
      <c r="U172" s="3">
        <v>5</v>
      </c>
      <c r="V172" s="3">
        <v>25820</v>
      </c>
      <c r="W172" s="3">
        <v>6</v>
      </c>
      <c r="X172" s="3">
        <v>4303.333333333333</v>
      </c>
      <c r="Y172" s="3">
        <v>21</v>
      </c>
      <c r="Z172" s="3">
        <v>1291</v>
      </c>
      <c r="AA172" s="3">
        <v>0</v>
      </c>
      <c r="AB172" s="3">
        <v>0</v>
      </c>
      <c r="AC172" s="3">
        <v>1002314</v>
      </c>
      <c r="AD172" s="3">
        <v>697.94123271081662</v>
      </c>
      <c r="AE172" s="3">
        <v>3795000</v>
      </c>
      <c r="AF172" t="s">
        <v>138</v>
      </c>
      <c r="AG172" t="s">
        <v>158</v>
      </c>
      <c r="AI172">
        <f>IF(ISERROR(IF(D172=25,VLOOKUP(E172,Sheet1!$F$64:$H$79,2,0),IF(D172=23,VLOOKUP(knight_awaken_info!E172,Sheet1!$F$45:$H$60,2,0),VLOOKUP(knight_awaken_info!E172,Sheet1!$F$26:$H$41,2,0)))),0,IF(D172=25,VLOOKUP(E172,Sheet1!$F$64:$H$79,2,0),IF(D172=23,VLOOKUP(knight_awaken_info!E172,Sheet1!$F$45:$H$60,2,0),VLOOKUP(knight_awaken_info!E172,Sheet1!$F$26:$H$41,2,0))))</f>
        <v>0</v>
      </c>
      <c r="AJ172">
        <f>IF(ISERROR(IF(D172=25,VLOOKUP(E172,Sheet1!$F$64:$H$79,3,0),IF(D172=23,VLOOKUP(knight_awaken_info!E172,Sheet1!$F$45:$H$60,3,0),VLOOKUP(knight_awaken_info!E172,Sheet1!$F$26:$H$41,3,0)))),0,IF(D172=25,VLOOKUP(E172,Sheet1!$F$64:$H$79,3,0),IF(D172=23,VLOOKUP(knight_awaken_info!E172,Sheet1!$F$45:$H$60,3,0),VLOOKUP(knight_awaken_info!E172,Sheet1!$F$26:$H$41,3,0))))</f>
        <v>0</v>
      </c>
      <c r="AK172" s="11">
        <f>SUM(AI159:AI172)</f>
        <v>0</v>
      </c>
      <c r="AL172" s="11">
        <f>SUM(AJ159:AJ172)</f>
        <v>0</v>
      </c>
      <c r="AN172" s="3">
        <f t="shared" si="9"/>
        <v>25820</v>
      </c>
      <c r="AO172" s="3">
        <f t="shared" si="10"/>
        <v>1291</v>
      </c>
    </row>
    <row r="173" spans="1:41">
      <c r="A173" s="3">
        <v>1002314</v>
      </c>
      <c r="B173" s="3">
        <v>1002301</v>
      </c>
      <c r="C173" s="3" t="s">
        <v>41</v>
      </c>
      <c r="D173">
        <f t="shared" si="8"/>
        <v>20</v>
      </c>
      <c r="E173" s="3">
        <v>14</v>
      </c>
      <c r="F173" s="3">
        <v>60</v>
      </c>
      <c r="G173" s="3">
        <v>4</v>
      </c>
      <c r="H173" s="3">
        <v>312</v>
      </c>
      <c r="I173" s="3">
        <v>321</v>
      </c>
      <c r="J173" s="3">
        <v>223</v>
      </c>
      <c r="K173" s="3">
        <v>212</v>
      </c>
      <c r="L173" s="3">
        <v>2</v>
      </c>
      <c r="M173" s="3">
        <v>60</v>
      </c>
      <c r="N173" s="3">
        <v>850</v>
      </c>
      <c r="O173" s="3">
        <v>1</v>
      </c>
      <c r="P173" s="3">
        <v>10023</v>
      </c>
      <c r="Q173" s="3">
        <v>1</v>
      </c>
      <c r="R173" s="3">
        <v>790000</v>
      </c>
      <c r="S173" s="3">
        <v>5001</v>
      </c>
      <c r="T173">
        <v>5002</v>
      </c>
      <c r="U173" s="3">
        <v>5</v>
      </c>
      <c r="V173" s="3">
        <v>28500</v>
      </c>
      <c r="W173" s="3">
        <v>6</v>
      </c>
      <c r="X173" s="3">
        <v>4750</v>
      </c>
      <c r="Y173" s="3">
        <v>21</v>
      </c>
      <c r="Z173" s="3">
        <v>1425</v>
      </c>
      <c r="AA173" s="3">
        <v>0</v>
      </c>
      <c r="AB173" s="3">
        <v>0</v>
      </c>
      <c r="AC173" s="3">
        <v>1002315</v>
      </c>
      <c r="AD173" s="3">
        <v>879.59716999171405</v>
      </c>
      <c r="AE173" s="3">
        <v>4560000</v>
      </c>
      <c r="AF173" t="s">
        <v>138</v>
      </c>
      <c r="AG173" t="s">
        <v>158</v>
      </c>
      <c r="AI173">
        <f>IF(ISERROR(IF(D173=25,VLOOKUP(E173,Sheet1!$F$64:$H$79,2,0),IF(D173=23,VLOOKUP(knight_awaken_info!E173,Sheet1!$F$45:$H$60,2,0),VLOOKUP(knight_awaken_info!E173,Sheet1!$F$26:$H$41,2,0)))),0,IF(D173=25,VLOOKUP(E173,Sheet1!$F$64:$H$79,2,0),IF(D173=23,VLOOKUP(knight_awaken_info!E173,Sheet1!$F$45:$H$60,2,0),VLOOKUP(knight_awaken_info!E173,Sheet1!$F$26:$H$41,2,0))))</f>
        <v>0</v>
      </c>
      <c r="AJ173">
        <f>IF(ISERROR(IF(D173=25,VLOOKUP(E173,Sheet1!$F$64:$H$79,3,0),IF(D173=23,VLOOKUP(knight_awaken_info!E173,Sheet1!$F$45:$H$60,3,0),VLOOKUP(knight_awaken_info!E173,Sheet1!$F$26:$H$41,3,0)))),0,IF(D173=25,VLOOKUP(E173,Sheet1!$F$64:$H$79,3,0),IF(D173=23,VLOOKUP(knight_awaken_info!E173,Sheet1!$F$45:$H$60,3,0),VLOOKUP(knight_awaken_info!E173,Sheet1!$F$26:$H$41,3,0))))</f>
        <v>0</v>
      </c>
      <c r="AK173" s="11">
        <f>SUM(AI159:AI173)</f>
        <v>0</v>
      </c>
      <c r="AL173" s="11">
        <f>SUM(AJ159:AJ173)</f>
        <v>0</v>
      </c>
      <c r="AN173" s="3">
        <f t="shared" si="9"/>
        <v>28500</v>
      </c>
      <c r="AO173" s="3">
        <f t="shared" si="10"/>
        <v>1425</v>
      </c>
    </row>
    <row r="174" spans="1:41">
      <c r="A174" s="3">
        <v>1002315</v>
      </c>
      <c r="B174" s="3">
        <v>1002301</v>
      </c>
      <c r="C174" s="3" t="s">
        <v>41</v>
      </c>
      <c r="D174">
        <f t="shared" si="8"/>
        <v>20</v>
      </c>
      <c r="E174" s="3">
        <v>15</v>
      </c>
      <c r="F174" s="3">
        <v>60</v>
      </c>
      <c r="G174" s="3">
        <v>4</v>
      </c>
      <c r="H174" s="3">
        <v>311</v>
      </c>
      <c r="I174" s="3">
        <v>323</v>
      </c>
      <c r="J174" s="3">
        <v>222</v>
      </c>
      <c r="K174" s="3">
        <v>211</v>
      </c>
      <c r="L174" s="3">
        <v>2</v>
      </c>
      <c r="M174" s="3">
        <v>60</v>
      </c>
      <c r="N174" s="3">
        <v>890</v>
      </c>
      <c r="O174" s="3">
        <v>0</v>
      </c>
      <c r="P174" s="3">
        <v>0</v>
      </c>
      <c r="Q174" s="3">
        <v>0</v>
      </c>
      <c r="R174" s="3">
        <v>810000</v>
      </c>
      <c r="S174" s="3">
        <v>5001</v>
      </c>
      <c r="T174">
        <v>5002</v>
      </c>
      <c r="U174" s="3">
        <v>5</v>
      </c>
      <c r="V174" s="3">
        <v>44360</v>
      </c>
      <c r="W174" s="3">
        <v>6</v>
      </c>
      <c r="X174" s="3">
        <v>5200</v>
      </c>
      <c r="Y174" s="3">
        <v>21</v>
      </c>
      <c r="Z174" s="3">
        <v>1560</v>
      </c>
      <c r="AA174" s="3">
        <v>0</v>
      </c>
      <c r="AB174" s="3">
        <v>0</v>
      </c>
      <c r="AC174" s="3">
        <v>1002316</v>
      </c>
      <c r="AD174" s="3">
        <v>1061.2531072726115</v>
      </c>
      <c r="AE174" s="3">
        <v>5350000</v>
      </c>
      <c r="AF174" t="s">
        <v>139</v>
      </c>
      <c r="AG174" t="s">
        <v>134</v>
      </c>
      <c r="AI174">
        <f>IF(ISERROR(IF(D174=25,VLOOKUP(E174,Sheet1!$F$64:$H$79,2,0),IF(D174=23,VLOOKUP(knight_awaken_info!E174,Sheet1!$F$45:$H$60,2,0),VLOOKUP(knight_awaken_info!E174,Sheet1!$F$26:$H$41,2,0)))),0,IF(D174=25,VLOOKUP(E174,Sheet1!$F$64:$H$79,2,0),IF(D174=23,VLOOKUP(knight_awaken_info!E174,Sheet1!$F$45:$H$60,2,0),VLOOKUP(knight_awaken_info!E174,Sheet1!$F$26:$H$41,2,0))))</f>
        <v>13160</v>
      </c>
      <c r="AJ174">
        <f>IF(ISERROR(IF(D174=25,VLOOKUP(E174,Sheet1!$F$64:$H$79,3,0),IF(D174=23,VLOOKUP(knight_awaken_info!E174,Sheet1!$F$45:$H$60,3,0),VLOOKUP(knight_awaken_info!E174,Sheet1!$F$26:$H$41,3,0)))),0,IF(D174=25,VLOOKUP(E174,Sheet1!$F$64:$H$79,3,0),IF(D174=23,VLOOKUP(knight_awaken_info!E174,Sheet1!$F$45:$H$60,3,0),VLOOKUP(knight_awaken_info!E174,Sheet1!$F$26:$H$41,3,0))))</f>
        <v>0</v>
      </c>
      <c r="AK174" s="11">
        <f>SUM(AI159:AI174)</f>
        <v>13160</v>
      </c>
      <c r="AL174" s="11">
        <f>SUM(AJ159:AJ174)</f>
        <v>0</v>
      </c>
      <c r="AN174" s="3">
        <f t="shared" si="9"/>
        <v>57520</v>
      </c>
      <c r="AO174" s="3">
        <f t="shared" si="10"/>
        <v>1560</v>
      </c>
    </row>
    <row r="175" spans="1:41">
      <c r="A175" s="3">
        <v>1002316</v>
      </c>
      <c r="B175" s="3">
        <v>1002301</v>
      </c>
      <c r="C175" s="3" t="s">
        <v>41</v>
      </c>
      <c r="D175">
        <f t="shared" si="8"/>
        <v>20</v>
      </c>
      <c r="E175" s="3">
        <v>16</v>
      </c>
      <c r="F175" s="3">
        <v>60</v>
      </c>
      <c r="G175" s="3">
        <v>4</v>
      </c>
      <c r="H175" s="3">
        <v>313</v>
      </c>
      <c r="I175" s="3">
        <v>332</v>
      </c>
      <c r="J175" s="3">
        <v>221</v>
      </c>
      <c r="K175" s="3">
        <v>213</v>
      </c>
      <c r="L175" s="3">
        <v>2</v>
      </c>
      <c r="M175" s="3">
        <v>60</v>
      </c>
      <c r="N175" s="3">
        <v>910</v>
      </c>
      <c r="O175" s="3">
        <v>0</v>
      </c>
      <c r="P175" s="3">
        <v>0</v>
      </c>
      <c r="Q175" s="3">
        <v>0</v>
      </c>
      <c r="R175" s="3">
        <v>830000</v>
      </c>
      <c r="S175" s="3">
        <v>5001</v>
      </c>
      <c r="T175">
        <v>5002</v>
      </c>
      <c r="U175" s="3">
        <v>5</v>
      </c>
      <c r="V175" s="3">
        <v>47080</v>
      </c>
      <c r="W175" s="3">
        <v>6</v>
      </c>
      <c r="X175" s="3">
        <v>5653.333333333333</v>
      </c>
      <c r="Y175" s="3">
        <v>21</v>
      </c>
      <c r="Z175" s="3">
        <v>1696</v>
      </c>
      <c r="AA175" s="3">
        <v>0</v>
      </c>
      <c r="AB175" s="3">
        <v>0</v>
      </c>
      <c r="AC175" s="3">
        <v>1002317</v>
      </c>
      <c r="AD175" s="3">
        <v>1242.9090445535089</v>
      </c>
      <c r="AE175" s="3">
        <v>6160000</v>
      </c>
      <c r="AF175" t="s">
        <v>139</v>
      </c>
      <c r="AG175" t="s">
        <v>134</v>
      </c>
      <c r="AI175">
        <f>IF(ISERROR(IF(D175=25,VLOOKUP(E175,Sheet1!$F$64:$H$79,2,0),IF(D175=23,VLOOKUP(knight_awaken_info!E175,Sheet1!$F$45:$H$60,2,0),VLOOKUP(knight_awaken_info!E175,Sheet1!$F$26:$H$41,2,0)))),0,IF(D175=25,VLOOKUP(E175,Sheet1!$F$64:$H$79,2,0),IF(D175=23,VLOOKUP(knight_awaken_info!E175,Sheet1!$F$45:$H$60,2,0),VLOOKUP(knight_awaken_info!E175,Sheet1!$F$26:$H$41,2,0))))</f>
        <v>0</v>
      </c>
      <c r="AJ175">
        <f>IF(ISERROR(IF(D175=25,VLOOKUP(E175,Sheet1!$F$64:$H$79,3,0),IF(D175=23,VLOOKUP(knight_awaken_info!E175,Sheet1!$F$45:$H$60,3,0),VLOOKUP(knight_awaken_info!E175,Sheet1!$F$26:$H$41,3,0)))),0,IF(D175=25,VLOOKUP(E175,Sheet1!$F$64:$H$79,3,0),IF(D175=23,VLOOKUP(knight_awaken_info!E175,Sheet1!$F$45:$H$60,3,0),VLOOKUP(knight_awaken_info!E175,Sheet1!$F$26:$H$41,3,0))))</f>
        <v>0</v>
      </c>
      <c r="AK175" s="11">
        <f>SUM(AI159:AI175)</f>
        <v>13160</v>
      </c>
      <c r="AL175" s="11">
        <f>SUM(AJ159:AJ175)</f>
        <v>0</v>
      </c>
      <c r="AN175" s="3">
        <f t="shared" si="9"/>
        <v>60240</v>
      </c>
      <c r="AO175" s="3">
        <f t="shared" si="10"/>
        <v>1696</v>
      </c>
    </row>
    <row r="176" spans="1:41">
      <c r="A176" s="3">
        <v>1002317</v>
      </c>
      <c r="B176" s="3">
        <v>1002301</v>
      </c>
      <c r="C176" s="3" t="s">
        <v>41</v>
      </c>
      <c r="D176">
        <f t="shared" si="8"/>
        <v>20</v>
      </c>
      <c r="E176" s="3">
        <v>17</v>
      </c>
      <c r="F176" s="3">
        <v>60</v>
      </c>
      <c r="G176" s="3">
        <v>4</v>
      </c>
      <c r="H176" s="3">
        <v>312</v>
      </c>
      <c r="I176" s="3">
        <v>331</v>
      </c>
      <c r="J176" s="3">
        <v>223</v>
      </c>
      <c r="K176" s="3">
        <v>212</v>
      </c>
      <c r="L176" s="3">
        <v>2</v>
      </c>
      <c r="M176" s="3">
        <v>60</v>
      </c>
      <c r="N176" s="3">
        <v>930</v>
      </c>
      <c r="O176" s="3">
        <v>0</v>
      </c>
      <c r="P176" s="3">
        <v>0</v>
      </c>
      <c r="Q176" s="3">
        <v>0</v>
      </c>
      <c r="R176" s="3">
        <v>855000</v>
      </c>
      <c r="S176" s="3">
        <v>5001</v>
      </c>
      <c r="T176">
        <v>5002</v>
      </c>
      <c r="U176" s="3">
        <v>5</v>
      </c>
      <c r="V176" s="3">
        <v>49820</v>
      </c>
      <c r="W176" s="3">
        <v>6</v>
      </c>
      <c r="X176" s="3">
        <v>6110</v>
      </c>
      <c r="Y176" s="3">
        <v>21</v>
      </c>
      <c r="Z176" s="3">
        <v>1833</v>
      </c>
      <c r="AA176" s="3">
        <v>0</v>
      </c>
      <c r="AB176" s="3">
        <v>0</v>
      </c>
      <c r="AC176" s="3">
        <v>1002318</v>
      </c>
      <c r="AD176" s="3">
        <v>1424.5649818344064</v>
      </c>
      <c r="AE176" s="3">
        <v>6990000</v>
      </c>
      <c r="AF176" t="s">
        <v>139</v>
      </c>
      <c r="AG176" t="s">
        <v>134</v>
      </c>
      <c r="AI176">
        <f>IF(ISERROR(IF(D176=25,VLOOKUP(E176,Sheet1!$F$64:$H$79,2,0),IF(D176=23,VLOOKUP(knight_awaken_info!E176,Sheet1!$F$45:$H$60,2,0),VLOOKUP(knight_awaken_info!E176,Sheet1!$F$26:$H$41,2,0)))),0,IF(D176=25,VLOOKUP(E176,Sheet1!$F$64:$H$79,2,0),IF(D176=23,VLOOKUP(knight_awaken_info!E176,Sheet1!$F$45:$H$60,2,0),VLOOKUP(knight_awaken_info!E176,Sheet1!$F$26:$H$41,2,0))))</f>
        <v>0</v>
      </c>
      <c r="AJ176">
        <f>IF(ISERROR(IF(D176=25,VLOOKUP(E176,Sheet1!$F$64:$H$79,3,0),IF(D176=23,VLOOKUP(knight_awaken_info!E176,Sheet1!$F$45:$H$60,3,0),VLOOKUP(knight_awaken_info!E176,Sheet1!$F$26:$H$41,3,0)))),0,IF(D176=25,VLOOKUP(E176,Sheet1!$F$64:$H$79,3,0),IF(D176=23,VLOOKUP(knight_awaken_info!E176,Sheet1!$F$45:$H$60,3,0),VLOOKUP(knight_awaken_info!E176,Sheet1!$F$26:$H$41,3,0))))</f>
        <v>0</v>
      </c>
      <c r="AK176" s="11">
        <f>SUM(AI159:AI176)</f>
        <v>13160</v>
      </c>
      <c r="AL176" s="11">
        <f>SUM(AJ159:AJ176)</f>
        <v>0</v>
      </c>
      <c r="AN176" s="3">
        <f t="shared" si="9"/>
        <v>62980</v>
      </c>
      <c r="AO176" s="3">
        <f t="shared" si="10"/>
        <v>1833</v>
      </c>
    </row>
    <row r="177" spans="1:41">
      <c r="A177" s="3">
        <v>1002318</v>
      </c>
      <c r="B177" s="3">
        <v>1002301</v>
      </c>
      <c r="C177" s="3" t="s">
        <v>41</v>
      </c>
      <c r="D177">
        <f t="shared" si="8"/>
        <v>20</v>
      </c>
      <c r="E177" s="3">
        <v>18</v>
      </c>
      <c r="F177" s="3">
        <v>60</v>
      </c>
      <c r="G177" s="3">
        <v>4</v>
      </c>
      <c r="H177" s="3">
        <v>311</v>
      </c>
      <c r="I177" s="3">
        <v>323</v>
      </c>
      <c r="J177" s="3">
        <v>222</v>
      </c>
      <c r="K177" s="3">
        <v>211</v>
      </c>
      <c r="L177" s="3">
        <v>2</v>
      </c>
      <c r="M177" s="3">
        <v>60</v>
      </c>
      <c r="N177" s="3">
        <v>950</v>
      </c>
      <c r="O177" s="3">
        <v>0</v>
      </c>
      <c r="P177" s="3">
        <v>0</v>
      </c>
      <c r="Q177" s="3">
        <v>0</v>
      </c>
      <c r="R177" s="3">
        <v>875000</v>
      </c>
      <c r="S177" s="3">
        <v>5001</v>
      </c>
      <c r="T177">
        <v>5002</v>
      </c>
      <c r="U177" s="3">
        <v>5</v>
      </c>
      <c r="V177" s="3">
        <v>52580</v>
      </c>
      <c r="W177" s="3">
        <v>6</v>
      </c>
      <c r="X177" s="3">
        <v>6570</v>
      </c>
      <c r="Y177" s="3">
        <v>21</v>
      </c>
      <c r="Z177" s="3">
        <v>1971</v>
      </c>
      <c r="AA177" s="3">
        <v>0</v>
      </c>
      <c r="AB177" s="3">
        <v>0</v>
      </c>
      <c r="AC177" s="3">
        <v>1002319</v>
      </c>
      <c r="AD177" s="3">
        <v>1606.2209191153038</v>
      </c>
      <c r="AE177" s="3">
        <v>7845000</v>
      </c>
      <c r="AF177" t="s">
        <v>139</v>
      </c>
      <c r="AG177" t="s">
        <v>134</v>
      </c>
      <c r="AI177">
        <f>IF(ISERROR(IF(D177=25,VLOOKUP(E177,Sheet1!$F$64:$H$79,2,0),IF(D177=23,VLOOKUP(knight_awaken_info!E177,Sheet1!$F$45:$H$60,2,0),VLOOKUP(knight_awaken_info!E177,Sheet1!$F$26:$H$41,2,0)))),0,IF(D177=25,VLOOKUP(E177,Sheet1!$F$64:$H$79,2,0),IF(D177=23,VLOOKUP(knight_awaken_info!E177,Sheet1!$F$45:$H$60,2,0),VLOOKUP(knight_awaken_info!E177,Sheet1!$F$26:$H$41,2,0))))</f>
        <v>0</v>
      </c>
      <c r="AJ177">
        <f>IF(ISERROR(IF(D177=25,VLOOKUP(E177,Sheet1!$F$64:$H$79,3,0),IF(D177=23,VLOOKUP(knight_awaken_info!E177,Sheet1!$F$45:$H$60,3,0),VLOOKUP(knight_awaken_info!E177,Sheet1!$F$26:$H$41,3,0)))),0,IF(D177=25,VLOOKUP(E177,Sheet1!$F$64:$H$79,3,0),IF(D177=23,VLOOKUP(knight_awaken_info!E177,Sheet1!$F$45:$H$60,3,0),VLOOKUP(knight_awaken_info!E177,Sheet1!$F$26:$H$41,3,0))))</f>
        <v>0</v>
      </c>
      <c r="AK177" s="11">
        <f>SUM(AI159:AI177)</f>
        <v>13160</v>
      </c>
      <c r="AL177" s="11">
        <f>SUM(AJ159:AJ177)</f>
        <v>0</v>
      </c>
      <c r="AN177" s="3">
        <f t="shared" si="9"/>
        <v>65740</v>
      </c>
      <c r="AO177" s="3">
        <f t="shared" si="10"/>
        <v>1971</v>
      </c>
    </row>
    <row r="178" spans="1:41">
      <c r="A178" s="3">
        <v>1002319</v>
      </c>
      <c r="B178" s="3">
        <v>1002301</v>
      </c>
      <c r="C178" s="3" t="s">
        <v>41</v>
      </c>
      <c r="D178">
        <f t="shared" si="8"/>
        <v>20</v>
      </c>
      <c r="E178" s="3">
        <v>19</v>
      </c>
      <c r="F178" s="3">
        <v>60</v>
      </c>
      <c r="G178" s="3">
        <v>4</v>
      </c>
      <c r="H178" s="3">
        <v>313</v>
      </c>
      <c r="I178" s="3">
        <v>332</v>
      </c>
      <c r="J178" s="3">
        <v>321</v>
      </c>
      <c r="K178" s="3">
        <v>312</v>
      </c>
      <c r="L178" s="3">
        <v>2</v>
      </c>
      <c r="M178" s="3">
        <v>60</v>
      </c>
      <c r="N178" s="3">
        <v>1450</v>
      </c>
      <c r="O178" s="3">
        <v>1</v>
      </c>
      <c r="P178" s="3">
        <v>10023</v>
      </c>
      <c r="Q178" s="3">
        <v>1</v>
      </c>
      <c r="R178" s="3">
        <v>1430000</v>
      </c>
      <c r="S178" s="3">
        <v>5001</v>
      </c>
      <c r="T178">
        <v>5002</v>
      </c>
      <c r="U178" s="3">
        <v>5</v>
      </c>
      <c r="V178" s="3">
        <v>55360</v>
      </c>
      <c r="W178" s="3">
        <v>6</v>
      </c>
      <c r="X178" s="3">
        <v>7033.333333333333</v>
      </c>
      <c r="Y178" s="3">
        <v>21</v>
      </c>
      <c r="Z178" s="3">
        <v>2110</v>
      </c>
      <c r="AA178" s="3">
        <v>0</v>
      </c>
      <c r="AB178" s="3">
        <v>0</v>
      </c>
      <c r="AC178" s="3">
        <v>1002320</v>
      </c>
      <c r="AD178" s="3">
        <v>1787.8768563962012</v>
      </c>
      <c r="AE178" s="3">
        <v>8720000</v>
      </c>
      <c r="AF178" t="s">
        <v>139</v>
      </c>
      <c r="AG178" t="s">
        <v>134</v>
      </c>
      <c r="AI178">
        <f>IF(ISERROR(IF(D178=25,VLOOKUP(E178,Sheet1!$F$64:$H$79,2,0),IF(D178=23,VLOOKUP(knight_awaken_info!E178,Sheet1!$F$45:$H$60,2,0),VLOOKUP(knight_awaken_info!E178,Sheet1!$F$26:$H$41,2,0)))),0,IF(D178=25,VLOOKUP(E178,Sheet1!$F$64:$H$79,2,0),IF(D178=23,VLOOKUP(knight_awaken_info!E178,Sheet1!$F$45:$H$60,2,0),VLOOKUP(knight_awaken_info!E178,Sheet1!$F$26:$H$41,2,0))))</f>
        <v>0</v>
      </c>
      <c r="AJ178">
        <f>IF(ISERROR(IF(D178=25,VLOOKUP(E178,Sheet1!$F$64:$H$79,3,0),IF(D178=23,VLOOKUP(knight_awaken_info!E178,Sheet1!$F$45:$H$60,3,0),VLOOKUP(knight_awaken_info!E178,Sheet1!$F$26:$H$41,3,0)))),0,IF(D178=25,VLOOKUP(E178,Sheet1!$F$64:$H$79,3,0),IF(D178=23,VLOOKUP(knight_awaken_info!E178,Sheet1!$F$45:$H$60,3,0),VLOOKUP(knight_awaken_info!E178,Sheet1!$F$26:$H$41,3,0))))</f>
        <v>0</v>
      </c>
      <c r="AK178" s="11">
        <f>SUM(AI159:AI178)</f>
        <v>13160</v>
      </c>
      <c r="AL178" s="11">
        <f>SUM(AJ159:AJ178)</f>
        <v>0</v>
      </c>
      <c r="AN178" s="3">
        <f t="shared" si="9"/>
        <v>68520</v>
      </c>
      <c r="AO178" s="3">
        <f t="shared" si="10"/>
        <v>2110</v>
      </c>
    </row>
    <row r="179" spans="1:41">
      <c r="A179" s="3">
        <v>1002320</v>
      </c>
      <c r="B179" s="3">
        <v>1002301</v>
      </c>
      <c r="C179" s="3" t="s">
        <v>41</v>
      </c>
      <c r="D179">
        <f t="shared" si="8"/>
        <v>20</v>
      </c>
      <c r="E179" s="3">
        <v>20</v>
      </c>
      <c r="F179" s="3">
        <v>70</v>
      </c>
      <c r="G179" s="3">
        <v>4</v>
      </c>
      <c r="H179" s="3">
        <v>412</v>
      </c>
      <c r="I179" s="3">
        <v>331</v>
      </c>
      <c r="J179" s="3">
        <v>323</v>
      </c>
      <c r="K179" s="3">
        <v>312</v>
      </c>
      <c r="L179" s="3">
        <v>2</v>
      </c>
      <c r="M179" s="3">
        <v>60</v>
      </c>
      <c r="N179" s="3">
        <v>1490</v>
      </c>
      <c r="O179" s="3">
        <v>0</v>
      </c>
      <c r="P179" s="3">
        <v>0</v>
      </c>
      <c r="Q179" s="3">
        <v>0</v>
      </c>
      <c r="R179" s="3">
        <v>1455000</v>
      </c>
      <c r="S179" s="3">
        <v>5002</v>
      </c>
      <c r="T179">
        <v>5003</v>
      </c>
      <c r="U179" s="3">
        <v>5</v>
      </c>
      <c r="V179" s="3">
        <v>58960</v>
      </c>
      <c r="W179" s="3">
        <v>6</v>
      </c>
      <c r="X179" s="3">
        <v>7633.333333333333</v>
      </c>
      <c r="Y179" s="3">
        <v>21</v>
      </c>
      <c r="Z179" s="3">
        <v>2290</v>
      </c>
      <c r="AA179" s="3">
        <v>0</v>
      </c>
      <c r="AB179" s="3">
        <v>0</v>
      </c>
      <c r="AC179" s="3">
        <v>1002321</v>
      </c>
      <c r="AD179" s="3">
        <v>2093.8236981324494</v>
      </c>
      <c r="AE179" s="3">
        <v>10150000</v>
      </c>
      <c r="AF179" t="s">
        <v>140</v>
      </c>
      <c r="AG179" t="s">
        <v>159</v>
      </c>
      <c r="AI179">
        <f>IF(ISERROR(IF(D179=25,VLOOKUP(E179,Sheet1!$F$64:$H$79,2,0),IF(D179=23,VLOOKUP(knight_awaken_info!E179,Sheet1!$F$45:$H$60,2,0),VLOOKUP(knight_awaken_info!E179,Sheet1!$F$26:$H$41,2,0)))),0,IF(D179=25,VLOOKUP(E179,Sheet1!$F$64:$H$79,2,0),IF(D179=23,VLOOKUP(knight_awaken_info!E179,Sheet1!$F$45:$H$60,2,0),VLOOKUP(knight_awaken_info!E179,Sheet1!$F$26:$H$41,2,0))))</f>
        <v>0</v>
      </c>
      <c r="AJ179">
        <f>IF(ISERROR(IF(D179=25,VLOOKUP(E179,Sheet1!$F$64:$H$79,3,0),IF(D179=23,VLOOKUP(knight_awaken_info!E179,Sheet1!$F$45:$H$60,3,0),VLOOKUP(knight_awaken_info!E179,Sheet1!$F$26:$H$41,3,0)))),0,IF(D179=25,VLOOKUP(E179,Sheet1!$F$64:$H$79,3,0),IF(D179=23,VLOOKUP(knight_awaken_info!E179,Sheet1!$F$45:$H$60,3,0),VLOOKUP(knight_awaken_info!E179,Sheet1!$F$26:$H$41,3,0))))</f>
        <v>0</v>
      </c>
      <c r="AK179" s="11">
        <f>SUM(AI159:AI179)</f>
        <v>13160</v>
      </c>
      <c r="AL179" s="11">
        <f>SUM(AJ159:AJ179)</f>
        <v>0</v>
      </c>
      <c r="AN179" s="3">
        <f t="shared" si="9"/>
        <v>72120</v>
      </c>
      <c r="AO179" s="3">
        <f t="shared" si="10"/>
        <v>2290</v>
      </c>
    </row>
    <row r="180" spans="1:41">
      <c r="A180" s="3">
        <v>1002321</v>
      </c>
      <c r="B180" s="3">
        <v>1002301</v>
      </c>
      <c r="C180" s="3" t="s">
        <v>41</v>
      </c>
      <c r="D180">
        <f t="shared" si="8"/>
        <v>20</v>
      </c>
      <c r="E180" s="3">
        <v>21</v>
      </c>
      <c r="F180" s="3">
        <v>70</v>
      </c>
      <c r="G180" s="3">
        <v>4</v>
      </c>
      <c r="H180" s="3">
        <v>411</v>
      </c>
      <c r="I180" s="3">
        <v>333</v>
      </c>
      <c r="J180" s="3">
        <v>322</v>
      </c>
      <c r="K180" s="3">
        <v>311</v>
      </c>
      <c r="L180" s="3">
        <v>2</v>
      </c>
      <c r="M180" s="3">
        <v>60</v>
      </c>
      <c r="N180" s="3">
        <v>1510</v>
      </c>
      <c r="O180" s="3">
        <v>0</v>
      </c>
      <c r="P180" s="3">
        <v>0</v>
      </c>
      <c r="Q180" s="3">
        <v>0</v>
      </c>
      <c r="R180" s="3">
        <v>1475000</v>
      </c>
      <c r="S180" s="3">
        <v>5002</v>
      </c>
      <c r="T180">
        <v>5003</v>
      </c>
      <c r="U180" s="3">
        <v>5</v>
      </c>
      <c r="V180" s="3">
        <v>62580</v>
      </c>
      <c r="W180" s="3">
        <v>6</v>
      </c>
      <c r="X180" s="3">
        <v>8236.6666666666661</v>
      </c>
      <c r="Y180" s="3">
        <v>21</v>
      </c>
      <c r="Z180" s="3">
        <v>2471</v>
      </c>
      <c r="AA180" s="3">
        <v>0</v>
      </c>
      <c r="AB180" s="3">
        <v>0</v>
      </c>
      <c r="AC180" s="3">
        <v>1002322</v>
      </c>
      <c r="AD180" s="3">
        <v>2667.4740263879148</v>
      </c>
      <c r="AE180" s="3">
        <v>11605000</v>
      </c>
      <c r="AF180" t="s">
        <v>140</v>
      </c>
      <c r="AG180" t="s">
        <v>159</v>
      </c>
      <c r="AI180">
        <f>IF(ISERROR(IF(D180=25,VLOOKUP(E180,Sheet1!$F$64:$H$79,2,0),IF(D180=23,VLOOKUP(knight_awaken_info!E180,Sheet1!$F$45:$H$60,2,0),VLOOKUP(knight_awaken_info!E180,Sheet1!$F$26:$H$41,2,0)))),0,IF(D180=25,VLOOKUP(E180,Sheet1!$F$64:$H$79,2,0),IF(D180=23,VLOOKUP(knight_awaken_info!E180,Sheet1!$F$45:$H$60,2,0),VLOOKUP(knight_awaken_info!E180,Sheet1!$F$26:$H$41,2,0))))</f>
        <v>0</v>
      </c>
      <c r="AJ180">
        <f>IF(ISERROR(IF(D180=25,VLOOKUP(E180,Sheet1!$F$64:$H$79,3,0),IF(D180=23,VLOOKUP(knight_awaken_info!E180,Sheet1!$F$45:$H$60,3,0),VLOOKUP(knight_awaken_info!E180,Sheet1!$F$26:$H$41,3,0)))),0,IF(D180=25,VLOOKUP(E180,Sheet1!$F$64:$H$79,3,0),IF(D180=23,VLOOKUP(knight_awaken_info!E180,Sheet1!$F$45:$H$60,3,0),VLOOKUP(knight_awaken_info!E180,Sheet1!$F$26:$H$41,3,0))))</f>
        <v>0</v>
      </c>
      <c r="AK180" s="11">
        <f>SUM(AI159:AI180)</f>
        <v>13160</v>
      </c>
      <c r="AL180" s="11">
        <f>SUM(AJ159:AJ180)</f>
        <v>0</v>
      </c>
      <c r="AN180" s="3">
        <f t="shared" si="9"/>
        <v>75740</v>
      </c>
      <c r="AO180" s="3">
        <f t="shared" si="10"/>
        <v>2471</v>
      </c>
    </row>
    <row r="181" spans="1:41">
      <c r="A181" s="3">
        <v>1002322</v>
      </c>
      <c r="B181" s="3">
        <v>1002301</v>
      </c>
      <c r="C181" s="3" t="s">
        <v>41</v>
      </c>
      <c r="D181">
        <f t="shared" si="8"/>
        <v>20</v>
      </c>
      <c r="E181" s="3">
        <v>22</v>
      </c>
      <c r="F181" s="3">
        <v>70</v>
      </c>
      <c r="G181" s="3">
        <v>4</v>
      </c>
      <c r="H181" s="3">
        <v>413</v>
      </c>
      <c r="I181" s="3">
        <v>332</v>
      </c>
      <c r="J181" s="3">
        <v>321</v>
      </c>
      <c r="K181" s="3">
        <v>313</v>
      </c>
      <c r="L181" s="3">
        <v>2</v>
      </c>
      <c r="M181" s="3">
        <v>60</v>
      </c>
      <c r="N181" s="3">
        <v>1530</v>
      </c>
      <c r="O181" s="3">
        <v>0</v>
      </c>
      <c r="P181" s="3">
        <v>0</v>
      </c>
      <c r="Q181" s="3">
        <v>0</v>
      </c>
      <c r="R181" s="3">
        <v>1500000</v>
      </c>
      <c r="S181" s="3">
        <v>5002</v>
      </c>
      <c r="T181">
        <v>5003</v>
      </c>
      <c r="U181" s="3">
        <v>5</v>
      </c>
      <c r="V181" s="3">
        <v>66220</v>
      </c>
      <c r="W181" s="3">
        <v>6</v>
      </c>
      <c r="X181" s="3">
        <v>8843.3333333333321</v>
      </c>
      <c r="Y181" s="3">
        <v>21</v>
      </c>
      <c r="Z181" s="3">
        <v>2653</v>
      </c>
      <c r="AA181" s="3">
        <v>0</v>
      </c>
      <c r="AB181" s="3">
        <v>0</v>
      </c>
      <c r="AC181" s="3">
        <v>1002323</v>
      </c>
      <c r="AD181" s="3">
        <v>3241.1243546433807</v>
      </c>
      <c r="AE181" s="3">
        <v>13080000</v>
      </c>
      <c r="AF181" t="s">
        <v>140</v>
      </c>
      <c r="AG181" t="s">
        <v>159</v>
      </c>
      <c r="AI181">
        <f>IF(ISERROR(IF(D181=25,VLOOKUP(E181,Sheet1!$F$64:$H$79,2,0),IF(D181=23,VLOOKUP(knight_awaken_info!E181,Sheet1!$F$45:$H$60,2,0),VLOOKUP(knight_awaken_info!E181,Sheet1!$F$26:$H$41,2,0)))),0,IF(D181=25,VLOOKUP(E181,Sheet1!$F$64:$H$79,2,0),IF(D181=23,VLOOKUP(knight_awaken_info!E181,Sheet1!$F$45:$H$60,2,0),VLOOKUP(knight_awaken_info!E181,Sheet1!$F$26:$H$41,2,0))))</f>
        <v>0</v>
      </c>
      <c r="AJ181">
        <f>IF(ISERROR(IF(D181=25,VLOOKUP(E181,Sheet1!$F$64:$H$79,3,0),IF(D181=23,VLOOKUP(knight_awaken_info!E181,Sheet1!$F$45:$H$60,3,0),VLOOKUP(knight_awaken_info!E181,Sheet1!$F$26:$H$41,3,0)))),0,IF(D181=25,VLOOKUP(E181,Sheet1!$F$64:$H$79,3,0),IF(D181=23,VLOOKUP(knight_awaken_info!E181,Sheet1!$F$45:$H$60,3,0),VLOOKUP(knight_awaken_info!E181,Sheet1!$F$26:$H$41,3,0))))</f>
        <v>0</v>
      </c>
      <c r="AK181" s="11">
        <f>SUM(AI159:AI181)</f>
        <v>13160</v>
      </c>
      <c r="AL181" s="11">
        <f>SUM(AJ159:AJ181)</f>
        <v>0</v>
      </c>
      <c r="AN181" s="3">
        <f t="shared" si="9"/>
        <v>79380</v>
      </c>
      <c r="AO181" s="3">
        <f t="shared" si="10"/>
        <v>2653</v>
      </c>
    </row>
    <row r="182" spans="1:41">
      <c r="A182" s="3">
        <v>1002323</v>
      </c>
      <c r="B182" s="3">
        <v>1002301</v>
      </c>
      <c r="C182" s="3" t="s">
        <v>41</v>
      </c>
      <c r="D182">
        <f t="shared" si="8"/>
        <v>20</v>
      </c>
      <c r="E182" s="3">
        <v>23</v>
      </c>
      <c r="F182" s="3">
        <v>70</v>
      </c>
      <c r="G182" s="3">
        <v>4</v>
      </c>
      <c r="H182" s="3">
        <v>412</v>
      </c>
      <c r="I182" s="3">
        <v>331</v>
      </c>
      <c r="J182" s="3">
        <v>323</v>
      </c>
      <c r="K182" s="3">
        <v>312</v>
      </c>
      <c r="L182" s="3">
        <v>2</v>
      </c>
      <c r="M182" s="3">
        <v>60</v>
      </c>
      <c r="N182" s="3">
        <v>1550</v>
      </c>
      <c r="O182" s="3">
        <v>1</v>
      </c>
      <c r="P182" s="3">
        <v>10023</v>
      </c>
      <c r="Q182" s="3">
        <v>1</v>
      </c>
      <c r="R182" s="3">
        <v>1520000</v>
      </c>
      <c r="S182" s="3">
        <v>5002</v>
      </c>
      <c r="T182">
        <v>5003</v>
      </c>
      <c r="U182" s="3">
        <v>5</v>
      </c>
      <c r="V182" s="3">
        <v>69880</v>
      </c>
      <c r="W182" s="3">
        <v>6</v>
      </c>
      <c r="X182" s="3">
        <v>9453.3333333333321</v>
      </c>
      <c r="Y182" s="3">
        <v>21</v>
      </c>
      <c r="Z182" s="3">
        <v>2836</v>
      </c>
      <c r="AA182" s="3">
        <v>0</v>
      </c>
      <c r="AB182" s="3">
        <v>0</v>
      </c>
      <c r="AC182" s="3">
        <v>1002324</v>
      </c>
      <c r="AD182" s="3">
        <v>3814.7746828988465</v>
      </c>
      <c r="AE182" s="3">
        <v>14580000</v>
      </c>
      <c r="AF182" t="s">
        <v>140</v>
      </c>
      <c r="AG182" t="s">
        <v>159</v>
      </c>
      <c r="AI182">
        <f>IF(ISERROR(IF(D182=25,VLOOKUP(E182,Sheet1!$F$64:$H$79,2,0),IF(D182=23,VLOOKUP(knight_awaken_info!E182,Sheet1!$F$45:$H$60,2,0),VLOOKUP(knight_awaken_info!E182,Sheet1!$F$26:$H$41,2,0)))),0,IF(D182=25,VLOOKUP(E182,Sheet1!$F$64:$H$79,2,0),IF(D182=23,VLOOKUP(knight_awaken_info!E182,Sheet1!$F$45:$H$60,2,0),VLOOKUP(knight_awaken_info!E182,Sheet1!$F$26:$H$41,2,0))))</f>
        <v>0</v>
      </c>
      <c r="AJ182">
        <f>IF(ISERROR(IF(D182=25,VLOOKUP(E182,Sheet1!$F$64:$H$79,3,0),IF(D182=23,VLOOKUP(knight_awaken_info!E182,Sheet1!$F$45:$H$60,3,0),VLOOKUP(knight_awaken_info!E182,Sheet1!$F$26:$H$41,3,0)))),0,IF(D182=25,VLOOKUP(E182,Sheet1!$F$64:$H$79,3,0),IF(D182=23,VLOOKUP(knight_awaken_info!E182,Sheet1!$F$45:$H$60,3,0),VLOOKUP(knight_awaken_info!E182,Sheet1!$F$26:$H$41,3,0))))</f>
        <v>0</v>
      </c>
      <c r="AK182" s="11">
        <f>SUM(AI159:AI182)</f>
        <v>13160</v>
      </c>
      <c r="AL182" s="11">
        <f>SUM(AJ159:AJ182)</f>
        <v>0</v>
      </c>
      <c r="AN182" s="3">
        <f t="shared" si="9"/>
        <v>83040</v>
      </c>
      <c r="AO182" s="3">
        <f t="shared" si="10"/>
        <v>2836</v>
      </c>
    </row>
    <row r="183" spans="1:41">
      <c r="A183" s="3">
        <v>1002324</v>
      </c>
      <c r="B183" s="3">
        <v>1002301</v>
      </c>
      <c r="C183" s="3" t="s">
        <v>41</v>
      </c>
      <c r="D183">
        <f t="shared" si="8"/>
        <v>20</v>
      </c>
      <c r="E183" s="3">
        <v>24</v>
      </c>
      <c r="F183" s="3">
        <v>70</v>
      </c>
      <c r="G183" s="3">
        <v>4</v>
      </c>
      <c r="H183" s="3">
        <v>411</v>
      </c>
      <c r="I183" s="3">
        <v>433</v>
      </c>
      <c r="J183" s="3">
        <v>322</v>
      </c>
      <c r="K183" s="3">
        <v>311</v>
      </c>
      <c r="L183" s="3">
        <v>2</v>
      </c>
      <c r="M183" s="3">
        <v>60</v>
      </c>
      <c r="N183" s="3">
        <v>1570</v>
      </c>
      <c r="O183" s="3">
        <v>0</v>
      </c>
      <c r="P183" s="3">
        <v>0</v>
      </c>
      <c r="Q183" s="3">
        <v>0</v>
      </c>
      <c r="R183" s="3">
        <v>1545000</v>
      </c>
      <c r="S183" s="3">
        <v>5002</v>
      </c>
      <c r="T183">
        <v>5003</v>
      </c>
      <c r="U183" s="3">
        <v>5</v>
      </c>
      <c r="V183" s="3">
        <v>73560</v>
      </c>
      <c r="W183" s="3">
        <v>6</v>
      </c>
      <c r="X183" s="3">
        <v>10066.666666666666</v>
      </c>
      <c r="Y183" s="3">
        <v>21</v>
      </c>
      <c r="Z183" s="3">
        <v>3680</v>
      </c>
      <c r="AA183" s="3">
        <v>0</v>
      </c>
      <c r="AB183" s="3">
        <v>0</v>
      </c>
      <c r="AC183" s="3">
        <v>1002325</v>
      </c>
      <c r="AD183" s="3">
        <v>4388.4250111543124</v>
      </c>
      <c r="AE183" s="3">
        <v>16100000</v>
      </c>
      <c r="AF183" t="s">
        <v>141</v>
      </c>
      <c r="AG183" t="s">
        <v>158</v>
      </c>
      <c r="AI183">
        <f>IF(ISERROR(IF(D183=25,VLOOKUP(E183,Sheet1!$F$64:$H$79,2,0),IF(D183=23,VLOOKUP(knight_awaken_info!E183,Sheet1!$F$45:$H$60,2,0),VLOOKUP(knight_awaken_info!E183,Sheet1!$F$26:$H$41,2,0)))),0,IF(D183=25,VLOOKUP(E183,Sheet1!$F$64:$H$79,2,0),IF(D183=23,VLOOKUP(knight_awaken_info!E183,Sheet1!$F$45:$H$60,2,0),VLOOKUP(knight_awaken_info!E183,Sheet1!$F$26:$H$41,2,0))))</f>
        <v>0</v>
      </c>
      <c r="AJ183">
        <f>IF(ISERROR(IF(D183=25,VLOOKUP(E183,Sheet1!$F$64:$H$79,3,0),IF(D183=23,VLOOKUP(knight_awaken_info!E183,Sheet1!$F$45:$H$60,3,0),VLOOKUP(knight_awaken_info!E183,Sheet1!$F$26:$H$41,3,0)))),0,IF(D183=25,VLOOKUP(E183,Sheet1!$F$64:$H$79,3,0),IF(D183=23,VLOOKUP(knight_awaken_info!E183,Sheet1!$F$45:$H$60,3,0),VLOOKUP(knight_awaken_info!E183,Sheet1!$F$26:$H$41,3,0))))</f>
        <v>660</v>
      </c>
      <c r="AK183" s="11">
        <f>SUM(AI159:AI183)</f>
        <v>13160</v>
      </c>
      <c r="AL183" s="11">
        <f>SUM(AJ159:AJ183)</f>
        <v>660</v>
      </c>
      <c r="AN183" s="3">
        <f t="shared" si="9"/>
        <v>86720</v>
      </c>
      <c r="AO183" s="3">
        <f t="shared" si="10"/>
        <v>4340</v>
      </c>
    </row>
    <row r="184" spans="1:41">
      <c r="A184" s="3">
        <v>1002325</v>
      </c>
      <c r="B184" s="3">
        <v>1002301</v>
      </c>
      <c r="C184" s="3" t="s">
        <v>41</v>
      </c>
      <c r="D184">
        <f t="shared" si="8"/>
        <v>20</v>
      </c>
      <c r="E184" s="3">
        <v>25</v>
      </c>
      <c r="F184" s="3">
        <v>70</v>
      </c>
      <c r="G184" s="3">
        <v>4</v>
      </c>
      <c r="H184" s="3">
        <v>413</v>
      </c>
      <c r="I184" s="3">
        <v>422</v>
      </c>
      <c r="J184" s="3">
        <v>321</v>
      </c>
      <c r="K184" s="3">
        <v>313</v>
      </c>
      <c r="L184" s="3">
        <v>2</v>
      </c>
      <c r="M184" s="3">
        <v>60</v>
      </c>
      <c r="N184" s="3">
        <v>1610</v>
      </c>
      <c r="O184" s="3">
        <v>0</v>
      </c>
      <c r="P184" s="3">
        <v>0</v>
      </c>
      <c r="Q184" s="3">
        <v>0</v>
      </c>
      <c r="R184" s="3">
        <v>1565000</v>
      </c>
      <c r="S184" s="3">
        <v>5002</v>
      </c>
      <c r="T184">
        <v>5003</v>
      </c>
      <c r="U184" s="3">
        <v>5</v>
      </c>
      <c r="V184" s="3">
        <v>77260</v>
      </c>
      <c r="W184" s="3">
        <v>6</v>
      </c>
      <c r="X184" s="3">
        <v>10683.333333333332</v>
      </c>
      <c r="Y184" s="3">
        <v>21</v>
      </c>
      <c r="Z184" s="3">
        <v>3865</v>
      </c>
      <c r="AA184" s="3">
        <v>0</v>
      </c>
      <c r="AB184" s="3">
        <v>0</v>
      </c>
      <c r="AC184" s="3">
        <v>1002326</v>
      </c>
      <c r="AD184" s="3">
        <v>5229.7788259289955</v>
      </c>
      <c r="AE184" s="3">
        <v>17645000</v>
      </c>
      <c r="AF184" t="s">
        <v>141</v>
      </c>
      <c r="AG184" t="s">
        <v>158</v>
      </c>
      <c r="AI184">
        <f>IF(ISERROR(IF(D184=25,VLOOKUP(E184,Sheet1!$F$64:$H$79,2,0),IF(D184=23,VLOOKUP(knight_awaken_info!E184,Sheet1!$F$45:$H$60,2,0),VLOOKUP(knight_awaken_info!E184,Sheet1!$F$26:$H$41,2,0)))),0,IF(D184=25,VLOOKUP(E184,Sheet1!$F$64:$H$79,2,0),IF(D184=23,VLOOKUP(knight_awaken_info!E184,Sheet1!$F$45:$H$60,2,0),VLOOKUP(knight_awaken_info!E184,Sheet1!$F$26:$H$41,2,0))))</f>
        <v>0</v>
      </c>
      <c r="AJ184">
        <f>IF(ISERROR(IF(D184=25,VLOOKUP(E184,Sheet1!$F$64:$H$79,3,0),IF(D184=23,VLOOKUP(knight_awaken_info!E184,Sheet1!$F$45:$H$60,3,0),VLOOKUP(knight_awaken_info!E184,Sheet1!$F$26:$H$41,3,0)))),0,IF(D184=25,VLOOKUP(E184,Sheet1!$F$64:$H$79,3,0),IF(D184=23,VLOOKUP(knight_awaken_info!E184,Sheet1!$F$45:$H$60,3,0),VLOOKUP(knight_awaken_info!E184,Sheet1!$F$26:$H$41,3,0))))</f>
        <v>0</v>
      </c>
      <c r="AK184" s="11">
        <f>SUM(AI159:AI184)</f>
        <v>13160</v>
      </c>
      <c r="AL184" s="11">
        <f>SUM(AJ159:AJ184)</f>
        <v>660</v>
      </c>
      <c r="AN184" s="3">
        <f t="shared" si="9"/>
        <v>90420</v>
      </c>
      <c r="AO184" s="3">
        <f t="shared" si="10"/>
        <v>4525</v>
      </c>
    </row>
    <row r="185" spans="1:41">
      <c r="A185" s="3">
        <v>1002326</v>
      </c>
      <c r="B185" s="3">
        <v>1002301</v>
      </c>
      <c r="C185" s="3" t="s">
        <v>41</v>
      </c>
      <c r="D185">
        <f t="shared" si="8"/>
        <v>20</v>
      </c>
      <c r="E185" s="3">
        <v>26</v>
      </c>
      <c r="F185" s="3">
        <v>70</v>
      </c>
      <c r="G185" s="3">
        <v>4</v>
      </c>
      <c r="H185" s="3">
        <v>412</v>
      </c>
      <c r="I185" s="3">
        <v>431</v>
      </c>
      <c r="J185" s="3">
        <v>323</v>
      </c>
      <c r="K185" s="3">
        <v>312</v>
      </c>
      <c r="L185" s="3">
        <v>2</v>
      </c>
      <c r="M185" s="3">
        <v>60</v>
      </c>
      <c r="N185" s="3">
        <v>1630</v>
      </c>
      <c r="O185" s="3">
        <v>1</v>
      </c>
      <c r="P185" s="3">
        <v>10023</v>
      </c>
      <c r="Q185" s="3">
        <v>1</v>
      </c>
      <c r="R185" s="3">
        <v>1590000</v>
      </c>
      <c r="S185" s="3">
        <v>5002</v>
      </c>
      <c r="T185">
        <v>5003</v>
      </c>
      <c r="U185" s="3">
        <v>5</v>
      </c>
      <c r="V185" s="3">
        <v>80980</v>
      </c>
      <c r="W185" s="3">
        <v>6</v>
      </c>
      <c r="X185" s="3">
        <v>11303.333333333332</v>
      </c>
      <c r="Y185" s="3">
        <v>21</v>
      </c>
      <c r="Z185" s="3">
        <v>4051</v>
      </c>
      <c r="AA185" s="3">
        <v>0</v>
      </c>
      <c r="AB185" s="3">
        <v>0</v>
      </c>
      <c r="AC185" s="3">
        <v>1002327</v>
      </c>
      <c r="AD185" s="3">
        <v>6071.1326407036786</v>
      </c>
      <c r="AE185" s="3">
        <v>19210000</v>
      </c>
      <c r="AF185" t="s">
        <v>141</v>
      </c>
      <c r="AG185" t="s">
        <v>158</v>
      </c>
      <c r="AI185">
        <f>IF(ISERROR(IF(D185=25,VLOOKUP(E185,Sheet1!$F$64:$H$79,2,0),IF(D185=23,VLOOKUP(knight_awaken_info!E185,Sheet1!$F$45:$H$60,2,0),VLOOKUP(knight_awaken_info!E185,Sheet1!$F$26:$H$41,2,0)))),0,IF(D185=25,VLOOKUP(E185,Sheet1!$F$64:$H$79,2,0),IF(D185=23,VLOOKUP(knight_awaken_info!E185,Sheet1!$F$45:$H$60,2,0),VLOOKUP(knight_awaken_info!E185,Sheet1!$F$26:$H$41,2,0))))</f>
        <v>0</v>
      </c>
      <c r="AJ185">
        <f>IF(ISERROR(IF(D185=25,VLOOKUP(E185,Sheet1!$F$64:$H$79,3,0),IF(D185=23,VLOOKUP(knight_awaken_info!E185,Sheet1!$F$45:$H$60,3,0),VLOOKUP(knight_awaken_info!E185,Sheet1!$F$26:$H$41,3,0)))),0,IF(D185=25,VLOOKUP(E185,Sheet1!$F$64:$H$79,3,0),IF(D185=23,VLOOKUP(knight_awaken_info!E185,Sheet1!$F$45:$H$60,3,0),VLOOKUP(knight_awaken_info!E185,Sheet1!$F$26:$H$41,3,0))))</f>
        <v>0</v>
      </c>
      <c r="AK185" s="11">
        <f>SUM(AI159:AI185)</f>
        <v>13160</v>
      </c>
      <c r="AL185" s="11">
        <f>SUM(AJ159:AJ185)</f>
        <v>660</v>
      </c>
      <c r="AN185" s="3">
        <f t="shared" si="9"/>
        <v>94140</v>
      </c>
      <c r="AO185" s="3">
        <f t="shared" si="10"/>
        <v>4711</v>
      </c>
    </row>
    <row r="186" spans="1:41">
      <c r="A186" s="3">
        <v>1002327</v>
      </c>
      <c r="B186" s="3">
        <v>1002301</v>
      </c>
      <c r="C186" s="3" t="s">
        <v>41</v>
      </c>
      <c r="D186">
        <f t="shared" ref="D186:D249" si="11">IF(OR(C186="曹操",C186="荀彧",C186="关羽",C186="诸葛亮",C186="孙坚",C186="周瑜",C186="吕布",C186="左慈"),23,20)</f>
        <v>20</v>
      </c>
      <c r="E186" s="3">
        <v>27</v>
      </c>
      <c r="F186" s="3">
        <v>70</v>
      </c>
      <c r="G186" s="3">
        <v>4</v>
      </c>
      <c r="H186" s="3">
        <v>411</v>
      </c>
      <c r="I186" s="3">
        <v>433</v>
      </c>
      <c r="J186" s="3">
        <v>322</v>
      </c>
      <c r="K186" s="3">
        <v>311</v>
      </c>
      <c r="L186" s="3">
        <v>2</v>
      </c>
      <c r="M186" s="3">
        <v>60</v>
      </c>
      <c r="N186" s="3">
        <v>1650</v>
      </c>
      <c r="O186" s="3">
        <v>0</v>
      </c>
      <c r="P186" s="3">
        <v>0</v>
      </c>
      <c r="Q186" s="3">
        <v>0</v>
      </c>
      <c r="R186" s="3">
        <v>1615000</v>
      </c>
      <c r="S186" s="3">
        <v>5002</v>
      </c>
      <c r="T186">
        <v>5003</v>
      </c>
      <c r="U186" s="3">
        <v>5</v>
      </c>
      <c r="V186" s="3">
        <v>97880</v>
      </c>
      <c r="W186" s="3">
        <v>6</v>
      </c>
      <c r="X186" s="3">
        <v>11926.666666666666</v>
      </c>
      <c r="Y186" s="3">
        <v>21</v>
      </c>
      <c r="Z186" s="3">
        <v>4238</v>
      </c>
      <c r="AA186" s="3">
        <v>0</v>
      </c>
      <c r="AB186" s="3">
        <v>0</v>
      </c>
      <c r="AC186" s="3">
        <v>1002328</v>
      </c>
      <c r="AD186" s="3">
        <v>6912.4864554783617</v>
      </c>
      <c r="AE186" s="3">
        <v>20800000</v>
      </c>
      <c r="AF186" t="s">
        <v>142</v>
      </c>
      <c r="AG186" t="s">
        <v>135</v>
      </c>
      <c r="AI186">
        <f>IF(ISERROR(IF(D186=25,VLOOKUP(E186,Sheet1!$F$64:$H$79,2,0),IF(D186=23,VLOOKUP(knight_awaken_info!E186,Sheet1!$F$45:$H$60,2,0),VLOOKUP(knight_awaken_info!E186,Sheet1!$F$26:$H$41,2,0)))),0,IF(D186=25,VLOOKUP(E186,Sheet1!$F$64:$H$79,2,0),IF(D186=23,VLOOKUP(knight_awaken_info!E186,Sheet1!$F$45:$H$60,2,0),VLOOKUP(knight_awaken_info!E186,Sheet1!$F$26:$H$41,2,0))))</f>
        <v>13160</v>
      </c>
      <c r="AJ186">
        <f>IF(ISERROR(IF(D186=25,VLOOKUP(E186,Sheet1!$F$64:$H$79,3,0),IF(D186=23,VLOOKUP(knight_awaken_info!E186,Sheet1!$F$45:$H$60,3,0),VLOOKUP(knight_awaken_info!E186,Sheet1!$F$26:$H$41,3,0)))),0,IF(D186=25,VLOOKUP(E186,Sheet1!$F$64:$H$79,3,0),IF(D186=23,VLOOKUP(knight_awaken_info!E186,Sheet1!$F$45:$H$60,3,0),VLOOKUP(knight_awaken_info!E186,Sheet1!$F$26:$H$41,3,0))))</f>
        <v>0</v>
      </c>
      <c r="AK186" s="11">
        <f>SUM(AI159:AI186)</f>
        <v>26320</v>
      </c>
      <c r="AL186" s="11">
        <f>SUM(AJ159:AJ186)</f>
        <v>660</v>
      </c>
      <c r="AN186" s="3">
        <f t="shared" si="9"/>
        <v>124200</v>
      </c>
      <c r="AO186" s="3">
        <f t="shared" si="10"/>
        <v>4898</v>
      </c>
    </row>
    <row r="187" spans="1:41">
      <c r="A187" s="3">
        <v>1002328</v>
      </c>
      <c r="B187" s="3">
        <v>1002301</v>
      </c>
      <c r="C187" s="3" t="s">
        <v>41</v>
      </c>
      <c r="D187">
        <f t="shared" si="11"/>
        <v>20</v>
      </c>
      <c r="E187" s="3">
        <v>28</v>
      </c>
      <c r="F187" s="3">
        <v>70</v>
      </c>
      <c r="G187" s="3">
        <v>4</v>
      </c>
      <c r="H187" s="3">
        <v>413</v>
      </c>
      <c r="I187" s="3">
        <v>432</v>
      </c>
      <c r="J187" s="3">
        <v>321</v>
      </c>
      <c r="K187" s="3">
        <v>313</v>
      </c>
      <c r="L187" s="3">
        <v>2</v>
      </c>
      <c r="M187" s="3">
        <v>60</v>
      </c>
      <c r="N187" s="3">
        <v>1670</v>
      </c>
      <c r="O187" s="3">
        <v>0</v>
      </c>
      <c r="P187" s="3">
        <v>0</v>
      </c>
      <c r="Q187" s="3">
        <v>0</v>
      </c>
      <c r="R187" s="3">
        <v>1635000</v>
      </c>
      <c r="S187" s="3">
        <v>5002</v>
      </c>
      <c r="T187">
        <v>5003</v>
      </c>
      <c r="U187" s="3">
        <v>5</v>
      </c>
      <c r="V187" s="3">
        <v>101640</v>
      </c>
      <c r="W187" s="3">
        <v>6</v>
      </c>
      <c r="X187" s="3">
        <v>12553.333333333332</v>
      </c>
      <c r="Y187" s="3">
        <v>21</v>
      </c>
      <c r="Z187" s="3">
        <v>4426</v>
      </c>
      <c r="AA187" s="3">
        <v>0</v>
      </c>
      <c r="AB187" s="3">
        <v>0</v>
      </c>
      <c r="AC187" s="3">
        <v>1002329</v>
      </c>
      <c r="AD187" s="3">
        <v>7753.8402702530448</v>
      </c>
      <c r="AE187" s="3">
        <v>22415000</v>
      </c>
      <c r="AF187" t="s">
        <v>142</v>
      </c>
      <c r="AG187" t="s">
        <v>135</v>
      </c>
      <c r="AI187">
        <f>IF(ISERROR(IF(D187=25,VLOOKUP(E187,Sheet1!$F$64:$H$79,2,0),IF(D187=23,VLOOKUP(knight_awaken_info!E187,Sheet1!$F$45:$H$60,2,0),VLOOKUP(knight_awaken_info!E187,Sheet1!$F$26:$H$41,2,0)))),0,IF(D187=25,VLOOKUP(E187,Sheet1!$F$64:$H$79,2,0),IF(D187=23,VLOOKUP(knight_awaken_info!E187,Sheet1!$F$45:$H$60,2,0),VLOOKUP(knight_awaken_info!E187,Sheet1!$F$26:$H$41,2,0))))</f>
        <v>0</v>
      </c>
      <c r="AJ187">
        <f>IF(ISERROR(IF(D187=25,VLOOKUP(E187,Sheet1!$F$64:$H$79,3,0),IF(D187=23,VLOOKUP(knight_awaken_info!E187,Sheet1!$F$45:$H$60,3,0),VLOOKUP(knight_awaken_info!E187,Sheet1!$F$26:$H$41,3,0)))),0,IF(D187=25,VLOOKUP(E187,Sheet1!$F$64:$H$79,3,0),IF(D187=23,VLOOKUP(knight_awaken_info!E187,Sheet1!$F$45:$H$60,3,0),VLOOKUP(knight_awaken_info!E187,Sheet1!$F$26:$H$41,3,0))))</f>
        <v>0</v>
      </c>
      <c r="AK187" s="11">
        <f>SUM(AI159:AI187)</f>
        <v>26320</v>
      </c>
      <c r="AL187" s="11">
        <f>SUM(AJ159:AJ187)</f>
        <v>660</v>
      </c>
      <c r="AN187" s="3">
        <f t="shared" si="9"/>
        <v>127960</v>
      </c>
      <c r="AO187" s="3">
        <f t="shared" si="10"/>
        <v>5086</v>
      </c>
    </row>
    <row r="188" spans="1:41">
      <c r="A188" s="3">
        <v>1002329</v>
      </c>
      <c r="B188" s="3">
        <v>1002301</v>
      </c>
      <c r="C188" s="3" t="s">
        <v>41</v>
      </c>
      <c r="D188">
        <f t="shared" si="11"/>
        <v>20</v>
      </c>
      <c r="E188" s="3">
        <v>29</v>
      </c>
      <c r="F188" s="3">
        <v>70</v>
      </c>
      <c r="G188" s="3">
        <v>4</v>
      </c>
      <c r="H188" s="3">
        <v>412</v>
      </c>
      <c r="I188" s="3">
        <v>431</v>
      </c>
      <c r="J188" s="3">
        <v>423</v>
      </c>
      <c r="K188" s="3">
        <v>413</v>
      </c>
      <c r="L188" s="3">
        <v>2</v>
      </c>
      <c r="M188" s="3">
        <v>60</v>
      </c>
      <c r="N188" s="3">
        <v>2170</v>
      </c>
      <c r="O188" s="3">
        <v>1</v>
      </c>
      <c r="P188" s="3">
        <v>10023</v>
      </c>
      <c r="Q188" s="3">
        <v>1</v>
      </c>
      <c r="R188" s="3">
        <v>2220000</v>
      </c>
      <c r="S188" s="3">
        <v>5002</v>
      </c>
      <c r="T188">
        <v>5003</v>
      </c>
      <c r="U188" s="3">
        <v>5</v>
      </c>
      <c r="V188" s="3">
        <v>105420</v>
      </c>
      <c r="W188" s="3">
        <v>6</v>
      </c>
      <c r="X188" s="3">
        <v>13183.333333333332</v>
      </c>
      <c r="Y188" s="3">
        <v>21</v>
      </c>
      <c r="Z188" s="3">
        <v>4615</v>
      </c>
      <c r="AA188" s="3">
        <v>0</v>
      </c>
      <c r="AB188" s="3">
        <v>0</v>
      </c>
      <c r="AC188" s="3">
        <v>1002330</v>
      </c>
      <c r="AD188" s="3">
        <v>8595.1940850277279</v>
      </c>
      <c r="AE188" s="3">
        <v>24050000</v>
      </c>
      <c r="AF188" t="s">
        <v>142</v>
      </c>
      <c r="AG188" t="s">
        <v>135</v>
      </c>
      <c r="AI188">
        <f>IF(ISERROR(IF(D188=25,VLOOKUP(E188,Sheet1!$F$64:$H$79,2,0),IF(D188=23,VLOOKUP(knight_awaken_info!E188,Sheet1!$F$45:$H$60,2,0),VLOOKUP(knight_awaken_info!E188,Sheet1!$F$26:$H$41,2,0)))),0,IF(D188=25,VLOOKUP(E188,Sheet1!$F$64:$H$79,2,0),IF(D188=23,VLOOKUP(knight_awaken_info!E188,Sheet1!$F$45:$H$60,2,0),VLOOKUP(knight_awaken_info!E188,Sheet1!$F$26:$H$41,2,0))))</f>
        <v>0</v>
      </c>
      <c r="AJ188">
        <f>IF(ISERROR(IF(D188=25,VLOOKUP(E188,Sheet1!$F$64:$H$79,3,0),IF(D188=23,VLOOKUP(knight_awaken_info!E188,Sheet1!$F$45:$H$60,3,0),VLOOKUP(knight_awaken_info!E188,Sheet1!$F$26:$H$41,3,0)))),0,IF(D188=25,VLOOKUP(E188,Sheet1!$F$64:$H$79,3,0),IF(D188=23,VLOOKUP(knight_awaken_info!E188,Sheet1!$F$45:$H$60,3,0),VLOOKUP(knight_awaken_info!E188,Sheet1!$F$26:$H$41,3,0))))</f>
        <v>0</v>
      </c>
      <c r="AK188" s="11">
        <f>SUM(AI159:AI188)</f>
        <v>26320</v>
      </c>
      <c r="AL188" s="11">
        <f>SUM(AJ159:AJ188)</f>
        <v>660</v>
      </c>
      <c r="AN188" s="3">
        <f t="shared" si="9"/>
        <v>131740</v>
      </c>
      <c r="AO188" s="3">
        <f t="shared" si="10"/>
        <v>5275</v>
      </c>
    </row>
    <row r="189" spans="1:41">
      <c r="A189" s="3">
        <v>1002330</v>
      </c>
      <c r="B189" s="3">
        <v>1002301</v>
      </c>
      <c r="C189" s="3" t="s">
        <v>41</v>
      </c>
      <c r="D189">
        <f t="shared" si="11"/>
        <v>20</v>
      </c>
      <c r="E189" s="3">
        <v>30</v>
      </c>
      <c r="F189" s="3">
        <v>80</v>
      </c>
      <c r="G189" s="3">
        <v>4</v>
      </c>
      <c r="H189" s="3">
        <v>521</v>
      </c>
      <c r="I189" s="3">
        <v>433</v>
      </c>
      <c r="J189" s="3">
        <v>422</v>
      </c>
      <c r="K189" s="3">
        <v>411</v>
      </c>
      <c r="L189" s="3">
        <v>2</v>
      </c>
      <c r="M189" s="3">
        <v>60</v>
      </c>
      <c r="N189" s="3">
        <v>2210</v>
      </c>
      <c r="O189" s="3">
        <v>0</v>
      </c>
      <c r="P189" s="3">
        <v>0</v>
      </c>
      <c r="Q189" s="3">
        <v>0</v>
      </c>
      <c r="R189" s="3">
        <v>2240000</v>
      </c>
      <c r="S189" s="3">
        <v>5003</v>
      </c>
      <c r="T189">
        <v>5004</v>
      </c>
      <c r="U189" s="3">
        <v>5</v>
      </c>
      <c r="V189" s="3">
        <v>110020</v>
      </c>
      <c r="W189" s="3">
        <v>6</v>
      </c>
      <c r="X189" s="3">
        <v>13949.999999999998</v>
      </c>
      <c r="Y189" s="3">
        <v>21</v>
      </c>
      <c r="Z189" s="3">
        <v>4845</v>
      </c>
      <c r="AA189" s="3">
        <v>0</v>
      </c>
      <c r="AB189" s="3">
        <v>0</v>
      </c>
      <c r="AC189" s="3">
        <v>1002331</v>
      </c>
      <c r="AD189" s="3">
        <v>9971.9548728408445</v>
      </c>
      <c r="AE189" s="3">
        <v>26270000</v>
      </c>
      <c r="AF189" t="s">
        <v>143</v>
      </c>
      <c r="AG189" t="s">
        <v>159</v>
      </c>
      <c r="AI189">
        <f>IF(ISERROR(IF(D189=25,VLOOKUP(E189,Sheet1!$F$64:$H$79,2,0),IF(D189=23,VLOOKUP(knight_awaken_info!E189,Sheet1!$F$45:$H$60,2,0),VLOOKUP(knight_awaken_info!E189,Sheet1!$F$26:$H$41,2,0)))),0,IF(D189=25,VLOOKUP(E189,Sheet1!$F$64:$H$79,2,0),IF(D189=23,VLOOKUP(knight_awaken_info!E189,Sheet1!$F$45:$H$60,2,0),VLOOKUP(knight_awaken_info!E189,Sheet1!$F$26:$H$41,2,0))))</f>
        <v>0</v>
      </c>
      <c r="AJ189">
        <f>IF(ISERROR(IF(D189=25,VLOOKUP(E189,Sheet1!$F$64:$H$79,3,0),IF(D189=23,VLOOKUP(knight_awaken_info!E189,Sheet1!$F$45:$H$60,3,0),VLOOKUP(knight_awaken_info!E189,Sheet1!$F$26:$H$41,3,0)))),0,IF(D189=25,VLOOKUP(E189,Sheet1!$F$64:$H$79,3,0),IF(D189=23,VLOOKUP(knight_awaken_info!E189,Sheet1!$F$45:$H$60,3,0),VLOOKUP(knight_awaken_info!E189,Sheet1!$F$26:$H$41,3,0))))</f>
        <v>0</v>
      </c>
      <c r="AK189" s="11">
        <f>SUM(AI159:AI189)</f>
        <v>26320</v>
      </c>
      <c r="AL189" s="11">
        <f>SUM(AJ159:AJ189)</f>
        <v>660</v>
      </c>
      <c r="AN189" s="3">
        <f t="shared" si="9"/>
        <v>136340</v>
      </c>
      <c r="AO189" s="3">
        <f t="shared" si="10"/>
        <v>5505</v>
      </c>
    </row>
    <row r="190" spans="1:41">
      <c r="A190" s="3">
        <v>1002331</v>
      </c>
      <c r="B190" s="3">
        <v>1002301</v>
      </c>
      <c r="C190" s="3" t="s">
        <v>41</v>
      </c>
      <c r="D190">
        <f t="shared" si="11"/>
        <v>20</v>
      </c>
      <c r="E190" s="3">
        <v>31</v>
      </c>
      <c r="F190" s="3">
        <v>80</v>
      </c>
      <c r="G190" s="3">
        <v>4</v>
      </c>
      <c r="H190" s="3">
        <v>513</v>
      </c>
      <c r="I190" s="3">
        <v>432</v>
      </c>
      <c r="J190" s="3">
        <v>421</v>
      </c>
      <c r="K190" s="3">
        <v>413</v>
      </c>
      <c r="L190" s="3">
        <v>2</v>
      </c>
      <c r="M190" s="3">
        <v>60</v>
      </c>
      <c r="N190" s="3">
        <v>2230</v>
      </c>
      <c r="O190" s="3">
        <v>1</v>
      </c>
      <c r="P190" s="3">
        <v>10023</v>
      </c>
      <c r="Q190" s="3">
        <v>1</v>
      </c>
      <c r="R190" s="3">
        <v>2265000</v>
      </c>
      <c r="S190" s="3">
        <v>5003</v>
      </c>
      <c r="T190">
        <v>5004</v>
      </c>
      <c r="U190" s="3">
        <v>5</v>
      </c>
      <c r="V190" s="3">
        <v>114640</v>
      </c>
      <c r="W190" s="3">
        <v>6</v>
      </c>
      <c r="X190" s="3">
        <v>14719.999999999998</v>
      </c>
      <c r="Y190" s="3">
        <v>21</v>
      </c>
      <c r="Z190" s="3">
        <v>5076</v>
      </c>
      <c r="AA190" s="3">
        <v>0</v>
      </c>
      <c r="AB190" s="3">
        <v>0</v>
      </c>
      <c r="AC190" s="3">
        <v>1002332</v>
      </c>
      <c r="AD190" s="3">
        <v>12218.751991841418</v>
      </c>
      <c r="AE190" s="3">
        <v>28510000</v>
      </c>
      <c r="AF190" t="s">
        <v>143</v>
      </c>
      <c r="AG190" t="s">
        <v>159</v>
      </c>
      <c r="AI190">
        <f>IF(ISERROR(IF(D190=25,VLOOKUP(E190,Sheet1!$F$64:$H$79,2,0),IF(D190=23,VLOOKUP(knight_awaken_info!E190,Sheet1!$F$45:$H$60,2,0),VLOOKUP(knight_awaken_info!E190,Sheet1!$F$26:$H$41,2,0)))),0,IF(D190=25,VLOOKUP(E190,Sheet1!$F$64:$H$79,2,0),IF(D190=23,VLOOKUP(knight_awaken_info!E190,Sheet1!$F$45:$H$60,2,0),VLOOKUP(knight_awaken_info!E190,Sheet1!$F$26:$H$41,2,0))))</f>
        <v>0</v>
      </c>
      <c r="AJ190">
        <f>IF(ISERROR(IF(D190=25,VLOOKUP(E190,Sheet1!$F$64:$H$79,3,0),IF(D190=23,VLOOKUP(knight_awaken_info!E190,Sheet1!$F$45:$H$60,3,0),VLOOKUP(knight_awaken_info!E190,Sheet1!$F$26:$H$41,3,0)))),0,IF(D190=25,VLOOKUP(E190,Sheet1!$F$64:$H$79,3,0),IF(D190=23,VLOOKUP(knight_awaken_info!E190,Sheet1!$F$45:$H$60,3,0),VLOOKUP(knight_awaken_info!E190,Sheet1!$F$26:$H$41,3,0))))</f>
        <v>0</v>
      </c>
      <c r="AK190" s="11">
        <f>SUM(AI159:AI190)</f>
        <v>26320</v>
      </c>
      <c r="AL190" s="11">
        <f>SUM(AJ159:AJ190)</f>
        <v>660</v>
      </c>
      <c r="AN190" s="3">
        <f t="shared" si="9"/>
        <v>140960</v>
      </c>
      <c r="AO190" s="3">
        <f t="shared" si="10"/>
        <v>5736</v>
      </c>
    </row>
    <row r="191" spans="1:41">
      <c r="A191" s="3">
        <v>1002332</v>
      </c>
      <c r="B191" s="3">
        <v>1002301</v>
      </c>
      <c r="C191" s="3" t="s">
        <v>41</v>
      </c>
      <c r="D191">
        <f t="shared" si="11"/>
        <v>20</v>
      </c>
      <c r="E191" s="3">
        <v>32</v>
      </c>
      <c r="F191" s="3">
        <v>80</v>
      </c>
      <c r="G191" s="3">
        <v>4</v>
      </c>
      <c r="H191" s="3">
        <v>522</v>
      </c>
      <c r="I191" s="3">
        <v>431</v>
      </c>
      <c r="J191" s="3">
        <v>423</v>
      </c>
      <c r="K191" s="3">
        <v>412</v>
      </c>
      <c r="L191" s="3">
        <v>2</v>
      </c>
      <c r="M191" s="3">
        <v>60</v>
      </c>
      <c r="N191" s="3">
        <v>2250</v>
      </c>
      <c r="O191" s="3">
        <v>0</v>
      </c>
      <c r="P191" s="3">
        <v>0</v>
      </c>
      <c r="Q191" s="3">
        <v>0</v>
      </c>
      <c r="R191" s="3">
        <v>2290000</v>
      </c>
      <c r="S191" s="3">
        <v>5003</v>
      </c>
      <c r="T191">
        <v>5004</v>
      </c>
      <c r="U191" s="3">
        <v>5</v>
      </c>
      <c r="V191" s="3">
        <v>119280</v>
      </c>
      <c r="W191" s="3">
        <v>6</v>
      </c>
      <c r="X191" s="3">
        <v>15493.333333333332</v>
      </c>
      <c r="Y191" s="3">
        <v>21</v>
      </c>
      <c r="Z191" s="3">
        <v>5968</v>
      </c>
      <c r="AA191" s="3">
        <v>0</v>
      </c>
      <c r="AB191" s="3">
        <v>0</v>
      </c>
      <c r="AC191" s="3">
        <v>1002333</v>
      </c>
      <c r="AD191" s="3">
        <v>14465.549110841992</v>
      </c>
      <c r="AE191" s="3">
        <v>30775000</v>
      </c>
      <c r="AF191" t="s">
        <v>144</v>
      </c>
      <c r="AG191" t="s">
        <v>158</v>
      </c>
      <c r="AI191">
        <f>IF(ISERROR(IF(D191=25,VLOOKUP(E191,Sheet1!$F$64:$H$79,2,0),IF(D191=23,VLOOKUP(knight_awaken_info!E191,Sheet1!$F$45:$H$60,2,0),VLOOKUP(knight_awaken_info!E191,Sheet1!$F$26:$H$41,2,0)))),0,IF(D191=25,VLOOKUP(E191,Sheet1!$F$64:$H$79,2,0),IF(D191=23,VLOOKUP(knight_awaken_info!E191,Sheet1!$F$45:$H$60,2,0),VLOOKUP(knight_awaken_info!E191,Sheet1!$F$26:$H$41,2,0))))</f>
        <v>0</v>
      </c>
      <c r="AJ191">
        <f>IF(ISERROR(IF(D191=25,VLOOKUP(E191,Sheet1!$F$64:$H$79,3,0),IF(D191=23,VLOOKUP(knight_awaken_info!E191,Sheet1!$F$45:$H$60,3,0),VLOOKUP(knight_awaken_info!E191,Sheet1!$F$26:$H$41,3,0)))),0,IF(D191=25,VLOOKUP(E191,Sheet1!$F$64:$H$79,3,0),IF(D191=23,VLOOKUP(knight_awaken_info!E191,Sheet1!$F$45:$H$60,3,0),VLOOKUP(knight_awaken_info!E191,Sheet1!$F$26:$H$41,3,0))))</f>
        <v>660</v>
      </c>
      <c r="AK191" s="11">
        <f>SUM(AI159:AI191)</f>
        <v>26320</v>
      </c>
      <c r="AL191" s="11">
        <f>SUM(AJ159:AJ191)</f>
        <v>1320</v>
      </c>
      <c r="AN191" s="3">
        <f t="shared" si="9"/>
        <v>145600</v>
      </c>
      <c r="AO191" s="3">
        <f t="shared" si="10"/>
        <v>7288</v>
      </c>
    </row>
    <row r="192" spans="1:41">
      <c r="A192" s="3">
        <v>1002333</v>
      </c>
      <c r="B192" s="3">
        <v>1002301</v>
      </c>
      <c r="C192" s="3" t="s">
        <v>41</v>
      </c>
      <c r="D192">
        <f t="shared" si="11"/>
        <v>20</v>
      </c>
      <c r="E192" s="3">
        <v>33</v>
      </c>
      <c r="F192" s="3">
        <v>80</v>
      </c>
      <c r="G192" s="3">
        <v>4</v>
      </c>
      <c r="H192" s="3">
        <v>511</v>
      </c>
      <c r="I192" s="3">
        <v>433</v>
      </c>
      <c r="J192" s="3">
        <v>422</v>
      </c>
      <c r="K192" s="3">
        <v>411</v>
      </c>
      <c r="L192" s="3">
        <v>2</v>
      </c>
      <c r="M192" s="3">
        <v>60</v>
      </c>
      <c r="N192" s="3">
        <v>2270</v>
      </c>
      <c r="O192" s="3">
        <v>1</v>
      </c>
      <c r="P192" s="3">
        <v>10023</v>
      </c>
      <c r="Q192" s="3">
        <v>1</v>
      </c>
      <c r="R192" s="3">
        <v>2315000</v>
      </c>
      <c r="S192" s="3">
        <v>5003</v>
      </c>
      <c r="T192">
        <v>5004</v>
      </c>
      <c r="U192" s="3">
        <v>5</v>
      </c>
      <c r="V192" s="3">
        <v>123940</v>
      </c>
      <c r="W192" s="3">
        <v>6</v>
      </c>
      <c r="X192" s="3">
        <v>16269.999999999998</v>
      </c>
      <c r="Y192" s="3">
        <v>21</v>
      </c>
      <c r="Z192" s="3">
        <v>6201</v>
      </c>
      <c r="AA192" s="3">
        <v>0</v>
      </c>
      <c r="AB192" s="3">
        <v>0</v>
      </c>
      <c r="AC192" s="3">
        <v>1002334</v>
      </c>
      <c r="AD192" s="3">
        <v>16712.346229842566</v>
      </c>
      <c r="AE192" s="3">
        <v>33065000</v>
      </c>
      <c r="AF192" t="s">
        <v>144</v>
      </c>
      <c r="AG192" t="s">
        <v>158</v>
      </c>
      <c r="AI192">
        <f>IF(ISERROR(IF(D192=25,VLOOKUP(E192,Sheet1!$F$64:$H$79,2,0),IF(D192=23,VLOOKUP(knight_awaken_info!E192,Sheet1!$F$45:$H$60,2,0),VLOOKUP(knight_awaken_info!E192,Sheet1!$F$26:$H$41,2,0)))),0,IF(D192=25,VLOOKUP(E192,Sheet1!$F$64:$H$79,2,0),IF(D192=23,VLOOKUP(knight_awaken_info!E192,Sheet1!$F$45:$H$60,2,0),VLOOKUP(knight_awaken_info!E192,Sheet1!$F$26:$H$41,2,0))))</f>
        <v>0</v>
      </c>
      <c r="AJ192">
        <f>IF(ISERROR(IF(D192=25,VLOOKUP(E192,Sheet1!$F$64:$H$79,3,0),IF(D192=23,VLOOKUP(knight_awaken_info!E192,Sheet1!$F$45:$H$60,3,0),VLOOKUP(knight_awaken_info!E192,Sheet1!$F$26:$H$41,3,0)))),0,IF(D192=25,VLOOKUP(E192,Sheet1!$F$64:$H$79,3,0),IF(D192=23,VLOOKUP(knight_awaken_info!E192,Sheet1!$F$45:$H$60,3,0),VLOOKUP(knight_awaken_info!E192,Sheet1!$F$26:$H$41,3,0))))</f>
        <v>0</v>
      </c>
      <c r="AK192" s="11">
        <f>SUM(AI159:AI192)</f>
        <v>26320</v>
      </c>
      <c r="AL192" s="11">
        <f>SUM(AJ159:AJ192)</f>
        <v>1320</v>
      </c>
      <c r="AN192" s="3">
        <f t="shared" si="9"/>
        <v>150260</v>
      </c>
      <c r="AO192" s="3">
        <f t="shared" si="10"/>
        <v>7521</v>
      </c>
    </row>
    <row r="193" spans="1:41">
      <c r="A193" s="3">
        <v>1002334</v>
      </c>
      <c r="B193" s="3">
        <v>1002301</v>
      </c>
      <c r="C193" s="3" t="s">
        <v>41</v>
      </c>
      <c r="D193">
        <f t="shared" si="11"/>
        <v>20</v>
      </c>
      <c r="E193" s="3">
        <v>34</v>
      </c>
      <c r="F193" s="3">
        <v>80</v>
      </c>
      <c r="G193" s="3">
        <v>4</v>
      </c>
      <c r="H193" s="3">
        <v>513</v>
      </c>
      <c r="I193" s="3">
        <v>432</v>
      </c>
      <c r="J193" s="3">
        <v>421</v>
      </c>
      <c r="K193" s="3">
        <v>413</v>
      </c>
      <c r="L193" s="3">
        <v>2</v>
      </c>
      <c r="M193" s="3">
        <v>60</v>
      </c>
      <c r="N193" s="3">
        <v>2290</v>
      </c>
      <c r="O193" s="3">
        <v>0</v>
      </c>
      <c r="P193" s="3">
        <v>0</v>
      </c>
      <c r="Q193" s="3">
        <v>0</v>
      </c>
      <c r="R193" s="3">
        <v>2335000</v>
      </c>
      <c r="S193" s="3">
        <v>5003</v>
      </c>
      <c r="T193">
        <v>5004</v>
      </c>
      <c r="U193" s="3">
        <v>5</v>
      </c>
      <c r="V193" s="3">
        <v>141780</v>
      </c>
      <c r="W193" s="3">
        <v>6</v>
      </c>
      <c r="X193" s="3">
        <v>17050</v>
      </c>
      <c r="Y193" s="3">
        <v>21</v>
      </c>
      <c r="Z193" s="3">
        <v>6435</v>
      </c>
      <c r="AA193" s="3">
        <v>0</v>
      </c>
      <c r="AB193" s="3">
        <v>0</v>
      </c>
      <c r="AC193" s="3">
        <v>1002335</v>
      </c>
      <c r="AD193" s="3">
        <v>18959.143348843139</v>
      </c>
      <c r="AE193" s="3">
        <v>35380000</v>
      </c>
      <c r="AF193" t="s">
        <v>145</v>
      </c>
      <c r="AG193" t="s">
        <v>159</v>
      </c>
      <c r="AI193">
        <f>IF(ISERROR(IF(D193=25,VLOOKUP(E193,Sheet1!$F$64:$H$79,2,0),IF(D193=23,VLOOKUP(knight_awaken_info!E193,Sheet1!$F$45:$H$60,2,0),VLOOKUP(knight_awaken_info!E193,Sheet1!$F$26:$H$41,2,0)))),0,IF(D193=25,VLOOKUP(E193,Sheet1!$F$64:$H$79,2,0),IF(D193=23,VLOOKUP(knight_awaken_info!E193,Sheet1!$F$45:$H$60,2,0),VLOOKUP(knight_awaken_info!E193,Sheet1!$F$26:$H$41,2,0))))</f>
        <v>13160</v>
      </c>
      <c r="AJ193">
        <f>IF(ISERROR(IF(D193=25,VLOOKUP(E193,Sheet1!$F$64:$H$79,3,0),IF(D193=23,VLOOKUP(knight_awaken_info!E193,Sheet1!$F$45:$H$60,3,0),VLOOKUP(knight_awaken_info!E193,Sheet1!$F$26:$H$41,3,0)))),0,IF(D193=25,VLOOKUP(E193,Sheet1!$F$64:$H$79,3,0),IF(D193=23,VLOOKUP(knight_awaken_info!E193,Sheet1!$F$45:$H$60,3,0),VLOOKUP(knight_awaken_info!E193,Sheet1!$F$26:$H$41,3,0))))</f>
        <v>0</v>
      </c>
      <c r="AK193" s="11">
        <f>SUM(AI159:AI193)</f>
        <v>39480</v>
      </c>
      <c r="AL193" s="11">
        <f>SUM(AJ159:AJ193)</f>
        <v>1320</v>
      </c>
      <c r="AN193" s="3">
        <f t="shared" si="9"/>
        <v>181260</v>
      </c>
      <c r="AO193" s="3">
        <f t="shared" si="10"/>
        <v>7755</v>
      </c>
    </row>
    <row r="194" spans="1:41">
      <c r="A194" s="3">
        <v>1002335</v>
      </c>
      <c r="B194" s="3">
        <v>1002301</v>
      </c>
      <c r="C194" s="3" t="s">
        <v>41</v>
      </c>
      <c r="D194">
        <f t="shared" si="11"/>
        <v>20</v>
      </c>
      <c r="E194" s="3">
        <v>35</v>
      </c>
      <c r="F194" s="3">
        <v>80</v>
      </c>
      <c r="G194" s="3">
        <v>4</v>
      </c>
      <c r="H194" s="3">
        <v>512</v>
      </c>
      <c r="I194" s="3">
        <v>521</v>
      </c>
      <c r="J194" s="3">
        <v>423</v>
      </c>
      <c r="K194" s="3">
        <v>412</v>
      </c>
      <c r="L194" s="3">
        <v>2</v>
      </c>
      <c r="M194" s="3">
        <v>60</v>
      </c>
      <c r="N194" s="3">
        <v>2330</v>
      </c>
      <c r="O194" s="3">
        <v>1</v>
      </c>
      <c r="P194" s="3">
        <v>10023</v>
      </c>
      <c r="Q194" s="3">
        <v>1</v>
      </c>
      <c r="R194" s="3">
        <v>2360000</v>
      </c>
      <c r="S194" s="3">
        <v>5003</v>
      </c>
      <c r="T194">
        <v>5004</v>
      </c>
      <c r="U194" s="3">
        <v>5</v>
      </c>
      <c r="V194" s="3">
        <v>146480</v>
      </c>
      <c r="W194" s="3">
        <v>6</v>
      </c>
      <c r="X194" s="3">
        <v>17833.333333333332</v>
      </c>
      <c r="Y194" s="3">
        <v>21</v>
      </c>
      <c r="Z194" s="3">
        <v>6670</v>
      </c>
      <c r="AA194" s="3">
        <v>0</v>
      </c>
      <c r="AB194" s="3">
        <v>0</v>
      </c>
      <c r="AC194" s="3">
        <v>1002336</v>
      </c>
      <c r="AD194" s="3">
        <v>21205.940467843713</v>
      </c>
      <c r="AE194" s="3">
        <v>37715000</v>
      </c>
      <c r="AF194" t="s">
        <v>145</v>
      </c>
      <c r="AG194" t="s">
        <v>159</v>
      </c>
      <c r="AI194">
        <f>IF(ISERROR(IF(D194=25,VLOOKUP(E194,Sheet1!$F$64:$H$79,2,0),IF(D194=23,VLOOKUP(knight_awaken_info!E194,Sheet1!$F$45:$H$60,2,0),VLOOKUP(knight_awaken_info!E194,Sheet1!$F$26:$H$41,2,0)))),0,IF(D194=25,VLOOKUP(E194,Sheet1!$F$64:$H$79,2,0),IF(D194=23,VLOOKUP(knight_awaken_info!E194,Sheet1!$F$45:$H$60,2,0),VLOOKUP(knight_awaken_info!E194,Sheet1!$F$26:$H$41,2,0))))</f>
        <v>0</v>
      </c>
      <c r="AJ194">
        <f>IF(ISERROR(IF(D194=25,VLOOKUP(E194,Sheet1!$F$64:$H$79,3,0),IF(D194=23,VLOOKUP(knight_awaken_info!E194,Sheet1!$F$45:$H$60,3,0),VLOOKUP(knight_awaken_info!E194,Sheet1!$F$26:$H$41,3,0)))),0,IF(D194=25,VLOOKUP(E194,Sheet1!$F$64:$H$79,3,0),IF(D194=23,VLOOKUP(knight_awaken_info!E194,Sheet1!$F$45:$H$60,3,0),VLOOKUP(knight_awaken_info!E194,Sheet1!$F$26:$H$41,3,0))))</f>
        <v>0</v>
      </c>
      <c r="AK194" s="11">
        <f>SUM(AI159:AI194)</f>
        <v>39480</v>
      </c>
      <c r="AL194" s="11">
        <f>SUM(AJ159:AJ194)</f>
        <v>1320</v>
      </c>
      <c r="AN194" s="3">
        <f t="shared" si="9"/>
        <v>185960</v>
      </c>
      <c r="AO194" s="3">
        <f t="shared" si="10"/>
        <v>7990</v>
      </c>
    </row>
    <row r="195" spans="1:41">
      <c r="A195" s="3">
        <v>1002336</v>
      </c>
      <c r="B195" s="3">
        <v>1002301</v>
      </c>
      <c r="C195" s="3" t="s">
        <v>41</v>
      </c>
      <c r="D195">
        <f t="shared" si="11"/>
        <v>20</v>
      </c>
      <c r="E195" s="3">
        <v>36</v>
      </c>
      <c r="F195" s="3">
        <v>80</v>
      </c>
      <c r="G195" s="3">
        <v>4</v>
      </c>
      <c r="H195" s="3">
        <v>511</v>
      </c>
      <c r="I195" s="3">
        <v>533</v>
      </c>
      <c r="J195" s="3">
        <v>422</v>
      </c>
      <c r="K195" s="3">
        <v>411</v>
      </c>
      <c r="L195" s="3">
        <v>2</v>
      </c>
      <c r="M195" s="3">
        <v>60</v>
      </c>
      <c r="N195" s="3">
        <v>2350</v>
      </c>
      <c r="O195" s="3">
        <v>0</v>
      </c>
      <c r="P195" s="3">
        <v>0</v>
      </c>
      <c r="Q195" s="3">
        <v>0</v>
      </c>
      <c r="R195" s="3">
        <v>2385000</v>
      </c>
      <c r="S195" s="3">
        <v>5003</v>
      </c>
      <c r="T195">
        <v>5004</v>
      </c>
      <c r="U195" s="3">
        <v>5</v>
      </c>
      <c r="V195" s="3">
        <v>151200</v>
      </c>
      <c r="W195" s="3">
        <v>6</v>
      </c>
      <c r="X195" s="3">
        <v>18620</v>
      </c>
      <c r="Y195" s="3">
        <v>21</v>
      </c>
      <c r="Z195" s="3">
        <v>7566</v>
      </c>
      <c r="AA195" s="3">
        <v>0</v>
      </c>
      <c r="AB195" s="3">
        <v>0</v>
      </c>
      <c r="AC195" s="3">
        <v>1002337</v>
      </c>
      <c r="AD195" s="3">
        <v>24322.773918031744</v>
      </c>
      <c r="AE195" s="3">
        <v>40075000</v>
      </c>
      <c r="AF195" t="s">
        <v>146</v>
      </c>
      <c r="AG195" t="s">
        <v>158</v>
      </c>
      <c r="AI195">
        <f>IF(ISERROR(IF(D195=25,VLOOKUP(E195,Sheet1!$F$64:$H$79,2,0),IF(D195=23,VLOOKUP(knight_awaken_info!E195,Sheet1!$F$45:$H$60,2,0),VLOOKUP(knight_awaken_info!E195,Sheet1!$F$26:$H$41,2,0)))),0,IF(D195=25,VLOOKUP(E195,Sheet1!$F$64:$H$79,2,0),IF(D195=23,VLOOKUP(knight_awaken_info!E195,Sheet1!$F$45:$H$60,2,0),VLOOKUP(knight_awaken_info!E195,Sheet1!$F$26:$H$41,2,0))))</f>
        <v>0</v>
      </c>
      <c r="AJ195">
        <f>IF(ISERROR(IF(D195=25,VLOOKUP(E195,Sheet1!$F$64:$H$79,3,0),IF(D195=23,VLOOKUP(knight_awaken_info!E195,Sheet1!$F$45:$H$60,3,0),VLOOKUP(knight_awaken_info!E195,Sheet1!$F$26:$H$41,3,0)))),0,IF(D195=25,VLOOKUP(E195,Sheet1!$F$64:$H$79,3,0),IF(D195=23,VLOOKUP(knight_awaken_info!E195,Sheet1!$F$45:$H$60,3,0),VLOOKUP(knight_awaken_info!E195,Sheet1!$F$26:$H$41,3,0))))</f>
        <v>660</v>
      </c>
      <c r="AK195" s="11">
        <f>SUM(AI159:AI195)</f>
        <v>39480</v>
      </c>
      <c r="AL195" s="11">
        <f>SUM(AJ159:AJ195)</f>
        <v>1980</v>
      </c>
      <c r="AN195" s="3">
        <f t="shared" si="9"/>
        <v>190680</v>
      </c>
      <c r="AO195" s="3">
        <f t="shared" si="10"/>
        <v>9546</v>
      </c>
    </row>
    <row r="196" spans="1:41">
      <c r="A196" s="3">
        <v>1002337</v>
      </c>
      <c r="B196" s="3">
        <v>1002301</v>
      </c>
      <c r="C196" s="3" t="s">
        <v>41</v>
      </c>
      <c r="D196">
        <f t="shared" si="11"/>
        <v>20</v>
      </c>
      <c r="E196" s="3">
        <v>37</v>
      </c>
      <c r="F196" s="3">
        <v>80</v>
      </c>
      <c r="G196" s="3">
        <v>4</v>
      </c>
      <c r="H196" s="3">
        <v>513</v>
      </c>
      <c r="I196" s="3">
        <v>532</v>
      </c>
      <c r="J196" s="3">
        <v>421</v>
      </c>
      <c r="K196" s="3">
        <v>413</v>
      </c>
      <c r="L196" s="3">
        <v>2</v>
      </c>
      <c r="M196" s="3">
        <v>60</v>
      </c>
      <c r="N196" s="3">
        <v>2370</v>
      </c>
      <c r="O196" s="3">
        <v>1</v>
      </c>
      <c r="P196" s="3">
        <v>10023</v>
      </c>
      <c r="Q196" s="3">
        <v>1</v>
      </c>
      <c r="R196" s="3">
        <v>2410000</v>
      </c>
      <c r="S196" s="3">
        <v>5003</v>
      </c>
      <c r="T196">
        <v>5004</v>
      </c>
      <c r="U196" s="3">
        <v>5</v>
      </c>
      <c r="V196" s="3">
        <v>155940</v>
      </c>
      <c r="W196" s="3">
        <v>6</v>
      </c>
      <c r="X196" s="3">
        <v>19410</v>
      </c>
      <c r="Y196" s="3">
        <v>21</v>
      </c>
      <c r="Z196" s="3">
        <v>7803</v>
      </c>
      <c r="AA196" s="3">
        <v>0</v>
      </c>
      <c r="AB196" s="3">
        <v>0</v>
      </c>
      <c r="AC196" s="3">
        <v>1002338</v>
      </c>
      <c r="AD196" s="3">
        <v>27439.607368219775</v>
      </c>
      <c r="AE196" s="3">
        <v>42460000</v>
      </c>
      <c r="AF196" t="s">
        <v>146</v>
      </c>
      <c r="AG196" t="s">
        <v>158</v>
      </c>
      <c r="AI196">
        <f>IF(ISERROR(IF(D196=25,VLOOKUP(E196,Sheet1!$F$64:$H$79,2,0),IF(D196=23,VLOOKUP(knight_awaken_info!E196,Sheet1!$F$45:$H$60,2,0),VLOOKUP(knight_awaken_info!E196,Sheet1!$F$26:$H$41,2,0)))),0,IF(D196=25,VLOOKUP(E196,Sheet1!$F$64:$H$79,2,0),IF(D196=23,VLOOKUP(knight_awaken_info!E196,Sheet1!$F$45:$H$60,2,0),VLOOKUP(knight_awaken_info!E196,Sheet1!$F$26:$H$41,2,0))))</f>
        <v>0</v>
      </c>
      <c r="AJ196">
        <f>IF(ISERROR(IF(D196=25,VLOOKUP(E196,Sheet1!$F$64:$H$79,3,0),IF(D196=23,VLOOKUP(knight_awaken_info!E196,Sheet1!$F$45:$H$60,3,0),VLOOKUP(knight_awaken_info!E196,Sheet1!$F$26:$H$41,3,0)))),0,IF(D196=25,VLOOKUP(E196,Sheet1!$F$64:$H$79,3,0),IF(D196=23,VLOOKUP(knight_awaken_info!E196,Sheet1!$F$45:$H$60,3,0),VLOOKUP(knight_awaken_info!E196,Sheet1!$F$26:$H$41,3,0))))</f>
        <v>0</v>
      </c>
      <c r="AK196" s="11">
        <f>SUM(AI159:AI196)</f>
        <v>39480</v>
      </c>
      <c r="AL196" s="11">
        <f>SUM(AJ159:AJ196)</f>
        <v>1980</v>
      </c>
      <c r="AN196" s="3">
        <f t="shared" si="9"/>
        <v>195420</v>
      </c>
      <c r="AO196" s="3">
        <f t="shared" si="10"/>
        <v>9783</v>
      </c>
    </row>
    <row r="197" spans="1:41">
      <c r="A197" s="3">
        <v>1002338</v>
      </c>
      <c r="B197" s="3">
        <v>1002301</v>
      </c>
      <c r="C197" s="3" t="s">
        <v>41</v>
      </c>
      <c r="D197">
        <f t="shared" si="11"/>
        <v>20</v>
      </c>
      <c r="E197" s="3">
        <v>38</v>
      </c>
      <c r="F197" s="3">
        <v>80</v>
      </c>
      <c r="G197" s="3">
        <v>4</v>
      </c>
      <c r="H197" s="3">
        <v>512</v>
      </c>
      <c r="I197" s="3">
        <v>531</v>
      </c>
      <c r="J197" s="3">
        <v>423</v>
      </c>
      <c r="K197" s="3">
        <v>412</v>
      </c>
      <c r="L197" s="3">
        <v>2</v>
      </c>
      <c r="M197" s="3">
        <v>60</v>
      </c>
      <c r="N197" s="3">
        <v>2390</v>
      </c>
      <c r="O197" s="3">
        <v>0</v>
      </c>
      <c r="P197" s="3">
        <v>0</v>
      </c>
      <c r="Q197" s="3">
        <v>0</v>
      </c>
      <c r="R197" s="3">
        <v>2430000</v>
      </c>
      <c r="S197" s="3">
        <v>5003</v>
      </c>
      <c r="T197">
        <v>5004</v>
      </c>
      <c r="U197" s="3">
        <v>5</v>
      </c>
      <c r="V197" s="3">
        <v>173860</v>
      </c>
      <c r="W197" s="3">
        <v>6</v>
      </c>
      <c r="X197" s="3">
        <v>20203.333333333332</v>
      </c>
      <c r="Y197" s="3">
        <v>21</v>
      </c>
      <c r="Z197" s="3">
        <v>8041</v>
      </c>
      <c r="AA197" s="3">
        <v>0</v>
      </c>
      <c r="AB197" s="3">
        <v>0</v>
      </c>
      <c r="AC197" s="3">
        <v>1002339</v>
      </c>
      <c r="AD197" s="3">
        <v>30556.440818407806</v>
      </c>
      <c r="AE197" s="3">
        <v>44870000</v>
      </c>
      <c r="AF197" t="s">
        <v>147</v>
      </c>
      <c r="AG197" t="s">
        <v>135</v>
      </c>
      <c r="AI197">
        <f>IF(ISERROR(IF(D197=25,VLOOKUP(E197,Sheet1!$F$64:$H$79,2,0),IF(D197=23,VLOOKUP(knight_awaken_info!E197,Sheet1!$F$45:$H$60,2,0),VLOOKUP(knight_awaken_info!E197,Sheet1!$F$26:$H$41,2,0)))),0,IF(D197=25,VLOOKUP(E197,Sheet1!$F$64:$H$79,2,0),IF(D197=23,VLOOKUP(knight_awaken_info!E197,Sheet1!$F$45:$H$60,2,0),VLOOKUP(knight_awaken_info!E197,Sheet1!$F$26:$H$41,2,0))))</f>
        <v>13160</v>
      </c>
      <c r="AJ197">
        <f>IF(ISERROR(IF(D197=25,VLOOKUP(E197,Sheet1!$F$64:$H$79,3,0),IF(D197=23,VLOOKUP(knight_awaken_info!E197,Sheet1!$F$45:$H$60,3,0),VLOOKUP(knight_awaken_info!E197,Sheet1!$F$26:$H$41,3,0)))),0,IF(D197=25,VLOOKUP(E197,Sheet1!$F$64:$H$79,3,0),IF(D197=23,VLOOKUP(knight_awaken_info!E197,Sheet1!$F$45:$H$60,3,0),VLOOKUP(knight_awaken_info!E197,Sheet1!$F$26:$H$41,3,0))))</f>
        <v>0</v>
      </c>
      <c r="AK197" s="11">
        <f>SUM(AI159:AI197)</f>
        <v>52640</v>
      </c>
      <c r="AL197" s="11">
        <f>SUM(AJ159:AJ197)</f>
        <v>1980</v>
      </c>
      <c r="AN197" s="3">
        <f t="shared" si="9"/>
        <v>226500</v>
      </c>
      <c r="AO197" s="3">
        <f t="shared" si="10"/>
        <v>10021</v>
      </c>
    </row>
    <row r="198" spans="1:41">
      <c r="A198" s="3">
        <v>1002339</v>
      </c>
      <c r="B198" s="3">
        <v>1002301</v>
      </c>
      <c r="C198" s="3" t="s">
        <v>41</v>
      </c>
      <c r="D198">
        <f t="shared" si="11"/>
        <v>20</v>
      </c>
      <c r="E198" s="3">
        <v>39</v>
      </c>
      <c r="F198" s="3">
        <v>80</v>
      </c>
      <c r="G198" s="3">
        <v>4</v>
      </c>
      <c r="H198" s="3">
        <v>511</v>
      </c>
      <c r="I198" s="3">
        <v>533</v>
      </c>
      <c r="J198" s="3">
        <v>522</v>
      </c>
      <c r="K198" s="3">
        <v>513</v>
      </c>
      <c r="L198" s="3">
        <v>2</v>
      </c>
      <c r="M198" s="3">
        <v>60</v>
      </c>
      <c r="N198" s="3">
        <v>2890</v>
      </c>
      <c r="O198" s="3">
        <v>1</v>
      </c>
      <c r="P198" s="3">
        <v>10023</v>
      </c>
      <c r="Q198" s="3">
        <v>1</v>
      </c>
      <c r="R198" s="3">
        <v>3035000</v>
      </c>
      <c r="S198" s="3">
        <v>5003</v>
      </c>
      <c r="T198">
        <v>5004</v>
      </c>
      <c r="U198" s="3">
        <v>5</v>
      </c>
      <c r="V198" s="3">
        <v>178640</v>
      </c>
      <c r="W198" s="3">
        <v>6</v>
      </c>
      <c r="X198" s="3">
        <v>21000</v>
      </c>
      <c r="Y198" s="3">
        <v>21</v>
      </c>
      <c r="Z198" s="3">
        <v>8280</v>
      </c>
      <c r="AA198" s="3">
        <v>0</v>
      </c>
      <c r="AB198" s="3">
        <v>0</v>
      </c>
      <c r="AC198" s="3">
        <v>1002340</v>
      </c>
      <c r="AD198" s="3">
        <v>33673.274268595836</v>
      </c>
      <c r="AE198" s="3">
        <v>47300000</v>
      </c>
      <c r="AF198" t="s">
        <v>147</v>
      </c>
      <c r="AG198" t="s">
        <v>135</v>
      </c>
      <c r="AI198">
        <f>IF(ISERROR(IF(D198=25,VLOOKUP(E198,Sheet1!$F$64:$H$79,2,0),IF(D198=23,VLOOKUP(knight_awaken_info!E198,Sheet1!$F$45:$H$60,2,0),VLOOKUP(knight_awaken_info!E198,Sheet1!$F$26:$H$41,2,0)))),0,IF(D198=25,VLOOKUP(E198,Sheet1!$F$64:$H$79,2,0),IF(D198=23,VLOOKUP(knight_awaken_info!E198,Sheet1!$F$45:$H$60,2,0),VLOOKUP(knight_awaken_info!E198,Sheet1!$F$26:$H$41,2,0))))</f>
        <v>0</v>
      </c>
      <c r="AJ198">
        <f>IF(ISERROR(IF(D198=25,VLOOKUP(E198,Sheet1!$F$64:$H$79,3,0),IF(D198=23,VLOOKUP(knight_awaken_info!E198,Sheet1!$F$45:$H$60,3,0),VLOOKUP(knight_awaken_info!E198,Sheet1!$F$26:$H$41,3,0)))),0,IF(D198=25,VLOOKUP(E198,Sheet1!$F$64:$H$79,3,0),IF(D198=23,VLOOKUP(knight_awaken_info!E198,Sheet1!$F$45:$H$60,3,0),VLOOKUP(knight_awaken_info!E198,Sheet1!$F$26:$H$41,3,0))))</f>
        <v>0</v>
      </c>
      <c r="AK198" s="11">
        <f>SUM(AI159:AI198)</f>
        <v>52640</v>
      </c>
      <c r="AL198" s="11">
        <f>SUM(AJ159:AJ198)</f>
        <v>1980</v>
      </c>
      <c r="AN198" s="3">
        <f t="shared" si="9"/>
        <v>231280</v>
      </c>
      <c r="AO198" s="3">
        <f t="shared" si="10"/>
        <v>10260</v>
      </c>
    </row>
    <row r="199" spans="1:41">
      <c r="A199" s="3">
        <v>1002340</v>
      </c>
      <c r="B199" s="3">
        <v>1002301</v>
      </c>
      <c r="C199" s="3" t="s">
        <v>41</v>
      </c>
      <c r="D199">
        <f t="shared" si="11"/>
        <v>20</v>
      </c>
      <c r="E199" s="3">
        <v>40</v>
      </c>
      <c r="F199" s="3">
        <v>90</v>
      </c>
      <c r="G199" s="3">
        <v>4</v>
      </c>
      <c r="H199" s="3">
        <v>623</v>
      </c>
      <c r="I199" s="3">
        <v>532</v>
      </c>
      <c r="J199" s="3">
        <v>521</v>
      </c>
      <c r="K199" s="3">
        <v>513</v>
      </c>
      <c r="L199" s="3">
        <v>2</v>
      </c>
      <c r="M199" s="3">
        <v>60</v>
      </c>
      <c r="N199" s="3">
        <v>2930</v>
      </c>
      <c r="O199" s="3">
        <v>1</v>
      </c>
      <c r="P199" s="3">
        <v>10023</v>
      </c>
      <c r="Q199" s="3">
        <v>1</v>
      </c>
      <c r="R199" s="3">
        <v>3055000</v>
      </c>
      <c r="S199" s="3">
        <v>5004</v>
      </c>
      <c r="T199">
        <v>5005</v>
      </c>
      <c r="U199" s="3">
        <v>5</v>
      </c>
      <c r="V199" s="3">
        <v>184240</v>
      </c>
      <c r="W199" s="3">
        <v>6</v>
      </c>
      <c r="X199" s="3">
        <v>21933.333333333332</v>
      </c>
      <c r="Y199" s="3">
        <v>21</v>
      </c>
      <c r="Z199" s="3">
        <v>8560</v>
      </c>
      <c r="AA199" s="3">
        <v>0</v>
      </c>
      <c r="AB199" s="3">
        <v>0</v>
      </c>
      <c r="AC199" s="3">
        <v>1002341</v>
      </c>
      <c r="AD199" s="3">
        <v>38530.180381158782</v>
      </c>
      <c r="AE199" s="3">
        <v>50335000</v>
      </c>
      <c r="AF199" t="s">
        <v>148</v>
      </c>
      <c r="AG199" t="s">
        <v>159</v>
      </c>
      <c r="AI199">
        <f>IF(ISERROR(IF(D199=25,VLOOKUP(E199,Sheet1!$F$64:$H$79,2,0),IF(D199=23,VLOOKUP(knight_awaken_info!E199,Sheet1!$F$45:$H$60,2,0),VLOOKUP(knight_awaken_info!E199,Sheet1!$F$26:$H$41,2,0)))),0,IF(D199=25,VLOOKUP(E199,Sheet1!$F$64:$H$79,2,0),IF(D199=23,VLOOKUP(knight_awaken_info!E199,Sheet1!$F$45:$H$60,2,0),VLOOKUP(knight_awaken_info!E199,Sheet1!$F$26:$H$41,2,0))))</f>
        <v>0</v>
      </c>
      <c r="AJ199">
        <f>IF(ISERROR(IF(D199=25,VLOOKUP(E199,Sheet1!$F$64:$H$79,3,0),IF(D199=23,VLOOKUP(knight_awaken_info!E199,Sheet1!$F$45:$H$60,3,0),VLOOKUP(knight_awaken_info!E199,Sheet1!$F$26:$H$41,3,0)))),0,IF(D199=25,VLOOKUP(E199,Sheet1!$F$64:$H$79,3,0),IF(D199=23,VLOOKUP(knight_awaken_info!E199,Sheet1!$F$45:$H$60,3,0),VLOOKUP(knight_awaken_info!E199,Sheet1!$F$26:$H$41,3,0))))</f>
        <v>0</v>
      </c>
      <c r="AK199" s="11">
        <f>SUM(AI159:AI199)</f>
        <v>52640</v>
      </c>
      <c r="AL199" s="11">
        <f>SUM(AJ159:AJ199)</f>
        <v>1980</v>
      </c>
      <c r="AN199" s="3">
        <f t="shared" ref="AN199:AN262" si="12">AK199+V199</f>
        <v>236880</v>
      </c>
      <c r="AO199" s="3">
        <f t="shared" ref="AO199:AO262" si="13">AL199+Z199</f>
        <v>10540</v>
      </c>
    </row>
    <row r="200" spans="1:41">
      <c r="A200" s="3">
        <v>1002341</v>
      </c>
      <c r="B200" s="3">
        <v>1002301</v>
      </c>
      <c r="C200" s="3" t="s">
        <v>41</v>
      </c>
      <c r="D200">
        <f t="shared" si="11"/>
        <v>20</v>
      </c>
      <c r="E200" s="3">
        <v>41</v>
      </c>
      <c r="F200" s="3">
        <v>90</v>
      </c>
      <c r="G200" s="3">
        <v>4</v>
      </c>
      <c r="H200" s="3">
        <v>622</v>
      </c>
      <c r="I200" s="3">
        <v>531</v>
      </c>
      <c r="J200" s="3">
        <v>523</v>
      </c>
      <c r="K200" s="3">
        <v>512</v>
      </c>
      <c r="L200" s="3">
        <v>2</v>
      </c>
      <c r="M200" s="3">
        <v>60</v>
      </c>
      <c r="N200" s="3">
        <v>2950</v>
      </c>
      <c r="O200" s="3">
        <v>1</v>
      </c>
      <c r="P200" s="3">
        <v>10023</v>
      </c>
      <c r="Q200" s="3">
        <v>1</v>
      </c>
      <c r="R200" s="3">
        <v>3080000</v>
      </c>
      <c r="S200" s="3">
        <v>5004</v>
      </c>
      <c r="T200">
        <v>5005</v>
      </c>
      <c r="U200" s="3">
        <v>5</v>
      </c>
      <c r="V200" s="3">
        <v>189860</v>
      </c>
      <c r="W200" s="3">
        <v>6</v>
      </c>
      <c r="X200" s="3">
        <v>22870</v>
      </c>
      <c r="Y200" s="3">
        <v>21</v>
      </c>
      <c r="Z200" s="3">
        <v>9501</v>
      </c>
      <c r="AA200" s="3">
        <v>0</v>
      </c>
      <c r="AB200" s="3">
        <v>0</v>
      </c>
      <c r="AC200" s="3">
        <v>1002342</v>
      </c>
      <c r="AD200" s="3">
        <v>47087.13111096948</v>
      </c>
      <c r="AE200" s="3">
        <v>53390000</v>
      </c>
      <c r="AF200" t="s">
        <v>149</v>
      </c>
      <c r="AG200" t="s">
        <v>158</v>
      </c>
      <c r="AI200">
        <f>IF(ISERROR(IF(D200=25,VLOOKUP(E200,Sheet1!$F$64:$H$79,2,0),IF(D200=23,VLOOKUP(knight_awaken_info!E200,Sheet1!$F$45:$H$60,2,0),VLOOKUP(knight_awaken_info!E200,Sheet1!$F$26:$H$41,2,0)))),0,IF(D200=25,VLOOKUP(E200,Sheet1!$F$64:$H$79,2,0),IF(D200=23,VLOOKUP(knight_awaken_info!E200,Sheet1!$F$45:$H$60,2,0),VLOOKUP(knight_awaken_info!E200,Sheet1!$F$26:$H$41,2,0))))</f>
        <v>0</v>
      </c>
      <c r="AJ200">
        <f>IF(ISERROR(IF(D200=25,VLOOKUP(E200,Sheet1!$F$64:$H$79,3,0),IF(D200=23,VLOOKUP(knight_awaken_info!E200,Sheet1!$F$45:$H$60,3,0),VLOOKUP(knight_awaken_info!E200,Sheet1!$F$26:$H$41,3,0)))),0,IF(D200=25,VLOOKUP(E200,Sheet1!$F$64:$H$79,3,0),IF(D200=23,VLOOKUP(knight_awaken_info!E200,Sheet1!$F$45:$H$60,3,0),VLOOKUP(knight_awaken_info!E200,Sheet1!$F$26:$H$41,3,0))))</f>
        <v>660</v>
      </c>
      <c r="AK200" s="11">
        <f>SUM(AI159:AI200)</f>
        <v>52640</v>
      </c>
      <c r="AL200" s="11">
        <f>SUM(AJ159:AJ200)</f>
        <v>2640</v>
      </c>
      <c r="AN200" s="3">
        <f t="shared" si="12"/>
        <v>242500</v>
      </c>
      <c r="AO200" s="3">
        <f t="shared" si="13"/>
        <v>12141</v>
      </c>
    </row>
    <row r="201" spans="1:41">
      <c r="A201" s="3">
        <v>1002342</v>
      </c>
      <c r="B201" s="3">
        <v>1002301</v>
      </c>
      <c r="C201" s="3" t="s">
        <v>41</v>
      </c>
      <c r="D201">
        <f t="shared" si="11"/>
        <v>20</v>
      </c>
      <c r="E201" s="3">
        <v>42</v>
      </c>
      <c r="F201" s="3">
        <v>90</v>
      </c>
      <c r="G201" s="3">
        <v>4</v>
      </c>
      <c r="H201" s="3">
        <v>621</v>
      </c>
      <c r="I201" s="3">
        <v>533</v>
      </c>
      <c r="J201" s="3">
        <v>522</v>
      </c>
      <c r="K201" s="3">
        <v>511</v>
      </c>
      <c r="L201" s="3">
        <v>2</v>
      </c>
      <c r="M201" s="3">
        <v>60</v>
      </c>
      <c r="N201" s="3">
        <v>2970</v>
      </c>
      <c r="O201" s="3">
        <v>1</v>
      </c>
      <c r="P201" s="3">
        <v>10023</v>
      </c>
      <c r="Q201" s="3">
        <v>1</v>
      </c>
      <c r="R201" s="3">
        <v>3105000</v>
      </c>
      <c r="S201" s="3">
        <v>5004</v>
      </c>
      <c r="T201">
        <v>5005</v>
      </c>
      <c r="U201" s="3">
        <v>5</v>
      </c>
      <c r="V201" s="3">
        <v>208660</v>
      </c>
      <c r="W201" s="3">
        <v>6</v>
      </c>
      <c r="X201" s="3">
        <v>23810</v>
      </c>
      <c r="Y201" s="3">
        <v>21</v>
      </c>
      <c r="Z201" s="3">
        <v>9783</v>
      </c>
      <c r="AA201" s="3">
        <v>0</v>
      </c>
      <c r="AB201" s="3">
        <v>0</v>
      </c>
      <c r="AC201" s="3">
        <v>1002343</v>
      </c>
      <c r="AD201" s="3">
        <v>55644.081840780171</v>
      </c>
      <c r="AE201" s="3">
        <v>56470000</v>
      </c>
      <c r="AF201" t="s">
        <v>150</v>
      </c>
      <c r="AG201" t="s">
        <v>159</v>
      </c>
      <c r="AI201">
        <f>IF(ISERROR(IF(D201=25,VLOOKUP(E201,Sheet1!$F$64:$H$79,2,0),IF(D201=23,VLOOKUP(knight_awaken_info!E201,Sheet1!$F$45:$H$60,2,0),VLOOKUP(knight_awaken_info!E201,Sheet1!$F$26:$H$41,2,0)))),0,IF(D201=25,VLOOKUP(E201,Sheet1!$F$64:$H$79,2,0),IF(D201=23,VLOOKUP(knight_awaken_info!E201,Sheet1!$F$45:$H$60,2,0),VLOOKUP(knight_awaken_info!E201,Sheet1!$F$26:$H$41,2,0))))</f>
        <v>13160</v>
      </c>
      <c r="AJ201">
        <f>IF(ISERROR(IF(D201=25,VLOOKUP(E201,Sheet1!$F$64:$H$79,3,0),IF(D201=23,VLOOKUP(knight_awaken_info!E201,Sheet1!$F$45:$H$60,3,0),VLOOKUP(knight_awaken_info!E201,Sheet1!$F$26:$H$41,3,0)))),0,IF(D201=25,VLOOKUP(E201,Sheet1!$F$64:$H$79,3,0),IF(D201=23,VLOOKUP(knight_awaken_info!E201,Sheet1!$F$45:$H$60,3,0),VLOOKUP(knight_awaken_info!E201,Sheet1!$F$26:$H$41,3,0))))</f>
        <v>0</v>
      </c>
      <c r="AK201" s="11">
        <f>SUM(AI159:AI201)</f>
        <v>65800</v>
      </c>
      <c r="AL201" s="11">
        <f>SUM(AJ159:AJ201)</f>
        <v>2640</v>
      </c>
      <c r="AN201" s="3">
        <f t="shared" si="12"/>
        <v>274460</v>
      </c>
      <c r="AO201" s="3">
        <f t="shared" si="13"/>
        <v>12423</v>
      </c>
    </row>
    <row r="202" spans="1:41">
      <c r="A202" s="3">
        <v>1002343</v>
      </c>
      <c r="B202" s="3">
        <v>1002301</v>
      </c>
      <c r="C202" s="3" t="s">
        <v>41</v>
      </c>
      <c r="D202">
        <f t="shared" si="11"/>
        <v>20</v>
      </c>
      <c r="E202" s="3">
        <v>43</v>
      </c>
      <c r="F202" s="3">
        <v>90</v>
      </c>
      <c r="G202" s="3">
        <v>4</v>
      </c>
      <c r="H202" s="3">
        <v>623</v>
      </c>
      <c r="I202" s="3">
        <v>532</v>
      </c>
      <c r="J202" s="3">
        <v>521</v>
      </c>
      <c r="K202" s="3">
        <v>513</v>
      </c>
      <c r="L202" s="3">
        <v>2</v>
      </c>
      <c r="M202" s="3">
        <v>60</v>
      </c>
      <c r="N202" s="3">
        <v>2990</v>
      </c>
      <c r="O202" s="3">
        <v>1</v>
      </c>
      <c r="P202" s="3">
        <v>10023</v>
      </c>
      <c r="Q202" s="3">
        <v>1</v>
      </c>
      <c r="R202" s="3">
        <v>3130000</v>
      </c>
      <c r="S202" s="3">
        <v>5004</v>
      </c>
      <c r="T202">
        <v>5005</v>
      </c>
      <c r="U202" s="3">
        <v>5</v>
      </c>
      <c r="V202" s="3">
        <v>214320</v>
      </c>
      <c r="W202" s="3">
        <v>6</v>
      </c>
      <c r="X202" s="3">
        <v>24753.333333333332</v>
      </c>
      <c r="Y202" s="3">
        <v>21</v>
      </c>
      <c r="Z202" s="3">
        <v>10726</v>
      </c>
      <c r="AA202" s="3">
        <v>0</v>
      </c>
      <c r="AB202" s="3">
        <v>0</v>
      </c>
      <c r="AC202" s="3">
        <v>1002344</v>
      </c>
      <c r="AD202" s="3">
        <v>64201.032570590862</v>
      </c>
      <c r="AE202" s="3">
        <v>59575000</v>
      </c>
      <c r="AF202" t="s">
        <v>151</v>
      </c>
      <c r="AG202" t="s">
        <v>158</v>
      </c>
      <c r="AI202">
        <f>IF(ISERROR(IF(D202=25,VLOOKUP(E202,Sheet1!$F$64:$H$79,2,0),IF(D202=23,VLOOKUP(knight_awaken_info!E202,Sheet1!$F$45:$H$60,2,0),VLOOKUP(knight_awaken_info!E202,Sheet1!$F$26:$H$41,2,0)))),0,IF(D202=25,VLOOKUP(E202,Sheet1!$F$64:$H$79,2,0),IF(D202=23,VLOOKUP(knight_awaken_info!E202,Sheet1!$F$45:$H$60,2,0),VLOOKUP(knight_awaken_info!E202,Sheet1!$F$26:$H$41,2,0))))</f>
        <v>0</v>
      </c>
      <c r="AJ202">
        <f>IF(ISERROR(IF(D202=25,VLOOKUP(E202,Sheet1!$F$64:$H$79,3,0),IF(D202=23,VLOOKUP(knight_awaken_info!E202,Sheet1!$F$45:$H$60,3,0),VLOOKUP(knight_awaken_info!E202,Sheet1!$F$26:$H$41,3,0)))),0,IF(D202=25,VLOOKUP(E202,Sheet1!$F$64:$H$79,3,0),IF(D202=23,VLOOKUP(knight_awaken_info!E202,Sheet1!$F$45:$H$60,3,0),VLOOKUP(knight_awaken_info!E202,Sheet1!$F$26:$H$41,3,0))))</f>
        <v>660</v>
      </c>
      <c r="AK202" s="11">
        <f>SUM(AI159:AI202)</f>
        <v>65800</v>
      </c>
      <c r="AL202" s="11">
        <f>SUM(AJ159:AJ202)</f>
        <v>3300</v>
      </c>
      <c r="AN202" s="3">
        <f t="shared" si="12"/>
        <v>280120</v>
      </c>
      <c r="AO202" s="3">
        <f t="shared" si="13"/>
        <v>14026</v>
      </c>
    </row>
    <row r="203" spans="1:41">
      <c r="A203" s="3">
        <v>1002344</v>
      </c>
      <c r="B203" s="3">
        <v>1002301</v>
      </c>
      <c r="C203" s="3" t="s">
        <v>41</v>
      </c>
      <c r="D203">
        <f t="shared" si="11"/>
        <v>20</v>
      </c>
      <c r="E203" s="3">
        <v>44</v>
      </c>
      <c r="F203" s="3">
        <v>90</v>
      </c>
      <c r="G203" s="3">
        <v>4</v>
      </c>
      <c r="H203" s="3">
        <v>622</v>
      </c>
      <c r="I203" s="3">
        <v>531</v>
      </c>
      <c r="J203" s="3">
        <v>523</v>
      </c>
      <c r="K203" s="3">
        <v>512</v>
      </c>
      <c r="L203" s="3">
        <v>2</v>
      </c>
      <c r="M203" s="3">
        <v>60</v>
      </c>
      <c r="N203" s="3">
        <v>3010</v>
      </c>
      <c r="O203" s="3">
        <v>1</v>
      </c>
      <c r="P203" s="3">
        <v>10023</v>
      </c>
      <c r="Q203" s="3">
        <v>1</v>
      </c>
      <c r="R203" s="3">
        <v>3155000</v>
      </c>
      <c r="S203" s="3">
        <v>5004</v>
      </c>
      <c r="T203">
        <v>5005</v>
      </c>
      <c r="U203" s="3">
        <v>5</v>
      </c>
      <c r="V203" s="3">
        <v>233160</v>
      </c>
      <c r="W203" s="3">
        <v>6</v>
      </c>
      <c r="X203" s="3">
        <v>25700</v>
      </c>
      <c r="Y203" s="3">
        <v>21</v>
      </c>
      <c r="Z203" s="3">
        <v>11010</v>
      </c>
      <c r="AA203" s="3">
        <v>0</v>
      </c>
      <c r="AB203" s="3">
        <v>0</v>
      </c>
      <c r="AC203" s="3">
        <v>1002345</v>
      </c>
      <c r="AD203" s="3">
        <v>72757.983300401553</v>
      </c>
      <c r="AE203" s="3">
        <v>62705000</v>
      </c>
      <c r="AF203" t="s">
        <v>152</v>
      </c>
      <c r="AG203" t="s">
        <v>159</v>
      </c>
      <c r="AI203">
        <f>IF(ISERROR(IF(D203=25,VLOOKUP(E203,Sheet1!$F$64:$H$79,2,0),IF(D203=23,VLOOKUP(knight_awaken_info!E203,Sheet1!$F$45:$H$60,2,0),VLOOKUP(knight_awaken_info!E203,Sheet1!$F$26:$H$41,2,0)))),0,IF(D203=25,VLOOKUP(E203,Sheet1!$F$64:$H$79,2,0),IF(D203=23,VLOOKUP(knight_awaken_info!E203,Sheet1!$F$45:$H$60,2,0),VLOOKUP(knight_awaken_info!E203,Sheet1!$F$26:$H$41,2,0))))</f>
        <v>13160</v>
      </c>
      <c r="AJ203">
        <f>IF(ISERROR(IF(D203=25,VLOOKUP(E203,Sheet1!$F$64:$H$79,3,0),IF(D203=23,VLOOKUP(knight_awaken_info!E203,Sheet1!$F$45:$H$60,3,0),VLOOKUP(knight_awaken_info!E203,Sheet1!$F$26:$H$41,3,0)))),0,IF(D203=25,VLOOKUP(E203,Sheet1!$F$64:$H$79,3,0),IF(D203=23,VLOOKUP(knight_awaken_info!E203,Sheet1!$F$45:$H$60,3,0),VLOOKUP(knight_awaken_info!E203,Sheet1!$F$26:$H$41,3,0))))</f>
        <v>0</v>
      </c>
      <c r="AK203" s="11">
        <f>SUM(AI159:AI203)</f>
        <v>78960</v>
      </c>
      <c r="AL203" s="11">
        <f>SUM(AJ159:AJ203)</f>
        <v>3300</v>
      </c>
      <c r="AN203" s="3">
        <f t="shared" si="12"/>
        <v>312120</v>
      </c>
      <c r="AO203" s="3">
        <f t="shared" si="13"/>
        <v>14310</v>
      </c>
    </row>
    <row r="204" spans="1:41">
      <c r="A204" s="3">
        <v>1002345</v>
      </c>
      <c r="B204" s="3">
        <v>1002301</v>
      </c>
      <c r="C204" s="3" t="s">
        <v>41</v>
      </c>
      <c r="D204">
        <f t="shared" si="11"/>
        <v>20</v>
      </c>
      <c r="E204" s="3">
        <v>45</v>
      </c>
      <c r="F204" s="3">
        <v>90</v>
      </c>
      <c r="G204" s="3">
        <v>4</v>
      </c>
      <c r="H204" s="3">
        <v>611</v>
      </c>
      <c r="I204" s="3">
        <v>633</v>
      </c>
      <c r="J204" s="3">
        <v>522</v>
      </c>
      <c r="K204" s="3">
        <v>511</v>
      </c>
      <c r="L204" s="3">
        <v>2</v>
      </c>
      <c r="M204" s="3">
        <v>60</v>
      </c>
      <c r="N204" s="3">
        <v>3050</v>
      </c>
      <c r="O204" s="3">
        <v>1</v>
      </c>
      <c r="P204" s="3">
        <v>10023</v>
      </c>
      <c r="Q204" s="3">
        <v>1</v>
      </c>
      <c r="R204" s="3">
        <v>3180000</v>
      </c>
      <c r="S204" s="3">
        <v>5004</v>
      </c>
      <c r="T204">
        <v>5005</v>
      </c>
      <c r="U204" s="3">
        <v>5</v>
      </c>
      <c r="V204" s="3">
        <v>238860</v>
      </c>
      <c r="W204" s="3">
        <v>6</v>
      </c>
      <c r="X204" s="3">
        <v>26650</v>
      </c>
      <c r="Y204" s="3">
        <v>21</v>
      </c>
      <c r="Z204" s="3">
        <v>11955</v>
      </c>
      <c r="AA204" s="3">
        <v>0</v>
      </c>
      <c r="AB204" s="3">
        <v>0</v>
      </c>
      <c r="AC204" s="3">
        <v>1002346</v>
      </c>
      <c r="AD204" s="3">
        <v>81314.934030212244</v>
      </c>
      <c r="AE204" s="3">
        <v>65860000</v>
      </c>
      <c r="AF204" t="s">
        <v>153</v>
      </c>
      <c r="AG204" t="s">
        <v>158</v>
      </c>
      <c r="AI204">
        <f>IF(ISERROR(IF(D204=25,VLOOKUP(E204,Sheet1!$F$64:$H$79,2,0),IF(D204=23,VLOOKUP(knight_awaken_info!E204,Sheet1!$F$45:$H$60,2,0),VLOOKUP(knight_awaken_info!E204,Sheet1!$F$26:$H$41,2,0)))),0,IF(D204=25,VLOOKUP(E204,Sheet1!$F$64:$H$79,2,0),IF(D204=23,VLOOKUP(knight_awaken_info!E204,Sheet1!$F$45:$H$60,2,0),VLOOKUP(knight_awaken_info!E204,Sheet1!$F$26:$H$41,2,0))))</f>
        <v>0</v>
      </c>
      <c r="AJ204">
        <f>IF(ISERROR(IF(D204=25,VLOOKUP(E204,Sheet1!$F$64:$H$79,3,0),IF(D204=23,VLOOKUP(knight_awaken_info!E204,Sheet1!$F$45:$H$60,3,0),VLOOKUP(knight_awaken_info!E204,Sheet1!$F$26:$H$41,3,0)))),0,IF(D204=25,VLOOKUP(E204,Sheet1!$F$64:$H$79,3,0),IF(D204=23,VLOOKUP(knight_awaken_info!E204,Sheet1!$F$45:$H$60,3,0),VLOOKUP(knight_awaken_info!E204,Sheet1!$F$26:$H$41,3,0))))</f>
        <v>660</v>
      </c>
      <c r="AK204" s="11">
        <f>SUM(AI159:AI204)</f>
        <v>78960</v>
      </c>
      <c r="AL204" s="11">
        <f>SUM(AJ159:AJ204)</f>
        <v>3960</v>
      </c>
      <c r="AN204" s="3">
        <f t="shared" si="12"/>
        <v>317820</v>
      </c>
      <c r="AO204" s="3">
        <f t="shared" si="13"/>
        <v>15915</v>
      </c>
    </row>
    <row r="205" spans="1:41">
      <c r="A205" s="3">
        <v>1002346</v>
      </c>
      <c r="B205" s="3">
        <v>1002301</v>
      </c>
      <c r="C205" s="3" t="s">
        <v>41</v>
      </c>
      <c r="D205">
        <f t="shared" si="11"/>
        <v>20</v>
      </c>
      <c r="E205" s="3">
        <v>46</v>
      </c>
      <c r="F205" s="3">
        <v>90</v>
      </c>
      <c r="G205" s="3">
        <v>4</v>
      </c>
      <c r="H205" s="3">
        <v>623</v>
      </c>
      <c r="I205" s="3">
        <v>632</v>
      </c>
      <c r="J205" s="3">
        <v>521</v>
      </c>
      <c r="K205" s="3">
        <v>513</v>
      </c>
      <c r="L205" s="3">
        <v>2</v>
      </c>
      <c r="M205" s="3">
        <v>60</v>
      </c>
      <c r="N205" s="3">
        <v>3070</v>
      </c>
      <c r="O205" s="3">
        <v>1</v>
      </c>
      <c r="P205" s="3">
        <v>10023</v>
      </c>
      <c r="Q205" s="3">
        <v>1</v>
      </c>
      <c r="R205" s="3">
        <v>3205000</v>
      </c>
      <c r="S205" s="3">
        <v>5004</v>
      </c>
      <c r="T205">
        <v>5005</v>
      </c>
      <c r="U205" s="3">
        <v>5</v>
      </c>
      <c r="V205" s="3">
        <v>257740</v>
      </c>
      <c r="W205" s="3">
        <v>6</v>
      </c>
      <c r="X205" s="3">
        <v>27603.333333333332</v>
      </c>
      <c r="Y205" s="3">
        <v>21</v>
      </c>
      <c r="Z205" s="3">
        <v>12241</v>
      </c>
      <c r="AA205" s="3">
        <v>0</v>
      </c>
      <c r="AB205" s="3">
        <v>0</v>
      </c>
      <c r="AC205" s="3">
        <v>1002347</v>
      </c>
      <c r="AD205" s="3">
        <v>93571.929377270688</v>
      </c>
      <c r="AE205" s="3">
        <v>69040000</v>
      </c>
      <c r="AF205" t="s">
        <v>154</v>
      </c>
      <c r="AG205" t="s">
        <v>159</v>
      </c>
      <c r="AI205">
        <f>IF(ISERROR(IF(D205=25,VLOOKUP(E205,Sheet1!$F$64:$H$79,2,0),IF(D205=23,VLOOKUP(knight_awaken_info!E205,Sheet1!$F$45:$H$60,2,0),VLOOKUP(knight_awaken_info!E205,Sheet1!$F$26:$H$41,2,0)))),0,IF(D205=25,VLOOKUP(E205,Sheet1!$F$64:$H$79,2,0),IF(D205=23,VLOOKUP(knight_awaken_info!E205,Sheet1!$F$45:$H$60,2,0),VLOOKUP(knight_awaken_info!E205,Sheet1!$F$26:$H$41,2,0))))</f>
        <v>13160</v>
      </c>
      <c r="AJ205">
        <f>IF(ISERROR(IF(D205=25,VLOOKUP(E205,Sheet1!$F$64:$H$79,3,0),IF(D205=23,VLOOKUP(knight_awaken_info!E205,Sheet1!$F$45:$H$60,3,0),VLOOKUP(knight_awaken_info!E205,Sheet1!$F$26:$H$41,3,0)))),0,IF(D205=25,VLOOKUP(E205,Sheet1!$F$64:$H$79,3,0),IF(D205=23,VLOOKUP(knight_awaken_info!E205,Sheet1!$F$45:$H$60,3,0),VLOOKUP(knight_awaken_info!E205,Sheet1!$F$26:$H$41,3,0))))</f>
        <v>0</v>
      </c>
      <c r="AK205" s="11">
        <f>SUM(AI159:AI205)</f>
        <v>92120</v>
      </c>
      <c r="AL205" s="11">
        <f>SUM(AJ159:AJ205)</f>
        <v>3960</v>
      </c>
      <c r="AN205" s="3">
        <f t="shared" si="12"/>
        <v>349860</v>
      </c>
      <c r="AO205" s="3">
        <f t="shared" si="13"/>
        <v>16201</v>
      </c>
    </row>
    <row r="206" spans="1:41">
      <c r="A206" s="3">
        <v>1002347</v>
      </c>
      <c r="B206" s="3">
        <v>1002301</v>
      </c>
      <c r="C206" s="3" t="s">
        <v>41</v>
      </c>
      <c r="D206">
        <f t="shared" si="11"/>
        <v>20</v>
      </c>
      <c r="E206" s="3">
        <v>47</v>
      </c>
      <c r="F206" s="3">
        <v>90</v>
      </c>
      <c r="G206" s="3">
        <v>4</v>
      </c>
      <c r="H206" s="3">
        <v>612</v>
      </c>
      <c r="I206" s="3">
        <v>631</v>
      </c>
      <c r="J206" s="3">
        <v>523</v>
      </c>
      <c r="K206" s="3">
        <v>512</v>
      </c>
      <c r="L206" s="3">
        <v>2</v>
      </c>
      <c r="M206" s="3">
        <v>60</v>
      </c>
      <c r="N206" s="3">
        <v>3090</v>
      </c>
      <c r="O206" s="3">
        <v>1</v>
      </c>
      <c r="P206" s="3">
        <v>10023</v>
      </c>
      <c r="Q206" s="3">
        <v>1</v>
      </c>
      <c r="R206" s="3">
        <v>3230000</v>
      </c>
      <c r="S206" s="3">
        <v>5004</v>
      </c>
      <c r="T206">
        <v>5005</v>
      </c>
      <c r="U206" s="3">
        <v>5</v>
      </c>
      <c r="V206" s="3">
        <v>263480</v>
      </c>
      <c r="W206" s="3">
        <v>6</v>
      </c>
      <c r="X206" s="3">
        <v>28560</v>
      </c>
      <c r="Y206" s="3">
        <v>21</v>
      </c>
      <c r="Z206" s="3">
        <v>13188</v>
      </c>
      <c r="AA206" s="3">
        <v>0</v>
      </c>
      <c r="AB206" s="3">
        <v>0</v>
      </c>
      <c r="AC206" s="3">
        <v>1002348</v>
      </c>
      <c r="AD206" s="3">
        <v>105828.92472432913</v>
      </c>
      <c r="AE206" s="3">
        <v>72245000</v>
      </c>
      <c r="AF206" t="s">
        <v>155</v>
      </c>
      <c r="AG206" t="s">
        <v>158</v>
      </c>
      <c r="AI206">
        <f>IF(ISERROR(IF(D206=25,VLOOKUP(E206,Sheet1!$F$64:$H$79,2,0),IF(D206=23,VLOOKUP(knight_awaken_info!E206,Sheet1!$F$45:$H$60,2,0),VLOOKUP(knight_awaken_info!E206,Sheet1!$F$26:$H$41,2,0)))),0,IF(D206=25,VLOOKUP(E206,Sheet1!$F$64:$H$79,2,0),IF(D206=23,VLOOKUP(knight_awaken_info!E206,Sheet1!$F$45:$H$60,2,0),VLOOKUP(knight_awaken_info!E206,Sheet1!$F$26:$H$41,2,0))))</f>
        <v>0</v>
      </c>
      <c r="AJ206">
        <f>IF(ISERROR(IF(D206=25,VLOOKUP(E206,Sheet1!$F$64:$H$79,3,0),IF(D206=23,VLOOKUP(knight_awaken_info!E206,Sheet1!$F$45:$H$60,3,0),VLOOKUP(knight_awaken_info!E206,Sheet1!$F$26:$H$41,3,0)))),0,IF(D206=25,VLOOKUP(E206,Sheet1!$F$64:$H$79,3,0),IF(D206=23,VLOOKUP(knight_awaken_info!E206,Sheet1!$F$45:$H$60,3,0),VLOOKUP(knight_awaken_info!E206,Sheet1!$F$26:$H$41,3,0))))</f>
        <v>660</v>
      </c>
      <c r="AK206" s="11">
        <f>SUM(AI159:AI206)</f>
        <v>92120</v>
      </c>
      <c r="AL206" s="11">
        <f>SUM(AJ159:AJ206)</f>
        <v>4620</v>
      </c>
      <c r="AN206" s="3">
        <f t="shared" si="12"/>
        <v>355600</v>
      </c>
      <c r="AO206" s="3">
        <f t="shared" si="13"/>
        <v>17808</v>
      </c>
    </row>
    <row r="207" spans="1:41">
      <c r="A207" s="3">
        <v>1002348</v>
      </c>
      <c r="B207" s="3">
        <v>1002301</v>
      </c>
      <c r="C207" s="3" t="s">
        <v>41</v>
      </c>
      <c r="D207">
        <f t="shared" si="11"/>
        <v>20</v>
      </c>
      <c r="E207" s="3">
        <v>48</v>
      </c>
      <c r="F207" s="3">
        <v>90</v>
      </c>
      <c r="G207" s="3">
        <v>4</v>
      </c>
      <c r="H207" s="3">
        <v>611</v>
      </c>
      <c r="I207" s="3">
        <v>633</v>
      </c>
      <c r="J207" s="3">
        <v>522</v>
      </c>
      <c r="K207" s="3">
        <v>511</v>
      </c>
      <c r="L207" s="3">
        <v>2</v>
      </c>
      <c r="M207" s="3">
        <v>60</v>
      </c>
      <c r="N207" s="3">
        <v>3110</v>
      </c>
      <c r="O207" s="3">
        <v>1</v>
      </c>
      <c r="P207" s="3">
        <v>10023</v>
      </c>
      <c r="Q207" s="3">
        <v>1</v>
      </c>
      <c r="R207" s="3">
        <v>3250000</v>
      </c>
      <c r="S207" s="3">
        <v>5004</v>
      </c>
      <c r="T207">
        <v>5005</v>
      </c>
      <c r="U207" s="3">
        <v>5</v>
      </c>
      <c r="V207" s="3">
        <v>282400</v>
      </c>
      <c r="W207" s="3">
        <v>6</v>
      </c>
      <c r="X207" s="3">
        <v>29520</v>
      </c>
      <c r="Y207" s="3">
        <v>21</v>
      </c>
      <c r="Z207" s="3">
        <v>13476</v>
      </c>
      <c r="AA207" s="3">
        <v>0</v>
      </c>
      <c r="AB207" s="3">
        <v>0</v>
      </c>
      <c r="AC207" s="3">
        <v>1002349</v>
      </c>
      <c r="AD207" s="3">
        <v>118085.92007138758</v>
      </c>
      <c r="AE207" s="3">
        <v>75475000</v>
      </c>
      <c r="AF207" t="s">
        <v>156</v>
      </c>
      <c r="AG207" t="s">
        <v>159</v>
      </c>
      <c r="AI207">
        <f>IF(ISERROR(IF(D207=25,VLOOKUP(E207,Sheet1!$F$64:$H$79,2,0),IF(D207=23,VLOOKUP(knight_awaken_info!E207,Sheet1!$F$45:$H$60,2,0),VLOOKUP(knight_awaken_info!E207,Sheet1!$F$26:$H$41,2,0)))),0,IF(D207=25,VLOOKUP(E207,Sheet1!$F$64:$H$79,2,0),IF(D207=23,VLOOKUP(knight_awaken_info!E207,Sheet1!$F$45:$H$60,2,0),VLOOKUP(knight_awaken_info!E207,Sheet1!$F$26:$H$41,2,0))))</f>
        <v>13160</v>
      </c>
      <c r="AJ207">
        <f>IF(ISERROR(IF(D207=25,VLOOKUP(E207,Sheet1!$F$64:$H$79,3,0),IF(D207=23,VLOOKUP(knight_awaken_info!E207,Sheet1!$F$45:$H$60,3,0),VLOOKUP(knight_awaken_info!E207,Sheet1!$F$26:$H$41,3,0)))),0,IF(D207=25,VLOOKUP(E207,Sheet1!$F$64:$H$79,3,0),IF(D207=23,VLOOKUP(knight_awaken_info!E207,Sheet1!$F$45:$H$60,3,0),VLOOKUP(knight_awaken_info!E207,Sheet1!$F$26:$H$41,3,0))))</f>
        <v>0</v>
      </c>
      <c r="AK207" s="11">
        <f>SUM(AI159:AI207)</f>
        <v>105280</v>
      </c>
      <c r="AL207" s="11">
        <f>SUM(AJ159:AJ207)</f>
        <v>4620</v>
      </c>
      <c r="AN207" s="3">
        <f t="shared" si="12"/>
        <v>387680</v>
      </c>
      <c r="AO207" s="3">
        <f t="shared" si="13"/>
        <v>18096</v>
      </c>
    </row>
    <row r="208" spans="1:41">
      <c r="A208" s="3">
        <v>1002349</v>
      </c>
      <c r="B208" s="3">
        <v>1002301</v>
      </c>
      <c r="C208" s="3" t="s">
        <v>41</v>
      </c>
      <c r="D208">
        <f t="shared" si="11"/>
        <v>20</v>
      </c>
      <c r="E208" s="3">
        <v>49</v>
      </c>
      <c r="F208" s="3">
        <v>90</v>
      </c>
      <c r="G208" s="3">
        <v>4</v>
      </c>
      <c r="H208" s="3">
        <v>613</v>
      </c>
      <c r="I208" s="3">
        <v>632</v>
      </c>
      <c r="J208" s="3">
        <v>621</v>
      </c>
      <c r="K208" s="3">
        <v>611</v>
      </c>
      <c r="L208" s="3">
        <v>2</v>
      </c>
      <c r="M208" s="3">
        <v>60</v>
      </c>
      <c r="N208" s="3">
        <v>3610</v>
      </c>
      <c r="O208" s="3">
        <v>1</v>
      </c>
      <c r="P208" s="3">
        <v>10023</v>
      </c>
      <c r="Q208" s="3">
        <v>1</v>
      </c>
      <c r="R208" s="3">
        <v>3870000</v>
      </c>
      <c r="S208" s="3">
        <v>5004</v>
      </c>
      <c r="T208">
        <v>5005</v>
      </c>
      <c r="U208" s="3">
        <v>5</v>
      </c>
      <c r="V208" s="3">
        <v>288180</v>
      </c>
      <c r="W208" s="3">
        <v>6</v>
      </c>
      <c r="X208" s="3">
        <v>30483.333333333332</v>
      </c>
      <c r="Y208" s="3">
        <v>21</v>
      </c>
      <c r="Z208" s="3">
        <v>14425</v>
      </c>
      <c r="AA208" s="3">
        <v>0</v>
      </c>
      <c r="AB208" s="3">
        <v>0</v>
      </c>
      <c r="AC208" s="3">
        <v>1002350</v>
      </c>
      <c r="AD208" s="3">
        <v>130342.91541844602</v>
      </c>
      <c r="AE208" s="3">
        <v>78725000</v>
      </c>
      <c r="AF208" t="s">
        <v>157</v>
      </c>
      <c r="AG208" t="s">
        <v>136</v>
      </c>
      <c r="AI208">
        <f>IF(ISERROR(IF(D208=25,VLOOKUP(E208,Sheet1!$F$64:$H$79,2,0),IF(D208=23,VLOOKUP(knight_awaken_info!E208,Sheet1!$F$45:$H$60,2,0),VLOOKUP(knight_awaken_info!E208,Sheet1!$F$26:$H$41,2,0)))),0,IF(D208=25,VLOOKUP(E208,Sheet1!$F$64:$H$79,2,0),IF(D208=23,VLOOKUP(knight_awaken_info!E208,Sheet1!$F$45:$H$60,2,0),VLOOKUP(knight_awaken_info!E208,Sheet1!$F$26:$H$41,2,0))))</f>
        <v>0</v>
      </c>
      <c r="AJ208">
        <f>IF(ISERROR(IF(D208=25,VLOOKUP(E208,Sheet1!$F$64:$H$79,3,0),IF(D208=23,VLOOKUP(knight_awaken_info!E208,Sheet1!$F$45:$H$60,3,0),VLOOKUP(knight_awaken_info!E208,Sheet1!$F$26:$H$41,3,0)))),0,IF(D208=25,VLOOKUP(E208,Sheet1!$F$64:$H$79,3,0),IF(D208=23,VLOOKUP(knight_awaken_info!E208,Sheet1!$F$45:$H$60,3,0),VLOOKUP(knight_awaken_info!E208,Sheet1!$F$26:$H$41,3,0))))</f>
        <v>660</v>
      </c>
      <c r="AK208" s="11">
        <f>SUM(AI159:AI208)</f>
        <v>105280</v>
      </c>
      <c r="AL208" s="11">
        <f>SUM(AJ159:AJ208)</f>
        <v>5280</v>
      </c>
      <c r="AN208" s="3">
        <f t="shared" si="12"/>
        <v>393460</v>
      </c>
      <c r="AO208" s="3">
        <f t="shared" si="13"/>
        <v>19705</v>
      </c>
    </row>
    <row r="209" spans="1:41" s="7" customFormat="1">
      <c r="A209" s="6">
        <v>1002350</v>
      </c>
      <c r="B209" s="6">
        <v>1002301</v>
      </c>
      <c r="C209" s="6" t="s">
        <v>41</v>
      </c>
      <c r="D209">
        <f t="shared" si="11"/>
        <v>20</v>
      </c>
      <c r="E209" s="6">
        <v>50</v>
      </c>
      <c r="F209" s="3">
        <v>120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3">
        <v>0</v>
      </c>
      <c r="O209" s="6">
        <v>0</v>
      </c>
      <c r="P209" s="6">
        <v>0</v>
      </c>
      <c r="Q209" s="3">
        <v>0</v>
      </c>
      <c r="R209" s="3">
        <v>0</v>
      </c>
      <c r="S209" s="3">
        <v>5005</v>
      </c>
      <c r="T209" s="7">
        <v>0</v>
      </c>
      <c r="U209" s="6">
        <v>5</v>
      </c>
      <c r="V209" s="6">
        <v>294780</v>
      </c>
      <c r="W209" s="6">
        <v>6</v>
      </c>
      <c r="X209" s="6">
        <v>31583.333333333332</v>
      </c>
      <c r="Y209" s="6">
        <v>21</v>
      </c>
      <c r="Z209" s="6">
        <v>14755</v>
      </c>
      <c r="AA209" s="6">
        <v>0</v>
      </c>
      <c r="AB209" s="6">
        <v>0</v>
      </c>
      <c r="AC209" s="6">
        <v>0</v>
      </c>
      <c r="AD209" s="6">
        <v>149999.99999999997</v>
      </c>
      <c r="AE209" s="3">
        <v>82595000</v>
      </c>
      <c r="AF209">
        <v>0</v>
      </c>
      <c r="AG209">
        <v>0</v>
      </c>
      <c r="AI209">
        <f>IF(ISERROR(IF(D209=25,VLOOKUP(E209,Sheet1!$F$64:$H$79,2,0),IF(D209=23,VLOOKUP(knight_awaken_info!E209,Sheet1!$F$45:$H$60,2,0),VLOOKUP(knight_awaken_info!E209,Sheet1!$F$26:$H$41,2,0)))),0,IF(D209=25,VLOOKUP(E209,Sheet1!$F$64:$H$79,2,0),IF(D209=23,VLOOKUP(knight_awaken_info!E209,Sheet1!$F$45:$H$60,2,0),VLOOKUP(knight_awaken_info!E209,Sheet1!$F$26:$H$41,2,0))))</f>
        <v>0</v>
      </c>
      <c r="AJ209">
        <f>IF(ISERROR(IF(D209=25,VLOOKUP(E209,Sheet1!$F$64:$H$79,3,0),IF(D209=23,VLOOKUP(knight_awaken_info!E209,Sheet1!$F$45:$H$60,3,0),VLOOKUP(knight_awaken_info!E209,Sheet1!$F$26:$H$41,3,0)))),0,IF(D209=25,VLOOKUP(E209,Sheet1!$F$64:$H$79,3,0),IF(D209=23,VLOOKUP(knight_awaken_info!E209,Sheet1!$F$45:$H$60,3,0),VLOOKUP(knight_awaken_info!E209,Sheet1!$F$26:$H$41,3,0))))</f>
        <v>0</v>
      </c>
      <c r="AK209" s="11">
        <f>SUM(AI159:AI209)</f>
        <v>105280</v>
      </c>
      <c r="AL209" s="11">
        <f>SUM(AJ159:AJ209)</f>
        <v>5280</v>
      </c>
      <c r="AN209" s="3">
        <f t="shared" si="12"/>
        <v>400060</v>
      </c>
      <c r="AO209" s="3">
        <f t="shared" si="13"/>
        <v>20035</v>
      </c>
    </row>
    <row r="210" spans="1:41">
      <c r="A210" s="3">
        <v>1003400</v>
      </c>
      <c r="B210" s="3">
        <v>1003401</v>
      </c>
      <c r="C210" s="3" t="s">
        <v>42</v>
      </c>
      <c r="D210">
        <f t="shared" si="11"/>
        <v>20</v>
      </c>
      <c r="E210" s="3">
        <v>0</v>
      </c>
      <c r="F210" s="3">
        <v>50</v>
      </c>
      <c r="G210" s="3">
        <v>2</v>
      </c>
      <c r="H210" s="3">
        <v>114</v>
      </c>
      <c r="I210" s="3">
        <v>133</v>
      </c>
      <c r="J210" s="3">
        <v>0</v>
      </c>
      <c r="K210" s="3">
        <v>0</v>
      </c>
      <c r="L210" s="3">
        <v>2</v>
      </c>
      <c r="M210" s="3">
        <v>60</v>
      </c>
      <c r="N210" s="3">
        <v>60</v>
      </c>
      <c r="O210" s="3">
        <v>0</v>
      </c>
      <c r="P210" s="3">
        <v>0</v>
      </c>
      <c r="Q210" s="3">
        <v>0</v>
      </c>
      <c r="R210" s="3">
        <v>35000</v>
      </c>
      <c r="S210" s="3">
        <v>0</v>
      </c>
      <c r="T210">
        <v>5001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1003401</v>
      </c>
      <c r="AD210" s="3">
        <v>0</v>
      </c>
      <c r="AE210" s="3">
        <v>0</v>
      </c>
      <c r="AF210" t="s">
        <v>137</v>
      </c>
      <c r="AG210" t="s">
        <v>134</v>
      </c>
      <c r="AI210">
        <f>IF(ISERROR(IF(D210=25,VLOOKUP(E210,Sheet1!$F$64:$H$79,2,0),IF(D210=23,VLOOKUP(knight_awaken_info!E210,Sheet1!$F$45:$H$60,2,0),VLOOKUP(knight_awaken_info!E210,Sheet1!$F$26:$H$41,2,0)))),0,IF(D210=25,VLOOKUP(E210,Sheet1!$F$64:$H$79,2,0),IF(D210=23,VLOOKUP(knight_awaken_info!E210,Sheet1!$F$45:$H$60,2,0),VLOOKUP(knight_awaken_info!E210,Sheet1!$F$26:$H$41,2,0))))</f>
        <v>0</v>
      </c>
      <c r="AJ210">
        <f>IF(ISERROR(IF(D210=25,VLOOKUP(E210,Sheet1!$F$64:$H$79,3,0),IF(D210=23,VLOOKUP(knight_awaken_info!E210,Sheet1!$F$45:$H$60,3,0),VLOOKUP(knight_awaken_info!E210,Sheet1!$F$26:$H$41,3,0)))),0,IF(D210=25,VLOOKUP(E210,Sheet1!$F$64:$H$79,3,0),IF(D210=23,VLOOKUP(knight_awaken_info!E210,Sheet1!$F$45:$H$60,3,0),VLOOKUP(knight_awaken_info!E210,Sheet1!$F$26:$H$41,3,0))))</f>
        <v>0</v>
      </c>
      <c r="AK210" s="11">
        <f>SUM(AI210:AI210)</f>
        <v>0</v>
      </c>
      <c r="AL210" s="11">
        <f>SUM(AJ210:AJ210)</f>
        <v>0</v>
      </c>
      <c r="AN210" s="3">
        <f t="shared" si="12"/>
        <v>0</v>
      </c>
      <c r="AO210" s="3">
        <f t="shared" si="13"/>
        <v>0</v>
      </c>
    </row>
    <row r="211" spans="1:41">
      <c r="A211" s="3">
        <v>1003401</v>
      </c>
      <c r="B211" s="3">
        <v>1003401</v>
      </c>
      <c r="C211" s="3" t="s">
        <v>42</v>
      </c>
      <c r="D211">
        <f t="shared" si="11"/>
        <v>20</v>
      </c>
      <c r="E211" s="3">
        <v>1</v>
      </c>
      <c r="F211" s="3">
        <v>50</v>
      </c>
      <c r="G211" s="3">
        <v>3</v>
      </c>
      <c r="H211" s="3">
        <v>213</v>
      </c>
      <c r="I211" s="3">
        <v>132</v>
      </c>
      <c r="J211" s="3">
        <v>121</v>
      </c>
      <c r="K211" s="3">
        <v>0</v>
      </c>
      <c r="L211" s="3">
        <v>2</v>
      </c>
      <c r="M211" s="3">
        <v>60</v>
      </c>
      <c r="N211" s="3">
        <v>80</v>
      </c>
      <c r="O211" s="3">
        <v>0</v>
      </c>
      <c r="P211" s="3">
        <v>0</v>
      </c>
      <c r="Q211" s="3">
        <v>0</v>
      </c>
      <c r="R211" s="3">
        <v>50000</v>
      </c>
      <c r="S211" s="3">
        <v>0</v>
      </c>
      <c r="T211">
        <v>5001</v>
      </c>
      <c r="U211" s="3">
        <v>5</v>
      </c>
      <c r="V211" s="3">
        <v>1800</v>
      </c>
      <c r="W211" s="3">
        <v>6</v>
      </c>
      <c r="X211" s="3">
        <v>225</v>
      </c>
      <c r="Y211" s="3">
        <v>21</v>
      </c>
      <c r="Z211" s="3">
        <v>90</v>
      </c>
      <c r="AA211" s="3">
        <v>0</v>
      </c>
      <c r="AB211" s="3">
        <v>0</v>
      </c>
      <c r="AC211" s="3">
        <v>1003402</v>
      </c>
      <c r="AD211" s="3">
        <v>9.5608388042577612</v>
      </c>
      <c r="AE211" s="3">
        <v>35000</v>
      </c>
      <c r="AF211" t="s">
        <v>137</v>
      </c>
      <c r="AG211" t="s">
        <v>134</v>
      </c>
      <c r="AI211">
        <f>IF(ISERROR(IF(D211=25,VLOOKUP(E211,Sheet1!$F$64:$H$79,2,0),IF(D211=23,VLOOKUP(knight_awaken_info!E211,Sheet1!$F$45:$H$60,2,0),VLOOKUP(knight_awaken_info!E211,Sheet1!$F$26:$H$41,2,0)))),0,IF(D211=25,VLOOKUP(E211,Sheet1!$F$64:$H$79,2,0),IF(D211=23,VLOOKUP(knight_awaken_info!E211,Sheet1!$F$45:$H$60,2,0),VLOOKUP(knight_awaken_info!E211,Sheet1!$F$26:$H$41,2,0))))</f>
        <v>0</v>
      </c>
      <c r="AJ211">
        <f>IF(ISERROR(IF(D211=25,VLOOKUP(E211,Sheet1!$F$64:$H$79,3,0),IF(D211=23,VLOOKUP(knight_awaken_info!E211,Sheet1!$F$45:$H$60,3,0),VLOOKUP(knight_awaken_info!E211,Sheet1!$F$26:$H$41,3,0)))),0,IF(D211=25,VLOOKUP(E211,Sheet1!$F$64:$H$79,3,0),IF(D211=23,VLOOKUP(knight_awaken_info!E211,Sheet1!$F$45:$H$60,3,0),VLOOKUP(knight_awaken_info!E211,Sheet1!$F$26:$H$41,3,0))))</f>
        <v>0</v>
      </c>
      <c r="AK211" s="11">
        <f>SUM(AI210:AI211)</f>
        <v>0</v>
      </c>
      <c r="AL211" s="11">
        <f>SUM(AJ210:AJ211)</f>
        <v>0</v>
      </c>
      <c r="AN211" s="3">
        <f t="shared" si="12"/>
        <v>1800</v>
      </c>
      <c r="AO211" s="3">
        <f t="shared" si="13"/>
        <v>90</v>
      </c>
    </row>
    <row r="212" spans="1:41">
      <c r="A212" s="3">
        <v>1003402</v>
      </c>
      <c r="B212" s="3">
        <v>1003401</v>
      </c>
      <c r="C212" s="3" t="s">
        <v>42</v>
      </c>
      <c r="D212">
        <f t="shared" si="11"/>
        <v>20</v>
      </c>
      <c r="E212" s="3">
        <v>2</v>
      </c>
      <c r="F212" s="3">
        <v>50</v>
      </c>
      <c r="G212" s="3">
        <v>4</v>
      </c>
      <c r="H212" s="3">
        <v>212</v>
      </c>
      <c r="I212" s="3">
        <v>131</v>
      </c>
      <c r="J212" s="3">
        <v>124</v>
      </c>
      <c r="K212" s="3">
        <v>133</v>
      </c>
      <c r="L212" s="3">
        <v>2</v>
      </c>
      <c r="M212" s="3">
        <v>60</v>
      </c>
      <c r="N212" s="3">
        <v>100</v>
      </c>
      <c r="O212" s="3">
        <v>0</v>
      </c>
      <c r="P212" s="3">
        <v>0</v>
      </c>
      <c r="Q212" s="3">
        <v>0</v>
      </c>
      <c r="R212" s="3">
        <v>70000</v>
      </c>
      <c r="S212" s="3">
        <v>0</v>
      </c>
      <c r="T212">
        <v>5001</v>
      </c>
      <c r="U212" s="3">
        <v>5</v>
      </c>
      <c r="V212" s="3">
        <v>3622.2222222222222</v>
      </c>
      <c r="W212" s="3">
        <v>6</v>
      </c>
      <c r="X212" s="3">
        <v>452.77777777777771</v>
      </c>
      <c r="Y212" s="3">
        <v>21</v>
      </c>
      <c r="Z212" s="3">
        <v>181.11111111111111</v>
      </c>
      <c r="AA212" s="3">
        <v>0</v>
      </c>
      <c r="AB212" s="3">
        <v>0</v>
      </c>
      <c r="AC212" s="3">
        <v>1003403</v>
      </c>
      <c r="AD212" s="3">
        <v>33.462935814902167</v>
      </c>
      <c r="AE212" s="3">
        <v>85000</v>
      </c>
      <c r="AF212" t="s">
        <v>137</v>
      </c>
      <c r="AG212" t="s">
        <v>134</v>
      </c>
      <c r="AI212">
        <f>IF(ISERROR(IF(D212=25,VLOOKUP(E212,Sheet1!$F$64:$H$79,2,0),IF(D212=23,VLOOKUP(knight_awaken_info!E212,Sheet1!$F$45:$H$60,2,0),VLOOKUP(knight_awaken_info!E212,Sheet1!$F$26:$H$41,2,0)))),0,IF(D212=25,VLOOKUP(E212,Sheet1!$F$64:$H$79,2,0),IF(D212=23,VLOOKUP(knight_awaken_info!E212,Sheet1!$F$45:$H$60,2,0),VLOOKUP(knight_awaken_info!E212,Sheet1!$F$26:$H$41,2,0))))</f>
        <v>0</v>
      </c>
      <c r="AJ212">
        <f>IF(ISERROR(IF(D212=25,VLOOKUP(E212,Sheet1!$F$64:$H$79,3,0),IF(D212=23,VLOOKUP(knight_awaken_info!E212,Sheet1!$F$45:$H$60,3,0),VLOOKUP(knight_awaken_info!E212,Sheet1!$F$26:$H$41,3,0)))),0,IF(D212=25,VLOOKUP(E212,Sheet1!$F$64:$H$79,3,0),IF(D212=23,VLOOKUP(knight_awaken_info!E212,Sheet1!$F$45:$H$60,3,0),VLOOKUP(knight_awaken_info!E212,Sheet1!$F$26:$H$41,3,0))))</f>
        <v>0</v>
      </c>
      <c r="AK212" s="11">
        <f>SUM(AI210:AI212)</f>
        <v>0</v>
      </c>
      <c r="AL212" s="11">
        <f>SUM(AJ210:AJ212)</f>
        <v>0</v>
      </c>
      <c r="AN212" s="3">
        <f t="shared" si="12"/>
        <v>3622.2222222222222</v>
      </c>
      <c r="AO212" s="3">
        <f t="shared" si="13"/>
        <v>181.11111111111111</v>
      </c>
    </row>
    <row r="213" spans="1:41">
      <c r="A213" s="3">
        <v>1003403</v>
      </c>
      <c r="B213" s="3">
        <v>1003401</v>
      </c>
      <c r="C213" s="3" t="s">
        <v>42</v>
      </c>
      <c r="D213">
        <f t="shared" si="11"/>
        <v>20</v>
      </c>
      <c r="E213" s="3">
        <v>3</v>
      </c>
      <c r="F213" s="3">
        <v>50</v>
      </c>
      <c r="G213" s="3">
        <v>4</v>
      </c>
      <c r="H213" s="3">
        <v>211</v>
      </c>
      <c r="I213" s="3">
        <v>134</v>
      </c>
      <c r="J213" s="3">
        <v>123</v>
      </c>
      <c r="K213" s="3">
        <v>132</v>
      </c>
      <c r="L213" s="3">
        <v>2</v>
      </c>
      <c r="M213" s="3">
        <v>60</v>
      </c>
      <c r="N213" s="3">
        <v>120</v>
      </c>
      <c r="O213" s="3">
        <v>0</v>
      </c>
      <c r="P213" s="3">
        <v>0</v>
      </c>
      <c r="Q213" s="3">
        <v>0</v>
      </c>
      <c r="R213" s="3">
        <v>85000</v>
      </c>
      <c r="S213" s="3">
        <v>0</v>
      </c>
      <c r="T213">
        <v>5001</v>
      </c>
      <c r="U213" s="3">
        <v>5</v>
      </c>
      <c r="V213" s="3">
        <v>5466.6666666666661</v>
      </c>
      <c r="W213" s="3">
        <v>6</v>
      </c>
      <c r="X213" s="3">
        <v>683.33333333333326</v>
      </c>
      <c r="Y213" s="3">
        <v>21</v>
      </c>
      <c r="Z213" s="3">
        <v>273.33333333333331</v>
      </c>
      <c r="AA213" s="3">
        <v>0</v>
      </c>
      <c r="AB213" s="3">
        <v>0</v>
      </c>
      <c r="AC213" s="3">
        <v>1003404</v>
      </c>
      <c r="AD213" s="3">
        <v>62.145452227675449</v>
      </c>
      <c r="AE213" s="3">
        <v>155000</v>
      </c>
      <c r="AF213" t="s">
        <v>137</v>
      </c>
      <c r="AG213" t="s">
        <v>134</v>
      </c>
      <c r="AI213">
        <f>IF(ISERROR(IF(D213=25,VLOOKUP(E213,Sheet1!$F$64:$H$79,2,0),IF(D213=23,VLOOKUP(knight_awaken_info!E213,Sheet1!$F$45:$H$60,2,0),VLOOKUP(knight_awaken_info!E213,Sheet1!$F$26:$H$41,2,0)))),0,IF(D213=25,VLOOKUP(E213,Sheet1!$F$64:$H$79,2,0),IF(D213=23,VLOOKUP(knight_awaken_info!E213,Sheet1!$F$45:$H$60,2,0),VLOOKUP(knight_awaken_info!E213,Sheet1!$F$26:$H$41,2,0))))</f>
        <v>0</v>
      </c>
      <c r="AJ213">
        <f>IF(ISERROR(IF(D213=25,VLOOKUP(E213,Sheet1!$F$64:$H$79,3,0),IF(D213=23,VLOOKUP(knight_awaken_info!E213,Sheet1!$F$45:$H$60,3,0),VLOOKUP(knight_awaken_info!E213,Sheet1!$F$26:$H$41,3,0)))),0,IF(D213=25,VLOOKUP(E213,Sheet1!$F$64:$H$79,3,0),IF(D213=23,VLOOKUP(knight_awaken_info!E213,Sheet1!$F$45:$H$60,3,0),VLOOKUP(knight_awaken_info!E213,Sheet1!$F$26:$H$41,3,0))))</f>
        <v>0</v>
      </c>
      <c r="AK213" s="11">
        <f>SUM(AI210:AI213)</f>
        <v>0</v>
      </c>
      <c r="AL213" s="11">
        <f>SUM(AJ210:AJ213)</f>
        <v>0</v>
      </c>
      <c r="AN213" s="3">
        <f t="shared" si="12"/>
        <v>5466.6666666666661</v>
      </c>
      <c r="AO213" s="3">
        <f t="shared" si="13"/>
        <v>273.33333333333331</v>
      </c>
    </row>
    <row r="214" spans="1:41">
      <c r="A214" s="3">
        <v>1003404</v>
      </c>
      <c r="B214" s="3">
        <v>1003401</v>
      </c>
      <c r="C214" s="3" t="s">
        <v>42</v>
      </c>
      <c r="D214">
        <f t="shared" si="11"/>
        <v>20</v>
      </c>
      <c r="E214" s="3">
        <v>4</v>
      </c>
      <c r="F214" s="3">
        <v>50</v>
      </c>
      <c r="G214" s="3">
        <v>4</v>
      </c>
      <c r="H214" s="3">
        <v>214</v>
      </c>
      <c r="I214" s="3">
        <v>233</v>
      </c>
      <c r="J214" s="3">
        <v>122</v>
      </c>
      <c r="K214" s="3">
        <v>131</v>
      </c>
      <c r="L214" s="3">
        <v>2</v>
      </c>
      <c r="M214" s="3">
        <v>60</v>
      </c>
      <c r="N214" s="3">
        <v>140</v>
      </c>
      <c r="O214" s="3">
        <v>0</v>
      </c>
      <c r="P214" s="3">
        <v>0</v>
      </c>
      <c r="Q214" s="3">
        <v>0</v>
      </c>
      <c r="R214" s="3">
        <v>105000</v>
      </c>
      <c r="S214" s="3">
        <v>0</v>
      </c>
      <c r="T214">
        <v>5001</v>
      </c>
      <c r="U214" s="3">
        <v>5</v>
      </c>
      <c r="V214" s="3">
        <v>7333.3333333333321</v>
      </c>
      <c r="W214" s="3">
        <v>6</v>
      </c>
      <c r="X214" s="3">
        <v>916.66666666666663</v>
      </c>
      <c r="Y214" s="3">
        <v>21</v>
      </c>
      <c r="Z214" s="3">
        <v>366.66666666666663</v>
      </c>
      <c r="AA214" s="3">
        <v>0</v>
      </c>
      <c r="AB214" s="3">
        <v>0</v>
      </c>
      <c r="AC214" s="3">
        <v>1003405</v>
      </c>
      <c r="AD214" s="3">
        <v>90.827968640448731</v>
      </c>
      <c r="AE214" s="3">
        <v>240000</v>
      </c>
      <c r="AF214" t="s">
        <v>137</v>
      </c>
      <c r="AG214" t="s">
        <v>134</v>
      </c>
      <c r="AI214">
        <f>IF(ISERROR(IF(D214=25,VLOOKUP(E214,Sheet1!$F$64:$H$79,2,0),IF(D214=23,VLOOKUP(knight_awaken_info!E214,Sheet1!$F$45:$H$60,2,0),VLOOKUP(knight_awaken_info!E214,Sheet1!$F$26:$H$41,2,0)))),0,IF(D214=25,VLOOKUP(E214,Sheet1!$F$64:$H$79,2,0),IF(D214=23,VLOOKUP(knight_awaken_info!E214,Sheet1!$F$45:$H$60,2,0),VLOOKUP(knight_awaken_info!E214,Sheet1!$F$26:$H$41,2,0))))</f>
        <v>0</v>
      </c>
      <c r="AJ214">
        <f>IF(ISERROR(IF(D214=25,VLOOKUP(E214,Sheet1!$F$64:$H$79,3,0),IF(D214=23,VLOOKUP(knight_awaken_info!E214,Sheet1!$F$45:$H$60,3,0),VLOOKUP(knight_awaken_info!E214,Sheet1!$F$26:$H$41,3,0)))),0,IF(D214=25,VLOOKUP(E214,Sheet1!$F$64:$H$79,3,0),IF(D214=23,VLOOKUP(knight_awaken_info!E214,Sheet1!$F$45:$H$60,3,0),VLOOKUP(knight_awaken_info!E214,Sheet1!$F$26:$H$41,3,0))))</f>
        <v>0</v>
      </c>
      <c r="AK214" s="11">
        <f>SUM(AI210:AI214)</f>
        <v>0</v>
      </c>
      <c r="AL214" s="11">
        <f>SUM(AJ210:AJ214)</f>
        <v>0</v>
      </c>
      <c r="AN214" s="3">
        <f t="shared" si="12"/>
        <v>7333.3333333333321</v>
      </c>
      <c r="AO214" s="3">
        <f t="shared" si="13"/>
        <v>366.66666666666663</v>
      </c>
    </row>
    <row r="215" spans="1:41">
      <c r="A215" s="3">
        <v>1003405</v>
      </c>
      <c r="B215" s="3">
        <v>1003401</v>
      </c>
      <c r="C215" s="3" t="s">
        <v>42</v>
      </c>
      <c r="D215">
        <f t="shared" si="11"/>
        <v>20</v>
      </c>
      <c r="E215" s="3">
        <v>5</v>
      </c>
      <c r="F215" s="3">
        <v>50</v>
      </c>
      <c r="G215" s="3">
        <v>4</v>
      </c>
      <c r="H215" s="3">
        <v>213</v>
      </c>
      <c r="I215" s="3">
        <v>232</v>
      </c>
      <c r="J215" s="3">
        <v>121</v>
      </c>
      <c r="K215" s="3">
        <v>134</v>
      </c>
      <c r="L215" s="3">
        <v>2</v>
      </c>
      <c r="M215" s="3">
        <v>60</v>
      </c>
      <c r="N215" s="3">
        <v>170</v>
      </c>
      <c r="O215" s="3">
        <v>0</v>
      </c>
      <c r="P215" s="3">
        <v>0</v>
      </c>
      <c r="Q215" s="3">
        <v>0</v>
      </c>
      <c r="R215" s="3">
        <v>120000</v>
      </c>
      <c r="S215" s="3">
        <v>0</v>
      </c>
      <c r="T215">
        <v>5001</v>
      </c>
      <c r="U215" s="3">
        <v>5</v>
      </c>
      <c r="V215" s="3">
        <v>9222.2222222222208</v>
      </c>
      <c r="W215" s="3">
        <v>6</v>
      </c>
      <c r="X215" s="3">
        <v>1152.7777777777778</v>
      </c>
      <c r="Y215" s="3">
        <v>21</v>
      </c>
      <c r="Z215" s="3">
        <v>461.11111111111109</v>
      </c>
      <c r="AA215" s="3">
        <v>0</v>
      </c>
      <c r="AB215" s="3">
        <v>0</v>
      </c>
      <c r="AC215" s="3">
        <v>1003406</v>
      </c>
      <c r="AD215" s="3">
        <v>129.07132385747977</v>
      </c>
      <c r="AE215" s="3">
        <v>345000</v>
      </c>
      <c r="AF215" t="s">
        <v>137</v>
      </c>
      <c r="AG215" t="s">
        <v>134</v>
      </c>
      <c r="AI215">
        <f>IF(ISERROR(IF(D215=25,VLOOKUP(E215,Sheet1!$F$64:$H$79,2,0),IF(D215=23,VLOOKUP(knight_awaken_info!E215,Sheet1!$F$45:$H$60,2,0),VLOOKUP(knight_awaken_info!E215,Sheet1!$F$26:$H$41,2,0)))),0,IF(D215=25,VLOOKUP(E215,Sheet1!$F$64:$H$79,2,0),IF(D215=23,VLOOKUP(knight_awaken_info!E215,Sheet1!$F$45:$H$60,2,0),VLOOKUP(knight_awaken_info!E215,Sheet1!$F$26:$H$41,2,0))))</f>
        <v>0</v>
      </c>
      <c r="AJ215">
        <f>IF(ISERROR(IF(D215=25,VLOOKUP(E215,Sheet1!$F$64:$H$79,3,0),IF(D215=23,VLOOKUP(knight_awaken_info!E215,Sheet1!$F$45:$H$60,3,0),VLOOKUP(knight_awaken_info!E215,Sheet1!$F$26:$H$41,3,0)))),0,IF(D215=25,VLOOKUP(E215,Sheet1!$F$64:$H$79,3,0),IF(D215=23,VLOOKUP(knight_awaken_info!E215,Sheet1!$F$45:$H$60,3,0),VLOOKUP(knight_awaken_info!E215,Sheet1!$F$26:$H$41,3,0))))</f>
        <v>0</v>
      </c>
      <c r="AK215" s="11">
        <f>SUM(AI210:AI215)</f>
        <v>0</v>
      </c>
      <c r="AL215" s="11">
        <f>SUM(AJ210:AJ215)</f>
        <v>0</v>
      </c>
      <c r="AN215" s="3">
        <f t="shared" si="12"/>
        <v>9222.2222222222208</v>
      </c>
      <c r="AO215" s="3">
        <f t="shared" si="13"/>
        <v>461.11111111111109</v>
      </c>
    </row>
    <row r="216" spans="1:41">
      <c r="A216" s="3">
        <v>1003406</v>
      </c>
      <c r="B216" s="3">
        <v>1003401</v>
      </c>
      <c r="C216" s="3" t="s">
        <v>42</v>
      </c>
      <c r="D216">
        <f t="shared" si="11"/>
        <v>20</v>
      </c>
      <c r="E216" s="3">
        <v>6</v>
      </c>
      <c r="F216" s="3">
        <v>50</v>
      </c>
      <c r="G216" s="3">
        <v>4</v>
      </c>
      <c r="H216" s="3">
        <v>212</v>
      </c>
      <c r="I216" s="3">
        <v>231</v>
      </c>
      <c r="J216" s="3">
        <v>124</v>
      </c>
      <c r="K216" s="3">
        <v>133</v>
      </c>
      <c r="L216" s="3">
        <v>2</v>
      </c>
      <c r="M216" s="3">
        <v>60</v>
      </c>
      <c r="N216" s="3">
        <v>190</v>
      </c>
      <c r="O216" s="3">
        <v>0</v>
      </c>
      <c r="P216" s="3">
        <v>0</v>
      </c>
      <c r="Q216" s="3">
        <v>0</v>
      </c>
      <c r="R216" s="3">
        <v>140000</v>
      </c>
      <c r="S216" s="3">
        <v>0</v>
      </c>
      <c r="T216">
        <v>5001</v>
      </c>
      <c r="U216" s="3">
        <v>5</v>
      </c>
      <c r="V216" s="3">
        <v>11133.333333333332</v>
      </c>
      <c r="W216" s="3">
        <v>6</v>
      </c>
      <c r="X216" s="3">
        <v>1391.6666666666667</v>
      </c>
      <c r="Y216" s="3">
        <v>21</v>
      </c>
      <c r="Z216" s="3">
        <v>556.66666666666663</v>
      </c>
      <c r="AA216" s="3">
        <v>0</v>
      </c>
      <c r="AB216" s="3">
        <v>0</v>
      </c>
      <c r="AC216" s="3">
        <v>1003407</v>
      </c>
      <c r="AD216" s="3">
        <v>167.31467907451082</v>
      </c>
      <c r="AE216" s="3">
        <v>465000</v>
      </c>
      <c r="AF216" t="s">
        <v>137</v>
      </c>
      <c r="AG216" t="s">
        <v>134</v>
      </c>
      <c r="AI216">
        <f>IF(ISERROR(IF(D216=25,VLOOKUP(E216,Sheet1!$F$64:$H$79,2,0),IF(D216=23,VLOOKUP(knight_awaken_info!E216,Sheet1!$F$45:$H$60,2,0),VLOOKUP(knight_awaken_info!E216,Sheet1!$F$26:$H$41,2,0)))),0,IF(D216=25,VLOOKUP(E216,Sheet1!$F$64:$H$79,2,0),IF(D216=23,VLOOKUP(knight_awaken_info!E216,Sheet1!$F$45:$H$60,2,0),VLOOKUP(knight_awaken_info!E216,Sheet1!$F$26:$H$41,2,0))))</f>
        <v>0</v>
      </c>
      <c r="AJ216">
        <f>IF(ISERROR(IF(D216=25,VLOOKUP(E216,Sheet1!$F$64:$H$79,3,0),IF(D216=23,VLOOKUP(knight_awaken_info!E216,Sheet1!$F$45:$H$60,3,0),VLOOKUP(knight_awaken_info!E216,Sheet1!$F$26:$H$41,3,0)))),0,IF(D216=25,VLOOKUP(E216,Sheet1!$F$64:$H$79,3,0),IF(D216=23,VLOOKUP(knight_awaken_info!E216,Sheet1!$F$45:$H$60,3,0),VLOOKUP(knight_awaken_info!E216,Sheet1!$F$26:$H$41,3,0))))</f>
        <v>0</v>
      </c>
      <c r="AK216" s="11">
        <f>SUM(AI210:AI216)</f>
        <v>0</v>
      </c>
      <c r="AL216" s="11">
        <f>SUM(AJ210:AJ216)</f>
        <v>0</v>
      </c>
      <c r="AN216" s="3">
        <f t="shared" si="12"/>
        <v>11133.333333333332</v>
      </c>
      <c r="AO216" s="3">
        <f t="shared" si="13"/>
        <v>556.66666666666663</v>
      </c>
    </row>
    <row r="217" spans="1:41">
      <c r="A217" s="3">
        <v>1003407</v>
      </c>
      <c r="B217" s="3">
        <v>1003401</v>
      </c>
      <c r="C217" s="3" t="s">
        <v>42</v>
      </c>
      <c r="D217">
        <f t="shared" si="11"/>
        <v>20</v>
      </c>
      <c r="E217" s="3">
        <v>7</v>
      </c>
      <c r="F217" s="3">
        <v>50</v>
      </c>
      <c r="G217" s="3">
        <v>4</v>
      </c>
      <c r="H217" s="3">
        <v>211</v>
      </c>
      <c r="I217" s="3">
        <v>234</v>
      </c>
      <c r="J217" s="3">
        <v>123</v>
      </c>
      <c r="K217" s="3">
        <v>132</v>
      </c>
      <c r="L217" s="3">
        <v>2</v>
      </c>
      <c r="M217" s="3">
        <v>60</v>
      </c>
      <c r="N217" s="3">
        <v>210</v>
      </c>
      <c r="O217" s="3">
        <v>0</v>
      </c>
      <c r="P217" s="3">
        <v>0</v>
      </c>
      <c r="Q217" s="3">
        <v>0</v>
      </c>
      <c r="R217" s="3">
        <v>160000</v>
      </c>
      <c r="S217" s="3">
        <v>0</v>
      </c>
      <c r="T217">
        <v>5001</v>
      </c>
      <c r="U217" s="3">
        <v>5</v>
      </c>
      <c r="V217" s="3">
        <v>13066.666666666666</v>
      </c>
      <c r="W217" s="3">
        <v>6</v>
      </c>
      <c r="X217" s="3">
        <v>1633.3333333333335</v>
      </c>
      <c r="Y217" s="3">
        <v>21</v>
      </c>
      <c r="Z217" s="3">
        <v>653.33333333333326</v>
      </c>
      <c r="AA217" s="3">
        <v>0</v>
      </c>
      <c r="AB217" s="3">
        <v>0</v>
      </c>
      <c r="AC217" s="3">
        <v>1003408</v>
      </c>
      <c r="AD217" s="3">
        <v>205.55803429154187</v>
      </c>
      <c r="AE217" s="3">
        <v>605000</v>
      </c>
      <c r="AF217" t="s">
        <v>137</v>
      </c>
      <c r="AG217" t="s">
        <v>134</v>
      </c>
      <c r="AI217">
        <f>IF(ISERROR(IF(D217=25,VLOOKUP(E217,Sheet1!$F$64:$H$79,2,0),IF(D217=23,VLOOKUP(knight_awaken_info!E217,Sheet1!$F$45:$H$60,2,0),VLOOKUP(knight_awaken_info!E217,Sheet1!$F$26:$H$41,2,0)))),0,IF(D217=25,VLOOKUP(E217,Sheet1!$F$64:$H$79,2,0),IF(D217=23,VLOOKUP(knight_awaken_info!E217,Sheet1!$F$45:$H$60,2,0),VLOOKUP(knight_awaken_info!E217,Sheet1!$F$26:$H$41,2,0))))</f>
        <v>0</v>
      </c>
      <c r="AJ217">
        <f>IF(ISERROR(IF(D217=25,VLOOKUP(E217,Sheet1!$F$64:$H$79,3,0),IF(D217=23,VLOOKUP(knight_awaken_info!E217,Sheet1!$F$45:$H$60,3,0),VLOOKUP(knight_awaken_info!E217,Sheet1!$F$26:$H$41,3,0)))),0,IF(D217=25,VLOOKUP(E217,Sheet1!$F$64:$H$79,3,0),IF(D217=23,VLOOKUP(knight_awaken_info!E217,Sheet1!$F$45:$H$60,3,0),VLOOKUP(knight_awaken_info!E217,Sheet1!$F$26:$H$41,3,0))))</f>
        <v>0</v>
      </c>
      <c r="AK217" s="11">
        <f>SUM(AI210:AI217)</f>
        <v>0</v>
      </c>
      <c r="AL217" s="11">
        <f>SUM(AJ210:AJ217)</f>
        <v>0</v>
      </c>
      <c r="AN217" s="3">
        <f t="shared" si="12"/>
        <v>13066.666666666666</v>
      </c>
      <c r="AO217" s="3">
        <f t="shared" si="13"/>
        <v>653.33333333333326</v>
      </c>
    </row>
    <row r="218" spans="1:41">
      <c r="A218" s="3">
        <v>1003408</v>
      </c>
      <c r="B218" s="3">
        <v>1003401</v>
      </c>
      <c r="C218" s="3" t="s">
        <v>42</v>
      </c>
      <c r="D218">
        <f t="shared" si="11"/>
        <v>20</v>
      </c>
      <c r="E218" s="3">
        <v>8</v>
      </c>
      <c r="F218" s="3">
        <v>50</v>
      </c>
      <c r="G218" s="3">
        <v>4</v>
      </c>
      <c r="H218" s="3">
        <v>214</v>
      </c>
      <c r="I218" s="3">
        <v>233</v>
      </c>
      <c r="J218" s="3">
        <v>122</v>
      </c>
      <c r="K218" s="3">
        <v>131</v>
      </c>
      <c r="L218" s="3">
        <v>2</v>
      </c>
      <c r="M218" s="3">
        <v>60</v>
      </c>
      <c r="N218" s="3">
        <v>230</v>
      </c>
      <c r="O218" s="3">
        <v>0</v>
      </c>
      <c r="P218" s="3">
        <v>0</v>
      </c>
      <c r="Q218" s="3">
        <v>0</v>
      </c>
      <c r="R218" s="3">
        <v>175000</v>
      </c>
      <c r="S218" s="3">
        <v>0</v>
      </c>
      <c r="T218">
        <v>5001</v>
      </c>
      <c r="U218" s="3">
        <v>5</v>
      </c>
      <c r="V218" s="3">
        <v>15022.222222222221</v>
      </c>
      <c r="W218" s="3">
        <v>6</v>
      </c>
      <c r="X218" s="3">
        <v>1877.7777777777778</v>
      </c>
      <c r="Y218" s="3">
        <v>21</v>
      </c>
      <c r="Z218" s="3">
        <v>751.11111111111109</v>
      </c>
      <c r="AA218" s="3">
        <v>0</v>
      </c>
      <c r="AB218" s="3">
        <v>0</v>
      </c>
      <c r="AC218" s="3">
        <v>1003409</v>
      </c>
      <c r="AD218" s="3">
        <v>243.80138950857292</v>
      </c>
      <c r="AE218" s="3">
        <v>765000</v>
      </c>
      <c r="AF218" t="s">
        <v>137</v>
      </c>
      <c r="AG218" t="s">
        <v>134</v>
      </c>
      <c r="AI218">
        <f>IF(ISERROR(IF(D218=25,VLOOKUP(E218,Sheet1!$F$64:$H$79,2,0),IF(D218=23,VLOOKUP(knight_awaken_info!E218,Sheet1!$F$45:$H$60,2,0),VLOOKUP(knight_awaken_info!E218,Sheet1!$F$26:$H$41,2,0)))),0,IF(D218=25,VLOOKUP(E218,Sheet1!$F$64:$H$79,2,0),IF(D218=23,VLOOKUP(knight_awaken_info!E218,Sheet1!$F$45:$H$60,2,0),VLOOKUP(knight_awaken_info!E218,Sheet1!$F$26:$H$41,2,0))))</f>
        <v>0</v>
      </c>
      <c r="AJ218">
        <f>IF(ISERROR(IF(D218=25,VLOOKUP(E218,Sheet1!$F$64:$H$79,3,0),IF(D218=23,VLOOKUP(knight_awaken_info!E218,Sheet1!$F$45:$H$60,3,0),VLOOKUP(knight_awaken_info!E218,Sheet1!$F$26:$H$41,3,0)))),0,IF(D218=25,VLOOKUP(E218,Sheet1!$F$64:$H$79,3,0),IF(D218=23,VLOOKUP(knight_awaken_info!E218,Sheet1!$F$45:$H$60,3,0),VLOOKUP(knight_awaken_info!E218,Sheet1!$F$26:$H$41,3,0))))</f>
        <v>0</v>
      </c>
      <c r="AK218" s="11">
        <f>SUM(AI210:AI218)</f>
        <v>0</v>
      </c>
      <c r="AL218" s="11">
        <f>SUM(AJ210:AJ218)</f>
        <v>0</v>
      </c>
      <c r="AN218" s="3">
        <f t="shared" si="12"/>
        <v>15022.222222222221</v>
      </c>
      <c r="AO218" s="3">
        <f t="shared" si="13"/>
        <v>751.11111111111109</v>
      </c>
    </row>
    <row r="219" spans="1:41">
      <c r="A219" s="3">
        <v>1003409</v>
      </c>
      <c r="B219" s="3">
        <v>1003401</v>
      </c>
      <c r="C219" s="3" t="s">
        <v>42</v>
      </c>
      <c r="D219">
        <f t="shared" si="11"/>
        <v>20</v>
      </c>
      <c r="E219" s="3">
        <v>9</v>
      </c>
      <c r="F219" s="3">
        <v>50</v>
      </c>
      <c r="G219" s="3">
        <v>4</v>
      </c>
      <c r="H219" s="3">
        <v>213</v>
      </c>
      <c r="I219" s="3">
        <v>232</v>
      </c>
      <c r="J219" s="3">
        <v>221</v>
      </c>
      <c r="K219" s="3">
        <v>234</v>
      </c>
      <c r="L219" s="3">
        <v>2</v>
      </c>
      <c r="M219" s="3">
        <v>60</v>
      </c>
      <c r="N219" s="3">
        <v>730</v>
      </c>
      <c r="O219" s="3">
        <v>1</v>
      </c>
      <c r="P219" s="3">
        <v>10034</v>
      </c>
      <c r="Q219" s="3">
        <v>1</v>
      </c>
      <c r="R219" s="3">
        <v>680000</v>
      </c>
      <c r="S219" s="3">
        <v>0</v>
      </c>
      <c r="T219">
        <v>5001</v>
      </c>
      <c r="U219" s="3">
        <v>5</v>
      </c>
      <c r="V219" s="3">
        <v>17000</v>
      </c>
      <c r="W219" s="3">
        <v>6</v>
      </c>
      <c r="X219" s="3">
        <v>2125</v>
      </c>
      <c r="Y219" s="3">
        <v>21</v>
      </c>
      <c r="Z219" s="3">
        <v>850</v>
      </c>
      <c r="AA219" s="3">
        <v>0</v>
      </c>
      <c r="AB219" s="3">
        <v>0</v>
      </c>
      <c r="AC219" s="3">
        <v>1003410</v>
      </c>
      <c r="AD219" s="3">
        <v>282.04474472560395</v>
      </c>
      <c r="AE219" s="3">
        <v>940000</v>
      </c>
      <c r="AF219" t="s">
        <v>137</v>
      </c>
      <c r="AG219" t="s">
        <v>134</v>
      </c>
      <c r="AI219">
        <f>IF(ISERROR(IF(D219=25,VLOOKUP(E219,Sheet1!$F$64:$H$79,2,0),IF(D219=23,VLOOKUP(knight_awaken_info!E219,Sheet1!$F$45:$H$60,2,0),VLOOKUP(knight_awaken_info!E219,Sheet1!$F$26:$H$41,2,0)))),0,IF(D219=25,VLOOKUP(E219,Sheet1!$F$64:$H$79,2,0),IF(D219=23,VLOOKUP(knight_awaken_info!E219,Sheet1!$F$45:$H$60,2,0),VLOOKUP(knight_awaken_info!E219,Sheet1!$F$26:$H$41,2,0))))</f>
        <v>0</v>
      </c>
      <c r="AJ219">
        <f>IF(ISERROR(IF(D219=25,VLOOKUP(E219,Sheet1!$F$64:$H$79,3,0),IF(D219=23,VLOOKUP(knight_awaken_info!E219,Sheet1!$F$45:$H$60,3,0),VLOOKUP(knight_awaken_info!E219,Sheet1!$F$26:$H$41,3,0)))),0,IF(D219=25,VLOOKUP(E219,Sheet1!$F$64:$H$79,3,0),IF(D219=23,VLOOKUP(knight_awaken_info!E219,Sheet1!$F$45:$H$60,3,0),VLOOKUP(knight_awaken_info!E219,Sheet1!$F$26:$H$41,3,0))))</f>
        <v>0</v>
      </c>
      <c r="AK219" s="11">
        <f>SUM(AI210:AI219)</f>
        <v>0</v>
      </c>
      <c r="AL219" s="11">
        <f>SUM(AJ210:AJ219)</f>
        <v>0</v>
      </c>
      <c r="AN219" s="3">
        <f t="shared" si="12"/>
        <v>17000</v>
      </c>
      <c r="AO219" s="3">
        <f t="shared" si="13"/>
        <v>850</v>
      </c>
    </row>
    <row r="220" spans="1:41">
      <c r="A220" s="3">
        <v>1003410</v>
      </c>
      <c r="B220" s="3">
        <v>1003401</v>
      </c>
      <c r="C220" s="3" t="s">
        <v>42</v>
      </c>
      <c r="D220">
        <f t="shared" si="11"/>
        <v>20</v>
      </c>
      <c r="E220" s="3">
        <v>10</v>
      </c>
      <c r="F220" s="3">
        <v>60</v>
      </c>
      <c r="G220" s="3">
        <v>4</v>
      </c>
      <c r="H220" s="3">
        <v>311</v>
      </c>
      <c r="I220" s="3">
        <v>233</v>
      </c>
      <c r="J220" s="3">
        <v>222</v>
      </c>
      <c r="K220" s="3">
        <v>231</v>
      </c>
      <c r="L220" s="3">
        <v>2</v>
      </c>
      <c r="M220" s="3">
        <v>60</v>
      </c>
      <c r="N220" s="3">
        <v>770</v>
      </c>
      <c r="O220" s="3">
        <v>0</v>
      </c>
      <c r="P220" s="3">
        <v>0</v>
      </c>
      <c r="Q220" s="3">
        <v>0</v>
      </c>
      <c r="R220" s="3">
        <v>705000</v>
      </c>
      <c r="S220" s="3">
        <v>5001</v>
      </c>
      <c r="T220">
        <v>5002</v>
      </c>
      <c r="U220" s="3">
        <v>5</v>
      </c>
      <c r="V220" s="3">
        <v>19888.888888888891</v>
      </c>
      <c r="W220" s="3">
        <v>6</v>
      </c>
      <c r="X220" s="3">
        <v>2486.1111111111113</v>
      </c>
      <c r="Y220" s="3">
        <v>21</v>
      </c>
      <c r="Z220" s="3">
        <v>994.44444444444446</v>
      </c>
      <c r="AA220" s="3">
        <v>0</v>
      </c>
      <c r="AB220" s="3">
        <v>0</v>
      </c>
      <c r="AC220" s="3">
        <v>1003411</v>
      </c>
      <c r="AD220" s="3">
        <v>339.40977755115051</v>
      </c>
      <c r="AE220" s="3">
        <v>1620000</v>
      </c>
      <c r="AF220" t="s">
        <v>138</v>
      </c>
      <c r="AG220" t="s">
        <v>158</v>
      </c>
      <c r="AI220">
        <f>IF(ISERROR(IF(D220=25,VLOOKUP(E220,Sheet1!$F$64:$H$79,2,0),IF(D220=23,VLOOKUP(knight_awaken_info!E220,Sheet1!$F$45:$H$60,2,0),VLOOKUP(knight_awaken_info!E220,Sheet1!$F$26:$H$41,2,0)))),0,IF(D220=25,VLOOKUP(E220,Sheet1!$F$64:$H$79,2,0),IF(D220=23,VLOOKUP(knight_awaken_info!E220,Sheet1!$F$45:$H$60,2,0),VLOOKUP(knight_awaken_info!E220,Sheet1!$F$26:$H$41,2,0))))</f>
        <v>0</v>
      </c>
      <c r="AJ220">
        <f>IF(ISERROR(IF(D220=25,VLOOKUP(E220,Sheet1!$F$64:$H$79,3,0),IF(D220=23,VLOOKUP(knight_awaken_info!E220,Sheet1!$F$45:$H$60,3,0),VLOOKUP(knight_awaken_info!E220,Sheet1!$F$26:$H$41,3,0)))),0,IF(D220=25,VLOOKUP(E220,Sheet1!$F$64:$H$79,3,0),IF(D220=23,VLOOKUP(knight_awaken_info!E220,Sheet1!$F$45:$H$60,3,0),VLOOKUP(knight_awaken_info!E220,Sheet1!$F$26:$H$41,3,0))))</f>
        <v>0</v>
      </c>
      <c r="AK220" s="11">
        <f>SUM(AI210:AI220)</f>
        <v>0</v>
      </c>
      <c r="AL220" s="11">
        <f>SUM(AJ210:AJ220)</f>
        <v>0</v>
      </c>
      <c r="AN220" s="3">
        <f t="shared" si="12"/>
        <v>19888.888888888891</v>
      </c>
      <c r="AO220" s="3">
        <f t="shared" si="13"/>
        <v>994.44444444444446</v>
      </c>
    </row>
    <row r="221" spans="1:41">
      <c r="A221" s="3">
        <v>1003411</v>
      </c>
      <c r="B221" s="3">
        <v>1003401</v>
      </c>
      <c r="C221" s="3" t="s">
        <v>42</v>
      </c>
      <c r="D221">
        <f t="shared" si="11"/>
        <v>20</v>
      </c>
      <c r="E221" s="3">
        <v>11</v>
      </c>
      <c r="F221" s="3">
        <v>60</v>
      </c>
      <c r="G221" s="3">
        <v>4</v>
      </c>
      <c r="H221" s="3">
        <v>323</v>
      </c>
      <c r="I221" s="3">
        <v>232</v>
      </c>
      <c r="J221" s="3">
        <v>221</v>
      </c>
      <c r="K221" s="3">
        <v>233</v>
      </c>
      <c r="L221" s="3">
        <v>2</v>
      </c>
      <c r="M221" s="3">
        <v>60</v>
      </c>
      <c r="N221" s="3">
        <v>790</v>
      </c>
      <c r="O221" s="3">
        <v>0</v>
      </c>
      <c r="P221" s="3">
        <v>0</v>
      </c>
      <c r="Q221" s="3">
        <v>0</v>
      </c>
      <c r="R221" s="3">
        <v>725000</v>
      </c>
      <c r="S221" s="3">
        <v>5001</v>
      </c>
      <c r="T221">
        <v>5002</v>
      </c>
      <c r="U221" s="3">
        <v>5</v>
      </c>
      <c r="V221" s="3">
        <v>22800</v>
      </c>
      <c r="W221" s="3">
        <v>6</v>
      </c>
      <c r="X221" s="3">
        <v>2850</v>
      </c>
      <c r="Y221" s="3">
        <v>21</v>
      </c>
      <c r="Z221" s="3">
        <v>1140</v>
      </c>
      <c r="AA221" s="3">
        <v>0</v>
      </c>
      <c r="AB221" s="3">
        <v>0</v>
      </c>
      <c r="AC221" s="3">
        <v>1003412</v>
      </c>
      <c r="AD221" s="3">
        <v>458.92026260437251</v>
      </c>
      <c r="AE221" s="3">
        <v>2325000</v>
      </c>
      <c r="AF221" t="s">
        <v>138</v>
      </c>
      <c r="AG221" t="s">
        <v>158</v>
      </c>
      <c r="AI221">
        <f>IF(ISERROR(IF(D221=25,VLOOKUP(E221,Sheet1!$F$64:$H$79,2,0),IF(D221=23,VLOOKUP(knight_awaken_info!E221,Sheet1!$F$45:$H$60,2,0),VLOOKUP(knight_awaken_info!E221,Sheet1!$F$26:$H$41,2,0)))),0,IF(D221=25,VLOOKUP(E221,Sheet1!$F$64:$H$79,2,0),IF(D221=23,VLOOKUP(knight_awaken_info!E221,Sheet1!$F$45:$H$60,2,0),VLOOKUP(knight_awaken_info!E221,Sheet1!$F$26:$H$41,2,0))))</f>
        <v>0</v>
      </c>
      <c r="AJ221">
        <f>IF(ISERROR(IF(D221=25,VLOOKUP(E221,Sheet1!$F$64:$H$79,3,0),IF(D221=23,VLOOKUP(knight_awaken_info!E221,Sheet1!$F$45:$H$60,3,0),VLOOKUP(knight_awaken_info!E221,Sheet1!$F$26:$H$41,3,0)))),0,IF(D221=25,VLOOKUP(E221,Sheet1!$F$64:$H$79,3,0),IF(D221=23,VLOOKUP(knight_awaken_info!E221,Sheet1!$F$45:$H$60,3,0),VLOOKUP(knight_awaken_info!E221,Sheet1!$F$26:$H$41,3,0))))</f>
        <v>0</v>
      </c>
      <c r="AK221" s="11">
        <f>SUM(AI210:AI221)</f>
        <v>0</v>
      </c>
      <c r="AL221" s="11">
        <f>SUM(AJ210:AJ221)</f>
        <v>0</v>
      </c>
      <c r="AN221" s="3">
        <f t="shared" si="12"/>
        <v>22800</v>
      </c>
      <c r="AO221" s="3">
        <f t="shared" si="13"/>
        <v>1140</v>
      </c>
    </row>
    <row r="222" spans="1:41">
      <c r="A222" s="3">
        <v>1003412</v>
      </c>
      <c r="B222" s="3">
        <v>1003401</v>
      </c>
      <c r="C222" s="3" t="s">
        <v>42</v>
      </c>
      <c r="D222">
        <f t="shared" si="11"/>
        <v>20</v>
      </c>
      <c r="E222" s="3">
        <v>12</v>
      </c>
      <c r="F222" s="3">
        <v>60</v>
      </c>
      <c r="G222" s="3">
        <v>4</v>
      </c>
      <c r="H222" s="3">
        <v>312</v>
      </c>
      <c r="I222" s="3">
        <v>231</v>
      </c>
      <c r="J222" s="3">
        <v>223</v>
      </c>
      <c r="K222" s="3">
        <v>232</v>
      </c>
      <c r="L222" s="3">
        <v>2</v>
      </c>
      <c r="M222" s="3">
        <v>60</v>
      </c>
      <c r="N222" s="3">
        <v>810</v>
      </c>
      <c r="O222" s="3">
        <v>0</v>
      </c>
      <c r="P222" s="3">
        <v>0</v>
      </c>
      <c r="Q222" s="3">
        <v>0</v>
      </c>
      <c r="R222" s="3">
        <v>745000</v>
      </c>
      <c r="S222" s="3">
        <v>5001</v>
      </c>
      <c r="T222">
        <v>5002</v>
      </c>
      <c r="U222" s="3">
        <v>5</v>
      </c>
      <c r="V222" s="3">
        <v>25733.333333333332</v>
      </c>
      <c r="W222" s="3">
        <v>6</v>
      </c>
      <c r="X222" s="3">
        <v>3216.6666666666665</v>
      </c>
      <c r="Y222" s="3">
        <v>21</v>
      </c>
      <c r="Z222" s="3">
        <v>1286.6666666666667</v>
      </c>
      <c r="AA222" s="3">
        <v>0</v>
      </c>
      <c r="AB222" s="3">
        <v>0</v>
      </c>
      <c r="AC222" s="3">
        <v>1003413</v>
      </c>
      <c r="AD222" s="3">
        <v>578.43074765759457</v>
      </c>
      <c r="AE222" s="3">
        <v>3050000</v>
      </c>
      <c r="AF222" t="s">
        <v>138</v>
      </c>
      <c r="AG222" t="s">
        <v>158</v>
      </c>
      <c r="AI222">
        <f>IF(ISERROR(IF(D222=25,VLOOKUP(E222,Sheet1!$F$64:$H$79,2,0),IF(D222=23,VLOOKUP(knight_awaken_info!E222,Sheet1!$F$45:$H$60,2,0),VLOOKUP(knight_awaken_info!E222,Sheet1!$F$26:$H$41,2,0)))),0,IF(D222=25,VLOOKUP(E222,Sheet1!$F$64:$H$79,2,0),IF(D222=23,VLOOKUP(knight_awaken_info!E222,Sheet1!$F$45:$H$60,2,0),VLOOKUP(knight_awaken_info!E222,Sheet1!$F$26:$H$41,2,0))))</f>
        <v>0</v>
      </c>
      <c r="AJ222">
        <f>IF(ISERROR(IF(D222=25,VLOOKUP(E222,Sheet1!$F$64:$H$79,3,0),IF(D222=23,VLOOKUP(knight_awaken_info!E222,Sheet1!$F$45:$H$60,3,0),VLOOKUP(knight_awaken_info!E222,Sheet1!$F$26:$H$41,3,0)))),0,IF(D222=25,VLOOKUP(E222,Sheet1!$F$64:$H$79,3,0),IF(D222=23,VLOOKUP(knight_awaken_info!E222,Sheet1!$F$45:$H$60,3,0),VLOOKUP(knight_awaken_info!E222,Sheet1!$F$26:$H$41,3,0))))</f>
        <v>0</v>
      </c>
      <c r="AK222" s="11">
        <f>SUM(AI210:AI222)</f>
        <v>0</v>
      </c>
      <c r="AL222" s="11">
        <f>SUM(AJ210:AJ222)</f>
        <v>0</v>
      </c>
      <c r="AN222" s="3">
        <f t="shared" si="12"/>
        <v>25733.333333333332</v>
      </c>
      <c r="AO222" s="3">
        <f t="shared" si="13"/>
        <v>1286.6666666666667</v>
      </c>
    </row>
    <row r="223" spans="1:41">
      <c r="A223" s="3">
        <v>1003413</v>
      </c>
      <c r="B223" s="3">
        <v>1003401</v>
      </c>
      <c r="C223" s="3" t="s">
        <v>42</v>
      </c>
      <c r="D223">
        <f t="shared" si="11"/>
        <v>20</v>
      </c>
      <c r="E223" s="3">
        <v>13</v>
      </c>
      <c r="F223" s="3">
        <v>60</v>
      </c>
      <c r="G223" s="3">
        <v>4</v>
      </c>
      <c r="H223" s="3">
        <v>311</v>
      </c>
      <c r="I223" s="3">
        <v>333</v>
      </c>
      <c r="J223" s="3">
        <v>222</v>
      </c>
      <c r="K223" s="3">
        <v>231</v>
      </c>
      <c r="L223" s="3">
        <v>2</v>
      </c>
      <c r="M223" s="3">
        <v>60</v>
      </c>
      <c r="N223" s="3">
        <v>830</v>
      </c>
      <c r="O223" s="3">
        <v>0</v>
      </c>
      <c r="P223" s="3">
        <v>0</v>
      </c>
      <c r="Q223" s="3">
        <v>0</v>
      </c>
      <c r="R223" s="3">
        <v>765000</v>
      </c>
      <c r="S223" s="3">
        <v>5001</v>
      </c>
      <c r="T223">
        <v>5002</v>
      </c>
      <c r="U223" s="3">
        <v>5</v>
      </c>
      <c r="V223" s="3">
        <v>28688.888888888887</v>
      </c>
      <c r="W223" s="3">
        <v>6</v>
      </c>
      <c r="X223" s="3">
        <v>3586.1111111111109</v>
      </c>
      <c r="Y223" s="3">
        <v>21</v>
      </c>
      <c r="Z223" s="3">
        <v>1434.4444444444446</v>
      </c>
      <c r="AA223" s="3">
        <v>0</v>
      </c>
      <c r="AB223" s="3">
        <v>0</v>
      </c>
      <c r="AC223" s="3">
        <v>1003414</v>
      </c>
      <c r="AD223" s="3">
        <v>697.94123271081662</v>
      </c>
      <c r="AE223" s="3">
        <v>3795000</v>
      </c>
      <c r="AF223" t="s">
        <v>138</v>
      </c>
      <c r="AG223" t="s">
        <v>158</v>
      </c>
      <c r="AI223">
        <f>IF(ISERROR(IF(D223=25,VLOOKUP(E223,Sheet1!$F$64:$H$79,2,0),IF(D223=23,VLOOKUP(knight_awaken_info!E223,Sheet1!$F$45:$H$60,2,0),VLOOKUP(knight_awaken_info!E223,Sheet1!$F$26:$H$41,2,0)))),0,IF(D223=25,VLOOKUP(E223,Sheet1!$F$64:$H$79,2,0),IF(D223=23,VLOOKUP(knight_awaken_info!E223,Sheet1!$F$45:$H$60,2,0),VLOOKUP(knight_awaken_info!E223,Sheet1!$F$26:$H$41,2,0))))</f>
        <v>0</v>
      </c>
      <c r="AJ223">
        <f>IF(ISERROR(IF(D223=25,VLOOKUP(E223,Sheet1!$F$64:$H$79,3,0),IF(D223=23,VLOOKUP(knight_awaken_info!E223,Sheet1!$F$45:$H$60,3,0),VLOOKUP(knight_awaken_info!E223,Sheet1!$F$26:$H$41,3,0)))),0,IF(D223=25,VLOOKUP(E223,Sheet1!$F$64:$H$79,3,0),IF(D223=23,VLOOKUP(knight_awaken_info!E223,Sheet1!$F$45:$H$60,3,0),VLOOKUP(knight_awaken_info!E223,Sheet1!$F$26:$H$41,3,0))))</f>
        <v>0</v>
      </c>
      <c r="AK223" s="11">
        <f>SUM(AI210:AI223)</f>
        <v>0</v>
      </c>
      <c r="AL223" s="11">
        <f>SUM(AJ210:AJ223)</f>
        <v>0</v>
      </c>
      <c r="AN223" s="3">
        <f t="shared" si="12"/>
        <v>28688.888888888887</v>
      </c>
      <c r="AO223" s="3">
        <f t="shared" si="13"/>
        <v>1434.4444444444446</v>
      </c>
    </row>
    <row r="224" spans="1:41">
      <c r="A224" s="3">
        <v>1003414</v>
      </c>
      <c r="B224" s="3">
        <v>1003401</v>
      </c>
      <c r="C224" s="3" t="s">
        <v>42</v>
      </c>
      <c r="D224">
        <f t="shared" si="11"/>
        <v>20</v>
      </c>
      <c r="E224" s="3">
        <v>14</v>
      </c>
      <c r="F224" s="3">
        <v>60</v>
      </c>
      <c r="G224" s="3">
        <v>4</v>
      </c>
      <c r="H224" s="3">
        <v>313</v>
      </c>
      <c r="I224" s="3">
        <v>332</v>
      </c>
      <c r="J224" s="3">
        <v>221</v>
      </c>
      <c r="K224" s="3">
        <v>233</v>
      </c>
      <c r="L224" s="3">
        <v>2</v>
      </c>
      <c r="M224" s="3">
        <v>60</v>
      </c>
      <c r="N224" s="3">
        <v>850</v>
      </c>
      <c r="O224" s="3">
        <v>1</v>
      </c>
      <c r="P224" s="3">
        <v>10034</v>
      </c>
      <c r="Q224" s="3">
        <v>1</v>
      </c>
      <c r="R224" s="3">
        <v>790000</v>
      </c>
      <c r="S224" s="3">
        <v>5001</v>
      </c>
      <c r="T224">
        <v>5002</v>
      </c>
      <c r="U224" s="3">
        <v>5</v>
      </c>
      <c r="V224" s="3">
        <v>31666.666666666664</v>
      </c>
      <c r="W224" s="3">
        <v>6</v>
      </c>
      <c r="X224" s="3">
        <v>3958.333333333333</v>
      </c>
      <c r="Y224" s="3">
        <v>21</v>
      </c>
      <c r="Z224" s="3">
        <v>1583.3333333333335</v>
      </c>
      <c r="AA224" s="3">
        <v>0</v>
      </c>
      <c r="AB224" s="3">
        <v>0</v>
      </c>
      <c r="AC224" s="3">
        <v>1003415</v>
      </c>
      <c r="AD224" s="3">
        <v>879.59716999171405</v>
      </c>
      <c r="AE224" s="3">
        <v>4560000</v>
      </c>
      <c r="AF224" t="s">
        <v>138</v>
      </c>
      <c r="AG224" t="s">
        <v>158</v>
      </c>
      <c r="AI224">
        <f>IF(ISERROR(IF(D224=25,VLOOKUP(E224,Sheet1!$F$64:$H$79,2,0),IF(D224=23,VLOOKUP(knight_awaken_info!E224,Sheet1!$F$45:$H$60,2,0),VLOOKUP(knight_awaken_info!E224,Sheet1!$F$26:$H$41,2,0)))),0,IF(D224=25,VLOOKUP(E224,Sheet1!$F$64:$H$79,2,0),IF(D224=23,VLOOKUP(knight_awaken_info!E224,Sheet1!$F$45:$H$60,2,0),VLOOKUP(knight_awaken_info!E224,Sheet1!$F$26:$H$41,2,0))))</f>
        <v>0</v>
      </c>
      <c r="AJ224">
        <f>IF(ISERROR(IF(D224=25,VLOOKUP(E224,Sheet1!$F$64:$H$79,3,0),IF(D224=23,VLOOKUP(knight_awaken_info!E224,Sheet1!$F$45:$H$60,3,0),VLOOKUP(knight_awaken_info!E224,Sheet1!$F$26:$H$41,3,0)))),0,IF(D224=25,VLOOKUP(E224,Sheet1!$F$64:$H$79,3,0),IF(D224=23,VLOOKUP(knight_awaken_info!E224,Sheet1!$F$45:$H$60,3,0),VLOOKUP(knight_awaken_info!E224,Sheet1!$F$26:$H$41,3,0))))</f>
        <v>0</v>
      </c>
      <c r="AK224" s="11">
        <f>SUM(AI210:AI224)</f>
        <v>0</v>
      </c>
      <c r="AL224" s="11">
        <f>SUM(AJ210:AJ224)</f>
        <v>0</v>
      </c>
      <c r="AN224" s="3">
        <f t="shared" si="12"/>
        <v>31666.666666666664</v>
      </c>
      <c r="AO224" s="3">
        <f t="shared" si="13"/>
        <v>1583.3333333333335</v>
      </c>
    </row>
    <row r="225" spans="1:41">
      <c r="A225" s="3">
        <v>1003415</v>
      </c>
      <c r="B225" s="3">
        <v>1003401</v>
      </c>
      <c r="C225" s="3" t="s">
        <v>42</v>
      </c>
      <c r="D225">
        <f t="shared" si="11"/>
        <v>20</v>
      </c>
      <c r="E225" s="3">
        <v>15</v>
      </c>
      <c r="F225" s="3">
        <v>60</v>
      </c>
      <c r="G225" s="3">
        <v>4</v>
      </c>
      <c r="H225" s="3">
        <v>312</v>
      </c>
      <c r="I225" s="3">
        <v>331</v>
      </c>
      <c r="J225" s="3">
        <v>223</v>
      </c>
      <c r="K225" s="3">
        <v>232</v>
      </c>
      <c r="L225" s="3">
        <v>2</v>
      </c>
      <c r="M225" s="3">
        <v>60</v>
      </c>
      <c r="N225" s="3">
        <v>890</v>
      </c>
      <c r="O225" s="3">
        <v>0</v>
      </c>
      <c r="P225" s="3">
        <v>0</v>
      </c>
      <c r="Q225" s="3">
        <v>0</v>
      </c>
      <c r="R225" s="3">
        <v>810000</v>
      </c>
      <c r="S225" s="3">
        <v>5001</v>
      </c>
      <c r="T225">
        <v>5002</v>
      </c>
      <c r="U225" s="3">
        <v>5</v>
      </c>
      <c r="V225" s="3">
        <v>47826.666666666664</v>
      </c>
      <c r="W225" s="3">
        <v>6</v>
      </c>
      <c r="X225" s="3">
        <v>4333.333333333333</v>
      </c>
      <c r="Y225" s="3">
        <v>21</v>
      </c>
      <c r="Z225" s="3">
        <v>1733.3333333333335</v>
      </c>
      <c r="AA225" s="3">
        <v>0</v>
      </c>
      <c r="AB225" s="3">
        <v>0</v>
      </c>
      <c r="AC225" s="3">
        <v>1003416</v>
      </c>
      <c r="AD225" s="3">
        <v>1061.2531072726115</v>
      </c>
      <c r="AE225" s="3">
        <v>5350000</v>
      </c>
      <c r="AF225" t="s">
        <v>139</v>
      </c>
      <c r="AG225" t="s">
        <v>134</v>
      </c>
      <c r="AI225">
        <f>IF(ISERROR(IF(D225=25,VLOOKUP(E225,Sheet1!$F$64:$H$79,2,0),IF(D225=23,VLOOKUP(knight_awaken_info!E225,Sheet1!$F$45:$H$60,2,0),VLOOKUP(knight_awaken_info!E225,Sheet1!$F$26:$H$41,2,0)))),0,IF(D225=25,VLOOKUP(E225,Sheet1!$F$64:$H$79,2,0),IF(D225=23,VLOOKUP(knight_awaken_info!E225,Sheet1!$F$45:$H$60,2,0),VLOOKUP(knight_awaken_info!E225,Sheet1!$F$26:$H$41,2,0))))</f>
        <v>13160</v>
      </c>
      <c r="AJ225">
        <f>IF(ISERROR(IF(D225=25,VLOOKUP(E225,Sheet1!$F$64:$H$79,3,0),IF(D225=23,VLOOKUP(knight_awaken_info!E225,Sheet1!$F$45:$H$60,3,0),VLOOKUP(knight_awaken_info!E225,Sheet1!$F$26:$H$41,3,0)))),0,IF(D225=25,VLOOKUP(E225,Sheet1!$F$64:$H$79,3,0),IF(D225=23,VLOOKUP(knight_awaken_info!E225,Sheet1!$F$45:$H$60,3,0),VLOOKUP(knight_awaken_info!E225,Sheet1!$F$26:$H$41,3,0))))</f>
        <v>0</v>
      </c>
      <c r="AK225" s="11">
        <f>SUM(AI210:AI225)</f>
        <v>13160</v>
      </c>
      <c r="AL225" s="11">
        <f>SUM(AJ210:AJ225)</f>
        <v>0</v>
      </c>
      <c r="AN225" s="3">
        <f t="shared" si="12"/>
        <v>60986.666666666664</v>
      </c>
      <c r="AO225" s="3">
        <f t="shared" si="13"/>
        <v>1733.3333333333335</v>
      </c>
    </row>
    <row r="226" spans="1:41">
      <c r="A226" s="3">
        <v>1003416</v>
      </c>
      <c r="B226" s="3">
        <v>1003401</v>
      </c>
      <c r="C226" s="3" t="s">
        <v>42</v>
      </c>
      <c r="D226">
        <f t="shared" si="11"/>
        <v>20</v>
      </c>
      <c r="E226" s="3">
        <v>16</v>
      </c>
      <c r="F226" s="3">
        <v>60</v>
      </c>
      <c r="G226" s="3">
        <v>4</v>
      </c>
      <c r="H226" s="3">
        <v>311</v>
      </c>
      <c r="I226" s="3">
        <v>333</v>
      </c>
      <c r="J226" s="3">
        <v>222</v>
      </c>
      <c r="K226" s="3">
        <v>231</v>
      </c>
      <c r="L226" s="3">
        <v>2</v>
      </c>
      <c r="M226" s="3">
        <v>60</v>
      </c>
      <c r="N226" s="3">
        <v>910</v>
      </c>
      <c r="O226" s="3">
        <v>0</v>
      </c>
      <c r="P226" s="3">
        <v>0</v>
      </c>
      <c r="Q226" s="3">
        <v>0</v>
      </c>
      <c r="R226" s="3">
        <v>830000</v>
      </c>
      <c r="S226" s="3">
        <v>5001</v>
      </c>
      <c r="T226">
        <v>5002</v>
      </c>
      <c r="U226" s="3">
        <v>5</v>
      </c>
      <c r="V226" s="3">
        <v>50848.888888888883</v>
      </c>
      <c r="W226" s="3">
        <v>6</v>
      </c>
      <c r="X226" s="3">
        <v>4711.1111111111104</v>
      </c>
      <c r="Y226" s="3">
        <v>21</v>
      </c>
      <c r="Z226" s="3">
        <v>1884.4444444444446</v>
      </c>
      <c r="AA226" s="3">
        <v>0</v>
      </c>
      <c r="AB226" s="3">
        <v>0</v>
      </c>
      <c r="AC226" s="3">
        <v>1003417</v>
      </c>
      <c r="AD226" s="3">
        <v>1242.9090445535089</v>
      </c>
      <c r="AE226" s="3">
        <v>6160000</v>
      </c>
      <c r="AF226" t="s">
        <v>139</v>
      </c>
      <c r="AG226" t="s">
        <v>134</v>
      </c>
      <c r="AI226">
        <f>IF(ISERROR(IF(D226=25,VLOOKUP(E226,Sheet1!$F$64:$H$79,2,0),IF(D226=23,VLOOKUP(knight_awaken_info!E226,Sheet1!$F$45:$H$60,2,0),VLOOKUP(knight_awaken_info!E226,Sheet1!$F$26:$H$41,2,0)))),0,IF(D226=25,VLOOKUP(E226,Sheet1!$F$64:$H$79,2,0),IF(D226=23,VLOOKUP(knight_awaken_info!E226,Sheet1!$F$45:$H$60,2,0),VLOOKUP(knight_awaken_info!E226,Sheet1!$F$26:$H$41,2,0))))</f>
        <v>0</v>
      </c>
      <c r="AJ226">
        <f>IF(ISERROR(IF(D226=25,VLOOKUP(E226,Sheet1!$F$64:$H$79,3,0),IF(D226=23,VLOOKUP(knight_awaken_info!E226,Sheet1!$F$45:$H$60,3,0),VLOOKUP(knight_awaken_info!E226,Sheet1!$F$26:$H$41,3,0)))),0,IF(D226=25,VLOOKUP(E226,Sheet1!$F$64:$H$79,3,0),IF(D226=23,VLOOKUP(knight_awaken_info!E226,Sheet1!$F$45:$H$60,3,0),VLOOKUP(knight_awaken_info!E226,Sheet1!$F$26:$H$41,3,0))))</f>
        <v>0</v>
      </c>
      <c r="AK226" s="11">
        <f>SUM(AI210:AI226)</f>
        <v>13160</v>
      </c>
      <c r="AL226" s="11">
        <f>SUM(AJ210:AJ226)</f>
        <v>0</v>
      </c>
      <c r="AN226" s="3">
        <f t="shared" si="12"/>
        <v>64008.888888888883</v>
      </c>
      <c r="AO226" s="3">
        <f t="shared" si="13"/>
        <v>1884.4444444444446</v>
      </c>
    </row>
    <row r="227" spans="1:41">
      <c r="A227" s="3">
        <v>1003417</v>
      </c>
      <c r="B227" s="3">
        <v>1003401</v>
      </c>
      <c r="C227" s="3" t="s">
        <v>42</v>
      </c>
      <c r="D227">
        <f t="shared" si="11"/>
        <v>20</v>
      </c>
      <c r="E227" s="3">
        <v>17</v>
      </c>
      <c r="F227" s="3">
        <v>60</v>
      </c>
      <c r="G227" s="3">
        <v>4</v>
      </c>
      <c r="H227" s="3">
        <v>323</v>
      </c>
      <c r="I227" s="3">
        <v>322</v>
      </c>
      <c r="J227" s="3">
        <v>221</v>
      </c>
      <c r="K227" s="3">
        <v>233</v>
      </c>
      <c r="L227" s="3">
        <v>2</v>
      </c>
      <c r="M227" s="3">
        <v>60</v>
      </c>
      <c r="N227" s="3">
        <v>930</v>
      </c>
      <c r="O227" s="3">
        <v>0</v>
      </c>
      <c r="P227" s="3">
        <v>0</v>
      </c>
      <c r="Q227" s="3">
        <v>0</v>
      </c>
      <c r="R227" s="3">
        <v>855000</v>
      </c>
      <c r="S227" s="3">
        <v>5001</v>
      </c>
      <c r="T227">
        <v>5002</v>
      </c>
      <c r="U227" s="3">
        <v>5</v>
      </c>
      <c r="V227" s="3">
        <v>53893.333333333328</v>
      </c>
      <c r="W227" s="3">
        <v>6</v>
      </c>
      <c r="X227" s="3">
        <v>5091.6666666666661</v>
      </c>
      <c r="Y227" s="3">
        <v>21</v>
      </c>
      <c r="Z227" s="3">
        <v>2036.6666666666667</v>
      </c>
      <c r="AA227" s="3">
        <v>0</v>
      </c>
      <c r="AB227" s="3">
        <v>0</v>
      </c>
      <c r="AC227" s="3">
        <v>1003418</v>
      </c>
      <c r="AD227" s="3">
        <v>1424.5649818344064</v>
      </c>
      <c r="AE227" s="3">
        <v>6990000</v>
      </c>
      <c r="AF227" t="s">
        <v>139</v>
      </c>
      <c r="AG227" t="s">
        <v>134</v>
      </c>
      <c r="AI227">
        <f>IF(ISERROR(IF(D227=25,VLOOKUP(E227,Sheet1!$F$64:$H$79,2,0),IF(D227=23,VLOOKUP(knight_awaken_info!E227,Sheet1!$F$45:$H$60,2,0),VLOOKUP(knight_awaken_info!E227,Sheet1!$F$26:$H$41,2,0)))),0,IF(D227=25,VLOOKUP(E227,Sheet1!$F$64:$H$79,2,0),IF(D227=23,VLOOKUP(knight_awaken_info!E227,Sheet1!$F$45:$H$60,2,0),VLOOKUP(knight_awaken_info!E227,Sheet1!$F$26:$H$41,2,0))))</f>
        <v>0</v>
      </c>
      <c r="AJ227">
        <f>IF(ISERROR(IF(D227=25,VLOOKUP(E227,Sheet1!$F$64:$H$79,3,0),IF(D227=23,VLOOKUP(knight_awaken_info!E227,Sheet1!$F$45:$H$60,3,0),VLOOKUP(knight_awaken_info!E227,Sheet1!$F$26:$H$41,3,0)))),0,IF(D227=25,VLOOKUP(E227,Sheet1!$F$64:$H$79,3,0),IF(D227=23,VLOOKUP(knight_awaken_info!E227,Sheet1!$F$45:$H$60,3,0),VLOOKUP(knight_awaken_info!E227,Sheet1!$F$26:$H$41,3,0))))</f>
        <v>0</v>
      </c>
      <c r="AK227" s="11">
        <f>SUM(AI210:AI227)</f>
        <v>13160</v>
      </c>
      <c r="AL227" s="11">
        <f>SUM(AJ210:AJ227)</f>
        <v>0</v>
      </c>
      <c r="AN227" s="3">
        <f t="shared" si="12"/>
        <v>67053.333333333328</v>
      </c>
      <c r="AO227" s="3">
        <f t="shared" si="13"/>
        <v>2036.6666666666667</v>
      </c>
    </row>
    <row r="228" spans="1:41">
      <c r="A228" s="3">
        <v>1003418</v>
      </c>
      <c r="B228" s="3">
        <v>1003401</v>
      </c>
      <c r="C228" s="3" t="s">
        <v>42</v>
      </c>
      <c r="D228">
        <f t="shared" si="11"/>
        <v>20</v>
      </c>
      <c r="E228" s="3">
        <v>18</v>
      </c>
      <c r="F228" s="3">
        <v>60</v>
      </c>
      <c r="G228" s="3">
        <v>4</v>
      </c>
      <c r="H228" s="3">
        <v>312</v>
      </c>
      <c r="I228" s="3">
        <v>331</v>
      </c>
      <c r="J228" s="3">
        <v>223</v>
      </c>
      <c r="K228" s="3">
        <v>232</v>
      </c>
      <c r="L228" s="3">
        <v>2</v>
      </c>
      <c r="M228" s="3">
        <v>60</v>
      </c>
      <c r="N228" s="3">
        <v>950</v>
      </c>
      <c r="O228" s="3">
        <v>0</v>
      </c>
      <c r="P228" s="3">
        <v>0</v>
      </c>
      <c r="Q228" s="3">
        <v>0</v>
      </c>
      <c r="R228" s="3">
        <v>875000</v>
      </c>
      <c r="S228" s="3">
        <v>5001</v>
      </c>
      <c r="T228">
        <v>5002</v>
      </c>
      <c r="U228" s="3">
        <v>5</v>
      </c>
      <c r="V228" s="3">
        <v>56959.999999999993</v>
      </c>
      <c r="W228" s="3">
        <v>6</v>
      </c>
      <c r="X228" s="3">
        <v>5474.9999999999991</v>
      </c>
      <c r="Y228" s="3">
        <v>21</v>
      </c>
      <c r="Z228" s="3">
        <v>2190</v>
      </c>
      <c r="AA228" s="3">
        <v>0</v>
      </c>
      <c r="AB228" s="3">
        <v>0</v>
      </c>
      <c r="AC228" s="3">
        <v>1003419</v>
      </c>
      <c r="AD228" s="3">
        <v>1606.2209191153038</v>
      </c>
      <c r="AE228" s="3">
        <v>7845000</v>
      </c>
      <c r="AF228" t="s">
        <v>139</v>
      </c>
      <c r="AG228" t="s">
        <v>134</v>
      </c>
      <c r="AI228">
        <f>IF(ISERROR(IF(D228=25,VLOOKUP(E228,Sheet1!$F$64:$H$79,2,0),IF(D228=23,VLOOKUP(knight_awaken_info!E228,Sheet1!$F$45:$H$60,2,0),VLOOKUP(knight_awaken_info!E228,Sheet1!$F$26:$H$41,2,0)))),0,IF(D228=25,VLOOKUP(E228,Sheet1!$F$64:$H$79,2,0),IF(D228=23,VLOOKUP(knight_awaken_info!E228,Sheet1!$F$45:$H$60,2,0),VLOOKUP(knight_awaken_info!E228,Sheet1!$F$26:$H$41,2,0))))</f>
        <v>0</v>
      </c>
      <c r="AJ228">
        <f>IF(ISERROR(IF(D228=25,VLOOKUP(E228,Sheet1!$F$64:$H$79,3,0),IF(D228=23,VLOOKUP(knight_awaken_info!E228,Sheet1!$F$45:$H$60,3,0),VLOOKUP(knight_awaken_info!E228,Sheet1!$F$26:$H$41,3,0)))),0,IF(D228=25,VLOOKUP(E228,Sheet1!$F$64:$H$79,3,0),IF(D228=23,VLOOKUP(knight_awaken_info!E228,Sheet1!$F$45:$H$60,3,0),VLOOKUP(knight_awaken_info!E228,Sheet1!$F$26:$H$41,3,0))))</f>
        <v>0</v>
      </c>
      <c r="AK228" s="11">
        <f>SUM(AI210:AI228)</f>
        <v>13160</v>
      </c>
      <c r="AL228" s="11">
        <f>SUM(AJ210:AJ228)</f>
        <v>0</v>
      </c>
      <c r="AN228" s="3">
        <f t="shared" si="12"/>
        <v>70120</v>
      </c>
      <c r="AO228" s="3">
        <f t="shared" si="13"/>
        <v>2190</v>
      </c>
    </row>
    <row r="229" spans="1:41">
      <c r="A229" s="3">
        <v>1003419</v>
      </c>
      <c r="B229" s="3">
        <v>1003401</v>
      </c>
      <c r="C229" s="3" t="s">
        <v>42</v>
      </c>
      <c r="D229">
        <f t="shared" si="11"/>
        <v>20</v>
      </c>
      <c r="E229" s="3">
        <v>19</v>
      </c>
      <c r="F229" s="3">
        <v>60</v>
      </c>
      <c r="G229" s="3">
        <v>4</v>
      </c>
      <c r="H229" s="3">
        <v>311</v>
      </c>
      <c r="I229" s="3">
        <v>333</v>
      </c>
      <c r="J229" s="3">
        <v>322</v>
      </c>
      <c r="K229" s="3">
        <v>331</v>
      </c>
      <c r="L229" s="3">
        <v>2</v>
      </c>
      <c r="M229" s="3">
        <v>60</v>
      </c>
      <c r="N229" s="3">
        <v>1450</v>
      </c>
      <c r="O229" s="3">
        <v>1</v>
      </c>
      <c r="P229" s="3">
        <v>10034</v>
      </c>
      <c r="Q229" s="3">
        <v>1</v>
      </c>
      <c r="R229" s="3">
        <v>1430000</v>
      </c>
      <c r="S229" s="3">
        <v>5001</v>
      </c>
      <c r="T229">
        <v>5002</v>
      </c>
      <c r="U229" s="3">
        <v>5</v>
      </c>
      <c r="V229" s="3">
        <v>60048.888888888883</v>
      </c>
      <c r="W229" s="3">
        <v>6</v>
      </c>
      <c r="X229" s="3">
        <v>5861.1111111111104</v>
      </c>
      <c r="Y229" s="3">
        <v>21</v>
      </c>
      <c r="Z229" s="3">
        <v>2344.4444444444443</v>
      </c>
      <c r="AA229" s="3">
        <v>0</v>
      </c>
      <c r="AB229" s="3">
        <v>0</v>
      </c>
      <c r="AC229" s="3">
        <v>1003420</v>
      </c>
      <c r="AD229" s="3">
        <v>1787.8768563962012</v>
      </c>
      <c r="AE229" s="3">
        <v>8720000</v>
      </c>
      <c r="AF229" t="s">
        <v>139</v>
      </c>
      <c r="AG229" t="s">
        <v>134</v>
      </c>
      <c r="AI229">
        <f>IF(ISERROR(IF(D229=25,VLOOKUP(E229,Sheet1!$F$64:$H$79,2,0),IF(D229=23,VLOOKUP(knight_awaken_info!E229,Sheet1!$F$45:$H$60,2,0),VLOOKUP(knight_awaken_info!E229,Sheet1!$F$26:$H$41,2,0)))),0,IF(D229=25,VLOOKUP(E229,Sheet1!$F$64:$H$79,2,0),IF(D229=23,VLOOKUP(knight_awaken_info!E229,Sheet1!$F$45:$H$60,2,0),VLOOKUP(knight_awaken_info!E229,Sheet1!$F$26:$H$41,2,0))))</f>
        <v>0</v>
      </c>
      <c r="AJ229">
        <f>IF(ISERROR(IF(D229=25,VLOOKUP(E229,Sheet1!$F$64:$H$79,3,0),IF(D229=23,VLOOKUP(knight_awaken_info!E229,Sheet1!$F$45:$H$60,3,0),VLOOKUP(knight_awaken_info!E229,Sheet1!$F$26:$H$41,3,0)))),0,IF(D229=25,VLOOKUP(E229,Sheet1!$F$64:$H$79,3,0),IF(D229=23,VLOOKUP(knight_awaken_info!E229,Sheet1!$F$45:$H$60,3,0),VLOOKUP(knight_awaken_info!E229,Sheet1!$F$26:$H$41,3,0))))</f>
        <v>0</v>
      </c>
      <c r="AK229" s="11">
        <f>SUM(AI210:AI229)</f>
        <v>13160</v>
      </c>
      <c r="AL229" s="11">
        <f>SUM(AJ210:AJ229)</f>
        <v>0</v>
      </c>
      <c r="AN229" s="3">
        <f t="shared" si="12"/>
        <v>73208.888888888876</v>
      </c>
      <c r="AO229" s="3">
        <f t="shared" si="13"/>
        <v>2344.4444444444443</v>
      </c>
    </row>
    <row r="230" spans="1:41">
      <c r="A230" s="3">
        <v>1003420</v>
      </c>
      <c r="B230" s="3">
        <v>1003401</v>
      </c>
      <c r="C230" s="3" t="s">
        <v>42</v>
      </c>
      <c r="D230">
        <f t="shared" si="11"/>
        <v>20</v>
      </c>
      <c r="E230" s="3">
        <v>20</v>
      </c>
      <c r="F230" s="3">
        <v>70</v>
      </c>
      <c r="G230" s="3">
        <v>4</v>
      </c>
      <c r="H230" s="3">
        <v>423</v>
      </c>
      <c r="I230" s="3">
        <v>332</v>
      </c>
      <c r="J230" s="3">
        <v>321</v>
      </c>
      <c r="K230" s="3">
        <v>333</v>
      </c>
      <c r="L230" s="3">
        <v>2</v>
      </c>
      <c r="M230" s="3">
        <v>60</v>
      </c>
      <c r="N230" s="3">
        <v>1490</v>
      </c>
      <c r="O230" s="3">
        <v>0</v>
      </c>
      <c r="P230" s="3">
        <v>0</v>
      </c>
      <c r="Q230" s="3">
        <v>0</v>
      </c>
      <c r="R230" s="3">
        <v>1455000</v>
      </c>
      <c r="S230" s="3">
        <v>5002</v>
      </c>
      <c r="T230">
        <v>5003</v>
      </c>
      <c r="U230" s="3">
        <v>5</v>
      </c>
      <c r="V230" s="3">
        <v>64048.888888888883</v>
      </c>
      <c r="W230" s="3">
        <v>6</v>
      </c>
      <c r="X230" s="3">
        <v>6361.1111111111104</v>
      </c>
      <c r="Y230" s="3">
        <v>21</v>
      </c>
      <c r="Z230" s="3">
        <v>2544.4444444444443</v>
      </c>
      <c r="AA230" s="3">
        <v>0</v>
      </c>
      <c r="AB230" s="3">
        <v>0</v>
      </c>
      <c r="AC230" s="3">
        <v>1003421</v>
      </c>
      <c r="AD230" s="3">
        <v>2093.8236981324494</v>
      </c>
      <c r="AE230" s="3">
        <v>10150000</v>
      </c>
      <c r="AF230" t="s">
        <v>140</v>
      </c>
      <c r="AG230" t="s">
        <v>159</v>
      </c>
      <c r="AI230">
        <f>IF(ISERROR(IF(D230=25,VLOOKUP(E230,Sheet1!$F$64:$H$79,2,0),IF(D230=23,VLOOKUP(knight_awaken_info!E230,Sheet1!$F$45:$H$60,2,0),VLOOKUP(knight_awaken_info!E230,Sheet1!$F$26:$H$41,2,0)))),0,IF(D230=25,VLOOKUP(E230,Sheet1!$F$64:$H$79,2,0),IF(D230=23,VLOOKUP(knight_awaken_info!E230,Sheet1!$F$45:$H$60,2,0),VLOOKUP(knight_awaken_info!E230,Sheet1!$F$26:$H$41,2,0))))</f>
        <v>0</v>
      </c>
      <c r="AJ230">
        <f>IF(ISERROR(IF(D230=25,VLOOKUP(E230,Sheet1!$F$64:$H$79,3,0),IF(D230=23,VLOOKUP(knight_awaken_info!E230,Sheet1!$F$45:$H$60,3,0),VLOOKUP(knight_awaken_info!E230,Sheet1!$F$26:$H$41,3,0)))),0,IF(D230=25,VLOOKUP(E230,Sheet1!$F$64:$H$79,3,0),IF(D230=23,VLOOKUP(knight_awaken_info!E230,Sheet1!$F$45:$H$60,3,0),VLOOKUP(knight_awaken_info!E230,Sheet1!$F$26:$H$41,3,0))))</f>
        <v>0</v>
      </c>
      <c r="AK230" s="11">
        <f>SUM(AI210:AI230)</f>
        <v>13160</v>
      </c>
      <c r="AL230" s="11">
        <f>SUM(AJ210:AJ230)</f>
        <v>0</v>
      </c>
      <c r="AN230" s="3">
        <f t="shared" si="12"/>
        <v>77208.888888888876</v>
      </c>
      <c r="AO230" s="3">
        <f t="shared" si="13"/>
        <v>2544.4444444444443</v>
      </c>
    </row>
    <row r="231" spans="1:41">
      <c r="A231" s="3">
        <v>1003421</v>
      </c>
      <c r="B231" s="3">
        <v>1003401</v>
      </c>
      <c r="C231" s="3" t="s">
        <v>42</v>
      </c>
      <c r="D231">
        <f t="shared" si="11"/>
        <v>20</v>
      </c>
      <c r="E231" s="3">
        <v>21</v>
      </c>
      <c r="F231" s="3">
        <v>70</v>
      </c>
      <c r="G231" s="3">
        <v>4</v>
      </c>
      <c r="H231" s="3">
        <v>412</v>
      </c>
      <c r="I231" s="3">
        <v>331</v>
      </c>
      <c r="J231" s="3">
        <v>323</v>
      </c>
      <c r="K231" s="3">
        <v>332</v>
      </c>
      <c r="L231" s="3">
        <v>2</v>
      </c>
      <c r="M231" s="3">
        <v>60</v>
      </c>
      <c r="N231" s="3">
        <v>1510</v>
      </c>
      <c r="O231" s="3">
        <v>0</v>
      </c>
      <c r="P231" s="3">
        <v>0</v>
      </c>
      <c r="Q231" s="3">
        <v>0</v>
      </c>
      <c r="R231" s="3">
        <v>1475000</v>
      </c>
      <c r="S231" s="3">
        <v>5002</v>
      </c>
      <c r="T231">
        <v>5003</v>
      </c>
      <c r="U231" s="3">
        <v>5</v>
      </c>
      <c r="V231" s="3">
        <v>68071.111111111095</v>
      </c>
      <c r="W231" s="3">
        <v>6</v>
      </c>
      <c r="X231" s="3">
        <v>6863.8888888888878</v>
      </c>
      <c r="Y231" s="3">
        <v>21</v>
      </c>
      <c r="Z231" s="3">
        <v>2745.5555555555557</v>
      </c>
      <c r="AA231" s="3">
        <v>0</v>
      </c>
      <c r="AB231" s="3">
        <v>0</v>
      </c>
      <c r="AC231" s="3">
        <v>1003422</v>
      </c>
      <c r="AD231" s="3">
        <v>2667.4740263879148</v>
      </c>
      <c r="AE231" s="3">
        <v>11605000</v>
      </c>
      <c r="AF231" t="s">
        <v>140</v>
      </c>
      <c r="AG231" t="s">
        <v>159</v>
      </c>
      <c r="AI231">
        <f>IF(ISERROR(IF(D231=25,VLOOKUP(E231,Sheet1!$F$64:$H$79,2,0),IF(D231=23,VLOOKUP(knight_awaken_info!E231,Sheet1!$F$45:$H$60,2,0),VLOOKUP(knight_awaken_info!E231,Sheet1!$F$26:$H$41,2,0)))),0,IF(D231=25,VLOOKUP(E231,Sheet1!$F$64:$H$79,2,0),IF(D231=23,VLOOKUP(knight_awaken_info!E231,Sheet1!$F$45:$H$60,2,0),VLOOKUP(knight_awaken_info!E231,Sheet1!$F$26:$H$41,2,0))))</f>
        <v>0</v>
      </c>
      <c r="AJ231">
        <f>IF(ISERROR(IF(D231=25,VLOOKUP(E231,Sheet1!$F$64:$H$79,3,0),IF(D231=23,VLOOKUP(knight_awaken_info!E231,Sheet1!$F$45:$H$60,3,0),VLOOKUP(knight_awaken_info!E231,Sheet1!$F$26:$H$41,3,0)))),0,IF(D231=25,VLOOKUP(E231,Sheet1!$F$64:$H$79,3,0),IF(D231=23,VLOOKUP(knight_awaken_info!E231,Sheet1!$F$45:$H$60,3,0),VLOOKUP(knight_awaken_info!E231,Sheet1!$F$26:$H$41,3,0))))</f>
        <v>0</v>
      </c>
      <c r="AK231" s="11">
        <f>SUM(AI210:AI231)</f>
        <v>13160</v>
      </c>
      <c r="AL231" s="11">
        <f>SUM(AJ210:AJ231)</f>
        <v>0</v>
      </c>
      <c r="AN231" s="3">
        <f t="shared" si="12"/>
        <v>81231.111111111095</v>
      </c>
      <c r="AO231" s="3">
        <f t="shared" si="13"/>
        <v>2745.5555555555557</v>
      </c>
    </row>
    <row r="232" spans="1:41">
      <c r="A232" s="3">
        <v>1003422</v>
      </c>
      <c r="B232" s="3">
        <v>1003401</v>
      </c>
      <c r="C232" s="3" t="s">
        <v>42</v>
      </c>
      <c r="D232">
        <f t="shared" si="11"/>
        <v>20</v>
      </c>
      <c r="E232" s="3">
        <v>22</v>
      </c>
      <c r="F232" s="3">
        <v>70</v>
      </c>
      <c r="G232" s="3">
        <v>4</v>
      </c>
      <c r="H232" s="3">
        <v>421</v>
      </c>
      <c r="I232" s="3">
        <v>333</v>
      </c>
      <c r="J232" s="3">
        <v>322</v>
      </c>
      <c r="K232" s="3">
        <v>331</v>
      </c>
      <c r="L232" s="3">
        <v>2</v>
      </c>
      <c r="M232" s="3">
        <v>60</v>
      </c>
      <c r="N232" s="3">
        <v>1530</v>
      </c>
      <c r="O232" s="3">
        <v>0</v>
      </c>
      <c r="P232" s="3">
        <v>0</v>
      </c>
      <c r="Q232" s="3">
        <v>0</v>
      </c>
      <c r="R232" s="3">
        <v>1500000</v>
      </c>
      <c r="S232" s="3">
        <v>5002</v>
      </c>
      <c r="T232">
        <v>5003</v>
      </c>
      <c r="U232" s="3">
        <v>5</v>
      </c>
      <c r="V232" s="3">
        <v>72115.555555555547</v>
      </c>
      <c r="W232" s="3">
        <v>6</v>
      </c>
      <c r="X232" s="3">
        <v>7369.4444444444434</v>
      </c>
      <c r="Y232" s="3">
        <v>21</v>
      </c>
      <c r="Z232" s="3">
        <v>2947.7777777777778</v>
      </c>
      <c r="AA232" s="3">
        <v>0</v>
      </c>
      <c r="AB232" s="3">
        <v>0</v>
      </c>
      <c r="AC232" s="3">
        <v>1003423</v>
      </c>
      <c r="AD232" s="3">
        <v>3241.1243546433807</v>
      </c>
      <c r="AE232" s="3">
        <v>13080000</v>
      </c>
      <c r="AF232" t="s">
        <v>140</v>
      </c>
      <c r="AG232" t="s">
        <v>159</v>
      </c>
      <c r="AI232">
        <f>IF(ISERROR(IF(D232=25,VLOOKUP(E232,Sheet1!$F$64:$H$79,2,0),IF(D232=23,VLOOKUP(knight_awaken_info!E232,Sheet1!$F$45:$H$60,2,0),VLOOKUP(knight_awaken_info!E232,Sheet1!$F$26:$H$41,2,0)))),0,IF(D232=25,VLOOKUP(E232,Sheet1!$F$64:$H$79,2,0),IF(D232=23,VLOOKUP(knight_awaken_info!E232,Sheet1!$F$45:$H$60,2,0),VLOOKUP(knight_awaken_info!E232,Sheet1!$F$26:$H$41,2,0))))</f>
        <v>0</v>
      </c>
      <c r="AJ232">
        <f>IF(ISERROR(IF(D232=25,VLOOKUP(E232,Sheet1!$F$64:$H$79,3,0),IF(D232=23,VLOOKUP(knight_awaken_info!E232,Sheet1!$F$45:$H$60,3,0),VLOOKUP(knight_awaken_info!E232,Sheet1!$F$26:$H$41,3,0)))),0,IF(D232=25,VLOOKUP(E232,Sheet1!$F$64:$H$79,3,0),IF(D232=23,VLOOKUP(knight_awaken_info!E232,Sheet1!$F$45:$H$60,3,0),VLOOKUP(knight_awaken_info!E232,Sheet1!$F$26:$H$41,3,0))))</f>
        <v>0</v>
      </c>
      <c r="AK232" s="11">
        <f>SUM(AI210:AI232)</f>
        <v>13160</v>
      </c>
      <c r="AL232" s="11">
        <f>SUM(AJ210:AJ232)</f>
        <v>0</v>
      </c>
      <c r="AN232" s="3">
        <f t="shared" si="12"/>
        <v>85275.555555555547</v>
      </c>
      <c r="AO232" s="3">
        <f t="shared" si="13"/>
        <v>2947.7777777777778</v>
      </c>
    </row>
    <row r="233" spans="1:41">
      <c r="A233" s="3">
        <v>1003423</v>
      </c>
      <c r="B233" s="3">
        <v>1003401</v>
      </c>
      <c r="C233" s="3" t="s">
        <v>42</v>
      </c>
      <c r="D233">
        <f t="shared" si="11"/>
        <v>20</v>
      </c>
      <c r="E233" s="3">
        <v>23</v>
      </c>
      <c r="F233" s="3">
        <v>70</v>
      </c>
      <c r="G233" s="3">
        <v>4</v>
      </c>
      <c r="H233" s="3">
        <v>413</v>
      </c>
      <c r="I233" s="3">
        <v>332</v>
      </c>
      <c r="J233" s="3">
        <v>321</v>
      </c>
      <c r="K233" s="3">
        <v>333</v>
      </c>
      <c r="L233" s="3">
        <v>2</v>
      </c>
      <c r="M233" s="3">
        <v>60</v>
      </c>
      <c r="N233" s="3">
        <v>1550</v>
      </c>
      <c r="O233" s="3">
        <v>1</v>
      </c>
      <c r="P233" s="3">
        <v>10034</v>
      </c>
      <c r="Q233" s="3">
        <v>1</v>
      </c>
      <c r="R233" s="3">
        <v>1520000</v>
      </c>
      <c r="S233" s="3">
        <v>5002</v>
      </c>
      <c r="T233">
        <v>5003</v>
      </c>
      <c r="U233" s="3">
        <v>5</v>
      </c>
      <c r="V233" s="3">
        <v>76182.222222222219</v>
      </c>
      <c r="W233" s="3">
        <v>6</v>
      </c>
      <c r="X233" s="3">
        <v>7877.7777777777765</v>
      </c>
      <c r="Y233" s="3">
        <v>21</v>
      </c>
      <c r="Z233" s="3">
        <v>3151.1111111111113</v>
      </c>
      <c r="AA233" s="3">
        <v>0</v>
      </c>
      <c r="AB233" s="3">
        <v>0</v>
      </c>
      <c r="AC233" s="3">
        <v>1003424</v>
      </c>
      <c r="AD233" s="3">
        <v>3814.7746828988465</v>
      </c>
      <c r="AE233" s="3">
        <v>14580000</v>
      </c>
      <c r="AF233" t="s">
        <v>140</v>
      </c>
      <c r="AG233" t="s">
        <v>159</v>
      </c>
      <c r="AI233">
        <f>IF(ISERROR(IF(D233=25,VLOOKUP(E233,Sheet1!$F$64:$H$79,2,0),IF(D233=23,VLOOKUP(knight_awaken_info!E233,Sheet1!$F$45:$H$60,2,0),VLOOKUP(knight_awaken_info!E233,Sheet1!$F$26:$H$41,2,0)))),0,IF(D233=25,VLOOKUP(E233,Sheet1!$F$64:$H$79,2,0),IF(D233=23,VLOOKUP(knight_awaken_info!E233,Sheet1!$F$45:$H$60,2,0),VLOOKUP(knight_awaken_info!E233,Sheet1!$F$26:$H$41,2,0))))</f>
        <v>0</v>
      </c>
      <c r="AJ233">
        <f>IF(ISERROR(IF(D233=25,VLOOKUP(E233,Sheet1!$F$64:$H$79,3,0),IF(D233=23,VLOOKUP(knight_awaken_info!E233,Sheet1!$F$45:$H$60,3,0),VLOOKUP(knight_awaken_info!E233,Sheet1!$F$26:$H$41,3,0)))),0,IF(D233=25,VLOOKUP(E233,Sheet1!$F$64:$H$79,3,0),IF(D233=23,VLOOKUP(knight_awaken_info!E233,Sheet1!$F$45:$H$60,3,0),VLOOKUP(knight_awaken_info!E233,Sheet1!$F$26:$H$41,3,0))))</f>
        <v>0</v>
      </c>
      <c r="AK233" s="11">
        <f>SUM(AI210:AI233)</f>
        <v>13160</v>
      </c>
      <c r="AL233" s="11">
        <f>SUM(AJ210:AJ233)</f>
        <v>0</v>
      </c>
      <c r="AN233" s="3">
        <f t="shared" si="12"/>
        <v>89342.222222222219</v>
      </c>
      <c r="AO233" s="3">
        <f t="shared" si="13"/>
        <v>3151.1111111111113</v>
      </c>
    </row>
    <row r="234" spans="1:41">
      <c r="A234" s="3">
        <v>1003424</v>
      </c>
      <c r="B234" s="3">
        <v>1003401</v>
      </c>
      <c r="C234" s="3" t="s">
        <v>42</v>
      </c>
      <c r="D234">
        <f t="shared" si="11"/>
        <v>20</v>
      </c>
      <c r="E234" s="3">
        <v>24</v>
      </c>
      <c r="F234" s="3">
        <v>70</v>
      </c>
      <c r="G234" s="3">
        <v>4</v>
      </c>
      <c r="H234" s="3">
        <v>412</v>
      </c>
      <c r="I234" s="3">
        <v>431</v>
      </c>
      <c r="J234" s="3">
        <v>323</v>
      </c>
      <c r="K234" s="3">
        <v>332</v>
      </c>
      <c r="L234" s="3">
        <v>2</v>
      </c>
      <c r="M234" s="3">
        <v>60</v>
      </c>
      <c r="N234" s="3">
        <v>1570</v>
      </c>
      <c r="O234" s="3">
        <v>0</v>
      </c>
      <c r="P234" s="3">
        <v>0</v>
      </c>
      <c r="Q234" s="3">
        <v>0</v>
      </c>
      <c r="R234" s="3">
        <v>1545000</v>
      </c>
      <c r="S234" s="3">
        <v>5002</v>
      </c>
      <c r="T234">
        <v>5003</v>
      </c>
      <c r="U234" s="3">
        <v>5</v>
      </c>
      <c r="V234" s="3">
        <v>80271.111111111095</v>
      </c>
      <c r="W234" s="3">
        <v>6</v>
      </c>
      <c r="X234" s="3">
        <v>8388.8888888888869</v>
      </c>
      <c r="Y234" s="3">
        <v>21</v>
      </c>
      <c r="Z234" s="3">
        <v>4015.5555555555557</v>
      </c>
      <c r="AA234" s="3">
        <v>0</v>
      </c>
      <c r="AB234" s="3">
        <v>0</v>
      </c>
      <c r="AC234" s="3">
        <v>1003425</v>
      </c>
      <c r="AD234" s="3">
        <v>4388.4250111543124</v>
      </c>
      <c r="AE234" s="3">
        <v>16100000</v>
      </c>
      <c r="AF234" t="s">
        <v>141</v>
      </c>
      <c r="AG234" t="s">
        <v>158</v>
      </c>
      <c r="AI234">
        <f>IF(ISERROR(IF(D234=25,VLOOKUP(E234,Sheet1!$F$64:$H$79,2,0),IF(D234=23,VLOOKUP(knight_awaken_info!E234,Sheet1!$F$45:$H$60,2,0),VLOOKUP(knight_awaken_info!E234,Sheet1!$F$26:$H$41,2,0)))),0,IF(D234=25,VLOOKUP(E234,Sheet1!$F$64:$H$79,2,0),IF(D234=23,VLOOKUP(knight_awaken_info!E234,Sheet1!$F$45:$H$60,2,0),VLOOKUP(knight_awaken_info!E234,Sheet1!$F$26:$H$41,2,0))))</f>
        <v>0</v>
      </c>
      <c r="AJ234">
        <f>IF(ISERROR(IF(D234=25,VLOOKUP(E234,Sheet1!$F$64:$H$79,3,0),IF(D234=23,VLOOKUP(knight_awaken_info!E234,Sheet1!$F$45:$H$60,3,0),VLOOKUP(knight_awaken_info!E234,Sheet1!$F$26:$H$41,3,0)))),0,IF(D234=25,VLOOKUP(E234,Sheet1!$F$64:$H$79,3,0),IF(D234=23,VLOOKUP(knight_awaken_info!E234,Sheet1!$F$45:$H$60,3,0),VLOOKUP(knight_awaken_info!E234,Sheet1!$F$26:$H$41,3,0))))</f>
        <v>660</v>
      </c>
      <c r="AK234" s="11">
        <f>SUM(AI210:AI234)</f>
        <v>13160</v>
      </c>
      <c r="AL234" s="11">
        <f>SUM(AJ210:AJ234)</f>
        <v>660</v>
      </c>
      <c r="AN234" s="3">
        <f t="shared" si="12"/>
        <v>93431.111111111095</v>
      </c>
      <c r="AO234" s="3">
        <f t="shared" si="13"/>
        <v>4675.5555555555557</v>
      </c>
    </row>
    <row r="235" spans="1:41">
      <c r="A235" s="3">
        <v>1003425</v>
      </c>
      <c r="B235" s="3">
        <v>1003401</v>
      </c>
      <c r="C235" s="3" t="s">
        <v>42</v>
      </c>
      <c r="D235">
        <f t="shared" si="11"/>
        <v>20</v>
      </c>
      <c r="E235" s="3">
        <v>25</v>
      </c>
      <c r="F235" s="3">
        <v>70</v>
      </c>
      <c r="G235" s="3">
        <v>4</v>
      </c>
      <c r="H235" s="3">
        <v>411</v>
      </c>
      <c r="I235" s="3">
        <v>433</v>
      </c>
      <c r="J235" s="3">
        <v>322</v>
      </c>
      <c r="K235" s="3">
        <v>331</v>
      </c>
      <c r="L235" s="3">
        <v>2</v>
      </c>
      <c r="M235" s="3">
        <v>60</v>
      </c>
      <c r="N235" s="3">
        <v>1610</v>
      </c>
      <c r="O235" s="3">
        <v>0</v>
      </c>
      <c r="P235" s="3">
        <v>0</v>
      </c>
      <c r="Q235" s="3">
        <v>0</v>
      </c>
      <c r="R235" s="3">
        <v>1565000</v>
      </c>
      <c r="S235" s="3">
        <v>5002</v>
      </c>
      <c r="T235">
        <v>5003</v>
      </c>
      <c r="U235" s="3">
        <v>5</v>
      </c>
      <c r="V235" s="3">
        <v>84382.222222222204</v>
      </c>
      <c r="W235" s="3">
        <v>6</v>
      </c>
      <c r="X235" s="3">
        <v>8902.7777777777756</v>
      </c>
      <c r="Y235" s="3">
        <v>21</v>
      </c>
      <c r="Z235" s="3">
        <v>4221.1111111111113</v>
      </c>
      <c r="AA235" s="3">
        <v>0</v>
      </c>
      <c r="AB235" s="3">
        <v>0</v>
      </c>
      <c r="AC235" s="3">
        <v>1003426</v>
      </c>
      <c r="AD235" s="3">
        <v>5229.7788259289955</v>
      </c>
      <c r="AE235" s="3">
        <v>17645000</v>
      </c>
      <c r="AF235" t="s">
        <v>141</v>
      </c>
      <c r="AG235" t="s">
        <v>158</v>
      </c>
      <c r="AI235">
        <f>IF(ISERROR(IF(D235=25,VLOOKUP(E235,Sheet1!$F$64:$H$79,2,0),IF(D235=23,VLOOKUP(knight_awaken_info!E235,Sheet1!$F$45:$H$60,2,0),VLOOKUP(knight_awaken_info!E235,Sheet1!$F$26:$H$41,2,0)))),0,IF(D235=25,VLOOKUP(E235,Sheet1!$F$64:$H$79,2,0),IF(D235=23,VLOOKUP(knight_awaken_info!E235,Sheet1!$F$45:$H$60,2,0),VLOOKUP(knight_awaken_info!E235,Sheet1!$F$26:$H$41,2,0))))</f>
        <v>0</v>
      </c>
      <c r="AJ235">
        <f>IF(ISERROR(IF(D235=25,VLOOKUP(E235,Sheet1!$F$64:$H$79,3,0),IF(D235=23,VLOOKUP(knight_awaken_info!E235,Sheet1!$F$45:$H$60,3,0),VLOOKUP(knight_awaken_info!E235,Sheet1!$F$26:$H$41,3,0)))),0,IF(D235=25,VLOOKUP(E235,Sheet1!$F$64:$H$79,3,0),IF(D235=23,VLOOKUP(knight_awaken_info!E235,Sheet1!$F$45:$H$60,3,0),VLOOKUP(knight_awaken_info!E235,Sheet1!$F$26:$H$41,3,0))))</f>
        <v>0</v>
      </c>
      <c r="AK235" s="11">
        <f>SUM(AI210:AI235)</f>
        <v>13160</v>
      </c>
      <c r="AL235" s="11">
        <f>SUM(AJ210:AJ235)</f>
        <v>660</v>
      </c>
      <c r="AN235" s="3">
        <f t="shared" si="12"/>
        <v>97542.222222222204</v>
      </c>
      <c r="AO235" s="3">
        <f t="shared" si="13"/>
        <v>4881.1111111111113</v>
      </c>
    </row>
    <row r="236" spans="1:41">
      <c r="A236" s="3">
        <v>1003426</v>
      </c>
      <c r="B236" s="3">
        <v>1003401</v>
      </c>
      <c r="C236" s="3" t="s">
        <v>42</v>
      </c>
      <c r="D236">
        <f t="shared" si="11"/>
        <v>20</v>
      </c>
      <c r="E236" s="3">
        <v>26</v>
      </c>
      <c r="F236" s="3">
        <v>70</v>
      </c>
      <c r="G236" s="3">
        <v>4</v>
      </c>
      <c r="H236" s="3">
        <v>413</v>
      </c>
      <c r="I236" s="3">
        <v>432</v>
      </c>
      <c r="J236" s="3">
        <v>321</v>
      </c>
      <c r="K236" s="3">
        <v>333</v>
      </c>
      <c r="L236" s="3">
        <v>2</v>
      </c>
      <c r="M236" s="3">
        <v>60</v>
      </c>
      <c r="N236" s="3">
        <v>1630</v>
      </c>
      <c r="O236" s="3">
        <v>1</v>
      </c>
      <c r="P236" s="3">
        <v>10034</v>
      </c>
      <c r="Q236" s="3">
        <v>1</v>
      </c>
      <c r="R236" s="3">
        <v>1590000</v>
      </c>
      <c r="S236" s="3">
        <v>5002</v>
      </c>
      <c r="T236">
        <v>5003</v>
      </c>
      <c r="U236" s="3">
        <v>5</v>
      </c>
      <c r="V236" s="3">
        <v>88515.555555555533</v>
      </c>
      <c r="W236" s="3">
        <v>6</v>
      </c>
      <c r="X236" s="3">
        <v>9419.4444444444416</v>
      </c>
      <c r="Y236" s="3">
        <v>21</v>
      </c>
      <c r="Z236" s="3">
        <v>4427.7777777777774</v>
      </c>
      <c r="AA236" s="3">
        <v>0</v>
      </c>
      <c r="AB236" s="3">
        <v>0</v>
      </c>
      <c r="AC236" s="3">
        <v>1003427</v>
      </c>
      <c r="AD236" s="3">
        <v>6071.1326407036786</v>
      </c>
      <c r="AE236" s="3">
        <v>19210000</v>
      </c>
      <c r="AF236" t="s">
        <v>141</v>
      </c>
      <c r="AG236" t="s">
        <v>158</v>
      </c>
      <c r="AI236">
        <f>IF(ISERROR(IF(D236=25,VLOOKUP(E236,Sheet1!$F$64:$H$79,2,0),IF(D236=23,VLOOKUP(knight_awaken_info!E236,Sheet1!$F$45:$H$60,2,0),VLOOKUP(knight_awaken_info!E236,Sheet1!$F$26:$H$41,2,0)))),0,IF(D236=25,VLOOKUP(E236,Sheet1!$F$64:$H$79,2,0),IF(D236=23,VLOOKUP(knight_awaken_info!E236,Sheet1!$F$45:$H$60,2,0),VLOOKUP(knight_awaken_info!E236,Sheet1!$F$26:$H$41,2,0))))</f>
        <v>0</v>
      </c>
      <c r="AJ236">
        <f>IF(ISERROR(IF(D236=25,VLOOKUP(E236,Sheet1!$F$64:$H$79,3,0),IF(D236=23,VLOOKUP(knight_awaken_info!E236,Sheet1!$F$45:$H$60,3,0),VLOOKUP(knight_awaken_info!E236,Sheet1!$F$26:$H$41,3,0)))),0,IF(D236=25,VLOOKUP(E236,Sheet1!$F$64:$H$79,3,0),IF(D236=23,VLOOKUP(knight_awaken_info!E236,Sheet1!$F$45:$H$60,3,0),VLOOKUP(knight_awaken_info!E236,Sheet1!$F$26:$H$41,3,0))))</f>
        <v>0</v>
      </c>
      <c r="AK236" s="11">
        <f>SUM(AI210:AI236)</f>
        <v>13160</v>
      </c>
      <c r="AL236" s="11">
        <f>SUM(AJ210:AJ236)</f>
        <v>660</v>
      </c>
      <c r="AN236" s="3">
        <f t="shared" si="12"/>
        <v>101675.55555555553</v>
      </c>
      <c r="AO236" s="3">
        <f t="shared" si="13"/>
        <v>5087.7777777777774</v>
      </c>
    </row>
    <row r="237" spans="1:41">
      <c r="A237" s="3">
        <v>1003427</v>
      </c>
      <c r="B237" s="3">
        <v>1003401</v>
      </c>
      <c r="C237" s="3" t="s">
        <v>42</v>
      </c>
      <c r="D237">
        <f t="shared" si="11"/>
        <v>20</v>
      </c>
      <c r="E237" s="3">
        <v>27</v>
      </c>
      <c r="F237" s="3">
        <v>70</v>
      </c>
      <c r="G237" s="3">
        <v>4</v>
      </c>
      <c r="H237" s="3">
        <v>412</v>
      </c>
      <c r="I237" s="3">
        <v>431</v>
      </c>
      <c r="J237" s="3">
        <v>323</v>
      </c>
      <c r="K237" s="3">
        <v>332</v>
      </c>
      <c r="L237" s="3">
        <v>2</v>
      </c>
      <c r="M237" s="3">
        <v>60</v>
      </c>
      <c r="N237" s="3">
        <v>1650</v>
      </c>
      <c r="O237" s="3">
        <v>0</v>
      </c>
      <c r="P237" s="3">
        <v>0</v>
      </c>
      <c r="Q237" s="3">
        <v>0</v>
      </c>
      <c r="R237" s="3">
        <v>1615000</v>
      </c>
      <c r="S237" s="3">
        <v>5002</v>
      </c>
      <c r="T237">
        <v>5003</v>
      </c>
      <c r="U237" s="3">
        <v>5</v>
      </c>
      <c r="V237" s="3">
        <v>105831.11111111109</v>
      </c>
      <c r="W237" s="3">
        <v>6</v>
      </c>
      <c r="X237" s="3">
        <v>9938.8888888888869</v>
      </c>
      <c r="Y237" s="3">
        <v>21</v>
      </c>
      <c r="Z237" s="3">
        <v>4635.5555555555557</v>
      </c>
      <c r="AA237" s="3">
        <v>0</v>
      </c>
      <c r="AB237" s="3">
        <v>0</v>
      </c>
      <c r="AC237" s="3">
        <v>1003428</v>
      </c>
      <c r="AD237" s="3">
        <v>6912.4864554783617</v>
      </c>
      <c r="AE237" s="3">
        <v>20800000</v>
      </c>
      <c r="AF237" t="s">
        <v>142</v>
      </c>
      <c r="AG237" t="s">
        <v>135</v>
      </c>
      <c r="AI237">
        <f>IF(ISERROR(IF(D237=25,VLOOKUP(E237,Sheet1!$F$64:$H$79,2,0),IF(D237=23,VLOOKUP(knight_awaken_info!E237,Sheet1!$F$45:$H$60,2,0),VLOOKUP(knight_awaken_info!E237,Sheet1!$F$26:$H$41,2,0)))),0,IF(D237=25,VLOOKUP(E237,Sheet1!$F$64:$H$79,2,0),IF(D237=23,VLOOKUP(knight_awaken_info!E237,Sheet1!$F$45:$H$60,2,0),VLOOKUP(knight_awaken_info!E237,Sheet1!$F$26:$H$41,2,0))))</f>
        <v>13160</v>
      </c>
      <c r="AJ237">
        <f>IF(ISERROR(IF(D237=25,VLOOKUP(E237,Sheet1!$F$64:$H$79,3,0),IF(D237=23,VLOOKUP(knight_awaken_info!E237,Sheet1!$F$45:$H$60,3,0),VLOOKUP(knight_awaken_info!E237,Sheet1!$F$26:$H$41,3,0)))),0,IF(D237=25,VLOOKUP(E237,Sheet1!$F$64:$H$79,3,0),IF(D237=23,VLOOKUP(knight_awaken_info!E237,Sheet1!$F$45:$H$60,3,0),VLOOKUP(knight_awaken_info!E237,Sheet1!$F$26:$H$41,3,0))))</f>
        <v>0</v>
      </c>
      <c r="AK237" s="11">
        <f>SUM(AI210:AI237)</f>
        <v>26320</v>
      </c>
      <c r="AL237" s="11">
        <f>SUM(AJ210:AJ237)</f>
        <v>660</v>
      </c>
      <c r="AN237" s="3">
        <f t="shared" si="12"/>
        <v>132151.11111111109</v>
      </c>
      <c r="AO237" s="3">
        <f t="shared" si="13"/>
        <v>5295.5555555555557</v>
      </c>
    </row>
    <row r="238" spans="1:41">
      <c r="A238" s="3">
        <v>1003428</v>
      </c>
      <c r="B238" s="3">
        <v>1003401</v>
      </c>
      <c r="C238" s="3" t="s">
        <v>42</v>
      </c>
      <c r="D238">
        <f t="shared" si="11"/>
        <v>20</v>
      </c>
      <c r="E238" s="3">
        <v>28</v>
      </c>
      <c r="F238" s="3">
        <v>70</v>
      </c>
      <c r="G238" s="3">
        <v>4</v>
      </c>
      <c r="H238" s="3">
        <v>411</v>
      </c>
      <c r="I238" s="3">
        <v>423</v>
      </c>
      <c r="J238" s="3">
        <v>322</v>
      </c>
      <c r="K238" s="3">
        <v>331</v>
      </c>
      <c r="L238" s="3">
        <v>2</v>
      </c>
      <c r="M238" s="3">
        <v>60</v>
      </c>
      <c r="N238" s="3">
        <v>1670</v>
      </c>
      <c r="O238" s="3">
        <v>0</v>
      </c>
      <c r="P238" s="3">
        <v>0</v>
      </c>
      <c r="Q238" s="3">
        <v>0</v>
      </c>
      <c r="R238" s="3">
        <v>1635000</v>
      </c>
      <c r="S238" s="3">
        <v>5002</v>
      </c>
      <c r="T238">
        <v>5003</v>
      </c>
      <c r="U238" s="3">
        <v>5</v>
      </c>
      <c r="V238" s="3">
        <v>110008.88888888888</v>
      </c>
      <c r="W238" s="3">
        <v>6</v>
      </c>
      <c r="X238" s="3">
        <v>10461.111111111109</v>
      </c>
      <c r="Y238" s="3">
        <v>21</v>
      </c>
      <c r="Z238" s="3">
        <v>4844.4444444444443</v>
      </c>
      <c r="AA238" s="3">
        <v>0</v>
      </c>
      <c r="AB238" s="3">
        <v>0</v>
      </c>
      <c r="AC238" s="3">
        <v>1003429</v>
      </c>
      <c r="AD238" s="3">
        <v>7753.8402702530448</v>
      </c>
      <c r="AE238" s="3">
        <v>22415000</v>
      </c>
      <c r="AF238" t="s">
        <v>142</v>
      </c>
      <c r="AG238" t="s">
        <v>135</v>
      </c>
      <c r="AI238">
        <f>IF(ISERROR(IF(D238=25,VLOOKUP(E238,Sheet1!$F$64:$H$79,2,0),IF(D238=23,VLOOKUP(knight_awaken_info!E238,Sheet1!$F$45:$H$60,2,0),VLOOKUP(knight_awaken_info!E238,Sheet1!$F$26:$H$41,2,0)))),0,IF(D238=25,VLOOKUP(E238,Sheet1!$F$64:$H$79,2,0),IF(D238=23,VLOOKUP(knight_awaken_info!E238,Sheet1!$F$45:$H$60,2,0),VLOOKUP(knight_awaken_info!E238,Sheet1!$F$26:$H$41,2,0))))</f>
        <v>0</v>
      </c>
      <c r="AJ238">
        <f>IF(ISERROR(IF(D238=25,VLOOKUP(E238,Sheet1!$F$64:$H$79,3,0),IF(D238=23,VLOOKUP(knight_awaken_info!E238,Sheet1!$F$45:$H$60,3,0),VLOOKUP(knight_awaken_info!E238,Sheet1!$F$26:$H$41,3,0)))),0,IF(D238=25,VLOOKUP(E238,Sheet1!$F$64:$H$79,3,0),IF(D238=23,VLOOKUP(knight_awaken_info!E238,Sheet1!$F$45:$H$60,3,0),VLOOKUP(knight_awaken_info!E238,Sheet1!$F$26:$H$41,3,0))))</f>
        <v>0</v>
      </c>
      <c r="AK238" s="11">
        <f>SUM(AI210:AI238)</f>
        <v>26320</v>
      </c>
      <c r="AL238" s="11">
        <f>SUM(AJ210:AJ238)</f>
        <v>660</v>
      </c>
      <c r="AN238" s="3">
        <f t="shared" si="12"/>
        <v>136328.88888888888</v>
      </c>
      <c r="AO238" s="3">
        <f t="shared" si="13"/>
        <v>5504.4444444444443</v>
      </c>
    </row>
    <row r="239" spans="1:41">
      <c r="A239" s="3">
        <v>1003429</v>
      </c>
      <c r="B239" s="3">
        <v>1003401</v>
      </c>
      <c r="C239" s="3" t="s">
        <v>42</v>
      </c>
      <c r="D239">
        <f t="shared" si="11"/>
        <v>20</v>
      </c>
      <c r="E239" s="3">
        <v>29</v>
      </c>
      <c r="F239" s="3">
        <v>70</v>
      </c>
      <c r="G239" s="3">
        <v>4</v>
      </c>
      <c r="H239" s="3">
        <v>413</v>
      </c>
      <c r="I239" s="3">
        <v>432</v>
      </c>
      <c r="J239" s="3">
        <v>421</v>
      </c>
      <c r="K239" s="3">
        <v>433</v>
      </c>
      <c r="L239" s="3">
        <v>2</v>
      </c>
      <c r="M239" s="3">
        <v>60</v>
      </c>
      <c r="N239" s="3">
        <v>2170</v>
      </c>
      <c r="O239" s="3">
        <v>1</v>
      </c>
      <c r="P239" s="3">
        <v>10034</v>
      </c>
      <c r="Q239" s="3">
        <v>1</v>
      </c>
      <c r="R239" s="3">
        <v>2220000</v>
      </c>
      <c r="S239" s="3">
        <v>5002</v>
      </c>
      <c r="T239">
        <v>5003</v>
      </c>
      <c r="U239" s="3">
        <v>5</v>
      </c>
      <c r="V239" s="3">
        <v>114208.88888888888</v>
      </c>
      <c r="W239" s="3">
        <v>6</v>
      </c>
      <c r="X239" s="3">
        <v>10986.111111111109</v>
      </c>
      <c r="Y239" s="3">
        <v>21</v>
      </c>
      <c r="Z239" s="3">
        <v>5054.4444444444443</v>
      </c>
      <c r="AA239" s="3">
        <v>0</v>
      </c>
      <c r="AB239" s="3">
        <v>0</v>
      </c>
      <c r="AC239" s="3">
        <v>1003430</v>
      </c>
      <c r="AD239" s="3">
        <v>8595.1940850277279</v>
      </c>
      <c r="AE239" s="3">
        <v>24050000</v>
      </c>
      <c r="AF239" t="s">
        <v>142</v>
      </c>
      <c r="AG239" t="s">
        <v>135</v>
      </c>
      <c r="AI239">
        <f>IF(ISERROR(IF(D239=25,VLOOKUP(E239,Sheet1!$F$64:$H$79,2,0),IF(D239=23,VLOOKUP(knight_awaken_info!E239,Sheet1!$F$45:$H$60,2,0),VLOOKUP(knight_awaken_info!E239,Sheet1!$F$26:$H$41,2,0)))),0,IF(D239=25,VLOOKUP(E239,Sheet1!$F$64:$H$79,2,0),IF(D239=23,VLOOKUP(knight_awaken_info!E239,Sheet1!$F$45:$H$60,2,0),VLOOKUP(knight_awaken_info!E239,Sheet1!$F$26:$H$41,2,0))))</f>
        <v>0</v>
      </c>
      <c r="AJ239">
        <f>IF(ISERROR(IF(D239=25,VLOOKUP(E239,Sheet1!$F$64:$H$79,3,0),IF(D239=23,VLOOKUP(knight_awaken_info!E239,Sheet1!$F$45:$H$60,3,0),VLOOKUP(knight_awaken_info!E239,Sheet1!$F$26:$H$41,3,0)))),0,IF(D239=25,VLOOKUP(E239,Sheet1!$F$64:$H$79,3,0),IF(D239=23,VLOOKUP(knight_awaken_info!E239,Sheet1!$F$45:$H$60,3,0),VLOOKUP(knight_awaken_info!E239,Sheet1!$F$26:$H$41,3,0))))</f>
        <v>0</v>
      </c>
      <c r="AK239" s="11">
        <f>SUM(AI210:AI239)</f>
        <v>26320</v>
      </c>
      <c r="AL239" s="11">
        <f>SUM(AJ210:AJ239)</f>
        <v>660</v>
      </c>
      <c r="AN239" s="3">
        <f t="shared" si="12"/>
        <v>140528.88888888888</v>
      </c>
      <c r="AO239" s="3">
        <f t="shared" si="13"/>
        <v>5714.4444444444443</v>
      </c>
    </row>
    <row r="240" spans="1:41">
      <c r="A240" s="3">
        <v>1003430</v>
      </c>
      <c r="B240" s="3">
        <v>1003401</v>
      </c>
      <c r="C240" s="3" t="s">
        <v>42</v>
      </c>
      <c r="D240">
        <f t="shared" si="11"/>
        <v>20</v>
      </c>
      <c r="E240" s="3">
        <v>30</v>
      </c>
      <c r="F240" s="3">
        <v>80</v>
      </c>
      <c r="G240" s="3">
        <v>4</v>
      </c>
      <c r="H240" s="3">
        <v>512</v>
      </c>
      <c r="I240" s="3">
        <v>421</v>
      </c>
      <c r="J240" s="3">
        <v>423</v>
      </c>
      <c r="K240" s="3">
        <v>432</v>
      </c>
      <c r="L240" s="3">
        <v>2</v>
      </c>
      <c r="M240" s="3">
        <v>60</v>
      </c>
      <c r="N240" s="3">
        <v>2210</v>
      </c>
      <c r="O240" s="3">
        <v>0</v>
      </c>
      <c r="P240" s="3">
        <v>0</v>
      </c>
      <c r="Q240" s="3">
        <v>0</v>
      </c>
      <c r="R240" s="3">
        <v>2240000</v>
      </c>
      <c r="S240" s="3">
        <v>5003</v>
      </c>
      <c r="T240">
        <v>5004</v>
      </c>
      <c r="U240" s="3">
        <v>5</v>
      </c>
      <c r="V240" s="3">
        <v>119319.99999999999</v>
      </c>
      <c r="W240" s="3">
        <v>6</v>
      </c>
      <c r="X240" s="3">
        <v>11624.999999999998</v>
      </c>
      <c r="Y240" s="3">
        <v>21</v>
      </c>
      <c r="Z240" s="3">
        <v>5310</v>
      </c>
      <c r="AA240" s="3">
        <v>0</v>
      </c>
      <c r="AB240" s="3">
        <v>0</v>
      </c>
      <c r="AC240" s="3">
        <v>1003431</v>
      </c>
      <c r="AD240" s="3">
        <v>9971.9548728408445</v>
      </c>
      <c r="AE240" s="3">
        <v>26270000</v>
      </c>
      <c r="AF240" t="s">
        <v>143</v>
      </c>
      <c r="AG240" t="s">
        <v>159</v>
      </c>
      <c r="AI240">
        <f>IF(ISERROR(IF(D240=25,VLOOKUP(E240,Sheet1!$F$64:$H$79,2,0),IF(D240=23,VLOOKUP(knight_awaken_info!E240,Sheet1!$F$45:$H$60,2,0),VLOOKUP(knight_awaken_info!E240,Sheet1!$F$26:$H$41,2,0)))),0,IF(D240=25,VLOOKUP(E240,Sheet1!$F$64:$H$79,2,0),IF(D240=23,VLOOKUP(knight_awaken_info!E240,Sheet1!$F$45:$H$60,2,0),VLOOKUP(knight_awaken_info!E240,Sheet1!$F$26:$H$41,2,0))))</f>
        <v>0</v>
      </c>
      <c r="AJ240">
        <f>IF(ISERROR(IF(D240=25,VLOOKUP(E240,Sheet1!$F$64:$H$79,3,0),IF(D240=23,VLOOKUP(knight_awaken_info!E240,Sheet1!$F$45:$H$60,3,0),VLOOKUP(knight_awaken_info!E240,Sheet1!$F$26:$H$41,3,0)))),0,IF(D240=25,VLOOKUP(E240,Sheet1!$F$64:$H$79,3,0),IF(D240=23,VLOOKUP(knight_awaken_info!E240,Sheet1!$F$45:$H$60,3,0),VLOOKUP(knight_awaken_info!E240,Sheet1!$F$26:$H$41,3,0))))</f>
        <v>0</v>
      </c>
      <c r="AK240" s="11">
        <f>SUM(AI210:AI240)</f>
        <v>26320</v>
      </c>
      <c r="AL240" s="11">
        <f>SUM(AJ210:AJ240)</f>
        <v>660</v>
      </c>
      <c r="AN240" s="3">
        <f t="shared" si="12"/>
        <v>145640</v>
      </c>
      <c r="AO240" s="3">
        <f t="shared" si="13"/>
        <v>5970</v>
      </c>
    </row>
    <row r="241" spans="1:41">
      <c r="A241" s="3">
        <v>1003431</v>
      </c>
      <c r="B241" s="3">
        <v>1003401</v>
      </c>
      <c r="C241" s="3" t="s">
        <v>42</v>
      </c>
      <c r="D241">
        <f t="shared" si="11"/>
        <v>20</v>
      </c>
      <c r="E241" s="3">
        <v>31</v>
      </c>
      <c r="F241" s="3">
        <v>80</v>
      </c>
      <c r="G241" s="3">
        <v>4</v>
      </c>
      <c r="H241" s="3">
        <v>511</v>
      </c>
      <c r="I241" s="3">
        <v>433</v>
      </c>
      <c r="J241" s="3">
        <v>422</v>
      </c>
      <c r="K241" s="3">
        <v>431</v>
      </c>
      <c r="L241" s="3">
        <v>2</v>
      </c>
      <c r="M241" s="3">
        <v>60</v>
      </c>
      <c r="N241" s="3">
        <v>2230</v>
      </c>
      <c r="O241" s="3">
        <v>1</v>
      </c>
      <c r="P241" s="3">
        <v>10034</v>
      </c>
      <c r="Q241" s="3">
        <v>1</v>
      </c>
      <c r="R241" s="3">
        <v>2265000</v>
      </c>
      <c r="S241" s="3">
        <v>5003</v>
      </c>
      <c r="T241">
        <v>5004</v>
      </c>
      <c r="U241" s="3">
        <v>5</v>
      </c>
      <c r="V241" s="3">
        <v>124453.33333333331</v>
      </c>
      <c r="W241" s="3">
        <v>6</v>
      </c>
      <c r="X241" s="3">
        <v>12266.666666666664</v>
      </c>
      <c r="Y241" s="3">
        <v>21</v>
      </c>
      <c r="Z241" s="3">
        <v>5566.666666666667</v>
      </c>
      <c r="AA241" s="3">
        <v>0</v>
      </c>
      <c r="AB241" s="3">
        <v>0</v>
      </c>
      <c r="AC241" s="3">
        <v>1003432</v>
      </c>
      <c r="AD241" s="3">
        <v>12218.751991841418</v>
      </c>
      <c r="AE241" s="3">
        <v>28510000</v>
      </c>
      <c r="AF241" t="s">
        <v>143</v>
      </c>
      <c r="AG241" t="s">
        <v>159</v>
      </c>
      <c r="AI241">
        <f>IF(ISERROR(IF(D241=25,VLOOKUP(E241,Sheet1!$F$64:$H$79,2,0),IF(D241=23,VLOOKUP(knight_awaken_info!E241,Sheet1!$F$45:$H$60,2,0),VLOOKUP(knight_awaken_info!E241,Sheet1!$F$26:$H$41,2,0)))),0,IF(D241=25,VLOOKUP(E241,Sheet1!$F$64:$H$79,2,0),IF(D241=23,VLOOKUP(knight_awaken_info!E241,Sheet1!$F$45:$H$60,2,0),VLOOKUP(knight_awaken_info!E241,Sheet1!$F$26:$H$41,2,0))))</f>
        <v>0</v>
      </c>
      <c r="AJ241">
        <f>IF(ISERROR(IF(D241=25,VLOOKUP(E241,Sheet1!$F$64:$H$79,3,0),IF(D241=23,VLOOKUP(knight_awaken_info!E241,Sheet1!$F$45:$H$60,3,0),VLOOKUP(knight_awaken_info!E241,Sheet1!$F$26:$H$41,3,0)))),0,IF(D241=25,VLOOKUP(E241,Sheet1!$F$64:$H$79,3,0),IF(D241=23,VLOOKUP(knight_awaken_info!E241,Sheet1!$F$45:$H$60,3,0),VLOOKUP(knight_awaken_info!E241,Sheet1!$F$26:$H$41,3,0))))</f>
        <v>0</v>
      </c>
      <c r="AK241" s="11">
        <f>SUM(AI210:AI241)</f>
        <v>26320</v>
      </c>
      <c r="AL241" s="11">
        <f>SUM(AJ210:AJ241)</f>
        <v>660</v>
      </c>
      <c r="AN241" s="3">
        <f t="shared" si="12"/>
        <v>150773.33333333331</v>
      </c>
      <c r="AO241" s="3">
        <f t="shared" si="13"/>
        <v>6226.666666666667</v>
      </c>
    </row>
    <row r="242" spans="1:41">
      <c r="A242" s="3">
        <v>1003432</v>
      </c>
      <c r="B242" s="3">
        <v>1003401</v>
      </c>
      <c r="C242" s="3" t="s">
        <v>42</v>
      </c>
      <c r="D242">
        <f t="shared" si="11"/>
        <v>20</v>
      </c>
      <c r="E242" s="3">
        <v>32</v>
      </c>
      <c r="F242" s="3">
        <v>80</v>
      </c>
      <c r="G242" s="3">
        <v>4</v>
      </c>
      <c r="H242" s="3">
        <v>513</v>
      </c>
      <c r="I242" s="3">
        <v>432</v>
      </c>
      <c r="J242" s="3">
        <v>421</v>
      </c>
      <c r="K242" s="3">
        <v>433</v>
      </c>
      <c r="L242" s="3">
        <v>2</v>
      </c>
      <c r="M242" s="3">
        <v>60</v>
      </c>
      <c r="N242" s="3">
        <v>2250</v>
      </c>
      <c r="O242" s="3">
        <v>0</v>
      </c>
      <c r="P242" s="3">
        <v>0</v>
      </c>
      <c r="Q242" s="3">
        <v>0</v>
      </c>
      <c r="R242" s="3">
        <v>2290000</v>
      </c>
      <c r="S242" s="3">
        <v>5003</v>
      </c>
      <c r="T242">
        <v>5004</v>
      </c>
      <c r="U242" s="3">
        <v>5</v>
      </c>
      <c r="V242" s="3">
        <v>129608.88888888888</v>
      </c>
      <c r="W242" s="3">
        <v>6</v>
      </c>
      <c r="X242" s="3">
        <v>12911.111111111109</v>
      </c>
      <c r="Y242" s="3">
        <v>21</v>
      </c>
      <c r="Z242" s="3">
        <v>6484.4444444444443</v>
      </c>
      <c r="AA242" s="3">
        <v>0</v>
      </c>
      <c r="AB242" s="3">
        <v>0</v>
      </c>
      <c r="AC242" s="3">
        <v>1003433</v>
      </c>
      <c r="AD242" s="3">
        <v>14465.549110841992</v>
      </c>
      <c r="AE242" s="3">
        <v>30775000</v>
      </c>
      <c r="AF242" t="s">
        <v>144</v>
      </c>
      <c r="AG242" t="s">
        <v>158</v>
      </c>
      <c r="AI242">
        <f>IF(ISERROR(IF(D242=25,VLOOKUP(E242,Sheet1!$F$64:$H$79,2,0),IF(D242=23,VLOOKUP(knight_awaken_info!E242,Sheet1!$F$45:$H$60,2,0),VLOOKUP(knight_awaken_info!E242,Sheet1!$F$26:$H$41,2,0)))),0,IF(D242=25,VLOOKUP(E242,Sheet1!$F$64:$H$79,2,0),IF(D242=23,VLOOKUP(knight_awaken_info!E242,Sheet1!$F$45:$H$60,2,0),VLOOKUP(knight_awaken_info!E242,Sheet1!$F$26:$H$41,2,0))))</f>
        <v>0</v>
      </c>
      <c r="AJ242">
        <f>IF(ISERROR(IF(D242=25,VLOOKUP(E242,Sheet1!$F$64:$H$79,3,0),IF(D242=23,VLOOKUP(knight_awaken_info!E242,Sheet1!$F$45:$H$60,3,0),VLOOKUP(knight_awaken_info!E242,Sheet1!$F$26:$H$41,3,0)))),0,IF(D242=25,VLOOKUP(E242,Sheet1!$F$64:$H$79,3,0),IF(D242=23,VLOOKUP(knight_awaken_info!E242,Sheet1!$F$45:$H$60,3,0),VLOOKUP(knight_awaken_info!E242,Sheet1!$F$26:$H$41,3,0))))</f>
        <v>660</v>
      </c>
      <c r="AK242" s="11">
        <f>SUM(AI210:AI242)</f>
        <v>26320</v>
      </c>
      <c r="AL242" s="11">
        <f>SUM(AJ210:AJ242)</f>
        <v>1320</v>
      </c>
      <c r="AN242" s="3">
        <f t="shared" si="12"/>
        <v>155928.88888888888</v>
      </c>
      <c r="AO242" s="3">
        <f t="shared" si="13"/>
        <v>7804.4444444444443</v>
      </c>
    </row>
    <row r="243" spans="1:41">
      <c r="A243" s="3">
        <v>1003433</v>
      </c>
      <c r="B243" s="3">
        <v>1003401</v>
      </c>
      <c r="C243" s="3" t="s">
        <v>42</v>
      </c>
      <c r="D243">
        <f t="shared" si="11"/>
        <v>20</v>
      </c>
      <c r="E243" s="3">
        <v>33</v>
      </c>
      <c r="F243" s="3">
        <v>80</v>
      </c>
      <c r="G243" s="3">
        <v>4</v>
      </c>
      <c r="H243" s="3">
        <v>512</v>
      </c>
      <c r="I243" s="3">
        <v>421</v>
      </c>
      <c r="J243" s="3">
        <v>423</v>
      </c>
      <c r="K243" s="3">
        <v>432</v>
      </c>
      <c r="L243" s="3">
        <v>2</v>
      </c>
      <c r="M243" s="3">
        <v>60</v>
      </c>
      <c r="N243" s="3">
        <v>2270</v>
      </c>
      <c r="O243" s="3">
        <v>1</v>
      </c>
      <c r="P243" s="3">
        <v>10034</v>
      </c>
      <c r="Q243" s="3">
        <v>1</v>
      </c>
      <c r="R243" s="3">
        <v>2315000</v>
      </c>
      <c r="S243" s="3">
        <v>5003</v>
      </c>
      <c r="T243">
        <v>5004</v>
      </c>
      <c r="U243" s="3">
        <v>5</v>
      </c>
      <c r="V243" s="3">
        <v>134786.66666666666</v>
      </c>
      <c r="W243" s="3">
        <v>6</v>
      </c>
      <c r="X243" s="3">
        <v>13558.333333333332</v>
      </c>
      <c r="Y243" s="3">
        <v>21</v>
      </c>
      <c r="Z243" s="3">
        <v>6743.333333333333</v>
      </c>
      <c r="AA243" s="3">
        <v>0</v>
      </c>
      <c r="AB243" s="3">
        <v>0</v>
      </c>
      <c r="AC243" s="3">
        <v>1003434</v>
      </c>
      <c r="AD243" s="3">
        <v>16712.346229842566</v>
      </c>
      <c r="AE243" s="3">
        <v>33065000</v>
      </c>
      <c r="AF243" t="s">
        <v>144</v>
      </c>
      <c r="AG243" t="s">
        <v>158</v>
      </c>
      <c r="AI243">
        <f>IF(ISERROR(IF(D243=25,VLOOKUP(E243,Sheet1!$F$64:$H$79,2,0),IF(D243=23,VLOOKUP(knight_awaken_info!E243,Sheet1!$F$45:$H$60,2,0),VLOOKUP(knight_awaken_info!E243,Sheet1!$F$26:$H$41,2,0)))),0,IF(D243=25,VLOOKUP(E243,Sheet1!$F$64:$H$79,2,0),IF(D243=23,VLOOKUP(knight_awaken_info!E243,Sheet1!$F$45:$H$60,2,0),VLOOKUP(knight_awaken_info!E243,Sheet1!$F$26:$H$41,2,0))))</f>
        <v>0</v>
      </c>
      <c r="AJ243">
        <f>IF(ISERROR(IF(D243=25,VLOOKUP(E243,Sheet1!$F$64:$H$79,3,0),IF(D243=23,VLOOKUP(knight_awaken_info!E243,Sheet1!$F$45:$H$60,3,0),VLOOKUP(knight_awaken_info!E243,Sheet1!$F$26:$H$41,3,0)))),0,IF(D243=25,VLOOKUP(E243,Sheet1!$F$64:$H$79,3,0),IF(D243=23,VLOOKUP(knight_awaken_info!E243,Sheet1!$F$45:$H$60,3,0),VLOOKUP(knight_awaken_info!E243,Sheet1!$F$26:$H$41,3,0))))</f>
        <v>0</v>
      </c>
      <c r="AK243" s="11">
        <f>SUM(AI210:AI243)</f>
        <v>26320</v>
      </c>
      <c r="AL243" s="11">
        <f>SUM(AJ210:AJ243)</f>
        <v>1320</v>
      </c>
      <c r="AN243" s="3">
        <f t="shared" si="12"/>
        <v>161106.66666666666</v>
      </c>
      <c r="AO243" s="3">
        <f t="shared" si="13"/>
        <v>8063.333333333333</v>
      </c>
    </row>
    <row r="244" spans="1:41">
      <c r="A244" s="3">
        <v>1003434</v>
      </c>
      <c r="B244" s="3">
        <v>1003401</v>
      </c>
      <c r="C244" s="3" t="s">
        <v>42</v>
      </c>
      <c r="D244">
        <f t="shared" si="11"/>
        <v>20</v>
      </c>
      <c r="E244" s="3">
        <v>34</v>
      </c>
      <c r="F244" s="3">
        <v>80</v>
      </c>
      <c r="G244" s="3">
        <v>4</v>
      </c>
      <c r="H244" s="3">
        <v>511</v>
      </c>
      <c r="I244" s="3">
        <v>433</v>
      </c>
      <c r="J244" s="3">
        <v>422</v>
      </c>
      <c r="K244" s="3">
        <v>431</v>
      </c>
      <c r="L244" s="3">
        <v>2</v>
      </c>
      <c r="M244" s="3">
        <v>60</v>
      </c>
      <c r="N244" s="3">
        <v>2290</v>
      </c>
      <c r="O244" s="3">
        <v>0</v>
      </c>
      <c r="P244" s="3">
        <v>0</v>
      </c>
      <c r="Q244" s="3">
        <v>0</v>
      </c>
      <c r="R244" s="3">
        <v>2335000</v>
      </c>
      <c r="S244" s="3">
        <v>5003</v>
      </c>
      <c r="T244">
        <v>5004</v>
      </c>
      <c r="U244" s="3">
        <v>5</v>
      </c>
      <c r="V244" s="3">
        <v>153146.66666666666</v>
      </c>
      <c r="W244" s="3">
        <v>6</v>
      </c>
      <c r="X244" s="3">
        <v>14208.333333333332</v>
      </c>
      <c r="Y244" s="3">
        <v>21</v>
      </c>
      <c r="Z244" s="3">
        <v>7003.333333333333</v>
      </c>
      <c r="AA244" s="3">
        <v>0</v>
      </c>
      <c r="AB244" s="3">
        <v>0</v>
      </c>
      <c r="AC244" s="3">
        <v>1003435</v>
      </c>
      <c r="AD244" s="3">
        <v>18959.143348843139</v>
      </c>
      <c r="AE244" s="3">
        <v>35380000</v>
      </c>
      <c r="AF244" t="s">
        <v>145</v>
      </c>
      <c r="AG244" t="s">
        <v>159</v>
      </c>
      <c r="AI244">
        <f>IF(ISERROR(IF(D244=25,VLOOKUP(E244,Sheet1!$F$64:$H$79,2,0),IF(D244=23,VLOOKUP(knight_awaken_info!E244,Sheet1!$F$45:$H$60,2,0),VLOOKUP(knight_awaken_info!E244,Sheet1!$F$26:$H$41,2,0)))),0,IF(D244=25,VLOOKUP(E244,Sheet1!$F$64:$H$79,2,0),IF(D244=23,VLOOKUP(knight_awaken_info!E244,Sheet1!$F$45:$H$60,2,0),VLOOKUP(knight_awaken_info!E244,Sheet1!$F$26:$H$41,2,0))))</f>
        <v>13160</v>
      </c>
      <c r="AJ244">
        <f>IF(ISERROR(IF(D244=25,VLOOKUP(E244,Sheet1!$F$64:$H$79,3,0),IF(D244=23,VLOOKUP(knight_awaken_info!E244,Sheet1!$F$45:$H$60,3,0),VLOOKUP(knight_awaken_info!E244,Sheet1!$F$26:$H$41,3,0)))),0,IF(D244=25,VLOOKUP(E244,Sheet1!$F$64:$H$79,3,0),IF(D244=23,VLOOKUP(knight_awaken_info!E244,Sheet1!$F$45:$H$60,3,0),VLOOKUP(knight_awaken_info!E244,Sheet1!$F$26:$H$41,3,0))))</f>
        <v>0</v>
      </c>
      <c r="AK244" s="11">
        <f>SUM(AI210:AI244)</f>
        <v>39480</v>
      </c>
      <c r="AL244" s="11">
        <f>SUM(AJ210:AJ244)</f>
        <v>1320</v>
      </c>
      <c r="AN244" s="3">
        <f t="shared" si="12"/>
        <v>192626.66666666666</v>
      </c>
      <c r="AO244" s="3">
        <f t="shared" si="13"/>
        <v>8323.3333333333321</v>
      </c>
    </row>
    <row r="245" spans="1:41">
      <c r="A245" s="3">
        <v>1003435</v>
      </c>
      <c r="B245" s="3">
        <v>1003401</v>
      </c>
      <c r="C245" s="3" t="s">
        <v>42</v>
      </c>
      <c r="D245">
        <f t="shared" si="11"/>
        <v>20</v>
      </c>
      <c r="E245" s="3">
        <v>35</v>
      </c>
      <c r="F245" s="3">
        <v>80</v>
      </c>
      <c r="G245" s="3">
        <v>4</v>
      </c>
      <c r="H245" s="3">
        <v>513</v>
      </c>
      <c r="I245" s="3">
        <v>532</v>
      </c>
      <c r="J245" s="3">
        <v>421</v>
      </c>
      <c r="K245" s="3">
        <v>433</v>
      </c>
      <c r="L245" s="3">
        <v>2</v>
      </c>
      <c r="M245" s="3">
        <v>60</v>
      </c>
      <c r="N245" s="3">
        <v>2330</v>
      </c>
      <c r="O245" s="3">
        <v>1</v>
      </c>
      <c r="P245" s="3">
        <v>10034</v>
      </c>
      <c r="Q245" s="3">
        <v>1</v>
      </c>
      <c r="R245" s="3">
        <v>2360000</v>
      </c>
      <c r="S245" s="3">
        <v>5003</v>
      </c>
      <c r="T245">
        <v>5004</v>
      </c>
      <c r="U245" s="3">
        <v>5</v>
      </c>
      <c r="V245" s="3">
        <v>158368.88888888888</v>
      </c>
      <c r="W245" s="3">
        <v>6</v>
      </c>
      <c r="X245" s="3">
        <v>14861.111111111109</v>
      </c>
      <c r="Y245" s="3">
        <v>21</v>
      </c>
      <c r="Z245" s="3">
        <v>7264.4444444444443</v>
      </c>
      <c r="AA245" s="3">
        <v>0</v>
      </c>
      <c r="AB245" s="3">
        <v>0</v>
      </c>
      <c r="AC245" s="3">
        <v>1003436</v>
      </c>
      <c r="AD245" s="3">
        <v>21205.940467843713</v>
      </c>
      <c r="AE245" s="3">
        <v>37715000</v>
      </c>
      <c r="AF245" t="s">
        <v>145</v>
      </c>
      <c r="AG245" t="s">
        <v>159</v>
      </c>
      <c r="AI245">
        <f>IF(ISERROR(IF(D245=25,VLOOKUP(E245,Sheet1!$F$64:$H$79,2,0),IF(D245=23,VLOOKUP(knight_awaken_info!E245,Sheet1!$F$45:$H$60,2,0),VLOOKUP(knight_awaken_info!E245,Sheet1!$F$26:$H$41,2,0)))),0,IF(D245=25,VLOOKUP(E245,Sheet1!$F$64:$H$79,2,0),IF(D245=23,VLOOKUP(knight_awaken_info!E245,Sheet1!$F$45:$H$60,2,0),VLOOKUP(knight_awaken_info!E245,Sheet1!$F$26:$H$41,2,0))))</f>
        <v>0</v>
      </c>
      <c r="AJ245">
        <f>IF(ISERROR(IF(D245=25,VLOOKUP(E245,Sheet1!$F$64:$H$79,3,0),IF(D245=23,VLOOKUP(knight_awaken_info!E245,Sheet1!$F$45:$H$60,3,0),VLOOKUP(knight_awaken_info!E245,Sheet1!$F$26:$H$41,3,0)))),0,IF(D245=25,VLOOKUP(E245,Sheet1!$F$64:$H$79,3,0),IF(D245=23,VLOOKUP(knight_awaken_info!E245,Sheet1!$F$45:$H$60,3,0),VLOOKUP(knight_awaken_info!E245,Sheet1!$F$26:$H$41,3,0))))</f>
        <v>0</v>
      </c>
      <c r="AK245" s="11">
        <f>SUM(AI210:AI245)</f>
        <v>39480</v>
      </c>
      <c r="AL245" s="11">
        <f>SUM(AJ210:AJ245)</f>
        <v>1320</v>
      </c>
      <c r="AN245" s="3">
        <f t="shared" si="12"/>
        <v>197848.88888888888</v>
      </c>
      <c r="AO245" s="3">
        <f t="shared" si="13"/>
        <v>8584.4444444444453</v>
      </c>
    </row>
    <row r="246" spans="1:41">
      <c r="A246" s="3">
        <v>1003436</v>
      </c>
      <c r="B246" s="3">
        <v>1003401</v>
      </c>
      <c r="C246" s="3" t="s">
        <v>42</v>
      </c>
      <c r="D246">
        <f t="shared" si="11"/>
        <v>20</v>
      </c>
      <c r="E246" s="3">
        <v>36</v>
      </c>
      <c r="F246" s="3">
        <v>80</v>
      </c>
      <c r="G246" s="3">
        <v>4</v>
      </c>
      <c r="H246" s="3">
        <v>512</v>
      </c>
      <c r="I246" s="3">
        <v>531</v>
      </c>
      <c r="J246" s="3">
        <v>423</v>
      </c>
      <c r="K246" s="3">
        <v>432</v>
      </c>
      <c r="L246" s="3">
        <v>2</v>
      </c>
      <c r="M246" s="3">
        <v>60</v>
      </c>
      <c r="N246" s="3">
        <v>2350</v>
      </c>
      <c r="O246" s="3">
        <v>0</v>
      </c>
      <c r="P246" s="3">
        <v>0</v>
      </c>
      <c r="Q246" s="3">
        <v>0</v>
      </c>
      <c r="R246" s="3">
        <v>2385000</v>
      </c>
      <c r="S246" s="3">
        <v>5003</v>
      </c>
      <c r="T246">
        <v>5004</v>
      </c>
      <c r="U246" s="3">
        <v>5</v>
      </c>
      <c r="V246" s="3">
        <v>163613.33333333331</v>
      </c>
      <c r="W246" s="3">
        <v>6</v>
      </c>
      <c r="X246" s="3">
        <v>15516.666666666664</v>
      </c>
      <c r="Y246" s="3">
        <v>21</v>
      </c>
      <c r="Z246" s="3">
        <v>8186.666666666667</v>
      </c>
      <c r="AA246" s="3">
        <v>0</v>
      </c>
      <c r="AB246" s="3">
        <v>0</v>
      </c>
      <c r="AC246" s="3">
        <v>1003437</v>
      </c>
      <c r="AD246" s="3">
        <v>24322.773918031744</v>
      </c>
      <c r="AE246" s="3">
        <v>40075000</v>
      </c>
      <c r="AF246" t="s">
        <v>146</v>
      </c>
      <c r="AG246" t="s">
        <v>158</v>
      </c>
      <c r="AI246">
        <f>IF(ISERROR(IF(D246=25,VLOOKUP(E246,Sheet1!$F$64:$H$79,2,0),IF(D246=23,VLOOKUP(knight_awaken_info!E246,Sheet1!$F$45:$H$60,2,0),VLOOKUP(knight_awaken_info!E246,Sheet1!$F$26:$H$41,2,0)))),0,IF(D246=25,VLOOKUP(E246,Sheet1!$F$64:$H$79,2,0),IF(D246=23,VLOOKUP(knight_awaken_info!E246,Sheet1!$F$45:$H$60,2,0),VLOOKUP(knight_awaken_info!E246,Sheet1!$F$26:$H$41,2,0))))</f>
        <v>0</v>
      </c>
      <c r="AJ246">
        <f>IF(ISERROR(IF(D246=25,VLOOKUP(E246,Sheet1!$F$64:$H$79,3,0),IF(D246=23,VLOOKUP(knight_awaken_info!E246,Sheet1!$F$45:$H$60,3,0),VLOOKUP(knight_awaken_info!E246,Sheet1!$F$26:$H$41,3,0)))),0,IF(D246=25,VLOOKUP(E246,Sheet1!$F$64:$H$79,3,0),IF(D246=23,VLOOKUP(knight_awaken_info!E246,Sheet1!$F$45:$H$60,3,0),VLOOKUP(knight_awaken_info!E246,Sheet1!$F$26:$H$41,3,0))))</f>
        <v>660</v>
      </c>
      <c r="AK246" s="11">
        <f>SUM(AI210:AI246)</f>
        <v>39480</v>
      </c>
      <c r="AL246" s="11">
        <f>SUM(AJ210:AJ246)</f>
        <v>1980</v>
      </c>
      <c r="AN246" s="3">
        <f t="shared" si="12"/>
        <v>203093.33333333331</v>
      </c>
      <c r="AO246" s="3">
        <f t="shared" si="13"/>
        <v>10166.666666666668</v>
      </c>
    </row>
    <row r="247" spans="1:41">
      <c r="A247" s="3">
        <v>1003437</v>
      </c>
      <c r="B247" s="3">
        <v>1003401</v>
      </c>
      <c r="C247" s="3" t="s">
        <v>42</v>
      </c>
      <c r="D247">
        <f t="shared" si="11"/>
        <v>20</v>
      </c>
      <c r="E247" s="3">
        <v>37</v>
      </c>
      <c r="F247" s="3">
        <v>80</v>
      </c>
      <c r="G247" s="3">
        <v>4</v>
      </c>
      <c r="H247" s="3">
        <v>511</v>
      </c>
      <c r="I247" s="3">
        <v>533</v>
      </c>
      <c r="J247" s="3">
        <v>422</v>
      </c>
      <c r="K247" s="3">
        <v>431</v>
      </c>
      <c r="L247" s="3">
        <v>2</v>
      </c>
      <c r="M247" s="3">
        <v>60</v>
      </c>
      <c r="N247" s="3">
        <v>2370</v>
      </c>
      <c r="O247" s="3">
        <v>1</v>
      </c>
      <c r="P247" s="3">
        <v>10034</v>
      </c>
      <c r="Q247" s="3">
        <v>1</v>
      </c>
      <c r="R247" s="3">
        <v>2410000</v>
      </c>
      <c r="S247" s="3">
        <v>5003</v>
      </c>
      <c r="T247">
        <v>5004</v>
      </c>
      <c r="U247" s="3">
        <v>5</v>
      </c>
      <c r="V247" s="3">
        <v>168880</v>
      </c>
      <c r="W247" s="3">
        <v>6</v>
      </c>
      <c r="X247" s="3">
        <v>16174.999999999998</v>
      </c>
      <c r="Y247" s="3">
        <v>21</v>
      </c>
      <c r="Z247" s="3">
        <v>8450</v>
      </c>
      <c r="AA247" s="3">
        <v>0</v>
      </c>
      <c r="AB247" s="3">
        <v>0</v>
      </c>
      <c r="AC247" s="3">
        <v>1003438</v>
      </c>
      <c r="AD247" s="3">
        <v>27439.607368219775</v>
      </c>
      <c r="AE247" s="3">
        <v>42460000</v>
      </c>
      <c r="AF247" t="s">
        <v>146</v>
      </c>
      <c r="AG247" t="s">
        <v>158</v>
      </c>
      <c r="AI247">
        <f>IF(ISERROR(IF(D247=25,VLOOKUP(E247,Sheet1!$F$64:$H$79,2,0),IF(D247=23,VLOOKUP(knight_awaken_info!E247,Sheet1!$F$45:$H$60,2,0),VLOOKUP(knight_awaken_info!E247,Sheet1!$F$26:$H$41,2,0)))),0,IF(D247=25,VLOOKUP(E247,Sheet1!$F$64:$H$79,2,0),IF(D247=23,VLOOKUP(knight_awaken_info!E247,Sheet1!$F$45:$H$60,2,0),VLOOKUP(knight_awaken_info!E247,Sheet1!$F$26:$H$41,2,0))))</f>
        <v>0</v>
      </c>
      <c r="AJ247">
        <f>IF(ISERROR(IF(D247=25,VLOOKUP(E247,Sheet1!$F$64:$H$79,3,0),IF(D247=23,VLOOKUP(knight_awaken_info!E247,Sheet1!$F$45:$H$60,3,0),VLOOKUP(knight_awaken_info!E247,Sheet1!$F$26:$H$41,3,0)))),0,IF(D247=25,VLOOKUP(E247,Sheet1!$F$64:$H$79,3,0),IF(D247=23,VLOOKUP(knight_awaken_info!E247,Sheet1!$F$45:$H$60,3,0),VLOOKUP(knight_awaken_info!E247,Sheet1!$F$26:$H$41,3,0))))</f>
        <v>0</v>
      </c>
      <c r="AK247" s="11">
        <f>SUM(AI210:AI247)</f>
        <v>39480</v>
      </c>
      <c r="AL247" s="11">
        <f>SUM(AJ210:AJ247)</f>
        <v>1980</v>
      </c>
      <c r="AN247" s="3">
        <f t="shared" si="12"/>
        <v>208360</v>
      </c>
      <c r="AO247" s="3">
        <f t="shared" si="13"/>
        <v>10430</v>
      </c>
    </row>
    <row r="248" spans="1:41">
      <c r="A248" s="3">
        <v>1003438</v>
      </c>
      <c r="B248" s="3">
        <v>1003401</v>
      </c>
      <c r="C248" s="3" t="s">
        <v>42</v>
      </c>
      <c r="D248">
        <f t="shared" si="11"/>
        <v>20</v>
      </c>
      <c r="E248" s="3">
        <v>38</v>
      </c>
      <c r="F248" s="3">
        <v>80</v>
      </c>
      <c r="G248" s="3">
        <v>4</v>
      </c>
      <c r="H248" s="3">
        <v>513</v>
      </c>
      <c r="I248" s="3">
        <v>532</v>
      </c>
      <c r="J248" s="3">
        <v>421</v>
      </c>
      <c r="K248" s="3">
        <v>433</v>
      </c>
      <c r="L248" s="3">
        <v>2</v>
      </c>
      <c r="M248" s="3">
        <v>60</v>
      </c>
      <c r="N248" s="3">
        <v>2390</v>
      </c>
      <c r="O248" s="3">
        <v>0</v>
      </c>
      <c r="P248" s="3">
        <v>0</v>
      </c>
      <c r="Q248" s="3">
        <v>0</v>
      </c>
      <c r="R248" s="3">
        <v>2430000</v>
      </c>
      <c r="S248" s="3">
        <v>5003</v>
      </c>
      <c r="T248">
        <v>5004</v>
      </c>
      <c r="U248" s="3">
        <v>5</v>
      </c>
      <c r="V248" s="3">
        <v>187328.88888888888</v>
      </c>
      <c r="W248" s="3">
        <v>6</v>
      </c>
      <c r="X248" s="3">
        <v>16836.111111111109</v>
      </c>
      <c r="Y248" s="3">
        <v>21</v>
      </c>
      <c r="Z248" s="3">
        <v>8714.4444444444453</v>
      </c>
      <c r="AA248" s="3">
        <v>0</v>
      </c>
      <c r="AB248" s="3">
        <v>0</v>
      </c>
      <c r="AC248" s="3">
        <v>1003439</v>
      </c>
      <c r="AD248" s="3">
        <v>30556.440818407806</v>
      </c>
      <c r="AE248" s="3">
        <v>44870000</v>
      </c>
      <c r="AF248" t="s">
        <v>147</v>
      </c>
      <c r="AG248" t="s">
        <v>135</v>
      </c>
      <c r="AI248">
        <f>IF(ISERROR(IF(D248=25,VLOOKUP(E248,Sheet1!$F$64:$H$79,2,0),IF(D248=23,VLOOKUP(knight_awaken_info!E248,Sheet1!$F$45:$H$60,2,0),VLOOKUP(knight_awaken_info!E248,Sheet1!$F$26:$H$41,2,0)))),0,IF(D248=25,VLOOKUP(E248,Sheet1!$F$64:$H$79,2,0),IF(D248=23,VLOOKUP(knight_awaken_info!E248,Sheet1!$F$45:$H$60,2,0),VLOOKUP(knight_awaken_info!E248,Sheet1!$F$26:$H$41,2,0))))</f>
        <v>13160</v>
      </c>
      <c r="AJ248">
        <f>IF(ISERROR(IF(D248=25,VLOOKUP(E248,Sheet1!$F$64:$H$79,3,0),IF(D248=23,VLOOKUP(knight_awaken_info!E248,Sheet1!$F$45:$H$60,3,0),VLOOKUP(knight_awaken_info!E248,Sheet1!$F$26:$H$41,3,0)))),0,IF(D248=25,VLOOKUP(E248,Sheet1!$F$64:$H$79,3,0),IF(D248=23,VLOOKUP(knight_awaken_info!E248,Sheet1!$F$45:$H$60,3,0),VLOOKUP(knight_awaken_info!E248,Sheet1!$F$26:$H$41,3,0))))</f>
        <v>0</v>
      </c>
      <c r="AK248" s="11">
        <f>SUM(AI210:AI248)</f>
        <v>52640</v>
      </c>
      <c r="AL248" s="11">
        <f>SUM(AJ210:AJ248)</f>
        <v>1980</v>
      </c>
      <c r="AN248" s="3">
        <f t="shared" si="12"/>
        <v>239968.88888888888</v>
      </c>
      <c r="AO248" s="3">
        <f t="shared" si="13"/>
        <v>10694.444444444445</v>
      </c>
    </row>
    <row r="249" spans="1:41">
      <c r="A249" s="3">
        <v>1003439</v>
      </c>
      <c r="B249" s="3">
        <v>1003401</v>
      </c>
      <c r="C249" s="3" t="s">
        <v>42</v>
      </c>
      <c r="D249">
        <f t="shared" si="11"/>
        <v>20</v>
      </c>
      <c r="E249" s="3">
        <v>39</v>
      </c>
      <c r="F249" s="3">
        <v>80</v>
      </c>
      <c r="G249" s="3">
        <v>4</v>
      </c>
      <c r="H249" s="3">
        <v>522</v>
      </c>
      <c r="I249" s="3">
        <v>531</v>
      </c>
      <c r="J249" s="3">
        <v>523</v>
      </c>
      <c r="K249" s="3">
        <v>532</v>
      </c>
      <c r="L249" s="3">
        <v>2</v>
      </c>
      <c r="M249" s="3">
        <v>60</v>
      </c>
      <c r="N249" s="3">
        <v>2890</v>
      </c>
      <c r="O249" s="3">
        <v>1</v>
      </c>
      <c r="P249" s="3">
        <v>10034</v>
      </c>
      <c r="Q249" s="3">
        <v>1</v>
      </c>
      <c r="R249" s="3">
        <v>3035000</v>
      </c>
      <c r="S249" s="3">
        <v>5003</v>
      </c>
      <c r="T249">
        <v>5004</v>
      </c>
      <c r="U249" s="3">
        <v>5</v>
      </c>
      <c r="V249" s="3">
        <v>192640</v>
      </c>
      <c r="W249" s="3">
        <v>6</v>
      </c>
      <c r="X249" s="3">
        <v>17500</v>
      </c>
      <c r="Y249" s="3">
        <v>21</v>
      </c>
      <c r="Z249" s="3">
        <v>8980</v>
      </c>
      <c r="AA249" s="3">
        <v>0</v>
      </c>
      <c r="AB249" s="3">
        <v>0</v>
      </c>
      <c r="AC249" s="3">
        <v>1003440</v>
      </c>
      <c r="AD249" s="3">
        <v>33673.274268595836</v>
      </c>
      <c r="AE249" s="3">
        <v>47300000</v>
      </c>
      <c r="AF249" t="s">
        <v>147</v>
      </c>
      <c r="AG249" t="s">
        <v>135</v>
      </c>
      <c r="AI249">
        <f>IF(ISERROR(IF(D249=25,VLOOKUP(E249,Sheet1!$F$64:$H$79,2,0),IF(D249=23,VLOOKUP(knight_awaken_info!E249,Sheet1!$F$45:$H$60,2,0),VLOOKUP(knight_awaken_info!E249,Sheet1!$F$26:$H$41,2,0)))),0,IF(D249=25,VLOOKUP(E249,Sheet1!$F$64:$H$79,2,0),IF(D249=23,VLOOKUP(knight_awaken_info!E249,Sheet1!$F$45:$H$60,2,0),VLOOKUP(knight_awaken_info!E249,Sheet1!$F$26:$H$41,2,0))))</f>
        <v>0</v>
      </c>
      <c r="AJ249">
        <f>IF(ISERROR(IF(D249=25,VLOOKUP(E249,Sheet1!$F$64:$H$79,3,0),IF(D249=23,VLOOKUP(knight_awaken_info!E249,Sheet1!$F$45:$H$60,3,0),VLOOKUP(knight_awaken_info!E249,Sheet1!$F$26:$H$41,3,0)))),0,IF(D249=25,VLOOKUP(E249,Sheet1!$F$64:$H$79,3,0),IF(D249=23,VLOOKUP(knight_awaken_info!E249,Sheet1!$F$45:$H$60,3,0),VLOOKUP(knight_awaken_info!E249,Sheet1!$F$26:$H$41,3,0))))</f>
        <v>0</v>
      </c>
      <c r="AK249" s="11">
        <f>SUM(AI210:AI249)</f>
        <v>52640</v>
      </c>
      <c r="AL249" s="11">
        <f>SUM(AJ210:AJ249)</f>
        <v>1980</v>
      </c>
      <c r="AN249" s="3">
        <f t="shared" si="12"/>
        <v>245280</v>
      </c>
      <c r="AO249" s="3">
        <f t="shared" si="13"/>
        <v>10960</v>
      </c>
    </row>
    <row r="250" spans="1:41">
      <c r="A250" s="3">
        <v>1003440</v>
      </c>
      <c r="B250" s="3">
        <v>1003401</v>
      </c>
      <c r="C250" s="3" t="s">
        <v>42</v>
      </c>
      <c r="D250">
        <f t="shared" ref="D250:D313" si="14">IF(OR(C250="曹操",C250="荀彧",C250="关羽",C250="诸葛亮",C250="孙坚",C250="周瑜",C250="吕布",C250="左慈"),23,20)</f>
        <v>20</v>
      </c>
      <c r="E250" s="3">
        <v>40</v>
      </c>
      <c r="F250" s="3">
        <v>90</v>
      </c>
      <c r="G250" s="3">
        <v>4</v>
      </c>
      <c r="H250" s="3">
        <v>621</v>
      </c>
      <c r="I250" s="3">
        <v>533</v>
      </c>
      <c r="J250" s="3">
        <v>522</v>
      </c>
      <c r="K250" s="3">
        <v>531</v>
      </c>
      <c r="L250" s="3">
        <v>2</v>
      </c>
      <c r="M250" s="3">
        <v>60</v>
      </c>
      <c r="N250" s="3">
        <v>2930</v>
      </c>
      <c r="O250" s="3">
        <v>1</v>
      </c>
      <c r="P250" s="3">
        <v>10034</v>
      </c>
      <c r="Q250" s="3">
        <v>1</v>
      </c>
      <c r="R250" s="3">
        <v>3055000</v>
      </c>
      <c r="S250" s="3">
        <v>5004</v>
      </c>
      <c r="T250">
        <v>5005</v>
      </c>
      <c r="U250" s="3">
        <v>5</v>
      </c>
      <c r="V250" s="3">
        <v>198862.22222222222</v>
      </c>
      <c r="W250" s="3">
        <v>6</v>
      </c>
      <c r="X250" s="3">
        <v>18277.777777777777</v>
      </c>
      <c r="Y250" s="3">
        <v>21</v>
      </c>
      <c r="Z250" s="3">
        <v>9291.1111111111113</v>
      </c>
      <c r="AA250" s="3">
        <v>0</v>
      </c>
      <c r="AB250" s="3">
        <v>0</v>
      </c>
      <c r="AC250" s="3">
        <v>1003441</v>
      </c>
      <c r="AD250" s="3">
        <v>38530.180381158782</v>
      </c>
      <c r="AE250" s="3">
        <v>50335000</v>
      </c>
      <c r="AF250" t="s">
        <v>148</v>
      </c>
      <c r="AG250" t="s">
        <v>159</v>
      </c>
      <c r="AI250">
        <f>IF(ISERROR(IF(D250=25,VLOOKUP(E250,Sheet1!$F$64:$H$79,2,0),IF(D250=23,VLOOKUP(knight_awaken_info!E250,Sheet1!$F$45:$H$60,2,0),VLOOKUP(knight_awaken_info!E250,Sheet1!$F$26:$H$41,2,0)))),0,IF(D250=25,VLOOKUP(E250,Sheet1!$F$64:$H$79,2,0),IF(D250=23,VLOOKUP(knight_awaken_info!E250,Sheet1!$F$45:$H$60,2,0),VLOOKUP(knight_awaken_info!E250,Sheet1!$F$26:$H$41,2,0))))</f>
        <v>0</v>
      </c>
      <c r="AJ250">
        <f>IF(ISERROR(IF(D250=25,VLOOKUP(E250,Sheet1!$F$64:$H$79,3,0),IF(D250=23,VLOOKUP(knight_awaken_info!E250,Sheet1!$F$45:$H$60,3,0),VLOOKUP(knight_awaken_info!E250,Sheet1!$F$26:$H$41,3,0)))),0,IF(D250=25,VLOOKUP(E250,Sheet1!$F$64:$H$79,3,0),IF(D250=23,VLOOKUP(knight_awaken_info!E250,Sheet1!$F$45:$H$60,3,0),VLOOKUP(knight_awaken_info!E250,Sheet1!$F$26:$H$41,3,0))))</f>
        <v>0</v>
      </c>
      <c r="AK250" s="11">
        <f>SUM(AI210:AI250)</f>
        <v>52640</v>
      </c>
      <c r="AL250" s="11">
        <f>SUM(AJ210:AJ250)</f>
        <v>1980</v>
      </c>
      <c r="AN250" s="3">
        <f t="shared" si="12"/>
        <v>251502.22222222222</v>
      </c>
      <c r="AO250" s="3">
        <f t="shared" si="13"/>
        <v>11271.111111111111</v>
      </c>
    </row>
    <row r="251" spans="1:41">
      <c r="A251" s="3">
        <v>1003441</v>
      </c>
      <c r="B251" s="3">
        <v>1003401</v>
      </c>
      <c r="C251" s="3" t="s">
        <v>42</v>
      </c>
      <c r="D251">
        <f t="shared" si="14"/>
        <v>20</v>
      </c>
      <c r="E251" s="3">
        <v>41</v>
      </c>
      <c r="F251" s="3">
        <v>90</v>
      </c>
      <c r="G251" s="3">
        <v>4</v>
      </c>
      <c r="H251" s="3">
        <v>623</v>
      </c>
      <c r="I251" s="3">
        <v>532</v>
      </c>
      <c r="J251" s="3">
        <v>521</v>
      </c>
      <c r="K251" s="3">
        <v>533</v>
      </c>
      <c r="L251" s="3">
        <v>2</v>
      </c>
      <c r="M251" s="3">
        <v>60</v>
      </c>
      <c r="N251" s="3">
        <v>2950</v>
      </c>
      <c r="O251" s="3">
        <v>1</v>
      </c>
      <c r="P251" s="3">
        <v>10034</v>
      </c>
      <c r="Q251" s="3">
        <v>1</v>
      </c>
      <c r="R251" s="3">
        <v>3080000</v>
      </c>
      <c r="S251" s="3">
        <v>5004</v>
      </c>
      <c r="T251">
        <v>5005</v>
      </c>
      <c r="U251" s="3">
        <v>5</v>
      </c>
      <c r="V251" s="3">
        <v>205106.66666666666</v>
      </c>
      <c r="W251" s="3">
        <v>6</v>
      </c>
      <c r="X251" s="3">
        <v>19058.333333333332</v>
      </c>
      <c r="Y251" s="3">
        <v>21</v>
      </c>
      <c r="Z251" s="3">
        <v>10263.333333333334</v>
      </c>
      <c r="AA251" s="3">
        <v>0</v>
      </c>
      <c r="AB251" s="3">
        <v>0</v>
      </c>
      <c r="AC251" s="3">
        <v>1003442</v>
      </c>
      <c r="AD251" s="3">
        <v>47087.13111096948</v>
      </c>
      <c r="AE251" s="3">
        <v>53390000</v>
      </c>
      <c r="AF251" t="s">
        <v>149</v>
      </c>
      <c r="AG251" t="s">
        <v>158</v>
      </c>
      <c r="AI251">
        <f>IF(ISERROR(IF(D251=25,VLOOKUP(E251,Sheet1!$F$64:$H$79,2,0),IF(D251=23,VLOOKUP(knight_awaken_info!E251,Sheet1!$F$45:$H$60,2,0),VLOOKUP(knight_awaken_info!E251,Sheet1!$F$26:$H$41,2,0)))),0,IF(D251=25,VLOOKUP(E251,Sheet1!$F$64:$H$79,2,0),IF(D251=23,VLOOKUP(knight_awaken_info!E251,Sheet1!$F$45:$H$60,2,0),VLOOKUP(knight_awaken_info!E251,Sheet1!$F$26:$H$41,2,0))))</f>
        <v>0</v>
      </c>
      <c r="AJ251">
        <f>IF(ISERROR(IF(D251=25,VLOOKUP(E251,Sheet1!$F$64:$H$79,3,0),IF(D251=23,VLOOKUP(knight_awaken_info!E251,Sheet1!$F$45:$H$60,3,0),VLOOKUP(knight_awaken_info!E251,Sheet1!$F$26:$H$41,3,0)))),0,IF(D251=25,VLOOKUP(E251,Sheet1!$F$64:$H$79,3,0),IF(D251=23,VLOOKUP(knight_awaken_info!E251,Sheet1!$F$45:$H$60,3,0),VLOOKUP(knight_awaken_info!E251,Sheet1!$F$26:$H$41,3,0))))</f>
        <v>660</v>
      </c>
      <c r="AK251" s="11">
        <f>SUM(AI210:AI251)</f>
        <v>52640</v>
      </c>
      <c r="AL251" s="11">
        <f>SUM(AJ210:AJ251)</f>
        <v>2640</v>
      </c>
      <c r="AN251" s="3">
        <f t="shared" si="12"/>
        <v>257746.66666666666</v>
      </c>
      <c r="AO251" s="3">
        <f t="shared" si="13"/>
        <v>12903.333333333334</v>
      </c>
    </row>
    <row r="252" spans="1:41">
      <c r="A252" s="3">
        <v>1003442</v>
      </c>
      <c r="B252" s="3">
        <v>1003401</v>
      </c>
      <c r="C252" s="3" t="s">
        <v>42</v>
      </c>
      <c r="D252">
        <f t="shared" si="14"/>
        <v>20</v>
      </c>
      <c r="E252" s="3">
        <v>42</v>
      </c>
      <c r="F252" s="3">
        <v>90</v>
      </c>
      <c r="G252" s="3">
        <v>4</v>
      </c>
      <c r="H252" s="3">
        <v>622</v>
      </c>
      <c r="I252" s="3">
        <v>531</v>
      </c>
      <c r="J252" s="3">
        <v>523</v>
      </c>
      <c r="K252" s="3">
        <v>532</v>
      </c>
      <c r="L252" s="3">
        <v>2</v>
      </c>
      <c r="M252" s="3">
        <v>60</v>
      </c>
      <c r="N252" s="3">
        <v>2970</v>
      </c>
      <c r="O252" s="3">
        <v>1</v>
      </c>
      <c r="P252" s="3">
        <v>10034</v>
      </c>
      <c r="Q252" s="3">
        <v>1</v>
      </c>
      <c r="R252" s="3">
        <v>3105000</v>
      </c>
      <c r="S252" s="3">
        <v>5004</v>
      </c>
      <c r="T252">
        <v>5005</v>
      </c>
      <c r="U252" s="3">
        <v>5</v>
      </c>
      <c r="V252" s="3">
        <v>224533.33333333331</v>
      </c>
      <c r="W252" s="3">
        <v>6</v>
      </c>
      <c r="X252" s="3">
        <v>19841.666666666664</v>
      </c>
      <c r="Y252" s="3">
        <v>21</v>
      </c>
      <c r="Z252" s="3">
        <v>10576.666666666668</v>
      </c>
      <c r="AA252" s="3">
        <v>0</v>
      </c>
      <c r="AB252" s="3">
        <v>0</v>
      </c>
      <c r="AC252" s="3">
        <v>1003443</v>
      </c>
      <c r="AD252" s="3">
        <v>55644.081840780171</v>
      </c>
      <c r="AE252" s="3">
        <v>56470000</v>
      </c>
      <c r="AF252" t="s">
        <v>150</v>
      </c>
      <c r="AG252" t="s">
        <v>159</v>
      </c>
      <c r="AI252">
        <f>IF(ISERROR(IF(D252=25,VLOOKUP(E252,Sheet1!$F$64:$H$79,2,0),IF(D252=23,VLOOKUP(knight_awaken_info!E252,Sheet1!$F$45:$H$60,2,0),VLOOKUP(knight_awaken_info!E252,Sheet1!$F$26:$H$41,2,0)))),0,IF(D252=25,VLOOKUP(E252,Sheet1!$F$64:$H$79,2,0),IF(D252=23,VLOOKUP(knight_awaken_info!E252,Sheet1!$F$45:$H$60,2,0),VLOOKUP(knight_awaken_info!E252,Sheet1!$F$26:$H$41,2,0))))</f>
        <v>13160</v>
      </c>
      <c r="AJ252">
        <f>IF(ISERROR(IF(D252=25,VLOOKUP(E252,Sheet1!$F$64:$H$79,3,0),IF(D252=23,VLOOKUP(knight_awaken_info!E252,Sheet1!$F$45:$H$60,3,0),VLOOKUP(knight_awaken_info!E252,Sheet1!$F$26:$H$41,3,0)))),0,IF(D252=25,VLOOKUP(E252,Sheet1!$F$64:$H$79,3,0),IF(D252=23,VLOOKUP(knight_awaken_info!E252,Sheet1!$F$45:$H$60,3,0),VLOOKUP(knight_awaken_info!E252,Sheet1!$F$26:$H$41,3,0))))</f>
        <v>0</v>
      </c>
      <c r="AK252" s="11">
        <f>SUM(AI210:AI252)</f>
        <v>65800</v>
      </c>
      <c r="AL252" s="11">
        <f>SUM(AJ210:AJ252)</f>
        <v>2640</v>
      </c>
      <c r="AN252" s="3">
        <f t="shared" si="12"/>
        <v>290333.33333333331</v>
      </c>
      <c r="AO252" s="3">
        <f t="shared" si="13"/>
        <v>13216.666666666668</v>
      </c>
    </row>
    <row r="253" spans="1:41">
      <c r="A253" s="3">
        <v>1003443</v>
      </c>
      <c r="B253" s="3">
        <v>1003401</v>
      </c>
      <c r="C253" s="3" t="s">
        <v>42</v>
      </c>
      <c r="D253">
        <f t="shared" si="14"/>
        <v>20</v>
      </c>
      <c r="E253" s="3">
        <v>43</v>
      </c>
      <c r="F253" s="3">
        <v>90</v>
      </c>
      <c r="G253" s="3">
        <v>4</v>
      </c>
      <c r="H253" s="3">
        <v>621</v>
      </c>
      <c r="I253" s="3">
        <v>533</v>
      </c>
      <c r="J253" s="3">
        <v>522</v>
      </c>
      <c r="K253" s="3">
        <v>531</v>
      </c>
      <c r="L253" s="3">
        <v>2</v>
      </c>
      <c r="M253" s="3">
        <v>60</v>
      </c>
      <c r="N253" s="3">
        <v>2990</v>
      </c>
      <c r="O253" s="3">
        <v>1</v>
      </c>
      <c r="P253" s="3">
        <v>10034</v>
      </c>
      <c r="Q253" s="3">
        <v>1</v>
      </c>
      <c r="R253" s="3">
        <v>3130000</v>
      </c>
      <c r="S253" s="3">
        <v>5004</v>
      </c>
      <c r="T253">
        <v>5005</v>
      </c>
      <c r="U253" s="3">
        <v>5</v>
      </c>
      <c r="V253" s="3">
        <v>230822.22222222219</v>
      </c>
      <c r="W253" s="3">
        <v>6</v>
      </c>
      <c r="X253" s="3">
        <v>20627.777777777774</v>
      </c>
      <c r="Y253" s="3">
        <v>21</v>
      </c>
      <c r="Z253" s="3">
        <v>11551.111111111111</v>
      </c>
      <c r="AA253" s="3">
        <v>0</v>
      </c>
      <c r="AB253" s="3">
        <v>0</v>
      </c>
      <c r="AC253" s="3">
        <v>1003444</v>
      </c>
      <c r="AD253" s="3">
        <v>64201.032570590862</v>
      </c>
      <c r="AE253" s="3">
        <v>59575000</v>
      </c>
      <c r="AF253" t="s">
        <v>151</v>
      </c>
      <c r="AG253" t="s">
        <v>158</v>
      </c>
      <c r="AI253">
        <f>IF(ISERROR(IF(D253=25,VLOOKUP(E253,Sheet1!$F$64:$H$79,2,0),IF(D253=23,VLOOKUP(knight_awaken_info!E253,Sheet1!$F$45:$H$60,2,0),VLOOKUP(knight_awaken_info!E253,Sheet1!$F$26:$H$41,2,0)))),0,IF(D253=25,VLOOKUP(E253,Sheet1!$F$64:$H$79,2,0),IF(D253=23,VLOOKUP(knight_awaken_info!E253,Sheet1!$F$45:$H$60,2,0),VLOOKUP(knight_awaken_info!E253,Sheet1!$F$26:$H$41,2,0))))</f>
        <v>0</v>
      </c>
      <c r="AJ253">
        <f>IF(ISERROR(IF(D253=25,VLOOKUP(E253,Sheet1!$F$64:$H$79,3,0),IF(D253=23,VLOOKUP(knight_awaken_info!E253,Sheet1!$F$45:$H$60,3,0),VLOOKUP(knight_awaken_info!E253,Sheet1!$F$26:$H$41,3,0)))),0,IF(D253=25,VLOOKUP(E253,Sheet1!$F$64:$H$79,3,0),IF(D253=23,VLOOKUP(knight_awaken_info!E253,Sheet1!$F$45:$H$60,3,0),VLOOKUP(knight_awaken_info!E253,Sheet1!$F$26:$H$41,3,0))))</f>
        <v>660</v>
      </c>
      <c r="AK253" s="11">
        <f>SUM(AI210:AI253)</f>
        <v>65800</v>
      </c>
      <c r="AL253" s="11">
        <f>SUM(AJ210:AJ253)</f>
        <v>3300</v>
      </c>
      <c r="AN253" s="3">
        <f t="shared" si="12"/>
        <v>296622.22222222219</v>
      </c>
      <c r="AO253" s="3">
        <f t="shared" si="13"/>
        <v>14851.111111111111</v>
      </c>
    </row>
    <row r="254" spans="1:41">
      <c r="A254" s="3">
        <v>1003444</v>
      </c>
      <c r="B254" s="3">
        <v>1003401</v>
      </c>
      <c r="C254" s="3" t="s">
        <v>42</v>
      </c>
      <c r="D254">
        <f t="shared" si="14"/>
        <v>20</v>
      </c>
      <c r="E254" s="3">
        <v>44</v>
      </c>
      <c r="F254" s="3">
        <v>90</v>
      </c>
      <c r="G254" s="3">
        <v>4</v>
      </c>
      <c r="H254" s="3">
        <v>623</v>
      </c>
      <c r="I254" s="3">
        <v>532</v>
      </c>
      <c r="J254" s="3">
        <v>521</v>
      </c>
      <c r="K254" s="3">
        <v>533</v>
      </c>
      <c r="L254" s="3">
        <v>2</v>
      </c>
      <c r="M254" s="3">
        <v>60</v>
      </c>
      <c r="N254" s="3">
        <v>3010</v>
      </c>
      <c r="O254" s="3">
        <v>1</v>
      </c>
      <c r="P254" s="3">
        <v>10034</v>
      </c>
      <c r="Q254" s="3">
        <v>1</v>
      </c>
      <c r="R254" s="3">
        <v>3155000</v>
      </c>
      <c r="S254" s="3">
        <v>5004</v>
      </c>
      <c r="T254">
        <v>5005</v>
      </c>
      <c r="U254" s="3">
        <v>5</v>
      </c>
      <c r="V254" s="3">
        <v>250293.33333333331</v>
      </c>
      <c r="W254" s="3">
        <v>6</v>
      </c>
      <c r="X254" s="3">
        <v>21416.666666666664</v>
      </c>
      <c r="Y254" s="3">
        <v>21</v>
      </c>
      <c r="Z254" s="3">
        <v>11866.666666666666</v>
      </c>
      <c r="AA254" s="3">
        <v>0</v>
      </c>
      <c r="AB254" s="3">
        <v>0</v>
      </c>
      <c r="AC254" s="3">
        <v>1003445</v>
      </c>
      <c r="AD254" s="3">
        <v>72757.983300401553</v>
      </c>
      <c r="AE254" s="3">
        <v>62705000</v>
      </c>
      <c r="AF254" t="s">
        <v>152</v>
      </c>
      <c r="AG254" t="s">
        <v>159</v>
      </c>
      <c r="AI254">
        <f>IF(ISERROR(IF(D254=25,VLOOKUP(E254,Sheet1!$F$64:$H$79,2,0),IF(D254=23,VLOOKUP(knight_awaken_info!E254,Sheet1!$F$45:$H$60,2,0),VLOOKUP(knight_awaken_info!E254,Sheet1!$F$26:$H$41,2,0)))),0,IF(D254=25,VLOOKUP(E254,Sheet1!$F$64:$H$79,2,0),IF(D254=23,VLOOKUP(knight_awaken_info!E254,Sheet1!$F$45:$H$60,2,0),VLOOKUP(knight_awaken_info!E254,Sheet1!$F$26:$H$41,2,0))))</f>
        <v>13160</v>
      </c>
      <c r="AJ254">
        <f>IF(ISERROR(IF(D254=25,VLOOKUP(E254,Sheet1!$F$64:$H$79,3,0),IF(D254=23,VLOOKUP(knight_awaken_info!E254,Sheet1!$F$45:$H$60,3,0),VLOOKUP(knight_awaken_info!E254,Sheet1!$F$26:$H$41,3,0)))),0,IF(D254=25,VLOOKUP(E254,Sheet1!$F$64:$H$79,3,0),IF(D254=23,VLOOKUP(knight_awaken_info!E254,Sheet1!$F$45:$H$60,3,0),VLOOKUP(knight_awaken_info!E254,Sheet1!$F$26:$H$41,3,0))))</f>
        <v>0</v>
      </c>
      <c r="AK254" s="11">
        <f>SUM(AI210:AI254)</f>
        <v>78960</v>
      </c>
      <c r="AL254" s="11">
        <f>SUM(AJ210:AJ254)</f>
        <v>3300</v>
      </c>
      <c r="AN254" s="3">
        <f t="shared" si="12"/>
        <v>329253.33333333331</v>
      </c>
      <c r="AO254" s="3">
        <f t="shared" si="13"/>
        <v>15166.666666666666</v>
      </c>
    </row>
    <row r="255" spans="1:41">
      <c r="A255" s="3">
        <v>1003445</v>
      </c>
      <c r="B255" s="3">
        <v>1003401</v>
      </c>
      <c r="C255" s="3" t="s">
        <v>42</v>
      </c>
      <c r="D255">
        <f t="shared" si="14"/>
        <v>20</v>
      </c>
      <c r="E255" s="3">
        <v>45</v>
      </c>
      <c r="F255" s="3">
        <v>90</v>
      </c>
      <c r="G255" s="3">
        <v>4</v>
      </c>
      <c r="H255" s="3">
        <v>612</v>
      </c>
      <c r="I255" s="3">
        <v>631</v>
      </c>
      <c r="J255" s="3">
        <v>523</v>
      </c>
      <c r="K255" s="3">
        <v>532</v>
      </c>
      <c r="L255" s="3">
        <v>2</v>
      </c>
      <c r="M255" s="3">
        <v>60</v>
      </c>
      <c r="N255" s="3">
        <v>3050</v>
      </c>
      <c r="O255" s="3">
        <v>1</v>
      </c>
      <c r="P255" s="3">
        <v>10034</v>
      </c>
      <c r="Q255" s="3">
        <v>1</v>
      </c>
      <c r="R255" s="3">
        <v>3180000</v>
      </c>
      <c r="S255" s="3">
        <v>5004</v>
      </c>
      <c r="T255">
        <v>5005</v>
      </c>
      <c r="U255" s="3">
        <v>5</v>
      </c>
      <c r="V255" s="3">
        <v>256626.66666666666</v>
      </c>
      <c r="W255" s="3">
        <v>6</v>
      </c>
      <c r="X255" s="3">
        <v>22208.333333333332</v>
      </c>
      <c r="Y255" s="3">
        <v>21</v>
      </c>
      <c r="Z255" s="3">
        <v>12843.333333333332</v>
      </c>
      <c r="AA255" s="3">
        <v>0</v>
      </c>
      <c r="AB255" s="3">
        <v>0</v>
      </c>
      <c r="AC255" s="3">
        <v>1003446</v>
      </c>
      <c r="AD255" s="3">
        <v>81314.934030212244</v>
      </c>
      <c r="AE255" s="3">
        <v>65860000</v>
      </c>
      <c r="AF255" t="s">
        <v>153</v>
      </c>
      <c r="AG255" t="s">
        <v>158</v>
      </c>
      <c r="AI255">
        <f>IF(ISERROR(IF(D255=25,VLOOKUP(E255,Sheet1!$F$64:$H$79,2,0),IF(D255=23,VLOOKUP(knight_awaken_info!E255,Sheet1!$F$45:$H$60,2,0),VLOOKUP(knight_awaken_info!E255,Sheet1!$F$26:$H$41,2,0)))),0,IF(D255=25,VLOOKUP(E255,Sheet1!$F$64:$H$79,2,0),IF(D255=23,VLOOKUP(knight_awaken_info!E255,Sheet1!$F$45:$H$60,2,0),VLOOKUP(knight_awaken_info!E255,Sheet1!$F$26:$H$41,2,0))))</f>
        <v>0</v>
      </c>
      <c r="AJ255">
        <f>IF(ISERROR(IF(D255=25,VLOOKUP(E255,Sheet1!$F$64:$H$79,3,0),IF(D255=23,VLOOKUP(knight_awaken_info!E255,Sheet1!$F$45:$H$60,3,0),VLOOKUP(knight_awaken_info!E255,Sheet1!$F$26:$H$41,3,0)))),0,IF(D255=25,VLOOKUP(E255,Sheet1!$F$64:$H$79,3,0),IF(D255=23,VLOOKUP(knight_awaken_info!E255,Sheet1!$F$45:$H$60,3,0),VLOOKUP(knight_awaken_info!E255,Sheet1!$F$26:$H$41,3,0))))</f>
        <v>660</v>
      </c>
      <c r="AK255" s="11">
        <f>SUM(AI210:AI255)</f>
        <v>78960</v>
      </c>
      <c r="AL255" s="11">
        <f>SUM(AJ210:AJ255)</f>
        <v>3960</v>
      </c>
      <c r="AN255" s="3">
        <f t="shared" si="12"/>
        <v>335586.66666666663</v>
      </c>
      <c r="AO255" s="3">
        <f t="shared" si="13"/>
        <v>16803.333333333332</v>
      </c>
    </row>
    <row r="256" spans="1:41">
      <c r="A256" s="3">
        <v>1003446</v>
      </c>
      <c r="B256" s="3">
        <v>1003401</v>
      </c>
      <c r="C256" s="3" t="s">
        <v>42</v>
      </c>
      <c r="D256">
        <f t="shared" si="14"/>
        <v>20</v>
      </c>
      <c r="E256" s="3">
        <v>46</v>
      </c>
      <c r="F256" s="3">
        <v>90</v>
      </c>
      <c r="G256" s="3">
        <v>4</v>
      </c>
      <c r="H256" s="3">
        <v>621</v>
      </c>
      <c r="I256" s="3">
        <v>633</v>
      </c>
      <c r="J256" s="3">
        <v>522</v>
      </c>
      <c r="K256" s="3">
        <v>531</v>
      </c>
      <c r="L256" s="3">
        <v>2</v>
      </c>
      <c r="M256" s="3">
        <v>60</v>
      </c>
      <c r="N256" s="3">
        <v>3070</v>
      </c>
      <c r="O256" s="3">
        <v>1</v>
      </c>
      <c r="P256" s="3">
        <v>10034</v>
      </c>
      <c r="Q256" s="3">
        <v>1</v>
      </c>
      <c r="R256" s="3">
        <v>3205000</v>
      </c>
      <c r="S256" s="3">
        <v>5004</v>
      </c>
      <c r="T256">
        <v>5005</v>
      </c>
      <c r="U256" s="3">
        <v>5</v>
      </c>
      <c r="V256" s="3">
        <v>276142.22222222225</v>
      </c>
      <c r="W256" s="3">
        <v>6</v>
      </c>
      <c r="X256" s="3">
        <v>23002.777777777777</v>
      </c>
      <c r="Y256" s="3">
        <v>21</v>
      </c>
      <c r="Z256" s="3">
        <v>13161.111111111109</v>
      </c>
      <c r="AA256" s="3">
        <v>0</v>
      </c>
      <c r="AB256" s="3">
        <v>0</v>
      </c>
      <c r="AC256" s="3">
        <v>1003447</v>
      </c>
      <c r="AD256" s="3">
        <v>93571.929377270688</v>
      </c>
      <c r="AE256" s="3">
        <v>69040000</v>
      </c>
      <c r="AF256" t="s">
        <v>154</v>
      </c>
      <c r="AG256" t="s">
        <v>159</v>
      </c>
      <c r="AI256">
        <f>IF(ISERROR(IF(D256=25,VLOOKUP(E256,Sheet1!$F$64:$H$79,2,0),IF(D256=23,VLOOKUP(knight_awaken_info!E256,Sheet1!$F$45:$H$60,2,0),VLOOKUP(knight_awaken_info!E256,Sheet1!$F$26:$H$41,2,0)))),0,IF(D256=25,VLOOKUP(E256,Sheet1!$F$64:$H$79,2,0),IF(D256=23,VLOOKUP(knight_awaken_info!E256,Sheet1!$F$45:$H$60,2,0),VLOOKUP(knight_awaken_info!E256,Sheet1!$F$26:$H$41,2,0))))</f>
        <v>13160</v>
      </c>
      <c r="AJ256">
        <f>IF(ISERROR(IF(D256=25,VLOOKUP(E256,Sheet1!$F$64:$H$79,3,0),IF(D256=23,VLOOKUP(knight_awaken_info!E256,Sheet1!$F$45:$H$60,3,0),VLOOKUP(knight_awaken_info!E256,Sheet1!$F$26:$H$41,3,0)))),0,IF(D256=25,VLOOKUP(E256,Sheet1!$F$64:$H$79,3,0),IF(D256=23,VLOOKUP(knight_awaken_info!E256,Sheet1!$F$45:$H$60,3,0),VLOOKUP(knight_awaken_info!E256,Sheet1!$F$26:$H$41,3,0))))</f>
        <v>0</v>
      </c>
      <c r="AK256" s="11">
        <f>SUM(AI210:AI256)</f>
        <v>92120</v>
      </c>
      <c r="AL256" s="11">
        <f>SUM(AJ210:AJ256)</f>
        <v>3960</v>
      </c>
      <c r="AN256" s="3">
        <f t="shared" si="12"/>
        <v>368262.22222222225</v>
      </c>
      <c r="AO256" s="3">
        <f t="shared" si="13"/>
        <v>17121.111111111109</v>
      </c>
    </row>
    <row r="257" spans="1:41">
      <c r="A257" s="3">
        <v>1003447</v>
      </c>
      <c r="B257" s="3">
        <v>1003401</v>
      </c>
      <c r="C257" s="3" t="s">
        <v>42</v>
      </c>
      <c r="D257">
        <f t="shared" si="14"/>
        <v>20</v>
      </c>
      <c r="E257" s="3">
        <v>47</v>
      </c>
      <c r="F257" s="3">
        <v>90</v>
      </c>
      <c r="G257" s="3">
        <v>4</v>
      </c>
      <c r="H257" s="3">
        <v>613</v>
      </c>
      <c r="I257" s="3">
        <v>632</v>
      </c>
      <c r="J257" s="3">
        <v>521</v>
      </c>
      <c r="K257" s="3">
        <v>533</v>
      </c>
      <c r="L257" s="3">
        <v>2</v>
      </c>
      <c r="M257" s="3">
        <v>60</v>
      </c>
      <c r="N257" s="3">
        <v>3090</v>
      </c>
      <c r="O257" s="3">
        <v>1</v>
      </c>
      <c r="P257" s="3">
        <v>10034</v>
      </c>
      <c r="Q257" s="3">
        <v>1</v>
      </c>
      <c r="R257" s="3">
        <v>3230000</v>
      </c>
      <c r="S257" s="3">
        <v>5004</v>
      </c>
      <c r="T257">
        <v>5005</v>
      </c>
      <c r="U257" s="3">
        <v>5</v>
      </c>
      <c r="V257" s="3">
        <v>282520</v>
      </c>
      <c r="W257" s="3">
        <v>6</v>
      </c>
      <c r="X257" s="3">
        <v>23800</v>
      </c>
      <c r="Y257" s="3">
        <v>21</v>
      </c>
      <c r="Z257" s="3">
        <v>14139.999999999998</v>
      </c>
      <c r="AA257" s="3">
        <v>0</v>
      </c>
      <c r="AB257" s="3">
        <v>0</v>
      </c>
      <c r="AC257" s="3">
        <v>1003448</v>
      </c>
      <c r="AD257" s="3">
        <v>105828.92472432913</v>
      </c>
      <c r="AE257" s="3">
        <v>72245000</v>
      </c>
      <c r="AF257" t="s">
        <v>155</v>
      </c>
      <c r="AG257" t="s">
        <v>158</v>
      </c>
      <c r="AI257">
        <f>IF(ISERROR(IF(D257=25,VLOOKUP(E257,Sheet1!$F$64:$H$79,2,0),IF(D257=23,VLOOKUP(knight_awaken_info!E257,Sheet1!$F$45:$H$60,2,0),VLOOKUP(knight_awaken_info!E257,Sheet1!$F$26:$H$41,2,0)))),0,IF(D257=25,VLOOKUP(E257,Sheet1!$F$64:$H$79,2,0),IF(D257=23,VLOOKUP(knight_awaken_info!E257,Sheet1!$F$45:$H$60,2,0),VLOOKUP(knight_awaken_info!E257,Sheet1!$F$26:$H$41,2,0))))</f>
        <v>0</v>
      </c>
      <c r="AJ257">
        <f>IF(ISERROR(IF(D257=25,VLOOKUP(E257,Sheet1!$F$64:$H$79,3,0),IF(D257=23,VLOOKUP(knight_awaken_info!E257,Sheet1!$F$45:$H$60,3,0),VLOOKUP(knight_awaken_info!E257,Sheet1!$F$26:$H$41,3,0)))),0,IF(D257=25,VLOOKUP(E257,Sheet1!$F$64:$H$79,3,0),IF(D257=23,VLOOKUP(knight_awaken_info!E257,Sheet1!$F$45:$H$60,3,0),VLOOKUP(knight_awaken_info!E257,Sheet1!$F$26:$H$41,3,0))))</f>
        <v>660</v>
      </c>
      <c r="AK257" s="11">
        <f>SUM(AI210:AI257)</f>
        <v>92120</v>
      </c>
      <c r="AL257" s="11">
        <f>SUM(AJ210:AJ257)</f>
        <v>4620</v>
      </c>
      <c r="AN257" s="3">
        <f t="shared" si="12"/>
        <v>374640</v>
      </c>
      <c r="AO257" s="3">
        <f t="shared" si="13"/>
        <v>18760</v>
      </c>
    </row>
    <row r="258" spans="1:41">
      <c r="A258" s="3">
        <v>1003448</v>
      </c>
      <c r="B258" s="3">
        <v>1003401</v>
      </c>
      <c r="C258" s="3" t="s">
        <v>42</v>
      </c>
      <c r="D258">
        <f t="shared" si="14"/>
        <v>20</v>
      </c>
      <c r="E258" s="3">
        <v>48</v>
      </c>
      <c r="F258" s="3">
        <v>90</v>
      </c>
      <c r="G258" s="3">
        <v>4</v>
      </c>
      <c r="H258" s="3">
        <v>622</v>
      </c>
      <c r="I258" s="3">
        <v>631</v>
      </c>
      <c r="J258" s="3">
        <v>523</v>
      </c>
      <c r="K258" s="3">
        <v>532</v>
      </c>
      <c r="L258" s="3">
        <v>2</v>
      </c>
      <c r="M258" s="3">
        <v>60</v>
      </c>
      <c r="N258" s="3">
        <v>3110</v>
      </c>
      <c r="O258" s="3">
        <v>1</v>
      </c>
      <c r="P258" s="3">
        <v>10034</v>
      </c>
      <c r="Q258" s="3">
        <v>1</v>
      </c>
      <c r="R258" s="3">
        <v>3250000</v>
      </c>
      <c r="S258" s="3">
        <v>5004</v>
      </c>
      <c r="T258">
        <v>5005</v>
      </c>
      <c r="U258" s="3">
        <v>5</v>
      </c>
      <c r="V258" s="3">
        <v>302080</v>
      </c>
      <c r="W258" s="3">
        <v>6</v>
      </c>
      <c r="X258" s="3">
        <v>24600</v>
      </c>
      <c r="Y258" s="3">
        <v>21</v>
      </c>
      <c r="Z258" s="3">
        <v>14459.999999999998</v>
      </c>
      <c r="AA258" s="3">
        <v>0</v>
      </c>
      <c r="AB258" s="3">
        <v>0</v>
      </c>
      <c r="AC258" s="3">
        <v>1003449</v>
      </c>
      <c r="AD258" s="3">
        <v>118085.92007138758</v>
      </c>
      <c r="AE258" s="3">
        <v>75475000</v>
      </c>
      <c r="AF258" t="s">
        <v>156</v>
      </c>
      <c r="AG258" t="s">
        <v>159</v>
      </c>
      <c r="AI258">
        <f>IF(ISERROR(IF(D258=25,VLOOKUP(E258,Sheet1!$F$64:$H$79,2,0),IF(D258=23,VLOOKUP(knight_awaken_info!E258,Sheet1!$F$45:$H$60,2,0),VLOOKUP(knight_awaken_info!E258,Sheet1!$F$26:$H$41,2,0)))),0,IF(D258=25,VLOOKUP(E258,Sheet1!$F$64:$H$79,2,0),IF(D258=23,VLOOKUP(knight_awaken_info!E258,Sheet1!$F$45:$H$60,2,0),VLOOKUP(knight_awaken_info!E258,Sheet1!$F$26:$H$41,2,0))))</f>
        <v>13160</v>
      </c>
      <c r="AJ258">
        <f>IF(ISERROR(IF(D258=25,VLOOKUP(E258,Sheet1!$F$64:$H$79,3,0),IF(D258=23,VLOOKUP(knight_awaken_info!E258,Sheet1!$F$45:$H$60,3,0),VLOOKUP(knight_awaken_info!E258,Sheet1!$F$26:$H$41,3,0)))),0,IF(D258=25,VLOOKUP(E258,Sheet1!$F$64:$H$79,3,0),IF(D258=23,VLOOKUP(knight_awaken_info!E258,Sheet1!$F$45:$H$60,3,0),VLOOKUP(knight_awaken_info!E258,Sheet1!$F$26:$H$41,3,0))))</f>
        <v>0</v>
      </c>
      <c r="AK258" s="11">
        <f>SUM(AI210:AI258)</f>
        <v>105280</v>
      </c>
      <c r="AL258" s="11">
        <f>SUM(AJ210:AJ258)</f>
        <v>4620</v>
      </c>
      <c r="AN258" s="3">
        <f t="shared" si="12"/>
        <v>407360</v>
      </c>
      <c r="AO258" s="3">
        <f t="shared" si="13"/>
        <v>19080</v>
      </c>
    </row>
    <row r="259" spans="1:41">
      <c r="A259" s="3">
        <v>1003449</v>
      </c>
      <c r="B259" s="3">
        <v>1003401</v>
      </c>
      <c r="C259" s="3" t="s">
        <v>42</v>
      </c>
      <c r="D259">
        <f t="shared" si="14"/>
        <v>20</v>
      </c>
      <c r="E259" s="3">
        <v>49</v>
      </c>
      <c r="F259" s="3">
        <v>90</v>
      </c>
      <c r="G259" s="3">
        <v>4</v>
      </c>
      <c r="H259" s="3">
        <v>611</v>
      </c>
      <c r="I259" s="3">
        <v>633</v>
      </c>
      <c r="J259" s="3">
        <v>622</v>
      </c>
      <c r="K259" s="3">
        <v>631</v>
      </c>
      <c r="L259" s="3">
        <v>2</v>
      </c>
      <c r="M259" s="3">
        <v>60</v>
      </c>
      <c r="N259" s="3">
        <v>3610</v>
      </c>
      <c r="O259" s="3">
        <v>1</v>
      </c>
      <c r="P259" s="3">
        <v>10034</v>
      </c>
      <c r="Q259" s="3">
        <v>1</v>
      </c>
      <c r="R259" s="3">
        <v>3870000</v>
      </c>
      <c r="S259" s="3">
        <v>5004</v>
      </c>
      <c r="T259">
        <v>5005</v>
      </c>
      <c r="U259" s="3">
        <v>5</v>
      </c>
      <c r="V259" s="3">
        <v>308502.22222222225</v>
      </c>
      <c r="W259" s="3">
        <v>6</v>
      </c>
      <c r="X259" s="3">
        <v>25402.777777777777</v>
      </c>
      <c r="Y259" s="3">
        <v>21</v>
      </c>
      <c r="Z259" s="3">
        <v>15441.111111111109</v>
      </c>
      <c r="AA259" s="3">
        <v>0</v>
      </c>
      <c r="AB259" s="3">
        <v>0</v>
      </c>
      <c r="AC259" s="3">
        <v>1003450</v>
      </c>
      <c r="AD259" s="3">
        <v>130342.91541844602</v>
      </c>
      <c r="AE259" s="3">
        <v>78725000</v>
      </c>
      <c r="AF259" t="s">
        <v>157</v>
      </c>
      <c r="AG259" t="s">
        <v>136</v>
      </c>
      <c r="AI259">
        <f>IF(ISERROR(IF(D259=25,VLOOKUP(E259,Sheet1!$F$64:$H$79,2,0),IF(D259=23,VLOOKUP(knight_awaken_info!E259,Sheet1!$F$45:$H$60,2,0),VLOOKUP(knight_awaken_info!E259,Sheet1!$F$26:$H$41,2,0)))),0,IF(D259=25,VLOOKUP(E259,Sheet1!$F$64:$H$79,2,0),IF(D259=23,VLOOKUP(knight_awaken_info!E259,Sheet1!$F$45:$H$60,2,0),VLOOKUP(knight_awaken_info!E259,Sheet1!$F$26:$H$41,2,0))))</f>
        <v>0</v>
      </c>
      <c r="AJ259">
        <f>IF(ISERROR(IF(D259=25,VLOOKUP(E259,Sheet1!$F$64:$H$79,3,0),IF(D259=23,VLOOKUP(knight_awaken_info!E259,Sheet1!$F$45:$H$60,3,0),VLOOKUP(knight_awaken_info!E259,Sheet1!$F$26:$H$41,3,0)))),0,IF(D259=25,VLOOKUP(E259,Sheet1!$F$64:$H$79,3,0),IF(D259=23,VLOOKUP(knight_awaken_info!E259,Sheet1!$F$45:$H$60,3,0),VLOOKUP(knight_awaken_info!E259,Sheet1!$F$26:$H$41,3,0))))</f>
        <v>660</v>
      </c>
      <c r="AK259" s="11">
        <f>SUM(AI210:AI259)</f>
        <v>105280</v>
      </c>
      <c r="AL259" s="11">
        <f>SUM(AJ210:AJ259)</f>
        <v>5280</v>
      </c>
      <c r="AN259" s="3">
        <f t="shared" si="12"/>
        <v>413782.22222222225</v>
      </c>
      <c r="AO259" s="3">
        <f t="shared" si="13"/>
        <v>20721.111111111109</v>
      </c>
    </row>
    <row r="260" spans="1:41" s="7" customFormat="1">
      <c r="A260" s="6">
        <v>1003450</v>
      </c>
      <c r="B260" s="6">
        <v>1003401</v>
      </c>
      <c r="C260" s="6" t="s">
        <v>42</v>
      </c>
      <c r="D260">
        <f t="shared" si="14"/>
        <v>20</v>
      </c>
      <c r="E260" s="6">
        <v>50</v>
      </c>
      <c r="F260" s="3">
        <v>120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3">
        <v>0</v>
      </c>
      <c r="O260" s="6">
        <v>0</v>
      </c>
      <c r="P260" s="6">
        <v>0</v>
      </c>
      <c r="Q260" s="3">
        <v>0</v>
      </c>
      <c r="R260" s="3">
        <v>0</v>
      </c>
      <c r="S260" s="3">
        <v>5005</v>
      </c>
      <c r="T260" s="7">
        <v>0</v>
      </c>
      <c r="U260" s="6">
        <v>5</v>
      </c>
      <c r="V260" s="6">
        <v>315835.55555555556</v>
      </c>
      <c r="W260" s="6">
        <v>6</v>
      </c>
      <c r="X260" s="6">
        <v>26319.444444444445</v>
      </c>
      <c r="Y260" s="6">
        <v>21</v>
      </c>
      <c r="Z260" s="6">
        <v>15807.777777777776</v>
      </c>
      <c r="AA260" s="6">
        <v>0</v>
      </c>
      <c r="AB260" s="6">
        <v>0</v>
      </c>
      <c r="AC260" s="6">
        <v>0</v>
      </c>
      <c r="AD260" s="6">
        <v>149999.99999999997</v>
      </c>
      <c r="AE260" s="3">
        <v>82595000</v>
      </c>
      <c r="AF260">
        <v>0</v>
      </c>
      <c r="AG260">
        <v>0</v>
      </c>
      <c r="AI260">
        <f>IF(ISERROR(IF(D260=25,VLOOKUP(E260,Sheet1!$F$64:$H$79,2,0),IF(D260=23,VLOOKUP(knight_awaken_info!E260,Sheet1!$F$45:$H$60,2,0),VLOOKUP(knight_awaken_info!E260,Sheet1!$F$26:$H$41,2,0)))),0,IF(D260=25,VLOOKUP(E260,Sheet1!$F$64:$H$79,2,0),IF(D260=23,VLOOKUP(knight_awaken_info!E260,Sheet1!$F$45:$H$60,2,0),VLOOKUP(knight_awaken_info!E260,Sheet1!$F$26:$H$41,2,0))))</f>
        <v>0</v>
      </c>
      <c r="AJ260">
        <f>IF(ISERROR(IF(D260=25,VLOOKUP(E260,Sheet1!$F$64:$H$79,3,0),IF(D260=23,VLOOKUP(knight_awaken_info!E260,Sheet1!$F$45:$H$60,3,0),VLOOKUP(knight_awaken_info!E260,Sheet1!$F$26:$H$41,3,0)))),0,IF(D260=25,VLOOKUP(E260,Sheet1!$F$64:$H$79,3,0),IF(D260=23,VLOOKUP(knight_awaken_info!E260,Sheet1!$F$45:$H$60,3,0),VLOOKUP(knight_awaken_info!E260,Sheet1!$F$26:$H$41,3,0))))</f>
        <v>0</v>
      </c>
      <c r="AK260" s="11">
        <f>SUM(AI210:AI260)</f>
        <v>105280</v>
      </c>
      <c r="AL260" s="11">
        <f>SUM(AJ210:AJ260)</f>
        <v>5280</v>
      </c>
      <c r="AN260" s="3">
        <f t="shared" si="12"/>
        <v>421115.55555555556</v>
      </c>
      <c r="AO260" s="3">
        <f t="shared" si="13"/>
        <v>21087.777777777774</v>
      </c>
    </row>
    <row r="261" spans="1:41">
      <c r="A261" s="3">
        <v>1004500</v>
      </c>
      <c r="B261" s="3">
        <v>1004501</v>
      </c>
      <c r="C261" s="3" t="s">
        <v>43</v>
      </c>
      <c r="D261">
        <f t="shared" si="14"/>
        <v>20</v>
      </c>
      <c r="E261" s="3">
        <v>0</v>
      </c>
      <c r="F261" s="3">
        <v>50</v>
      </c>
      <c r="G261" s="3">
        <v>2</v>
      </c>
      <c r="H261" s="3">
        <v>111</v>
      </c>
      <c r="I261" s="3">
        <v>134</v>
      </c>
      <c r="J261" s="3">
        <v>0</v>
      </c>
      <c r="K261" s="3">
        <v>0</v>
      </c>
      <c r="L261" s="3">
        <v>2</v>
      </c>
      <c r="M261" s="3">
        <v>60</v>
      </c>
      <c r="N261" s="3">
        <v>60</v>
      </c>
      <c r="O261" s="3">
        <v>0</v>
      </c>
      <c r="P261" s="3">
        <v>0</v>
      </c>
      <c r="Q261" s="3">
        <v>0</v>
      </c>
      <c r="R261" s="3">
        <v>35000</v>
      </c>
      <c r="S261" s="3">
        <v>0</v>
      </c>
      <c r="T261">
        <v>5001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1004501</v>
      </c>
      <c r="AD261" s="3">
        <v>0</v>
      </c>
      <c r="AE261" s="3">
        <v>0</v>
      </c>
      <c r="AF261" t="s">
        <v>137</v>
      </c>
      <c r="AG261" t="s">
        <v>134</v>
      </c>
      <c r="AI261">
        <f>IF(ISERROR(IF(D261=25,VLOOKUP(E261,Sheet1!$F$64:$H$79,2,0),IF(D261=23,VLOOKUP(knight_awaken_info!E261,Sheet1!$F$45:$H$60,2,0),VLOOKUP(knight_awaken_info!E261,Sheet1!$F$26:$H$41,2,0)))),0,IF(D261=25,VLOOKUP(E261,Sheet1!$F$64:$H$79,2,0),IF(D261=23,VLOOKUP(knight_awaken_info!E261,Sheet1!$F$45:$H$60,2,0),VLOOKUP(knight_awaken_info!E261,Sheet1!$F$26:$H$41,2,0))))</f>
        <v>0</v>
      </c>
      <c r="AJ261">
        <f>IF(ISERROR(IF(D261=25,VLOOKUP(E261,Sheet1!$F$64:$H$79,3,0),IF(D261=23,VLOOKUP(knight_awaken_info!E261,Sheet1!$F$45:$H$60,3,0),VLOOKUP(knight_awaken_info!E261,Sheet1!$F$26:$H$41,3,0)))),0,IF(D261=25,VLOOKUP(E261,Sheet1!$F$64:$H$79,3,0),IF(D261=23,VLOOKUP(knight_awaken_info!E261,Sheet1!$F$45:$H$60,3,0),VLOOKUP(knight_awaken_info!E261,Sheet1!$F$26:$H$41,3,0))))</f>
        <v>0</v>
      </c>
      <c r="AK261" s="11">
        <f>SUM(AI261:AI261)</f>
        <v>0</v>
      </c>
      <c r="AL261" s="11">
        <f>SUM(AJ261:AJ261)</f>
        <v>0</v>
      </c>
      <c r="AN261" s="3">
        <f t="shared" si="12"/>
        <v>0</v>
      </c>
      <c r="AO261" s="3">
        <f t="shared" si="13"/>
        <v>0</v>
      </c>
    </row>
    <row r="262" spans="1:41">
      <c r="A262" s="3">
        <v>1004501</v>
      </c>
      <c r="B262" s="3">
        <v>1004501</v>
      </c>
      <c r="C262" s="3" t="s">
        <v>43</v>
      </c>
      <c r="D262">
        <f t="shared" si="14"/>
        <v>20</v>
      </c>
      <c r="E262" s="3">
        <v>1</v>
      </c>
      <c r="F262" s="3">
        <v>50</v>
      </c>
      <c r="G262" s="3">
        <v>3</v>
      </c>
      <c r="H262" s="3">
        <v>214</v>
      </c>
      <c r="I262" s="3">
        <v>133</v>
      </c>
      <c r="J262" s="3">
        <v>122</v>
      </c>
      <c r="K262" s="3">
        <v>0</v>
      </c>
      <c r="L262" s="3">
        <v>2</v>
      </c>
      <c r="M262" s="3">
        <v>60</v>
      </c>
      <c r="N262" s="3">
        <v>80</v>
      </c>
      <c r="O262" s="3">
        <v>0</v>
      </c>
      <c r="P262" s="3">
        <v>0</v>
      </c>
      <c r="Q262" s="3">
        <v>0</v>
      </c>
      <c r="R262" s="3">
        <v>50000</v>
      </c>
      <c r="S262" s="3">
        <v>0</v>
      </c>
      <c r="T262">
        <v>5001</v>
      </c>
      <c r="U262" s="3">
        <v>5</v>
      </c>
      <c r="V262" s="3">
        <v>1620</v>
      </c>
      <c r="W262" s="3">
        <v>6</v>
      </c>
      <c r="X262" s="3">
        <v>270</v>
      </c>
      <c r="Y262" s="3">
        <v>21</v>
      </c>
      <c r="Z262" s="3">
        <v>81</v>
      </c>
      <c r="AA262" s="3">
        <v>0</v>
      </c>
      <c r="AB262" s="3">
        <v>0</v>
      </c>
      <c r="AC262" s="3">
        <v>1004502</v>
      </c>
      <c r="AD262" s="3">
        <v>9.5608388042577612</v>
      </c>
      <c r="AE262" s="3">
        <v>35000</v>
      </c>
      <c r="AF262" t="s">
        <v>137</v>
      </c>
      <c r="AG262" t="s">
        <v>134</v>
      </c>
      <c r="AI262">
        <f>IF(ISERROR(IF(D262=25,VLOOKUP(E262,Sheet1!$F$64:$H$79,2,0),IF(D262=23,VLOOKUP(knight_awaken_info!E262,Sheet1!$F$45:$H$60,2,0),VLOOKUP(knight_awaken_info!E262,Sheet1!$F$26:$H$41,2,0)))),0,IF(D262=25,VLOOKUP(E262,Sheet1!$F$64:$H$79,2,0),IF(D262=23,VLOOKUP(knight_awaken_info!E262,Sheet1!$F$45:$H$60,2,0),VLOOKUP(knight_awaken_info!E262,Sheet1!$F$26:$H$41,2,0))))</f>
        <v>0</v>
      </c>
      <c r="AJ262">
        <f>IF(ISERROR(IF(D262=25,VLOOKUP(E262,Sheet1!$F$64:$H$79,3,0),IF(D262=23,VLOOKUP(knight_awaken_info!E262,Sheet1!$F$45:$H$60,3,0),VLOOKUP(knight_awaken_info!E262,Sheet1!$F$26:$H$41,3,0)))),0,IF(D262=25,VLOOKUP(E262,Sheet1!$F$64:$H$79,3,0),IF(D262=23,VLOOKUP(knight_awaken_info!E262,Sheet1!$F$45:$H$60,3,0),VLOOKUP(knight_awaken_info!E262,Sheet1!$F$26:$H$41,3,0))))</f>
        <v>0</v>
      </c>
      <c r="AK262" s="11">
        <f>SUM(AI261:AI262)</f>
        <v>0</v>
      </c>
      <c r="AL262" s="11">
        <f>SUM(AJ261:AJ262)</f>
        <v>0</v>
      </c>
      <c r="AN262" s="3">
        <f t="shared" si="12"/>
        <v>1620</v>
      </c>
      <c r="AO262" s="3">
        <f t="shared" si="13"/>
        <v>81</v>
      </c>
    </row>
    <row r="263" spans="1:41">
      <c r="A263" s="3">
        <v>1004502</v>
      </c>
      <c r="B263" s="3">
        <v>1004501</v>
      </c>
      <c r="C263" s="3" t="s">
        <v>43</v>
      </c>
      <c r="D263">
        <f t="shared" si="14"/>
        <v>20</v>
      </c>
      <c r="E263" s="3">
        <v>2</v>
      </c>
      <c r="F263" s="3">
        <v>50</v>
      </c>
      <c r="G263" s="3">
        <v>4</v>
      </c>
      <c r="H263" s="3">
        <v>213</v>
      </c>
      <c r="I263" s="3">
        <v>132</v>
      </c>
      <c r="J263" s="3">
        <v>121</v>
      </c>
      <c r="K263" s="3">
        <v>114</v>
      </c>
      <c r="L263" s="3">
        <v>2</v>
      </c>
      <c r="M263" s="3">
        <v>60</v>
      </c>
      <c r="N263" s="3">
        <v>100</v>
      </c>
      <c r="O263" s="3">
        <v>0</v>
      </c>
      <c r="P263" s="3">
        <v>0</v>
      </c>
      <c r="Q263" s="3">
        <v>0</v>
      </c>
      <c r="R263" s="3">
        <v>70000</v>
      </c>
      <c r="S263" s="3">
        <v>0</v>
      </c>
      <c r="T263">
        <v>5001</v>
      </c>
      <c r="U263" s="3">
        <v>5</v>
      </c>
      <c r="V263" s="3">
        <v>3260</v>
      </c>
      <c r="W263" s="3">
        <v>6</v>
      </c>
      <c r="X263" s="3">
        <v>543.33333333333326</v>
      </c>
      <c r="Y263" s="3">
        <v>21</v>
      </c>
      <c r="Z263" s="3">
        <v>163</v>
      </c>
      <c r="AA263" s="3">
        <v>0</v>
      </c>
      <c r="AB263" s="3">
        <v>0</v>
      </c>
      <c r="AC263" s="3">
        <v>1004503</v>
      </c>
      <c r="AD263" s="3">
        <v>33.462935814902167</v>
      </c>
      <c r="AE263" s="3">
        <v>85000</v>
      </c>
      <c r="AF263" t="s">
        <v>137</v>
      </c>
      <c r="AG263" t="s">
        <v>134</v>
      </c>
      <c r="AI263">
        <f>IF(ISERROR(IF(D263=25,VLOOKUP(E263,Sheet1!$F$64:$H$79,2,0),IF(D263=23,VLOOKUP(knight_awaken_info!E263,Sheet1!$F$45:$H$60,2,0),VLOOKUP(knight_awaken_info!E263,Sheet1!$F$26:$H$41,2,0)))),0,IF(D263=25,VLOOKUP(E263,Sheet1!$F$64:$H$79,2,0),IF(D263=23,VLOOKUP(knight_awaken_info!E263,Sheet1!$F$45:$H$60,2,0),VLOOKUP(knight_awaken_info!E263,Sheet1!$F$26:$H$41,2,0))))</f>
        <v>0</v>
      </c>
      <c r="AJ263">
        <f>IF(ISERROR(IF(D263=25,VLOOKUP(E263,Sheet1!$F$64:$H$79,3,0),IF(D263=23,VLOOKUP(knight_awaken_info!E263,Sheet1!$F$45:$H$60,3,0),VLOOKUP(knight_awaken_info!E263,Sheet1!$F$26:$H$41,3,0)))),0,IF(D263=25,VLOOKUP(E263,Sheet1!$F$64:$H$79,3,0),IF(D263=23,VLOOKUP(knight_awaken_info!E263,Sheet1!$F$45:$H$60,3,0),VLOOKUP(knight_awaken_info!E263,Sheet1!$F$26:$H$41,3,0))))</f>
        <v>0</v>
      </c>
      <c r="AK263" s="11">
        <f>SUM(AI261:AI263)</f>
        <v>0</v>
      </c>
      <c r="AL263" s="11">
        <f>SUM(AJ261:AJ263)</f>
        <v>0</v>
      </c>
      <c r="AN263" s="3">
        <f t="shared" ref="AN263:AN326" si="15">AK263+V263</f>
        <v>3260</v>
      </c>
      <c r="AO263" s="3">
        <f t="shared" ref="AO263:AO326" si="16">AL263+Z263</f>
        <v>163</v>
      </c>
    </row>
    <row r="264" spans="1:41">
      <c r="A264" s="3">
        <v>1004503</v>
      </c>
      <c r="B264" s="3">
        <v>1004501</v>
      </c>
      <c r="C264" s="3" t="s">
        <v>43</v>
      </c>
      <c r="D264">
        <f t="shared" si="14"/>
        <v>20</v>
      </c>
      <c r="E264" s="3">
        <v>3</v>
      </c>
      <c r="F264" s="3">
        <v>50</v>
      </c>
      <c r="G264" s="3">
        <v>4</v>
      </c>
      <c r="H264" s="3">
        <v>212</v>
      </c>
      <c r="I264" s="3">
        <v>131</v>
      </c>
      <c r="J264" s="3">
        <v>124</v>
      </c>
      <c r="K264" s="3">
        <v>113</v>
      </c>
      <c r="L264" s="3">
        <v>2</v>
      </c>
      <c r="M264" s="3">
        <v>60</v>
      </c>
      <c r="N264" s="3">
        <v>120</v>
      </c>
      <c r="O264" s="3">
        <v>0</v>
      </c>
      <c r="P264" s="3">
        <v>0</v>
      </c>
      <c r="Q264" s="3">
        <v>0</v>
      </c>
      <c r="R264" s="3">
        <v>85000</v>
      </c>
      <c r="S264" s="3">
        <v>0</v>
      </c>
      <c r="T264">
        <v>5001</v>
      </c>
      <c r="U264" s="3">
        <v>5</v>
      </c>
      <c r="V264" s="3">
        <v>4920</v>
      </c>
      <c r="W264" s="3">
        <v>6</v>
      </c>
      <c r="X264" s="3">
        <v>820</v>
      </c>
      <c r="Y264" s="3">
        <v>21</v>
      </c>
      <c r="Z264" s="3">
        <v>246</v>
      </c>
      <c r="AA264" s="3">
        <v>0</v>
      </c>
      <c r="AB264" s="3">
        <v>0</v>
      </c>
      <c r="AC264" s="3">
        <v>1004504</v>
      </c>
      <c r="AD264" s="3">
        <v>62.145452227675449</v>
      </c>
      <c r="AE264" s="3">
        <v>155000</v>
      </c>
      <c r="AF264" t="s">
        <v>137</v>
      </c>
      <c r="AG264" t="s">
        <v>134</v>
      </c>
      <c r="AI264">
        <f>IF(ISERROR(IF(D264=25,VLOOKUP(E264,Sheet1!$F$64:$H$79,2,0),IF(D264=23,VLOOKUP(knight_awaken_info!E264,Sheet1!$F$45:$H$60,2,0),VLOOKUP(knight_awaken_info!E264,Sheet1!$F$26:$H$41,2,0)))),0,IF(D264=25,VLOOKUP(E264,Sheet1!$F$64:$H$79,2,0),IF(D264=23,VLOOKUP(knight_awaken_info!E264,Sheet1!$F$45:$H$60,2,0),VLOOKUP(knight_awaken_info!E264,Sheet1!$F$26:$H$41,2,0))))</f>
        <v>0</v>
      </c>
      <c r="AJ264">
        <f>IF(ISERROR(IF(D264=25,VLOOKUP(E264,Sheet1!$F$64:$H$79,3,0),IF(D264=23,VLOOKUP(knight_awaken_info!E264,Sheet1!$F$45:$H$60,3,0),VLOOKUP(knight_awaken_info!E264,Sheet1!$F$26:$H$41,3,0)))),0,IF(D264=25,VLOOKUP(E264,Sheet1!$F$64:$H$79,3,0),IF(D264=23,VLOOKUP(knight_awaken_info!E264,Sheet1!$F$45:$H$60,3,0),VLOOKUP(knight_awaken_info!E264,Sheet1!$F$26:$H$41,3,0))))</f>
        <v>0</v>
      </c>
      <c r="AK264" s="11">
        <f>SUM(AI261:AI264)</f>
        <v>0</v>
      </c>
      <c r="AL264" s="11">
        <f>SUM(AJ261:AJ264)</f>
        <v>0</v>
      </c>
      <c r="AN264" s="3">
        <f t="shared" si="15"/>
        <v>4920</v>
      </c>
      <c r="AO264" s="3">
        <f t="shared" si="16"/>
        <v>246</v>
      </c>
    </row>
    <row r="265" spans="1:41">
      <c r="A265" s="3">
        <v>1004504</v>
      </c>
      <c r="B265" s="3">
        <v>1004501</v>
      </c>
      <c r="C265" s="3" t="s">
        <v>43</v>
      </c>
      <c r="D265">
        <f t="shared" si="14"/>
        <v>20</v>
      </c>
      <c r="E265" s="3">
        <v>4</v>
      </c>
      <c r="F265" s="3">
        <v>50</v>
      </c>
      <c r="G265" s="3">
        <v>4</v>
      </c>
      <c r="H265" s="3">
        <v>211</v>
      </c>
      <c r="I265" s="3">
        <v>234</v>
      </c>
      <c r="J265" s="3">
        <v>123</v>
      </c>
      <c r="K265" s="3">
        <v>112</v>
      </c>
      <c r="L265" s="3">
        <v>2</v>
      </c>
      <c r="M265" s="3">
        <v>60</v>
      </c>
      <c r="N265" s="3">
        <v>140</v>
      </c>
      <c r="O265" s="3">
        <v>0</v>
      </c>
      <c r="P265" s="3">
        <v>0</v>
      </c>
      <c r="Q265" s="3">
        <v>0</v>
      </c>
      <c r="R265" s="3">
        <v>105000</v>
      </c>
      <c r="S265" s="3">
        <v>0</v>
      </c>
      <c r="T265">
        <v>5001</v>
      </c>
      <c r="U265" s="3">
        <v>5</v>
      </c>
      <c r="V265" s="3">
        <v>6600</v>
      </c>
      <c r="W265" s="3">
        <v>6</v>
      </c>
      <c r="X265" s="3">
        <v>1100</v>
      </c>
      <c r="Y265" s="3">
        <v>21</v>
      </c>
      <c r="Z265" s="3">
        <v>330</v>
      </c>
      <c r="AA265" s="3">
        <v>0</v>
      </c>
      <c r="AB265" s="3">
        <v>0</v>
      </c>
      <c r="AC265" s="3">
        <v>1004505</v>
      </c>
      <c r="AD265" s="3">
        <v>90.827968640448731</v>
      </c>
      <c r="AE265" s="3">
        <v>240000</v>
      </c>
      <c r="AF265" t="s">
        <v>137</v>
      </c>
      <c r="AG265" t="s">
        <v>134</v>
      </c>
      <c r="AI265">
        <f>IF(ISERROR(IF(D265=25,VLOOKUP(E265,Sheet1!$F$64:$H$79,2,0),IF(D265=23,VLOOKUP(knight_awaken_info!E265,Sheet1!$F$45:$H$60,2,0),VLOOKUP(knight_awaken_info!E265,Sheet1!$F$26:$H$41,2,0)))),0,IF(D265=25,VLOOKUP(E265,Sheet1!$F$64:$H$79,2,0),IF(D265=23,VLOOKUP(knight_awaken_info!E265,Sheet1!$F$45:$H$60,2,0),VLOOKUP(knight_awaken_info!E265,Sheet1!$F$26:$H$41,2,0))))</f>
        <v>0</v>
      </c>
      <c r="AJ265">
        <f>IF(ISERROR(IF(D265=25,VLOOKUP(E265,Sheet1!$F$64:$H$79,3,0),IF(D265=23,VLOOKUP(knight_awaken_info!E265,Sheet1!$F$45:$H$60,3,0),VLOOKUP(knight_awaken_info!E265,Sheet1!$F$26:$H$41,3,0)))),0,IF(D265=25,VLOOKUP(E265,Sheet1!$F$64:$H$79,3,0),IF(D265=23,VLOOKUP(knight_awaken_info!E265,Sheet1!$F$45:$H$60,3,0),VLOOKUP(knight_awaken_info!E265,Sheet1!$F$26:$H$41,3,0))))</f>
        <v>0</v>
      </c>
      <c r="AK265" s="11">
        <f>SUM(AI261:AI265)</f>
        <v>0</v>
      </c>
      <c r="AL265" s="11">
        <f>SUM(AJ261:AJ265)</f>
        <v>0</v>
      </c>
      <c r="AN265" s="3">
        <f t="shared" si="15"/>
        <v>6600</v>
      </c>
      <c r="AO265" s="3">
        <f t="shared" si="16"/>
        <v>330</v>
      </c>
    </row>
    <row r="266" spans="1:41">
      <c r="A266" s="3">
        <v>1004505</v>
      </c>
      <c r="B266" s="3">
        <v>1004501</v>
      </c>
      <c r="C266" s="3" t="s">
        <v>43</v>
      </c>
      <c r="D266">
        <f t="shared" si="14"/>
        <v>20</v>
      </c>
      <c r="E266" s="3">
        <v>5</v>
      </c>
      <c r="F266" s="3">
        <v>50</v>
      </c>
      <c r="G266" s="3">
        <v>4</v>
      </c>
      <c r="H266" s="3">
        <v>214</v>
      </c>
      <c r="I266" s="3">
        <v>233</v>
      </c>
      <c r="J266" s="3">
        <v>122</v>
      </c>
      <c r="K266" s="3">
        <v>111</v>
      </c>
      <c r="L266" s="3">
        <v>2</v>
      </c>
      <c r="M266" s="3">
        <v>60</v>
      </c>
      <c r="N266" s="3">
        <v>170</v>
      </c>
      <c r="O266" s="3">
        <v>0</v>
      </c>
      <c r="P266" s="3">
        <v>0</v>
      </c>
      <c r="Q266" s="3">
        <v>0</v>
      </c>
      <c r="R266" s="3">
        <v>120000</v>
      </c>
      <c r="S266" s="3">
        <v>0</v>
      </c>
      <c r="T266">
        <v>5001</v>
      </c>
      <c r="U266" s="3">
        <v>5</v>
      </c>
      <c r="V266" s="3">
        <v>8300</v>
      </c>
      <c r="W266" s="3">
        <v>6</v>
      </c>
      <c r="X266" s="3">
        <v>1383.3333333333333</v>
      </c>
      <c r="Y266" s="3">
        <v>21</v>
      </c>
      <c r="Z266" s="3">
        <v>415</v>
      </c>
      <c r="AA266" s="3">
        <v>0</v>
      </c>
      <c r="AB266" s="3">
        <v>0</v>
      </c>
      <c r="AC266" s="3">
        <v>1004506</v>
      </c>
      <c r="AD266" s="3">
        <v>129.07132385747977</v>
      </c>
      <c r="AE266" s="3">
        <v>345000</v>
      </c>
      <c r="AF266" t="s">
        <v>137</v>
      </c>
      <c r="AG266" t="s">
        <v>134</v>
      </c>
      <c r="AI266">
        <f>IF(ISERROR(IF(D266=25,VLOOKUP(E266,Sheet1!$F$64:$H$79,2,0),IF(D266=23,VLOOKUP(knight_awaken_info!E266,Sheet1!$F$45:$H$60,2,0),VLOOKUP(knight_awaken_info!E266,Sheet1!$F$26:$H$41,2,0)))),0,IF(D266=25,VLOOKUP(E266,Sheet1!$F$64:$H$79,2,0),IF(D266=23,VLOOKUP(knight_awaken_info!E266,Sheet1!$F$45:$H$60,2,0),VLOOKUP(knight_awaken_info!E266,Sheet1!$F$26:$H$41,2,0))))</f>
        <v>0</v>
      </c>
      <c r="AJ266">
        <f>IF(ISERROR(IF(D266=25,VLOOKUP(E266,Sheet1!$F$64:$H$79,3,0),IF(D266=23,VLOOKUP(knight_awaken_info!E266,Sheet1!$F$45:$H$60,3,0),VLOOKUP(knight_awaken_info!E266,Sheet1!$F$26:$H$41,3,0)))),0,IF(D266=25,VLOOKUP(E266,Sheet1!$F$64:$H$79,3,0),IF(D266=23,VLOOKUP(knight_awaken_info!E266,Sheet1!$F$45:$H$60,3,0),VLOOKUP(knight_awaken_info!E266,Sheet1!$F$26:$H$41,3,0))))</f>
        <v>0</v>
      </c>
      <c r="AK266" s="11">
        <f>SUM(AI261:AI266)</f>
        <v>0</v>
      </c>
      <c r="AL266" s="11">
        <f>SUM(AJ261:AJ266)</f>
        <v>0</v>
      </c>
      <c r="AN266" s="3">
        <f t="shared" si="15"/>
        <v>8300</v>
      </c>
      <c r="AO266" s="3">
        <f t="shared" si="16"/>
        <v>415</v>
      </c>
    </row>
    <row r="267" spans="1:41">
      <c r="A267" s="3">
        <v>1004506</v>
      </c>
      <c r="B267" s="3">
        <v>1004501</v>
      </c>
      <c r="C267" s="3" t="s">
        <v>43</v>
      </c>
      <c r="D267">
        <f t="shared" si="14"/>
        <v>20</v>
      </c>
      <c r="E267" s="3">
        <v>6</v>
      </c>
      <c r="F267" s="3">
        <v>50</v>
      </c>
      <c r="G267" s="3">
        <v>4</v>
      </c>
      <c r="H267" s="3">
        <v>213</v>
      </c>
      <c r="I267" s="3">
        <v>232</v>
      </c>
      <c r="J267" s="3">
        <v>121</v>
      </c>
      <c r="K267" s="3">
        <v>114</v>
      </c>
      <c r="L267" s="3">
        <v>2</v>
      </c>
      <c r="M267" s="3">
        <v>60</v>
      </c>
      <c r="N267" s="3">
        <v>190</v>
      </c>
      <c r="O267" s="3">
        <v>0</v>
      </c>
      <c r="P267" s="3">
        <v>0</v>
      </c>
      <c r="Q267" s="3">
        <v>0</v>
      </c>
      <c r="R267" s="3">
        <v>140000</v>
      </c>
      <c r="S267" s="3">
        <v>0</v>
      </c>
      <c r="T267">
        <v>5001</v>
      </c>
      <c r="U267" s="3">
        <v>5</v>
      </c>
      <c r="V267" s="3">
        <v>10020</v>
      </c>
      <c r="W267" s="3">
        <v>6</v>
      </c>
      <c r="X267" s="3">
        <v>1670</v>
      </c>
      <c r="Y267" s="3">
        <v>21</v>
      </c>
      <c r="Z267" s="3">
        <v>501</v>
      </c>
      <c r="AA267" s="3">
        <v>0</v>
      </c>
      <c r="AB267" s="3">
        <v>0</v>
      </c>
      <c r="AC267" s="3">
        <v>1004507</v>
      </c>
      <c r="AD267" s="3">
        <v>167.31467907451082</v>
      </c>
      <c r="AE267" s="3">
        <v>465000</v>
      </c>
      <c r="AF267" t="s">
        <v>137</v>
      </c>
      <c r="AG267" t="s">
        <v>134</v>
      </c>
      <c r="AI267">
        <f>IF(ISERROR(IF(D267=25,VLOOKUP(E267,Sheet1!$F$64:$H$79,2,0),IF(D267=23,VLOOKUP(knight_awaken_info!E267,Sheet1!$F$45:$H$60,2,0),VLOOKUP(knight_awaken_info!E267,Sheet1!$F$26:$H$41,2,0)))),0,IF(D267=25,VLOOKUP(E267,Sheet1!$F$64:$H$79,2,0),IF(D267=23,VLOOKUP(knight_awaken_info!E267,Sheet1!$F$45:$H$60,2,0),VLOOKUP(knight_awaken_info!E267,Sheet1!$F$26:$H$41,2,0))))</f>
        <v>0</v>
      </c>
      <c r="AJ267">
        <f>IF(ISERROR(IF(D267=25,VLOOKUP(E267,Sheet1!$F$64:$H$79,3,0),IF(D267=23,VLOOKUP(knight_awaken_info!E267,Sheet1!$F$45:$H$60,3,0),VLOOKUP(knight_awaken_info!E267,Sheet1!$F$26:$H$41,3,0)))),0,IF(D267=25,VLOOKUP(E267,Sheet1!$F$64:$H$79,3,0),IF(D267=23,VLOOKUP(knight_awaken_info!E267,Sheet1!$F$45:$H$60,3,0),VLOOKUP(knight_awaken_info!E267,Sheet1!$F$26:$H$41,3,0))))</f>
        <v>0</v>
      </c>
      <c r="AK267" s="11">
        <f>SUM(AI261:AI267)</f>
        <v>0</v>
      </c>
      <c r="AL267" s="11">
        <f>SUM(AJ261:AJ267)</f>
        <v>0</v>
      </c>
      <c r="AN267" s="3">
        <f t="shared" si="15"/>
        <v>10020</v>
      </c>
      <c r="AO267" s="3">
        <f t="shared" si="16"/>
        <v>501</v>
      </c>
    </row>
    <row r="268" spans="1:41">
      <c r="A268" s="3">
        <v>1004507</v>
      </c>
      <c r="B268" s="3">
        <v>1004501</v>
      </c>
      <c r="C268" s="3" t="s">
        <v>43</v>
      </c>
      <c r="D268">
        <f t="shared" si="14"/>
        <v>20</v>
      </c>
      <c r="E268" s="3">
        <v>7</v>
      </c>
      <c r="F268" s="3">
        <v>50</v>
      </c>
      <c r="G268" s="3">
        <v>4</v>
      </c>
      <c r="H268" s="3">
        <v>212</v>
      </c>
      <c r="I268" s="3">
        <v>231</v>
      </c>
      <c r="J268" s="3">
        <v>124</v>
      </c>
      <c r="K268" s="3">
        <v>113</v>
      </c>
      <c r="L268" s="3">
        <v>2</v>
      </c>
      <c r="M268" s="3">
        <v>60</v>
      </c>
      <c r="N268" s="3">
        <v>210</v>
      </c>
      <c r="O268" s="3">
        <v>0</v>
      </c>
      <c r="P268" s="3">
        <v>0</v>
      </c>
      <c r="Q268" s="3">
        <v>0</v>
      </c>
      <c r="R268" s="3">
        <v>160000</v>
      </c>
      <c r="S268" s="3">
        <v>0</v>
      </c>
      <c r="T268">
        <v>5001</v>
      </c>
      <c r="U268" s="3">
        <v>5</v>
      </c>
      <c r="V268" s="3">
        <v>11760</v>
      </c>
      <c r="W268" s="3">
        <v>6</v>
      </c>
      <c r="X268" s="3">
        <v>1960</v>
      </c>
      <c r="Y268" s="3">
        <v>21</v>
      </c>
      <c r="Z268" s="3">
        <v>588</v>
      </c>
      <c r="AA268" s="3">
        <v>0</v>
      </c>
      <c r="AB268" s="3">
        <v>0</v>
      </c>
      <c r="AC268" s="3">
        <v>1004508</v>
      </c>
      <c r="AD268" s="3">
        <v>205.55803429154187</v>
      </c>
      <c r="AE268" s="3">
        <v>605000</v>
      </c>
      <c r="AF268" t="s">
        <v>137</v>
      </c>
      <c r="AG268" t="s">
        <v>134</v>
      </c>
      <c r="AI268">
        <f>IF(ISERROR(IF(D268=25,VLOOKUP(E268,Sheet1!$F$64:$H$79,2,0),IF(D268=23,VLOOKUP(knight_awaken_info!E268,Sheet1!$F$45:$H$60,2,0),VLOOKUP(knight_awaken_info!E268,Sheet1!$F$26:$H$41,2,0)))),0,IF(D268=25,VLOOKUP(E268,Sheet1!$F$64:$H$79,2,0),IF(D268=23,VLOOKUP(knight_awaken_info!E268,Sheet1!$F$45:$H$60,2,0),VLOOKUP(knight_awaken_info!E268,Sheet1!$F$26:$H$41,2,0))))</f>
        <v>0</v>
      </c>
      <c r="AJ268">
        <f>IF(ISERROR(IF(D268=25,VLOOKUP(E268,Sheet1!$F$64:$H$79,3,0),IF(D268=23,VLOOKUP(knight_awaken_info!E268,Sheet1!$F$45:$H$60,3,0),VLOOKUP(knight_awaken_info!E268,Sheet1!$F$26:$H$41,3,0)))),0,IF(D268=25,VLOOKUP(E268,Sheet1!$F$64:$H$79,3,0),IF(D268=23,VLOOKUP(knight_awaken_info!E268,Sheet1!$F$45:$H$60,3,0),VLOOKUP(knight_awaken_info!E268,Sheet1!$F$26:$H$41,3,0))))</f>
        <v>0</v>
      </c>
      <c r="AK268" s="11">
        <f>SUM(AI261:AI268)</f>
        <v>0</v>
      </c>
      <c r="AL268" s="11">
        <f>SUM(AJ261:AJ268)</f>
        <v>0</v>
      </c>
      <c r="AN268" s="3">
        <f t="shared" si="15"/>
        <v>11760</v>
      </c>
      <c r="AO268" s="3">
        <f t="shared" si="16"/>
        <v>588</v>
      </c>
    </row>
    <row r="269" spans="1:41">
      <c r="A269" s="3">
        <v>1004508</v>
      </c>
      <c r="B269" s="3">
        <v>1004501</v>
      </c>
      <c r="C269" s="3" t="s">
        <v>43</v>
      </c>
      <c r="D269">
        <f t="shared" si="14"/>
        <v>20</v>
      </c>
      <c r="E269" s="3">
        <v>8</v>
      </c>
      <c r="F269" s="3">
        <v>50</v>
      </c>
      <c r="G269" s="3">
        <v>4</v>
      </c>
      <c r="H269" s="3">
        <v>211</v>
      </c>
      <c r="I269" s="3">
        <v>234</v>
      </c>
      <c r="J269" s="3">
        <v>123</v>
      </c>
      <c r="K269" s="3">
        <v>112</v>
      </c>
      <c r="L269" s="3">
        <v>2</v>
      </c>
      <c r="M269" s="3">
        <v>60</v>
      </c>
      <c r="N269" s="3">
        <v>230</v>
      </c>
      <c r="O269" s="3">
        <v>0</v>
      </c>
      <c r="P269" s="3">
        <v>0</v>
      </c>
      <c r="Q269" s="3">
        <v>0</v>
      </c>
      <c r="R269" s="3">
        <v>175000</v>
      </c>
      <c r="S269" s="3">
        <v>0</v>
      </c>
      <c r="T269">
        <v>5001</v>
      </c>
      <c r="U269" s="3">
        <v>5</v>
      </c>
      <c r="V269" s="3">
        <v>13520</v>
      </c>
      <c r="W269" s="3">
        <v>6</v>
      </c>
      <c r="X269" s="3">
        <v>2253.3333333333335</v>
      </c>
      <c r="Y269" s="3">
        <v>21</v>
      </c>
      <c r="Z269" s="3">
        <v>676</v>
      </c>
      <c r="AA269" s="3">
        <v>0</v>
      </c>
      <c r="AB269" s="3">
        <v>0</v>
      </c>
      <c r="AC269" s="3">
        <v>1004509</v>
      </c>
      <c r="AD269" s="3">
        <v>243.80138950857292</v>
      </c>
      <c r="AE269" s="3">
        <v>765000</v>
      </c>
      <c r="AF269" t="s">
        <v>137</v>
      </c>
      <c r="AG269" t="s">
        <v>134</v>
      </c>
      <c r="AI269">
        <f>IF(ISERROR(IF(D269=25,VLOOKUP(E269,Sheet1!$F$64:$H$79,2,0),IF(D269=23,VLOOKUP(knight_awaken_info!E269,Sheet1!$F$45:$H$60,2,0),VLOOKUP(knight_awaken_info!E269,Sheet1!$F$26:$H$41,2,0)))),0,IF(D269=25,VLOOKUP(E269,Sheet1!$F$64:$H$79,2,0),IF(D269=23,VLOOKUP(knight_awaken_info!E269,Sheet1!$F$45:$H$60,2,0),VLOOKUP(knight_awaken_info!E269,Sheet1!$F$26:$H$41,2,0))))</f>
        <v>0</v>
      </c>
      <c r="AJ269">
        <f>IF(ISERROR(IF(D269=25,VLOOKUP(E269,Sheet1!$F$64:$H$79,3,0),IF(D269=23,VLOOKUP(knight_awaken_info!E269,Sheet1!$F$45:$H$60,3,0),VLOOKUP(knight_awaken_info!E269,Sheet1!$F$26:$H$41,3,0)))),0,IF(D269=25,VLOOKUP(E269,Sheet1!$F$64:$H$79,3,0),IF(D269=23,VLOOKUP(knight_awaken_info!E269,Sheet1!$F$45:$H$60,3,0),VLOOKUP(knight_awaken_info!E269,Sheet1!$F$26:$H$41,3,0))))</f>
        <v>0</v>
      </c>
      <c r="AK269" s="11">
        <f>SUM(AI261:AI269)</f>
        <v>0</v>
      </c>
      <c r="AL269" s="11">
        <f>SUM(AJ261:AJ269)</f>
        <v>0</v>
      </c>
      <c r="AN269" s="3">
        <f t="shared" si="15"/>
        <v>13520</v>
      </c>
      <c r="AO269" s="3">
        <f t="shared" si="16"/>
        <v>676</v>
      </c>
    </row>
    <row r="270" spans="1:41">
      <c r="A270" s="3">
        <v>1004509</v>
      </c>
      <c r="B270" s="3">
        <v>1004501</v>
      </c>
      <c r="C270" s="3" t="s">
        <v>43</v>
      </c>
      <c r="D270">
        <f t="shared" si="14"/>
        <v>20</v>
      </c>
      <c r="E270" s="3">
        <v>9</v>
      </c>
      <c r="F270" s="3">
        <v>50</v>
      </c>
      <c r="G270" s="3">
        <v>4</v>
      </c>
      <c r="H270" s="3">
        <v>214</v>
      </c>
      <c r="I270" s="3">
        <v>233</v>
      </c>
      <c r="J270" s="3">
        <v>222</v>
      </c>
      <c r="K270" s="3">
        <v>211</v>
      </c>
      <c r="L270" s="3">
        <v>2</v>
      </c>
      <c r="M270" s="3">
        <v>60</v>
      </c>
      <c r="N270" s="3">
        <v>730</v>
      </c>
      <c r="O270" s="3">
        <v>1</v>
      </c>
      <c r="P270" s="3">
        <v>10045</v>
      </c>
      <c r="Q270" s="3">
        <v>1</v>
      </c>
      <c r="R270" s="3">
        <v>680000</v>
      </c>
      <c r="S270" s="3">
        <v>0</v>
      </c>
      <c r="T270">
        <v>5001</v>
      </c>
      <c r="U270" s="3">
        <v>5</v>
      </c>
      <c r="V270" s="3">
        <v>15300</v>
      </c>
      <c r="W270" s="3">
        <v>6</v>
      </c>
      <c r="X270" s="3">
        <v>2550</v>
      </c>
      <c r="Y270" s="3">
        <v>21</v>
      </c>
      <c r="Z270" s="3">
        <v>765</v>
      </c>
      <c r="AA270" s="3">
        <v>0</v>
      </c>
      <c r="AB270" s="3">
        <v>0</v>
      </c>
      <c r="AC270" s="3">
        <v>1004510</v>
      </c>
      <c r="AD270" s="3">
        <v>282.04474472560395</v>
      </c>
      <c r="AE270" s="3">
        <v>940000</v>
      </c>
      <c r="AF270" t="s">
        <v>137</v>
      </c>
      <c r="AG270" t="s">
        <v>134</v>
      </c>
      <c r="AI270">
        <f>IF(ISERROR(IF(D270=25,VLOOKUP(E270,Sheet1!$F$64:$H$79,2,0),IF(D270=23,VLOOKUP(knight_awaken_info!E270,Sheet1!$F$45:$H$60,2,0),VLOOKUP(knight_awaken_info!E270,Sheet1!$F$26:$H$41,2,0)))),0,IF(D270=25,VLOOKUP(E270,Sheet1!$F$64:$H$79,2,0),IF(D270=23,VLOOKUP(knight_awaken_info!E270,Sheet1!$F$45:$H$60,2,0),VLOOKUP(knight_awaken_info!E270,Sheet1!$F$26:$H$41,2,0))))</f>
        <v>0</v>
      </c>
      <c r="AJ270">
        <f>IF(ISERROR(IF(D270=25,VLOOKUP(E270,Sheet1!$F$64:$H$79,3,0),IF(D270=23,VLOOKUP(knight_awaken_info!E270,Sheet1!$F$45:$H$60,3,0),VLOOKUP(knight_awaken_info!E270,Sheet1!$F$26:$H$41,3,0)))),0,IF(D270=25,VLOOKUP(E270,Sheet1!$F$64:$H$79,3,0),IF(D270=23,VLOOKUP(knight_awaken_info!E270,Sheet1!$F$45:$H$60,3,0),VLOOKUP(knight_awaken_info!E270,Sheet1!$F$26:$H$41,3,0))))</f>
        <v>0</v>
      </c>
      <c r="AK270" s="11">
        <f>SUM(AI261:AI270)</f>
        <v>0</v>
      </c>
      <c r="AL270" s="11">
        <f>SUM(AJ261:AJ270)</f>
        <v>0</v>
      </c>
      <c r="AN270" s="3">
        <f t="shared" si="15"/>
        <v>15300</v>
      </c>
      <c r="AO270" s="3">
        <f t="shared" si="16"/>
        <v>765</v>
      </c>
    </row>
    <row r="271" spans="1:41">
      <c r="A271" s="3">
        <v>1004510</v>
      </c>
      <c r="B271" s="3">
        <v>1004501</v>
      </c>
      <c r="C271" s="3" t="s">
        <v>43</v>
      </c>
      <c r="D271">
        <f t="shared" si="14"/>
        <v>20</v>
      </c>
      <c r="E271" s="3">
        <v>10</v>
      </c>
      <c r="F271" s="3">
        <v>60</v>
      </c>
      <c r="G271" s="3">
        <v>4</v>
      </c>
      <c r="H271" s="3">
        <v>311</v>
      </c>
      <c r="I271" s="3">
        <v>233</v>
      </c>
      <c r="J271" s="3">
        <v>222</v>
      </c>
      <c r="K271" s="3">
        <v>211</v>
      </c>
      <c r="L271" s="3">
        <v>2</v>
      </c>
      <c r="M271" s="3">
        <v>60</v>
      </c>
      <c r="N271" s="3">
        <v>770</v>
      </c>
      <c r="O271" s="3">
        <v>0</v>
      </c>
      <c r="P271" s="3">
        <v>0</v>
      </c>
      <c r="Q271" s="3">
        <v>0</v>
      </c>
      <c r="R271" s="3">
        <v>705000</v>
      </c>
      <c r="S271" s="3">
        <v>5001</v>
      </c>
      <c r="T271">
        <v>5002</v>
      </c>
      <c r="U271" s="3">
        <v>5</v>
      </c>
      <c r="V271" s="3">
        <v>17900</v>
      </c>
      <c r="W271" s="3">
        <v>6</v>
      </c>
      <c r="X271" s="3">
        <v>2983.3333333333335</v>
      </c>
      <c r="Y271" s="3">
        <v>21</v>
      </c>
      <c r="Z271" s="3">
        <v>895</v>
      </c>
      <c r="AA271" s="3">
        <v>0</v>
      </c>
      <c r="AB271" s="3">
        <v>0</v>
      </c>
      <c r="AC271" s="3">
        <v>1004511</v>
      </c>
      <c r="AD271" s="3">
        <v>339.40977755115051</v>
      </c>
      <c r="AE271" s="3">
        <v>1620000</v>
      </c>
      <c r="AF271" t="s">
        <v>138</v>
      </c>
      <c r="AG271" t="s">
        <v>158</v>
      </c>
      <c r="AI271">
        <f>IF(ISERROR(IF(D271=25,VLOOKUP(E271,Sheet1!$F$64:$H$79,2,0),IF(D271=23,VLOOKUP(knight_awaken_info!E271,Sheet1!$F$45:$H$60,2,0),VLOOKUP(knight_awaken_info!E271,Sheet1!$F$26:$H$41,2,0)))),0,IF(D271=25,VLOOKUP(E271,Sheet1!$F$64:$H$79,2,0),IF(D271=23,VLOOKUP(knight_awaken_info!E271,Sheet1!$F$45:$H$60,2,0),VLOOKUP(knight_awaken_info!E271,Sheet1!$F$26:$H$41,2,0))))</f>
        <v>0</v>
      </c>
      <c r="AJ271">
        <f>IF(ISERROR(IF(D271=25,VLOOKUP(E271,Sheet1!$F$64:$H$79,3,0),IF(D271=23,VLOOKUP(knight_awaken_info!E271,Sheet1!$F$45:$H$60,3,0),VLOOKUP(knight_awaken_info!E271,Sheet1!$F$26:$H$41,3,0)))),0,IF(D271=25,VLOOKUP(E271,Sheet1!$F$64:$H$79,3,0),IF(D271=23,VLOOKUP(knight_awaken_info!E271,Sheet1!$F$45:$H$60,3,0),VLOOKUP(knight_awaken_info!E271,Sheet1!$F$26:$H$41,3,0))))</f>
        <v>0</v>
      </c>
      <c r="AK271" s="11">
        <f>SUM(AI261:AI271)</f>
        <v>0</v>
      </c>
      <c r="AL271" s="11">
        <f>SUM(AJ261:AJ271)</f>
        <v>0</v>
      </c>
      <c r="AN271" s="3">
        <f t="shared" si="15"/>
        <v>17900</v>
      </c>
      <c r="AO271" s="3">
        <f t="shared" si="16"/>
        <v>895</v>
      </c>
    </row>
    <row r="272" spans="1:41">
      <c r="A272" s="3">
        <v>1004511</v>
      </c>
      <c r="B272" s="3">
        <v>1004501</v>
      </c>
      <c r="C272" s="3" t="s">
        <v>43</v>
      </c>
      <c r="D272">
        <f t="shared" si="14"/>
        <v>20</v>
      </c>
      <c r="E272" s="3">
        <v>11</v>
      </c>
      <c r="F272" s="3">
        <v>60</v>
      </c>
      <c r="G272" s="3">
        <v>4</v>
      </c>
      <c r="H272" s="3">
        <v>313</v>
      </c>
      <c r="I272" s="3">
        <v>232</v>
      </c>
      <c r="J272" s="3">
        <v>221</v>
      </c>
      <c r="K272" s="3">
        <v>213</v>
      </c>
      <c r="L272" s="3">
        <v>2</v>
      </c>
      <c r="M272" s="3">
        <v>60</v>
      </c>
      <c r="N272" s="3">
        <v>790</v>
      </c>
      <c r="O272" s="3">
        <v>0</v>
      </c>
      <c r="P272" s="3">
        <v>0</v>
      </c>
      <c r="Q272" s="3">
        <v>0</v>
      </c>
      <c r="R272" s="3">
        <v>725000</v>
      </c>
      <c r="S272" s="3">
        <v>5001</v>
      </c>
      <c r="T272">
        <v>5002</v>
      </c>
      <c r="U272" s="3">
        <v>5</v>
      </c>
      <c r="V272" s="3">
        <v>20520</v>
      </c>
      <c r="W272" s="3">
        <v>6</v>
      </c>
      <c r="X272" s="3">
        <v>3420</v>
      </c>
      <c r="Y272" s="3">
        <v>21</v>
      </c>
      <c r="Z272" s="3">
        <v>1026</v>
      </c>
      <c r="AA272" s="3">
        <v>0</v>
      </c>
      <c r="AB272" s="3">
        <v>0</v>
      </c>
      <c r="AC272" s="3">
        <v>1004512</v>
      </c>
      <c r="AD272" s="3">
        <v>458.92026260437251</v>
      </c>
      <c r="AE272" s="3">
        <v>2325000</v>
      </c>
      <c r="AF272" t="s">
        <v>138</v>
      </c>
      <c r="AG272" t="s">
        <v>158</v>
      </c>
      <c r="AI272">
        <f>IF(ISERROR(IF(D272=25,VLOOKUP(E272,Sheet1!$F$64:$H$79,2,0),IF(D272=23,VLOOKUP(knight_awaken_info!E272,Sheet1!$F$45:$H$60,2,0),VLOOKUP(knight_awaken_info!E272,Sheet1!$F$26:$H$41,2,0)))),0,IF(D272=25,VLOOKUP(E272,Sheet1!$F$64:$H$79,2,0),IF(D272=23,VLOOKUP(knight_awaken_info!E272,Sheet1!$F$45:$H$60,2,0),VLOOKUP(knight_awaken_info!E272,Sheet1!$F$26:$H$41,2,0))))</f>
        <v>0</v>
      </c>
      <c r="AJ272">
        <f>IF(ISERROR(IF(D272=25,VLOOKUP(E272,Sheet1!$F$64:$H$79,3,0),IF(D272=23,VLOOKUP(knight_awaken_info!E272,Sheet1!$F$45:$H$60,3,0),VLOOKUP(knight_awaken_info!E272,Sheet1!$F$26:$H$41,3,0)))),0,IF(D272=25,VLOOKUP(E272,Sheet1!$F$64:$H$79,3,0),IF(D272=23,VLOOKUP(knight_awaken_info!E272,Sheet1!$F$45:$H$60,3,0),VLOOKUP(knight_awaken_info!E272,Sheet1!$F$26:$H$41,3,0))))</f>
        <v>0</v>
      </c>
      <c r="AK272" s="11">
        <f>SUM(AI261:AI272)</f>
        <v>0</v>
      </c>
      <c r="AL272" s="11">
        <f>SUM(AJ261:AJ272)</f>
        <v>0</v>
      </c>
      <c r="AN272" s="3">
        <f t="shared" si="15"/>
        <v>20520</v>
      </c>
      <c r="AO272" s="3">
        <f t="shared" si="16"/>
        <v>1026</v>
      </c>
    </row>
    <row r="273" spans="1:41">
      <c r="A273" s="3">
        <v>1004512</v>
      </c>
      <c r="B273" s="3">
        <v>1004501</v>
      </c>
      <c r="C273" s="3" t="s">
        <v>43</v>
      </c>
      <c r="D273">
        <f t="shared" si="14"/>
        <v>20</v>
      </c>
      <c r="E273" s="3">
        <v>12</v>
      </c>
      <c r="F273" s="3">
        <v>60</v>
      </c>
      <c r="G273" s="3">
        <v>4</v>
      </c>
      <c r="H273" s="3">
        <v>312</v>
      </c>
      <c r="I273" s="3">
        <v>231</v>
      </c>
      <c r="J273" s="3">
        <v>223</v>
      </c>
      <c r="K273" s="3">
        <v>212</v>
      </c>
      <c r="L273" s="3">
        <v>2</v>
      </c>
      <c r="M273" s="3">
        <v>60</v>
      </c>
      <c r="N273" s="3">
        <v>810</v>
      </c>
      <c r="O273" s="3">
        <v>0</v>
      </c>
      <c r="P273" s="3">
        <v>0</v>
      </c>
      <c r="Q273" s="3">
        <v>0</v>
      </c>
      <c r="R273" s="3">
        <v>745000</v>
      </c>
      <c r="S273" s="3">
        <v>5001</v>
      </c>
      <c r="T273">
        <v>5002</v>
      </c>
      <c r="U273" s="3">
        <v>5</v>
      </c>
      <c r="V273" s="3">
        <v>23160</v>
      </c>
      <c r="W273" s="3">
        <v>6</v>
      </c>
      <c r="X273" s="3">
        <v>3860</v>
      </c>
      <c r="Y273" s="3">
        <v>21</v>
      </c>
      <c r="Z273" s="3">
        <v>1158</v>
      </c>
      <c r="AA273" s="3">
        <v>0</v>
      </c>
      <c r="AB273" s="3">
        <v>0</v>
      </c>
      <c r="AC273" s="3">
        <v>1004513</v>
      </c>
      <c r="AD273" s="3">
        <v>578.43074765759457</v>
      </c>
      <c r="AE273" s="3">
        <v>3050000</v>
      </c>
      <c r="AF273" t="s">
        <v>138</v>
      </c>
      <c r="AG273" t="s">
        <v>158</v>
      </c>
      <c r="AI273">
        <f>IF(ISERROR(IF(D273=25,VLOOKUP(E273,Sheet1!$F$64:$H$79,2,0),IF(D273=23,VLOOKUP(knight_awaken_info!E273,Sheet1!$F$45:$H$60,2,0),VLOOKUP(knight_awaken_info!E273,Sheet1!$F$26:$H$41,2,0)))),0,IF(D273=25,VLOOKUP(E273,Sheet1!$F$64:$H$79,2,0),IF(D273=23,VLOOKUP(knight_awaken_info!E273,Sheet1!$F$45:$H$60,2,0),VLOOKUP(knight_awaken_info!E273,Sheet1!$F$26:$H$41,2,0))))</f>
        <v>0</v>
      </c>
      <c r="AJ273">
        <f>IF(ISERROR(IF(D273=25,VLOOKUP(E273,Sheet1!$F$64:$H$79,3,0),IF(D273=23,VLOOKUP(knight_awaken_info!E273,Sheet1!$F$45:$H$60,3,0),VLOOKUP(knight_awaken_info!E273,Sheet1!$F$26:$H$41,3,0)))),0,IF(D273=25,VLOOKUP(E273,Sheet1!$F$64:$H$79,3,0),IF(D273=23,VLOOKUP(knight_awaken_info!E273,Sheet1!$F$45:$H$60,3,0),VLOOKUP(knight_awaken_info!E273,Sheet1!$F$26:$H$41,3,0))))</f>
        <v>0</v>
      </c>
      <c r="AK273" s="11">
        <f>SUM(AI261:AI273)</f>
        <v>0</v>
      </c>
      <c r="AL273" s="11">
        <f>SUM(AJ261:AJ273)</f>
        <v>0</v>
      </c>
      <c r="AN273" s="3">
        <f t="shared" si="15"/>
        <v>23160</v>
      </c>
      <c r="AO273" s="3">
        <f t="shared" si="16"/>
        <v>1158</v>
      </c>
    </row>
    <row r="274" spans="1:41">
      <c r="A274" s="3">
        <v>1004513</v>
      </c>
      <c r="B274" s="3">
        <v>1004501</v>
      </c>
      <c r="C274" s="3" t="s">
        <v>43</v>
      </c>
      <c r="D274">
        <f t="shared" si="14"/>
        <v>20</v>
      </c>
      <c r="E274" s="3">
        <v>13</v>
      </c>
      <c r="F274" s="3">
        <v>60</v>
      </c>
      <c r="G274" s="3">
        <v>4</v>
      </c>
      <c r="H274" s="3">
        <v>311</v>
      </c>
      <c r="I274" s="3">
        <v>333</v>
      </c>
      <c r="J274" s="3">
        <v>222</v>
      </c>
      <c r="K274" s="3">
        <v>211</v>
      </c>
      <c r="L274" s="3">
        <v>2</v>
      </c>
      <c r="M274" s="3">
        <v>60</v>
      </c>
      <c r="N274" s="3">
        <v>830</v>
      </c>
      <c r="O274" s="3">
        <v>0</v>
      </c>
      <c r="P274" s="3">
        <v>0</v>
      </c>
      <c r="Q274" s="3">
        <v>0</v>
      </c>
      <c r="R274" s="3">
        <v>765000</v>
      </c>
      <c r="S274" s="3">
        <v>5001</v>
      </c>
      <c r="T274">
        <v>5002</v>
      </c>
      <c r="U274" s="3">
        <v>5</v>
      </c>
      <c r="V274" s="3">
        <v>25820</v>
      </c>
      <c r="W274" s="3">
        <v>6</v>
      </c>
      <c r="X274" s="3">
        <v>4303.333333333333</v>
      </c>
      <c r="Y274" s="3">
        <v>21</v>
      </c>
      <c r="Z274" s="3">
        <v>1291</v>
      </c>
      <c r="AA274" s="3">
        <v>0</v>
      </c>
      <c r="AB274" s="3">
        <v>0</v>
      </c>
      <c r="AC274" s="3">
        <v>1004514</v>
      </c>
      <c r="AD274" s="3">
        <v>697.94123271081662</v>
      </c>
      <c r="AE274" s="3">
        <v>3795000</v>
      </c>
      <c r="AF274" t="s">
        <v>138</v>
      </c>
      <c r="AG274" t="s">
        <v>158</v>
      </c>
      <c r="AI274">
        <f>IF(ISERROR(IF(D274=25,VLOOKUP(E274,Sheet1!$F$64:$H$79,2,0),IF(D274=23,VLOOKUP(knight_awaken_info!E274,Sheet1!$F$45:$H$60,2,0),VLOOKUP(knight_awaken_info!E274,Sheet1!$F$26:$H$41,2,0)))),0,IF(D274=25,VLOOKUP(E274,Sheet1!$F$64:$H$79,2,0),IF(D274=23,VLOOKUP(knight_awaken_info!E274,Sheet1!$F$45:$H$60,2,0),VLOOKUP(knight_awaken_info!E274,Sheet1!$F$26:$H$41,2,0))))</f>
        <v>0</v>
      </c>
      <c r="AJ274">
        <f>IF(ISERROR(IF(D274=25,VLOOKUP(E274,Sheet1!$F$64:$H$79,3,0),IF(D274=23,VLOOKUP(knight_awaken_info!E274,Sheet1!$F$45:$H$60,3,0),VLOOKUP(knight_awaken_info!E274,Sheet1!$F$26:$H$41,3,0)))),0,IF(D274=25,VLOOKUP(E274,Sheet1!$F$64:$H$79,3,0),IF(D274=23,VLOOKUP(knight_awaken_info!E274,Sheet1!$F$45:$H$60,3,0),VLOOKUP(knight_awaken_info!E274,Sheet1!$F$26:$H$41,3,0))))</f>
        <v>0</v>
      </c>
      <c r="AK274" s="11">
        <f>SUM(AI261:AI274)</f>
        <v>0</v>
      </c>
      <c r="AL274" s="11">
        <f>SUM(AJ261:AJ274)</f>
        <v>0</v>
      </c>
      <c r="AN274" s="3">
        <f t="shared" si="15"/>
        <v>25820</v>
      </c>
      <c r="AO274" s="3">
        <f t="shared" si="16"/>
        <v>1291</v>
      </c>
    </row>
    <row r="275" spans="1:41">
      <c r="A275" s="3">
        <v>1004514</v>
      </c>
      <c r="B275" s="3">
        <v>1004501</v>
      </c>
      <c r="C275" s="3" t="s">
        <v>43</v>
      </c>
      <c r="D275">
        <f t="shared" si="14"/>
        <v>20</v>
      </c>
      <c r="E275" s="3">
        <v>14</v>
      </c>
      <c r="F275" s="3">
        <v>60</v>
      </c>
      <c r="G275" s="3">
        <v>4</v>
      </c>
      <c r="H275" s="3">
        <v>313</v>
      </c>
      <c r="I275" s="3">
        <v>322</v>
      </c>
      <c r="J275" s="3">
        <v>221</v>
      </c>
      <c r="K275" s="3">
        <v>213</v>
      </c>
      <c r="L275" s="3">
        <v>2</v>
      </c>
      <c r="M275" s="3">
        <v>60</v>
      </c>
      <c r="N275" s="3">
        <v>850</v>
      </c>
      <c r="O275" s="3">
        <v>1</v>
      </c>
      <c r="P275" s="3">
        <v>10045</v>
      </c>
      <c r="Q275" s="3">
        <v>1</v>
      </c>
      <c r="R275" s="3">
        <v>790000</v>
      </c>
      <c r="S275" s="3">
        <v>5001</v>
      </c>
      <c r="T275">
        <v>5002</v>
      </c>
      <c r="U275" s="3">
        <v>5</v>
      </c>
      <c r="V275" s="3">
        <v>28500</v>
      </c>
      <c r="W275" s="3">
        <v>6</v>
      </c>
      <c r="X275" s="3">
        <v>4750</v>
      </c>
      <c r="Y275" s="3">
        <v>21</v>
      </c>
      <c r="Z275" s="3">
        <v>1425</v>
      </c>
      <c r="AA275" s="3">
        <v>0</v>
      </c>
      <c r="AB275" s="3">
        <v>0</v>
      </c>
      <c r="AC275" s="3">
        <v>1004515</v>
      </c>
      <c r="AD275" s="3">
        <v>879.59716999171405</v>
      </c>
      <c r="AE275" s="3">
        <v>4560000</v>
      </c>
      <c r="AF275" t="s">
        <v>138</v>
      </c>
      <c r="AG275" t="s">
        <v>158</v>
      </c>
      <c r="AI275">
        <f>IF(ISERROR(IF(D275=25,VLOOKUP(E275,Sheet1!$F$64:$H$79,2,0),IF(D275=23,VLOOKUP(knight_awaken_info!E275,Sheet1!$F$45:$H$60,2,0),VLOOKUP(knight_awaken_info!E275,Sheet1!$F$26:$H$41,2,0)))),0,IF(D275=25,VLOOKUP(E275,Sheet1!$F$64:$H$79,2,0),IF(D275=23,VLOOKUP(knight_awaken_info!E275,Sheet1!$F$45:$H$60,2,0),VLOOKUP(knight_awaken_info!E275,Sheet1!$F$26:$H$41,2,0))))</f>
        <v>0</v>
      </c>
      <c r="AJ275">
        <f>IF(ISERROR(IF(D275=25,VLOOKUP(E275,Sheet1!$F$64:$H$79,3,0),IF(D275=23,VLOOKUP(knight_awaken_info!E275,Sheet1!$F$45:$H$60,3,0),VLOOKUP(knight_awaken_info!E275,Sheet1!$F$26:$H$41,3,0)))),0,IF(D275=25,VLOOKUP(E275,Sheet1!$F$64:$H$79,3,0),IF(D275=23,VLOOKUP(knight_awaken_info!E275,Sheet1!$F$45:$H$60,3,0),VLOOKUP(knight_awaken_info!E275,Sheet1!$F$26:$H$41,3,0))))</f>
        <v>0</v>
      </c>
      <c r="AK275" s="11">
        <f>SUM(AI261:AI275)</f>
        <v>0</v>
      </c>
      <c r="AL275" s="11">
        <f>SUM(AJ261:AJ275)</f>
        <v>0</v>
      </c>
      <c r="AN275" s="3">
        <f t="shared" si="15"/>
        <v>28500</v>
      </c>
      <c r="AO275" s="3">
        <f t="shared" si="16"/>
        <v>1425</v>
      </c>
    </row>
    <row r="276" spans="1:41">
      <c r="A276" s="3">
        <v>1004515</v>
      </c>
      <c r="B276" s="3">
        <v>1004501</v>
      </c>
      <c r="C276" s="3" t="s">
        <v>43</v>
      </c>
      <c r="D276">
        <f t="shared" si="14"/>
        <v>20</v>
      </c>
      <c r="E276" s="3">
        <v>15</v>
      </c>
      <c r="F276" s="3">
        <v>60</v>
      </c>
      <c r="G276" s="3">
        <v>4</v>
      </c>
      <c r="H276" s="3">
        <v>312</v>
      </c>
      <c r="I276" s="3">
        <v>321</v>
      </c>
      <c r="J276" s="3">
        <v>223</v>
      </c>
      <c r="K276" s="3">
        <v>212</v>
      </c>
      <c r="L276" s="3">
        <v>2</v>
      </c>
      <c r="M276" s="3">
        <v>60</v>
      </c>
      <c r="N276" s="3">
        <v>890</v>
      </c>
      <c r="O276" s="3">
        <v>0</v>
      </c>
      <c r="P276" s="3">
        <v>0</v>
      </c>
      <c r="Q276" s="3">
        <v>0</v>
      </c>
      <c r="R276" s="3">
        <v>810000</v>
      </c>
      <c r="S276" s="3">
        <v>5001</v>
      </c>
      <c r="T276">
        <v>5002</v>
      </c>
      <c r="U276" s="3">
        <v>5</v>
      </c>
      <c r="V276" s="3">
        <v>44360</v>
      </c>
      <c r="W276" s="3">
        <v>6</v>
      </c>
      <c r="X276" s="3">
        <v>5200</v>
      </c>
      <c r="Y276" s="3">
        <v>21</v>
      </c>
      <c r="Z276" s="3">
        <v>1560</v>
      </c>
      <c r="AA276" s="3">
        <v>0</v>
      </c>
      <c r="AB276" s="3">
        <v>0</v>
      </c>
      <c r="AC276" s="3">
        <v>1004516</v>
      </c>
      <c r="AD276" s="3">
        <v>1061.2531072726115</v>
      </c>
      <c r="AE276" s="3">
        <v>5350000</v>
      </c>
      <c r="AF276" t="s">
        <v>139</v>
      </c>
      <c r="AG276" t="s">
        <v>134</v>
      </c>
      <c r="AI276">
        <f>IF(ISERROR(IF(D276=25,VLOOKUP(E276,Sheet1!$F$64:$H$79,2,0),IF(D276=23,VLOOKUP(knight_awaken_info!E276,Sheet1!$F$45:$H$60,2,0),VLOOKUP(knight_awaken_info!E276,Sheet1!$F$26:$H$41,2,0)))),0,IF(D276=25,VLOOKUP(E276,Sheet1!$F$64:$H$79,2,0),IF(D276=23,VLOOKUP(knight_awaken_info!E276,Sheet1!$F$45:$H$60,2,0),VLOOKUP(knight_awaken_info!E276,Sheet1!$F$26:$H$41,2,0))))</f>
        <v>13160</v>
      </c>
      <c r="AJ276">
        <f>IF(ISERROR(IF(D276=25,VLOOKUP(E276,Sheet1!$F$64:$H$79,3,0),IF(D276=23,VLOOKUP(knight_awaken_info!E276,Sheet1!$F$45:$H$60,3,0),VLOOKUP(knight_awaken_info!E276,Sheet1!$F$26:$H$41,3,0)))),0,IF(D276=25,VLOOKUP(E276,Sheet1!$F$64:$H$79,3,0),IF(D276=23,VLOOKUP(knight_awaken_info!E276,Sheet1!$F$45:$H$60,3,0),VLOOKUP(knight_awaken_info!E276,Sheet1!$F$26:$H$41,3,0))))</f>
        <v>0</v>
      </c>
      <c r="AK276" s="11">
        <f>SUM(AI261:AI276)</f>
        <v>13160</v>
      </c>
      <c r="AL276" s="11">
        <f>SUM(AJ261:AJ276)</f>
        <v>0</v>
      </c>
      <c r="AN276" s="3">
        <f t="shared" si="15"/>
        <v>57520</v>
      </c>
      <c r="AO276" s="3">
        <f t="shared" si="16"/>
        <v>1560</v>
      </c>
    </row>
    <row r="277" spans="1:41">
      <c r="A277" s="3">
        <v>1004516</v>
      </c>
      <c r="B277" s="3">
        <v>1004501</v>
      </c>
      <c r="C277" s="3" t="s">
        <v>43</v>
      </c>
      <c r="D277">
        <f t="shared" si="14"/>
        <v>20</v>
      </c>
      <c r="E277" s="3">
        <v>16</v>
      </c>
      <c r="F277" s="3">
        <v>60</v>
      </c>
      <c r="G277" s="3">
        <v>4</v>
      </c>
      <c r="H277" s="3">
        <v>311</v>
      </c>
      <c r="I277" s="3">
        <v>333</v>
      </c>
      <c r="J277" s="3">
        <v>222</v>
      </c>
      <c r="K277" s="3">
        <v>211</v>
      </c>
      <c r="L277" s="3">
        <v>2</v>
      </c>
      <c r="M277" s="3">
        <v>60</v>
      </c>
      <c r="N277" s="3">
        <v>910</v>
      </c>
      <c r="O277" s="3">
        <v>0</v>
      </c>
      <c r="P277" s="3">
        <v>0</v>
      </c>
      <c r="Q277" s="3">
        <v>0</v>
      </c>
      <c r="R277" s="3">
        <v>830000</v>
      </c>
      <c r="S277" s="3">
        <v>5001</v>
      </c>
      <c r="T277">
        <v>5002</v>
      </c>
      <c r="U277" s="3">
        <v>5</v>
      </c>
      <c r="V277" s="3">
        <v>47080</v>
      </c>
      <c r="W277" s="3">
        <v>6</v>
      </c>
      <c r="X277" s="3">
        <v>5653.333333333333</v>
      </c>
      <c r="Y277" s="3">
        <v>21</v>
      </c>
      <c r="Z277" s="3">
        <v>1696</v>
      </c>
      <c r="AA277" s="3">
        <v>0</v>
      </c>
      <c r="AB277" s="3">
        <v>0</v>
      </c>
      <c r="AC277" s="3">
        <v>1004517</v>
      </c>
      <c r="AD277" s="3">
        <v>1242.9090445535089</v>
      </c>
      <c r="AE277" s="3">
        <v>6160000</v>
      </c>
      <c r="AF277" t="s">
        <v>139</v>
      </c>
      <c r="AG277" t="s">
        <v>134</v>
      </c>
      <c r="AI277">
        <f>IF(ISERROR(IF(D277=25,VLOOKUP(E277,Sheet1!$F$64:$H$79,2,0),IF(D277=23,VLOOKUP(knight_awaken_info!E277,Sheet1!$F$45:$H$60,2,0),VLOOKUP(knight_awaken_info!E277,Sheet1!$F$26:$H$41,2,0)))),0,IF(D277=25,VLOOKUP(E277,Sheet1!$F$64:$H$79,2,0),IF(D277=23,VLOOKUP(knight_awaken_info!E277,Sheet1!$F$45:$H$60,2,0),VLOOKUP(knight_awaken_info!E277,Sheet1!$F$26:$H$41,2,0))))</f>
        <v>0</v>
      </c>
      <c r="AJ277">
        <f>IF(ISERROR(IF(D277=25,VLOOKUP(E277,Sheet1!$F$64:$H$79,3,0),IF(D277=23,VLOOKUP(knight_awaken_info!E277,Sheet1!$F$45:$H$60,3,0),VLOOKUP(knight_awaken_info!E277,Sheet1!$F$26:$H$41,3,0)))),0,IF(D277=25,VLOOKUP(E277,Sheet1!$F$64:$H$79,3,0),IF(D277=23,VLOOKUP(knight_awaken_info!E277,Sheet1!$F$45:$H$60,3,0),VLOOKUP(knight_awaken_info!E277,Sheet1!$F$26:$H$41,3,0))))</f>
        <v>0</v>
      </c>
      <c r="AK277" s="11">
        <f>SUM(AI261:AI277)</f>
        <v>13160</v>
      </c>
      <c r="AL277" s="11">
        <f>SUM(AJ261:AJ277)</f>
        <v>0</v>
      </c>
      <c r="AN277" s="3">
        <f t="shared" si="15"/>
        <v>60240</v>
      </c>
      <c r="AO277" s="3">
        <f t="shared" si="16"/>
        <v>1696</v>
      </c>
    </row>
    <row r="278" spans="1:41">
      <c r="A278" s="3">
        <v>1004517</v>
      </c>
      <c r="B278" s="3">
        <v>1004501</v>
      </c>
      <c r="C278" s="3" t="s">
        <v>43</v>
      </c>
      <c r="D278">
        <f t="shared" si="14"/>
        <v>20</v>
      </c>
      <c r="E278" s="3">
        <v>17</v>
      </c>
      <c r="F278" s="3">
        <v>60</v>
      </c>
      <c r="G278" s="3">
        <v>4</v>
      </c>
      <c r="H278" s="3">
        <v>313</v>
      </c>
      <c r="I278" s="3">
        <v>332</v>
      </c>
      <c r="J278" s="3">
        <v>221</v>
      </c>
      <c r="K278" s="3">
        <v>213</v>
      </c>
      <c r="L278" s="3">
        <v>2</v>
      </c>
      <c r="M278" s="3">
        <v>60</v>
      </c>
      <c r="N278" s="3">
        <v>930</v>
      </c>
      <c r="O278" s="3">
        <v>0</v>
      </c>
      <c r="P278" s="3">
        <v>0</v>
      </c>
      <c r="Q278" s="3">
        <v>0</v>
      </c>
      <c r="R278" s="3">
        <v>855000</v>
      </c>
      <c r="S278" s="3">
        <v>5001</v>
      </c>
      <c r="T278">
        <v>5002</v>
      </c>
      <c r="U278" s="3">
        <v>5</v>
      </c>
      <c r="V278" s="3">
        <v>49820</v>
      </c>
      <c r="W278" s="3">
        <v>6</v>
      </c>
      <c r="X278" s="3">
        <v>6110</v>
      </c>
      <c r="Y278" s="3">
        <v>21</v>
      </c>
      <c r="Z278" s="3">
        <v>1833</v>
      </c>
      <c r="AA278" s="3">
        <v>0</v>
      </c>
      <c r="AB278" s="3">
        <v>0</v>
      </c>
      <c r="AC278" s="3">
        <v>1004518</v>
      </c>
      <c r="AD278" s="3">
        <v>1424.5649818344064</v>
      </c>
      <c r="AE278" s="3">
        <v>6990000</v>
      </c>
      <c r="AF278" t="s">
        <v>139</v>
      </c>
      <c r="AG278" t="s">
        <v>134</v>
      </c>
      <c r="AI278">
        <f>IF(ISERROR(IF(D278=25,VLOOKUP(E278,Sheet1!$F$64:$H$79,2,0),IF(D278=23,VLOOKUP(knight_awaken_info!E278,Sheet1!$F$45:$H$60,2,0),VLOOKUP(knight_awaken_info!E278,Sheet1!$F$26:$H$41,2,0)))),0,IF(D278=25,VLOOKUP(E278,Sheet1!$F$64:$H$79,2,0),IF(D278=23,VLOOKUP(knight_awaken_info!E278,Sheet1!$F$45:$H$60,2,0),VLOOKUP(knight_awaken_info!E278,Sheet1!$F$26:$H$41,2,0))))</f>
        <v>0</v>
      </c>
      <c r="AJ278">
        <f>IF(ISERROR(IF(D278=25,VLOOKUP(E278,Sheet1!$F$64:$H$79,3,0),IF(D278=23,VLOOKUP(knight_awaken_info!E278,Sheet1!$F$45:$H$60,3,0),VLOOKUP(knight_awaken_info!E278,Sheet1!$F$26:$H$41,3,0)))),0,IF(D278=25,VLOOKUP(E278,Sheet1!$F$64:$H$79,3,0),IF(D278=23,VLOOKUP(knight_awaken_info!E278,Sheet1!$F$45:$H$60,3,0),VLOOKUP(knight_awaken_info!E278,Sheet1!$F$26:$H$41,3,0))))</f>
        <v>0</v>
      </c>
      <c r="AK278" s="11">
        <f>SUM(AI261:AI278)</f>
        <v>13160</v>
      </c>
      <c r="AL278" s="11">
        <f>SUM(AJ261:AJ278)</f>
        <v>0</v>
      </c>
      <c r="AN278" s="3">
        <f t="shared" si="15"/>
        <v>62980</v>
      </c>
      <c r="AO278" s="3">
        <f t="shared" si="16"/>
        <v>1833</v>
      </c>
    </row>
    <row r="279" spans="1:41">
      <c r="A279" s="3">
        <v>1004518</v>
      </c>
      <c r="B279" s="3">
        <v>1004501</v>
      </c>
      <c r="C279" s="3" t="s">
        <v>43</v>
      </c>
      <c r="D279">
        <f t="shared" si="14"/>
        <v>20</v>
      </c>
      <c r="E279" s="3">
        <v>18</v>
      </c>
      <c r="F279" s="3">
        <v>60</v>
      </c>
      <c r="G279" s="3">
        <v>4</v>
      </c>
      <c r="H279" s="3">
        <v>312</v>
      </c>
      <c r="I279" s="3">
        <v>331</v>
      </c>
      <c r="J279" s="3">
        <v>223</v>
      </c>
      <c r="K279" s="3">
        <v>212</v>
      </c>
      <c r="L279" s="3">
        <v>2</v>
      </c>
      <c r="M279" s="3">
        <v>60</v>
      </c>
      <c r="N279" s="3">
        <v>950</v>
      </c>
      <c r="O279" s="3">
        <v>0</v>
      </c>
      <c r="P279" s="3">
        <v>0</v>
      </c>
      <c r="Q279" s="3">
        <v>0</v>
      </c>
      <c r="R279" s="3">
        <v>875000</v>
      </c>
      <c r="S279" s="3">
        <v>5001</v>
      </c>
      <c r="T279">
        <v>5002</v>
      </c>
      <c r="U279" s="3">
        <v>5</v>
      </c>
      <c r="V279" s="3">
        <v>52580</v>
      </c>
      <c r="W279" s="3">
        <v>6</v>
      </c>
      <c r="X279" s="3">
        <v>6570</v>
      </c>
      <c r="Y279" s="3">
        <v>21</v>
      </c>
      <c r="Z279" s="3">
        <v>1971</v>
      </c>
      <c r="AA279" s="3">
        <v>0</v>
      </c>
      <c r="AB279" s="3">
        <v>0</v>
      </c>
      <c r="AC279" s="3">
        <v>1004519</v>
      </c>
      <c r="AD279" s="3">
        <v>1606.2209191153038</v>
      </c>
      <c r="AE279" s="3">
        <v>7845000</v>
      </c>
      <c r="AF279" t="s">
        <v>139</v>
      </c>
      <c r="AG279" t="s">
        <v>134</v>
      </c>
      <c r="AI279">
        <f>IF(ISERROR(IF(D279=25,VLOOKUP(E279,Sheet1!$F$64:$H$79,2,0),IF(D279=23,VLOOKUP(knight_awaken_info!E279,Sheet1!$F$45:$H$60,2,0),VLOOKUP(knight_awaken_info!E279,Sheet1!$F$26:$H$41,2,0)))),0,IF(D279=25,VLOOKUP(E279,Sheet1!$F$64:$H$79,2,0),IF(D279=23,VLOOKUP(knight_awaken_info!E279,Sheet1!$F$45:$H$60,2,0),VLOOKUP(knight_awaken_info!E279,Sheet1!$F$26:$H$41,2,0))))</f>
        <v>0</v>
      </c>
      <c r="AJ279">
        <f>IF(ISERROR(IF(D279=25,VLOOKUP(E279,Sheet1!$F$64:$H$79,3,0),IF(D279=23,VLOOKUP(knight_awaken_info!E279,Sheet1!$F$45:$H$60,3,0),VLOOKUP(knight_awaken_info!E279,Sheet1!$F$26:$H$41,3,0)))),0,IF(D279=25,VLOOKUP(E279,Sheet1!$F$64:$H$79,3,0),IF(D279=23,VLOOKUP(knight_awaken_info!E279,Sheet1!$F$45:$H$60,3,0),VLOOKUP(knight_awaken_info!E279,Sheet1!$F$26:$H$41,3,0))))</f>
        <v>0</v>
      </c>
      <c r="AK279" s="11">
        <f>SUM(AI261:AI279)</f>
        <v>13160</v>
      </c>
      <c r="AL279" s="11">
        <f>SUM(AJ261:AJ279)</f>
        <v>0</v>
      </c>
      <c r="AN279" s="3">
        <f t="shared" si="15"/>
        <v>65740</v>
      </c>
      <c r="AO279" s="3">
        <f t="shared" si="16"/>
        <v>1971</v>
      </c>
    </row>
    <row r="280" spans="1:41">
      <c r="A280" s="3">
        <v>1004519</v>
      </c>
      <c r="B280" s="3">
        <v>1004501</v>
      </c>
      <c r="C280" s="3" t="s">
        <v>43</v>
      </c>
      <c r="D280">
        <f t="shared" si="14"/>
        <v>20</v>
      </c>
      <c r="E280" s="3">
        <v>19</v>
      </c>
      <c r="F280" s="3">
        <v>60</v>
      </c>
      <c r="G280" s="3">
        <v>4</v>
      </c>
      <c r="H280" s="3">
        <v>321</v>
      </c>
      <c r="I280" s="3">
        <v>333</v>
      </c>
      <c r="J280" s="3">
        <v>322</v>
      </c>
      <c r="K280" s="3">
        <v>311</v>
      </c>
      <c r="L280" s="3">
        <v>2</v>
      </c>
      <c r="M280" s="3">
        <v>60</v>
      </c>
      <c r="N280" s="3">
        <v>1450</v>
      </c>
      <c r="O280" s="3">
        <v>1</v>
      </c>
      <c r="P280" s="3">
        <v>10045</v>
      </c>
      <c r="Q280" s="3">
        <v>1</v>
      </c>
      <c r="R280" s="3">
        <v>1430000</v>
      </c>
      <c r="S280" s="3">
        <v>5001</v>
      </c>
      <c r="T280">
        <v>5002</v>
      </c>
      <c r="U280" s="3">
        <v>5</v>
      </c>
      <c r="V280" s="3">
        <v>55360</v>
      </c>
      <c r="W280" s="3">
        <v>6</v>
      </c>
      <c r="X280" s="3">
        <v>7033.333333333333</v>
      </c>
      <c r="Y280" s="3">
        <v>21</v>
      </c>
      <c r="Z280" s="3">
        <v>2110</v>
      </c>
      <c r="AA280" s="3">
        <v>0</v>
      </c>
      <c r="AB280" s="3">
        <v>0</v>
      </c>
      <c r="AC280" s="3">
        <v>1004520</v>
      </c>
      <c r="AD280" s="3">
        <v>1787.8768563962012</v>
      </c>
      <c r="AE280" s="3">
        <v>8720000</v>
      </c>
      <c r="AF280" t="s">
        <v>139</v>
      </c>
      <c r="AG280" t="s">
        <v>134</v>
      </c>
      <c r="AI280">
        <f>IF(ISERROR(IF(D280=25,VLOOKUP(E280,Sheet1!$F$64:$H$79,2,0),IF(D280=23,VLOOKUP(knight_awaken_info!E280,Sheet1!$F$45:$H$60,2,0),VLOOKUP(knight_awaken_info!E280,Sheet1!$F$26:$H$41,2,0)))),0,IF(D280=25,VLOOKUP(E280,Sheet1!$F$64:$H$79,2,0),IF(D280=23,VLOOKUP(knight_awaken_info!E280,Sheet1!$F$45:$H$60,2,0),VLOOKUP(knight_awaken_info!E280,Sheet1!$F$26:$H$41,2,0))))</f>
        <v>0</v>
      </c>
      <c r="AJ280">
        <f>IF(ISERROR(IF(D280=25,VLOOKUP(E280,Sheet1!$F$64:$H$79,3,0),IF(D280=23,VLOOKUP(knight_awaken_info!E280,Sheet1!$F$45:$H$60,3,0),VLOOKUP(knight_awaken_info!E280,Sheet1!$F$26:$H$41,3,0)))),0,IF(D280=25,VLOOKUP(E280,Sheet1!$F$64:$H$79,3,0),IF(D280=23,VLOOKUP(knight_awaken_info!E280,Sheet1!$F$45:$H$60,3,0),VLOOKUP(knight_awaken_info!E280,Sheet1!$F$26:$H$41,3,0))))</f>
        <v>0</v>
      </c>
      <c r="AK280" s="11">
        <f>SUM(AI261:AI280)</f>
        <v>13160</v>
      </c>
      <c r="AL280" s="11">
        <f>SUM(AJ261:AJ280)</f>
        <v>0</v>
      </c>
      <c r="AN280" s="3">
        <f t="shared" si="15"/>
        <v>68520</v>
      </c>
      <c r="AO280" s="3">
        <f t="shared" si="16"/>
        <v>2110</v>
      </c>
    </row>
    <row r="281" spans="1:41">
      <c r="A281" s="3">
        <v>1004520</v>
      </c>
      <c r="B281" s="3">
        <v>1004501</v>
      </c>
      <c r="C281" s="3" t="s">
        <v>43</v>
      </c>
      <c r="D281">
        <f t="shared" si="14"/>
        <v>20</v>
      </c>
      <c r="E281" s="3">
        <v>20</v>
      </c>
      <c r="F281" s="3">
        <v>70</v>
      </c>
      <c r="G281" s="3">
        <v>4</v>
      </c>
      <c r="H281" s="3">
        <v>413</v>
      </c>
      <c r="I281" s="3">
        <v>332</v>
      </c>
      <c r="J281" s="3">
        <v>321</v>
      </c>
      <c r="K281" s="3">
        <v>313</v>
      </c>
      <c r="L281" s="3">
        <v>2</v>
      </c>
      <c r="M281" s="3">
        <v>60</v>
      </c>
      <c r="N281" s="3">
        <v>1490</v>
      </c>
      <c r="O281" s="3">
        <v>0</v>
      </c>
      <c r="P281" s="3">
        <v>0</v>
      </c>
      <c r="Q281" s="3">
        <v>0</v>
      </c>
      <c r="R281" s="3">
        <v>1455000</v>
      </c>
      <c r="S281" s="3">
        <v>5002</v>
      </c>
      <c r="T281">
        <v>5003</v>
      </c>
      <c r="U281" s="3">
        <v>5</v>
      </c>
      <c r="V281" s="3">
        <v>58960</v>
      </c>
      <c r="W281" s="3">
        <v>6</v>
      </c>
      <c r="X281" s="3">
        <v>7633.333333333333</v>
      </c>
      <c r="Y281" s="3">
        <v>21</v>
      </c>
      <c r="Z281" s="3">
        <v>2290</v>
      </c>
      <c r="AA281" s="3">
        <v>0</v>
      </c>
      <c r="AB281" s="3">
        <v>0</v>
      </c>
      <c r="AC281" s="3">
        <v>1004521</v>
      </c>
      <c r="AD281" s="3">
        <v>2093.8236981324494</v>
      </c>
      <c r="AE281" s="3">
        <v>10150000</v>
      </c>
      <c r="AF281" t="s">
        <v>140</v>
      </c>
      <c r="AG281" t="s">
        <v>159</v>
      </c>
      <c r="AI281">
        <f>IF(ISERROR(IF(D281=25,VLOOKUP(E281,Sheet1!$F$64:$H$79,2,0),IF(D281=23,VLOOKUP(knight_awaken_info!E281,Sheet1!$F$45:$H$60,2,0),VLOOKUP(knight_awaken_info!E281,Sheet1!$F$26:$H$41,2,0)))),0,IF(D281=25,VLOOKUP(E281,Sheet1!$F$64:$H$79,2,0),IF(D281=23,VLOOKUP(knight_awaken_info!E281,Sheet1!$F$45:$H$60,2,0),VLOOKUP(knight_awaken_info!E281,Sheet1!$F$26:$H$41,2,0))))</f>
        <v>0</v>
      </c>
      <c r="AJ281">
        <f>IF(ISERROR(IF(D281=25,VLOOKUP(E281,Sheet1!$F$64:$H$79,3,0),IF(D281=23,VLOOKUP(knight_awaken_info!E281,Sheet1!$F$45:$H$60,3,0),VLOOKUP(knight_awaken_info!E281,Sheet1!$F$26:$H$41,3,0)))),0,IF(D281=25,VLOOKUP(E281,Sheet1!$F$64:$H$79,3,0),IF(D281=23,VLOOKUP(knight_awaken_info!E281,Sheet1!$F$45:$H$60,3,0),VLOOKUP(knight_awaken_info!E281,Sheet1!$F$26:$H$41,3,0))))</f>
        <v>0</v>
      </c>
      <c r="AK281" s="11">
        <f>SUM(AI261:AI281)</f>
        <v>13160</v>
      </c>
      <c r="AL281" s="11">
        <f>SUM(AJ261:AJ281)</f>
        <v>0</v>
      </c>
      <c r="AN281" s="3">
        <f t="shared" si="15"/>
        <v>72120</v>
      </c>
      <c r="AO281" s="3">
        <f t="shared" si="16"/>
        <v>2290</v>
      </c>
    </row>
    <row r="282" spans="1:41">
      <c r="A282" s="3">
        <v>1004521</v>
      </c>
      <c r="B282" s="3">
        <v>1004501</v>
      </c>
      <c r="C282" s="3" t="s">
        <v>43</v>
      </c>
      <c r="D282">
        <f t="shared" si="14"/>
        <v>20</v>
      </c>
      <c r="E282" s="3">
        <v>21</v>
      </c>
      <c r="F282" s="3">
        <v>70</v>
      </c>
      <c r="G282" s="3">
        <v>4</v>
      </c>
      <c r="H282" s="3">
        <v>412</v>
      </c>
      <c r="I282" s="3">
        <v>331</v>
      </c>
      <c r="J282" s="3">
        <v>323</v>
      </c>
      <c r="K282" s="3">
        <v>312</v>
      </c>
      <c r="L282" s="3">
        <v>2</v>
      </c>
      <c r="M282" s="3">
        <v>60</v>
      </c>
      <c r="N282" s="3">
        <v>1510</v>
      </c>
      <c r="O282" s="3">
        <v>0</v>
      </c>
      <c r="P282" s="3">
        <v>0</v>
      </c>
      <c r="Q282" s="3">
        <v>0</v>
      </c>
      <c r="R282" s="3">
        <v>1475000</v>
      </c>
      <c r="S282" s="3">
        <v>5002</v>
      </c>
      <c r="T282">
        <v>5003</v>
      </c>
      <c r="U282" s="3">
        <v>5</v>
      </c>
      <c r="V282" s="3">
        <v>62580</v>
      </c>
      <c r="W282" s="3">
        <v>6</v>
      </c>
      <c r="X282" s="3">
        <v>8236.6666666666661</v>
      </c>
      <c r="Y282" s="3">
        <v>21</v>
      </c>
      <c r="Z282" s="3">
        <v>2471</v>
      </c>
      <c r="AA282" s="3">
        <v>0</v>
      </c>
      <c r="AB282" s="3">
        <v>0</v>
      </c>
      <c r="AC282" s="3">
        <v>1004522</v>
      </c>
      <c r="AD282" s="3">
        <v>2667.4740263879148</v>
      </c>
      <c r="AE282" s="3">
        <v>11605000</v>
      </c>
      <c r="AF282" t="s">
        <v>140</v>
      </c>
      <c r="AG282" t="s">
        <v>159</v>
      </c>
      <c r="AI282">
        <f>IF(ISERROR(IF(D282=25,VLOOKUP(E282,Sheet1!$F$64:$H$79,2,0),IF(D282=23,VLOOKUP(knight_awaken_info!E282,Sheet1!$F$45:$H$60,2,0),VLOOKUP(knight_awaken_info!E282,Sheet1!$F$26:$H$41,2,0)))),0,IF(D282=25,VLOOKUP(E282,Sheet1!$F$64:$H$79,2,0),IF(D282=23,VLOOKUP(knight_awaken_info!E282,Sheet1!$F$45:$H$60,2,0),VLOOKUP(knight_awaken_info!E282,Sheet1!$F$26:$H$41,2,0))))</f>
        <v>0</v>
      </c>
      <c r="AJ282">
        <f>IF(ISERROR(IF(D282=25,VLOOKUP(E282,Sheet1!$F$64:$H$79,3,0),IF(D282=23,VLOOKUP(knight_awaken_info!E282,Sheet1!$F$45:$H$60,3,0),VLOOKUP(knight_awaken_info!E282,Sheet1!$F$26:$H$41,3,0)))),0,IF(D282=25,VLOOKUP(E282,Sheet1!$F$64:$H$79,3,0),IF(D282=23,VLOOKUP(knight_awaken_info!E282,Sheet1!$F$45:$H$60,3,0),VLOOKUP(knight_awaken_info!E282,Sheet1!$F$26:$H$41,3,0))))</f>
        <v>0</v>
      </c>
      <c r="AK282" s="11">
        <f>SUM(AI261:AI282)</f>
        <v>13160</v>
      </c>
      <c r="AL282" s="11">
        <f>SUM(AJ261:AJ282)</f>
        <v>0</v>
      </c>
      <c r="AN282" s="3">
        <f t="shared" si="15"/>
        <v>75740</v>
      </c>
      <c r="AO282" s="3">
        <f t="shared" si="16"/>
        <v>2471</v>
      </c>
    </row>
    <row r="283" spans="1:41">
      <c r="A283" s="3">
        <v>1004522</v>
      </c>
      <c r="B283" s="3">
        <v>1004501</v>
      </c>
      <c r="C283" s="3" t="s">
        <v>43</v>
      </c>
      <c r="D283">
        <f t="shared" si="14"/>
        <v>20</v>
      </c>
      <c r="E283" s="3">
        <v>22</v>
      </c>
      <c r="F283" s="3">
        <v>70</v>
      </c>
      <c r="G283" s="3">
        <v>4</v>
      </c>
      <c r="H283" s="3">
        <v>411</v>
      </c>
      <c r="I283" s="3">
        <v>333</v>
      </c>
      <c r="J283" s="3">
        <v>322</v>
      </c>
      <c r="K283" s="3">
        <v>311</v>
      </c>
      <c r="L283" s="3">
        <v>2</v>
      </c>
      <c r="M283" s="3">
        <v>60</v>
      </c>
      <c r="N283" s="3">
        <v>1530</v>
      </c>
      <c r="O283" s="3">
        <v>0</v>
      </c>
      <c r="P283" s="3">
        <v>0</v>
      </c>
      <c r="Q283" s="3">
        <v>0</v>
      </c>
      <c r="R283" s="3">
        <v>1500000</v>
      </c>
      <c r="S283" s="3">
        <v>5002</v>
      </c>
      <c r="T283">
        <v>5003</v>
      </c>
      <c r="U283" s="3">
        <v>5</v>
      </c>
      <c r="V283" s="3">
        <v>66220</v>
      </c>
      <c r="W283" s="3">
        <v>6</v>
      </c>
      <c r="X283" s="3">
        <v>8843.3333333333321</v>
      </c>
      <c r="Y283" s="3">
        <v>21</v>
      </c>
      <c r="Z283" s="3">
        <v>2653</v>
      </c>
      <c r="AA283" s="3">
        <v>0</v>
      </c>
      <c r="AB283" s="3">
        <v>0</v>
      </c>
      <c r="AC283" s="3">
        <v>1004523</v>
      </c>
      <c r="AD283" s="3">
        <v>3241.1243546433807</v>
      </c>
      <c r="AE283" s="3">
        <v>13080000</v>
      </c>
      <c r="AF283" t="s">
        <v>140</v>
      </c>
      <c r="AG283" t="s">
        <v>159</v>
      </c>
      <c r="AI283">
        <f>IF(ISERROR(IF(D283=25,VLOOKUP(E283,Sheet1!$F$64:$H$79,2,0),IF(D283=23,VLOOKUP(knight_awaken_info!E283,Sheet1!$F$45:$H$60,2,0),VLOOKUP(knight_awaken_info!E283,Sheet1!$F$26:$H$41,2,0)))),0,IF(D283=25,VLOOKUP(E283,Sheet1!$F$64:$H$79,2,0),IF(D283=23,VLOOKUP(knight_awaken_info!E283,Sheet1!$F$45:$H$60,2,0),VLOOKUP(knight_awaken_info!E283,Sheet1!$F$26:$H$41,2,0))))</f>
        <v>0</v>
      </c>
      <c r="AJ283">
        <f>IF(ISERROR(IF(D283=25,VLOOKUP(E283,Sheet1!$F$64:$H$79,3,0),IF(D283=23,VLOOKUP(knight_awaken_info!E283,Sheet1!$F$45:$H$60,3,0),VLOOKUP(knight_awaken_info!E283,Sheet1!$F$26:$H$41,3,0)))),0,IF(D283=25,VLOOKUP(E283,Sheet1!$F$64:$H$79,3,0),IF(D283=23,VLOOKUP(knight_awaken_info!E283,Sheet1!$F$45:$H$60,3,0),VLOOKUP(knight_awaken_info!E283,Sheet1!$F$26:$H$41,3,0))))</f>
        <v>0</v>
      </c>
      <c r="AK283" s="11">
        <f>SUM(AI261:AI283)</f>
        <v>13160</v>
      </c>
      <c r="AL283" s="11">
        <f>SUM(AJ261:AJ283)</f>
        <v>0</v>
      </c>
      <c r="AN283" s="3">
        <f t="shared" si="15"/>
        <v>79380</v>
      </c>
      <c r="AO283" s="3">
        <f t="shared" si="16"/>
        <v>2653</v>
      </c>
    </row>
    <row r="284" spans="1:41">
      <c r="A284" s="3">
        <v>1004523</v>
      </c>
      <c r="B284" s="3">
        <v>1004501</v>
      </c>
      <c r="C284" s="3" t="s">
        <v>43</v>
      </c>
      <c r="D284">
        <f t="shared" si="14"/>
        <v>20</v>
      </c>
      <c r="E284" s="3">
        <v>23</v>
      </c>
      <c r="F284" s="3">
        <v>70</v>
      </c>
      <c r="G284" s="3">
        <v>4</v>
      </c>
      <c r="H284" s="3">
        <v>413</v>
      </c>
      <c r="I284" s="3">
        <v>332</v>
      </c>
      <c r="J284" s="3">
        <v>321</v>
      </c>
      <c r="K284" s="3">
        <v>313</v>
      </c>
      <c r="L284" s="3">
        <v>2</v>
      </c>
      <c r="M284" s="3">
        <v>60</v>
      </c>
      <c r="N284" s="3">
        <v>1550</v>
      </c>
      <c r="O284" s="3">
        <v>1</v>
      </c>
      <c r="P284" s="3">
        <v>10045</v>
      </c>
      <c r="Q284" s="3">
        <v>1</v>
      </c>
      <c r="R284" s="3">
        <v>1520000</v>
      </c>
      <c r="S284" s="3">
        <v>5002</v>
      </c>
      <c r="T284">
        <v>5003</v>
      </c>
      <c r="U284" s="3">
        <v>5</v>
      </c>
      <c r="V284" s="3">
        <v>69880</v>
      </c>
      <c r="W284" s="3">
        <v>6</v>
      </c>
      <c r="X284" s="3">
        <v>9453.3333333333321</v>
      </c>
      <c r="Y284" s="3">
        <v>21</v>
      </c>
      <c r="Z284" s="3">
        <v>2836</v>
      </c>
      <c r="AA284" s="3">
        <v>0</v>
      </c>
      <c r="AB284" s="3">
        <v>0</v>
      </c>
      <c r="AC284" s="3">
        <v>1004524</v>
      </c>
      <c r="AD284" s="3">
        <v>3814.7746828988465</v>
      </c>
      <c r="AE284" s="3">
        <v>14580000</v>
      </c>
      <c r="AF284" t="s">
        <v>140</v>
      </c>
      <c r="AG284" t="s">
        <v>159</v>
      </c>
      <c r="AI284">
        <f>IF(ISERROR(IF(D284=25,VLOOKUP(E284,Sheet1!$F$64:$H$79,2,0),IF(D284=23,VLOOKUP(knight_awaken_info!E284,Sheet1!$F$45:$H$60,2,0),VLOOKUP(knight_awaken_info!E284,Sheet1!$F$26:$H$41,2,0)))),0,IF(D284=25,VLOOKUP(E284,Sheet1!$F$64:$H$79,2,0),IF(D284=23,VLOOKUP(knight_awaken_info!E284,Sheet1!$F$45:$H$60,2,0),VLOOKUP(knight_awaken_info!E284,Sheet1!$F$26:$H$41,2,0))))</f>
        <v>0</v>
      </c>
      <c r="AJ284">
        <f>IF(ISERROR(IF(D284=25,VLOOKUP(E284,Sheet1!$F$64:$H$79,3,0),IF(D284=23,VLOOKUP(knight_awaken_info!E284,Sheet1!$F$45:$H$60,3,0),VLOOKUP(knight_awaken_info!E284,Sheet1!$F$26:$H$41,3,0)))),0,IF(D284=25,VLOOKUP(E284,Sheet1!$F$64:$H$79,3,0),IF(D284=23,VLOOKUP(knight_awaken_info!E284,Sheet1!$F$45:$H$60,3,0),VLOOKUP(knight_awaken_info!E284,Sheet1!$F$26:$H$41,3,0))))</f>
        <v>0</v>
      </c>
      <c r="AK284" s="11">
        <f>SUM(AI261:AI284)</f>
        <v>13160</v>
      </c>
      <c r="AL284" s="11">
        <f>SUM(AJ261:AJ284)</f>
        <v>0</v>
      </c>
      <c r="AN284" s="3">
        <f t="shared" si="15"/>
        <v>83040</v>
      </c>
      <c r="AO284" s="3">
        <f t="shared" si="16"/>
        <v>2836</v>
      </c>
    </row>
    <row r="285" spans="1:41">
      <c r="A285" s="3">
        <v>1004524</v>
      </c>
      <c r="B285" s="3">
        <v>1004501</v>
      </c>
      <c r="C285" s="3" t="s">
        <v>43</v>
      </c>
      <c r="D285">
        <f t="shared" si="14"/>
        <v>20</v>
      </c>
      <c r="E285" s="3">
        <v>24</v>
      </c>
      <c r="F285" s="3">
        <v>70</v>
      </c>
      <c r="G285" s="3">
        <v>4</v>
      </c>
      <c r="H285" s="3">
        <v>412</v>
      </c>
      <c r="I285" s="3">
        <v>431</v>
      </c>
      <c r="J285" s="3">
        <v>323</v>
      </c>
      <c r="K285" s="3">
        <v>312</v>
      </c>
      <c r="L285" s="3">
        <v>2</v>
      </c>
      <c r="M285" s="3">
        <v>60</v>
      </c>
      <c r="N285" s="3">
        <v>1570</v>
      </c>
      <c r="O285" s="3">
        <v>0</v>
      </c>
      <c r="P285" s="3">
        <v>0</v>
      </c>
      <c r="Q285" s="3">
        <v>0</v>
      </c>
      <c r="R285" s="3">
        <v>1545000</v>
      </c>
      <c r="S285" s="3">
        <v>5002</v>
      </c>
      <c r="T285">
        <v>5003</v>
      </c>
      <c r="U285" s="3">
        <v>5</v>
      </c>
      <c r="V285" s="3">
        <v>73560</v>
      </c>
      <c r="W285" s="3">
        <v>6</v>
      </c>
      <c r="X285" s="3">
        <v>10066.666666666666</v>
      </c>
      <c r="Y285" s="3">
        <v>21</v>
      </c>
      <c r="Z285" s="3">
        <v>3680</v>
      </c>
      <c r="AA285" s="3">
        <v>0</v>
      </c>
      <c r="AB285" s="3">
        <v>0</v>
      </c>
      <c r="AC285" s="3">
        <v>1004525</v>
      </c>
      <c r="AD285" s="3">
        <v>4388.4250111543124</v>
      </c>
      <c r="AE285" s="3">
        <v>16100000</v>
      </c>
      <c r="AF285" t="s">
        <v>141</v>
      </c>
      <c r="AG285" t="s">
        <v>158</v>
      </c>
      <c r="AI285">
        <f>IF(ISERROR(IF(D285=25,VLOOKUP(E285,Sheet1!$F$64:$H$79,2,0),IF(D285=23,VLOOKUP(knight_awaken_info!E285,Sheet1!$F$45:$H$60,2,0),VLOOKUP(knight_awaken_info!E285,Sheet1!$F$26:$H$41,2,0)))),0,IF(D285=25,VLOOKUP(E285,Sheet1!$F$64:$H$79,2,0),IF(D285=23,VLOOKUP(knight_awaken_info!E285,Sheet1!$F$45:$H$60,2,0),VLOOKUP(knight_awaken_info!E285,Sheet1!$F$26:$H$41,2,0))))</f>
        <v>0</v>
      </c>
      <c r="AJ285">
        <f>IF(ISERROR(IF(D285=25,VLOOKUP(E285,Sheet1!$F$64:$H$79,3,0),IF(D285=23,VLOOKUP(knight_awaken_info!E285,Sheet1!$F$45:$H$60,3,0),VLOOKUP(knight_awaken_info!E285,Sheet1!$F$26:$H$41,3,0)))),0,IF(D285=25,VLOOKUP(E285,Sheet1!$F$64:$H$79,3,0),IF(D285=23,VLOOKUP(knight_awaken_info!E285,Sheet1!$F$45:$H$60,3,0),VLOOKUP(knight_awaken_info!E285,Sheet1!$F$26:$H$41,3,0))))</f>
        <v>660</v>
      </c>
      <c r="AK285" s="11">
        <f>SUM(AI261:AI285)</f>
        <v>13160</v>
      </c>
      <c r="AL285" s="11">
        <f>SUM(AJ261:AJ285)</f>
        <v>660</v>
      </c>
      <c r="AN285" s="3">
        <f t="shared" si="15"/>
        <v>86720</v>
      </c>
      <c r="AO285" s="3">
        <f t="shared" si="16"/>
        <v>4340</v>
      </c>
    </row>
    <row r="286" spans="1:41">
      <c r="A286" s="3">
        <v>1004525</v>
      </c>
      <c r="B286" s="3">
        <v>1004501</v>
      </c>
      <c r="C286" s="3" t="s">
        <v>43</v>
      </c>
      <c r="D286">
        <f t="shared" si="14"/>
        <v>20</v>
      </c>
      <c r="E286" s="3">
        <v>25</v>
      </c>
      <c r="F286" s="3">
        <v>70</v>
      </c>
      <c r="G286" s="3">
        <v>4</v>
      </c>
      <c r="H286" s="3">
        <v>411</v>
      </c>
      <c r="I286" s="3">
        <v>423</v>
      </c>
      <c r="J286" s="3">
        <v>322</v>
      </c>
      <c r="K286" s="3">
        <v>311</v>
      </c>
      <c r="L286" s="3">
        <v>2</v>
      </c>
      <c r="M286" s="3">
        <v>60</v>
      </c>
      <c r="N286" s="3">
        <v>1610</v>
      </c>
      <c r="O286" s="3">
        <v>0</v>
      </c>
      <c r="P286" s="3">
        <v>0</v>
      </c>
      <c r="Q286" s="3">
        <v>0</v>
      </c>
      <c r="R286" s="3">
        <v>1565000</v>
      </c>
      <c r="S286" s="3">
        <v>5002</v>
      </c>
      <c r="T286">
        <v>5003</v>
      </c>
      <c r="U286" s="3">
        <v>5</v>
      </c>
      <c r="V286" s="3">
        <v>77260</v>
      </c>
      <c r="W286" s="3">
        <v>6</v>
      </c>
      <c r="X286" s="3">
        <v>10683.333333333332</v>
      </c>
      <c r="Y286" s="3">
        <v>21</v>
      </c>
      <c r="Z286" s="3">
        <v>3865</v>
      </c>
      <c r="AA286" s="3">
        <v>0</v>
      </c>
      <c r="AB286" s="3">
        <v>0</v>
      </c>
      <c r="AC286" s="3">
        <v>1004526</v>
      </c>
      <c r="AD286" s="3">
        <v>5229.7788259289955</v>
      </c>
      <c r="AE286" s="3">
        <v>17645000</v>
      </c>
      <c r="AF286" t="s">
        <v>141</v>
      </c>
      <c r="AG286" t="s">
        <v>158</v>
      </c>
      <c r="AI286">
        <f>IF(ISERROR(IF(D286=25,VLOOKUP(E286,Sheet1!$F$64:$H$79,2,0),IF(D286=23,VLOOKUP(knight_awaken_info!E286,Sheet1!$F$45:$H$60,2,0),VLOOKUP(knight_awaken_info!E286,Sheet1!$F$26:$H$41,2,0)))),0,IF(D286=25,VLOOKUP(E286,Sheet1!$F$64:$H$79,2,0),IF(D286=23,VLOOKUP(knight_awaken_info!E286,Sheet1!$F$45:$H$60,2,0),VLOOKUP(knight_awaken_info!E286,Sheet1!$F$26:$H$41,2,0))))</f>
        <v>0</v>
      </c>
      <c r="AJ286">
        <f>IF(ISERROR(IF(D286=25,VLOOKUP(E286,Sheet1!$F$64:$H$79,3,0),IF(D286=23,VLOOKUP(knight_awaken_info!E286,Sheet1!$F$45:$H$60,3,0),VLOOKUP(knight_awaken_info!E286,Sheet1!$F$26:$H$41,3,0)))),0,IF(D286=25,VLOOKUP(E286,Sheet1!$F$64:$H$79,3,0),IF(D286=23,VLOOKUP(knight_awaken_info!E286,Sheet1!$F$45:$H$60,3,0),VLOOKUP(knight_awaken_info!E286,Sheet1!$F$26:$H$41,3,0))))</f>
        <v>0</v>
      </c>
      <c r="AK286" s="11">
        <f>SUM(AI261:AI286)</f>
        <v>13160</v>
      </c>
      <c r="AL286" s="11">
        <f>SUM(AJ261:AJ286)</f>
        <v>660</v>
      </c>
      <c r="AN286" s="3">
        <f t="shared" si="15"/>
        <v>90420</v>
      </c>
      <c r="AO286" s="3">
        <f t="shared" si="16"/>
        <v>4525</v>
      </c>
    </row>
    <row r="287" spans="1:41">
      <c r="A287" s="3">
        <v>1004526</v>
      </c>
      <c r="B287" s="3">
        <v>1004501</v>
      </c>
      <c r="C287" s="3" t="s">
        <v>43</v>
      </c>
      <c r="D287">
        <f t="shared" si="14"/>
        <v>20</v>
      </c>
      <c r="E287" s="3">
        <v>26</v>
      </c>
      <c r="F287" s="3">
        <v>70</v>
      </c>
      <c r="G287" s="3">
        <v>4</v>
      </c>
      <c r="H287" s="3">
        <v>413</v>
      </c>
      <c r="I287" s="3">
        <v>432</v>
      </c>
      <c r="J287" s="3">
        <v>321</v>
      </c>
      <c r="K287" s="3">
        <v>313</v>
      </c>
      <c r="L287" s="3">
        <v>2</v>
      </c>
      <c r="M287" s="3">
        <v>60</v>
      </c>
      <c r="N287" s="3">
        <v>1630</v>
      </c>
      <c r="O287" s="3">
        <v>1</v>
      </c>
      <c r="P287" s="3">
        <v>10045</v>
      </c>
      <c r="Q287" s="3">
        <v>1</v>
      </c>
      <c r="R287" s="3">
        <v>1590000</v>
      </c>
      <c r="S287" s="3">
        <v>5002</v>
      </c>
      <c r="T287">
        <v>5003</v>
      </c>
      <c r="U287" s="3">
        <v>5</v>
      </c>
      <c r="V287" s="3">
        <v>80980</v>
      </c>
      <c r="W287" s="3">
        <v>6</v>
      </c>
      <c r="X287" s="3">
        <v>11303.333333333332</v>
      </c>
      <c r="Y287" s="3">
        <v>21</v>
      </c>
      <c r="Z287" s="3">
        <v>4051</v>
      </c>
      <c r="AA287" s="3">
        <v>0</v>
      </c>
      <c r="AB287" s="3">
        <v>0</v>
      </c>
      <c r="AC287" s="3">
        <v>1004527</v>
      </c>
      <c r="AD287" s="3">
        <v>6071.1326407036786</v>
      </c>
      <c r="AE287" s="3">
        <v>19210000</v>
      </c>
      <c r="AF287" t="s">
        <v>141</v>
      </c>
      <c r="AG287" t="s">
        <v>158</v>
      </c>
      <c r="AI287">
        <f>IF(ISERROR(IF(D287=25,VLOOKUP(E287,Sheet1!$F$64:$H$79,2,0),IF(D287=23,VLOOKUP(knight_awaken_info!E287,Sheet1!$F$45:$H$60,2,0),VLOOKUP(knight_awaken_info!E287,Sheet1!$F$26:$H$41,2,0)))),0,IF(D287=25,VLOOKUP(E287,Sheet1!$F$64:$H$79,2,0),IF(D287=23,VLOOKUP(knight_awaken_info!E287,Sheet1!$F$45:$H$60,2,0),VLOOKUP(knight_awaken_info!E287,Sheet1!$F$26:$H$41,2,0))))</f>
        <v>0</v>
      </c>
      <c r="AJ287">
        <f>IF(ISERROR(IF(D287=25,VLOOKUP(E287,Sheet1!$F$64:$H$79,3,0),IF(D287=23,VLOOKUP(knight_awaken_info!E287,Sheet1!$F$45:$H$60,3,0),VLOOKUP(knight_awaken_info!E287,Sheet1!$F$26:$H$41,3,0)))),0,IF(D287=25,VLOOKUP(E287,Sheet1!$F$64:$H$79,3,0),IF(D287=23,VLOOKUP(knight_awaken_info!E287,Sheet1!$F$45:$H$60,3,0),VLOOKUP(knight_awaken_info!E287,Sheet1!$F$26:$H$41,3,0))))</f>
        <v>0</v>
      </c>
      <c r="AK287" s="11">
        <f>SUM(AI261:AI287)</f>
        <v>13160</v>
      </c>
      <c r="AL287" s="11">
        <f>SUM(AJ261:AJ287)</f>
        <v>660</v>
      </c>
      <c r="AN287" s="3">
        <f t="shared" si="15"/>
        <v>94140</v>
      </c>
      <c r="AO287" s="3">
        <f t="shared" si="16"/>
        <v>4711</v>
      </c>
    </row>
    <row r="288" spans="1:41">
      <c r="A288" s="3">
        <v>1004527</v>
      </c>
      <c r="B288" s="3">
        <v>1004501</v>
      </c>
      <c r="C288" s="3" t="s">
        <v>43</v>
      </c>
      <c r="D288">
        <f t="shared" si="14"/>
        <v>20</v>
      </c>
      <c r="E288" s="3">
        <v>27</v>
      </c>
      <c r="F288" s="3">
        <v>70</v>
      </c>
      <c r="G288" s="3">
        <v>4</v>
      </c>
      <c r="H288" s="3">
        <v>412</v>
      </c>
      <c r="I288" s="3">
        <v>431</v>
      </c>
      <c r="J288" s="3">
        <v>323</v>
      </c>
      <c r="K288" s="3">
        <v>312</v>
      </c>
      <c r="L288" s="3">
        <v>2</v>
      </c>
      <c r="M288" s="3">
        <v>60</v>
      </c>
      <c r="N288" s="3">
        <v>1650</v>
      </c>
      <c r="O288" s="3">
        <v>0</v>
      </c>
      <c r="P288" s="3">
        <v>0</v>
      </c>
      <c r="Q288" s="3">
        <v>0</v>
      </c>
      <c r="R288" s="3">
        <v>1615000</v>
      </c>
      <c r="S288" s="3">
        <v>5002</v>
      </c>
      <c r="T288">
        <v>5003</v>
      </c>
      <c r="U288" s="3">
        <v>5</v>
      </c>
      <c r="V288" s="3">
        <v>97880</v>
      </c>
      <c r="W288" s="3">
        <v>6</v>
      </c>
      <c r="X288" s="3">
        <v>11926.666666666666</v>
      </c>
      <c r="Y288" s="3">
        <v>21</v>
      </c>
      <c r="Z288" s="3">
        <v>4238</v>
      </c>
      <c r="AA288" s="3">
        <v>0</v>
      </c>
      <c r="AB288" s="3">
        <v>0</v>
      </c>
      <c r="AC288" s="3">
        <v>1004528</v>
      </c>
      <c r="AD288" s="3">
        <v>6912.4864554783617</v>
      </c>
      <c r="AE288" s="3">
        <v>20800000</v>
      </c>
      <c r="AF288" t="s">
        <v>142</v>
      </c>
      <c r="AG288" t="s">
        <v>135</v>
      </c>
      <c r="AI288">
        <f>IF(ISERROR(IF(D288=25,VLOOKUP(E288,Sheet1!$F$64:$H$79,2,0),IF(D288=23,VLOOKUP(knight_awaken_info!E288,Sheet1!$F$45:$H$60,2,0),VLOOKUP(knight_awaken_info!E288,Sheet1!$F$26:$H$41,2,0)))),0,IF(D288=25,VLOOKUP(E288,Sheet1!$F$64:$H$79,2,0),IF(D288=23,VLOOKUP(knight_awaken_info!E288,Sheet1!$F$45:$H$60,2,0),VLOOKUP(knight_awaken_info!E288,Sheet1!$F$26:$H$41,2,0))))</f>
        <v>13160</v>
      </c>
      <c r="AJ288">
        <f>IF(ISERROR(IF(D288=25,VLOOKUP(E288,Sheet1!$F$64:$H$79,3,0),IF(D288=23,VLOOKUP(knight_awaken_info!E288,Sheet1!$F$45:$H$60,3,0),VLOOKUP(knight_awaken_info!E288,Sheet1!$F$26:$H$41,3,0)))),0,IF(D288=25,VLOOKUP(E288,Sheet1!$F$64:$H$79,3,0),IF(D288=23,VLOOKUP(knight_awaken_info!E288,Sheet1!$F$45:$H$60,3,0),VLOOKUP(knight_awaken_info!E288,Sheet1!$F$26:$H$41,3,0))))</f>
        <v>0</v>
      </c>
      <c r="AK288" s="11">
        <f>SUM(AI261:AI288)</f>
        <v>26320</v>
      </c>
      <c r="AL288" s="11">
        <f>SUM(AJ261:AJ288)</f>
        <v>660</v>
      </c>
      <c r="AN288" s="3">
        <f t="shared" si="15"/>
        <v>124200</v>
      </c>
      <c r="AO288" s="3">
        <f t="shared" si="16"/>
        <v>4898</v>
      </c>
    </row>
    <row r="289" spans="1:41">
      <c r="A289" s="3">
        <v>1004528</v>
      </c>
      <c r="B289" s="3">
        <v>1004501</v>
      </c>
      <c r="C289" s="3" t="s">
        <v>43</v>
      </c>
      <c r="D289">
        <f t="shared" si="14"/>
        <v>20</v>
      </c>
      <c r="E289" s="3">
        <v>28</v>
      </c>
      <c r="F289" s="3">
        <v>70</v>
      </c>
      <c r="G289" s="3">
        <v>4</v>
      </c>
      <c r="H289" s="3">
        <v>411</v>
      </c>
      <c r="I289" s="3">
        <v>433</v>
      </c>
      <c r="J289" s="3">
        <v>322</v>
      </c>
      <c r="K289" s="3">
        <v>311</v>
      </c>
      <c r="L289" s="3">
        <v>2</v>
      </c>
      <c r="M289" s="3">
        <v>60</v>
      </c>
      <c r="N289" s="3">
        <v>1670</v>
      </c>
      <c r="O289" s="3">
        <v>0</v>
      </c>
      <c r="P289" s="3">
        <v>0</v>
      </c>
      <c r="Q289" s="3">
        <v>0</v>
      </c>
      <c r="R289" s="3">
        <v>1635000</v>
      </c>
      <c r="S289" s="3">
        <v>5002</v>
      </c>
      <c r="T289">
        <v>5003</v>
      </c>
      <c r="U289" s="3">
        <v>5</v>
      </c>
      <c r="V289" s="3">
        <v>101640</v>
      </c>
      <c r="W289" s="3">
        <v>6</v>
      </c>
      <c r="X289" s="3">
        <v>12553.333333333332</v>
      </c>
      <c r="Y289" s="3">
        <v>21</v>
      </c>
      <c r="Z289" s="3">
        <v>4426</v>
      </c>
      <c r="AA289" s="3">
        <v>0</v>
      </c>
      <c r="AB289" s="3">
        <v>0</v>
      </c>
      <c r="AC289" s="3">
        <v>1004529</v>
      </c>
      <c r="AD289" s="3">
        <v>7753.8402702530448</v>
      </c>
      <c r="AE289" s="3">
        <v>22415000</v>
      </c>
      <c r="AF289" t="s">
        <v>142</v>
      </c>
      <c r="AG289" t="s">
        <v>135</v>
      </c>
      <c r="AI289">
        <f>IF(ISERROR(IF(D289=25,VLOOKUP(E289,Sheet1!$F$64:$H$79,2,0),IF(D289=23,VLOOKUP(knight_awaken_info!E289,Sheet1!$F$45:$H$60,2,0),VLOOKUP(knight_awaken_info!E289,Sheet1!$F$26:$H$41,2,0)))),0,IF(D289=25,VLOOKUP(E289,Sheet1!$F$64:$H$79,2,0),IF(D289=23,VLOOKUP(knight_awaken_info!E289,Sheet1!$F$45:$H$60,2,0),VLOOKUP(knight_awaken_info!E289,Sheet1!$F$26:$H$41,2,0))))</f>
        <v>0</v>
      </c>
      <c r="AJ289">
        <f>IF(ISERROR(IF(D289=25,VLOOKUP(E289,Sheet1!$F$64:$H$79,3,0),IF(D289=23,VLOOKUP(knight_awaken_info!E289,Sheet1!$F$45:$H$60,3,0),VLOOKUP(knight_awaken_info!E289,Sheet1!$F$26:$H$41,3,0)))),0,IF(D289=25,VLOOKUP(E289,Sheet1!$F$64:$H$79,3,0),IF(D289=23,VLOOKUP(knight_awaken_info!E289,Sheet1!$F$45:$H$60,3,0),VLOOKUP(knight_awaken_info!E289,Sheet1!$F$26:$H$41,3,0))))</f>
        <v>0</v>
      </c>
      <c r="AK289" s="11">
        <f>SUM(AI261:AI289)</f>
        <v>26320</v>
      </c>
      <c r="AL289" s="11">
        <f>SUM(AJ261:AJ289)</f>
        <v>660</v>
      </c>
      <c r="AN289" s="3">
        <f t="shared" si="15"/>
        <v>127960</v>
      </c>
      <c r="AO289" s="3">
        <f t="shared" si="16"/>
        <v>5086</v>
      </c>
    </row>
    <row r="290" spans="1:41">
      <c r="A290" s="3">
        <v>1004529</v>
      </c>
      <c r="B290" s="3">
        <v>1004501</v>
      </c>
      <c r="C290" s="3" t="s">
        <v>43</v>
      </c>
      <c r="D290">
        <f t="shared" si="14"/>
        <v>20</v>
      </c>
      <c r="E290" s="3">
        <v>29</v>
      </c>
      <c r="F290" s="3">
        <v>70</v>
      </c>
      <c r="G290" s="3">
        <v>4</v>
      </c>
      <c r="H290" s="3">
        <v>413</v>
      </c>
      <c r="I290" s="3">
        <v>432</v>
      </c>
      <c r="J290" s="3">
        <v>421</v>
      </c>
      <c r="K290" s="3">
        <v>412</v>
      </c>
      <c r="L290" s="3">
        <v>2</v>
      </c>
      <c r="M290" s="3">
        <v>60</v>
      </c>
      <c r="N290" s="3">
        <v>2170</v>
      </c>
      <c r="O290" s="3">
        <v>1</v>
      </c>
      <c r="P290" s="3">
        <v>10045</v>
      </c>
      <c r="Q290" s="3">
        <v>1</v>
      </c>
      <c r="R290" s="3">
        <v>2220000</v>
      </c>
      <c r="S290" s="3">
        <v>5002</v>
      </c>
      <c r="T290">
        <v>5003</v>
      </c>
      <c r="U290" s="3">
        <v>5</v>
      </c>
      <c r="V290" s="3">
        <v>105420</v>
      </c>
      <c r="W290" s="3">
        <v>6</v>
      </c>
      <c r="X290" s="3">
        <v>13183.333333333332</v>
      </c>
      <c r="Y290" s="3">
        <v>21</v>
      </c>
      <c r="Z290" s="3">
        <v>4615</v>
      </c>
      <c r="AA290" s="3">
        <v>0</v>
      </c>
      <c r="AB290" s="3">
        <v>0</v>
      </c>
      <c r="AC290" s="3">
        <v>1004530</v>
      </c>
      <c r="AD290" s="3">
        <v>8595.1940850277279</v>
      </c>
      <c r="AE290" s="3">
        <v>24050000</v>
      </c>
      <c r="AF290" t="s">
        <v>142</v>
      </c>
      <c r="AG290" t="s">
        <v>135</v>
      </c>
      <c r="AI290">
        <f>IF(ISERROR(IF(D290=25,VLOOKUP(E290,Sheet1!$F$64:$H$79,2,0),IF(D290=23,VLOOKUP(knight_awaken_info!E290,Sheet1!$F$45:$H$60,2,0),VLOOKUP(knight_awaken_info!E290,Sheet1!$F$26:$H$41,2,0)))),0,IF(D290=25,VLOOKUP(E290,Sheet1!$F$64:$H$79,2,0),IF(D290=23,VLOOKUP(knight_awaken_info!E290,Sheet1!$F$45:$H$60,2,0),VLOOKUP(knight_awaken_info!E290,Sheet1!$F$26:$H$41,2,0))))</f>
        <v>0</v>
      </c>
      <c r="AJ290">
        <f>IF(ISERROR(IF(D290=25,VLOOKUP(E290,Sheet1!$F$64:$H$79,3,0),IF(D290=23,VLOOKUP(knight_awaken_info!E290,Sheet1!$F$45:$H$60,3,0),VLOOKUP(knight_awaken_info!E290,Sheet1!$F$26:$H$41,3,0)))),0,IF(D290=25,VLOOKUP(E290,Sheet1!$F$64:$H$79,3,0),IF(D290=23,VLOOKUP(knight_awaken_info!E290,Sheet1!$F$45:$H$60,3,0),VLOOKUP(knight_awaken_info!E290,Sheet1!$F$26:$H$41,3,0))))</f>
        <v>0</v>
      </c>
      <c r="AK290" s="11">
        <f>SUM(AI261:AI290)</f>
        <v>26320</v>
      </c>
      <c r="AL290" s="11">
        <f>SUM(AJ261:AJ290)</f>
        <v>660</v>
      </c>
      <c r="AN290" s="3">
        <f t="shared" si="15"/>
        <v>131740</v>
      </c>
      <c r="AO290" s="3">
        <f t="shared" si="16"/>
        <v>5275</v>
      </c>
    </row>
    <row r="291" spans="1:41">
      <c r="A291" s="3">
        <v>1004530</v>
      </c>
      <c r="B291" s="3">
        <v>1004501</v>
      </c>
      <c r="C291" s="3" t="s">
        <v>43</v>
      </c>
      <c r="D291">
        <f t="shared" si="14"/>
        <v>20</v>
      </c>
      <c r="E291" s="3">
        <v>30</v>
      </c>
      <c r="F291" s="3">
        <v>80</v>
      </c>
      <c r="G291" s="3">
        <v>4</v>
      </c>
      <c r="H291" s="3">
        <v>512</v>
      </c>
      <c r="I291" s="3">
        <v>431</v>
      </c>
      <c r="J291" s="3">
        <v>423</v>
      </c>
      <c r="K291" s="3">
        <v>412</v>
      </c>
      <c r="L291" s="3">
        <v>2</v>
      </c>
      <c r="M291" s="3">
        <v>60</v>
      </c>
      <c r="N291" s="3">
        <v>2210</v>
      </c>
      <c r="O291" s="3">
        <v>0</v>
      </c>
      <c r="P291" s="3">
        <v>0</v>
      </c>
      <c r="Q291" s="3">
        <v>0</v>
      </c>
      <c r="R291" s="3">
        <v>2240000</v>
      </c>
      <c r="S291" s="3">
        <v>5003</v>
      </c>
      <c r="T291">
        <v>5004</v>
      </c>
      <c r="U291" s="3">
        <v>5</v>
      </c>
      <c r="V291" s="3">
        <v>110020</v>
      </c>
      <c r="W291" s="3">
        <v>6</v>
      </c>
      <c r="X291" s="3">
        <v>13949.999999999998</v>
      </c>
      <c r="Y291" s="3">
        <v>21</v>
      </c>
      <c r="Z291" s="3">
        <v>4845</v>
      </c>
      <c r="AA291" s="3">
        <v>0</v>
      </c>
      <c r="AB291" s="3">
        <v>0</v>
      </c>
      <c r="AC291" s="3">
        <v>1004531</v>
      </c>
      <c r="AD291" s="3">
        <v>9971.9548728408445</v>
      </c>
      <c r="AE291" s="3">
        <v>26270000</v>
      </c>
      <c r="AF291" t="s">
        <v>143</v>
      </c>
      <c r="AG291" t="s">
        <v>159</v>
      </c>
      <c r="AI291">
        <f>IF(ISERROR(IF(D291=25,VLOOKUP(E291,Sheet1!$F$64:$H$79,2,0),IF(D291=23,VLOOKUP(knight_awaken_info!E291,Sheet1!$F$45:$H$60,2,0),VLOOKUP(knight_awaken_info!E291,Sheet1!$F$26:$H$41,2,0)))),0,IF(D291=25,VLOOKUP(E291,Sheet1!$F$64:$H$79,2,0),IF(D291=23,VLOOKUP(knight_awaken_info!E291,Sheet1!$F$45:$H$60,2,0),VLOOKUP(knight_awaken_info!E291,Sheet1!$F$26:$H$41,2,0))))</f>
        <v>0</v>
      </c>
      <c r="AJ291">
        <f>IF(ISERROR(IF(D291=25,VLOOKUP(E291,Sheet1!$F$64:$H$79,3,0),IF(D291=23,VLOOKUP(knight_awaken_info!E291,Sheet1!$F$45:$H$60,3,0),VLOOKUP(knight_awaken_info!E291,Sheet1!$F$26:$H$41,3,0)))),0,IF(D291=25,VLOOKUP(E291,Sheet1!$F$64:$H$79,3,0),IF(D291=23,VLOOKUP(knight_awaken_info!E291,Sheet1!$F$45:$H$60,3,0),VLOOKUP(knight_awaken_info!E291,Sheet1!$F$26:$H$41,3,0))))</f>
        <v>0</v>
      </c>
      <c r="AK291" s="11">
        <f>SUM(AI261:AI291)</f>
        <v>26320</v>
      </c>
      <c r="AL291" s="11">
        <f>SUM(AJ261:AJ291)</f>
        <v>660</v>
      </c>
      <c r="AN291" s="3">
        <f t="shared" si="15"/>
        <v>136340</v>
      </c>
      <c r="AO291" s="3">
        <f t="shared" si="16"/>
        <v>5505</v>
      </c>
    </row>
    <row r="292" spans="1:41">
      <c r="A292" s="3">
        <v>1004531</v>
      </c>
      <c r="B292" s="3">
        <v>1004501</v>
      </c>
      <c r="C292" s="3" t="s">
        <v>43</v>
      </c>
      <c r="D292">
        <f t="shared" si="14"/>
        <v>20</v>
      </c>
      <c r="E292" s="3">
        <v>31</v>
      </c>
      <c r="F292" s="3">
        <v>80</v>
      </c>
      <c r="G292" s="3">
        <v>4</v>
      </c>
      <c r="H292" s="3">
        <v>511</v>
      </c>
      <c r="I292" s="3">
        <v>433</v>
      </c>
      <c r="J292" s="3">
        <v>422</v>
      </c>
      <c r="K292" s="3">
        <v>411</v>
      </c>
      <c r="L292" s="3">
        <v>2</v>
      </c>
      <c r="M292" s="3">
        <v>60</v>
      </c>
      <c r="N292" s="3">
        <v>2230</v>
      </c>
      <c r="O292" s="3">
        <v>1</v>
      </c>
      <c r="P292" s="3">
        <v>10045</v>
      </c>
      <c r="Q292" s="3">
        <v>1</v>
      </c>
      <c r="R292" s="3">
        <v>2265000</v>
      </c>
      <c r="S292" s="3">
        <v>5003</v>
      </c>
      <c r="T292">
        <v>5004</v>
      </c>
      <c r="U292" s="3">
        <v>5</v>
      </c>
      <c r="V292" s="3">
        <v>114640</v>
      </c>
      <c r="W292" s="3">
        <v>6</v>
      </c>
      <c r="X292" s="3">
        <v>14719.999999999998</v>
      </c>
      <c r="Y292" s="3">
        <v>21</v>
      </c>
      <c r="Z292" s="3">
        <v>5076</v>
      </c>
      <c r="AA292" s="3">
        <v>0</v>
      </c>
      <c r="AB292" s="3">
        <v>0</v>
      </c>
      <c r="AC292" s="3">
        <v>1004532</v>
      </c>
      <c r="AD292" s="3">
        <v>12218.751991841418</v>
      </c>
      <c r="AE292" s="3">
        <v>28510000</v>
      </c>
      <c r="AF292" t="s">
        <v>143</v>
      </c>
      <c r="AG292" t="s">
        <v>159</v>
      </c>
      <c r="AI292">
        <f>IF(ISERROR(IF(D292=25,VLOOKUP(E292,Sheet1!$F$64:$H$79,2,0),IF(D292=23,VLOOKUP(knight_awaken_info!E292,Sheet1!$F$45:$H$60,2,0),VLOOKUP(knight_awaken_info!E292,Sheet1!$F$26:$H$41,2,0)))),0,IF(D292=25,VLOOKUP(E292,Sheet1!$F$64:$H$79,2,0),IF(D292=23,VLOOKUP(knight_awaken_info!E292,Sheet1!$F$45:$H$60,2,0),VLOOKUP(knight_awaken_info!E292,Sheet1!$F$26:$H$41,2,0))))</f>
        <v>0</v>
      </c>
      <c r="AJ292">
        <f>IF(ISERROR(IF(D292=25,VLOOKUP(E292,Sheet1!$F$64:$H$79,3,0),IF(D292=23,VLOOKUP(knight_awaken_info!E292,Sheet1!$F$45:$H$60,3,0),VLOOKUP(knight_awaken_info!E292,Sheet1!$F$26:$H$41,3,0)))),0,IF(D292=25,VLOOKUP(E292,Sheet1!$F$64:$H$79,3,0),IF(D292=23,VLOOKUP(knight_awaken_info!E292,Sheet1!$F$45:$H$60,3,0),VLOOKUP(knight_awaken_info!E292,Sheet1!$F$26:$H$41,3,0))))</f>
        <v>0</v>
      </c>
      <c r="AK292" s="11">
        <f>SUM(AI261:AI292)</f>
        <v>26320</v>
      </c>
      <c r="AL292" s="11">
        <f>SUM(AJ261:AJ292)</f>
        <v>660</v>
      </c>
      <c r="AN292" s="3">
        <f t="shared" si="15"/>
        <v>140960</v>
      </c>
      <c r="AO292" s="3">
        <f t="shared" si="16"/>
        <v>5736</v>
      </c>
    </row>
    <row r="293" spans="1:41">
      <c r="A293" s="3">
        <v>1004532</v>
      </c>
      <c r="B293" s="3">
        <v>1004501</v>
      </c>
      <c r="C293" s="3" t="s">
        <v>43</v>
      </c>
      <c r="D293">
        <f t="shared" si="14"/>
        <v>20</v>
      </c>
      <c r="E293" s="3">
        <v>32</v>
      </c>
      <c r="F293" s="3">
        <v>80</v>
      </c>
      <c r="G293" s="3">
        <v>4</v>
      </c>
      <c r="H293" s="3">
        <v>513</v>
      </c>
      <c r="I293" s="3">
        <v>432</v>
      </c>
      <c r="J293" s="3">
        <v>421</v>
      </c>
      <c r="K293" s="3">
        <v>413</v>
      </c>
      <c r="L293" s="3">
        <v>2</v>
      </c>
      <c r="M293" s="3">
        <v>60</v>
      </c>
      <c r="N293" s="3">
        <v>2250</v>
      </c>
      <c r="O293" s="3">
        <v>0</v>
      </c>
      <c r="P293" s="3">
        <v>0</v>
      </c>
      <c r="Q293" s="3">
        <v>0</v>
      </c>
      <c r="R293" s="3">
        <v>2290000</v>
      </c>
      <c r="S293" s="3">
        <v>5003</v>
      </c>
      <c r="T293">
        <v>5004</v>
      </c>
      <c r="U293" s="3">
        <v>5</v>
      </c>
      <c r="V293" s="3">
        <v>119280</v>
      </c>
      <c r="W293" s="3">
        <v>6</v>
      </c>
      <c r="X293" s="3">
        <v>15493.333333333332</v>
      </c>
      <c r="Y293" s="3">
        <v>21</v>
      </c>
      <c r="Z293" s="3">
        <v>5968</v>
      </c>
      <c r="AA293" s="3">
        <v>0</v>
      </c>
      <c r="AB293" s="3">
        <v>0</v>
      </c>
      <c r="AC293" s="3">
        <v>1004533</v>
      </c>
      <c r="AD293" s="3">
        <v>14465.549110841992</v>
      </c>
      <c r="AE293" s="3">
        <v>30775000</v>
      </c>
      <c r="AF293" t="s">
        <v>144</v>
      </c>
      <c r="AG293" t="s">
        <v>158</v>
      </c>
      <c r="AI293">
        <f>IF(ISERROR(IF(D293=25,VLOOKUP(E293,Sheet1!$F$64:$H$79,2,0),IF(D293=23,VLOOKUP(knight_awaken_info!E293,Sheet1!$F$45:$H$60,2,0),VLOOKUP(knight_awaken_info!E293,Sheet1!$F$26:$H$41,2,0)))),0,IF(D293=25,VLOOKUP(E293,Sheet1!$F$64:$H$79,2,0),IF(D293=23,VLOOKUP(knight_awaken_info!E293,Sheet1!$F$45:$H$60,2,0),VLOOKUP(knight_awaken_info!E293,Sheet1!$F$26:$H$41,2,0))))</f>
        <v>0</v>
      </c>
      <c r="AJ293">
        <f>IF(ISERROR(IF(D293=25,VLOOKUP(E293,Sheet1!$F$64:$H$79,3,0),IF(D293=23,VLOOKUP(knight_awaken_info!E293,Sheet1!$F$45:$H$60,3,0),VLOOKUP(knight_awaken_info!E293,Sheet1!$F$26:$H$41,3,0)))),0,IF(D293=25,VLOOKUP(E293,Sheet1!$F$64:$H$79,3,0),IF(D293=23,VLOOKUP(knight_awaken_info!E293,Sheet1!$F$45:$H$60,3,0),VLOOKUP(knight_awaken_info!E293,Sheet1!$F$26:$H$41,3,0))))</f>
        <v>660</v>
      </c>
      <c r="AK293" s="11">
        <f>SUM(AI261:AI293)</f>
        <v>26320</v>
      </c>
      <c r="AL293" s="11">
        <f>SUM(AJ261:AJ293)</f>
        <v>1320</v>
      </c>
      <c r="AN293" s="3">
        <f t="shared" si="15"/>
        <v>145600</v>
      </c>
      <c r="AO293" s="3">
        <f t="shared" si="16"/>
        <v>7288</v>
      </c>
    </row>
    <row r="294" spans="1:41">
      <c r="A294" s="3">
        <v>1004533</v>
      </c>
      <c r="B294" s="3">
        <v>1004501</v>
      </c>
      <c r="C294" s="3" t="s">
        <v>43</v>
      </c>
      <c r="D294">
        <f t="shared" si="14"/>
        <v>20</v>
      </c>
      <c r="E294" s="3">
        <v>33</v>
      </c>
      <c r="F294" s="3">
        <v>80</v>
      </c>
      <c r="G294" s="3">
        <v>4</v>
      </c>
      <c r="H294" s="3">
        <v>512</v>
      </c>
      <c r="I294" s="3">
        <v>431</v>
      </c>
      <c r="J294" s="3">
        <v>423</v>
      </c>
      <c r="K294" s="3">
        <v>412</v>
      </c>
      <c r="L294" s="3">
        <v>2</v>
      </c>
      <c r="M294" s="3">
        <v>60</v>
      </c>
      <c r="N294" s="3">
        <v>2270</v>
      </c>
      <c r="O294" s="3">
        <v>1</v>
      </c>
      <c r="P294" s="3">
        <v>10045</v>
      </c>
      <c r="Q294" s="3">
        <v>1</v>
      </c>
      <c r="R294" s="3">
        <v>2315000</v>
      </c>
      <c r="S294" s="3">
        <v>5003</v>
      </c>
      <c r="T294">
        <v>5004</v>
      </c>
      <c r="U294" s="3">
        <v>5</v>
      </c>
      <c r="V294" s="3">
        <v>123940</v>
      </c>
      <c r="W294" s="3">
        <v>6</v>
      </c>
      <c r="X294" s="3">
        <v>16269.999999999998</v>
      </c>
      <c r="Y294" s="3">
        <v>21</v>
      </c>
      <c r="Z294" s="3">
        <v>6201</v>
      </c>
      <c r="AA294" s="3">
        <v>0</v>
      </c>
      <c r="AB294" s="3">
        <v>0</v>
      </c>
      <c r="AC294" s="3">
        <v>1004534</v>
      </c>
      <c r="AD294" s="3">
        <v>16712.346229842566</v>
      </c>
      <c r="AE294" s="3">
        <v>33065000</v>
      </c>
      <c r="AF294" t="s">
        <v>144</v>
      </c>
      <c r="AG294" t="s">
        <v>158</v>
      </c>
      <c r="AI294">
        <f>IF(ISERROR(IF(D294=25,VLOOKUP(E294,Sheet1!$F$64:$H$79,2,0),IF(D294=23,VLOOKUP(knight_awaken_info!E294,Sheet1!$F$45:$H$60,2,0),VLOOKUP(knight_awaken_info!E294,Sheet1!$F$26:$H$41,2,0)))),0,IF(D294=25,VLOOKUP(E294,Sheet1!$F$64:$H$79,2,0),IF(D294=23,VLOOKUP(knight_awaken_info!E294,Sheet1!$F$45:$H$60,2,0),VLOOKUP(knight_awaken_info!E294,Sheet1!$F$26:$H$41,2,0))))</f>
        <v>0</v>
      </c>
      <c r="AJ294">
        <f>IF(ISERROR(IF(D294=25,VLOOKUP(E294,Sheet1!$F$64:$H$79,3,0),IF(D294=23,VLOOKUP(knight_awaken_info!E294,Sheet1!$F$45:$H$60,3,0),VLOOKUP(knight_awaken_info!E294,Sheet1!$F$26:$H$41,3,0)))),0,IF(D294=25,VLOOKUP(E294,Sheet1!$F$64:$H$79,3,0),IF(D294=23,VLOOKUP(knight_awaken_info!E294,Sheet1!$F$45:$H$60,3,0),VLOOKUP(knight_awaken_info!E294,Sheet1!$F$26:$H$41,3,0))))</f>
        <v>0</v>
      </c>
      <c r="AK294" s="11">
        <f>SUM(AI261:AI294)</f>
        <v>26320</v>
      </c>
      <c r="AL294" s="11">
        <f>SUM(AJ261:AJ294)</f>
        <v>1320</v>
      </c>
      <c r="AN294" s="3">
        <f t="shared" si="15"/>
        <v>150260</v>
      </c>
      <c r="AO294" s="3">
        <f t="shared" si="16"/>
        <v>7521</v>
      </c>
    </row>
    <row r="295" spans="1:41">
      <c r="A295" s="3">
        <v>1004534</v>
      </c>
      <c r="B295" s="3">
        <v>1004501</v>
      </c>
      <c r="C295" s="3" t="s">
        <v>43</v>
      </c>
      <c r="D295">
        <f t="shared" si="14"/>
        <v>20</v>
      </c>
      <c r="E295" s="3">
        <v>34</v>
      </c>
      <c r="F295" s="3">
        <v>80</v>
      </c>
      <c r="G295" s="3">
        <v>4</v>
      </c>
      <c r="H295" s="3">
        <v>511</v>
      </c>
      <c r="I295" s="3">
        <v>423</v>
      </c>
      <c r="J295" s="3">
        <v>422</v>
      </c>
      <c r="K295" s="3">
        <v>411</v>
      </c>
      <c r="L295" s="3">
        <v>2</v>
      </c>
      <c r="M295" s="3">
        <v>60</v>
      </c>
      <c r="N295" s="3">
        <v>2290</v>
      </c>
      <c r="O295" s="3">
        <v>0</v>
      </c>
      <c r="P295" s="3">
        <v>0</v>
      </c>
      <c r="Q295" s="3">
        <v>0</v>
      </c>
      <c r="R295" s="3">
        <v>2335000</v>
      </c>
      <c r="S295" s="3">
        <v>5003</v>
      </c>
      <c r="T295">
        <v>5004</v>
      </c>
      <c r="U295" s="3">
        <v>5</v>
      </c>
      <c r="V295" s="3">
        <v>141780</v>
      </c>
      <c r="W295" s="3">
        <v>6</v>
      </c>
      <c r="X295" s="3">
        <v>17050</v>
      </c>
      <c r="Y295" s="3">
        <v>21</v>
      </c>
      <c r="Z295" s="3">
        <v>6435</v>
      </c>
      <c r="AA295" s="3">
        <v>0</v>
      </c>
      <c r="AB295" s="3">
        <v>0</v>
      </c>
      <c r="AC295" s="3">
        <v>1004535</v>
      </c>
      <c r="AD295" s="3">
        <v>18959.143348843139</v>
      </c>
      <c r="AE295" s="3">
        <v>35380000</v>
      </c>
      <c r="AF295" t="s">
        <v>145</v>
      </c>
      <c r="AG295" t="s">
        <v>159</v>
      </c>
      <c r="AI295">
        <f>IF(ISERROR(IF(D295=25,VLOOKUP(E295,Sheet1!$F$64:$H$79,2,0),IF(D295=23,VLOOKUP(knight_awaken_info!E295,Sheet1!$F$45:$H$60,2,0),VLOOKUP(knight_awaken_info!E295,Sheet1!$F$26:$H$41,2,0)))),0,IF(D295=25,VLOOKUP(E295,Sheet1!$F$64:$H$79,2,0),IF(D295=23,VLOOKUP(knight_awaken_info!E295,Sheet1!$F$45:$H$60,2,0),VLOOKUP(knight_awaken_info!E295,Sheet1!$F$26:$H$41,2,0))))</f>
        <v>13160</v>
      </c>
      <c r="AJ295">
        <f>IF(ISERROR(IF(D295=25,VLOOKUP(E295,Sheet1!$F$64:$H$79,3,0),IF(D295=23,VLOOKUP(knight_awaken_info!E295,Sheet1!$F$45:$H$60,3,0),VLOOKUP(knight_awaken_info!E295,Sheet1!$F$26:$H$41,3,0)))),0,IF(D295=25,VLOOKUP(E295,Sheet1!$F$64:$H$79,3,0),IF(D295=23,VLOOKUP(knight_awaken_info!E295,Sheet1!$F$45:$H$60,3,0),VLOOKUP(knight_awaken_info!E295,Sheet1!$F$26:$H$41,3,0))))</f>
        <v>0</v>
      </c>
      <c r="AK295" s="11">
        <f>SUM(AI261:AI295)</f>
        <v>39480</v>
      </c>
      <c r="AL295" s="11">
        <f>SUM(AJ261:AJ295)</f>
        <v>1320</v>
      </c>
      <c r="AN295" s="3">
        <f t="shared" si="15"/>
        <v>181260</v>
      </c>
      <c r="AO295" s="3">
        <f t="shared" si="16"/>
        <v>7755</v>
      </c>
    </row>
    <row r="296" spans="1:41">
      <c r="A296" s="3">
        <v>1004535</v>
      </c>
      <c r="B296" s="3">
        <v>1004501</v>
      </c>
      <c r="C296" s="3" t="s">
        <v>43</v>
      </c>
      <c r="D296">
        <f t="shared" si="14"/>
        <v>20</v>
      </c>
      <c r="E296" s="3">
        <v>35</v>
      </c>
      <c r="F296" s="3">
        <v>80</v>
      </c>
      <c r="G296" s="3">
        <v>4</v>
      </c>
      <c r="H296" s="3">
        <v>513</v>
      </c>
      <c r="I296" s="3">
        <v>532</v>
      </c>
      <c r="J296" s="3">
        <v>421</v>
      </c>
      <c r="K296" s="3">
        <v>413</v>
      </c>
      <c r="L296" s="3">
        <v>2</v>
      </c>
      <c r="M296" s="3">
        <v>60</v>
      </c>
      <c r="N296" s="3">
        <v>2330</v>
      </c>
      <c r="O296" s="3">
        <v>1</v>
      </c>
      <c r="P296" s="3">
        <v>10045</v>
      </c>
      <c r="Q296" s="3">
        <v>1</v>
      </c>
      <c r="R296" s="3">
        <v>2360000</v>
      </c>
      <c r="S296" s="3">
        <v>5003</v>
      </c>
      <c r="T296">
        <v>5004</v>
      </c>
      <c r="U296" s="3">
        <v>5</v>
      </c>
      <c r="V296" s="3">
        <v>146480</v>
      </c>
      <c r="W296" s="3">
        <v>6</v>
      </c>
      <c r="X296" s="3">
        <v>17833.333333333332</v>
      </c>
      <c r="Y296" s="3">
        <v>21</v>
      </c>
      <c r="Z296" s="3">
        <v>6670</v>
      </c>
      <c r="AA296" s="3">
        <v>0</v>
      </c>
      <c r="AB296" s="3">
        <v>0</v>
      </c>
      <c r="AC296" s="3">
        <v>1004536</v>
      </c>
      <c r="AD296" s="3">
        <v>21205.940467843713</v>
      </c>
      <c r="AE296" s="3">
        <v>37715000</v>
      </c>
      <c r="AF296" t="s">
        <v>145</v>
      </c>
      <c r="AG296" t="s">
        <v>159</v>
      </c>
      <c r="AI296">
        <f>IF(ISERROR(IF(D296=25,VLOOKUP(E296,Sheet1!$F$64:$H$79,2,0),IF(D296=23,VLOOKUP(knight_awaken_info!E296,Sheet1!$F$45:$H$60,2,0),VLOOKUP(knight_awaken_info!E296,Sheet1!$F$26:$H$41,2,0)))),0,IF(D296=25,VLOOKUP(E296,Sheet1!$F$64:$H$79,2,0),IF(D296=23,VLOOKUP(knight_awaken_info!E296,Sheet1!$F$45:$H$60,2,0),VLOOKUP(knight_awaken_info!E296,Sheet1!$F$26:$H$41,2,0))))</f>
        <v>0</v>
      </c>
      <c r="AJ296">
        <f>IF(ISERROR(IF(D296=25,VLOOKUP(E296,Sheet1!$F$64:$H$79,3,0),IF(D296=23,VLOOKUP(knight_awaken_info!E296,Sheet1!$F$45:$H$60,3,0),VLOOKUP(knight_awaken_info!E296,Sheet1!$F$26:$H$41,3,0)))),0,IF(D296=25,VLOOKUP(E296,Sheet1!$F$64:$H$79,3,0),IF(D296=23,VLOOKUP(knight_awaken_info!E296,Sheet1!$F$45:$H$60,3,0),VLOOKUP(knight_awaken_info!E296,Sheet1!$F$26:$H$41,3,0))))</f>
        <v>0</v>
      </c>
      <c r="AK296" s="11">
        <f>SUM(AI261:AI296)</f>
        <v>39480</v>
      </c>
      <c r="AL296" s="11">
        <f>SUM(AJ261:AJ296)</f>
        <v>1320</v>
      </c>
      <c r="AN296" s="3">
        <f t="shared" si="15"/>
        <v>185960</v>
      </c>
      <c r="AO296" s="3">
        <f t="shared" si="16"/>
        <v>7990</v>
      </c>
    </row>
    <row r="297" spans="1:41">
      <c r="A297" s="3">
        <v>1004536</v>
      </c>
      <c r="B297" s="3">
        <v>1004501</v>
      </c>
      <c r="C297" s="3" t="s">
        <v>43</v>
      </c>
      <c r="D297">
        <f t="shared" si="14"/>
        <v>20</v>
      </c>
      <c r="E297" s="3">
        <v>36</v>
      </c>
      <c r="F297" s="3">
        <v>80</v>
      </c>
      <c r="G297" s="3">
        <v>4</v>
      </c>
      <c r="H297" s="3">
        <v>512</v>
      </c>
      <c r="I297" s="3">
        <v>521</v>
      </c>
      <c r="J297" s="3">
        <v>423</v>
      </c>
      <c r="K297" s="3">
        <v>412</v>
      </c>
      <c r="L297" s="3">
        <v>2</v>
      </c>
      <c r="M297" s="3">
        <v>60</v>
      </c>
      <c r="N297" s="3">
        <v>2350</v>
      </c>
      <c r="O297" s="3">
        <v>0</v>
      </c>
      <c r="P297" s="3">
        <v>0</v>
      </c>
      <c r="Q297" s="3">
        <v>0</v>
      </c>
      <c r="R297" s="3">
        <v>2385000</v>
      </c>
      <c r="S297" s="3">
        <v>5003</v>
      </c>
      <c r="T297">
        <v>5004</v>
      </c>
      <c r="U297" s="3">
        <v>5</v>
      </c>
      <c r="V297" s="3">
        <v>151200</v>
      </c>
      <c r="W297" s="3">
        <v>6</v>
      </c>
      <c r="X297" s="3">
        <v>18620</v>
      </c>
      <c r="Y297" s="3">
        <v>21</v>
      </c>
      <c r="Z297" s="3">
        <v>7566</v>
      </c>
      <c r="AA297" s="3">
        <v>0</v>
      </c>
      <c r="AB297" s="3">
        <v>0</v>
      </c>
      <c r="AC297" s="3">
        <v>1004537</v>
      </c>
      <c r="AD297" s="3">
        <v>24322.773918031744</v>
      </c>
      <c r="AE297" s="3">
        <v>40075000</v>
      </c>
      <c r="AF297" t="s">
        <v>146</v>
      </c>
      <c r="AG297" t="s">
        <v>158</v>
      </c>
      <c r="AI297">
        <f>IF(ISERROR(IF(D297=25,VLOOKUP(E297,Sheet1!$F$64:$H$79,2,0),IF(D297=23,VLOOKUP(knight_awaken_info!E297,Sheet1!$F$45:$H$60,2,0),VLOOKUP(knight_awaken_info!E297,Sheet1!$F$26:$H$41,2,0)))),0,IF(D297=25,VLOOKUP(E297,Sheet1!$F$64:$H$79,2,0),IF(D297=23,VLOOKUP(knight_awaken_info!E297,Sheet1!$F$45:$H$60,2,0),VLOOKUP(knight_awaken_info!E297,Sheet1!$F$26:$H$41,2,0))))</f>
        <v>0</v>
      </c>
      <c r="AJ297">
        <f>IF(ISERROR(IF(D297=25,VLOOKUP(E297,Sheet1!$F$64:$H$79,3,0),IF(D297=23,VLOOKUP(knight_awaken_info!E297,Sheet1!$F$45:$H$60,3,0),VLOOKUP(knight_awaken_info!E297,Sheet1!$F$26:$H$41,3,0)))),0,IF(D297=25,VLOOKUP(E297,Sheet1!$F$64:$H$79,3,0),IF(D297=23,VLOOKUP(knight_awaken_info!E297,Sheet1!$F$45:$H$60,3,0),VLOOKUP(knight_awaken_info!E297,Sheet1!$F$26:$H$41,3,0))))</f>
        <v>660</v>
      </c>
      <c r="AK297" s="11">
        <f>SUM(AI261:AI297)</f>
        <v>39480</v>
      </c>
      <c r="AL297" s="11">
        <f>SUM(AJ261:AJ297)</f>
        <v>1980</v>
      </c>
      <c r="AN297" s="3">
        <f t="shared" si="15"/>
        <v>190680</v>
      </c>
      <c r="AO297" s="3">
        <f t="shared" si="16"/>
        <v>9546</v>
      </c>
    </row>
    <row r="298" spans="1:41">
      <c r="A298" s="3">
        <v>1004537</v>
      </c>
      <c r="B298" s="3">
        <v>1004501</v>
      </c>
      <c r="C298" s="3" t="s">
        <v>43</v>
      </c>
      <c r="D298">
        <f t="shared" si="14"/>
        <v>20</v>
      </c>
      <c r="E298" s="3">
        <v>37</v>
      </c>
      <c r="F298" s="3">
        <v>80</v>
      </c>
      <c r="G298" s="3">
        <v>4</v>
      </c>
      <c r="H298" s="3">
        <v>511</v>
      </c>
      <c r="I298" s="3">
        <v>523</v>
      </c>
      <c r="J298" s="3">
        <v>422</v>
      </c>
      <c r="K298" s="3">
        <v>411</v>
      </c>
      <c r="L298" s="3">
        <v>2</v>
      </c>
      <c r="M298" s="3">
        <v>60</v>
      </c>
      <c r="N298" s="3">
        <v>2370</v>
      </c>
      <c r="O298" s="3">
        <v>1</v>
      </c>
      <c r="P298" s="3">
        <v>10045</v>
      </c>
      <c r="Q298" s="3">
        <v>1</v>
      </c>
      <c r="R298" s="3">
        <v>2410000</v>
      </c>
      <c r="S298" s="3">
        <v>5003</v>
      </c>
      <c r="T298">
        <v>5004</v>
      </c>
      <c r="U298" s="3">
        <v>5</v>
      </c>
      <c r="V298" s="3">
        <v>155940</v>
      </c>
      <c r="W298" s="3">
        <v>6</v>
      </c>
      <c r="X298" s="3">
        <v>19410</v>
      </c>
      <c r="Y298" s="3">
        <v>21</v>
      </c>
      <c r="Z298" s="3">
        <v>7803</v>
      </c>
      <c r="AA298" s="3">
        <v>0</v>
      </c>
      <c r="AB298" s="3">
        <v>0</v>
      </c>
      <c r="AC298" s="3">
        <v>1004538</v>
      </c>
      <c r="AD298" s="3">
        <v>27439.607368219775</v>
      </c>
      <c r="AE298" s="3">
        <v>42460000</v>
      </c>
      <c r="AF298" t="s">
        <v>146</v>
      </c>
      <c r="AG298" t="s">
        <v>158</v>
      </c>
      <c r="AI298">
        <f>IF(ISERROR(IF(D298=25,VLOOKUP(E298,Sheet1!$F$64:$H$79,2,0),IF(D298=23,VLOOKUP(knight_awaken_info!E298,Sheet1!$F$45:$H$60,2,0),VLOOKUP(knight_awaken_info!E298,Sheet1!$F$26:$H$41,2,0)))),0,IF(D298=25,VLOOKUP(E298,Sheet1!$F$64:$H$79,2,0),IF(D298=23,VLOOKUP(knight_awaken_info!E298,Sheet1!$F$45:$H$60,2,0),VLOOKUP(knight_awaken_info!E298,Sheet1!$F$26:$H$41,2,0))))</f>
        <v>0</v>
      </c>
      <c r="AJ298">
        <f>IF(ISERROR(IF(D298=25,VLOOKUP(E298,Sheet1!$F$64:$H$79,3,0),IF(D298=23,VLOOKUP(knight_awaken_info!E298,Sheet1!$F$45:$H$60,3,0),VLOOKUP(knight_awaken_info!E298,Sheet1!$F$26:$H$41,3,0)))),0,IF(D298=25,VLOOKUP(E298,Sheet1!$F$64:$H$79,3,0),IF(D298=23,VLOOKUP(knight_awaken_info!E298,Sheet1!$F$45:$H$60,3,0),VLOOKUP(knight_awaken_info!E298,Sheet1!$F$26:$H$41,3,0))))</f>
        <v>0</v>
      </c>
      <c r="AK298" s="11">
        <f>SUM(AI261:AI298)</f>
        <v>39480</v>
      </c>
      <c r="AL298" s="11">
        <f>SUM(AJ261:AJ298)</f>
        <v>1980</v>
      </c>
      <c r="AN298" s="3">
        <f t="shared" si="15"/>
        <v>195420</v>
      </c>
      <c r="AO298" s="3">
        <f t="shared" si="16"/>
        <v>9783</v>
      </c>
    </row>
    <row r="299" spans="1:41">
      <c r="A299" s="3">
        <v>1004538</v>
      </c>
      <c r="B299" s="3">
        <v>1004501</v>
      </c>
      <c r="C299" s="3" t="s">
        <v>43</v>
      </c>
      <c r="D299">
        <f t="shared" si="14"/>
        <v>20</v>
      </c>
      <c r="E299" s="3">
        <v>38</v>
      </c>
      <c r="F299" s="3">
        <v>80</v>
      </c>
      <c r="G299" s="3">
        <v>4</v>
      </c>
      <c r="H299" s="3">
        <v>513</v>
      </c>
      <c r="I299" s="3">
        <v>532</v>
      </c>
      <c r="J299" s="3">
        <v>421</v>
      </c>
      <c r="K299" s="3">
        <v>413</v>
      </c>
      <c r="L299" s="3">
        <v>2</v>
      </c>
      <c r="M299" s="3">
        <v>60</v>
      </c>
      <c r="N299" s="3">
        <v>2390</v>
      </c>
      <c r="O299" s="3">
        <v>0</v>
      </c>
      <c r="P299" s="3">
        <v>0</v>
      </c>
      <c r="Q299" s="3">
        <v>0</v>
      </c>
      <c r="R299" s="3">
        <v>2430000</v>
      </c>
      <c r="S299" s="3">
        <v>5003</v>
      </c>
      <c r="T299">
        <v>5004</v>
      </c>
      <c r="U299" s="3">
        <v>5</v>
      </c>
      <c r="V299" s="3">
        <v>173860</v>
      </c>
      <c r="W299" s="3">
        <v>6</v>
      </c>
      <c r="X299" s="3">
        <v>20203.333333333332</v>
      </c>
      <c r="Y299" s="3">
        <v>21</v>
      </c>
      <c r="Z299" s="3">
        <v>8041</v>
      </c>
      <c r="AA299" s="3">
        <v>0</v>
      </c>
      <c r="AB299" s="3">
        <v>0</v>
      </c>
      <c r="AC299" s="3">
        <v>1004539</v>
      </c>
      <c r="AD299" s="3">
        <v>30556.440818407806</v>
      </c>
      <c r="AE299" s="3">
        <v>44870000</v>
      </c>
      <c r="AF299" t="s">
        <v>147</v>
      </c>
      <c r="AG299" t="s">
        <v>135</v>
      </c>
      <c r="AI299">
        <f>IF(ISERROR(IF(D299=25,VLOOKUP(E299,Sheet1!$F$64:$H$79,2,0),IF(D299=23,VLOOKUP(knight_awaken_info!E299,Sheet1!$F$45:$H$60,2,0),VLOOKUP(knight_awaken_info!E299,Sheet1!$F$26:$H$41,2,0)))),0,IF(D299=25,VLOOKUP(E299,Sheet1!$F$64:$H$79,2,0),IF(D299=23,VLOOKUP(knight_awaken_info!E299,Sheet1!$F$45:$H$60,2,0),VLOOKUP(knight_awaken_info!E299,Sheet1!$F$26:$H$41,2,0))))</f>
        <v>13160</v>
      </c>
      <c r="AJ299">
        <f>IF(ISERROR(IF(D299=25,VLOOKUP(E299,Sheet1!$F$64:$H$79,3,0),IF(D299=23,VLOOKUP(knight_awaken_info!E299,Sheet1!$F$45:$H$60,3,0),VLOOKUP(knight_awaken_info!E299,Sheet1!$F$26:$H$41,3,0)))),0,IF(D299=25,VLOOKUP(E299,Sheet1!$F$64:$H$79,3,0),IF(D299=23,VLOOKUP(knight_awaken_info!E299,Sheet1!$F$45:$H$60,3,0),VLOOKUP(knight_awaken_info!E299,Sheet1!$F$26:$H$41,3,0))))</f>
        <v>0</v>
      </c>
      <c r="AK299" s="11">
        <f>SUM(AI261:AI299)</f>
        <v>52640</v>
      </c>
      <c r="AL299" s="11">
        <f>SUM(AJ261:AJ299)</f>
        <v>1980</v>
      </c>
      <c r="AN299" s="3">
        <f t="shared" si="15"/>
        <v>226500</v>
      </c>
      <c r="AO299" s="3">
        <f t="shared" si="16"/>
        <v>10021</v>
      </c>
    </row>
    <row r="300" spans="1:41">
      <c r="A300" s="3">
        <v>1004539</v>
      </c>
      <c r="B300" s="3">
        <v>1004501</v>
      </c>
      <c r="C300" s="3" t="s">
        <v>43</v>
      </c>
      <c r="D300">
        <f t="shared" si="14"/>
        <v>20</v>
      </c>
      <c r="E300" s="3">
        <v>39</v>
      </c>
      <c r="F300" s="3">
        <v>80</v>
      </c>
      <c r="G300" s="3">
        <v>4</v>
      </c>
      <c r="H300" s="3">
        <v>512</v>
      </c>
      <c r="I300" s="3">
        <v>531</v>
      </c>
      <c r="J300" s="3">
        <v>523</v>
      </c>
      <c r="K300" s="3">
        <v>511</v>
      </c>
      <c r="L300" s="3">
        <v>2</v>
      </c>
      <c r="M300" s="3">
        <v>60</v>
      </c>
      <c r="N300" s="3">
        <v>2890</v>
      </c>
      <c r="O300" s="3">
        <v>1</v>
      </c>
      <c r="P300" s="3">
        <v>10045</v>
      </c>
      <c r="Q300" s="3">
        <v>1</v>
      </c>
      <c r="R300" s="3">
        <v>3035000</v>
      </c>
      <c r="S300" s="3">
        <v>5003</v>
      </c>
      <c r="T300">
        <v>5004</v>
      </c>
      <c r="U300" s="3">
        <v>5</v>
      </c>
      <c r="V300" s="3">
        <v>178640</v>
      </c>
      <c r="W300" s="3">
        <v>6</v>
      </c>
      <c r="X300" s="3">
        <v>21000</v>
      </c>
      <c r="Y300" s="3">
        <v>21</v>
      </c>
      <c r="Z300" s="3">
        <v>8280</v>
      </c>
      <c r="AA300" s="3">
        <v>0</v>
      </c>
      <c r="AB300" s="3">
        <v>0</v>
      </c>
      <c r="AC300" s="3">
        <v>1004540</v>
      </c>
      <c r="AD300" s="3">
        <v>33673.274268595836</v>
      </c>
      <c r="AE300" s="3">
        <v>47300000</v>
      </c>
      <c r="AF300" t="s">
        <v>147</v>
      </c>
      <c r="AG300" t="s">
        <v>135</v>
      </c>
      <c r="AI300">
        <f>IF(ISERROR(IF(D300=25,VLOOKUP(E300,Sheet1!$F$64:$H$79,2,0),IF(D300=23,VLOOKUP(knight_awaken_info!E300,Sheet1!$F$45:$H$60,2,0),VLOOKUP(knight_awaken_info!E300,Sheet1!$F$26:$H$41,2,0)))),0,IF(D300=25,VLOOKUP(E300,Sheet1!$F$64:$H$79,2,0),IF(D300=23,VLOOKUP(knight_awaken_info!E300,Sheet1!$F$45:$H$60,2,0),VLOOKUP(knight_awaken_info!E300,Sheet1!$F$26:$H$41,2,0))))</f>
        <v>0</v>
      </c>
      <c r="AJ300">
        <f>IF(ISERROR(IF(D300=25,VLOOKUP(E300,Sheet1!$F$64:$H$79,3,0),IF(D300=23,VLOOKUP(knight_awaken_info!E300,Sheet1!$F$45:$H$60,3,0),VLOOKUP(knight_awaken_info!E300,Sheet1!$F$26:$H$41,3,0)))),0,IF(D300=25,VLOOKUP(E300,Sheet1!$F$64:$H$79,3,0),IF(D300=23,VLOOKUP(knight_awaken_info!E300,Sheet1!$F$45:$H$60,3,0),VLOOKUP(knight_awaken_info!E300,Sheet1!$F$26:$H$41,3,0))))</f>
        <v>0</v>
      </c>
      <c r="AK300" s="11">
        <f>SUM(AI261:AI300)</f>
        <v>52640</v>
      </c>
      <c r="AL300" s="11">
        <f>SUM(AJ261:AJ300)</f>
        <v>1980</v>
      </c>
      <c r="AN300" s="3">
        <f t="shared" si="15"/>
        <v>231280</v>
      </c>
      <c r="AO300" s="3">
        <f t="shared" si="16"/>
        <v>10260</v>
      </c>
    </row>
    <row r="301" spans="1:41">
      <c r="A301" s="3">
        <v>1004540</v>
      </c>
      <c r="B301" s="3">
        <v>1004501</v>
      </c>
      <c r="C301" s="3" t="s">
        <v>43</v>
      </c>
      <c r="D301">
        <f t="shared" si="14"/>
        <v>20</v>
      </c>
      <c r="E301" s="3">
        <v>40</v>
      </c>
      <c r="F301" s="3">
        <v>90</v>
      </c>
      <c r="G301" s="3">
        <v>4</v>
      </c>
      <c r="H301" s="3">
        <v>611</v>
      </c>
      <c r="I301" s="3">
        <v>533</v>
      </c>
      <c r="J301" s="3">
        <v>522</v>
      </c>
      <c r="K301" s="3">
        <v>511</v>
      </c>
      <c r="L301" s="3">
        <v>2</v>
      </c>
      <c r="M301" s="3">
        <v>60</v>
      </c>
      <c r="N301" s="3">
        <v>2930</v>
      </c>
      <c r="O301" s="3">
        <v>1</v>
      </c>
      <c r="P301" s="3">
        <v>10045</v>
      </c>
      <c r="Q301" s="3">
        <v>1</v>
      </c>
      <c r="R301" s="3">
        <v>3055000</v>
      </c>
      <c r="S301" s="3">
        <v>5004</v>
      </c>
      <c r="T301">
        <v>5005</v>
      </c>
      <c r="U301" s="3">
        <v>5</v>
      </c>
      <c r="V301" s="3">
        <v>184240</v>
      </c>
      <c r="W301" s="3">
        <v>6</v>
      </c>
      <c r="X301" s="3">
        <v>21933.333333333332</v>
      </c>
      <c r="Y301" s="3">
        <v>21</v>
      </c>
      <c r="Z301" s="3">
        <v>8560</v>
      </c>
      <c r="AA301" s="3">
        <v>0</v>
      </c>
      <c r="AB301" s="3">
        <v>0</v>
      </c>
      <c r="AC301" s="3">
        <v>1004541</v>
      </c>
      <c r="AD301" s="3">
        <v>38530.180381158782</v>
      </c>
      <c r="AE301" s="3">
        <v>50335000</v>
      </c>
      <c r="AF301" t="s">
        <v>148</v>
      </c>
      <c r="AG301" t="s">
        <v>159</v>
      </c>
      <c r="AI301">
        <f>IF(ISERROR(IF(D301=25,VLOOKUP(E301,Sheet1!$F$64:$H$79,2,0),IF(D301=23,VLOOKUP(knight_awaken_info!E301,Sheet1!$F$45:$H$60,2,0),VLOOKUP(knight_awaken_info!E301,Sheet1!$F$26:$H$41,2,0)))),0,IF(D301=25,VLOOKUP(E301,Sheet1!$F$64:$H$79,2,0),IF(D301=23,VLOOKUP(knight_awaken_info!E301,Sheet1!$F$45:$H$60,2,0),VLOOKUP(knight_awaken_info!E301,Sheet1!$F$26:$H$41,2,0))))</f>
        <v>0</v>
      </c>
      <c r="AJ301">
        <f>IF(ISERROR(IF(D301=25,VLOOKUP(E301,Sheet1!$F$64:$H$79,3,0),IF(D301=23,VLOOKUP(knight_awaken_info!E301,Sheet1!$F$45:$H$60,3,0),VLOOKUP(knight_awaken_info!E301,Sheet1!$F$26:$H$41,3,0)))),0,IF(D301=25,VLOOKUP(E301,Sheet1!$F$64:$H$79,3,0),IF(D301=23,VLOOKUP(knight_awaken_info!E301,Sheet1!$F$45:$H$60,3,0),VLOOKUP(knight_awaken_info!E301,Sheet1!$F$26:$H$41,3,0))))</f>
        <v>0</v>
      </c>
      <c r="AK301" s="11">
        <f>SUM(AI261:AI301)</f>
        <v>52640</v>
      </c>
      <c r="AL301" s="11">
        <f>SUM(AJ261:AJ301)</f>
        <v>1980</v>
      </c>
      <c r="AN301" s="3">
        <f t="shared" si="15"/>
        <v>236880</v>
      </c>
      <c r="AO301" s="3">
        <f t="shared" si="16"/>
        <v>10540</v>
      </c>
    </row>
    <row r="302" spans="1:41">
      <c r="A302" s="3">
        <v>1004541</v>
      </c>
      <c r="B302" s="3">
        <v>1004501</v>
      </c>
      <c r="C302" s="3" t="s">
        <v>43</v>
      </c>
      <c r="D302">
        <f t="shared" si="14"/>
        <v>20</v>
      </c>
      <c r="E302" s="3">
        <v>41</v>
      </c>
      <c r="F302" s="3">
        <v>90</v>
      </c>
      <c r="G302" s="3">
        <v>4</v>
      </c>
      <c r="H302" s="3">
        <v>613</v>
      </c>
      <c r="I302" s="3">
        <v>532</v>
      </c>
      <c r="J302" s="3">
        <v>521</v>
      </c>
      <c r="K302" s="3">
        <v>513</v>
      </c>
      <c r="L302" s="3">
        <v>2</v>
      </c>
      <c r="M302" s="3">
        <v>60</v>
      </c>
      <c r="N302" s="3">
        <v>2950</v>
      </c>
      <c r="O302" s="3">
        <v>1</v>
      </c>
      <c r="P302" s="3">
        <v>10045</v>
      </c>
      <c r="Q302" s="3">
        <v>1</v>
      </c>
      <c r="R302" s="3">
        <v>3080000</v>
      </c>
      <c r="S302" s="3">
        <v>5004</v>
      </c>
      <c r="T302">
        <v>5005</v>
      </c>
      <c r="U302" s="3">
        <v>5</v>
      </c>
      <c r="V302" s="3">
        <v>189860</v>
      </c>
      <c r="W302" s="3">
        <v>6</v>
      </c>
      <c r="X302" s="3">
        <v>22870</v>
      </c>
      <c r="Y302" s="3">
        <v>21</v>
      </c>
      <c r="Z302" s="3">
        <v>9501</v>
      </c>
      <c r="AA302" s="3">
        <v>0</v>
      </c>
      <c r="AB302" s="3">
        <v>0</v>
      </c>
      <c r="AC302" s="3">
        <v>1004542</v>
      </c>
      <c r="AD302" s="3">
        <v>47087.13111096948</v>
      </c>
      <c r="AE302" s="3">
        <v>53390000</v>
      </c>
      <c r="AF302" t="s">
        <v>149</v>
      </c>
      <c r="AG302" t="s">
        <v>158</v>
      </c>
      <c r="AI302">
        <f>IF(ISERROR(IF(D302=25,VLOOKUP(E302,Sheet1!$F$64:$H$79,2,0),IF(D302=23,VLOOKUP(knight_awaken_info!E302,Sheet1!$F$45:$H$60,2,0),VLOOKUP(knight_awaken_info!E302,Sheet1!$F$26:$H$41,2,0)))),0,IF(D302=25,VLOOKUP(E302,Sheet1!$F$64:$H$79,2,0),IF(D302=23,VLOOKUP(knight_awaken_info!E302,Sheet1!$F$45:$H$60,2,0),VLOOKUP(knight_awaken_info!E302,Sheet1!$F$26:$H$41,2,0))))</f>
        <v>0</v>
      </c>
      <c r="AJ302">
        <f>IF(ISERROR(IF(D302=25,VLOOKUP(E302,Sheet1!$F$64:$H$79,3,0),IF(D302=23,VLOOKUP(knight_awaken_info!E302,Sheet1!$F$45:$H$60,3,0),VLOOKUP(knight_awaken_info!E302,Sheet1!$F$26:$H$41,3,0)))),0,IF(D302=25,VLOOKUP(E302,Sheet1!$F$64:$H$79,3,0),IF(D302=23,VLOOKUP(knight_awaken_info!E302,Sheet1!$F$45:$H$60,3,0),VLOOKUP(knight_awaken_info!E302,Sheet1!$F$26:$H$41,3,0))))</f>
        <v>660</v>
      </c>
      <c r="AK302" s="11">
        <f>SUM(AI261:AI302)</f>
        <v>52640</v>
      </c>
      <c r="AL302" s="11">
        <f>SUM(AJ261:AJ302)</f>
        <v>2640</v>
      </c>
      <c r="AN302" s="3">
        <f t="shared" si="15"/>
        <v>242500</v>
      </c>
      <c r="AO302" s="3">
        <f t="shared" si="16"/>
        <v>12141</v>
      </c>
    </row>
    <row r="303" spans="1:41">
      <c r="A303" s="3">
        <v>1004542</v>
      </c>
      <c r="B303" s="3">
        <v>1004501</v>
      </c>
      <c r="C303" s="3" t="s">
        <v>43</v>
      </c>
      <c r="D303">
        <f t="shared" si="14"/>
        <v>20</v>
      </c>
      <c r="E303" s="3">
        <v>42</v>
      </c>
      <c r="F303" s="3">
        <v>90</v>
      </c>
      <c r="G303" s="3">
        <v>4</v>
      </c>
      <c r="H303" s="3">
        <v>612</v>
      </c>
      <c r="I303" s="3">
        <v>531</v>
      </c>
      <c r="J303" s="3">
        <v>523</v>
      </c>
      <c r="K303" s="3">
        <v>512</v>
      </c>
      <c r="L303" s="3">
        <v>2</v>
      </c>
      <c r="M303" s="3">
        <v>60</v>
      </c>
      <c r="N303" s="3">
        <v>2970</v>
      </c>
      <c r="O303" s="3">
        <v>1</v>
      </c>
      <c r="P303" s="3">
        <v>10045</v>
      </c>
      <c r="Q303" s="3">
        <v>1</v>
      </c>
      <c r="R303" s="3">
        <v>3105000</v>
      </c>
      <c r="S303" s="3">
        <v>5004</v>
      </c>
      <c r="T303">
        <v>5005</v>
      </c>
      <c r="U303" s="3">
        <v>5</v>
      </c>
      <c r="V303" s="3">
        <v>208660</v>
      </c>
      <c r="W303" s="3">
        <v>6</v>
      </c>
      <c r="X303" s="3">
        <v>23810</v>
      </c>
      <c r="Y303" s="3">
        <v>21</v>
      </c>
      <c r="Z303" s="3">
        <v>9783</v>
      </c>
      <c r="AA303" s="3">
        <v>0</v>
      </c>
      <c r="AB303" s="3">
        <v>0</v>
      </c>
      <c r="AC303" s="3">
        <v>1004543</v>
      </c>
      <c r="AD303" s="3">
        <v>55644.081840780171</v>
      </c>
      <c r="AE303" s="3">
        <v>56470000</v>
      </c>
      <c r="AF303" t="s">
        <v>150</v>
      </c>
      <c r="AG303" t="s">
        <v>159</v>
      </c>
      <c r="AI303">
        <f>IF(ISERROR(IF(D303=25,VLOOKUP(E303,Sheet1!$F$64:$H$79,2,0),IF(D303=23,VLOOKUP(knight_awaken_info!E303,Sheet1!$F$45:$H$60,2,0),VLOOKUP(knight_awaken_info!E303,Sheet1!$F$26:$H$41,2,0)))),0,IF(D303=25,VLOOKUP(E303,Sheet1!$F$64:$H$79,2,0),IF(D303=23,VLOOKUP(knight_awaken_info!E303,Sheet1!$F$45:$H$60,2,0),VLOOKUP(knight_awaken_info!E303,Sheet1!$F$26:$H$41,2,0))))</f>
        <v>13160</v>
      </c>
      <c r="AJ303">
        <f>IF(ISERROR(IF(D303=25,VLOOKUP(E303,Sheet1!$F$64:$H$79,3,0),IF(D303=23,VLOOKUP(knight_awaken_info!E303,Sheet1!$F$45:$H$60,3,0),VLOOKUP(knight_awaken_info!E303,Sheet1!$F$26:$H$41,3,0)))),0,IF(D303=25,VLOOKUP(E303,Sheet1!$F$64:$H$79,3,0),IF(D303=23,VLOOKUP(knight_awaken_info!E303,Sheet1!$F$45:$H$60,3,0),VLOOKUP(knight_awaken_info!E303,Sheet1!$F$26:$H$41,3,0))))</f>
        <v>0</v>
      </c>
      <c r="AK303" s="11">
        <f>SUM(AI261:AI303)</f>
        <v>65800</v>
      </c>
      <c r="AL303" s="11">
        <f>SUM(AJ261:AJ303)</f>
        <v>2640</v>
      </c>
      <c r="AN303" s="3">
        <f t="shared" si="15"/>
        <v>274460</v>
      </c>
      <c r="AO303" s="3">
        <f t="shared" si="16"/>
        <v>12423</v>
      </c>
    </row>
    <row r="304" spans="1:41">
      <c r="A304" s="3">
        <v>1004543</v>
      </c>
      <c r="B304" s="3">
        <v>1004501</v>
      </c>
      <c r="C304" s="3" t="s">
        <v>43</v>
      </c>
      <c r="D304">
        <f t="shared" si="14"/>
        <v>20</v>
      </c>
      <c r="E304" s="3">
        <v>43</v>
      </c>
      <c r="F304" s="3">
        <v>90</v>
      </c>
      <c r="G304" s="3">
        <v>4</v>
      </c>
      <c r="H304" s="3">
        <v>611</v>
      </c>
      <c r="I304" s="3">
        <v>533</v>
      </c>
      <c r="J304" s="3">
        <v>522</v>
      </c>
      <c r="K304" s="3">
        <v>511</v>
      </c>
      <c r="L304" s="3">
        <v>2</v>
      </c>
      <c r="M304" s="3">
        <v>60</v>
      </c>
      <c r="N304" s="3">
        <v>2990</v>
      </c>
      <c r="O304" s="3">
        <v>1</v>
      </c>
      <c r="P304" s="3">
        <v>10045</v>
      </c>
      <c r="Q304" s="3">
        <v>1</v>
      </c>
      <c r="R304" s="3">
        <v>3130000</v>
      </c>
      <c r="S304" s="3">
        <v>5004</v>
      </c>
      <c r="T304">
        <v>5005</v>
      </c>
      <c r="U304" s="3">
        <v>5</v>
      </c>
      <c r="V304" s="3">
        <v>214320</v>
      </c>
      <c r="W304" s="3">
        <v>6</v>
      </c>
      <c r="X304" s="3">
        <v>24753.333333333332</v>
      </c>
      <c r="Y304" s="3">
        <v>21</v>
      </c>
      <c r="Z304" s="3">
        <v>10726</v>
      </c>
      <c r="AA304" s="3">
        <v>0</v>
      </c>
      <c r="AB304" s="3">
        <v>0</v>
      </c>
      <c r="AC304" s="3">
        <v>1004544</v>
      </c>
      <c r="AD304" s="3">
        <v>64201.032570590862</v>
      </c>
      <c r="AE304" s="3">
        <v>59575000</v>
      </c>
      <c r="AF304" t="s">
        <v>151</v>
      </c>
      <c r="AG304" t="s">
        <v>158</v>
      </c>
      <c r="AI304">
        <f>IF(ISERROR(IF(D304=25,VLOOKUP(E304,Sheet1!$F$64:$H$79,2,0),IF(D304=23,VLOOKUP(knight_awaken_info!E304,Sheet1!$F$45:$H$60,2,0),VLOOKUP(knight_awaken_info!E304,Sheet1!$F$26:$H$41,2,0)))),0,IF(D304=25,VLOOKUP(E304,Sheet1!$F$64:$H$79,2,0),IF(D304=23,VLOOKUP(knight_awaken_info!E304,Sheet1!$F$45:$H$60,2,0),VLOOKUP(knight_awaken_info!E304,Sheet1!$F$26:$H$41,2,0))))</f>
        <v>0</v>
      </c>
      <c r="AJ304">
        <f>IF(ISERROR(IF(D304=25,VLOOKUP(E304,Sheet1!$F$64:$H$79,3,0),IF(D304=23,VLOOKUP(knight_awaken_info!E304,Sheet1!$F$45:$H$60,3,0),VLOOKUP(knight_awaken_info!E304,Sheet1!$F$26:$H$41,3,0)))),0,IF(D304=25,VLOOKUP(E304,Sheet1!$F$64:$H$79,3,0),IF(D304=23,VLOOKUP(knight_awaken_info!E304,Sheet1!$F$45:$H$60,3,0),VLOOKUP(knight_awaken_info!E304,Sheet1!$F$26:$H$41,3,0))))</f>
        <v>660</v>
      </c>
      <c r="AK304" s="11">
        <f>SUM(AI261:AI304)</f>
        <v>65800</v>
      </c>
      <c r="AL304" s="11">
        <f>SUM(AJ261:AJ304)</f>
        <v>3300</v>
      </c>
      <c r="AN304" s="3">
        <f t="shared" si="15"/>
        <v>280120</v>
      </c>
      <c r="AO304" s="3">
        <f t="shared" si="16"/>
        <v>14026</v>
      </c>
    </row>
    <row r="305" spans="1:41">
      <c r="A305" s="3">
        <v>1004544</v>
      </c>
      <c r="B305" s="3">
        <v>1004501</v>
      </c>
      <c r="C305" s="3" t="s">
        <v>43</v>
      </c>
      <c r="D305">
        <f t="shared" si="14"/>
        <v>20</v>
      </c>
      <c r="E305" s="3">
        <v>44</v>
      </c>
      <c r="F305" s="3">
        <v>90</v>
      </c>
      <c r="G305" s="3">
        <v>4</v>
      </c>
      <c r="H305" s="3">
        <v>613</v>
      </c>
      <c r="I305" s="3">
        <v>532</v>
      </c>
      <c r="J305" s="3">
        <v>521</v>
      </c>
      <c r="K305" s="3">
        <v>513</v>
      </c>
      <c r="L305" s="3">
        <v>2</v>
      </c>
      <c r="M305" s="3">
        <v>60</v>
      </c>
      <c r="N305" s="3">
        <v>3010</v>
      </c>
      <c r="O305" s="3">
        <v>1</v>
      </c>
      <c r="P305" s="3">
        <v>10045</v>
      </c>
      <c r="Q305" s="3">
        <v>1</v>
      </c>
      <c r="R305" s="3">
        <v>3155000</v>
      </c>
      <c r="S305" s="3">
        <v>5004</v>
      </c>
      <c r="T305">
        <v>5005</v>
      </c>
      <c r="U305" s="3">
        <v>5</v>
      </c>
      <c r="V305" s="3">
        <v>233160</v>
      </c>
      <c r="W305" s="3">
        <v>6</v>
      </c>
      <c r="X305" s="3">
        <v>25700</v>
      </c>
      <c r="Y305" s="3">
        <v>21</v>
      </c>
      <c r="Z305" s="3">
        <v>11010</v>
      </c>
      <c r="AA305" s="3">
        <v>0</v>
      </c>
      <c r="AB305" s="3">
        <v>0</v>
      </c>
      <c r="AC305" s="3">
        <v>1004545</v>
      </c>
      <c r="AD305" s="3">
        <v>72757.983300401553</v>
      </c>
      <c r="AE305" s="3">
        <v>62705000</v>
      </c>
      <c r="AF305" t="s">
        <v>152</v>
      </c>
      <c r="AG305" t="s">
        <v>159</v>
      </c>
      <c r="AI305">
        <f>IF(ISERROR(IF(D305=25,VLOOKUP(E305,Sheet1!$F$64:$H$79,2,0),IF(D305=23,VLOOKUP(knight_awaken_info!E305,Sheet1!$F$45:$H$60,2,0),VLOOKUP(knight_awaken_info!E305,Sheet1!$F$26:$H$41,2,0)))),0,IF(D305=25,VLOOKUP(E305,Sheet1!$F$64:$H$79,2,0),IF(D305=23,VLOOKUP(knight_awaken_info!E305,Sheet1!$F$45:$H$60,2,0),VLOOKUP(knight_awaken_info!E305,Sheet1!$F$26:$H$41,2,0))))</f>
        <v>13160</v>
      </c>
      <c r="AJ305">
        <f>IF(ISERROR(IF(D305=25,VLOOKUP(E305,Sheet1!$F$64:$H$79,3,0),IF(D305=23,VLOOKUP(knight_awaken_info!E305,Sheet1!$F$45:$H$60,3,0),VLOOKUP(knight_awaken_info!E305,Sheet1!$F$26:$H$41,3,0)))),0,IF(D305=25,VLOOKUP(E305,Sheet1!$F$64:$H$79,3,0),IF(D305=23,VLOOKUP(knight_awaken_info!E305,Sheet1!$F$45:$H$60,3,0),VLOOKUP(knight_awaken_info!E305,Sheet1!$F$26:$H$41,3,0))))</f>
        <v>0</v>
      </c>
      <c r="AK305" s="11">
        <f>SUM(AI261:AI305)</f>
        <v>78960</v>
      </c>
      <c r="AL305" s="11">
        <f>SUM(AJ261:AJ305)</f>
        <v>3300</v>
      </c>
      <c r="AN305" s="3">
        <f t="shared" si="15"/>
        <v>312120</v>
      </c>
      <c r="AO305" s="3">
        <f t="shared" si="16"/>
        <v>14310</v>
      </c>
    </row>
    <row r="306" spans="1:41">
      <c r="A306" s="3">
        <v>1004545</v>
      </c>
      <c r="B306" s="3">
        <v>1004501</v>
      </c>
      <c r="C306" s="3" t="s">
        <v>43</v>
      </c>
      <c r="D306">
        <f t="shared" si="14"/>
        <v>20</v>
      </c>
      <c r="E306" s="3">
        <v>45</v>
      </c>
      <c r="F306" s="3">
        <v>90</v>
      </c>
      <c r="G306" s="3">
        <v>4</v>
      </c>
      <c r="H306" s="3">
        <v>622</v>
      </c>
      <c r="I306" s="3">
        <v>631</v>
      </c>
      <c r="J306" s="3">
        <v>523</v>
      </c>
      <c r="K306" s="3">
        <v>512</v>
      </c>
      <c r="L306" s="3">
        <v>2</v>
      </c>
      <c r="M306" s="3">
        <v>60</v>
      </c>
      <c r="N306" s="3">
        <v>3050</v>
      </c>
      <c r="O306" s="3">
        <v>1</v>
      </c>
      <c r="P306" s="3">
        <v>10045</v>
      </c>
      <c r="Q306" s="3">
        <v>1</v>
      </c>
      <c r="R306" s="3">
        <v>3180000</v>
      </c>
      <c r="S306" s="3">
        <v>5004</v>
      </c>
      <c r="T306">
        <v>5005</v>
      </c>
      <c r="U306" s="3">
        <v>5</v>
      </c>
      <c r="V306" s="3">
        <v>238860</v>
      </c>
      <c r="W306" s="3">
        <v>6</v>
      </c>
      <c r="X306" s="3">
        <v>26650</v>
      </c>
      <c r="Y306" s="3">
        <v>21</v>
      </c>
      <c r="Z306" s="3">
        <v>11955</v>
      </c>
      <c r="AA306" s="3">
        <v>0</v>
      </c>
      <c r="AB306" s="3">
        <v>0</v>
      </c>
      <c r="AC306" s="3">
        <v>1004546</v>
      </c>
      <c r="AD306" s="3">
        <v>81314.934030212244</v>
      </c>
      <c r="AE306" s="3">
        <v>65860000</v>
      </c>
      <c r="AF306" t="s">
        <v>153</v>
      </c>
      <c r="AG306" t="s">
        <v>158</v>
      </c>
      <c r="AI306">
        <f>IF(ISERROR(IF(D306=25,VLOOKUP(E306,Sheet1!$F$64:$H$79,2,0),IF(D306=23,VLOOKUP(knight_awaken_info!E306,Sheet1!$F$45:$H$60,2,0),VLOOKUP(knight_awaken_info!E306,Sheet1!$F$26:$H$41,2,0)))),0,IF(D306=25,VLOOKUP(E306,Sheet1!$F$64:$H$79,2,0),IF(D306=23,VLOOKUP(knight_awaken_info!E306,Sheet1!$F$45:$H$60,2,0),VLOOKUP(knight_awaken_info!E306,Sheet1!$F$26:$H$41,2,0))))</f>
        <v>0</v>
      </c>
      <c r="AJ306">
        <f>IF(ISERROR(IF(D306=25,VLOOKUP(E306,Sheet1!$F$64:$H$79,3,0),IF(D306=23,VLOOKUP(knight_awaken_info!E306,Sheet1!$F$45:$H$60,3,0),VLOOKUP(knight_awaken_info!E306,Sheet1!$F$26:$H$41,3,0)))),0,IF(D306=25,VLOOKUP(E306,Sheet1!$F$64:$H$79,3,0),IF(D306=23,VLOOKUP(knight_awaken_info!E306,Sheet1!$F$45:$H$60,3,0),VLOOKUP(knight_awaken_info!E306,Sheet1!$F$26:$H$41,3,0))))</f>
        <v>660</v>
      </c>
      <c r="AK306" s="11">
        <f>SUM(AI261:AI306)</f>
        <v>78960</v>
      </c>
      <c r="AL306" s="11">
        <f>SUM(AJ261:AJ306)</f>
        <v>3960</v>
      </c>
      <c r="AN306" s="3">
        <f t="shared" si="15"/>
        <v>317820</v>
      </c>
      <c r="AO306" s="3">
        <f t="shared" si="16"/>
        <v>15915</v>
      </c>
    </row>
    <row r="307" spans="1:41">
      <c r="A307" s="3">
        <v>1004546</v>
      </c>
      <c r="B307" s="3">
        <v>1004501</v>
      </c>
      <c r="C307" s="3" t="s">
        <v>43</v>
      </c>
      <c r="D307">
        <f t="shared" si="14"/>
        <v>20</v>
      </c>
      <c r="E307" s="3">
        <v>46</v>
      </c>
      <c r="F307" s="3">
        <v>90</v>
      </c>
      <c r="G307" s="3">
        <v>4</v>
      </c>
      <c r="H307" s="3">
        <v>621</v>
      </c>
      <c r="I307" s="3">
        <v>633</v>
      </c>
      <c r="J307" s="3">
        <v>522</v>
      </c>
      <c r="K307" s="3">
        <v>511</v>
      </c>
      <c r="L307" s="3">
        <v>2</v>
      </c>
      <c r="M307" s="3">
        <v>60</v>
      </c>
      <c r="N307" s="3">
        <v>3070</v>
      </c>
      <c r="O307" s="3">
        <v>1</v>
      </c>
      <c r="P307" s="3">
        <v>10045</v>
      </c>
      <c r="Q307" s="3">
        <v>1</v>
      </c>
      <c r="R307" s="3">
        <v>3205000</v>
      </c>
      <c r="S307" s="3">
        <v>5004</v>
      </c>
      <c r="T307">
        <v>5005</v>
      </c>
      <c r="U307" s="3">
        <v>5</v>
      </c>
      <c r="V307" s="3">
        <v>257740</v>
      </c>
      <c r="W307" s="3">
        <v>6</v>
      </c>
      <c r="X307" s="3">
        <v>27603.333333333332</v>
      </c>
      <c r="Y307" s="3">
        <v>21</v>
      </c>
      <c r="Z307" s="3">
        <v>12241</v>
      </c>
      <c r="AA307" s="3">
        <v>0</v>
      </c>
      <c r="AB307" s="3">
        <v>0</v>
      </c>
      <c r="AC307" s="3">
        <v>1004547</v>
      </c>
      <c r="AD307" s="3">
        <v>93571.929377270688</v>
      </c>
      <c r="AE307" s="3">
        <v>69040000</v>
      </c>
      <c r="AF307" t="s">
        <v>154</v>
      </c>
      <c r="AG307" t="s">
        <v>159</v>
      </c>
      <c r="AI307">
        <f>IF(ISERROR(IF(D307=25,VLOOKUP(E307,Sheet1!$F$64:$H$79,2,0),IF(D307=23,VLOOKUP(knight_awaken_info!E307,Sheet1!$F$45:$H$60,2,0),VLOOKUP(knight_awaken_info!E307,Sheet1!$F$26:$H$41,2,0)))),0,IF(D307=25,VLOOKUP(E307,Sheet1!$F$64:$H$79,2,0),IF(D307=23,VLOOKUP(knight_awaken_info!E307,Sheet1!$F$45:$H$60,2,0),VLOOKUP(knight_awaken_info!E307,Sheet1!$F$26:$H$41,2,0))))</f>
        <v>13160</v>
      </c>
      <c r="AJ307">
        <f>IF(ISERROR(IF(D307=25,VLOOKUP(E307,Sheet1!$F$64:$H$79,3,0),IF(D307=23,VLOOKUP(knight_awaken_info!E307,Sheet1!$F$45:$H$60,3,0),VLOOKUP(knight_awaken_info!E307,Sheet1!$F$26:$H$41,3,0)))),0,IF(D307=25,VLOOKUP(E307,Sheet1!$F$64:$H$79,3,0),IF(D307=23,VLOOKUP(knight_awaken_info!E307,Sheet1!$F$45:$H$60,3,0),VLOOKUP(knight_awaken_info!E307,Sheet1!$F$26:$H$41,3,0))))</f>
        <v>0</v>
      </c>
      <c r="AK307" s="11">
        <f>SUM(AI261:AI307)</f>
        <v>92120</v>
      </c>
      <c r="AL307" s="11">
        <f>SUM(AJ261:AJ307)</f>
        <v>3960</v>
      </c>
      <c r="AN307" s="3">
        <f t="shared" si="15"/>
        <v>349860</v>
      </c>
      <c r="AO307" s="3">
        <f t="shared" si="16"/>
        <v>16201</v>
      </c>
    </row>
    <row r="308" spans="1:41">
      <c r="A308" s="3">
        <v>1004547</v>
      </c>
      <c r="B308" s="3">
        <v>1004501</v>
      </c>
      <c r="C308" s="3" t="s">
        <v>43</v>
      </c>
      <c r="D308">
        <f t="shared" si="14"/>
        <v>20</v>
      </c>
      <c r="E308" s="3">
        <v>47</v>
      </c>
      <c r="F308" s="3">
        <v>90</v>
      </c>
      <c r="G308" s="3">
        <v>4</v>
      </c>
      <c r="H308" s="3">
        <v>623</v>
      </c>
      <c r="I308" s="3">
        <v>632</v>
      </c>
      <c r="J308" s="3">
        <v>521</v>
      </c>
      <c r="K308" s="3">
        <v>513</v>
      </c>
      <c r="L308" s="3">
        <v>2</v>
      </c>
      <c r="M308" s="3">
        <v>60</v>
      </c>
      <c r="N308" s="3">
        <v>3090</v>
      </c>
      <c r="O308" s="3">
        <v>1</v>
      </c>
      <c r="P308" s="3">
        <v>10045</v>
      </c>
      <c r="Q308" s="3">
        <v>1</v>
      </c>
      <c r="R308" s="3">
        <v>3230000</v>
      </c>
      <c r="S308" s="3">
        <v>5004</v>
      </c>
      <c r="T308">
        <v>5005</v>
      </c>
      <c r="U308" s="3">
        <v>5</v>
      </c>
      <c r="V308" s="3">
        <v>263480</v>
      </c>
      <c r="W308" s="3">
        <v>6</v>
      </c>
      <c r="X308" s="3">
        <v>28560</v>
      </c>
      <c r="Y308" s="3">
        <v>21</v>
      </c>
      <c r="Z308" s="3">
        <v>13188</v>
      </c>
      <c r="AA308" s="3">
        <v>0</v>
      </c>
      <c r="AB308" s="3">
        <v>0</v>
      </c>
      <c r="AC308" s="3">
        <v>1004548</v>
      </c>
      <c r="AD308" s="3">
        <v>105828.92472432913</v>
      </c>
      <c r="AE308" s="3">
        <v>72245000</v>
      </c>
      <c r="AF308" t="s">
        <v>155</v>
      </c>
      <c r="AG308" t="s">
        <v>158</v>
      </c>
      <c r="AI308">
        <f>IF(ISERROR(IF(D308=25,VLOOKUP(E308,Sheet1!$F$64:$H$79,2,0),IF(D308=23,VLOOKUP(knight_awaken_info!E308,Sheet1!$F$45:$H$60,2,0),VLOOKUP(knight_awaken_info!E308,Sheet1!$F$26:$H$41,2,0)))),0,IF(D308=25,VLOOKUP(E308,Sheet1!$F$64:$H$79,2,0),IF(D308=23,VLOOKUP(knight_awaken_info!E308,Sheet1!$F$45:$H$60,2,0),VLOOKUP(knight_awaken_info!E308,Sheet1!$F$26:$H$41,2,0))))</f>
        <v>0</v>
      </c>
      <c r="AJ308">
        <f>IF(ISERROR(IF(D308=25,VLOOKUP(E308,Sheet1!$F$64:$H$79,3,0),IF(D308=23,VLOOKUP(knight_awaken_info!E308,Sheet1!$F$45:$H$60,3,0),VLOOKUP(knight_awaken_info!E308,Sheet1!$F$26:$H$41,3,0)))),0,IF(D308=25,VLOOKUP(E308,Sheet1!$F$64:$H$79,3,0),IF(D308=23,VLOOKUP(knight_awaken_info!E308,Sheet1!$F$45:$H$60,3,0),VLOOKUP(knight_awaken_info!E308,Sheet1!$F$26:$H$41,3,0))))</f>
        <v>660</v>
      </c>
      <c r="AK308" s="11">
        <f>SUM(AI261:AI308)</f>
        <v>92120</v>
      </c>
      <c r="AL308" s="11">
        <f>SUM(AJ261:AJ308)</f>
        <v>4620</v>
      </c>
      <c r="AN308" s="3">
        <f t="shared" si="15"/>
        <v>355600</v>
      </c>
      <c r="AO308" s="3">
        <f t="shared" si="16"/>
        <v>17808</v>
      </c>
    </row>
    <row r="309" spans="1:41">
      <c r="A309" s="3">
        <v>1004548</v>
      </c>
      <c r="B309" s="3">
        <v>1004501</v>
      </c>
      <c r="C309" s="3" t="s">
        <v>43</v>
      </c>
      <c r="D309">
        <f t="shared" si="14"/>
        <v>20</v>
      </c>
      <c r="E309" s="3">
        <v>48</v>
      </c>
      <c r="F309" s="3">
        <v>90</v>
      </c>
      <c r="G309" s="3">
        <v>4</v>
      </c>
      <c r="H309" s="3">
        <v>612</v>
      </c>
      <c r="I309" s="3">
        <v>631</v>
      </c>
      <c r="J309" s="3">
        <v>523</v>
      </c>
      <c r="K309" s="3">
        <v>512</v>
      </c>
      <c r="L309" s="3">
        <v>2</v>
      </c>
      <c r="M309" s="3">
        <v>60</v>
      </c>
      <c r="N309" s="3">
        <v>3110</v>
      </c>
      <c r="O309" s="3">
        <v>1</v>
      </c>
      <c r="P309" s="3">
        <v>10045</v>
      </c>
      <c r="Q309" s="3">
        <v>1</v>
      </c>
      <c r="R309" s="3">
        <v>3250000</v>
      </c>
      <c r="S309" s="3">
        <v>5004</v>
      </c>
      <c r="T309">
        <v>5005</v>
      </c>
      <c r="U309" s="3">
        <v>5</v>
      </c>
      <c r="V309" s="3">
        <v>282400</v>
      </c>
      <c r="W309" s="3">
        <v>6</v>
      </c>
      <c r="X309" s="3">
        <v>29520</v>
      </c>
      <c r="Y309" s="3">
        <v>21</v>
      </c>
      <c r="Z309" s="3">
        <v>13476</v>
      </c>
      <c r="AA309" s="3">
        <v>0</v>
      </c>
      <c r="AB309" s="3">
        <v>0</v>
      </c>
      <c r="AC309" s="3">
        <v>1004549</v>
      </c>
      <c r="AD309" s="3">
        <v>118085.92007138758</v>
      </c>
      <c r="AE309" s="3">
        <v>75475000</v>
      </c>
      <c r="AF309" t="s">
        <v>156</v>
      </c>
      <c r="AG309" t="s">
        <v>159</v>
      </c>
      <c r="AI309">
        <f>IF(ISERROR(IF(D309=25,VLOOKUP(E309,Sheet1!$F$64:$H$79,2,0),IF(D309=23,VLOOKUP(knight_awaken_info!E309,Sheet1!$F$45:$H$60,2,0),VLOOKUP(knight_awaken_info!E309,Sheet1!$F$26:$H$41,2,0)))),0,IF(D309=25,VLOOKUP(E309,Sheet1!$F$64:$H$79,2,0),IF(D309=23,VLOOKUP(knight_awaken_info!E309,Sheet1!$F$45:$H$60,2,0),VLOOKUP(knight_awaken_info!E309,Sheet1!$F$26:$H$41,2,0))))</f>
        <v>13160</v>
      </c>
      <c r="AJ309">
        <f>IF(ISERROR(IF(D309=25,VLOOKUP(E309,Sheet1!$F$64:$H$79,3,0),IF(D309=23,VLOOKUP(knight_awaken_info!E309,Sheet1!$F$45:$H$60,3,0),VLOOKUP(knight_awaken_info!E309,Sheet1!$F$26:$H$41,3,0)))),0,IF(D309=25,VLOOKUP(E309,Sheet1!$F$64:$H$79,3,0),IF(D309=23,VLOOKUP(knight_awaken_info!E309,Sheet1!$F$45:$H$60,3,0),VLOOKUP(knight_awaken_info!E309,Sheet1!$F$26:$H$41,3,0))))</f>
        <v>0</v>
      </c>
      <c r="AK309" s="11">
        <f>SUM(AI261:AI309)</f>
        <v>105280</v>
      </c>
      <c r="AL309" s="11">
        <f>SUM(AJ261:AJ309)</f>
        <v>4620</v>
      </c>
      <c r="AN309" s="3">
        <f t="shared" si="15"/>
        <v>387680</v>
      </c>
      <c r="AO309" s="3">
        <f t="shared" si="16"/>
        <v>18096</v>
      </c>
    </row>
    <row r="310" spans="1:41">
      <c r="A310" s="3">
        <v>1004549</v>
      </c>
      <c r="B310" s="3">
        <v>1004501</v>
      </c>
      <c r="C310" s="3" t="s">
        <v>43</v>
      </c>
      <c r="D310">
        <f t="shared" si="14"/>
        <v>20</v>
      </c>
      <c r="E310" s="3">
        <v>49</v>
      </c>
      <c r="F310" s="3">
        <v>90</v>
      </c>
      <c r="G310" s="3">
        <v>4</v>
      </c>
      <c r="H310" s="3">
        <v>611</v>
      </c>
      <c r="I310" s="3">
        <v>633</v>
      </c>
      <c r="J310" s="3">
        <v>622</v>
      </c>
      <c r="K310" s="3">
        <v>612</v>
      </c>
      <c r="L310" s="3">
        <v>2</v>
      </c>
      <c r="M310" s="3">
        <v>60</v>
      </c>
      <c r="N310" s="3">
        <v>3610</v>
      </c>
      <c r="O310" s="3">
        <v>1</v>
      </c>
      <c r="P310" s="3">
        <v>10045</v>
      </c>
      <c r="Q310" s="3">
        <v>1</v>
      </c>
      <c r="R310" s="3">
        <v>3870000</v>
      </c>
      <c r="S310" s="3">
        <v>5004</v>
      </c>
      <c r="T310">
        <v>5005</v>
      </c>
      <c r="U310" s="3">
        <v>5</v>
      </c>
      <c r="V310" s="3">
        <v>288180</v>
      </c>
      <c r="W310" s="3">
        <v>6</v>
      </c>
      <c r="X310" s="3">
        <v>30483.333333333332</v>
      </c>
      <c r="Y310" s="3">
        <v>21</v>
      </c>
      <c r="Z310" s="3">
        <v>14425</v>
      </c>
      <c r="AA310" s="3">
        <v>0</v>
      </c>
      <c r="AB310" s="3">
        <v>0</v>
      </c>
      <c r="AC310" s="3">
        <v>1004550</v>
      </c>
      <c r="AD310" s="3">
        <v>130342.91541844602</v>
      </c>
      <c r="AE310" s="3">
        <v>78725000</v>
      </c>
      <c r="AF310" t="s">
        <v>157</v>
      </c>
      <c r="AG310" t="s">
        <v>136</v>
      </c>
      <c r="AI310">
        <f>IF(ISERROR(IF(D310=25,VLOOKUP(E310,Sheet1!$F$64:$H$79,2,0),IF(D310=23,VLOOKUP(knight_awaken_info!E310,Sheet1!$F$45:$H$60,2,0),VLOOKUP(knight_awaken_info!E310,Sheet1!$F$26:$H$41,2,0)))),0,IF(D310=25,VLOOKUP(E310,Sheet1!$F$64:$H$79,2,0),IF(D310=23,VLOOKUP(knight_awaken_info!E310,Sheet1!$F$45:$H$60,2,0),VLOOKUP(knight_awaken_info!E310,Sheet1!$F$26:$H$41,2,0))))</f>
        <v>0</v>
      </c>
      <c r="AJ310">
        <f>IF(ISERROR(IF(D310=25,VLOOKUP(E310,Sheet1!$F$64:$H$79,3,0),IF(D310=23,VLOOKUP(knight_awaken_info!E310,Sheet1!$F$45:$H$60,3,0),VLOOKUP(knight_awaken_info!E310,Sheet1!$F$26:$H$41,3,0)))),0,IF(D310=25,VLOOKUP(E310,Sheet1!$F$64:$H$79,3,0),IF(D310=23,VLOOKUP(knight_awaken_info!E310,Sheet1!$F$45:$H$60,3,0),VLOOKUP(knight_awaken_info!E310,Sheet1!$F$26:$H$41,3,0))))</f>
        <v>660</v>
      </c>
      <c r="AK310" s="11">
        <f>SUM(AI261:AI310)</f>
        <v>105280</v>
      </c>
      <c r="AL310" s="11">
        <f>SUM(AJ261:AJ310)</f>
        <v>5280</v>
      </c>
      <c r="AN310" s="3">
        <f t="shared" si="15"/>
        <v>393460</v>
      </c>
      <c r="AO310" s="3">
        <f t="shared" si="16"/>
        <v>19705</v>
      </c>
    </row>
    <row r="311" spans="1:41" s="7" customFormat="1">
      <c r="A311" s="6">
        <v>1004550</v>
      </c>
      <c r="B311" s="6">
        <v>1004501</v>
      </c>
      <c r="C311" s="6" t="s">
        <v>43</v>
      </c>
      <c r="D311">
        <f t="shared" si="14"/>
        <v>20</v>
      </c>
      <c r="E311" s="6">
        <v>50</v>
      </c>
      <c r="F311" s="3">
        <v>120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3">
        <v>0</v>
      </c>
      <c r="O311" s="6">
        <v>0</v>
      </c>
      <c r="P311" s="6">
        <v>0</v>
      </c>
      <c r="Q311" s="3">
        <v>0</v>
      </c>
      <c r="R311" s="3">
        <v>0</v>
      </c>
      <c r="S311" s="3">
        <v>5005</v>
      </c>
      <c r="T311" s="7">
        <v>0</v>
      </c>
      <c r="U311" s="6">
        <v>5</v>
      </c>
      <c r="V311" s="6">
        <v>294780</v>
      </c>
      <c r="W311" s="6">
        <v>6</v>
      </c>
      <c r="X311" s="6">
        <v>31583.333333333332</v>
      </c>
      <c r="Y311" s="6">
        <v>21</v>
      </c>
      <c r="Z311" s="6">
        <v>14755</v>
      </c>
      <c r="AA311" s="6">
        <v>0</v>
      </c>
      <c r="AB311" s="6">
        <v>0</v>
      </c>
      <c r="AC311" s="6">
        <v>0</v>
      </c>
      <c r="AD311" s="6">
        <v>149999.99999999997</v>
      </c>
      <c r="AE311" s="3">
        <v>82595000</v>
      </c>
      <c r="AF311">
        <v>0</v>
      </c>
      <c r="AG311">
        <v>0</v>
      </c>
      <c r="AI311">
        <f>IF(ISERROR(IF(D311=25,VLOOKUP(E311,Sheet1!$F$64:$H$79,2,0),IF(D311=23,VLOOKUP(knight_awaken_info!E311,Sheet1!$F$45:$H$60,2,0),VLOOKUP(knight_awaken_info!E311,Sheet1!$F$26:$H$41,2,0)))),0,IF(D311=25,VLOOKUP(E311,Sheet1!$F$64:$H$79,2,0),IF(D311=23,VLOOKUP(knight_awaken_info!E311,Sheet1!$F$45:$H$60,2,0),VLOOKUP(knight_awaken_info!E311,Sheet1!$F$26:$H$41,2,0))))</f>
        <v>0</v>
      </c>
      <c r="AJ311">
        <f>IF(ISERROR(IF(D311=25,VLOOKUP(E311,Sheet1!$F$64:$H$79,3,0),IF(D311=23,VLOOKUP(knight_awaken_info!E311,Sheet1!$F$45:$H$60,3,0),VLOOKUP(knight_awaken_info!E311,Sheet1!$F$26:$H$41,3,0)))),0,IF(D311=25,VLOOKUP(E311,Sheet1!$F$64:$H$79,3,0),IF(D311=23,VLOOKUP(knight_awaken_info!E311,Sheet1!$F$45:$H$60,3,0),VLOOKUP(knight_awaken_info!E311,Sheet1!$F$26:$H$41,3,0))))</f>
        <v>0</v>
      </c>
      <c r="AK311" s="11">
        <f>SUM(AI261:AI311)</f>
        <v>105280</v>
      </c>
      <c r="AL311" s="11">
        <f>SUM(AJ261:AJ311)</f>
        <v>5280</v>
      </c>
      <c r="AN311" s="3">
        <f t="shared" si="15"/>
        <v>400060</v>
      </c>
      <c r="AO311" s="3">
        <f t="shared" si="16"/>
        <v>20035</v>
      </c>
    </row>
    <row r="312" spans="1:41">
      <c r="A312" s="3">
        <v>1005600</v>
      </c>
      <c r="B312" s="3">
        <v>1005601</v>
      </c>
      <c r="C312" s="3" t="s">
        <v>44</v>
      </c>
      <c r="D312">
        <f t="shared" si="14"/>
        <v>23</v>
      </c>
      <c r="E312" s="3">
        <v>0</v>
      </c>
      <c r="F312" s="3">
        <v>50</v>
      </c>
      <c r="G312" s="3">
        <v>2</v>
      </c>
      <c r="H312" s="3">
        <v>112</v>
      </c>
      <c r="I312" s="3">
        <v>131</v>
      </c>
      <c r="J312" s="3">
        <v>0</v>
      </c>
      <c r="K312" s="3">
        <v>0</v>
      </c>
      <c r="L312" s="3">
        <v>2</v>
      </c>
      <c r="M312" s="3">
        <v>60</v>
      </c>
      <c r="N312" s="3">
        <v>60</v>
      </c>
      <c r="O312" s="3">
        <v>0</v>
      </c>
      <c r="P312" s="3">
        <v>0</v>
      </c>
      <c r="Q312" s="3">
        <v>0</v>
      </c>
      <c r="R312" s="3">
        <v>35000</v>
      </c>
      <c r="S312" s="3">
        <v>0</v>
      </c>
      <c r="T312">
        <v>5001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1005601</v>
      </c>
      <c r="AD312" s="3">
        <v>0</v>
      </c>
      <c r="AE312" s="3">
        <v>0</v>
      </c>
      <c r="AF312" t="s">
        <v>137</v>
      </c>
      <c r="AG312" t="s">
        <v>134</v>
      </c>
      <c r="AI312">
        <f>IF(ISERROR(IF(D312=25,VLOOKUP(E312,Sheet1!$F$64:$H$79,2,0),IF(D312=23,VLOOKUP(knight_awaken_info!E312,Sheet1!$F$45:$H$60,2,0),VLOOKUP(knight_awaken_info!E312,Sheet1!$F$26:$H$41,2,0)))),0,IF(D312=25,VLOOKUP(E312,Sheet1!$F$64:$H$79,2,0),IF(D312=23,VLOOKUP(knight_awaken_info!E312,Sheet1!$F$45:$H$60,2,0),VLOOKUP(knight_awaken_info!E312,Sheet1!$F$26:$H$41,2,0))))</f>
        <v>0</v>
      </c>
      <c r="AJ312">
        <f>IF(ISERROR(IF(D312=25,VLOOKUP(E312,Sheet1!$F$64:$H$79,3,0),IF(D312=23,VLOOKUP(knight_awaken_info!E312,Sheet1!$F$45:$H$60,3,0),VLOOKUP(knight_awaken_info!E312,Sheet1!$F$26:$H$41,3,0)))),0,IF(D312=25,VLOOKUP(E312,Sheet1!$F$64:$H$79,3,0),IF(D312=23,VLOOKUP(knight_awaken_info!E312,Sheet1!$F$45:$H$60,3,0),VLOOKUP(knight_awaken_info!E312,Sheet1!$F$26:$H$41,3,0))))</f>
        <v>0</v>
      </c>
      <c r="AK312" s="11">
        <f>SUM(AI312:AI312)</f>
        <v>0</v>
      </c>
      <c r="AL312" s="11">
        <f>SUM(AJ312:AJ312)</f>
        <v>0</v>
      </c>
      <c r="AN312" s="3">
        <f t="shared" si="15"/>
        <v>0</v>
      </c>
      <c r="AO312" s="3">
        <f t="shared" si="16"/>
        <v>0</v>
      </c>
    </row>
    <row r="313" spans="1:41">
      <c r="A313" s="3">
        <v>1005601</v>
      </c>
      <c r="B313" s="3">
        <v>1005601</v>
      </c>
      <c r="C313" s="3" t="s">
        <v>44</v>
      </c>
      <c r="D313">
        <f t="shared" si="14"/>
        <v>23</v>
      </c>
      <c r="E313" s="3">
        <v>1</v>
      </c>
      <c r="F313" s="3">
        <v>50</v>
      </c>
      <c r="G313" s="3">
        <v>3</v>
      </c>
      <c r="H313" s="3">
        <v>211</v>
      </c>
      <c r="I313" s="3">
        <v>134</v>
      </c>
      <c r="J313" s="3">
        <v>123</v>
      </c>
      <c r="K313" s="3">
        <v>0</v>
      </c>
      <c r="L313" s="3">
        <v>2</v>
      </c>
      <c r="M313" s="3">
        <v>60</v>
      </c>
      <c r="N313" s="3">
        <v>80</v>
      </c>
      <c r="O313" s="3">
        <v>0</v>
      </c>
      <c r="P313" s="3">
        <v>0</v>
      </c>
      <c r="Q313" s="3">
        <v>0</v>
      </c>
      <c r="R313" s="3">
        <v>50000</v>
      </c>
      <c r="S313" s="3">
        <v>0</v>
      </c>
      <c r="T313">
        <v>5001</v>
      </c>
      <c r="U313" s="3">
        <v>5</v>
      </c>
      <c r="V313" s="3">
        <v>2070</v>
      </c>
      <c r="W313" s="3">
        <v>6</v>
      </c>
      <c r="X313" s="3">
        <v>258.75</v>
      </c>
      <c r="Y313" s="3">
        <v>21</v>
      </c>
      <c r="Z313" s="3">
        <v>103.5</v>
      </c>
      <c r="AA313" s="3">
        <v>0</v>
      </c>
      <c r="AB313" s="3">
        <v>0</v>
      </c>
      <c r="AC313" s="3">
        <v>1005602</v>
      </c>
      <c r="AD313" s="3">
        <v>9.5608388042577612</v>
      </c>
      <c r="AE313" s="3">
        <v>35000</v>
      </c>
      <c r="AF313" t="s">
        <v>137</v>
      </c>
      <c r="AG313" t="s">
        <v>134</v>
      </c>
      <c r="AI313">
        <f>IF(ISERROR(IF(D313=25,VLOOKUP(E313,Sheet1!$F$64:$H$79,2,0),IF(D313=23,VLOOKUP(knight_awaken_info!E313,Sheet1!$F$45:$H$60,2,0),VLOOKUP(knight_awaken_info!E313,Sheet1!$F$26:$H$41,2,0)))),0,IF(D313=25,VLOOKUP(E313,Sheet1!$F$64:$H$79,2,0),IF(D313=23,VLOOKUP(knight_awaken_info!E313,Sheet1!$F$45:$H$60,2,0),VLOOKUP(knight_awaken_info!E313,Sheet1!$F$26:$H$41,2,0))))</f>
        <v>0</v>
      </c>
      <c r="AJ313">
        <f>IF(ISERROR(IF(D313=25,VLOOKUP(E313,Sheet1!$F$64:$H$79,3,0),IF(D313=23,VLOOKUP(knight_awaken_info!E313,Sheet1!$F$45:$H$60,3,0),VLOOKUP(knight_awaken_info!E313,Sheet1!$F$26:$H$41,3,0)))),0,IF(D313=25,VLOOKUP(E313,Sheet1!$F$64:$H$79,3,0),IF(D313=23,VLOOKUP(knight_awaken_info!E313,Sheet1!$F$45:$H$60,3,0),VLOOKUP(knight_awaken_info!E313,Sheet1!$F$26:$H$41,3,0))))</f>
        <v>0</v>
      </c>
      <c r="AK313" s="11">
        <f>SUM(AI312:AI313)</f>
        <v>0</v>
      </c>
      <c r="AL313" s="11">
        <f>SUM(AJ312:AJ313)</f>
        <v>0</v>
      </c>
      <c r="AN313" s="3">
        <f t="shared" si="15"/>
        <v>2070</v>
      </c>
      <c r="AO313" s="3">
        <f t="shared" si="16"/>
        <v>103.5</v>
      </c>
    </row>
    <row r="314" spans="1:41">
      <c r="A314" s="3">
        <v>1005602</v>
      </c>
      <c r="B314" s="3">
        <v>1005601</v>
      </c>
      <c r="C314" s="3" t="s">
        <v>44</v>
      </c>
      <c r="D314">
        <f t="shared" ref="D314:D377" si="17">IF(OR(C314="曹操",C314="荀彧",C314="关羽",C314="诸葛亮",C314="孙坚",C314="周瑜",C314="吕布",C314="左慈"),23,20)</f>
        <v>23</v>
      </c>
      <c r="E314" s="3">
        <v>2</v>
      </c>
      <c r="F314" s="3">
        <v>50</v>
      </c>
      <c r="G314" s="3">
        <v>4</v>
      </c>
      <c r="H314" s="3">
        <v>214</v>
      </c>
      <c r="I314" s="3">
        <v>133</v>
      </c>
      <c r="J314" s="3">
        <v>122</v>
      </c>
      <c r="K314" s="3">
        <v>131</v>
      </c>
      <c r="L314" s="3">
        <v>2</v>
      </c>
      <c r="M314" s="3">
        <v>60</v>
      </c>
      <c r="N314" s="3">
        <v>100</v>
      </c>
      <c r="O314" s="3">
        <v>0</v>
      </c>
      <c r="P314" s="3">
        <v>0</v>
      </c>
      <c r="Q314" s="3">
        <v>0</v>
      </c>
      <c r="R314" s="3">
        <v>70000</v>
      </c>
      <c r="S314" s="3">
        <v>0</v>
      </c>
      <c r="T314">
        <v>5001</v>
      </c>
      <c r="U314" s="3">
        <v>5</v>
      </c>
      <c r="V314" s="3">
        <v>4165.5555555555557</v>
      </c>
      <c r="W314" s="3">
        <v>6</v>
      </c>
      <c r="X314" s="3">
        <v>520.69444444444434</v>
      </c>
      <c r="Y314" s="3">
        <v>21</v>
      </c>
      <c r="Z314" s="3">
        <v>208.27777777777777</v>
      </c>
      <c r="AA314" s="3">
        <v>0</v>
      </c>
      <c r="AB314" s="3">
        <v>0</v>
      </c>
      <c r="AC314" s="3">
        <v>1005603</v>
      </c>
      <c r="AD314" s="3">
        <v>33.462935814902167</v>
      </c>
      <c r="AE314" s="3">
        <v>85000</v>
      </c>
      <c r="AF314" t="s">
        <v>137</v>
      </c>
      <c r="AG314" t="s">
        <v>134</v>
      </c>
      <c r="AI314">
        <f>IF(ISERROR(IF(D314=25,VLOOKUP(E314,Sheet1!$F$64:$H$79,2,0),IF(D314=23,VLOOKUP(knight_awaken_info!E314,Sheet1!$F$45:$H$60,2,0),VLOOKUP(knight_awaken_info!E314,Sheet1!$F$26:$H$41,2,0)))),0,IF(D314=25,VLOOKUP(E314,Sheet1!$F$64:$H$79,2,0),IF(D314=23,VLOOKUP(knight_awaken_info!E314,Sheet1!$F$45:$H$60,2,0),VLOOKUP(knight_awaken_info!E314,Sheet1!$F$26:$H$41,2,0))))</f>
        <v>0</v>
      </c>
      <c r="AJ314">
        <f>IF(ISERROR(IF(D314=25,VLOOKUP(E314,Sheet1!$F$64:$H$79,3,0),IF(D314=23,VLOOKUP(knight_awaken_info!E314,Sheet1!$F$45:$H$60,3,0),VLOOKUP(knight_awaken_info!E314,Sheet1!$F$26:$H$41,3,0)))),0,IF(D314=25,VLOOKUP(E314,Sheet1!$F$64:$H$79,3,0),IF(D314=23,VLOOKUP(knight_awaken_info!E314,Sheet1!$F$45:$H$60,3,0),VLOOKUP(knight_awaken_info!E314,Sheet1!$F$26:$H$41,3,0))))</f>
        <v>0</v>
      </c>
      <c r="AK314" s="11">
        <f>SUM(AI312:AI314)</f>
        <v>0</v>
      </c>
      <c r="AL314" s="11">
        <f>SUM(AJ312:AJ314)</f>
        <v>0</v>
      </c>
      <c r="AN314" s="3">
        <f t="shared" si="15"/>
        <v>4165.5555555555557</v>
      </c>
      <c r="AO314" s="3">
        <f t="shared" si="16"/>
        <v>208.27777777777777</v>
      </c>
    </row>
    <row r="315" spans="1:41">
      <c r="A315" s="3">
        <v>1005603</v>
      </c>
      <c r="B315" s="3">
        <v>1005601</v>
      </c>
      <c r="C315" s="3" t="s">
        <v>44</v>
      </c>
      <c r="D315">
        <f t="shared" si="17"/>
        <v>23</v>
      </c>
      <c r="E315" s="3">
        <v>3</v>
      </c>
      <c r="F315" s="3">
        <v>50</v>
      </c>
      <c r="G315" s="3">
        <v>4</v>
      </c>
      <c r="H315" s="3">
        <v>213</v>
      </c>
      <c r="I315" s="3">
        <v>132</v>
      </c>
      <c r="J315" s="3">
        <v>121</v>
      </c>
      <c r="K315" s="3">
        <v>134</v>
      </c>
      <c r="L315" s="3">
        <v>2</v>
      </c>
      <c r="M315" s="3">
        <v>60</v>
      </c>
      <c r="N315" s="3">
        <v>120</v>
      </c>
      <c r="O315" s="3">
        <v>0</v>
      </c>
      <c r="P315" s="3">
        <v>0</v>
      </c>
      <c r="Q315" s="3">
        <v>0</v>
      </c>
      <c r="R315" s="3">
        <v>85000</v>
      </c>
      <c r="S315" s="3">
        <v>0</v>
      </c>
      <c r="T315">
        <v>5001</v>
      </c>
      <c r="U315" s="3">
        <v>5</v>
      </c>
      <c r="V315" s="3">
        <v>6286.6666666666661</v>
      </c>
      <c r="W315" s="3">
        <v>6</v>
      </c>
      <c r="X315" s="3">
        <v>785.83333333333326</v>
      </c>
      <c r="Y315" s="3">
        <v>21</v>
      </c>
      <c r="Z315" s="3">
        <v>314.33333333333331</v>
      </c>
      <c r="AA315" s="3">
        <v>0</v>
      </c>
      <c r="AB315" s="3">
        <v>0</v>
      </c>
      <c r="AC315" s="3">
        <v>1005604</v>
      </c>
      <c r="AD315" s="3">
        <v>62.145452227675449</v>
      </c>
      <c r="AE315" s="3">
        <v>155000</v>
      </c>
      <c r="AF315" t="s">
        <v>137</v>
      </c>
      <c r="AG315" t="s">
        <v>134</v>
      </c>
      <c r="AI315">
        <f>IF(ISERROR(IF(D315=25,VLOOKUP(E315,Sheet1!$F$64:$H$79,2,0),IF(D315=23,VLOOKUP(knight_awaken_info!E315,Sheet1!$F$45:$H$60,2,0),VLOOKUP(knight_awaken_info!E315,Sheet1!$F$26:$H$41,2,0)))),0,IF(D315=25,VLOOKUP(E315,Sheet1!$F$64:$H$79,2,0),IF(D315=23,VLOOKUP(knight_awaken_info!E315,Sheet1!$F$45:$H$60,2,0),VLOOKUP(knight_awaken_info!E315,Sheet1!$F$26:$H$41,2,0))))</f>
        <v>0</v>
      </c>
      <c r="AJ315">
        <f>IF(ISERROR(IF(D315=25,VLOOKUP(E315,Sheet1!$F$64:$H$79,3,0),IF(D315=23,VLOOKUP(knight_awaken_info!E315,Sheet1!$F$45:$H$60,3,0),VLOOKUP(knight_awaken_info!E315,Sheet1!$F$26:$H$41,3,0)))),0,IF(D315=25,VLOOKUP(E315,Sheet1!$F$64:$H$79,3,0),IF(D315=23,VLOOKUP(knight_awaken_info!E315,Sheet1!$F$45:$H$60,3,0),VLOOKUP(knight_awaken_info!E315,Sheet1!$F$26:$H$41,3,0))))</f>
        <v>0</v>
      </c>
      <c r="AK315" s="11">
        <f>SUM(AI312:AI315)</f>
        <v>0</v>
      </c>
      <c r="AL315" s="11">
        <f>SUM(AJ312:AJ315)</f>
        <v>0</v>
      </c>
      <c r="AN315" s="3">
        <f t="shared" si="15"/>
        <v>6286.6666666666661</v>
      </c>
      <c r="AO315" s="3">
        <f t="shared" si="16"/>
        <v>314.33333333333331</v>
      </c>
    </row>
    <row r="316" spans="1:41">
      <c r="A316" s="3">
        <v>1005604</v>
      </c>
      <c r="B316" s="3">
        <v>1005601</v>
      </c>
      <c r="C316" s="3" t="s">
        <v>44</v>
      </c>
      <c r="D316">
        <f t="shared" si="17"/>
        <v>23</v>
      </c>
      <c r="E316" s="3">
        <v>4</v>
      </c>
      <c r="F316" s="3">
        <v>50</v>
      </c>
      <c r="G316" s="3">
        <v>4</v>
      </c>
      <c r="H316" s="3">
        <v>212</v>
      </c>
      <c r="I316" s="3">
        <v>231</v>
      </c>
      <c r="J316" s="3">
        <v>124</v>
      </c>
      <c r="K316" s="3">
        <v>133</v>
      </c>
      <c r="L316" s="3">
        <v>2</v>
      </c>
      <c r="M316" s="3">
        <v>60</v>
      </c>
      <c r="N316" s="3">
        <v>140</v>
      </c>
      <c r="O316" s="3">
        <v>0</v>
      </c>
      <c r="P316" s="3">
        <v>0</v>
      </c>
      <c r="Q316" s="3">
        <v>0</v>
      </c>
      <c r="R316" s="3">
        <v>105000</v>
      </c>
      <c r="S316" s="3">
        <v>0</v>
      </c>
      <c r="T316">
        <v>5001</v>
      </c>
      <c r="U316" s="3">
        <v>5</v>
      </c>
      <c r="V316" s="3">
        <v>8433.3333333333321</v>
      </c>
      <c r="W316" s="3">
        <v>6</v>
      </c>
      <c r="X316" s="3">
        <v>1054.1666666666665</v>
      </c>
      <c r="Y316" s="3">
        <v>21</v>
      </c>
      <c r="Z316" s="3">
        <v>421.66666666666663</v>
      </c>
      <c r="AA316" s="3">
        <v>0</v>
      </c>
      <c r="AB316" s="3">
        <v>0</v>
      </c>
      <c r="AC316" s="3">
        <v>1005605</v>
      </c>
      <c r="AD316" s="3">
        <v>90.827968640448731</v>
      </c>
      <c r="AE316" s="3">
        <v>240000</v>
      </c>
      <c r="AF316" t="s">
        <v>137</v>
      </c>
      <c r="AG316" t="s">
        <v>134</v>
      </c>
      <c r="AI316">
        <f>IF(ISERROR(IF(D316=25,VLOOKUP(E316,Sheet1!$F$64:$H$79,2,0),IF(D316=23,VLOOKUP(knight_awaken_info!E316,Sheet1!$F$45:$H$60,2,0),VLOOKUP(knight_awaken_info!E316,Sheet1!$F$26:$H$41,2,0)))),0,IF(D316=25,VLOOKUP(E316,Sheet1!$F$64:$H$79,2,0),IF(D316=23,VLOOKUP(knight_awaken_info!E316,Sheet1!$F$45:$H$60,2,0),VLOOKUP(knight_awaken_info!E316,Sheet1!$F$26:$H$41,2,0))))</f>
        <v>0</v>
      </c>
      <c r="AJ316">
        <f>IF(ISERROR(IF(D316=25,VLOOKUP(E316,Sheet1!$F$64:$H$79,3,0),IF(D316=23,VLOOKUP(knight_awaken_info!E316,Sheet1!$F$45:$H$60,3,0),VLOOKUP(knight_awaken_info!E316,Sheet1!$F$26:$H$41,3,0)))),0,IF(D316=25,VLOOKUP(E316,Sheet1!$F$64:$H$79,3,0),IF(D316=23,VLOOKUP(knight_awaken_info!E316,Sheet1!$F$45:$H$60,3,0),VLOOKUP(knight_awaken_info!E316,Sheet1!$F$26:$H$41,3,0))))</f>
        <v>0</v>
      </c>
      <c r="AK316" s="11">
        <f>SUM(AI312:AI316)</f>
        <v>0</v>
      </c>
      <c r="AL316" s="11">
        <f>SUM(AJ312:AJ316)</f>
        <v>0</v>
      </c>
      <c r="AN316" s="3">
        <f t="shared" si="15"/>
        <v>8433.3333333333321</v>
      </c>
      <c r="AO316" s="3">
        <f t="shared" si="16"/>
        <v>421.66666666666663</v>
      </c>
    </row>
    <row r="317" spans="1:41">
      <c r="A317" s="3">
        <v>1005605</v>
      </c>
      <c r="B317" s="3">
        <v>1005601</v>
      </c>
      <c r="C317" s="3" t="s">
        <v>44</v>
      </c>
      <c r="D317">
        <f t="shared" si="17"/>
        <v>23</v>
      </c>
      <c r="E317" s="3">
        <v>5</v>
      </c>
      <c r="F317" s="3">
        <v>50</v>
      </c>
      <c r="G317" s="3">
        <v>4</v>
      </c>
      <c r="H317" s="3">
        <v>211</v>
      </c>
      <c r="I317" s="3">
        <v>234</v>
      </c>
      <c r="J317" s="3">
        <v>123</v>
      </c>
      <c r="K317" s="3">
        <v>132</v>
      </c>
      <c r="L317" s="3">
        <v>2</v>
      </c>
      <c r="M317" s="3">
        <v>60</v>
      </c>
      <c r="N317" s="3">
        <v>170</v>
      </c>
      <c r="O317" s="3">
        <v>0</v>
      </c>
      <c r="P317" s="3">
        <v>0</v>
      </c>
      <c r="Q317" s="3">
        <v>0</v>
      </c>
      <c r="R317" s="3">
        <v>120000</v>
      </c>
      <c r="S317" s="3">
        <v>0</v>
      </c>
      <c r="T317">
        <v>5001</v>
      </c>
      <c r="U317" s="3">
        <v>5</v>
      </c>
      <c r="V317" s="3">
        <v>10605.555555555555</v>
      </c>
      <c r="W317" s="3">
        <v>6</v>
      </c>
      <c r="X317" s="3">
        <v>1325.6944444444443</v>
      </c>
      <c r="Y317" s="3">
        <v>21</v>
      </c>
      <c r="Z317" s="3">
        <v>530.27777777777771</v>
      </c>
      <c r="AA317" s="3">
        <v>0</v>
      </c>
      <c r="AB317" s="3">
        <v>0</v>
      </c>
      <c r="AC317" s="3">
        <v>1005606</v>
      </c>
      <c r="AD317" s="3">
        <v>129.07132385747977</v>
      </c>
      <c r="AE317" s="3">
        <v>345000</v>
      </c>
      <c r="AF317" t="s">
        <v>137</v>
      </c>
      <c r="AG317" t="s">
        <v>134</v>
      </c>
      <c r="AI317">
        <f>IF(ISERROR(IF(D317=25,VLOOKUP(E317,Sheet1!$F$64:$H$79,2,0),IF(D317=23,VLOOKUP(knight_awaken_info!E317,Sheet1!$F$45:$H$60,2,0),VLOOKUP(knight_awaken_info!E317,Sheet1!$F$26:$H$41,2,0)))),0,IF(D317=25,VLOOKUP(E317,Sheet1!$F$64:$H$79,2,0),IF(D317=23,VLOOKUP(knight_awaken_info!E317,Sheet1!$F$45:$H$60,2,0),VLOOKUP(knight_awaken_info!E317,Sheet1!$F$26:$H$41,2,0))))</f>
        <v>0</v>
      </c>
      <c r="AJ317">
        <f>IF(ISERROR(IF(D317=25,VLOOKUP(E317,Sheet1!$F$64:$H$79,3,0),IF(D317=23,VLOOKUP(knight_awaken_info!E317,Sheet1!$F$45:$H$60,3,0),VLOOKUP(knight_awaken_info!E317,Sheet1!$F$26:$H$41,3,0)))),0,IF(D317=25,VLOOKUP(E317,Sheet1!$F$64:$H$79,3,0),IF(D317=23,VLOOKUP(knight_awaken_info!E317,Sheet1!$F$45:$H$60,3,0),VLOOKUP(knight_awaken_info!E317,Sheet1!$F$26:$H$41,3,0))))</f>
        <v>0</v>
      </c>
      <c r="AK317" s="11">
        <f>SUM(AI312:AI317)</f>
        <v>0</v>
      </c>
      <c r="AL317" s="11">
        <f>SUM(AJ312:AJ317)</f>
        <v>0</v>
      </c>
      <c r="AN317" s="3">
        <f t="shared" si="15"/>
        <v>10605.555555555555</v>
      </c>
      <c r="AO317" s="3">
        <f t="shared" si="16"/>
        <v>530.27777777777771</v>
      </c>
    </row>
    <row r="318" spans="1:41">
      <c r="A318" s="3">
        <v>1005606</v>
      </c>
      <c r="B318" s="3">
        <v>1005601</v>
      </c>
      <c r="C318" s="3" t="s">
        <v>44</v>
      </c>
      <c r="D318">
        <f t="shared" si="17"/>
        <v>23</v>
      </c>
      <c r="E318" s="3">
        <v>6</v>
      </c>
      <c r="F318" s="3">
        <v>50</v>
      </c>
      <c r="G318" s="3">
        <v>4</v>
      </c>
      <c r="H318" s="3">
        <v>214</v>
      </c>
      <c r="I318" s="3">
        <v>233</v>
      </c>
      <c r="J318" s="3">
        <v>122</v>
      </c>
      <c r="K318" s="3">
        <v>131</v>
      </c>
      <c r="L318" s="3">
        <v>2</v>
      </c>
      <c r="M318" s="3">
        <v>60</v>
      </c>
      <c r="N318" s="3">
        <v>190</v>
      </c>
      <c r="O318" s="3">
        <v>0</v>
      </c>
      <c r="P318" s="3">
        <v>0</v>
      </c>
      <c r="Q318" s="3">
        <v>0</v>
      </c>
      <c r="R318" s="3">
        <v>140000</v>
      </c>
      <c r="S318" s="3">
        <v>0</v>
      </c>
      <c r="T318">
        <v>5001</v>
      </c>
      <c r="U318" s="3">
        <v>5</v>
      </c>
      <c r="V318" s="3">
        <v>12803.333333333332</v>
      </c>
      <c r="W318" s="3">
        <v>6</v>
      </c>
      <c r="X318" s="3">
        <v>1600.4166666666665</v>
      </c>
      <c r="Y318" s="3">
        <v>21</v>
      </c>
      <c r="Z318" s="3">
        <v>640.16666666666663</v>
      </c>
      <c r="AA318" s="3">
        <v>0</v>
      </c>
      <c r="AB318" s="3">
        <v>0</v>
      </c>
      <c r="AC318" s="3">
        <v>1005607</v>
      </c>
      <c r="AD318" s="3">
        <v>167.31467907451082</v>
      </c>
      <c r="AE318" s="3">
        <v>465000</v>
      </c>
      <c r="AF318" t="s">
        <v>137</v>
      </c>
      <c r="AG318" t="s">
        <v>134</v>
      </c>
      <c r="AI318">
        <f>IF(ISERROR(IF(D318=25,VLOOKUP(E318,Sheet1!$F$64:$H$79,2,0),IF(D318=23,VLOOKUP(knight_awaken_info!E318,Sheet1!$F$45:$H$60,2,0),VLOOKUP(knight_awaken_info!E318,Sheet1!$F$26:$H$41,2,0)))),0,IF(D318=25,VLOOKUP(E318,Sheet1!$F$64:$H$79,2,0),IF(D318=23,VLOOKUP(knight_awaken_info!E318,Sheet1!$F$45:$H$60,2,0),VLOOKUP(knight_awaken_info!E318,Sheet1!$F$26:$H$41,2,0))))</f>
        <v>0</v>
      </c>
      <c r="AJ318">
        <f>IF(ISERROR(IF(D318=25,VLOOKUP(E318,Sheet1!$F$64:$H$79,3,0),IF(D318=23,VLOOKUP(knight_awaken_info!E318,Sheet1!$F$45:$H$60,3,0),VLOOKUP(knight_awaken_info!E318,Sheet1!$F$26:$H$41,3,0)))),0,IF(D318=25,VLOOKUP(E318,Sheet1!$F$64:$H$79,3,0),IF(D318=23,VLOOKUP(knight_awaken_info!E318,Sheet1!$F$45:$H$60,3,0),VLOOKUP(knight_awaken_info!E318,Sheet1!$F$26:$H$41,3,0))))</f>
        <v>0</v>
      </c>
      <c r="AK318" s="11">
        <f>SUM(AI312:AI318)</f>
        <v>0</v>
      </c>
      <c r="AL318" s="11">
        <f>SUM(AJ312:AJ318)</f>
        <v>0</v>
      </c>
      <c r="AN318" s="3">
        <f t="shared" si="15"/>
        <v>12803.333333333332</v>
      </c>
      <c r="AO318" s="3">
        <f t="shared" si="16"/>
        <v>640.16666666666663</v>
      </c>
    </row>
    <row r="319" spans="1:41">
      <c r="A319" s="3">
        <v>1005607</v>
      </c>
      <c r="B319" s="3">
        <v>1005601</v>
      </c>
      <c r="C319" s="3" t="s">
        <v>44</v>
      </c>
      <c r="D319">
        <f t="shared" si="17"/>
        <v>23</v>
      </c>
      <c r="E319" s="3">
        <v>7</v>
      </c>
      <c r="F319" s="3">
        <v>50</v>
      </c>
      <c r="G319" s="3">
        <v>4</v>
      </c>
      <c r="H319" s="3">
        <v>213</v>
      </c>
      <c r="I319" s="3">
        <v>232</v>
      </c>
      <c r="J319" s="3">
        <v>121</v>
      </c>
      <c r="K319" s="3">
        <v>134</v>
      </c>
      <c r="L319" s="3">
        <v>2</v>
      </c>
      <c r="M319" s="3">
        <v>60</v>
      </c>
      <c r="N319" s="3">
        <v>210</v>
      </c>
      <c r="O319" s="3">
        <v>0</v>
      </c>
      <c r="P319" s="3">
        <v>0</v>
      </c>
      <c r="Q319" s="3">
        <v>0</v>
      </c>
      <c r="R319" s="3">
        <v>160000</v>
      </c>
      <c r="S319" s="3">
        <v>0</v>
      </c>
      <c r="T319">
        <v>5001</v>
      </c>
      <c r="U319" s="3">
        <v>5</v>
      </c>
      <c r="V319" s="3">
        <v>15026.666666666664</v>
      </c>
      <c r="W319" s="3">
        <v>6</v>
      </c>
      <c r="X319" s="3">
        <v>1878.3333333333333</v>
      </c>
      <c r="Y319" s="3">
        <v>21</v>
      </c>
      <c r="Z319" s="3">
        <v>751.33333333333326</v>
      </c>
      <c r="AA319" s="3">
        <v>0</v>
      </c>
      <c r="AB319" s="3">
        <v>0</v>
      </c>
      <c r="AC319" s="3">
        <v>1005608</v>
      </c>
      <c r="AD319" s="3">
        <v>205.55803429154187</v>
      </c>
      <c r="AE319" s="3">
        <v>605000</v>
      </c>
      <c r="AF319" t="s">
        <v>137</v>
      </c>
      <c r="AG319" t="s">
        <v>134</v>
      </c>
      <c r="AI319">
        <f>IF(ISERROR(IF(D319=25,VLOOKUP(E319,Sheet1!$F$64:$H$79,2,0),IF(D319=23,VLOOKUP(knight_awaken_info!E319,Sheet1!$F$45:$H$60,2,0),VLOOKUP(knight_awaken_info!E319,Sheet1!$F$26:$H$41,2,0)))),0,IF(D319=25,VLOOKUP(E319,Sheet1!$F$64:$H$79,2,0),IF(D319=23,VLOOKUP(knight_awaken_info!E319,Sheet1!$F$45:$H$60,2,0),VLOOKUP(knight_awaken_info!E319,Sheet1!$F$26:$H$41,2,0))))</f>
        <v>0</v>
      </c>
      <c r="AJ319">
        <f>IF(ISERROR(IF(D319=25,VLOOKUP(E319,Sheet1!$F$64:$H$79,3,0),IF(D319=23,VLOOKUP(knight_awaken_info!E319,Sheet1!$F$45:$H$60,3,0),VLOOKUP(knight_awaken_info!E319,Sheet1!$F$26:$H$41,3,0)))),0,IF(D319=25,VLOOKUP(E319,Sheet1!$F$64:$H$79,3,0),IF(D319=23,VLOOKUP(knight_awaken_info!E319,Sheet1!$F$45:$H$60,3,0),VLOOKUP(knight_awaken_info!E319,Sheet1!$F$26:$H$41,3,0))))</f>
        <v>0</v>
      </c>
      <c r="AK319" s="11">
        <f>SUM(AI312:AI319)</f>
        <v>0</v>
      </c>
      <c r="AL319" s="11">
        <f>SUM(AJ312:AJ319)</f>
        <v>0</v>
      </c>
      <c r="AN319" s="3">
        <f t="shared" si="15"/>
        <v>15026.666666666664</v>
      </c>
      <c r="AO319" s="3">
        <f t="shared" si="16"/>
        <v>751.33333333333326</v>
      </c>
    </row>
    <row r="320" spans="1:41">
      <c r="A320" s="3">
        <v>1005608</v>
      </c>
      <c r="B320" s="3">
        <v>1005601</v>
      </c>
      <c r="C320" s="3" t="s">
        <v>44</v>
      </c>
      <c r="D320">
        <f t="shared" si="17"/>
        <v>23</v>
      </c>
      <c r="E320" s="3">
        <v>8</v>
      </c>
      <c r="F320" s="3">
        <v>50</v>
      </c>
      <c r="G320" s="3">
        <v>4</v>
      </c>
      <c r="H320" s="3">
        <v>212</v>
      </c>
      <c r="I320" s="3">
        <v>231</v>
      </c>
      <c r="J320" s="3">
        <v>124</v>
      </c>
      <c r="K320" s="3">
        <v>133</v>
      </c>
      <c r="L320" s="3">
        <v>2</v>
      </c>
      <c r="M320" s="3">
        <v>60</v>
      </c>
      <c r="N320" s="3">
        <v>230</v>
      </c>
      <c r="O320" s="3">
        <v>0</v>
      </c>
      <c r="P320" s="3">
        <v>0</v>
      </c>
      <c r="Q320" s="3">
        <v>0</v>
      </c>
      <c r="R320" s="3">
        <v>175000</v>
      </c>
      <c r="S320" s="3">
        <v>0</v>
      </c>
      <c r="T320">
        <v>5001</v>
      </c>
      <c r="U320" s="3">
        <v>5</v>
      </c>
      <c r="V320" s="3">
        <v>17275.555555555555</v>
      </c>
      <c r="W320" s="3">
        <v>6</v>
      </c>
      <c r="X320" s="3">
        <v>2159.4444444444443</v>
      </c>
      <c r="Y320" s="3">
        <v>21</v>
      </c>
      <c r="Z320" s="3">
        <v>863.77777777777771</v>
      </c>
      <c r="AA320" s="3">
        <v>0</v>
      </c>
      <c r="AB320" s="3">
        <v>0</v>
      </c>
      <c r="AC320" s="3">
        <v>1005609</v>
      </c>
      <c r="AD320" s="3">
        <v>243.80138950857292</v>
      </c>
      <c r="AE320" s="3">
        <v>765000</v>
      </c>
      <c r="AF320" t="s">
        <v>137</v>
      </c>
      <c r="AG320" t="s">
        <v>134</v>
      </c>
      <c r="AI320">
        <f>IF(ISERROR(IF(D320=25,VLOOKUP(E320,Sheet1!$F$64:$H$79,2,0),IF(D320=23,VLOOKUP(knight_awaken_info!E320,Sheet1!$F$45:$H$60,2,0),VLOOKUP(knight_awaken_info!E320,Sheet1!$F$26:$H$41,2,0)))),0,IF(D320=25,VLOOKUP(E320,Sheet1!$F$64:$H$79,2,0),IF(D320=23,VLOOKUP(knight_awaken_info!E320,Sheet1!$F$45:$H$60,2,0),VLOOKUP(knight_awaken_info!E320,Sheet1!$F$26:$H$41,2,0))))</f>
        <v>0</v>
      </c>
      <c r="AJ320">
        <f>IF(ISERROR(IF(D320=25,VLOOKUP(E320,Sheet1!$F$64:$H$79,3,0),IF(D320=23,VLOOKUP(knight_awaken_info!E320,Sheet1!$F$45:$H$60,3,0),VLOOKUP(knight_awaken_info!E320,Sheet1!$F$26:$H$41,3,0)))),0,IF(D320=25,VLOOKUP(E320,Sheet1!$F$64:$H$79,3,0),IF(D320=23,VLOOKUP(knight_awaken_info!E320,Sheet1!$F$45:$H$60,3,0),VLOOKUP(knight_awaken_info!E320,Sheet1!$F$26:$H$41,3,0))))</f>
        <v>0</v>
      </c>
      <c r="AK320" s="11">
        <f>SUM(AI312:AI320)</f>
        <v>0</v>
      </c>
      <c r="AL320" s="11">
        <f>SUM(AJ312:AJ320)</f>
        <v>0</v>
      </c>
      <c r="AN320" s="3">
        <f t="shared" si="15"/>
        <v>17275.555555555555</v>
      </c>
      <c r="AO320" s="3">
        <f t="shared" si="16"/>
        <v>863.77777777777771</v>
      </c>
    </row>
    <row r="321" spans="1:41">
      <c r="A321" s="3">
        <v>1005609</v>
      </c>
      <c r="B321" s="3">
        <v>1005601</v>
      </c>
      <c r="C321" s="3" t="s">
        <v>44</v>
      </c>
      <c r="D321">
        <f t="shared" si="17"/>
        <v>23</v>
      </c>
      <c r="E321" s="3">
        <v>9</v>
      </c>
      <c r="F321" s="3">
        <v>50</v>
      </c>
      <c r="G321" s="3">
        <v>4</v>
      </c>
      <c r="H321" s="3">
        <v>211</v>
      </c>
      <c r="I321" s="3">
        <v>234</v>
      </c>
      <c r="J321" s="3">
        <v>223</v>
      </c>
      <c r="K321" s="3">
        <v>232</v>
      </c>
      <c r="L321" s="3">
        <v>2</v>
      </c>
      <c r="M321" s="3">
        <v>60</v>
      </c>
      <c r="N321" s="3">
        <v>730</v>
      </c>
      <c r="O321" s="3">
        <v>1</v>
      </c>
      <c r="P321" s="3">
        <v>10056</v>
      </c>
      <c r="Q321" s="3">
        <v>1</v>
      </c>
      <c r="R321" s="3">
        <v>680000</v>
      </c>
      <c r="S321" s="3">
        <v>0</v>
      </c>
      <c r="T321">
        <v>5001</v>
      </c>
      <c r="U321" s="3">
        <v>5</v>
      </c>
      <c r="V321" s="3">
        <v>19550</v>
      </c>
      <c r="W321" s="3">
        <v>6</v>
      </c>
      <c r="X321" s="3">
        <v>2443.75</v>
      </c>
      <c r="Y321" s="3">
        <v>21</v>
      </c>
      <c r="Z321" s="3">
        <v>977.49999999999989</v>
      </c>
      <c r="AA321" s="3">
        <v>0</v>
      </c>
      <c r="AB321" s="3">
        <v>0</v>
      </c>
      <c r="AC321" s="3">
        <v>1005610</v>
      </c>
      <c r="AD321" s="3">
        <v>282.04474472560395</v>
      </c>
      <c r="AE321" s="3">
        <v>940000</v>
      </c>
      <c r="AF321" t="s">
        <v>137</v>
      </c>
      <c r="AG321" t="s">
        <v>134</v>
      </c>
      <c r="AI321">
        <f>IF(ISERROR(IF(D321=25,VLOOKUP(E321,Sheet1!$F$64:$H$79,2,0),IF(D321=23,VLOOKUP(knight_awaken_info!E321,Sheet1!$F$45:$H$60,2,0),VLOOKUP(knight_awaken_info!E321,Sheet1!$F$26:$H$41,2,0)))),0,IF(D321=25,VLOOKUP(E321,Sheet1!$F$64:$H$79,2,0),IF(D321=23,VLOOKUP(knight_awaken_info!E321,Sheet1!$F$45:$H$60,2,0),VLOOKUP(knight_awaken_info!E321,Sheet1!$F$26:$H$41,2,0))))</f>
        <v>0</v>
      </c>
      <c r="AJ321">
        <f>IF(ISERROR(IF(D321=25,VLOOKUP(E321,Sheet1!$F$64:$H$79,3,0),IF(D321=23,VLOOKUP(knight_awaken_info!E321,Sheet1!$F$45:$H$60,3,0),VLOOKUP(knight_awaken_info!E321,Sheet1!$F$26:$H$41,3,0)))),0,IF(D321=25,VLOOKUP(E321,Sheet1!$F$64:$H$79,3,0),IF(D321=23,VLOOKUP(knight_awaken_info!E321,Sheet1!$F$45:$H$60,3,0),VLOOKUP(knight_awaken_info!E321,Sheet1!$F$26:$H$41,3,0))))</f>
        <v>0</v>
      </c>
      <c r="AK321" s="11">
        <f>SUM(AI312:AI321)</f>
        <v>0</v>
      </c>
      <c r="AL321" s="11">
        <f>SUM(AJ312:AJ321)</f>
        <v>0</v>
      </c>
      <c r="AN321" s="3">
        <f t="shared" si="15"/>
        <v>19550</v>
      </c>
      <c r="AO321" s="3">
        <f t="shared" si="16"/>
        <v>977.49999999999989</v>
      </c>
    </row>
    <row r="322" spans="1:41">
      <c r="A322" s="3">
        <v>1005610</v>
      </c>
      <c r="B322" s="3">
        <v>1005601</v>
      </c>
      <c r="C322" s="3" t="s">
        <v>44</v>
      </c>
      <c r="D322">
        <f t="shared" si="17"/>
        <v>23</v>
      </c>
      <c r="E322" s="3">
        <v>10</v>
      </c>
      <c r="F322" s="3">
        <v>60</v>
      </c>
      <c r="G322" s="3">
        <v>4</v>
      </c>
      <c r="H322" s="3">
        <v>311</v>
      </c>
      <c r="I322" s="3">
        <v>233</v>
      </c>
      <c r="J322" s="3">
        <v>222</v>
      </c>
      <c r="K322" s="3">
        <v>231</v>
      </c>
      <c r="L322" s="3">
        <v>2</v>
      </c>
      <c r="M322" s="3">
        <v>60</v>
      </c>
      <c r="N322" s="3">
        <v>770</v>
      </c>
      <c r="O322" s="3">
        <v>0</v>
      </c>
      <c r="P322" s="3">
        <v>0</v>
      </c>
      <c r="Q322" s="3">
        <v>0</v>
      </c>
      <c r="R322" s="3">
        <v>705000</v>
      </c>
      <c r="S322" s="3">
        <v>5001</v>
      </c>
      <c r="T322">
        <v>5002</v>
      </c>
      <c r="U322" s="3">
        <v>5</v>
      </c>
      <c r="V322" s="3">
        <v>22872.222222222223</v>
      </c>
      <c r="W322" s="3">
        <v>6</v>
      </c>
      <c r="X322" s="3">
        <v>2859.0277777777778</v>
      </c>
      <c r="Y322" s="3">
        <v>21</v>
      </c>
      <c r="Z322" s="3">
        <v>1143.6111111111109</v>
      </c>
      <c r="AA322" s="3">
        <v>0</v>
      </c>
      <c r="AB322" s="3">
        <v>0</v>
      </c>
      <c r="AC322" s="3">
        <v>1005611</v>
      </c>
      <c r="AD322" s="3">
        <v>339.40977755115051</v>
      </c>
      <c r="AE322" s="3">
        <v>1620000</v>
      </c>
      <c r="AF322" t="s">
        <v>138</v>
      </c>
      <c r="AG322" t="s">
        <v>158</v>
      </c>
      <c r="AI322">
        <f>IF(ISERROR(IF(D322=25,VLOOKUP(E322,Sheet1!$F$64:$H$79,2,0),IF(D322=23,VLOOKUP(knight_awaken_info!E322,Sheet1!$F$45:$H$60,2,0),VLOOKUP(knight_awaken_info!E322,Sheet1!$F$26:$H$41,2,0)))),0,IF(D322=25,VLOOKUP(E322,Sheet1!$F$64:$H$79,2,0),IF(D322=23,VLOOKUP(knight_awaken_info!E322,Sheet1!$F$45:$H$60,2,0),VLOOKUP(knight_awaken_info!E322,Sheet1!$F$26:$H$41,2,0))))</f>
        <v>0</v>
      </c>
      <c r="AJ322">
        <f>IF(ISERROR(IF(D322=25,VLOOKUP(E322,Sheet1!$F$64:$H$79,3,0),IF(D322=23,VLOOKUP(knight_awaken_info!E322,Sheet1!$F$45:$H$60,3,0),VLOOKUP(knight_awaken_info!E322,Sheet1!$F$26:$H$41,3,0)))),0,IF(D322=25,VLOOKUP(E322,Sheet1!$F$64:$H$79,3,0),IF(D322=23,VLOOKUP(knight_awaken_info!E322,Sheet1!$F$45:$H$60,3,0),VLOOKUP(knight_awaken_info!E322,Sheet1!$F$26:$H$41,3,0))))</f>
        <v>0</v>
      </c>
      <c r="AK322" s="11">
        <f>SUM(AI312:AI322)</f>
        <v>0</v>
      </c>
      <c r="AL322" s="11">
        <f>SUM(AJ312:AJ322)</f>
        <v>0</v>
      </c>
      <c r="AN322" s="3">
        <f t="shared" si="15"/>
        <v>22872.222222222223</v>
      </c>
      <c r="AO322" s="3">
        <f t="shared" si="16"/>
        <v>1143.6111111111109</v>
      </c>
    </row>
    <row r="323" spans="1:41">
      <c r="A323" s="3">
        <v>1005611</v>
      </c>
      <c r="B323" s="3">
        <v>1005601</v>
      </c>
      <c r="C323" s="3" t="s">
        <v>44</v>
      </c>
      <c r="D323">
        <f t="shared" si="17"/>
        <v>23</v>
      </c>
      <c r="E323" s="3">
        <v>11</v>
      </c>
      <c r="F323" s="3">
        <v>60</v>
      </c>
      <c r="G323" s="3">
        <v>4</v>
      </c>
      <c r="H323" s="3">
        <v>313</v>
      </c>
      <c r="I323" s="3">
        <v>232</v>
      </c>
      <c r="J323" s="3">
        <v>221</v>
      </c>
      <c r="K323" s="3">
        <v>233</v>
      </c>
      <c r="L323" s="3">
        <v>2</v>
      </c>
      <c r="M323" s="3">
        <v>60</v>
      </c>
      <c r="N323" s="3">
        <v>790</v>
      </c>
      <c r="O323" s="3">
        <v>0</v>
      </c>
      <c r="P323" s="3">
        <v>0</v>
      </c>
      <c r="Q323" s="3">
        <v>0</v>
      </c>
      <c r="R323" s="3">
        <v>725000</v>
      </c>
      <c r="S323" s="3">
        <v>5001</v>
      </c>
      <c r="T323">
        <v>5002</v>
      </c>
      <c r="U323" s="3">
        <v>5</v>
      </c>
      <c r="V323" s="3">
        <v>26220</v>
      </c>
      <c r="W323" s="3">
        <v>6</v>
      </c>
      <c r="X323" s="3">
        <v>3277.5</v>
      </c>
      <c r="Y323" s="3">
        <v>21</v>
      </c>
      <c r="Z323" s="3">
        <v>1310.9999999999998</v>
      </c>
      <c r="AA323" s="3">
        <v>0</v>
      </c>
      <c r="AB323" s="3">
        <v>0</v>
      </c>
      <c r="AC323" s="3">
        <v>1005612</v>
      </c>
      <c r="AD323" s="3">
        <v>458.92026260437251</v>
      </c>
      <c r="AE323" s="3">
        <v>2325000</v>
      </c>
      <c r="AF323" t="s">
        <v>138</v>
      </c>
      <c r="AG323" t="s">
        <v>158</v>
      </c>
      <c r="AI323">
        <f>IF(ISERROR(IF(D323=25,VLOOKUP(E323,Sheet1!$F$64:$H$79,2,0),IF(D323=23,VLOOKUP(knight_awaken_info!E323,Sheet1!$F$45:$H$60,2,0),VLOOKUP(knight_awaken_info!E323,Sheet1!$F$26:$H$41,2,0)))),0,IF(D323=25,VLOOKUP(E323,Sheet1!$F$64:$H$79,2,0),IF(D323=23,VLOOKUP(knight_awaken_info!E323,Sheet1!$F$45:$H$60,2,0),VLOOKUP(knight_awaken_info!E323,Sheet1!$F$26:$H$41,2,0))))</f>
        <v>0</v>
      </c>
      <c r="AJ323">
        <f>IF(ISERROR(IF(D323=25,VLOOKUP(E323,Sheet1!$F$64:$H$79,3,0),IF(D323=23,VLOOKUP(knight_awaken_info!E323,Sheet1!$F$45:$H$60,3,0),VLOOKUP(knight_awaken_info!E323,Sheet1!$F$26:$H$41,3,0)))),0,IF(D323=25,VLOOKUP(E323,Sheet1!$F$64:$H$79,3,0),IF(D323=23,VLOOKUP(knight_awaken_info!E323,Sheet1!$F$45:$H$60,3,0),VLOOKUP(knight_awaken_info!E323,Sheet1!$F$26:$H$41,3,0))))</f>
        <v>0</v>
      </c>
      <c r="AK323" s="11">
        <f>SUM(AI312:AI323)</f>
        <v>0</v>
      </c>
      <c r="AL323" s="11">
        <f>SUM(AJ312:AJ323)</f>
        <v>0</v>
      </c>
      <c r="AN323" s="3">
        <f t="shared" si="15"/>
        <v>26220</v>
      </c>
      <c r="AO323" s="3">
        <f t="shared" si="16"/>
        <v>1310.9999999999998</v>
      </c>
    </row>
    <row r="324" spans="1:41">
      <c r="A324" s="3">
        <v>1005612</v>
      </c>
      <c r="B324" s="3">
        <v>1005601</v>
      </c>
      <c r="C324" s="3" t="s">
        <v>44</v>
      </c>
      <c r="D324">
        <f t="shared" si="17"/>
        <v>23</v>
      </c>
      <c r="E324" s="3">
        <v>12</v>
      </c>
      <c r="F324" s="3">
        <v>60</v>
      </c>
      <c r="G324" s="3">
        <v>4</v>
      </c>
      <c r="H324" s="3">
        <v>312</v>
      </c>
      <c r="I324" s="3">
        <v>231</v>
      </c>
      <c r="J324" s="3">
        <v>223</v>
      </c>
      <c r="K324" s="3">
        <v>232</v>
      </c>
      <c r="L324" s="3">
        <v>2</v>
      </c>
      <c r="M324" s="3">
        <v>60</v>
      </c>
      <c r="N324" s="3">
        <v>810</v>
      </c>
      <c r="O324" s="3">
        <v>0</v>
      </c>
      <c r="P324" s="3">
        <v>0</v>
      </c>
      <c r="Q324" s="3">
        <v>0</v>
      </c>
      <c r="R324" s="3">
        <v>745000</v>
      </c>
      <c r="S324" s="3">
        <v>5001</v>
      </c>
      <c r="T324">
        <v>5002</v>
      </c>
      <c r="U324" s="3">
        <v>5</v>
      </c>
      <c r="V324" s="3">
        <v>29593.333333333332</v>
      </c>
      <c r="W324" s="3">
        <v>6</v>
      </c>
      <c r="X324" s="3">
        <v>3699.1666666666665</v>
      </c>
      <c r="Y324" s="3">
        <v>21</v>
      </c>
      <c r="Z324" s="3">
        <v>1479.6666666666665</v>
      </c>
      <c r="AA324" s="3">
        <v>0</v>
      </c>
      <c r="AB324" s="3">
        <v>0</v>
      </c>
      <c r="AC324" s="3">
        <v>1005613</v>
      </c>
      <c r="AD324" s="3">
        <v>578.43074765759457</v>
      </c>
      <c r="AE324" s="3">
        <v>3050000</v>
      </c>
      <c r="AF324" t="s">
        <v>138</v>
      </c>
      <c r="AG324" t="s">
        <v>158</v>
      </c>
      <c r="AI324">
        <f>IF(ISERROR(IF(D324=25,VLOOKUP(E324,Sheet1!$F$64:$H$79,2,0),IF(D324=23,VLOOKUP(knight_awaken_info!E324,Sheet1!$F$45:$H$60,2,0),VLOOKUP(knight_awaken_info!E324,Sheet1!$F$26:$H$41,2,0)))),0,IF(D324=25,VLOOKUP(E324,Sheet1!$F$64:$H$79,2,0),IF(D324=23,VLOOKUP(knight_awaken_info!E324,Sheet1!$F$45:$H$60,2,0),VLOOKUP(knight_awaken_info!E324,Sheet1!$F$26:$H$41,2,0))))</f>
        <v>0</v>
      </c>
      <c r="AJ324">
        <f>IF(ISERROR(IF(D324=25,VLOOKUP(E324,Sheet1!$F$64:$H$79,3,0),IF(D324=23,VLOOKUP(knight_awaken_info!E324,Sheet1!$F$45:$H$60,3,0),VLOOKUP(knight_awaken_info!E324,Sheet1!$F$26:$H$41,3,0)))),0,IF(D324=25,VLOOKUP(E324,Sheet1!$F$64:$H$79,3,0),IF(D324=23,VLOOKUP(knight_awaken_info!E324,Sheet1!$F$45:$H$60,3,0),VLOOKUP(knight_awaken_info!E324,Sheet1!$F$26:$H$41,3,0))))</f>
        <v>0</v>
      </c>
      <c r="AK324" s="11">
        <f>SUM(AI312:AI324)</f>
        <v>0</v>
      </c>
      <c r="AL324" s="11">
        <f>SUM(AJ312:AJ324)</f>
        <v>0</v>
      </c>
      <c r="AN324" s="3">
        <f t="shared" si="15"/>
        <v>29593.333333333332</v>
      </c>
      <c r="AO324" s="3">
        <f t="shared" si="16"/>
        <v>1479.6666666666665</v>
      </c>
    </row>
    <row r="325" spans="1:41">
      <c r="A325" s="3">
        <v>1005613</v>
      </c>
      <c r="B325" s="3">
        <v>1005601</v>
      </c>
      <c r="C325" s="3" t="s">
        <v>44</v>
      </c>
      <c r="D325">
        <f t="shared" si="17"/>
        <v>23</v>
      </c>
      <c r="E325" s="3">
        <v>13</v>
      </c>
      <c r="F325" s="3">
        <v>60</v>
      </c>
      <c r="G325" s="3">
        <v>4</v>
      </c>
      <c r="H325" s="3">
        <v>311</v>
      </c>
      <c r="I325" s="3">
        <v>333</v>
      </c>
      <c r="J325" s="3">
        <v>222</v>
      </c>
      <c r="K325" s="3">
        <v>231</v>
      </c>
      <c r="L325" s="3">
        <v>2</v>
      </c>
      <c r="M325" s="3">
        <v>60</v>
      </c>
      <c r="N325" s="3">
        <v>830</v>
      </c>
      <c r="O325" s="3">
        <v>0</v>
      </c>
      <c r="P325" s="3">
        <v>0</v>
      </c>
      <c r="Q325" s="3">
        <v>0</v>
      </c>
      <c r="R325" s="3">
        <v>765000</v>
      </c>
      <c r="S325" s="3">
        <v>5001</v>
      </c>
      <c r="T325">
        <v>5002</v>
      </c>
      <c r="U325" s="3">
        <v>5</v>
      </c>
      <c r="V325" s="3">
        <v>32992.222222222219</v>
      </c>
      <c r="W325" s="3">
        <v>6</v>
      </c>
      <c r="X325" s="3">
        <v>4124.0277777777774</v>
      </c>
      <c r="Y325" s="3">
        <v>21</v>
      </c>
      <c r="Z325" s="3">
        <v>1649.6111111111109</v>
      </c>
      <c r="AA325" s="3">
        <v>0</v>
      </c>
      <c r="AB325" s="3">
        <v>0</v>
      </c>
      <c r="AC325" s="3">
        <v>1005614</v>
      </c>
      <c r="AD325" s="3">
        <v>697.94123271081662</v>
      </c>
      <c r="AE325" s="3">
        <v>3795000</v>
      </c>
      <c r="AF325" t="s">
        <v>138</v>
      </c>
      <c r="AG325" t="s">
        <v>158</v>
      </c>
      <c r="AI325">
        <f>IF(ISERROR(IF(D325=25,VLOOKUP(E325,Sheet1!$F$64:$H$79,2,0),IF(D325=23,VLOOKUP(knight_awaken_info!E325,Sheet1!$F$45:$H$60,2,0),VLOOKUP(knight_awaken_info!E325,Sheet1!$F$26:$H$41,2,0)))),0,IF(D325=25,VLOOKUP(E325,Sheet1!$F$64:$H$79,2,0),IF(D325=23,VLOOKUP(knight_awaken_info!E325,Sheet1!$F$45:$H$60,2,0),VLOOKUP(knight_awaken_info!E325,Sheet1!$F$26:$H$41,2,0))))</f>
        <v>0</v>
      </c>
      <c r="AJ325">
        <f>IF(ISERROR(IF(D325=25,VLOOKUP(E325,Sheet1!$F$64:$H$79,3,0),IF(D325=23,VLOOKUP(knight_awaken_info!E325,Sheet1!$F$45:$H$60,3,0),VLOOKUP(knight_awaken_info!E325,Sheet1!$F$26:$H$41,3,0)))),0,IF(D325=25,VLOOKUP(E325,Sheet1!$F$64:$H$79,3,0),IF(D325=23,VLOOKUP(knight_awaken_info!E325,Sheet1!$F$45:$H$60,3,0),VLOOKUP(knight_awaken_info!E325,Sheet1!$F$26:$H$41,3,0))))</f>
        <v>0</v>
      </c>
      <c r="AK325" s="11">
        <f>SUM(AI312:AI325)</f>
        <v>0</v>
      </c>
      <c r="AL325" s="11">
        <f>SUM(AJ312:AJ325)</f>
        <v>0</v>
      </c>
      <c r="AN325" s="3">
        <f t="shared" si="15"/>
        <v>32992.222222222219</v>
      </c>
      <c r="AO325" s="3">
        <f t="shared" si="16"/>
        <v>1649.6111111111109</v>
      </c>
    </row>
    <row r="326" spans="1:41">
      <c r="A326" s="3">
        <v>1005614</v>
      </c>
      <c r="B326" s="3">
        <v>1005601</v>
      </c>
      <c r="C326" s="3" t="s">
        <v>44</v>
      </c>
      <c r="D326">
        <f t="shared" si="17"/>
        <v>23</v>
      </c>
      <c r="E326" s="3">
        <v>14</v>
      </c>
      <c r="F326" s="3">
        <v>60</v>
      </c>
      <c r="G326" s="3">
        <v>4</v>
      </c>
      <c r="H326" s="3">
        <v>313</v>
      </c>
      <c r="I326" s="3">
        <v>332</v>
      </c>
      <c r="J326" s="3">
        <v>221</v>
      </c>
      <c r="K326" s="3">
        <v>233</v>
      </c>
      <c r="L326" s="3">
        <v>2</v>
      </c>
      <c r="M326" s="3">
        <v>60</v>
      </c>
      <c r="N326" s="3">
        <v>850</v>
      </c>
      <c r="O326" s="3">
        <v>1</v>
      </c>
      <c r="P326" s="3">
        <v>10056</v>
      </c>
      <c r="Q326" s="3">
        <v>1</v>
      </c>
      <c r="R326" s="3">
        <v>790000</v>
      </c>
      <c r="S326" s="3">
        <v>5001</v>
      </c>
      <c r="T326">
        <v>5002</v>
      </c>
      <c r="U326" s="3">
        <v>5</v>
      </c>
      <c r="V326" s="3">
        <v>36416.666666666664</v>
      </c>
      <c r="W326" s="3">
        <v>6</v>
      </c>
      <c r="X326" s="3">
        <v>4552.083333333333</v>
      </c>
      <c r="Y326" s="3">
        <v>21</v>
      </c>
      <c r="Z326" s="3">
        <v>1820.833333333333</v>
      </c>
      <c r="AA326" s="3">
        <v>0</v>
      </c>
      <c r="AB326" s="3">
        <v>0</v>
      </c>
      <c r="AC326" s="3">
        <v>1005615</v>
      </c>
      <c r="AD326" s="3">
        <v>879.59716999171405</v>
      </c>
      <c r="AE326" s="3">
        <v>4560000</v>
      </c>
      <c r="AF326" t="s">
        <v>138</v>
      </c>
      <c r="AG326" t="s">
        <v>158</v>
      </c>
      <c r="AI326">
        <f>IF(ISERROR(IF(D326=25,VLOOKUP(E326,Sheet1!$F$64:$H$79,2,0),IF(D326=23,VLOOKUP(knight_awaken_info!E326,Sheet1!$F$45:$H$60,2,0),VLOOKUP(knight_awaken_info!E326,Sheet1!$F$26:$H$41,2,0)))),0,IF(D326=25,VLOOKUP(E326,Sheet1!$F$64:$H$79,2,0),IF(D326=23,VLOOKUP(knight_awaken_info!E326,Sheet1!$F$45:$H$60,2,0),VLOOKUP(knight_awaken_info!E326,Sheet1!$F$26:$H$41,2,0))))</f>
        <v>0</v>
      </c>
      <c r="AJ326">
        <f>IF(ISERROR(IF(D326=25,VLOOKUP(E326,Sheet1!$F$64:$H$79,3,0),IF(D326=23,VLOOKUP(knight_awaken_info!E326,Sheet1!$F$45:$H$60,3,0),VLOOKUP(knight_awaken_info!E326,Sheet1!$F$26:$H$41,3,0)))),0,IF(D326=25,VLOOKUP(E326,Sheet1!$F$64:$H$79,3,0),IF(D326=23,VLOOKUP(knight_awaken_info!E326,Sheet1!$F$45:$H$60,3,0),VLOOKUP(knight_awaken_info!E326,Sheet1!$F$26:$H$41,3,0))))</f>
        <v>0</v>
      </c>
      <c r="AK326" s="11">
        <f>SUM(AI312:AI326)</f>
        <v>0</v>
      </c>
      <c r="AL326" s="11">
        <f>SUM(AJ312:AJ326)</f>
        <v>0</v>
      </c>
      <c r="AN326" s="3">
        <f t="shared" si="15"/>
        <v>36416.666666666664</v>
      </c>
      <c r="AO326" s="3">
        <f t="shared" si="16"/>
        <v>1820.833333333333</v>
      </c>
    </row>
    <row r="327" spans="1:41">
      <c r="A327" s="3">
        <v>1005615</v>
      </c>
      <c r="B327" s="3">
        <v>1005601</v>
      </c>
      <c r="C327" s="3" t="s">
        <v>44</v>
      </c>
      <c r="D327">
        <f t="shared" si="17"/>
        <v>23</v>
      </c>
      <c r="E327" s="3">
        <v>15</v>
      </c>
      <c r="F327" s="3">
        <v>60</v>
      </c>
      <c r="G327" s="3">
        <v>4</v>
      </c>
      <c r="H327" s="3">
        <v>312</v>
      </c>
      <c r="I327" s="3">
        <v>331</v>
      </c>
      <c r="J327" s="3">
        <v>223</v>
      </c>
      <c r="K327" s="3">
        <v>232</v>
      </c>
      <c r="L327" s="3">
        <v>2</v>
      </c>
      <c r="M327" s="3">
        <v>60</v>
      </c>
      <c r="N327" s="3">
        <v>890</v>
      </c>
      <c r="O327" s="3">
        <v>0</v>
      </c>
      <c r="P327" s="3">
        <v>0</v>
      </c>
      <c r="Q327" s="3">
        <v>0</v>
      </c>
      <c r="R327" s="3">
        <v>810000</v>
      </c>
      <c r="S327" s="3">
        <v>5001</v>
      </c>
      <c r="T327">
        <v>5002</v>
      </c>
      <c r="U327" s="3">
        <v>5</v>
      </c>
      <c r="V327" s="3">
        <v>54996.666666666664</v>
      </c>
      <c r="W327" s="3">
        <v>6</v>
      </c>
      <c r="X327" s="3">
        <v>4983.333333333333</v>
      </c>
      <c r="Y327" s="3">
        <v>21</v>
      </c>
      <c r="Z327" s="3">
        <v>1993.333333333333</v>
      </c>
      <c r="AA327" s="3">
        <v>0</v>
      </c>
      <c r="AB327" s="3">
        <v>0</v>
      </c>
      <c r="AC327" s="3">
        <v>1005616</v>
      </c>
      <c r="AD327" s="3">
        <v>1061.2531072726115</v>
      </c>
      <c r="AE327" s="3">
        <v>5350000</v>
      </c>
      <c r="AF327" t="s">
        <v>139</v>
      </c>
      <c r="AG327" t="s">
        <v>134</v>
      </c>
      <c r="AI327">
        <f>IF(ISERROR(IF(D327=25,VLOOKUP(E327,Sheet1!$F$64:$H$79,2,0),IF(D327=23,VLOOKUP(knight_awaken_info!E327,Sheet1!$F$45:$H$60,2,0),VLOOKUP(knight_awaken_info!E327,Sheet1!$F$26:$H$41,2,0)))),0,IF(D327=25,VLOOKUP(E327,Sheet1!$F$64:$H$79,2,0),IF(D327=23,VLOOKUP(knight_awaken_info!E327,Sheet1!$F$45:$H$60,2,0),VLOOKUP(knight_awaken_info!E327,Sheet1!$F$26:$H$41,2,0))))</f>
        <v>15130</v>
      </c>
      <c r="AJ327">
        <f>IF(ISERROR(IF(D327=25,VLOOKUP(E327,Sheet1!$F$64:$H$79,3,0),IF(D327=23,VLOOKUP(knight_awaken_info!E327,Sheet1!$F$45:$H$60,3,0),VLOOKUP(knight_awaken_info!E327,Sheet1!$F$26:$H$41,3,0)))),0,IF(D327=25,VLOOKUP(E327,Sheet1!$F$64:$H$79,3,0),IF(D327=23,VLOOKUP(knight_awaken_info!E327,Sheet1!$F$45:$H$60,3,0),VLOOKUP(knight_awaken_info!E327,Sheet1!$F$26:$H$41,3,0))))</f>
        <v>0</v>
      </c>
      <c r="AK327" s="11">
        <f>SUM(AI312:AI327)</f>
        <v>15130</v>
      </c>
      <c r="AL327" s="11">
        <f>SUM(AJ312:AJ327)</f>
        <v>0</v>
      </c>
      <c r="AN327" s="3">
        <f t="shared" ref="AN327:AN390" si="18">AK327+V327</f>
        <v>70126.666666666657</v>
      </c>
      <c r="AO327" s="3">
        <f t="shared" ref="AO327:AO390" si="19">AL327+Z327</f>
        <v>1993.333333333333</v>
      </c>
    </row>
    <row r="328" spans="1:41">
      <c r="A328" s="3">
        <v>1005616</v>
      </c>
      <c r="B328" s="3">
        <v>1005601</v>
      </c>
      <c r="C328" s="3" t="s">
        <v>44</v>
      </c>
      <c r="D328">
        <f t="shared" si="17"/>
        <v>23</v>
      </c>
      <c r="E328" s="3">
        <v>16</v>
      </c>
      <c r="F328" s="3">
        <v>60</v>
      </c>
      <c r="G328" s="3">
        <v>4</v>
      </c>
      <c r="H328" s="3">
        <v>311</v>
      </c>
      <c r="I328" s="3">
        <v>323</v>
      </c>
      <c r="J328" s="3">
        <v>222</v>
      </c>
      <c r="K328" s="3">
        <v>231</v>
      </c>
      <c r="L328" s="3">
        <v>2</v>
      </c>
      <c r="M328" s="3">
        <v>60</v>
      </c>
      <c r="N328" s="3">
        <v>910</v>
      </c>
      <c r="O328" s="3">
        <v>0</v>
      </c>
      <c r="P328" s="3">
        <v>0</v>
      </c>
      <c r="Q328" s="3">
        <v>0</v>
      </c>
      <c r="R328" s="3">
        <v>830000</v>
      </c>
      <c r="S328" s="3">
        <v>5001</v>
      </c>
      <c r="T328">
        <v>5002</v>
      </c>
      <c r="U328" s="3">
        <v>5</v>
      </c>
      <c r="V328" s="3">
        <v>58472.222222222219</v>
      </c>
      <c r="W328" s="3">
        <v>6</v>
      </c>
      <c r="X328" s="3">
        <v>5417.7777777777774</v>
      </c>
      <c r="Y328" s="3">
        <v>21</v>
      </c>
      <c r="Z328" s="3">
        <v>2167.1111111111109</v>
      </c>
      <c r="AA328" s="3">
        <v>0</v>
      </c>
      <c r="AB328" s="3">
        <v>0</v>
      </c>
      <c r="AC328" s="3">
        <v>1005617</v>
      </c>
      <c r="AD328" s="3">
        <v>1242.9090445535089</v>
      </c>
      <c r="AE328" s="3">
        <v>6160000</v>
      </c>
      <c r="AF328" t="s">
        <v>139</v>
      </c>
      <c r="AG328" t="s">
        <v>134</v>
      </c>
      <c r="AI328">
        <f>IF(ISERROR(IF(D328=25,VLOOKUP(E328,Sheet1!$F$64:$H$79,2,0),IF(D328=23,VLOOKUP(knight_awaken_info!E328,Sheet1!$F$45:$H$60,2,0),VLOOKUP(knight_awaken_info!E328,Sheet1!$F$26:$H$41,2,0)))),0,IF(D328=25,VLOOKUP(E328,Sheet1!$F$64:$H$79,2,0),IF(D328=23,VLOOKUP(knight_awaken_info!E328,Sheet1!$F$45:$H$60,2,0),VLOOKUP(knight_awaken_info!E328,Sheet1!$F$26:$H$41,2,0))))</f>
        <v>0</v>
      </c>
      <c r="AJ328">
        <f>IF(ISERROR(IF(D328=25,VLOOKUP(E328,Sheet1!$F$64:$H$79,3,0),IF(D328=23,VLOOKUP(knight_awaken_info!E328,Sheet1!$F$45:$H$60,3,0),VLOOKUP(knight_awaken_info!E328,Sheet1!$F$26:$H$41,3,0)))),0,IF(D328=25,VLOOKUP(E328,Sheet1!$F$64:$H$79,3,0),IF(D328=23,VLOOKUP(knight_awaken_info!E328,Sheet1!$F$45:$H$60,3,0),VLOOKUP(knight_awaken_info!E328,Sheet1!$F$26:$H$41,3,0))))</f>
        <v>0</v>
      </c>
      <c r="AK328" s="11">
        <f>SUM(AI312:AI328)</f>
        <v>15130</v>
      </c>
      <c r="AL328" s="11">
        <f>SUM(AJ312:AJ328)</f>
        <v>0</v>
      </c>
      <c r="AN328" s="3">
        <f t="shared" si="18"/>
        <v>73602.222222222219</v>
      </c>
      <c r="AO328" s="3">
        <f t="shared" si="19"/>
        <v>2167.1111111111109</v>
      </c>
    </row>
    <row r="329" spans="1:41">
      <c r="A329" s="3">
        <v>1005617</v>
      </c>
      <c r="B329" s="3">
        <v>1005601</v>
      </c>
      <c r="C329" s="3" t="s">
        <v>44</v>
      </c>
      <c r="D329">
        <f t="shared" si="17"/>
        <v>23</v>
      </c>
      <c r="E329" s="3">
        <v>17</v>
      </c>
      <c r="F329" s="3">
        <v>60</v>
      </c>
      <c r="G329" s="3">
        <v>4</v>
      </c>
      <c r="H329" s="3">
        <v>313</v>
      </c>
      <c r="I329" s="3">
        <v>332</v>
      </c>
      <c r="J329" s="3">
        <v>221</v>
      </c>
      <c r="K329" s="3">
        <v>233</v>
      </c>
      <c r="L329" s="3">
        <v>2</v>
      </c>
      <c r="M329" s="3">
        <v>60</v>
      </c>
      <c r="N329" s="3">
        <v>930</v>
      </c>
      <c r="O329" s="3">
        <v>0</v>
      </c>
      <c r="P329" s="3">
        <v>0</v>
      </c>
      <c r="Q329" s="3">
        <v>0</v>
      </c>
      <c r="R329" s="3">
        <v>855000</v>
      </c>
      <c r="S329" s="3">
        <v>5001</v>
      </c>
      <c r="T329">
        <v>5002</v>
      </c>
      <c r="U329" s="3">
        <v>5</v>
      </c>
      <c r="V329" s="3">
        <v>61973.333333333328</v>
      </c>
      <c r="W329" s="3">
        <v>6</v>
      </c>
      <c r="X329" s="3">
        <v>5855.4166666666661</v>
      </c>
      <c r="Y329" s="3">
        <v>21</v>
      </c>
      <c r="Z329" s="3">
        <v>2342.1666666666665</v>
      </c>
      <c r="AA329" s="3">
        <v>0</v>
      </c>
      <c r="AB329" s="3">
        <v>0</v>
      </c>
      <c r="AC329" s="3">
        <v>1005618</v>
      </c>
      <c r="AD329" s="3">
        <v>1424.5649818344064</v>
      </c>
      <c r="AE329" s="3">
        <v>6990000</v>
      </c>
      <c r="AF329" t="s">
        <v>139</v>
      </c>
      <c r="AG329" t="s">
        <v>134</v>
      </c>
      <c r="AI329">
        <f>IF(ISERROR(IF(D329=25,VLOOKUP(E329,Sheet1!$F$64:$H$79,2,0),IF(D329=23,VLOOKUP(knight_awaken_info!E329,Sheet1!$F$45:$H$60,2,0),VLOOKUP(knight_awaken_info!E329,Sheet1!$F$26:$H$41,2,0)))),0,IF(D329=25,VLOOKUP(E329,Sheet1!$F$64:$H$79,2,0),IF(D329=23,VLOOKUP(knight_awaken_info!E329,Sheet1!$F$45:$H$60,2,0),VLOOKUP(knight_awaken_info!E329,Sheet1!$F$26:$H$41,2,0))))</f>
        <v>0</v>
      </c>
      <c r="AJ329">
        <f>IF(ISERROR(IF(D329=25,VLOOKUP(E329,Sheet1!$F$64:$H$79,3,0),IF(D329=23,VLOOKUP(knight_awaken_info!E329,Sheet1!$F$45:$H$60,3,0),VLOOKUP(knight_awaken_info!E329,Sheet1!$F$26:$H$41,3,0)))),0,IF(D329=25,VLOOKUP(E329,Sheet1!$F$64:$H$79,3,0),IF(D329=23,VLOOKUP(knight_awaken_info!E329,Sheet1!$F$45:$H$60,3,0),VLOOKUP(knight_awaken_info!E329,Sheet1!$F$26:$H$41,3,0))))</f>
        <v>0</v>
      </c>
      <c r="AK329" s="11">
        <f>SUM(AI312:AI329)</f>
        <v>15130</v>
      </c>
      <c r="AL329" s="11">
        <f>SUM(AJ312:AJ329)</f>
        <v>0</v>
      </c>
      <c r="AN329" s="3">
        <f t="shared" si="18"/>
        <v>77103.333333333328</v>
      </c>
      <c r="AO329" s="3">
        <f t="shared" si="19"/>
        <v>2342.1666666666665</v>
      </c>
    </row>
    <row r="330" spans="1:41">
      <c r="A330" s="3">
        <v>1005618</v>
      </c>
      <c r="B330" s="3">
        <v>1005601</v>
      </c>
      <c r="C330" s="3" t="s">
        <v>44</v>
      </c>
      <c r="D330">
        <f t="shared" si="17"/>
        <v>23</v>
      </c>
      <c r="E330" s="3">
        <v>18</v>
      </c>
      <c r="F330" s="3">
        <v>60</v>
      </c>
      <c r="G330" s="3">
        <v>4</v>
      </c>
      <c r="H330" s="3">
        <v>312</v>
      </c>
      <c r="I330" s="3">
        <v>331</v>
      </c>
      <c r="J330" s="3">
        <v>223</v>
      </c>
      <c r="K330" s="3">
        <v>232</v>
      </c>
      <c r="L330" s="3">
        <v>2</v>
      </c>
      <c r="M330" s="3">
        <v>60</v>
      </c>
      <c r="N330" s="3">
        <v>950</v>
      </c>
      <c r="O330" s="3">
        <v>0</v>
      </c>
      <c r="P330" s="3">
        <v>0</v>
      </c>
      <c r="Q330" s="3">
        <v>0</v>
      </c>
      <c r="R330" s="3">
        <v>875000</v>
      </c>
      <c r="S330" s="3">
        <v>5001</v>
      </c>
      <c r="T330">
        <v>5002</v>
      </c>
      <c r="U330" s="3">
        <v>5</v>
      </c>
      <c r="V330" s="3">
        <v>65499.999999999993</v>
      </c>
      <c r="W330" s="3">
        <v>6</v>
      </c>
      <c r="X330" s="3">
        <v>6296.2499999999991</v>
      </c>
      <c r="Y330" s="3">
        <v>21</v>
      </c>
      <c r="Z330" s="3">
        <v>2518.5</v>
      </c>
      <c r="AA330" s="3">
        <v>0</v>
      </c>
      <c r="AB330" s="3">
        <v>0</v>
      </c>
      <c r="AC330" s="3">
        <v>1005619</v>
      </c>
      <c r="AD330" s="3">
        <v>1606.2209191153038</v>
      </c>
      <c r="AE330" s="3">
        <v>7845000</v>
      </c>
      <c r="AF330" t="s">
        <v>139</v>
      </c>
      <c r="AG330" t="s">
        <v>134</v>
      </c>
      <c r="AI330">
        <f>IF(ISERROR(IF(D330=25,VLOOKUP(E330,Sheet1!$F$64:$H$79,2,0),IF(D330=23,VLOOKUP(knight_awaken_info!E330,Sheet1!$F$45:$H$60,2,0),VLOOKUP(knight_awaken_info!E330,Sheet1!$F$26:$H$41,2,0)))),0,IF(D330=25,VLOOKUP(E330,Sheet1!$F$64:$H$79,2,0),IF(D330=23,VLOOKUP(knight_awaken_info!E330,Sheet1!$F$45:$H$60,2,0),VLOOKUP(knight_awaken_info!E330,Sheet1!$F$26:$H$41,2,0))))</f>
        <v>0</v>
      </c>
      <c r="AJ330">
        <f>IF(ISERROR(IF(D330=25,VLOOKUP(E330,Sheet1!$F$64:$H$79,3,0),IF(D330=23,VLOOKUP(knight_awaken_info!E330,Sheet1!$F$45:$H$60,3,0),VLOOKUP(knight_awaken_info!E330,Sheet1!$F$26:$H$41,3,0)))),0,IF(D330=25,VLOOKUP(E330,Sheet1!$F$64:$H$79,3,0),IF(D330=23,VLOOKUP(knight_awaken_info!E330,Sheet1!$F$45:$H$60,3,0),VLOOKUP(knight_awaken_info!E330,Sheet1!$F$26:$H$41,3,0))))</f>
        <v>0</v>
      </c>
      <c r="AK330" s="11">
        <f>SUM(AI312:AI330)</f>
        <v>15130</v>
      </c>
      <c r="AL330" s="11">
        <f>SUM(AJ312:AJ330)</f>
        <v>0</v>
      </c>
      <c r="AN330" s="3">
        <f t="shared" si="18"/>
        <v>80630</v>
      </c>
      <c r="AO330" s="3">
        <f t="shared" si="19"/>
        <v>2518.5</v>
      </c>
    </row>
    <row r="331" spans="1:41">
      <c r="A331" s="3">
        <v>1005619</v>
      </c>
      <c r="B331" s="3">
        <v>1005601</v>
      </c>
      <c r="C331" s="3" t="s">
        <v>44</v>
      </c>
      <c r="D331">
        <f t="shared" si="17"/>
        <v>23</v>
      </c>
      <c r="E331" s="3">
        <v>19</v>
      </c>
      <c r="F331" s="3">
        <v>60</v>
      </c>
      <c r="G331" s="3">
        <v>4</v>
      </c>
      <c r="H331" s="3">
        <v>311</v>
      </c>
      <c r="I331" s="3">
        <v>333</v>
      </c>
      <c r="J331" s="3">
        <v>322</v>
      </c>
      <c r="K331" s="3">
        <v>331</v>
      </c>
      <c r="L331" s="3">
        <v>2</v>
      </c>
      <c r="M331" s="3">
        <v>60</v>
      </c>
      <c r="N331" s="3">
        <v>1450</v>
      </c>
      <c r="O331" s="3">
        <v>1</v>
      </c>
      <c r="P331" s="3">
        <v>10056</v>
      </c>
      <c r="Q331" s="3">
        <v>1</v>
      </c>
      <c r="R331" s="3">
        <v>1430000</v>
      </c>
      <c r="S331" s="3">
        <v>5001</v>
      </c>
      <c r="T331">
        <v>5002</v>
      </c>
      <c r="U331" s="3">
        <v>5</v>
      </c>
      <c r="V331" s="3">
        <v>69052.222222222219</v>
      </c>
      <c r="W331" s="3">
        <v>6</v>
      </c>
      <c r="X331" s="3">
        <v>6740.2777777777765</v>
      </c>
      <c r="Y331" s="3">
        <v>21</v>
      </c>
      <c r="Z331" s="3">
        <v>2696.1111111111113</v>
      </c>
      <c r="AA331" s="3">
        <v>0</v>
      </c>
      <c r="AB331" s="3">
        <v>0</v>
      </c>
      <c r="AC331" s="3">
        <v>1005620</v>
      </c>
      <c r="AD331" s="3">
        <v>1787.8768563962012</v>
      </c>
      <c r="AE331" s="3">
        <v>8720000</v>
      </c>
      <c r="AF331" t="s">
        <v>139</v>
      </c>
      <c r="AG331" t="s">
        <v>134</v>
      </c>
      <c r="AI331">
        <f>IF(ISERROR(IF(D331=25,VLOOKUP(E331,Sheet1!$F$64:$H$79,2,0),IF(D331=23,VLOOKUP(knight_awaken_info!E331,Sheet1!$F$45:$H$60,2,0),VLOOKUP(knight_awaken_info!E331,Sheet1!$F$26:$H$41,2,0)))),0,IF(D331=25,VLOOKUP(E331,Sheet1!$F$64:$H$79,2,0),IF(D331=23,VLOOKUP(knight_awaken_info!E331,Sheet1!$F$45:$H$60,2,0),VLOOKUP(knight_awaken_info!E331,Sheet1!$F$26:$H$41,2,0))))</f>
        <v>0</v>
      </c>
      <c r="AJ331">
        <f>IF(ISERROR(IF(D331=25,VLOOKUP(E331,Sheet1!$F$64:$H$79,3,0),IF(D331=23,VLOOKUP(knight_awaken_info!E331,Sheet1!$F$45:$H$60,3,0),VLOOKUP(knight_awaken_info!E331,Sheet1!$F$26:$H$41,3,0)))),0,IF(D331=25,VLOOKUP(E331,Sheet1!$F$64:$H$79,3,0),IF(D331=23,VLOOKUP(knight_awaken_info!E331,Sheet1!$F$45:$H$60,3,0),VLOOKUP(knight_awaken_info!E331,Sheet1!$F$26:$H$41,3,0))))</f>
        <v>0</v>
      </c>
      <c r="AK331" s="11">
        <f>SUM(AI312:AI331)</f>
        <v>15130</v>
      </c>
      <c r="AL331" s="11">
        <f>SUM(AJ312:AJ331)</f>
        <v>0</v>
      </c>
      <c r="AN331" s="3">
        <f t="shared" si="18"/>
        <v>84182.222222222219</v>
      </c>
      <c r="AO331" s="3">
        <f t="shared" si="19"/>
        <v>2696.1111111111113</v>
      </c>
    </row>
    <row r="332" spans="1:41">
      <c r="A332" s="3">
        <v>1005620</v>
      </c>
      <c r="B332" s="3">
        <v>1005601</v>
      </c>
      <c r="C332" s="3" t="s">
        <v>44</v>
      </c>
      <c r="D332">
        <f t="shared" si="17"/>
        <v>23</v>
      </c>
      <c r="E332" s="3">
        <v>20</v>
      </c>
      <c r="F332" s="3">
        <v>70</v>
      </c>
      <c r="G332" s="3">
        <v>4</v>
      </c>
      <c r="H332" s="3">
        <v>413</v>
      </c>
      <c r="I332" s="3">
        <v>332</v>
      </c>
      <c r="J332" s="3">
        <v>321</v>
      </c>
      <c r="K332" s="3">
        <v>333</v>
      </c>
      <c r="L332" s="3">
        <v>2</v>
      </c>
      <c r="M332" s="3">
        <v>60</v>
      </c>
      <c r="N332" s="3">
        <v>1490</v>
      </c>
      <c r="O332" s="3">
        <v>0</v>
      </c>
      <c r="P332" s="3">
        <v>0</v>
      </c>
      <c r="Q332" s="3">
        <v>0</v>
      </c>
      <c r="R332" s="3">
        <v>1455000</v>
      </c>
      <c r="S332" s="3">
        <v>5002</v>
      </c>
      <c r="T332">
        <v>5003</v>
      </c>
      <c r="U332" s="3">
        <v>5</v>
      </c>
      <c r="V332" s="3">
        <v>73652.222222222219</v>
      </c>
      <c r="W332" s="3">
        <v>6</v>
      </c>
      <c r="X332" s="3">
        <v>7315.2777777777765</v>
      </c>
      <c r="Y332" s="3">
        <v>21</v>
      </c>
      <c r="Z332" s="3">
        <v>2926.1111111111113</v>
      </c>
      <c r="AA332" s="3">
        <v>0</v>
      </c>
      <c r="AB332" s="3">
        <v>0</v>
      </c>
      <c r="AC332" s="3">
        <v>1005621</v>
      </c>
      <c r="AD332" s="3">
        <v>2093.8236981324494</v>
      </c>
      <c r="AE332" s="3">
        <v>10150000</v>
      </c>
      <c r="AF332" t="s">
        <v>140</v>
      </c>
      <c r="AG332" t="s">
        <v>159</v>
      </c>
      <c r="AI332">
        <f>IF(ISERROR(IF(D332=25,VLOOKUP(E332,Sheet1!$F$64:$H$79,2,0),IF(D332=23,VLOOKUP(knight_awaken_info!E332,Sheet1!$F$45:$H$60,2,0),VLOOKUP(knight_awaken_info!E332,Sheet1!$F$26:$H$41,2,0)))),0,IF(D332=25,VLOOKUP(E332,Sheet1!$F$64:$H$79,2,0),IF(D332=23,VLOOKUP(knight_awaken_info!E332,Sheet1!$F$45:$H$60,2,0),VLOOKUP(knight_awaken_info!E332,Sheet1!$F$26:$H$41,2,0))))</f>
        <v>0</v>
      </c>
      <c r="AJ332">
        <f>IF(ISERROR(IF(D332=25,VLOOKUP(E332,Sheet1!$F$64:$H$79,3,0),IF(D332=23,VLOOKUP(knight_awaken_info!E332,Sheet1!$F$45:$H$60,3,0),VLOOKUP(knight_awaken_info!E332,Sheet1!$F$26:$H$41,3,0)))),0,IF(D332=25,VLOOKUP(E332,Sheet1!$F$64:$H$79,3,0),IF(D332=23,VLOOKUP(knight_awaken_info!E332,Sheet1!$F$45:$H$60,3,0),VLOOKUP(knight_awaken_info!E332,Sheet1!$F$26:$H$41,3,0))))</f>
        <v>0</v>
      </c>
      <c r="AK332" s="11">
        <f>SUM(AI312:AI332)</f>
        <v>15130</v>
      </c>
      <c r="AL332" s="11">
        <f>SUM(AJ312:AJ332)</f>
        <v>0</v>
      </c>
      <c r="AN332" s="3">
        <f t="shared" si="18"/>
        <v>88782.222222222219</v>
      </c>
      <c r="AO332" s="3">
        <f t="shared" si="19"/>
        <v>2926.1111111111113</v>
      </c>
    </row>
    <row r="333" spans="1:41">
      <c r="A333" s="3">
        <v>1005621</v>
      </c>
      <c r="B333" s="3">
        <v>1005601</v>
      </c>
      <c r="C333" s="3" t="s">
        <v>44</v>
      </c>
      <c r="D333">
        <f t="shared" si="17"/>
        <v>23</v>
      </c>
      <c r="E333" s="3">
        <v>21</v>
      </c>
      <c r="F333" s="3">
        <v>70</v>
      </c>
      <c r="G333" s="3">
        <v>4</v>
      </c>
      <c r="H333" s="3">
        <v>422</v>
      </c>
      <c r="I333" s="3">
        <v>331</v>
      </c>
      <c r="J333" s="3">
        <v>323</v>
      </c>
      <c r="K333" s="3">
        <v>332</v>
      </c>
      <c r="L333" s="3">
        <v>2</v>
      </c>
      <c r="M333" s="3">
        <v>60</v>
      </c>
      <c r="N333" s="3">
        <v>1510</v>
      </c>
      <c r="O333" s="3">
        <v>0</v>
      </c>
      <c r="P333" s="3">
        <v>0</v>
      </c>
      <c r="Q333" s="3">
        <v>0</v>
      </c>
      <c r="R333" s="3">
        <v>1475000</v>
      </c>
      <c r="S333" s="3">
        <v>5002</v>
      </c>
      <c r="T333">
        <v>5003</v>
      </c>
      <c r="U333" s="3">
        <v>5</v>
      </c>
      <c r="V333" s="3">
        <v>78277.777777777766</v>
      </c>
      <c r="W333" s="3">
        <v>6</v>
      </c>
      <c r="X333" s="3">
        <v>7893.4722222222208</v>
      </c>
      <c r="Y333" s="3">
        <v>21</v>
      </c>
      <c r="Z333" s="3">
        <v>3157.3888888888891</v>
      </c>
      <c r="AA333" s="3">
        <v>0</v>
      </c>
      <c r="AB333" s="3">
        <v>0</v>
      </c>
      <c r="AC333" s="3">
        <v>1005622</v>
      </c>
      <c r="AD333" s="3">
        <v>2667.4740263879148</v>
      </c>
      <c r="AE333" s="3">
        <v>11605000</v>
      </c>
      <c r="AF333" t="s">
        <v>140</v>
      </c>
      <c r="AG333" t="s">
        <v>159</v>
      </c>
      <c r="AI333">
        <f>IF(ISERROR(IF(D333=25,VLOOKUP(E333,Sheet1!$F$64:$H$79,2,0),IF(D333=23,VLOOKUP(knight_awaken_info!E333,Sheet1!$F$45:$H$60,2,0),VLOOKUP(knight_awaken_info!E333,Sheet1!$F$26:$H$41,2,0)))),0,IF(D333=25,VLOOKUP(E333,Sheet1!$F$64:$H$79,2,0),IF(D333=23,VLOOKUP(knight_awaken_info!E333,Sheet1!$F$45:$H$60,2,0),VLOOKUP(knight_awaken_info!E333,Sheet1!$F$26:$H$41,2,0))))</f>
        <v>0</v>
      </c>
      <c r="AJ333">
        <f>IF(ISERROR(IF(D333=25,VLOOKUP(E333,Sheet1!$F$64:$H$79,3,0),IF(D333=23,VLOOKUP(knight_awaken_info!E333,Sheet1!$F$45:$H$60,3,0),VLOOKUP(knight_awaken_info!E333,Sheet1!$F$26:$H$41,3,0)))),0,IF(D333=25,VLOOKUP(E333,Sheet1!$F$64:$H$79,3,0),IF(D333=23,VLOOKUP(knight_awaken_info!E333,Sheet1!$F$45:$H$60,3,0),VLOOKUP(knight_awaken_info!E333,Sheet1!$F$26:$H$41,3,0))))</f>
        <v>0</v>
      </c>
      <c r="AK333" s="11">
        <f>SUM(AI312:AI333)</f>
        <v>15130</v>
      </c>
      <c r="AL333" s="11">
        <f>SUM(AJ312:AJ333)</f>
        <v>0</v>
      </c>
      <c r="AN333" s="3">
        <f t="shared" si="18"/>
        <v>93407.777777777766</v>
      </c>
      <c r="AO333" s="3">
        <f t="shared" si="19"/>
        <v>3157.3888888888891</v>
      </c>
    </row>
    <row r="334" spans="1:41">
      <c r="A334" s="3">
        <v>1005622</v>
      </c>
      <c r="B334" s="3">
        <v>1005601</v>
      </c>
      <c r="C334" s="3" t="s">
        <v>44</v>
      </c>
      <c r="D334">
        <f t="shared" si="17"/>
        <v>23</v>
      </c>
      <c r="E334" s="3">
        <v>22</v>
      </c>
      <c r="F334" s="3">
        <v>70</v>
      </c>
      <c r="G334" s="3">
        <v>4</v>
      </c>
      <c r="H334" s="3">
        <v>411</v>
      </c>
      <c r="I334" s="3">
        <v>333</v>
      </c>
      <c r="J334" s="3">
        <v>322</v>
      </c>
      <c r="K334" s="3">
        <v>331</v>
      </c>
      <c r="L334" s="3">
        <v>2</v>
      </c>
      <c r="M334" s="3">
        <v>60</v>
      </c>
      <c r="N334" s="3">
        <v>1530</v>
      </c>
      <c r="O334" s="3">
        <v>0</v>
      </c>
      <c r="P334" s="3">
        <v>0</v>
      </c>
      <c r="Q334" s="3">
        <v>0</v>
      </c>
      <c r="R334" s="3">
        <v>1500000</v>
      </c>
      <c r="S334" s="3">
        <v>5002</v>
      </c>
      <c r="T334">
        <v>5003</v>
      </c>
      <c r="U334" s="3">
        <v>5</v>
      </c>
      <c r="V334" s="3">
        <v>82928.888888888876</v>
      </c>
      <c r="W334" s="3">
        <v>6</v>
      </c>
      <c r="X334" s="3">
        <v>8474.8611111111095</v>
      </c>
      <c r="Y334" s="3">
        <v>21</v>
      </c>
      <c r="Z334" s="3">
        <v>3389.9444444444448</v>
      </c>
      <c r="AA334" s="3">
        <v>0</v>
      </c>
      <c r="AB334" s="3">
        <v>0</v>
      </c>
      <c r="AC334" s="3">
        <v>1005623</v>
      </c>
      <c r="AD334" s="3">
        <v>3241.1243546433807</v>
      </c>
      <c r="AE334" s="3">
        <v>13080000</v>
      </c>
      <c r="AF334" t="s">
        <v>140</v>
      </c>
      <c r="AG334" t="s">
        <v>159</v>
      </c>
      <c r="AI334">
        <f>IF(ISERROR(IF(D334=25,VLOOKUP(E334,Sheet1!$F$64:$H$79,2,0),IF(D334=23,VLOOKUP(knight_awaken_info!E334,Sheet1!$F$45:$H$60,2,0),VLOOKUP(knight_awaken_info!E334,Sheet1!$F$26:$H$41,2,0)))),0,IF(D334=25,VLOOKUP(E334,Sheet1!$F$64:$H$79,2,0),IF(D334=23,VLOOKUP(knight_awaken_info!E334,Sheet1!$F$45:$H$60,2,0),VLOOKUP(knight_awaken_info!E334,Sheet1!$F$26:$H$41,2,0))))</f>
        <v>0</v>
      </c>
      <c r="AJ334">
        <f>IF(ISERROR(IF(D334=25,VLOOKUP(E334,Sheet1!$F$64:$H$79,3,0),IF(D334=23,VLOOKUP(knight_awaken_info!E334,Sheet1!$F$45:$H$60,3,0),VLOOKUP(knight_awaken_info!E334,Sheet1!$F$26:$H$41,3,0)))),0,IF(D334=25,VLOOKUP(E334,Sheet1!$F$64:$H$79,3,0),IF(D334=23,VLOOKUP(knight_awaken_info!E334,Sheet1!$F$45:$H$60,3,0),VLOOKUP(knight_awaken_info!E334,Sheet1!$F$26:$H$41,3,0))))</f>
        <v>0</v>
      </c>
      <c r="AK334" s="11">
        <f>SUM(AI312:AI334)</f>
        <v>15130</v>
      </c>
      <c r="AL334" s="11">
        <f>SUM(AJ312:AJ334)</f>
        <v>0</v>
      </c>
      <c r="AN334" s="3">
        <f t="shared" si="18"/>
        <v>98058.888888888876</v>
      </c>
      <c r="AO334" s="3">
        <f t="shared" si="19"/>
        <v>3389.9444444444448</v>
      </c>
    </row>
    <row r="335" spans="1:41">
      <c r="A335" s="3">
        <v>1005623</v>
      </c>
      <c r="B335" s="3">
        <v>1005601</v>
      </c>
      <c r="C335" s="3" t="s">
        <v>44</v>
      </c>
      <c r="D335">
        <f t="shared" si="17"/>
        <v>23</v>
      </c>
      <c r="E335" s="3">
        <v>23</v>
      </c>
      <c r="F335" s="3">
        <v>70</v>
      </c>
      <c r="G335" s="3">
        <v>4</v>
      </c>
      <c r="H335" s="3">
        <v>413</v>
      </c>
      <c r="I335" s="3">
        <v>332</v>
      </c>
      <c r="J335" s="3">
        <v>321</v>
      </c>
      <c r="K335" s="3">
        <v>333</v>
      </c>
      <c r="L335" s="3">
        <v>2</v>
      </c>
      <c r="M335" s="3">
        <v>60</v>
      </c>
      <c r="N335" s="3">
        <v>1550</v>
      </c>
      <c r="O335" s="3">
        <v>1</v>
      </c>
      <c r="P335" s="3">
        <v>10056</v>
      </c>
      <c r="Q335" s="3">
        <v>1</v>
      </c>
      <c r="R335" s="3">
        <v>1520000</v>
      </c>
      <c r="S335" s="3">
        <v>5002</v>
      </c>
      <c r="T335">
        <v>5003</v>
      </c>
      <c r="U335" s="3">
        <v>5</v>
      </c>
      <c r="V335" s="3">
        <v>87605.555555555547</v>
      </c>
      <c r="W335" s="3">
        <v>6</v>
      </c>
      <c r="X335" s="3">
        <v>9059.4444444444434</v>
      </c>
      <c r="Y335" s="3">
        <v>21</v>
      </c>
      <c r="Z335" s="3">
        <v>3623.7777777777783</v>
      </c>
      <c r="AA335" s="3">
        <v>0</v>
      </c>
      <c r="AB335" s="3">
        <v>0</v>
      </c>
      <c r="AC335" s="3">
        <v>1005624</v>
      </c>
      <c r="AD335" s="3">
        <v>3814.7746828988465</v>
      </c>
      <c r="AE335" s="3">
        <v>14580000</v>
      </c>
      <c r="AF335" t="s">
        <v>140</v>
      </c>
      <c r="AG335" t="s">
        <v>159</v>
      </c>
      <c r="AI335">
        <f>IF(ISERROR(IF(D335=25,VLOOKUP(E335,Sheet1!$F$64:$H$79,2,0),IF(D335=23,VLOOKUP(knight_awaken_info!E335,Sheet1!$F$45:$H$60,2,0),VLOOKUP(knight_awaken_info!E335,Sheet1!$F$26:$H$41,2,0)))),0,IF(D335=25,VLOOKUP(E335,Sheet1!$F$64:$H$79,2,0),IF(D335=23,VLOOKUP(knight_awaken_info!E335,Sheet1!$F$45:$H$60,2,0),VLOOKUP(knight_awaken_info!E335,Sheet1!$F$26:$H$41,2,0))))</f>
        <v>0</v>
      </c>
      <c r="AJ335">
        <f>IF(ISERROR(IF(D335=25,VLOOKUP(E335,Sheet1!$F$64:$H$79,3,0),IF(D335=23,VLOOKUP(knight_awaken_info!E335,Sheet1!$F$45:$H$60,3,0),VLOOKUP(knight_awaken_info!E335,Sheet1!$F$26:$H$41,3,0)))),0,IF(D335=25,VLOOKUP(E335,Sheet1!$F$64:$H$79,3,0),IF(D335=23,VLOOKUP(knight_awaken_info!E335,Sheet1!$F$45:$H$60,3,0),VLOOKUP(knight_awaken_info!E335,Sheet1!$F$26:$H$41,3,0))))</f>
        <v>0</v>
      </c>
      <c r="AK335" s="11">
        <f>SUM(AI312:AI335)</f>
        <v>15130</v>
      </c>
      <c r="AL335" s="11">
        <f>SUM(AJ312:AJ335)</f>
        <v>0</v>
      </c>
      <c r="AN335" s="3">
        <f t="shared" si="18"/>
        <v>102735.55555555555</v>
      </c>
      <c r="AO335" s="3">
        <f t="shared" si="19"/>
        <v>3623.7777777777783</v>
      </c>
    </row>
    <row r="336" spans="1:41">
      <c r="A336" s="3">
        <v>1005624</v>
      </c>
      <c r="B336" s="3">
        <v>1005601</v>
      </c>
      <c r="C336" s="3" t="s">
        <v>44</v>
      </c>
      <c r="D336">
        <f t="shared" si="17"/>
        <v>23</v>
      </c>
      <c r="E336" s="3">
        <v>24</v>
      </c>
      <c r="F336" s="3">
        <v>70</v>
      </c>
      <c r="G336" s="3">
        <v>4</v>
      </c>
      <c r="H336" s="3">
        <v>412</v>
      </c>
      <c r="I336" s="3">
        <v>431</v>
      </c>
      <c r="J336" s="3">
        <v>323</v>
      </c>
      <c r="K336" s="3">
        <v>332</v>
      </c>
      <c r="L336" s="3">
        <v>2</v>
      </c>
      <c r="M336" s="3">
        <v>60</v>
      </c>
      <c r="N336" s="3">
        <v>1570</v>
      </c>
      <c r="O336" s="3">
        <v>0</v>
      </c>
      <c r="P336" s="3">
        <v>0</v>
      </c>
      <c r="Q336" s="3">
        <v>0</v>
      </c>
      <c r="R336" s="3">
        <v>1545000</v>
      </c>
      <c r="S336" s="3">
        <v>5002</v>
      </c>
      <c r="T336">
        <v>5003</v>
      </c>
      <c r="U336" s="3">
        <v>5</v>
      </c>
      <c r="V336" s="3">
        <v>92307.777777777766</v>
      </c>
      <c r="W336" s="3">
        <v>6</v>
      </c>
      <c r="X336" s="3">
        <v>9647.2222222222208</v>
      </c>
      <c r="Y336" s="3">
        <v>21</v>
      </c>
      <c r="Z336" s="3">
        <v>4608.8888888888896</v>
      </c>
      <c r="AA336" s="3">
        <v>0</v>
      </c>
      <c r="AB336" s="3">
        <v>0</v>
      </c>
      <c r="AC336" s="3">
        <v>1005625</v>
      </c>
      <c r="AD336" s="3">
        <v>4388.4250111543124</v>
      </c>
      <c r="AE336" s="3">
        <v>16100000</v>
      </c>
      <c r="AF336" t="s">
        <v>141</v>
      </c>
      <c r="AG336" t="s">
        <v>158</v>
      </c>
      <c r="AI336">
        <f>IF(ISERROR(IF(D336=25,VLOOKUP(E336,Sheet1!$F$64:$H$79,2,0),IF(D336=23,VLOOKUP(knight_awaken_info!E336,Sheet1!$F$45:$H$60,2,0),VLOOKUP(knight_awaken_info!E336,Sheet1!$F$26:$H$41,2,0)))),0,IF(D336=25,VLOOKUP(E336,Sheet1!$F$64:$H$79,2,0),IF(D336=23,VLOOKUP(knight_awaken_info!E336,Sheet1!$F$45:$H$60,2,0),VLOOKUP(knight_awaken_info!E336,Sheet1!$F$26:$H$41,2,0))))</f>
        <v>0</v>
      </c>
      <c r="AJ336">
        <f>IF(ISERROR(IF(D336=25,VLOOKUP(E336,Sheet1!$F$64:$H$79,3,0),IF(D336=23,VLOOKUP(knight_awaken_info!E336,Sheet1!$F$45:$H$60,3,0),VLOOKUP(knight_awaken_info!E336,Sheet1!$F$26:$H$41,3,0)))),0,IF(D336=25,VLOOKUP(E336,Sheet1!$F$64:$H$79,3,0),IF(D336=23,VLOOKUP(knight_awaken_info!E336,Sheet1!$F$45:$H$60,3,0),VLOOKUP(knight_awaken_info!E336,Sheet1!$F$26:$H$41,3,0))))</f>
        <v>750</v>
      </c>
      <c r="AK336" s="11">
        <f>SUM(AI312:AI336)</f>
        <v>15130</v>
      </c>
      <c r="AL336" s="11">
        <f>SUM(AJ312:AJ336)</f>
        <v>750</v>
      </c>
      <c r="AN336" s="3">
        <f t="shared" si="18"/>
        <v>107437.77777777777</v>
      </c>
      <c r="AO336" s="3">
        <f t="shared" si="19"/>
        <v>5358.8888888888896</v>
      </c>
    </row>
    <row r="337" spans="1:41">
      <c r="A337" s="3">
        <v>1005625</v>
      </c>
      <c r="B337" s="3">
        <v>1005601</v>
      </c>
      <c r="C337" s="3" t="s">
        <v>44</v>
      </c>
      <c r="D337">
        <f t="shared" si="17"/>
        <v>23</v>
      </c>
      <c r="E337" s="3">
        <v>25</v>
      </c>
      <c r="F337" s="3">
        <v>70</v>
      </c>
      <c r="G337" s="3">
        <v>4</v>
      </c>
      <c r="H337" s="3">
        <v>411</v>
      </c>
      <c r="I337" s="3">
        <v>433</v>
      </c>
      <c r="J337" s="3">
        <v>322</v>
      </c>
      <c r="K337" s="3">
        <v>331</v>
      </c>
      <c r="L337" s="3">
        <v>2</v>
      </c>
      <c r="M337" s="3">
        <v>60</v>
      </c>
      <c r="N337" s="3">
        <v>1610</v>
      </c>
      <c r="O337" s="3">
        <v>0</v>
      </c>
      <c r="P337" s="3">
        <v>0</v>
      </c>
      <c r="Q337" s="3">
        <v>0</v>
      </c>
      <c r="R337" s="3">
        <v>1565000</v>
      </c>
      <c r="S337" s="3">
        <v>5002</v>
      </c>
      <c r="T337">
        <v>5003</v>
      </c>
      <c r="U337" s="3">
        <v>5</v>
      </c>
      <c r="V337" s="3">
        <v>97035.555555555547</v>
      </c>
      <c r="W337" s="3">
        <v>6</v>
      </c>
      <c r="X337" s="3">
        <v>10238.194444444443</v>
      </c>
      <c r="Y337" s="3">
        <v>21</v>
      </c>
      <c r="Z337" s="3">
        <v>4845.2777777777783</v>
      </c>
      <c r="AA337" s="3">
        <v>0</v>
      </c>
      <c r="AB337" s="3">
        <v>0</v>
      </c>
      <c r="AC337" s="3">
        <v>1005626</v>
      </c>
      <c r="AD337" s="3">
        <v>5229.7788259289955</v>
      </c>
      <c r="AE337" s="3">
        <v>17645000</v>
      </c>
      <c r="AF337" t="s">
        <v>141</v>
      </c>
      <c r="AG337" t="s">
        <v>158</v>
      </c>
      <c r="AI337">
        <f>IF(ISERROR(IF(D337=25,VLOOKUP(E337,Sheet1!$F$64:$H$79,2,0),IF(D337=23,VLOOKUP(knight_awaken_info!E337,Sheet1!$F$45:$H$60,2,0),VLOOKUP(knight_awaken_info!E337,Sheet1!$F$26:$H$41,2,0)))),0,IF(D337=25,VLOOKUP(E337,Sheet1!$F$64:$H$79,2,0),IF(D337=23,VLOOKUP(knight_awaken_info!E337,Sheet1!$F$45:$H$60,2,0),VLOOKUP(knight_awaken_info!E337,Sheet1!$F$26:$H$41,2,0))))</f>
        <v>0</v>
      </c>
      <c r="AJ337">
        <f>IF(ISERROR(IF(D337=25,VLOOKUP(E337,Sheet1!$F$64:$H$79,3,0),IF(D337=23,VLOOKUP(knight_awaken_info!E337,Sheet1!$F$45:$H$60,3,0),VLOOKUP(knight_awaken_info!E337,Sheet1!$F$26:$H$41,3,0)))),0,IF(D337=25,VLOOKUP(E337,Sheet1!$F$64:$H$79,3,0),IF(D337=23,VLOOKUP(knight_awaken_info!E337,Sheet1!$F$45:$H$60,3,0),VLOOKUP(knight_awaken_info!E337,Sheet1!$F$26:$H$41,3,0))))</f>
        <v>0</v>
      </c>
      <c r="AK337" s="11">
        <f>SUM(AI312:AI337)</f>
        <v>15130</v>
      </c>
      <c r="AL337" s="11">
        <f>SUM(AJ312:AJ337)</f>
        <v>750</v>
      </c>
      <c r="AN337" s="3">
        <f t="shared" si="18"/>
        <v>112165.55555555555</v>
      </c>
      <c r="AO337" s="3">
        <f t="shared" si="19"/>
        <v>5595.2777777777783</v>
      </c>
    </row>
    <row r="338" spans="1:41">
      <c r="A338" s="3">
        <v>1005626</v>
      </c>
      <c r="B338" s="3">
        <v>1005601</v>
      </c>
      <c r="C338" s="3" t="s">
        <v>44</v>
      </c>
      <c r="D338">
        <f t="shared" si="17"/>
        <v>23</v>
      </c>
      <c r="E338" s="3">
        <v>26</v>
      </c>
      <c r="F338" s="3">
        <v>70</v>
      </c>
      <c r="G338" s="3">
        <v>4</v>
      </c>
      <c r="H338" s="3">
        <v>413</v>
      </c>
      <c r="I338" s="3">
        <v>422</v>
      </c>
      <c r="J338" s="3">
        <v>321</v>
      </c>
      <c r="K338" s="3">
        <v>333</v>
      </c>
      <c r="L338" s="3">
        <v>2</v>
      </c>
      <c r="M338" s="3">
        <v>60</v>
      </c>
      <c r="N338" s="3">
        <v>1630</v>
      </c>
      <c r="O338" s="3">
        <v>1</v>
      </c>
      <c r="P338" s="3">
        <v>10056</v>
      </c>
      <c r="Q338" s="3">
        <v>1</v>
      </c>
      <c r="R338" s="3">
        <v>1590000</v>
      </c>
      <c r="S338" s="3">
        <v>5002</v>
      </c>
      <c r="T338">
        <v>5003</v>
      </c>
      <c r="U338" s="3">
        <v>5</v>
      </c>
      <c r="V338" s="3">
        <v>101788.88888888888</v>
      </c>
      <c r="W338" s="3">
        <v>6</v>
      </c>
      <c r="X338" s="3">
        <v>10832.361111111109</v>
      </c>
      <c r="Y338" s="3">
        <v>21</v>
      </c>
      <c r="Z338" s="3">
        <v>5082.9444444444453</v>
      </c>
      <c r="AA338" s="3">
        <v>0</v>
      </c>
      <c r="AB338" s="3">
        <v>0</v>
      </c>
      <c r="AC338" s="3">
        <v>1005627</v>
      </c>
      <c r="AD338" s="3">
        <v>6071.1326407036786</v>
      </c>
      <c r="AE338" s="3">
        <v>19210000</v>
      </c>
      <c r="AF338" t="s">
        <v>141</v>
      </c>
      <c r="AG338" t="s">
        <v>158</v>
      </c>
      <c r="AI338">
        <f>IF(ISERROR(IF(D338=25,VLOOKUP(E338,Sheet1!$F$64:$H$79,2,0),IF(D338=23,VLOOKUP(knight_awaken_info!E338,Sheet1!$F$45:$H$60,2,0),VLOOKUP(knight_awaken_info!E338,Sheet1!$F$26:$H$41,2,0)))),0,IF(D338=25,VLOOKUP(E338,Sheet1!$F$64:$H$79,2,0),IF(D338=23,VLOOKUP(knight_awaken_info!E338,Sheet1!$F$45:$H$60,2,0),VLOOKUP(knight_awaken_info!E338,Sheet1!$F$26:$H$41,2,0))))</f>
        <v>0</v>
      </c>
      <c r="AJ338">
        <f>IF(ISERROR(IF(D338=25,VLOOKUP(E338,Sheet1!$F$64:$H$79,3,0),IF(D338=23,VLOOKUP(knight_awaken_info!E338,Sheet1!$F$45:$H$60,3,0),VLOOKUP(knight_awaken_info!E338,Sheet1!$F$26:$H$41,3,0)))),0,IF(D338=25,VLOOKUP(E338,Sheet1!$F$64:$H$79,3,0),IF(D338=23,VLOOKUP(knight_awaken_info!E338,Sheet1!$F$45:$H$60,3,0),VLOOKUP(knight_awaken_info!E338,Sheet1!$F$26:$H$41,3,0))))</f>
        <v>0</v>
      </c>
      <c r="AK338" s="11">
        <f>SUM(AI312:AI338)</f>
        <v>15130</v>
      </c>
      <c r="AL338" s="11">
        <f>SUM(AJ312:AJ338)</f>
        <v>750</v>
      </c>
      <c r="AN338" s="3">
        <f t="shared" si="18"/>
        <v>116918.88888888888</v>
      </c>
      <c r="AO338" s="3">
        <f t="shared" si="19"/>
        <v>5832.9444444444453</v>
      </c>
    </row>
    <row r="339" spans="1:41">
      <c r="A339" s="3">
        <v>1005627</v>
      </c>
      <c r="B339" s="3">
        <v>1005601</v>
      </c>
      <c r="C339" s="3" t="s">
        <v>44</v>
      </c>
      <c r="D339">
        <f t="shared" si="17"/>
        <v>23</v>
      </c>
      <c r="E339" s="3">
        <v>27</v>
      </c>
      <c r="F339" s="3">
        <v>70</v>
      </c>
      <c r="G339" s="3">
        <v>4</v>
      </c>
      <c r="H339" s="3">
        <v>412</v>
      </c>
      <c r="I339" s="3">
        <v>431</v>
      </c>
      <c r="J339" s="3">
        <v>323</v>
      </c>
      <c r="K339" s="3">
        <v>332</v>
      </c>
      <c r="L339" s="3">
        <v>2</v>
      </c>
      <c r="M339" s="3">
        <v>60</v>
      </c>
      <c r="N339" s="3">
        <v>1650</v>
      </c>
      <c r="O339" s="3">
        <v>0</v>
      </c>
      <c r="P339" s="3">
        <v>0</v>
      </c>
      <c r="Q339" s="3">
        <v>0</v>
      </c>
      <c r="R339" s="3">
        <v>1615000</v>
      </c>
      <c r="S339" s="3">
        <v>5002</v>
      </c>
      <c r="T339">
        <v>5003</v>
      </c>
      <c r="U339" s="3">
        <v>5</v>
      </c>
      <c r="V339" s="3">
        <v>121697.77777777777</v>
      </c>
      <c r="W339" s="3">
        <v>6</v>
      </c>
      <c r="X339" s="3">
        <v>11429.722222222221</v>
      </c>
      <c r="Y339" s="3">
        <v>21</v>
      </c>
      <c r="Z339" s="3">
        <v>5321.8888888888896</v>
      </c>
      <c r="AA339" s="3">
        <v>0</v>
      </c>
      <c r="AB339" s="3">
        <v>0</v>
      </c>
      <c r="AC339" s="3">
        <v>1005628</v>
      </c>
      <c r="AD339" s="3">
        <v>6912.4864554783617</v>
      </c>
      <c r="AE339" s="3">
        <v>20800000</v>
      </c>
      <c r="AF339" t="s">
        <v>142</v>
      </c>
      <c r="AG339" t="s">
        <v>135</v>
      </c>
      <c r="AI339">
        <f>IF(ISERROR(IF(D339=25,VLOOKUP(E339,Sheet1!$F$64:$H$79,2,0),IF(D339=23,VLOOKUP(knight_awaken_info!E339,Sheet1!$F$45:$H$60,2,0),VLOOKUP(knight_awaken_info!E339,Sheet1!$F$26:$H$41,2,0)))),0,IF(D339=25,VLOOKUP(E339,Sheet1!$F$64:$H$79,2,0),IF(D339=23,VLOOKUP(knight_awaken_info!E339,Sheet1!$F$45:$H$60,2,0),VLOOKUP(knight_awaken_info!E339,Sheet1!$F$26:$H$41,2,0))))</f>
        <v>15130</v>
      </c>
      <c r="AJ339">
        <f>IF(ISERROR(IF(D339=25,VLOOKUP(E339,Sheet1!$F$64:$H$79,3,0),IF(D339=23,VLOOKUP(knight_awaken_info!E339,Sheet1!$F$45:$H$60,3,0),VLOOKUP(knight_awaken_info!E339,Sheet1!$F$26:$H$41,3,0)))),0,IF(D339=25,VLOOKUP(E339,Sheet1!$F$64:$H$79,3,0),IF(D339=23,VLOOKUP(knight_awaken_info!E339,Sheet1!$F$45:$H$60,3,0),VLOOKUP(knight_awaken_info!E339,Sheet1!$F$26:$H$41,3,0))))</f>
        <v>0</v>
      </c>
      <c r="AK339" s="11">
        <f>SUM(AI312:AI339)</f>
        <v>30260</v>
      </c>
      <c r="AL339" s="11">
        <f>SUM(AJ312:AJ339)</f>
        <v>750</v>
      </c>
      <c r="AN339" s="3">
        <f t="shared" si="18"/>
        <v>151957.77777777775</v>
      </c>
      <c r="AO339" s="3">
        <f t="shared" si="19"/>
        <v>6071.8888888888896</v>
      </c>
    </row>
    <row r="340" spans="1:41">
      <c r="A340" s="3">
        <v>1005628</v>
      </c>
      <c r="B340" s="3">
        <v>1005601</v>
      </c>
      <c r="C340" s="3" t="s">
        <v>44</v>
      </c>
      <c r="D340">
        <f t="shared" si="17"/>
        <v>23</v>
      </c>
      <c r="E340" s="3">
        <v>28</v>
      </c>
      <c r="F340" s="3">
        <v>70</v>
      </c>
      <c r="G340" s="3">
        <v>4</v>
      </c>
      <c r="H340" s="3">
        <v>411</v>
      </c>
      <c r="I340" s="3">
        <v>433</v>
      </c>
      <c r="J340" s="3">
        <v>322</v>
      </c>
      <c r="K340" s="3">
        <v>331</v>
      </c>
      <c r="L340" s="3">
        <v>2</v>
      </c>
      <c r="M340" s="3">
        <v>60</v>
      </c>
      <c r="N340" s="3">
        <v>1670</v>
      </c>
      <c r="O340" s="3">
        <v>0</v>
      </c>
      <c r="P340" s="3">
        <v>0</v>
      </c>
      <c r="Q340" s="3">
        <v>0</v>
      </c>
      <c r="R340" s="3">
        <v>1635000</v>
      </c>
      <c r="S340" s="3">
        <v>5002</v>
      </c>
      <c r="T340">
        <v>5003</v>
      </c>
      <c r="U340" s="3">
        <v>5</v>
      </c>
      <c r="V340" s="3">
        <v>126502.2222222222</v>
      </c>
      <c r="W340" s="3">
        <v>6</v>
      </c>
      <c r="X340" s="3">
        <v>12030.277777777776</v>
      </c>
      <c r="Y340" s="3">
        <v>21</v>
      </c>
      <c r="Z340" s="3">
        <v>5562.1111111111122</v>
      </c>
      <c r="AA340" s="3">
        <v>0</v>
      </c>
      <c r="AB340" s="3">
        <v>0</v>
      </c>
      <c r="AC340" s="3">
        <v>1005629</v>
      </c>
      <c r="AD340" s="3">
        <v>7753.8402702530448</v>
      </c>
      <c r="AE340" s="3">
        <v>22415000</v>
      </c>
      <c r="AF340" t="s">
        <v>142</v>
      </c>
      <c r="AG340" t="s">
        <v>135</v>
      </c>
      <c r="AI340">
        <f>IF(ISERROR(IF(D340=25,VLOOKUP(E340,Sheet1!$F$64:$H$79,2,0),IF(D340=23,VLOOKUP(knight_awaken_info!E340,Sheet1!$F$45:$H$60,2,0),VLOOKUP(knight_awaken_info!E340,Sheet1!$F$26:$H$41,2,0)))),0,IF(D340=25,VLOOKUP(E340,Sheet1!$F$64:$H$79,2,0),IF(D340=23,VLOOKUP(knight_awaken_info!E340,Sheet1!$F$45:$H$60,2,0),VLOOKUP(knight_awaken_info!E340,Sheet1!$F$26:$H$41,2,0))))</f>
        <v>0</v>
      </c>
      <c r="AJ340">
        <f>IF(ISERROR(IF(D340=25,VLOOKUP(E340,Sheet1!$F$64:$H$79,3,0),IF(D340=23,VLOOKUP(knight_awaken_info!E340,Sheet1!$F$45:$H$60,3,0),VLOOKUP(knight_awaken_info!E340,Sheet1!$F$26:$H$41,3,0)))),0,IF(D340=25,VLOOKUP(E340,Sheet1!$F$64:$H$79,3,0),IF(D340=23,VLOOKUP(knight_awaken_info!E340,Sheet1!$F$45:$H$60,3,0),VLOOKUP(knight_awaken_info!E340,Sheet1!$F$26:$H$41,3,0))))</f>
        <v>0</v>
      </c>
      <c r="AK340" s="11">
        <f>SUM(AI312:AI340)</f>
        <v>30260</v>
      </c>
      <c r="AL340" s="11">
        <f>SUM(AJ312:AJ340)</f>
        <v>750</v>
      </c>
      <c r="AN340" s="3">
        <f t="shared" si="18"/>
        <v>156762.22222222219</v>
      </c>
      <c r="AO340" s="3">
        <f t="shared" si="19"/>
        <v>6312.1111111111122</v>
      </c>
    </row>
    <row r="341" spans="1:41">
      <c r="A341" s="3">
        <v>1005629</v>
      </c>
      <c r="B341" s="3">
        <v>1005601</v>
      </c>
      <c r="C341" s="3" t="s">
        <v>44</v>
      </c>
      <c r="D341">
        <f t="shared" si="17"/>
        <v>23</v>
      </c>
      <c r="E341" s="3">
        <v>29</v>
      </c>
      <c r="F341" s="3">
        <v>70</v>
      </c>
      <c r="G341" s="3">
        <v>4</v>
      </c>
      <c r="H341" s="3">
        <v>413</v>
      </c>
      <c r="I341" s="3">
        <v>432</v>
      </c>
      <c r="J341" s="3">
        <v>421</v>
      </c>
      <c r="K341" s="3">
        <v>433</v>
      </c>
      <c r="L341" s="3">
        <v>2</v>
      </c>
      <c r="M341" s="3">
        <v>60</v>
      </c>
      <c r="N341" s="3">
        <v>2170</v>
      </c>
      <c r="O341" s="3">
        <v>1</v>
      </c>
      <c r="P341" s="3">
        <v>10056</v>
      </c>
      <c r="Q341" s="3">
        <v>1</v>
      </c>
      <c r="R341" s="3">
        <v>2220000</v>
      </c>
      <c r="S341" s="3">
        <v>5002</v>
      </c>
      <c r="T341">
        <v>5003</v>
      </c>
      <c r="U341" s="3">
        <v>5</v>
      </c>
      <c r="V341" s="3">
        <v>131332.22222222219</v>
      </c>
      <c r="W341" s="3">
        <v>6</v>
      </c>
      <c r="X341" s="3">
        <v>12634.027777777776</v>
      </c>
      <c r="Y341" s="3">
        <v>21</v>
      </c>
      <c r="Z341" s="3">
        <v>5803.6111111111122</v>
      </c>
      <c r="AA341" s="3">
        <v>0</v>
      </c>
      <c r="AB341" s="3">
        <v>0</v>
      </c>
      <c r="AC341" s="3">
        <v>1005630</v>
      </c>
      <c r="AD341" s="3">
        <v>8595.1940850277279</v>
      </c>
      <c r="AE341" s="3">
        <v>24050000</v>
      </c>
      <c r="AF341" t="s">
        <v>142</v>
      </c>
      <c r="AG341" t="s">
        <v>135</v>
      </c>
      <c r="AI341">
        <f>IF(ISERROR(IF(D341=25,VLOOKUP(E341,Sheet1!$F$64:$H$79,2,0),IF(D341=23,VLOOKUP(knight_awaken_info!E341,Sheet1!$F$45:$H$60,2,0),VLOOKUP(knight_awaken_info!E341,Sheet1!$F$26:$H$41,2,0)))),0,IF(D341=25,VLOOKUP(E341,Sheet1!$F$64:$H$79,2,0),IF(D341=23,VLOOKUP(knight_awaken_info!E341,Sheet1!$F$45:$H$60,2,0),VLOOKUP(knight_awaken_info!E341,Sheet1!$F$26:$H$41,2,0))))</f>
        <v>0</v>
      </c>
      <c r="AJ341">
        <f>IF(ISERROR(IF(D341=25,VLOOKUP(E341,Sheet1!$F$64:$H$79,3,0),IF(D341=23,VLOOKUP(knight_awaken_info!E341,Sheet1!$F$45:$H$60,3,0),VLOOKUP(knight_awaken_info!E341,Sheet1!$F$26:$H$41,3,0)))),0,IF(D341=25,VLOOKUP(E341,Sheet1!$F$64:$H$79,3,0),IF(D341=23,VLOOKUP(knight_awaken_info!E341,Sheet1!$F$45:$H$60,3,0),VLOOKUP(knight_awaken_info!E341,Sheet1!$F$26:$H$41,3,0))))</f>
        <v>0</v>
      </c>
      <c r="AK341" s="11">
        <f>SUM(AI312:AI341)</f>
        <v>30260</v>
      </c>
      <c r="AL341" s="11">
        <f>SUM(AJ312:AJ341)</f>
        <v>750</v>
      </c>
      <c r="AN341" s="3">
        <f t="shared" si="18"/>
        <v>161592.22222222219</v>
      </c>
      <c r="AO341" s="3">
        <f t="shared" si="19"/>
        <v>6553.6111111111122</v>
      </c>
    </row>
    <row r="342" spans="1:41">
      <c r="A342" s="3">
        <v>1005630</v>
      </c>
      <c r="B342" s="3">
        <v>1005601</v>
      </c>
      <c r="C342" s="3" t="s">
        <v>44</v>
      </c>
      <c r="D342">
        <f t="shared" si="17"/>
        <v>23</v>
      </c>
      <c r="E342" s="3">
        <v>30</v>
      </c>
      <c r="F342" s="3">
        <v>80</v>
      </c>
      <c r="G342" s="3">
        <v>4</v>
      </c>
      <c r="H342" s="3">
        <v>512</v>
      </c>
      <c r="I342" s="3">
        <v>431</v>
      </c>
      <c r="J342" s="3">
        <v>423</v>
      </c>
      <c r="K342" s="3">
        <v>432</v>
      </c>
      <c r="L342" s="3">
        <v>2</v>
      </c>
      <c r="M342" s="3">
        <v>60</v>
      </c>
      <c r="N342" s="3">
        <v>2210</v>
      </c>
      <c r="O342" s="3">
        <v>0</v>
      </c>
      <c r="P342" s="3">
        <v>0</v>
      </c>
      <c r="Q342" s="3">
        <v>0</v>
      </c>
      <c r="R342" s="3">
        <v>2240000</v>
      </c>
      <c r="S342" s="3">
        <v>5003</v>
      </c>
      <c r="T342">
        <v>5004</v>
      </c>
      <c r="U342" s="3">
        <v>5</v>
      </c>
      <c r="V342" s="3">
        <v>137210</v>
      </c>
      <c r="W342" s="3">
        <v>6</v>
      </c>
      <c r="X342" s="3">
        <v>13368.749999999998</v>
      </c>
      <c r="Y342" s="3">
        <v>21</v>
      </c>
      <c r="Z342" s="3">
        <v>6097.5000000000009</v>
      </c>
      <c r="AA342" s="3">
        <v>0</v>
      </c>
      <c r="AB342" s="3">
        <v>0</v>
      </c>
      <c r="AC342" s="3">
        <v>1005631</v>
      </c>
      <c r="AD342" s="3">
        <v>9971.9548728408445</v>
      </c>
      <c r="AE342" s="3">
        <v>26270000</v>
      </c>
      <c r="AF342" t="s">
        <v>143</v>
      </c>
      <c r="AG342" t="s">
        <v>159</v>
      </c>
      <c r="AI342">
        <f>IF(ISERROR(IF(D342=25,VLOOKUP(E342,Sheet1!$F$64:$H$79,2,0),IF(D342=23,VLOOKUP(knight_awaken_info!E342,Sheet1!$F$45:$H$60,2,0),VLOOKUP(knight_awaken_info!E342,Sheet1!$F$26:$H$41,2,0)))),0,IF(D342=25,VLOOKUP(E342,Sheet1!$F$64:$H$79,2,0),IF(D342=23,VLOOKUP(knight_awaken_info!E342,Sheet1!$F$45:$H$60,2,0),VLOOKUP(knight_awaken_info!E342,Sheet1!$F$26:$H$41,2,0))))</f>
        <v>0</v>
      </c>
      <c r="AJ342">
        <f>IF(ISERROR(IF(D342=25,VLOOKUP(E342,Sheet1!$F$64:$H$79,3,0),IF(D342=23,VLOOKUP(knight_awaken_info!E342,Sheet1!$F$45:$H$60,3,0),VLOOKUP(knight_awaken_info!E342,Sheet1!$F$26:$H$41,3,0)))),0,IF(D342=25,VLOOKUP(E342,Sheet1!$F$64:$H$79,3,0),IF(D342=23,VLOOKUP(knight_awaken_info!E342,Sheet1!$F$45:$H$60,3,0),VLOOKUP(knight_awaken_info!E342,Sheet1!$F$26:$H$41,3,0))))</f>
        <v>0</v>
      </c>
      <c r="AK342" s="11">
        <f>SUM(AI312:AI342)</f>
        <v>30260</v>
      </c>
      <c r="AL342" s="11">
        <f>SUM(AJ312:AJ342)</f>
        <v>750</v>
      </c>
      <c r="AN342" s="3">
        <f t="shared" si="18"/>
        <v>167470</v>
      </c>
      <c r="AO342" s="3">
        <f t="shared" si="19"/>
        <v>6847.5000000000009</v>
      </c>
    </row>
    <row r="343" spans="1:41">
      <c r="A343" s="3">
        <v>1005631</v>
      </c>
      <c r="B343" s="3">
        <v>1005601</v>
      </c>
      <c r="C343" s="3" t="s">
        <v>44</v>
      </c>
      <c r="D343">
        <f t="shared" si="17"/>
        <v>23</v>
      </c>
      <c r="E343" s="3">
        <v>31</v>
      </c>
      <c r="F343" s="3">
        <v>80</v>
      </c>
      <c r="G343" s="3">
        <v>4</v>
      </c>
      <c r="H343" s="3">
        <v>511</v>
      </c>
      <c r="I343" s="3">
        <v>433</v>
      </c>
      <c r="J343" s="3">
        <v>422</v>
      </c>
      <c r="K343" s="3">
        <v>431</v>
      </c>
      <c r="L343" s="3">
        <v>2</v>
      </c>
      <c r="M343" s="3">
        <v>60</v>
      </c>
      <c r="N343" s="3">
        <v>2230</v>
      </c>
      <c r="O343" s="3">
        <v>1</v>
      </c>
      <c r="P343" s="3">
        <v>10056</v>
      </c>
      <c r="Q343" s="3">
        <v>1</v>
      </c>
      <c r="R343" s="3">
        <v>2265000</v>
      </c>
      <c r="S343" s="3">
        <v>5003</v>
      </c>
      <c r="T343">
        <v>5004</v>
      </c>
      <c r="U343" s="3">
        <v>5</v>
      </c>
      <c r="V343" s="3">
        <v>143113.33333333331</v>
      </c>
      <c r="W343" s="3">
        <v>6</v>
      </c>
      <c r="X343" s="3">
        <v>14106.666666666664</v>
      </c>
      <c r="Y343" s="3">
        <v>21</v>
      </c>
      <c r="Z343" s="3">
        <v>6392.6666666666679</v>
      </c>
      <c r="AA343" s="3">
        <v>0</v>
      </c>
      <c r="AB343" s="3">
        <v>0</v>
      </c>
      <c r="AC343" s="3">
        <v>1005632</v>
      </c>
      <c r="AD343" s="3">
        <v>12218.751991841418</v>
      </c>
      <c r="AE343" s="3">
        <v>28510000</v>
      </c>
      <c r="AF343" t="s">
        <v>143</v>
      </c>
      <c r="AG343" t="s">
        <v>159</v>
      </c>
      <c r="AI343">
        <f>IF(ISERROR(IF(D343=25,VLOOKUP(E343,Sheet1!$F$64:$H$79,2,0),IF(D343=23,VLOOKUP(knight_awaken_info!E343,Sheet1!$F$45:$H$60,2,0),VLOOKUP(knight_awaken_info!E343,Sheet1!$F$26:$H$41,2,0)))),0,IF(D343=25,VLOOKUP(E343,Sheet1!$F$64:$H$79,2,0),IF(D343=23,VLOOKUP(knight_awaken_info!E343,Sheet1!$F$45:$H$60,2,0),VLOOKUP(knight_awaken_info!E343,Sheet1!$F$26:$H$41,2,0))))</f>
        <v>0</v>
      </c>
      <c r="AJ343">
        <f>IF(ISERROR(IF(D343=25,VLOOKUP(E343,Sheet1!$F$64:$H$79,3,0),IF(D343=23,VLOOKUP(knight_awaken_info!E343,Sheet1!$F$45:$H$60,3,0),VLOOKUP(knight_awaken_info!E343,Sheet1!$F$26:$H$41,3,0)))),0,IF(D343=25,VLOOKUP(E343,Sheet1!$F$64:$H$79,3,0),IF(D343=23,VLOOKUP(knight_awaken_info!E343,Sheet1!$F$45:$H$60,3,0),VLOOKUP(knight_awaken_info!E343,Sheet1!$F$26:$H$41,3,0))))</f>
        <v>0</v>
      </c>
      <c r="AK343" s="11">
        <f>SUM(AI312:AI343)</f>
        <v>30260</v>
      </c>
      <c r="AL343" s="11">
        <f>SUM(AJ312:AJ343)</f>
        <v>750</v>
      </c>
      <c r="AN343" s="3">
        <f t="shared" si="18"/>
        <v>173373.33333333331</v>
      </c>
      <c r="AO343" s="3">
        <f t="shared" si="19"/>
        <v>7142.6666666666679</v>
      </c>
    </row>
    <row r="344" spans="1:41">
      <c r="A344" s="3">
        <v>1005632</v>
      </c>
      <c r="B344" s="3">
        <v>1005601</v>
      </c>
      <c r="C344" s="3" t="s">
        <v>44</v>
      </c>
      <c r="D344">
        <f t="shared" si="17"/>
        <v>23</v>
      </c>
      <c r="E344" s="3">
        <v>32</v>
      </c>
      <c r="F344" s="3">
        <v>80</v>
      </c>
      <c r="G344" s="3">
        <v>4</v>
      </c>
      <c r="H344" s="3">
        <v>513</v>
      </c>
      <c r="I344" s="3">
        <v>432</v>
      </c>
      <c r="J344" s="3">
        <v>421</v>
      </c>
      <c r="K344" s="3">
        <v>433</v>
      </c>
      <c r="L344" s="3">
        <v>2</v>
      </c>
      <c r="M344" s="3">
        <v>60</v>
      </c>
      <c r="N344" s="3">
        <v>2250</v>
      </c>
      <c r="O344" s="3">
        <v>0</v>
      </c>
      <c r="P344" s="3">
        <v>0</v>
      </c>
      <c r="Q344" s="3">
        <v>0</v>
      </c>
      <c r="R344" s="3">
        <v>2290000</v>
      </c>
      <c r="S344" s="3">
        <v>5003</v>
      </c>
      <c r="T344">
        <v>5004</v>
      </c>
      <c r="U344" s="3">
        <v>5</v>
      </c>
      <c r="V344" s="3">
        <v>149042.22222222219</v>
      </c>
      <c r="W344" s="3">
        <v>6</v>
      </c>
      <c r="X344" s="3">
        <v>14847.777777777776</v>
      </c>
      <c r="Y344" s="3">
        <v>21</v>
      </c>
      <c r="Z344" s="3">
        <v>7439.1111111111122</v>
      </c>
      <c r="AA344" s="3">
        <v>0</v>
      </c>
      <c r="AB344" s="3">
        <v>0</v>
      </c>
      <c r="AC344" s="3">
        <v>1005633</v>
      </c>
      <c r="AD344" s="3">
        <v>14465.549110841992</v>
      </c>
      <c r="AE344" s="3">
        <v>30775000</v>
      </c>
      <c r="AF344" t="s">
        <v>144</v>
      </c>
      <c r="AG344" t="s">
        <v>158</v>
      </c>
      <c r="AI344">
        <f>IF(ISERROR(IF(D344=25,VLOOKUP(E344,Sheet1!$F$64:$H$79,2,0),IF(D344=23,VLOOKUP(knight_awaken_info!E344,Sheet1!$F$45:$H$60,2,0),VLOOKUP(knight_awaken_info!E344,Sheet1!$F$26:$H$41,2,0)))),0,IF(D344=25,VLOOKUP(E344,Sheet1!$F$64:$H$79,2,0),IF(D344=23,VLOOKUP(knight_awaken_info!E344,Sheet1!$F$45:$H$60,2,0),VLOOKUP(knight_awaken_info!E344,Sheet1!$F$26:$H$41,2,0))))</f>
        <v>0</v>
      </c>
      <c r="AJ344">
        <f>IF(ISERROR(IF(D344=25,VLOOKUP(E344,Sheet1!$F$64:$H$79,3,0),IF(D344=23,VLOOKUP(knight_awaken_info!E344,Sheet1!$F$45:$H$60,3,0),VLOOKUP(knight_awaken_info!E344,Sheet1!$F$26:$H$41,3,0)))),0,IF(D344=25,VLOOKUP(E344,Sheet1!$F$64:$H$79,3,0),IF(D344=23,VLOOKUP(knight_awaken_info!E344,Sheet1!$F$45:$H$60,3,0),VLOOKUP(knight_awaken_info!E344,Sheet1!$F$26:$H$41,3,0))))</f>
        <v>750</v>
      </c>
      <c r="AK344" s="11">
        <f>SUM(AI312:AI344)</f>
        <v>30260</v>
      </c>
      <c r="AL344" s="11">
        <f>SUM(AJ312:AJ344)</f>
        <v>1500</v>
      </c>
      <c r="AN344" s="3">
        <f t="shared" si="18"/>
        <v>179302.22222222219</v>
      </c>
      <c r="AO344" s="3">
        <f t="shared" si="19"/>
        <v>8939.1111111111131</v>
      </c>
    </row>
    <row r="345" spans="1:41">
      <c r="A345" s="3">
        <v>1005633</v>
      </c>
      <c r="B345" s="3">
        <v>1005601</v>
      </c>
      <c r="C345" s="3" t="s">
        <v>44</v>
      </c>
      <c r="D345">
        <f t="shared" si="17"/>
        <v>23</v>
      </c>
      <c r="E345" s="3">
        <v>33</v>
      </c>
      <c r="F345" s="3">
        <v>80</v>
      </c>
      <c r="G345" s="3">
        <v>4</v>
      </c>
      <c r="H345" s="3">
        <v>512</v>
      </c>
      <c r="I345" s="3">
        <v>431</v>
      </c>
      <c r="J345" s="3">
        <v>423</v>
      </c>
      <c r="K345" s="3">
        <v>432</v>
      </c>
      <c r="L345" s="3">
        <v>2</v>
      </c>
      <c r="M345" s="3">
        <v>60</v>
      </c>
      <c r="N345" s="3">
        <v>2270</v>
      </c>
      <c r="O345" s="3">
        <v>1</v>
      </c>
      <c r="P345" s="3">
        <v>10056</v>
      </c>
      <c r="Q345" s="3">
        <v>1</v>
      </c>
      <c r="R345" s="3">
        <v>2315000</v>
      </c>
      <c r="S345" s="3">
        <v>5003</v>
      </c>
      <c r="T345">
        <v>5004</v>
      </c>
      <c r="U345" s="3">
        <v>5</v>
      </c>
      <c r="V345" s="3">
        <v>154996.66666666663</v>
      </c>
      <c r="W345" s="3">
        <v>6</v>
      </c>
      <c r="X345" s="3">
        <v>15592.08333333333</v>
      </c>
      <c r="Y345" s="3">
        <v>21</v>
      </c>
      <c r="Z345" s="3">
        <v>7736.8333333333339</v>
      </c>
      <c r="AA345" s="3">
        <v>0</v>
      </c>
      <c r="AB345" s="3">
        <v>0</v>
      </c>
      <c r="AC345" s="3">
        <v>1005634</v>
      </c>
      <c r="AD345" s="3">
        <v>16712.346229842566</v>
      </c>
      <c r="AE345" s="3">
        <v>33065000</v>
      </c>
      <c r="AF345" t="s">
        <v>144</v>
      </c>
      <c r="AG345" t="s">
        <v>158</v>
      </c>
      <c r="AI345">
        <f>IF(ISERROR(IF(D345=25,VLOOKUP(E345,Sheet1!$F$64:$H$79,2,0),IF(D345=23,VLOOKUP(knight_awaken_info!E345,Sheet1!$F$45:$H$60,2,0),VLOOKUP(knight_awaken_info!E345,Sheet1!$F$26:$H$41,2,0)))),0,IF(D345=25,VLOOKUP(E345,Sheet1!$F$64:$H$79,2,0),IF(D345=23,VLOOKUP(knight_awaken_info!E345,Sheet1!$F$45:$H$60,2,0),VLOOKUP(knight_awaken_info!E345,Sheet1!$F$26:$H$41,2,0))))</f>
        <v>0</v>
      </c>
      <c r="AJ345">
        <f>IF(ISERROR(IF(D345=25,VLOOKUP(E345,Sheet1!$F$64:$H$79,3,0),IF(D345=23,VLOOKUP(knight_awaken_info!E345,Sheet1!$F$45:$H$60,3,0),VLOOKUP(knight_awaken_info!E345,Sheet1!$F$26:$H$41,3,0)))),0,IF(D345=25,VLOOKUP(E345,Sheet1!$F$64:$H$79,3,0),IF(D345=23,VLOOKUP(knight_awaken_info!E345,Sheet1!$F$45:$H$60,3,0),VLOOKUP(knight_awaken_info!E345,Sheet1!$F$26:$H$41,3,0))))</f>
        <v>0</v>
      </c>
      <c r="AK345" s="11">
        <f>SUM(AI312:AI345)</f>
        <v>30260</v>
      </c>
      <c r="AL345" s="11">
        <f>SUM(AJ312:AJ345)</f>
        <v>1500</v>
      </c>
      <c r="AN345" s="3">
        <f t="shared" si="18"/>
        <v>185256.66666666663</v>
      </c>
      <c r="AO345" s="3">
        <f t="shared" si="19"/>
        <v>9236.8333333333339</v>
      </c>
    </row>
    <row r="346" spans="1:41">
      <c r="A346" s="3">
        <v>1005634</v>
      </c>
      <c r="B346" s="3">
        <v>1005601</v>
      </c>
      <c r="C346" s="3" t="s">
        <v>44</v>
      </c>
      <c r="D346">
        <f t="shared" si="17"/>
        <v>23</v>
      </c>
      <c r="E346" s="3">
        <v>34</v>
      </c>
      <c r="F346" s="3">
        <v>80</v>
      </c>
      <c r="G346" s="3">
        <v>4</v>
      </c>
      <c r="H346" s="3">
        <v>511</v>
      </c>
      <c r="I346" s="3">
        <v>433</v>
      </c>
      <c r="J346" s="3">
        <v>422</v>
      </c>
      <c r="K346" s="3">
        <v>431</v>
      </c>
      <c r="L346" s="3">
        <v>2</v>
      </c>
      <c r="M346" s="3">
        <v>60</v>
      </c>
      <c r="N346" s="3">
        <v>2290</v>
      </c>
      <c r="O346" s="3">
        <v>0</v>
      </c>
      <c r="P346" s="3">
        <v>0</v>
      </c>
      <c r="Q346" s="3">
        <v>0</v>
      </c>
      <c r="R346" s="3">
        <v>2335000</v>
      </c>
      <c r="S346" s="3">
        <v>5003</v>
      </c>
      <c r="T346">
        <v>5004</v>
      </c>
      <c r="U346" s="3">
        <v>5</v>
      </c>
      <c r="V346" s="3">
        <v>176106.66666666663</v>
      </c>
      <c r="W346" s="3">
        <v>6</v>
      </c>
      <c r="X346" s="3">
        <v>16339.58333333333</v>
      </c>
      <c r="Y346" s="3">
        <v>21</v>
      </c>
      <c r="Z346" s="3">
        <v>8035.8333333333339</v>
      </c>
      <c r="AA346" s="3">
        <v>0</v>
      </c>
      <c r="AB346" s="3">
        <v>0</v>
      </c>
      <c r="AC346" s="3">
        <v>1005635</v>
      </c>
      <c r="AD346" s="3">
        <v>18959.143348843139</v>
      </c>
      <c r="AE346" s="3">
        <v>35380000</v>
      </c>
      <c r="AF346" t="s">
        <v>145</v>
      </c>
      <c r="AG346" t="s">
        <v>159</v>
      </c>
      <c r="AI346">
        <f>IF(ISERROR(IF(D346=25,VLOOKUP(E346,Sheet1!$F$64:$H$79,2,0),IF(D346=23,VLOOKUP(knight_awaken_info!E346,Sheet1!$F$45:$H$60,2,0),VLOOKUP(knight_awaken_info!E346,Sheet1!$F$26:$H$41,2,0)))),0,IF(D346=25,VLOOKUP(E346,Sheet1!$F$64:$H$79,2,0),IF(D346=23,VLOOKUP(knight_awaken_info!E346,Sheet1!$F$45:$H$60,2,0),VLOOKUP(knight_awaken_info!E346,Sheet1!$F$26:$H$41,2,0))))</f>
        <v>15130</v>
      </c>
      <c r="AJ346">
        <f>IF(ISERROR(IF(D346=25,VLOOKUP(E346,Sheet1!$F$64:$H$79,3,0),IF(D346=23,VLOOKUP(knight_awaken_info!E346,Sheet1!$F$45:$H$60,3,0),VLOOKUP(knight_awaken_info!E346,Sheet1!$F$26:$H$41,3,0)))),0,IF(D346=25,VLOOKUP(E346,Sheet1!$F$64:$H$79,3,0),IF(D346=23,VLOOKUP(knight_awaken_info!E346,Sheet1!$F$45:$H$60,3,0),VLOOKUP(knight_awaken_info!E346,Sheet1!$F$26:$H$41,3,0))))</f>
        <v>0</v>
      </c>
      <c r="AK346" s="11">
        <f>SUM(AI312:AI346)</f>
        <v>45390</v>
      </c>
      <c r="AL346" s="11">
        <f>SUM(AJ312:AJ346)</f>
        <v>1500</v>
      </c>
      <c r="AN346" s="3">
        <f t="shared" si="18"/>
        <v>221496.66666666663</v>
      </c>
      <c r="AO346" s="3">
        <f t="shared" si="19"/>
        <v>9535.8333333333339</v>
      </c>
    </row>
    <row r="347" spans="1:41">
      <c r="A347" s="3">
        <v>1005635</v>
      </c>
      <c r="B347" s="3">
        <v>1005601</v>
      </c>
      <c r="C347" s="3" t="s">
        <v>44</v>
      </c>
      <c r="D347">
        <f t="shared" si="17"/>
        <v>23</v>
      </c>
      <c r="E347" s="3">
        <v>35</v>
      </c>
      <c r="F347" s="3">
        <v>80</v>
      </c>
      <c r="G347" s="3">
        <v>4</v>
      </c>
      <c r="H347" s="3">
        <v>513</v>
      </c>
      <c r="I347" s="3">
        <v>532</v>
      </c>
      <c r="J347" s="3">
        <v>421</v>
      </c>
      <c r="K347" s="3">
        <v>433</v>
      </c>
      <c r="L347" s="3">
        <v>2</v>
      </c>
      <c r="M347" s="3">
        <v>60</v>
      </c>
      <c r="N347" s="3">
        <v>2330</v>
      </c>
      <c r="O347" s="3">
        <v>1</v>
      </c>
      <c r="P347" s="3">
        <v>10056</v>
      </c>
      <c r="Q347" s="3">
        <v>1</v>
      </c>
      <c r="R347" s="3">
        <v>2360000</v>
      </c>
      <c r="S347" s="3">
        <v>5003</v>
      </c>
      <c r="T347">
        <v>5004</v>
      </c>
      <c r="U347" s="3">
        <v>5</v>
      </c>
      <c r="V347" s="3">
        <v>182112.22222222219</v>
      </c>
      <c r="W347" s="3">
        <v>6</v>
      </c>
      <c r="X347" s="3">
        <v>17090.277777777774</v>
      </c>
      <c r="Y347" s="3">
        <v>21</v>
      </c>
      <c r="Z347" s="3">
        <v>8336.1111111111113</v>
      </c>
      <c r="AA347" s="3">
        <v>0</v>
      </c>
      <c r="AB347" s="3">
        <v>0</v>
      </c>
      <c r="AC347" s="3">
        <v>1005636</v>
      </c>
      <c r="AD347" s="3">
        <v>21205.940467843713</v>
      </c>
      <c r="AE347" s="3">
        <v>37715000</v>
      </c>
      <c r="AF347" t="s">
        <v>145</v>
      </c>
      <c r="AG347" t="s">
        <v>159</v>
      </c>
      <c r="AI347">
        <f>IF(ISERROR(IF(D347=25,VLOOKUP(E347,Sheet1!$F$64:$H$79,2,0),IF(D347=23,VLOOKUP(knight_awaken_info!E347,Sheet1!$F$45:$H$60,2,0),VLOOKUP(knight_awaken_info!E347,Sheet1!$F$26:$H$41,2,0)))),0,IF(D347=25,VLOOKUP(E347,Sheet1!$F$64:$H$79,2,0),IF(D347=23,VLOOKUP(knight_awaken_info!E347,Sheet1!$F$45:$H$60,2,0),VLOOKUP(knight_awaken_info!E347,Sheet1!$F$26:$H$41,2,0))))</f>
        <v>0</v>
      </c>
      <c r="AJ347">
        <f>IF(ISERROR(IF(D347=25,VLOOKUP(E347,Sheet1!$F$64:$H$79,3,0),IF(D347=23,VLOOKUP(knight_awaken_info!E347,Sheet1!$F$45:$H$60,3,0),VLOOKUP(knight_awaken_info!E347,Sheet1!$F$26:$H$41,3,0)))),0,IF(D347=25,VLOOKUP(E347,Sheet1!$F$64:$H$79,3,0),IF(D347=23,VLOOKUP(knight_awaken_info!E347,Sheet1!$F$45:$H$60,3,0),VLOOKUP(knight_awaken_info!E347,Sheet1!$F$26:$H$41,3,0))))</f>
        <v>0</v>
      </c>
      <c r="AK347" s="11">
        <f>SUM(AI312:AI347)</f>
        <v>45390</v>
      </c>
      <c r="AL347" s="11">
        <f>SUM(AJ312:AJ347)</f>
        <v>1500</v>
      </c>
      <c r="AN347" s="3">
        <f t="shared" si="18"/>
        <v>227502.22222222219</v>
      </c>
      <c r="AO347" s="3">
        <f t="shared" si="19"/>
        <v>9836.1111111111113</v>
      </c>
    </row>
    <row r="348" spans="1:41">
      <c r="A348" s="3">
        <v>1005636</v>
      </c>
      <c r="B348" s="3">
        <v>1005601</v>
      </c>
      <c r="C348" s="3" t="s">
        <v>44</v>
      </c>
      <c r="D348">
        <f t="shared" si="17"/>
        <v>23</v>
      </c>
      <c r="E348" s="3">
        <v>36</v>
      </c>
      <c r="F348" s="3">
        <v>80</v>
      </c>
      <c r="G348" s="3">
        <v>4</v>
      </c>
      <c r="H348" s="3">
        <v>512</v>
      </c>
      <c r="I348" s="3">
        <v>531</v>
      </c>
      <c r="J348" s="3">
        <v>423</v>
      </c>
      <c r="K348" s="3">
        <v>432</v>
      </c>
      <c r="L348" s="3">
        <v>2</v>
      </c>
      <c r="M348" s="3">
        <v>60</v>
      </c>
      <c r="N348" s="3">
        <v>2350</v>
      </c>
      <c r="O348" s="3">
        <v>0</v>
      </c>
      <c r="P348" s="3">
        <v>0</v>
      </c>
      <c r="Q348" s="3">
        <v>0</v>
      </c>
      <c r="R348" s="3">
        <v>2385000</v>
      </c>
      <c r="S348" s="3">
        <v>5003</v>
      </c>
      <c r="T348">
        <v>5004</v>
      </c>
      <c r="U348" s="3">
        <v>5</v>
      </c>
      <c r="V348" s="3">
        <v>188143.33333333331</v>
      </c>
      <c r="W348" s="3">
        <v>6</v>
      </c>
      <c r="X348" s="3">
        <v>17844.166666666664</v>
      </c>
      <c r="Y348" s="3">
        <v>21</v>
      </c>
      <c r="Z348" s="3">
        <v>9387.6666666666679</v>
      </c>
      <c r="AA348" s="3">
        <v>0</v>
      </c>
      <c r="AB348" s="3">
        <v>0</v>
      </c>
      <c r="AC348" s="3">
        <v>1005637</v>
      </c>
      <c r="AD348" s="3">
        <v>24322.773918031744</v>
      </c>
      <c r="AE348" s="3">
        <v>40075000</v>
      </c>
      <c r="AF348" t="s">
        <v>146</v>
      </c>
      <c r="AG348" t="s">
        <v>158</v>
      </c>
      <c r="AI348">
        <f>IF(ISERROR(IF(D348=25,VLOOKUP(E348,Sheet1!$F$64:$H$79,2,0),IF(D348=23,VLOOKUP(knight_awaken_info!E348,Sheet1!$F$45:$H$60,2,0),VLOOKUP(knight_awaken_info!E348,Sheet1!$F$26:$H$41,2,0)))),0,IF(D348=25,VLOOKUP(E348,Sheet1!$F$64:$H$79,2,0),IF(D348=23,VLOOKUP(knight_awaken_info!E348,Sheet1!$F$45:$H$60,2,0),VLOOKUP(knight_awaken_info!E348,Sheet1!$F$26:$H$41,2,0))))</f>
        <v>0</v>
      </c>
      <c r="AJ348">
        <f>IF(ISERROR(IF(D348=25,VLOOKUP(E348,Sheet1!$F$64:$H$79,3,0),IF(D348=23,VLOOKUP(knight_awaken_info!E348,Sheet1!$F$45:$H$60,3,0),VLOOKUP(knight_awaken_info!E348,Sheet1!$F$26:$H$41,3,0)))),0,IF(D348=25,VLOOKUP(E348,Sheet1!$F$64:$H$79,3,0),IF(D348=23,VLOOKUP(knight_awaken_info!E348,Sheet1!$F$45:$H$60,3,0),VLOOKUP(knight_awaken_info!E348,Sheet1!$F$26:$H$41,3,0))))</f>
        <v>750</v>
      </c>
      <c r="AK348" s="11">
        <f>SUM(AI312:AI348)</f>
        <v>45390</v>
      </c>
      <c r="AL348" s="11">
        <f>SUM(AJ312:AJ348)</f>
        <v>2250</v>
      </c>
      <c r="AN348" s="3">
        <f t="shared" si="18"/>
        <v>233533.33333333331</v>
      </c>
      <c r="AO348" s="3">
        <f t="shared" si="19"/>
        <v>11637.666666666668</v>
      </c>
    </row>
    <row r="349" spans="1:41">
      <c r="A349" s="3">
        <v>1005637</v>
      </c>
      <c r="B349" s="3">
        <v>1005601</v>
      </c>
      <c r="C349" s="3" t="s">
        <v>44</v>
      </c>
      <c r="D349">
        <f t="shared" si="17"/>
        <v>23</v>
      </c>
      <c r="E349" s="3">
        <v>37</v>
      </c>
      <c r="F349" s="3">
        <v>80</v>
      </c>
      <c r="G349" s="3">
        <v>4</v>
      </c>
      <c r="H349" s="3">
        <v>511</v>
      </c>
      <c r="I349" s="3">
        <v>533</v>
      </c>
      <c r="J349" s="3">
        <v>422</v>
      </c>
      <c r="K349" s="3">
        <v>431</v>
      </c>
      <c r="L349" s="3">
        <v>2</v>
      </c>
      <c r="M349" s="3">
        <v>60</v>
      </c>
      <c r="N349" s="3">
        <v>2370</v>
      </c>
      <c r="O349" s="3">
        <v>1</v>
      </c>
      <c r="P349" s="3">
        <v>10056</v>
      </c>
      <c r="Q349" s="3">
        <v>1</v>
      </c>
      <c r="R349" s="3">
        <v>2410000</v>
      </c>
      <c r="S349" s="3">
        <v>5003</v>
      </c>
      <c r="T349">
        <v>5004</v>
      </c>
      <c r="U349" s="3">
        <v>5</v>
      </c>
      <c r="V349" s="3">
        <v>194199.99999999997</v>
      </c>
      <c r="W349" s="3">
        <v>6</v>
      </c>
      <c r="X349" s="3">
        <v>18601.249999999996</v>
      </c>
      <c r="Y349" s="3">
        <v>21</v>
      </c>
      <c r="Z349" s="3">
        <v>9690.5</v>
      </c>
      <c r="AA349" s="3">
        <v>0</v>
      </c>
      <c r="AB349" s="3">
        <v>0</v>
      </c>
      <c r="AC349" s="3">
        <v>1005638</v>
      </c>
      <c r="AD349" s="3">
        <v>27439.607368219775</v>
      </c>
      <c r="AE349" s="3">
        <v>42460000</v>
      </c>
      <c r="AF349" t="s">
        <v>146</v>
      </c>
      <c r="AG349" t="s">
        <v>158</v>
      </c>
      <c r="AI349">
        <f>IF(ISERROR(IF(D349=25,VLOOKUP(E349,Sheet1!$F$64:$H$79,2,0),IF(D349=23,VLOOKUP(knight_awaken_info!E349,Sheet1!$F$45:$H$60,2,0),VLOOKUP(knight_awaken_info!E349,Sheet1!$F$26:$H$41,2,0)))),0,IF(D349=25,VLOOKUP(E349,Sheet1!$F$64:$H$79,2,0),IF(D349=23,VLOOKUP(knight_awaken_info!E349,Sheet1!$F$45:$H$60,2,0),VLOOKUP(knight_awaken_info!E349,Sheet1!$F$26:$H$41,2,0))))</f>
        <v>0</v>
      </c>
      <c r="AJ349">
        <f>IF(ISERROR(IF(D349=25,VLOOKUP(E349,Sheet1!$F$64:$H$79,3,0),IF(D349=23,VLOOKUP(knight_awaken_info!E349,Sheet1!$F$45:$H$60,3,0),VLOOKUP(knight_awaken_info!E349,Sheet1!$F$26:$H$41,3,0)))),0,IF(D349=25,VLOOKUP(E349,Sheet1!$F$64:$H$79,3,0),IF(D349=23,VLOOKUP(knight_awaken_info!E349,Sheet1!$F$45:$H$60,3,0),VLOOKUP(knight_awaken_info!E349,Sheet1!$F$26:$H$41,3,0))))</f>
        <v>0</v>
      </c>
      <c r="AK349" s="11">
        <f>SUM(AI312:AI349)</f>
        <v>45390</v>
      </c>
      <c r="AL349" s="11">
        <f>SUM(AJ312:AJ349)</f>
        <v>2250</v>
      </c>
      <c r="AN349" s="3">
        <f t="shared" si="18"/>
        <v>239589.99999999997</v>
      </c>
      <c r="AO349" s="3">
        <f t="shared" si="19"/>
        <v>11940.5</v>
      </c>
    </row>
    <row r="350" spans="1:41">
      <c r="A350" s="3">
        <v>1005638</v>
      </c>
      <c r="B350" s="3">
        <v>1005601</v>
      </c>
      <c r="C350" s="3" t="s">
        <v>44</v>
      </c>
      <c r="D350">
        <f t="shared" si="17"/>
        <v>23</v>
      </c>
      <c r="E350" s="3">
        <v>38</v>
      </c>
      <c r="F350" s="3">
        <v>80</v>
      </c>
      <c r="G350" s="3">
        <v>4</v>
      </c>
      <c r="H350" s="3">
        <v>513</v>
      </c>
      <c r="I350" s="3">
        <v>532</v>
      </c>
      <c r="J350" s="3">
        <v>421</v>
      </c>
      <c r="K350" s="3">
        <v>433</v>
      </c>
      <c r="L350" s="3">
        <v>2</v>
      </c>
      <c r="M350" s="3">
        <v>60</v>
      </c>
      <c r="N350" s="3">
        <v>2390</v>
      </c>
      <c r="O350" s="3">
        <v>0</v>
      </c>
      <c r="P350" s="3">
        <v>0</v>
      </c>
      <c r="Q350" s="3">
        <v>0</v>
      </c>
      <c r="R350" s="3">
        <v>2430000</v>
      </c>
      <c r="S350" s="3">
        <v>5003</v>
      </c>
      <c r="T350">
        <v>5004</v>
      </c>
      <c r="U350" s="3">
        <v>5</v>
      </c>
      <c r="V350" s="3">
        <v>215412.22222222219</v>
      </c>
      <c r="W350" s="3">
        <v>6</v>
      </c>
      <c r="X350" s="3">
        <v>19361.527777777774</v>
      </c>
      <c r="Y350" s="3">
        <v>21</v>
      </c>
      <c r="Z350" s="3">
        <v>9994.6111111111113</v>
      </c>
      <c r="AA350" s="3">
        <v>0</v>
      </c>
      <c r="AB350" s="3">
        <v>0</v>
      </c>
      <c r="AC350" s="3">
        <v>1005639</v>
      </c>
      <c r="AD350" s="3">
        <v>30556.440818407806</v>
      </c>
      <c r="AE350" s="3">
        <v>44870000</v>
      </c>
      <c r="AF350" t="s">
        <v>147</v>
      </c>
      <c r="AG350" t="s">
        <v>135</v>
      </c>
      <c r="AI350">
        <f>IF(ISERROR(IF(D350=25,VLOOKUP(E350,Sheet1!$F$64:$H$79,2,0),IF(D350=23,VLOOKUP(knight_awaken_info!E350,Sheet1!$F$45:$H$60,2,0),VLOOKUP(knight_awaken_info!E350,Sheet1!$F$26:$H$41,2,0)))),0,IF(D350=25,VLOOKUP(E350,Sheet1!$F$64:$H$79,2,0),IF(D350=23,VLOOKUP(knight_awaken_info!E350,Sheet1!$F$45:$H$60,2,0),VLOOKUP(knight_awaken_info!E350,Sheet1!$F$26:$H$41,2,0))))</f>
        <v>15130</v>
      </c>
      <c r="AJ350">
        <f>IF(ISERROR(IF(D350=25,VLOOKUP(E350,Sheet1!$F$64:$H$79,3,0),IF(D350=23,VLOOKUP(knight_awaken_info!E350,Sheet1!$F$45:$H$60,3,0),VLOOKUP(knight_awaken_info!E350,Sheet1!$F$26:$H$41,3,0)))),0,IF(D350=25,VLOOKUP(E350,Sheet1!$F$64:$H$79,3,0),IF(D350=23,VLOOKUP(knight_awaken_info!E350,Sheet1!$F$45:$H$60,3,0),VLOOKUP(knight_awaken_info!E350,Sheet1!$F$26:$H$41,3,0))))</f>
        <v>0</v>
      </c>
      <c r="AK350" s="11">
        <f>SUM(AI312:AI350)</f>
        <v>60520</v>
      </c>
      <c r="AL350" s="11">
        <f>SUM(AJ312:AJ350)</f>
        <v>2250</v>
      </c>
      <c r="AN350" s="3">
        <f t="shared" si="18"/>
        <v>275932.22222222219</v>
      </c>
      <c r="AO350" s="3">
        <f t="shared" si="19"/>
        <v>12244.611111111111</v>
      </c>
    </row>
    <row r="351" spans="1:41">
      <c r="A351" s="3">
        <v>1005639</v>
      </c>
      <c r="B351" s="3">
        <v>1005601</v>
      </c>
      <c r="C351" s="3" t="s">
        <v>44</v>
      </c>
      <c r="D351">
        <f t="shared" si="17"/>
        <v>23</v>
      </c>
      <c r="E351" s="3">
        <v>39</v>
      </c>
      <c r="F351" s="3">
        <v>80</v>
      </c>
      <c r="G351" s="3">
        <v>4</v>
      </c>
      <c r="H351" s="3">
        <v>512</v>
      </c>
      <c r="I351" s="3">
        <v>521</v>
      </c>
      <c r="J351" s="3">
        <v>523</v>
      </c>
      <c r="K351" s="3">
        <v>532</v>
      </c>
      <c r="L351" s="3">
        <v>2</v>
      </c>
      <c r="M351" s="3">
        <v>60</v>
      </c>
      <c r="N351" s="3">
        <v>2890</v>
      </c>
      <c r="O351" s="3">
        <v>1</v>
      </c>
      <c r="P351" s="3">
        <v>10056</v>
      </c>
      <c r="Q351" s="3">
        <v>1</v>
      </c>
      <c r="R351" s="3">
        <v>3035000</v>
      </c>
      <c r="S351" s="3">
        <v>5003</v>
      </c>
      <c r="T351">
        <v>5004</v>
      </c>
      <c r="U351" s="3">
        <v>5</v>
      </c>
      <c r="V351" s="3">
        <v>221519.99999999997</v>
      </c>
      <c r="W351" s="3">
        <v>6</v>
      </c>
      <c r="X351" s="3">
        <v>20124.999999999996</v>
      </c>
      <c r="Y351" s="3">
        <v>21</v>
      </c>
      <c r="Z351" s="3">
        <v>10300</v>
      </c>
      <c r="AA351" s="3">
        <v>0</v>
      </c>
      <c r="AB351" s="3">
        <v>0</v>
      </c>
      <c r="AC351" s="3">
        <v>1005640</v>
      </c>
      <c r="AD351" s="3">
        <v>33673.274268595836</v>
      </c>
      <c r="AE351" s="3">
        <v>47300000</v>
      </c>
      <c r="AF351" t="s">
        <v>147</v>
      </c>
      <c r="AG351" t="s">
        <v>135</v>
      </c>
      <c r="AI351">
        <f>IF(ISERROR(IF(D351=25,VLOOKUP(E351,Sheet1!$F$64:$H$79,2,0),IF(D351=23,VLOOKUP(knight_awaken_info!E351,Sheet1!$F$45:$H$60,2,0),VLOOKUP(knight_awaken_info!E351,Sheet1!$F$26:$H$41,2,0)))),0,IF(D351=25,VLOOKUP(E351,Sheet1!$F$64:$H$79,2,0),IF(D351=23,VLOOKUP(knight_awaken_info!E351,Sheet1!$F$45:$H$60,2,0),VLOOKUP(knight_awaken_info!E351,Sheet1!$F$26:$H$41,2,0))))</f>
        <v>0</v>
      </c>
      <c r="AJ351">
        <f>IF(ISERROR(IF(D351=25,VLOOKUP(E351,Sheet1!$F$64:$H$79,3,0),IF(D351=23,VLOOKUP(knight_awaken_info!E351,Sheet1!$F$45:$H$60,3,0),VLOOKUP(knight_awaken_info!E351,Sheet1!$F$26:$H$41,3,0)))),0,IF(D351=25,VLOOKUP(E351,Sheet1!$F$64:$H$79,3,0),IF(D351=23,VLOOKUP(knight_awaken_info!E351,Sheet1!$F$45:$H$60,3,0),VLOOKUP(knight_awaken_info!E351,Sheet1!$F$26:$H$41,3,0))))</f>
        <v>0</v>
      </c>
      <c r="AK351" s="11">
        <f>SUM(AI312:AI351)</f>
        <v>60520</v>
      </c>
      <c r="AL351" s="11">
        <f>SUM(AJ312:AJ351)</f>
        <v>2250</v>
      </c>
      <c r="AN351" s="3">
        <f t="shared" si="18"/>
        <v>282040</v>
      </c>
      <c r="AO351" s="3">
        <f t="shared" si="19"/>
        <v>12550</v>
      </c>
    </row>
    <row r="352" spans="1:41">
      <c r="A352" s="3">
        <v>1005640</v>
      </c>
      <c r="B352" s="3">
        <v>1005601</v>
      </c>
      <c r="C352" s="3" t="s">
        <v>44</v>
      </c>
      <c r="D352">
        <f t="shared" si="17"/>
        <v>23</v>
      </c>
      <c r="E352" s="3">
        <v>40</v>
      </c>
      <c r="F352" s="3">
        <v>90</v>
      </c>
      <c r="G352" s="3">
        <v>4</v>
      </c>
      <c r="H352" s="3">
        <v>621</v>
      </c>
      <c r="I352" s="3">
        <v>533</v>
      </c>
      <c r="J352" s="3">
        <v>522</v>
      </c>
      <c r="K352" s="3">
        <v>531</v>
      </c>
      <c r="L352" s="3">
        <v>2</v>
      </c>
      <c r="M352" s="3">
        <v>60</v>
      </c>
      <c r="N352" s="3">
        <v>2930</v>
      </c>
      <c r="O352" s="3">
        <v>1</v>
      </c>
      <c r="P352" s="3">
        <v>10056</v>
      </c>
      <c r="Q352" s="3">
        <v>1</v>
      </c>
      <c r="R352" s="3">
        <v>3055000</v>
      </c>
      <c r="S352" s="3">
        <v>5004</v>
      </c>
      <c r="T352">
        <v>5005</v>
      </c>
      <c r="U352" s="3">
        <v>5</v>
      </c>
      <c r="V352" s="3">
        <v>228675.55555555553</v>
      </c>
      <c r="W352" s="3">
        <v>6</v>
      </c>
      <c r="X352" s="3">
        <v>21019.444444444442</v>
      </c>
      <c r="Y352" s="3">
        <v>21</v>
      </c>
      <c r="Z352" s="3">
        <v>10657.777777777777</v>
      </c>
      <c r="AA352" s="3">
        <v>0</v>
      </c>
      <c r="AB352" s="3">
        <v>0</v>
      </c>
      <c r="AC352" s="3">
        <v>1005641</v>
      </c>
      <c r="AD352" s="3">
        <v>38530.180381158782</v>
      </c>
      <c r="AE352" s="3">
        <v>50335000</v>
      </c>
      <c r="AF352" t="s">
        <v>148</v>
      </c>
      <c r="AG352" t="s">
        <v>159</v>
      </c>
      <c r="AI352">
        <f>IF(ISERROR(IF(D352=25,VLOOKUP(E352,Sheet1!$F$64:$H$79,2,0),IF(D352=23,VLOOKUP(knight_awaken_info!E352,Sheet1!$F$45:$H$60,2,0),VLOOKUP(knight_awaken_info!E352,Sheet1!$F$26:$H$41,2,0)))),0,IF(D352=25,VLOOKUP(E352,Sheet1!$F$64:$H$79,2,0),IF(D352=23,VLOOKUP(knight_awaken_info!E352,Sheet1!$F$45:$H$60,2,0),VLOOKUP(knight_awaken_info!E352,Sheet1!$F$26:$H$41,2,0))))</f>
        <v>0</v>
      </c>
      <c r="AJ352">
        <f>IF(ISERROR(IF(D352=25,VLOOKUP(E352,Sheet1!$F$64:$H$79,3,0),IF(D352=23,VLOOKUP(knight_awaken_info!E352,Sheet1!$F$45:$H$60,3,0),VLOOKUP(knight_awaken_info!E352,Sheet1!$F$26:$H$41,3,0)))),0,IF(D352=25,VLOOKUP(E352,Sheet1!$F$64:$H$79,3,0),IF(D352=23,VLOOKUP(knight_awaken_info!E352,Sheet1!$F$45:$H$60,3,0),VLOOKUP(knight_awaken_info!E352,Sheet1!$F$26:$H$41,3,0))))</f>
        <v>0</v>
      </c>
      <c r="AK352" s="11">
        <f>SUM(AI312:AI352)</f>
        <v>60520</v>
      </c>
      <c r="AL352" s="11">
        <f>SUM(AJ312:AJ352)</f>
        <v>2250</v>
      </c>
      <c r="AN352" s="3">
        <f t="shared" si="18"/>
        <v>289195.5555555555</v>
      </c>
      <c r="AO352" s="3">
        <f t="shared" si="19"/>
        <v>12907.777777777777</v>
      </c>
    </row>
    <row r="353" spans="1:41">
      <c r="A353" s="3">
        <v>1005641</v>
      </c>
      <c r="B353" s="3">
        <v>1005601</v>
      </c>
      <c r="C353" s="3" t="s">
        <v>44</v>
      </c>
      <c r="D353">
        <f t="shared" si="17"/>
        <v>23</v>
      </c>
      <c r="E353" s="3">
        <v>41</v>
      </c>
      <c r="F353" s="3">
        <v>90</v>
      </c>
      <c r="G353" s="3">
        <v>4</v>
      </c>
      <c r="H353" s="3">
        <v>623</v>
      </c>
      <c r="I353" s="3">
        <v>532</v>
      </c>
      <c r="J353" s="3">
        <v>521</v>
      </c>
      <c r="K353" s="3">
        <v>533</v>
      </c>
      <c r="L353" s="3">
        <v>2</v>
      </c>
      <c r="M353" s="3">
        <v>60</v>
      </c>
      <c r="N353" s="3">
        <v>2950</v>
      </c>
      <c r="O353" s="3">
        <v>1</v>
      </c>
      <c r="P353" s="3">
        <v>10056</v>
      </c>
      <c r="Q353" s="3">
        <v>1</v>
      </c>
      <c r="R353" s="3">
        <v>3080000</v>
      </c>
      <c r="S353" s="3">
        <v>5004</v>
      </c>
      <c r="T353">
        <v>5005</v>
      </c>
      <c r="U353" s="3">
        <v>5</v>
      </c>
      <c r="V353" s="3">
        <v>235856.66666666663</v>
      </c>
      <c r="W353" s="3">
        <v>6</v>
      </c>
      <c r="X353" s="3">
        <v>21917.083333333328</v>
      </c>
      <c r="Y353" s="3">
        <v>21</v>
      </c>
      <c r="Z353" s="3">
        <v>11766.833333333332</v>
      </c>
      <c r="AA353" s="3">
        <v>0</v>
      </c>
      <c r="AB353" s="3">
        <v>0</v>
      </c>
      <c r="AC353" s="3">
        <v>1005642</v>
      </c>
      <c r="AD353" s="3">
        <v>47087.13111096948</v>
      </c>
      <c r="AE353" s="3">
        <v>53390000</v>
      </c>
      <c r="AF353" t="s">
        <v>149</v>
      </c>
      <c r="AG353" t="s">
        <v>158</v>
      </c>
      <c r="AI353">
        <f>IF(ISERROR(IF(D353=25,VLOOKUP(E353,Sheet1!$F$64:$H$79,2,0),IF(D353=23,VLOOKUP(knight_awaken_info!E353,Sheet1!$F$45:$H$60,2,0),VLOOKUP(knight_awaken_info!E353,Sheet1!$F$26:$H$41,2,0)))),0,IF(D353=25,VLOOKUP(E353,Sheet1!$F$64:$H$79,2,0),IF(D353=23,VLOOKUP(knight_awaken_info!E353,Sheet1!$F$45:$H$60,2,0),VLOOKUP(knight_awaken_info!E353,Sheet1!$F$26:$H$41,2,0))))</f>
        <v>0</v>
      </c>
      <c r="AJ353">
        <f>IF(ISERROR(IF(D353=25,VLOOKUP(E353,Sheet1!$F$64:$H$79,3,0),IF(D353=23,VLOOKUP(knight_awaken_info!E353,Sheet1!$F$45:$H$60,3,0),VLOOKUP(knight_awaken_info!E353,Sheet1!$F$26:$H$41,3,0)))),0,IF(D353=25,VLOOKUP(E353,Sheet1!$F$64:$H$79,3,0),IF(D353=23,VLOOKUP(knight_awaken_info!E353,Sheet1!$F$45:$H$60,3,0),VLOOKUP(knight_awaken_info!E353,Sheet1!$F$26:$H$41,3,0))))</f>
        <v>750</v>
      </c>
      <c r="AK353" s="11">
        <f>SUM(AI312:AI353)</f>
        <v>60520</v>
      </c>
      <c r="AL353" s="11">
        <f>SUM(AJ312:AJ353)</f>
        <v>3000</v>
      </c>
      <c r="AN353" s="3">
        <f t="shared" si="18"/>
        <v>296376.66666666663</v>
      </c>
      <c r="AO353" s="3">
        <f t="shared" si="19"/>
        <v>14766.833333333332</v>
      </c>
    </row>
    <row r="354" spans="1:41">
      <c r="A354" s="3">
        <v>1005642</v>
      </c>
      <c r="B354" s="3">
        <v>1005601</v>
      </c>
      <c r="C354" s="3" t="s">
        <v>44</v>
      </c>
      <c r="D354">
        <f t="shared" si="17"/>
        <v>23</v>
      </c>
      <c r="E354" s="3">
        <v>42</v>
      </c>
      <c r="F354" s="3">
        <v>90</v>
      </c>
      <c r="G354" s="3">
        <v>4</v>
      </c>
      <c r="H354" s="3">
        <v>622</v>
      </c>
      <c r="I354" s="3">
        <v>531</v>
      </c>
      <c r="J354" s="3">
        <v>523</v>
      </c>
      <c r="K354" s="3">
        <v>532</v>
      </c>
      <c r="L354" s="3">
        <v>2</v>
      </c>
      <c r="M354" s="3">
        <v>60</v>
      </c>
      <c r="N354" s="3">
        <v>2970</v>
      </c>
      <c r="O354" s="3">
        <v>1</v>
      </c>
      <c r="P354" s="3">
        <v>10056</v>
      </c>
      <c r="Q354" s="3">
        <v>1</v>
      </c>
      <c r="R354" s="3">
        <v>3105000</v>
      </c>
      <c r="S354" s="3">
        <v>5004</v>
      </c>
      <c r="T354">
        <v>5005</v>
      </c>
      <c r="U354" s="3">
        <v>5</v>
      </c>
      <c r="V354" s="3">
        <v>258193.33333333328</v>
      </c>
      <c r="W354" s="3">
        <v>6</v>
      </c>
      <c r="X354" s="3">
        <v>22817.916666666661</v>
      </c>
      <c r="Y354" s="3">
        <v>21</v>
      </c>
      <c r="Z354" s="3">
        <v>12127.166666666666</v>
      </c>
      <c r="AA354" s="3">
        <v>0</v>
      </c>
      <c r="AB354" s="3">
        <v>0</v>
      </c>
      <c r="AC354" s="3">
        <v>1005643</v>
      </c>
      <c r="AD354" s="3">
        <v>55644.081840780171</v>
      </c>
      <c r="AE354" s="3">
        <v>56470000</v>
      </c>
      <c r="AF354" t="s">
        <v>150</v>
      </c>
      <c r="AG354" t="s">
        <v>159</v>
      </c>
      <c r="AI354">
        <f>IF(ISERROR(IF(D354=25,VLOOKUP(E354,Sheet1!$F$64:$H$79,2,0),IF(D354=23,VLOOKUP(knight_awaken_info!E354,Sheet1!$F$45:$H$60,2,0),VLOOKUP(knight_awaken_info!E354,Sheet1!$F$26:$H$41,2,0)))),0,IF(D354=25,VLOOKUP(E354,Sheet1!$F$64:$H$79,2,0),IF(D354=23,VLOOKUP(knight_awaken_info!E354,Sheet1!$F$45:$H$60,2,0),VLOOKUP(knight_awaken_info!E354,Sheet1!$F$26:$H$41,2,0))))</f>
        <v>15130</v>
      </c>
      <c r="AJ354">
        <f>IF(ISERROR(IF(D354=25,VLOOKUP(E354,Sheet1!$F$64:$H$79,3,0),IF(D354=23,VLOOKUP(knight_awaken_info!E354,Sheet1!$F$45:$H$60,3,0),VLOOKUP(knight_awaken_info!E354,Sheet1!$F$26:$H$41,3,0)))),0,IF(D354=25,VLOOKUP(E354,Sheet1!$F$64:$H$79,3,0),IF(D354=23,VLOOKUP(knight_awaken_info!E354,Sheet1!$F$45:$H$60,3,0),VLOOKUP(knight_awaken_info!E354,Sheet1!$F$26:$H$41,3,0))))</f>
        <v>0</v>
      </c>
      <c r="AK354" s="11">
        <f>SUM(AI312:AI354)</f>
        <v>75650</v>
      </c>
      <c r="AL354" s="11">
        <f>SUM(AJ312:AJ354)</f>
        <v>3000</v>
      </c>
      <c r="AN354" s="3">
        <f t="shared" si="18"/>
        <v>333843.33333333326</v>
      </c>
      <c r="AO354" s="3">
        <f t="shared" si="19"/>
        <v>15127.166666666666</v>
      </c>
    </row>
    <row r="355" spans="1:41">
      <c r="A355" s="3">
        <v>1005643</v>
      </c>
      <c r="B355" s="3">
        <v>1005601</v>
      </c>
      <c r="C355" s="3" t="s">
        <v>44</v>
      </c>
      <c r="D355">
        <f t="shared" si="17"/>
        <v>23</v>
      </c>
      <c r="E355" s="3">
        <v>43</v>
      </c>
      <c r="F355" s="3">
        <v>90</v>
      </c>
      <c r="G355" s="3">
        <v>4</v>
      </c>
      <c r="H355" s="3">
        <v>621</v>
      </c>
      <c r="I355" s="3">
        <v>533</v>
      </c>
      <c r="J355" s="3">
        <v>522</v>
      </c>
      <c r="K355" s="3">
        <v>531</v>
      </c>
      <c r="L355" s="3">
        <v>2</v>
      </c>
      <c r="M355" s="3">
        <v>60</v>
      </c>
      <c r="N355" s="3">
        <v>2990</v>
      </c>
      <c r="O355" s="3">
        <v>1</v>
      </c>
      <c r="P355" s="3">
        <v>10056</v>
      </c>
      <c r="Q355" s="3">
        <v>1</v>
      </c>
      <c r="R355" s="3">
        <v>3130000</v>
      </c>
      <c r="S355" s="3">
        <v>5004</v>
      </c>
      <c r="T355">
        <v>5005</v>
      </c>
      <c r="U355" s="3">
        <v>5</v>
      </c>
      <c r="V355" s="3">
        <v>265425.5555555555</v>
      </c>
      <c r="W355" s="3">
        <v>6</v>
      </c>
      <c r="X355" s="3">
        <v>23721.944444444438</v>
      </c>
      <c r="Y355" s="3">
        <v>21</v>
      </c>
      <c r="Z355" s="3">
        <v>13238.777777777777</v>
      </c>
      <c r="AA355" s="3">
        <v>0</v>
      </c>
      <c r="AB355" s="3">
        <v>0</v>
      </c>
      <c r="AC355" s="3">
        <v>1005644</v>
      </c>
      <c r="AD355" s="3">
        <v>64201.032570590862</v>
      </c>
      <c r="AE355" s="3">
        <v>59575000</v>
      </c>
      <c r="AF355" t="s">
        <v>151</v>
      </c>
      <c r="AG355" t="s">
        <v>158</v>
      </c>
      <c r="AI355">
        <f>IF(ISERROR(IF(D355=25,VLOOKUP(E355,Sheet1!$F$64:$H$79,2,0),IF(D355=23,VLOOKUP(knight_awaken_info!E355,Sheet1!$F$45:$H$60,2,0),VLOOKUP(knight_awaken_info!E355,Sheet1!$F$26:$H$41,2,0)))),0,IF(D355=25,VLOOKUP(E355,Sheet1!$F$64:$H$79,2,0),IF(D355=23,VLOOKUP(knight_awaken_info!E355,Sheet1!$F$45:$H$60,2,0),VLOOKUP(knight_awaken_info!E355,Sheet1!$F$26:$H$41,2,0))))</f>
        <v>0</v>
      </c>
      <c r="AJ355">
        <f>IF(ISERROR(IF(D355=25,VLOOKUP(E355,Sheet1!$F$64:$H$79,3,0),IF(D355=23,VLOOKUP(knight_awaken_info!E355,Sheet1!$F$45:$H$60,3,0),VLOOKUP(knight_awaken_info!E355,Sheet1!$F$26:$H$41,3,0)))),0,IF(D355=25,VLOOKUP(E355,Sheet1!$F$64:$H$79,3,0),IF(D355=23,VLOOKUP(knight_awaken_info!E355,Sheet1!$F$45:$H$60,3,0),VLOOKUP(knight_awaken_info!E355,Sheet1!$F$26:$H$41,3,0))))</f>
        <v>750</v>
      </c>
      <c r="AK355" s="11">
        <f>SUM(AI312:AI355)</f>
        <v>75650</v>
      </c>
      <c r="AL355" s="11">
        <f>SUM(AJ312:AJ355)</f>
        <v>3750</v>
      </c>
      <c r="AN355" s="3">
        <f t="shared" si="18"/>
        <v>341075.5555555555</v>
      </c>
      <c r="AO355" s="3">
        <f t="shared" si="19"/>
        <v>16988.777777777777</v>
      </c>
    </row>
    <row r="356" spans="1:41">
      <c r="A356" s="3">
        <v>1005644</v>
      </c>
      <c r="B356" s="3">
        <v>1005601</v>
      </c>
      <c r="C356" s="3" t="s">
        <v>44</v>
      </c>
      <c r="D356">
        <f t="shared" si="17"/>
        <v>23</v>
      </c>
      <c r="E356" s="3">
        <v>44</v>
      </c>
      <c r="F356" s="3">
        <v>90</v>
      </c>
      <c r="G356" s="3">
        <v>4</v>
      </c>
      <c r="H356" s="3">
        <v>623</v>
      </c>
      <c r="I356" s="3">
        <v>532</v>
      </c>
      <c r="J356" s="3">
        <v>521</v>
      </c>
      <c r="K356" s="3">
        <v>533</v>
      </c>
      <c r="L356" s="3">
        <v>2</v>
      </c>
      <c r="M356" s="3">
        <v>60</v>
      </c>
      <c r="N356" s="3">
        <v>3010</v>
      </c>
      <c r="O356" s="3">
        <v>1</v>
      </c>
      <c r="P356" s="3">
        <v>10056</v>
      </c>
      <c r="Q356" s="3">
        <v>1</v>
      </c>
      <c r="R356" s="3">
        <v>3155000</v>
      </c>
      <c r="S356" s="3">
        <v>5004</v>
      </c>
      <c r="T356">
        <v>5005</v>
      </c>
      <c r="U356" s="3">
        <v>5</v>
      </c>
      <c r="V356" s="3">
        <v>287813.33333333326</v>
      </c>
      <c r="W356" s="3">
        <v>6</v>
      </c>
      <c r="X356" s="3">
        <v>24629.166666666661</v>
      </c>
      <c r="Y356" s="3">
        <v>21</v>
      </c>
      <c r="Z356" s="3">
        <v>13601.666666666666</v>
      </c>
      <c r="AA356" s="3">
        <v>0</v>
      </c>
      <c r="AB356" s="3">
        <v>0</v>
      </c>
      <c r="AC356" s="3">
        <v>1005645</v>
      </c>
      <c r="AD356" s="3">
        <v>72757.983300401553</v>
      </c>
      <c r="AE356" s="3">
        <v>62705000</v>
      </c>
      <c r="AF356" t="s">
        <v>152</v>
      </c>
      <c r="AG356" t="s">
        <v>159</v>
      </c>
      <c r="AI356">
        <f>IF(ISERROR(IF(D356=25,VLOOKUP(E356,Sheet1!$F$64:$H$79,2,0),IF(D356=23,VLOOKUP(knight_awaken_info!E356,Sheet1!$F$45:$H$60,2,0),VLOOKUP(knight_awaken_info!E356,Sheet1!$F$26:$H$41,2,0)))),0,IF(D356=25,VLOOKUP(E356,Sheet1!$F$64:$H$79,2,0),IF(D356=23,VLOOKUP(knight_awaken_info!E356,Sheet1!$F$45:$H$60,2,0),VLOOKUP(knight_awaken_info!E356,Sheet1!$F$26:$H$41,2,0))))</f>
        <v>15130</v>
      </c>
      <c r="AJ356">
        <f>IF(ISERROR(IF(D356=25,VLOOKUP(E356,Sheet1!$F$64:$H$79,3,0),IF(D356=23,VLOOKUP(knight_awaken_info!E356,Sheet1!$F$45:$H$60,3,0),VLOOKUP(knight_awaken_info!E356,Sheet1!$F$26:$H$41,3,0)))),0,IF(D356=25,VLOOKUP(E356,Sheet1!$F$64:$H$79,3,0),IF(D356=23,VLOOKUP(knight_awaken_info!E356,Sheet1!$F$45:$H$60,3,0),VLOOKUP(knight_awaken_info!E356,Sheet1!$F$26:$H$41,3,0))))</f>
        <v>0</v>
      </c>
      <c r="AK356" s="11">
        <f>SUM(AI312:AI356)</f>
        <v>90780</v>
      </c>
      <c r="AL356" s="11">
        <f>SUM(AJ312:AJ356)</f>
        <v>3750</v>
      </c>
      <c r="AN356" s="3">
        <f t="shared" si="18"/>
        <v>378593.33333333326</v>
      </c>
      <c r="AO356" s="3">
        <f t="shared" si="19"/>
        <v>17351.666666666664</v>
      </c>
    </row>
    <row r="357" spans="1:41">
      <c r="A357" s="3">
        <v>1005645</v>
      </c>
      <c r="B357" s="3">
        <v>1005601</v>
      </c>
      <c r="C357" s="3" t="s">
        <v>44</v>
      </c>
      <c r="D357">
        <f t="shared" si="17"/>
        <v>23</v>
      </c>
      <c r="E357" s="3">
        <v>45</v>
      </c>
      <c r="F357" s="3">
        <v>90</v>
      </c>
      <c r="G357" s="3">
        <v>4</v>
      </c>
      <c r="H357" s="3">
        <v>612</v>
      </c>
      <c r="I357" s="3">
        <v>631</v>
      </c>
      <c r="J357" s="3">
        <v>523</v>
      </c>
      <c r="K357" s="3">
        <v>532</v>
      </c>
      <c r="L357" s="3">
        <v>2</v>
      </c>
      <c r="M357" s="3">
        <v>60</v>
      </c>
      <c r="N357" s="3">
        <v>3050</v>
      </c>
      <c r="O357" s="3">
        <v>1</v>
      </c>
      <c r="P357" s="3">
        <v>10056</v>
      </c>
      <c r="Q357" s="3">
        <v>1</v>
      </c>
      <c r="R357" s="3">
        <v>3180000</v>
      </c>
      <c r="S357" s="3">
        <v>5004</v>
      </c>
      <c r="T357">
        <v>5005</v>
      </c>
      <c r="U357" s="3">
        <v>5</v>
      </c>
      <c r="V357" s="3">
        <v>295096.66666666663</v>
      </c>
      <c r="W357" s="3">
        <v>6</v>
      </c>
      <c r="X357" s="3">
        <v>25539.583333333328</v>
      </c>
      <c r="Y357" s="3">
        <v>21</v>
      </c>
      <c r="Z357" s="3">
        <v>14715.833333333332</v>
      </c>
      <c r="AA357" s="3">
        <v>0</v>
      </c>
      <c r="AB357" s="3">
        <v>0</v>
      </c>
      <c r="AC357" s="3">
        <v>1005646</v>
      </c>
      <c r="AD357" s="3">
        <v>81314.934030212244</v>
      </c>
      <c r="AE357" s="3">
        <v>65860000</v>
      </c>
      <c r="AF357" t="s">
        <v>153</v>
      </c>
      <c r="AG357" t="s">
        <v>158</v>
      </c>
      <c r="AI357">
        <f>IF(ISERROR(IF(D357=25,VLOOKUP(E357,Sheet1!$F$64:$H$79,2,0),IF(D357=23,VLOOKUP(knight_awaken_info!E357,Sheet1!$F$45:$H$60,2,0),VLOOKUP(knight_awaken_info!E357,Sheet1!$F$26:$H$41,2,0)))),0,IF(D357=25,VLOOKUP(E357,Sheet1!$F$64:$H$79,2,0),IF(D357=23,VLOOKUP(knight_awaken_info!E357,Sheet1!$F$45:$H$60,2,0),VLOOKUP(knight_awaken_info!E357,Sheet1!$F$26:$H$41,2,0))))</f>
        <v>0</v>
      </c>
      <c r="AJ357">
        <f>IF(ISERROR(IF(D357=25,VLOOKUP(E357,Sheet1!$F$64:$H$79,3,0),IF(D357=23,VLOOKUP(knight_awaken_info!E357,Sheet1!$F$45:$H$60,3,0),VLOOKUP(knight_awaken_info!E357,Sheet1!$F$26:$H$41,3,0)))),0,IF(D357=25,VLOOKUP(E357,Sheet1!$F$64:$H$79,3,0),IF(D357=23,VLOOKUP(knight_awaken_info!E357,Sheet1!$F$45:$H$60,3,0),VLOOKUP(knight_awaken_info!E357,Sheet1!$F$26:$H$41,3,0))))</f>
        <v>750</v>
      </c>
      <c r="AK357" s="11">
        <f>SUM(AI312:AI357)</f>
        <v>90780</v>
      </c>
      <c r="AL357" s="11">
        <f>SUM(AJ312:AJ357)</f>
        <v>4500</v>
      </c>
      <c r="AN357" s="3">
        <f t="shared" si="18"/>
        <v>385876.66666666663</v>
      </c>
      <c r="AO357" s="3">
        <f t="shared" si="19"/>
        <v>19215.833333333332</v>
      </c>
    </row>
    <row r="358" spans="1:41">
      <c r="A358" s="3">
        <v>1005646</v>
      </c>
      <c r="B358" s="3">
        <v>1005601</v>
      </c>
      <c r="C358" s="3" t="s">
        <v>44</v>
      </c>
      <c r="D358">
        <f t="shared" si="17"/>
        <v>23</v>
      </c>
      <c r="E358" s="3">
        <v>46</v>
      </c>
      <c r="F358" s="3">
        <v>90</v>
      </c>
      <c r="G358" s="3">
        <v>4</v>
      </c>
      <c r="H358" s="3">
        <v>611</v>
      </c>
      <c r="I358" s="3">
        <v>633</v>
      </c>
      <c r="J358" s="3">
        <v>522</v>
      </c>
      <c r="K358" s="3">
        <v>531</v>
      </c>
      <c r="L358" s="3">
        <v>2</v>
      </c>
      <c r="M358" s="3">
        <v>60</v>
      </c>
      <c r="N358" s="3">
        <v>3070</v>
      </c>
      <c r="O358" s="3">
        <v>1</v>
      </c>
      <c r="P358" s="3">
        <v>10056</v>
      </c>
      <c r="Q358" s="3">
        <v>1</v>
      </c>
      <c r="R358" s="3">
        <v>3205000</v>
      </c>
      <c r="S358" s="3">
        <v>5004</v>
      </c>
      <c r="T358">
        <v>5005</v>
      </c>
      <c r="U358" s="3">
        <v>5</v>
      </c>
      <c r="V358" s="3">
        <v>317535.5555555555</v>
      </c>
      <c r="W358" s="3">
        <v>6</v>
      </c>
      <c r="X358" s="3">
        <v>26453.194444444438</v>
      </c>
      <c r="Y358" s="3">
        <v>21</v>
      </c>
      <c r="Z358" s="3">
        <v>15081.277777777777</v>
      </c>
      <c r="AA358" s="3">
        <v>0</v>
      </c>
      <c r="AB358" s="3">
        <v>0</v>
      </c>
      <c r="AC358" s="3">
        <v>1005647</v>
      </c>
      <c r="AD358" s="3">
        <v>93571.929377270688</v>
      </c>
      <c r="AE358" s="3">
        <v>69040000</v>
      </c>
      <c r="AF358" t="s">
        <v>154</v>
      </c>
      <c r="AG358" t="s">
        <v>159</v>
      </c>
      <c r="AI358">
        <f>IF(ISERROR(IF(D358=25,VLOOKUP(E358,Sheet1!$F$64:$H$79,2,0),IF(D358=23,VLOOKUP(knight_awaken_info!E358,Sheet1!$F$45:$H$60,2,0),VLOOKUP(knight_awaken_info!E358,Sheet1!$F$26:$H$41,2,0)))),0,IF(D358=25,VLOOKUP(E358,Sheet1!$F$64:$H$79,2,0),IF(D358=23,VLOOKUP(knight_awaken_info!E358,Sheet1!$F$45:$H$60,2,0),VLOOKUP(knight_awaken_info!E358,Sheet1!$F$26:$H$41,2,0))))</f>
        <v>15130</v>
      </c>
      <c r="AJ358">
        <f>IF(ISERROR(IF(D358=25,VLOOKUP(E358,Sheet1!$F$64:$H$79,3,0),IF(D358=23,VLOOKUP(knight_awaken_info!E358,Sheet1!$F$45:$H$60,3,0),VLOOKUP(knight_awaken_info!E358,Sheet1!$F$26:$H$41,3,0)))),0,IF(D358=25,VLOOKUP(E358,Sheet1!$F$64:$H$79,3,0),IF(D358=23,VLOOKUP(knight_awaken_info!E358,Sheet1!$F$45:$H$60,3,0),VLOOKUP(knight_awaken_info!E358,Sheet1!$F$26:$H$41,3,0))))</f>
        <v>0</v>
      </c>
      <c r="AK358" s="11">
        <f>SUM(AI312:AI358)</f>
        <v>105910</v>
      </c>
      <c r="AL358" s="11">
        <f>SUM(AJ312:AJ358)</f>
        <v>4500</v>
      </c>
      <c r="AN358" s="3">
        <f t="shared" si="18"/>
        <v>423445.5555555555</v>
      </c>
      <c r="AO358" s="3">
        <f t="shared" si="19"/>
        <v>19581.277777777777</v>
      </c>
    </row>
    <row r="359" spans="1:41">
      <c r="A359" s="3">
        <v>1005647</v>
      </c>
      <c r="B359" s="3">
        <v>1005601</v>
      </c>
      <c r="C359" s="3" t="s">
        <v>44</v>
      </c>
      <c r="D359">
        <f t="shared" si="17"/>
        <v>23</v>
      </c>
      <c r="E359" s="3">
        <v>47</v>
      </c>
      <c r="F359" s="3">
        <v>90</v>
      </c>
      <c r="G359" s="3">
        <v>4</v>
      </c>
      <c r="H359" s="3">
        <v>623</v>
      </c>
      <c r="I359" s="3">
        <v>632</v>
      </c>
      <c r="J359" s="3">
        <v>521</v>
      </c>
      <c r="K359" s="3">
        <v>533</v>
      </c>
      <c r="L359" s="3">
        <v>2</v>
      </c>
      <c r="M359" s="3">
        <v>60</v>
      </c>
      <c r="N359" s="3">
        <v>3090</v>
      </c>
      <c r="O359" s="3">
        <v>1</v>
      </c>
      <c r="P359" s="3">
        <v>10056</v>
      </c>
      <c r="Q359" s="3">
        <v>1</v>
      </c>
      <c r="R359" s="3">
        <v>3230000</v>
      </c>
      <c r="S359" s="3">
        <v>5004</v>
      </c>
      <c r="T359">
        <v>5005</v>
      </c>
      <c r="U359" s="3">
        <v>5</v>
      </c>
      <c r="V359" s="3">
        <v>324869.99999999994</v>
      </c>
      <c r="W359" s="3">
        <v>6</v>
      </c>
      <c r="X359" s="3">
        <v>27369.999999999993</v>
      </c>
      <c r="Y359" s="3">
        <v>21</v>
      </c>
      <c r="Z359" s="3">
        <v>16198</v>
      </c>
      <c r="AA359" s="3">
        <v>0</v>
      </c>
      <c r="AB359" s="3">
        <v>0</v>
      </c>
      <c r="AC359" s="3">
        <v>1005648</v>
      </c>
      <c r="AD359" s="3">
        <v>105828.92472432913</v>
      </c>
      <c r="AE359" s="3">
        <v>72245000</v>
      </c>
      <c r="AF359" t="s">
        <v>155</v>
      </c>
      <c r="AG359" t="s">
        <v>158</v>
      </c>
      <c r="AI359">
        <f>IF(ISERROR(IF(D359=25,VLOOKUP(E359,Sheet1!$F$64:$H$79,2,0),IF(D359=23,VLOOKUP(knight_awaken_info!E359,Sheet1!$F$45:$H$60,2,0),VLOOKUP(knight_awaken_info!E359,Sheet1!$F$26:$H$41,2,0)))),0,IF(D359=25,VLOOKUP(E359,Sheet1!$F$64:$H$79,2,0),IF(D359=23,VLOOKUP(knight_awaken_info!E359,Sheet1!$F$45:$H$60,2,0),VLOOKUP(knight_awaken_info!E359,Sheet1!$F$26:$H$41,2,0))))</f>
        <v>0</v>
      </c>
      <c r="AJ359">
        <f>IF(ISERROR(IF(D359=25,VLOOKUP(E359,Sheet1!$F$64:$H$79,3,0),IF(D359=23,VLOOKUP(knight_awaken_info!E359,Sheet1!$F$45:$H$60,3,0),VLOOKUP(knight_awaken_info!E359,Sheet1!$F$26:$H$41,3,0)))),0,IF(D359=25,VLOOKUP(E359,Sheet1!$F$64:$H$79,3,0),IF(D359=23,VLOOKUP(knight_awaken_info!E359,Sheet1!$F$45:$H$60,3,0),VLOOKUP(knight_awaken_info!E359,Sheet1!$F$26:$H$41,3,0))))</f>
        <v>750</v>
      </c>
      <c r="AK359" s="11">
        <f>SUM(AI312:AI359)</f>
        <v>105910</v>
      </c>
      <c r="AL359" s="11">
        <f>SUM(AJ312:AJ359)</f>
        <v>5250</v>
      </c>
      <c r="AN359" s="3">
        <f t="shared" si="18"/>
        <v>430779.99999999994</v>
      </c>
      <c r="AO359" s="3">
        <f t="shared" si="19"/>
        <v>21448</v>
      </c>
    </row>
    <row r="360" spans="1:41">
      <c r="A360" s="3">
        <v>1005648</v>
      </c>
      <c r="B360" s="3">
        <v>1005601</v>
      </c>
      <c r="C360" s="3" t="s">
        <v>44</v>
      </c>
      <c r="D360">
        <f t="shared" si="17"/>
        <v>23</v>
      </c>
      <c r="E360" s="3">
        <v>48</v>
      </c>
      <c r="F360" s="3">
        <v>90</v>
      </c>
      <c r="G360" s="3">
        <v>4</v>
      </c>
      <c r="H360" s="3">
        <v>612</v>
      </c>
      <c r="I360" s="3">
        <v>631</v>
      </c>
      <c r="J360" s="3">
        <v>523</v>
      </c>
      <c r="K360" s="3">
        <v>532</v>
      </c>
      <c r="L360" s="3">
        <v>2</v>
      </c>
      <c r="M360" s="3">
        <v>60</v>
      </c>
      <c r="N360" s="3">
        <v>3110</v>
      </c>
      <c r="O360" s="3">
        <v>1</v>
      </c>
      <c r="P360" s="3">
        <v>10056</v>
      </c>
      <c r="Q360" s="3">
        <v>1</v>
      </c>
      <c r="R360" s="3">
        <v>3250000</v>
      </c>
      <c r="S360" s="3">
        <v>5004</v>
      </c>
      <c r="T360">
        <v>5005</v>
      </c>
      <c r="U360" s="3">
        <v>5</v>
      </c>
      <c r="V360" s="3">
        <v>347359.99999999994</v>
      </c>
      <c r="W360" s="3">
        <v>6</v>
      </c>
      <c r="X360" s="3">
        <v>28289.999999999993</v>
      </c>
      <c r="Y360" s="3">
        <v>21</v>
      </c>
      <c r="Z360" s="3">
        <v>16566</v>
      </c>
      <c r="AA360" s="3">
        <v>0</v>
      </c>
      <c r="AB360" s="3">
        <v>0</v>
      </c>
      <c r="AC360" s="3">
        <v>1005649</v>
      </c>
      <c r="AD360" s="3">
        <v>118085.92007138758</v>
      </c>
      <c r="AE360" s="3">
        <v>75475000</v>
      </c>
      <c r="AF360" t="s">
        <v>156</v>
      </c>
      <c r="AG360" t="s">
        <v>159</v>
      </c>
      <c r="AI360">
        <f>IF(ISERROR(IF(D360=25,VLOOKUP(E360,Sheet1!$F$64:$H$79,2,0),IF(D360=23,VLOOKUP(knight_awaken_info!E360,Sheet1!$F$45:$H$60,2,0),VLOOKUP(knight_awaken_info!E360,Sheet1!$F$26:$H$41,2,0)))),0,IF(D360=25,VLOOKUP(E360,Sheet1!$F$64:$H$79,2,0),IF(D360=23,VLOOKUP(knight_awaken_info!E360,Sheet1!$F$45:$H$60,2,0),VLOOKUP(knight_awaken_info!E360,Sheet1!$F$26:$H$41,2,0))))</f>
        <v>15130</v>
      </c>
      <c r="AJ360">
        <f>IF(ISERROR(IF(D360=25,VLOOKUP(E360,Sheet1!$F$64:$H$79,3,0),IF(D360=23,VLOOKUP(knight_awaken_info!E360,Sheet1!$F$45:$H$60,3,0),VLOOKUP(knight_awaken_info!E360,Sheet1!$F$26:$H$41,3,0)))),0,IF(D360=25,VLOOKUP(E360,Sheet1!$F$64:$H$79,3,0),IF(D360=23,VLOOKUP(knight_awaken_info!E360,Sheet1!$F$45:$H$60,3,0),VLOOKUP(knight_awaken_info!E360,Sheet1!$F$26:$H$41,3,0))))</f>
        <v>0</v>
      </c>
      <c r="AK360" s="11">
        <f>SUM(AI312:AI360)</f>
        <v>121040</v>
      </c>
      <c r="AL360" s="11">
        <f>SUM(AJ312:AJ360)</f>
        <v>5250</v>
      </c>
      <c r="AN360" s="3">
        <f t="shared" si="18"/>
        <v>468399.99999999994</v>
      </c>
      <c r="AO360" s="3">
        <f t="shared" si="19"/>
        <v>21816</v>
      </c>
    </row>
    <row r="361" spans="1:41">
      <c r="A361" s="3">
        <v>1005649</v>
      </c>
      <c r="B361" s="3">
        <v>1005601</v>
      </c>
      <c r="C361" s="3" t="s">
        <v>44</v>
      </c>
      <c r="D361">
        <f t="shared" si="17"/>
        <v>23</v>
      </c>
      <c r="E361" s="3">
        <v>49</v>
      </c>
      <c r="F361" s="3">
        <v>90</v>
      </c>
      <c r="G361" s="3">
        <v>4</v>
      </c>
      <c r="H361" s="3">
        <v>611</v>
      </c>
      <c r="I361" s="3">
        <v>633</v>
      </c>
      <c r="J361" s="3">
        <v>622</v>
      </c>
      <c r="K361" s="3">
        <v>631</v>
      </c>
      <c r="L361" s="3">
        <v>2</v>
      </c>
      <c r="M361" s="3">
        <v>60</v>
      </c>
      <c r="N361" s="3">
        <v>3610</v>
      </c>
      <c r="O361" s="3">
        <v>1</v>
      </c>
      <c r="P361" s="3">
        <v>10056</v>
      </c>
      <c r="Q361" s="3">
        <v>1</v>
      </c>
      <c r="R361" s="3">
        <v>3870000</v>
      </c>
      <c r="S361" s="3">
        <v>5004</v>
      </c>
      <c r="T361">
        <v>5005</v>
      </c>
      <c r="U361" s="3">
        <v>5</v>
      </c>
      <c r="V361" s="3">
        <v>354745.5555555555</v>
      </c>
      <c r="W361" s="3">
        <v>6</v>
      </c>
      <c r="X361" s="3">
        <v>29213.194444444438</v>
      </c>
      <c r="Y361" s="3">
        <v>21</v>
      </c>
      <c r="Z361" s="3">
        <v>17685.277777777777</v>
      </c>
      <c r="AA361" s="3">
        <v>0</v>
      </c>
      <c r="AB361" s="3">
        <v>0</v>
      </c>
      <c r="AC361" s="3">
        <v>1005650</v>
      </c>
      <c r="AD361" s="3">
        <v>130342.91541844602</v>
      </c>
      <c r="AE361" s="3">
        <v>78725000</v>
      </c>
      <c r="AF361" t="s">
        <v>157</v>
      </c>
      <c r="AG361" t="s">
        <v>136</v>
      </c>
      <c r="AI361">
        <f>IF(ISERROR(IF(D361=25,VLOOKUP(E361,Sheet1!$F$64:$H$79,2,0),IF(D361=23,VLOOKUP(knight_awaken_info!E361,Sheet1!$F$45:$H$60,2,0),VLOOKUP(knight_awaken_info!E361,Sheet1!$F$26:$H$41,2,0)))),0,IF(D361=25,VLOOKUP(E361,Sheet1!$F$64:$H$79,2,0),IF(D361=23,VLOOKUP(knight_awaken_info!E361,Sheet1!$F$45:$H$60,2,0),VLOOKUP(knight_awaken_info!E361,Sheet1!$F$26:$H$41,2,0))))</f>
        <v>0</v>
      </c>
      <c r="AJ361">
        <f>IF(ISERROR(IF(D361=25,VLOOKUP(E361,Sheet1!$F$64:$H$79,3,0),IF(D361=23,VLOOKUP(knight_awaken_info!E361,Sheet1!$F$45:$H$60,3,0),VLOOKUP(knight_awaken_info!E361,Sheet1!$F$26:$H$41,3,0)))),0,IF(D361=25,VLOOKUP(E361,Sheet1!$F$64:$H$79,3,0),IF(D361=23,VLOOKUP(knight_awaken_info!E361,Sheet1!$F$45:$H$60,3,0),VLOOKUP(knight_awaken_info!E361,Sheet1!$F$26:$H$41,3,0))))</f>
        <v>750</v>
      </c>
      <c r="AK361" s="11">
        <f>SUM(AI312:AI361)</f>
        <v>121040</v>
      </c>
      <c r="AL361" s="11">
        <f>SUM(AJ312:AJ361)</f>
        <v>6000</v>
      </c>
      <c r="AN361" s="3">
        <f t="shared" si="18"/>
        <v>475785.5555555555</v>
      </c>
      <c r="AO361" s="3">
        <f t="shared" si="19"/>
        <v>23685.277777777777</v>
      </c>
    </row>
    <row r="362" spans="1:41" s="7" customFormat="1">
      <c r="A362" s="6">
        <v>1005650</v>
      </c>
      <c r="B362" s="6">
        <v>1005601</v>
      </c>
      <c r="C362" s="6" t="s">
        <v>44</v>
      </c>
      <c r="D362">
        <f t="shared" si="17"/>
        <v>23</v>
      </c>
      <c r="E362" s="6">
        <v>50</v>
      </c>
      <c r="F362" s="3">
        <v>120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3">
        <v>0</v>
      </c>
      <c r="O362" s="6">
        <v>0</v>
      </c>
      <c r="P362" s="6">
        <v>0</v>
      </c>
      <c r="Q362" s="3">
        <v>0</v>
      </c>
      <c r="R362" s="3">
        <v>0</v>
      </c>
      <c r="S362" s="3">
        <v>5005</v>
      </c>
      <c r="T362" s="7">
        <v>0</v>
      </c>
      <c r="U362" s="6">
        <v>5</v>
      </c>
      <c r="V362" s="6">
        <v>363178.88888888888</v>
      </c>
      <c r="W362" s="6">
        <v>6</v>
      </c>
      <c r="X362" s="6">
        <v>30267.361111111106</v>
      </c>
      <c r="Y362" s="6">
        <v>21</v>
      </c>
      <c r="Z362" s="6">
        <v>18106.944444444445</v>
      </c>
      <c r="AA362" s="6">
        <v>0</v>
      </c>
      <c r="AB362" s="6">
        <v>0</v>
      </c>
      <c r="AC362" s="6">
        <v>0</v>
      </c>
      <c r="AD362" s="6">
        <v>149999.99999999997</v>
      </c>
      <c r="AE362" s="3">
        <v>82595000</v>
      </c>
      <c r="AF362">
        <v>0</v>
      </c>
      <c r="AG362">
        <v>0</v>
      </c>
      <c r="AI362">
        <f>IF(ISERROR(IF(D362=25,VLOOKUP(E362,Sheet1!$F$64:$H$79,2,0),IF(D362=23,VLOOKUP(knight_awaken_info!E362,Sheet1!$F$45:$H$60,2,0),VLOOKUP(knight_awaken_info!E362,Sheet1!$F$26:$H$41,2,0)))),0,IF(D362=25,VLOOKUP(E362,Sheet1!$F$64:$H$79,2,0),IF(D362=23,VLOOKUP(knight_awaken_info!E362,Sheet1!$F$45:$H$60,2,0),VLOOKUP(knight_awaken_info!E362,Sheet1!$F$26:$H$41,2,0))))</f>
        <v>0</v>
      </c>
      <c r="AJ362">
        <f>IF(ISERROR(IF(D362=25,VLOOKUP(E362,Sheet1!$F$64:$H$79,3,0),IF(D362=23,VLOOKUP(knight_awaken_info!E362,Sheet1!$F$45:$H$60,3,0),VLOOKUP(knight_awaken_info!E362,Sheet1!$F$26:$H$41,3,0)))),0,IF(D362=25,VLOOKUP(E362,Sheet1!$F$64:$H$79,3,0),IF(D362=23,VLOOKUP(knight_awaken_info!E362,Sheet1!$F$45:$H$60,3,0),VLOOKUP(knight_awaken_info!E362,Sheet1!$F$26:$H$41,3,0))))</f>
        <v>0</v>
      </c>
      <c r="AK362" s="11">
        <f>SUM(AI312:AI362)</f>
        <v>121040</v>
      </c>
      <c r="AL362" s="11">
        <f>SUM(AJ312:AJ362)</f>
        <v>6000</v>
      </c>
      <c r="AN362" s="3">
        <f t="shared" si="18"/>
        <v>484218.88888888888</v>
      </c>
      <c r="AO362" s="3">
        <f t="shared" si="19"/>
        <v>24106.944444444445</v>
      </c>
    </row>
    <row r="363" spans="1:41">
      <c r="A363" s="3">
        <v>1006700</v>
      </c>
      <c r="B363" s="3">
        <v>1006701</v>
      </c>
      <c r="C363" s="3" t="s">
        <v>45</v>
      </c>
      <c r="D363">
        <f t="shared" si="17"/>
        <v>20</v>
      </c>
      <c r="E363" s="3">
        <v>0</v>
      </c>
      <c r="F363" s="3">
        <v>50</v>
      </c>
      <c r="G363" s="3">
        <v>2</v>
      </c>
      <c r="H363" s="3">
        <v>112</v>
      </c>
      <c r="I363" s="3">
        <v>131</v>
      </c>
      <c r="J363" s="3">
        <v>0</v>
      </c>
      <c r="K363" s="3">
        <v>0</v>
      </c>
      <c r="L363" s="3">
        <v>2</v>
      </c>
      <c r="M363" s="3">
        <v>60</v>
      </c>
      <c r="N363" s="3">
        <v>60</v>
      </c>
      <c r="O363" s="3">
        <v>0</v>
      </c>
      <c r="P363" s="3">
        <v>0</v>
      </c>
      <c r="Q363" s="3">
        <v>0</v>
      </c>
      <c r="R363" s="3">
        <v>35000</v>
      </c>
      <c r="S363" s="3">
        <v>0</v>
      </c>
      <c r="T363">
        <v>5001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1006701</v>
      </c>
      <c r="AD363" s="3">
        <v>0</v>
      </c>
      <c r="AE363" s="3">
        <v>0</v>
      </c>
      <c r="AF363" t="s">
        <v>137</v>
      </c>
      <c r="AG363" t="s">
        <v>134</v>
      </c>
      <c r="AI363">
        <f>IF(ISERROR(IF(D363=25,VLOOKUP(E363,Sheet1!$F$64:$H$79,2,0),IF(D363=23,VLOOKUP(knight_awaken_info!E363,Sheet1!$F$45:$H$60,2,0),VLOOKUP(knight_awaken_info!E363,Sheet1!$F$26:$H$41,2,0)))),0,IF(D363=25,VLOOKUP(E363,Sheet1!$F$64:$H$79,2,0),IF(D363=23,VLOOKUP(knight_awaken_info!E363,Sheet1!$F$45:$H$60,2,0),VLOOKUP(knight_awaken_info!E363,Sheet1!$F$26:$H$41,2,0))))</f>
        <v>0</v>
      </c>
      <c r="AJ363">
        <f>IF(ISERROR(IF(D363=25,VLOOKUP(E363,Sheet1!$F$64:$H$79,3,0),IF(D363=23,VLOOKUP(knight_awaken_info!E363,Sheet1!$F$45:$H$60,3,0),VLOOKUP(knight_awaken_info!E363,Sheet1!$F$26:$H$41,3,0)))),0,IF(D363=25,VLOOKUP(E363,Sheet1!$F$64:$H$79,3,0),IF(D363=23,VLOOKUP(knight_awaken_info!E363,Sheet1!$F$45:$H$60,3,0),VLOOKUP(knight_awaken_info!E363,Sheet1!$F$26:$H$41,3,0))))</f>
        <v>0</v>
      </c>
      <c r="AK363" s="11">
        <f>SUM(AI363:AI363)</f>
        <v>0</v>
      </c>
      <c r="AL363" s="11">
        <f>SUM(AJ363:AJ363)</f>
        <v>0</v>
      </c>
      <c r="AN363" s="3">
        <f t="shared" si="18"/>
        <v>0</v>
      </c>
      <c r="AO363" s="3">
        <f t="shared" si="19"/>
        <v>0</v>
      </c>
    </row>
    <row r="364" spans="1:41">
      <c r="A364" s="3">
        <v>1006701</v>
      </c>
      <c r="B364" s="3">
        <v>1006701</v>
      </c>
      <c r="C364" s="3" t="s">
        <v>45</v>
      </c>
      <c r="D364">
        <f t="shared" si="17"/>
        <v>20</v>
      </c>
      <c r="E364" s="3">
        <v>1</v>
      </c>
      <c r="F364" s="3">
        <v>50</v>
      </c>
      <c r="G364" s="3">
        <v>3</v>
      </c>
      <c r="H364" s="3">
        <v>211</v>
      </c>
      <c r="I364" s="3">
        <v>134</v>
      </c>
      <c r="J364" s="3">
        <v>123</v>
      </c>
      <c r="K364" s="3">
        <v>0</v>
      </c>
      <c r="L364" s="3">
        <v>2</v>
      </c>
      <c r="M364" s="3">
        <v>60</v>
      </c>
      <c r="N364" s="3">
        <v>80</v>
      </c>
      <c r="O364" s="3">
        <v>0</v>
      </c>
      <c r="P364" s="3">
        <v>0</v>
      </c>
      <c r="Q364" s="3">
        <v>0</v>
      </c>
      <c r="R364" s="3">
        <v>50000</v>
      </c>
      <c r="S364" s="3">
        <v>0</v>
      </c>
      <c r="T364">
        <v>5001</v>
      </c>
      <c r="U364" s="3">
        <v>5</v>
      </c>
      <c r="V364" s="3">
        <v>2025</v>
      </c>
      <c r="W364" s="3">
        <v>6</v>
      </c>
      <c r="X364" s="3">
        <v>168.75</v>
      </c>
      <c r="Y364" s="3">
        <v>21</v>
      </c>
      <c r="Z364" s="3">
        <v>101.25</v>
      </c>
      <c r="AA364" s="3">
        <v>0</v>
      </c>
      <c r="AB364" s="3">
        <v>0</v>
      </c>
      <c r="AC364" s="3">
        <v>1006702</v>
      </c>
      <c r="AD364" s="3">
        <v>9.5608388042577612</v>
      </c>
      <c r="AE364" s="3">
        <v>35000</v>
      </c>
      <c r="AF364" t="s">
        <v>137</v>
      </c>
      <c r="AG364" t="s">
        <v>134</v>
      </c>
      <c r="AI364">
        <f>IF(ISERROR(IF(D364=25,VLOOKUP(E364,Sheet1!$F$64:$H$79,2,0),IF(D364=23,VLOOKUP(knight_awaken_info!E364,Sheet1!$F$45:$H$60,2,0),VLOOKUP(knight_awaken_info!E364,Sheet1!$F$26:$H$41,2,0)))),0,IF(D364=25,VLOOKUP(E364,Sheet1!$F$64:$H$79,2,0),IF(D364=23,VLOOKUP(knight_awaken_info!E364,Sheet1!$F$45:$H$60,2,0),VLOOKUP(knight_awaken_info!E364,Sheet1!$F$26:$H$41,2,0))))</f>
        <v>0</v>
      </c>
      <c r="AJ364">
        <f>IF(ISERROR(IF(D364=25,VLOOKUP(E364,Sheet1!$F$64:$H$79,3,0),IF(D364=23,VLOOKUP(knight_awaken_info!E364,Sheet1!$F$45:$H$60,3,0),VLOOKUP(knight_awaken_info!E364,Sheet1!$F$26:$H$41,3,0)))),0,IF(D364=25,VLOOKUP(E364,Sheet1!$F$64:$H$79,3,0),IF(D364=23,VLOOKUP(knight_awaken_info!E364,Sheet1!$F$45:$H$60,3,0),VLOOKUP(knight_awaken_info!E364,Sheet1!$F$26:$H$41,3,0))))</f>
        <v>0</v>
      </c>
      <c r="AK364" s="11">
        <f>SUM(AI363:AI364)</f>
        <v>0</v>
      </c>
      <c r="AL364" s="11">
        <f>SUM(AJ363:AJ364)</f>
        <v>0</v>
      </c>
      <c r="AN364" s="3">
        <f t="shared" si="18"/>
        <v>2025</v>
      </c>
      <c r="AO364" s="3">
        <f t="shared" si="19"/>
        <v>101.25</v>
      </c>
    </row>
    <row r="365" spans="1:41">
      <c r="A365" s="3">
        <v>1006702</v>
      </c>
      <c r="B365" s="3">
        <v>1006701</v>
      </c>
      <c r="C365" s="3" t="s">
        <v>45</v>
      </c>
      <c r="D365">
        <f t="shared" si="17"/>
        <v>20</v>
      </c>
      <c r="E365" s="3">
        <v>2</v>
      </c>
      <c r="F365" s="3">
        <v>50</v>
      </c>
      <c r="G365" s="3">
        <v>4</v>
      </c>
      <c r="H365" s="3">
        <v>214</v>
      </c>
      <c r="I365" s="3">
        <v>133</v>
      </c>
      <c r="J365" s="3">
        <v>122</v>
      </c>
      <c r="K365" s="3">
        <v>131</v>
      </c>
      <c r="L365" s="3">
        <v>2</v>
      </c>
      <c r="M365" s="3">
        <v>60</v>
      </c>
      <c r="N365" s="3">
        <v>100</v>
      </c>
      <c r="O365" s="3">
        <v>0</v>
      </c>
      <c r="P365" s="3">
        <v>0</v>
      </c>
      <c r="Q365" s="3">
        <v>0</v>
      </c>
      <c r="R365" s="3">
        <v>70000</v>
      </c>
      <c r="S365" s="3">
        <v>0</v>
      </c>
      <c r="T365">
        <v>5001</v>
      </c>
      <c r="U365" s="3">
        <v>5</v>
      </c>
      <c r="V365" s="3">
        <v>4075</v>
      </c>
      <c r="W365" s="3">
        <v>6</v>
      </c>
      <c r="X365" s="3">
        <v>339.58333333333337</v>
      </c>
      <c r="Y365" s="3">
        <v>21</v>
      </c>
      <c r="Z365" s="3">
        <v>203.75</v>
      </c>
      <c r="AA365" s="3">
        <v>0</v>
      </c>
      <c r="AB365" s="3">
        <v>0</v>
      </c>
      <c r="AC365" s="3">
        <v>1006703</v>
      </c>
      <c r="AD365" s="3">
        <v>33.462935814902167</v>
      </c>
      <c r="AE365" s="3">
        <v>85000</v>
      </c>
      <c r="AF365" t="s">
        <v>137</v>
      </c>
      <c r="AG365" t="s">
        <v>134</v>
      </c>
      <c r="AI365">
        <f>IF(ISERROR(IF(D365=25,VLOOKUP(E365,Sheet1!$F$64:$H$79,2,0),IF(D365=23,VLOOKUP(knight_awaken_info!E365,Sheet1!$F$45:$H$60,2,0),VLOOKUP(knight_awaken_info!E365,Sheet1!$F$26:$H$41,2,0)))),0,IF(D365=25,VLOOKUP(E365,Sheet1!$F$64:$H$79,2,0),IF(D365=23,VLOOKUP(knight_awaken_info!E365,Sheet1!$F$45:$H$60,2,0),VLOOKUP(knight_awaken_info!E365,Sheet1!$F$26:$H$41,2,0))))</f>
        <v>0</v>
      </c>
      <c r="AJ365">
        <f>IF(ISERROR(IF(D365=25,VLOOKUP(E365,Sheet1!$F$64:$H$79,3,0),IF(D365=23,VLOOKUP(knight_awaken_info!E365,Sheet1!$F$45:$H$60,3,0),VLOOKUP(knight_awaken_info!E365,Sheet1!$F$26:$H$41,3,0)))),0,IF(D365=25,VLOOKUP(E365,Sheet1!$F$64:$H$79,3,0),IF(D365=23,VLOOKUP(knight_awaken_info!E365,Sheet1!$F$45:$H$60,3,0),VLOOKUP(knight_awaken_info!E365,Sheet1!$F$26:$H$41,3,0))))</f>
        <v>0</v>
      </c>
      <c r="AK365" s="11">
        <f>SUM(AI363:AI365)</f>
        <v>0</v>
      </c>
      <c r="AL365" s="11">
        <f>SUM(AJ363:AJ365)</f>
        <v>0</v>
      </c>
      <c r="AN365" s="3">
        <f t="shared" si="18"/>
        <v>4075</v>
      </c>
      <c r="AO365" s="3">
        <f t="shared" si="19"/>
        <v>203.75</v>
      </c>
    </row>
    <row r="366" spans="1:41">
      <c r="A366" s="3">
        <v>1006703</v>
      </c>
      <c r="B366" s="3">
        <v>1006701</v>
      </c>
      <c r="C366" s="3" t="s">
        <v>45</v>
      </c>
      <c r="D366">
        <f t="shared" si="17"/>
        <v>20</v>
      </c>
      <c r="E366" s="3">
        <v>3</v>
      </c>
      <c r="F366" s="3">
        <v>50</v>
      </c>
      <c r="G366" s="3">
        <v>4</v>
      </c>
      <c r="H366" s="3">
        <v>213</v>
      </c>
      <c r="I366" s="3">
        <v>132</v>
      </c>
      <c r="J366" s="3">
        <v>121</v>
      </c>
      <c r="K366" s="3">
        <v>134</v>
      </c>
      <c r="L366" s="3">
        <v>2</v>
      </c>
      <c r="M366" s="3">
        <v>60</v>
      </c>
      <c r="N366" s="3">
        <v>120</v>
      </c>
      <c r="O366" s="3">
        <v>0</v>
      </c>
      <c r="P366" s="3">
        <v>0</v>
      </c>
      <c r="Q366" s="3">
        <v>0</v>
      </c>
      <c r="R366" s="3">
        <v>85000</v>
      </c>
      <c r="S366" s="3">
        <v>0</v>
      </c>
      <c r="T366">
        <v>5001</v>
      </c>
      <c r="U366" s="3">
        <v>5</v>
      </c>
      <c r="V366" s="3">
        <v>6150</v>
      </c>
      <c r="W366" s="3">
        <v>6</v>
      </c>
      <c r="X366" s="3">
        <v>512.5</v>
      </c>
      <c r="Y366" s="3">
        <v>21</v>
      </c>
      <c r="Z366" s="3">
        <v>307.5</v>
      </c>
      <c r="AA366" s="3">
        <v>0</v>
      </c>
      <c r="AB366" s="3">
        <v>0</v>
      </c>
      <c r="AC366" s="3">
        <v>1006704</v>
      </c>
      <c r="AD366" s="3">
        <v>62.145452227675449</v>
      </c>
      <c r="AE366" s="3">
        <v>155000</v>
      </c>
      <c r="AF366" t="s">
        <v>137</v>
      </c>
      <c r="AG366" t="s">
        <v>134</v>
      </c>
      <c r="AI366">
        <f>IF(ISERROR(IF(D366=25,VLOOKUP(E366,Sheet1!$F$64:$H$79,2,0),IF(D366=23,VLOOKUP(knight_awaken_info!E366,Sheet1!$F$45:$H$60,2,0),VLOOKUP(knight_awaken_info!E366,Sheet1!$F$26:$H$41,2,0)))),0,IF(D366=25,VLOOKUP(E366,Sheet1!$F$64:$H$79,2,0),IF(D366=23,VLOOKUP(knight_awaken_info!E366,Sheet1!$F$45:$H$60,2,0),VLOOKUP(knight_awaken_info!E366,Sheet1!$F$26:$H$41,2,0))))</f>
        <v>0</v>
      </c>
      <c r="AJ366">
        <f>IF(ISERROR(IF(D366=25,VLOOKUP(E366,Sheet1!$F$64:$H$79,3,0),IF(D366=23,VLOOKUP(knight_awaken_info!E366,Sheet1!$F$45:$H$60,3,0),VLOOKUP(knight_awaken_info!E366,Sheet1!$F$26:$H$41,3,0)))),0,IF(D366=25,VLOOKUP(E366,Sheet1!$F$64:$H$79,3,0),IF(D366=23,VLOOKUP(knight_awaken_info!E366,Sheet1!$F$45:$H$60,3,0),VLOOKUP(knight_awaken_info!E366,Sheet1!$F$26:$H$41,3,0))))</f>
        <v>0</v>
      </c>
      <c r="AK366" s="11">
        <f>SUM(AI363:AI366)</f>
        <v>0</v>
      </c>
      <c r="AL366" s="11">
        <f>SUM(AJ363:AJ366)</f>
        <v>0</v>
      </c>
      <c r="AN366" s="3">
        <f t="shared" si="18"/>
        <v>6150</v>
      </c>
      <c r="AO366" s="3">
        <f t="shared" si="19"/>
        <v>307.5</v>
      </c>
    </row>
    <row r="367" spans="1:41">
      <c r="A367" s="3">
        <v>1006704</v>
      </c>
      <c r="B367" s="3">
        <v>1006701</v>
      </c>
      <c r="C367" s="3" t="s">
        <v>45</v>
      </c>
      <c r="D367">
        <f t="shared" si="17"/>
        <v>20</v>
      </c>
      <c r="E367" s="3">
        <v>4</v>
      </c>
      <c r="F367" s="3">
        <v>50</v>
      </c>
      <c r="G367" s="3">
        <v>4</v>
      </c>
      <c r="H367" s="3">
        <v>212</v>
      </c>
      <c r="I367" s="3">
        <v>231</v>
      </c>
      <c r="J367" s="3">
        <v>124</v>
      </c>
      <c r="K367" s="3">
        <v>133</v>
      </c>
      <c r="L367" s="3">
        <v>2</v>
      </c>
      <c r="M367" s="3">
        <v>60</v>
      </c>
      <c r="N367" s="3">
        <v>140</v>
      </c>
      <c r="O367" s="3">
        <v>0</v>
      </c>
      <c r="P367" s="3">
        <v>0</v>
      </c>
      <c r="Q367" s="3">
        <v>0</v>
      </c>
      <c r="R367" s="3">
        <v>105000</v>
      </c>
      <c r="S367" s="3">
        <v>0</v>
      </c>
      <c r="T367">
        <v>5001</v>
      </c>
      <c r="U367" s="3">
        <v>5</v>
      </c>
      <c r="V367" s="3">
        <v>8250</v>
      </c>
      <c r="W367" s="3">
        <v>6</v>
      </c>
      <c r="X367" s="3">
        <v>687.5</v>
      </c>
      <c r="Y367" s="3">
        <v>21</v>
      </c>
      <c r="Z367" s="3">
        <v>412.5</v>
      </c>
      <c r="AA367" s="3">
        <v>0</v>
      </c>
      <c r="AB367" s="3">
        <v>0</v>
      </c>
      <c r="AC367" s="3">
        <v>1006705</v>
      </c>
      <c r="AD367" s="3">
        <v>90.827968640448731</v>
      </c>
      <c r="AE367" s="3">
        <v>240000</v>
      </c>
      <c r="AF367" t="s">
        <v>137</v>
      </c>
      <c r="AG367" t="s">
        <v>134</v>
      </c>
      <c r="AI367">
        <f>IF(ISERROR(IF(D367=25,VLOOKUP(E367,Sheet1!$F$64:$H$79,2,0),IF(D367=23,VLOOKUP(knight_awaken_info!E367,Sheet1!$F$45:$H$60,2,0),VLOOKUP(knight_awaken_info!E367,Sheet1!$F$26:$H$41,2,0)))),0,IF(D367=25,VLOOKUP(E367,Sheet1!$F$64:$H$79,2,0),IF(D367=23,VLOOKUP(knight_awaken_info!E367,Sheet1!$F$45:$H$60,2,0),VLOOKUP(knight_awaken_info!E367,Sheet1!$F$26:$H$41,2,0))))</f>
        <v>0</v>
      </c>
      <c r="AJ367">
        <f>IF(ISERROR(IF(D367=25,VLOOKUP(E367,Sheet1!$F$64:$H$79,3,0),IF(D367=23,VLOOKUP(knight_awaken_info!E367,Sheet1!$F$45:$H$60,3,0),VLOOKUP(knight_awaken_info!E367,Sheet1!$F$26:$H$41,3,0)))),0,IF(D367=25,VLOOKUP(E367,Sheet1!$F$64:$H$79,3,0),IF(D367=23,VLOOKUP(knight_awaken_info!E367,Sheet1!$F$45:$H$60,3,0),VLOOKUP(knight_awaken_info!E367,Sheet1!$F$26:$H$41,3,0))))</f>
        <v>0</v>
      </c>
      <c r="AK367" s="11">
        <f>SUM(AI363:AI367)</f>
        <v>0</v>
      </c>
      <c r="AL367" s="11">
        <f>SUM(AJ363:AJ367)</f>
        <v>0</v>
      </c>
      <c r="AN367" s="3">
        <f t="shared" si="18"/>
        <v>8250</v>
      </c>
      <c r="AO367" s="3">
        <f t="shared" si="19"/>
        <v>412.5</v>
      </c>
    </row>
    <row r="368" spans="1:41">
      <c r="A368" s="3">
        <v>1006705</v>
      </c>
      <c r="B368" s="3">
        <v>1006701</v>
      </c>
      <c r="C368" s="3" t="s">
        <v>45</v>
      </c>
      <c r="D368">
        <f t="shared" si="17"/>
        <v>20</v>
      </c>
      <c r="E368" s="3">
        <v>5</v>
      </c>
      <c r="F368" s="3">
        <v>50</v>
      </c>
      <c r="G368" s="3">
        <v>4</v>
      </c>
      <c r="H368" s="3">
        <v>211</v>
      </c>
      <c r="I368" s="3">
        <v>234</v>
      </c>
      <c r="J368" s="3">
        <v>123</v>
      </c>
      <c r="K368" s="3">
        <v>132</v>
      </c>
      <c r="L368" s="3">
        <v>2</v>
      </c>
      <c r="M368" s="3">
        <v>60</v>
      </c>
      <c r="N368" s="3">
        <v>170</v>
      </c>
      <c r="O368" s="3">
        <v>0</v>
      </c>
      <c r="P368" s="3">
        <v>0</v>
      </c>
      <c r="Q368" s="3">
        <v>0</v>
      </c>
      <c r="R368" s="3">
        <v>120000</v>
      </c>
      <c r="S368" s="3">
        <v>0</v>
      </c>
      <c r="T368">
        <v>5001</v>
      </c>
      <c r="U368" s="3">
        <v>5</v>
      </c>
      <c r="V368" s="3">
        <v>10375</v>
      </c>
      <c r="W368" s="3">
        <v>6</v>
      </c>
      <c r="X368" s="3">
        <v>864.58333333333337</v>
      </c>
      <c r="Y368" s="3">
        <v>21</v>
      </c>
      <c r="Z368" s="3">
        <v>518.75</v>
      </c>
      <c r="AA368" s="3">
        <v>0</v>
      </c>
      <c r="AB368" s="3">
        <v>0</v>
      </c>
      <c r="AC368" s="3">
        <v>1006706</v>
      </c>
      <c r="AD368" s="3">
        <v>129.07132385747977</v>
      </c>
      <c r="AE368" s="3">
        <v>345000</v>
      </c>
      <c r="AF368" t="s">
        <v>137</v>
      </c>
      <c r="AG368" t="s">
        <v>134</v>
      </c>
      <c r="AI368">
        <f>IF(ISERROR(IF(D368=25,VLOOKUP(E368,Sheet1!$F$64:$H$79,2,0),IF(D368=23,VLOOKUP(knight_awaken_info!E368,Sheet1!$F$45:$H$60,2,0),VLOOKUP(knight_awaken_info!E368,Sheet1!$F$26:$H$41,2,0)))),0,IF(D368=25,VLOOKUP(E368,Sheet1!$F$64:$H$79,2,0),IF(D368=23,VLOOKUP(knight_awaken_info!E368,Sheet1!$F$45:$H$60,2,0),VLOOKUP(knight_awaken_info!E368,Sheet1!$F$26:$H$41,2,0))))</f>
        <v>0</v>
      </c>
      <c r="AJ368">
        <f>IF(ISERROR(IF(D368=25,VLOOKUP(E368,Sheet1!$F$64:$H$79,3,0),IF(D368=23,VLOOKUP(knight_awaken_info!E368,Sheet1!$F$45:$H$60,3,0),VLOOKUP(knight_awaken_info!E368,Sheet1!$F$26:$H$41,3,0)))),0,IF(D368=25,VLOOKUP(E368,Sheet1!$F$64:$H$79,3,0),IF(D368=23,VLOOKUP(knight_awaken_info!E368,Sheet1!$F$45:$H$60,3,0),VLOOKUP(knight_awaken_info!E368,Sheet1!$F$26:$H$41,3,0))))</f>
        <v>0</v>
      </c>
      <c r="AK368" s="11">
        <f>SUM(AI363:AI368)</f>
        <v>0</v>
      </c>
      <c r="AL368" s="11">
        <f>SUM(AJ363:AJ368)</f>
        <v>0</v>
      </c>
      <c r="AN368" s="3">
        <f t="shared" si="18"/>
        <v>10375</v>
      </c>
      <c r="AO368" s="3">
        <f t="shared" si="19"/>
        <v>518.75</v>
      </c>
    </row>
    <row r="369" spans="1:41">
      <c r="A369" s="3">
        <v>1006706</v>
      </c>
      <c r="B369" s="3">
        <v>1006701</v>
      </c>
      <c r="C369" s="3" t="s">
        <v>45</v>
      </c>
      <c r="D369">
        <f t="shared" si="17"/>
        <v>20</v>
      </c>
      <c r="E369" s="3">
        <v>6</v>
      </c>
      <c r="F369" s="3">
        <v>50</v>
      </c>
      <c r="G369" s="3">
        <v>4</v>
      </c>
      <c r="H369" s="3">
        <v>214</v>
      </c>
      <c r="I369" s="3">
        <v>233</v>
      </c>
      <c r="J369" s="3">
        <v>122</v>
      </c>
      <c r="K369" s="3">
        <v>131</v>
      </c>
      <c r="L369" s="3">
        <v>2</v>
      </c>
      <c r="M369" s="3">
        <v>60</v>
      </c>
      <c r="N369" s="3">
        <v>190</v>
      </c>
      <c r="O369" s="3">
        <v>0</v>
      </c>
      <c r="P369" s="3">
        <v>0</v>
      </c>
      <c r="Q369" s="3">
        <v>0</v>
      </c>
      <c r="R369" s="3">
        <v>140000</v>
      </c>
      <c r="S369" s="3">
        <v>0</v>
      </c>
      <c r="T369">
        <v>5001</v>
      </c>
      <c r="U369" s="3">
        <v>5</v>
      </c>
      <c r="V369" s="3">
        <v>12525</v>
      </c>
      <c r="W369" s="3">
        <v>6</v>
      </c>
      <c r="X369" s="3">
        <v>1043.75</v>
      </c>
      <c r="Y369" s="3">
        <v>21</v>
      </c>
      <c r="Z369" s="3">
        <v>626.25</v>
      </c>
      <c r="AA369" s="3">
        <v>0</v>
      </c>
      <c r="AB369" s="3">
        <v>0</v>
      </c>
      <c r="AC369" s="3">
        <v>1006707</v>
      </c>
      <c r="AD369" s="3">
        <v>167.31467907451082</v>
      </c>
      <c r="AE369" s="3">
        <v>465000</v>
      </c>
      <c r="AF369" t="s">
        <v>137</v>
      </c>
      <c r="AG369" t="s">
        <v>134</v>
      </c>
      <c r="AI369">
        <f>IF(ISERROR(IF(D369=25,VLOOKUP(E369,Sheet1!$F$64:$H$79,2,0),IF(D369=23,VLOOKUP(knight_awaken_info!E369,Sheet1!$F$45:$H$60,2,0),VLOOKUP(knight_awaken_info!E369,Sheet1!$F$26:$H$41,2,0)))),0,IF(D369=25,VLOOKUP(E369,Sheet1!$F$64:$H$79,2,0),IF(D369=23,VLOOKUP(knight_awaken_info!E369,Sheet1!$F$45:$H$60,2,0),VLOOKUP(knight_awaken_info!E369,Sheet1!$F$26:$H$41,2,0))))</f>
        <v>0</v>
      </c>
      <c r="AJ369">
        <f>IF(ISERROR(IF(D369=25,VLOOKUP(E369,Sheet1!$F$64:$H$79,3,0),IF(D369=23,VLOOKUP(knight_awaken_info!E369,Sheet1!$F$45:$H$60,3,0),VLOOKUP(knight_awaken_info!E369,Sheet1!$F$26:$H$41,3,0)))),0,IF(D369=25,VLOOKUP(E369,Sheet1!$F$64:$H$79,3,0),IF(D369=23,VLOOKUP(knight_awaken_info!E369,Sheet1!$F$45:$H$60,3,0),VLOOKUP(knight_awaken_info!E369,Sheet1!$F$26:$H$41,3,0))))</f>
        <v>0</v>
      </c>
      <c r="AK369" s="11">
        <f>SUM(AI363:AI369)</f>
        <v>0</v>
      </c>
      <c r="AL369" s="11">
        <f>SUM(AJ363:AJ369)</f>
        <v>0</v>
      </c>
      <c r="AN369" s="3">
        <f t="shared" si="18"/>
        <v>12525</v>
      </c>
      <c r="AO369" s="3">
        <f t="shared" si="19"/>
        <v>626.25</v>
      </c>
    </row>
    <row r="370" spans="1:41">
      <c r="A370" s="3">
        <v>1006707</v>
      </c>
      <c r="B370" s="3">
        <v>1006701</v>
      </c>
      <c r="C370" s="3" t="s">
        <v>45</v>
      </c>
      <c r="D370">
        <f t="shared" si="17"/>
        <v>20</v>
      </c>
      <c r="E370" s="3">
        <v>7</v>
      </c>
      <c r="F370" s="3">
        <v>50</v>
      </c>
      <c r="G370" s="3">
        <v>4</v>
      </c>
      <c r="H370" s="3">
        <v>213</v>
      </c>
      <c r="I370" s="3">
        <v>232</v>
      </c>
      <c r="J370" s="3">
        <v>121</v>
      </c>
      <c r="K370" s="3">
        <v>134</v>
      </c>
      <c r="L370" s="3">
        <v>2</v>
      </c>
      <c r="M370" s="3">
        <v>60</v>
      </c>
      <c r="N370" s="3">
        <v>210</v>
      </c>
      <c r="O370" s="3">
        <v>0</v>
      </c>
      <c r="P370" s="3">
        <v>0</v>
      </c>
      <c r="Q370" s="3">
        <v>0</v>
      </c>
      <c r="R370" s="3">
        <v>160000</v>
      </c>
      <c r="S370" s="3">
        <v>0</v>
      </c>
      <c r="T370">
        <v>5001</v>
      </c>
      <c r="U370" s="3">
        <v>5</v>
      </c>
      <c r="V370" s="3">
        <v>14700</v>
      </c>
      <c r="W370" s="3">
        <v>6</v>
      </c>
      <c r="X370" s="3">
        <v>1225</v>
      </c>
      <c r="Y370" s="3">
        <v>21</v>
      </c>
      <c r="Z370" s="3">
        <v>735</v>
      </c>
      <c r="AA370" s="3">
        <v>0</v>
      </c>
      <c r="AB370" s="3">
        <v>0</v>
      </c>
      <c r="AC370" s="3">
        <v>1006708</v>
      </c>
      <c r="AD370" s="3">
        <v>205.55803429154187</v>
      </c>
      <c r="AE370" s="3">
        <v>605000</v>
      </c>
      <c r="AF370" t="s">
        <v>137</v>
      </c>
      <c r="AG370" t="s">
        <v>134</v>
      </c>
      <c r="AI370">
        <f>IF(ISERROR(IF(D370=25,VLOOKUP(E370,Sheet1!$F$64:$H$79,2,0),IF(D370=23,VLOOKUP(knight_awaken_info!E370,Sheet1!$F$45:$H$60,2,0),VLOOKUP(knight_awaken_info!E370,Sheet1!$F$26:$H$41,2,0)))),0,IF(D370=25,VLOOKUP(E370,Sheet1!$F$64:$H$79,2,0),IF(D370=23,VLOOKUP(knight_awaken_info!E370,Sheet1!$F$45:$H$60,2,0),VLOOKUP(knight_awaken_info!E370,Sheet1!$F$26:$H$41,2,0))))</f>
        <v>0</v>
      </c>
      <c r="AJ370">
        <f>IF(ISERROR(IF(D370=25,VLOOKUP(E370,Sheet1!$F$64:$H$79,3,0),IF(D370=23,VLOOKUP(knight_awaken_info!E370,Sheet1!$F$45:$H$60,3,0),VLOOKUP(knight_awaken_info!E370,Sheet1!$F$26:$H$41,3,0)))),0,IF(D370=25,VLOOKUP(E370,Sheet1!$F$64:$H$79,3,0),IF(D370=23,VLOOKUP(knight_awaken_info!E370,Sheet1!$F$45:$H$60,3,0),VLOOKUP(knight_awaken_info!E370,Sheet1!$F$26:$H$41,3,0))))</f>
        <v>0</v>
      </c>
      <c r="AK370" s="11">
        <f>SUM(AI363:AI370)</f>
        <v>0</v>
      </c>
      <c r="AL370" s="11">
        <f>SUM(AJ363:AJ370)</f>
        <v>0</v>
      </c>
      <c r="AN370" s="3">
        <f t="shared" si="18"/>
        <v>14700</v>
      </c>
      <c r="AO370" s="3">
        <f t="shared" si="19"/>
        <v>735</v>
      </c>
    </row>
    <row r="371" spans="1:41">
      <c r="A371" s="3">
        <v>1006708</v>
      </c>
      <c r="B371" s="3">
        <v>1006701</v>
      </c>
      <c r="C371" s="3" t="s">
        <v>45</v>
      </c>
      <c r="D371">
        <f t="shared" si="17"/>
        <v>20</v>
      </c>
      <c r="E371" s="3">
        <v>8</v>
      </c>
      <c r="F371" s="3">
        <v>50</v>
      </c>
      <c r="G371" s="3">
        <v>4</v>
      </c>
      <c r="H371" s="3">
        <v>212</v>
      </c>
      <c r="I371" s="3">
        <v>231</v>
      </c>
      <c r="J371" s="3">
        <v>124</v>
      </c>
      <c r="K371" s="3">
        <v>133</v>
      </c>
      <c r="L371" s="3">
        <v>2</v>
      </c>
      <c r="M371" s="3">
        <v>60</v>
      </c>
      <c r="N371" s="3">
        <v>230</v>
      </c>
      <c r="O371" s="3">
        <v>0</v>
      </c>
      <c r="P371" s="3">
        <v>0</v>
      </c>
      <c r="Q371" s="3">
        <v>0</v>
      </c>
      <c r="R371" s="3">
        <v>175000</v>
      </c>
      <c r="S371" s="3">
        <v>0</v>
      </c>
      <c r="T371">
        <v>5001</v>
      </c>
      <c r="U371" s="3">
        <v>5</v>
      </c>
      <c r="V371" s="3">
        <v>16900</v>
      </c>
      <c r="W371" s="3">
        <v>6</v>
      </c>
      <c r="X371" s="3">
        <v>1408.3333333333333</v>
      </c>
      <c r="Y371" s="3">
        <v>21</v>
      </c>
      <c r="Z371" s="3">
        <v>845</v>
      </c>
      <c r="AA371" s="3">
        <v>0</v>
      </c>
      <c r="AB371" s="3">
        <v>0</v>
      </c>
      <c r="AC371" s="3">
        <v>1006709</v>
      </c>
      <c r="AD371" s="3">
        <v>243.80138950857292</v>
      </c>
      <c r="AE371" s="3">
        <v>765000</v>
      </c>
      <c r="AF371" t="s">
        <v>137</v>
      </c>
      <c r="AG371" t="s">
        <v>134</v>
      </c>
      <c r="AI371">
        <f>IF(ISERROR(IF(D371=25,VLOOKUP(E371,Sheet1!$F$64:$H$79,2,0),IF(D371=23,VLOOKUP(knight_awaken_info!E371,Sheet1!$F$45:$H$60,2,0),VLOOKUP(knight_awaken_info!E371,Sheet1!$F$26:$H$41,2,0)))),0,IF(D371=25,VLOOKUP(E371,Sheet1!$F$64:$H$79,2,0),IF(D371=23,VLOOKUP(knight_awaken_info!E371,Sheet1!$F$45:$H$60,2,0),VLOOKUP(knight_awaken_info!E371,Sheet1!$F$26:$H$41,2,0))))</f>
        <v>0</v>
      </c>
      <c r="AJ371">
        <f>IF(ISERROR(IF(D371=25,VLOOKUP(E371,Sheet1!$F$64:$H$79,3,0),IF(D371=23,VLOOKUP(knight_awaken_info!E371,Sheet1!$F$45:$H$60,3,0),VLOOKUP(knight_awaken_info!E371,Sheet1!$F$26:$H$41,3,0)))),0,IF(D371=25,VLOOKUP(E371,Sheet1!$F$64:$H$79,3,0),IF(D371=23,VLOOKUP(knight_awaken_info!E371,Sheet1!$F$45:$H$60,3,0),VLOOKUP(knight_awaken_info!E371,Sheet1!$F$26:$H$41,3,0))))</f>
        <v>0</v>
      </c>
      <c r="AK371" s="11">
        <f>SUM(AI363:AI371)</f>
        <v>0</v>
      </c>
      <c r="AL371" s="11">
        <f>SUM(AJ363:AJ371)</f>
        <v>0</v>
      </c>
      <c r="AN371" s="3">
        <f t="shared" si="18"/>
        <v>16900</v>
      </c>
      <c r="AO371" s="3">
        <f t="shared" si="19"/>
        <v>845</v>
      </c>
    </row>
    <row r="372" spans="1:41">
      <c r="A372" s="3">
        <v>1006709</v>
      </c>
      <c r="B372" s="3">
        <v>1006701</v>
      </c>
      <c r="C372" s="3" t="s">
        <v>45</v>
      </c>
      <c r="D372">
        <f t="shared" si="17"/>
        <v>20</v>
      </c>
      <c r="E372" s="3">
        <v>9</v>
      </c>
      <c r="F372" s="3">
        <v>50</v>
      </c>
      <c r="G372" s="3">
        <v>4</v>
      </c>
      <c r="H372" s="3">
        <v>211</v>
      </c>
      <c r="I372" s="3">
        <v>234</v>
      </c>
      <c r="J372" s="3">
        <v>223</v>
      </c>
      <c r="K372" s="3">
        <v>232</v>
      </c>
      <c r="L372" s="3">
        <v>2</v>
      </c>
      <c r="M372" s="3">
        <v>60</v>
      </c>
      <c r="N372" s="3">
        <v>730</v>
      </c>
      <c r="O372" s="3">
        <v>1</v>
      </c>
      <c r="P372" s="3">
        <v>10067</v>
      </c>
      <c r="Q372" s="3">
        <v>1</v>
      </c>
      <c r="R372" s="3">
        <v>680000</v>
      </c>
      <c r="S372" s="3">
        <v>0</v>
      </c>
      <c r="T372">
        <v>5001</v>
      </c>
      <c r="U372" s="3">
        <v>5</v>
      </c>
      <c r="V372" s="3">
        <v>19125</v>
      </c>
      <c r="W372" s="3">
        <v>6</v>
      </c>
      <c r="X372" s="3">
        <v>1593.75</v>
      </c>
      <c r="Y372" s="3">
        <v>21</v>
      </c>
      <c r="Z372" s="3">
        <v>956.25</v>
      </c>
      <c r="AA372" s="3">
        <v>0</v>
      </c>
      <c r="AB372" s="3">
        <v>0</v>
      </c>
      <c r="AC372" s="3">
        <v>1006710</v>
      </c>
      <c r="AD372" s="3">
        <v>282.04474472560395</v>
      </c>
      <c r="AE372" s="3">
        <v>940000</v>
      </c>
      <c r="AF372" t="s">
        <v>137</v>
      </c>
      <c r="AG372" t="s">
        <v>134</v>
      </c>
      <c r="AI372">
        <f>IF(ISERROR(IF(D372=25,VLOOKUP(E372,Sheet1!$F$64:$H$79,2,0),IF(D372=23,VLOOKUP(knight_awaken_info!E372,Sheet1!$F$45:$H$60,2,0),VLOOKUP(knight_awaken_info!E372,Sheet1!$F$26:$H$41,2,0)))),0,IF(D372=25,VLOOKUP(E372,Sheet1!$F$64:$H$79,2,0),IF(D372=23,VLOOKUP(knight_awaken_info!E372,Sheet1!$F$45:$H$60,2,0),VLOOKUP(knight_awaken_info!E372,Sheet1!$F$26:$H$41,2,0))))</f>
        <v>0</v>
      </c>
      <c r="AJ372">
        <f>IF(ISERROR(IF(D372=25,VLOOKUP(E372,Sheet1!$F$64:$H$79,3,0),IF(D372=23,VLOOKUP(knight_awaken_info!E372,Sheet1!$F$45:$H$60,3,0),VLOOKUP(knight_awaken_info!E372,Sheet1!$F$26:$H$41,3,0)))),0,IF(D372=25,VLOOKUP(E372,Sheet1!$F$64:$H$79,3,0),IF(D372=23,VLOOKUP(knight_awaken_info!E372,Sheet1!$F$45:$H$60,3,0),VLOOKUP(knight_awaken_info!E372,Sheet1!$F$26:$H$41,3,0))))</f>
        <v>0</v>
      </c>
      <c r="AK372" s="11">
        <f>SUM(AI363:AI372)</f>
        <v>0</v>
      </c>
      <c r="AL372" s="11">
        <f>SUM(AJ363:AJ372)</f>
        <v>0</v>
      </c>
      <c r="AN372" s="3">
        <f t="shared" si="18"/>
        <v>19125</v>
      </c>
      <c r="AO372" s="3">
        <f t="shared" si="19"/>
        <v>956.25</v>
      </c>
    </row>
    <row r="373" spans="1:41">
      <c r="A373" s="3">
        <v>1006710</v>
      </c>
      <c r="B373" s="3">
        <v>1006701</v>
      </c>
      <c r="C373" s="3" t="s">
        <v>45</v>
      </c>
      <c r="D373">
        <f t="shared" si="17"/>
        <v>20</v>
      </c>
      <c r="E373" s="3">
        <v>10</v>
      </c>
      <c r="F373" s="3">
        <v>60</v>
      </c>
      <c r="G373" s="3">
        <v>4</v>
      </c>
      <c r="H373" s="3">
        <v>312</v>
      </c>
      <c r="I373" s="3">
        <v>231</v>
      </c>
      <c r="J373" s="3">
        <v>223</v>
      </c>
      <c r="K373" s="3">
        <v>232</v>
      </c>
      <c r="L373" s="3">
        <v>2</v>
      </c>
      <c r="M373" s="3">
        <v>60</v>
      </c>
      <c r="N373" s="3">
        <v>770</v>
      </c>
      <c r="O373" s="3">
        <v>0</v>
      </c>
      <c r="P373" s="3">
        <v>0</v>
      </c>
      <c r="Q373" s="3">
        <v>0</v>
      </c>
      <c r="R373" s="3">
        <v>705000</v>
      </c>
      <c r="S373" s="3">
        <v>5001</v>
      </c>
      <c r="T373">
        <v>5002</v>
      </c>
      <c r="U373" s="3">
        <v>5</v>
      </c>
      <c r="V373" s="3">
        <v>22375</v>
      </c>
      <c r="W373" s="3">
        <v>6</v>
      </c>
      <c r="X373" s="3">
        <v>1864.5833333333333</v>
      </c>
      <c r="Y373" s="3">
        <v>21</v>
      </c>
      <c r="Z373" s="3">
        <v>1118.75</v>
      </c>
      <c r="AA373" s="3">
        <v>0</v>
      </c>
      <c r="AB373" s="3">
        <v>0</v>
      </c>
      <c r="AC373" s="3">
        <v>1006711</v>
      </c>
      <c r="AD373" s="3">
        <v>339.40977755115051</v>
      </c>
      <c r="AE373" s="3">
        <v>1620000</v>
      </c>
      <c r="AF373" t="s">
        <v>138</v>
      </c>
      <c r="AG373" t="s">
        <v>158</v>
      </c>
      <c r="AI373">
        <f>IF(ISERROR(IF(D373=25,VLOOKUP(E373,Sheet1!$F$64:$H$79,2,0),IF(D373=23,VLOOKUP(knight_awaken_info!E373,Sheet1!$F$45:$H$60,2,0),VLOOKUP(knight_awaken_info!E373,Sheet1!$F$26:$H$41,2,0)))),0,IF(D373=25,VLOOKUP(E373,Sheet1!$F$64:$H$79,2,0),IF(D373=23,VLOOKUP(knight_awaken_info!E373,Sheet1!$F$45:$H$60,2,0),VLOOKUP(knight_awaken_info!E373,Sheet1!$F$26:$H$41,2,0))))</f>
        <v>0</v>
      </c>
      <c r="AJ373">
        <f>IF(ISERROR(IF(D373=25,VLOOKUP(E373,Sheet1!$F$64:$H$79,3,0),IF(D373=23,VLOOKUP(knight_awaken_info!E373,Sheet1!$F$45:$H$60,3,0),VLOOKUP(knight_awaken_info!E373,Sheet1!$F$26:$H$41,3,0)))),0,IF(D373=25,VLOOKUP(E373,Sheet1!$F$64:$H$79,3,0),IF(D373=23,VLOOKUP(knight_awaken_info!E373,Sheet1!$F$45:$H$60,3,0),VLOOKUP(knight_awaken_info!E373,Sheet1!$F$26:$H$41,3,0))))</f>
        <v>0</v>
      </c>
      <c r="AK373" s="11">
        <f>SUM(AI363:AI373)</f>
        <v>0</v>
      </c>
      <c r="AL373" s="11">
        <f>SUM(AJ363:AJ373)</f>
        <v>0</v>
      </c>
      <c r="AN373" s="3">
        <f t="shared" si="18"/>
        <v>22375</v>
      </c>
      <c r="AO373" s="3">
        <f t="shared" si="19"/>
        <v>1118.75</v>
      </c>
    </row>
    <row r="374" spans="1:41">
      <c r="A374" s="3">
        <v>1006711</v>
      </c>
      <c r="B374" s="3">
        <v>1006701</v>
      </c>
      <c r="C374" s="3" t="s">
        <v>45</v>
      </c>
      <c r="D374">
        <f t="shared" si="17"/>
        <v>20</v>
      </c>
      <c r="E374" s="3">
        <v>11</v>
      </c>
      <c r="F374" s="3">
        <v>60</v>
      </c>
      <c r="G374" s="3">
        <v>4</v>
      </c>
      <c r="H374" s="3">
        <v>321</v>
      </c>
      <c r="I374" s="3">
        <v>233</v>
      </c>
      <c r="J374" s="3">
        <v>222</v>
      </c>
      <c r="K374" s="3">
        <v>231</v>
      </c>
      <c r="L374" s="3">
        <v>2</v>
      </c>
      <c r="M374" s="3">
        <v>60</v>
      </c>
      <c r="N374" s="3">
        <v>790</v>
      </c>
      <c r="O374" s="3">
        <v>0</v>
      </c>
      <c r="P374" s="3">
        <v>0</v>
      </c>
      <c r="Q374" s="3">
        <v>0</v>
      </c>
      <c r="R374" s="3">
        <v>725000</v>
      </c>
      <c r="S374" s="3">
        <v>5001</v>
      </c>
      <c r="T374">
        <v>5002</v>
      </c>
      <c r="U374" s="3">
        <v>5</v>
      </c>
      <c r="V374" s="3">
        <v>25650</v>
      </c>
      <c r="W374" s="3">
        <v>6</v>
      </c>
      <c r="X374" s="3">
        <v>2137.5</v>
      </c>
      <c r="Y374" s="3">
        <v>21</v>
      </c>
      <c r="Z374" s="3">
        <v>1282.5</v>
      </c>
      <c r="AA374" s="3">
        <v>0</v>
      </c>
      <c r="AB374" s="3">
        <v>0</v>
      </c>
      <c r="AC374" s="3">
        <v>1006712</v>
      </c>
      <c r="AD374" s="3">
        <v>458.92026260437251</v>
      </c>
      <c r="AE374" s="3">
        <v>2325000</v>
      </c>
      <c r="AF374" t="s">
        <v>138</v>
      </c>
      <c r="AG374" t="s">
        <v>158</v>
      </c>
      <c r="AI374">
        <f>IF(ISERROR(IF(D374=25,VLOOKUP(E374,Sheet1!$F$64:$H$79,2,0),IF(D374=23,VLOOKUP(knight_awaken_info!E374,Sheet1!$F$45:$H$60,2,0),VLOOKUP(knight_awaken_info!E374,Sheet1!$F$26:$H$41,2,0)))),0,IF(D374=25,VLOOKUP(E374,Sheet1!$F$64:$H$79,2,0),IF(D374=23,VLOOKUP(knight_awaken_info!E374,Sheet1!$F$45:$H$60,2,0),VLOOKUP(knight_awaken_info!E374,Sheet1!$F$26:$H$41,2,0))))</f>
        <v>0</v>
      </c>
      <c r="AJ374">
        <f>IF(ISERROR(IF(D374=25,VLOOKUP(E374,Sheet1!$F$64:$H$79,3,0),IF(D374=23,VLOOKUP(knight_awaken_info!E374,Sheet1!$F$45:$H$60,3,0),VLOOKUP(knight_awaken_info!E374,Sheet1!$F$26:$H$41,3,0)))),0,IF(D374=25,VLOOKUP(E374,Sheet1!$F$64:$H$79,3,0),IF(D374=23,VLOOKUP(knight_awaken_info!E374,Sheet1!$F$45:$H$60,3,0),VLOOKUP(knight_awaken_info!E374,Sheet1!$F$26:$H$41,3,0))))</f>
        <v>0</v>
      </c>
      <c r="AK374" s="11">
        <f>SUM(AI363:AI374)</f>
        <v>0</v>
      </c>
      <c r="AL374" s="11">
        <f>SUM(AJ363:AJ374)</f>
        <v>0</v>
      </c>
      <c r="AN374" s="3">
        <f t="shared" si="18"/>
        <v>25650</v>
      </c>
      <c r="AO374" s="3">
        <f t="shared" si="19"/>
        <v>1282.5</v>
      </c>
    </row>
    <row r="375" spans="1:41">
      <c r="A375" s="3">
        <v>1006712</v>
      </c>
      <c r="B375" s="3">
        <v>1006701</v>
      </c>
      <c r="C375" s="3" t="s">
        <v>45</v>
      </c>
      <c r="D375">
        <f t="shared" si="17"/>
        <v>20</v>
      </c>
      <c r="E375" s="3">
        <v>12</v>
      </c>
      <c r="F375" s="3">
        <v>60</v>
      </c>
      <c r="G375" s="3">
        <v>4</v>
      </c>
      <c r="H375" s="3">
        <v>313</v>
      </c>
      <c r="I375" s="3">
        <v>232</v>
      </c>
      <c r="J375" s="3">
        <v>221</v>
      </c>
      <c r="K375" s="3">
        <v>233</v>
      </c>
      <c r="L375" s="3">
        <v>2</v>
      </c>
      <c r="M375" s="3">
        <v>60</v>
      </c>
      <c r="N375" s="3">
        <v>810</v>
      </c>
      <c r="O375" s="3">
        <v>0</v>
      </c>
      <c r="P375" s="3">
        <v>0</v>
      </c>
      <c r="Q375" s="3">
        <v>0</v>
      </c>
      <c r="R375" s="3">
        <v>745000</v>
      </c>
      <c r="S375" s="3">
        <v>5001</v>
      </c>
      <c r="T375">
        <v>5002</v>
      </c>
      <c r="U375" s="3">
        <v>5</v>
      </c>
      <c r="V375" s="3">
        <v>28950</v>
      </c>
      <c r="W375" s="3">
        <v>6</v>
      </c>
      <c r="X375" s="3">
        <v>2412.5</v>
      </c>
      <c r="Y375" s="3">
        <v>21</v>
      </c>
      <c r="Z375" s="3">
        <v>1447.5</v>
      </c>
      <c r="AA375" s="3">
        <v>0</v>
      </c>
      <c r="AB375" s="3">
        <v>0</v>
      </c>
      <c r="AC375" s="3">
        <v>1006713</v>
      </c>
      <c r="AD375" s="3">
        <v>578.43074765759457</v>
      </c>
      <c r="AE375" s="3">
        <v>3050000</v>
      </c>
      <c r="AF375" t="s">
        <v>138</v>
      </c>
      <c r="AG375" t="s">
        <v>158</v>
      </c>
      <c r="AI375">
        <f>IF(ISERROR(IF(D375=25,VLOOKUP(E375,Sheet1!$F$64:$H$79,2,0),IF(D375=23,VLOOKUP(knight_awaken_info!E375,Sheet1!$F$45:$H$60,2,0),VLOOKUP(knight_awaken_info!E375,Sheet1!$F$26:$H$41,2,0)))),0,IF(D375=25,VLOOKUP(E375,Sheet1!$F$64:$H$79,2,0),IF(D375=23,VLOOKUP(knight_awaken_info!E375,Sheet1!$F$45:$H$60,2,0),VLOOKUP(knight_awaken_info!E375,Sheet1!$F$26:$H$41,2,0))))</f>
        <v>0</v>
      </c>
      <c r="AJ375">
        <f>IF(ISERROR(IF(D375=25,VLOOKUP(E375,Sheet1!$F$64:$H$79,3,0),IF(D375=23,VLOOKUP(knight_awaken_info!E375,Sheet1!$F$45:$H$60,3,0),VLOOKUP(knight_awaken_info!E375,Sheet1!$F$26:$H$41,3,0)))),0,IF(D375=25,VLOOKUP(E375,Sheet1!$F$64:$H$79,3,0),IF(D375=23,VLOOKUP(knight_awaken_info!E375,Sheet1!$F$45:$H$60,3,0),VLOOKUP(knight_awaken_info!E375,Sheet1!$F$26:$H$41,3,0))))</f>
        <v>0</v>
      </c>
      <c r="AK375" s="11">
        <f>SUM(AI363:AI375)</f>
        <v>0</v>
      </c>
      <c r="AL375" s="11">
        <f>SUM(AJ363:AJ375)</f>
        <v>0</v>
      </c>
      <c r="AN375" s="3">
        <f t="shared" si="18"/>
        <v>28950</v>
      </c>
      <c r="AO375" s="3">
        <f t="shared" si="19"/>
        <v>1447.5</v>
      </c>
    </row>
    <row r="376" spans="1:41">
      <c r="A376" s="3">
        <v>1006713</v>
      </c>
      <c r="B376" s="3">
        <v>1006701</v>
      </c>
      <c r="C376" s="3" t="s">
        <v>45</v>
      </c>
      <c r="D376">
        <f t="shared" si="17"/>
        <v>20</v>
      </c>
      <c r="E376" s="3">
        <v>13</v>
      </c>
      <c r="F376" s="3">
        <v>60</v>
      </c>
      <c r="G376" s="3">
        <v>4</v>
      </c>
      <c r="H376" s="3">
        <v>312</v>
      </c>
      <c r="I376" s="3">
        <v>331</v>
      </c>
      <c r="J376" s="3">
        <v>223</v>
      </c>
      <c r="K376" s="3">
        <v>232</v>
      </c>
      <c r="L376" s="3">
        <v>2</v>
      </c>
      <c r="M376" s="3">
        <v>60</v>
      </c>
      <c r="N376" s="3">
        <v>830</v>
      </c>
      <c r="O376" s="3">
        <v>0</v>
      </c>
      <c r="P376" s="3">
        <v>0</v>
      </c>
      <c r="Q376" s="3">
        <v>0</v>
      </c>
      <c r="R376" s="3">
        <v>765000</v>
      </c>
      <c r="S376" s="3">
        <v>5001</v>
      </c>
      <c r="T376">
        <v>5002</v>
      </c>
      <c r="U376" s="3">
        <v>5</v>
      </c>
      <c r="V376" s="3">
        <v>32275</v>
      </c>
      <c r="W376" s="3">
        <v>6</v>
      </c>
      <c r="X376" s="3">
        <v>2689.5833333333335</v>
      </c>
      <c r="Y376" s="3">
        <v>21</v>
      </c>
      <c r="Z376" s="3">
        <v>1613.75</v>
      </c>
      <c r="AA376" s="3">
        <v>0</v>
      </c>
      <c r="AB376" s="3">
        <v>0</v>
      </c>
      <c r="AC376" s="3">
        <v>1006714</v>
      </c>
      <c r="AD376" s="3">
        <v>697.94123271081662</v>
      </c>
      <c r="AE376" s="3">
        <v>3795000</v>
      </c>
      <c r="AF376" t="s">
        <v>138</v>
      </c>
      <c r="AG376" t="s">
        <v>158</v>
      </c>
      <c r="AI376">
        <f>IF(ISERROR(IF(D376=25,VLOOKUP(E376,Sheet1!$F$64:$H$79,2,0),IF(D376=23,VLOOKUP(knight_awaken_info!E376,Sheet1!$F$45:$H$60,2,0),VLOOKUP(knight_awaken_info!E376,Sheet1!$F$26:$H$41,2,0)))),0,IF(D376=25,VLOOKUP(E376,Sheet1!$F$64:$H$79,2,0),IF(D376=23,VLOOKUP(knight_awaken_info!E376,Sheet1!$F$45:$H$60,2,0),VLOOKUP(knight_awaken_info!E376,Sheet1!$F$26:$H$41,2,0))))</f>
        <v>0</v>
      </c>
      <c r="AJ376">
        <f>IF(ISERROR(IF(D376=25,VLOOKUP(E376,Sheet1!$F$64:$H$79,3,0),IF(D376=23,VLOOKUP(knight_awaken_info!E376,Sheet1!$F$45:$H$60,3,0),VLOOKUP(knight_awaken_info!E376,Sheet1!$F$26:$H$41,3,0)))),0,IF(D376=25,VLOOKUP(E376,Sheet1!$F$64:$H$79,3,0),IF(D376=23,VLOOKUP(knight_awaken_info!E376,Sheet1!$F$45:$H$60,3,0),VLOOKUP(knight_awaken_info!E376,Sheet1!$F$26:$H$41,3,0))))</f>
        <v>0</v>
      </c>
      <c r="AK376" s="11">
        <f>SUM(AI363:AI376)</f>
        <v>0</v>
      </c>
      <c r="AL376" s="11">
        <f>SUM(AJ363:AJ376)</f>
        <v>0</v>
      </c>
      <c r="AN376" s="3">
        <f t="shared" si="18"/>
        <v>32275</v>
      </c>
      <c r="AO376" s="3">
        <f t="shared" si="19"/>
        <v>1613.75</v>
      </c>
    </row>
    <row r="377" spans="1:41">
      <c r="A377" s="3">
        <v>1006714</v>
      </c>
      <c r="B377" s="3">
        <v>1006701</v>
      </c>
      <c r="C377" s="3" t="s">
        <v>45</v>
      </c>
      <c r="D377">
        <f t="shared" si="17"/>
        <v>20</v>
      </c>
      <c r="E377" s="3">
        <v>14</v>
      </c>
      <c r="F377" s="3">
        <v>60</v>
      </c>
      <c r="G377" s="3">
        <v>4</v>
      </c>
      <c r="H377" s="3">
        <v>311</v>
      </c>
      <c r="I377" s="3">
        <v>333</v>
      </c>
      <c r="J377" s="3">
        <v>222</v>
      </c>
      <c r="K377" s="3">
        <v>231</v>
      </c>
      <c r="L377" s="3">
        <v>2</v>
      </c>
      <c r="M377" s="3">
        <v>60</v>
      </c>
      <c r="N377" s="3">
        <v>850</v>
      </c>
      <c r="O377" s="3">
        <v>1</v>
      </c>
      <c r="P377" s="3">
        <v>10067</v>
      </c>
      <c r="Q377" s="3">
        <v>1</v>
      </c>
      <c r="R377" s="3">
        <v>790000</v>
      </c>
      <c r="S377" s="3">
        <v>5001</v>
      </c>
      <c r="T377">
        <v>5002</v>
      </c>
      <c r="U377" s="3">
        <v>5</v>
      </c>
      <c r="V377" s="3">
        <v>35625</v>
      </c>
      <c r="W377" s="3">
        <v>6</v>
      </c>
      <c r="X377" s="3">
        <v>2968.75</v>
      </c>
      <c r="Y377" s="3">
        <v>21</v>
      </c>
      <c r="Z377" s="3">
        <v>1781.25</v>
      </c>
      <c r="AA377" s="3">
        <v>0</v>
      </c>
      <c r="AB377" s="3">
        <v>0</v>
      </c>
      <c r="AC377" s="3">
        <v>1006715</v>
      </c>
      <c r="AD377" s="3">
        <v>879.59716999171405</v>
      </c>
      <c r="AE377" s="3">
        <v>4560000</v>
      </c>
      <c r="AF377" t="s">
        <v>138</v>
      </c>
      <c r="AG377" t="s">
        <v>158</v>
      </c>
      <c r="AI377">
        <f>IF(ISERROR(IF(D377=25,VLOOKUP(E377,Sheet1!$F$64:$H$79,2,0),IF(D377=23,VLOOKUP(knight_awaken_info!E377,Sheet1!$F$45:$H$60,2,0),VLOOKUP(knight_awaken_info!E377,Sheet1!$F$26:$H$41,2,0)))),0,IF(D377=25,VLOOKUP(E377,Sheet1!$F$64:$H$79,2,0),IF(D377=23,VLOOKUP(knight_awaken_info!E377,Sheet1!$F$45:$H$60,2,0),VLOOKUP(knight_awaken_info!E377,Sheet1!$F$26:$H$41,2,0))))</f>
        <v>0</v>
      </c>
      <c r="AJ377">
        <f>IF(ISERROR(IF(D377=25,VLOOKUP(E377,Sheet1!$F$64:$H$79,3,0),IF(D377=23,VLOOKUP(knight_awaken_info!E377,Sheet1!$F$45:$H$60,3,0),VLOOKUP(knight_awaken_info!E377,Sheet1!$F$26:$H$41,3,0)))),0,IF(D377=25,VLOOKUP(E377,Sheet1!$F$64:$H$79,3,0),IF(D377=23,VLOOKUP(knight_awaken_info!E377,Sheet1!$F$45:$H$60,3,0),VLOOKUP(knight_awaken_info!E377,Sheet1!$F$26:$H$41,3,0))))</f>
        <v>0</v>
      </c>
      <c r="AK377" s="11">
        <f>SUM(AI363:AI377)</f>
        <v>0</v>
      </c>
      <c r="AL377" s="11">
        <f>SUM(AJ363:AJ377)</f>
        <v>0</v>
      </c>
      <c r="AN377" s="3">
        <f t="shared" si="18"/>
        <v>35625</v>
      </c>
      <c r="AO377" s="3">
        <f t="shared" si="19"/>
        <v>1781.25</v>
      </c>
    </row>
    <row r="378" spans="1:41">
      <c r="A378" s="3">
        <v>1006715</v>
      </c>
      <c r="B378" s="3">
        <v>1006701</v>
      </c>
      <c r="C378" s="3" t="s">
        <v>45</v>
      </c>
      <c r="D378">
        <f t="shared" ref="D378:D441" si="20">IF(OR(C378="曹操",C378="荀彧",C378="关羽",C378="诸葛亮",C378="孙坚",C378="周瑜",C378="吕布",C378="左慈"),23,20)</f>
        <v>20</v>
      </c>
      <c r="E378" s="3">
        <v>15</v>
      </c>
      <c r="F378" s="3">
        <v>60</v>
      </c>
      <c r="G378" s="3">
        <v>4</v>
      </c>
      <c r="H378" s="3">
        <v>313</v>
      </c>
      <c r="I378" s="3">
        <v>332</v>
      </c>
      <c r="J378" s="3">
        <v>221</v>
      </c>
      <c r="K378" s="3">
        <v>233</v>
      </c>
      <c r="L378" s="3">
        <v>2</v>
      </c>
      <c r="M378" s="3">
        <v>60</v>
      </c>
      <c r="N378" s="3">
        <v>890</v>
      </c>
      <c r="O378" s="3">
        <v>0</v>
      </c>
      <c r="P378" s="3">
        <v>0</v>
      </c>
      <c r="Q378" s="3">
        <v>0</v>
      </c>
      <c r="R378" s="3">
        <v>810000</v>
      </c>
      <c r="S378" s="3">
        <v>5001</v>
      </c>
      <c r="T378">
        <v>5002</v>
      </c>
      <c r="U378" s="3">
        <v>5</v>
      </c>
      <c r="V378" s="3">
        <v>52160</v>
      </c>
      <c r="W378" s="3">
        <v>6</v>
      </c>
      <c r="X378" s="3">
        <v>3250</v>
      </c>
      <c r="Y378" s="3">
        <v>21</v>
      </c>
      <c r="Z378" s="3">
        <v>1950</v>
      </c>
      <c r="AA378" s="3">
        <v>0</v>
      </c>
      <c r="AB378" s="3">
        <v>0</v>
      </c>
      <c r="AC378" s="3">
        <v>1006716</v>
      </c>
      <c r="AD378" s="3">
        <v>1061.2531072726115</v>
      </c>
      <c r="AE378" s="3">
        <v>5350000</v>
      </c>
      <c r="AF378" t="s">
        <v>139</v>
      </c>
      <c r="AG378" t="s">
        <v>134</v>
      </c>
      <c r="AI378">
        <f>IF(ISERROR(IF(D378=25,VLOOKUP(E378,Sheet1!$F$64:$H$79,2,0),IF(D378=23,VLOOKUP(knight_awaken_info!E378,Sheet1!$F$45:$H$60,2,0),VLOOKUP(knight_awaken_info!E378,Sheet1!$F$26:$H$41,2,0)))),0,IF(D378=25,VLOOKUP(E378,Sheet1!$F$64:$H$79,2,0),IF(D378=23,VLOOKUP(knight_awaken_info!E378,Sheet1!$F$45:$H$60,2,0),VLOOKUP(knight_awaken_info!E378,Sheet1!$F$26:$H$41,2,0))))</f>
        <v>13160</v>
      </c>
      <c r="AJ378">
        <f>IF(ISERROR(IF(D378=25,VLOOKUP(E378,Sheet1!$F$64:$H$79,3,0),IF(D378=23,VLOOKUP(knight_awaken_info!E378,Sheet1!$F$45:$H$60,3,0),VLOOKUP(knight_awaken_info!E378,Sheet1!$F$26:$H$41,3,0)))),0,IF(D378=25,VLOOKUP(E378,Sheet1!$F$64:$H$79,3,0),IF(D378=23,VLOOKUP(knight_awaken_info!E378,Sheet1!$F$45:$H$60,3,0),VLOOKUP(knight_awaken_info!E378,Sheet1!$F$26:$H$41,3,0))))</f>
        <v>0</v>
      </c>
      <c r="AK378" s="11">
        <f>SUM(AI363:AI378)</f>
        <v>13160</v>
      </c>
      <c r="AL378" s="11">
        <f>SUM(AJ363:AJ378)</f>
        <v>0</v>
      </c>
      <c r="AN378" s="3">
        <f t="shared" si="18"/>
        <v>65320</v>
      </c>
      <c r="AO378" s="3">
        <f t="shared" si="19"/>
        <v>1950</v>
      </c>
    </row>
    <row r="379" spans="1:41">
      <c r="A379" s="3">
        <v>1006716</v>
      </c>
      <c r="B379" s="3">
        <v>1006701</v>
      </c>
      <c r="C379" s="3" t="s">
        <v>45</v>
      </c>
      <c r="D379">
        <f t="shared" si="20"/>
        <v>20</v>
      </c>
      <c r="E379" s="3">
        <v>16</v>
      </c>
      <c r="F379" s="3">
        <v>60</v>
      </c>
      <c r="G379" s="3">
        <v>4</v>
      </c>
      <c r="H379" s="3">
        <v>312</v>
      </c>
      <c r="I379" s="3">
        <v>321</v>
      </c>
      <c r="J379" s="3">
        <v>223</v>
      </c>
      <c r="K379" s="3">
        <v>232</v>
      </c>
      <c r="L379" s="3">
        <v>2</v>
      </c>
      <c r="M379" s="3">
        <v>60</v>
      </c>
      <c r="N379" s="3">
        <v>910</v>
      </c>
      <c r="O379" s="3">
        <v>0</v>
      </c>
      <c r="P379" s="3">
        <v>0</v>
      </c>
      <c r="Q379" s="3">
        <v>0</v>
      </c>
      <c r="R379" s="3">
        <v>830000</v>
      </c>
      <c r="S379" s="3">
        <v>5001</v>
      </c>
      <c r="T379">
        <v>5002</v>
      </c>
      <c r="U379" s="3">
        <v>5</v>
      </c>
      <c r="V379" s="3">
        <v>55560</v>
      </c>
      <c r="W379" s="3">
        <v>6</v>
      </c>
      <c r="X379" s="3">
        <v>3533.3333333333335</v>
      </c>
      <c r="Y379" s="3">
        <v>21</v>
      </c>
      <c r="Z379" s="3">
        <v>2120</v>
      </c>
      <c r="AA379" s="3">
        <v>0</v>
      </c>
      <c r="AB379" s="3">
        <v>0</v>
      </c>
      <c r="AC379" s="3">
        <v>1006717</v>
      </c>
      <c r="AD379" s="3">
        <v>1242.9090445535089</v>
      </c>
      <c r="AE379" s="3">
        <v>6160000</v>
      </c>
      <c r="AF379" t="s">
        <v>139</v>
      </c>
      <c r="AG379" t="s">
        <v>134</v>
      </c>
      <c r="AI379">
        <f>IF(ISERROR(IF(D379=25,VLOOKUP(E379,Sheet1!$F$64:$H$79,2,0),IF(D379=23,VLOOKUP(knight_awaken_info!E379,Sheet1!$F$45:$H$60,2,0),VLOOKUP(knight_awaken_info!E379,Sheet1!$F$26:$H$41,2,0)))),0,IF(D379=25,VLOOKUP(E379,Sheet1!$F$64:$H$79,2,0),IF(D379=23,VLOOKUP(knight_awaken_info!E379,Sheet1!$F$45:$H$60,2,0),VLOOKUP(knight_awaken_info!E379,Sheet1!$F$26:$H$41,2,0))))</f>
        <v>0</v>
      </c>
      <c r="AJ379">
        <f>IF(ISERROR(IF(D379=25,VLOOKUP(E379,Sheet1!$F$64:$H$79,3,0),IF(D379=23,VLOOKUP(knight_awaken_info!E379,Sheet1!$F$45:$H$60,3,0),VLOOKUP(knight_awaken_info!E379,Sheet1!$F$26:$H$41,3,0)))),0,IF(D379=25,VLOOKUP(E379,Sheet1!$F$64:$H$79,3,0),IF(D379=23,VLOOKUP(knight_awaken_info!E379,Sheet1!$F$45:$H$60,3,0),VLOOKUP(knight_awaken_info!E379,Sheet1!$F$26:$H$41,3,0))))</f>
        <v>0</v>
      </c>
      <c r="AK379" s="11">
        <f>SUM(AI363:AI379)</f>
        <v>13160</v>
      </c>
      <c r="AL379" s="11">
        <f>SUM(AJ363:AJ379)</f>
        <v>0</v>
      </c>
      <c r="AN379" s="3">
        <f t="shared" si="18"/>
        <v>68720</v>
      </c>
      <c r="AO379" s="3">
        <f t="shared" si="19"/>
        <v>2120</v>
      </c>
    </row>
    <row r="380" spans="1:41">
      <c r="A380" s="3">
        <v>1006717</v>
      </c>
      <c r="B380" s="3">
        <v>1006701</v>
      </c>
      <c r="C380" s="3" t="s">
        <v>45</v>
      </c>
      <c r="D380">
        <f t="shared" si="20"/>
        <v>20</v>
      </c>
      <c r="E380" s="3">
        <v>17</v>
      </c>
      <c r="F380" s="3">
        <v>60</v>
      </c>
      <c r="G380" s="3">
        <v>4</v>
      </c>
      <c r="H380" s="3">
        <v>311</v>
      </c>
      <c r="I380" s="3">
        <v>333</v>
      </c>
      <c r="J380" s="3">
        <v>222</v>
      </c>
      <c r="K380" s="3">
        <v>231</v>
      </c>
      <c r="L380" s="3">
        <v>2</v>
      </c>
      <c r="M380" s="3">
        <v>60</v>
      </c>
      <c r="N380" s="3">
        <v>930</v>
      </c>
      <c r="O380" s="3">
        <v>0</v>
      </c>
      <c r="P380" s="3">
        <v>0</v>
      </c>
      <c r="Q380" s="3">
        <v>0</v>
      </c>
      <c r="R380" s="3">
        <v>855000</v>
      </c>
      <c r="S380" s="3">
        <v>5001</v>
      </c>
      <c r="T380">
        <v>5002</v>
      </c>
      <c r="U380" s="3">
        <v>5</v>
      </c>
      <c r="V380" s="3">
        <v>58985</v>
      </c>
      <c r="W380" s="3">
        <v>6</v>
      </c>
      <c r="X380" s="3">
        <v>3818.75</v>
      </c>
      <c r="Y380" s="3">
        <v>21</v>
      </c>
      <c r="Z380" s="3">
        <v>2291.25</v>
      </c>
      <c r="AA380" s="3">
        <v>0</v>
      </c>
      <c r="AB380" s="3">
        <v>0</v>
      </c>
      <c r="AC380" s="3">
        <v>1006718</v>
      </c>
      <c r="AD380" s="3">
        <v>1424.5649818344064</v>
      </c>
      <c r="AE380" s="3">
        <v>6990000</v>
      </c>
      <c r="AF380" t="s">
        <v>139</v>
      </c>
      <c r="AG380" t="s">
        <v>134</v>
      </c>
      <c r="AI380">
        <f>IF(ISERROR(IF(D380=25,VLOOKUP(E380,Sheet1!$F$64:$H$79,2,0),IF(D380=23,VLOOKUP(knight_awaken_info!E380,Sheet1!$F$45:$H$60,2,0),VLOOKUP(knight_awaken_info!E380,Sheet1!$F$26:$H$41,2,0)))),0,IF(D380=25,VLOOKUP(E380,Sheet1!$F$64:$H$79,2,0),IF(D380=23,VLOOKUP(knight_awaken_info!E380,Sheet1!$F$45:$H$60,2,0),VLOOKUP(knight_awaken_info!E380,Sheet1!$F$26:$H$41,2,0))))</f>
        <v>0</v>
      </c>
      <c r="AJ380">
        <f>IF(ISERROR(IF(D380=25,VLOOKUP(E380,Sheet1!$F$64:$H$79,3,0),IF(D380=23,VLOOKUP(knight_awaken_info!E380,Sheet1!$F$45:$H$60,3,0),VLOOKUP(knight_awaken_info!E380,Sheet1!$F$26:$H$41,3,0)))),0,IF(D380=25,VLOOKUP(E380,Sheet1!$F$64:$H$79,3,0),IF(D380=23,VLOOKUP(knight_awaken_info!E380,Sheet1!$F$45:$H$60,3,0),VLOOKUP(knight_awaken_info!E380,Sheet1!$F$26:$H$41,3,0))))</f>
        <v>0</v>
      </c>
      <c r="AK380" s="11">
        <f>SUM(AI363:AI380)</f>
        <v>13160</v>
      </c>
      <c r="AL380" s="11">
        <f>SUM(AJ363:AJ380)</f>
        <v>0</v>
      </c>
      <c r="AN380" s="3">
        <f t="shared" si="18"/>
        <v>72145</v>
      </c>
      <c r="AO380" s="3">
        <f t="shared" si="19"/>
        <v>2291.25</v>
      </c>
    </row>
    <row r="381" spans="1:41">
      <c r="A381" s="3">
        <v>1006718</v>
      </c>
      <c r="B381" s="3">
        <v>1006701</v>
      </c>
      <c r="C381" s="3" t="s">
        <v>45</v>
      </c>
      <c r="D381">
        <f t="shared" si="20"/>
        <v>20</v>
      </c>
      <c r="E381" s="3">
        <v>18</v>
      </c>
      <c r="F381" s="3">
        <v>60</v>
      </c>
      <c r="G381" s="3">
        <v>4</v>
      </c>
      <c r="H381" s="3">
        <v>313</v>
      </c>
      <c r="I381" s="3">
        <v>322</v>
      </c>
      <c r="J381" s="3">
        <v>221</v>
      </c>
      <c r="K381" s="3">
        <v>233</v>
      </c>
      <c r="L381" s="3">
        <v>2</v>
      </c>
      <c r="M381" s="3">
        <v>60</v>
      </c>
      <c r="N381" s="3">
        <v>950</v>
      </c>
      <c r="O381" s="3">
        <v>0</v>
      </c>
      <c r="P381" s="3">
        <v>0</v>
      </c>
      <c r="Q381" s="3">
        <v>0</v>
      </c>
      <c r="R381" s="3">
        <v>875000</v>
      </c>
      <c r="S381" s="3">
        <v>5001</v>
      </c>
      <c r="T381">
        <v>5002</v>
      </c>
      <c r="U381" s="3">
        <v>5</v>
      </c>
      <c r="V381" s="3">
        <v>62435</v>
      </c>
      <c r="W381" s="3">
        <v>6</v>
      </c>
      <c r="X381" s="3">
        <v>4106.25</v>
      </c>
      <c r="Y381" s="3">
        <v>21</v>
      </c>
      <c r="Z381" s="3">
        <v>2463.75</v>
      </c>
      <c r="AA381" s="3">
        <v>0</v>
      </c>
      <c r="AB381" s="3">
        <v>0</v>
      </c>
      <c r="AC381" s="3">
        <v>1006719</v>
      </c>
      <c r="AD381" s="3">
        <v>1606.2209191153038</v>
      </c>
      <c r="AE381" s="3">
        <v>7845000</v>
      </c>
      <c r="AF381" t="s">
        <v>139</v>
      </c>
      <c r="AG381" t="s">
        <v>134</v>
      </c>
      <c r="AI381">
        <f>IF(ISERROR(IF(D381=25,VLOOKUP(E381,Sheet1!$F$64:$H$79,2,0),IF(D381=23,VLOOKUP(knight_awaken_info!E381,Sheet1!$F$45:$H$60,2,0),VLOOKUP(knight_awaken_info!E381,Sheet1!$F$26:$H$41,2,0)))),0,IF(D381=25,VLOOKUP(E381,Sheet1!$F$64:$H$79,2,0),IF(D381=23,VLOOKUP(knight_awaken_info!E381,Sheet1!$F$45:$H$60,2,0),VLOOKUP(knight_awaken_info!E381,Sheet1!$F$26:$H$41,2,0))))</f>
        <v>0</v>
      </c>
      <c r="AJ381">
        <f>IF(ISERROR(IF(D381=25,VLOOKUP(E381,Sheet1!$F$64:$H$79,3,0),IF(D381=23,VLOOKUP(knight_awaken_info!E381,Sheet1!$F$45:$H$60,3,0),VLOOKUP(knight_awaken_info!E381,Sheet1!$F$26:$H$41,3,0)))),0,IF(D381=25,VLOOKUP(E381,Sheet1!$F$64:$H$79,3,0),IF(D381=23,VLOOKUP(knight_awaken_info!E381,Sheet1!$F$45:$H$60,3,0),VLOOKUP(knight_awaken_info!E381,Sheet1!$F$26:$H$41,3,0))))</f>
        <v>0</v>
      </c>
      <c r="AK381" s="11">
        <f>SUM(AI363:AI381)</f>
        <v>13160</v>
      </c>
      <c r="AL381" s="11">
        <f>SUM(AJ363:AJ381)</f>
        <v>0</v>
      </c>
      <c r="AN381" s="3">
        <f t="shared" si="18"/>
        <v>75595</v>
      </c>
      <c r="AO381" s="3">
        <f t="shared" si="19"/>
        <v>2463.75</v>
      </c>
    </row>
    <row r="382" spans="1:41">
      <c r="A382" s="3">
        <v>1006719</v>
      </c>
      <c r="B382" s="3">
        <v>1006701</v>
      </c>
      <c r="C382" s="3" t="s">
        <v>45</v>
      </c>
      <c r="D382">
        <f t="shared" si="20"/>
        <v>20</v>
      </c>
      <c r="E382" s="3">
        <v>19</v>
      </c>
      <c r="F382" s="3">
        <v>60</v>
      </c>
      <c r="G382" s="3">
        <v>4</v>
      </c>
      <c r="H382" s="3">
        <v>312</v>
      </c>
      <c r="I382" s="3">
        <v>331</v>
      </c>
      <c r="J382" s="3">
        <v>323</v>
      </c>
      <c r="K382" s="3">
        <v>332</v>
      </c>
      <c r="L382" s="3">
        <v>2</v>
      </c>
      <c r="M382" s="3">
        <v>60</v>
      </c>
      <c r="N382" s="3">
        <v>1450</v>
      </c>
      <c r="O382" s="3">
        <v>1</v>
      </c>
      <c r="P382" s="3">
        <v>10067</v>
      </c>
      <c r="Q382" s="3">
        <v>1</v>
      </c>
      <c r="R382" s="3">
        <v>1430000</v>
      </c>
      <c r="S382" s="3">
        <v>5001</v>
      </c>
      <c r="T382">
        <v>5002</v>
      </c>
      <c r="U382" s="3">
        <v>5</v>
      </c>
      <c r="V382" s="3">
        <v>65910</v>
      </c>
      <c r="W382" s="3">
        <v>6</v>
      </c>
      <c r="X382" s="3">
        <v>4395.833333333333</v>
      </c>
      <c r="Y382" s="3">
        <v>21</v>
      </c>
      <c r="Z382" s="3">
        <v>2637.5</v>
      </c>
      <c r="AA382" s="3">
        <v>0</v>
      </c>
      <c r="AB382" s="3">
        <v>0</v>
      </c>
      <c r="AC382" s="3">
        <v>1006720</v>
      </c>
      <c r="AD382" s="3">
        <v>1787.8768563962012</v>
      </c>
      <c r="AE382" s="3">
        <v>8720000</v>
      </c>
      <c r="AF382" t="s">
        <v>139</v>
      </c>
      <c r="AG382" t="s">
        <v>134</v>
      </c>
      <c r="AI382">
        <f>IF(ISERROR(IF(D382=25,VLOOKUP(E382,Sheet1!$F$64:$H$79,2,0),IF(D382=23,VLOOKUP(knight_awaken_info!E382,Sheet1!$F$45:$H$60,2,0),VLOOKUP(knight_awaken_info!E382,Sheet1!$F$26:$H$41,2,0)))),0,IF(D382=25,VLOOKUP(E382,Sheet1!$F$64:$H$79,2,0),IF(D382=23,VLOOKUP(knight_awaken_info!E382,Sheet1!$F$45:$H$60,2,0),VLOOKUP(knight_awaken_info!E382,Sheet1!$F$26:$H$41,2,0))))</f>
        <v>0</v>
      </c>
      <c r="AJ382">
        <f>IF(ISERROR(IF(D382=25,VLOOKUP(E382,Sheet1!$F$64:$H$79,3,0),IF(D382=23,VLOOKUP(knight_awaken_info!E382,Sheet1!$F$45:$H$60,3,0),VLOOKUP(knight_awaken_info!E382,Sheet1!$F$26:$H$41,3,0)))),0,IF(D382=25,VLOOKUP(E382,Sheet1!$F$64:$H$79,3,0),IF(D382=23,VLOOKUP(knight_awaken_info!E382,Sheet1!$F$45:$H$60,3,0),VLOOKUP(knight_awaken_info!E382,Sheet1!$F$26:$H$41,3,0))))</f>
        <v>0</v>
      </c>
      <c r="AK382" s="11">
        <f>SUM(AI363:AI382)</f>
        <v>13160</v>
      </c>
      <c r="AL382" s="11">
        <f>SUM(AJ363:AJ382)</f>
        <v>0</v>
      </c>
      <c r="AN382" s="3">
        <f t="shared" si="18"/>
        <v>79070</v>
      </c>
      <c r="AO382" s="3">
        <f t="shared" si="19"/>
        <v>2637.5</v>
      </c>
    </row>
    <row r="383" spans="1:41">
      <c r="A383" s="3">
        <v>1006720</v>
      </c>
      <c r="B383" s="3">
        <v>1006701</v>
      </c>
      <c r="C383" s="3" t="s">
        <v>45</v>
      </c>
      <c r="D383">
        <f t="shared" si="20"/>
        <v>20</v>
      </c>
      <c r="E383" s="3">
        <v>20</v>
      </c>
      <c r="F383" s="3">
        <v>70</v>
      </c>
      <c r="G383" s="3">
        <v>4</v>
      </c>
      <c r="H383" s="3">
        <v>411</v>
      </c>
      <c r="I383" s="3">
        <v>333</v>
      </c>
      <c r="J383" s="3">
        <v>322</v>
      </c>
      <c r="K383" s="3">
        <v>331</v>
      </c>
      <c r="L383" s="3">
        <v>2</v>
      </c>
      <c r="M383" s="3">
        <v>60</v>
      </c>
      <c r="N383" s="3">
        <v>1490</v>
      </c>
      <c r="O383" s="3">
        <v>0</v>
      </c>
      <c r="P383" s="3">
        <v>0</v>
      </c>
      <c r="Q383" s="3">
        <v>0</v>
      </c>
      <c r="R383" s="3">
        <v>1455000</v>
      </c>
      <c r="S383" s="3">
        <v>5002</v>
      </c>
      <c r="T383">
        <v>5003</v>
      </c>
      <c r="U383" s="3">
        <v>5</v>
      </c>
      <c r="V383" s="3">
        <v>70410</v>
      </c>
      <c r="W383" s="3">
        <v>6</v>
      </c>
      <c r="X383" s="3">
        <v>4770.833333333333</v>
      </c>
      <c r="Y383" s="3">
        <v>21</v>
      </c>
      <c r="Z383" s="3">
        <v>2862.5</v>
      </c>
      <c r="AA383" s="3">
        <v>0</v>
      </c>
      <c r="AB383" s="3">
        <v>0</v>
      </c>
      <c r="AC383" s="3">
        <v>1006721</v>
      </c>
      <c r="AD383" s="3">
        <v>2093.8236981324494</v>
      </c>
      <c r="AE383" s="3">
        <v>10150000</v>
      </c>
      <c r="AF383" t="s">
        <v>140</v>
      </c>
      <c r="AG383" t="s">
        <v>159</v>
      </c>
      <c r="AI383">
        <f>IF(ISERROR(IF(D383=25,VLOOKUP(E383,Sheet1!$F$64:$H$79,2,0),IF(D383=23,VLOOKUP(knight_awaken_info!E383,Sheet1!$F$45:$H$60,2,0),VLOOKUP(knight_awaken_info!E383,Sheet1!$F$26:$H$41,2,0)))),0,IF(D383=25,VLOOKUP(E383,Sheet1!$F$64:$H$79,2,0),IF(D383=23,VLOOKUP(knight_awaken_info!E383,Sheet1!$F$45:$H$60,2,0),VLOOKUP(knight_awaken_info!E383,Sheet1!$F$26:$H$41,2,0))))</f>
        <v>0</v>
      </c>
      <c r="AJ383">
        <f>IF(ISERROR(IF(D383=25,VLOOKUP(E383,Sheet1!$F$64:$H$79,3,0),IF(D383=23,VLOOKUP(knight_awaken_info!E383,Sheet1!$F$45:$H$60,3,0),VLOOKUP(knight_awaken_info!E383,Sheet1!$F$26:$H$41,3,0)))),0,IF(D383=25,VLOOKUP(E383,Sheet1!$F$64:$H$79,3,0),IF(D383=23,VLOOKUP(knight_awaken_info!E383,Sheet1!$F$45:$H$60,3,0),VLOOKUP(knight_awaken_info!E383,Sheet1!$F$26:$H$41,3,0))))</f>
        <v>0</v>
      </c>
      <c r="AK383" s="11">
        <f>SUM(AI363:AI383)</f>
        <v>13160</v>
      </c>
      <c r="AL383" s="11">
        <f>SUM(AJ363:AJ383)</f>
        <v>0</v>
      </c>
      <c r="AN383" s="3">
        <f t="shared" si="18"/>
        <v>83570</v>
      </c>
      <c r="AO383" s="3">
        <f t="shared" si="19"/>
        <v>2862.5</v>
      </c>
    </row>
    <row r="384" spans="1:41">
      <c r="A384" s="3">
        <v>1006721</v>
      </c>
      <c r="B384" s="3">
        <v>1006701</v>
      </c>
      <c r="C384" s="3" t="s">
        <v>45</v>
      </c>
      <c r="D384">
        <f t="shared" si="20"/>
        <v>20</v>
      </c>
      <c r="E384" s="3">
        <v>21</v>
      </c>
      <c r="F384" s="3">
        <v>70</v>
      </c>
      <c r="G384" s="3">
        <v>4</v>
      </c>
      <c r="H384" s="3">
        <v>413</v>
      </c>
      <c r="I384" s="3">
        <v>332</v>
      </c>
      <c r="J384" s="3">
        <v>321</v>
      </c>
      <c r="K384" s="3">
        <v>333</v>
      </c>
      <c r="L384" s="3">
        <v>2</v>
      </c>
      <c r="M384" s="3">
        <v>60</v>
      </c>
      <c r="N384" s="3">
        <v>1510</v>
      </c>
      <c r="O384" s="3">
        <v>0</v>
      </c>
      <c r="P384" s="3">
        <v>0</v>
      </c>
      <c r="Q384" s="3">
        <v>0</v>
      </c>
      <c r="R384" s="3">
        <v>1475000</v>
      </c>
      <c r="S384" s="3">
        <v>5002</v>
      </c>
      <c r="T384">
        <v>5003</v>
      </c>
      <c r="U384" s="3">
        <v>5</v>
      </c>
      <c r="V384" s="3">
        <v>74935</v>
      </c>
      <c r="W384" s="3">
        <v>6</v>
      </c>
      <c r="X384" s="3">
        <v>5147.9166666666661</v>
      </c>
      <c r="Y384" s="3">
        <v>21</v>
      </c>
      <c r="Z384" s="3">
        <v>3088.75</v>
      </c>
      <c r="AA384" s="3">
        <v>0</v>
      </c>
      <c r="AB384" s="3">
        <v>0</v>
      </c>
      <c r="AC384" s="3">
        <v>1006722</v>
      </c>
      <c r="AD384" s="3">
        <v>2667.4740263879148</v>
      </c>
      <c r="AE384" s="3">
        <v>11605000</v>
      </c>
      <c r="AF384" t="s">
        <v>140</v>
      </c>
      <c r="AG384" t="s">
        <v>159</v>
      </c>
      <c r="AI384">
        <f>IF(ISERROR(IF(D384=25,VLOOKUP(E384,Sheet1!$F$64:$H$79,2,0),IF(D384=23,VLOOKUP(knight_awaken_info!E384,Sheet1!$F$45:$H$60,2,0),VLOOKUP(knight_awaken_info!E384,Sheet1!$F$26:$H$41,2,0)))),0,IF(D384=25,VLOOKUP(E384,Sheet1!$F$64:$H$79,2,0),IF(D384=23,VLOOKUP(knight_awaken_info!E384,Sheet1!$F$45:$H$60,2,0),VLOOKUP(knight_awaken_info!E384,Sheet1!$F$26:$H$41,2,0))))</f>
        <v>0</v>
      </c>
      <c r="AJ384">
        <f>IF(ISERROR(IF(D384=25,VLOOKUP(E384,Sheet1!$F$64:$H$79,3,0),IF(D384=23,VLOOKUP(knight_awaken_info!E384,Sheet1!$F$45:$H$60,3,0),VLOOKUP(knight_awaken_info!E384,Sheet1!$F$26:$H$41,3,0)))),0,IF(D384=25,VLOOKUP(E384,Sheet1!$F$64:$H$79,3,0),IF(D384=23,VLOOKUP(knight_awaken_info!E384,Sheet1!$F$45:$H$60,3,0),VLOOKUP(knight_awaken_info!E384,Sheet1!$F$26:$H$41,3,0))))</f>
        <v>0</v>
      </c>
      <c r="AK384" s="11">
        <f>SUM(AI363:AI384)</f>
        <v>13160</v>
      </c>
      <c r="AL384" s="11">
        <f>SUM(AJ363:AJ384)</f>
        <v>0</v>
      </c>
      <c r="AN384" s="3">
        <f t="shared" si="18"/>
        <v>88095</v>
      </c>
      <c r="AO384" s="3">
        <f t="shared" si="19"/>
        <v>3088.75</v>
      </c>
    </row>
    <row r="385" spans="1:41">
      <c r="A385" s="3">
        <v>1006722</v>
      </c>
      <c r="B385" s="3">
        <v>1006701</v>
      </c>
      <c r="C385" s="3" t="s">
        <v>45</v>
      </c>
      <c r="D385">
        <f t="shared" si="20"/>
        <v>20</v>
      </c>
      <c r="E385" s="3">
        <v>22</v>
      </c>
      <c r="F385" s="3">
        <v>70</v>
      </c>
      <c r="G385" s="3">
        <v>4</v>
      </c>
      <c r="H385" s="3">
        <v>412</v>
      </c>
      <c r="I385" s="3">
        <v>331</v>
      </c>
      <c r="J385" s="3">
        <v>323</v>
      </c>
      <c r="K385" s="3">
        <v>332</v>
      </c>
      <c r="L385" s="3">
        <v>2</v>
      </c>
      <c r="M385" s="3">
        <v>60</v>
      </c>
      <c r="N385" s="3">
        <v>1530</v>
      </c>
      <c r="O385" s="3">
        <v>0</v>
      </c>
      <c r="P385" s="3">
        <v>0</v>
      </c>
      <c r="Q385" s="3">
        <v>0</v>
      </c>
      <c r="R385" s="3">
        <v>1500000</v>
      </c>
      <c r="S385" s="3">
        <v>5002</v>
      </c>
      <c r="T385">
        <v>5003</v>
      </c>
      <c r="U385" s="3">
        <v>5</v>
      </c>
      <c r="V385" s="3">
        <v>79485</v>
      </c>
      <c r="W385" s="3">
        <v>6</v>
      </c>
      <c r="X385" s="3">
        <v>5527.083333333333</v>
      </c>
      <c r="Y385" s="3">
        <v>21</v>
      </c>
      <c r="Z385" s="3">
        <v>3316.25</v>
      </c>
      <c r="AA385" s="3">
        <v>0</v>
      </c>
      <c r="AB385" s="3">
        <v>0</v>
      </c>
      <c r="AC385" s="3">
        <v>1006723</v>
      </c>
      <c r="AD385" s="3">
        <v>3241.1243546433807</v>
      </c>
      <c r="AE385" s="3">
        <v>13080000</v>
      </c>
      <c r="AF385" t="s">
        <v>140</v>
      </c>
      <c r="AG385" t="s">
        <v>159</v>
      </c>
      <c r="AI385">
        <f>IF(ISERROR(IF(D385=25,VLOOKUP(E385,Sheet1!$F$64:$H$79,2,0),IF(D385=23,VLOOKUP(knight_awaken_info!E385,Sheet1!$F$45:$H$60,2,0),VLOOKUP(knight_awaken_info!E385,Sheet1!$F$26:$H$41,2,0)))),0,IF(D385=25,VLOOKUP(E385,Sheet1!$F$64:$H$79,2,0),IF(D385=23,VLOOKUP(knight_awaken_info!E385,Sheet1!$F$45:$H$60,2,0),VLOOKUP(knight_awaken_info!E385,Sheet1!$F$26:$H$41,2,0))))</f>
        <v>0</v>
      </c>
      <c r="AJ385">
        <f>IF(ISERROR(IF(D385=25,VLOOKUP(E385,Sheet1!$F$64:$H$79,3,0),IF(D385=23,VLOOKUP(knight_awaken_info!E385,Sheet1!$F$45:$H$60,3,0),VLOOKUP(knight_awaken_info!E385,Sheet1!$F$26:$H$41,3,0)))),0,IF(D385=25,VLOOKUP(E385,Sheet1!$F$64:$H$79,3,0),IF(D385=23,VLOOKUP(knight_awaken_info!E385,Sheet1!$F$45:$H$60,3,0),VLOOKUP(knight_awaken_info!E385,Sheet1!$F$26:$H$41,3,0))))</f>
        <v>0</v>
      </c>
      <c r="AK385" s="11">
        <f>SUM(AI363:AI385)</f>
        <v>13160</v>
      </c>
      <c r="AL385" s="11">
        <f>SUM(AJ363:AJ385)</f>
        <v>0</v>
      </c>
      <c r="AN385" s="3">
        <f t="shared" si="18"/>
        <v>92645</v>
      </c>
      <c r="AO385" s="3">
        <f t="shared" si="19"/>
        <v>3316.25</v>
      </c>
    </row>
    <row r="386" spans="1:41">
      <c r="A386" s="3">
        <v>1006723</v>
      </c>
      <c r="B386" s="3">
        <v>1006701</v>
      </c>
      <c r="C386" s="3" t="s">
        <v>45</v>
      </c>
      <c r="D386">
        <f t="shared" si="20"/>
        <v>20</v>
      </c>
      <c r="E386" s="3">
        <v>23</v>
      </c>
      <c r="F386" s="3">
        <v>70</v>
      </c>
      <c r="G386" s="3">
        <v>4</v>
      </c>
      <c r="H386" s="3">
        <v>411</v>
      </c>
      <c r="I386" s="3">
        <v>333</v>
      </c>
      <c r="J386" s="3">
        <v>322</v>
      </c>
      <c r="K386" s="3">
        <v>331</v>
      </c>
      <c r="L386" s="3">
        <v>2</v>
      </c>
      <c r="M386" s="3">
        <v>60</v>
      </c>
      <c r="N386" s="3">
        <v>1550</v>
      </c>
      <c r="O386" s="3">
        <v>1</v>
      </c>
      <c r="P386" s="3">
        <v>10067</v>
      </c>
      <c r="Q386" s="3">
        <v>1</v>
      </c>
      <c r="R386" s="3">
        <v>1520000</v>
      </c>
      <c r="S386" s="3">
        <v>5002</v>
      </c>
      <c r="T386">
        <v>5003</v>
      </c>
      <c r="U386" s="3">
        <v>5</v>
      </c>
      <c r="V386" s="3">
        <v>84060</v>
      </c>
      <c r="W386" s="3">
        <v>6</v>
      </c>
      <c r="X386" s="3">
        <v>5908.333333333333</v>
      </c>
      <c r="Y386" s="3">
        <v>21</v>
      </c>
      <c r="Z386" s="3">
        <v>3545</v>
      </c>
      <c r="AA386" s="3">
        <v>0</v>
      </c>
      <c r="AB386" s="3">
        <v>0</v>
      </c>
      <c r="AC386" s="3">
        <v>1006724</v>
      </c>
      <c r="AD386" s="3">
        <v>3814.7746828988465</v>
      </c>
      <c r="AE386" s="3">
        <v>14580000</v>
      </c>
      <c r="AF386" t="s">
        <v>140</v>
      </c>
      <c r="AG386" t="s">
        <v>159</v>
      </c>
      <c r="AI386">
        <f>IF(ISERROR(IF(D386=25,VLOOKUP(E386,Sheet1!$F$64:$H$79,2,0),IF(D386=23,VLOOKUP(knight_awaken_info!E386,Sheet1!$F$45:$H$60,2,0),VLOOKUP(knight_awaken_info!E386,Sheet1!$F$26:$H$41,2,0)))),0,IF(D386=25,VLOOKUP(E386,Sheet1!$F$64:$H$79,2,0),IF(D386=23,VLOOKUP(knight_awaken_info!E386,Sheet1!$F$45:$H$60,2,0),VLOOKUP(knight_awaken_info!E386,Sheet1!$F$26:$H$41,2,0))))</f>
        <v>0</v>
      </c>
      <c r="AJ386">
        <f>IF(ISERROR(IF(D386=25,VLOOKUP(E386,Sheet1!$F$64:$H$79,3,0),IF(D386=23,VLOOKUP(knight_awaken_info!E386,Sheet1!$F$45:$H$60,3,0),VLOOKUP(knight_awaken_info!E386,Sheet1!$F$26:$H$41,3,0)))),0,IF(D386=25,VLOOKUP(E386,Sheet1!$F$64:$H$79,3,0),IF(D386=23,VLOOKUP(knight_awaken_info!E386,Sheet1!$F$45:$H$60,3,0),VLOOKUP(knight_awaken_info!E386,Sheet1!$F$26:$H$41,3,0))))</f>
        <v>0</v>
      </c>
      <c r="AK386" s="11">
        <f>SUM(AI363:AI386)</f>
        <v>13160</v>
      </c>
      <c r="AL386" s="11">
        <f>SUM(AJ363:AJ386)</f>
        <v>0</v>
      </c>
      <c r="AN386" s="3">
        <f t="shared" si="18"/>
        <v>97220</v>
      </c>
      <c r="AO386" s="3">
        <f t="shared" si="19"/>
        <v>3545</v>
      </c>
    </row>
    <row r="387" spans="1:41">
      <c r="A387" s="3">
        <v>1006724</v>
      </c>
      <c r="B387" s="3">
        <v>1006701</v>
      </c>
      <c r="C387" s="3" t="s">
        <v>45</v>
      </c>
      <c r="D387">
        <f t="shared" si="20"/>
        <v>20</v>
      </c>
      <c r="E387" s="3">
        <v>24</v>
      </c>
      <c r="F387" s="3">
        <v>70</v>
      </c>
      <c r="G387" s="3">
        <v>4</v>
      </c>
      <c r="H387" s="3">
        <v>413</v>
      </c>
      <c r="I387" s="3">
        <v>422</v>
      </c>
      <c r="J387" s="3">
        <v>321</v>
      </c>
      <c r="K387" s="3">
        <v>333</v>
      </c>
      <c r="L387" s="3">
        <v>2</v>
      </c>
      <c r="M387" s="3">
        <v>60</v>
      </c>
      <c r="N387" s="3">
        <v>1570</v>
      </c>
      <c r="O387" s="3">
        <v>0</v>
      </c>
      <c r="P387" s="3">
        <v>0</v>
      </c>
      <c r="Q387" s="3">
        <v>0</v>
      </c>
      <c r="R387" s="3">
        <v>1545000</v>
      </c>
      <c r="S387" s="3">
        <v>5002</v>
      </c>
      <c r="T387">
        <v>5003</v>
      </c>
      <c r="U387" s="3">
        <v>5</v>
      </c>
      <c r="V387" s="3">
        <v>88660</v>
      </c>
      <c r="W387" s="3">
        <v>6</v>
      </c>
      <c r="X387" s="3">
        <v>6291.6666666666661</v>
      </c>
      <c r="Y387" s="3">
        <v>21</v>
      </c>
      <c r="Z387" s="3">
        <v>4435</v>
      </c>
      <c r="AA387" s="3">
        <v>0</v>
      </c>
      <c r="AB387" s="3">
        <v>0</v>
      </c>
      <c r="AC387" s="3">
        <v>1006725</v>
      </c>
      <c r="AD387" s="3">
        <v>4388.4250111543124</v>
      </c>
      <c r="AE387" s="3">
        <v>16100000</v>
      </c>
      <c r="AF387" t="s">
        <v>141</v>
      </c>
      <c r="AG387" t="s">
        <v>158</v>
      </c>
      <c r="AI387">
        <f>IF(ISERROR(IF(D387=25,VLOOKUP(E387,Sheet1!$F$64:$H$79,2,0),IF(D387=23,VLOOKUP(knight_awaken_info!E387,Sheet1!$F$45:$H$60,2,0),VLOOKUP(knight_awaken_info!E387,Sheet1!$F$26:$H$41,2,0)))),0,IF(D387=25,VLOOKUP(E387,Sheet1!$F$64:$H$79,2,0),IF(D387=23,VLOOKUP(knight_awaken_info!E387,Sheet1!$F$45:$H$60,2,0),VLOOKUP(knight_awaken_info!E387,Sheet1!$F$26:$H$41,2,0))))</f>
        <v>0</v>
      </c>
      <c r="AJ387">
        <f>IF(ISERROR(IF(D387=25,VLOOKUP(E387,Sheet1!$F$64:$H$79,3,0),IF(D387=23,VLOOKUP(knight_awaken_info!E387,Sheet1!$F$45:$H$60,3,0),VLOOKUP(knight_awaken_info!E387,Sheet1!$F$26:$H$41,3,0)))),0,IF(D387=25,VLOOKUP(E387,Sheet1!$F$64:$H$79,3,0),IF(D387=23,VLOOKUP(knight_awaken_info!E387,Sheet1!$F$45:$H$60,3,0),VLOOKUP(knight_awaken_info!E387,Sheet1!$F$26:$H$41,3,0))))</f>
        <v>660</v>
      </c>
      <c r="AK387" s="11">
        <f>SUM(AI363:AI387)</f>
        <v>13160</v>
      </c>
      <c r="AL387" s="11">
        <f>SUM(AJ363:AJ387)</f>
        <v>660</v>
      </c>
      <c r="AN387" s="3">
        <f t="shared" si="18"/>
        <v>101820</v>
      </c>
      <c r="AO387" s="3">
        <f t="shared" si="19"/>
        <v>5095</v>
      </c>
    </row>
    <row r="388" spans="1:41">
      <c r="A388" s="3">
        <v>1006725</v>
      </c>
      <c r="B388" s="3">
        <v>1006701</v>
      </c>
      <c r="C388" s="3" t="s">
        <v>45</v>
      </c>
      <c r="D388">
        <f t="shared" si="20"/>
        <v>20</v>
      </c>
      <c r="E388" s="3">
        <v>25</v>
      </c>
      <c r="F388" s="3">
        <v>70</v>
      </c>
      <c r="G388" s="3">
        <v>4</v>
      </c>
      <c r="H388" s="3">
        <v>412</v>
      </c>
      <c r="I388" s="3">
        <v>431</v>
      </c>
      <c r="J388" s="3">
        <v>323</v>
      </c>
      <c r="K388" s="3">
        <v>332</v>
      </c>
      <c r="L388" s="3">
        <v>2</v>
      </c>
      <c r="M388" s="3">
        <v>60</v>
      </c>
      <c r="N388" s="3">
        <v>1610</v>
      </c>
      <c r="O388" s="3">
        <v>0</v>
      </c>
      <c r="P388" s="3">
        <v>0</v>
      </c>
      <c r="Q388" s="3">
        <v>0</v>
      </c>
      <c r="R388" s="3">
        <v>1565000</v>
      </c>
      <c r="S388" s="3">
        <v>5002</v>
      </c>
      <c r="T388">
        <v>5003</v>
      </c>
      <c r="U388" s="3">
        <v>5</v>
      </c>
      <c r="V388" s="3">
        <v>93285</v>
      </c>
      <c r="W388" s="3">
        <v>6</v>
      </c>
      <c r="X388" s="3">
        <v>6677.083333333333</v>
      </c>
      <c r="Y388" s="3">
        <v>21</v>
      </c>
      <c r="Z388" s="3">
        <v>4666.25</v>
      </c>
      <c r="AA388" s="3">
        <v>0</v>
      </c>
      <c r="AB388" s="3">
        <v>0</v>
      </c>
      <c r="AC388" s="3">
        <v>1006726</v>
      </c>
      <c r="AD388" s="3">
        <v>5229.7788259289955</v>
      </c>
      <c r="AE388" s="3">
        <v>17645000</v>
      </c>
      <c r="AF388" t="s">
        <v>141</v>
      </c>
      <c r="AG388" t="s">
        <v>158</v>
      </c>
      <c r="AI388">
        <f>IF(ISERROR(IF(D388=25,VLOOKUP(E388,Sheet1!$F$64:$H$79,2,0),IF(D388=23,VLOOKUP(knight_awaken_info!E388,Sheet1!$F$45:$H$60,2,0),VLOOKUP(knight_awaken_info!E388,Sheet1!$F$26:$H$41,2,0)))),0,IF(D388=25,VLOOKUP(E388,Sheet1!$F$64:$H$79,2,0),IF(D388=23,VLOOKUP(knight_awaken_info!E388,Sheet1!$F$45:$H$60,2,0),VLOOKUP(knight_awaken_info!E388,Sheet1!$F$26:$H$41,2,0))))</f>
        <v>0</v>
      </c>
      <c r="AJ388">
        <f>IF(ISERROR(IF(D388=25,VLOOKUP(E388,Sheet1!$F$64:$H$79,3,0),IF(D388=23,VLOOKUP(knight_awaken_info!E388,Sheet1!$F$45:$H$60,3,0),VLOOKUP(knight_awaken_info!E388,Sheet1!$F$26:$H$41,3,0)))),0,IF(D388=25,VLOOKUP(E388,Sheet1!$F$64:$H$79,3,0),IF(D388=23,VLOOKUP(knight_awaken_info!E388,Sheet1!$F$45:$H$60,3,0),VLOOKUP(knight_awaken_info!E388,Sheet1!$F$26:$H$41,3,0))))</f>
        <v>0</v>
      </c>
      <c r="AK388" s="11">
        <f>SUM(AI363:AI388)</f>
        <v>13160</v>
      </c>
      <c r="AL388" s="11">
        <f>SUM(AJ363:AJ388)</f>
        <v>660</v>
      </c>
      <c r="AN388" s="3">
        <f t="shared" si="18"/>
        <v>106445</v>
      </c>
      <c r="AO388" s="3">
        <f t="shared" si="19"/>
        <v>5326.25</v>
      </c>
    </row>
    <row r="389" spans="1:41">
      <c r="A389" s="3">
        <v>1006726</v>
      </c>
      <c r="B389" s="3">
        <v>1006701</v>
      </c>
      <c r="C389" s="3" t="s">
        <v>45</v>
      </c>
      <c r="D389">
        <f t="shared" si="20"/>
        <v>20</v>
      </c>
      <c r="E389" s="3">
        <v>26</v>
      </c>
      <c r="F389" s="3">
        <v>70</v>
      </c>
      <c r="G389" s="3">
        <v>4</v>
      </c>
      <c r="H389" s="3">
        <v>411</v>
      </c>
      <c r="I389" s="3">
        <v>433</v>
      </c>
      <c r="J389" s="3">
        <v>322</v>
      </c>
      <c r="K389" s="3">
        <v>331</v>
      </c>
      <c r="L389" s="3">
        <v>2</v>
      </c>
      <c r="M389" s="3">
        <v>60</v>
      </c>
      <c r="N389" s="3">
        <v>1630</v>
      </c>
      <c r="O389" s="3">
        <v>1</v>
      </c>
      <c r="P389" s="3">
        <v>10067</v>
      </c>
      <c r="Q389" s="3">
        <v>1</v>
      </c>
      <c r="R389" s="3">
        <v>1590000</v>
      </c>
      <c r="S389" s="3">
        <v>5002</v>
      </c>
      <c r="T389">
        <v>5003</v>
      </c>
      <c r="U389" s="3">
        <v>5</v>
      </c>
      <c r="V389" s="3">
        <v>97935</v>
      </c>
      <c r="W389" s="3">
        <v>6</v>
      </c>
      <c r="X389" s="3">
        <v>7064.583333333333</v>
      </c>
      <c r="Y389" s="3">
        <v>21</v>
      </c>
      <c r="Z389" s="3">
        <v>4898.75</v>
      </c>
      <c r="AA389" s="3">
        <v>0</v>
      </c>
      <c r="AB389" s="3">
        <v>0</v>
      </c>
      <c r="AC389" s="3">
        <v>1006727</v>
      </c>
      <c r="AD389" s="3">
        <v>6071.1326407036786</v>
      </c>
      <c r="AE389" s="3">
        <v>19210000</v>
      </c>
      <c r="AF389" t="s">
        <v>141</v>
      </c>
      <c r="AG389" t="s">
        <v>158</v>
      </c>
      <c r="AI389">
        <f>IF(ISERROR(IF(D389=25,VLOOKUP(E389,Sheet1!$F$64:$H$79,2,0),IF(D389=23,VLOOKUP(knight_awaken_info!E389,Sheet1!$F$45:$H$60,2,0),VLOOKUP(knight_awaken_info!E389,Sheet1!$F$26:$H$41,2,0)))),0,IF(D389=25,VLOOKUP(E389,Sheet1!$F$64:$H$79,2,0),IF(D389=23,VLOOKUP(knight_awaken_info!E389,Sheet1!$F$45:$H$60,2,0),VLOOKUP(knight_awaken_info!E389,Sheet1!$F$26:$H$41,2,0))))</f>
        <v>0</v>
      </c>
      <c r="AJ389">
        <f>IF(ISERROR(IF(D389=25,VLOOKUP(E389,Sheet1!$F$64:$H$79,3,0),IF(D389=23,VLOOKUP(knight_awaken_info!E389,Sheet1!$F$45:$H$60,3,0),VLOOKUP(knight_awaken_info!E389,Sheet1!$F$26:$H$41,3,0)))),0,IF(D389=25,VLOOKUP(E389,Sheet1!$F$64:$H$79,3,0),IF(D389=23,VLOOKUP(knight_awaken_info!E389,Sheet1!$F$45:$H$60,3,0),VLOOKUP(knight_awaken_info!E389,Sheet1!$F$26:$H$41,3,0))))</f>
        <v>0</v>
      </c>
      <c r="AK389" s="11">
        <f>SUM(AI363:AI389)</f>
        <v>13160</v>
      </c>
      <c r="AL389" s="11">
        <f>SUM(AJ363:AJ389)</f>
        <v>660</v>
      </c>
      <c r="AN389" s="3">
        <f t="shared" si="18"/>
        <v>111095</v>
      </c>
      <c r="AO389" s="3">
        <f t="shared" si="19"/>
        <v>5558.75</v>
      </c>
    </row>
    <row r="390" spans="1:41">
      <c r="A390" s="3">
        <v>1006727</v>
      </c>
      <c r="B390" s="3">
        <v>1006701</v>
      </c>
      <c r="C390" s="3" t="s">
        <v>45</v>
      </c>
      <c r="D390">
        <f t="shared" si="20"/>
        <v>20</v>
      </c>
      <c r="E390" s="3">
        <v>27</v>
      </c>
      <c r="F390" s="3">
        <v>70</v>
      </c>
      <c r="G390" s="3">
        <v>4</v>
      </c>
      <c r="H390" s="3">
        <v>413</v>
      </c>
      <c r="I390" s="3">
        <v>432</v>
      </c>
      <c r="J390" s="3">
        <v>321</v>
      </c>
      <c r="K390" s="3">
        <v>333</v>
      </c>
      <c r="L390" s="3">
        <v>2</v>
      </c>
      <c r="M390" s="3">
        <v>60</v>
      </c>
      <c r="N390" s="3">
        <v>1650</v>
      </c>
      <c r="O390" s="3">
        <v>0</v>
      </c>
      <c r="P390" s="3">
        <v>0</v>
      </c>
      <c r="Q390" s="3">
        <v>0</v>
      </c>
      <c r="R390" s="3">
        <v>1615000</v>
      </c>
      <c r="S390" s="3">
        <v>5002</v>
      </c>
      <c r="T390">
        <v>5003</v>
      </c>
      <c r="U390" s="3">
        <v>5</v>
      </c>
      <c r="V390" s="3">
        <v>115770</v>
      </c>
      <c r="W390" s="3">
        <v>6</v>
      </c>
      <c r="X390" s="3">
        <v>7454.1666666666661</v>
      </c>
      <c r="Y390" s="3">
        <v>21</v>
      </c>
      <c r="Z390" s="3">
        <v>5132.5</v>
      </c>
      <c r="AA390" s="3">
        <v>0</v>
      </c>
      <c r="AB390" s="3">
        <v>0</v>
      </c>
      <c r="AC390" s="3">
        <v>1006728</v>
      </c>
      <c r="AD390" s="3">
        <v>6912.4864554783617</v>
      </c>
      <c r="AE390" s="3">
        <v>20800000</v>
      </c>
      <c r="AF390" t="s">
        <v>142</v>
      </c>
      <c r="AG390" t="s">
        <v>135</v>
      </c>
      <c r="AI390">
        <f>IF(ISERROR(IF(D390=25,VLOOKUP(E390,Sheet1!$F$64:$H$79,2,0),IF(D390=23,VLOOKUP(knight_awaken_info!E390,Sheet1!$F$45:$H$60,2,0),VLOOKUP(knight_awaken_info!E390,Sheet1!$F$26:$H$41,2,0)))),0,IF(D390=25,VLOOKUP(E390,Sheet1!$F$64:$H$79,2,0),IF(D390=23,VLOOKUP(knight_awaken_info!E390,Sheet1!$F$45:$H$60,2,0),VLOOKUP(knight_awaken_info!E390,Sheet1!$F$26:$H$41,2,0))))</f>
        <v>13160</v>
      </c>
      <c r="AJ390">
        <f>IF(ISERROR(IF(D390=25,VLOOKUP(E390,Sheet1!$F$64:$H$79,3,0),IF(D390=23,VLOOKUP(knight_awaken_info!E390,Sheet1!$F$45:$H$60,3,0),VLOOKUP(knight_awaken_info!E390,Sheet1!$F$26:$H$41,3,0)))),0,IF(D390=25,VLOOKUP(E390,Sheet1!$F$64:$H$79,3,0),IF(D390=23,VLOOKUP(knight_awaken_info!E390,Sheet1!$F$45:$H$60,3,0),VLOOKUP(knight_awaken_info!E390,Sheet1!$F$26:$H$41,3,0))))</f>
        <v>0</v>
      </c>
      <c r="AK390" s="11">
        <f>SUM(AI363:AI390)</f>
        <v>26320</v>
      </c>
      <c r="AL390" s="11">
        <f>SUM(AJ363:AJ390)</f>
        <v>660</v>
      </c>
      <c r="AN390" s="3">
        <f t="shared" si="18"/>
        <v>142090</v>
      </c>
      <c r="AO390" s="3">
        <f t="shared" si="19"/>
        <v>5792.5</v>
      </c>
    </row>
    <row r="391" spans="1:41">
      <c r="A391" s="3">
        <v>1006728</v>
      </c>
      <c r="B391" s="3">
        <v>1006701</v>
      </c>
      <c r="C391" s="3" t="s">
        <v>45</v>
      </c>
      <c r="D391">
        <f t="shared" si="20"/>
        <v>20</v>
      </c>
      <c r="E391" s="3">
        <v>28</v>
      </c>
      <c r="F391" s="3">
        <v>70</v>
      </c>
      <c r="G391" s="3">
        <v>4</v>
      </c>
      <c r="H391" s="3">
        <v>412</v>
      </c>
      <c r="I391" s="3">
        <v>431</v>
      </c>
      <c r="J391" s="3">
        <v>323</v>
      </c>
      <c r="K391" s="3">
        <v>332</v>
      </c>
      <c r="L391" s="3">
        <v>2</v>
      </c>
      <c r="M391" s="3">
        <v>60</v>
      </c>
      <c r="N391" s="3">
        <v>1670</v>
      </c>
      <c r="O391" s="3">
        <v>0</v>
      </c>
      <c r="P391" s="3">
        <v>0</v>
      </c>
      <c r="Q391" s="3">
        <v>0</v>
      </c>
      <c r="R391" s="3">
        <v>1635000</v>
      </c>
      <c r="S391" s="3">
        <v>5002</v>
      </c>
      <c r="T391">
        <v>5003</v>
      </c>
      <c r="U391" s="3">
        <v>5</v>
      </c>
      <c r="V391" s="3">
        <v>120470</v>
      </c>
      <c r="W391" s="3">
        <v>6</v>
      </c>
      <c r="X391" s="3">
        <v>7845.833333333333</v>
      </c>
      <c r="Y391" s="3">
        <v>21</v>
      </c>
      <c r="Z391" s="3">
        <v>5367.5</v>
      </c>
      <c r="AA391" s="3">
        <v>0</v>
      </c>
      <c r="AB391" s="3">
        <v>0</v>
      </c>
      <c r="AC391" s="3">
        <v>1006729</v>
      </c>
      <c r="AD391" s="3">
        <v>7753.8402702530448</v>
      </c>
      <c r="AE391" s="3">
        <v>22415000</v>
      </c>
      <c r="AF391" t="s">
        <v>142</v>
      </c>
      <c r="AG391" t="s">
        <v>135</v>
      </c>
      <c r="AI391">
        <f>IF(ISERROR(IF(D391=25,VLOOKUP(E391,Sheet1!$F$64:$H$79,2,0),IF(D391=23,VLOOKUP(knight_awaken_info!E391,Sheet1!$F$45:$H$60,2,0),VLOOKUP(knight_awaken_info!E391,Sheet1!$F$26:$H$41,2,0)))),0,IF(D391=25,VLOOKUP(E391,Sheet1!$F$64:$H$79,2,0),IF(D391=23,VLOOKUP(knight_awaken_info!E391,Sheet1!$F$45:$H$60,2,0),VLOOKUP(knight_awaken_info!E391,Sheet1!$F$26:$H$41,2,0))))</f>
        <v>0</v>
      </c>
      <c r="AJ391">
        <f>IF(ISERROR(IF(D391=25,VLOOKUP(E391,Sheet1!$F$64:$H$79,3,0),IF(D391=23,VLOOKUP(knight_awaken_info!E391,Sheet1!$F$45:$H$60,3,0),VLOOKUP(knight_awaken_info!E391,Sheet1!$F$26:$H$41,3,0)))),0,IF(D391=25,VLOOKUP(E391,Sheet1!$F$64:$H$79,3,0),IF(D391=23,VLOOKUP(knight_awaken_info!E391,Sheet1!$F$45:$H$60,3,0),VLOOKUP(knight_awaken_info!E391,Sheet1!$F$26:$H$41,3,0))))</f>
        <v>0</v>
      </c>
      <c r="AK391" s="11">
        <f>SUM(AI363:AI391)</f>
        <v>26320</v>
      </c>
      <c r="AL391" s="11">
        <f>SUM(AJ363:AJ391)</f>
        <v>660</v>
      </c>
      <c r="AN391" s="3">
        <f t="shared" ref="AN391:AN454" si="21">AK391+V391</f>
        <v>146790</v>
      </c>
      <c r="AO391" s="3">
        <f t="shared" ref="AO391:AO454" si="22">AL391+Z391</f>
        <v>6027.5</v>
      </c>
    </row>
    <row r="392" spans="1:41">
      <c r="A392" s="3">
        <v>1006729</v>
      </c>
      <c r="B392" s="3">
        <v>1006701</v>
      </c>
      <c r="C392" s="3" t="s">
        <v>45</v>
      </c>
      <c r="D392">
        <f t="shared" si="20"/>
        <v>20</v>
      </c>
      <c r="E392" s="3">
        <v>29</v>
      </c>
      <c r="F392" s="3">
        <v>70</v>
      </c>
      <c r="G392" s="3">
        <v>4</v>
      </c>
      <c r="H392" s="3">
        <v>411</v>
      </c>
      <c r="I392" s="3">
        <v>423</v>
      </c>
      <c r="J392" s="3">
        <v>422</v>
      </c>
      <c r="K392" s="3">
        <v>431</v>
      </c>
      <c r="L392" s="3">
        <v>2</v>
      </c>
      <c r="M392" s="3">
        <v>60</v>
      </c>
      <c r="N392" s="3">
        <v>2170</v>
      </c>
      <c r="O392" s="3">
        <v>1</v>
      </c>
      <c r="P392" s="3">
        <v>10067</v>
      </c>
      <c r="Q392" s="3">
        <v>1</v>
      </c>
      <c r="R392" s="3">
        <v>2220000</v>
      </c>
      <c r="S392" s="3">
        <v>5002</v>
      </c>
      <c r="T392">
        <v>5003</v>
      </c>
      <c r="U392" s="3">
        <v>5</v>
      </c>
      <c r="V392" s="3">
        <v>125195</v>
      </c>
      <c r="W392" s="3">
        <v>6</v>
      </c>
      <c r="X392" s="3">
        <v>8239.5833333333321</v>
      </c>
      <c r="Y392" s="3">
        <v>21</v>
      </c>
      <c r="Z392" s="3">
        <v>5603.75</v>
      </c>
      <c r="AA392" s="3">
        <v>0</v>
      </c>
      <c r="AB392" s="3">
        <v>0</v>
      </c>
      <c r="AC392" s="3">
        <v>1006730</v>
      </c>
      <c r="AD392" s="3">
        <v>8595.1940850277279</v>
      </c>
      <c r="AE392" s="3">
        <v>24050000</v>
      </c>
      <c r="AF392" t="s">
        <v>142</v>
      </c>
      <c r="AG392" t="s">
        <v>135</v>
      </c>
      <c r="AI392">
        <f>IF(ISERROR(IF(D392=25,VLOOKUP(E392,Sheet1!$F$64:$H$79,2,0),IF(D392=23,VLOOKUP(knight_awaken_info!E392,Sheet1!$F$45:$H$60,2,0),VLOOKUP(knight_awaken_info!E392,Sheet1!$F$26:$H$41,2,0)))),0,IF(D392=25,VLOOKUP(E392,Sheet1!$F$64:$H$79,2,0),IF(D392=23,VLOOKUP(knight_awaken_info!E392,Sheet1!$F$45:$H$60,2,0),VLOOKUP(knight_awaken_info!E392,Sheet1!$F$26:$H$41,2,0))))</f>
        <v>0</v>
      </c>
      <c r="AJ392">
        <f>IF(ISERROR(IF(D392=25,VLOOKUP(E392,Sheet1!$F$64:$H$79,3,0),IF(D392=23,VLOOKUP(knight_awaken_info!E392,Sheet1!$F$45:$H$60,3,0),VLOOKUP(knight_awaken_info!E392,Sheet1!$F$26:$H$41,3,0)))),0,IF(D392=25,VLOOKUP(E392,Sheet1!$F$64:$H$79,3,0),IF(D392=23,VLOOKUP(knight_awaken_info!E392,Sheet1!$F$45:$H$60,3,0),VLOOKUP(knight_awaken_info!E392,Sheet1!$F$26:$H$41,3,0))))</f>
        <v>0</v>
      </c>
      <c r="AK392" s="11">
        <f>SUM(AI363:AI392)</f>
        <v>26320</v>
      </c>
      <c r="AL392" s="11">
        <f>SUM(AJ363:AJ392)</f>
        <v>660</v>
      </c>
      <c r="AN392" s="3">
        <f t="shared" si="21"/>
        <v>151515</v>
      </c>
      <c r="AO392" s="3">
        <f t="shared" si="22"/>
        <v>6263.75</v>
      </c>
    </row>
    <row r="393" spans="1:41">
      <c r="A393" s="3">
        <v>1006730</v>
      </c>
      <c r="B393" s="3">
        <v>1006701</v>
      </c>
      <c r="C393" s="3" t="s">
        <v>45</v>
      </c>
      <c r="D393">
        <f t="shared" si="20"/>
        <v>20</v>
      </c>
      <c r="E393" s="3">
        <v>30</v>
      </c>
      <c r="F393" s="3">
        <v>80</v>
      </c>
      <c r="G393" s="3">
        <v>4</v>
      </c>
      <c r="H393" s="3">
        <v>513</v>
      </c>
      <c r="I393" s="3">
        <v>432</v>
      </c>
      <c r="J393" s="3">
        <v>421</v>
      </c>
      <c r="K393" s="3">
        <v>433</v>
      </c>
      <c r="L393" s="3">
        <v>2</v>
      </c>
      <c r="M393" s="3">
        <v>60</v>
      </c>
      <c r="N393" s="3">
        <v>2210</v>
      </c>
      <c r="O393" s="3">
        <v>0</v>
      </c>
      <c r="P393" s="3">
        <v>0</v>
      </c>
      <c r="Q393" s="3">
        <v>0</v>
      </c>
      <c r="R393" s="3">
        <v>2240000</v>
      </c>
      <c r="S393" s="3">
        <v>5003</v>
      </c>
      <c r="T393">
        <v>5004</v>
      </c>
      <c r="U393" s="3">
        <v>5</v>
      </c>
      <c r="V393" s="3">
        <v>130945</v>
      </c>
      <c r="W393" s="3">
        <v>6</v>
      </c>
      <c r="X393" s="3">
        <v>8718.7499999999982</v>
      </c>
      <c r="Y393" s="3">
        <v>21</v>
      </c>
      <c r="Z393" s="3">
        <v>5891.25</v>
      </c>
      <c r="AA393" s="3">
        <v>0</v>
      </c>
      <c r="AB393" s="3">
        <v>0</v>
      </c>
      <c r="AC393" s="3">
        <v>1006731</v>
      </c>
      <c r="AD393" s="3">
        <v>9971.9548728408445</v>
      </c>
      <c r="AE393" s="3">
        <v>26270000</v>
      </c>
      <c r="AF393" t="s">
        <v>143</v>
      </c>
      <c r="AG393" t="s">
        <v>159</v>
      </c>
      <c r="AI393">
        <f>IF(ISERROR(IF(D393=25,VLOOKUP(E393,Sheet1!$F$64:$H$79,2,0),IF(D393=23,VLOOKUP(knight_awaken_info!E393,Sheet1!$F$45:$H$60,2,0),VLOOKUP(knight_awaken_info!E393,Sheet1!$F$26:$H$41,2,0)))),0,IF(D393=25,VLOOKUP(E393,Sheet1!$F$64:$H$79,2,0),IF(D393=23,VLOOKUP(knight_awaken_info!E393,Sheet1!$F$45:$H$60,2,0),VLOOKUP(knight_awaken_info!E393,Sheet1!$F$26:$H$41,2,0))))</f>
        <v>0</v>
      </c>
      <c r="AJ393">
        <f>IF(ISERROR(IF(D393=25,VLOOKUP(E393,Sheet1!$F$64:$H$79,3,0),IF(D393=23,VLOOKUP(knight_awaken_info!E393,Sheet1!$F$45:$H$60,3,0),VLOOKUP(knight_awaken_info!E393,Sheet1!$F$26:$H$41,3,0)))),0,IF(D393=25,VLOOKUP(E393,Sheet1!$F$64:$H$79,3,0),IF(D393=23,VLOOKUP(knight_awaken_info!E393,Sheet1!$F$45:$H$60,3,0),VLOOKUP(knight_awaken_info!E393,Sheet1!$F$26:$H$41,3,0))))</f>
        <v>0</v>
      </c>
      <c r="AK393" s="11">
        <f>SUM(AI363:AI393)</f>
        <v>26320</v>
      </c>
      <c r="AL393" s="11">
        <f>SUM(AJ363:AJ393)</f>
        <v>660</v>
      </c>
      <c r="AN393" s="3">
        <f t="shared" si="21"/>
        <v>157265</v>
      </c>
      <c r="AO393" s="3">
        <f t="shared" si="22"/>
        <v>6551.25</v>
      </c>
    </row>
    <row r="394" spans="1:41">
      <c r="A394" s="3">
        <v>1006731</v>
      </c>
      <c r="B394" s="3">
        <v>1006701</v>
      </c>
      <c r="C394" s="3" t="s">
        <v>45</v>
      </c>
      <c r="D394">
        <f t="shared" si="20"/>
        <v>20</v>
      </c>
      <c r="E394" s="3">
        <v>31</v>
      </c>
      <c r="F394" s="3">
        <v>80</v>
      </c>
      <c r="G394" s="3">
        <v>4</v>
      </c>
      <c r="H394" s="3">
        <v>512</v>
      </c>
      <c r="I394" s="3">
        <v>431</v>
      </c>
      <c r="J394" s="3">
        <v>423</v>
      </c>
      <c r="K394" s="3">
        <v>432</v>
      </c>
      <c r="L394" s="3">
        <v>2</v>
      </c>
      <c r="M394" s="3">
        <v>60</v>
      </c>
      <c r="N394" s="3">
        <v>2230</v>
      </c>
      <c r="O394" s="3">
        <v>1</v>
      </c>
      <c r="P394" s="3">
        <v>10067</v>
      </c>
      <c r="Q394" s="3">
        <v>1</v>
      </c>
      <c r="R394" s="3">
        <v>2265000</v>
      </c>
      <c r="S394" s="3">
        <v>5003</v>
      </c>
      <c r="T394">
        <v>5004</v>
      </c>
      <c r="U394" s="3">
        <v>5</v>
      </c>
      <c r="V394" s="3">
        <v>136720</v>
      </c>
      <c r="W394" s="3">
        <v>6</v>
      </c>
      <c r="X394" s="3">
        <v>9199.9999999999982</v>
      </c>
      <c r="Y394" s="3">
        <v>21</v>
      </c>
      <c r="Z394" s="3">
        <v>6180</v>
      </c>
      <c r="AA394" s="3">
        <v>0</v>
      </c>
      <c r="AB394" s="3">
        <v>0</v>
      </c>
      <c r="AC394" s="3">
        <v>1006732</v>
      </c>
      <c r="AD394" s="3">
        <v>12218.751991841418</v>
      </c>
      <c r="AE394" s="3">
        <v>28510000</v>
      </c>
      <c r="AF394" t="s">
        <v>143</v>
      </c>
      <c r="AG394" t="s">
        <v>159</v>
      </c>
      <c r="AI394">
        <f>IF(ISERROR(IF(D394=25,VLOOKUP(E394,Sheet1!$F$64:$H$79,2,0),IF(D394=23,VLOOKUP(knight_awaken_info!E394,Sheet1!$F$45:$H$60,2,0),VLOOKUP(knight_awaken_info!E394,Sheet1!$F$26:$H$41,2,0)))),0,IF(D394=25,VLOOKUP(E394,Sheet1!$F$64:$H$79,2,0),IF(D394=23,VLOOKUP(knight_awaken_info!E394,Sheet1!$F$45:$H$60,2,0),VLOOKUP(knight_awaken_info!E394,Sheet1!$F$26:$H$41,2,0))))</f>
        <v>0</v>
      </c>
      <c r="AJ394">
        <f>IF(ISERROR(IF(D394=25,VLOOKUP(E394,Sheet1!$F$64:$H$79,3,0),IF(D394=23,VLOOKUP(knight_awaken_info!E394,Sheet1!$F$45:$H$60,3,0),VLOOKUP(knight_awaken_info!E394,Sheet1!$F$26:$H$41,3,0)))),0,IF(D394=25,VLOOKUP(E394,Sheet1!$F$64:$H$79,3,0),IF(D394=23,VLOOKUP(knight_awaken_info!E394,Sheet1!$F$45:$H$60,3,0),VLOOKUP(knight_awaken_info!E394,Sheet1!$F$26:$H$41,3,0))))</f>
        <v>0</v>
      </c>
      <c r="AK394" s="11">
        <f>SUM(AI363:AI394)</f>
        <v>26320</v>
      </c>
      <c r="AL394" s="11">
        <f>SUM(AJ363:AJ394)</f>
        <v>660</v>
      </c>
      <c r="AN394" s="3">
        <f t="shared" si="21"/>
        <v>163040</v>
      </c>
      <c r="AO394" s="3">
        <f t="shared" si="22"/>
        <v>6840</v>
      </c>
    </row>
    <row r="395" spans="1:41">
      <c r="A395" s="3">
        <v>1006732</v>
      </c>
      <c r="B395" s="3">
        <v>1006701</v>
      </c>
      <c r="C395" s="3" t="s">
        <v>45</v>
      </c>
      <c r="D395">
        <f t="shared" si="20"/>
        <v>20</v>
      </c>
      <c r="E395" s="3">
        <v>32</v>
      </c>
      <c r="F395" s="3">
        <v>80</v>
      </c>
      <c r="G395" s="3">
        <v>4</v>
      </c>
      <c r="H395" s="3">
        <v>511</v>
      </c>
      <c r="I395" s="3">
        <v>433</v>
      </c>
      <c r="J395" s="3">
        <v>422</v>
      </c>
      <c r="K395" s="3">
        <v>431</v>
      </c>
      <c r="L395" s="3">
        <v>2</v>
      </c>
      <c r="M395" s="3">
        <v>60</v>
      </c>
      <c r="N395" s="3">
        <v>2250</v>
      </c>
      <c r="O395" s="3">
        <v>0</v>
      </c>
      <c r="P395" s="3">
        <v>0</v>
      </c>
      <c r="Q395" s="3">
        <v>0</v>
      </c>
      <c r="R395" s="3">
        <v>2290000</v>
      </c>
      <c r="S395" s="3">
        <v>5003</v>
      </c>
      <c r="T395">
        <v>5004</v>
      </c>
      <c r="U395" s="3">
        <v>5</v>
      </c>
      <c r="V395" s="3">
        <v>142520</v>
      </c>
      <c r="W395" s="3">
        <v>6</v>
      </c>
      <c r="X395" s="3">
        <v>9683.3333333333321</v>
      </c>
      <c r="Y395" s="3">
        <v>21</v>
      </c>
      <c r="Z395" s="3">
        <v>7130</v>
      </c>
      <c r="AA395" s="3">
        <v>0</v>
      </c>
      <c r="AB395" s="3">
        <v>0</v>
      </c>
      <c r="AC395" s="3">
        <v>1006733</v>
      </c>
      <c r="AD395" s="3">
        <v>14465.549110841992</v>
      </c>
      <c r="AE395" s="3">
        <v>30775000</v>
      </c>
      <c r="AF395" t="s">
        <v>144</v>
      </c>
      <c r="AG395" t="s">
        <v>158</v>
      </c>
      <c r="AI395">
        <f>IF(ISERROR(IF(D395=25,VLOOKUP(E395,Sheet1!$F$64:$H$79,2,0),IF(D395=23,VLOOKUP(knight_awaken_info!E395,Sheet1!$F$45:$H$60,2,0),VLOOKUP(knight_awaken_info!E395,Sheet1!$F$26:$H$41,2,0)))),0,IF(D395=25,VLOOKUP(E395,Sheet1!$F$64:$H$79,2,0),IF(D395=23,VLOOKUP(knight_awaken_info!E395,Sheet1!$F$45:$H$60,2,0),VLOOKUP(knight_awaken_info!E395,Sheet1!$F$26:$H$41,2,0))))</f>
        <v>0</v>
      </c>
      <c r="AJ395">
        <f>IF(ISERROR(IF(D395=25,VLOOKUP(E395,Sheet1!$F$64:$H$79,3,0),IF(D395=23,VLOOKUP(knight_awaken_info!E395,Sheet1!$F$45:$H$60,3,0),VLOOKUP(knight_awaken_info!E395,Sheet1!$F$26:$H$41,3,0)))),0,IF(D395=25,VLOOKUP(E395,Sheet1!$F$64:$H$79,3,0),IF(D395=23,VLOOKUP(knight_awaken_info!E395,Sheet1!$F$45:$H$60,3,0),VLOOKUP(knight_awaken_info!E395,Sheet1!$F$26:$H$41,3,0))))</f>
        <v>660</v>
      </c>
      <c r="AK395" s="11">
        <f>SUM(AI363:AI395)</f>
        <v>26320</v>
      </c>
      <c r="AL395" s="11">
        <f>SUM(AJ363:AJ395)</f>
        <v>1320</v>
      </c>
      <c r="AN395" s="3">
        <f t="shared" si="21"/>
        <v>168840</v>
      </c>
      <c r="AO395" s="3">
        <f t="shared" si="22"/>
        <v>8450</v>
      </c>
    </row>
    <row r="396" spans="1:41">
      <c r="A396" s="3">
        <v>1006733</v>
      </c>
      <c r="B396" s="3">
        <v>1006701</v>
      </c>
      <c r="C396" s="3" t="s">
        <v>45</v>
      </c>
      <c r="D396">
        <f t="shared" si="20"/>
        <v>20</v>
      </c>
      <c r="E396" s="3">
        <v>33</v>
      </c>
      <c r="F396" s="3">
        <v>80</v>
      </c>
      <c r="G396" s="3">
        <v>4</v>
      </c>
      <c r="H396" s="3">
        <v>513</v>
      </c>
      <c r="I396" s="3">
        <v>432</v>
      </c>
      <c r="J396" s="3">
        <v>421</v>
      </c>
      <c r="K396" s="3">
        <v>433</v>
      </c>
      <c r="L396" s="3">
        <v>2</v>
      </c>
      <c r="M396" s="3">
        <v>60</v>
      </c>
      <c r="N396" s="3">
        <v>2270</v>
      </c>
      <c r="O396" s="3">
        <v>1</v>
      </c>
      <c r="P396" s="3">
        <v>10067</v>
      </c>
      <c r="Q396" s="3">
        <v>1</v>
      </c>
      <c r="R396" s="3">
        <v>2315000</v>
      </c>
      <c r="S396" s="3">
        <v>5003</v>
      </c>
      <c r="T396">
        <v>5004</v>
      </c>
      <c r="U396" s="3">
        <v>5</v>
      </c>
      <c r="V396" s="3">
        <v>148345</v>
      </c>
      <c r="W396" s="3">
        <v>6</v>
      </c>
      <c r="X396" s="3">
        <v>10168.749999999998</v>
      </c>
      <c r="Y396" s="3">
        <v>21</v>
      </c>
      <c r="Z396" s="3">
        <v>7421.25</v>
      </c>
      <c r="AA396" s="3">
        <v>0</v>
      </c>
      <c r="AB396" s="3">
        <v>0</v>
      </c>
      <c r="AC396" s="3">
        <v>1006734</v>
      </c>
      <c r="AD396" s="3">
        <v>16712.346229842566</v>
      </c>
      <c r="AE396" s="3">
        <v>33065000</v>
      </c>
      <c r="AF396" t="s">
        <v>144</v>
      </c>
      <c r="AG396" t="s">
        <v>158</v>
      </c>
      <c r="AI396">
        <f>IF(ISERROR(IF(D396=25,VLOOKUP(E396,Sheet1!$F$64:$H$79,2,0),IF(D396=23,VLOOKUP(knight_awaken_info!E396,Sheet1!$F$45:$H$60,2,0),VLOOKUP(knight_awaken_info!E396,Sheet1!$F$26:$H$41,2,0)))),0,IF(D396=25,VLOOKUP(E396,Sheet1!$F$64:$H$79,2,0),IF(D396=23,VLOOKUP(knight_awaken_info!E396,Sheet1!$F$45:$H$60,2,0),VLOOKUP(knight_awaken_info!E396,Sheet1!$F$26:$H$41,2,0))))</f>
        <v>0</v>
      </c>
      <c r="AJ396">
        <f>IF(ISERROR(IF(D396=25,VLOOKUP(E396,Sheet1!$F$64:$H$79,3,0),IF(D396=23,VLOOKUP(knight_awaken_info!E396,Sheet1!$F$45:$H$60,3,0),VLOOKUP(knight_awaken_info!E396,Sheet1!$F$26:$H$41,3,0)))),0,IF(D396=25,VLOOKUP(E396,Sheet1!$F$64:$H$79,3,0),IF(D396=23,VLOOKUP(knight_awaken_info!E396,Sheet1!$F$45:$H$60,3,0),VLOOKUP(knight_awaken_info!E396,Sheet1!$F$26:$H$41,3,0))))</f>
        <v>0</v>
      </c>
      <c r="AK396" s="11">
        <f>SUM(AI363:AI396)</f>
        <v>26320</v>
      </c>
      <c r="AL396" s="11">
        <f>SUM(AJ363:AJ396)</f>
        <v>1320</v>
      </c>
      <c r="AN396" s="3">
        <f t="shared" si="21"/>
        <v>174665</v>
      </c>
      <c r="AO396" s="3">
        <f t="shared" si="22"/>
        <v>8741.25</v>
      </c>
    </row>
    <row r="397" spans="1:41">
      <c r="A397" s="3">
        <v>1006734</v>
      </c>
      <c r="B397" s="3">
        <v>1006701</v>
      </c>
      <c r="C397" s="3" t="s">
        <v>45</v>
      </c>
      <c r="D397">
        <f t="shared" si="20"/>
        <v>20</v>
      </c>
      <c r="E397" s="3">
        <v>34</v>
      </c>
      <c r="F397" s="3">
        <v>80</v>
      </c>
      <c r="G397" s="3">
        <v>4</v>
      </c>
      <c r="H397" s="3">
        <v>512</v>
      </c>
      <c r="I397" s="3">
        <v>431</v>
      </c>
      <c r="J397" s="3">
        <v>423</v>
      </c>
      <c r="K397" s="3">
        <v>432</v>
      </c>
      <c r="L397" s="3">
        <v>2</v>
      </c>
      <c r="M397" s="3">
        <v>60</v>
      </c>
      <c r="N397" s="3">
        <v>2290</v>
      </c>
      <c r="O397" s="3">
        <v>0</v>
      </c>
      <c r="P397" s="3">
        <v>0</v>
      </c>
      <c r="Q397" s="3">
        <v>0</v>
      </c>
      <c r="R397" s="3">
        <v>2335000</v>
      </c>
      <c r="S397" s="3">
        <v>5003</v>
      </c>
      <c r="T397">
        <v>5004</v>
      </c>
      <c r="U397" s="3">
        <v>5</v>
      </c>
      <c r="V397" s="3">
        <v>167355</v>
      </c>
      <c r="W397" s="3">
        <v>6</v>
      </c>
      <c r="X397" s="3">
        <v>10656.249999999998</v>
      </c>
      <c r="Y397" s="3">
        <v>21</v>
      </c>
      <c r="Z397" s="3">
        <v>7713.75</v>
      </c>
      <c r="AA397" s="3">
        <v>0</v>
      </c>
      <c r="AB397" s="3">
        <v>0</v>
      </c>
      <c r="AC397" s="3">
        <v>1006735</v>
      </c>
      <c r="AD397" s="3">
        <v>18959.143348843139</v>
      </c>
      <c r="AE397" s="3">
        <v>35380000</v>
      </c>
      <c r="AF397" t="s">
        <v>145</v>
      </c>
      <c r="AG397" t="s">
        <v>159</v>
      </c>
      <c r="AI397">
        <f>IF(ISERROR(IF(D397=25,VLOOKUP(E397,Sheet1!$F$64:$H$79,2,0),IF(D397=23,VLOOKUP(knight_awaken_info!E397,Sheet1!$F$45:$H$60,2,0),VLOOKUP(knight_awaken_info!E397,Sheet1!$F$26:$H$41,2,0)))),0,IF(D397=25,VLOOKUP(E397,Sheet1!$F$64:$H$79,2,0),IF(D397=23,VLOOKUP(knight_awaken_info!E397,Sheet1!$F$45:$H$60,2,0),VLOOKUP(knight_awaken_info!E397,Sheet1!$F$26:$H$41,2,0))))</f>
        <v>13160</v>
      </c>
      <c r="AJ397">
        <f>IF(ISERROR(IF(D397=25,VLOOKUP(E397,Sheet1!$F$64:$H$79,3,0),IF(D397=23,VLOOKUP(knight_awaken_info!E397,Sheet1!$F$45:$H$60,3,0),VLOOKUP(knight_awaken_info!E397,Sheet1!$F$26:$H$41,3,0)))),0,IF(D397=25,VLOOKUP(E397,Sheet1!$F$64:$H$79,3,0),IF(D397=23,VLOOKUP(knight_awaken_info!E397,Sheet1!$F$45:$H$60,3,0),VLOOKUP(knight_awaken_info!E397,Sheet1!$F$26:$H$41,3,0))))</f>
        <v>0</v>
      </c>
      <c r="AK397" s="11">
        <f>SUM(AI363:AI397)</f>
        <v>39480</v>
      </c>
      <c r="AL397" s="11">
        <f>SUM(AJ363:AJ397)</f>
        <v>1320</v>
      </c>
      <c r="AN397" s="3">
        <f t="shared" si="21"/>
        <v>206835</v>
      </c>
      <c r="AO397" s="3">
        <f t="shared" si="22"/>
        <v>9033.75</v>
      </c>
    </row>
    <row r="398" spans="1:41">
      <c r="A398" s="3">
        <v>1006735</v>
      </c>
      <c r="B398" s="3">
        <v>1006701</v>
      </c>
      <c r="C398" s="3" t="s">
        <v>45</v>
      </c>
      <c r="D398">
        <f t="shared" si="20"/>
        <v>20</v>
      </c>
      <c r="E398" s="3">
        <v>35</v>
      </c>
      <c r="F398" s="3">
        <v>80</v>
      </c>
      <c r="G398" s="3">
        <v>4</v>
      </c>
      <c r="H398" s="3">
        <v>511</v>
      </c>
      <c r="I398" s="3">
        <v>533</v>
      </c>
      <c r="J398" s="3">
        <v>422</v>
      </c>
      <c r="K398" s="3">
        <v>431</v>
      </c>
      <c r="L398" s="3">
        <v>2</v>
      </c>
      <c r="M398" s="3">
        <v>60</v>
      </c>
      <c r="N398" s="3">
        <v>2330</v>
      </c>
      <c r="O398" s="3">
        <v>1</v>
      </c>
      <c r="P398" s="3">
        <v>10067</v>
      </c>
      <c r="Q398" s="3">
        <v>1</v>
      </c>
      <c r="R398" s="3">
        <v>2360000</v>
      </c>
      <c r="S398" s="3">
        <v>5003</v>
      </c>
      <c r="T398">
        <v>5004</v>
      </c>
      <c r="U398" s="3">
        <v>5</v>
      </c>
      <c r="V398" s="3">
        <v>173230</v>
      </c>
      <c r="W398" s="3">
        <v>6</v>
      </c>
      <c r="X398" s="3">
        <v>11145.833333333332</v>
      </c>
      <c r="Y398" s="3">
        <v>21</v>
      </c>
      <c r="Z398" s="3">
        <v>8007.5</v>
      </c>
      <c r="AA398" s="3">
        <v>0</v>
      </c>
      <c r="AB398" s="3">
        <v>0</v>
      </c>
      <c r="AC398" s="3">
        <v>1006736</v>
      </c>
      <c r="AD398" s="3">
        <v>21205.940467843713</v>
      </c>
      <c r="AE398" s="3">
        <v>37715000</v>
      </c>
      <c r="AF398" t="s">
        <v>145</v>
      </c>
      <c r="AG398" t="s">
        <v>159</v>
      </c>
      <c r="AI398">
        <f>IF(ISERROR(IF(D398=25,VLOOKUP(E398,Sheet1!$F$64:$H$79,2,0),IF(D398=23,VLOOKUP(knight_awaken_info!E398,Sheet1!$F$45:$H$60,2,0),VLOOKUP(knight_awaken_info!E398,Sheet1!$F$26:$H$41,2,0)))),0,IF(D398=25,VLOOKUP(E398,Sheet1!$F$64:$H$79,2,0),IF(D398=23,VLOOKUP(knight_awaken_info!E398,Sheet1!$F$45:$H$60,2,0),VLOOKUP(knight_awaken_info!E398,Sheet1!$F$26:$H$41,2,0))))</f>
        <v>0</v>
      </c>
      <c r="AJ398">
        <f>IF(ISERROR(IF(D398=25,VLOOKUP(E398,Sheet1!$F$64:$H$79,3,0),IF(D398=23,VLOOKUP(knight_awaken_info!E398,Sheet1!$F$45:$H$60,3,0),VLOOKUP(knight_awaken_info!E398,Sheet1!$F$26:$H$41,3,0)))),0,IF(D398=25,VLOOKUP(E398,Sheet1!$F$64:$H$79,3,0),IF(D398=23,VLOOKUP(knight_awaken_info!E398,Sheet1!$F$45:$H$60,3,0),VLOOKUP(knight_awaken_info!E398,Sheet1!$F$26:$H$41,3,0))))</f>
        <v>0</v>
      </c>
      <c r="AK398" s="11">
        <f>SUM(AI363:AI398)</f>
        <v>39480</v>
      </c>
      <c r="AL398" s="11">
        <f>SUM(AJ363:AJ398)</f>
        <v>1320</v>
      </c>
      <c r="AN398" s="3">
        <f t="shared" si="21"/>
        <v>212710</v>
      </c>
      <c r="AO398" s="3">
        <f t="shared" si="22"/>
        <v>9327.5</v>
      </c>
    </row>
    <row r="399" spans="1:41">
      <c r="A399" s="3">
        <v>1006736</v>
      </c>
      <c r="B399" s="3">
        <v>1006701</v>
      </c>
      <c r="C399" s="3" t="s">
        <v>45</v>
      </c>
      <c r="D399">
        <f t="shared" si="20"/>
        <v>20</v>
      </c>
      <c r="E399" s="3">
        <v>36</v>
      </c>
      <c r="F399" s="3">
        <v>80</v>
      </c>
      <c r="G399" s="3">
        <v>4</v>
      </c>
      <c r="H399" s="3">
        <v>523</v>
      </c>
      <c r="I399" s="3">
        <v>532</v>
      </c>
      <c r="J399" s="3">
        <v>421</v>
      </c>
      <c r="K399" s="3">
        <v>433</v>
      </c>
      <c r="L399" s="3">
        <v>2</v>
      </c>
      <c r="M399" s="3">
        <v>60</v>
      </c>
      <c r="N399" s="3">
        <v>2350</v>
      </c>
      <c r="O399" s="3">
        <v>0</v>
      </c>
      <c r="P399" s="3">
        <v>0</v>
      </c>
      <c r="Q399" s="3">
        <v>0</v>
      </c>
      <c r="R399" s="3">
        <v>2385000</v>
      </c>
      <c r="S399" s="3">
        <v>5003</v>
      </c>
      <c r="T399">
        <v>5004</v>
      </c>
      <c r="U399" s="3">
        <v>5</v>
      </c>
      <c r="V399" s="3">
        <v>179130</v>
      </c>
      <c r="W399" s="3">
        <v>6</v>
      </c>
      <c r="X399" s="3">
        <v>11637.499999999998</v>
      </c>
      <c r="Y399" s="3">
        <v>21</v>
      </c>
      <c r="Z399" s="3">
        <v>8962.5</v>
      </c>
      <c r="AA399" s="3">
        <v>0</v>
      </c>
      <c r="AB399" s="3">
        <v>0</v>
      </c>
      <c r="AC399" s="3">
        <v>1006737</v>
      </c>
      <c r="AD399" s="3">
        <v>24322.773918031744</v>
      </c>
      <c r="AE399" s="3">
        <v>40075000</v>
      </c>
      <c r="AF399" t="s">
        <v>146</v>
      </c>
      <c r="AG399" t="s">
        <v>158</v>
      </c>
      <c r="AI399">
        <f>IF(ISERROR(IF(D399=25,VLOOKUP(E399,Sheet1!$F$64:$H$79,2,0),IF(D399=23,VLOOKUP(knight_awaken_info!E399,Sheet1!$F$45:$H$60,2,0),VLOOKUP(knight_awaken_info!E399,Sheet1!$F$26:$H$41,2,0)))),0,IF(D399=25,VLOOKUP(E399,Sheet1!$F$64:$H$79,2,0),IF(D399=23,VLOOKUP(knight_awaken_info!E399,Sheet1!$F$45:$H$60,2,0),VLOOKUP(knight_awaken_info!E399,Sheet1!$F$26:$H$41,2,0))))</f>
        <v>0</v>
      </c>
      <c r="AJ399">
        <f>IF(ISERROR(IF(D399=25,VLOOKUP(E399,Sheet1!$F$64:$H$79,3,0),IF(D399=23,VLOOKUP(knight_awaken_info!E399,Sheet1!$F$45:$H$60,3,0),VLOOKUP(knight_awaken_info!E399,Sheet1!$F$26:$H$41,3,0)))),0,IF(D399=25,VLOOKUP(E399,Sheet1!$F$64:$H$79,3,0),IF(D399=23,VLOOKUP(knight_awaken_info!E399,Sheet1!$F$45:$H$60,3,0),VLOOKUP(knight_awaken_info!E399,Sheet1!$F$26:$H$41,3,0))))</f>
        <v>660</v>
      </c>
      <c r="AK399" s="11">
        <f>SUM(AI363:AI399)</f>
        <v>39480</v>
      </c>
      <c r="AL399" s="11">
        <f>SUM(AJ363:AJ399)</f>
        <v>1980</v>
      </c>
      <c r="AN399" s="3">
        <f t="shared" si="21"/>
        <v>218610</v>
      </c>
      <c r="AO399" s="3">
        <f t="shared" si="22"/>
        <v>10942.5</v>
      </c>
    </row>
    <row r="400" spans="1:41">
      <c r="A400" s="3">
        <v>1006737</v>
      </c>
      <c r="B400" s="3">
        <v>1006701</v>
      </c>
      <c r="C400" s="3" t="s">
        <v>45</v>
      </c>
      <c r="D400">
        <f t="shared" si="20"/>
        <v>20</v>
      </c>
      <c r="E400" s="3">
        <v>37</v>
      </c>
      <c r="F400" s="3">
        <v>80</v>
      </c>
      <c r="G400" s="3">
        <v>4</v>
      </c>
      <c r="H400" s="3">
        <v>522</v>
      </c>
      <c r="I400" s="3">
        <v>531</v>
      </c>
      <c r="J400" s="3">
        <v>423</v>
      </c>
      <c r="K400" s="3">
        <v>432</v>
      </c>
      <c r="L400" s="3">
        <v>2</v>
      </c>
      <c r="M400" s="3">
        <v>60</v>
      </c>
      <c r="N400" s="3">
        <v>2370</v>
      </c>
      <c r="O400" s="3">
        <v>1</v>
      </c>
      <c r="P400" s="3">
        <v>10067</v>
      </c>
      <c r="Q400" s="3">
        <v>1</v>
      </c>
      <c r="R400" s="3">
        <v>2410000</v>
      </c>
      <c r="S400" s="3">
        <v>5003</v>
      </c>
      <c r="T400">
        <v>5004</v>
      </c>
      <c r="U400" s="3">
        <v>5</v>
      </c>
      <c r="V400" s="3">
        <v>185055</v>
      </c>
      <c r="W400" s="3">
        <v>6</v>
      </c>
      <c r="X400" s="3">
        <v>12131.249999999998</v>
      </c>
      <c r="Y400" s="3">
        <v>21</v>
      </c>
      <c r="Z400" s="3">
        <v>9258.75</v>
      </c>
      <c r="AA400" s="3">
        <v>0</v>
      </c>
      <c r="AB400" s="3">
        <v>0</v>
      </c>
      <c r="AC400" s="3">
        <v>1006738</v>
      </c>
      <c r="AD400" s="3">
        <v>27439.607368219775</v>
      </c>
      <c r="AE400" s="3">
        <v>42460000</v>
      </c>
      <c r="AF400" t="s">
        <v>146</v>
      </c>
      <c r="AG400" t="s">
        <v>158</v>
      </c>
      <c r="AI400">
        <f>IF(ISERROR(IF(D400=25,VLOOKUP(E400,Sheet1!$F$64:$H$79,2,0),IF(D400=23,VLOOKUP(knight_awaken_info!E400,Sheet1!$F$45:$H$60,2,0),VLOOKUP(knight_awaken_info!E400,Sheet1!$F$26:$H$41,2,0)))),0,IF(D400=25,VLOOKUP(E400,Sheet1!$F$64:$H$79,2,0),IF(D400=23,VLOOKUP(knight_awaken_info!E400,Sheet1!$F$45:$H$60,2,0),VLOOKUP(knight_awaken_info!E400,Sheet1!$F$26:$H$41,2,0))))</f>
        <v>0</v>
      </c>
      <c r="AJ400">
        <f>IF(ISERROR(IF(D400=25,VLOOKUP(E400,Sheet1!$F$64:$H$79,3,0),IF(D400=23,VLOOKUP(knight_awaken_info!E400,Sheet1!$F$45:$H$60,3,0),VLOOKUP(knight_awaken_info!E400,Sheet1!$F$26:$H$41,3,0)))),0,IF(D400=25,VLOOKUP(E400,Sheet1!$F$64:$H$79,3,0),IF(D400=23,VLOOKUP(knight_awaken_info!E400,Sheet1!$F$45:$H$60,3,0),VLOOKUP(knight_awaken_info!E400,Sheet1!$F$26:$H$41,3,0))))</f>
        <v>0</v>
      </c>
      <c r="AK400" s="11">
        <f>SUM(AI363:AI400)</f>
        <v>39480</v>
      </c>
      <c r="AL400" s="11">
        <f>SUM(AJ363:AJ400)</f>
        <v>1980</v>
      </c>
      <c r="AN400" s="3">
        <f t="shared" si="21"/>
        <v>224535</v>
      </c>
      <c r="AO400" s="3">
        <f t="shared" si="22"/>
        <v>11238.75</v>
      </c>
    </row>
    <row r="401" spans="1:41">
      <c r="A401" s="3">
        <v>1006738</v>
      </c>
      <c r="B401" s="3">
        <v>1006701</v>
      </c>
      <c r="C401" s="3" t="s">
        <v>45</v>
      </c>
      <c r="D401">
        <f t="shared" si="20"/>
        <v>20</v>
      </c>
      <c r="E401" s="3">
        <v>38</v>
      </c>
      <c r="F401" s="3">
        <v>80</v>
      </c>
      <c r="G401" s="3">
        <v>4</v>
      </c>
      <c r="H401" s="3">
        <v>511</v>
      </c>
      <c r="I401" s="3">
        <v>533</v>
      </c>
      <c r="J401" s="3">
        <v>422</v>
      </c>
      <c r="K401" s="3">
        <v>431</v>
      </c>
      <c r="L401" s="3">
        <v>2</v>
      </c>
      <c r="M401" s="3">
        <v>60</v>
      </c>
      <c r="N401" s="3">
        <v>2390</v>
      </c>
      <c r="O401" s="3">
        <v>0</v>
      </c>
      <c r="P401" s="3">
        <v>0</v>
      </c>
      <c r="Q401" s="3">
        <v>0</v>
      </c>
      <c r="R401" s="3">
        <v>2430000</v>
      </c>
      <c r="S401" s="3">
        <v>5003</v>
      </c>
      <c r="T401">
        <v>5004</v>
      </c>
      <c r="U401" s="3">
        <v>5</v>
      </c>
      <c r="V401" s="3">
        <v>204165</v>
      </c>
      <c r="W401" s="3">
        <v>6</v>
      </c>
      <c r="X401" s="3">
        <v>12627.083333333332</v>
      </c>
      <c r="Y401" s="3">
        <v>21</v>
      </c>
      <c r="Z401" s="3">
        <v>9556.25</v>
      </c>
      <c r="AA401" s="3">
        <v>0</v>
      </c>
      <c r="AB401" s="3">
        <v>0</v>
      </c>
      <c r="AC401" s="3">
        <v>1006739</v>
      </c>
      <c r="AD401" s="3">
        <v>30556.440818407806</v>
      </c>
      <c r="AE401" s="3">
        <v>44870000</v>
      </c>
      <c r="AF401" t="s">
        <v>147</v>
      </c>
      <c r="AG401" t="s">
        <v>135</v>
      </c>
      <c r="AI401">
        <f>IF(ISERROR(IF(D401=25,VLOOKUP(E401,Sheet1!$F$64:$H$79,2,0),IF(D401=23,VLOOKUP(knight_awaken_info!E401,Sheet1!$F$45:$H$60,2,0),VLOOKUP(knight_awaken_info!E401,Sheet1!$F$26:$H$41,2,0)))),0,IF(D401=25,VLOOKUP(E401,Sheet1!$F$64:$H$79,2,0),IF(D401=23,VLOOKUP(knight_awaken_info!E401,Sheet1!$F$45:$H$60,2,0),VLOOKUP(knight_awaken_info!E401,Sheet1!$F$26:$H$41,2,0))))</f>
        <v>13160</v>
      </c>
      <c r="AJ401">
        <f>IF(ISERROR(IF(D401=25,VLOOKUP(E401,Sheet1!$F$64:$H$79,3,0),IF(D401=23,VLOOKUP(knight_awaken_info!E401,Sheet1!$F$45:$H$60,3,0),VLOOKUP(knight_awaken_info!E401,Sheet1!$F$26:$H$41,3,0)))),0,IF(D401=25,VLOOKUP(E401,Sheet1!$F$64:$H$79,3,0),IF(D401=23,VLOOKUP(knight_awaken_info!E401,Sheet1!$F$45:$H$60,3,0),VLOOKUP(knight_awaken_info!E401,Sheet1!$F$26:$H$41,3,0))))</f>
        <v>0</v>
      </c>
      <c r="AK401" s="11">
        <f>SUM(AI363:AI401)</f>
        <v>52640</v>
      </c>
      <c r="AL401" s="11">
        <f>SUM(AJ363:AJ401)</f>
        <v>1980</v>
      </c>
      <c r="AN401" s="3">
        <f t="shared" si="21"/>
        <v>256805</v>
      </c>
      <c r="AO401" s="3">
        <f t="shared" si="22"/>
        <v>11536.25</v>
      </c>
    </row>
    <row r="402" spans="1:41">
      <c r="A402" s="3">
        <v>1006739</v>
      </c>
      <c r="B402" s="3">
        <v>1006701</v>
      </c>
      <c r="C402" s="3" t="s">
        <v>45</v>
      </c>
      <c r="D402">
        <f t="shared" si="20"/>
        <v>20</v>
      </c>
      <c r="E402" s="3">
        <v>39</v>
      </c>
      <c r="F402" s="3">
        <v>80</v>
      </c>
      <c r="G402" s="3">
        <v>4</v>
      </c>
      <c r="H402" s="3">
        <v>513</v>
      </c>
      <c r="I402" s="3">
        <v>522</v>
      </c>
      <c r="J402" s="3">
        <v>521</v>
      </c>
      <c r="K402" s="3">
        <v>533</v>
      </c>
      <c r="L402" s="3">
        <v>2</v>
      </c>
      <c r="M402" s="3">
        <v>60</v>
      </c>
      <c r="N402" s="3">
        <v>2890</v>
      </c>
      <c r="O402" s="3">
        <v>1</v>
      </c>
      <c r="P402" s="3">
        <v>10067</v>
      </c>
      <c r="Q402" s="3">
        <v>1</v>
      </c>
      <c r="R402" s="3">
        <v>3035000</v>
      </c>
      <c r="S402" s="3">
        <v>5003</v>
      </c>
      <c r="T402">
        <v>5004</v>
      </c>
      <c r="U402" s="3">
        <v>5</v>
      </c>
      <c r="V402" s="3">
        <v>210140</v>
      </c>
      <c r="W402" s="3">
        <v>6</v>
      </c>
      <c r="X402" s="3">
        <v>13124.999999999998</v>
      </c>
      <c r="Y402" s="3">
        <v>21</v>
      </c>
      <c r="Z402" s="3">
        <v>9855</v>
      </c>
      <c r="AA402" s="3">
        <v>0</v>
      </c>
      <c r="AB402" s="3">
        <v>0</v>
      </c>
      <c r="AC402" s="3">
        <v>1006740</v>
      </c>
      <c r="AD402" s="3">
        <v>33673.274268595836</v>
      </c>
      <c r="AE402" s="3">
        <v>47300000</v>
      </c>
      <c r="AF402" t="s">
        <v>147</v>
      </c>
      <c r="AG402" t="s">
        <v>135</v>
      </c>
      <c r="AI402">
        <f>IF(ISERROR(IF(D402=25,VLOOKUP(E402,Sheet1!$F$64:$H$79,2,0),IF(D402=23,VLOOKUP(knight_awaken_info!E402,Sheet1!$F$45:$H$60,2,0),VLOOKUP(knight_awaken_info!E402,Sheet1!$F$26:$H$41,2,0)))),0,IF(D402=25,VLOOKUP(E402,Sheet1!$F$64:$H$79,2,0),IF(D402=23,VLOOKUP(knight_awaken_info!E402,Sheet1!$F$45:$H$60,2,0),VLOOKUP(knight_awaken_info!E402,Sheet1!$F$26:$H$41,2,0))))</f>
        <v>0</v>
      </c>
      <c r="AJ402">
        <f>IF(ISERROR(IF(D402=25,VLOOKUP(E402,Sheet1!$F$64:$H$79,3,0),IF(D402=23,VLOOKUP(knight_awaken_info!E402,Sheet1!$F$45:$H$60,3,0),VLOOKUP(knight_awaken_info!E402,Sheet1!$F$26:$H$41,3,0)))),0,IF(D402=25,VLOOKUP(E402,Sheet1!$F$64:$H$79,3,0),IF(D402=23,VLOOKUP(knight_awaken_info!E402,Sheet1!$F$45:$H$60,3,0),VLOOKUP(knight_awaken_info!E402,Sheet1!$F$26:$H$41,3,0))))</f>
        <v>0</v>
      </c>
      <c r="AK402" s="11">
        <f>SUM(AI363:AI402)</f>
        <v>52640</v>
      </c>
      <c r="AL402" s="11">
        <f>SUM(AJ363:AJ402)</f>
        <v>1980</v>
      </c>
      <c r="AN402" s="3">
        <f t="shared" si="21"/>
        <v>262780</v>
      </c>
      <c r="AO402" s="3">
        <f t="shared" si="22"/>
        <v>11835</v>
      </c>
    </row>
    <row r="403" spans="1:41">
      <c r="A403" s="3">
        <v>1006740</v>
      </c>
      <c r="B403" s="3">
        <v>1006701</v>
      </c>
      <c r="C403" s="3" t="s">
        <v>45</v>
      </c>
      <c r="D403">
        <f t="shared" si="20"/>
        <v>20</v>
      </c>
      <c r="E403" s="3">
        <v>40</v>
      </c>
      <c r="F403" s="3">
        <v>90</v>
      </c>
      <c r="G403" s="3">
        <v>4</v>
      </c>
      <c r="H403" s="3">
        <v>622</v>
      </c>
      <c r="I403" s="3">
        <v>531</v>
      </c>
      <c r="J403" s="3">
        <v>523</v>
      </c>
      <c r="K403" s="3">
        <v>532</v>
      </c>
      <c r="L403" s="3">
        <v>2</v>
      </c>
      <c r="M403" s="3">
        <v>60</v>
      </c>
      <c r="N403" s="3">
        <v>2930</v>
      </c>
      <c r="O403" s="3">
        <v>1</v>
      </c>
      <c r="P403" s="3">
        <v>10067</v>
      </c>
      <c r="Q403" s="3">
        <v>1</v>
      </c>
      <c r="R403" s="3">
        <v>3055000</v>
      </c>
      <c r="S403" s="3">
        <v>5004</v>
      </c>
      <c r="T403">
        <v>5005</v>
      </c>
      <c r="U403" s="3">
        <v>5</v>
      </c>
      <c r="V403" s="3">
        <v>217140</v>
      </c>
      <c r="W403" s="3">
        <v>6</v>
      </c>
      <c r="X403" s="3">
        <v>13708.333333333332</v>
      </c>
      <c r="Y403" s="3">
        <v>21</v>
      </c>
      <c r="Z403" s="3">
        <v>10205</v>
      </c>
      <c r="AA403" s="3">
        <v>0</v>
      </c>
      <c r="AB403" s="3">
        <v>0</v>
      </c>
      <c r="AC403" s="3">
        <v>1006741</v>
      </c>
      <c r="AD403" s="3">
        <v>38530.180381158782</v>
      </c>
      <c r="AE403" s="3">
        <v>50335000</v>
      </c>
      <c r="AF403" t="s">
        <v>148</v>
      </c>
      <c r="AG403" t="s">
        <v>159</v>
      </c>
      <c r="AI403">
        <f>IF(ISERROR(IF(D403=25,VLOOKUP(E403,Sheet1!$F$64:$H$79,2,0),IF(D403=23,VLOOKUP(knight_awaken_info!E403,Sheet1!$F$45:$H$60,2,0),VLOOKUP(knight_awaken_info!E403,Sheet1!$F$26:$H$41,2,0)))),0,IF(D403=25,VLOOKUP(E403,Sheet1!$F$64:$H$79,2,0),IF(D403=23,VLOOKUP(knight_awaken_info!E403,Sheet1!$F$45:$H$60,2,0),VLOOKUP(knight_awaken_info!E403,Sheet1!$F$26:$H$41,2,0))))</f>
        <v>0</v>
      </c>
      <c r="AJ403">
        <f>IF(ISERROR(IF(D403=25,VLOOKUP(E403,Sheet1!$F$64:$H$79,3,0),IF(D403=23,VLOOKUP(knight_awaken_info!E403,Sheet1!$F$45:$H$60,3,0),VLOOKUP(knight_awaken_info!E403,Sheet1!$F$26:$H$41,3,0)))),0,IF(D403=25,VLOOKUP(E403,Sheet1!$F$64:$H$79,3,0),IF(D403=23,VLOOKUP(knight_awaken_info!E403,Sheet1!$F$45:$H$60,3,0),VLOOKUP(knight_awaken_info!E403,Sheet1!$F$26:$H$41,3,0))))</f>
        <v>0</v>
      </c>
      <c r="AK403" s="11">
        <f>SUM(AI363:AI403)</f>
        <v>52640</v>
      </c>
      <c r="AL403" s="11">
        <f>SUM(AJ363:AJ403)</f>
        <v>1980</v>
      </c>
      <c r="AN403" s="3">
        <f t="shared" si="21"/>
        <v>269780</v>
      </c>
      <c r="AO403" s="3">
        <f t="shared" si="22"/>
        <v>12185</v>
      </c>
    </row>
    <row r="404" spans="1:41">
      <c r="A404" s="3">
        <v>1006741</v>
      </c>
      <c r="B404" s="3">
        <v>1006701</v>
      </c>
      <c r="C404" s="3" t="s">
        <v>45</v>
      </c>
      <c r="D404">
        <f t="shared" si="20"/>
        <v>20</v>
      </c>
      <c r="E404" s="3">
        <v>41</v>
      </c>
      <c r="F404" s="3">
        <v>90</v>
      </c>
      <c r="G404" s="3">
        <v>4</v>
      </c>
      <c r="H404" s="3">
        <v>621</v>
      </c>
      <c r="I404" s="3">
        <v>533</v>
      </c>
      <c r="J404" s="3">
        <v>522</v>
      </c>
      <c r="K404" s="3">
        <v>531</v>
      </c>
      <c r="L404" s="3">
        <v>2</v>
      </c>
      <c r="M404" s="3">
        <v>60</v>
      </c>
      <c r="N404" s="3">
        <v>2950</v>
      </c>
      <c r="O404" s="3">
        <v>1</v>
      </c>
      <c r="P404" s="3">
        <v>10067</v>
      </c>
      <c r="Q404" s="3">
        <v>1</v>
      </c>
      <c r="R404" s="3">
        <v>3080000</v>
      </c>
      <c r="S404" s="3">
        <v>5004</v>
      </c>
      <c r="T404">
        <v>5005</v>
      </c>
      <c r="U404" s="3">
        <v>5</v>
      </c>
      <c r="V404" s="3">
        <v>224165</v>
      </c>
      <c r="W404" s="3">
        <v>6</v>
      </c>
      <c r="X404" s="3">
        <v>14293.749999999998</v>
      </c>
      <c r="Y404" s="3">
        <v>21</v>
      </c>
      <c r="Z404" s="3">
        <v>11216.25</v>
      </c>
      <c r="AA404" s="3">
        <v>0</v>
      </c>
      <c r="AB404" s="3">
        <v>0</v>
      </c>
      <c r="AC404" s="3">
        <v>1006742</v>
      </c>
      <c r="AD404" s="3">
        <v>47087.13111096948</v>
      </c>
      <c r="AE404" s="3">
        <v>53390000</v>
      </c>
      <c r="AF404" t="s">
        <v>149</v>
      </c>
      <c r="AG404" t="s">
        <v>158</v>
      </c>
      <c r="AI404">
        <f>IF(ISERROR(IF(D404=25,VLOOKUP(E404,Sheet1!$F$64:$H$79,2,0),IF(D404=23,VLOOKUP(knight_awaken_info!E404,Sheet1!$F$45:$H$60,2,0),VLOOKUP(knight_awaken_info!E404,Sheet1!$F$26:$H$41,2,0)))),0,IF(D404=25,VLOOKUP(E404,Sheet1!$F$64:$H$79,2,0),IF(D404=23,VLOOKUP(knight_awaken_info!E404,Sheet1!$F$45:$H$60,2,0),VLOOKUP(knight_awaken_info!E404,Sheet1!$F$26:$H$41,2,0))))</f>
        <v>0</v>
      </c>
      <c r="AJ404">
        <f>IF(ISERROR(IF(D404=25,VLOOKUP(E404,Sheet1!$F$64:$H$79,3,0),IF(D404=23,VLOOKUP(knight_awaken_info!E404,Sheet1!$F$45:$H$60,3,0),VLOOKUP(knight_awaken_info!E404,Sheet1!$F$26:$H$41,3,0)))),0,IF(D404=25,VLOOKUP(E404,Sheet1!$F$64:$H$79,3,0),IF(D404=23,VLOOKUP(knight_awaken_info!E404,Sheet1!$F$45:$H$60,3,0),VLOOKUP(knight_awaken_info!E404,Sheet1!$F$26:$H$41,3,0))))</f>
        <v>660</v>
      </c>
      <c r="AK404" s="11">
        <f>SUM(AI363:AI404)</f>
        <v>52640</v>
      </c>
      <c r="AL404" s="11">
        <f>SUM(AJ363:AJ404)</f>
        <v>2640</v>
      </c>
      <c r="AN404" s="3">
        <f t="shared" si="21"/>
        <v>276805</v>
      </c>
      <c r="AO404" s="3">
        <f t="shared" si="22"/>
        <v>13856.25</v>
      </c>
    </row>
    <row r="405" spans="1:41">
      <c r="A405" s="3">
        <v>1006742</v>
      </c>
      <c r="B405" s="3">
        <v>1006701</v>
      </c>
      <c r="C405" s="3" t="s">
        <v>45</v>
      </c>
      <c r="D405">
        <f t="shared" si="20"/>
        <v>20</v>
      </c>
      <c r="E405" s="3">
        <v>42</v>
      </c>
      <c r="F405" s="3">
        <v>90</v>
      </c>
      <c r="G405" s="3">
        <v>4</v>
      </c>
      <c r="H405" s="3">
        <v>623</v>
      </c>
      <c r="I405" s="3">
        <v>532</v>
      </c>
      <c r="J405" s="3">
        <v>521</v>
      </c>
      <c r="K405" s="3">
        <v>533</v>
      </c>
      <c r="L405" s="3">
        <v>2</v>
      </c>
      <c r="M405" s="3">
        <v>60</v>
      </c>
      <c r="N405" s="3">
        <v>2970</v>
      </c>
      <c r="O405" s="3">
        <v>1</v>
      </c>
      <c r="P405" s="3">
        <v>10067</v>
      </c>
      <c r="Q405" s="3">
        <v>1</v>
      </c>
      <c r="R405" s="3">
        <v>3105000</v>
      </c>
      <c r="S405" s="3">
        <v>5004</v>
      </c>
      <c r="T405">
        <v>5005</v>
      </c>
      <c r="U405" s="3">
        <v>5</v>
      </c>
      <c r="V405" s="3">
        <v>244375</v>
      </c>
      <c r="W405" s="3">
        <v>6</v>
      </c>
      <c r="X405" s="3">
        <v>14881.249999999998</v>
      </c>
      <c r="Y405" s="3">
        <v>21</v>
      </c>
      <c r="Z405" s="3">
        <v>11568.75</v>
      </c>
      <c r="AA405" s="3">
        <v>0</v>
      </c>
      <c r="AB405" s="3">
        <v>0</v>
      </c>
      <c r="AC405" s="3">
        <v>1006743</v>
      </c>
      <c r="AD405" s="3">
        <v>55644.081840780171</v>
      </c>
      <c r="AE405" s="3">
        <v>56470000</v>
      </c>
      <c r="AF405" t="s">
        <v>150</v>
      </c>
      <c r="AG405" t="s">
        <v>159</v>
      </c>
      <c r="AI405">
        <f>IF(ISERROR(IF(D405=25,VLOOKUP(E405,Sheet1!$F$64:$H$79,2,0),IF(D405=23,VLOOKUP(knight_awaken_info!E405,Sheet1!$F$45:$H$60,2,0),VLOOKUP(knight_awaken_info!E405,Sheet1!$F$26:$H$41,2,0)))),0,IF(D405=25,VLOOKUP(E405,Sheet1!$F$64:$H$79,2,0),IF(D405=23,VLOOKUP(knight_awaken_info!E405,Sheet1!$F$45:$H$60,2,0),VLOOKUP(knight_awaken_info!E405,Sheet1!$F$26:$H$41,2,0))))</f>
        <v>13160</v>
      </c>
      <c r="AJ405">
        <f>IF(ISERROR(IF(D405=25,VLOOKUP(E405,Sheet1!$F$64:$H$79,3,0),IF(D405=23,VLOOKUP(knight_awaken_info!E405,Sheet1!$F$45:$H$60,3,0),VLOOKUP(knight_awaken_info!E405,Sheet1!$F$26:$H$41,3,0)))),0,IF(D405=25,VLOOKUP(E405,Sheet1!$F$64:$H$79,3,0),IF(D405=23,VLOOKUP(knight_awaken_info!E405,Sheet1!$F$45:$H$60,3,0),VLOOKUP(knight_awaken_info!E405,Sheet1!$F$26:$H$41,3,0))))</f>
        <v>0</v>
      </c>
      <c r="AK405" s="11">
        <f>SUM(AI363:AI405)</f>
        <v>65800</v>
      </c>
      <c r="AL405" s="11">
        <f>SUM(AJ363:AJ405)</f>
        <v>2640</v>
      </c>
      <c r="AN405" s="3">
        <f t="shared" si="21"/>
        <v>310175</v>
      </c>
      <c r="AO405" s="3">
        <f t="shared" si="22"/>
        <v>14208.75</v>
      </c>
    </row>
    <row r="406" spans="1:41">
      <c r="A406" s="3">
        <v>1006743</v>
      </c>
      <c r="B406" s="3">
        <v>1006701</v>
      </c>
      <c r="C406" s="3" t="s">
        <v>45</v>
      </c>
      <c r="D406">
        <f t="shared" si="20"/>
        <v>20</v>
      </c>
      <c r="E406" s="3">
        <v>43</v>
      </c>
      <c r="F406" s="3">
        <v>90</v>
      </c>
      <c r="G406" s="3">
        <v>4</v>
      </c>
      <c r="H406" s="3">
        <v>632</v>
      </c>
      <c r="I406" s="3">
        <v>531</v>
      </c>
      <c r="J406" s="3">
        <v>523</v>
      </c>
      <c r="K406" s="3">
        <v>532</v>
      </c>
      <c r="L406" s="3">
        <v>2</v>
      </c>
      <c r="M406" s="3">
        <v>60</v>
      </c>
      <c r="N406" s="3">
        <v>2990</v>
      </c>
      <c r="O406" s="3">
        <v>1</v>
      </c>
      <c r="P406" s="3">
        <v>10067</v>
      </c>
      <c r="Q406" s="3">
        <v>1</v>
      </c>
      <c r="R406" s="3">
        <v>3130000</v>
      </c>
      <c r="S406" s="3">
        <v>5004</v>
      </c>
      <c r="T406">
        <v>5005</v>
      </c>
      <c r="U406" s="3">
        <v>5</v>
      </c>
      <c r="V406" s="3">
        <v>251450</v>
      </c>
      <c r="W406" s="3">
        <v>6</v>
      </c>
      <c r="X406" s="3">
        <v>15470.833333333332</v>
      </c>
      <c r="Y406" s="3">
        <v>21</v>
      </c>
      <c r="Z406" s="3">
        <v>12582.5</v>
      </c>
      <c r="AA406" s="3">
        <v>0</v>
      </c>
      <c r="AB406" s="3">
        <v>0</v>
      </c>
      <c r="AC406" s="3">
        <v>1006744</v>
      </c>
      <c r="AD406" s="3">
        <v>64201.032570590862</v>
      </c>
      <c r="AE406" s="3">
        <v>59575000</v>
      </c>
      <c r="AF406" t="s">
        <v>151</v>
      </c>
      <c r="AG406" t="s">
        <v>158</v>
      </c>
      <c r="AI406">
        <f>IF(ISERROR(IF(D406=25,VLOOKUP(E406,Sheet1!$F$64:$H$79,2,0),IF(D406=23,VLOOKUP(knight_awaken_info!E406,Sheet1!$F$45:$H$60,2,0),VLOOKUP(knight_awaken_info!E406,Sheet1!$F$26:$H$41,2,0)))),0,IF(D406=25,VLOOKUP(E406,Sheet1!$F$64:$H$79,2,0),IF(D406=23,VLOOKUP(knight_awaken_info!E406,Sheet1!$F$45:$H$60,2,0),VLOOKUP(knight_awaken_info!E406,Sheet1!$F$26:$H$41,2,0))))</f>
        <v>0</v>
      </c>
      <c r="AJ406">
        <f>IF(ISERROR(IF(D406=25,VLOOKUP(E406,Sheet1!$F$64:$H$79,3,0),IF(D406=23,VLOOKUP(knight_awaken_info!E406,Sheet1!$F$45:$H$60,3,0),VLOOKUP(knight_awaken_info!E406,Sheet1!$F$26:$H$41,3,0)))),0,IF(D406=25,VLOOKUP(E406,Sheet1!$F$64:$H$79,3,0),IF(D406=23,VLOOKUP(knight_awaken_info!E406,Sheet1!$F$45:$H$60,3,0),VLOOKUP(knight_awaken_info!E406,Sheet1!$F$26:$H$41,3,0))))</f>
        <v>660</v>
      </c>
      <c r="AK406" s="11">
        <f>SUM(AI363:AI406)</f>
        <v>65800</v>
      </c>
      <c r="AL406" s="11">
        <f>SUM(AJ363:AJ406)</f>
        <v>3300</v>
      </c>
      <c r="AN406" s="3">
        <f t="shared" si="21"/>
        <v>317250</v>
      </c>
      <c r="AO406" s="3">
        <f t="shared" si="22"/>
        <v>15882.5</v>
      </c>
    </row>
    <row r="407" spans="1:41">
      <c r="A407" s="3">
        <v>1006744</v>
      </c>
      <c r="B407" s="3">
        <v>1006701</v>
      </c>
      <c r="C407" s="3" t="s">
        <v>45</v>
      </c>
      <c r="D407">
        <f t="shared" si="20"/>
        <v>20</v>
      </c>
      <c r="E407" s="3">
        <v>44</v>
      </c>
      <c r="F407" s="3">
        <v>90</v>
      </c>
      <c r="G407" s="3">
        <v>4</v>
      </c>
      <c r="H407" s="3">
        <v>621</v>
      </c>
      <c r="I407" s="3">
        <v>533</v>
      </c>
      <c r="J407" s="3">
        <v>522</v>
      </c>
      <c r="K407" s="3">
        <v>531</v>
      </c>
      <c r="L407" s="3">
        <v>2</v>
      </c>
      <c r="M407" s="3">
        <v>60</v>
      </c>
      <c r="N407" s="3">
        <v>3010</v>
      </c>
      <c r="O407" s="3">
        <v>1</v>
      </c>
      <c r="P407" s="3">
        <v>10067</v>
      </c>
      <c r="Q407" s="3">
        <v>1</v>
      </c>
      <c r="R407" s="3">
        <v>3155000</v>
      </c>
      <c r="S407" s="3">
        <v>5004</v>
      </c>
      <c r="T407">
        <v>5005</v>
      </c>
      <c r="U407" s="3">
        <v>5</v>
      </c>
      <c r="V407" s="3">
        <v>271710</v>
      </c>
      <c r="W407" s="3">
        <v>6</v>
      </c>
      <c r="X407" s="3">
        <v>16062.499999999998</v>
      </c>
      <c r="Y407" s="3">
        <v>21</v>
      </c>
      <c r="Z407" s="3">
        <v>12937.5</v>
      </c>
      <c r="AA407" s="3">
        <v>0</v>
      </c>
      <c r="AB407" s="3">
        <v>0</v>
      </c>
      <c r="AC407" s="3">
        <v>1006745</v>
      </c>
      <c r="AD407" s="3">
        <v>72757.983300401553</v>
      </c>
      <c r="AE407" s="3">
        <v>62705000</v>
      </c>
      <c r="AF407" t="s">
        <v>152</v>
      </c>
      <c r="AG407" t="s">
        <v>159</v>
      </c>
      <c r="AI407">
        <f>IF(ISERROR(IF(D407=25,VLOOKUP(E407,Sheet1!$F$64:$H$79,2,0),IF(D407=23,VLOOKUP(knight_awaken_info!E407,Sheet1!$F$45:$H$60,2,0),VLOOKUP(knight_awaken_info!E407,Sheet1!$F$26:$H$41,2,0)))),0,IF(D407=25,VLOOKUP(E407,Sheet1!$F$64:$H$79,2,0),IF(D407=23,VLOOKUP(knight_awaken_info!E407,Sheet1!$F$45:$H$60,2,0),VLOOKUP(knight_awaken_info!E407,Sheet1!$F$26:$H$41,2,0))))</f>
        <v>13160</v>
      </c>
      <c r="AJ407">
        <f>IF(ISERROR(IF(D407=25,VLOOKUP(E407,Sheet1!$F$64:$H$79,3,0),IF(D407=23,VLOOKUP(knight_awaken_info!E407,Sheet1!$F$45:$H$60,3,0),VLOOKUP(knight_awaken_info!E407,Sheet1!$F$26:$H$41,3,0)))),0,IF(D407=25,VLOOKUP(E407,Sheet1!$F$64:$H$79,3,0),IF(D407=23,VLOOKUP(knight_awaken_info!E407,Sheet1!$F$45:$H$60,3,0),VLOOKUP(knight_awaken_info!E407,Sheet1!$F$26:$H$41,3,0))))</f>
        <v>0</v>
      </c>
      <c r="AK407" s="11">
        <f>SUM(AI363:AI407)</f>
        <v>78960</v>
      </c>
      <c r="AL407" s="11">
        <f>SUM(AJ363:AJ407)</f>
        <v>3300</v>
      </c>
      <c r="AN407" s="3">
        <f t="shared" si="21"/>
        <v>350670</v>
      </c>
      <c r="AO407" s="3">
        <f t="shared" si="22"/>
        <v>16237.5</v>
      </c>
    </row>
    <row r="408" spans="1:41">
      <c r="A408" s="3">
        <v>1006745</v>
      </c>
      <c r="B408" s="3">
        <v>1006701</v>
      </c>
      <c r="C408" s="3" t="s">
        <v>45</v>
      </c>
      <c r="D408">
        <f t="shared" si="20"/>
        <v>20</v>
      </c>
      <c r="E408" s="3">
        <v>45</v>
      </c>
      <c r="F408" s="3">
        <v>90</v>
      </c>
      <c r="G408" s="3">
        <v>4</v>
      </c>
      <c r="H408" s="3">
        <v>623</v>
      </c>
      <c r="I408" s="3">
        <v>632</v>
      </c>
      <c r="J408" s="3">
        <v>521</v>
      </c>
      <c r="K408" s="3">
        <v>533</v>
      </c>
      <c r="L408" s="3">
        <v>2</v>
      </c>
      <c r="M408" s="3">
        <v>60</v>
      </c>
      <c r="N408" s="3">
        <v>3050</v>
      </c>
      <c r="O408" s="3">
        <v>1</v>
      </c>
      <c r="P408" s="3">
        <v>10067</v>
      </c>
      <c r="Q408" s="3">
        <v>1</v>
      </c>
      <c r="R408" s="3">
        <v>3180000</v>
      </c>
      <c r="S408" s="3">
        <v>5004</v>
      </c>
      <c r="T408">
        <v>5005</v>
      </c>
      <c r="U408" s="3">
        <v>5</v>
      </c>
      <c r="V408" s="3">
        <v>278835</v>
      </c>
      <c r="W408" s="3">
        <v>6</v>
      </c>
      <c r="X408" s="3">
        <v>16656.25</v>
      </c>
      <c r="Y408" s="3">
        <v>21</v>
      </c>
      <c r="Z408" s="3">
        <v>13953.75</v>
      </c>
      <c r="AA408" s="3">
        <v>0</v>
      </c>
      <c r="AB408" s="3">
        <v>0</v>
      </c>
      <c r="AC408" s="3">
        <v>1006746</v>
      </c>
      <c r="AD408" s="3">
        <v>81314.934030212244</v>
      </c>
      <c r="AE408" s="3">
        <v>65860000</v>
      </c>
      <c r="AF408" t="s">
        <v>153</v>
      </c>
      <c r="AG408" t="s">
        <v>158</v>
      </c>
      <c r="AI408">
        <f>IF(ISERROR(IF(D408=25,VLOOKUP(E408,Sheet1!$F$64:$H$79,2,0),IF(D408=23,VLOOKUP(knight_awaken_info!E408,Sheet1!$F$45:$H$60,2,0),VLOOKUP(knight_awaken_info!E408,Sheet1!$F$26:$H$41,2,0)))),0,IF(D408=25,VLOOKUP(E408,Sheet1!$F$64:$H$79,2,0),IF(D408=23,VLOOKUP(knight_awaken_info!E408,Sheet1!$F$45:$H$60,2,0),VLOOKUP(knight_awaken_info!E408,Sheet1!$F$26:$H$41,2,0))))</f>
        <v>0</v>
      </c>
      <c r="AJ408">
        <f>IF(ISERROR(IF(D408=25,VLOOKUP(E408,Sheet1!$F$64:$H$79,3,0),IF(D408=23,VLOOKUP(knight_awaken_info!E408,Sheet1!$F$45:$H$60,3,0),VLOOKUP(knight_awaken_info!E408,Sheet1!$F$26:$H$41,3,0)))),0,IF(D408=25,VLOOKUP(E408,Sheet1!$F$64:$H$79,3,0),IF(D408=23,VLOOKUP(knight_awaken_info!E408,Sheet1!$F$45:$H$60,3,0),VLOOKUP(knight_awaken_info!E408,Sheet1!$F$26:$H$41,3,0))))</f>
        <v>660</v>
      </c>
      <c r="AK408" s="11">
        <f>SUM(AI363:AI408)</f>
        <v>78960</v>
      </c>
      <c r="AL408" s="11">
        <f>SUM(AJ363:AJ408)</f>
        <v>3960</v>
      </c>
      <c r="AN408" s="3">
        <f t="shared" si="21"/>
        <v>357795</v>
      </c>
      <c r="AO408" s="3">
        <f t="shared" si="22"/>
        <v>17913.75</v>
      </c>
    </row>
    <row r="409" spans="1:41">
      <c r="A409" s="3">
        <v>1006746</v>
      </c>
      <c r="B409" s="3">
        <v>1006701</v>
      </c>
      <c r="C409" s="3" t="s">
        <v>45</v>
      </c>
      <c r="D409">
        <f t="shared" si="20"/>
        <v>20</v>
      </c>
      <c r="E409" s="3">
        <v>46</v>
      </c>
      <c r="F409" s="3">
        <v>90</v>
      </c>
      <c r="G409" s="3">
        <v>4</v>
      </c>
      <c r="H409" s="3">
        <v>622</v>
      </c>
      <c r="I409" s="3">
        <v>631</v>
      </c>
      <c r="J409" s="3">
        <v>523</v>
      </c>
      <c r="K409" s="3">
        <v>532</v>
      </c>
      <c r="L409" s="3">
        <v>2</v>
      </c>
      <c r="M409" s="3">
        <v>60</v>
      </c>
      <c r="N409" s="3">
        <v>3070</v>
      </c>
      <c r="O409" s="3">
        <v>1</v>
      </c>
      <c r="P409" s="3">
        <v>10067</v>
      </c>
      <c r="Q409" s="3">
        <v>1</v>
      </c>
      <c r="R409" s="3">
        <v>3205000</v>
      </c>
      <c r="S409" s="3">
        <v>5004</v>
      </c>
      <c r="T409">
        <v>5005</v>
      </c>
      <c r="U409" s="3">
        <v>5</v>
      </c>
      <c r="V409" s="3">
        <v>299145</v>
      </c>
      <c r="W409" s="3">
        <v>6</v>
      </c>
      <c r="X409" s="3">
        <v>17252.083333333332</v>
      </c>
      <c r="Y409" s="3">
        <v>21</v>
      </c>
      <c r="Z409" s="3">
        <v>14311.25</v>
      </c>
      <c r="AA409" s="3">
        <v>0</v>
      </c>
      <c r="AB409" s="3">
        <v>0</v>
      </c>
      <c r="AC409" s="3">
        <v>1006747</v>
      </c>
      <c r="AD409" s="3">
        <v>93571.929377270688</v>
      </c>
      <c r="AE409" s="3">
        <v>69040000</v>
      </c>
      <c r="AF409" t="s">
        <v>154</v>
      </c>
      <c r="AG409" t="s">
        <v>159</v>
      </c>
      <c r="AI409">
        <f>IF(ISERROR(IF(D409=25,VLOOKUP(E409,Sheet1!$F$64:$H$79,2,0),IF(D409=23,VLOOKUP(knight_awaken_info!E409,Sheet1!$F$45:$H$60,2,0),VLOOKUP(knight_awaken_info!E409,Sheet1!$F$26:$H$41,2,0)))),0,IF(D409=25,VLOOKUP(E409,Sheet1!$F$64:$H$79,2,0),IF(D409=23,VLOOKUP(knight_awaken_info!E409,Sheet1!$F$45:$H$60,2,0),VLOOKUP(knight_awaken_info!E409,Sheet1!$F$26:$H$41,2,0))))</f>
        <v>13160</v>
      </c>
      <c r="AJ409">
        <f>IF(ISERROR(IF(D409=25,VLOOKUP(E409,Sheet1!$F$64:$H$79,3,0),IF(D409=23,VLOOKUP(knight_awaken_info!E409,Sheet1!$F$45:$H$60,3,0),VLOOKUP(knight_awaken_info!E409,Sheet1!$F$26:$H$41,3,0)))),0,IF(D409=25,VLOOKUP(E409,Sheet1!$F$64:$H$79,3,0),IF(D409=23,VLOOKUP(knight_awaken_info!E409,Sheet1!$F$45:$H$60,3,0),VLOOKUP(knight_awaken_info!E409,Sheet1!$F$26:$H$41,3,0))))</f>
        <v>0</v>
      </c>
      <c r="AK409" s="11">
        <f>SUM(AI363:AI409)</f>
        <v>92120</v>
      </c>
      <c r="AL409" s="11">
        <f>SUM(AJ363:AJ409)</f>
        <v>3960</v>
      </c>
      <c r="AN409" s="3">
        <f t="shared" si="21"/>
        <v>391265</v>
      </c>
      <c r="AO409" s="3">
        <f t="shared" si="22"/>
        <v>18271.25</v>
      </c>
    </row>
    <row r="410" spans="1:41">
      <c r="A410" s="3">
        <v>1006747</v>
      </c>
      <c r="B410" s="3">
        <v>1006701</v>
      </c>
      <c r="C410" s="3" t="s">
        <v>45</v>
      </c>
      <c r="D410">
        <f t="shared" si="20"/>
        <v>20</v>
      </c>
      <c r="E410" s="3">
        <v>47</v>
      </c>
      <c r="F410" s="3">
        <v>90</v>
      </c>
      <c r="G410" s="3">
        <v>4</v>
      </c>
      <c r="H410" s="3">
        <v>611</v>
      </c>
      <c r="I410" s="3">
        <v>633</v>
      </c>
      <c r="J410" s="3">
        <v>522</v>
      </c>
      <c r="K410" s="3">
        <v>531</v>
      </c>
      <c r="L410" s="3">
        <v>2</v>
      </c>
      <c r="M410" s="3">
        <v>60</v>
      </c>
      <c r="N410" s="3">
        <v>3090</v>
      </c>
      <c r="O410" s="3">
        <v>1</v>
      </c>
      <c r="P410" s="3">
        <v>10067</v>
      </c>
      <c r="Q410" s="3">
        <v>1</v>
      </c>
      <c r="R410" s="3">
        <v>3230000</v>
      </c>
      <c r="S410" s="3">
        <v>5004</v>
      </c>
      <c r="T410">
        <v>5005</v>
      </c>
      <c r="U410" s="3">
        <v>5</v>
      </c>
      <c r="V410" s="3">
        <v>306320</v>
      </c>
      <c r="W410" s="3">
        <v>6</v>
      </c>
      <c r="X410" s="3">
        <v>17850</v>
      </c>
      <c r="Y410" s="3">
        <v>21</v>
      </c>
      <c r="Z410" s="3">
        <v>15330</v>
      </c>
      <c r="AA410" s="3">
        <v>0</v>
      </c>
      <c r="AB410" s="3">
        <v>0</v>
      </c>
      <c r="AC410" s="3">
        <v>1006748</v>
      </c>
      <c r="AD410" s="3">
        <v>105828.92472432913</v>
      </c>
      <c r="AE410" s="3">
        <v>72245000</v>
      </c>
      <c r="AF410" t="s">
        <v>155</v>
      </c>
      <c r="AG410" t="s">
        <v>158</v>
      </c>
      <c r="AI410">
        <f>IF(ISERROR(IF(D410=25,VLOOKUP(E410,Sheet1!$F$64:$H$79,2,0),IF(D410=23,VLOOKUP(knight_awaken_info!E410,Sheet1!$F$45:$H$60,2,0),VLOOKUP(knight_awaken_info!E410,Sheet1!$F$26:$H$41,2,0)))),0,IF(D410=25,VLOOKUP(E410,Sheet1!$F$64:$H$79,2,0),IF(D410=23,VLOOKUP(knight_awaken_info!E410,Sheet1!$F$45:$H$60,2,0),VLOOKUP(knight_awaken_info!E410,Sheet1!$F$26:$H$41,2,0))))</f>
        <v>0</v>
      </c>
      <c r="AJ410">
        <f>IF(ISERROR(IF(D410=25,VLOOKUP(E410,Sheet1!$F$64:$H$79,3,0),IF(D410=23,VLOOKUP(knight_awaken_info!E410,Sheet1!$F$45:$H$60,3,0),VLOOKUP(knight_awaken_info!E410,Sheet1!$F$26:$H$41,3,0)))),0,IF(D410=25,VLOOKUP(E410,Sheet1!$F$64:$H$79,3,0),IF(D410=23,VLOOKUP(knight_awaken_info!E410,Sheet1!$F$45:$H$60,3,0),VLOOKUP(knight_awaken_info!E410,Sheet1!$F$26:$H$41,3,0))))</f>
        <v>660</v>
      </c>
      <c r="AK410" s="11">
        <f>SUM(AI363:AI410)</f>
        <v>92120</v>
      </c>
      <c r="AL410" s="11">
        <f>SUM(AJ363:AJ410)</f>
        <v>4620</v>
      </c>
      <c r="AN410" s="3">
        <f t="shared" si="21"/>
        <v>398440</v>
      </c>
      <c r="AO410" s="3">
        <f t="shared" si="22"/>
        <v>19950</v>
      </c>
    </row>
    <row r="411" spans="1:41">
      <c r="A411" s="3">
        <v>1006748</v>
      </c>
      <c r="B411" s="3">
        <v>1006701</v>
      </c>
      <c r="C411" s="3" t="s">
        <v>45</v>
      </c>
      <c r="D411">
        <f t="shared" si="20"/>
        <v>20</v>
      </c>
      <c r="E411" s="3">
        <v>48</v>
      </c>
      <c r="F411" s="3">
        <v>90</v>
      </c>
      <c r="G411" s="3">
        <v>4</v>
      </c>
      <c r="H411" s="3">
        <v>623</v>
      </c>
      <c r="I411" s="3">
        <v>632</v>
      </c>
      <c r="J411" s="3">
        <v>521</v>
      </c>
      <c r="K411" s="3">
        <v>533</v>
      </c>
      <c r="L411" s="3">
        <v>2</v>
      </c>
      <c r="M411" s="3">
        <v>60</v>
      </c>
      <c r="N411" s="3">
        <v>3110</v>
      </c>
      <c r="O411" s="3">
        <v>1</v>
      </c>
      <c r="P411" s="3">
        <v>10067</v>
      </c>
      <c r="Q411" s="3">
        <v>1</v>
      </c>
      <c r="R411" s="3">
        <v>3250000</v>
      </c>
      <c r="S411" s="3">
        <v>5004</v>
      </c>
      <c r="T411">
        <v>5005</v>
      </c>
      <c r="U411" s="3">
        <v>5</v>
      </c>
      <c r="V411" s="3">
        <v>326680</v>
      </c>
      <c r="W411" s="3">
        <v>6</v>
      </c>
      <c r="X411" s="3">
        <v>18450</v>
      </c>
      <c r="Y411" s="3">
        <v>21</v>
      </c>
      <c r="Z411" s="3">
        <v>15690</v>
      </c>
      <c r="AA411" s="3">
        <v>0</v>
      </c>
      <c r="AB411" s="3">
        <v>0</v>
      </c>
      <c r="AC411" s="3">
        <v>1006749</v>
      </c>
      <c r="AD411" s="3">
        <v>118085.92007138758</v>
      </c>
      <c r="AE411" s="3">
        <v>75475000</v>
      </c>
      <c r="AF411" t="s">
        <v>156</v>
      </c>
      <c r="AG411" t="s">
        <v>159</v>
      </c>
      <c r="AI411">
        <f>IF(ISERROR(IF(D411=25,VLOOKUP(E411,Sheet1!$F$64:$H$79,2,0),IF(D411=23,VLOOKUP(knight_awaken_info!E411,Sheet1!$F$45:$H$60,2,0),VLOOKUP(knight_awaken_info!E411,Sheet1!$F$26:$H$41,2,0)))),0,IF(D411=25,VLOOKUP(E411,Sheet1!$F$64:$H$79,2,0),IF(D411=23,VLOOKUP(knight_awaken_info!E411,Sheet1!$F$45:$H$60,2,0),VLOOKUP(knight_awaken_info!E411,Sheet1!$F$26:$H$41,2,0))))</f>
        <v>13160</v>
      </c>
      <c r="AJ411">
        <f>IF(ISERROR(IF(D411=25,VLOOKUP(E411,Sheet1!$F$64:$H$79,3,0),IF(D411=23,VLOOKUP(knight_awaken_info!E411,Sheet1!$F$45:$H$60,3,0),VLOOKUP(knight_awaken_info!E411,Sheet1!$F$26:$H$41,3,0)))),0,IF(D411=25,VLOOKUP(E411,Sheet1!$F$64:$H$79,3,0),IF(D411=23,VLOOKUP(knight_awaken_info!E411,Sheet1!$F$45:$H$60,3,0),VLOOKUP(knight_awaken_info!E411,Sheet1!$F$26:$H$41,3,0))))</f>
        <v>0</v>
      </c>
      <c r="AK411" s="11">
        <f>SUM(AI363:AI411)</f>
        <v>105280</v>
      </c>
      <c r="AL411" s="11">
        <f>SUM(AJ363:AJ411)</f>
        <v>4620</v>
      </c>
      <c r="AN411" s="3">
        <f t="shared" si="21"/>
        <v>431960</v>
      </c>
      <c r="AO411" s="3">
        <f t="shared" si="22"/>
        <v>20310</v>
      </c>
    </row>
    <row r="412" spans="1:41">
      <c r="A412" s="3">
        <v>1006749</v>
      </c>
      <c r="B412" s="3">
        <v>1006701</v>
      </c>
      <c r="C412" s="3" t="s">
        <v>45</v>
      </c>
      <c r="D412">
        <f t="shared" si="20"/>
        <v>20</v>
      </c>
      <c r="E412" s="3">
        <v>49</v>
      </c>
      <c r="F412" s="3">
        <v>90</v>
      </c>
      <c r="G412" s="3">
        <v>4</v>
      </c>
      <c r="H412" s="3">
        <v>622</v>
      </c>
      <c r="I412" s="3">
        <v>631</v>
      </c>
      <c r="J412" s="3">
        <v>623</v>
      </c>
      <c r="K412" s="3">
        <v>632</v>
      </c>
      <c r="L412" s="3">
        <v>2</v>
      </c>
      <c r="M412" s="3">
        <v>60</v>
      </c>
      <c r="N412" s="3">
        <v>3610</v>
      </c>
      <c r="O412" s="3">
        <v>1</v>
      </c>
      <c r="P412" s="3">
        <v>10067</v>
      </c>
      <c r="Q412" s="3">
        <v>1</v>
      </c>
      <c r="R412" s="3">
        <v>3870000</v>
      </c>
      <c r="S412" s="3">
        <v>5004</v>
      </c>
      <c r="T412">
        <v>5005</v>
      </c>
      <c r="U412" s="3">
        <v>5</v>
      </c>
      <c r="V412" s="3">
        <v>333905</v>
      </c>
      <c r="W412" s="3">
        <v>6</v>
      </c>
      <c r="X412" s="3">
        <v>19052.083333333332</v>
      </c>
      <c r="Y412" s="3">
        <v>21</v>
      </c>
      <c r="Z412" s="3">
        <v>16711.25</v>
      </c>
      <c r="AA412" s="3">
        <v>0</v>
      </c>
      <c r="AB412" s="3">
        <v>0</v>
      </c>
      <c r="AC412" s="3">
        <v>1006750</v>
      </c>
      <c r="AD412" s="3">
        <v>130342.91541844602</v>
      </c>
      <c r="AE412" s="3">
        <v>78725000</v>
      </c>
      <c r="AF412" t="s">
        <v>157</v>
      </c>
      <c r="AG412" t="s">
        <v>136</v>
      </c>
      <c r="AI412">
        <f>IF(ISERROR(IF(D412=25,VLOOKUP(E412,Sheet1!$F$64:$H$79,2,0),IF(D412=23,VLOOKUP(knight_awaken_info!E412,Sheet1!$F$45:$H$60,2,0),VLOOKUP(knight_awaken_info!E412,Sheet1!$F$26:$H$41,2,0)))),0,IF(D412=25,VLOOKUP(E412,Sheet1!$F$64:$H$79,2,0),IF(D412=23,VLOOKUP(knight_awaken_info!E412,Sheet1!$F$45:$H$60,2,0),VLOOKUP(knight_awaken_info!E412,Sheet1!$F$26:$H$41,2,0))))</f>
        <v>0</v>
      </c>
      <c r="AJ412">
        <f>IF(ISERROR(IF(D412=25,VLOOKUP(E412,Sheet1!$F$64:$H$79,3,0),IF(D412=23,VLOOKUP(knight_awaken_info!E412,Sheet1!$F$45:$H$60,3,0),VLOOKUP(knight_awaken_info!E412,Sheet1!$F$26:$H$41,3,0)))),0,IF(D412=25,VLOOKUP(E412,Sheet1!$F$64:$H$79,3,0),IF(D412=23,VLOOKUP(knight_awaken_info!E412,Sheet1!$F$45:$H$60,3,0),VLOOKUP(knight_awaken_info!E412,Sheet1!$F$26:$H$41,3,0))))</f>
        <v>660</v>
      </c>
      <c r="AK412" s="11">
        <f>SUM(AI363:AI412)</f>
        <v>105280</v>
      </c>
      <c r="AL412" s="11">
        <f>SUM(AJ363:AJ412)</f>
        <v>5280</v>
      </c>
      <c r="AN412" s="3">
        <f t="shared" si="21"/>
        <v>439185</v>
      </c>
      <c r="AO412" s="3">
        <f t="shared" si="22"/>
        <v>21991.25</v>
      </c>
    </row>
    <row r="413" spans="1:41" s="7" customFormat="1">
      <c r="A413" s="6">
        <v>1006750</v>
      </c>
      <c r="B413" s="6">
        <v>1006701</v>
      </c>
      <c r="C413" s="6" t="s">
        <v>45</v>
      </c>
      <c r="D413">
        <f t="shared" si="20"/>
        <v>20</v>
      </c>
      <c r="E413" s="6">
        <v>50</v>
      </c>
      <c r="F413" s="3">
        <v>120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3">
        <v>0</v>
      </c>
      <c r="O413" s="6">
        <v>0</v>
      </c>
      <c r="P413" s="6">
        <v>0</v>
      </c>
      <c r="Q413" s="3">
        <v>0</v>
      </c>
      <c r="R413" s="3">
        <v>0</v>
      </c>
      <c r="S413" s="3">
        <v>5005</v>
      </c>
      <c r="T413" s="7">
        <v>0</v>
      </c>
      <c r="U413" s="6">
        <v>5</v>
      </c>
      <c r="V413" s="6">
        <v>342155</v>
      </c>
      <c r="W413" s="6">
        <v>6</v>
      </c>
      <c r="X413" s="6">
        <v>19739.583333333332</v>
      </c>
      <c r="Y413" s="6">
        <v>21</v>
      </c>
      <c r="Z413" s="6">
        <v>17123.75</v>
      </c>
      <c r="AA413" s="6">
        <v>0</v>
      </c>
      <c r="AB413" s="6">
        <v>0</v>
      </c>
      <c r="AC413" s="6">
        <v>0</v>
      </c>
      <c r="AD413" s="6">
        <v>149999.99999999997</v>
      </c>
      <c r="AE413" s="3">
        <v>82595000</v>
      </c>
      <c r="AF413">
        <v>0</v>
      </c>
      <c r="AG413">
        <v>0</v>
      </c>
      <c r="AI413">
        <f>IF(ISERROR(IF(D413=25,VLOOKUP(E413,Sheet1!$F$64:$H$79,2,0),IF(D413=23,VLOOKUP(knight_awaken_info!E413,Sheet1!$F$45:$H$60,2,0),VLOOKUP(knight_awaken_info!E413,Sheet1!$F$26:$H$41,2,0)))),0,IF(D413=25,VLOOKUP(E413,Sheet1!$F$64:$H$79,2,0),IF(D413=23,VLOOKUP(knight_awaken_info!E413,Sheet1!$F$45:$H$60,2,0),VLOOKUP(knight_awaken_info!E413,Sheet1!$F$26:$H$41,2,0))))</f>
        <v>0</v>
      </c>
      <c r="AJ413">
        <f>IF(ISERROR(IF(D413=25,VLOOKUP(E413,Sheet1!$F$64:$H$79,3,0),IF(D413=23,VLOOKUP(knight_awaken_info!E413,Sheet1!$F$45:$H$60,3,0),VLOOKUP(knight_awaken_info!E413,Sheet1!$F$26:$H$41,3,0)))),0,IF(D413=25,VLOOKUP(E413,Sheet1!$F$64:$H$79,3,0),IF(D413=23,VLOOKUP(knight_awaken_info!E413,Sheet1!$F$45:$H$60,3,0),VLOOKUP(knight_awaken_info!E413,Sheet1!$F$26:$H$41,3,0))))</f>
        <v>0</v>
      </c>
      <c r="AK413" s="11">
        <f>SUM(AI363:AI413)</f>
        <v>105280</v>
      </c>
      <c r="AL413" s="11">
        <f>SUM(AJ363:AJ413)</f>
        <v>5280</v>
      </c>
      <c r="AN413" s="3">
        <f t="shared" si="21"/>
        <v>447435</v>
      </c>
      <c r="AO413" s="3">
        <f t="shared" si="22"/>
        <v>22403.75</v>
      </c>
    </row>
    <row r="414" spans="1:41">
      <c r="A414" s="3">
        <v>1008900</v>
      </c>
      <c r="B414" s="3">
        <v>1008901</v>
      </c>
      <c r="C414" s="3" t="s">
        <v>46</v>
      </c>
      <c r="D414">
        <f t="shared" si="20"/>
        <v>20</v>
      </c>
      <c r="E414" s="3">
        <v>0</v>
      </c>
      <c r="F414" s="3">
        <v>50</v>
      </c>
      <c r="G414" s="3">
        <v>2</v>
      </c>
      <c r="H414" s="3">
        <v>111</v>
      </c>
      <c r="I414" s="3">
        <v>134</v>
      </c>
      <c r="J414" s="3">
        <v>0</v>
      </c>
      <c r="K414" s="3">
        <v>0</v>
      </c>
      <c r="L414" s="3">
        <v>2</v>
      </c>
      <c r="M414" s="3">
        <v>60</v>
      </c>
      <c r="N414" s="3">
        <v>60</v>
      </c>
      <c r="O414" s="3">
        <v>0</v>
      </c>
      <c r="P414" s="3">
        <v>0</v>
      </c>
      <c r="Q414" s="3">
        <v>0</v>
      </c>
      <c r="R414" s="3">
        <v>35000</v>
      </c>
      <c r="S414" s="3">
        <v>0</v>
      </c>
      <c r="T414">
        <v>5001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1008901</v>
      </c>
      <c r="AD414" s="3">
        <v>0</v>
      </c>
      <c r="AE414" s="3">
        <v>0</v>
      </c>
      <c r="AF414" t="s">
        <v>137</v>
      </c>
      <c r="AG414" t="s">
        <v>134</v>
      </c>
      <c r="AI414">
        <f>IF(ISERROR(IF(D414=25,VLOOKUP(E414,Sheet1!$F$64:$H$79,2,0),IF(D414=23,VLOOKUP(knight_awaken_info!E414,Sheet1!$F$45:$H$60,2,0),VLOOKUP(knight_awaken_info!E414,Sheet1!$F$26:$H$41,2,0)))),0,IF(D414=25,VLOOKUP(E414,Sheet1!$F$64:$H$79,2,0),IF(D414=23,VLOOKUP(knight_awaken_info!E414,Sheet1!$F$45:$H$60,2,0),VLOOKUP(knight_awaken_info!E414,Sheet1!$F$26:$H$41,2,0))))</f>
        <v>0</v>
      </c>
      <c r="AJ414">
        <f>IF(ISERROR(IF(D414=25,VLOOKUP(E414,Sheet1!$F$64:$H$79,3,0),IF(D414=23,VLOOKUP(knight_awaken_info!E414,Sheet1!$F$45:$H$60,3,0),VLOOKUP(knight_awaken_info!E414,Sheet1!$F$26:$H$41,3,0)))),0,IF(D414=25,VLOOKUP(E414,Sheet1!$F$64:$H$79,3,0),IF(D414=23,VLOOKUP(knight_awaken_info!E414,Sheet1!$F$45:$H$60,3,0),VLOOKUP(knight_awaken_info!E414,Sheet1!$F$26:$H$41,3,0))))</f>
        <v>0</v>
      </c>
      <c r="AK414" s="11">
        <f>SUM(AI414:AI414)</f>
        <v>0</v>
      </c>
      <c r="AL414" s="11">
        <f>SUM(AJ414:AJ414)</f>
        <v>0</v>
      </c>
      <c r="AN414" s="3">
        <f t="shared" si="21"/>
        <v>0</v>
      </c>
      <c r="AO414" s="3">
        <f t="shared" si="22"/>
        <v>0</v>
      </c>
    </row>
    <row r="415" spans="1:41">
      <c r="A415" s="3">
        <v>1008901</v>
      </c>
      <c r="B415" s="3">
        <v>1008901</v>
      </c>
      <c r="C415" s="3" t="s">
        <v>46</v>
      </c>
      <c r="D415">
        <f t="shared" si="20"/>
        <v>20</v>
      </c>
      <c r="E415" s="3">
        <v>1</v>
      </c>
      <c r="F415" s="3">
        <v>50</v>
      </c>
      <c r="G415" s="3">
        <v>3</v>
      </c>
      <c r="H415" s="3">
        <v>214</v>
      </c>
      <c r="I415" s="3">
        <v>133</v>
      </c>
      <c r="J415" s="3">
        <v>122</v>
      </c>
      <c r="K415" s="3">
        <v>0</v>
      </c>
      <c r="L415" s="3">
        <v>2</v>
      </c>
      <c r="M415" s="3">
        <v>60</v>
      </c>
      <c r="N415" s="3">
        <v>80</v>
      </c>
      <c r="O415" s="3">
        <v>0</v>
      </c>
      <c r="P415" s="3">
        <v>0</v>
      </c>
      <c r="Q415" s="3">
        <v>0</v>
      </c>
      <c r="R415" s="3">
        <v>50000</v>
      </c>
      <c r="S415" s="3">
        <v>0</v>
      </c>
      <c r="T415">
        <v>5001</v>
      </c>
      <c r="U415" s="3">
        <v>5</v>
      </c>
      <c r="V415" s="3">
        <v>1620</v>
      </c>
      <c r="W415" s="3">
        <v>6</v>
      </c>
      <c r="X415" s="3">
        <v>270</v>
      </c>
      <c r="Y415" s="3">
        <v>21</v>
      </c>
      <c r="Z415" s="3">
        <v>81</v>
      </c>
      <c r="AA415" s="3">
        <v>0</v>
      </c>
      <c r="AB415" s="3">
        <v>0</v>
      </c>
      <c r="AC415" s="3">
        <v>1008902</v>
      </c>
      <c r="AD415" s="3">
        <v>9.5608388042577612</v>
      </c>
      <c r="AE415" s="3">
        <v>35000</v>
      </c>
      <c r="AF415" t="s">
        <v>137</v>
      </c>
      <c r="AG415" t="s">
        <v>134</v>
      </c>
      <c r="AI415">
        <f>IF(ISERROR(IF(D415=25,VLOOKUP(E415,Sheet1!$F$64:$H$79,2,0),IF(D415=23,VLOOKUP(knight_awaken_info!E415,Sheet1!$F$45:$H$60,2,0),VLOOKUP(knight_awaken_info!E415,Sheet1!$F$26:$H$41,2,0)))),0,IF(D415=25,VLOOKUP(E415,Sheet1!$F$64:$H$79,2,0),IF(D415=23,VLOOKUP(knight_awaken_info!E415,Sheet1!$F$45:$H$60,2,0),VLOOKUP(knight_awaken_info!E415,Sheet1!$F$26:$H$41,2,0))))</f>
        <v>0</v>
      </c>
      <c r="AJ415">
        <f>IF(ISERROR(IF(D415=25,VLOOKUP(E415,Sheet1!$F$64:$H$79,3,0),IF(D415=23,VLOOKUP(knight_awaken_info!E415,Sheet1!$F$45:$H$60,3,0),VLOOKUP(knight_awaken_info!E415,Sheet1!$F$26:$H$41,3,0)))),0,IF(D415=25,VLOOKUP(E415,Sheet1!$F$64:$H$79,3,0),IF(D415=23,VLOOKUP(knight_awaken_info!E415,Sheet1!$F$45:$H$60,3,0),VLOOKUP(knight_awaken_info!E415,Sheet1!$F$26:$H$41,3,0))))</f>
        <v>0</v>
      </c>
      <c r="AK415" s="11">
        <f>SUM(AI414:AI415)</f>
        <v>0</v>
      </c>
      <c r="AL415" s="11">
        <f>SUM(AJ414:AJ415)</f>
        <v>0</v>
      </c>
      <c r="AN415" s="3">
        <f t="shared" si="21"/>
        <v>1620</v>
      </c>
      <c r="AO415" s="3">
        <f t="shared" si="22"/>
        <v>81</v>
      </c>
    </row>
    <row r="416" spans="1:41">
      <c r="A416" s="3">
        <v>1008902</v>
      </c>
      <c r="B416" s="3">
        <v>1008901</v>
      </c>
      <c r="C416" s="3" t="s">
        <v>46</v>
      </c>
      <c r="D416">
        <f t="shared" si="20"/>
        <v>20</v>
      </c>
      <c r="E416" s="3">
        <v>2</v>
      </c>
      <c r="F416" s="3">
        <v>50</v>
      </c>
      <c r="G416" s="3">
        <v>4</v>
      </c>
      <c r="H416" s="3">
        <v>213</v>
      </c>
      <c r="I416" s="3">
        <v>132</v>
      </c>
      <c r="J416" s="3">
        <v>121</v>
      </c>
      <c r="K416" s="3">
        <v>114</v>
      </c>
      <c r="L416" s="3">
        <v>2</v>
      </c>
      <c r="M416" s="3">
        <v>60</v>
      </c>
      <c r="N416" s="3">
        <v>100</v>
      </c>
      <c r="O416" s="3">
        <v>0</v>
      </c>
      <c r="P416" s="3">
        <v>0</v>
      </c>
      <c r="Q416" s="3">
        <v>0</v>
      </c>
      <c r="R416" s="3">
        <v>70000</v>
      </c>
      <c r="S416" s="3">
        <v>0</v>
      </c>
      <c r="T416">
        <v>5001</v>
      </c>
      <c r="U416" s="3">
        <v>5</v>
      </c>
      <c r="V416" s="3">
        <v>3260</v>
      </c>
      <c r="W416" s="3">
        <v>6</v>
      </c>
      <c r="X416" s="3">
        <v>543.33333333333326</v>
      </c>
      <c r="Y416" s="3">
        <v>21</v>
      </c>
      <c r="Z416" s="3">
        <v>163</v>
      </c>
      <c r="AA416" s="3">
        <v>0</v>
      </c>
      <c r="AB416" s="3">
        <v>0</v>
      </c>
      <c r="AC416" s="3">
        <v>1008903</v>
      </c>
      <c r="AD416" s="3">
        <v>33.462935814902167</v>
      </c>
      <c r="AE416" s="3">
        <v>85000</v>
      </c>
      <c r="AF416" t="s">
        <v>137</v>
      </c>
      <c r="AG416" t="s">
        <v>134</v>
      </c>
      <c r="AI416">
        <f>IF(ISERROR(IF(D416=25,VLOOKUP(E416,Sheet1!$F$64:$H$79,2,0),IF(D416=23,VLOOKUP(knight_awaken_info!E416,Sheet1!$F$45:$H$60,2,0),VLOOKUP(knight_awaken_info!E416,Sheet1!$F$26:$H$41,2,0)))),0,IF(D416=25,VLOOKUP(E416,Sheet1!$F$64:$H$79,2,0),IF(D416=23,VLOOKUP(knight_awaken_info!E416,Sheet1!$F$45:$H$60,2,0),VLOOKUP(knight_awaken_info!E416,Sheet1!$F$26:$H$41,2,0))))</f>
        <v>0</v>
      </c>
      <c r="AJ416">
        <f>IF(ISERROR(IF(D416=25,VLOOKUP(E416,Sheet1!$F$64:$H$79,3,0),IF(D416=23,VLOOKUP(knight_awaken_info!E416,Sheet1!$F$45:$H$60,3,0),VLOOKUP(knight_awaken_info!E416,Sheet1!$F$26:$H$41,3,0)))),0,IF(D416=25,VLOOKUP(E416,Sheet1!$F$64:$H$79,3,0),IF(D416=23,VLOOKUP(knight_awaken_info!E416,Sheet1!$F$45:$H$60,3,0),VLOOKUP(knight_awaken_info!E416,Sheet1!$F$26:$H$41,3,0))))</f>
        <v>0</v>
      </c>
      <c r="AK416" s="11">
        <f>SUM(AI414:AI416)</f>
        <v>0</v>
      </c>
      <c r="AL416" s="11">
        <f>SUM(AJ414:AJ416)</f>
        <v>0</v>
      </c>
      <c r="AN416" s="3">
        <f t="shared" si="21"/>
        <v>3260</v>
      </c>
      <c r="AO416" s="3">
        <f t="shared" si="22"/>
        <v>163</v>
      </c>
    </row>
    <row r="417" spans="1:41">
      <c r="A417" s="3">
        <v>1008903</v>
      </c>
      <c r="B417" s="3">
        <v>1008901</v>
      </c>
      <c r="C417" s="3" t="s">
        <v>46</v>
      </c>
      <c r="D417">
        <f t="shared" si="20"/>
        <v>20</v>
      </c>
      <c r="E417" s="3">
        <v>3</v>
      </c>
      <c r="F417" s="3">
        <v>50</v>
      </c>
      <c r="G417" s="3">
        <v>4</v>
      </c>
      <c r="H417" s="3">
        <v>212</v>
      </c>
      <c r="I417" s="3">
        <v>131</v>
      </c>
      <c r="J417" s="3">
        <v>124</v>
      </c>
      <c r="K417" s="3">
        <v>113</v>
      </c>
      <c r="L417" s="3">
        <v>2</v>
      </c>
      <c r="M417" s="3">
        <v>60</v>
      </c>
      <c r="N417" s="3">
        <v>120</v>
      </c>
      <c r="O417" s="3">
        <v>0</v>
      </c>
      <c r="P417" s="3">
        <v>0</v>
      </c>
      <c r="Q417" s="3">
        <v>0</v>
      </c>
      <c r="R417" s="3">
        <v>85000</v>
      </c>
      <c r="S417" s="3">
        <v>0</v>
      </c>
      <c r="T417">
        <v>5001</v>
      </c>
      <c r="U417" s="3">
        <v>5</v>
      </c>
      <c r="V417" s="3">
        <v>4920</v>
      </c>
      <c r="W417" s="3">
        <v>6</v>
      </c>
      <c r="X417" s="3">
        <v>820</v>
      </c>
      <c r="Y417" s="3">
        <v>21</v>
      </c>
      <c r="Z417" s="3">
        <v>246</v>
      </c>
      <c r="AA417" s="3">
        <v>0</v>
      </c>
      <c r="AB417" s="3">
        <v>0</v>
      </c>
      <c r="AC417" s="3">
        <v>1008904</v>
      </c>
      <c r="AD417" s="3">
        <v>62.145452227675449</v>
      </c>
      <c r="AE417" s="3">
        <v>155000</v>
      </c>
      <c r="AF417" t="s">
        <v>137</v>
      </c>
      <c r="AG417" t="s">
        <v>134</v>
      </c>
      <c r="AI417">
        <f>IF(ISERROR(IF(D417=25,VLOOKUP(E417,Sheet1!$F$64:$H$79,2,0),IF(D417=23,VLOOKUP(knight_awaken_info!E417,Sheet1!$F$45:$H$60,2,0),VLOOKUP(knight_awaken_info!E417,Sheet1!$F$26:$H$41,2,0)))),0,IF(D417=25,VLOOKUP(E417,Sheet1!$F$64:$H$79,2,0),IF(D417=23,VLOOKUP(knight_awaken_info!E417,Sheet1!$F$45:$H$60,2,0),VLOOKUP(knight_awaken_info!E417,Sheet1!$F$26:$H$41,2,0))))</f>
        <v>0</v>
      </c>
      <c r="AJ417">
        <f>IF(ISERROR(IF(D417=25,VLOOKUP(E417,Sheet1!$F$64:$H$79,3,0),IF(D417=23,VLOOKUP(knight_awaken_info!E417,Sheet1!$F$45:$H$60,3,0),VLOOKUP(knight_awaken_info!E417,Sheet1!$F$26:$H$41,3,0)))),0,IF(D417=25,VLOOKUP(E417,Sheet1!$F$64:$H$79,3,0),IF(D417=23,VLOOKUP(knight_awaken_info!E417,Sheet1!$F$45:$H$60,3,0),VLOOKUP(knight_awaken_info!E417,Sheet1!$F$26:$H$41,3,0))))</f>
        <v>0</v>
      </c>
      <c r="AK417" s="11">
        <f>SUM(AI414:AI417)</f>
        <v>0</v>
      </c>
      <c r="AL417" s="11">
        <f>SUM(AJ414:AJ417)</f>
        <v>0</v>
      </c>
      <c r="AN417" s="3">
        <f t="shared" si="21"/>
        <v>4920</v>
      </c>
      <c r="AO417" s="3">
        <f t="shared" si="22"/>
        <v>246</v>
      </c>
    </row>
    <row r="418" spans="1:41">
      <c r="A418" s="3">
        <v>1008904</v>
      </c>
      <c r="B418" s="3">
        <v>1008901</v>
      </c>
      <c r="C418" s="3" t="s">
        <v>46</v>
      </c>
      <c r="D418">
        <f t="shared" si="20"/>
        <v>20</v>
      </c>
      <c r="E418" s="3">
        <v>4</v>
      </c>
      <c r="F418" s="3">
        <v>50</v>
      </c>
      <c r="G418" s="3">
        <v>4</v>
      </c>
      <c r="H418" s="3">
        <v>211</v>
      </c>
      <c r="I418" s="3">
        <v>234</v>
      </c>
      <c r="J418" s="3">
        <v>123</v>
      </c>
      <c r="K418" s="3">
        <v>112</v>
      </c>
      <c r="L418" s="3">
        <v>2</v>
      </c>
      <c r="M418" s="3">
        <v>60</v>
      </c>
      <c r="N418" s="3">
        <v>140</v>
      </c>
      <c r="O418" s="3">
        <v>0</v>
      </c>
      <c r="P418" s="3">
        <v>0</v>
      </c>
      <c r="Q418" s="3">
        <v>0</v>
      </c>
      <c r="R418" s="3">
        <v>105000</v>
      </c>
      <c r="S418" s="3">
        <v>0</v>
      </c>
      <c r="T418">
        <v>5001</v>
      </c>
      <c r="U418" s="3">
        <v>5</v>
      </c>
      <c r="V418" s="3">
        <v>6600</v>
      </c>
      <c r="W418" s="3">
        <v>6</v>
      </c>
      <c r="X418" s="3">
        <v>1100</v>
      </c>
      <c r="Y418" s="3">
        <v>21</v>
      </c>
      <c r="Z418" s="3">
        <v>330</v>
      </c>
      <c r="AA418" s="3">
        <v>0</v>
      </c>
      <c r="AB418" s="3">
        <v>0</v>
      </c>
      <c r="AC418" s="3">
        <v>1008905</v>
      </c>
      <c r="AD418" s="3">
        <v>90.827968640448731</v>
      </c>
      <c r="AE418" s="3">
        <v>240000</v>
      </c>
      <c r="AF418" t="s">
        <v>137</v>
      </c>
      <c r="AG418" t="s">
        <v>134</v>
      </c>
      <c r="AI418">
        <f>IF(ISERROR(IF(D418=25,VLOOKUP(E418,Sheet1!$F$64:$H$79,2,0),IF(D418=23,VLOOKUP(knight_awaken_info!E418,Sheet1!$F$45:$H$60,2,0),VLOOKUP(knight_awaken_info!E418,Sheet1!$F$26:$H$41,2,0)))),0,IF(D418=25,VLOOKUP(E418,Sheet1!$F$64:$H$79,2,0),IF(D418=23,VLOOKUP(knight_awaken_info!E418,Sheet1!$F$45:$H$60,2,0),VLOOKUP(knight_awaken_info!E418,Sheet1!$F$26:$H$41,2,0))))</f>
        <v>0</v>
      </c>
      <c r="AJ418">
        <f>IF(ISERROR(IF(D418=25,VLOOKUP(E418,Sheet1!$F$64:$H$79,3,0),IF(D418=23,VLOOKUP(knight_awaken_info!E418,Sheet1!$F$45:$H$60,3,0),VLOOKUP(knight_awaken_info!E418,Sheet1!$F$26:$H$41,3,0)))),0,IF(D418=25,VLOOKUP(E418,Sheet1!$F$64:$H$79,3,0),IF(D418=23,VLOOKUP(knight_awaken_info!E418,Sheet1!$F$45:$H$60,3,0),VLOOKUP(knight_awaken_info!E418,Sheet1!$F$26:$H$41,3,0))))</f>
        <v>0</v>
      </c>
      <c r="AK418" s="11">
        <f>SUM(AI414:AI418)</f>
        <v>0</v>
      </c>
      <c r="AL418" s="11">
        <f>SUM(AJ414:AJ418)</f>
        <v>0</v>
      </c>
      <c r="AN418" s="3">
        <f t="shared" si="21"/>
        <v>6600</v>
      </c>
      <c r="AO418" s="3">
        <f t="shared" si="22"/>
        <v>330</v>
      </c>
    </row>
    <row r="419" spans="1:41">
      <c r="A419" s="3">
        <v>1008905</v>
      </c>
      <c r="B419" s="3">
        <v>1008901</v>
      </c>
      <c r="C419" s="3" t="s">
        <v>46</v>
      </c>
      <c r="D419">
        <f t="shared" si="20"/>
        <v>20</v>
      </c>
      <c r="E419" s="3">
        <v>5</v>
      </c>
      <c r="F419" s="3">
        <v>50</v>
      </c>
      <c r="G419" s="3">
        <v>4</v>
      </c>
      <c r="H419" s="3">
        <v>214</v>
      </c>
      <c r="I419" s="3">
        <v>233</v>
      </c>
      <c r="J419" s="3">
        <v>122</v>
      </c>
      <c r="K419" s="3">
        <v>111</v>
      </c>
      <c r="L419" s="3">
        <v>2</v>
      </c>
      <c r="M419" s="3">
        <v>60</v>
      </c>
      <c r="N419" s="3">
        <v>170</v>
      </c>
      <c r="O419" s="3">
        <v>0</v>
      </c>
      <c r="P419" s="3">
        <v>0</v>
      </c>
      <c r="Q419" s="3">
        <v>0</v>
      </c>
      <c r="R419" s="3">
        <v>120000</v>
      </c>
      <c r="S419" s="3">
        <v>0</v>
      </c>
      <c r="T419">
        <v>5001</v>
      </c>
      <c r="U419" s="3">
        <v>5</v>
      </c>
      <c r="V419" s="3">
        <v>8300</v>
      </c>
      <c r="W419" s="3">
        <v>6</v>
      </c>
      <c r="X419" s="3">
        <v>1383.3333333333333</v>
      </c>
      <c r="Y419" s="3">
        <v>21</v>
      </c>
      <c r="Z419" s="3">
        <v>415</v>
      </c>
      <c r="AA419" s="3">
        <v>0</v>
      </c>
      <c r="AB419" s="3">
        <v>0</v>
      </c>
      <c r="AC419" s="3">
        <v>1008906</v>
      </c>
      <c r="AD419" s="3">
        <v>129.07132385747977</v>
      </c>
      <c r="AE419" s="3">
        <v>345000</v>
      </c>
      <c r="AF419" t="s">
        <v>137</v>
      </c>
      <c r="AG419" t="s">
        <v>134</v>
      </c>
      <c r="AI419">
        <f>IF(ISERROR(IF(D419=25,VLOOKUP(E419,Sheet1!$F$64:$H$79,2,0),IF(D419=23,VLOOKUP(knight_awaken_info!E419,Sheet1!$F$45:$H$60,2,0),VLOOKUP(knight_awaken_info!E419,Sheet1!$F$26:$H$41,2,0)))),0,IF(D419=25,VLOOKUP(E419,Sheet1!$F$64:$H$79,2,0),IF(D419=23,VLOOKUP(knight_awaken_info!E419,Sheet1!$F$45:$H$60,2,0),VLOOKUP(knight_awaken_info!E419,Sheet1!$F$26:$H$41,2,0))))</f>
        <v>0</v>
      </c>
      <c r="AJ419">
        <f>IF(ISERROR(IF(D419=25,VLOOKUP(E419,Sheet1!$F$64:$H$79,3,0),IF(D419=23,VLOOKUP(knight_awaken_info!E419,Sheet1!$F$45:$H$60,3,0),VLOOKUP(knight_awaken_info!E419,Sheet1!$F$26:$H$41,3,0)))),0,IF(D419=25,VLOOKUP(E419,Sheet1!$F$64:$H$79,3,0),IF(D419=23,VLOOKUP(knight_awaken_info!E419,Sheet1!$F$45:$H$60,3,0),VLOOKUP(knight_awaken_info!E419,Sheet1!$F$26:$H$41,3,0))))</f>
        <v>0</v>
      </c>
      <c r="AK419" s="11">
        <f>SUM(AI414:AI419)</f>
        <v>0</v>
      </c>
      <c r="AL419" s="11">
        <f>SUM(AJ414:AJ419)</f>
        <v>0</v>
      </c>
      <c r="AN419" s="3">
        <f t="shared" si="21"/>
        <v>8300</v>
      </c>
      <c r="AO419" s="3">
        <f t="shared" si="22"/>
        <v>415</v>
      </c>
    </row>
    <row r="420" spans="1:41">
      <c r="A420" s="3">
        <v>1008906</v>
      </c>
      <c r="B420" s="3">
        <v>1008901</v>
      </c>
      <c r="C420" s="3" t="s">
        <v>46</v>
      </c>
      <c r="D420">
        <f t="shared" si="20"/>
        <v>20</v>
      </c>
      <c r="E420" s="3">
        <v>6</v>
      </c>
      <c r="F420" s="3">
        <v>50</v>
      </c>
      <c r="G420" s="3">
        <v>4</v>
      </c>
      <c r="H420" s="3">
        <v>213</v>
      </c>
      <c r="I420" s="3">
        <v>232</v>
      </c>
      <c r="J420" s="3">
        <v>121</v>
      </c>
      <c r="K420" s="3">
        <v>114</v>
      </c>
      <c r="L420" s="3">
        <v>2</v>
      </c>
      <c r="M420" s="3">
        <v>60</v>
      </c>
      <c r="N420" s="3">
        <v>190</v>
      </c>
      <c r="O420" s="3">
        <v>0</v>
      </c>
      <c r="P420" s="3">
        <v>0</v>
      </c>
      <c r="Q420" s="3">
        <v>0</v>
      </c>
      <c r="R420" s="3">
        <v>140000</v>
      </c>
      <c r="S420" s="3">
        <v>0</v>
      </c>
      <c r="T420">
        <v>5001</v>
      </c>
      <c r="U420" s="3">
        <v>5</v>
      </c>
      <c r="V420" s="3">
        <v>10020</v>
      </c>
      <c r="W420" s="3">
        <v>6</v>
      </c>
      <c r="X420" s="3">
        <v>1670</v>
      </c>
      <c r="Y420" s="3">
        <v>21</v>
      </c>
      <c r="Z420" s="3">
        <v>501</v>
      </c>
      <c r="AA420" s="3">
        <v>0</v>
      </c>
      <c r="AB420" s="3">
        <v>0</v>
      </c>
      <c r="AC420" s="3">
        <v>1008907</v>
      </c>
      <c r="AD420" s="3">
        <v>167.31467907451082</v>
      </c>
      <c r="AE420" s="3">
        <v>465000</v>
      </c>
      <c r="AF420" t="s">
        <v>137</v>
      </c>
      <c r="AG420" t="s">
        <v>134</v>
      </c>
      <c r="AI420">
        <f>IF(ISERROR(IF(D420=25,VLOOKUP(E420,Sheet1!$F$64:$H$79,2,0),IF(D420=23,VLOOKUP(knight_awaken_info!E420,Sheet1!$F$45:$H$60,2,0),VLOOKUP(knight_awaken_info!E420,Sheet1!$F$26:$H$41,2,0)))),0,IF(D420=25,VLOOKUP(E420,Sheet1!$F$64:$H$79,2,0),IF(D420=23,VLOOKUP(knight_awaken_info!E420,Sheet1!$F$45:$H$60,2,0),VLOOKUP(knight_awaken_info!E420,Sheet1!$F$26:$H$41,2,0))))</f>
        <v>0</v>
      </c>
      <c r="AJ420">
        <f>IF(ISERROR(IF(D420=25,VLOOKUP(E420,Sheet1!$F$64:$H$79,3,0),IF(D420=23,VLOOKUP(knight_awaken_info!E420,Sheet1!$F$45:$H$60,3,0),VLOOKUP(knight_awaken_info!E420,Sheet1!$F$26:$H$41,3,0)))),0,IF(D420=25,VLOOKUP(E420,Sheet1!$F$64:$H$79,3,0),IF(D420=23,VLOOKUP(knight_awaken_info!E420,Sheet1!$F$45:$H$60,3,0),VLOOKUP(knight_awaken_info!E420,Sheet1!$F$26:$H$41,3,0))))</f>
        <v>0</v>
      </c>
      <c r="AK420" s="11">
        <f>SUM(AI414:AI420)</f>
        <v>0</v>
      </c>
      <c r="AL420" s="11">
        <f>SUM(AJ414:AJ420)</f>
        <v>0</v>
      </c>
      <c r="AN420" s="3">
        <f t="shared" si="21"/>
        <v>10020</v>
      </c>
      <c r="AO420" s="3">
        <f t="shared" si="22"/>
        <v>501</v>
      </c>
    </row>
    <row r="421" spans="1:41">
      <c r="A421" s="3">
        <v>1008907</v>
      </c>
      <c r="B421" s="3">
        <v>1008901</v>
      </c>
      <c r="C421" s="3" t="s">
        <v>46</v>
      </c>
      <c r="D421">
        <f t="shared" si="20"/>
        <v>20</v>
      </c>
      <c r="E421" s="3">
        <v>7</v>
      </c>
      <c r="F421" s="3">
        <v>50</v>
      </c>
      <c r="G421" s="3">
        <v>4</v>
      </c>
      <c r="H421" s="3">
        <v>212</v>
      </c>
      <c r="I421" s="3">
        <v>231</v>
      </c>
      <c r="J421" s="3">
        <v>124</v>
      </c>
      <c r="K421" s="3">
        <v>113</v>
      </c>
      <c r="L421" s="3">
        <v>2</v>
      </c>
      <c r="M421" s="3">
        <v>60</v>
      </c>
      <c r="N421" s="3">
        <v>210</v>
      </c>
      <c r="O421" s="3">
        <v>0</v>
      </c>
      <c r="P421" s="3">
        <v>0</v>
      </c>
      <c r="Q421" s="3">
        <v>0</v>
      </c>
      <c r="R421" s="3">
        <v>160000</v>
      </c>
      <c r="S421" s="3">
        <v>0</v>
      </c>
      <c r="T421">
        <v>5001</v>
      </c>
      <c r="U421" s="3">
        <v>5</v>
      </c>
      <c r="V421" s="3">
        <v>11760</v>
      </c>
      <c r="W421" s="3">
        <v>6</v>
      </c>
      <c r="X421" s="3">
        <v>1960</v>
      </c>
      <c r="Y421" s="3">
        <v>21</v>
      </c>
      <c r="Z421" s="3">
        <v>588</v>
      </c>
      <c r="AA421" s="3">
        <v>0</v>
      </c>
      <c r="AB421" s="3">
        <v>0</v>
      </c>
      <c r="AC421" s="3">
        <v>1008908</v>
      </c>
      <c r="AD421" s="3">
        <v>205.55803429154187</v>
      </c>
      <c r="AE421" s="3">
        <v>605000</v>
      </c>
      <c r="AF421" t="s">
        <v>137</v>
      </c>
      <c r="AG421" t="s">
        <v>134</v>
      </c>
      <c r="AI421">
        <f>IF(ISERROR(IF(D421=25,VLOOKUP(E421,Sheet1!$F$64:$H$79,2,0),IF(D421=23,VLOOKUP(knight_awaken_info!E421,Sheet1!$F$45:$H$60,2,0),VLOOKUP(knight_awaken_info!E421,Sheet1!$F$26:$H$41,2,0)))),0,IF(D421=25,VLOOKUP(E421,Sheet1!$F$64:$H$79,2,0),IF(D421=23,VLOOKUP(knight_awaken_info!E421,Sheet1!$F$45:$H$60,2,0),VLOOKUP(knight_awaken_info!E421,Sheet1!$F$26:$H$41,2,0))))</f>
        <v>0</v>
      </c>
      <c r="AJ421">
        <f>IF(ISERROR(IF(D421=25,VLOOKUP(E421,Sheet1!$F$64:$H$79,3,0),IF(D421=23,VLOOKUP(knight_awaken_info!E421,Sheet1!$F$45:$H$60,3,0),VLOOKUP(knight_awaken_info!E421,Sheet1!$F$26:$H$41,3,0)))),0,IF(D421=25,VLOOKUP(E421,Sheet1!$F$64:$H$79,3,0),IF(D421=23,VLOOKUP(knight_awaken_info!E421,Sheet1!$F$45:$H$60,3,0),VLOOKUP(knight_awaken_info!E421,Sheet1!$F$26:$H$41,3,0))))</f>
        <v>0</v>
      </c>
      <c r="AK421" s="11">
        <f>SUM(AI414:AI421)</f>
        <v>0</v>
      </c>
      <c r="AL421" s="11">
        <f>SUM(AJ414:AJ421)</f>
        <v>0</v>
      </c>
      <c r="AN421" s="3">
        <f t="shared" si="21"/>
        <v>11760</v>
      </c>
      <c r="AO421" s="3">
        <f t="shared" si="22"/>
        <v>588</v>
      </c>
    </row>
    <row r="422" spans="1:41">
      <c r="A422" s="3">
        <v>1008908</v>
      </c>
      <c r="B422" s="3">
        <v>1008901</v>
      </c>
      <c r="C422" s="3" t="s">
        <v>46</v>
      </c>
      <c r="D422">
        <f t="shared" si="20"/>
        <v>20</v>
      </c>
      <c r="E422" s="3">
        <v>8</v>
      </c>
      <c r="F422" s="3">
        <v>50</v>
      </c>
      <c r="G422" s="3">
        <v>4</v>
      </c>
      <c r="H422" s="3">
        <v>211</v>
      </c>
      <c r="I422" s="3">
        <v>234</v>
      </c>
      <c r="J422" s="3">
        <v>123</v>
      </c>
      <c r="K422" s="3">
        <v>112</v>
      </c>
      <c r="L422" s="3">
        <v>2</v>
      </c>
      <c r="M422" s="3">
        <v>60</v>
      </c>
      <c r="N422" s="3">
        <v>230</v>
      </c>
      <c r="O422" s="3">
        <v>0</v>
      </c>
      <c r="P422" s="3">
        <v>0</v>
      </c>
      <c r="Q422" s="3">
        <v>0</v>
      </c>
      <c r="R422" s="3">
        <v>175000</v>
      </c>
      <c r="S422" s="3">
        <v>0</v>
      </c>
      <c r="T422">
        <v>5001</v>
      </c>
      <c r="U422" s="3">
        <v>5</v>
      </c>
      <c r="V422" s="3">
        <v>13520</v>
      </c>
      <c r="W422" s="3">
        <v>6</v>
      </c>
      <c r="X422" s="3">
        <v>2253.3333333333335</v>
      </c>
      <c r="Y422" s="3">
        <v>21</v>
      </c>
      <c r="Z422" s="3">
        <v>676</v>
      </c>
      <c r="AA422" s="3">
        <v>0</v>
      </c>
      <c r="AB422" s="3">
        <v>0</v>
      </c>
      <c r="AC422" s="3">
        <v>1008909</v>
      </c>
      <c r="AD422" s="3">
        <v>243.80138950857292</v>
      </c>
      <c r="AE422" s="3">
        <v>765000</v>
      </c>
      <c r="AF422" t="s">
        <v>137</v>
      </c>
      <c r="AG422" t="s">
        <v>134</v>
      </c>
      <c r="AI422">
        <f>IF(ISERROR(IF(D422=25,VLOOKUP(E422,Sheet1!$F$64:$H$79,2,0),IF(D422=23,VLOOKUP(knight_awaken_info!E422,Sheet1!$F$45:$H$60,2,0),VLOOKUP(knight_awaken_info!E422,Sheet1!$F$26:$H$41,2,0)))),0,IF(D422=25,VLOOKUP(E422,Sheet1!$F$64:$H$79,2,0),IF(D422=23,VLOOKUP(knight_awaken_info!E422,Sheet1!$F$45:$H$60,2,0),VLOOKUP(knight_awaken_info!E422,Sheet1!$F$26:$H$41,2,0))))</f>
        <v>0</v>
      </c>
      <c r="AJ422">
        <f>IF(ISERROR(IF(D422=25,VLOOKUP(E422,Sheet1!$F$64:$H$79,3,0),IF(D422=23,VLOOKUP(knight_awaken_info!E422,Sheet1!$F$45:$H$60,3,0),VLOOKUP(knight_awaken_info!E422,Sheet1!$F$26:$H$41,3,0)))),0,IF(D422=25,VLOOKUP(E422,Sheet1!$F$64:$H$79,3,0),IF(D422=23,VLOOKUP(knight_awaken_info!E422,Sheet1!$F$45:$H$60,3,0),VLOOKUP(knight_awaken_info!E422,Sheet1!$F$26:$H$41,3,0))))</f>
        <v>0</v>
      </c>
      <c r="AK422" s="11">
        <f>SUM(AI414:AI422)</f>
        <v>0</v>
      </c>
      <c r="AL422" s="11">
        <f>SUM(AJ414:AJ422)</f>
        <v>0</v>
      </c>
      <c r="AN422" s="3">
        <f t="shared" si="21"/>
        <v>13520</v>
      </c>
      <c r="AO422" s="3">
        <f t="shared" si="22"/>
        <v>676</v>
      </c>
    </row>
    <row r="423" spans="1:41">
      <c r="A423" s="3">
        <v>1008909</v>
      </c>
      <c r="B423" s="3">
        <v>1008901</v>
      </c>
      <c r="C423" s="3" t="s">
        <v>46</v>
      </c>
      <c r="D423">
        <f t="shared" si="20"/>
        <v>20</v>
      </c>
      <c r="E423" s="3">
        <v>9</v>
      </c>
      <c r="F423" s="3">
        <v>50</v>
      </c>
      <c r="G423" s="3">
        <v>4</v>
      </c>
      <c r="H423" s="3">
        <v>214</v>
      </c>
      <c r="I423" s="3">
        <v>233</v>
      </c>
      <c r="J423" s="3">
        <v>222</v>
      </c>
      <c r="K423" s="3">
        <v>211</v>
      </c>
      <c r="L423" s="3">
        <v>2</v>
      </c>
      <c r="M423" s="3">
        <v>60</v>
      </c>
      <c r="N423" s="3">
        <v>730</v>
      </c>
      <c r="O423" s="3">
        <v>1</v>
      </c>
      <c r="P423" s="3">
        <v>10089</v>
      </c>
      <c r="Q423" s="3">
        <v>1</v>
      </c>
      <c r="R423" s="3">
        <v>680000</v>
      </c>
      <c r="S423" s="3">
        <v>0</v>
      </c>
      <c r="T423">
        <v>5001</v>
      </c>
      <c r="U423" s="3">
        <v>5</v>
      </c>
      <c r="V423" s="3">
        <v>15300</v>
      </c>
      <c r="W423" s="3">
        <v>6</v>
      </c>
      <c r="X423" s="3">
        <v>2550</v>
      </c>
      <c r="Y423" s="3">
        <v>21</v>
      </c>
      <c r="Z423" s="3">
        <v>765</v>
      </c>
      <c r="AA423" s="3">
        <v>0</v>
      </c>
      <c r="AB423" s="3">
        <v>0</v>
      </c>
      <c r="AC423" s="3">
        <v>1008910</v>
      </c>
      <c r="AD423" s="3">
        <v>282.04474472560395</v>
      </c>
      <c r="AE423" s="3">
        <v>940000</v>
      </c>
      <c r="AF423" t="s">
        <v>137</v>
      </c>
      <c r="AG423" t="s">
        <v>134</v>
      </c>
      <c r="AI423">
        <f>IF(ISERROR(IF(D423=25,VLOOKUP(E423,Sheet1!$F$64:$H$79,2,0),IF(D423=23,VLOOKUP(knight_awaken_info!E423,Sheet1!$F$45:$H$60,2,0),VLOOKUP(knight_awaken_info!E423,Sheet1!$F$26:$H$41,2,0)))),0,IF(D423=25,VLOOKUP(E423,Sheet1!$F$64:$H$79,2,0),IF(D423=23,VLOOKUP(knight_awaken_info!E423,Sheet1!$F$45:$H$60,2,0),VLOOKUP(knight_awaken_info!E423,Sheet1!$F$26:$H$41,2,0))))</f>
        <v>0</v>
      </c>
      <c r="AJ423">
        <f>IF(ISERROR(IF(D423=25,VLOOKUP(E423,Sheet1!$F$64:$H$79,3,0),IF(D423=23,VLOOKUP(knight_awaken_info!E423,Sheet1!$F$45:$H$60,3,0),VLOOKUP(knight_awaken_info!E423,Sheet1!$F$26:$H$41,3,0)))),0,IF(D423=25,VLOOKUP(E423,Sheet1!$F$64:$H$79,3,0),IF(D423=23,VLOOKUP(knight_awaken_info!E423,Sheet1!$F$45:$H$60,3,0),VLOOKUP(knight_awaken_info!E423,Sheet1!$F$26:$H$41,3,0))))</f>
        <v>0</v>
      </c>
      <c r="AK423" s="11">
        <f>SUM(AI414:AI423)</f>
        <v>0</v>
      </c>
      <c r="AL423" s="11">
        <f>SUM(AJ414:AJ423)</f>
        <v>0</v>
      </c>
      <c r="AN423" s="3">
        <f t="shared" si="21"/>
        <v>15300</v>
      </c>
      <c r="AO423" s="3">
        <f t="shared" si="22"/>
        <v>765</v>
      </c>
    </row>
    <row r="424" spans="1:41">
      <c r="A424" s="3">
        <v>1008910</v>
      </c>
      <c r="B424" s="3">
        <v>1008901</v>
      </c>
      <c r="C424" s="3" t="s">
        <v>46</v>
      </c>
      <c r="D424">
        <f t="shared" si="20"/>
        <v>20</v>
      </c>
      <c r="E424" s="3">
        <v>10</v>
      </c>
      <c r="F424" s="3">
        <v>60</v>
      </c>
      <c r="G424" s="3">
        <v>4</v>
      </c>
      <c r="H424" s="3">
        <v>312</v>
      </c>
      <c r="I424" s="3">
        <v>231</v>
      </c>
      <c r="J424" s="3">
        <v>223</v>
      </c>
      <c r="K424" s="3">
        <v>212</v>
      </c>
      <c r="L424" s="3">
        <v>2</v>
      </c>
      <c r="M424" s="3">
        <v>60</v>
      </c>
      <c r="N424" s="3">
        <v>770</v>
      </c>
      <c r="O424" s="3">
        <v>0</v>
      </c>
      <c r="P424" s="3">
        <v>0</v>
      </c>
      <c r="Q424" s="3">
        <v>0</v>
      </c>
      <c r="R424" s="3">
        <v>705000</v>
      </c>
      <c r="S424" s="3">
        <v>5001</v>
      </c>
      <c r="T424">
        <v>5002</v>
      </c>
      <c r="U424" s="3">
        <v>5</v>
      </c>
      <c r="V424" s="3">
        <v>17900</v>
      </c>
      <c r="W424" s="3">
        <v>6</v>
      </c>
      <c r="X424" s="3">
        <v>2983.3333333333335</v>
      </c>
      <c r="Y424" s="3">
        <v>21</v>
      </c>
      <c r="Z424" s="3">
        <v>895</v>
      </c>
      <c r="AA424" s="3">
        <v>0</v>
      </c>
      <c r="AB424" s="3">
        <v>0</v>
      </c>
      <c r="AC424" s="3">
        <v>1008911</v>
      </c>
      <c r="AD424" s="3">
        <v>339.40977755115051</v>
      </c>
      <c r="AE424" s="3">
        <v>1620000</v>
      </c>
      <c r="AF424" t="s">
        <v>138</v>
      </c>
      <c r="AG424" t="s">
        <v>158</v>
      </c>
      <c r="AI424">
        <f>IF(ISERROR(IF(D424=25,VLOOKUP(E424,Sheet1!$F$64:$H$79,2,0),IF(D424=23,VLOOKUP(knight_awaken_info!E424,Sheet1!$F$45:$H$60,2,0),VLOOKUP(knight_awaken_info!E424,Sheet1!$F$26:$H$41,2,0)))),0,IF(D424=25,VLOOKUP(E424,Sheet1!$F$64:$H$79,2,0),IF(D424=23,VLOOKUP(knight_awaken_info!E424,Sheet1!$F$45:$H$60,2,0),VLOOKUP(knight_awaken_info!E424,Sheet1!$F$26:$H$41,2,0))))</f>
        <v>0</v>
      </c>
      <c r="AJ424">
        <f>IF(ISERROR(IF(D424=25,VLOOKUP(E424,Sheet1!$F$64:$H$79,3,0),IF(D424=23,VLOOKUP(knight_awaken_info!E424,Sheet1!$F$45:$H$60,3,0),VLOOKUP(knight_awaken_info!E424,Sheet1!$F$26:$H$41,3,0)))),0,IF(D424=25,VLOOKUP(E424,Sheet1!$F$64:$H$79,3,0),IF(D424=23,VLOOKUP(knight_awaken_info!E424,Sheet1!$F$45:$H$60,3,0),VLOOKUP(knight_awaken_info!E424,Sheet1!$F$26:$H$41,3,0))))</f>
        <v>0</v>
      </c>
      <c r="AK424" s="11">
        <f>SUM(AI414:AI424)</f>
        <v>0</v>
      </c>
      <c r="AL424" s="11">
        <f>SUM(AJ414:AJ424)</f>
        <v>0</v>
      </c>
      <c r="AN424" s="3">
        <f t="shared" si="21"/>
        <v>17900</v>
      </c>
      <c r="AO424" s="3">
        <f t="shared" si="22"/>
        <v>895</v>
      </c>
    </row>
    <row r="425" spans="1:41">
      <c r="A425" s="3">
        <v>1008911</v>
      </c>
      <c r="B425" s="3">
        <v>1008901</v>
      </c>
      <c r="C425" s="3" t="s">
        <v>46</v>
      </c>
      <c r="D425">
        <f t="shared" si="20"/>
        <v>20</v>
      </c>
      <c r="E425" s="3">
        <v>11</v>
      </c>
      <c r="F425" s="3">
        <v>60</v>
      </c>
      <c r="G425" s="3">
        <v>4</v>
      </c>
      <c r="H425" s="3">
        <v>311</v>
      </c>
      <c r="I425" s="3">
        <v>233</v>
      </c>
      <c r="J425" s="3">
        <v>222</v>
      </c>
      <c r="K425" s="3">
        <v>211</v>
      </c>
      <c r="L425" s="3">
        <v>2</v>
      </c>
      <c r="M425" s="3">
        <v>60</v>
      </c>
      <c r="N425" s="3">
        <v>790</v>
      </c>
      <c r="O425" s="3">
        <v>0</v>
      </c>
      <c r="P425" s="3">
        <v>0</v>
      </c>
      <c r="Q425" s="3">
        <v>0</v>
      </c>
      <c r="R425" s="3">
        <v>725000</v>
      </c>
      <c r="S425" s="3">
        <v>5001</v>
      </c>
      <c r="T425">
        <v>5002</v>
      </c>
      <c r="U425" s="3">
        <v>5</v>
      </c>
      <c r="V425" s="3">
        <v>20520</v>
      </c>
      <c r="W425" s="3">
        <v>6</v>
      </c>
      <c r="X425" s="3">
        <v>3420</v>
      </c>
      <c r="Y425" s="3">
        <v>21</v>
      </c>
      <c r="Z425" s="3">
        <v>1026</v>
      </c>
      <c r="AA425" s="3">
        <v>0</v>
      </c>
      <c r="AB425" s="3">
        <v>0</v>
      </c>
      <c r="AC425" s="3">
        <v>1008912</v>
      </c>
      <c r="AD425" s="3">
        <v>458.92026260437251</v>
      </c>
      <c r="AE425" s="3">
        <v>2325000</v>
      </c>
      <c r="AF425" t="s">
        <v>138</v>
      </c>
      <c r="AG425" t="s">
        <v>158</v>
      </c>
      <c r="AI425">
        <f>IF(ISERROR(IF(D425=25,VLOOKUP(E425,Sheet1!$F$64:$H$79,2,0),IF(D425=23,VLOOKUP(knight_awaken_info!E425,Sheet1!$F$45:$H$60,2,0),VLOOKUP(knight_awaken_info!E425,Sheet1!$F$26:$H$41,2,0)))),0,IF(D425=25,VLOOKUP(E425,Sheet1!$F$64:$H$79,2,0),IF(D425=23,VLOOKUP(knight_awaken_info!E425,Sheet1!$F$45:$H$60,2,0),VLOOKUP(knight_awaken_info!E425,Sheet1!$F$26:$H$41,2,0))))</f>
        <v>0</v>
      </c>
      <c r="AJ425">
        <f>IF(ISERROR(IF(D425=25,VLOOKUP(E425,Sheet1!$F$64:$H$79,3,0),IF(D425=23,VLOOKUP(knight_awaken_info!E425,Sheet1!$F$45:$H$60,3,0),VLOOKUP(knight_awaken_info!E425,Sheet1!$F$26:$H$41,3,0)))),0,IF(D425=25,VLOOKUP(E425,Sheet1!$F$64:$H$79,3,0),IF(D425=23,VLOOKUP(knight_awaken_info!E425,Sheet1!$F$45:$H$60,3,0),VLOOKUP(knight_awaken_info!E425,Sheet1!$F$26:$H$41,3,0))))</f>
        <v>0</v>
      </c>
      <c r="AK425" s="11">
        <f>SUM(AI414:AI425)</f>
        <v>0</v>
      </c>
      <c r="AL425" s="11">
        <f>SUM(AJ414:AJ425)</f>
        <v>0</v>
      </c>
      <c r="AN425" s="3">
        <f t="shared" si="21"/>
        <v>20520</v>
      </c>
      <c r="AO425" s="3">
        <f t="shared" si="22"/>
        <v>1026</v>
      </c>
    </row>
    <row r="426" spans="1:41">
      <c r="A426" s="3">
        <v>1008912</v>
      </c>
      <c r="B426" s="3">
        <v>1008901</v>
      </c>
      <c r="C426" s="3" t="s">
        <v>46</v>
      </c>
      <c r="D426">
        <f t="shared" si="20"/>
        <v>20</v>
      </c>
      <c r="E426" s="3">
        <v>12</v>
      </c>
      <c r="F426" s="3">
        <v>60</v>
      </c>
      <c r="G426" s="3">
        <v>4</v>
      </c>
      <c r="H426" s="3">
        <v>313</v>
      </c>
      <c r="I426" s="3">
        <v>232</v>
      </c>
      <c r="J426" s="3">
        <v>221</v>
      </c>
      <c r="K426" s="3">
        <v>213</v>
      </c>
      <c r="L426" s="3">
        <v>2</v>
      </c>
      <c r="M426" s="3">
        <v>60</v>
      </c>
      <c r="N426" s="3">
        <v>810</v>
      </c>
      <c r="O426" s="3">
        <v>0</v>
      </c>
      <c r="P426" s="3">
        <v>0</v>
      </c>
      <c r="Q426" s="3">
        <v>0</v>
      </c>
      <c r="R426" s="3">
        <v>745000</v>
      </c>
      <c r="S426" s="3">
        <v>5001</v>
      </c>
      <c r="T426">
        <v>5002</v>
      </c>
      <c r="U426" s="3">
        <v>5</v>
      </c>
      <c r="V426" s="3">
        <v>23160</v>
      </c>
      <c r="W426" s="3">
        <v>6</v>
      </c>
      <c r="X426" s="3">
        <v>3860</v>
      </c>
      <c r="Y426" s="3">
        <v>21</v>
      </c>
      <c r="Z426" s="3">
        <v>1158</v>
      </c>
      <c r="AA426" s="3">
        <v>0</v>
      </c>
      <c r="AB426" s="3">
        <v>0</v>
      </c>
      <c r="AC426" s="3">
        <v>1008913</v>
      </c>
      <c r="AD426" s="3">
        <v>578.43074765759457</v>
      </c>
      <c r="AE426" s="3">
        <v>3050000</v>
      </c>
      <c r="AF426" t="s">
        <v>138</v>
      </c>
      <c r="AG426" t="s">
        <v>158</v>
      </c>
      <c r="AI426">
        <f>IF(ISERROR(IF(D426=25,VLOOKUP(E426,Sheet1!$F$64:$H$79,2,0),IF(D426=23,VLOOKUP(knight_awaken_info!E426,Sheet1!$F$45:$H$60,2,0),VLOOKUP(knight_awaken_info!E426,Sheet1!$F$26:$H$41,2,0)))),0,IF(D426=25,VLOOKUP(E426,Sheet1!$F$64:$H$79,2,0),IF(D426=23,VLOOKUP(knight_awaken_info!E426,Sheet1!$F$45:$H$60,2,0),VLOOKUP(knight_awaken_info!E426,Sheet1!$F$26:$H$41,2,0))))</f>
        <v>0</v>
      </c>
      <c r="AJ426">
        <f>IF(ISERROR(IF(D426=25,VLOOKUP(E426,Sheet1!$F$64:$H$79,3,0),IF(D426=23,VLOOKUP(knight_awaken_info!E426,Sheet1!$F$45:$H$60,3,0),VLOOKUP(knight_awaken_info!E426,Sheet1!$F$26:$H$41,3,0)))),0,IF(D426=25,VLOOKUP(E426,Sheet1!$F$64:$H$79,3,0),IF(D426=23,VLOOKUP(knight_awaken_info!E426,Sheet1!$F$45:$H$60,3,0),VLOOKUP(knight_awaken_info!E426,Sheet1!$F$26:$H$41,3,0))))</f>
        <v>0</v>
      </c>
      <c r="AK426" s="11">
        <f>SUM(AI414:AI426)</f>
        <v>0</v>
      </c>
      <c r="AL426" s="11">
        <f>SUM(AJ414:AJ426)</f>
        <v>0</v>
      </c>
      <c r="AN426" s="3">
        <f t="shared" si="21"/>
        <v>23160</v>
      </c>
      <c r="AO426" s="3">
        <f t="shared" si="22"/>
        <v>1158</v>
      </c>
    </row>
    <row r="427" spans="1:41">
      <c r="A427" s="3">
        <v>1008913</v>
      </c>
      <c r="B427" s="3">
        <v>1008901</v>
      </c>
      <c r="C427" s="3" t="s">
        <v>46</v>
      </c>
      <c r="D427">
        <f t="shared" si="20"/>
        <v>20</v>
      </c>
      <c r="E427" s="3">
        <v>13</v>
      </c>
      <c r="F427" s="3">
        <v>60</v>
      </c>
      <c r="G427" s="3">
        <v>4</v>
      </c>
      <c r="H427" s="3">
        <v>312</v>
      </c>
      <c r="I427" s="3">
        <v>321</v>
      </c>
      <c r="J427" s="3">
        <v>223</v>
      </c>
      <c r="K427" s="3">
        <v>212</v>
      </c>
      <c r="L427" s="3">
        <v>2</v>
      </c>
      <c r="M427" s="3">
        <v>60</v>
      </c>
      <c r="N427" s="3">
        <v>830</v>
      </c>
      <c r="O427" s="3">
        <v>0</v>
      </c>
      <c r="P427" s="3">
        <v>0</v>
      </c>
      <c r="Q427" s="3">
        <v>0</v>
      </c>
      <c r="R427" s="3">
        <v>765000</v>
      </c>
      <c r="S427" s="3">
        <v>5001</v>
      </c>
      <c r="T427">
        <v>5002</v>
      </c>
      <c r="U427" s="3">
        <v>5</v>
      </c>
      <c r="V427" s="3">
        <v>25820</v>
      </c>
      <c r="W427" s="3">
        <v>6</v>
      </c>
      <c r="X427" s="3">
        <v>4303.333333333333</v>
      </c>
      <c r="Y427" s="3">
        <v>21</v>
      </c>
      <c r="Z427" s="3">
        <v>1291</v>
      </c>
      <c r="AA427" s="3">
        <v>0</v>
      </c>
      <c r="AB427" s="3">
        <v>0</v>
      </c>
      <c r="AC427" s="3">
        <v>1008914</v>
      </c>
      <c r="AD427" s="3">
        <v>697.94123271081662</v>
      </c>
      <c r="AE427" s="3">
        <v>3795000</v>
      </c>
      <c r="AF427" t="s">
        <v>138</v>
      </c>
      <c r="AG427" t="s">
        <v>158</v>
      </c>
      <c r="AI427">
        <f>IF(ISERROR(IF(D427=25,VLOOKUP(E427,Sheet1!$F$64:$H$79,2,0),IF(D427=23,VLOOKUP(knight_awaken_info!E427,Sheet1!$F$45:$H$60,2,0),VLOOKUP(knight_awaken_info!E427,Sheet1!$F$26:$H$41,2,0)))),0,IF(D427=25,VLOOKUP(E427,Sheet1!$F$64:$H$79,2,0),IF(D427=23,VLOOKUP(knight_awaken_info!E427,Sheet1!$F$45:$H$60,2,0),VLOOKUP(knight_awaken_info!E427,Sheet1!$F$26:$H$41,2,0))))</f>
        <v>0</v>
      </c>
      <c r="AJ427">
        <f>IF(ISERROR(IF(D427=25,VLOOKUP(E427,Sheet1!$F$64:$H$79,3,0),IF(D427=23,VLOOKUP(knight_awaken_info!E427,Sheet1!$F$45:$H$60,3,0),VLOOKUP(knight_awaken_info!E427,Sheet1!$F$26:$H$41,3,0)))),0,IF(D427=25,VLOOKUP(E427,Sheet1!$F$64:$H$79,3,0),IF(D427=23,VLOOKUP(knight_awaken_info!E427,Sheet1!$F$45:$H$60,3,0),VLOOKUP(knight_awaken_info!E427,Sheet1!$F$26:$H$41,3,0))))</f>
        <v>0</v>
      </c>
      <c r="AK427" s="11">
        <f>SUM(AI414:AI427)</f>
        <v>0</v>
      </c>
      <c r="AL427" s="11">
        <f>SUM(AJ414:AJ427)</f>
        <v>0</v>
      </c>
      <c r="AN427" s="3">
        <f t="shared" si="21"/>
        <v>25820</v>
      </c>
      <c r="AO427" s="3">
        <f t="shared" si="22"/>
        <v>1291</v>
      </c>
    </row>
    <row r="428" spans="1:41">
      <c r="A428" s="3">
        <v>1008914</v>
      </c>
      <c r="B428" s="3">
        <v>1008901</v>
      </c>
      <c r="C428" s="3" t="s">
        <v>46</v>
      </c>
      <c r="D428">
        <f t="shared" si="20"/>
        <v>20</v>
      </c>
      <c r="E428" s="3">
        <v>14</v>
      </c>
      <c r="F428" s="3">
        <v>60</v>
      </c>
      <c r="G428" s="3">
        <v>4</v>
      </c>
      <c r="H428" s="3">
        <v>321</v>
      </c>
      <c r="I428" s="3">
        <v>323</v>
      </c>
      <c r="J428" s="3">
        <v>222</v>
      </c>
      <c r="K428" s="3">
        <v>211</v>
      </c>
      <c r="L428" s="3">
        <v>2</v>
      </c>
      <c r="M428" s="3">
        <v>60</v>
      </c>
      <c r="N428" s="3">
        <v>850</v>
      </c>
      <c r="O428" s="3">
        <v>1</v>
      </c>
      <c r="P428" s="3">
        <v>10089</v>
      </c>
      <c r="Q428" s="3">
        <v>1</v>
      </c>
      <c r="R428" s="3">
        <v>790000</v>
      </c>
      <c r="S428" s="3">
        <v>5001</v>
      </c>
      <c r="T428">
        <v>5002</v>
      </c>
      <c r="U428" s="3">
        <v>5</v>
      </c>
      <c r="V428" s="3">
        <v>28500</v>
      </c>
      <c r="W428" s="3">
        <v>6</v>
      </c>
      <c r="X428" s="3">
        <v>4750</v>
      </c>
      <c r="Y428" s="3">
        <v>21</v>
      </c>
      <c r="Z428" s="3">
        <v>1425</v>
      </c>
      <c r="AA428" s="3">
        <v>0</v>
      </c>
      <c r="AB428" s="3">
        <v>0</v>
      </c>
      <c r="AC428" s="3">
        <v>1008915</v>
      </c>
      <c r="AD428" s="3">
        <v>879.59716999171405</v>
      </c>
      <c r="AE428" s="3">
        <v>4560000</v>
      </c>
      <c r="AF428" t="s">
        <v>138</v>
      </c>
      <c r="AG428" t="s">
        <v>158</v>
      </c>
      <c r="AI428">
        <f>IF(ISERROR(IF(D428=25,VLOOKUP(E428,Sheet1!$F$64:$H$79,2,0),IF(D428=23,VLOOKUP(knight_awaken_info!E428,Sheet1!$F$45:$H$60,2,0),VLOOKUP(knight_awaken_info!E428,Sheet1!$F$26:$H$41,2,0)))),0,IF(D428=25,VLOOKUP(E428,Sheet1!$F$64:$H$79,2,0),IF(D428=23,VLOOKUP(knight_awaken_info!E428,Sheet1!$F$45:$H$60,2,0),VLOOKUP(knight_awaken_info!E428,Sheet1!$F$26:$H$41,2,0))))</f>
        <v>0</v>
      </c>
      <c r="AJ428">
        <f>IF(ISERROR(IF(D428=25,VLOOKUP(E428,Sheet1!$F$64:$H$79,3,0),IF(D428=23,VLOOKUP(knight_awaken_info!E428,Sheet1!$F$45:$H$60,3,0),VLOOKUP(knight_awaken_info!E428,Sheet1!$F$26:$H$41,3,0)))),0,IF(D428=25,VLOOKUP(E428,Sheet1!$F$64:$H$79,3,0),IF(D428=23,VLOOKUP(knight_awaken_info!E428,Sheet1!$F$45:$H$60,3,0),VLOOKUP(knight_awaken_info!E428,Sheet1!$F$26:$H$41,3,0))))</f>
        <v>0</v>
      </c>
      <c r="AK428" s="11">
        <f>SUM(AI414:AI428)</f>
        <v>0</v>
      </c>
      <c r="AL428" s="11">
        <f>SUM(AJ414:AJ428)</f>
        <v>0</v>
      </c>
      <c r="AN428" s="3">
        <f t="shared" si="21"/>
        <v>28500</v>
      </c>
      <c r="AO428" s="3">
        <f t="shared" si="22"/>
        <v>1425</v>
      </c>
    </row>
    <row r="429" spans="1:41">
      <c r="A429" s="3">
        <v>1008915</v>
      </c>
      <c r="B429" s="3">
        <v>1008901</v>
      </c>
      <c r="C429" s="3" t="s">
        <v>46</v>
      </c>
      <c r="D429">
        <f t="shared" si="20"/>
        <v>20</v>
      </c>
      <c r="E429" s="3">
        <v>15</v>
      </c>
      <c r="F429" s="3">
        <v>60</v>
      </c>
      <c r="G429" s="3">
        <v>4</v>
      </c>
      <c r="H429" s="3">
        <v>313</v>
      </c>
      <c r="I429" s="3">
        <v>332</v>
      </c>
      <c r="J429" s="3">
        <v>221</v>
      </c>
      <c r="K429" s="3">
        <v>213</v>
      </c>
      <c r="L429" s="3">
        <v>2</v>
      </c>
      <c r="M429" s="3">
        <v>60</v>
      </c>
      <c r="N429" s="3">
        <v>890</v>
      </c>
      <c r="O429" s="3">
        <v>0</v>
      </c>
      <c r="P429" s="3">
        <v>0</v>
      </c>
      <c r="Q429" s="3">
        <v>0</v>
      </c>
      <c r="R429" s="3">
        <v>810000</v>
      </c>
      <c r="S429" s="3">
        <v>5001</v>
      </c>
      <c r="T429">
        <v>5002</v>
      </c>
      <c r="U429" s="3">
        <v>5</v>
      </c>
      <c r="V429" s="3">
        <v>44360</v>
      </c>
      <c r="W429" s="3">
        <v>6</v>
      </c>
      <c r="X429" s="3">
        <v>5200</v>
      </c>
      <c r="Y429" s="3">
        <v>21</v>
      </c>
      <c r="Z429" s="3">
        <v>1560</v>
      </c>
      <c r="AA429" s="3">
        <v>0</v>
      </c>
      <c r="AB429" s="3">
        <v>0</v>
      </c>
      <c r="AC429" s="3">
        <v>1008916</v>
      </c>
      <c r="AD429" s="3">
        <v>1061.2531072726115</v>
      </c>
      <c r="AE429" s="3">
        <v>5350000</v>
      </c>
      <c r="AF429" t="s">
        <v>139</v>
      </c>
      <c r="AG429" t="s">
        <v>134</v>
      </c>
      <c r="AI429">
        <f>IF(ISERROR(IF(D429=25,VLOOKUP(E429,Sheet1!$F$64:$H$79,2,0),IF(D429=23,VLOOKUP(knight_awaken_info!E429,Sheet1!$F$45:$H$60,2,0),VLOOKUP(knight_awaken_info!E429,Sheet1!$F$26:$H$41,2,0)))),0,IF(D429=25,VLOOKUP(E429,Sheet1!$F$64:$H$79,2,0),IF(D429=23,VLOOKUP(knight_awaken_info!E429,Sheet1!$F$45:$H$60,2,0),VLOOKUP(knight_awaken_info!E429,Sheet1!$F$26:$H$41,2,0))))</f>
        <v>13160</v>
      </c>
      <c r="AJ429">
        <f>IF(ISERROR(IF(D429=25,VLOOKUP(E429,Sheet1!$F$64:$H$79,3,0),IF(D429=23,VLOOKUP(knight_awaken_info!E429,Sheet1!$F$45:$H$60,3,0),VLOOKUP(knight_awaken_info!E429,Sheet1!$F$26:$H$41,3,0)))),0,IF(D429=25,VLOOKUP(E429,Sheet1!$F$64:$H$79,3,0),IF(D429=23,VLOOKUP(knight_awaken_info!E429,Sheet1!$F$45:$H$60,3,0),VLOOKUP(knight_awaken_info!E429,Sheet1!$F$26:$H$41,3,0))))</f>
        <v>0</v>
      </c>
      <c r="AK429" s="11">
        <f>SUM(AI414:AI429)</f>
        <v>13160</v>
      </c>
      <c r="AL429" s="11">
        <f>SUM(AJ414:AJ429)</f>
        <v>0</v>
      </c>
      <c r="AN429" s="3">
        <f t="shared" si="21"/>
        <v>57520</v>
      </c>
      <c r="AO429" s="3">
        <f t="shared" si="22"/>
        <v>1560</v>
      </c>
    </row>
    <row r="430" spans="1:41">
      <c r="A430" s="3">
        <v>1008916</v>
      </c>
      <c r="B430" s="3">
        <v>1008901</v>
      </c>
      <c r="C430" s="3" t="s">
        <v>46</v>
      </c>
      <c r="D430">
        <f t="shared" si="20"/>
        <v>20</v>
      </c>
      <c r="E430" s="3">
        <v>16</v>
      </c>
      <c r="F430" s="3">
        <v>60</v>
      </c>
      <c r="G430" s="3">
        <v>4</v>
      </c>
      <c r="H430" s="3">
        <v>312</v>
      </c>
      <c r="I430" s="3">
        <v>331</v>
      </c>
      <c r="J430" s="3">
        <v>223</v>
      </c>
      <c r="K430" s="3">
        <v>212</v>
      </c>
      <c r="L430" s="3">
        <v>2</v>
      </c>
      <c r="M430" s="3">
        <v>60</v>
      </c>
      <c r="N430" s="3">
        <v>910</v>
      </c>
      <c r="O430" s="3">
        <v>0</v>
      </c>
      <c r="P430" s="3">
        <v>0</v>
      </c>
      <c r="Q430" s="3">
        <v>0</v>
      </c>
      <c r="R430" s="3">
        <v>830000</v>
      </c>
      <c r="S430" s="3">
        <v>5001</v>
      </c>
      <c r="T430">
        <v>5002</v>
      </c>
      <c r="U430" s="3">
        <v>5</v>
      </c>
      <c r="V430" s="3">
        <v>47080</v>
      </c>
      <c r="W430" s="3">
        <v>6</v>
      </c>
      <c r="X430" s="3">
        <v>5653.333333333333</v>
      </c>
      <c r="Y430" s="3">
        <v>21</v>
      </c>
      <c r="Z430" s="3">
        <v>1696</v>
      </c>
      <c r="AA430" s="3">
        <v>0</v>
      </c>
      <c r="AB430" s="3">
        <v>0</v>
      </c>
      <c r="AC430" s="3">
        <v>1008917</v>
      </c>
      <c r="AD430" s="3">
        <v>1242.9090445535089</v>
      </c>
      <c r="AE430" s="3">
        <v>6160000</v>
      </c>
      <c r="AF430" t="s">
        <v>139</v>
      </c>
      <c r="AG430" t="s">
        <v>134</v>
      </c>
      <c r="AI430">
        <f>IF(ISERROR(IF(D430=25,VLOOKUP(E430,Sheet1!$F$64:$H$79,2,0),IF(D430=23,VLOOKUP(knight_awaken_info!E430,Sheet1!$F$45:$H$60,2,0),VLOOKUP(knight_awaken_info!E430,Sheet1!$F$26:$H$41,2,0)))),0,IF(D430=25,VLOOKUP(E430,Sheet1!$F$64:$H$79,2,0),IF(D430=23,VLOOKUP(knight_awaken_info!E430,Sheet1!$F$45:$H$60,2,0),VLOOKUP(knight_awaken_info!E430,Sheet1!$F$26:$H$41,2,0))))</f>
        <v>0</v>
      </c>
      <c r="AJ430">
        <f>IF(ISERROR(IF(D430=25,VLOOKUP(E430,Sheet1!$F$64:$H$79,3,0),IF(D430=23,VLOOKUP(knight_awaken_info!E430,Sheet1!$F$45:$H$60,3,0),VLOOKUP(knight_awaken_info!E430,Sheet1!$F$26:$H$41,3,0)))),0,IF(D430=25,VLOOKUP(E430,Sheet1!$F$64:$H$79,3,0),IF(D430=23,VLOOKUP(knight_awaken_info!E430,Sheet1!$F$45:$H$60,3,0),VLOOKUP(knight_awaken_info!E430,Sheet1!$F$26:$H$41,3,0))))</f>
        <v>0</v>
      </c>
      <c r="AK430" s="11">
        <f>SUM(AI414:AI430)</f>
        <v>13160</v>
      </c>
      <c r="AL430" s="11">
        <f>SUM(AJ414:AJ430)</f>
        <v>0</v>
      </c>
      <c r="AN430" s="3">
        <f t="shared" si="21"/>
        <v>60240</v>
      </c>
      <c r="AO430" s="3">
        <f t="shared" si="22"/>
        <v>1696</v>
      </c>
    </row>
    <row r="431" spans="1:41">
      <c r="A431" s="3">
        <v>1008917</v>
      </c>
      <c r="B431" s="3">
        <v>1008901</v>
      </c>
      <c r="C431" s="3" t="s">
        <v>46</v>
      </c>
      <c r="D431">
        <f t="shared" si="20"/>
        <v>20</v>
      </c>
      <c r="E431" s="3">
        <v>17</v>
      </c>
      <c r="F431" s="3">
        <v>60</v>
      </c>
      <c r="G431" s="3">
        <v>4</v>
      </c>
      <c r="H431" s="3">
        <v>311</v>
      </c>
      <c r="I431" s="3">
        <v>323</v>
      </c>
      <c r="J431" s="3">
        <v>222</v>
      </c>
      <c r="K431" s="3">
        <v>211</v>
      </c>
      <c r="L431" s="3">
        <v>2</v>
      </c>
      <c r="M431" s="3">
        <v>60</v>
      </c>
      <c r="N431" s="3">
        <v>930</v>
      </c>
      <c r="O431" s="3">
        <v>0</v>
      </c>
      <c r="P431" s="3">
        <v>0</v>
      </c>
      <c r="Q431" s="3">
        <v>0</v>
      </c>
      <c r="R431" s="3">
        <v>855000</v>
      </c>
      <c r="S431" s="3">
        <v>5001</v>
      </c>
      <c r="T431">
        <v>5002</v>
      </c>
      <c r="U431" s="3">
        <v>5</v>
      </c>
      <c r="V431" s="3">
        <v>49820</v>
      </c>
      <c r="W431" s="3">
        <v>6</v>
      </c>
      <c r="X431" s="3">
        <v>6110</v>
      </c>
      <c r="Y431" s="3">
        <v>21</v>
      </c>
      <c r="Z431" s="3">
        <v>1833</v>
      </c>
      <c r="AA431" s="3">
        <v>0</v>
      </c>
      <c r="AB431" s="3">
        <v>0</v>
      </c>
      <c r="AC431" s="3">
        <v>1008918</v>
      </c>
      <c r="AD431" s="3">
        <v>1424.5649818344064</v>
      </c>
      <c r="AE431" s="3">
        <v>6990000</v>
      </c>
      <c r="AF431" t="s">
        <v>139</v>
      </c>
      <c r="AG431" t="s">
        <v>134</v>
      </c>
      <c r="AI431">
        <f>IF(ISERROR(IF(D431=25,VLOOKUP(E431,Sheet1!$F$64:$H$79,2,0),IF(D431=23,VLOOKUP(knight_awaken_info!E431,Sheet1!$F$45:$H$60,2,0),VLOOKUP(knight_awaken_info!E431,Sheet1!$F$26:$H$41,2,0)))),0,IF(D431=25,VLOOKUP(E431,Sheet1!$F$64:$H$79,2,0),IF(D431=23,VLOOKUP(knight_awaken_info!E431,Sheet1!$F$45:$H$60,2,0),VLOOKUP(knight_awaken_info!E431,Sheet1!$F$26:$H$41,2,0))))</f>
        <v>0</v>
      </c>
      <c r="AJ431">
        <f>IF(ISERROR(IF(D431=25,VLOOKUP(E431,Sheet1!$F$64:$H$79,3,0),IF(D431=23,VLOOKUP(knight_awaken_info!E431,Sheet1!$F$45:$H$60,3,0),VLOOKUP(knight_awaken_info!E431,Sheet1!$F$26:$H$41,3,0)))),0,IF(D431=25,VLOOKUP(E431,Sheet1!$F$64:$H$79,3,0),IF(D431=23,VLOOKUP(knight_awaken_info!E431,Sheet1!$F$45:$H$60,3,0),VLOOKUP(knight_awaken_info!E431,Sheet1!$F$26:$H$41,3,0))))</f>
        <v>0</v>
      </c>
      <c r="AK431" s="11">
        <f>SUM(AI414:AI431)</f>
        <v>13160</v>
      </c>
      <c r="AL431" s="11">
        <f>SUM(AJ414:AJ431)</f>
        <v>0</v>
      </c>
      <c r="AN431" s="3">
        <f t="shared" si="21"/>
        <v>62980</v>
      </c>
      <c r="AO431" s="3">
        <f t="shared" si="22"/>
        <v>1833</v>
      </c>
    </row>
    <row r="432" spans="1:41">
      <c r="A432" s="3">
        <v>1008918</v>
      </c>
      <c r="B432" s="3">
        <v>1008901</v>
      </c>
      <c r="C432" s="3" t="s">
        <v>46</v>
      </c>
      <c r="D432">
        <f t="shared" si="20"/>
        <v>20</v>
      </c>
      <c r="E432" s="3">
        <v>18</v>
      </c>
      <c r="F432" s="3">
        <v>60</v>
      </c>
      <c r="G432" s="3">
        <v>4</v>
      </c>
      <c r="H432" s="3">
        <v>313</v>
      </c>
      <c r="I432" s="3">
        <v>332</v>
      </c>
      <c r="J432" s="3">
        <v>221</v>
      </c>
      <c r="K432" s="3">
        <v>213</v>
      </c>
      <c r="L432" s="3">
        <v>2</v>
      </c>
      <c r="M432" s="3">
        <v>60</v>
      </c>
      <c r="N432" s="3">
        <v>950</v>
      </c>
      <c r="O432" s="3">
        <v>0</v>
      </c>
      <c r="P432" s="3">
        <v>0</v>
      </c>
      <c r="Q432" s="3">
        <v>0</v>
      </c>
      <c r="R432" s="3">
        <v>875000</v>
      </c>
      <c r="S432" s="3">
        <v>5001</v>
      </c>
      <c r="T432">
        <v>5002</v>
      </c>
      <c r="U432" s="3">
        <v>5</v>
      </c>
      <c r="V432" s="3">
        <v>52580</v>
      </c>
      <c r="W432" s="3">
        <v>6</v>
      </c>
      <c r="X432" s="3">
        <v>6570</v>
      </c>
      <c r="Y432" s="3">
        <v>21</v>
      </c>
      <c r="Z432" s="3">
        <v>1971</v>
      </c>
      <c r="AA432" s="3">
        <v>0</v>
      </c>
      <c r="AB432" s="3">
        <v>0</v>
      </c>
      <c r="AC432" s="3">
        <v>1008919</v>
      </c>
      <c r="AD432" s="3">
        <v>1606.2209191153038</v>
      </c>
      <c r="AE432" s="3">
        <v>7845000</v>
      </c>
      <c r="AF432" t="s">
        <v>139</v>
      </c>
      <c r="AG432" t="s">
        <v>134</v>
      </c>
      <c r="AI432">
        <f>IF(ISERROR(IF(D432=25,VLOOKUP(E432,Sheet1!$F$64:$H$79,2,0),IF(D432=23,VLOOKUP(knight_awaken_info!E432,Sheet1!$F$45:$H$60,2,0),VLOOKUP(knight_awaken_info!E432,Sheet1!$F$26:$H$41,2,0)))),0,IF(D432=25,VLOOKUP(E432,Sheet1!$F$64:$H$79,2,0),IF(D432=23,VLOOKUP(knight_awaken_info!E432,Sheet1!$F$45:$H$60,2,0),VLOOKUP(knight_awaken_info!E432,Sheet1!$F$26:$H$41,2,0))))</f>
        <v>0</v>
      </c>
      <c r="AJ432">
        <f>IF(ISERROR(IF(D432=25,VLOOKUP(E432,Sheet1!$F$64:$H$79,3,0),IF(D432=23,VLOOKUP(knight_awaken_info!E432,Sheet1!$F$45:$H$60,3,0),VLOOKUP(knight_awaken_info!E432,Sheet1!$F$26:$H$41,3,0)))),0,IF(D432=25,VLOOKUP(E432,Sheet1!$F$64:$H$79,3,0),IF(D432=23,VLOOKUP(knight_awaken_info!E432,Sheet1!$F$45:$H$60,3,0),VLOOKUP(knight_awaken_info!E432,Sheet1!$F$26:$H$41,3,0))))</f>
        <v>0</v>
      </c>
      <c r="AK432" s="11">
        <f>SUM(AI414:AI432)</f>
        <v>13160</v>
      </c>
      <c r="AL432" s="11">
        <f>SUM(AJ414:AJ432)</f>
        <v>0</v>
      </c>
      <c r="AN432" s="3">
        <f t="shared" si="21"/>
        <v>65740</v>
      </c>
      <c r="AO432" s="3">
        <f t="shared" si="22"/>
        <v>1971</v>
      </c>
    </row>
    <row r="433" spans="1:41">
      <c r="A433" s="3">
        <v>1008919</v>
      </c>
      <c r="B433" s="3">
        <v>1008901</v>
      </c>
      <c r="C433" s="3" t="s">
        <v>46</v>
      </c>
      <c r="D433">
        <f t="shared" si="20"/>
        <v>20</v>
      </c>
      <c r="E433" s="3">
        <v>19</v>
      </c>
      <c r="F433" s="3">
        <v>60</v>
      </c>
      <c r="G433" s="3">
        <v>4</v>
      </c>
      <c r="H433" s="3">
        <v>312</v>
      </c>
      <c r="I433" s="3">
        <v>331</v>
      </c>
      <c r="J433" s="3">
        <v>323</v>
      </c>
      <c r="K433" s="3">
        <v>313</v>
      </c>
      <c r="L433" s="3">
        <v>2</v>
      </c>
      <c r="M433" s="3">
        <v>60</v>
      </c>
      <c r="N433" s="3">
        <v>1450</v>
      </c>
      <c r="O433" s="3">
        <v>1</v>
      </c>
      <c r="P433" s="3">
        <v>10089</v>
      </c>
      <c r="Q433" s="3">
        <v>1</v>
      </c>
      <c r="R433" s="3">
        <v>1430000</v>
      </c>
      <c r="S433" s="3">
        <v>5001</v>
      </c>
      <c r="T433">
        <v>5002</v>
      </c>
      <c r="U433" s="3">
        <v>5</v>
      </c>
      <c r="V433" s="3">
        <v>55360</v>
      </c>
      <c r="W433" s="3">
        <v>6</v>
      </c>
      <c r="X433" s="3">
        <v>7033.333333333333</v>
      </c>
      <c r="Y433" s="3">
        <v>21</v>
      </c>
      <c r="Z433" s="3">
        <v>2110</v>
      </c>
      <c r="AA433" s="3">
        <v>0</v>
      </c>
      <c r="AB433" s="3">
        <v>0</v>
      </c>
      <c r="AC433" s="3">
        <v>1008920</v>
      </c>
      <c r="AD433" s="3">
        <v>1787.8768563962012</v>
      </c>
      <c r="AE433" s="3">
        <v>8720000</v>
      </c>
      <c r="AF433" t="s">
        <v>139</v>
      </c>
      <c r="AG433" t="s">
        <v>134</v>
      </c>
      <c r="AI433">
        <f>IF(ISERROR(IF(D433=25,VLOOKUP(E433,Sheet1!$F$64:$H$79,2,0),IF(D433=23,VLOOKUP(knight_awaken_info!E433,Sheet1!$F$45:$H$60,2,0),VLOOKUP(knight_awaken_info!E433,Sheet1!$F$26:$H$41,2,0)))),0,IF(D433=25,VLOOKUP(E433,Sheet1!$F$64:$H$79,2,0),IF(D433=23,VLOOKUP(knight_awaken_info!E433,Sheet1!$F$45:$H$60,2,0),VLOOKUP(knight_awaken_info!E433,Sheet1!$F$26:$H$41,2,0))))</f>
        <v>0</v>
      </c>
      <c r="AJ433">
        <f>IF(ISERROR(IF(D433=25,VLOOKUP(E433,Sheet1!$F$64:$H$79,3,0),IF(D433=23,VLOOKUP(knight_awaken_info!E433,Sheet1!$F$45:$H$60,3,0),VLOOKUP(knight_awaken_info!E433,Sheet1!$F$26:$H$41,3,0)))),0,IF(D433=25,VLOOKUP(E433,Sheet1!$F$64:$H$79,3,0),IF(D433=23,VLOOKUP(knight_awaken_info!E433,Sheet1!$F$45:$H$60,3,0),VLOOKUP(knight_awaken_info!E433,Sheet1!$F$26:$H$41,3,0))))</f>
        <v>0</v>
      </c>
      <c r="AK433" s="11">
        <f>SUM(AI414:AI433)</f>
        <v>13160</v>
      </c>
      <c r="AL433" s="11">
        <f>SUM(AJ414:AJ433)</f>
        <v>0</v>
      </c>
      <c r="AN433" s="3">
        <f t="shared" si="21"/>
        <v>68520</v>
      </c>
      <c r="AO433" s="3">
        <f t="shared" si="22"/>
        <v>2110</v>
      </c>
    </row>
    <row r="434" spans="1:41">
      <c r="A434" s="3">
        <v>1008920</v>
      </c>
      <c r="B434" s="3">
        <v>1008901</v>
      </c>
      <c r="C434" s="3" t="s">
        <v>46</v>
      </c>
      <c r="D434">
        <f t="shared" si="20"/>
        <v>20</v>
      </c>
      <c r="E434" s="3">
        <v>20</v>
      </c>
      <c r="F434" s="3">
        <v>70</v>
      </c>
      <c r="G434" s="3">
        <v>4</v>
      </c>
      <c r="H434" s="3">
        <v>421</v>
      </c>
      <c r="I434" s="3">
        <v>333</v>
      </c>
      <c r="J434" s="3">
        <v>322</v>
      </c>
      <c r="K434" s="3">
        <v>311</v>
      </c>
      <c r="L434" s="3">
        <v>2</v>
      </c>
      <c r="M434" s="3">
        <v>60</v>
      </c>
      <c r="N434" s="3">
        <v>1490</v>
      </c>
      <c r="O434" s="3">
        <v>0</v>
      </c>
      <c r="P434" s="3">
        <v>0</v>
      </c>
      <c r="Q434" s="3">
        <v>0</v>
      </c>
      <c r="R434" s="3">
        <v>1455000</v>
      </c>
      <c r="S434" s="3">
        <v>5002</v>
      </c>
      <c r="T434">
        <v>5003</v>
      </c>
      <c r="U434" s="3">
        <v>5</v>
      </c>
      <c r="V434" s="3">
        <v>58960</v>
      </c>
      <c r="W434" s="3">
        <v>6</v>
      </c>
      <c r="X434" s="3">
        <v>7633.333333333333</v>
      </c>
      <c r="Y434" s="3">
        <v>21</v>
      </c>
      <c r="Z434" s="3">
        <v>2290</v>
      </c>
      <c r="AA434" s="3">
        <v>0</v>
      </c>
      <c r="AB434" s="3">
        <v>0</v>
      </c>
      <c r="AC434" s="3">
        <v>1008921</v>
      </c>
      <c r="AD434" s="3">
        <v>2093.8236981324494</v>
      </c>
      <c r="AE434" s="3">
        <v>10150000</v>
      </c>
      <c r="AF434" t="s">
        <v>140</v>
      </c>
      <c r="AG434" t="s">
        <v>159</v>
      </c>
      <c r="AI434">
        <f>IF(ISERROR(IF(D434=25,VLOOKUP(E434,Sheet1!$F$64:$H$79,2,0),IF(D434=23,VLOOKUP(knight_awaken_info!E434,Sheet1!$F$45:$H$60,2,0),VLOOKUP(knight_awaken_info!E434,Sheet1!$F$26:$H$41,2,0)))),0,IF(D434=25,VLOOKUP(E434,Sheet1!$F$64:$H$79,2,0),IF(D434=23,VLOOKUP(knight_awaken_info!E434,Sheet1!$F$45:$H$60,2,0),VLOOKUP(knight_awaken_info!E434,Sheet1!$F$26:$H$41,2,0))))</f>
        <v>0</v>
      </c>
      <c r="AJ434">
        <f>IF(ISERROR(IF(D434=25,VLOOKUP(E434,Sheet1!$F$64:$H$79,3,0),IF(D434=23,VLOOKUP(knight_awaken_info!E434,Sheet1!$F$45:$H$60,3,0),VLOOKUP(knight_awaken_info!E434,Sheet1!$F$26:$H$41,3,0)))),0,IF(D434=25,VLOOKUP(E434,Sheet1!$F$64:$H$79,3,0),IF(D434=23,VLOOKUP(knight_awaken_info!E434,Sheet1!$F$45:$H$60,3,0),VLOOKUP(knight_awaken_info!E434,Sheet1!$F$26:$H$41,3,0))))</f>
        <v>0</v>
      </c>
      <c r="AK434" s="11">
        <f>SUM(AI414:AI434)</f>
        <v>13160</v>
      </c>
      <c r="AL434" s="11">
        <f>SUM(AJ414:AJ434)</f>
        <v>0</v>
      </c>
      <c r="AN434" s="3">
        <f t="shared" si="21"/>
        <v>72120</v>
      </c>
      <c r="AO434" s="3">
        <f t="shared" si="22"/>
        <v>2290</v>
      </c>
    </row>
    <row r="435" spans="1:41">
      <c r="A435" s="3">
        <v>1008921</v>
      </c>
      <c r="B435" s="3">
        <v>1008901</v>
      </c>
      <c r="C435" s="3" t="s">
        <v>46</v>
      </c>
      <c r="D435">
        <f t="shared" si="20"/>
        <v>20</v>
      </c>
      <c r="E435" s="3">
        <v>21</v>
      </c>
      <c r="F435" s="3">
        <v>70</v>
      </c>
      <c r="G435" s="3">
        <v>4</v>
      </c>
      <c r="H435" s="3">
        <v>413</v>
      </c>
      <c r="I435" s="3">
        <v>332</v>
      </c>
      <c r="J435" s="3">
        <v>321</v>
      </c>
      <c r="K435" s="3">
        <v>313</v>
      </c>
      <c r="L435" s="3">
        <v>2</v>
      </c>
      <c r="M435" s="3">
        <v>60</v>
      </c>
      <c r="N435" s="3">
        <v>1510</v>
      </c>
      <c r="O435" s="3">
        <v>0</v>
      </c>
      <c r="P435" s="3">
        <v>0</v>
      </c>
      <c r="Q435" s="3">
        <v>0</v>
      </c>
      <c r="R435" s="3">
        <v>1475000</v>
      </c>
      <c r="S435" s="3">
        <v>5002</v>
      </c>
      <c r="T435">
        <v>5003</v>
      </c>
      <c r="U435" s="3">
        <v>5</v>
      </c>
      <c r="V435" s="3">
        <v>62580</v>
      </c>
      <c r="W435" s="3">
        <v>6</v>
      </c>
      <c r="X435" s="3">
        <v>8236.6666666666661</v>
      </c>
      <c r="Y435" s="3">
        <v>21</v>
      </c>
      <c r="Z435" s="3">
        <v>2471</v>
      </c>
      <c r="AA435" s="3">
        <v>0</v>
      </c>
      <c r="AB435" s="3">
        <v>0</v>
      </c>
      <c r="AC435" s="3">
        <v>1008922</v>
      </c>
      <c r="AD435" s="3">
        <v>2667.4740263879148</v>
      </c>
      <c r="AE435" s="3">
        <v>11605000</v>
      </c>
      <c r="AF435" t="s">
        <v>140</v>
      </c>
      <c r="AG435" t="s">
        <v>159</v>
      </c>
      <c r="AI435">
        <f>IF(ISERROR(IF(D435=25,VLOOKUP(E435,Sheet1!$F$64:$H$79,2,0),IF(D435=23,VLOOKUP(knight_awaken_info!E435,Sheet1!$F$45:$H$60,2,0),VLOOKUP(knight_awaken_info!E435,Sheet1!$F$26:$H$41,2,0)))),0,IF(D435=25,VLOOKUP(E435,Sheet1!$F$64:$H$79,2,0),IF(D435=23,VLOOKUP(knight_awaken_info!E435,Sheet1!$F$45:$H$60,2,0),VLOOKUP(knight_awaken_info!E435,Sheet1!$F$26:$H$41,2,0))))</f>
        <v>0</v>
      </c>
      <c r="AJ435">
        <f>IF(ISERROR(IF(D435=25,VLOOKUP(E435,Sheet1!$F$64:$H$79,3,0),IF(D435=23,VLOOKUP(knight_awaken_info!E435,Sheet1!$F$45:$H$60,3,0),VLOOKUP(knight_awaken_info!E435,Sheet1!$F$26:$H$41,3,0)))),0,IF(D435=25,VLOOKUP(E435,Sheet1!$F$64:$H$79,3,0),IF(D435=23,VLOOKUP(knight_awaken_info!E435,Sheet1!$F$45:$H$60,3,0),VLOOKUP(knight_awaken_info!E435,Sheet1!$F$26:$H$41,3,0))))</f>
        <v>0</v>
      </c>
      <c r="AK435" s="11">
        <f>SUM(AI414:AI435)</f>
        <v>13160</v>
      </c>
      <c r="AL435" s="11">
        <f>SUM(AJ414:AJ435)</f>
        <v>0</v>
      </c>
      <c r="AN435" s="3">
        <f t="shared" si="21"/>
        <v>75740</v>
      </c>
      <c r="AO435" s="3">
        <f t="shared" si="22"/>
        <v>2471</v>
      </c>
    </row>
    <row r="436" spans="1:41">
      <c r="A436" s="3">
        <v>1008922</v>
      </c>
      <c r="B436" s="3">
        <v>1008901</v>
      </c>
      <c r="C436" s="3" t="s">
        <v>46</v>
      </c>
      <c r="D436">
        <f t="shared" si="20"/>
        <v>20</v>
      </c>
      <c r="E436" s="3">
        <v>22</v>
      </c>
      <c r="F436" s="3">
        <v>70</v>
      </c>
      <c r="G436" s="3">
        <v>4</v>
      </c>
      <c r="H436" s="3">
        <v>412</v>
      </c>
      <c r="I436" s="3">
        <v>331</v>
      </c>
      <c r="J436" s="3">
        <v>323</v>
      </c>
      <c r="K436" s="3">
        <v>312</v>
      </c>
      <c r="L436" s="3">
        <v>2</v>
      </c>
      <c r="M436" s="3">
        <v>60</v>
      </c>
      <c r="N436" s="3">
        <v>1530</v>
      </c>
      <c r="O436" s="3">
        <v>0</v>
      </c>
      <c r="P436" s="3">
        <v>0</v>
      </c>
      <c r="Q436" s="3">
        <v>0</v>
      </c>
      <c r="R436" s="3">
        <v>1500000</v>
      </c>
      <c r="S436" s="3">
        <v>5002</v>
      </c>
      <c r="T436">
        <v>5003</v>
      </c>
      <c r="U436" s="3">
        <v>5</v>
      </c>
      <c r="V436" s="3">
        <v>66220</v>
      </c>
      <c r="W436" s="3">
        <v>6</v>
      </c>
      <c r="X436" s="3">
        <v>8843.3333333333321</v>
      </c>
      <c r="Y436" s="3">
        <v>21</v>
      </c>
      <c r="Z436" s="3">
        <v>2653</v>
      </c>
      <c r="AA436" s="3">
        <v>0</v>
      </c>
      <c r="AB436" s="3">
        <v>0</v>
      </c>
      <c r="AC436" s="3">
        <v>1008923</v>
      </c>
      <c r="AD436" s="3">
        <v>3241.1243546433807</v>
      </c>
      <c r="AE436" s="3">
        <v>13080000</v>
      </c>
      <c r="AF436" t="s">
        <v>140</v>
      </c>
      <c r="AG436" t="s">
        <v>159</v>
      </c>
      <c r="AI436">
        <f>IF(ISERROR(IF(D436=25,VLOOKUP(E436,Sheet1!$F$64:$H$79,2,0),IF(D436=23,VLOOKUP(knight_awaken_info!E436,Sheet1!$F$45:$H$60,2,0),VLOOKUP(knight_awaken_info!E436,Sheet1!$F$26:$H$41,2,0)))),0,IF(D436=25,VLOOKUP(E436,Sheet1!$F$64:$H$79,2,0),IF(D436=23,VLOOKUP(knight_awaken_info!E436,Sheet1!$F$45:$H$60,2,0),VLOOKUP(knight_awaken_info!E436,Sheet1!$F$26:$H$41,2,0))))</f>
        <v>0</v>
      </c>
      <c r="AJ436">
        <f>IF(ISERROR(IF(D436=25,VLOOKUP(E436,Sheet1!$F$64:$H$79,3,0),IF(D436=23,VLOOKUP(knight_awaken_info!E436,Sheet1!$F$45:$H$60,3,0),VLOOKUP(knight_awaken_info!E436,Sheet1!$F$26:$H$41,3,0)))),0,IF(D436=25,VLOOKUP(E436,Sheet1!$F$64:$H$79,3,0),IF(D436=23,VLOOKUP(knight_awaken_info!E436,Sheet1!$F$45:$H$60,3,0),VLOOKUP(knight_awaken_info!E436,Sheet1!$F$26:$H$41,3,0))))</f>
        <v>0</v>
      </c>
      <c r="AK436" s="11">
        <f>SUM(AI414:AI436)</f>
        <v>13160</v>
      </c>
      <c r="AL436" s="11">
        <f>SUM(AJ414:AJ436)</f>
        <v>0</v>
      </c>
      <c r="AN436" s="3">
        <f t="shared" si="21"/>
        <v>79380</v>
      </c>
      <c r="AO436" s="3">
        <f t="shared" si="22"/>
        <v>2653</v>
      </c>
    </row>
    <row r="437" spans="1:41">
      <c r="A437" s="3">
        <v>1008923</v>
      </c>
      <c r="B437" s="3">
        <v>1008901</v>
      </c>
      <c r="C437" s="3" t="s">
        <v>46</v>
      </c>
      <c r="D437">
        <f t="shared" si="20"/>
        <v>20</v>
      </c>
      <c r="E437" s="3">
        <v>23</v>
      </c>
      <c r="F437" s="3">
        <v>70</v>
      </c>
      <c r="G437" s="3">
        <v>4</v>
      </c>
      <c r="H437" s="3">
        <v>411</v>
      </c>
      <c r="I437" s="3">
        <v>333</v>
      </c>
      <c r="J437" s="3">
        <v>322</v>
      </c>
      <c r="K437" s="3">
        <v>311</v>
      </c>
      <c r="L437" s="3">
        <v>2</v>
      </c>
      <c r="M437" s="3">
        <v>60</v>
      </c>
      <c r="N437" s="3">
        <v>1550</v>
      </c>
      <c r="O437" s="3">
        <v>1</v>
      </c>
      <c r="P437" s="3">
        <v>10089</v>
      </c>
      <c r="Q437" s="3">
        <v>1</v>
      </c>
      <c r="R437" s="3">
        <v>1520000</v>
      </c>
      <c r="S437" s="3">
        <v>5002</v>
      </c>
      <c r="T437">
        <v>5003</v>
      </c>
      <c r="U437" s="3">
        <v>5</v>
      </c>
      <c r="V437" s="3">
        <v>69880</v>
      </c>
      <c r="W437" s="3">
        <v>6</v>
      </c>
      <c r="X437" s="3">
        <v>9453.3333333333321</v>
      </c>
      <c r="Y437" s="3">
        <v>21</v>
      </c>
      <c r="Z437" s="3">
        <v>2836</v>
      </c>
      <c r="AA437" s="3">
        <v>0</v>
      </c>
      <c r="AB437" s="3">
        <v>0</v>
      </c>
      <c r="AC437" s="3">
        <v>1008924</v>
      </c>
      <c r="AD437" s="3">
        <v>3814.7746828988465</v>
      </c>
      <c r="AE437" s="3">
        <v>14580000</v>
      </c>
      <c r="AF437" t="s">
        <v>140</v>
      </c>
      <c r="AG437" t="s">
        <v>159</v>
      </c>
      <c r="AI437">
        <f>IF(ISERROR(IF(D437=25,VLOOKUP(E437,Sheet1!$F$64:$H$79,2,0),IF(D437=23,VLOOKUP(knight_awaken_info!E437,Sheet1!$F$45:$H$60,2,0),VLOOKUP(knight_awaken_info!E437,Sheet1!$F$26:$H$41,2,0)))),0,IF(D437=25,VLOOKUP(E437,Sheet1!$F$64:$H$79,2,0),IF(D437=23,VLOOKUP(knight_awaken_info!E437,Sheet1!$F$45:$H$60,2,0),VLOOKUP(knight_awaken_info!E437,Sheet1!$F$26:$H$41,2,0))))</f>
        <v>0</v>
      </c>
      <c r="AJ437">
        <f>IF(ISERROR(IF(D437=25,VLOOKUP(E437,Sheet1!$F$64:$H$79,3,0),IF(D437=23,VLOOKUP(knight_awaken_info!E437,Sheet1!$F$45:$H$60,3,0),VLOOKUP(knight_awaken_info!E437,Sheet1!$F$26:$H$41,3,0)))),0,IF(D437=25,VLOOKUP(E437,Sheet1!$F$64:$H$79,3,0),IF(D437=23,VLOOKUP(knight_awaken_info!E437,Sheet1!$F$45:$H$60,3,0),VLOOKUP(knight_awaken_info!E437,Sheet1!$F$26:$H$41,3,0))))</f>
        <v>0</v>
      </c>
      <c r="AK437" s="11">
        <f>SUM(AI414:AI437)</f>
        <v>13160</v>
      </c>
      <c r="AL437" s="11">
        <f>SUM(AJ414:AJ437)</f>
        <v>0</v>
      </c>
      <c r="AN437" s="3">
        <f t="shared" si="21"/>
        <v>83040</v>
      </c>
      <c r="AO437" s="3">
        <f t="shared" si="22"/>
        <v>2836</v>
      </c>
    </row>
    <row r="438" spans="1:41">
      <c r="A438" s="3">
        <v>1008924</v>
      </c>
      <c r="B438" s="3">
        <v>1008901</v>
      </c>
      <c r="C438" s="3" t="s">
        <v>46</v>
      </c>
      <c r="D438">
        <f t="shared" si="20"/>
        <v>20</v>
      </c>
      <c r="E438" s="3">
        <v>24</v>
      </c>
      <c r="F438" s="3">
        <v>70</v>
      </c>
      <c r="G438" s="3">
        <v>4</v>
      </c>
      <c r="H438" s="3">
        <v>413</v>
      </c>
      <c r="I438" s="3">
        <v>432</v>
      </c>
      <c r="J438" s="3">
        <v>321</v>
      </c>
      <c r="K438" s="3">
        <v>313</v>
      </c>
      <c r="L438" s="3">
        <v>2</v>
      </c>
      <c r="M438" s="3">
        <v>60</v>
      </c>
      <c r="N438" s="3">
        <v>1570</v>
      </c>
      <c r="O438" s="3">
        <v>0</v>
      </c>
      <c r="P438" s="3">
        <v>0</v>
      </c>
      <c r="Q438" s="3">
        <v>0</v>
      </c>
      <c r="R438" s="3">
        <v>1545000</v>
      </c>
      <c r="S438" s="3">
        <v>5002</v>
      </c>
      <c r="T438">
        <v>5003</v>
      </c>
      <c r="U438" s="3">
        <v>5</v>
      </c>
      <c r="V438" s="3">
        <v>73560</v>
      </c>
      <c r="W438" s="3">
        <v>6</v>
      </c>
      <c r="X438" s="3">
        <v>10066.666666666666</v>
      </c>
      <c r="Y438" s="3">
        <v>21</v>
      </c>
      <c r="Z438" s="3">
        <v>3680</v>
      </c>
      <c r="AA438" s="3">
        <v>0</v>
      </c>
      <c r="AB438" s="3">
        <v>0</v>
      </c>
      <c r="AC438" s="3">
        <v>1008925</v>
      </c>
      <c r="AD438" s="3">
        <v>4388.4250111543124</v>
      </c>
      <c r="AE438" s="3">
        <v>16100000</v>
      </c>
      <c r="AF438" t="s">
        <v>141</v>
      </c>
      <c r="AG438" t="s">
        <v>158</v>
      </c>
      <c r="AI438">
        <f>IF(ISERROR(IF(D438=25,VLOOKUP(E438,Sheet1!$F$64:$H$79,2,0),IF(D438=23,VLOOKUP(knight_awaken_info!E438,Sheet1!$F$45:$H$60,2,0),VLOOKUP(knight_awaken_info!E438,Sheet1!$F$26:$H$41,2,0)))),0,IF(D438=25,VLOOKUP(E438,Sheet1!$F$64:$H$79,2,0),IF(D438=23,VLOOKUP(knight_awaken_info!E438,Sheet1!$F$45:$H$60,2,0),VLOOKUP(knight_awaken_info!E438,Sheet1!$F$26:$H$41,2,0))))</f>
        <v>0</v>
      </c>
      <c r="AJ438">
        <f>IF(ISERROR(IF(D438=25,VLOOKUP(E438,Sheet1!$F$64:$H$79,3,0),IF(D438=23,VLOOKUP(knight_awaken_info!E438,Sheet1!$F$45:$H$60,3,0),VLOOKUP(knight_awaken_info!E438,Sheet1!$F$26:$H$41,3,0)))),0,IF(D438=25,VLOOKUP(E438,Sheet1!$F$64:$H$79,3,0),IF(D438=23,VLOOKUP(knight_awaken_info!E438,Sheet1!$F$45:$H$60,3,0),VLOOKUP(knight_awaken_info!E438,Sheet1!$F$26:$H$41,3,0))))</f>
        <v>660</v>
      </c>
      <c r="AK438" s="11">
        <f>SUM(AI414:AI438)</f>
        <v>13160</v>
      </c>
      <c r="AL438" s="11">
        <f>SUM(AJ414:AJ438)</f>
        <v>660</v>
      </c>
      <c r="AN438" s="3">
        <f t="shared" si="21"/>
        <v>86720</v>
      </c>
      <c r="AO438" s="3">
        <f t="shared" si="22"/>
        <v>4340</v>
      </c>
    </row>
    <row r="439" spans="1:41">
      <c r="A439" s="3">
        <v>1008925</v>
      </c>
      <c r="B439" s="3">
        <v>1008901</v>
      </c>
      <c r="C439" s="3" t="s">
        <v>46</v>
      </c>
      <c r="D439">
        <f t="shared" si="20"/>
        <v>20</v>
      </c>
      <c r="E439" s="3">
        <v>25</v>
      </c>
      <c r="F439" s="3">
        <v>70</v>
      </c>
      <c r="G439" s="3">
        <v>4</v>
      </c>
      <c r="H439" s="3">
        <v>412</v>
      </c>
      <c r="I439" s="3">
        <v>431</v>
      </c>
      <c r="J439" s="3">
        <v>323</v>
      </c>
      <c r="K439" s="3">
        <v>312</v>
      </c>
      <c r="L439" s="3">
        <v>2</v>
      </c>
      <c r="M439" s="3">
        <v>60</v>
      </c>
      <c r="N439" s="3">
        <v>1610</v>
      </c>
      <c r="O439" s="3">
        <v>0</v>
      </c>
      <c r="P439" s="3">
        <v>0</v>
      </c>
      <c r="Q439" s="3">
        <v>0</v>
      </c>
      <c r="R439" s="3">
        <v>1565000</v>
      </c>
      <c r="S439" s="3">
        <v>5002</v>
      </c>
      <c r="T439">
        <v>5003</v>
      </c>
      <c r="U439" s="3">
        <v>5</v>
      </c>
      <c r="V439" s="3">
        <v>77260</v>
      </c>
      <c r="W439" s="3">
        <v>6</v>
      </c>
      <c r="X439" s="3">
        <v>10683.333333333332</v>
      </c>
      <c r="Y439" s="3">
        <v>21</v>
      </c>
      <c r="Z439" s="3">
        <v>3865</v>
      </c>
      <c r="AA439" s="3">
        <v>0</v>
      </c>
      <c r="AB439" s="3">
        <v>0</v>
      </c>
      <c r="AC439" s="3">
        <v>1008926</v>
      </c>
      <c r="AD439" s="3">
        <v>5229.7788259289955</v>
      </c>
      <c r="AE439" s="3">
        <v>17645000</v>
      </c>
      <c r="AF439" t="s">
        <v>141</v>
      </c>
      <c r="AG439" t="s">
        <v>158</v>
      </c>
      <c r="AI439">
        <f>IF(ISERROR(IF(D439=25,VLOOKUP(E439,Sheet1!$F$64:$H$79,2,0),IF(D439=23,VLOOKUP(knight_awaken_info!E439,Sheet1!$F$45:$H$60,2,0),VLOOKUP(knight_awaken_info!E439,Sheet1!$F$26:$H$41,2,0)))),0,IF(D439=25,VLOOKUP(E439,Sheet1!$F$64:$H$79,2,0),IF(D439=23,VLOOKUP(knight_awaken_info!E439,Sheet1!$F$45:$H$60,2,0),VLOOKUP(knight_awaken_info!E439,Sheet1!$F$26:$H$41,2,0))))</f>
        <v>0</v>
      </c>
      <c r="AJ439">
        <f>IF(ISERROR(IF(D439=25,VLOOKUP(E439,Sheet1!$F$64:$H$79,3,0),IF(D439=23,VLOOKUP(knight_awaken_info!E439,Sheet1!$F$45:$H$60,3,0),VLOOKUP(knight_awaken_info!E439,Sheet1!$F$26:$H$41,3,0)))),0,IF(D439=25,VLOOKUP(E439,Sheet1!$F$64:$H$79,3,0),IF(D439=23,VLOOKUP(knight_awaken_info!E439,Sheet1!$F$45:$H$60,3,0),VLOOKUP(knight_awaken_info!E439,Sheet1!$F$26:$H$41,3,0))))</f>
        <v>0</v>
      </c>
      <c r="AK439" s="11">
        <f>SUM(AI414:AI439)</f>
        <v>13160</v>
      </c>
      <c r="AL439" s="11">
        <f>SUM(AJ414:AJ439)</f>
        <v>660</v>
      </c>
      <c r="AN439" s="3">
        <f t="shared" si="21"/>
        <v>90420</v>
      </c>
      <c r="AO439" s="3">
        <f t="shared" si="22"/>
        <v>4525</v>
      </c>
    </row>
    <row r="440" spans="1:41">
      <c r="A440" s="3">
        <v>1008926</v>
      </c>
      <c r="B440" s="3">
        <v>1008901</v>
      </c>
      <c r="C440" s="3" t="s">
        <v>46</v>
      </c>
      <c r="D440">
        <f t="shared" si="20"/>
        <v>20</v>
      </c>
      <c r="E440" s="3">
        <v>26</v>
      </c>
      <c r="F440" s="3">
        <v>70</v>
      </c>
      <c r="G440" s="3">
        <v>4</v>
      </c>
      <c r="H440" s="3">
        <v>411</v>
      </c>
      <c r="I440" s="3">
        <v>433</v>
      </c>
      <c r="J440" s="3">
        <v>322</v>
      </c>
      <c r="K440" s="3">
        <v>311</v>
      </c>
      <c r="L440" s="3">
        <v>2</v>
      </c>
      <c r="M440" s="3">
        <v>60</v>
      </c>
      <c r="N440" s="3">
        <v>1630</v>
      </c>
      <c r="O440" s="3">
        <v>1</v>
      </c>
      <c r="P440" s="3">
        <v>10089</v>
      </c>
      <c r="Q440" s="3">
        <v>1</v>
      </c>
      <c r="R440" s="3">
        <v>1590000</v>
      </c>
      <c r="S440" s="3">
        <v>5002</v>
      </c>
      <c r="T440">
        <v>5003</v>
      </c>
      <c r="U440" s="3">
        <v>5</v>
      </c>
      <c r="V440" s="3">
        <v>80980</v>
      </c>
      <c r="W440" s="3">
        <v>6</v>
      </c>
      <c r="X440" s="3">
        <v>11303.333333333332</v>
      </c>
      <c r="Y440" s="3">
        <v>21</v>
      </c>
      <c r="Z440" s="3">
        <v>4051</v>
      </c>
      <c r="AA440" s="3">
        <v>0</v>
      </c>
      <c r="AB440" s="3">
        <v>0</v>
      </c>
      <c r="AC440" s="3">
        <v>1008927</v>
      </c>
      <c r="AD440" s="3">
        <v>6071.1326407036786</v>
      </c>
      <c r="AE440" s="3">
        <v>19210000</v>
      </c>
      <c r="AF440" t="s">
        <v>141</v>
      </c>
      <c r="AG440" t="s">
        <v>158</v>
      </c>
      <c r="AI440">
        <f>IF(ISERROR(IF(D440=25,VLOOKUP(E440,Sheet1!$F$64:$H$79,2,0),IF(D440=23,VLOOKUP(knight_awaken_info!E440,Sheet1!$F$45:$H$60,2,0),VLOOKUP(knight_awaken_info!E440,Sheet1!$F$26:$H$41,2,0)))),0,IF(D440=25,VLOOKUP(E440,Sheet1!$F$64:$H$79,2,0),IF(D440=23,VLOOKUP(knight_awaken_info!E440,Sheet1!$F$45:$H$60,2,0),VLOOKUP(knight_awaken_info!E440,Sheet1!$F$26:$H$41,2,0))))</f>
        <v>0</v>
      </c>
      <c r="AJ440">
        <f>IF(ISERROR(IF(D440=25,VLOOKUP(E440,Sheet1!$F$64:$H$79,3,0),IF(D440=23,VLOOKUP(knight_awaken_info!E440,Sheet1!$F$45:$H$60,3,0),VLOOKUP(knight_awaken_info!E440,Sheet1!$F$26:$H$41,3,0)))),0,IF(D440=25,VLOOKUP(E440,Sheet1!$F$64:$H$79,3,0),IF(D440=23,VLOOKUP(knight_awaken_info!E440,Sheet1!$F$45:$H$60,3,0),VLOOKUP(knight_awaken_info!E440,Sheet1!$F$26:$H$41,3,0))))</f>
        <v>0</v>
      </c>
      <c r="AK440" s="11">
        <f>SUM(AI414:AI440)</f>
        <v>13160</v>
      </c>
      <c r="AL440" s="11">
        <f>SUM(AJ414:AJ440)</f>
        <v>660</v>
      </c>
      <c r="AN440" s="3">
        <f t="shared" si="21"/>
        <v>94140</v>
      </c>
      <c r="AO440" s="3">
        <f t="shared" si="22"/>
        <v>4711</v>
      </c>
    </row>
    <row r="441" spans="1:41">
      <c r="A441" s="3">
        <v>1008927</v>
      </c>
      <c r="B441" s="3">
        <v>1008901</v>
      </c>
      <c r="C441" s="3" t="s">
        <v>46</v>
      </c>
      <c r="D441">
        <f t="shared" si="20"/>
        <v>20</v>
      </c>
      <c r="E441" s="3">
        <v>27</v>
      </c>
      <c r="F441" s="3">
        <v>70</v>
      </c>
      <c r="G441" s="3">
        <v>4</v>
      </c>
      <c r="H441" s="3">
        <v>413</v>
      </c>
      <c r="I441" s="3">
        <v>422</v>
      </c>
      <c r="J441" s="3">
        <v>321</v>
      </c>
      <c r="K441" s="3">
        <v>313</v>
      </c>
      <c r="L441" s="3">
        <v>2</v>
      </c>
      <c r="M441" s="3">
        <v>60</v>
      </c>
      <c r="N441" s="3">
        <v>1650</v>
      </c>
      <c r="O441" s="3">
        <v>0</v>
      </c>
      <c r="P441" s="3">
        <v>0</v>
      </c>
      <c r="Q441" s="3">
        <v>0</v>
      </c>
      <c r="R441" s="3">
        <v>1615000</v>
      </c>
      <c r="S441" s="3">
        <v>5002</v>
      </c>
      <c r="T441">
        <v>5003</v>
      </c>
      <c r="U441" s="3">
        <v>5</v>
      </c>
      <c r="V441" s="3">
        <v>97880</v>
      </c>
      <c r="W441" s="3">
        <v>6</v>
      </c>
      <c r="X441" s="3">
        <v>11926.666666666666</v>
      </c>
      <c r="Y441" s="3">
        <v>21</v>
      </c>
      <c r="Z441" s="3">
        <v>4238</v>
      </c>
      <c r="AA441" s="3">
        <v>0</v>
      </c>
      <c r="AB441" s="3">
        <v>0</v>
      </c>
      <c r="AC441" s="3">
        <v>1008928</v>
      </c>
      <c r="AD441" s="3">
        <v>6912.4864554783617</v>
      </c>
      <c r="AE441" s="3">
        <v>20800000</v>
      </c>
      <c r="AF441" t="s">
        <v>142</v>
      </c>
      <c r="AG441" t="s">
        <v>135</v>
      </c>
      <c r="AI441">
        <f>IF(ISERROR(IF(D441=25,VLOOKUP(E441,Sheet1!$F$64:$H$79,2,0),IF(D441=23,VLOOKUP(knight_awaken_info!E441,Sheet1!$F$45:$H$60,2,0),VLOOKUP(knight_awaken_info!E441,Sheet1!$F$26:$H$41,2,0)))),0,IF(D441=25,VLOOKUP(E441,Sheet1!$F$64:$H$79,2,0),IF(D441=23,VLOOKUP(knight_awaken_info!E441,Sheet1!$F$45:$H$60,2,0),VLOOKUP(knight_awaken_info!E441,Sheet1!$F$26:$H$41,2,0))))</f>
        <v>13160</v>
      </c>
      <c r="AJ441">
        <f>IF(ISERROR(IF(D441=25,VLOOKUP(E441,Sheet1!$F$64:$H$79,3,0),IF(D441=23,VLOOKUP(knight_awaken_info!E441,Sheet1!$F$45:$H$60,3,0),VLOOKUP(knight_awaken_info!E441,Sheet1!$F$26:$H$41,3,0)))),0,IF(D441=25,VLOOKUP(E441,Sheet1!$F$64:$H$79,3,0),IF(D441=23,VLOOKUP(knight_awaken_info!E441,Sheet1!$F$45:$H$60,3,0),VLOOKUP(knight_awaken_info!E441,Sheet1!$F$26:$H$41,3,0))))</f>
        <v>0</v>
      </c>
      <c r="AK441" s="11">
        <f>SUM(AI414:AI441)</f>
        <v>26320</v>
      </c>
      <c r="AL441" s="11">
        <f>SUM(AJ414:AJ441)</f>
        <v>660</v>
      </c>
      <c r="AN441" s="3">
        <f t="shared" si="21"/>
        <v>124200</v>
      </c>
      <c r="AO441" s="3">
        <f t="shared" si="22"/>
        <v>4898</v>
      </c>
    </row>
    <row r="442" spans="1:41">
      <c r="A442" s="3">
        <v>1008928</v>
      </c>
      <c r="B442" s="3">
        <v>1008901</v>
      </c>
      <c r="C442" s="3" t="s">
        <v>46</v>
      </c>
      <c r="D442">
        <f t="shared" ref="D442:D505" si="23">IF(OR(C442="曹操",C442="荀彧",C442="关羽",C442="诸葛亮",C442="孙坚",C442="周瑜",C442="吕布",C442="左慈"),23,20)</f>
        <v>20</v>
      </c>
      <c r="E442" s="3">
        <v>28</v>
      </c>
      <c r="F442" s="3">
        <v>70</v>
      </c>
      <c r="G442" s="3">
        <v>4</v>
      </c>
      <c r="H442" s="3">
        <v>412</v>
      </c>
      <c r="I442" s="3">
        <v>431</v>
      </c>
      <c r="J442" s="3">
        <v>323</v>
      </c>
      <c r="K442" s="3">
        <v>312</v>
      </c>
      <c r="L442" s="3">
        <v>2</v>
      </c>
      <c r="M442" s="3">
        <v>60</v>
      </c>
      <c r="N442" s="3">
        <v>1670</v>
      </c>
      <c r="O442" s="3">
        <v>0</v>
      </c>
      <c r="P442" s="3">
        <v>0</v>
      </c>
      <c r="Q442" s="3">
        <v>0</v>
      </c>
      <c r="R442" s="3">
        <v>1635000</v>
      </c>
      <c r="S442" s="3">
        <v>5002</v>
      </c>
      <c r="T442">
        <v>5003</v>
      </c>
      <c r="U442" s="3">
        <v>5</v>
      </c>
      <c r="V442" s="3">
        <v>101640</v>
      </c>
      <c r="W442" s="3">
        <v>6</v>
      </c>
      <c r="X442" s="3">
        <v>12553.333333333332</v>
      </c>
      <c r="Y442" s="3">
        <v>21</v>
      </c>
      <c r="Z442" s="3">
        <v>4426</v>
      </c>
      <c r="AA442" s="3">
        <v>0</v>
      </c>
      <c r="AB442" s="3">
        <v>0</v>
      </c>
      <c r="AC442" s="3">
        <v>1008929</v>
      </c>
      <c r="AD442" s="3">
        <v>7753.8402702530448</v>
      </c>
      <c r="AE442" s="3">
        <v>22415000</v>
      </c>
      <c r="AF442" t="s">
        <v>142</v>
      </c>
      <c r="AG442" t="s">
        <v>135</v>
      </c>
      <c r="AI442">
        <f>IF(ISERROR(IF(D442=25,VLOOKUP(E442,Sheet1!$F$64:$H$79,2,0),IF(D442=23,VLOOKUP(knight_awaken_info!E442,Sheet1!$F$45:$H$60,2,0),VLOOKUP(knight_awaken_info!E442,Sheet1!$F$26:$H$41,2,0)))),0,IF(D442=25,VLOOKUP(E442,Sheet1!$F$64:$H$79,2,0),IF(D442=23,VLOOKUP(knight_awaken_info!E442,Sheet1!$F$45:$H$60,2,0),VLOOKUP(knight_awaken_info!E442,Sheet1!$F$26:$H$41,2,0))))</f>
        <v>0</v>
      </c>
      <c r="AJ442">
        <f>IF(ISERROR(IF(D442=25,VLOOKUP(E442,Sheet1!$F$64:$H$79,3,0),IF(D442=23,VLOOKUP(knight_awaken_info!E442,Sheet1!$F$45:$H$60,3,0),VLOOKUP(knight_awaken_info!E442,Sheet1!$F$26:$H$41,3,0)))),0,IF(D442=25,VLOOKUP(E442,Sheet1!$F$64:$H$79,3,0),IF(D442=23,VLOOKUP(knight_awaken_info!E442,Sheet1!$F$45:$H$60,3,0),VLOOKUP(knight_awaken_info!E442,Sheet1!$F$26:$H$41,3,0))))</f>
        <v>0</v>
      </c>
      <c r="AK442" s="11">
        <f>SUM(AI414:AI442)</f>
        <v>26320</v>
      </c>
      <c r="AL442" s="11">
        <f>SUM(AJ414:AJ442)</f>
        <v>660</v>
      </c>
      <c r="AN442" s="3">
        <f t="shared" si="21"/>
        <v>127960</v>
      </c>
      <c r="AO442" s="3">
        <f t="shared" si="22"/>
        <v>5086</v>
      </c>
    </row>
    <row r="443" spans="1:41">
      <c r="A443" s="3">
        <v>1008929</v>
      </c>
      <c r="B443" s="3">
        <v>1008901</v>
      </c>
      <c r="C443" s="3" t="s">
        <v>46</v>
      </c>
      <c r="D443">
        <f t="shared" si="23"/>
        <v>20</v>
      </c>
      <c r="E443" s="3">
        <v>29</v>
      </c>
      <c r="F443" s="3">
        <v>70</v>
      </c>
      <c r="G443" s="3">
        <v>4</v>
      </c>
      <c r="H443" s="3">
        <v>411</v>
      </c>
      <c r="I443" s="3">
        <v>433</v>
      </c>
      <c r="J443" s="3">
        <v>422</v>
      </c>
      <c r="K443" s="3">
        <v>412</v>
      </c>
      <c r="L443" s="3">
        <v>2</v>
      </c>
      <c r="M443" s="3">
        <v>60</v>
      </c>
      <c r="N443" s="3">
        <v>2170</v>
      </c>
      <c r="O443" s="3">
        <v>1</v>
      </c>
      <c r="P443" s="3">
        <v>10089</v>
      </c>
      <c r="Q443" s="3">
        <v>1</v>
      </c>
      <c r="R443" s="3">
        <v>2220000</v>
      </c>
      <c r="S443" s="3">
        <v>5002</v>
      </c>
      <c r="T443">
        <v>5003</v>
      </c>
      <c r="U443" s="3">
        <v>5</v>
      </c>
      <c r="V443" s="3">
        <v>105420</v>
      </c>
      <c r="W443" s="3">
        <v>6</v>
      </c>
      <c r="X443" s="3">
        <v>13183.333333333332</v>
      </c>
      <c r="Y443" s="3">
        <v>21</v>
      </c>
      <c r="Z443" s="3">
        <v>4615</v>
      </c>
      <c r="AA443" s="3">
        <v>0</v>
      </c>
      <c r="AB443" s="3">
        <v>0</v>
      </c>
      <c r="AC443" s="3">
        <v>1008930</v>
      </c>
      <c r="AD443" s="3">
        <v>8595.1940850277279</v>
      </c>
      <c r="AE443" s="3">
        <v>24050000</v>
      </c>
      <c r="AF443" t="s">
        <v>142</v>
      </c>
      <c r="AG443" t="s">
        <v>135</v>
      </c>
      <c r="AI443">
        <f>IF(ISERROR(IF(D443=25,VLOOKUP(E443,Sheet1!$F$64:$H$79,2,0),IF(D443=23,VLOOKUP(knight_awaken_info!E443,Sheet1!$F$45:$H$60,2,0),VLOOKUP(knight_awaken_info!E443,Sheet1!$F$26:$H$41,2,0)))),0,IF(D443=25,VLOOKUP(E443,Sheet1!$F$64:$H$79,2,0),IF(D443=23,VLOOKUP(knight_awaken_info!E443,Sheet1!$F$45:$H$60,2,0),VLOOKUP(knight_awaken_info!E443,Sheet1!$F$26:$H$41,2,0))))</f>
        <v>0</v>
      </c>
      <c r="AJ443">
        <f>IF(ISERROR(IF(D443=25,VLOOKUP(E443,Sheet1!$F$64:$H$79,3,0),IF(D443=23,VLOOKUP(knight_awaken_info!E443,Sheet1!$F$45:$H$60,3,0),VLOOKUP(knight_awaken_info!E443,Sheet1!$F$26:$H$41,3,0)))),0,IF(D443=25,VLOOKUP(E443,Sheet1!$F$64:$H$79,3,0),IF(D443=23,VLOOKUP(knight_awaken_info!E443,Sheet1!$F$45:$H$60,3,0),VLOOKUP(knight_awaken_info!E443,Sheet1!$F$26:$H$41,3,0))))</f>
        <v>0</v>
      </c>
      <c r="AK443" s="11">
        <f>SUM(AI414:AI443)</f>
        <v>26320</v>
      </c>
      <c r="AL443" s="11">
        <f>SUM(AJ414:AJ443)</f>
        <v>660</v>
      </c>
      <c r="AN443" s="3">
        <f t="shared" si="21"/>
        <v>131740</v>
      </c>
      <c r="AO443" s="3">
        <f t="shared" si="22"/>
        <v>5275</v>
      </c>
    </row>
    <row r="444" spans="1:41">
      <c r="A444" s="3">
        <v>1008930</v>
      </c>
      <c r="B444" s="3">
        <v>1008901</v>
      </c>
      <c r="C444" s="3" t="s">
        <v>46</v>
      </c>
      <c r="D444">
        <f t="shared" si="23"/>
        <v>20</v>
      </c>
      <c r="E444" s="3">
        <v>30</v>
      </c>
      <c r="F444" s="3">
        <v>80</v>
      </c>
      <c r="G444" s="3">
        <v>4</v>
      </c>
      <c r="H444" s="3">
        <v>513</v>
      </c>
      <c r="I444" s="3">
        <v>432</v>
      </c>
      <c r="J444" s="3">
        <v>421</v>
      </c>
      <c r="K444" s="3">
        <v>413</v>
      </c>
      <c r="L444" s="3">
        <v>2</v>
      </c>
      <c r="M444" s="3">
        <v>60</v>
      </c>
      <c r="N444" s="3">
        <v>2210</v>
      </c>
      <c r="O444" s="3">
        <v>0</v>
      </c>
      <c r="P444" s="3">
        <v>0</v>
      </c>
      <c r="Q444" s="3">
        <v>0</v>
      </c>
      <c r="R444" s="3">
        <v>2240000</v>
      </c>
      <c r="S444" s="3">
        <v>5003</v>
      </c>
      <c r="T444">
        <v>5004</v>
      </c>
      <c r="U444" s="3">
        <v>5</v>
      </c>
      <c r="V444" s="3">
        <v>110020</v>
      </c>
      <c r="W444" s="3">
        <v>6</v>
      </c>
      <c r="X444" s="3">
        <v>13949.999999999998</v>
      </c>
      <c r="Y444" s="3">
        <v>21</v>
      </c>
      <c r="Z444" s="3">
        <v>4845</v>
      </c>
      <c r="AA444" s="3">
        <v>0</v>
      </c>
      <c r="AB444" s="3">
        <v>0</v>
      </c>
      <c r="AC444" s="3">
        <v>1008931</v>
      </c>
      <c r="AD444" s="3">
        <v>9971.9548728408445</v>
      </c>
      <c r="AE444" s="3">
        <v>26270000</v>
      </c>
      <c r="AF444" t="s">
        <v>143</v>
      </c>
      <c r="AG444" t="s">
        <v>159</v>
      </c>
      <c r="AI444">
        <f>IF(ISERROR(IF(D444=25,VLOOKUP(E444,Sheet1!$F$64:$H$79,2,0),IF(D444=23,VLOOKUP(knight_awaken_info!E444,Sheet1!$F$45:$H$60,2,0),VLOOKUP(knight_awaken_info!E444,Sheet1!$F$26:$H$41,2,0)))),0,IF(D444=25,VLOOKUP(E444,Sheet1!$F$64:$H$79,2,0),IF(D444=23,VLOOKUP(knight_awaken_info!E444,Sheet1!$F$45:$H$60,2,0),VLOOKUP(knight_awaken_info!E444,Sheet1!$F$26:$H$41,2,0))))</f>
        <v>0</v>
      </c>
      <c r="AJ444">
        <f>IF(ISERROR(IF(D444=25,VLOOKUP(E444,Sheet1!$F$64:$H$79,3,0),IF(D444=23,VLOOKUP(knight_awaken_info!E444,Sheet1!$F$45:$H$60,3,0),VLOOKUP(knight_awaken_info!E444,Sheet1!$F$26:$H$41,3,0)))),0,IF(D444=25,VLOOKUP(E444,Sheet1!$F$64:$H$79,3,0),IF(D444=23,VLOOKUP(knight_awaken_info!E444,Sheet1!$F$45:$H$60,3,0),VLOOKUP(knight_awaken_info!E444,Sheet1!$F$26:$H$41,3,0))))</f>
        <v>0</v>
      </c>
      <c r="AK444" s="11">
        <f>SUM(AI414:AI444)</f>
        <v>26320</v>
      </c>
      <c r="AL444" s="11">
        <f>SUM(AJ414:AJ444)</f>
        <v>660</v>
      </c>
      <c r="AN444" s="3">
        <f t="shared" si="21"/>
        <v>136340</v>
      </c>
      <c r="AO444" s="3">
        <f t="shared" si="22"/>
        <v>5505</v>
      </c>
    </row>
    <row r="445" spans="1:41">
      <c r="A445" s="3">
        <v>1008931</v>
      </c>
      <c r="B445" s="3">
        <v>1008901</v>
      </c>
      <c r="C445" s="3" t="s">
        <v>46</v>
      </c>
      <c r="D445">
        <f t="shared" si="23"/>
        <v>20</v>
      </c>
      <c r="E445" s="3">
        <v>31</v>
      </c>
      <c r="F445" s="3">
        <v>80</v>
      </c>
      <c r="G445" s="3">
        <v>4</v>
      </c>
      <c r="H445" s="3">
        <v>512</v>
      </c>
      <c r="I445" s="3">
        <v>421</v>
      </c>
      <c r="J445" s="3">
        <v>423</v>
      </c>
      <c r="K445" s="3">
        <v>412</v>
      </c>
      <c r="L445" s="3">
        <v>2</v>
      </c>
      <c r="M445" s="3">
        <v>60</v>
      </c>
      <c r="N445" s="3">
        <v>2230</v>
      </c>
      <c r="O445" s="3">
        <v>1</v>
      </c>
      <c r="P445" s="3">
        <v>10089</v>
      </c>
      <c r="Q445" s="3">
        <v>1</v>
      </c>
      <c r="R445" s="3">
        <v>2265000</v>
      </c>
      <c r="S445" s="3">
        <v>5003</v>
      </c>
      <c r="T445">
        <v>5004</v>
      </c>
      <c r="U445" s="3">
        <v>5</v>
      </c>
      <c r="V445" s="3">
        <v>114640</v>
      </c>
      <c r="W445" s="3">
        <v>6</v>
      </c>
      <c r="X445" s="3">
        <v>14719.999999999998</v>
      </c>
      <c r="Y445" s="3">
        <v>21</v>
      </c>
      <c r="Z445" s="3">
        <v>5076</v>
      </c>
      <c r="AA445" s="3">
        <v>0</v>
      </c>
      <c r="AB445" s="3">
        <v>0</v>
      </c>
      <c r="AC445" s="3">
        <v>1008932</v>
      </c>
      <c r="AD445" s="3">
        <v>12218.751991841418</v>
      </c>
      <c r="AE445" s="3">
        <v>28510000</v>
      </c>
      <c r="AF445" t="s">
        <v>143</v>
      </c>
      <c r="AG445" t="s">
        <v>159</v>
      </c>
      <c r="AI445">
        <f>IF(ISERROR(IF(D445=25,VLOOKUP(E445,Sheet1!$F$64:$H$79,2,0),IF(D445=23,VLOOKUP(knight_awaken_info!E445,Sheet1!$F$45:$H$60,2,0),VLOOKUP(knight_awaken_info!E445,Sheet1!$F$26:$H$41,2,0)))),0,IF(D445=25,VLOOKUP(E445,Sheet1!$F$64:$H$79,2,0),IF(D445=23,VLOOKUP(knight_awaken_info!E445,Sheet1!$F$45:$H$60,2,0),VLOOKUP(knight_awaken_info!E445,Sheet1!$F$26:$H$41,2,0))))</f>
        <v>0</v>
      </c>
      <c r="AJ445">
        <f>IF(ISERROR(IF(D445=25,VLOOKUP(E445,Sheet1!$F$64:$H$79,3,0),IF(D445=23,VLOOKUP(knight_awaken_info!E445,Sheet1!$F$45:$H$60,3,0),VLOOKUP(knight_awaken_info!E445,Sheet1!$F$26:$H$41,3,0)))),0,IF(D445=25,VLOOKUP(E445,Sheet1!$F$64:$H$79,3,0),IF(D445=23,VLOOKUP(knight_awaken_info!E445,Sheet1!$F$45:$H$60,3,0),VLOOKUP(knight_awaken_info!E445,Sheet1!$F$26:$H$41,3,0))))</f>
        <v>0</v>
      </c>
      <c r="AK445" s="11">
        <f>SUM(AI414:AI445)</f>
        <v>26320</v>
      </c>
      <c r="AL445" s="11">
        <f>SUM(AJ414:AJ445)</f>
        <v>660</v>
      </c>
      <c r="AN445" s="3">
        <f t="shared" si="21"/>
        <v>140960</v>
      </c>
      <c r="AO445" s="3">
        <f t="shared" si="22"/>
        <v>5736</v>
      </c>
    </row>
    <row r="446" spans="1:41">
      <c r="A446" s="3">
        <v>1008932</v>
      </c>
      <c r="B446" s="3">
        <v>1008901</v>
      </c>
      <c r="C446" s="3" t="s">
        <v>46</v>
      </c>
      <c r="D446">
        <f t="shared" si="23"/>
        <v>20</v>
      </c>
      <c r="E446" s="3">
        <v>32</v>
      </c>
      <c r="F446" s="3">
        <v>80</v>
      </c>
      <c r="G446" s="3">
        <v>4</v>
      </c>
      <c r="H446" s="3">
        <v>511</v>
      </c>
      <c r="I446" s="3">
        <v>433</v>
      </c>
      <c r="J446" s="3">
        <v>422</v>
      </c>
      <c r="K446" s="3">
        <v>411</v>
      </c>
      <c r="L446" s="3">
        <v>2</v>
      </c>
      <c r="M446" s="3">
        <v>60</v>
      </c>
      <c r="N446" s="3">
        <v>2250</v>
      </c>
      <c r="O446" s="3">
        <v>0</v>
      </c>
      <c r="P446" s="3">
        <v>0</v>
      </c>
      <c r="Q446" s="3">
        <v>0</v>
      </c>
      <c r="R446" s="3">
        <v>2290000</v>
      </c>
      <c r="S446" s="3">
        <v>5003</v>
      </c>
      <c r="T446">
        <v>5004</v>
      </c>
      <c r="U446" s="3">
        <v>5</v>
      </c>
      <c r="V446" s="3">
        <v>119280</v>
      </c>
      <c r="W446" s="3">
        <v>6</v>
      </c>
      <c r="X446" s="3">
        <v>15493.333333333332</v>
      </c>
      <c r="Y446" s="3">
        <v>21</v>
      </c>
      <c r="Z446" s="3">
        <v>5968</v>
      </c>
      <c r="AA446" s="3">
        <v>0</v>
      </c>
      <c r="AB446" s="3">
        <v>0</v>
      </c>
      <c r="AC446" s="3">
        <v>1008933</v>
      </c>
      <c r="AD446" s="3">
        <v>14465.549110841992</v>
      </c>
      <c r="AE446" s="3">
        <v>30775000</v>
      </c>
      <c r="AF446" t="s">
        <v>144</v>
      </c>
      <c r="AG446" t="s">
        <v>158</v>
      </c>
      <c r="AI446">
        <f>IF(ISERROR(IF(D446=25,VLOOKUP(E446,Sheet1!$F$64:$H$79,2,0),IF(D446=23,VLOOKUP(knight_awaken_info!E446,Sheet1!$F$45:$H$60,2,0),VLOOKUP(knight_awaken_info!E446,Sheet1!$F$26:$H$41,2,0)))),0,IF(D446=25,VLOOKUP(E446,Sheet1!$F$64:$H$79,2,0),IF(D446=23,VLOOKUP(knight_awaken_info!E446,Sheet1!$F$45:$H$60,2,0),VLOOKUP(knight_awaken_info!E446,Sheet1!$F$26:$H$41,2,0))))</f>
        <v>0</v>
      </c>
      <c r="AJ446">
        <f>IF(ISERROR(IF(D446=25,VLOOKUP(E446,Sheet1!$F$64:$H$79,3,0),IF(D446=23,VLOOKUP(knight_awaken_info!E446,Sheet1!$F$45:$H$60,3,0),VLOOKUP(knight_awaken_info!E446,Sheet1!$F$26:$H$41,3,0)))),0,IF(D446=25,VLOOKUP(E446,Sheet1!$F$64:$H$79,3,0),IF(D446=23,VLOOKUP(knight_awaken_info!E446,Sheet1!$F$45:$H$60,3,0),VLOOKUP(knight_awaken_info!E446,Sheet1!$F$26:$H$41,3,0))))</f>
        <v>660</v>
      </c>
      <c r="AK446" s="11">
        <f>SUM(AI414:AI446)</f>
        <v>26320</v>
      </c>
      <c r="AL446" s="11">
        <f>SUM(AJ414:AJ446)</f>
        <v>1320</v>
      </c>
      <c r="AN446" s="3">
        <f t="shared" si="21"/>
        <v>145600</v>
      </c>
      <c r="AO446" s="3">
        <f t="shared" si="22"/>
        <v>7288</v>
      </c>
    </row>
    <row r="447" spans="1:41">
      <c r="A447" s="3">
        <v>1008933</v>
      </c>
      <c r="B447" s="3">
        <v>1008901</v>
      </c>
      <c r="C447" s="3" t="s">
        <v>46</v>
      </c>
      <c r="D447">
        <f t="shared" si="23"/>
        <v>20</v>
      </c>
      <c r="E447" s="3">
        <v>33</v>
      </c>
      <c r="F447" s="3">
        <v>80</v>
      </c>
      <c r="G447" s="3">
        <v>4</v>
      </c>
      <c r="H447" s="3">
        <v>513</v>
      </c>
      <c r="I447" s="3">
        <v>432</v>
      </c>
      <c r="J447" s="3">
        <v>421</v>
      </c>
      <c r="K447" s="3">
        <v>413</v>
      </c>
      <c r="L447" s="3">
        <v>2</v>
      </c>
      <c r="M447" s="3">
        <v>60</v>
      </c>
      <c r="N447" s="3">
        <v>2270</v>
      </c>
      <c r="O447" s="3">
        <v>1</v>
      </c>
      <c r="P447" s="3">
        <v>10089</v>
      </c>
      <c r="Q447" s="3">
        <v>1</v>
      </c>
      <c r="R447" s="3">
        <v>2315000</v>
      </c>
      <c r="S447" s="3">
        <v>5003</v>
      </c>
      <c r="T447">
        <v>5004</v>
      </c>
      <c r="U447" s="3">
        <v>5</v>
      </c>
      <c r="V447" s="3">
        <v>123940</v>
      </c>
      <c r="W447" s="3">
        <v>6</v>
      </c>
      <c r="X447" s="3">
        <v>16269.999999999998</v>
      </c>
      <c r="Y447" s="3">
        <v>21</v>
      </c>
      <c r="Z447" s="3">
        <v>6201</v>
      </c>
      <c r="AA447" s="3">
        <v>0</v>
      </c>
      <c r="AB447" s="3">
        <v>0</v>
      </c>
      <c r="AC447" s="3">
        <v>1008934</v>
      </c>
      <c r="AD447" s="3">
        <v>16712.346229842566</v>
      </c>
      <c r="AE447" s="3">
        <v>33065000</v>
      </c>
      <c r="AF447" t="s">
        <v>144</v>
      </c>
      <c r="AG447" t="s">
        <v>158</v>
      </c>
      <c r="AI447">
        <f>IF(ISERROR(IF(D447=25,VLOOKUP(E447,Sheet1!$F$64:$H$79,2,0),IF(D447=23,VLOOKUP(knight_awaken_info!E447,Sheet1!$F$45:$H$60,2,0),VLOOKUP(knight_awaken_info!E447,Sheet1!$F$26:$H$41,2,0)))),0,IF(D447=25,VLOOKUP(E447,Sheet1!$F$64:$H$79,2,0),IF(D447=23,VLOOKUP(knight_awaken_info!E447,Sheet1!$F$45:$H$60,2,0),VLOOKUP(knight_awaken_info!E447,Sheet1!$F$26:$H$41,2,0))))</f>
        <v>0</v>
      </c>
      <c r="AJ447">
        <f>IF(ISERROR(IF(D447=25,VLOOKUP(E447,Sheet1!$F$64:$H$79,3,0),IF(D447=23,VLOOKUP(knight_awaken_info!E447,Sheet1!$F$45:$H$60,3,0),VLOOKUP(knight_awaken_info!E447,Sheet1!$F$26:$H$41,3,0)))),0,IF(D447=25,VLOOKUP(E447,Sheet1!$F$64:$H$79,3,0),IF(D447=23,VLOOKUP(knight_awaken_info!E447,Sheet1!$F$45:$H$60,3,0),VLOOKUP(knight_awaken_info!E447,Sheet1!$F$26:$H$41,3,0))))</f>
        <v>0</v>
      </c>
      <c r="AK447" s="11">
        <f>SUM(AI414:AI447)</f>
        <v>26320</v>
      </c>
      <c r="AL447" s="11">
        <f>SUM(AJ414:AJ447)</f>
        <v>1320</v>
      </c>
      <c r="AN447" s="3">
        <f t="shared" si="21"/>
        <v>150260</v>
      </c>
      <c r="AO447" s="3">
        <f t="shared" si="22"/>
        <v>7521</v>
      </c>
    </row>
    <row r="448" spans="1:41">
      <c r="A448" s="3">
        <v>1008934</v>
      </c>
      <c r="B448" s="3">
        <v>1008901</v>
      </c>
      <c r="C448" s="3" t="s">
        <v>46</v>
      </c>
      <c r="D448">
        <f t="shared" si="23"/>
        <v>20</v>
      </c>
      <c r="E448" s="3">
        <v>34</v>
      </c>
      <c r="F448" s="3">
        <v>80</v>
      </c>
      <c r="G448" s="3">
        <v>4</v>
      </c>
      <c r="H448" s="3">
        <v>512</v>
      </c>
      <c r="I448" s="3">
        <v>431</v>
      </c>
      <c r="J448" s="3">
        <v>423</v>
      </c>
      <c r="K448" s="3">
        <v>412</v>
      </c>
      <c r="L448" s="3">
        <v>2</v>
      </c>
      <c r="M448" s="3">
        <v>60</v>
      </c>
      <c r="N448" s="3">
        <v>2290</v>
      </c>
      <c r="O448" s="3">
        <v>0</v>
      </c>
      <c r="P448" s="3">
        <v>0</v>
      </c>
      <c r="Q448" s="3">
        <v>0</v>
      </c>
      <c r="R448" s="3">
        <v>2335000</v>
      </c>
      <c r="S448" s="3">
        <v>5003</v>
      </c>
      <c r="T448">
        <v>5004</v>
      </c>
      <c r="U448" s="3">
        <v>5</v>
      </c>
      <c r="V448" s="3">
        <v>141780</v>
      </c>
      <c r="W448" s="3">
        <v>6</v>
      </c>
      <c r="X448" s="3">
        <v>17050</v>
      </c>
      <c r="Y448" s="3">
        <v>21</v>
      </c>
      <c r="Z448" s="3">
        <v>6435</v>
      </c>
      <c r="AA448" s="3">
        <v>0</v>
      </c>
      <c r="AB448" s="3">
        <v>0</v>
      </c>
      <c r="AC448" s="3">
        <v>1008935</v>
      </c>
      <c r="AD448" s="3">
        <v>18959.143348843139</v>
      </c>
      <c r="AE448" s="3">
        <v>35380000</v>
      </c>
      <c r="AF448" t="s">
        <v>145</v>
      </c>
      <c r="AG448" t="s">
        <v>159</v>
      </c>
      <c r="AI448">
        <f>IF(ISERROR(IF(D448=25,VLOOKUP(E448,Sheet1!$F$64:$H$79,2,0),IF(D448=23,VLOOKUP(knight_awaken_info!E448,Sheet1!$F$45:$H$60,2,0),VLOOKUP(knight_awaken_info!E448,Sheet1!$F$26:$H$41,2,0)))),0,IF(D448=25,VLOOKUP(E448,Sheet1!$F$64:$H$79,2,0),IF(D448=23,VLOOKUP(knight_awaken_info!E448,Sheet1!$F$45:$H$60,2,0),VLOOKUP(knight_awaken_info!E448,Sheet1!$F$26:$H$41,2,0))))</f>
        <v>13160</v>
      </c>
      <c r="AJ448">
        <f>IF(ISERROR(IF(D448=25,VLOOKUP(E448,Sheet1!$F$64:$H$79,3,0),IF(D448=23,VLOOKUP(knight_awaken_info!E448,Sheet1!$F$45:$H$60,3,0),VLOOKUP(knight_awaken_info!E448,Sheet1!$F$26:$H$41,3,0)))),0,IF(D448=25,VLOOKUP(E448,Sheet1!$F$64:$H$79,3,0),IF(D448=23,VLOOKUP(knight_awaken_info!E448,Sheet1!$F$45:$H$60,3,0),VLOOKUP(knight_awaken_info!E448,Sheet1!$F$26:$H$41,3,0))))</f>
        <v>0</v>
      </c>
      <c r="AK448" s="11">
        <f>SUM(AI414:AI448)</f>
        <v>39480</v>
      </c>
      <c r="AL448" s="11">
        <f>SUM(AJ414:AJ448)</f>
        <v>1320</v>
      </c>
      <c r="AN448" s="3">
        <f t="shared" si="21"/>
        <v>181260</v>
      </c>
      <c r="AO448" s="3">
        <f t="shared" si="22"/>
        <v>7755</v>
      </c>
    </row>
    <row r="449" spans="1:41">
      <c r="A449" s="3">
        <v>1008935</v>
      </c>
      <c r="B449" s="3">
        <v>1008901</v>
      </c>
      <c r="C449" s="3" t="s">
        <v>46</v>
      </c>
      <c r="D449">
        <f t="shared" si="23"/>
        <v>20</v>
      </c>
      <c r="E449" s="3">
        <v>35</v>
      </c>
      <c r="F449" s="3">
        <v>80</v>
      </c>
      <c r="G449" s="3">
        <v>4</v>
      </c>
      <c r="H449" s="3">
        <v>511</v>
      </c>
      <c r="I449" s="3">
        <v>533</v>
      </c>
      <c r="J449" s="3">
        <v>422</v>
      </c>
      <c r="K449" s="3">
        <v>411</v>
      </c>
      <c r="L449" s="3">
        <v>2</v>
      </c>
      <c r="M449" s="3">
        <v>60</v>
      </c>
      <c r="N449" s="3">
        <v>2330</v>
      </c>
      <c r="O449" s="3">
        <v>1</v>
      </c>
      <c r="P449" s="3">
        <v>10089</v>
      </c>
      <c r="Q449" s="3">
        <v>1</v>
      </c>
      <c r="R449" s="3">
        <v>2360000</v>
      </c>
      <c r="S449" s="3">
        <v>5003</v>
      </c>
      <c r="T449">
        <v>5004</v>
      </c>
      <c r="U449" s="3">
        <v>5</v>
      </c>
      <c r="V449" s="3">
        <v>146480</v>
      </c>
      <c r="W449" s="3">
        <v>6</v>
      </c>
      <c r="X449" s="3">
        <v>17833.333333333332</v>
      </c>
      <c r="Y449" s="3">
        <v>21</v>
      </c>
      <c r="Z449" s="3">
        <v>6670</v>
      </c>
      <c r="AA449" s="3">
        <v>0</v>
      </c>
      <c r="AB449" s="3">
        <v>0</v>
      </c>
      <c r="AC449" s="3">
        <v>1008936</v>
      </c>
      <c r="AD449" s="3">
        <v>21205.940467843713</v>
      </c>
      <c r="AE449" s="3">
        <v>37715000</v>
      </c>
      <c r="AF449" t="s">
        <v>145</v>
      </c>
      <c r="AG449" t="s">
        <v>159</v>
      </c>
      <c r="AI449">
        <f>IF(ISERROR(IF(D449=25,VLOOKUP(E449,Sheet1!$F$64:$H$79,2,0),IF(D449=23,VLOOKUP(knight_awaken_info!E449,Sheet1!$F$45:$H$60,2,0),VLOOKUP(knight_awaken_info!E449,Sheet1!$F$26:$H$41,2,0)))),0,IF(D449=25,VLOOKUP(E449,Sheet1!$F$64:$H$79,2,0),IF(D449=23,VLOOKUP(knight_awaken_info!E449,Sheet1!$F$45:$H$60,2,0),VLOOKUP(knight_awaken_info!E449,Sheet1!$F$26:$H$41,2,0))))</f>
        <v>0</v>
      </c>
      <c r="AJ449">
        <f>IF(ISERROR(IF(D449=25,VLOOKUP(E449,Sheet1!$F$64:$H$79,3,0),IF(D449=23,VLOOKUP(knight_awaken_info!E449,Sheet1!$F$45:$H$60,3,0),VLOOKUP(knight_awaken_info!E449,Sheet1!$F$26:$H$41,3,0)))),0,IF(D449=25,VLOOKUP(E449,Sheet1!$F$64:$H$79,3,0),IF(D449=23,VLOOKUP(knight_awaken_info!E449,Sheet1!$F$45:$H$60,3,0),VLOOKUP(knight_awaken_info!E449,Sheet1!$F$26:$H$41,3,0))))</f>
        <v>0</v>
      </c>
      <c r="AK449" s="11">
        <f>SUM(AI414:AI449)</f>
        <v>39480</v>
      </c>
      <c r="AL449" s="11">
        <f>SUM(AJ414:AJ449)</f>
        <v>1320</v>
      </c>
      <c r="AN449" s="3">
        <f t="shared" si="21"/>
        <v>185960</v>
      </c>
      <c r="AO449" s="3">
        <f t="shared" si="22"/>
        <v>7990</v>
      </c>
    </row>
    <row r="450" spans="1:41">
      <c r="A450" s="3">
        <v>1008936</v>
      </c>
      <c r="B450" s="3">
        <v>1008901</v>
      </c>
      <c r="C450" s="3" t="s">
        <v>46</v>
      </c>
      <c r="D450">
        <f t="shared" si="23"/>
        <v>20</v>
      </c>
      <c r="E450" s="3">
        <v>36</v>
      </c>
      <c r="F450" s="3">
        <v>80</v>
      </c>
      <c r="G450" s="3">
        <v>4</v>
      </c>
      <c r="H450" s="3">
        <v>513</v>
      </c>
      <c r="I450" s="3">
        <v>532</v>
      </c>
      <c r="J450" s="3">
        <v>421</v>
      </c>
      <c r="K450" s="3">
        <v>413</v>
      </c>
      <c r="L450" s="3">
        <v>2</v>
      </c>
      <c r="M450" s="3">
        <v>60</v>
      </c>
      <c r="N450" s="3">
        <v>2350</v>
      </c>
      <c r="O450" s="3">
        <v>0</v>
      </c>
      <c r="P450" s="3">
        <v>0</v>
      </c>
      <c r="Q450" s="3">
        <v>0</v>
      </c>
      <c r="R450" s="3">
        <v>2385000</v>
      </c>
      <c r="S450" s="3">
        <v>5003</v>
      </c>
      <c r="T450">
        <v>5004</v>
      </c>
      <c r="U450" s="3">
        <v>5</v>
      </c>
      <c r="V450" s="3">
        <v>151200</v>
      </c>
      <c r="W450" s="3">
        <v>6</v>
      </c>
      <c r="X450" s="3">
        <v>18620</v>
      </c>
      <c r="Y450" s="3">
        <v>21</v>
      </c>
      <c r="Z450" s="3">
        <v>7566</v>
      </c>
      <c r="AA450" s="3">
        <v>0</v>
      </c>
      <c r="AB450" s="3">
        <v>0</v>
      </c>
      <c r="AC450" s="3">
        <v>1008937</v>
      </c>
      <c r="AD450" s="3">
        <v>24322.773918031744</v>
      </c>
      <c r="AE450" s="3">
        <v>40075000</v>
      </c>
      <c r="AF450" t="s">
        <v>146</v>
      </c>
      <c r="AG450" t="s">
        <v>158</v>
      </c>
      <c r="AI450">
        <f>IF(ISERROR(IF(D450=25,VLOOKUP(E450,Sheet1!$F$64:$H$79,2,0),IF(D450=23,VLOOKUP(knight_awaken_info!E450,Sheet1!$F$45:$H$60,2,0),VLOOKUP(knight_awaken_info!E450,Sheet1!$F$26:$H$41,2,0)))),0,IF(D450=25,VLOOKUP(E450,Sheet1!$F$64:$H$79,2,0),IF(D450=23,VLOOKUP(knight_awaken_info!E450,Sheet1!$F$45:$H$60,2,0),VLOOKUP(knight_awaken_info!E450,Sheet1!$F$26:$H$41,2,0))))</f>
        <v>0</v>
      </c>
      <c r="AJ450">
        <f>IF(ISERROR(IF(D450=25,VLOOKUP(E450,Sheet1!$F$64:$H$79,3,0),IF(D450=23,VLOOKUP(knight_awaken_info!E450,Sheet1!$F$45:$H$60,3,0),VLOOKUP(knight_awaken_info!E450,Sheet1!$F$26:$H$41,3,0)))),0,IF(D450=25,VLOOKUP(E450,Sheet1!$F$64:$H$79,3,0),IF(D450=23,VLOOKUP(knight_awaken_info!E450,Sheet1!$F$45:$H$60,3,0),VLOOKUP(knight_awaken_info!E450,Sheet1!$F$26:$H$41,3,0))))</f>
        <v>660</v>
      </c>
      <c r="AK450" s="11">
        <f>SUM(AI414:AI450)</f>
        <v>39480</v>
      </c>
      <c r="AL450" s="11">
        <f>SUM(AJ414:AJ450)</f>
        <v>1980</v>
      </c>
      <c r="AN450" s="3">
        <f t="shared" si="21"/>
        <v>190680</v>
      </c>
      <c r="AO450" s="3">
        <f t="shared" si="22"/>
        <v>9546</v>
      </c>
    </row>
    <row r="451" spans="1:41">
      <c r="A451" s="3">
        <v>1008937</v>
      </c>
      <c r="B451" s="3">
        <v>1008901</v>
      </c>
      <c r="C451" s="3" t="s">
        <v>46</v>
      </c>
      <c r="D451">
        <f t="shared" si="23"/>
        <v>20</v>
      </c>
      <c r="E451" s="3">
        <v>37</v>
      </c>
      <c r="F451" s="3">
        <v>80</v>
      </c>
      <c r="G451" s="3">
        <v>4</v>
      </c>
      <c r="H451" s="3">
        <v>512</v>
      </c>
      <c r="I451" s="3">
        <v>521</v>
      </c>
      <c r="J451" s="3">
        <v>423</v>
      </c>
      <c r="K451" s="3">
        <v>412</v>
      </c>
      <c r="L451" s="3">
        <v>2</v>
      </c>
      <c r="M451" s="3">
        <v>60</v>
      </c>
      <c r="N451" s="3">
        <v>2370</v>
      </c>
      <c r="O451" s="3">
        <v>1</v>
      </c>
      <c r="P451" s="3">
        <v>10089</v>
      </c>
      <c r="Q451" s="3">
        <v>1</v>
      </c>
      <c r="R451" s="3">
        <v>2410000</v>
      </c>
      <c r="S451" s="3">
        <v>5003</v>
      </c>
      <c r="T451">
        <v>5004</v>
      </c>
      <c r="U451" s="3">
        <v>5</v>
      </c>
      <c r="V451" s="3">
        <v>155940</v>
      </c>
      <c r="W451" s="3">
        <v>6</v>
      </c>
      <c r="X451" s="3">
        <v>19410</v>
      </c>
      <c r="Y451" s="3">
        <v>21</v>
      </c>
      <c r="Z451" s="3">
        <v>7803</v>
      </c>
      <c r="AA451" s="3">
        <v>0</v>
      </c>
      <c r="AB451" s="3">
        <v>0</v>
      </c>
      <c r="AC451" s="3">
        <v>1008938</v>
      </c>
      <c r="AD451" s="3">
        <v>27439.607368219775</v>
      </c>
      <c r="AE451" s="3">
        <v>42460000</v>
      </c>
      <c r="AF451" t="s">
        <v>146</v>
      </c>
      <c r="AG451" t="s">
        <v>158</v>
      </c>
      <c r="AI451">
        <f>IF(ISERROR(IF(D451=25,VLOOKUP(E451,Sheet1!$F$64:$H$79,2,0),IF(D451=23,VLOOKUP(knight_awaken_info!E451,Sheet1!$F$45:$H$60,2,0),VLOOKUP(knight_awaken_info!E451,Sheet1!$F$26:$H$41,2,0)))),0,IF(D451=25,VLOOKUP(E451,Sheet1!$F$64:$H$79,2,0),IF(D451=23,VLOOKUP(knight_awaken_info!E451,Sheet1!$F$45:$H$60,2,0),VLOOKUP(knight_awaken_info!E451,Sheet1!$F$26:$H$41,2,0))))</f>
        <v>0</v>
      </c>
      <c r="AJ451">
        <f>IF(ISERROR(IF(D451=25,VLOOKUP(E451,Sheet1!$F$64:$H$79,3,0),IF(D451=23,VLOOKUP(knight_awaken_info!E451,Sheet1!$F$45:$H$60,3,0),VLOOKUP(knight_awaken_info!E451,Sheet1!$F$26:$H$41,3,0)))),0,IF(D451=25,VLOOKUP(E451,Sheet1!$F$64:$H$79,3,0),IF(D451=23,VLOOKUP(knight_awaken_info!E451,Sheet1!$F$45:$H$60,3,0),VLOOKUP(knight_awaken_info!E451,Sheet1!$F$26:$H$41,3,0))))</f>
        <v>0</v>
      </c>
      <c r="AK451" s="11">
        <f>SUM(AI414:AI451)</f>
        <v>39480</v>
      </c>
      <c r="AL451" s="11">
        <f>SUM(AJ414:AJ451)</f>
        <v>1980</v>
      </c>
      <c r="AN451" s="3">
        <f t="shared" si="21"/>
        <v>195420</v>
      </c>
      <c r="AO451" s="3">
        <f t="shared" si="22"/>
        <v>9783</v>
      </c>
    </row>
    <row r="452" spans="1:41">
      <c r="A452" s="3">
        <v>1008938</v>
      </c>
      <c r="B452" s="3">
        <v>1008901</v>
      </c>
      <c r="C452" s="3" t="s">
        <v>46</v>
      </c>
      <c r="D452">
        <f t="shared" si="23"/>
        <v>20</v>
      </c>
      <c r="E452" s="3">
        <v>38</v>
      </c>
      <c r="F452" s="3">
        <v>80</v>
      </c>
      <c r="G452" s="3">
        <v>4</v>
      </c>
      <c r="H452" s="3">
        <v>511</v>
      </c>
      <c r="I452" s="3">
        <v>523</v>
      </c>
      <c r="J452" s="3">
        <v>422</v>
      </c>
      <c r="K452" s="3">
        <v>411</v>
      </c>
      <c r="L452" s="3">
        <v>2</v>
      </c>
      <c r="M452" s="3">
        <v>60</v>
      </c>
      <c r="N452" s="3">
        <v>2390</v>
      </c>
      <c r="O452" s="3">
        <v>0</v>
      </c>
      <c r="P452" s="3">
        <v>0</v>
      </c>
      <c r="Q452" s="3">
        <v>0</v>
      </c>
      <c r="R452" s="3">
        <v>2430000</v>
      </c>
      <c r="S452" s="3">
        <v>5003</v>
      </c>
      <c r="T452">
        <v>5004</v>
      </c>
      <c r="U452" s="3">
        <v>5</v>
      </c>
      <c r="V452" s="3">
        <v>173860</v>
      </c>
      <c r="W452" s="3">
        <v>6</v>
      </c>
      <c r="X452" s="3">
        <v>20203.333333333332</v>
      </c>
      <c r="Y452" s="3">
        <v>21</v>
      </c>
      <c r="Z452" s="3">
        <v>8041</v>
      </c>
      <c r="AA452" s="3">
        <v>0</v>
      </c>
      <c r="AB452" s="3">
        <v>0</v>
      </c>
      <c r="AC452" s="3">
        <v>1008939</v>
      </c>
      <c r="AD452" s="3">
        <v>30556.440818407806</v>
      </c>
      <c r="AE452" s="3">
        <v>44870000</v>
      </c>
      <c r="AF452" t="s">
        <v>147</v>
      </c>
      <c r="AG452" t="s">
        <v>135</v>
      </c>
      <c r="AI452">
        <f>IF(ISERROR(IF(D452=25,VLOOKUP(E452,Sheet1!$F$64:$H$79,2,0),IF(D452=23,VLOOKUP(knight_awaken_info!E452,Sheet1!$F$45:$H$60,2,0),VLOOKUP(knight_awaken_info!E452,Sheet1!$F$26:$H$41,2,0)))),0,IF(D452=25,VLOOKUP(E452,Sheet1!$F$64:$H$79,2,0),IF(D452=23,VLOOKUP(knight_awaken_info!E452,Sheet1!$F$45:$H$60,2,0),VLOOKUP(knight_awaken_info!E452,Sheet1!$F$26:$H$41,2,0))))</f>
        <v>13160</v>
      </c>
      <c r="AJ452">
        <f>IF(ISERROR(IF(D452=25,VLOOKUP(E452,Sheet1!$F$64:$H$79,3,0),IF(D452=23,VLOOKUP(knight_awaken_info!E452,Sheet1!$F$45:$H$60,3,0),VLOOKUP(knight_awaken_info!E452,Sheet1!$F$26:$H$41,3,0)))),0,IF(D452=25,VLOOKUP(E452,Sheet1!$F$64:$H$79,3,0),IF(D452=23,VLOOKUP(knight_awaken_info!E452,Sheet1!$F$45:$H$60,3,0),VLOOKUP(knight_awaken_info!E452,Sheet1!$F$26:$H$41,3,0))))</f>
        <v>0</v>
      </c>
      <c r="AK452" s="11">
        <f>SUM(AI414:AI452)</f>
        <v>52640</v>
      </c>
      <c r="AL452" s="11">
        <f>SUM(AJ414:AJ452)</f>
        <v>1980</v>
      </c>
      <c r="AN452" s="3">
        <f t="shared" si="21"/>
        <v>226500</v>
      </c>
      <c r="AO452" s="3">
        <f t="shared" si="22"/>
        <v>10021</v>
      </c>
    </row>
    <row r="453" spans="1:41">
      <c r="A453" s="3">
        <v>1008939</v>
      </c>
      <c r="B453" s="3">
        <v>1008901</v>
      </c>
      <c r="C453" s="3" t="s">
        <v>46</v>
      </c>
      <c r="D453">
        <f t="shared" si="23"/>
        <v>20</v>
      </c>
      <c r="E453" s="3">
        <v>39</v>
      </c>
      <c r="F453" s="3">
        <v>80</v>
      </c>
      <c r="G453" s="3">
        <v>4</v>
      </c>
      <c r="H453" s="3">
        <v>523</v>
      </c>
      <c r="I453" s="3">
        <v>532</v>
      </c>
      <c r="J453" s="3">
        <v>521</v>
      </c>
      <c r="K453" s="3">
        <v>513</v>
      </c>
      <c r="L453" s="3">
        <v>2</v>
      </c>
      <c r="M453" s="3">
        <v>60</v>
      </c>
      <c r="N453" s="3">
        <v>2890</v>
      </c>
      <c r="O453" s="3">
        <v>1</v>
      </c>
      <c r="P453" s="3">
        <v>10089</v>
      </c>
      <c r="Q453" s="3">
        <v>1</v>
      </c>
      <c r="R453" s="3">
        <v>3035000</v>
      </c>
      <c r="S453" s="3">
        <v>5003</v>
      </c>
      <c r="T453">
        <v>5004</v>
      </c>
      <c r="U453" s="3">
        <v>5</v>
      </c>
      <c r="V453" s="3">
        <v>178640</v>
      </c>
      <c r="W453" s="3">
        <v>6</v>
      </c>
      <c r="X453" s="3">
        <v>21000</v>
      </c>
      <c r="Y453" s="3">
        <v>21</v>
      </c>
      <c r="Z453" s="3">
        <v>8280</v>
      </c>
      <c r="AA453" s="3">
        <v>0</v>
      </c>
      <c r="AB453" s="3">
        <v>0</v>
      </c>
      <c r="AC453" s="3">
        <v>1008940</v>
      </c>
      <c r="AD453" s="3">
        <v>33673.274268595836</v>
      </c>
      <c r="AE453" s="3">
        <v>47300000</v>
      </c>
      <c r="AF453" t="s">
        <v>147</v>
      </c>
      <c r="AG453" t="s">
        <v>135</v>
      </c>
      <c r="AI453">
        <f>IF(ISERROR(IF(D453=25,VLOOKUP(E453,Sheet1!$F$64:$H$79,2,0),IF(D453=23,VLOOKUP(knight_awaken_info!E453,Sheet1!$F$45:$H$60,2,0),VLOOKUP(knight_awaken_info!E453,Sheet1!$F$26:$H$41,2,0)))),0,IF(D453=25,VLOOKUP(E453,Sheet1!$F$64:$H$79,2,0),IF(D453=23,VLOOKUP(knight_awaken_info!E453,Sheet1!$F$45:$H$60,2,0),VLOOKUP(knight_awaken_info!E453,Sheet1!$F$26:$H$41,2,0))))</f>
        <v>0</v>
      </c>
      <c r="AJ453">
        <f>IF(ISERROR(IF(D453=25,VLOOKUP(E453,Sheet1!$F$64:$H$79,3,0),IF(D453=23,VLOOKUP(knight_awaken_info!E453,Sheet1!$F$45:$H$60,3,0),VLOOKUP(knight_awaken_info!E453,Sheet1!$F$26:$H$41,3,0)))),0,IF(D453=25,VLOOKUP(E453,Sheet1!$F$64:$H$79,3,0),IF(D453=23,VLOOKUP(knight_awaken_info!E453,Sheet1!$F$45:$H$60,3,0),VLOOKUP(knight_awaken_info!E453,Sheet1!$F$26:$H$41,3,0))))</f>
        <v>0</v>
      </c>
      <c r="AK453" s="11">
        <f>SUM(AI414:AI453)</f>
        <v>52640</v>
      </c>
      <c r="AL453" s="11">
        <f>SUM(AJ414:AJ453)</f>
        <v>1980</v>
      </c>
      <c r="AN453" s="3">
        <f t="shared" si="21"/>
        <v>231280</v>
      </c>
      <c r="AO453" s="3">
        <f t="shared" si="22"/>
        <v>10260</v>
      </c>
    </row>
    <row r="454" spans="1:41">
      <c r="A454" s="3">
        <v>1008940</v>
      </c>
      <c r="B454" s="3">
        <v>1008901</v>
      </c>
      <c r="C454" s="3" t="s">
        <v>46</v>
      </c>
      <c r="D454">
        <f t="shared" si="23"/>
        <v>20</v>
      </c>
      <c r="E454" s="3">
        <v>40</v>
      </c>
      <c r="F454" s="3">
        <v>90</v>
      </c>
      <c r="G454" s="3">
        <v>4</v>
      </c>
      <c r="H454" s="3">
        <v>612</v>
      </c>
      <c r="I454" s="3">
        <v>531</v>
      </c>
      <c r="J454" s="3">
        <v>523</v>
      </c>
      <c r="K454" s="3">
        <v>512</v>
      </c>
      <c r="L454" s="3">
        <v>2</v>
      </c>
      <c r="M454" s="3">
        <v>60</v>
      </c>
      <c r="N454" s="3">
        <v>2930</v>
      </c>
      <c r="O454" s="3">
        <v>1</v>
      </c>
      <c r="P454" s="3">
        <v>10089</v>
      </c>
      <c r="Q454" s="3">
        <v>1</v>
      </c>
      <c r="R454" s="3">
        <v>3055000</v>
      </c>
      <c r="S454" s="3">
        <v>5004</v>
      </c>
      <c r="T454">
        <v>5005</v>
      </c>
      <c r="U454" s="3">
        <v>5</v>
      </c>
      <c r="V454" s="3">
        <v>184240</v>
      </c>
      <c r="W454" s="3">
        <v>6</v>
      </c>
      <c r="X454" s="3">
        <v>21933.333333333332</v>
      </c>
      <c r="Y454" s="3">
        <v>21</v>
      </c>
      <c r="Z454" s="3">
        <v>8560</v>
      </c>
      <c r="AA454" s="3">
        <v>0</v>
      </c>
      <c r="AB454" s="3">
        <v>0</v>
      </c>
      <c r="AC454" s="3">
        <v>1008941</v>
      </c>
      <c r="AD454" s="3">
        <v>38530.180381158782</v>
      </c>
      <c r="AE454" s="3">
        <v>50335000</v>
      </c>
      <c r="AF454" t="s">
        <v>148</v>
      </c>
      <c r="AG454" t="s">
        <v>159</v>
      </c>
      <c r="AI454">
        <f>IF(ISERROR(IF(D454=25,VLOOKUP(E454,Sheet1!$F$64:$H$79,2,0),IF(D454=23,VLOOKUP(knight_awaken_info!E454,Sheet1!$F$45:$H$60,2,0),VLOOKUP(knight_awaken_info!E454,Sheet1!$F$26:$H$41,2,0)))),0,IF(D454=25,VLOOKUP(E454,Sheet1!$F$64:$H$79,2,0),IF(D454=23,VLOOKUP(knight_awaken_info!E454,Sheet1!$F$45:$H$60,2,0),VLOOKUP(knight_awaken_info!E454,Sheet1!$F$26:$H$41,2,0))))</f>
        <v>0</v>
      </c>
      <c r="AJ454">
        <f>IF(ISERROR(IF(D454=25,VLOOKUP(E454,Sheet1!$F$64:$H$79,3,0),IF(D454=23,VLOOKUP(knight_awaken_info!E454,Sheet1!$F$45:$H$60,3,0),VLOOKUP(knight_awaken_info!E454,Sheet1!$F$26:$H$41,3,0)))),0,IF(D454=25,VLOOKUP(E454,Sheet1!$F$64:$H$79,3,0),IF(D454=23,VLOOKUP(knight_awaken_info!E454,Sheet1!$F$45:$H$60,3,0),VLOOKUP(knight_awaken_info!E454,Sheet1!$F$26:$H$41,3,0))))</f>
        <v>0</v>
      </c>
      <c r="AK454" s="11">
        <f>SUM(AI414:AI454)</f>
        <v>52640</v>
      </c>
      <c r="AL454" s="11">
        <f>SUM(AJ414:AJ454)</f>
        <v>1980</v>
      </c>
      <c r="AN454" s="3">
        <f t="shared" si="21"/>
        <v>236880</v>
      </c>
      <c r="AO454" s="3">
        <f t="shared" si="22"/>
        <v>10540</v>
      </c>
    </row>
    <row r="455" spans="1:41">
      <c r="A455" s="3">
        <v>1008941</v>
      </c>
      <c r="B455" s="3">
        <v>1008901</v>
      </c>
      <c r="C455" s="3" t="s">
        <v>46</v>
      </c>
      <c r="D455">
        <f t="shared" si="23"/>
        <v>20</v>
      </c>
      <c r="E455" s="3">
        <v>41</v>
      </c>
      <c r="F455" s="3">
        <v>90</v>
      </c>
      <c r="G455" s="3">
        <v>4</v>
      </c>
      <c r="H455" s="3">
        <v>611</v>
      </c>
      <c r="I455" s="3">
        <v>533</v>
      </c>
      <c r="J455" s="3">
        <v>522</v>
      </c>
      <c r="K455" s="3">
        <v>511</v>
      </c>
      <c r="L455" s="3">
        <v>2</v>
      </c>
      <c r="M455" s="3">
        <v>60</v>
      </c>
      <c r="N455" s="3">
        <v>2950</v>
      </c>
      <c r="O455" s="3">
        <v>1</v>
      </c>
      <c r="P455" s="3">
        <v>10089</v>
      </c>
      <c r="Q455" s="3">
        <v>1</v>
      </c>
      <c r="R455" s="3">
        <v>3080000</v>
      </c>
      <c r="S455" s="3">
        <v>5004</v>
      </c>
      <c r="T455">
        <v>5005</v>
      </c>
      <c r="U455" s="3">
        <v>5</v>
      </c>
      <c r="V455" s="3">
        <v>189860</v>
      </c>
      <c r="W455" s="3">
        <v>6</v>
      </c>
      <c r="X455" s="3">
        <v>22870</v>
      </c>
      <c r="Y455" s="3">
        <v>21</v>
      </c>
      <c r="Z455" s="3">
        <v>9501</v>
      </c>
      <c r="AA455" s="3">
        <v>0</v>
      </c>
      <c r="AB455" s="3">
        <v>0</v>
      </c>
      <c r="AC455" s="3">
        <v>1008942</v>
      </c>
      <c r="AD455" s="3">
        <v>47087.13111096948</v>
      </c>
      <c r="AE455" s="3">
        <v>53390000</v>
      </c>
      <c r="AF455" t="s">
        <v>149</v>
      </c>
      <c r="AG455" t="s">
        <v>158</v>
      </c>
      <c r="AI455">
        <f>IF(ISERROR(IF(D455=25,VLOOKUP(E455,Sheet1!$F$64:$H$79,2,0),IF(D455=23,VLOOKUP(knight_awaken_info!E455,Sheet1!$F$45:$H$60,2,0),VLOOKUP(knight_awaken_info!E455,Sheet1!$F$26:$H$41,2,0)))),0,IF(D455=25,VLOOKUP(E455,Sheet1!$F$64:$H$79,2,0),IF(D455=23,VLOOKUP(knight_awaken_info!E455,Sheet1!$F$45:$H$60,2,0),VLOOKUP(knight_awaken_info!E455,Sheet1!$F$26:$H$41,2,0))))</f>
        <v>0</v>
      </c>
      <c r="AJ455">
        <f>IF(ISERROR(IF(D455=25,VLOOKUP(E455,Sheet1!$F$64:$H$79,3,0),IF(D455=23,VLOOKUP(knight_awaken_info!E455,Sheet1!$F$45:$H$60,3,0),VLOOKUP(knight_awaken_info!E455,Sheet1!$F$26:$H$41,3,0)))),0,IF(D455=25,VLOOKUP(E455,Sheet1!$F$64:$H$79,3,0),IF(D455=23,VLOOKUP(knight_awaken_info!E455,Sheet1!$F$45:$H$60,3,0),VLOOKUP(knight_awaken_info!E455,Sheet1!$F$26:$H$41,3,0))))</f>
        <v>660</v>
      </c>
      <c r="AK455" s="11">
        <f>SUM(AI414:AI455)</f>
        <v>52640</v>
      </c>
      <c r="AL455" s="11">
        <f>SUM(AJ414:AJ455)</f>
        <v>2640</v>
      </c>
      <c r="AN455" s="3">
        <f t="shared" ref="AN455:AN518" si="24">AK455+V455</f>
        <v>242500</v>
      </c>
      <c r="AO455" s="3">
        <f t="shared" ref="AO455:AO518" si="25">AL455+Z455</f>
        <v>12141</v>
      </c>
    </row>
    <row r="456" spans="1:41">
      <c r="A456" s="3">
        <v>1008942</v>
      </c>
      <c r="B456" s="3">
        <v>1008901</v>
      </c>
      <c r="C456" s="3" t="s">
        <v>46</v>
      </c>
      <c r="D456">
        <f t="shared" si="23"/>
        <v>20</v>
      </c>
      <c r="E456" s="3">
        <v>42</v>
      </c>
      <c r="F456" s="3">
        <v>90</v>
      </c>
      <c r="G456" s="3">
        <v>4</v>
      </c>
      <c r="H456" s="3">
        <v>613</v>
      </c>
      <c r="I456" s="3">
        <v>532</v>
      </c>
      <c r="J456" s="3">
        <v>521</v>
      </c>
      <c r="K456" s="3">
        <v>513</v>
      </c>
      <c r="L456" s="3">
        <v>2</v>
      </c>
      <c r="M456" s="3">
        <v>60</v>
      </c>
      <c r="N456" s="3">
        <v>2970</v>
      </c>
      <c r="O456" s="3">
        <v>1</v>
      </c>
      <c r="P456" s="3">
        <v>10089</v>
      </c>
      <c r="Q456" s="3">
        <v>1</v>
      </c>
      <c r="R456" s="3">
        <v>3105000</v>
      </c>
      <c r="S456" s="3">
        <v>5004</v>
      </c>
      <c r="T456">
        <v>5005</v>
      </c>
      <c r="U456" s="3">
        <v>5</v>
      </c>
      <c r="V456" s="3">
        <v>208660</v>
      </c>
      <c r="W456" s="3">
        <v>6</v>
      </c>
      <c r="X456" s="3">
        <v>23810</v>
      </c>
      <c r="Y456" s="3">
        <v>21</v>
      </c>
      <c r="Z456" s="3">
        <v>9783</v>
      </c>
      <c r="AA456" s="3">
        <v>0</v>
      </c>
      <c r="AB456" s="3">
        <v>0</v>
      </c>
      <c r="AC456" s="3">
        <v>1008943</v>
      </c>
      <c r="AD456" s="3">
        <v>55644.081840780171</v>
      </c>
      <c r="AE456" s="3">
        <v>56470000</v>
      </c>
      <c r="AF456" t="s">
        <v>150</v>
      </c>
      <c r="AG456" t="s">
        <v>159</v>
      </c>
      <c r="AI456">
        <f>IF(ISERROR(IF(D456=25,VLOOKUP(E456,Sheet1!$F$64:$H$79,2,0),IF(D456=23,VLOOKUP(knight_awaken_info!E456,Sheet1!$F$45:$H$60,2,0),VLOOKUP(knight_awaken_info!E456,Sheet1!$F$26:$H$41,2,0)))),0,IF(D456=25,VLOOKUP(E456,Sheet1!$F$64:$H$79,2,0),IF(D456=23,VLOOKUP(knight_awaken_info!E456,Sheet1!$F$45:$H$60,2,0),VLOOKUP(knight_awaken_info!E456,Sheet1!$F$26:$H$41,2,0))))</f>
        <v>13160</v>
      </c>
      <c r="AJ456">
        <f>IF(ISERROR(IF(D456=25,VLOOKUP(E456,Sheet1!$F$64:$H$79,3,0),IF(D456=23,VLOOKUP(knight_awaken_info!E456,Sheet1!$F$45:$H$60,3,0),VLOOKUP(knight_awaken_info!E456,Sheet1!$F$26:$H$41,3,0)))),0,IF(D456=25,VLOOKUP(E456,Sheet1!$F$64:$H$79,3,0),IF(D456=23,VLOOKUP(knight_awaken_info!E456,Sheet1!$F$45:$H$60,3,0),VLOOKUP(knight_awaken_info!E456,Sheet1!$F$26:$H$41,3,0))))</f>
        <v>0</v>
      </c>
      <c r="AK456" s="11">
        <f>SUM(AI414:AI456)</f>
        <v>65800</v>
      </c>
      <c r="AL456" s="11">
        <f>SUM(AJ414:AJ456)</f>
        <v>2640</v>
      </c>
      <c r="AN456" s="3">
        <f t="shared" si="24"/>
        <v>274460</v>
      </c>
      <c r="AO456" s="3">
        <f t="shared" si="25"/>
        <v>12423</v>
      </c>
    </row>
    <row r="457" spans="1:41">
      <c r="A457" s="3">
        <v>1008943</v>
      </c>
      <c r="B457" s="3">
        <v>1008901</v>
      </c>
      <c r="C457" s="3" t="s">
        <v>46</v>
      </c>
      <c r="D457">
        <f t="shared" si="23"/>
        <v>20</v>
      </c>
      <c r="E457" s="3">
        <v>43</v>
      </c>
      <c r="F457" s="3">
        <v>90</v>
      </c>
      <c r="G457" s="3">
        <v>4</v>
      </c>
      <c r="H457" s="3">
        <v>622</v>
      </c>
      <c r="I457" s="3">
        <v>531</v>
      </c>
      <c r="J457" s="3">
        <v>523</v>
      </c>
      <c r="K457" s="3">
        <v>512</v>
      </c>
      <c r="L457" s="3">
        <v>2</v>
      </c>
      <c r="M457" s="3">
        <v>60</v>
      </c>
      <c r="N457" s="3">
        <v>2990</v>
      </c>
      <c r="O457" s="3">
        <v>1</v>
      </c>
      <c r="P457" s="3">
        <v>10089</v>
      </c>
      <c r="Q457" s="3">
        <v>1</v>
      </c>
      <c r="R457" s="3">
        <v>3130000</v>
      </c>
      <c r="S457" s="3">
        <v>5004</v>
      </c>
      <c r="T457">
        <v>5005</v>
      </c>
      <c r="U457" s="3">
        <v>5</v>
      </c>
      <c r="V457" s="3">
        <v>214320</v>
      </c>
      <c r="W457" s="3">
        <v>6</v>
      </c>
      <c r="X457" s="3">
        <v>24753.333333333332</v>
      </c>
      <c r="Y457" s="3">
        <v>21</v>
      </c>
      <c r="Z457" s="3">
        <v>10726</v>
      </c>
      <c r="AA457" s="3">
        <v>0</v>
      </c>
      <c r="AB457" s="3">
        <v>0</v>
      </c>
      <c r="AC457" s="3">
        <v>1008944</v>
      </c>
      <c r="AD457" s="3">
        <v>64201.032570590862</v>
      </c>
      <c r="AE457" s="3">
        <v>59575000</v>
      </c>
      <c r="AF457" t="s">
        <v>151</v>
      </c>
      <c r="AG457" t="s">
        <v>158</v>
      </c>
      <c r="AI457">
        <f>IF(ISERROR(IF(D457=25,VLOOKUP(E457,Sheet1!$F$64:$H$79,2,0),IF(D457=23,VLOOKUP(knight_awaken_info!E457,Sheet1!$F$45:$H$60,2,0),VLOOKUP(knight_awaken_info!E457,Sheet1!$F$26:$H$41,2,0)))),0,IF(D457=25,VLOOKUP(E457,Sheet1!$F$64:$H$79,2,0),IF(D457=23,VLOOKUP(knight_awaken_info!E457,Sheet1!$F$45:$H$60,2,0),VLOOKUP(knight_awaken_info!E457,Sheet1!$F$26:$H$41,2,0))))</f>
        <v>0</v>
      </c>
      <c r="AJ457">
        <f>IF(ISERROR(IF(D457=25,VLOOKUP(E457,Sheet1!$F$64:$H$79,3,0),IF(D457=23,VLOOKUP(knight_awaken_info!E457,Sheet1!$F$45:$H$60,3,0),VLOOKUP(knight_awaken_info!E457,Sheet1!$F$26:$H$41,3,0)))),0,IF(D457=25,VLOOKUP(E457,Sheet1!$F$64:$H$79,3,0),IF(D457=23,VLOOKUP(knight_awaken_info!E457,Sheet1!$F$45:$H$60,3,0),VLOOKUP(knight_awaken_info!E457,Sheet1!$F$26:$H$41,3,0))))</f>
        <v>660</v>
      </c>
      <c r="AK457" s="11">
        <f>SUM(AI414:AI457)</f>
        <v>65800</v>
      </c>
      <c r="AL457" s="11">
        <f>SUM(AJ414:AJ457)</f>
        <v>3300</v>
      </c>
      <c r="AN457" s="3">
        <f t="shared" si="24"/>
        <v>280120</v>
      </c>
      <c r="AO457" s="3">
        <f t="shared" si="25"/>
        <v>14026</v>
      </c>
    </row>
    <row r="458" spans="1:41">
      <c r="A458" s="3">
        <v>1008944</v>
      </c>
      <c r="B458" s="3">
        <v>1008901</v>
      </c>
      <c r="C458" s="3" t="s">
        <v>46</v>
      </c>
      <c r="D458">
        <f t="shared" si="23"/>
        <v>20</v>
      </c>
      <c r="E458" s="3">
        <v>44</v>
      </c>
      <c r="F458" s="3">
        <v>90</v>
      </c>
      <c r="G458" s="3">
        <v>4</v>
      </c>
      <c r="H458" s="3">
        <v>621</v>
      </c>
      <c r="I458" s="3">
        <v>533</v>
      </c>
      <c r="J458" s="3">
        <v>522</v>
      </c>
      <c r="K458" s="3">
        <v>511</v>
      </c>
      <c r="L458" s="3">
        <v>2</v>
      </c>
      <c r="M458" s="3">
        <v>60</v>
      </c>
      <c r="N458" s="3">
        <v>3010</v>
      </c>
      <c r="O458" s="3">
        <v>1</v>
      </c>
      <c r="P458" s="3">
        <v>10089</v>
      </c>
      <c r="Q458" s="3">
        <v>1</v>
      </c>
      <c r="R458" s="3">
        <v>3155000</v>
      </c>
      <c r="S458" s="3">
        <v>5004</v>
      </c>
      <c r="T458">
        <v>5005</v>
      </c>
      <c r="U458" s="3">
        <v>5</v>
      </c>
      <c r="V458" s="3">
        <v>233160</v>
      </c>
      <c r="W458" s="3">
        <v>6</v>
      </c>
      <c r="X458" s="3">
        <v>25700</v>
      </c>
      <c r="Y458" s="3">
        <v>21</v>
      </c>
      <c r="Z458" s="3">
        <v>11010</v>
      </c>
      <c r="AA458" s="3">
        <v>0</v>
      </c>
      <c r="AB458" s="3">
        <v>0</v>
      </c>
      <c r="AC458" s="3">
        <v>1008945</v>
      </c>
      <c r="AD458" s="3">
        <v>72757.983300401553</v>
      </c>
      <c r="AE458" s="3">
        <v>62705000</v>
      </c>
      <c r="AF458" t="s">
        <v>152</v>
      </c>
      <c r="AG458" t="s">
        <v>159</v>
      </c>
      <c r="AI458">
        <f>IF(ISERROR(IF(D458=25,VLOOKUP(E458,Sheet1!$F$64:$H$79,2,0),IF(D458=23,VLOOKUP(knight_awaken_info!E458,Sheet1!$F$45:$H$60,2,0),VLOOKUP(knight_awaken_info!E458,Sheet1!$F$26:$H$41,2,0)))),0,IF(D458=25,VLOOKUP(E458,Sheet1!$F$64:$H$79,2,0),IF(D458=23,VLOOKUP(knight_awaken_info!E458,Sheet1!$F$45:$H$60,2,0),VLOOKUP(knight_awaken_info!E458,Sheet1!$F$26:$H$41,2,0))))</f>
        <v>13160</v>
      </c>
      <c r="AJ458">
        <f>IF(ISERROR(IF(D458=25,VLOOKUP(E458,Sheet1!$F$64:$H$79,3,0),IF(D458=23,VLOOKUP(knight_awaken_info!E458,Sheet1!$F$45:$H$60,3,0),VLOOKUP(knight_awaken_info!E458,Sheet1!$F$26:$H$41,3,0)))),0,IF(D458=25,VLOOKUP(E458,Sheet1!$F$64:$H$79,3,0),IF(D458=23,VLOOKUP(knight_awaken_info!E458,Sheet1!$F$45:$H$60,3,0),VLOOKUP(knight_awaken_info!E458,Sheet1!$F$26:$H$41,3,0))))</f>
        <v>0</v>
      </c>
      <c r="AK458" s="11">
        <f>SUM(AI414:AI458)</f>
        <v>78960</v>
      </c>
      <c r="AL458" s="11">
        <f>SUM(AJ414:AJ458)</f>
        <v>3300</v>
      </c>
      <c r="AN458" s="3">
        <f t="shared" si="24"/>
        <v>312120</v>
      </c>
      <c r="AO458" s="3">
        <f t="shared" si="25"/>
        <v>14310</v>
      </c>
    </row>
    <row r="459" spans="1:41">
      <c r="A459" s="3">
        <v>1008945</v>
      </c>
      <c r="B459" s="3">
        <v>1008901</v>
      </c>
      <c r="C459" s="3" t="s">
        <v>46</v>
      </c>
      <c r="D459">
        <f t="shared" si="23"/>
        <v>20</v>
      </c>
      <c r="E459" s="3">
        <v>45</v>
      </c>
      <c r="F459" s="3">
        <v>90</v>
      </c>
      <c r="G459" s="3">
        <v>4</v>
      </c>
      <c r="H459" s="3">
        <v>613</v>
      </c>
      <c r="I459" s="3">
        <v>632</v>
      </c>
      <c r="J459" s="3">
        <v>521</v>
      </c>
      <c r="K459" s="3">
        <v>513</v>
      </c>
      <c r="L459" s="3">
        <v>2</v>
      </c>
      <c r="M459" s="3">
        <v>60</v>
      </c>
      <c r="N459" s="3">
        <v>3050</v>
      </c>
      <c r="O459" s="3">
        <v>1</v>
      </c>
      <c r="P459" s="3">
        <v>10089</v>
      </c>
      <c r="Q459" s="3">
        <v>1</v>
      </c>
      <c r="R459" s="3">
        <v>3180000</v>
      </c>
      <c r="S459" s="3">
        <v>5004</v>
      </c>
      <c r="T459">
        <v>5005</v>
      </c>
      <c r="U459" s="3">
        <v>5</v>
      </c>
      <c r="V459" s="3">
        <v>238860</v>
      </c>
      <c r="W459" s="3">
        <v>6</v>
      </c>
      <c r="X459" s="3">
        <v>26650</v>
      </c>
      <c r="Y459" s="3">
        <v>21</v>
      </c>
      <c r="Z459" s="3">
        <v>11955</v>
      </c>
      <c r="AA459" s="3">
        <v>0</v>
      </c>
      <c r="AB459" s="3">
        <v>0</v>
      </c>
      <c r="AC459" s="3">
        <v>1008946</v>
      </c>
      <c r="AD459" s="3">
        <v>81314.934030212244</v>
      </c>
      <c r="AE459" s="3">
        <v>65860000</v>
      </c>
      <c r="AF459" t="s">
        <v>153</v>
      </c>
      <c r="AG459" t="s">
        <v>158</v>
      </c>
      <c r="AI459">
        <f>IF(ISERROR(IF(D459=25,VLOOKUP(E459,Sheet1!$F$64:$H$79,2,0),IF(D459=23,VLOOKUP(knight_awaken_info!E459,Sheet1!$F$45:$H$60,2,0),VLOOKUP(knight_awaken_info!E459,Sheet1!$F$26:$H$41,2,0)))),0,IF(D459=25,VLOOKUP(E459,Sheet1!$F$64:$H$79,2,0),IF(D459=23,VLOOKUP(knight_awaken_info!E459,Sheet1!$F$45:$H$60,2,0),VLOOKUP(knight_awaken_info!E459,Sheet1!$F$26:$H$41,2,0))))</f>
        <v>0</v>
      </c>
      <c r="AJ459">
        <f>IF(ISERROR(IF(D459=25,VLOOKUP(E459,Sheet1!$F$64:$H$79,3,0),IF(D459=23,VLOOKUP(knight_awaken_info!E459,Sheet1!$F$45:$H$60,3,0),VLOOKUP(knight_awaken_info!E459,Sheet1!$F$26:$H$41,3,0)))),0,IF(D459=25,VLOOKUP(E459,Sheet1!$F$64:$H$79,3,0),IF(D459=23,VLOOKUP(knight_awaken_info!E459,Sheet1!$F$45:$H$60,3,0),VLOOKUP(knight_awaken_info!E459,Sheet1!$F$26:$H$41,3,0))))</f>
        <v>660</v>
      </c>
      <c r="AK459" s="11">
        <f>SUM(AI414:AI459)</f>
        <v>78960</v>
      </c>
      <c r="AL459" s="11">
        <f>SUM(AJ414:AJ459)</f>
        <v>3960</v>
      </c>
      <c r="AN459" s="3">
        <f t="shared" si="24"/>
        <v>317820</v>
      </c>
      <c r="AO459" s="3">
        <f t="shared" si="25"/>
        <v>15915</v>
      </c>
    </row>
    <row r="460" spans="1:41">
      <c r="A460" s="3">
        <v>1008946</v>
      </c>
      <c r="B460" s="3">
        <v>1008901</v>
      </c>
      <c r="C460" s="3" t="s">
        <v>46</v>
      </c>
      <c r="D460">
        <f t="shared" si="23"/>
        <v>20</v>
      </c>
      <c r="E460" s="3">
        <v>46</v>
      </c>
      <c r="F460" s="3">
        <v>90</v>
      </c>
      <c r="G460" s="3">
        <v>4</v>
      </c>
      <c r="H460" s="3">
        <v>612</v>
      </c>
      <c r="I460" s="3">
        <v>631</v>
      </c>
      <c r="J460" s="3">
        <v>523</v>
      </c>
      <c r="K460" s="3">
        <v>512</v>
      </c>
      <c r="L460" s="3">
        <v>2</v>
      </c>
      <c r="M460" s="3">
        <v>60</v>
      </c>
      <c r="N460" s="3">
        <v>3070</v>
      </c>
      <c r="O460" s="3">
        <v>1</v>
      </c>
      <c r="P460" s="3">
        <v>10089</v>
      </c>
      <c r="Q460" s="3">
        <v>1</v>
      </c>
      <c r="R460" s="3">
        <v>3205000</v>
      </c>
      <c r="S460" s="3">
        <v>5004</v>
      </c>
      <c r="T460">
        <v>5005</v>
      </c>
      <c r="U460" s="3">
        <v>5</v>
      </c>
      <c r="V460" s="3">
        <v>257740</v>
      </c>
      <c r="W460" s="3">
        <v>6</v>
      </c>
      <c r="X460" s="3">
        <v>27603.333333333332</v>
      </c>
      <c r="Y460" s="3">
        <v>21</v>
      </c>
      <c r="Z460" s="3">
        <v>12241</v>
      </c>
      <c r="AA460" s="3">
        <v>0</v>
      </c>
      <c r="AB460" s="3">
        <v>0</v>
      </c>
      <c r="AC460" s="3">
        <v>1008947</v>
      </c>
      <c r="AD460" s="3">
        <v>93571.929377270688</v>
      </c>
      <c r="AE460" s="3">
        <v>69040000</v>
      </c>
      <c r="AF460" t="s">
        <v>154</v>
      </c>
      <c r="AG460" t="s">
        <v>159</v>
      </c>
      <c r="AI460">
        <f>IF(ISERROR(IF(D460=25,VLOOKUP(E460,Sheet1!$F$64:$H$79,2,0),IF(D460=23,VLOOKUP(knight_awaken_info!E460,Sheet1!$F$45:$H$60,2,0),VLOOKUP(knight_awaken_info!E460,Sheet1!$F$26:$H$41,2,0)))),0,IF(D460=25,VLOOKUP(E460,Sheet1!$F$64:$H$79,2,0),IF(D460=23,VLOOKUP(knight_awaken_info!E460,Sheet1!$F$45:$H$60,2,0),VLOOKUP(knight_awaken_info!E460,Sheet1!$F$26:$H$41,2,0))))</f>
        <v>13160</v>
      </c>
      <c r="AJ460">
        <f>IF(ISERROR(IF(D460=25,VLOOKUP(E460,Sheet1!$F$64:$H$79,3,0),IF(D460=23,VLOOKUP(knight_awaken_info!E460,Sheet1!$F$45:$H$60,3,0),VLOOKUP(knight_awaken_info!E460,Sheet1!$F$26:$H$41,3,0)))),0,IF(D460=25,VLOOKUP(E460,Sheet1!$F$64:$H$79,3,0),IF(D460=23,VLOOKUP(knight_awaken_info!E460,Sheet1!$F$45:$H$60,3,0),VLOOKUP(knight_awaken_info!E460,Sheet1!$F$26:$H$41,3,0))))</f>
        <v>0</v>
      </c>
      <c r="AK460" s="11">
        <f>SUM(AI414:AI460)</f>
        <v>92120</v>
      </c>
      <c r="AL460" s="11">
        <f>SUM(AJ414:AJ460)</f>
        <v>3960</v>
      </c>
      <c r="AN460" s="3">
        <f t="shared" si="24"/>
        <v>349860</v>
      </c>
      <c r="AO460" s="3">
        <f t="shared" si="25"/>
        <v>16201</v>
      </c>
    </row>
    <row r="461" spans="1:41">
      <c r="A461" s="3">
        <v>1008947</v>
      </c>
      <c r="B461" s="3">
        <v>1008901</v>
      </c>
      <c r="C461" s="3" t="s">
        <v>46</v>
      </c>
      <c r="D461">
        <f t="shared" si="23"/>
        <v>20</v>
      </c>
      <c r="E461" s="3">
        <v>47</v>
      </c>
      <c r="F461" s="3">
        <v>90</v>
      </c>
      <c r="G461" s="3">
        <v>4</v>
      </c>
      <c r="H461" s="3">
        <v>621</v>
      </c>
      <c r="I461" s="3">
        <v>633</v>
      </c>
      <c r="J461" s="3">
        <v>522</v>
      </c>
      <c r="K461" s="3">
        <v>511</v>
      </c>
      <c r="L461" s="3">
        <v>2</v>
      </c>
      <c r="M461" s="3">
        <v>60</v>
      </c>
      <c r="N461" s="3">
        <v>3090</v>
      </c>
      <c r="O461" s="3">
        <v>1</v>
      </c>
      <c r="P461" s="3">
        <v>10089</v>
      </c>
      <c r="Q461" s="3">
        <v>1</v>
      </c>
      <c r="R461" s="3">
        <v>3230000</v>
      </c>
      <c r="S461" s="3">
        <v>5004</v>
      </c>
      <c r="T461">
        <v>5005</v>
      </c>
      <c r="U461" s="3">
        <v>5</v>
      </c>
      <c r="V461" s="3">
        <v>263480</v>
      </c>
      <c r="W461" s="3">
        <v>6</v>
      </c>
      <c r="X461" s="3">
        <v>28560</v>
      </c>
      <c r="Y461" s="3">
        <v>21</v>
      </c>
      <c r="Z461" s="3">
        <v>13188</v>
      </c>
      <c r="AA461" s="3">
        <v>0</v>
      </c>
      <c r="AB461" s="3">
        <v>0</v>
      </c>
      <c r="AC461" s="3">
        <v>1008948</v>
      </c>
      <c r="AD461" s="3">
        <v>105828.92472432913</v>
      </c>
      <c r="AE461" s="3">
        <v>72245000</v>
      </c>
      <c r="AF461" t="s">
        <v>155</v>
      </c>
      <c r="AG461" t="s">
        <v>158</v>
      </c>
      <c r="AI461">
        <f>IF(ISERROR(IF(D461=25,VLOOKUP(E461,Sheet1!$F$64:$H$79,2,0),IF(D461=23,VLOOKUP(knight_awaken_info!E461,Sheet1!$F$45:$H$60,2,0),VLOOKUP(knight_awaken_info!E461,Sheet1!$F$26:$H$41,2,0)))),0,IF(D461=25,VLOOKUP(E461,Sheet1!$F$64:$H$79,2,0),IF(D461=23,VLOOKUP(knight_awaken_info!E461,Sheet1!$F$45:$H$60,2,0),VLOOKUP(knight_awaken_info!E461,Sheet1!$F$26:$H$41,2,0))))</f>
        <v>0</v>
      </c>
      <c r="AJ461">
        <f>IF(ISERROR(IF(D461=25,VLOOKUP(E461,Sheet1!$F$64:$H$79,3,0),IF(D461=23,VLOOKUP(knight_awaken_info!E461,Sheet1!$F$45:$H$60,3,0),VLOOKUP(knight_awaken_info!E461,Sheet1!$F$26:$H$41,3,0)))),0,IF(D461=25,VLOOKUP(E461,Sheet1!$F$64:$H$79,3,0),IF(D461=23,VLOOKUP(knight_awaken_info!E461,Sheet1!$F$45:$H$60,3,0),VLOOKUP(knight_awaken_info!E461,Sheet1!$F$26:$H$41,3,0))))</f>
        <v>660</v>
      </c>
      <c r="AK461" s="11">
        <f>SUM(AI414:AI461)</f>
        <v>92120</v>
      </c>
      <c r="AL461" s="11">
        <f>SUM(AJ414:AJ461)</f>
        <v>4620</v>
      </c>
      <c r="AN461" s="3">
        <f t="shared" si="24"/>
        <v>355600</v>
      </c>
      <c r="AO461" s="3">
        <f t="shared" si="25"/>
        <v>17808</v>
      </c>
    </row>
    <row r="462" spans="1:41">
      <c r="A462" s="3">
        <v>1008948</v>
      </c>
      <c r="B462" s="3">
        <v>1008901</v>
      </c>
      <c r="C462" s="3" t="s">
        <v>46</v>
      </c>
      <c r="D462">
        <f t="shared" si="23"/>
        <v>20</v>
      </c>
      <c r="E462" s="3">
        <v>48</v>
      </c>
      <c r="F462" s="3">
        <v>90</v>
      </c>
      <c r="G462" s="3">
        <v>4</v>
      </c>
      <c r="H462" s="3">
        <v>613</v>
      </c>
      <c r="I462" s="3">
        <v>632</v>
      </c>
      <c r="J462" s="3">
        <v>521</v>
      </c>
      <c r="K462" s="3">
        <v>513</v>
      </c>
      <c r="L462" s="3">
        <v>2</v>
      </c>
      <c r="M462" s="3">
        <v>60</v>
      </c>
      <c r="N462" s="3">
        <v>3110</v>
      </c>
      <c r="O462" s="3">
        <v>1</v>
      </c>
      <c r="P462" s="3">
        <v>10089</v>
      </c>
      <c r="Q462" s="3">
        <v>1</v>
      </c>
      <c r="R462" s="3">
        <v>3250000</v>
      </c>
      <c r="S462" s="3">
        <v>5004</v>
      </c>
      <c r="T462">
        <v>5005</v>
      </c>
      <c r="U462" s="3">
        <v>5</v>
      </c>
      <c r="V462" s="3">
        <v>282400</v>
      </c>
      <c r="W462" s="3">
        <v>6</v>
      </c>
      <c r="X462" s="3">
        <v>29520</v>
      </c>
      <c r="Y462" s="3">
        <v>21</v>
      </c>
      <c r="Z462" s="3">
        <v>13476</v>
      </c>
      <c r="AA462" s="3">
        <v>0</v>
      </c>
      <c r="AB462" s="3">
        <v>0</v>
      </c>
      <c r="AC462" s="3">
        <v>1008949</v>
      </c>
      <c r="AD462" s="3">
        <v>118085.92007138758</v>
      </c>
      <c r="AE462" s="3">
        <v>75475000</v>
      </c>
      <c r="AF462" t="s">
        <v>156</v>
      </c>
      <c r="AG462" t="s">
        <v>159</v>
      </c>
      <c r="AI462">
        <f>IF(ISERROR(IF(D462=25,VLOOKUP(E462,Sheet1!$F$64:$H$79,2,0),IF(D462=23,VLOOKUP(knight_awaken_info!E462,Sheet1!$F$45:$H$60,2,0),VLOOKUP(knight_awaken_info!E462,Sheet1!$F$26:$H$41,2,0)))),0,IF(D462=25,VLOOKUP(E462,Sheet1!$F$64:$H$79,2,0),IF(D462=23,VLOOKUP(knight_awaken_info!E462,Sheet1!$F$45:$H$60,2,0),VLOOKUP(knight_awaken_info!E462,Sheet1!$F$26:$H$41,2,0))))</f>
        <v>13160</v>
      </c>
      <c r="AJ462">
        <f>IF(ISERROR(IF(D462=25,VLOOKUP(E462,Sheet1!$F$64:$H$79,3,0),IF(D462=23,VLOOKUP(knight_awaken_info!E462,Sheet1!$F$45:$H$60,3,0),VLOOKUP(knight_awaken_info!E462,Sheet1!$F$26:$H$41,3,0)))),0,IF(D462=25,VLOOKUP(E462,Sheet1!$F$64:$H$79,3,0),IF(D462=23,VLOOKUP(knight_awaken_info!E462,Sheet1!$F$45:$H$60,3,0),VLOOKUP(knight_awaken_info!E462,Sheet1!$F$26:$H$41,3,0))))</f>
        <v>0</v>
      </c>
      <c r="AK462" s="11">
        <f>SUM(AI414:AI462)</f>
        <v>105280</v>
      </c>
      <c r="AL462" s="11">
        <f>SUM(AJ414:AJ462)</f>
        <v>4620</v>
      </c>
      <c r="AN462" s="3">
        <f t="shared" si="24"/>
        <v>387680</v>
      </c>
      <c r="AO462" s="3">
        <f t="shared" si="25"/>
        <v>18096</v>
      </c>
    </row>
    <row r="463" spans="1:41">
      <c r="A463" s="3">
        <v>1008949</v>
      </c>
      <c r="B463" s="3">
        <v>1008901</v>
      </c>
      <c r="C463" s="3" t="s">
        <v>46</v>
      </c>
      <c r="D463">
        <f t="shared" si="23"/>
        <v>20</v>
      </c>
      <c r="E463" s="3">
        <v>49</v>
      </c>
      <c r="F463" s="3">
        <v>90</v>
      </c>
      <c r="G463" s="3">
        <v>4</v>
      </c>
      <c r="H463" s="3">
        <v>612</v>
      </c>
      <c r="I463" s="3">
        <v>631</v>
      </c>
      <c r="J463" s="3">
        <v>623</v>
      </c>
      <c r="K463" s="3">
        <v>613</v>
      </c>
      <c r="L463" s="3">
        <v>2</v>
      </c>
      <c r="M463" s="3">
        <v>60</v>
      </c>
      <c r="N463" s="3">
        <v>3610</v>
      </c>
      <c r="O463" s="3">
        <v>1</v>
      </c>
      <c r="P463" s="3">
        <v>10089</v>
      </c>
      <c r="Q463" s="3">
        <v>1</v>
      </c>
      <c r="R463" s="3">
        <v>3870000</v>
      </c>
      <c r="S463" s="3">
        <v>5004</v>
      </c>
      <c r="T463">
        <v>5005</v>
      </c>
      <c r="U463" s="3">
        <v>5</v>
      </c>
      <c r="V463" s="3">
        <v>288180</v>
      </c>
      <c r="W463" s="3">
        <v>6</v>
      </c>
      <c r="X463" s="3">
        <v>30483.333333333332</v>
      </c>
      <c r="Y463" s="3">
        <v>21</v>
      </c>
      <c r="Z463" s="3">
        <v>14425</v>
      </c>
      <c r="AA463" s="3">
        <v>0</v>
      </c>
      <c r="AB463" s="3">
        <v>0</v>
      </c>
      <c r="AC463" s="3">
        <v>1008950</v>
      </c>
      <c r="AD463" s="3">
        <v>130342.91541844602</v>
      </c>
      <c r="AE463" s="3">
        <v>78725000</v>
      </c>
      <c r="AF463" t="s">
        <v>157</v>
      </c>
      <c r="AG463" t="s">
        <v>136</v>
      </c>
      <c r="AI463">
        <f>IF(ISERROR(IF(D463=25,VLOOKUP(E463,Sheet1!$F$64:$H$79,2,0),IF(D463=23,VLOOKUP(knight_awaken_info!E463,Sheet1!$F$45:$H$60,2,0),VLOOKUP(knight_awaken_info!E463,Sheet1!$F$26:$H$41,2,0)))),0,IF(D463=25,VLOOKUP(E463,Sheet1!$F$64:$H$79,2,0),IF(D463=23,VLOOKUP(knight_awaken_info!E463,Sheet1!$F$45:$H$60,2,0),VLOOKUP(knight_awaken_info!E463,Sheet1!$F$26:$H$41,2,0))))</f>
        <v>0</v>
      </c>
      <c r="AJ463">
        <f>IF(ISERROR(IF(D463=25,VLOOKUP(E463,Sheet1!$F$64:$H$79,3,0),IF(D463=23,VLOOKUP(knight_awaken_info!E463,Sheet1!$F$45:$H$60,3,0),VLOOKUP(knight_awaken_info!E463,Sheet1!$F$26:$H$41,3,0)))),0,IF(D463=25,VLOOKUP(E463,Sheet1!$F$64:$H$79,3,0),IF(D463=23,VLOOKUP(knight_awaken_info!E463,Sheet1!$F$45:$H$60,3,0),VLOOKUP(knight_awaken_info!E463,Sheet1!$F$26:$H$41,3,0))))</f>
        <v>660</v>
      </c>
      <c r="AK463" s="11">
        <f>SUM(AI414:AI463)</f>
        <v>105280</v>
      </c>
      <c r="AL463" s="11">
        <f>SUM(AJ414:AJ463)</f>
        <v>5280</v>
      </c>
      <c r="AN463" s="3">
        <f t="shared" si="24"/>
        <v>393460</v>
      </c>
      <c r="AO463" s="3">
        <f t="shared" si="25"/>
        <v>19705</v>
      </c>
    </row>
    <row r="464" spans="1:41" s="7" customFormat="1">
      <c r="A464" s="6">
        <v>1008950</v>
      </c>
      <c r="B464" s="6">
        <v>1008901</v>
      </c>
      <c r="C464" s="6" t="s">
        <v>46</v>
      </c>
      <c r="D464">
        <f t="shared" si="23"/>
        <v>20</v>
      </c>
      <c r="E464" s="6">
        <v>50</v>
      </c>
      <c r="F464" s="3">
        <v>120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3">
        <v>0</v>
      </c>
      <c r="O464" s="6">
        <v>0</v>
      </c>
      <c r="P464" s="6">
        <v>0</v>
      </c>
      <c r="Q464" s="3">
        <v>0</v>
      </c>
      <c r="R464" s="3">
        <v>0</v>
      </c>
      <c r="S464" s="3">
        <v>5005</v>
      </c>
      <c r="T464" s="7">
        <v>0</v>
      </c>
      <c r="U464" s="6">
        <v>5</v>
      </c>
      <c r="V464" s="6">
        <v>294780</v>
      </c>
      <c r="W464" s="6">
        <v>6</v>
      </c>
      <c r="X464" s="6">
        <v>31583.333333333332</v>
      </c>
      <c r="Y464" s="6">
        <v>21</v>
      </c>
      <c r="Z464" s="6">
        <v>14755</v>
      </c>
      <c r="AA464" s="6">
        <v>0</v>
      </c>
      <c r="AB464" s="6">
        <v>0</v>
      </c>
      <c r="AC464" s="6">
        <v>0</v>
      </c>
      <c r="AD464" s="6">
        <v>149999.99999999997</v>
      </c>
      <c r="AE464" s="3">
        <v>82595000</v>
      </c>
      <c r="AF464">
        <v>0</v>
      </c>
      <c r="AG464">
        <v>0</v>
      </c>
      <c r="AI464">
        <f>IF(ISERROR(IF(D464=25,VLOOKUP(E464,Sheet1!$F$64:$H$79,2,0),IF(D464=23,VLOOKUP(knight_awaken_info!E464,Sheet1!$F$45:$H$60,2,0),VLOOKUP(knight_awaken_info!E464,Sheet1!$F$26:$H$41,2,0)))),0,IF(D464=25,VLOOKUP(E464,Sheet1!$F$64:$H$79,2,0),IF(D464=23,VLOOKUP(knight_awaken_info!E464,Sheet1!$F$45:$H$60,2,0),VLOOKUP(knight_awaken_info!E464,Sheet1!$F$26:$H$41,2,0))))</f>
        <v>0</v>
      </c>
      <c r="AJ464">
        <f>IF(ISERROR(IF(D464=25,VLOOKUP(E464,Sheet1!$F$64:$H$79,3,0),IF(D464=23,VLOOKUP(knight_awaken_info!E464,Sheet1!$F$45:$H$60,3,0),VLOOKUP(knight_awaken_info!E464,Sheet1!$F$26:$H$41,3,0)))),0,IF(D464=25,VLOOKUP(E464,Sheet1!$F$64:$H$79,3,0),IF(D464=23,VLOOKUP(knight_awaken_info!E464,Sheet1!$F$45:$H$60,3,0),VLOOKUP(knight_awaken_info!E464,Sheet1!$F$26:$H$41,3,0))))</f>
        <v>0</v>
      </c>
      <c r="AK464" s="11">
        <f>SUM(AI414:AI464)</f>
        <v>105280</v>
      </c>
      <c r="AL464" s="11">
        <f>SUM(AJ414:AJ464)</f>
        <v>5280</v>
      </c>
      <c r="AN464" s="3">
        <f t="shared" si="24"/>
        <v>400060</v>
      </c>
      <c r="AO464" s="3">
        <f t="shared" si="25"/>
        <v>20035</v>
      </c>
    </row>
    <row r="465" spans="1:41">
      <c r="A465" s="3">
        <v>1011100</v>
      </c>
      <c r="B465" s="3">
        <v>1011101</v>
      </c>
      <c r="C465" s="3" t="s">
        <v>47</v>
      </c>
      <c r="D465">
        <f t="shared" si="23"/>
        <v>20</v>
      </c>
      <c r="E465" s="3">
        <v>0</v>
      </c>
      <c r="F465" s="3">
        <v>50</v>
      </c>
      <c r="G465" s="3">
        <v>2</v>
      </c>
      <c r="H465" s="3">
        <v>113</v>
      </c>
      <c r="I465" s="3">
        <v>132</v>
      </c>
      <c r="J465" s="3">
        <v>0</v>
      </c>
      <c r="K465" s="3">
        <v>0</v>
      </c>
      <c r="L465" s="3">
        <v>2</v>
      </c>
      <c r="M465" s="3">
        <v>60</v>
      </c>
      <c r="N465" s="3">
        <v>60</v>
      </c>
      <c r="O465" s="3">
        <v>0</v>
      </c>
      <c r="P465" s="3">
        <v>0</v>
      </c>
      <c r="Q465" s="3">
        <v>0</v>
      </c>
      <c r="R465" s="3">
        <v>35000</v>
      </c>
      <c r="S465" s="3">
        <v>0</v>
      </c>
      <c r="T465">
        <v>5001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1011101</v>
      </c>
      <c r="AD465" s="3">
        <v>0</v>
      </c>
      <c r="AE465" s="3">
        <v>0</v>
      </c>
      <c r="AF465" t="s">
        <v>137</v>
      </c>
      <c r="AG465" t="s">
        <v>134</v>
      </c>
      <c r="AI465">
        <f>IF(ISERROR(IF(D465=25,VLOOKUP(E465,Sheet1!$F$64:$H$79,2,0),IF(D465=23,VLOOKUP(knight_awaken_info!E465,Sheet1!$F$45:$H$60,2,0),VLOOKUP(knight_awaken_info!E465,Sheet1!$F$26:$H$41,2,0)))),0,IF(D465=25,VLOOKUP(E465,Sheet1!$F$64:$H$79,2,0),IF(D465=23,VLOOKUP(knight_awaken_info!E465,Sheet1!$F$45:$H$60,2,0),VLOOKUP(knight_awaken_info!E465,Sheet1!$F$26:$H$41,2,0))))</f>
        <v>0</v>
      </c>
      <c r="AJ465">
        <f>IF(ISERROR(IF(D465=25,VLOOKUP(E465,Sheet1!$F$64:$H$79,3,0),IF(D465=23,VLOOKUP(knight_awaken_info!E465,Sheet1!$F$45:$H$60,3,0),VLOOKUP(knight_awaken_info!E465,Sheet1!$F$26:$H$41,3,0)))),0,IF(D465=25,VLOOKUP(E465,Sheet1!$F$64:$H$79,3,0),IF(D465=23,VLOOKUP(knight_awaken_info!E465,Sheet1!$F$45:$H$60,3,0),VLOOKUP(knight_awaken_info!E465,Sheet1!$F$26:$H$41,3,0))))</f>
        <v>0</v>
      </c>
      <c r="AK465" s="11">
        <f>SUM(AI465:AI465)</f>
        <v>0</v>
      </c>
      <c r="AL465" s="11">
        <f>SUM(AJ465:AJ465)</f>
        <v>0</v>
      </c>
      <c r="AN465" s="3">
        <f t="shared" si="24"/>
        <v>0</v>
      </c>
      <c r="AO465" s="3">
        <f t="shared" si="25"/>
        <v>0</v>
      </c>
    </row>
    <row r="466" spans="1:41">
      <c r="A466" s="3">
        <v>1011101</v>
      </c>
      <c r="B466" s="3">
        <v>1011101</v>
      </c>
      <c r="C466" s="3" t="s">
        <v>47</v>
      </c>
      <c r="D466">
        <f t="shared" si="23"/>
        <v>20</v>
      </c>
      <c r="E466" s="3">
        <v>1</v>
      </c>
      <c r="F466" s="3">
        <v>50</v>
      </c>
      <c r="G466" s="3">
        <v>3</v>
      </c>
      <c r="H466" s="3">
        <v>212</v>
      </c>
      <c r="I466" s="3">
        <v>131</v>
      </c>
      <c r="J466" s="3">
        <v>124</v>
      </c>
      <c r="K466" s="3">
        <v>0</v>
      </c>
      <c r="L466" s="3">
        <v>2</v>
      </c>
      <c r="M466" s="3">
        <v>60</v>
      </c>
      <c r="N466" s="3">
        <v>80</v>
      </c>
      <c r="O466" s="3">
        <v>0</v>
      </c>
      <c r="P466" s="3">
        <v>0</v>
      </c>
      <c r="Q466" s="3">
        <v>0</v>
      </c>
      <c r="R466" s="3">
        <v>50000</v>
      </c>
      <c r="S466" s="3">
        <v>0</v>
      </c>
      <c r="T466">
        <v>5001</v>
      </c>
      <c r="U466" s="3">
        <v>5</v>
      </c>
      <c r="V466" s="3">
        <v>1800</v>
      </c>
      <c r="W466" s="3">
        <v>6</v>
      </c>
      <c r="X466" s="3">
        <v>225</v>
      </c>
      <c r="Y466" s="3">
        <v>21</v>
      </c>
      <c r="Z466" s="3">
        <v>90</v>
      </c>
      <c r="AA466" s="3">
        <v>0</v>
      </c>
      <c r="AB466" s="3">
        <v>0</v>
      </c>
      <c r="AC466" s="3">
        <v>1011102</v>
      </c>
      <c r="AD466" s="3">
        <v>9.5608388042577612</v>
      </c>
      <c r="AE466" s="3">
        <v>35000</v>
      </c>
      <c r="AF466" t="s">
        <v>137</v>
      </c>
      <c r="AG466" t="s">
        <v>134</v>
      </c>
      <c r="AI466">
        <f>IF(ISERROR(IF(D466=25,VLOOKUP(E466,Sheet1!$F$64:$H$79,2,0),IF(D466=23,VLOOKUP(knight_awaken_info!E466,Sheet1!$F$45:$H$60,2,0),VLOOKUP(knight_awaken_info!E466,Sheet1!$F$26:$H$41,2,0)))),0,IF(D466=25,VLOOKUP(E466,Sheet1!$F$64:$H$79,2,0),IF(D466=23,VLOOKUP(knight_awaken_info!E466,Sheet1!$F$45:$H$60,2,0),VLOOKUP(knight_awaken_info!E466,Sheet1!$F$26:$H$41,2,0))))</f>
        <v>0</v>
      </c>
      <c r="AJ466">
        <f>IF(ISERROR(IF(D466=25,VLOOKUP(E466,Sheet1!$F$64:$H$79,3,0),IF(D466=23,VLOOKUP(knight_awaken_info!E466,Sheet1!$F$45:$H$60,3,0),VLOOKUP(knight_awaken_info!E466,Sheet1!$F$26:$H$41,3,0)))),0,IF(D466=25,VLOOKUP(E466,Sheet1!$F$64:$H$79,3,0),IF(D466=23,VLOOKUP(knight_awaken_info!E466,Sheet1!$F$45:$H$60,3,0),VLOOKUP(knight_awaken_info!E466,Sheet1!$F$26:$H$41,3,0))))</f>
        <v>0</v>
      </c>
      <c r="AK466" s="11">
        <f>SUM(AI465:AI466)</f>
        <v>0</v>
      </c>
      <c r="AL466" s="11">
        <f>SUM(AJ465:AJ466)</f>
        <v>0</v>
      </c>
      <c r="AN466" s="3">
        <f t="shared" si="24"/>
        <v>1800</v>
      </c>
      <c r="AO466" s="3">
        <f t="shared" si="25"/>
        <v>90</v>
      </c>
    </row>
    <row r="467" spans="1:41">
      <c r="A467" s="3">
        <v>1011102</v>
      </c>
      <c r="B467" s="3">
        <v>1011101</v>
      </c>
      <c r="C467" s="3" t="s">
        <v>47</v>
      </c>
      <c r="D467">
        <f t="shared" si="23"/>
        <v>20</v>
      </c>
      <c r="E467" s="3">
        <v>2</v>
      </c>
      <c r="F467" s="3">
        <v>50</v>
      </c>
      <c r="G467" s="3">
        <v>4</v>
      </c>
      <c r="H467" s="3">
        <v>211</v>
      </c>
      <c r="I467" s="3">
        <v>134</v>
      </c>
      <c r="J467" s="3">
        <v>123</v>
      </c>
      <c r="K467" s="3">
        <v>132</v>
      </c>
      <c r="L467" s="3">
        <v>2</v>
      </c>
      <c r="M467" s="3">
        <v>60</v>
      </c>
      <c r="N467" s="3">
        <v>100</v>
      </c>
      <c r="O467" s="3">
        <v>0</v>
      </c>
      <c r="P467" s="3">
        <v>0</v>
      </c>
      <c r="Q467" s="3">
        <v>0</v>
      </c>
      <c r="R467" s="3">
        <v>70000</v>
      </c>
      <c r="S467" s="3">
        <v>0</v>
      </c>
      <c r="T467">
        <v>5001</v>
      </c>
      <c r="U467" s="3">
        <v>5</v>
      </c>
      <c r="V467" s="3">
        <v>3622.2222222222222</v>
      </c>
      <c r="W467" s="3">
        <v>6</v>
      </c>
      <c r="X467" s="3">
        <v>452.77777777777771</v>
      </c>
      <c r="Y467" s="3">
        <v>21</v>
      </c>
      <c r="Z467" s="3">
        <v>181.11111111111111</v>
      </c>
      <c r="AA467" s="3">
        <v>0</v>
      </c>
      <c r="AB467" s="3">
        <v>0</v>
      </c>
      <c r="AC467" s="3">
        <v>1011103</v>
      </c>
      <c r="AD467" s="3">
        <v>33.462935814902167</v>
      </c>
      <c r="AE467" s="3">
        <v>85000</v>
      </c>
      <c r="AF467" t="s">
        <v>137</v>
      </c>
      <c r="AG467" t="s">
        <v>134</v>
      </c>
      <c r="AI467">
        <f>IF(ISERROR(IF(D467=25,VLOOKUP(E467,Sheet1!$F$64:$H$79,2,0),IF(D467=23,VLOOKUP(knight_awaken_info!E467,Sheet1!$F$45:$H$60,2,0),VLOOKUP(knight_awaken_info!E467,Sheet1!$F$26:$H$41,2,0)))),0,IF(D467=25,VLOOKUP(E467,Sheet1!$F$64:$H$79,2,0),IF(D467=23,VLOOKUP(knight_awaken_info!E467,Sheet1!$F$45:$H$60,2,0),VLOOKUP(knight_awaken_info!E467,Sheet1!$F$26:$H$41,2,0))))</f>
        <v>0</v>
      </c>
      <c r="AJ467">
        <f>IF(ISERROR(IF(D467=25,VLOOKUP(E467,Sheet1!$F$64:$H$79,3,0),IF(D467=23,VLOOKUP(knight_awaken_info!E467,Sheet1!$F$45:$H$60,3,0),VLOOKUP(knight_awaken_info!E467,Sheet1!$F$26:$H$41,3,0)))),0,IF(D467=25,VLOOKUP(E467,Sheet1!$F$64:$H$79,3,0),IF(D467=23,VLOOKUP(knight_awaken_info!E467,Sheet1!$F$45:$H$60,3,0),VLOOKUP(knight_awaken_info!E467,Sheet1!$F$26:$H$41,3,0))))</f>
        <v>0</v>
      </c>
      <c r="AK467" s="11">
        <f>SUM(AI465:AI467)</f>
        <v>0</v>
      </c>
      <c r="AL467" s="11">
        <f>SUM(AJ465:AJ467)</f>
        <v>0</v>
      </c>
      <c r="AN467" s="3">
        <f t="shared" si="24"/>
        <v>3622.2222222222222</v>
      </c>
      <c r="AO467" s="3">
        <f t="shared" si="25"/>
        <v>181.11111111111111</v>
      </c>
    </row>
    <row r="468" spans="1:41">
      <c r="A468" s="3">
        <v>1011103</v>
      </c>
      <c r="B468" s="3">
        <v>1011101</v>
      </c>
      <c r="C468" s="3" t="s">
        <v>47</v>
      </c>
      <c r="D468">
        <f t="shared" si="23"/>
        <v>20</v>
      </c>
      <c r="E468" s="3">
        <v>3</v>
      </c>
      <c r="F468" s="3">
        <v>50</v>
      </c>
      <c r="G468" s="3">
        <v>4</v>
      </c>
      <c r="H468" s="3">
        <v>214</v>
      </c>
      <c r="I468" s="3">
        <v>133</v>
      </c>
      <c r="J468" s="3">
        <v>122</v>
      </c>
      <c r="K468" s="3">
        <v>131</v>
      </c>
      <c r="L468" s="3">
        <v>2</v>
      </c>
      <c r="M468" s="3">
        <v>60</v>
      </c>
      <c r="N468" s="3">
        <v>120</v>
      </c>
      <c r="O468" s="3">
        <v>0</v>
      </c>
      <c r="P468" s="3">
        <v>0</v>
      </c>
      <c r="Q468" s="3">
        <v>0</v>
      </c>
      <c r="R468" s="3">
        <v>85000</v>
      </c>
      <c r="S468" s="3">
        <v>0</v>
      </c>
      <c r="T468">
        <v>5001</v>
      </c>
      <c r="U468" s="3">
        <v>5</v>
      </c>
      <c r="V468" s="3">
        <v>5466.6666666666661</v>
      </c>
      <c r="W468" s="3">
        <v>6</v>
      </c>
      <c r="X468" s="3">
        <v>683.33333333333326</v>
      </c>
      <c r="Y468" s="3">
        <v>21</v>
      </c>
      <c r="Z468" s="3">
        <v>273.33333333333331</v>
      </c>
      <c r="AA468" s="3">
        <v>0</v>
      </c>
      <c r="AB468" s="3">
        <v>0</v>
      </c>
      <c r="AC468" s="3">
        <v>1011104</v>
      </c>
      <c r="AD468" s="3">
        <v>62.145452227675449</v>
      </c>
      <c r="AE468" s="3">
        <v>155000</v>
      </c>
      <c r="AF468" t="s">
        <v>137</v>
      </c>
      <c r="AG468" t="s">
        <v>134</v>
      </c>
      <c r="AI468">
        <f>IF(ISERROR(IF(D468=25,VLOOKUP(E468,Sheet1!$F$64:$H$79,2,0),IF(D468=23,VLOOKUP(knight_awaken_info!E468,Sheet1!$F$45:$H$60,2,0),VLOOKUP(knight_awaken_info!E468,Sheet1!$F$26:$H$41,2,0)))),0,IF(D468=25,VLOOKUP(E468,Sheet1!$F$64:$H$79,2,0),IF(D468=23,VLOOKUP(knight_awaken_info!E468,Sheet1!$F$45:$H$60,2,0),VLOOKUP(knight_awaken_info!E468,Sheet1!$F$26:$H$41,2,0))))</f>
        <v>0</v>
      </c>
      <c r="AJ468">
        <f>IF(ISERROR(IF(D468=25,VLOOKUP(E468,Sheet1!$F$64:$H$79,3,0),IF(D468=23,VLOOKUP(knight_awaken_info!E468,Sheet1!$F$45:$H$60,3,0),VLOOKUP(knight_awaken_info!E468,Sheet1!$F$26:$H$41,3,0)))),0,IF(D468=25,VLOOKUP(E468,Sheet1!$F$64:$H$79,3,0),IF(D468=23,VLOOKUP(knight_awaken_info!E468,Sheet1!$F$45:$H$60,3,0),VLOOKUP(knight_awaken_info!E468,Sheet1!$F$26:$H$41,3,0))))</f>
        <v>0</v>
      </c>
      <c r="AK468" s="11">
        <f>SUM(AI465:AI468)</f>
        <v>0</v>
      </c>
      <c r="AL468" s="11">
        <f>SUM(AJ465:AJ468)</f>
        <v>0</v>
      </c>
      <c r="AN468" s="3">
        <f t="shared" si="24"/>
        <v>5466.6666666666661</v>
      </c>
      <c r="AO468" s="3">
        <f t="shared" si="25"/>
        <v>273.33333333333331</v>
      </c>
    </row>
    <row r="469" spans="1:41">
      <c r="A469" s="3">
        <v>1011104</v>
      </c>
      <c r="B469" s="3">
        <v>1011101</v>
      </c>
      <c r="C469" s="3" t="s">
        <v>47</v>
      </c>
      <c r="D469">
        <f t="shared" si="23"/>
        <v>20</v>
      </c>
      <c r="E469" s="3">
        <v>4</v>
      </c>
      <c r="F469" s="3">
        <v>50</v>
      </c>
      <c r="G469" s="3">
        <v>4</v>
      </c>
      <c r="H469" s="3">
        <v>213</v>
      </c>
      <c r="I469" s="3">
        <v>232</v>
      </c>
      <c r="J469" s="3">
        <v>121</v>
      </c>
      <c r="K469" s="3">
        <v>134</v>
      </c>
      <c r="L469" s="3">
        <v>2</v>
      </c>
      <c r="M469" s="3">
        <v>60</v>
      </c>
      <c r="N469" s="3">
        <v>140</v>
      </c>
      <c r="O469" s="3">
        <v>0</v>
      </c>
      <c r="P469" s="3">
        <v>0</v>
      </c>
      <c r="Q469" s="3">
        <v>0</v>
      </c>
      <c r="R469" s="3">
        <v>105000</v>
      </c>
      <c r="S469" s="3">
        <v>0</v>
      </c>
      <c r="T469">
        <v>5001</v>
      </c>
      <c r="U469" s="3">
        <v>5</v>
      </c>
      <c r="V469" s="3">
        <v>7333.3333333333321</v>
      </c>
      <c r="W469" s="3">
        <v>6</v>
      </c>
      <c r="X469" s="3">
        <v>916.66666666666663</v>
      </c>
      <c r="Y469" s="3">
        <v>21</v>
      </c>
      <c r="Z469" s="3">
        <v>366.66666666666663</v>
      </c>
      <c r="AA469" s="3">
        <v>0</v>
      </c>
      <c r="AB469" s="3">
        <v>0</v>
      </c>
      <c r="AC469" s="3">
        <v>1011105</v>
      </c>
      <c r="AD469" s="3">
        <v>90.827968640448731</v>
      </c>
      <c r="AE469" s="3">
        <v>240000</v>
      </c>
      <c r="AF469" t="s">
        <v>137</v>
      </c>
      <c r="AG469" t="s">
        <v>134</v>
      </c>
      <c r="AI469">
        <f>IF(ISERROR(IF(D469=25,VLOOKUP(E469,Sheet1!$F$64:$H$79,2,0),IF(D469=23,VLOOKUP(knight_awaken_info!E469,Sheet1!$F$45:$H$60,2,0),VLOOKUP(knight_awaken_info!E469,Sheet1!$F$26:$H$41,2,0)))),0,IF(D469=25,VLOOKUP(E469,Sheet1!$F$64:$H$79,2,0),IF(D469=23,VLOOKUP(knight_awaken_info!E469,Sheet1!$F$45:$H$60,2,0),VLOOKUP(knight_awaken_info!E469,Sheet1!$F$26:$H$41,2,0))))</f>
        <v>0</v>
      </c>
      <c r="AJ469">
        <f>IF(ISERROR(IF(D469=25,VLOOKUP(E469,Sheet1!$F$64:$H$79,3,0),IF(D469=23,VLOOKUP(knight_awaken_info!E469,Sheet1!$F$45:$H$60,3,0),VLOOKUP(knight_awaken_info!E469,Sheet1!$F$26:$H$41,3,0)))),0,IF(D469=25,VLOOKUP(E469,Sheet1!$F$64:$H$79,3,0),IF(D469=23,VLOOKUP(knight_awaken_info!E469,Sheet1!$F$45:$H$60,3,0),VLOOKUP(knight_awaken_info!E469,Sheet1!$F$26:$H$41,3,0))))</f>
        <v>0</v>
      </c>
      <c r="AK469" s="11">
        <f>SUM(AI465:AI469)</f>
        <v>0</v>
      </c>
      <c r="AL469" s="11">
        <f>SUM(AJ465:AJ469)</f>
        <v>0</v>
      </c>
      <c r="AN469" s="3">
        <f t="shared" si="24"/>
        <v>7333.3333333333321</v>
      </c>
      <c r="AO469" s="3">
        <f t="shared" si="25"/>
        <v>366.66666666666663</v>
      </c>
    </row>
    <row r="470" spans="1:41">
      <c r="A470" s="3">
        <v>1011105</v>
      </c>
      <c r="B470" s="3">
        <v>1011101</v>
      </c>
      <c r="C470" s="3" t="s">
        <v>47</v>
      </c>
      <c r="D470">
        <f t="shared" si="23"/>
        <v>20</v>
      </c>
      <c r="E470" s="3">
        <v>5</v>
      </c>
      <c r="F470" s="3">
        <v>50</v>
      </c>
      <c r="G470" s="3">
        <v>4</v>
      </c>
      <c r="H470" s="3">
        <v>212</v>
      </c>
      <c r="I470" s="3">
        <v>231</v>
      </c>
      <c r="J470" s="3">
        <v>124</v>
      </c>
      <c r="K470" s="3">
        <v>133</v>
      </c>
      <c r="L470" s="3">
        <v>2</v>
      </c>
      <c r="M470" s="3">
        <v>60</v>
      </c>
      <c r="N470" s="3">
        <v>170</v>
      </c>
      <c r="O470" s="3">
        <v>0</v>
      </c>
      <c r="P470" s="3">
        <v>0</v>
      </c>
      <c r="Q470" s="3">
        <v>0</v>
      </c>
      <c r="R470" s="3">
        <v>120000</v>
      </c>
      <c r="S470" s="3">
        <v>0</v>
      </c>
      <c r="T470">
        <v>5001</v>
      </c>
      <c r="U470" s="3">
        <v>5</v>
      </c>
      <c r="V470" s="3">
        <v>9222.2222222222208</v>
      </c>
      <c r="W470" s="3">
        <v>6</v>
      </c>
      <c r="X470" s="3">
        <v>1152.7777777777778</v>
      </c>
      <c r="Y470" s="3">
        <v>21</v>
      </c>
      <c r="Z470" s="3">
        <v>461.11111111111109</v>
      </c>
      <c r="AA470" s="3">
        <v>0</v>
      </c>
      <c r="AB470" s="3">
        <v>0</v>
      </c>
      <c r="AC470" s="3">
        <v>1011106</v>
      </c>
      <c r="AD470" s="3">
        <v>129.07132385747977</v>
      </c>
      <c r="AE470" s="3">
        <v>345000</v>
      </c>
      <c r="AF470" t="s">
        <v>137</v>
      </c>
      <c r="AG470" t="s">
        <v>134</v>
      </c>
      <c r="AI470">
        <f>IF(ISERROR(IF(D470=25,VLOOKUP(E470,Sheet1!$F$64:$H$79,2,0),IF(D470=23,VLOOKUP(knight_awaken_info!E470,Sheet1!$F$45:$H$60,2,0),VLOOKUP(knight_awaken_info!E470,Sheet1!$F$26:$H$41,2,0)))),0,IF(D470=25,VLOOKUP(E470,Sheet1!$F$64:$H$79,2,0),IF(D470=23,VLOOKUP(knight_awaken_info!E470,Sheet1!$F$45:$H$60,2,0),VLOOKUP(knight_awaken_info!E470,Sheet1!$F$26:$H$41,2,0))))</f>
        <v>0</v>
      </c>
      <c r="AJ470">
        <f>IF(ISERROR(IF(D470=25,VLOOKUP(E470,Sheet1!$F$64:$H$79,3,0),IF(D470=23,VLOOKUP(knight_awaken_info!E470,Sheet1!$F$45:$H$60,3,0),VLOOKUP(knight_awaken_info!E470,Sheet1!$F$26:$H$41,3,0)))),0,IF(D470=25,VLOOKUP(E470,Sheet1!$F$64:$H$79,3,0),IF(D470=23,VLOOKUP(knight_awaken_info!E470,Sheet1!$F$45:$H$60,3,0),VLOOKUP(knight_awaken_info!E470,Sheet1!$F$26:$H$41,3,0))))</f>
        <v>0</v>
      </c>
      <c r="AK470" s="11">
        <f>SUM(AI465:AI470)</f>
        <v>0</v>
      </c>
      <c r="AL470" s="11">
        <f>SUM(AJ465:AJ470)</f>
        <v>0</v>
      </c>
      <c r="AN470" s="3">
        <f t="shared" si="24"/>
        <v>9222.2222222222208</v>
      </c>
      <c r="AO470" s="3">
        <f t="shared" si="25"/>
        <v>461.11111111111109</v>
      </c>
    </row>
    <row r="471" spans="1:41">
      <c r="A471" s="3">
        <v>1011106</v>
      </c>
      <c r="B471" s="3">
        <v>1011101</v>
      </c>
      <c r="C471" s="3" t="s">
        <v>47</v>
      </c>
      <c r="D471">
        <f t="shared" si="23"/>
        <v>20</v>
      </c>
      <c r="E471" s="3">
        <v>6</v>
      </c>
      <c r="F471" s="3">
        <v>50</v>
      </c>
      <c r="G471" s="3">
        <v>4</v>
      </c>
      <c r="H471" s="3">
        <v>211</v>
      </c>
      <c r="I471" s="3">
        <v>234</v>
      </c>
      <c r="J471" s="3">
        <v>123</v>
      </c>
      <c r="K471" s="3">
        <v>132</v>
      </c>
      <c r="L471" s="3">
        <v>2</v>
      </c>
      <c r="M471" s="3">
        <v>60</v>
      </c>
      <c r="N471" s="3">
        <v>190</v>
      </c>
      <c r="O471" s="3">
        <v>0</v>
      </c>
      <c r="P471" s="3">
        <v>0</v>
      </c>
      <c r="Q471" s="3">
        <v>0</v>
      </c>
      <c r="R471" s="3">
        <v>140000</v>
      </c>
      <c r="S471" s="3">
        <v>0</v>
      </c>
      <c r="T471">
        <v>5001</v>
      </c>
      <c r="U471" s="3">
        <v>5</v>
      </c>
      <c r="V471" s="3">
        <v>11133.333333333332</v>
      </c>
      <c r="W471" s="3">
        <v>6</v>
      </c>
      <c r="X471" s="3">
        <v>1391.6666666666667</v>
      </c>
      <c r="Y471" s="3">
        <v>21</v>
      </c>
      <c r="Z471" s="3">
        <v>556.66666666666663</v>
      </c>
      <c r="AA471" s="3">
        <v>0</v>
      </c>
      <c r="AB471" s="3">
        <v>0</v>
      </c>
      <c r="AC471" s="3">
        <v>1011107</v>
      </c>
      <c r="AD471" s="3">
        <v>167.31467907451082</v>
      </c>
      <c r="AE471" s="3">
        <v>465000</v>
      </c>
      <c r="AF471" t="s">
        <v>137</v>
      </c>
      <c r="AG471" t="s">
        <v>134</v>
      </c>
      <c r="AI471">
        <f>IF(ISERROR(IF(D471=25,VLOOKUP(E471,Sheet1!$F$64:$H$79,2,0),IF(D471=23,VLOOKUP(knight_awaken_info!E471,Sheet1!$F$45:$H$60,2,0),VLOOKUP(knight_awaken_info!E471,Sheet1!$F$26:$H$41,2,0)))),0,IF(D471=25,VLOOKUP(E471,Sheet1!$F$64:$H$79,2,0),IF(D471=23,VLOOKUP(knight_awaken_info!E471,Sheet1!$F$45:$H$60,2,0),VLOOKUP(knight_awaken_info!E471,Sheet1!$F$26:$H$41,2,0))))</f>
        <v>0</v>
      </c>
      <c r="AJ471">
        <f>IF(ISERROR(IF(D471=25,VLOOKUP(E471,Sheet1!$F$64:$H$79,3,0),IF(D471=23,VLOOKUP(knight_awaken_info!E471,Sheet1!$F$45:$H$60,3,0),VLOOKUP(knight_awaken_info!E471,Sheet1!$F$26:$H$41,3,0)))),0,IF(D471=25,VLOOKUP(E471,Sheet1!$F$64:$H$79,3,0),IF(D471=23,VLOOKUP(knight_awaken_info!E471,Sheet1!$F$45:$H$60,3,0),VLOOKUP(knight_awaken_info!E471,Sheet1!$F$26:$H$41,3,0))))</f>
        <v>0</v>
      </c>
      <c r="AK471" s="11">
        <f>SUM(AI465:AI471)</f>
        <v>0</v>
      </c>
      <c r="AL471" s="11">
        <f>SUM(AJ465:AJ471)</f>
        <v>0</v>
      </c>
      <c r="AN471" s="3">
        <f t="shared" si="24"/>
        <v>11133.333333333332</v>
      </c>
      <c r="AO471" s="3">
        <f t="shared" si="25"/>
        <v>556.66666666666663</v>
      </c>
    </row>
    <row r="472" spans="1:41">
      <c r="A472" s="3">
        <v>1011107</v>
      </c>
      <c r="B472" s="3">
        <v>1011101</v>
      </c>
      <c r="C472" s="3" t="s">
        <v>47</v>
      </c>
      <c r="D472">
        <f t="shared" si="23"/>
        <v>20</v>
      </c>
      <c r="E472" s="3">
        <v>7</v>
      </c>
      <c r="F472" s="3">
        <v>50</v>
      </c>
      <c r="G472" s="3">
        <v>4</v>
      </c>
      <c r="H472" s="3">
        <v>214</v>
      </c>
      <c r="I472" s="3">
        <v>233</v>
      </c>
      <c r="J472" s="3">
        <v>122</v>
      </c>
      <c r="K472" s="3">
        <v>131</v>
      </c>
      <c r="L472" s="3">
        <v>2</v>
      </c>
      <c r="M472" s="3">
        <v>60</v>
      </c>
      <c r="N472" s="3">
        <v>210</v>
      </c>
      <c r="O472" s="3">
        <v>0</v>
      </c>
      <c r="P472" s="3">
        <v>0</v>
      </c>
      <c r="Q472" s="3">
        <v>0</v>
      </c>
      <c r="R472" s="3">
        <v>160000</v>
      </c>
      <c r="S472" s="3">
        <v>0</v>
      </c>
      <c r="T472">
        <v>5001</v>
      </c>
      <c r="U472" s="3">
        <v>5</v>
      </c>
      <c r="V472" s="3">
        <v>13066.666666666666</v>
      </c>
      <c r="W472" s="3">
        <v>6</v>
      </c>
      <c r="X472" s="3">
        <v>1633.3333333333335</v>
      </c>
      <c r="Y472" s="3">
        <v>21</v>
      </c>
      <c r="Z472" s="3">
        <v>653.33333333333326</v>
      </c>
      <c r="AA472" s="3">
        <v>0</v>
      </c>
      <c r="AB472" s="3">
        <v>0</v>
      </c>
      <c r="AC472" s="3">
        <v>1011108</v>
      </c>
      <c r="AD472" s="3">
        <v>205.55803429154187</v>
      </c>
      <c r="AE472" s="3">
        <v>605000</v>
      </c>
      <c r="AF472" t="s">
        <v>137</v>
      </c>
      <c r="AG472" t="s">
        <v>134</v>
      </c>
      <c r="AI472">
        <f>IF(ISERROR(IF(D472=25,VLOOKUP(E472,Sheet1!$F$64:$H$79,2,0),IF(D472=23,VLOOKUP(knight_awaken_info!E472,Sheet1!$F$45:$H$60,2,0),VLOOKUP(knight_awaken_info!E472,Sheet1!$F$26:$H$41,2,0)))),0,IF(D472=25,VLOOKUP(E472,Sheet1!$F$64:$H$79,2,0),IF(D472=23,VLOOKUP(knight_awaken_info!E472,Sheet1!$F$45:$H$60,2,0),VLOOKUP(knight_awaken_info!E472,Sheet1!$F$26:$H$41,2,0))))</f>
        <v>0</v>
      </c>
      <c r="AJ472">
        <f>IF(ISERROR(IF(D472=25,VLOOKUP(E472,Sheet1!$F$64:$H$79,3,0),IF(D472=23,VLOOKUP(knight_awaken_info!E472,Sheet1!$F$45:$H$60,3,0),VLOOKUP(knight_awaken_info!E472,Sheet1!$F$26:$H$41,3,0)))),0,IF(D472=25,VLOOKUP(E472,Sheet1!$F$64:$H$79,3,0),IF(D472=23,VLOOKUP(knight_awaken_info!E472,Sheet1!$F$45:$H$60,3,0),VLOOKUP(knight_awaken_info!E472,Sheet1!$F$26:$H$41,3,0))))</f>
        <v>0</v>
      </c>
      <c r="AK472" s="11">
        <f>SUM(AI465:AI472)</f>
        <v>0</v>
      </c>
      <c r="AL472" s="11">
        <f>SUM(AJ465:AJ472)</f>
        <v>0</v>
      </c>
      <c r="AN472" s="3">
        <f t="shared" si="24"/>
        <v>13066.666666666666</v>
      </c>
      <c r="AO472" s="3">
        <f t="shared" si="25"/>
        <v>653.33333333333326</v>
      </c>
    </row>
    <row r="473" spans="1:41">
      <c r="A473" s="3">
        <v>1011108</v>
      </c>
      <c r="B473" s="3">
        <v>1011101</v>
      </c>
      <c r="C473" s="3" t="s">
        <v>47</v>
      </c>
      <c r="D473">
        <f t="shared" si="23"/>
        <v>20</v>
      </c>
      <c r="E473" s="3">
        <v>8</v>
      </c>
      <c r="F473" s="3">
        <v>50</v>
      </c>
      <c r="G473" s="3">
        <v>4</v>
      </c>
      <c r="H473" s="3">
        <v>213</v>
      </c>
      <c r="I473" s="3">
        <v>232</v>
      </c>
      <c r="J473" s="3">
        <v>121</v>
      </c>
      <c r="K473" s="3">
        <v>134</v>
      </c>
      <c r="L473" s="3">
        <v>2</v>
      </c>
      <c r="M473" s="3">
        <v>60</v>
      </c>
      <c r="N473" s="3">
        <v>230</v>
      </c>
      <c r="O473" s="3">
        <v>0</v>
      </c>
      <c r="P473" s="3">
        <v>0</v>
      </c>
      <c r="Q473" s="3">
        <v>0</v>
      </c>
      <c r="R473" s="3">
        <v>175000</v>
      </c>
      <c r="S473" s="3">
        <v>0</v>
      </c>
      <c r="T473">
        <v>5001</v>
      </c>
      <c r="U473" s="3">
        <v>5</v>
      </c>
      <c r="V473" s="3">
        <v>15022.222222222221</v>
      </c>
      <c r="W473" s="3">
        <v>6</v>
      </c>
      <c r="X473" s="3">
        <v>1877.7777777777778</v>
      </c>
      <c r="Y473" s="3">
        <v>21</v>
      </c>
      <c r="Z473" s="3">
        <v>751.11111111111109</v>
      </c>
      <c r="AA473" s="3">
        <v>0</v>
      </c>
      <c r="AB473" s="3">
        <v>0</v>
      </c>
      <c r="AC473" s="3">
        <v>1011109</v>
      </c>
      <c r="AD473" s="3">
        <v>243.80138950857292</v>
      </c>
      <c r="AE473" s="3">
        <v>765000</v>
      </c>
      <c r="AF473" t="s">
        <v>137</v>
      </c>
      <c r="AG473" t="s">
        <v>134</v>
      </c>
      <c r="AI473">
        <f>IF(ISERROR(IF(D473=25,VLOOKUP(E473,Sheet1!$F$64:$H$79,2,0),IF(D473=23,VLOOKUP(knight_awaken_info!E473,Sheet1!$F$45:$H$60,2,0),VLOOKUP(knight_awaken_info!E473,Sheet1!$F$26:$H$41,2,0)))),0,IF(D473=25,VLOOKUP(E473,Sheet1!$F$64:$H$79,2,0),IF(D473=23,VLOOKUP(knight_awaken_info!E473,Sheet1!$F$45:$H$60,2,0),VLOOKUP(knight_awaken_info!E473,Sheet1!$F$26:$H$41,2,0))))</f>
        <v>0</v>
      </c>
      <c r="AJ473">
        <f>IF(ISERROR(IF(D473=25,VLOOKUP(E473,Sheet1!$F$64:$H$79,3,0),IF(D473=23,VLOOKUP(knight_awaken_info!E473,Sheet1!$F$45:$H$60,3,0),VLOOKUP(knight_awaken_info!E473,Sheet1!$F$26:$H$41,3,0)))),0,IF(D473=25,VLOOKUP(E473,Sheet1!$F$64:$H$79,3,0),IF(D473=23,VLOOKUP(knight_awaken_info!E473,Sheet1!$F$45:$H$60,3,0),VLOOKUP(knight_awaken_info!E473,Sheet1!$F$26:$H$41,3,0))))</f>
        <v>0</v>
      </c>
      <c r="AK473" s="11">
        <f>SUM(AI465:AI473)</f>
        <v>0</v>
      </c>
      <c r="AL473" s="11">
        <f>SUM(AJ465:AJ473)</f>
        <v>0</v>
      </c>
      <c r="AN473" s="3">
        <f t="shared" si="24"/>
        <v>15022.222222222221</v>
      </c>
      <c r="AO473" s="3">
        <f t="shared" si="25"/>
        <v>751.11111111111109</v>
      </c>
    </row>
    <row r="474" spans="1:41">
      <c r="A474" s="3">
        <v>1011109</v>
      </c>
      <c r="B474" s="3">
        <v>1011101</v>
      </c>
      <c r="C474" s="3" t="s">
        <v>47</v>
      </c>
      <c r="D474">
        <f t="shared" si="23"/>
        <v>20</v>
      </c>
      <c r="E474" s="3">
        <v>9</v>
      </c>
      <c r="F474" s="3">
        <v>50</v>
      </c>
      <c r="G474" s="3">
        <v>4</v>
      </c>
      <c r="H474" s="3">
        <v>212</v>
      </c>
      <c r="I474" s="3">
        <v>231</v>
      </c>
      <c r="J474" s="3">
        <v>224</v>
      </c>
      <c r="K474" s="3">
        <v>233</v>
      </c>
      <c r="L474" s="3">
        <v>2</v>
      </c>
      <c r="M474" s="3">
        <v>60</v>
      </c>
      <c r="N474" s="3">
        <v>730</v>
      </c>
      <c r="O474" s="3">
        <v>1</v>
      </c>
      <c r="P474" s="3">
        <v>10111</v>
      </c>
      <c r="Q474" s="3">
        <v>1</v>
      </c>
      <c r="R474" s="3">
        <v>680000</v>
      </c>
      <c r="S474" s="3">
        <v>0</v>
      </c>
      <c r="T474">
        <v>5001</v>
      </c>
      <c r="U474" s="3">
        <v>5</v>
      </c>
      <c r="V474" s="3">
        <v>17000</v>
      </c>
      <c r="W474" s="3">
        <v>6</v>
      </c>
      <c r="X474" s="3">
        <v>2125</v>
      </c>
      <c r="Y474" s="3">
        <v>21</v>
      </c>
      <c r="Z474" s="3">
        <v>850</v>
      </c>
      <c r="AA474" s="3">
        <v>0</v>
      </c>
      <c r="AB474" s="3">
        <v>0</v>
      </c>
      <c r="AC474" s="3">
        <v>1011110</v>
      </c>
      <c r="AD474" s="3">
        <v>282.04474472560395</v>
      </c>
      <c r="AE474" s="3">
        <v>940000</v>
      </c>
      <c r="AF474" t="s">
        <v>137</v>
      </c>
      <c r="AG474" t="s">
        <v>134</v>
      </c>
      <c r="AI474">
        <f>IF(ISERROR(IF(D474=25,VLOOKUP(E474,Sheet1!$F$64:$H$79,2,0),IF(D474=23,VLOOKUP(knight_awaken_info!E474,Sheet1!$F$45:$H$60,2,0),VLOOKUP(knight_awaken_info!E474,Sheet1!$F$26:$H$41,2,0)))),0,IF(D474=25,VLOOKUP(E474,Sheet1!$F$64:$H$79,2,0),IF(D474=23,VLOOKUP(knight_awaken_info!E474,Sheet1!$F$45:$H$60,2,0),VLOOKUP(knight_awaken_info!E474,Sheet1!$F$26:$H$41,2,0))))</f>
        <v>0</v>
      </c>
      <c r="AJ474">
        <f>IF(ISERROR(IF(D474=25,VLOOKUP(E474,Sheet1!$F$64:$H$79,3,0),IF(D474=23,VLOOKUP(knight_awaken_info!E474,Sheet1!$F$45:$H$60,3,0),VLOOKUP(knight_awaken_info!E474,Sheet1!$F$26:$H$41,3,0)))),0,IF(D474=25,VLOOKUP(E474,Sheet1!$F$64:$H$79,3,0),IF(D474=23,VLOOKUP(knight_awaken_info!E474,Sheet1!$F$45:$H$60,3,0),VLOOKUP(knight_awaken_info!E474,Sheet1!$F$26:$H$41,3,0))))</f>
        <v>0</v>
      </c>
      <c r="AK474" s="11">
        <f>SUM(AI465:AI474)</f>
        <v>0</v>
      </c>
      <c r="AL474" s="11">
        <f>SUM(AJ465:AJ474)</f>
        <v>0</v>
      </c>
      <c r="AN474" s="3">
        <f t="shared" si="24"/>
        <v>17000</v>
      </c>
      <c r="AO474" s="3">
        <f t="shared" si="25"/>
        <v>850</v>
      </c>
    </row>
    <row r="475" spans="1:41">
      <c r="A475" s="3">
        <v>1011110</v>
      </c>
      <c r="B475" s="3">
        <v>1011101</v>
      </c>
      <c r="C475" s="3" t="s">
        <v>47</v>
      </c>
      <c r="D475">
        <f t="shared" si="23"/>
        <v>20</v>
      </c>
      <c r="E475" s="3">
        <v>10</v>
      </c>
      <c r="F475" s="3">
        <v>60</v>
      </c>
      <c r="G475" s="3">
        <v>4</v>
      </c>
      <c r="H475" s="3">
        <v>313</v>
      </c>
      <c r="I475" s="3">
        <v>232</v>
      </c>
      <c r="J475" s="3">
        <v>221</v>
      </c>
      <c r="K475" s="3">
        <v>233</v>
      </c>
      <c r="L475" s="3">
        <v>2</v>
      </c>
      <c r="M475" s="3">
        <v>60</v>
      </c>
      <c r="N475" s="3">
        <v>770</v>
      </c>
      <c r="O475" s="3">
        <v>0</v>
      </c>
      <c r="P475" s="3">
        <v>0</v>
      </c>
      <c r="Q475" s="3">
        <v>0</v>
      </c>
      <c r="R475" s="3">
        <v>705000</v>
      </c>
      <c r="S475" s="3">
        <v>5001</v>
      </c>
      <c r="T475">
        <v>5002</v>
      </c>
      <c r="U475" s="3">
        <v>5</v>
      </c>
      <c r="V475" s="3">
        <v>19888.888888888891</v>
      </c>
      <c r="W475" s="3">
        <v>6</v>
      </c>
      <c r="X475" s="3">
        <v>2486.1111111111113</v>
      </c>
      <c r="Y475" s="3">
        <v>21</v>
      </c>
      <c r="Z475" s="3">
        <v>994.44444444444446</v>
      </c>
      <c r="AA475" s="3">
        <v>0</v>
      </c>
      <c r="AB475" s="3">
        <v>0</v>
      </c>
      <c r="AC475" s="3">
        <v>1011111</v>
      </c>
      <c r="AD475" s="3">
        <v>339.40977755115051</v>
      </c>
      <c r="AE475" s="3">
        <v>1620000</v>
      </c>
      <c r="AF475" t="s">
        <v>138</v>
      </c>
      <c r="AG475" t="s">
        <v>158</v>
      </c>
      <c r="AI475">
        <f>IF(ISERROR(IF(D475=25,VLOOKUP(E475,Sheet1!$F$64:$H$79,2,0),IF(D475=23,VLOOKUP(knight_awaken_info!E475,Sheet1!$F$45:$H$60,2,0),VLOOKUP(knight_awaken_info!E475,Sheet1!$F$26:$H$41,2,0)))),0,IF(D475=25,VLOOKUP(E475,Sheet1!$F$64:$H$79,2,0),IF(D475=23,VLOOKUP(knight_awaken_info!E475,Sheet1!$F$45:$H$60,2,0),VLOOKUP(knight_awaken_info!E475,Sheet1!$F$26:$H$41,2,0))))</f>
        <v>0</v>
      </c>
      <c r="AJ475">
        <f>IF(ISERROR(IF(D475=25,VLOOKUP(E475,Sheet1!$F$64:$H$79,3,0),IF(D475=23,VLOOKUP(knight_awaken_info!E475,Sheet1!$F$45:$H$60,3,0),VLOOKUP(knight_awaken_info!E475,Sheet1!$F$26:$H$41,3,0)))),0,IF(D475=25,VLOOKUP(E475,Sheet1!$F$64:$H$79,3,0),IF(D475=23,VLOOKUP(knight_awaken_info!E475,Sheet1!$F$45:$H$60,3,0),VLOOKUP(knight_awaken_info!E475,Sheet1!$F$26:$H$41,3,0))))</f>
        <v>0</v>
      </c>
      <c r="AK475" s="11">
        <f>SUM(AI465:AI475)</f>
        <v>0</v>
      </c>
      <c r="AL475" s="11">
        <f>SUM(AJ465:AJ475)</f>
        <v>0</v>
      </c>
      <c r="AN475" s="3">
        <f t="shared" si="24"/>
        <v>19888.888888888891</v>
      </c>
      <c r="AO475" s="3">
        <f t="shared" si="25"/>
        <v>994.44444444444446</v>
      </c>
    </row>
    <row r="476" spans="1:41">
      <c r="A476" s="3">
        <v>1011111</v>
      </c>
      <c r="B476" s="3">
        <v>1011101</v>
      </c>
      <c r="C476" s="3" t="s">
        <v>47</v>
      </c>
      <c r="D476">
        <f t="shared" si="23"/>
        <v>20</v>
      </c>
      <c r="E476" s="3">
        <v>11</v>
      </c>
      <c r="F476" s="3">
        <v>60</v>
      </c>
      <c r="G476" s="3">
        <v>4</v>
      </c>
      <c r="H476" s="3">
        <v>312</v>
      </c>
      <c r="I476" s="3">
        <v>231</v>
      </c>
      <c r="J476" s="3">
        <v>223</v>
      </c>
      <c r="K476" s="3">
        <v>232</v>
      </c>
      <c r="L476" s="3">
        <v>2</v>
      </c>
      <c r="M476" s="3">
        <v>60</v>
      </c>
      <c r="N476" s="3">
        <v>790</v>
      </c>
      <c r="O476" s="3">
        <v>0</v>
      </c>
      <c r="P476" s="3">
        <v>0</v>
      </c>
      <c r="Q476" s="3">
        <v>0</v>
      </c>
      <c r="R476" s="3">
        <v>725000</v>
      </c>
      <c r="S476" s="3">
        <v>5001</v>
      </c>
      <c r="T476">
        <v>5002</v>
      </c>
      <c r="U476" s="3">
        <v>5</v>
      </c>
      <c r="V476" s="3">
        <v>22800</v>
      </c>
      <c r="W476" s="3">
        <v>6</v>
      </c>
      <c r="X476" s="3">
        <v>2850</v>
      </c>
      <c r="Y476" s="3">
        <v>21</v>
      </c>
      <c r="Z476" s="3">
        <v>1140</v>
      </c>
      <c r="AA476" s="3">
        <v>0</v>
      </c>
      <c r="AB476" s="3">
        <v>0</v>
      </c>
      <c r="AC476" s="3">
        <v>1011112</v>
      </c>
      <c r="AD476" s="3">
        <v>458.92026260437251</v>
      </c>
      <c r="AE476" s="3">
        <v>2325000</v>
      </c>
      <c r="AF476" t="s">
        <v>138</v>
      </c>
      <c r="AG476" t="s">
        <v>158</v>
      </c>
      <c r="AI476">
        <f>IF(ISERROR(IF(D476=25,VLOOKUP(E476,Sheet1!$F$64:$H$79,2,0),IF(D476=23,VLOOKUP(knight_awaken_info!E476,Sheet1!$F$45:$H$60,2,0),VLOOKUP(knight_awaken_info!E476,Sheet1!$F$26:$H$41,2,0)))),0,IF(D476=25,VLOOKUP(E476,Sheet1!$F$64:$H$79,2,0),IF(D476=23,VLOOKUP(knight_awaken_info!E476,Sheet1!$F$45:$H$60,2,0),VLOOKUP(knight_awaken_info!E476,Sheet1!$F$26:$H$41,2,0))))</f>
        <v>0</v>
      </c>
      <c r="AJ476">
        <f>IF(ISERROR(IF(D476=25,VLOOKUP(E476,Sheet1!$F$64:$H$79,3,0),IF(D476=23,VLOOKUP(knight_awaken_info!E476,Sheet1!$F$45:$H$60,3,0),VLOOKUP(knight_awaken_info!E476,Sheet1!$F$26:$H$41,3,0)))),0,IF(D476=25,VLOOKUP(E476,Sheet1!$F$64:$H$79,3,0),IF(D476=23,VLOOKUP(knight_awaken_info!E476,Sheet1!$F$45:$H$60,3,0),VLOOKUP(knight_awaken_info!E476,Sheet1!$F$26:$H$41,3,0))))</f>
        <v>0</v>
      </c>
      <c r="AK476" s="11">
        <f>SUM(AI465:AI476)</f>
        <v>0</v>
      </c>
      <c r="AL476" s="11">
        <f>SUM(AJ465:AJ476)</f>
        <v>0</v>
      </c>
      <c r="AN476" s="3">
        <f t="shared" si="24"/>
        <v>22800</v>
      </c>
      <c r="AO476" s="3">
        <f t="shared" si="25"/>
        <v>1140</v>
      </c>
    </row>
    <row r="477" spans="1:41">
      <c r="A477" s="3">
        <v>1011112</v>
      </c>
      <c r="B477" s="3">
        <v>1011101</v>
      </c>
      <c r="C477" s="3" t="s">
        <v>47</v>
      </c>
      <c r="D477">
        <f t="shared" si="23"/>
        <v>20</v>
      </c>
      <c r="E477" s="3">
        <v>12</v>
      </c>
      <c r="F477" s="3">
        <v>60</v>
      </c>
      <c r="G477" s="3">
        <v>4</v>
      </c>
      <c r="H477" s="3">
        <v>311</v>
      </c>
      <c r="I477" s="3">
        <v>233</v>
      </c>
      <c r="J477" s="3">
        <v>222</v>
      </c>
      <c r="K477" s="3">
        <v>231</v>
      </c>
      <c r="L477" s="3">
        <v>2</v>
      </c>
      <c r="M477" s="3">
        <v>60</v>
      </c>
      <c r="N477" s="3">
        <v>810</v>
      </c>
      <c r="O477" s="3">
        <v>0</v>
      </c>
      <c r="P477" s="3">
        <v>0</v>
      </c>
      <c r="Q477" s="3">
        <v>0</v>
      </c>
      <c r="R477" s="3">
        <v>745000</v>
      </c>
      <c r="S477" s="3">
        <v>5001</v>
      </c>
      <c r="T477">
        <v>5002</v>
      </c>
      <c r="U477" s="3">
        <v>5</v>
      </c>
      <c r="V477" s="3">
        <v>25733.333333333332</v>
      </c>
      <c r="W477" s="3">
        <v>6</v>
      </c>
      <c r="X477" s="3">
        <v>3216.6666666666665</v>
      </c>
      <c r="Y477" s="3">
        <v>21</v>
      </c>
      <c r="Z477" s="3">
        <v>1286.6666666666667</v>
      </c>
      <c r="AA477" s="3">
        <v>0</v>
      </c>
      <c r="AB477" s="3">
        <v>0</v>
      </c>
      <c r="AC477" s="3">
        <v>1011113</v>
      </c>
      <c r="AD477" s="3">
        <v>578.43074765759457</v>
      </c>
      <c r="AE477" s="3">
        <v>3050000</v>
      </c>
      <c r="AF477" t="s">
        <v>138</v>
      </c>
      <c r="AG477" t="s">
        <v>158</v>
      </c>
      <c r="AI477">
        <f>IF(ISERROR(IF(D477=25,VLOOKUP(E477,Sheet1!$F$64:$H$79,2,0),IF(D477=23,VLOOKUP(knight_awaken_info!E477,Sheet1!$F$45:$H$60,2,0),VLOOKUP(knight_awaken_info!E477,Sheet1!$F$26:$H$41,2,0)))),0,IF(D477=25,VLOOKUP(E477,Sheet1!$F$64:$H$79,2,0),IF(D477=23,VLOOKUP(knight_awaken_info!E477,Sheet1!$F$45:$H$60,2,0),VLOOKUP(knight_awaken_info!E477,Sheet1!$F$26:$H$41,2,0))))</f>
        <v>0</v>
      </c>
      <c r="AJ477">
        <f>IF(ISERROR(IF(D477=25,VLOOKUP(E477,Sheet1!$F$64:$H$79,3,0),IF(D477=23,VLOOKUP(knight_awaken_info!E477,Sheet1!$F$45:$H$60,3,0),VLOOKUP(knight_awaken_info!E477,Sheet1!$F$26:$H$41,3,0)))),0,IF(D477=25,VLOOKUP(E477,Sheet1!$F$64:$H$79,3,0),IF(D477=23,VLOOKUP(knight_awaken_info!E477,Sheet1!$F$45:$H$60,3,0),VLOOKUP(knight_awaken_info!E477,Sheet1!$F$26:$H$41,3,0))))</f>
        <v>0</v>
      </c>
      <c r="AK477" s="11">
        <f>SUM(AI465:AI477)</f>
        <v>0</v>
      </c>
      <c r="AL477" s="11">
        <f>SUM(AJ465:AJ477)</f>
        <v>0</v>
      </c>
      <c r="AN477" s="3">
        <f t="shared" si="24"/>
        <v>25733.333333333332</v>
      </c>
      <c r="AO477" s="3">
        <f t="shared" si="25"/>
        <v>1286.6666666666667</v>
      </c>
    </row>
    <row r="478" spans="1:41">
      <c r="A478" s="3">
        <v>1011113</v>
      </c>
      <c r="B478" s="3">
        <v>1011101</v>
      </c>
      <c r="C478" s="3" t="s">
        <v>47</v>
      </c>
      <c r="D478">
        <f t="shared" si="23"/>
        <v>20</v>
      </c>
      <c r="E478" s="3">
        <v>13</v>
      </c>
      <c r="F478" s="3">
        <v>60</v>
      </c>
      <c r="G478" s="3">
        <v>4</v>
      </c>
      <c r="H478" s="3">
        <v>323</v>
      </c>
      <c r="I478" s="3">
        <v>322</v>
      </c>
      <c r="J478" s="3">
        <v>221</v>
      </c>
      <c r="K478" s="3">
        <v>233</v>
      </c>
      <c r="L478" s="3">
        <v>2</v>
      </c>
      <c r="M478" s="3">
        <v>60</v>
      </c>
      <c r="N478" s="3">
        <v>830</v>
      </c>
      <c r="O478" s="3">
        <v>0</v>
      </c>
      <c r="P478" s="3">
        <v>0</v>
      </c>
      <c r="Q478" s="3">
        <v>0</v>
      </c>
      <c r="R478" s="3">
        <v>765000</v>
      </c>
      <c r="S478" s="3">
        <v>5001</v>
      </c>
      <c r="T478">
        <v>5002</v>
      </c>
      <c r="U478" s="3">
        <v>5</v>
      </c>
      <c r="V478" s="3">
        <v>28688.888888888887</v>
      </c>
      <c r="W478" s="3">
        <v>6</v>
      </c>
      <c r="X478" s="3">
        <v>3586.1111111111109</v>
      </c>
      <c r="Y478" s="3">
        <v>21</v>
      </c>
      <c r="Z478" s="3">
        <v>1434.4444444444446</v>
      </c>
      <c r="AA478" s="3">
        <v>0</v>
      </c>
      <c r="AB478" s="3">
        <v>0</v>
      </c>
      <c r="AC478" s="3">
        <v>1011114</v>
      </c>
      <c r="AD478" s="3">
        <v>697.94123271081662</v>
      </c>
      <c r="AE478" s="3">
        <v>3795000</v>
      </c>
      <c r="AF478" t="s">
        <v>138</v>
      </c>
      <c r="AG478" t="s">
        <v>158</v>
      </c>
      <c r="AI478">
        <f>IF(ISERROR(IF(D478=25,VLOOKUP(E478,Sheet1!$F$64:$H$79,2,0),IF(D478=23,VLOOKUP(knight_awaken_info!E478,Sheet1!$F$45:$H$60,2,0),VLOOKUP(knight_awaken_info!E478,Sheet1!$F$26:$H$41,2,0)))),0,IF(D478=25,VLOOKUP(E478,Sheet1!$F$64:$H$79,2,0),IF(D478=23,VLOOKUP(knight_awaken_info!E478,Sheet1!$F$45:$H$60,2,0),VLOOKUP(knight_awaken_info!E478,Sheet1!$F$26:$H$41,2,0))))</f>
        <v>0</v>
      </c>
      <c r="AJ478">
        <f>IF(ISERROR(IF(D478=25,VLOOKUP(E478,Sheet1!$F$64:$H$79,3,0),IF(D478=23,VLOOKUP(knight_awaken_info!E478,Sheet1!$F$45:$H$60,3,0),VLOOKUP(knight_awaken_info!E478,Sheet1!$F$26:$H$41,3,0)))),0,IF(D478=25,VLOOKUP(E478,Sheet1!$F$64:$H$79,3,0),IF(D478=23,VLOOKUP(knight_awaken_info!E478,Sheet1!$F$45:$H$60,3,0),VLOOKUP(knight_awaken_info!E478,Sheet1!$F$26:$H$41,3,0))))</f>
        <v>0</v>
      </c>
      <c r="AK478" s="11">
        <f>SUM(AI465:AI478)</f>
        <v>0</v>
      </c>
      <c r="AL478" s="11">
        <f>SUM(AJ465:AJ478)</f>
        <v>0</v>
      </c>
      <c r="AN478" s="3">
        <f t="shared" si="24"/>
        <v>28688.888888888887</v>
      </c>
      <c r="AO478" s="3">
        <f t="shared" si="25"/>
        <v>1434.4444444444446</v>
      </c>
    </row>
    <row r="479" spans="1:41">
      <c r="A479" s="3">
        <v>1011114</v>
      </c>
      <c r="B479" s="3">
        <v>1011101</v>
      </c>
      <c r="C479" s="3" t="s">
        <v>47</v>
      </c>
      <c r="D479">
        <f t="shared" si="23"/>
        <v>20</v>
      </c>
      <c r="E479" s="3">
        <v>14</v>
      </c>
      <c r="F479" s="3">
        <v>60</v>
      </c>
      <c r="G479" s="3">
        <v>4</v>
      </c>
      <c r="H479" s="3">
        <v>312</v>
      </c>
      <c r="I479" s="3">
        <v>331</v>
      </c>
      <c r="J479" s="3">
        <v>223</v>
      </c>
      <c r="K479" s="3">
        <v>232</v>
      </c>
      <c r="L479" s="3">
        <v>2</v>
      </c>
      <c r="M479" s="3">
        <v>60</v>
      </c>
      <c r="N479" s="3">
        <v>850</v>
      </c>
      <c r="O479" s="3">
        <v>1</v>
      </c>
      <c r="P479" s="3">
        <v>10111</v>
      </c>
      <c r="Q479" s="3">
        <v>1</v>
      </c>
      <c r="R479" s="3">
        <v>790000</v>
      </c>
      <c r="S479" s="3">
        <v>5001</v>
      </c>
      <c r="T479">
        <v>5002</v>
      </c>
      <c r="U479" s="3">
        <v>5</v>
      </c>
      <c r="V479" s="3">
        <v>31666.666666666664</v>
      </c>
      <c r="W479" s="3">
        <v>6</v>
      </c>
      <c r="X479" s="3">
        <v>3958.333333333333</v>
      </c>
      <c r="Y479" s="3">
        <v>21</v>
      </c>
      <c r="Z479" s="3">
        <v>1583.3333333333335</v>
      </c>
      <c r="AA479" s="3">
        <v>0</v>
      </c>
      <c r="AB479" s="3">
        <v>0</v>
      </c>
      <c r="AC479" s="3">
        <v>1011115</v>
      </c>
      <c r="AD479" s="3">
        <v>879.59716999171405</v>
      </c>
      <c r="AE479" s="3">
        <v>4560000</v>
      </c>
      <c r="AF479" t="s">
        <v>138</v>
      </c>
      <c r="AG479" t="s">
        <v>158</v>
      </c>
      <c r="AI479">
        <f>IF(ISERROR(IF(D479=25,VLOOKUP(E479,Sheet1!$F$64:$H$79,2,0),IF(D479=23,VLOOKUP(knight_awaken_info!E479,Sheet1!$F$45:$H$60,2,0),VLOOKUP(knight_awaken_info!E479,Sheet1!$F$26:$H$41,2,0)))),0,IF(D479=25,VLOOKUP(E479,Sheet1!$F$64:$H$79,2,0),IF(D479=23,VLOOKUP(knight_awaken_info!E479,Sheet1!$F$45:$H$60,2,0),VLOOKUP(knight_awaken_info!E479,Sheet1!$F$26:$H$41,2,0))))</f>
        <v>0</v>
      </c>
      <c r="AJ479">
        <f>IF(ISERROR(IF(D479=25,VLOOKUP(E479,Sheet1!$F$64:$H$79,3,0),IF(D479=23,VLOOKUP(knight_awaken_info!E479,Sheet1!$F$45:$H$60,3,0),VLOOKUP(knight_awaken_info!E479,Sheet1!$F$26:$H$41,3,0)))),0,IF(D479=25,VLOOKUP(E479,Sheet1!$F$64:$H$79,3,0),IF(D479=23,VLOOKUP(knight_awaken_info!E479,Sheet1!$F$45:$H$60,3,0),VLOOKUP(knight_awaken_info!E479,Sheet1!$F$26:$H$41,3,0))))</f>
        <v>0</v>
      </c>
      <c r="AK479" s="11">
        <f>SUM(AI465:AI479)</f>
        <v>0</v>
      </c>
      <c r="AL479" s="11">
        <f>SUM(AJ465:AJ479)</f>
        <v>0</v>
      </c>
      <c r="AN479" s="3">
        <f t="shared" si="24"/>
        <v>31666.666666666664</v>
      </c>
      <c r="AO479" s="3">
        <f t="shared" si="25"/>
        <v>1583.3333333333335</v>
      </c>
    </row>
    <row r="480" spans="1:41">
      <c r="A480" s="3">
        <v>1011115</v>
      </c>
      <c r="B480" s="3">
        <v>1011101</v>
      </c>
      <c r="C480" s="3" t="s">
        <v>47</v>
      </c>
      <c r="D480">
        <f t="shared" si="23"/>
        <v>20</v>
      </c>
      <c r="E480" s="3">
        <v>15</v>
      </c>
      <c r="F480" s="3">
        <v>60</v>
      </c>
      <c r="G480" s="3">
        <v>4</v>
      </c>
      <c r="H480" s="3">
        <v>311</v>
      </c>
      <c r="I480" s="3">
        <v>333</v>
      </c>
      <c r="J480" s="3">
        <v>222</v>
      </c>
      <c r="K480" s="3">
        <v>231</v>
      </c>
      <c r="L480" s="3">
        <v>2</v>
      </c>
      <c r="M480" s="3">
        <v>60</v>
      </c>
      <c r="N480" s="3">
        <v>890</v>
      </c>
      <c r="O480" s="3">
        <v>0</v>
      </c>
      <c r="P480" s="3">
        <v>0</v>
      </c>
      <c r="Q480" s="3">
        <v>0</v>
      </c>
      <c r="R480" s="3">
        <v>810000</v>
      </c>
      <c r="S480" s="3">
        <v>5001</v>
      </c>
      <c r="T480">
        <v>5002</v>
      </c>
      <c r="U480" s="3">
        <v>5</v>
      </c>
      <c r="V480" s="3">
        <v>47826.666666666664</v>
      </c>
      <c r="W480" s="3">
        <v>6</v>
      </c>
      <c r="X480" s="3">
        <v>4333.333333333333</v>
      </c>
      <c r="Y480" s="3">
        <v>21</v>
      </c>
      <c r="Z480" s="3">
        <v>1733.3333333333335</v>
      </c>
      <c r="AA480" s="3">
        <v>0</v>
      </c>
      <c r="AB480" s="3">
        <v>0</v>
      </c>
      <c r="AC480" s="3">
        <v>1011116</v>
      </c>
      <c r="AD480" s="3">
        <v>1061.2531072726115</v>
      </c>
      <c r="AE480" s="3">
        <v>5350000</v>
      </c>
      <c r="AF480" t="s">
        <v>139</v>
      </c>
      <c r="AG480" t="s">
        <v>134</v>
      </c>
      <c r="AI480">
        <f>IF(ISERROR(IF(D480=25,VLOOKUP(E480,Sheet1!$F$64:$H$79,2,0),IF(D480=23,VLOOKUP(knight_awaken_info!E480,Sheet1!$F$45:$H$60,2,0),VLOOKUP(knight_awaken_info!E480,Sheet1!$F$26:$H$41,2,0)))),0,IF(D480=25,VLOOKUP(E480,Sheet1!$F$64:$H$79,2,0),IF(D480=23,VLOOKUP(knight_awaken_info!E480,Sheet1!$F$45:$H$60,2,0),VLOOKUP(knight_awaken_info!E480,Sheet1!$F$26:$H$41,2,0))))</f>
        <v>13160</v>
      </c>
      <c r="AJ480">
        <f>IF(ISERROR(IF(D480=25,VLOOKUP(E480,Sheet1!$F$64:$H$79,3,0),IF(D480=23,VLOOKUP(knight_awaken_info!E480,Sheet1!$F$45:$H$60,3,0),VLOOKUP(knight_awaken_info!E480,Sheet1!$F$26:$H$41,3,0)))),0,IF(D480=25,VLOOKUP(E480,Sheet1!$F$64:$H$79,3,0),IF(D480=23,VLOOKUP(knight_awaken_info!E480,Sheet1!$F$45:$H$60,3,0),VLOOKUP(knight_awaken_info!E480,Sheet1!$F$26:$H$41,3,0))))</f>
        <v>0</v>
      </c>
      <c r="AK480" s="11">
        <f>SUM(AI465:AI480)</f>
        <v>13160</v>
      </c>
      <c r="AL480" s="11">
        <f>SUM(AJ465:AJ480)</f>
        <v>0</v>
      </c>
      <c r="AN480" s="3">
        <f t="shared" si="24"/>
        <v>60986.666666666664</v>
      </c>
      <c r="AO480" s="3">
        <f t="shared" si="25"/>
        <v>1733.3333333333335</v>
      </c>
    </row>
    <row r="481" spans="1:41">
      <c r="A481" s="3">
        <v>1011116</v>
      </c>
      <c r="B481" s="3">
        <v>1011101</v>
      </c>
      <c r="C481" s="3" t="s">
        <v>47</v>
      </c>
      <c r="D481">
        <f t="shared" si="23"/>
        <v>20</v>
      </c>
      <c r="E481" s="3">
        <v>16</v>
      </c>
      <c r="F481" s="3">
        <v>60</v>
      </c>
      <c r="G481" s="3">
        <v>4</v>
      </c>
      <c r="H481" s="3">
        <v>313</v>
      </c>
      <c r="I481" s="3">
        <v>332</v>
      </c>
      <c r="J481" s="3">
        <v>221</v>
      </c>
      <c r="K481" s="3">
        <v>233</v>
      </c>
      <c r="L481" s="3">
        <v>2</v>
      </c>
      <c r="M481" s="3">
        <v>60</v>
      </c>
      <c r="N481" s="3">
        <v>910</v>
      </c>
      <c r="O481" s="3">
        <v>0</v>
      </c>
      <c r="P481" s="3">
        <v>0</v>
      </c>
      <c r="Q481" s="3">
        <v>0</v>
      </c>
      <c r="R481" s="3">
        <v>830000</v>
      </c>
      <c r="S481" s="3">
        <v>5001</v>
      </c>
      <c r="T481">
        <v>5002</v>
      </c>
      <c r="U481" s="3">
        <v>5</v>
      </c>
      <c r="V481" s="3">
        <v>50848.888888888883</v>
      </c>
      <c r="W481" s="3">
        <v>6</v>
      </c>
      <c r="X481" s="3">
        <v>4711.1111111111104</v>
      </c>
      <c r="Y481" s="3">
        <v>21</v>
      </c>
      <c r="Z481" s="3">
        <v>1884.4444444444446</v>
      </c>
      <c r="AA481" s="3">
        <v>0</v>
      </c>
      <c r="AB481" s="3">
        <v>0</v>
      </c>
      <c r="AC481" s="3">
        <v>1011117</v>
      </c>
      <c r="AD481" s="3">
        <v>1242.9090445535089</v>
      </c>
      <c r="AE481" s="3">
        <v>6160000</v>
      </c>
      <c r="AF481" t="s">
        <v>139</v>
      </c>
      <c r="AG481" t="s">
        <v>134</v>
      </c>
      <c r="AI481">
        <f>IF(ISERROR(IF(D481=25,VLOOKUP(E481,Sheet1!$F$64:$H$79,2,0),IF(D481=23,VLOOKUP(knight_awaken_info!E481,Sheet1!$F$45:$H$60,2,0),VLOOKUP(knight_awaken_info!E481,Sheet1!$F$26:$H$41,2,0)))),0,IF(D481=25,VLOOKUP(E481,Sheet1!$F$64:$H$79,2,0),IF(D481=23,VLOOKUP(knight_awaken_info!E481,Sheet1!$F$45:$H$60,2,0),VLOOKUP(knight_awaken_info!E481,Sheet1!$F$26:$H$41,2,0))))</f>
        <v>0</v>
      </c>
      <c r="AJ481">
        <f>IF(ISERROR(IF(D481=25,VLOOKUP(E481,Sheet1!$F$64:$H$79,3,0),IF(D481=23,VLOOKUP(knight_awaken_info!E481,Sheet1!$F$45:$H$60,3,0),VLOOKUP(knight_awaken_info!E481,Sheet1!$F$26:$H$41,3,0)))),0,IF(D481=25,VLOOKUP(E481,Sheet1!$F$64:$H$79,3,0),IF(D481=23,VLOOKUP(knight_awaken_info!E481,Sheet1!$F$45:$H$60,3,0),VLOOKUP(knight_awaken_info!E481,Sheet1!$F$26:$H$41,3,0))))</f>
        <v>0</v>
      </c>
      <c r="AK481" s="11">
        <f>SUM(AI465:AI481)</f>
        <v>13160</v>
      </c>
      <c r="AL481" s="11">
        <f>SUM(AJ465:AJ481)</f>
        <v>0</v>
      </c>
      <c r="AN481" s="3">
        <f t="shared" si="24"/>
        <v>64008.888888888883</v>
      </c>
      <c r="AO481" s="3">
        <f t="shared" si="25"/>
        <v>1884.4444444444446</v>
      </c>
    </row>
    <row r="482" spans="1:41">
      <c r="A482" s="3">
        <v>1011117</v>
      </c>
      <c r="B482" s="3">
        <v>1011101</v>
      </c>
      <c r="C482" s="3" t="s">
        <v>47</v>
      </c>
      <c r="D482">
        <f t="shared" si="23"/>
        <v>20</v>
      </c>
      <c r="E482" s="3">
        <v>17</v>
      </c>
      <c r="F482" s="3">
        <v>60</v>
      </c>
      <c r="G482" s="3">
        <v>4</v>
      </c>
      <c r="H482" s="3">
        <v>312</v>
      </c>
      <c r="I482" s="3">
        <v>331</v>
      </c>
      <c r="J482" s="3">
        <v>223</v>
      </c>
      <c r="K482" s="3">
        <v>232</v>
      </c>
      <c r="L482" s="3">
        <v>2</v>
      </c>
      <c r="M482" s="3">
        <v>60</v>
      </c>
      <c r="N482" s="3">
        <v>930</v>
      </c>
      <c r="O482" s="3">
        <v>0</v>
      </c>
      <c r="P482" s="3">
        <v>0</v>
      </c>
      <c r="Q482" s="3">
        <v>0</v>
      </c>
      <c r="R482" s="3">
        <v>855000</v>
      </c>
      <c r="S482" s="3">
        <v>5001</v>
      </c>
      <c r="T482">
        <v>5002</v>
      </c>
      <c r="U482" s="3">
        <v>5</v>
      </c>
      <c r="V482" s="3">
        <v>53893.333333333328</v>
      </c>
      <c r="W482" s="3">
        <v>6</v>
      </c>
      <c r="X482" s="3">
        <v>5091.6666666666661</v>
      </c>
      <c r="Y482" s="3">
        <v>21</v>
      </c>
      <c r="Z482" s="3">
        <v>2036.6666666666667</v>
      </c>
      <c r="AA482" s="3">
        <v>0</v>
      </c>
      <c r="AB482" s="3">
        <v>0</v>
      </c>
      <c r="AC482" s="3">
        <v>1011118</v>
      </c>
      <c r="AD482" s="3">
        <v>1424.5649818344064</v>
      </c>
      <c r="AE482" s="3">
        <v>6990000</v>
      </c>
      <c r="AF482" t="s">
        <v>139</v>
      </c>
      <c r="AG482" t="s">
        <v>134</v>
      </c>
      <c r="AI482">
        <f>IF(ISERROR(IF(D482=25,VLOOKUP(E482,Sheet1!$F$64:$H$79,2,0),IF(D482=23,VLOOKUP(knight_awaken_info!E482,Sheet1!$F$45:$H$60,2,0),VLOOKUP(knight_awaken_info!E482,Sheet1!$F$26:$H$41,2,0)))),0,IF(D482=25,VLOOKUP(E482,Sheet1!$F$64:$H$79,2,0),IF(D482=23,VLOOKUP(knight_awaken_info!E482,Sheet1!$F$45:$H$60,2,0),VLOOKUP(knight_awaken_info!E482,Sheet1!$F$26:$H$41,2,0))))</f>
        <v>0</v>
      </c>
      <c r="AJ482">
        <f>IF(ISERROR(IF(D482=25,VLOOKUP(E482,Sheet1!$F$64:$H$79,3,0),IF(D482=23,VLOOKUP(knight_awaken_info!E482,Sheet1!$F$45:$H$60,3,0),VLOOKUP(knight_awaken_info!E482,Sheet1!$F$26:$H$41,3,0)))),0,IF(D482=25,VLOOKUP(E482,Sheet1!$F$64:$H$79,3,0),IF(D482=23,VLOOKUP(knight_awaken_info!E482,Sheet1!$F$45:$H$60,3,0),VLOOKUP(knight_awaken_info!E482,Sheet1!$F$26:$H$41,3,0))))</f>
        <v>0</v>
      </c>
      <c r="AK482" s="11">
        <f>SUM(AI465:AI482)</f>
        <v>13160</v>
      </c>
      <c r="AL482" s="11">
        <f>SUM(AJ465:AJ482)</f>
        <v>0</v>
      </c>
      <c r="AN482" s="3">
        <f t="shared" si="24"/>
        <v>67053.333333333328</v>
      </c>
      <c r="AO482" s="3">
        <f t="shared" si="25"/>
        <v>2036.6666666666667</v>
      </c>
    </row>
    <row r="483" spans="1:41">
      <c r="A483" s="3">
        <v>1011118</v>
      </c>
      <c r="B483" s="3">
        <v>1011101</v>
      </c>
      <c r="C483" s="3" t="s">
        <v>47</v>
      </c>
      <c r="D483">
        <f t="shared" si="23"/>
        <v>20</v>
      </c>
      <c r="E483" s="3">
        <v>18</v>
      </c>
      <c r="F483" s="3">
        <v>60</v>
      </c>
      <c r="G483" s="3">
        <v>4</v>
      </c>
      <c r="H483" s="3">
        <v>311</v>
      </c>
      <c r="I483" s="3">
        <v>333</v>
      </c>
      <c r="J483" s="3">
        <v>222</v>
      </c>
      <c r="K483" s="3">
        <v>231</v>
      </c>
      <c r="L483" s="3">
        <v>2</v>
      </c>
      <c r="M483" s="3">
        <v>60</v>
      </c>
      <c r="N483" s="3">
        <v>950</v>
      </c>
      <c r="O483" s="3">
        <v>0</v>
      </c>
      <c r="P483" s="3">
        <v>0</v>
      </c>
      <c r="Q483" s="3">
        <v>0</v>
      </c>
      <c r="R483" s="3">
        <v>875000</v>
      </c>
      <c r="S483" s="3">
        <v>5001</v>
      </c>
      <c r="T483">
        <v>5002</v>
      </c>
      <c r="U483" s="3">
        <v>5</v>
      </c>
      <c r="V483" s="3">
        <v>56959.999999999993</v>
      </c>
      <c r="W483" s="3">
        <v>6</v>
      </c>
      <c r="X483" s="3">
        <v>5474.9999999999991</v>
      </c>
      <c r="Y483" s="3">
        <v>21</v>
      </c>
      <c r="Z483" s="3">
        <v>2190</v>
      </c>
      <c r="AA483" s="3">
        <v>0</v>
      </c>
      <c r="AB483" s="3">
        <v>0</v>
      </c>
      <c r="AC483" s="3">
        <v>1011119</v>
      </c>
      <c r="AD483" s="3">
        <v>1606.2209191153038</v>
      </c>
      <c r="AE483" s="3">
        <v>7845000</v>
      </c>
      <c r="AF483" t="s">
        <v>139</v>
      </c>
      <c r="AG483" t="s">
        <v>134</v>
      </c>
      <c r="AI483">
        <f>IF(ISERROR(IF(D483=25,VLOOKUP(E483,Sheet1!$F$64:$H$79,2,0),IF(D483=23,VLOOKUP(knight_awaken_info!E483,Sheet1!$F$45:$H$60,2,0),VLOOKUP(knight_awaken_info!E483,Sheet1!$F$26:$H$41,2,0)))),0,IF(D483=25,VLOOKUP(E483,Sheet1!$F$64:$H$79,2,0),IF(D483=23,VLOOKUP(knight_awaken_info!E483,Sheet1!$F$45:$H$60,2,0),VLOOKUP(knight_awaken_info!E483,Sheet1!$F$26:$H$41,2,0))))</f>
        <v>0</v>
      </c>
      <c r="AJ483">
        <f>IF(ISERROR(IF(D483=25,VLOOKUP(E483,Sheet1!$F$64:$H$79,3,0),IF(D483=23,VLOOKUP(knight_awaken_info!E483,Sheet1!$F$45:$H$60,3,0),VLOOKUP(knight_awaken_info!E483,Sheet1!$F$26:$H$41,3,0)))),0,IF(D483=25,VLOOKUP(E483,Sheet1!$F$64:$H$79,3,0),IF(D483=23,VLOOKUP(knight_awaken_info!E483,Sheet1!$F$45:$H$60,3,0),VLOOKUP(knight_awaken_info!E483,Sheet1!$F$26:$H$41,3,0))))</f>
        <v>0</v>
      </c>
      <c r="AK483" s="11">
        <f>SUM(AI465:AI483)</f>
        <v>13160</v>
      </c>
      <c r="AL483" s="11">
        <f>SUM(AJ465:AJ483)</f>
        <v>0</v>
      </c>
      <c r="AN483" s="3">
        <f t="shared" si="24"/>
        <v>70120</v>
      </c>
      <c r="AO483" s="3">
        <f t="shared" si="25"/>
        <v>2190</v>
      </c>
    </row>
    <row r="484" spans="1:41">
      <c r="A484" s="3">
        <v>1011119</v>
      </c>
      <c r="B484" s="3">
        <v>1011101</v>
      </c>
      <c r="C484" s="3" t="s">
        <v>47</v>
      </c>
      <c r="D484">
        <f t="shared" si="23"/>
        <v>20</v>
      </c>
      <c r="E484" s="3">
        <v>19</v>
      </c>
      <c r="F484" s="3">
        <v>60</v>
      </c>
      <c r="G484" s="3">
        <v>4</v>
      </c>
      <c r="H484" s="3">
        <v>313</v>
      </c>
      <c r="I484" s="3">
        <v>332</v>
      </c>
      <c r="J484" s="3">
        <v>321</v>
      </c>
      <c r="K484" s="3">
        <v>333</v>
      </c>
      <c r="L484" s="3">
        <v>2</v>
      </c>
      <c r="M484" s="3">
        <v>60</v>
      </c>
      <c r="N484" s="3">
        <v>1450</v>
      </c>
      <c r="O484" s="3">
        <v>1</v>
      </c>
      <c r="P484" s="3">
        <v>10111</v>
      </c>
      <c r="Q484" s="3">
        <v>1</v>
      </c>
      <c r="R484" s="3">
        <v>1430000</v>
      </c>
      <c r="S484" s="3">
        <v>5001</v>
      </c>
      <c r="T484">
        <v>5002</v>
      </c>
      <c r="U484" s="3">
        <v>5</v>
      </c>
      <c r="V484" s="3">
        <v>60048.888888888883</v>
      </c>
      <c r="W484" s="3">
        <v>6</v>
      </c>
      <c r="X484" s="3">
        <v>5861.1111111111104</v>
      </c>
      <c r="Y484" s="3">
        <v>21</v>
      </c>
      <c r="Z484" s="3">
        <v>2344.4444444444443</v>
      </c>
      <c r="AA484" s="3">
        <v>0</v>
      </c>
      <c r="AB484" s="3">
        <v>0</v>
      </c>
      <c r="AC484" s="3">
        <v>1011120</v>
      </c>
      <c r="AD484" s="3">
        <v>1787.8768563962012</v>
      </c>
      <c r="AE484" s="3">
        <v>8720000</v>
      </c>
      <c r="AF484" t="s">
        <v>139</v>
      </c>
      <c r="AG484" t="s">
        <v>134</v>
      </c>
      <c r="AI484">
        <f>IF(ISERROR(IF(D484=25,VLOOKUP(E484,Sheet1!$F$64:$H$79,2,0),IF(D484=23,VLOOKUP(knight_awaken_info!E484,Sheet1!$F$45:$H$60,2,0),VLOOKUP(knight_awaken_info!E484,Sheet1!$F$26:$H$41,2,0)))),0,IF(D484=25,VLOOKUP(E484,Sheet1!$F$64:$H$79,2,0),IF(D484=23,VLOOKUP(knight_awaken_info!E484,Sheet1!$F$45:$H$60,2,0),VLOOKUP(knight_awaken_info!E484,Sheet1!$F$26:$H$41,2,0))))</f>
        <v>0</v>
      </c>
      <c r="AJ484">
        <f>IF(ISERROR(IF(D484=25,VLOOKUP(E484,Sheet1!$F$64:$H$79,3,0),IF(D484=23,VLOOKUP(knight_awaken_info!E484,Sheet1!$F$45:$H$60,3,0),VLOOKUP(knight_awaken_info!E484,Sheet1!$F$26:$H$41,3,0)))),0,IF(D484=25,VLOOKUP(E484,Sheet1!$F$64:$H$79,3,0),IF(D484=23,VLOOKUP(knight_awaken_info!E484,Sheet1!$F$45:$H$60,3,0),VLOOKUP(knight_awaken_info!E484,Sheet1!$F$26:$H$41,3,0))))</f>
        <v>0</v>
      </c>
      <c r="AK484" s="11">
        <f>SUM(AI465:AI484)</f>
        <v>13160</v>
      </c>
      <c r="AL484" s="11">
        <f>SUM(AJ465:AJ484)</f>
        <v>0</v>
      </c>
      <c r="AN484" s="3">
        <f t="shared" si="24"/>
        <v>73208.888888888876</v>
      </c>
      <c r="AO484" s="3">
        <f t="shared" si="25"/>
        <v>2344.4444444444443</v>
      </c>
    </row>
    <row r="485" spans="1:41">
      <c r="A485" s="3">
        <v>1011120</v>
      </c>
      <c r="B485" s="3">
        <v>1011101</v>
      </c>
      <c r="C485" s="3" t="s">
        <v>47</v>
      </c>
      <c r="D485">
        <f t="shared" si="23"/>
        <v>20</v>
      </c>
      <c r="E485" s="3">
        <v>20</v>
      </c>
      <c r="F485" s="3">
        <v>70</v>
      </c>
      <c r="G485" s="3">
        <v>4</v>
      </c>
      <c r="H485" s="3">
        <v>412</v>
      </c>
      <c r="I485" s="3">
        <v>331</v>
      </c>
      <c r="J485" s="3">
        <v>323</v>
      </c>
      <c r="K485" s="3">
        <v>332</v>
      </c>
      <c r="L485" s="3">
        <v>2</v>
      </c>
      <c r="M485" s="3">
        <v>60</v>
      </c>
      <c r="N485" s="3">
        <v>1490</v>
      </c>
      <c r="O485" s="3">
        <v>0</v>
      </c>
      <c r="P485" s="3">
        <v>0</v>
      </c>
      <c r="Q485" s="3">
        <v>0</v>
      </c>
      <c r="R485" s="3">
        <v>1455000</v>
      </c>
      <c r="S485" s="3">
        <v>5002</v>
      </c>
      <c r="T485">
        <v>5003</v>
      </c>
      <c r="U485" s="3">
        <v>5</v>
      </c>
      <c r="V485" s="3">
        <v>64048.888888888883</v>
      </c>
      <c r="W485" s="3">
        <v>6</v>
      </c>
      <c r="X485" s="3">
        <v>6361.1111111111104</v>
      </c>
      <c r="Y485" s="3">
        <v>21</v>
      </c>
      <c r="Z485" s="3">
        <v>2544.4444444444443</v>
      </c>
      <c r="AA485" s="3">
        <v>0</v>
      </c>
      <c r="AB485" s="3">
        <v>0</v>
      </c>
      <c r="AC485" s="3">
        <v>1011121</v>
      </c>
      <c r="AD485" s="3">
        <v>2093.8236981324494</v>
      </c>
      <c r="AE485" s="3">
        <v>10150000</v>
      </c>
      <c r="AF485" t="s">
        <v>140</v>
      </c>
      <c r="AG485" t="s">
        <v>159</v>
      </c>
      <c r="AI485">
        <f>IF(ISERROR(IF(D485=25,VLOOKUP(E485,Sheet1!$F$64:$H$79,2,0),IF(D485=23,VLOOKUP(knight_awaken_info!E485,Sheet1!$F$45:$H$60,2,0),VLOOKUP(knight_awaken_info!E485,Sheet1!$F$26:$H$41,2,0)))),0,IF(D485=25,VLOOKUP(E485,Sheet1!$F$64:$H$79,2,0),IF(D485=23,VLOOKUP(knight_awaken_info!E485,Sheet1!$F$45:$H$60,2,0),VLOOKUP(knight_awaken_info!E485,Sheet1!$F$26:$H$41,2,0))))</f>
        <v>0</v>
      </c>
      <c r="AJ485">
        <f>IF(ISERROR(IF(D485=25,VLOOKUP(E485,Sheet1!$F$64:$H$79,3,0),IF(D485=23,VLOOKUP(knight_awaken_info!E485,Sheet1!$F$45:$H$60,3,0),VLOOKUP(knight_awaken_info!E485,Sheet1!$F$26:$H$41,3,0)))),0,IF(D485=25,VLOOKUP(E485,Sheet1!$F$64:$H$79,3,0),IF(D485=23,VLOOKUP(knight_awaken_info!E485,Sheet1!$F$45:$H$60,3,0),VLOOKUP(knight_awaken_info!E485,Sheet1!$F$26:$H$41,3,0))))</f>
        <v>0</v>
      </c>
      <c r="AK485" s="11">
        <f>SUM(AI465:AI485)</f>
        <v>13160</v>
      </c>
      <c r="AL485" s="11">
        <f>SUM(AJ465:AJ485)</f>
        <v>0</v>
      </c>
      <c r="AN485" s="3">
        <f t="shared" si="24"/>
        <v>77208.888888888876</v>
      </c>
      <c r="AO485" s="3">
        <f t="shared" si="25"/>
        <v>2544.4444444444443</v>
      </c>
    </row>
    <row r="486" spans="1:41">
      <c r="A486" s="3">
        <v>1011121</v>
      </c>
      <c r="B486" s="3">
        <v>1011101</v>
      </c>
      <c r="C486" s="3" t="s">
        <v>47</v>
      </c>
      <c r="D486">
        <f t="shared" si="23"/>
        <v>20</v>
      </c>
      <c r="E486" s="3">
        <v>21</v>
      </c>
      <c r="F486" s="3">
        <v>70</v>
      </c>
      <c r="G486" s="3">
        <v>4</v>
      </c>
      <c r="H486" s="3">
        <v>411</v>
      </c>
      <c r="I486" s="3">
        <v>333</v>
      </c>
      <c r="J486" s="3">
        <v>322</v>
      </c>
      <c r="K486" s="3">
        <v>331</v>
      </c>
      <c r="L486" s="3">
        <v>2</v>
      </c>
      <c r="M486" s="3">
        <v>60</v>
      </c>
      <c r="N486" s="3">
        <v>1510</v>
      </c>
      <c r="O486" s="3">
        <v>0</v>
      </c>
      <c r="P486" s="3">
        <v>0</v>
      </c>
      <c r="Q486" s="3">
        <v>0</v>
      </c>
      <c r="R486" s="3">
        <v>1475000</v>
      </c>
      <c r="S486" s="3">
        <v>5002</v>
      </c>
      <c r="T486">
        <v>5003</v>
      </c>
      <c r="U486" s="3">
        <v>5</v>
      </c>
      <c r="V486" s="3">
        <v>68071.111111111095</v>
      </c>
      <c r="W486" s="3">
        <v>6</v>
      </c>
      <c r="X486" s="3">
        <v>6863.8888888888878</v>
      </c>
      <c r="Y486" s="3">
        <v>21</v>
      </c>
      <c r="Z486" s="3">
        <v>2745.5555555555557</v>
      </c>
      <c r="AA486" s="3">
        <v>0</v>
      </c>
      <c r="AB486" s="3">
        <v>0</v>
      </c>
      <c r="AC486" s="3">
        <v>1011122</v>
      </c>
      <c r="AD486" s="3">
        <v>2667.4740263879148</v>
      </c>
      <c r="AE486" s="3">
        <v>11605000</v>
      </c>
      <c r="AF486" t="s">
        <v>140</v>
      </c>
      <c r="AG486" t="s">
        <v>159</v>
      </c>
      <c r="AI486">
        <f>IF(ISERROR(IF(D486=25,VLOOKUP(E486,Sheet1!$F$64:$H$79,2,0),IF(D486=23,VLOOKUP(knight_awaken_info!E486,Sheet1!$F$45:$H$60,2,0),VLOOKUP(knight_awaken_info!E486,Sheet1!$F$26:$H$41,2,0)))),0,IF(D486=25,VLOOKUP(E486,Sheet1!$F$64:$H$79,2,0),IF(D486=23,VLOOKUP(knight_awaken_info!E486,Sheet1!$F$45:$H$60,2,0),VLOOKUP(knight_awaken_info!E486,Sheet1!$F$26:$H$41,2,0))))</f>
        <v>0</v>
      </c>
      <c r="AJ486">
        <f>IF(ISERROR(IF(D486=25,VLOOKUP(E486,Sheet1!$F$64:$H$79,3,0),IF(D486=23,VLOOKUP(knight_awaken_info!E486,Sheet1!$F$45:$H$60,3,0),VLOOKUP(knight_awaken_info!E486,Sheet1!$F$26:$H$41,3,0)))),0,IF(D486=25,VLOOKUP(E486,Sheet1!$F$64:$H$79,3,0),IF(D486=23,VLOOKUP(knight_awaken_info!E486,Sheet1!$F$45:$H$60,3,0),VLOOKUP(knight_awaken_info!E486,Sheet1!$F$26:$H$41,3,0))))</f>
        <v>0</v>
      </c>
      <c r="AK486" s="11">
        <f>SUM(AI465:AI486)</f>
        <v>13160</v>
      </c>
      <c r="AL486" s="11">
        <f>SUM(AJ465:AJ486)</f>
        <v>0</v>
      </c>
      <c r="AN486" s="3">
        <f t="shared" si="24"/>
        <v>81231.111111111095</v>
      </c>
      <c r="AO486" s="3">
        <f t="shared" si="25"/>
        <v>2745.5555555555557</v>
      </c>
    </row>
    <row r="487" spans="1:41">
      <c r="A487" s="3">
        <v>1011122</v>
      </c>
      <c r="B487" s="3">
        <v>1011101</v>
      </c>
      <c r="C487" s="3" t="s">
        <v>47</v>
      </c>
      <c r="D487">
        <f t="shared" si="23"/>
        <v>20</v>
      </c>
      <c r="E487" s="3">
        <v>22</v>
      </c>
      <c r="F487" s="3">
        <v>70</v>
      </c>
      <c r="G487" s="3">
        <v>4</v>
      </c>
      <c r="H487" s="3">
        <v>413</v>
      </c>
      <c r="I487" s="3">
        <v>332</v>
      </c>
      <c r="J487" s="3">
        <v>321</v>
      </c>
      <c r="K487" s="3">
        <v>333</v>
      </c>
      <c r="L487" s="3">
        <v>2</v>
      </c>
      <c r="M487" s="3">
        <v>60</v>
      </c>
      <c r="N487" s="3">
        <v>1530</v>
      </c>
      <c r="O487" s="3">
        <v>0</v>
      </c>
      <c r="P487" s="3">
        <v>0</v>
      </c>
      <c r="Q487" s="3">
        <v>0</v>
      </c>
      <c r="R487" s="3">
        <v>1500000</v>
      </c>
      <c r="S487" s="3">
        <v>5002</v>
      </c>
      <c r="T487">
        <v>5003</v>
      </c>
      <c r="U487" s="3">
        <v>5</v>
      </c>
      <c r="V487" s="3">
        <v>72115.555555555547</v>
      </c>
      <c r="W487" s="3">
        <v>6</v>
      </c>
      <c r="X487" s="3">
        <v>7369.4444444444434</v>
      </c>
      <c r="Y487" s="3">
        <v>21</v>
      </c>
      <c r="Z487" s="3">
        <v>2947.7777777777778</v>
      </c>
      <c r="AA487" s="3">
        <v>0</v>
      </c>
      <c r="AB487" s="3">
        <v>0</v>
      </c>
      <c r="AC487" s="3">
        <v>1011123</v>
      </c>
      <c r="AD487" s="3">
        <v>3241.1243546433807</v>
      </c>
      <c r="AE487" s="3">
        <v>13080000</v>
      </c>
      <c r="AF487" t="s">
        <v>140</v>
      </c>
      <c r="AG487" t="s">
        <v>159</v>
      </c>
      <c r="AI487">
        <f>IF(ISERROR(IF(D487=25,VLOOKUP(E487,Sheet1!$F$64:$H$79,2,0),IF(D487=23,VLOOKUP(knight_awaken_info!E487,Sheet1!$F$45:$H$60,2,0),VLOOKUP(knight_awaken_info!E487,Sheet1!$F$26:$H$41,2,0)))),0,IF(D487=25,VLOOKUP(E487,Sheet1!$F$64:$H$79,2,0),IF(D487=23,VLOOKUP(knight_awaken_info!E487,Sheet1!$F$45:$H$60,2,0),VLOOKUP(knight_awaken_info!E487,Sheet1!$F$26:$H$41,2,0))))</f>
        <v>0</v>
      </c>
      <c r="AJ487">
        <f>IF(ISERROR(IF(D487=25,VLOOKUP(E487,Sheet1!$F$64:$H$79,3,0),IF(D487=23,VLOOKUP(knight_awaken_info!E487,Sheet1!$F$45:$H$60,3,0),VLOOKUP(knight_awaken_info!E487,Sheet1!$F$26:$H$41,3,0)))),0,IF(D487=25,VLOOKUP(E487,Sheet1!$F$64:$H$79,3,0),IF(D487=23,VLOOKUP(knight_awaken_info!E487,Sheet1!$F$45:$H$60,3,0),VLOOKUP(knight_awaken_info!E487,Sheet1!$F$26:$H$41,3,0))))</f>
        <v>0</v>
      </c>
      <c r="AK487" s="11">
        <f>SUM(AI465:AI487)</f>
        <v>13160</v>
      </c>
      <c r="AL487" s="11">
        <f>SUM(AJ465:AJ487)</f>
        <v>0</v>
      </c>
      <c r="AN487" s="3">
        <f t="shared" si="24"/>
        <v>85275.555555555547</v>
      </c>
      <c r="AO487" s="3">
        <f t="shared" si="25"/>
        <v>2947.7777777777778</v>
      </c>
    </row>
    <row r="488" spans="1:41">
      <c r="A488" s="3">
        <v>1011123</v>
      </c>
      <c r="B488" s="3">
        <v>1011101</v>
      </c>
      <c r="C488" s="3" t="s">
        <v>47</v>
      </c>
      <c r="D488">
        <f t="shared" si="23"/>
        <v>20</v>
      </c>
      <c r="E488" s="3">
        <v>23</v>
      </c>
      <c r="F488" s="3">
        <v>70</v>
      </c>
      <c r="G488" s="3">
        <v>4</v>
      </c>
      <c r="H488" s="3">
        <v>412</v>
      </c>
      <c r="I488" s="3">
        <v>331</v>
      </c>
      <c r="J488" s="3">
        <v>323</v>
      </c>
      <c r="K488" s="3">
        <v>332</v>
      </c>
      <c r="L488" s="3">
        <v>2</v>
      </c>
      <c r="M488" s="3">
        <v>60</v>
      </c>
      <c r="N488" s="3">
        <v>1550</v>
      </c>
      <c r="O488" s="3">
        <v>1</v>
      </c>
      <c r="P488" s="3">
        <v>10111</v>
      </c>
      <c r="Q488" s="3">
        <v>1</v>
      </c>
      <c r="R488" s="3">
        <v>1520000</v>
      </c>
      <c r="S488" s="3">
        <v>5002</v>
      </c>
      <c r="T488">
        <v>5003</v>
      </c>
      <c r="U488" s="3">
        <v>5</v>
      </c>
      <c r="V488" s="3">
        <v>76182.222222222219</v>
      </c>
      <c r="W488" s="3">
        <v>6</v>
      </c>
      <c r="X488" s="3">
        <v>7877.7777777777765</v>
      </c>
      <c r="Y488" s="3">
        <v>21</v>
      </c>
      <c r="Z488" s="3">
        <v>3151.1111111111113</v>
      </c>
      <c r="AA488" s="3">
        <v>0</v>
      </c>
      <c r="AB488" s="3">
        <v>0</v>
      </c>
      <c r="AC488" s="3">
        <v>1011124</v>
      </c>
      <c r="AD488" s="3">
        <v>3814.7746828988465</v>
      </c>
      <c r="AE488" s="3">
        <v>14580000</v>
      </c>
      <c r="AF488" t="s">
        <v>140</v>
      </c>
      <c r="AG488" t="s">
        <v>159</v>
      </c>
      <c r="AI488">
        <f>IF(ISERROR(IF(D488=25,VLOOKUP(E488,Sheet1!$F$64:$H$79,2,0),IF(D488=23,VLOOKUP(knight_awaken_info!E488,Sheet1!$F$45:$H$60,2,0),VLOOKUP(knight_awaken_info!E488,Sheet1!$F$26:$H$41,2,0)))),0,IF(D488=25,VLOOKUP(E488,Sheet1!$F$64:$H$79,2,0),IF(D488=23,VLOOKUP(knight_awaken_info!E488,Sheet1!$F$45:$H$60,2,0),VLOOKUP(knight_awaken_info!E488,Sheet1!$F$26:$H$41,2,0))))</f>
        <v>0</v>
      </c>
      <c r="AJ488">
        <f>IF(ISERROR(IF(D488=25,VLOOKUP(E488,Sheet1!$F$64:$H$79,3,0),IF(D488=23,VLOOKUP(knight_awaken_info!E488,Sheet1!$F$45:$H$60,3,0),VLOOKUP(knight_awaken_info!E488,Sheet1!$F$26:$H$41,3,0)))),0,IF(D488=25,VLOOKUP(E488,Sheet1!$F$64:$H$79,3,0),IF(D488=23,VLOOKUP(knight_awaken_info!E488,Sheet1!$F$45:$H$60,3,0),VLOOKUP(knight_awaken_info!E488,Sheet1!$F$26:$H$41,3,0))))</f>
        <v>0</v>
      </c>
      <c r="AK488" s="11">
        <f>SUM(AI465:AI488)</f>
        <v>13160</v>
      </c>
      <c r="AL488" s="11">
        <f>SUM(AJ465:AJ488)</f>
        <v>0</v>
      </c>
      <c r="AN488" s="3">
        <f t="shared" si="24"/>
        <v>89342.222222222219</v>
      </c>
      <c r="AO488" s="3">
        <f t="shared" si="25"/>
        <v>3151.1111111111113</v>
      </c>
    </row>
    <row r="489" spans="1:41">
      <c r="A489" s="3">
        <v>1011124</v>
      </c>
      <c r="B489" s="3">
        <v>1011101</v>
      </c>
      <c r="C489" s="3" t="s">
        <v>47</v>
      </c>
      <c r="D489">
        <f t="shared" si="23"/>
        <v>20</v>
      </c>
      <c r="E489" s="3">
        <v>24</v>
      </c>
      <c r="F489" s="3">
        <v>70</v>
      </c>
      <c r="G489" s="3">
        <v>4</v>
      </c>
      <c r="H489" s="3">
        <v>411</v>
      </c>
      <c r="I489" s="3">
        <v>423</v>
      </c>
      <c r="J489" s="3">
        <v>322</v>
      </c>
      <c r="K489" s="3">
        <v>331</v>
      </c>
      <c r="L489" s="3">
        <v>2</v>
      </c>
      <c r="M489" s="3">
        <v>60</v>
      </c>
      <c r="N489" s="3">
        <v>1570</v>
      </c>
      <c r="O489" s="3">
        <v>0</v>
      </c>
      <c r="P489" s="3">
        <v>0</v>
      </c>
      <c r="Q489" s="3">
        <v>0</v>
      </c>
      <c r="R489" s="3">
        <v>1545000</v>
      </c>
      <c r="S489" s="3">
        <v>5002</v>
      </c>
      <c r="T489">
        <v>5003</v>
      </c>
      <c r="U489" s="3">
        <v>5</v>
      </c>
      <c r="V489" s="3">
        <v>80271.111111111095</v>
      </c>
      <c r="W489" s="3">
        <v>6</v>
      </c>
      <c r="X489" s="3">
        <v>8388.8888888888869</v>
      </c>
      <c r="Y489" s="3">
        <v>21</v>
      </c>
      <c r="Z489" s="3">
        <v>4015.5555555555557</v>
      </c>
      <c r="AA489" s="3">
        <v>0</v>
      </c>
      <c r="AB489" s="3">
        <v>0</v>
      </c>
      <c r="AC489" s="3">
        <v>1011125</v>
      </c>
      <c r="AD489" s="3">
        <v>4388.4250111543124</v>
      </c>
      <c r="AE489" s="3">
        <v>16100000</v>
      </c>
      <c r="AF489" t="s">
        <v>141</v>
      </c>
      <c r="AG489" t="s">
        <v>158</v>
      </c>
      <c r="AI489">
        <f>IF(ISERROR(IF(D489=25,VLOOKUP(E489,Sheet1!$F$64:$H$79,2,0),IF(D489=23,VLOOKUP(knight_awaken_info!E489,Sheet1!$F$45:$H$60,2,0),VLOOKUP(knight_awaken_info!E489,Sheet1!$F$26:$H$41,2,0)))),0,IF(D489=25,VLOOKUP(E489,Sheet1!$F$64:$H$79,2,0),IF(D489=23,VLOOKUP(knight_awaken_info!E489,Sheet1!$F$45:$H$60,2,0),VLOOKUP(knight_awaken_info!E489,Sheet1!$F$26:$H$41,2,0))))</f>
        <v>0</v>
      </c>
      <c r="AJ489">
        <f>IF(ISERROR(IF(D489=25,VLOOKUP(E489,Sheet1!$F$64:$H$79,3,0),IF(D489=23,VLOOKUP(knight_awaken_info!E489,Sheet1!$F$45:$H$60,3,0),VLOOKUP(knight_awaken_info!E489,Sheet1!$F$26:$H$41,3,0)))),0,IF(D489=25,VLOOKUP(E489,Sheet1!$F$64:$H$79,3,0),IF(D489=23,VLOOKUP(knight_awaken_info!E489,Sheet1!$F$45:$H$60,3,0),VLOOKUP(knight_awaken_info!E489,Sheet1!$F$26:$H$41,3,0))))</f>
        <v>660</v>
      </c>
      <c r="AK489" s="11">
        <f>SUM(AI465:AI489)</f>
        <v>13160</v>
      </c>
      <c r="AL489" s="11">
        <f>SUM(AJ465:AJ489)</f>
        <v>660</v>
      </c>
      <c r="AN489" s="3">
        <f t="shared" si="24"/>
        <v>93431.111111111095</v>
      </c>
      <c r="AO489" s="3">
        <f t="shared" si="25"/>
        <v>4675.5555555555557</v>
      </c>
    </row>
    <row r="490" spans="1:41">
      <c r="A490" s="3">
        <v>1011125</v>
      </c>
      <c r="B490" s="3">
        <v>1011101</v>
      </c>
      <c r="C490" s="3" t="s">
        <v>47</v>
      </c>
      <c r="D490">
        <f t="shared" si="23"/>
        <v>20</v>
      </c>
      <c r="E490" s="3">
        <v>25</v>
      </c>
      <c r="F490" s="3">
        <v>70</v>
      </c>
      <c r="G490" s="3">
        <v>4</v>
      </c>
      <c r="H490" s="3">
        <v>413</v>
      </c>
      <c r="I490" s="3">
        <v>432</v>
      </c>
      <c r="J490" s="3">
        <v>321</v>
      </c>
      <c r="K490" s="3">
        <v>333</v>
      </c>
      <c r="L490" s="3">
        <v>2</v>
      </c>
      <c r="M490" s="3">
        <v>60</v>
      </c>
      <c r="N490" s="3">
        <v>1610</v>
      </c>
      <c r="O490" s="3">
        <v>0</v>
      </c>
      <c r="P490" s="3">
        <v>0</v>
      </c>
      <c r="Q490" s="3">
        <v>0</v>
      </c>
      <c r="R490" s="3">
        <v>1565000</v>
      </c>
      <c r="S490" s="3">
        <v>5002</v>
      </c>
      <c r="T490">
        <v>5003</v>
      </c>
      <c r="U490" s="3">
        <v>5</v>
      </c>
      <c r="V490" s="3">
        <v>84382.222222222204</v>
      </c>
      <c r="W490" s="3">
        <v>6</v>
      </c>
      <c r="X490" s="3">
        <v>8902.7777777777756</v>
      </c>
      <c r="Y490" s="3">
        <v>21</v>
      </c>
      <c r="Z490" s="3">
        <v>4221.1111111111113</v>
      </c>
      <c r="AA490" s="3">
        <v>0</v>
      </c>
      <c r="AB490" s="3">
        <v>0</v>
      </c>
      <c r="AC490" s="3">
        <v>1011126</v>
      </c>
      <c r="AD490" s="3">
        <v>5229.7788259289955</v>
      </c>
      <c r="AE490" s="3">
        <v>17645000</v>
      </c>
      <c r="AF490" t="s">
        <v>141</v>
      </c>
      <c r="AG490" t="s">
        <v>158</v>
      </c>
      <c r="AI490">
        <f>IF(ISERROR(IF(D490=25,VLOOKUP(E490,Sheet1!$F$64:$H$79,2,0),IF(D490=23,VLOOKUP(knight_awaken_info!E490,Sheet1!$F$45:$H$60,2,0),VLOOKUP(knight_awaken_info!E490,Sheet1!$F$26:$H$41,2,0)))),0,IF(D490=25,VLOOKUP(E490,Sheet1!$F$64:$H$79,2,0),IF(D490=23,VLOOKUP(knight_awaken_info!E490,Sheet1!$F$45:$H$60,2,0),VLOOKUP(knight_awaken_info!E490,Sheet1!$F$26:$H$41,2,0))))</f>
        <v>0</v>
      </c>
      <c r="AJ490">
        <f>IF(ISERROR(IF(D490=25,VLOOKUP(E490,Sheet1!$F$64:$H$79,3,0),IF(D490=23,VLOOKUP(knight_awaken_info!E490,Sheet1!$F$45:$H$60,3,0),VLOOKUP(knight_awaken_info!E490,Sheet1!$F$26:$H$41,3,0)))),0,IF(D490=25,VLOOKUP(E490,Sheet1!$F$64:$H$79,3,0),IF(D490=23,VLOOKUP(knight_awaken_info!E490,Sheet1!$F$45:$H$60,3,0),VLOOKUP(knight_awaken_info!E490,Sheet1!$F$26:$H$41,3,0))))</f>
        <v>0</v>
      </c>
      <c r="AK490" s="11">
        <f>SUM(AI465:AI490)</f>
        <v>13160</v>
      </c>
      <c r="AL490" s="11">
        <f>SUM(AJ465:AJ490)</f>
        <v>660</v>
      </c>
      <c r="AN490" s="3">
        <f t="shared" si="24"/>
        <v>97542.222222222204</v>
      </c>
      <c r="AO490" s="3">
        <f t="shared" si="25"/>
        <v>4881.1111111111113</v>
      </c>
    </row>
    <row r="491" spans="1:41">
      <c r="A491" s="3">
        <v>1011126</v>
      </c>
      <c r="B491" s="3">
        <v>1011101</v>
      </c>
      <c r="C491" s="3" t="s">
        <v>47</v>
      </c>
      <c r="D491">
        <f t="shared" si="23"/>
        <v>20</v>
      </c>
      <c r="E491" s="3">
        <v>26</v>
      </c>
      <c r="F491" s="3">
        <v>70</v>
      </c>
      <c r="G491" s="3">
        <v>4</v>
      </c>
      <c r="H491" s="3">
        <v>412</v>
      </c>
      <c r="I491" s="3">
        <v>431</v>
      </c>
      <c r="J491" s="3">
        <v>323</v>
      </c>
      <c r="K491" s="3">
        <v>332</v>
      </c>
      <c r="L491" s="3">
        <v>2</v>
      </c>
      <c r="M491" s="3">
        <v>60</v>
      </c>
      <c r="N491" s="3">
        <v>1630</v>
      </c>
      <c r="O491" s="3">
        <v>1</v>
      </c>
      <c r="P491" s="3">
        <v>10111</v>
      </c>
      <c r="Q491" s="3">
        <v>1</v>
      </c>
      <c r="R491" s="3">
        <v>1590000</v>
      </c>
      <c r="S491" s="3">
        <v>5002</v>
      </c>
      <c r="T491">
        <v>5003</v>
      </c>
      <c r="U491" s="3">
        <v>5</v>
      </c>
      <c r="V491" s="3">
        <v>88515.555555555533</v>
      </c>
      <c r="W491" s="3">
        <v>6</v>
      </c>
      <c r="X491" s="3">
        <v>9419.4444444444416</v>
      </c>
      <c r="Y491" s="3">
        <v>21</v>
      </c>
      <c r="Z491" s="3">
        <v>4427.7777777777774</v>
      </c>
      <c r="AA491" s="3">
        <v>0</v>
      </c>
      <c r="AB491" s="3">
        <v>0</v>
      </c>
      <c r="AC491" s="3">
        <v>1011127</v>
      </c>
      <c r="AD491" s="3">
        <v>6071.1326407036786</v>
      </c>
      <c r="AE491" s="3">
        <v>19210000</v>
      </c>
      <c r="AF491" t="s">
        <v>141</v>
      </c>
      <c r="AG491" t="s">
        <v>158</v>
      </c>
      <c r="AI491">
        <f>IF(ISERROR(IF(D491=25,VLOOKUP(E491,Sheet1!$F$64:$H$79,2,0),IF(D491=23,VLOOKUP(knight_awaken_info!E491,Sheet1!$F$45:$H$60,2,0),VLOOKUP(knight_awaken_info!E491,Sheet1!$F$26:$H$41,2,0)))),0,IF(D491=25,VLOOKUP(E491,Sheet1!$F$64:$H$79,2,0),IF(D491=23,VLOOKUP(knight_awaken_info!E491,Sheet1!$F$45:$H$60,2,0),VLOOKUP(knight_awaken_info!E491,Sheet1!$F$26:$H$41,2,0))))</f>
        <v>0</v>
      </c>
      <c r="AJ491">
        <f>IF(ISERROR(IF(D491=25,VLOOKUP(E491,Sheet1!$F$64:$H$79,3,0),IF(D491=23,VLOOKUP(knight_awaken_info!E491,Sheet1!$F$45:$H$60,3,0),VLOOKUP(knight_awaken_info!E491,Sheet1!$F$26:$H$41,3,0)))),0,IF(D491=25,VLOOKUP(E491,Sheet1!$F$64:$H$79,3,0),IF(D491=23,VLOOKUP(knight_awaken_info!E491,Sheet1!$F$45:$H$60,3,0),VLOOKUP(knight_awaken_info!E491,Sheet1!$F$26:$H$41,3,0))))</f>
        <v>0</v>
      </c>
      <c r="AK491" s="11">
        <f>SUM(AI465:AI491)</f>
        <v>13160</v>
      </c>
      <c r="AL491" s="11">
        <f>SUM(AJ465:AJ491)</f>
        <v>660</v>
      </c>
      <c r="AN491" s="3">
        <f t="shared" si="24"/>
        <v>101675.55555555553</v>
      </c>
      <c r="AO491" s="3">
        <f t="shared" si="25"/>
        <v>5087.7777777777774</v>
      </c>
    </row>
    <row r="492" spans="1:41">
      <c r="A492" s="3">
        <v>1011127</v>
      </c>
      <c r="B492" s="3">
        <v>1011101</v>
      </c>
      <c r="C492" s="3" t="s">
        <v>47</v>
      </c>
      <c r="D492">
        <f t="shared" si="23"/>
        <v>20</v>
      </c>
      <c r="E492" s="3">
        <v>27</v>
      </c>
      <c r="F492" s="3">
        <v>70</v>
      </c>
      <c r="G492" s="3">
        <v>4</v>
      </c>
      <c r="H492" s="3">
        <v>411</v>
      </c>
      <c r="I492" s="3">
        <v>433</v>
      </c>
      <c r="J492" s="3">
        <v>322</v>
      </c>
      <c r="K492" s="3">
        <v>331</v>
      </c>
      <c r="L492" s="3">
        <v>2</v>
      </c>
      <c r="M492" s="3">
        <v>60</v>
      </c>
      <c r="N492" s="3">
        <v>1650</v>
      </c>
      <c r="O492" s="3">
        <v>0</v>
      </c>
      <c r="P492" s="3">
        <v>0</v>
      </c>
      <c r="Q492" s="3">
        <v>0</v>
      </c>
      <c r="R492" s="3">
        <v>1615000</v>
      </c>
      <c r="S492" s="3">
        <v>5002</v>
      </c>
      <c r="T492">
        <v>5003</v>
      </c>
      <c r="U492" s="3">
        <v>5</v>
      </c>
      <c r="V492" s="3">
        <v>105831.11111111109</v>
      </c>
      <c r="W492" s="3">
        <v>6</v>
      </c>
      <c r="X492" s="3">
        <v>9938.8888888888869</v>
      </c>
      <c r="Y492" s="3">
        <v>21</v>
      </c>
      <c r="Z492" s="3">
        <v>4635.5555555555557</v>
      </c>
      <c r="AA492" s="3">
        <v>0</v>
      </c>
      <c r="AB492" s="3">
        <v>0</v>
      </c>
      <c r="AC492" s="3">
        <v>1011128</v>
      </c>
      <c r="AD492" s="3">
        <v>6912.4864554783617</v>
      </c>
      <c r="AE492" s="3">
        <v>20800000</v>
      </c>
      <c r="AF492" t="s">
        <v>142</v>
      </c>
      <c r="AG492" t="s">
        <v>135</v>
      </c>
      <c r="AI492">
        <f>IF(ISERROR(IF(D492=25,VLOOKUP(E492,Sheet1!$F$64:$H$79,2,0),IF(D492=23,VLOOKUP(knight_awaken_info!E492,Sheet1!$F$45:$H$60,2,0),VLOOKUP(knight_awaken_info!E492,Sheet1!$F$26:$H$41,2,0)))),0,IF(D492=25,VLOOKUP(E492,Sheet1!$F$64:$H$79,2,0),IF(D492=23,VLOOKUP(knight_awaken_info!E492,Sheet1!$F$45:$H$60,2,0),VLOOKUP(knight_awaken_info!E492,Sheet1!$F$26:$H$41,2,0))))</f>
        <v>13160</v>
      </c>
      <c r="AJ492">
        <f>IF(ISERROR(IF(D492=25,VLOOKUP(E492,Sheet1!$F$64:$H$79,3,0),IF(D492=23,VLOOKUP(knight_awaken_info!E492,Sheet1!$F$45:$H$60,3,0),VLOOKUP(knight_awaken_info!E492,Sheet1!$F$26:$H$41,3,0)))),0,IF(D492=25,VLOOKUP(E492,Sheet1!$F$64:$H$79,3,0),IF(D492=23,VLOOKUP(knight_awaken_info!E492,Sheet1!$F$45:$H$60,3,0),VLOOKUP(knight_awaken_info!E492,Sheet1!$F$26:$H$41,3,0))))</f>
        <v>0</v>
      </c>
      <c r="AK492" s="11">
        <f>SUM(AI465:AI492)</f>
        <v>26320</v>
      </c>
      <c r="AL492" s="11">
        <f>SUM(AJ465:AJ492)</f>
        <v>660</v>
      </c>
      <c r="AN492" s="3">
        <f t="shared" si="24"/>
        <v>132151.11111111109</v>
      </c>
      <c r="AO492" s="3">
        <f t="shared" si="25"/>
        <v>5295.5555555555557</v>
      </c>
    </row>
    <row r="493" spans="1:41">
      <c r="A493" s="3">
        <v>1011128</v>
      </c>
      <c r="B493" s="3">
        <v>1011101</v>
      </c>
      <c r="C493" s="3" t="s">
        <v>47</v>
      </c>
      <c r="D493">
        <f t="shared" si="23"/>
        <v>20</v>
      </c>
      <c r="E493" s="3">
        <v>28</v>
      </c>
      <c r="F493" s="3">
        <v>70</v>
      </c>
      <c r="G493" s="3">
        <v>4</v>
      </c>
      <c r="H493" s="3">
        <v>413</v>
      </c>
      <c r="I493" s="3">
        <v>422</v>
      </c>
      <c r="J493" s="3">
        <v>321</v>
      </c>
      <c r="K493" s="3">
        <v>333</v>
      </c>
      <c r="L493" s="3">
        <v>2</v>
      </c>
      <c r="M493" s="3">
        <v>60</v>
      </c>
      <c r="N493" s="3">
        <v>1670</v>
      </c>
      <c r="O493" s="3">
        <v>0</v>
      </c>
      <c r="P493" s="3">
        <v>0</v>
      </c>
      <c r="Q493" s="3">
        <v>0</v>
      </c>
      <c r="R493" s="3">
        <v>1635000</v>
      </c>
      <c r="S493" s="3">
        <v>5002</v>
      </c>
      <c r="T493">
        <v>5003</v>
      </c>
      <c r="U493" s="3">
        <v>5</v>
      </c>
      <c r="V493" s="3">
        <v>110008.88888888888</v>
      </c>
      <c r="W493" s="3">
        <v>6</v>
      </c>
      <c r="X493" s="3">
        <v>10461.111111111109</v>
      </c>
      <c r="Y493" s="3">
        <v>21</v>
      </c>
      <c r="Z493" s="3">
        <v>4844.4444444444443</v>
      </c>
      <c r="AA493" s="3">
        <v>0</v>
      </c>
      <c r="AB493" s="3">
        <v>0</v>
      </c>
      <c r="AC493" s="3">
        <v>1011129</v>
      </c>
      <c r="AD493" s="3">
        <v>7753.8402702530448</v>
      </c>
      <c r="AE493" s="3">
        <v>22415000</v>
      </c>
      <c r="AF493" t="s">
        <v>142</v>
      </c>
      <c r="AG493" t="s">
        <v>135</v>
      </c>
      <c r="AI493">
        <f>IF(ISERROR(IF(D493=25,VLOOKUP(E493,Sheet1!$F$64:$H$79,2,0),IF(D493=23,VLOOKUP(knight_awaken_info!E493,Sheet1!$F$45:$H$60,2,0),VLOOKUP(knight_awaken_info!E493,Sheet1!$F$26:$H$41,2,0)))),0,IF(D493=25,VLOOKUP(E493,Sheet1!$F$64:$H$79,2,0),IF(D493=23,VLOOKUP(knight_awaken_info!E493,Sheet1!$F$45:$H$60,2,0),VLOOKUP(knight_awaken_info!E493,Sheet1!$F$26:$H$41,2,0))))</f>
        <v>0</v>
      </c>
      <c r="AJ493">
        <f>IF(ISERROR(IF(D493=25,VLOOKUP(E493,Sheet1!$F$64:$H$79,3,0),IF(D493=23,VLOOKUP(knight_awaken_info!E493,Sheet1!$F$45:$H$60,3,0),VLOOKUP(knight_awaken_info!E493,Sheet1!$F$26:$H$41,3,0)))),0,IF(D493=25,VLOOKUP(E493,Sheet1!$F$64:$H$79,3,0),IF(D493=23,VLOOKUP(knight_awaken_info!E493,Sheet1!$F$45:$H$60,3,0),VLOOKUP(knight_awaken_info!E493,Sheet1!$F$26:$H$41,3,0))))</f>
        <v>0</v>
      </c>
      <c r="AK493" s="11">
        <f>SUM(AI465:AI493)</f>
        <v>26320</v>
      </c>
      <c r="AL493" s="11">
        <f>SUM(AJ465:AJ493)</f>
        <v>660</v>
      </c>
      <c r="AN493" s="3">
        <f t="shared" si="24"/>
        <v>136328.88888888888</v>
      </c>
      <c r="AO493" s="3">
        <f t="shared" si="25"/>
        <v>5504.4444444444443</v>
      </c>
    </row>
    <row r="494" spans="1:41">
      <c r="A494" s="3">
        <v>1011129</v>
      </c>
      <c r="B494" s="3">
        <v>1011101</v>
      </c>
      <c r="C494" s="3" t="s">
        <v>47</v>
      </c>
      <c r="D494">
        <f t="shared" si="23"/>
        <v>20</v>
      </c>
      <c r="E494" s="3">
        <v>29</v>
      </c>
      <c r="F494" s="3">
        <v>70</v>
      </c>
      <c r="G494" s="3">
        <v>4</v>
      </c>
      <c r="H494" s="3">
        <v>412</v>
      </c>
      <c r="I494" s="3">
        <v>431</v>
      </c>
      <c r="J494" s="3">
        <v>423</v>
      </c>
      <c r="K494" s="3">
        <v>432</v>
      </c>
      <c r="L494" s="3">
        <v>2</v>
      </c>
      <c r="M494" s="3">
        <v>60</v>
      </c>
      <c r="N494" s="3">
        <v>2170</v>
      </c>
      <c r="O494" s="3">
        <v>1</v>
      </c>
      <c r="P494" s="3">
        <v>10111</v>
      </c>
      <c r="Q494" s="3">
        <v>1</v>
      </c>
      <c r="R494" s="3">
        <v>2220000</v>
      </c>
      <c r="S494" s="3">
        <v>5002</v>
      </c>
      <c r="T494">
        <v>5003</v>
      </c>
      <c r="U494" s="3">
        <v>5</v>
      </c>
      <c r="V494" s="3">
        <v>114208.88888888888</v>
      </c>
      <c r="W494" s="3">
        <v>6</v>
      </c>
      <c r="X494" s="3">
        <v>10986.111111111109</v>
      </c>
      <c r="Y494" s="3">
        <v>21</v>
      </c>
      <c r="Z494" s="3">
        <v>5054.4444444444443</v>
      </c>
      <c r="AA494" s="3">
        <v>0</v>
      </c>
      <c r="AB494" s="3">
        <v>0</v>
      </c>
      <c r="AC494" s="3">
        <v>1011130</v>
      </c>
      <c r="AD494" s="3">
        <v>8595.1940850277279</v>
      </c>
      <c r="AE494" s="3">
        <v>24050000</v>
      </c>
      <c r="AF494" t="s">
        <v>142</v>
      </c>
      <c r="AG494" t="s">
        <v>135</v>
      </c>
      <c r="AI494">
        <f>IF(ISERROR(IF(D494=25,VLOOKUP(E494,Sheet1!$F$64:$H$79,2,0),IF(D494=23,VLOOKUP(knight_awaken_info!E494,Sheet1!$F$45:$H$60,2,0),VLOOKUP(knight_awaken_info!E494,Sheet1!$F$26:$H$41,2,0)))),0,IF(D494=25,VLOOKUP(E494,Sheet1!$F$64:$H$79,2,0),IF(D494=23,VLOOKUP(knight_awaken_info!E494,Sheet1!$F$45:$H$60,2,0),VLOOKUP(knight_awaken_info!E494,Sheet1!$F$26:$H$41,2,0))))</f>
        <v>0</v>
      </c>
      <c r="AJ494">
        <f>IF(ISERROR(IF(D494=25,VLOOKUP(E494,Sheet1!$F$64:$H$79,3,0),IF(D494=23,VLOOKUP(knight_awaken_info!E494,Sheet1!$F$45:$H$60,3,0),VLOOKUP(knight_awaken_info!E494,Sheet1!$F$26:$H$41,3,0)))),0,IF(D494=25,VLOOKUP(E494,Sheet1!$F$64:$H$79,3,0),IF(D494=23,VLOOKUP(knight_awaken_info!E494,Sheet1!$F$45:$H$60,3,0),VLOOKUP(knight_awaken_info!E494,Sheet1!$F$26:$H$41,3,0))))</f>
        <v>0</v>
      </c>
      <c r="AK494" s="11">
        <f>SUM(AI465:AI494)</f>
        <v>26320</v>
      </c>
      <c r="AL494" s="11">
        <f>SUM(AJ465:AJ494)</f>
        <v>660</v>
      </c>
      <c r="AN494" s="3">
        <f t="shared" si="24"/>
        <v>140528.88888888888</v>
      </c>
      <c r="AO494" s="3">
        <f t="shared" si="25"/>
        <v>5714.4444444444443</v>
      </c>
    </row>
    <row r="495" spans="1:41">
      <c r="A495" s="3">
        <v>1011130</v>
      </c>
      <c r="B495" s="3">
        <v>1011101</v>
      </c>
      <c r="C495" s="3" t="s">
        <v>47</v>
      </c>
      <c r="D495">
        <f t="shared" si="23"/>
        <v>20</v>
      </c>
      <c r="E495" s="3">
        <v>30</v>
      </c>
      <c r="F495" s="3">
        <v>80</v>
      </c>
      <c r="G495" s="3">
        <v>4</v>
      </c>
      <c r="H495" s="3">
        <v>511</v>
      </c>
      <c r="I495" s="3">
        <v>433</v>
      </c>
      <c r="J495" s="3">
        <v>422</v>
      </c>
      <c r="K495" s="3">
        <v>431</v>
      </c>
      <c r="L495" s="3">
        <v>2</v>
      </c>
      <c r="M495" s="3">
        <v>60</v>
      </c>
      <c r="N495" s="3">
        <v>2210</v>
      </c>
      <c r="O495" s="3">
        <v>0</v>
      </c>
      <c r="P495" s="3">
        <v>0</v>
      </c>
      <c r="Q495" s="3">
        <v>0</v>
      </c>
      <c r="R495" s="3">
        <v>2240000</v>
      </c>
      <c r="S495" s="3">
        <v>5003</v>
      </c>
      <c r="T495">
        <v>5004</v>
      </c>
      <c r="U495" s="3">
        <v>5</v>
      </c>
      <c r="V495" s="3">
        <v>119319.99999999999</v>
      </c>
      <c r="W495" s="3">
        <v>6</v>
      </c>
      <c r="X495" s="3">
        <v>11624.999999999998</v>
      </c>
      <c r="Y495" s="3">
        <v>21</v>
      </c>
      <c r="Z495" s="3">
        <v>5310</v>
      </c>
      <c r="AA495" s="3">
        <v>0</v>
      </c>
      <c r="AB495" s="3">
        <v>0</v>
      </c>
      <c r="AC495" s="3">
        <v>1011131</v>
      </c>
      <c r="AD495" s="3">
        <v>9971.9548728408445</v>
      </c>
      <c r="AE495" s="3">
        <v>26270000</v>
      </c>
      <c r="AF495" t="s">
        <v>143</v>
      </c>
      <c r="AG495" t="s">
        <v>159</v>
      </c>
      <c r="AI495">
        <f>IF(ISERROR(IF(D495=25,VLOOKUP(E495,Sheet1!$F$64:$H$79,2,0),IF(D495=23,VLOOKUP(knight_awaken_info!E495,Sheet1!$F$45:$H$60,2,0),VLOOKUP(knight_awaken_info!E495,Sheet1!$F$26:$H$41,2,0)))),0,IF(D495=25,VLOOKUP(E495,Sheet1!$F$64:$H$79,2,0),IF(D495=23,VLOOKUP(knight_awaken_info!E495,Sheet1!$F$45:$H$60,2,0),VLOOKUP(knight_awaken_info!E495,Sheet1!$F$26:$H$41,2,0))))</f>
        <v>0</v>
      </c>
      <c r="AJ495">
        <f>IF(ISERROR(IF(D495=25,VLOOKUP(E495,Sheet1!$F$64:$H$79,3,0),IF(D495=23,VLOOKUP(knight_awaken_info!E495,Sheet1!$F$45:$H$60,3,0),VLOOKUP(knight_awaken_info!E495,Sheet1!$F$26:$H$41,3,0)))),0,IF(D495=25,VLOOKUP(E495,Sheet1!$F$64:$H$79,3,0),IF(D495=23,VLOOKUP(knight_awaken_info!E495,Sheet1!$F$45:$H$60,3,0),VLOOKUP(knight_awaken_info!E495,Sheet1!$F$26:$H$41,3,0))))</f>
        <v>0</v>
      </c>
      <c r="AK495" s="11">
        <f>SUM(AI465:AI495)</f>
        <v>26320</v>
      </c>
      <c r="AL495" s="11">
        <f>SUM(AJ465:AJ495)</f>
        <v>660</v>
      </c>
      <c r="AN495" s="3">
        <f t="shared" si="24"/>
        <v>145640</v>
      </c>
      <c r="AO495" s="3">
        <f t="shared" si="25"/>
        <v>5970</v>
      </c>
    </row>
    <row r="496" spans="1:41">
      <c r="A496" s="3">
        <v>1011131</v>
      </c>
      <c r="B496" s="3">
        <v>1011101</v>
      </c>
      <c r="C496" s="3" t="s">
        <v>47</v>
      </c>
      <c r="D496">
        <f t="shared" si="23"/>
        <v>20</v>
      </c>
      <c r="E496" s="3">
        <v>31</v>
      </c>
      <c r="F496" s="3">
        <v>80</v>
      </c>
      <c r="G496" s="3">
        <v>4</v>
      </c>
      <c r="H496" s="3">
        <v>513</v>
      </c>
      <c r="I496" s="3">
        <v>432</v>
      </c>
      <c r="J496" s="3">
        <v>421</v>
      </c>
      <c r="K496" s="3">
        <v>433</v>
      </c>
      <c r="L496" s="3">
        <v>2</v>
      </c>
      <c r="M496" s="3">
        <v>60</v>
      </c>
      <c r="N496" s="3">
        <v>2230</v>
      </c>
      <c r="O496" s="3">
        <v>1</v>
      </c>
      <c r="P496" s="3">
        <v>10111</v>
      </c>
      <c r="Q496" s="3">
        <v>1</v>
      </c>
      <c r="R496" s="3">
        <v>2265000</v>
      </c>
      <c r="S496" s="3">
        <v>5003</v>
      </c>
      <c r="T496">
        <v>5004</v>
      </c>
      <c r="U496" s="3">
        <v>5</v>
      </c>
      <c r="V496" s="3">
        <v>124453.33333333331</v>
      </c>
      <c r="W496" s="3">
        <v>6</v>
      </c>
      <c r="X496" s="3">
        <v>12266.666666666664</v>
      </c>
      <c r="Y496" s="3">
        <v>21</v>
      </c>
      <c r="Z496" s="3">
        <v>5566.666666666667</v>
      </c>
      <c r="AA496" s="3">
        <v>0</v>
      </c>
      <c r="AB496" s="3">
        <v>0</v>
      </c>
      <c r="AC496" s="3">
        <v>1011132</v>
      </c>
      <c r="AD496" s="3">
        <v>12218.751991841418</v>
      </c>
      <c r="AE496" s="3">
        <v>28510000</v>
      </c>
      <c r="AF496" t="s">
        <v>143</v>
      </c>
      <c r="AG496" t="s">
        <v>159</v>
      </c>
      <c r="AI496">
        <f>IF(ISERROR(IF(D496=25,VLOOKUP(E496,Sheet1!$F$64:$H$79,2,0),IF(D496=23,VLOOKUP(knight_awaken_info!E496,Sheet1!$F$45:$H$60,2,0),VLOOKUP(knight_awaken_info!E496,Sheet1!$F$26:$H$41,2,0)))),0,IF(D496=25,VLOOKUP(E496,Sheet1!$F$64:$H$79,2,0),IF(D496=23,VLOOKUP(knight_awaken_info!E496,Sheet1!$F$45:$H$60,2,0),VLOOKUP(knight_awaken_info!E496,Sheet1!$F$26:$H$41,2,0))))</f>
        <v>0</v>
      </c>
      <c r="AJ496">
        <f>IF(ISERROR(IF(D496=25,VLOOKUP(E496,Sheet1!$F$64:$H$79,3,0),IF(D496=23,VLOOKUP(knight_awaken_info!E496,Sheet1!$F$45:$H$60,3,0),VLOOKUP(knight_awaken_info!E496,Sheet1!$F$26:$H$41,3,0)))),0,IF(D496=25,VLOOKUP(E496,Sheet1!$F$64:$H$79,3,0),IF(D496=23,VLOOKUP(knight_awaken_info!E496,Sheet1!$F$45:$H$60,3,0),VLOOKUP(knight_awaken_info!E496,Sheet1!$F$26:$H$41,3,0))))</f>
        <v>0</v>
      </c>
      <c r="AK496" s="11">
        <f>SUM(AI465:AI496)</f>
        <v>26320</v>
      </c>
      <c r="AL496" s="11">
        <f>SUM(AJ465:AJ496)</f>
        <v>660</v>
      </c>
      <c r="AN496" s="3">
        <f t="shared" si="24"/>
        <v>150773.33333333331</v>
      </c>
      <c r="AO496" s="3">
        <f t="shared" si="25"/>
        <v>6226.666666666667</v>
      </c>
    </row>
    <row r="497" spans="1:41">
      <c r="A497" s="3">
        <v>1011132</v>
      </c>
      <c r="B497" s="3">
        <v>1011101</v>
      </c>
      <c r="C497" s="3" t="s">
        <v>47</v>
      </c>
      <c r="D497">
        <f t="shared" si="23"/>
        <v>20</v>
      </c>
      <c r="E497" s="3">
        <v>32</v>
      </c>
      <c r="F497" s="3">
        <v>80</v>
      </c>
      <c r="G497" s="3">
        <v>4</v>
      </c>
      <c r="H497" s="3">
        <v>522</v>
      </c>
      <c r="I497" s="3">
        <v>431</v>
      </c>
      <c r="J497" s="3">
        <v>423</v>
      </c>
      <c r="K497" s="3">
        <v>432</v>
      </c>
      <c r="L497" s="3">
        <v>2</v>
      </c>
      <c r="M497" s="3">
        <v>60</v>
      </c>
      <c r="N497" s="3">
        <v>2250</v>
      </c>
      <c r="O497" s="3">
        <v>0</v>
      </c>
      <c r="P497" s="3">
        <v>0</v>
      </c>
      <c r="Q497" s="3">
        <v>0</v>
      </c>
      <c r="R497" s="3">
        <v>2290000</v>
      </c>
      <c r="S497" s="3">
        <v>5003</v>
      </c>
      <c r="T497">
        <v>5004</v>
      </c>
      <c r="U497" s="3">
        <v>5</v>
      </c>
      <c r="V497" s="3">
        <v>129608.88888888888</v>
      </c>
      <c r="W497" s="3">
        <v>6</v>
      </c>
      <c r="X497" s="3">
        <v>12911.111111111109</v>
      </c>
      <c r="Y497" s="3">
        <v>21</v>
      </c>
      <c r="Z497" s="3">
        <v>6484.4444444444443</v>
      </c>
      <c r="AA497" s="3">
        <v>0</v>
      </c>
      <c r="AB497" s="3">
        <v>0</v>
      </c>
      <c r="AC497" s="3">
        <v>1011133</v>
      </c>
      <c r="AD497" s="3">
        <v>14465.549110841992</v>
      </c>
      <c r="AE497" s="3">
        <v>30775000</v>
      </c>
      <c r="AF497" t="s">
        <v>144</v>
      </c>
      <c r="AG497" t="s">
        <v>158</v>
      </c>
      <c r="AI497">
        <f>IF(ISERROR(IF(D497=25,VLOOKUP(E497,Sheet1!$F$64:$H$79,2,0),IF(D497=23,VLOOKUP(knight_awaken_info!E497,Sheet1!$F$45:$H$60,2,0),VLOOKUP(knight_awaken_info!E497,Sheet1!$F$26:$H$41,2,0)))),0,IF(D497=25,VLOOKUP(E497,Sheet1!$F$64:$H$79,2,0),IF(D497=23,VLOOKUP(knight_awaken_info!E497,Sheet1!$F$45:$H$60,2,0),VLOOKUP(knight_awaken_info!E497,Sheet1!$F$26:$H$41,2,0))))</f>
        <v>0</v>
      </c>
      <c r="AJ497">
        <f>IF(ISERROR(IF(D497=25,VLOOKUP(E497,Sheet1!$F$64:$H$79,3,0),IF(D497=23,VLOOKUP(knight_awaken_info!E497,Sheet1!$F$45:$H$60,3,0),VLOOKUP(knight_awaken_info!E497,Sheet1!$F$26:$H$41,3,0)))),0,IF(D497=25,VLOOKUP(E497,Sheet1!$F$64:$H$79,3,0),IF(D497=23,VLOOKUP(knight_awaken_info!E497,Sheet1!$F$45:$H$60,3,0),VLOOKUP(knight_awaken_info!E497,Sheet1!$F$26:$H$41,3,0))))</f>
        <v>660</v>
      </c>
      <c r="AK497" s="11">
        <f>SUM(AI465:AI497)</f>
        <v>26320</v>
      </c>
      <c r="AL497" s="11">
        <f>SUM(AJ465:AJ497)</f>
        <v>1320</v>
      </c>
      <c r="AN497" s="3">
        <f t="shared" si="24"/>
        <v>155928.88888888888</v>
      </c>
      <c r="AO497" s="3">
        <f t="shared" si="25"/>
        <v>7804.4444444444443</v>
      </c>
    </row>
    <row r="498" spans="1:41">
      <c r="A498" s="3">
        <v>1011133</v>
      </c>
      <c r="B498" s="3">
        <v>1011101</v>
      </c>
      <c r="C498" s="3" t="s">
        <v>47</v>
      </c>
      <c r="D498">
        <f t="shared" si="23"/>
        <v>20</v>
      </c>
      <c r="E498" s="3">
        <v>33</v>
      </c>
      <c r="F498" s="3">
        <v>80</v>
      </c>
      <c r="G498" s="3">
        <v>4</v>
      </c>
      <c r="H498" s="3">
        <v>521</v>
      </c>
      <c r="I498" s="3">
        <v>433</v>
      </c>
      <c r="J498" s="3">
        <v>422</v>
      </c>
      <c r="K498" s="3">
        <v>431</v>
      </c>
      <c r="L498" s="3">
        <v>2</v>
      </c>
      <c r="M498" s="3">
        <v>60</v>
      </c>
      <c r="N498" s="3">
        <v>2270</v>
      </c>
      <c r="O498" s="3">
        <v>1</v>
      </c>
      <c r="P498" s="3">
        <v>10111</v>
      </c>
      <c r="Q498" s="3">
        <v>1</v>
      </c>
      <c r="R498" s="3">
        <v>2315000</v>
      </c>
      <c r="S498" s="3">
        <v>5003</v>
      </c>
      <c r="T498">
        <v>5004</v>
      </c>
      <c r="U498" s="3">
        <v>5</v>
      </c>
      <c r="V498" s="3">
        <v>134786.66666666666</v>
      </c>
      <c r="W498" s="3">
        <v>6</v>
      </c>
      <c r="X498" s="3">
        <v>13558.333333333332</v>
      </c>
      <c r="Y498" s="3">
        <v>21</v>
      </c>
      <c r="Z498" s="3">
        <v>6743.333333333333</v>
      </c>
      <c r="AA498" s="3">
        <v>0</v>
      </c>
      <c r="AB498" s="3">
        <v>0</v>
      </c>
      <c r="AC498" s="3">
        <v>1011134</v>
      </c>
      <c r="AD498" s="3">
        <v>16712.346229842566</v>
      </c>
      <c r="AE498" s="3">
        <v>33065000</v>
      </c>
      <c r="AF498" t="s">
        <v>144</v>
      </c>
      <c r="AG498" t="s">
        <v>158</v>
      </c>
      <c r="AI498">
        <f>IF(ISERROR(IF(D498=25,VLOOKUP(E498,Sheet1!$F$64:$H$79,2,0),IF(D498=23,VLOOKUP(knight_awaken_info!E498,Sheet1!$F$45:$H$60,2,0),VLOOKUP(knight_awaken_info!E498,Sheet1!$F$26:$H$41,2,0)))),0,IF(D498=25,VLOOKUP(E498,Sheet1!$F$64:$H$79,2,0),IF(D498=23,VLOOKUP(knight_awaken_info!E498,Sheet1!$F$45:$H$60,2,0),VLOOKUP(knight_awaken_info!E498,Sheet1!$F$26:$H$41,2,0))))</f>
        <v>0</v>
      </c>
      <c r="AJ498">
        <f>IF(ISERROR(IF(D498=25,VLOOKUP(E498,Sheet1!$F$64:$H$79,3,0),IF(D498=23,VLOOKUP(knight_awaken_info!E498,Sheet1!$F$45:$H$60,3,0),VLOOKUP(knight_awaken_info!E498,Sheet1!$F$26:$H$41,3,0)))),0,IF(D498=25,VLOOKUP(E498,Sheet1!$F$64:$H$79,3,0),IF(D498=23,VLOOKUP(knight_awaken_info!E498,Sheet1!$F$45:$H$60,3,0),VLOOKUP(knight_awaken_info!E498,Sheet1!$F$26:$H$41,3,0))))</f>
        <v>0</v>
      </c>
      <c r="AK498" s="11">
        <f>SUM(AI465:AI498)</f>
        <v>26320</v>
      </c>
      <c r="AL498" s="11">
        <f>SUM(AJ465:AJ498)</f>
        <v>1320</v>
      </c>
      <c r="AN498" s="3">
        <f t="shared" si="24"/>
        <v>161106.66666666666</v>
      </c>
      <c r="AO498" s="3">
        <f t="shared" si="25"/>
        <v>8063.333333333333</v>
      </c>
    </row>
    <row r="499" spans="1:41">
      <c r="A499" s="3">
        <v>1011134</v>
      </c>
      <c r="B499" s="3">
        <v>1011101</v>
      </c>
      <c r="C499" s="3" t="s">
        <v>47</v>
      </c>
      <c r="D499">
        <f t="shared" si="23"/>
        <v>20</v>
      </c>
      <c r="E499" s="3">
        <v>34</v>
      </c>
      <c r="F499" s="3">
        <v>80</v>
      </c>
      <c r="G499" s="3">
        <v>4</v>
      </c>
      <c r="H499" s="3">
        <v>513</v>
      </c>
      <c r="I499" s="3">
        <v>432</v>
      </c>
      <c r="J499" s="3">
        <v>421</v>
      </c>
      <c r="K499" s="3">
        <v>433</v>
      </c>
      <c r="L499" s="3">
        <v>2</v>
      </c>
      <c r="M499" s="3">
        <v>60</v>
      </c>
      <c r="N499" s="3">
        <v>2290</v>
      </c>
      <c r="O499" s="3">
        <v>0</v>
      </c>
      <c r="P499" s="3">
        <v>0</v>
      </c>
      <c r="Q499" s="3">
        <v>0</v>
      </c>
      <c r="R499" s="3">
        <v>2335000</v>
      </c>
      <c r="S499" s="3">
        <v>5003</v>
      </c>
      <c r="T499">
        <v>5004</v>
      </c>
      <c r="U499" s="3">
        <v>5</v>
      </c>
      <c r="V499" s="3">
        <v>153146.66666666666</v>
      </c>
      <c r="W499" s="3">
        <v>6</v>
      </c>
      <c r="X499" s="3">
        <v>14208.333333333332</v>
      </c>
      <c r="Y499" s="3">
        <v>21</v>
      </c>
      <c r="Z499" s="3">
        <v>7003.333333333333</v>
      </c>
      <c r="AA499" s="3">
        <v>0</v>
      </c>
      <c r="AB499" s="3">
        <v>0</v>
      </c>
      <c r="AC499" s="3">
        <v>1011135</v>
      </c>
      <c r="AD499" s="3">
        <v>18959.143348843139</v>
      </c>
      <c r="AE499" s="3">
        <v>35380000</v>
      </c>
      <c r="AF499" t="s">
        <v>145</v>
      </c>
      <c r="AG499" t="s">
        <v>159</v>
      </c>
      <c r="AI499">
        <f>IF(ISERROR(IF(D499=25,VLOOKUP(E499,Sheet1!$F$64:$H$79,2,0),IF(D499=23,VLOOKUP(knight_awaken_info!E499,Sheet1!$F$45:$H$60,2,0),VLOOKUP(knight_awaken_info!E499,Sheet1!$F$26:$H$41,2,0)))),0,IF(D499=25,VLOOKUP(E499,Sheet1!$F$64:$H$79,2,0),IF(D499=23,VLOOKUP(knight_awaken_info!E499,Sheet1!$F$45:$H$60,2,0),VLOOKUP(knight_awaken_info!E499,Sheet1!$F$26:$H$41,2,0))))</f>
        <v>13160</v>
      </c>
      <c r="AJ499">
        <f>IF(ISERROR(IF(D499=25,VLOOKUP(E499,Sheet1!$F$64:$H$79,3,0),IF(D499=23,VLOOKUP(knight_awaken_info!E499,Sheet1!$F$45:$H$60,3,0),VLOOKUP(knight_awaken_info!E499,Sheet1!$F$26:$H$41,3,0)))),0,IF(D499=25,VLOOKUP(E499,Sheet1!$F$64:$H$79,3,0),IF(D499=23,VLOOKUP(knight_awaken_info!E499,Sheet1!$F$45:$H$60,3,0),VLOOKUP(knight_awaken_info!E499,Sheet1!$F$26:$H$41,3,0))))</f>
        <v>0</v>
      </c>
      <c r="AK499" s="11">
        <f>SUM(AI465:AI499)</f>
        <v>39480</v>
      </c>
      <c r="AL499" s="11">
        <f>SUM(AJ465:AJ499)</f>
        <v>1320</v>
      </c>
      <c r="AN499" s="3">
        <f t="shared" si="24"/>
        <v>192626.66666666666</v>
      </c>
      <c r="AO499" s="3">
        <f t="shared" si="25"/>
        <v>8323.3333333333321</v>
      </c>
    </row>
    <row r="500" spans="1:41">
      <c r="A500" s="3">
        <v>1011135</v>
      </c>
      <c r="B500" s="3">
        <v>1011101</v>
      </c>
      <c r="C500" s="3" t="s">
        <v>47</v>
      </c>
      <c r="D500">
        <f t="shared" si="23"/>
        <v>20</v>
      </c>
      <c r="E500" s="3">
        <v>35</v>
      </c>
      <c r="F500" s="3">
        <v>80</v>
      </c>
      <c r="G500" s="3">
        <v>4</v>
      </c>
      <c r="H500" s="3">
        <v>512</v>
      </c>
      <c r="I500" s="3">
        <v>531</v>
      </c>
      <c r="J500" s="3">
        <v>423</v>
      </c>
      <c r="K500" s="3">
        <v>432</v>
      </c>
      <c r="L500" s="3">
        <v>2</v>
      </c>
      <c r="M500" s="3">
        <v>60</v>
      </c>
      <c r="N500" s="3">
        <v>2330</v>
      </c>
      <c r="O500" s="3">
        <v>1</v>
      </c>
      <c r="P500" s="3">
        <v>10111</v>
      </c>
      <c r="Q500" s="3">
        <v>1</v>
      </c>
      <c r="R500" s="3">
        <v>2360000</v>
      </c>
      <c r="S500" s="3">
        <v>5003</v>
      </c>
      <c r="T500">
        <v>5004</v>
      </c>
      <c r="U500" s="3">
        <v>5</v>
      </c>
      <c r="V500" s="3">
        <v>158368.88888888888</v>
      </c>
      <c r="W500" s="3">
        <v>6</v>
      </c>
      <c r="X500" s="3">
        <v>14861.111111111109</v>
      </c>
      <c r="Y500" s="3">
        <v>21</v>
      </c>
      <c r="Z500" s="3">
        <v>7264.4444444444443</v>
      </c>
      <c r="AA500" s="3">
        <v>0</v>
      </c>
      <c r="AB500" s="3">
        <v>0</v>
      </c>
      <c r="AC500" s="3">
        <v>1011136</v>
      </c>
      <c r="AD500" s="3">
        <v>21205.940467843713</v>
      </c>
      <c r="AE500" s="3">
        <v>37715000</v>
      </c>
      <c r="AF500" t="s">
        <v>145</v>
      </c>
      <c r="AG500" t="s">
        <v>159</v>
      </c>
      <c r="AI500">
        <f>IF(ISERROR(IF(D500=25,VLOOKUP(E500,Sheet1!$F$64:$H$79,2,0),IF(D500=23,VLOOKUP(knight_awaken_info!E500,Sheet1!$F$45:$H$60,2,0),VLOOKUP(knight_awaken_info!E500,Sheet1!$F$26:$H$41,2,0)))),0,IF(D500=25,VLOOKUP(E500,Sheet1!$F$64:$H$79,2,0),IF(D500=23,VLOOKUP(knight_awaken_info!E500,Sheet1!$F$45:$H$60,2,0),VLOOKUP(knight_awaken_info!E500,Sheet1!$F$26:$H$41,2,0))))</f>
        <v>0</v>
      </c>
      <c r="AJ500">
        <f>IF(ISERROR(IF(D500=25,VLOOKUP(E500,Sheet1!$F$64:$H$79,3,0),IF(D500=23,VLOOKUP(knight_awaken_info!E500,Sheet1!$F$45:$H$60,3,0),VLOOKUP(knight_awaken_info!E500,Sheet1!$F$26:$H$41,3,0)))),0,IF(D500=25,VLOOKUP(E500,Sheet1!$F$64:$H$79,3,0),IF(D500=23,VLOOKUP(knight_awaken_info!E500,Sheet1!$F$45:$H$60,3,0),VLOOKUP(knight_awaken_info!E500,Sheet1!$F$26:$H$41,3,0))))</f>
        <v>0</v>
      </c>
      <c r="AK500" s="11">
        <f>SUM(AI465:AI500)</f>
        <v>39480</v>
      </c>
      <c r="AL500" s="11">
        <f>SUM(AJ465:AJ500)</f>
        <v>1320</v>
      </c>
      <c r="AN500" s="3">
        <f t="shared" si="24"/>
        <v>197848.88888888888</v>
      </c>
      <c r="AO500" s="3">
        <f t="shared" si="25"/>
        <v>8584.4444444444453</v>
      </c>
    </row>
    <row r="501" spans="1:41">
      <c r="A501" s="3">
        <v>1011136</v>
      </c>
      <c r="B501" s="3">
        <v>1011101</v>
      </c>
      <c r="C501" s="3" t="s">
        <v>47</v>
      </c>
      <c r="D501">
        <f t="shared" si="23"/>
        <v>20</v>
      </c>
      <c r="E501" s="3">
        <v>36</v>
      </c>
      <c r="F501" s="3">
        <v>80</v>
      </c>
      <c r="G501" s="3">
        <v>4</v>
      </c>
      <c r="H501" s="3">
        <v>511</v>
      </c>
      <c r="I501" s="3">
        <v>533</v>
      </c>
      <c r="J501" s="3">
        <v>422</v>
      </c>
      <c r="K501" s="3">
        <v>431</v>
      </c>
      <c r="L501" s="3">
        <v>2</v>
      </c>
      <c r="M501" s="3">
        <v>60</v>
      </c>
      <c r="N501" s="3">
        <v>2350</v>
      </c>
      <c r="O501" s="3">
        <v>0</v>
      </c>
      <c r="P501" s="3">
        <v>0</v>
      </c>
      <c r="Q501" s="3">
        <v>0</v>
      </c>
      <c r="R501" s="3">
        <v>2385000</v>
      </c>
      <c r="S501" s="3">
        <v>5003</v>
      </c>
      <c r="T501">
        <v>5004</v>
      </c>
      <c r="U501" s="3">
        <v>5</v>
      </c>
      <c r="V501" s="3">
        <v>163613.33333333331</v>
      </c>
      <c r="W501" s="3">
        <v>6</v>
      </c>
      <c r="X501" s="3">
        <v>15516.666666666664</v>
      </c>
      <c r="Y501" s="3">
        <v>21</v>
      </c>
      <c r="Z501" s="3">
        <v>8186.666666666667</v>
      </c>
      <c r="AA501" s="3">
        <v>0</v>
      </c>
      <c r="AB501" s="3">
        <v>0</v>
      </c>
      <c r="AC501" s="3">
        <v>1011137</v>
      </c>
      <c r="AD501" s="3">
        <v>24322.773918031744</v>
      </c>
      <c r="AE501" s="3">
        <v>40075000</v>
      </c>
      <c r="AF501" t="s">
        <v>146</v>
      </c>
      <c r="AG501" t="s">
        <v>158</v>
      </c>
      <c r="AI501">
        <f>IF(ISERROR(IF(D501=25,VLOOKUP(E501,Sheet1!$F$64:$H$79,2,0),IF(D501=23,VLOOKUP(knight_awaken_info!E501,Sheet1!$F$45:$H$60,2,0),VLOOKUP(knight_awaken_info!E501,Sheet1!$F$26:$H$41,2,0)))),0,IF(D501=25,VLOOKUP(E501,Sheet1!$F$64:$H$79,2,0),IF(D501=23,VLOOKUP(knight_awaken_info!E501,Sheet1!$F$45:$H$60,2,0),VLOOKUP(knight_awaken_info!E501,Sheet1!$F$26:$H$41,2,0))))</f>
        <v>0</v>
      </c>
      <c r="AJ501">
        <f>IF(ISERROR(IF(D501=25,VLOOKUP(E501,Sheet1!$F$64:$H$79,3,0),IF(D501=23,VLOOKUP(knight_awaken_info!E501,Sheet1!$F$45:$H$60,3,0),VLOOKUP(knight_awaken_info!E501,Sheet1!$F$26:$H$41,3,0)))),0,IF(D501=25,VLOOKUP(E501,Sheet1!$F$64:$H$79,3,0),IF(D501=23,VLOOKUP(knight_awaken_info!E501,Sheet1!$F$45:$H$60,3,0),VLOOKUP(knight_awaken_info!E501,Sheet1!$F$26:$H$41,3,0))))</f>
        <v>660</v>
      </c>
      <c r="AK501" s="11">
        <f>SUM(AI465:AI501)</f>
        <v>39480</v>
      </c>
      <c r="AL501" s="11">
        <f>SUM(AJ465:AJ501)</f>
        <v>1980</v>
      </c>
      <c r="AN501" s="3">
        <f t="shared" si="24"/>
        <v>203093.33333333331</v>
      </c>
      <c r="AO501" s="3">
        <f t="shared" si="25"/>
        <v>10166.666666666668</v>
      </c>
    </row>
    <row r="502" spans="1:41">
      <c r="A502" s="3">
        <v>1011137</v>
      </c>
      <c r="B502" s="3">
        <v>1011101</v>
      </c>
      <c r="C502" s="3" t="s">
        <v>47</v>
      </c>
      <c r="D502">
        <f t="shared" si="23"/>
        <v>20</v>
      </c>
      <c r="E502" s="3">
        <v>37</v>
      </c>
      <c r="F502" s="3">
        <v>80</v>
      </c>
      <c r="G502" s="3">
        <v>4</v>
      </c>
      <c r="H502" s="3">
        <v>513</v>
      </c>
      <c r="I502" s="3">
        <v>522</v>
      </c>
      <c r="J502" s="3">
        <v>421</v>
      </c>
      <c r="K502" s="3">
        <v>433</v>
      </c>
      <c r="L502" s="3">
        <v>2</v>
      </c>
      <c r="M502" s="3">
        <v>60</v>
      </c>
      <c r="N502" s="3">
        <v>2370</v>
      </c>
      <c r="O502" s="3">
        <v>1</v>
      </c>
      <c r="P502" s="3">
        <v>10111</v>
      </c>
      <c r="Q502" s="3">
        <v>1</v>
      </c>
      <c r="R502" s="3">
        <v>2410000</v>
      </c>
      <c r="S502" s="3">
        <v>5003</v>
      </c>
      <c r="T502">
        <v>5004</v>
      </c>
      <c r="U502" s="3">
        <v>5</v>
      </c>
      <c r="V502" s="3">
        <v>168880</v>
      </c>
      <c r="W502" s="3">
        <v>6</v>
      </c>
      <c r="X502" s="3">
        <v>16174.999999999998</v>
      </c>
      <c r="Y502" s="3">
        <v>21</v>
      </c>
      <c r="Z502" s="3">
        <v>8450</v>
      </c>
      <c r="AA502" s="3">
        <v>0</v>
      </c>
      <c r="AB502" s="3">
        <v>0</v>
      </c>
      <c r="AC502" s="3">
        <v>1011138</v>
      </c>
      <c r="AD502" s="3">
        <v>27439.607368219775</v>
      </c>
      <c r="AE502" s="3">
        <v>42460000</v>
      </c>
      <c r="AF502" t="s">
        <v>146</v>
      </c>
      <c r="AG502" t="s">
        <v>158</v>
      </c>
      <c r="AI502">
        <f>IF(ISERROR(IF(D502=25,VLOOKUP(E502,Sheet1!$F$64:$H$79,2,0),IF(D502=23,VLOOKUP(knight_awaken_info!E502,Sheet1!$F$45:$H$60,2,0),VLOOKUP(knight_awaken_info!E502,Sheet1!$F$26:$H$41,2,0)))),0,IF(D502=25,VLOOKUP(E502,Sheet1!$F$64:$H$79,2,0),IF(D502=23,VLOOKUP(knight_awaken_info!E502,Sheet1!$F$45:$H$60,2,0),VLOOKUP(knight_awaken_info!E502,Sheet1!$F$26:$H$41,2,0))))</f>
        <v>0</v>
      </c>
      <c r="AJ502">
        <f>IF(ISERROR(IF(D502=25,VLOOKUP(E502,Sheet1!$F$64:$H$79,3,0),IF(D502=23,VLOOKUP(knight_awaken_info!E502,Sheet1!$F$45:$H$60,3,0),VLOOKUP(knight_awaken_info!E502,Sheet1!$F$26:$H$41,3,0)))),0,IF(D502=25,VLOOKUP(E502,Sheet1!$F$64:$H$79,3,0),IF(D502=23,VLOOKUP(knight_awaken_info!E502,Sheet1!$F$45:$H$60,3,0),VLOOKUP(knight_awaken_info!E502,Sheet1!$F$26:$H$41,3,0))))</f>
        <v>0</v>
      </c>
      <c r="AK502" s="11">
        <f>SUM(AI465:AI502)</f>
        <v>39480</v>
      </c>
      <c r="AL502" s="11">
        <f>SUM(AJ465:AJ502)</f>
        <v>1980</v>
      </c>
      <c r="AN502" s="3">
        <f t="shared" si="24"/>
        <v>208360</v>
      </c>
      <c r="AO502" s="3">
        <f t="shared" si="25"/>
        <v>10430</v>
      </c>
    </row>
    <row r="503" spans="1:41">
      <c r="A503" s="3">
        <v>1011138</v>
      </c>
      <c r="B503" s="3">
        <v>1011101</v>
      </c>
      <c r="C503" s="3" t="s">
        <v>47</v>
      </c>
      <c r="D503">
        <f t="shared" si="23"/>
        <v>20</v>
      </c>
      <c r="E503" s="3">
        <v>38</v>
      </c>
      <c r="F503" s="3">
        <v>80</v>
      </c>
      <c r="G503" s="3">
        <v>4</v>
      </c>
      <c r="H503" s="3">
        <v>512</v>
      </c>
      <c r="I503" s="3">
        <v>531</v>
      </c>
      <c r="J503" s="3">
        <v>423</v>
      </c>
      <c r="K503" s="3">
        <v>432</v>
      </c>
      <c r="L503" s="3">
        <v>2</v>
      </c>
      <c r="M503" s="3">
        <v>60</v>
      </c>
      <c r="N503" s="3">
        <v>2390</v>
      </c>
      <c r="O503" s="3">
        <v>0</v>
      </c>
      <c r="P503" s="3">
        <v>0</v>
      </c>
      <c r="Q503" s="3">
        <v>0</v>
      </c>
      <c r="R503" s="3">
        <v>2430000</v>
      </c>
      <c r="S503" s="3">
        <v>5003</v>
      </c>
      <c r="T503">
        <v>5004</v>
      </c>
      <c r="U503" s="3">
        <v>5</v>
      </c>
      <c r="V503" s="3">
        <v>187328.88888888888</v>
      </c>
      <c r="W503" s="3">
        <v>6</v>
      </c>
      <c r="X503" s="3">
        <v>16836.111111111109</v>
      </c>
      <c r="Y503" s="3">
        <v>21</v>
      </c>
      <c r="Z503" s="3">
        <v>8714.4444444444453</v>
      </c>
      <c r="AA503" s="3">
        <v>0</v>
      </c>
      <c r="AB503" s="3">
        <v>0</v>
      </c>
      <c r="AC503" s="3">
        <v>1011139</v>
      </c>
      <c r="AD503" s="3">
        <v>30556.440818407806</v>
      </c>
      <c r="AE503" s="3">
        <v>44870000</v>
      </c>
      <c r="AF503" t="s">
        <v>147</v>
      </c>
      <c r="AG503" t="s">
        <v>135</v>
      </c>
      <c r="AI503">
        <f>IF(ISERROR(IF(D503=25,VLOOKUP(E503,Sheet1!$F$64:$H$79,2,0),IF(D503=23,VLOOKUP(knight_awaken_info!E503,Sheet1!$F$45:$H$60,2,0),VLOOKUP(knight_awaken_info!E503,Sheet1!$F$26:$H$41,2,0)))),0,IF(D503=25,VLOOKUP(E503,Sheet1!$F$64:$H$79,2,0),IF(D503=23,VLOOKUP(knight_awaken_info!E503,Sheet1!$F$45:$H$60,2,0),VLOOKUP(knight_awaken_info!E503,Sheet1!$F$26:$H$41,2,0))))</f>
        <v>13160</v>
      </c>
      <c r="AJ503">
        <f>IF(ISERROR(IF(D503=25,VLOOKUP(E503,Sheet1!$F$64:$H$79,3,0),IF(D503=23,VLOOKUP(knight_awaken_info!E503,Sheet1!$F$45:$H$60,3,0),VLOOKUP(knight_awaken_info!E503,Sheet1!$F$26:$H$41,3,0)))),0,IF(D503=25,VLOOKUP(E503,Sheet1!$F$64:$H$79,3,0),IF(D503=23,VLOOKUP(knight_awaken_info!E503,Sheet1!$F$45:$H$60,3,0),VLOOKUP(knight_awaken_info!E503,Sheet1!$F$26:$H$41,3,0))))</f>
        <v>0</v>
      </c>
      <c r="AK503" s="11">
        <f>SUM(AI465:AI503)</f>
        <v>52640</v>
      </c>
      <c r="AL503" s="11">
        <f>SUM(AJ465:AJ503)</f>
        <v>1980</v>
      </c>
      <c r="AN503" s="3">
        <f t="shared" si="24"/>
        <v>239968.88888888888</v>
      </c>
      <c r="AO503" s="3">
        <f t="shared" si="25"/>
        <v>10694.444444444445</v>
      </c>
    </row>
    <row r="504" spans="1:41">
      <c r="A504" s="3">
        <v>1011139</v>
      </c>
      <c r="B504" s="3">
        <v>1011101</v>
      </c>
      <c r="C504" s="3" t="s">
        <v>47</v>
      </c>
      <c r="D504">
        <f t="shared" si="23"/>
        <v>20</v>
      </c>
      <c r="E504" s="3">
        <v>39</v>
      </c>
      <c r="F504" s="3">
        <v>80</v>
      </c>
      <c r="G504" s="3">
        <v>4</v>
      </c>
      <c r="H504" s="3">
        <v>511</v>
      </c>
      <c r="I504" s="3">
        <v>533</v>
      </c>
      <c r="J504" s="3">
        <v>522</v>
      </c>
      <c r="K504" s="3">
        <v>531</v>
      </c>
      <c r="L504" s="3">
        <v>2</v>
      </c>
      <c r="M504" s="3">
        <v>60</v>
      </c>
      <c r="N504" s="3">
        <v>2890</v>
      </c>
      <c r="O504" s="3">
        <v>1</v>
      </c>
      <c r="P504" s="3">
        <v>10111</v>
      </c>
      <c r="Q504" s="3">
        <v>1</v>
      </c>
      <c r="R504" s="3">
        <v>3035000</v>
      </c>
      <c r="S504" s="3">
        <v>5003</v>
      </c>
      <c r="T504">
        <v>5004</v>
      </c>
      <c r="U504" s="3">
        <v>5</v>
      </c>
      <c r="V504" s="3">
        <v>192640</v>
      </c>
      <c r="W504" s="3">
        <v>6</v>
      </c>
      <c r="X504" s="3">
        <v>17500</v>
      </c>
      <c r="Y504" s="3">
        <v>21</v>
      </c>
      <c r="Z504" s="3">
        <v>8980</v>
      </c>
      <c r="AA504" s="3">
        <v>0</v>
      </c>
      <c r="AB504" s="3">
        <v>0</v>
      </c>
      <c r="AC504" s="3">
        <v>1011140</v>
      </c>
      <c r="AD504" s="3">
        <v>33673.274268595836</v>
      </c>
      <c r="AE504" s="3">
        <v>47300000</v>
      </c>
      <c r="AF504" t="s">
        <v>147</v>
      </c>
      <c r="AG504" t="s">
        <v>135</v>
      </c>
      <c r="AI504">
        <f>IF(ISERROR(IF(D504=25,VLOOKUP(E504,Sheet1!$F$64:$H$79,2,0),IF(D504=23,VLOOKUP(knight_awaken_info!E504,Sheet1!$F$45:$H$60,2,0),VLOOKUP(knight_awaken_info!E504,Sheet1!$F$26:$H$41,2,0)))),0,IF(D504=25,VLOOKUP(E504,Sheet1!$F$64:$H$79,2,0),IF(D504=23,VLOOKUP(knight_awaken_info!E504,Sheet1!$F$45:$H$60,2,0),VLOOKUP(knight_awaken_info!E504,Sheet1!$F$26:$H$41,2,0))))</f>
        <v>0</v>
      </c>
      <c r="AJ504">
        <f>IF(ISERROR(IF(D504=25,VLOOKUP(E504,Sheet1!$F$64:$H$79,3,0),IF(D504=23,VLOOKUP(knight_awaken_info!E504,Sheet1!$F$45:$H$60,3,0),VLOOKUP(knight_awaken_info!E504,Sheet1!$F$26:$H$41,3,0)))),0,IF(D504=25,VLOOKUP(E504,Sheet1!$F$64:$H$79,3,0),IF(D504=23,VLOOKUP(knight_awaken_info!E504,Sheet1!$F$45:$H$60,3,0),VLOOKUP(knight_awaken_info!E504,Sheet1!$F$26:$H$41,3,0))))</f>
        <v>0</v>
      </c>
      <c r="AK504" s="11">
        <f>SUM(AI465:AI504)</f>
        <v>52640</v>
      </c>
      <c r="AL504" s="11">
        <f>SUM(AJ465:AJ504)</f>
        <v>1980</v>
      </c>
      <c r="AN504" s="3">
        <f t="shared" si="24"/>
        <v>245280</v>
      </c>
      <c r="AO504" s="3">
        <f t="shared" si="25"/>
        <v>10960</v>
      </c>
    </row>
    <row r="505" spans="1:41">
      <c r="A505" s="3">
        <v>1011140</v>
      </c>
      <c r="B505" s="3">
        <v>1011101</v>
      </c>
      <c r="C505" s="3" t="s">
        <v>47</v>
      </c>
      <c r="D505">
        <f t="shared" si="23"/>
        <v>20</v>
      </c>
      <c r="E505" s="3">
        <v>40</v>
      </c>
      <c r="F505" s="3">
        <v>90</v>
      </c>
      <c r="G505" s="3">
        <v>4</v>
      </c>
      <c r="H505" s="3">
        <v>613</v>
      </c>
      <c r="I505" s="3">
        <v>532</v>
      </c>
      <c r="J505" s="3">
        <v>521</v>
      </c>
      <c r="K505" s="3">
        <v>533</v>
      </c>
      <c r="L505" s="3">
        <v>2</v>
      </c>
      <c r="M505" s="3">
        <v>60</v>
      </c>
      <c r="N505" s="3">
        <v>2930</v>
      </c>
      <c r="O505" s="3">
        <v>1</v>
      </c>
      <c r="P505" s="3">
        <v>10111</v>
      </c>
      <c r="Q505" s="3">
        <v>1</v>
      </c>
      <c r="R505" s="3">
        <v>3055000</v>
      </c>
      <c r="S505" s="3">
        <v>5004</v>
      </c>
      <c r="T505">
        <v>5005</v>
      </c>
      <c r="U505" s="3">
        <v>5</v>
      </c>
      <c r="V505" s="3">
        <v>198862.22222222222</v>
      </c>
      <c r="W505" s="3">
        <v>6</v>
      </c>
      <c r="X505" s="3">
        <v>18277.777777777777</v>
      </c>
      <c r="Y505" s="3">
        <v>21</v>
      </c>
      <c r="Z505" s="3">
        <v>9291.1111111111113</v>
      </c>
      <c r="AA505" s="3">
        <v>0</v>
      </c>
      <c r="AB505" s="3">
        <v>0</v>
      </c>
      <c r="AC505" s="3">
        <v>1011141</v>
      </c>
      <c r="AD505" s="3">
        <v>38530.180381158782</v>
      </c>
      <c r="AE505" s="3">
        <v>50335000</v>
      </c>
      <c r="AF505" t="s">
        <v>148</v>
      </c>
      <c r="AG505" t="s">
        <v>159</v>
      </c>
      <c r="AI505">
        <f>IF(ISERROR(IF(D505=25,VLOOKUP(E505,Sheet1!$F$64:$H$79,2,0),IF(D505=23,VLOOKUP(knight_awaken_info!E505,Sheet1!$F$45:$H$60,2,0),VLOOKUP(knight_awaken_info!E505,Sheet1!$F$26:$H$41,2,0)))),0,IF(D505=25,VLOOKUP(E505,Sheet1!$F$64:$H$79,2,0),IF(D505=23,VLOOKUP(knight_awaken_info!E505,Sheet1!$F$45:$H$60,2,0),VLOOKUP(knight_awaken_info!E505,Sheet1!$F$26:$H$41,2,0))))</f>
        <v>0</v>
      </c>
      <c r="AJ505">
        <f>IF(ISERROR(IF(D505=25,VLOOKUP(E505,Sheet1!$F$64:$H$79,3,0),IF(D505=23,VLOOKUP(knight_awaken_info!E505,Sheet1!$F$45:$H$60,3,0),VLOOKUP(knight_awaken_info!E505,Sheet1!$F$26:$H$41,3,0)))),0,IF(D505=25,VLOOKUP(E505,Sheet1!$F$64:$H$79,3,0),IF(D505=23,VLOOKUP(knight_awaken_info!E505,Sheet1!$F$45:$H$60,3,0),VLOOKUP(knight_awaken_info!E505,Sheet1!$F$26:$H$41,3,0))))</f>
        <v>0</v>
      </c>
      <c r="AK505" s="11">
        <f>SUM(AI465:AI505)</f>
        <v>52640</v>
      </c>
      <c r="AL505" s="11">
        <f>SUM(AJ465:AJ505)</f>
        <v>1980</v>
      </c>
      <c r="AN505" s="3">
        <f t="shared" si="24"/>
        <v>251502.22222222222</v>
      </c>
      <c r="AO505" s="3">
        <f t="shared" si="25"/>
        <v>11271.111111111111</v>
      </c>
    </row>
    <row r="506" spans="1:41">
      <c r="A506" s="3">
        <v>1011141</v>
      </c>
      <c r="B506" s="3">
        <v>1011101</v>
      </c>
      <c r="C506" s="3" t="s">
        <v>47</v>
      </c>
      <c r="D506">
        <f t="shared" ref="D506:D569" si="26">IF(OR(C506="曹操",C506="荀彧",C506="关羽",C506="诸葛亮",C506="孙坚",C506="周瑜",C506="吕布",C506="左慈"),23,20)</f>
        <v>20</v>
      </c>
      <c r="E506" s="3">
        <v>41</v>
      </c>
      <c r="F506" s="3">
        <v>90</v>
      </c>
      <c r="G506" s="3">
        <v>4</v>
      </c>
      <c r="H506" s="3">
        <v>622</v>
      </c>
      <c r="I506" s="3">
        <v>531</v>
      </c>
      <c r="J506" s="3">
        <v>523</v>
      </c>
      <c r="K506" s="3">
        <v>532</v>
      </c>
      <c r="L506" s="3">
        <v>2</v>
      </c>
      <c r="M506" s="3">
        <v>60</v>
      </c>
      <c r="N506" s="3">
        <v>2950</v>
      </c>
      <c r="O506" s="3">
        <v>1</v>
      </c>
      <c r="P506" s="3">
        <v>10111</v>
      </c>
      <c r="Q506" s="3">
        <v>1</v>
      </c>
      <c r="R506" s="3">
        <v>3080000</v>
      </c>
      <c r="S506" s="3">
        <v>5004</v>
      </c>
      <c r="T506">
        <v>5005</v>
      </c>
      <c r="U506" s="3">
        <v>5</v>
      </c>
      <c r="V506" s="3">
        <v>205106.66666666666</v>
      </c>
      <c r="W506" s="3">
        <v>6</v>
      </c>
      <c r="X506" s="3">
        <v>19058.333333333332</v>
      </c>
      <c r="Y506" s="3">
        <v>21</v>
      </c>
      <c r="Z506" s="3">
        <v>10263.333333333334</v>
      </c>
      <c r="AA506" s="3">
        <v>0</v>
      </c>
      <c r="AB506" s="3">
        <v>0</v>
      </c>
      <c r="AC506" s="3">
        <v>1011142</v>
      </c>
      <c r="AD506" s="3">
        <v>47087.13111096948</v>
      </c>
      <c r="AE506" s="3">
        <v>53390000</v>
      </c>
      <c r="AF506" t="s">
        <v>149</v>
      </c>
      <c r="AG506" t="s">
        <v>158</v>
      </c>
      <c r="AI506">
        <f>IF(ISERROR(IF(D506=25,VLOOKUP(E506,Sheet1!$F$64:$H$79,2,0),IF(D506=23,VLOOKUP(knight_awaken_info!E506,Sheet1!$F$45:$H$60,2,0),VLOOKUP(knight_awaken_info!E506,Sheet1!$F$26:$H$41,2,0)))),0,IF(D506=25,VLOOKUP(E506,Sheet1!$F$64:$H$79,2,0),IF(D506=23,VLOOKUP(knight_awaken_info!E506,Sheet1!$F$45:$H$60,2,0),VLOOKUP(knight_awaken_info!E506,Sheet1!$F$26:$H$41,2,0))))</f>
        <v>0</v>
      </c>
      <c r="AJ506">
        <f>IF(ISERROR(IF(D506=25,VLOOKUP(E506,Sheet1!$F$64:$H$79,3,0),IF(D506=23,VLOOKUP(knight_awaken_info!E506,Sheet1!$F$45:$H$60,3,0),VLOOKUP(knight_awaken_info!E506,Sheet1!$F$26:$H$41,3,0)))),0,IF(D506=25,VLOOKUP(E506,Sheet1!$F$64:$H$79,3,0),IF(D506=23,VLOOKUP(knight_awaken_info!E506,Sheet1!$F$45:$H$60,3,0),VLOOKUP(knight_awaken_info!E506,Sheet1!$F$26:$H$41,3,0))))</f>
        <v>660</v>
      </c>
      <c r="AK506" s="11">
        <f>SUM(AI465:AI506)</f>
        <v>52640</v>
      </c>
      <c r="AL506" s="11">
        <f>SUM(AJ465:AJ506)</f>
        <v>2640</v>
      </c>
      <c r="AN506" s="3">
        <f t="shared" si="24"/>
        <v>257746.66666666666</v>
      </c>
      <c r="AO506" s="3">
        <f t="shared" si="25"/>
        <v>12903.333333333334</v>
      </c>
    </row>
    <row r="507" spans="1:41">
      <c r="A507" s="3">
        <v>1011142</v>
      </c>
      <c r="B507" s="3">
        <v>1011101</v>
      </c>
      <c r="C507" s="3" t="s">
        <v>47</v>
      </c>
      <c r="D507">
        <f t="shared" si="26"/>
        <v>20</v>
      </c>
      <c r="E507" s="3">
        <v>42</v>
      </c>
      <c r="F507" s="3">
        <v>90</v>
      </c>
      <c r="G507" s="3">
        <v>4</v>
      </c>
      <c r="H507" s="3">
        <v>611</v>
      </c>
      <c r="I507" s="3">
        <v>533</v>
      </c>
      <c r="J507" s="3">
        <v>522</v>
      </c>
      <c r="K507" s="3">
        <v>531</v>
      </c>
      <c r="L507" s="3">
        <v>2</v>
      </c>
      <c r="M507" s="3">
        <v>60</v>
      </c>
      <c r="N507" s="3">
        <v>2970</v>
      </c>
      <c r="O507" s="3">
        <v>1</v>
      </c>
      <c r="P507" s="3">
        <v>10111</v>
      </c>
      <c r="Q507" s="3">
        <v>1</v>
      </c>
      <c r="R507" s="3">
        <v>3105000</v>
      </c>
      <c r="S507" s="3">
        <v>5004</v>
      </c>
      <c r="T507">
        <v>5005</v>
      </c>
      <c r="U507" s="3">
        <v>5</v>
      </c>
      <c r="V507" s="3">
        <v>224533.33333333331</v>
      </c>
      <c r="W507" s="3">
        <v>6</v>
      </c>
      <c r="X507" s="3">
        <v>19841.666666666664</v>
      </c>
      <c r="Y507" s="3">
        <v>21</v>
      </c>
      <c r="Z507" s="3">
        <v>10576.666666666668</v>
      </c>
      <c r="AA507" s="3">
        <v>0</v>
      </c>
      <c r="AB507" s="3">
        <v>0</v>
      </c>
      <c r="AC507" s="3">
        <v>1011143</v>
      </c>
      <c r="AD507" s="3">
        <v>55644.081840780171</v>
      </c>
      <c r="AE507" s="3">
        <v>56470000</v>
      </c>
      <c r="AF507" t="s">
        <v>150</v>
      </c>
      <c r="AG507" t="s">
        <v>159</v>
      </c>
      <c r="AI507">
        <f>IF(ISERROR(IF(D507=25,VLOOKUP(E507,Sheet1!$F$64:$H$79,2,0),IF(D507=23,VLOOKUP(knight_awaken_info!E507,Sheet1!$F$45:$H$60,2,0),VLOOKUP(knight_awaken_info!E507,Sheet1!$F$26:$H$41,2,0)))),0,IF(D507=25,VLOOKUP(E507,Sheet1!$F$64:$H$79,2,0),IF(D507=23,VLOOKUP(knight_awaken_info!E507,Sheet1!$F$45:$H$60,2,0),VLOOKUP(knight_awaken_info!E507,Sheet1!$F$26:$H$41,2,0))))</f>
        <v>13160</v>
      </c>
      <c r="AJ507">
        <f>IF(ISERROR(IF(D507=25,VLOOKUP(E507,Sheet1!$F$64:$H$79,3,0),IF(D507=23,VLOOKUP(knight_awaken_info!E507,Sheet1!$F$45:$H$60,3,0),VLOOKUP(knight_awaken_info!E507,Sheet1!$F$26:$H$41,3,0)))),0,IF(D507=25,VLOOKUP(E507,Sheet1!$F$64:$H$79,3,0),IF(D507=23,VLOOKUP(knight_awaken_info!E507,Sheet1!$F$45:$H$60,3,0),VLOOKUP(knight_awaken_info!E507,Sheet1!$F$26:$H$41,3,0))))</f>
        <v>0</v>
      </c>
      <c r="AK507" s="11">
        <f>SUM(AI465:AI507)</f>
        <v>65800</v>
      </c>
      <c r="AL507" s="11">
        <f>SUM(AJ465:AJ507)</f>
        <v>2640</v>
      </c>
      <c r="AN507" s="3">
        <f t="shared" si="24"/>
        <v>290333.33333333331</v>
      </c>
      <c r="AO507" s="3">
        <f t="shared" si="25"/>
        <v>13216.666666666668</v>
      </c>
    </row>
    <row r="508" spans="1:41">
      <c r="A508" s="3">
        <v>1011143</v>
      </c>
      <c r="B508" s="3">
        <v>1011101</v>
      </c>
      <c r="C508" s="3" t="s">
        <v>47</v>
      </c>
      <c r="D508">
        <f t="shared" si="26"/>
        <v>20</v>
      </c>
      <c r="E508" s="3">
        <v>43</v>
      </c>
      <c r="F508" s="3">
        <v>90</v>
      </c>
      <c r="G508" s="3">
        <v>4</v>
      </c>
      <c r="H508" s="3">
        <v>613</v>
      </c>
      <c r="I508" s="3">
        <v>532</v>
      </c>
      <c r="J508" s="3">
        <v>521</v>
      </c>
      <c r="K508" s="3">
        <v>533</v>
      </c>
      <c r="L508" s="3">
        <v>2</v>
      </c>
      <c r="M508" s="3">
        <v>60</v>
      </c>
      <c r="N508" s="3">
        <v>2990</v>
      </c>
      <c r="O508" s="3">
        <v>1</v>
      </c>
      <c r="P508" s="3">
        <v>10111</v>
      </c>
      <c r="Q508" s="3">
        <v>1</v>
      </c>
      <c r="R508" s="3">
        <v>3130000</v>
      </c>
      <c r="S508" s="3">
        <v>5004</v>
      </c>
      <c r="T508">
        <v>5005</v>
      </c>
      <c r="U508" s="3">
        <v>5</v>
      </c>
      <c r="V508" s="3">
        <v>230822.22222222219</v>
      </c>
      <c r="W508" s="3">
        <v>6</v>
      </c>
      <c r="X508" s="3">
        <v>20627.777777777774</v>
      </c>
      <c r="Y508" s="3">
        <v>21</v>
      </c>
      <c r="Z508" s="3">
        <v>11551.111111111111</v>
      </c>
      <c r="AA508" s="3">
        <v>0</v>
      </c>
      <c r="AB508" s="3">
        <v>0</v>
      </c>
      <c r="AC508" s="3">
        <v>1011144</v>
      </c>
      <c r="AD508" s="3">
        <v>64201.032570590862</v>
      </c>
      <c r="AE508" s="3">
        <v>59575000</v>
      </c>
      <c r="AF508" t="s">
        <v>151</v>
      </c>
      <c r="AG508" t="s">
        <v>158</v>
      </c>
      <c r="AI508">
        <f>IF(ISERROR(IF(D508=25,VLOOKUP(E508,Sheet1!$F$64:$H$79,2,0),IF(D508=23,VLOOKUP(knight_awaken_info!E508,Sheet1!$F$45:$H$60,2,0),VLOOKUP(knight_awaken_info!E508,Sheet1!$F$26:$H$41,2,0)))),0,IF(D508=25,VLOOKUP(E508,Sheet1!$F$64:$H$79,2,0),IF(D508=23,VLOOKUP(knight_awaken_info!E508,Sheet1!$F$45:$H$60,2,0),VLOOKUP(knight_awaken_info!E508,Sheet1!$F$26:$H$41,2,0))))</f>
        <v>0</v>
      </c>
      <c r="AJ508">
        <f>IF(ISERROR(IF(D508=25,VLOOKUP(E508,Sheet1!$F$64:$H$79,3,0),IF(D508=23,VLOOKUP(knight_awaken_info!E508,Sheet1!$F$45:$H$60,3,0),VLOOKUP(knight_awaken_info!E508,Sheet1!$F$26:$H$41,3,0)))),0,IF(D508=25,VLOOKUP(E508,Sheet1!$F$64:$H$79,3,0),IF(D508=23,VLOOKUP(knight_awaken_info!E508,Sheet1!$F$45:$H$60,3,0),VLOOKUP(knight_awaken_info!E508,Sheet1!$F$26:$H$41,3,0))))</f>
        <v>660</v>
      </c>
      <c r="AK508" s="11">
        <f>SUM(AI465:AI508)</f>
        <v>65800</v>
      </c>
      <c r="AL508" s="11">
        <f>SUM(AJ465:AJ508)</f>
        <v>3300</v>
      </c>
      <c r="AN508" s="3">
        <f t="shared" si="24"/>
        <v>296622.22222222219</v>
      </c>
      <c r="AO508" s="3">
        <f t="shared" si="25"/>
        <v>14851.111111111111</v>
      </c>
    </row>
    <row r="509" spans="1:41">
      <c r="A509" s="3">
        <v>1011144</v>
      </c>
      <c r="B509" s="3">
        <v>1011101</v>
      </c>
      <c r="C509" s="3" t="s">
        <v>47</v>
      </c>
      <c r="D509">
        <f t="shared" si="26"/>
        <v>20</v>
      </c>
      <c r="E509" s="3">
        <v>44</v>
      </c>
      <c r="F509" s="3">
        <v>90</v>
      </c>
      <c r="G509" s="3">
        <v>4</v>
      </c>
      <c r="H509" s="3">
        <v>612</v>
      </c>
      <c r="I509" s="3">
        <v>531</v>
      </c>
      <c r="J509" s="3">
        <v>523</v>
      </c>
      <c r="K509" s="3">
        <v>532</v>
      </c>
      <c r="L509" s="3">
        <v>2</v>
      </c>
      <c r="M509" s="3">
        <v>60</v>
      </c>
      <c r="N509" s="3">
        <v>3010</v>
      </c>
      <c r="O509" s="3">
        <v>1</v>
      </c>
      <c r="P509" s="3">
        <v>10111</v>
      </c>
      <c r="Q509" s="3">
        <v>1</v>
      </c>
      <c r="R509" s="3">
        <v>3155000</v>
      </c>
      <c r="S509" s="3">
        <v>5004</v>
      </c>
      <c r="T509">
        <v>5005</v>
      </c>
      <c r="U509" s="3">
        <v>5</v>
      </c>
      <c r="V509" s="3">
        <v>250293.33333333331</v>
      </c>
      <c r="W509" s="3">
        <v>6</v>
      </c>
      <c r="X509" s="3">
        <v>21416.666666666664</v>
      </c>
      <c r="Y509" s="3">
        <v>21</v>
      </c>
      <c r="Z509" s="3">
        <v>11866.666666666666</v>
      </c>
      <c r="AA509" s="3">
        <v>0</v>
      </c>
      <c r="AB509" s="3">
        <v>0</v>
      </c>
      <c r="AC509" s="3">
        <v>1011145</v>
      </c>
      <c r="AD509" s="3">
        <v>72757.983300401553</v>
      </c>
      <c r="AE509" s="3">
        <v>62705000</v>
      </c>
      <c r="AF509" t="s">
        <v>152</v>
      </c>
      <c r="AG509" t="s">
        <v>159</v>
      </c>
      <c r="AI509">
        <f>IF(ISERROR(IF(D509=25,VLOOKUP(E509,Sheet1!$F$64:$H$79,2,0),IF(D509=23,VLOOKUP(knight_awaken_info!E509,Sheet1!$F$45:$H$60,2,0),VLOOKUP(knight_awaken_info!E509,Sheet1!$F$26:$H$41,2,0)))),0,IF(D509=25,VLOOKUP(E509,Sheet1!$F$64:$H$79,2,0),IF(D509=23,VLOOKUP(knight_awaken_info!E509,Sheet1!$F$45:$H$60,2,0),VLOOKUP(knight_awaken_info!E509,Sheet1!$F$26:$H$41,2,0))))</f>
        <v>13160</v>
      </c>
      <c r="AJ509">
        <f>IF(ISERROR(IF(D509=25,VLOOKUP(E509,Sheet1!$F$64:$H$79,3,0),IF(D509=23,VLOOKUP(knight_awaken_info!E509,Sheet1!$F$45:$H$60,3,0),VLOOKUP(knight_awaken_info!E509,Sheet1!$F$26:$H$41,3,0)))),0,IF(D509=25,VLOOKUP(E509,Sheet1!$F$64:$H$79,3,0),IF(D509=23,VLOOKUP(knight_awaken_info!E509,Sheet1!$F$45:$H$60,3,0),VLOOKUP(knight_awaken_info!E509,Sheet1!$F$26:$H$41,3,0))))</f>
        <v>0</v>
      </c>
      <c r="AK509" s="11">
        <f>SUM(AI465:AI509)</f>
        <v>78960</v>
      </c>
      <c r="AL509" s="11">
        <f>SUM(AJ465:AJ509)</f>
        <v>3300</v>
      </c>
      <c r="AN509" s="3">
        <f t="shared" si="24"/>
        <v>329253.33333333331</v>
      </c>
      <c r="AO509" s="3">
        <f t="shared" si="25"/>
        <v>15166.666666666666</v>
      </c>
    </row>
    <row r="510" spans="1:41">
      <c r="A510" s="3">
        <v>1011145</v>
      </c>
      <c r="B510" s="3">
        <v>1011101</v>
      </c>
      <c r="C510" s="3" t="s">
        <v>47</v>
      </c>
      <c r="D510">
        <f t="shared" si="26"/>
        <v>20</v>
      </c>
      <c r="E510" s="3">
        <v>45</v>
      </c>
      <c r="F510" s="3">
        <v>90</v>
      </c>
      <c r="G510" s="3">
        <v>4</v>
      </c>
      <c r="H510" s="3">
        <v>611</v>
      </c>
      <c r="I510" s="3">
        <v>633</v>
      </c>
      <c r="J510" s="3">
        <v>522</v>
      </c>
      <c r="K510" s="3">
        <v>531</v>
      </c>
      <c r="L510" s="3">
        <v>2</v>
      </c>
      <c r="M510" s="3">
        <v>60</v>
      </c>
      <c r="N510" s="3">
        <v>3050</v>
      </c>
      <c r="O510" s="3">
        <v>1</v>
      </c>
      <c r="P510" s="3">
        <v>10111</v>
      </c>
      <c r="Q510" s="3">
        <v>1</v>
      </c>
      <c r="R510" s="3">
        <v>3180000</v>
      </c>
      <c r="S510" s="3">
        <v>5004</v>
      </c>
      <c r="T510">
        <v>5005</v>
      </c>
      <c r="U510" s="3">
        <v>5</v>
      </c>
      <c r="V510" s="3">
        <v>256626.66666666666</v>
      </c>
      <c r="W510" s="3">
        <v>6</v>
      </c>
      <c r="X510" s="3">
        <v>22208.333333333332</v>
      </c>
      <c r="Y510" s="3">
        <v>21</v>
      </c>
      <c r="Z510" s="3">
        <v>12843.333333333332</v>
      </c>
      <c r="AA510" s="3">
        <v>0</v>
      </c>
      <c r="AB510" s="3">
        <v>0</v>
      </c>
      <c r="AC510" s="3">
        <v>1011146</v>
      </c>
      <c r="AD510" s="3">
        <v>81314.934030212244</v>
      </c>
      <c r="AE510" s="3">
        <v>65860000</v>
      </c>
      <c r="AF510" t="s">
        <v>153</v>
      </c>
      <c r="AG510" t="s">
        <v>158</v>
      </c>
      <c r="AI510">
        <f>IF(ISERROR(IF(D510=25,VLOOKUP(E510,Sheet1!$F$64:$H$79,2,0),IF(D510=23,VLOOKUP(knight_awaken_info!E510,Sheet1!$F$45:$H$60,2,0),VLOOKUP(knight_awaken_info!E510,Sheet1!$F$26:$H$41,2,0)))),0,IF(D510=25,VLOOKUP(E510,Sheet1!$F$64:$H$79,2,0),IF(D510=23,VLOOKUP(knight_awaken_info!E510,Sheet1!$F$45:$H$60,2,0),VLOOKUP(knight_awaken_info!E510,Sheet1!$F$26:$H$41,2,0))))</f>
        <v>0</v>
      </c>
      <c r="AJ510">
        <f>IF(ISERROR(IF(D510=25,VLOOKUP(E510,Sheet1!$F$64:$H$79,3,0),IF(D510=23,VLOOKUP(knight_awaken_info!E510,Sheet1!$F$45:$H$60,3,0),VLOOKUP(knight_awaken_info!E510,Sheet1!$F$26:$H$41,3,0)))),0,IF(D510=25,VLOOKUP(E510,Sheet1!$F$64:$H$79,3,0),IF(D510=23,VLOOKUP(knight_awaken_info!E510,Sheet1!$F$45:$H$60,3,0),VLOOKUP(knight_awaken_info!E510,Sheet1!$F$26:$H$41,3,0))))</f>
        <v>660</v>
      </c>
      <c r="AK510" s="11">
        <f>SUM(AI465:AI510)</f>
        <v>78960</v>
      </c>
      <c r="AL510" s="11">
        <f>SUM(AJ465:AJ510)</f>
        <v>3960</v>
      </c>
      <c r="AN510" s="3">
        <f t="shared" si="24"/>
        <v>335586.66666666663</v>
      </c>
      <c r="AO510" s="3">
        <f t="shared" si="25"/>
        <v>16803.333333333332</v>
      </c>
    </row>
    <row r="511" spans="1:41">
      <c r="A511" s="3">
        <v>1011146</v>
      </c>
      <c r="B511" s="3">
        <v>1011101</v>
      </c>
      <c r="C511" s="3" t="s">
        <v>47</v>
      </c>
      <c r="D511">
        <f t="shared" si="26"/>
        <v>20</v>
      </c>
      <c r="E511" s="3">
        <v>46</v>
      </c>
      <c r="F511" s="3">
        <v>90</v>
      </c>
      <c r="G511" s="3">
        <v>4</v>
      </c>
      <c r="H511" s="3">
        <v>623</v>
      </c>
      <c r="I511" s="3">
        <v>632</v>
      </c>
      <c r="J511" s="3">
        <v>521</v>
      </c>
      <c r="K511" s="3">
        <v>533</v>
      </c>
      <c r="L511" s="3">
        <v>2</v>
      </c>
      <c r="M511" s="3">
        <v>60</v>
      </c>
      <c r="N511" s="3">
        <v>3070</v>
      </c>
      <c r="O511" s="3">
        <v>1</v>
      </c>
      <c r="P511" s="3">
        <v>10111</v>
      </c>
      <c r="Q511" s="3">
        <v>1</v>
      </c>
      <c r="R511" s="3">
        <v>3205000</v>
      </c>
      <c r="S511" s="3">
        <v>5004</v>
      </c>
      <c r="T511">
        <v>5005</v>
      </c>
      <c r="U511" s="3">
        <v>5</v>
      </c>
      <c r="V511" s="3">
        <v>276142.22222222225</v>
      </c>
      <c r="W511" s="3">
        <v>6</v>
      </c>
      <c r="X511" s="3">
        <v>23002.777777777777</v>
      </c>
      <c r="Y511" s="3">
        <v>21</v>
      </c>
      <c r="Z511" s="3">
        <v>13161.111111111109</v>
      </c>
      <c r="AA511" s="3">
        <v>0</v>
      </c>
      <c r="AB511" s="3">
        <v>0</v>
      </c>
      <c r="AC511" s="3">
        <v>1011147</v>
      </c>
      <c r="AD511" s="3">
        <v>93571.929377270688</v>
      </c>
      <c r="AE511" s="3">
        <v>69040000</v>
      </c>
      <c r="AF511" t="s">
        <v>154</v>
      </c>
      <c r="AG511" t="s">
        <v>159</v>
      </c>
      <c r="AI511">
        <f>IF(ISERROR(IF(D511=25,VLOOKUP(E511,Sheet1!$F$64:$H$79,2,0),IF(D511=23,VLOOKUP(knight_awaken_info!E511,Sheet1!$F$45:$H$60,2,0),VLOOKUP(knight_awaken_info!E511,Sheet1!$F$26:$H$41,2,0)))),0,IF(D511=25,VLOOKUP(E511,Sheet1!$F$64:$H$79,2,0),IF(D511=23,VLOOKUP(knight_awaken_info!E511,Sheet1!$F$45:$H$60,2,0),VLOOKUP(knight_awaken_info!E511,Sheet1!$F$26:$H$41,2,0))))</f>
        <v>13160</v>
      </c>
      <c r="AJ511">
        <f>IF(ISERROR(IF(D511=25,VLOOKUP(E511,Sheet1!$F$64:$H$79,3,0),IF(D511=23,VLOOKUP(knight_awaken_info!E511,Sheet1!$F$45:$H$60,3,0),VLOOKUP(knight_awaken_info!E511,Sheet1!$F$26:$H$41,3,0)))),0,IF(D511=25,VLOOKUP(E511,Sheet1!$F$64:$H$79,3,0),IF(D511=23,VLOOKUP(knight_awaken_info!E511,Sheet1!$F$45:$H$60,3,0),VLOOKUP(knight_awaken_info!E511,Sheet1!$F$26:$H$41,3,0))))</f>
        <v>0</v>
      </c>
      <c r="AK511" s="11">
        <f>SUM(AI465:AI511)</f>
        <v>92120</v>
      </c>
      <c r="AL511" s="11">
        <f>SUM(AJ465:AJ511)</f>
        <v>3960</v>
      </c>
      <c r="AN511" s="3">
        <f t="shared" si="24"/>
        <v>368262.22222222225</v>
      </c>
      <c r="AO511" s="3">
        <f t="shared" si="25"/>
        <v>17121.111111111109</v>
      </c>
    </row>
    <row r="512" spans="1:41">
      <c r="A512" s="3">
        <v>1011147</v>
      </c>
      <c r="B512" s="3">
        <v>1011101</v>
      </c>
      <c r="C512" s="3" t="s">
        <v>47</v>
      </c>
      <c r="D512">
        <f t="shared" si="26"/>
        <v>20</v>
      </c>
      <c r="E512" s="3">
        <v>47</v>
      </c>
      <c r="F512" s="3">
        <v>90</v>
      </c>
      <c r="G512" s="3">
        <v>4</v>
      </c>
      <c r="H512" s="3">
        <v>622</v>
      </c>
      <c r="I512" s="3">
        <v>631</v>
      </c>
      <c r="J512" s="3">
        <v>523</v>
      </c>
      <c r="K512" s="3">
        <v>532</v>
      </c>
      <c r="L512" s="3">
        <v>2</v>
      </c>
      <c r="M512" s="3">
        <v>60</v>
      </c>
      <c r="N512" s="3">
        <v>3090</v>
      </c>
      <c r="O512" s="3">
        <v>1</v>
      </c>
      <c r="P512" s="3">
        <v>10111</v>
      </c>
      <c r="Q512" s="3">
        <v>1</v>
      </c>
      <c r="R512" s="3">
        <v>3230000</v>
      </c>
      <c r="S512" s="3">
        <v>5004</v>
      </c>
      <c r="T512">
        <v>5005</v>
      </c>
      <c r="U512" s="3">
        <v>5</v>
      </c>
      <c r="V512" s="3">
        <v>282520</v>
      </c>
      <c r="W512" s="3">
        <v>6</v>
      </c>
      <c r="X512" s="3">
        <v>23800</v>
      </c>
      <c r="Y512" s="3">
        <v>21</v>
      </c>
      <c r="Z512" s="3">
        <v>14139.999999999998</v>
      </c>
      <c r="AA512" s="3">
        <v>0</v>
      </c>
      <c r="AB512" s="3">
        <v>0</v>
      </c>
      <c r="AC512" s="3">
        <v>1011148</v>
      </c>
      <c r="AD512" s="3">
        <v>105828.92472432913</v>
      </c>
      <c r="AE512" s="3">
        <v>72245000</v>
      </c>
      <c r="AF512" t="s">
        <v>155</v>
      </c>
      <c r="AG512" t="s">
        <v>158</v>
      </c>
      <c r="AI512">
        <f>IF(ISERROR(IF(D512=25,VLOOKUP(E512,Sheet1!$F$64:$H$79,2,0),IF(D512=23,VLOOKUP(knight_awaken_info!E512,Sheet1!$F$45:$H$60,2,0),VLOOKUP(knight_awaken_info!E512,Sheet1!$F$26:$H$41,2,0)))),0,IF(D512=25,VLOOKUP(E512,Sheet1!$F$64:$H$79,2,0),IF(D512=23,VLOOKUP(knight_awaken_info!E512,Sheet1!$F$45:$H$60,2,0),VLOOKUP(knight_awaken_info!E512,Sheet1!$F$26:$H$41,2,0))))</f>
        <v>0</v>
      </c>
      <c r="AJ512">
        <f>IF(ISERROR(IF(D512=25,VLOOKUP(E512,Sheet1!$F$64:$H$79,3,0),IF(D512=23,VLOOKUP(knight_awaken_info!E512,Sheet1!$F$45:$H$60,3,0),VLOOKUP(knight_awaken_info!E512,Sheet1!$F$26:$H$41,3,0)))),0,IF(D512=25,VLOOKUP(E512,Sheet1!$F$64:$H$79,3,0),IF(D512=23,VLOOKUP(knight_awaken_info!E512,Sheet1!$F$45:$H$60,3,0),VLOOKUP(knight_awaken_info!E512,Sheet1!$F$26:$H$41,3,0))))</f>
        <v>660</v>
      </c>
      <c r="AK512" s="11">
        <f>SUM(AI465:AI512)</f>
        <v>92120</v>
      </c>
      <c r="AL512" s="11">
        <f>SUM(AJ465:AJ512)</f>
        <v>4620</v>
      </c>
      <c r="AN512" s="3">
        <f t="shared" si="24"/>
        <v>374640</v>
      </c>
      <c r="AO512" s="3">
        <f t="shared" si="25"/>
        <v>18760</v>
      </c>
    </row>
    <row r="513" spans="1:41">
      <c r="A513" s="3">
        <v>1011148</v>
      </c>
      <c r="B513" s="3">
        <v>1011101</v>
      </c>
      <c r="C513" s="3" t="s">
        <v>47</v>
      </c>
      <c r="D513">
        <f t="shared" si="26"/>
        <v>20</v>
      </c>
      <c r="E513" s="3">
        <v>48</v>
      </c>
      <c r="F513" s="3">
        <v>90</v>
      </c>
      <c r="G513" s="3">
        <v>4</v>
      </c>
      <c r="H513" s="3">
        <v>621</v>
      </c>
      <c r="I513" s="3">
        <v>633</v>
      </c>
      <c r="J513" s="3">
        <v>522</v>
      </c>
      <c r="K513" s="3">
        <v>531</v>
      </c>
      <c r="L513" s="3">
        <v>2</v>
      </c>
      <c r="M513" s="3">
        <v>60</v>
      </c>
      <c r="N513" s="3">
        <v>3110</v>
      </c>
      <c r="O513" s="3">
        <v>1</v>
      </c>
      <c r="P513" s="3">
        <v>10111</v>
      </c>
      <c r="Q513" s="3">
        <v>1</v>
      </c>
      <c r="R513" s="3">
        <v>3250000</v>
      </c>
      <c r="S513" s="3">
        <v>5004</v>
      </c>
      <c r="T513">
        <v>5005</v>
      </c>
      <c r="U513" s="3">
        <v>5</v>
      </c>
      <c r="V513" s="3">
        <v>302080</v>
      </c>
      <c r="W513" s="3">
        <v>6</v>
      </c>
      <c r="X513" s="3">
        <v>24600</v>
      </c>
      <c r="Y513" s="3">
        <v>21</v>
      </c>
      <c r="Z513" s="3">
        <v>14459.999999999998</v>
      </c>
      <c r="AA513" s="3">
        <v>0</v>
      </c>
      <c r="AB513" s="3">
        <v>0</v>
      </c>
      <c r="AC513" s="3">
        <v>1011149</v>
      </c>
      <c r="AD513" s="3">
        <v>118085.92007138758</v>
      </c>
      <c r="AE513" s="3">
        <v>75475000</v>
      </c>
      <c r="AF513" t="s">
        <v>156</v>
      </c>
      <c r="AG513" t="s">
        <v>159</v>
      </c>
      <c r="AI513">
        <f>IF(ISERROR(IF(D513=25,VLOOKUP(E513,Sheet1!$F$64:$H$79,2,0),IF(D513=23,VLOOKUP(knight_awaken_info!E513,Sheet1!$F$45:$H$60,2,0),VLOOKUP(knight_awaken_info!E513,Sheet1!$F$26:$H$41,2,0)))),0,IF(D513=25,VLOOKUP(E513,Sheet1!$F$64:$H$79,2,0),IF(D513=23,VLOOKUP(knight_awaken_info!E513,Sheet1!$F$45:$H$60,2,0),VLOOKUP(knight_awaken_info!E513,Sheet1!$F$26:$H$41,2,0))))</f>
        <v>13160</v>
      </c>
      <c r="AJ513">
        <f>IF(ISERROR(IF(D513=25,VLOOKUP(E513,Sheet1!$F$64:$H$79,3,0),IF(D513=23,VLOOKUP(knight_awaken_info!E513,Sheet1!$F$45:$H$60,3,0),VLOOKUP(knight_awaken_info!E513,Sheet1!$F$26:$H$41,3,0)))),0,IF(D513=25,VLOOKUP(E513,Sheet1!$F$64:$H$79,3,0),IF(D513=23,VLOOKUP(knight_awaken_info!E513,Sheet1!$F$45:$H$60,3,0),VLOOKUP(knight_awaken_info!E513,Sheet1!$F$26:$H$41,3,0))))</f>
        <v>0</v>
      </c>
      <c r="AK513" s="11">
        <f>SUM(AI465:AI513)</f>
        <v>105280</v>
      </c>
      <c r="AL513" s="11">
        <f>SUM(AJ465:AJ513)</f>
        <v>4620</v>
      </c>
      <c r="AN513" s="3">
        <f t="shared" si="24"/>
        <v>407360</v>
      </c>
      <c r="AO513" s="3">
        <f t="shared" si="25"/>
        <v>19080</v>
      </c>
    </row>
    <row r="514" spans="1:41">
      <c r="A514" s="3">
        <v>1011149</v>
      </c>
      <c r="B514" s="3">
        <v>1011101</v>
      </c>
      <c r="C514" s="3" t="s">
        <v>47</v>
      </c>
      <c r="D514">
        <f t="shared" si="26"/>
        <v>20</v>
      </c>
      <c r="E514" s="3">
        <v>49</v>
      </c>
      <c r="F514" s="3">
        <v>90</v>
      </c>
      <c r="G514" s="3">
        <v>4</v>
      </c>
      <c r="H514" s="3">
        <v>613</v>
      </c>
      <c r="I514" s="3">
        <v>632</v>
      </c>
      <c r="J514" s="3">
        <v>621</v>
      </c>
      <c r="K514" s="3">
        <v>633</v>
      </c>
      <c r="L514" s="3">
        <v>2</v>
      </c>
      <c r="M514" s="3">
        <v>60</v>
      </c>
      <c r="N514" s="3">
        <v>3610</v>
      </c>
      <c r="O514" s="3">
        <v>1</v>
      </c>
      <c r="P514" s="3">
        <v>10111</v>
      </c>
      <c r="Q514" s="3">
        <v>1</v>
      </c>
      <c r="R514" s="3">
        <v>3870000</v>
      </c>
      <c r="S514" s="3">
        <v>5004</v>
      </c>
      <c r="T514">
        <v>5005</v>
      </c>
      <c r="U514" s="3">
        <v>5</v>
      </c>
      <c r="V514" s="3">
        <v>308502.22222222225</v>
      </c>
      <c r="W514" s="3">
        <v>6</v>
      </c>
      <c r="X514" s="3">
        <v>25402.777777777777</v>
      </c>
      <c r="Y514" s="3">
        <v>21</v>
      </c>
      <c r="Z514" s="3">
        <v>15441.111111111109</v>
      </c>
      <c r="AA514" s="3">
        <v>0</v>
      </c>
      <c r="AB514" s="3">
        <v>0</v>
      </c>
      <c r="AC514" s="3">
        <v>1011150</v>
      </c>
      <c r="AD514" s="3">
        <v>130342.91541844602</v>
      </c>
      <c r="AE514" s="3">
        <v>78725000</v>
      </c>
      <c r="AF514" t="s">
        <v>157</v>
      </c>
      <c r="AG514" t="s">
        <v>136</v>
      </c>
      <c r="AI514">
        <f>IF(ISERROR(IF(D514=25,VLOOKUP(E514,Sheet1!$F$64:$H$79,2,0),IF(D514=23,VLOOKUP(knight_awaken_info!E514,Sheet1!$F$45:$H$60,2,0),VLOOKUP(knight_awaken_info!E514,Sheet1!$F$26:$H$41,2,0)))),0,IF(D514=25,VLOOKUP(E514,Sheet1!$F$64:$H$79,2,0),IF(D514=23,VLOOKUP(knight_awaken_info!E514,Sheet1!$F$45:$H$60,2,0),VLOOKUP(knight_awaken_info!E514,Sheet1!$F$26:$H$41,2,0))))</f>
        <v>0</v>
      </c>
      <c r="AJ514">
        <f>IF(ISERROR(IF(D514=25,VLOOKUP(E514,Sheet1!$F$64:$H$79,3,0),IF(D514=23,VLOOKUP(knight_awaken_info!E514,Sheet1!$F$45:$H$60,3,0),VLOOKUP(knight_awaken_info!E514,Sheet1!$F$26:$H$41,3,0)))),0,IF(D514=25,VLOOKUP(E514,Sheet1!$F$64:$H$79,3,0),IF(D514=23,VLOOKUP(knight_awaken_info!E514,Sheet1!$F$45:$H$60,3,0),VLOOKUP(knight_awaken_info!E514,Sheet1!$F$26:$H$41,3,0))))</f>
        <v>660</v>
      </c>
      <c r="AK514" s="11">
        <f>SUM(AI465:AI514)</f>
        <v>105280</v>
      </c>
      <c r="AL514" s="11">
        <f>SUM(AJ465:AJ514)</f>
        <v>5280</v>
      </c>
      <c r="AN514" s="3">
        <f t="shared" si="24"/>
        <v>413782.22222222225</v>
      </c>
      <c r="AO514" s="3">
        <f t="shared" si="25"/>
        <v>20721.111111111109</v>
      </c>
    </row>
    <row r="515" spans="1:41" s="7" customFormat="1">
      <c r="A515" s="6">
        <v>1011150</v>
      </c>
      <c r="B515" s="6">
        <v>1011101</v>
      </c>
      <c r="C515" s="6" t="s">
        <v>47</v>
      </c>
      <c r="D515">
        <f t="shared" si="26"/>
        <v>20</v>
      </c>
      <c r="E515" s="6">
        <v>50</v>
      </c>
      <c r="F515" s="3">
        <v>120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3">
        <v>0</v>
      </c>
      <c r="O515" s="6">
        <v>0</v>
      </c>
      <c r="P515" s="6">
        <v>0</v>
      </c>
      <c r="Q515" s="3">
        <v>0</v>
      </c>
      <c r="R515" s="3">
        <v>0</v>
      </c>
      <c r="S515" s="3">
        <v>5005</v>
      </c>
      <c r="T515" s="7">
        <v>0</v>
      </c>
      <c r="U515" s="6">
        <v>5</v>
      </c>
      <c r="V515" s="6">
        <v>315835.55555555556</v>
      </c>
      <c r="W515" s="6">
        <v>6</v>
      </c>
      <c r="X515" s="6">
        <v>26319.444444444445</v>
      </c>
      <c r="Y515" s="6">
        <v>21</v>
      </c>
      <c r="Z515" s="6">
        <v>15807.777777777776</v>
      </c>
      <c r="AA515" s="6">
        <v>0</v>
      </c>
      <c r="AB515" s="6">
        <v>0</v>
      </c>
      <c r="AC515" s="6">
        <v>0</v>
      </c>
      <c r="AD515" s="6">
        <v>149999.99999999997</v>
      </c>
      <c r="AE515" s="3">
        <v>82595000</v>
      </c>
      <c r="AF515">
        <v>0</v>
      </c>
      <c r="AG515">
        <v>0</v>
      </c>
      <c r="AI515">
        <f>IF(ISERROR(IF(D515=25,VLOOKUP(E515,Sheet1!$F$64:$H$79,2,0),IF(D515=23,VLOOKUP(knight_awaken_info!E515,Sheet1!$F$45:$H$60,2,0),VLOOKUP(knight_awaken_info!E515,Sheet1!$F$26:$H$41,2,0)))),0,IF(D515=25,VLOOKUP(E515,Sheet1!$F$64:$H$79,2,0),IF(D515=23,VLOOKUP(knight_awaken_info!E515,Sheet1!$F$45:$H$60,2,0),VLOOKUP(knight_awaken_info!E515,Sheet1!$F$26:$H$41,2,0))))</f>
        <v>0</v>
      </c>
      <c r="AJ515">
        <f>IF(ISERROR(IF(D515=25,VLOOKUP(E515,Sheet1!$F$64:$H$79,3,0),IF(D515=23,VLOOKUP(knight_awaken_info!E515,Sheet1!$F$45:$H$60,3,0),VLOOKUP(knight_awaken_info!E515,Sheet1!$F$26:$H$41,3,0)))),0,IF(D515=25,VLOOKUP(E515,Sheet1!$F$64:$H$79,3,0),IF(D515=23,VLOOKUP(knight_awaken_info!E515,Sheet1!$F$45:$H$60,3,0),VLOOKUP(knight_awaken_info!E515,Sheet1!$F$26:$H$41,3,0))))</f>
        <v>0</v>
      </c>
      <c r="AK515" s="11">
        <f>SUM(AI465:AI515)</f>
        <v>105280</v>
      </c>
      <c r="AL515" s="11">
        <f>SUM(AJ465:AJ515)</f>
        <v>5280</v>
      </c>
      <c r="AN515" s="3">
        <f t="shared" si="24"/>
        <v>421115.55555555556</v>
      </c>
      <c r="AO515" s="3">
        <f t="shared" si="25"/>
        <v>21087.777777777774</v>
      </c>
    </row>
    <row r="516" spans="1:41">
      <c r="A516" s="3">
        <v>1012200</v>
      </c>
      <c r="B516" s="3">
        <v>1012201</v>
      </c>
      <c r="C516" s="3" t="s">
        <v>48</v>
      </c>
      <c r="D516">
        <f t="shared" si="26"/>
        <v>20</v>
      </c>
      <c r="E516" s="3">
        <v>0</v>
      </c>
      <c r="F516" s="3">
        <v>50</v>
      </c>
      <c r="G516" s="3">
        <v>2</v>
      </c>
      <c r="H516" s="3">
        <v>112</v>
      </c>
      <c r="I516" s="3">
        <v>131</v>
      </c>
      <c r="J516" s="3">
        <v>0</v>
      </c>
      <c r="K516" s="3">
        <v>0</v>
      </c>
      <c r="L516" s="3">
        <v>2</v>
      </c>
      <c r="M516" s="3">
        <v>60</v>
      </c>
      <c r="N516" s="3">
        <v>60</v>
      </c>
      <c r="O516" s="3">
        <v>0</v>
      </c>
      <c r="P516" s="3">
        <v>0</v>
      </c>
      <c r="Q516" s="3">
        <v>0</v>
      </c>
      <c r="R516" s="3">
        <v>35000</v>
      </c>
      <c r="S516" s="3">
        <v>0</v>
      </c>
      <c r="T516">
        <v>5001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1012201</v>
      </c>
      <c r="AD516" s="3">
        <v>0</v>
      </c>
      <c r="AE516" s="3">
        <v>0</v>
      </c>
      <c r="AF516" t="s">
        <v>137</v>
      </c>
      <c r="AG516" t="s">
        <v>134</v>
      </c>
      <c r="AI516">
        <f>IF(ISERROR(IF(D516=25,VLOOKUP(E516,Sheet1!$F$64:$H$79,2,0),IF(D516=23,VLOOKUP(knight_awaken_info!E516,Sheet1!$F$45:$H$60,2,0),VLOOKUP(knight_awaken_info!E516,Sheet1!$F$26:$H$41,2,0)))),0,IF(D516=25,VLOOKUP(E516,Sheet1!$F$64:$H$79,2,0),IF(D516=23,VLOOKUP(knight_awaken_info!E516,Sheet1!$F$45:$H$60,2,0),VLOOKUP(knight_awaken_info!E516,Sheet1!$F$26:$H$41,2,0))))</f>
        <v>0</v>
      </c>
      <c r="AJ516">
        <f>IF(ISERROR(IF(D516=25,VLOOKUP(E516,Sheet1!$F$64:$H$79,3,0),IF(D516=23,VLOOKUP(knight_awaken_info!E516,Sheet1!$F$45:$H$60,3,0),VLOOKUP(knight_awaken_info!E516,Sheet1!$F$26:$H$41,3,0)))),0,IF(D516=25,VLOOKUP(E516,Sheet1!$F$64:$H$79,3,0),IF(D516=23,VLOOKUP(knight_awaken_info!E516,Sheet1!$F$45:$H$60,3,0),VLOOKUP(knight_awaken_info!E516,Sheet1!$F$26:$H$41,3,0))))</f>
        <v>0</v>
      </c>
      <c r="AK516" s="11">
        <f>SUM(AI516:AI516)</f>
        <v>0</v>
      </c>
      <c r="AL516" s="11">
        <f>SUM(AJ516:AJ516)</f>
        <v>0</v>
      </c>
      <c r="AN516" s="3">
        <f t="shared" si="24"/>
        <v>0</v>
      </c>
      <c r="AO516" s="3">
        <f t="shared" si="25"/>
        <v>0</v>
      </c>
    </row>
    <row r="517" spans="1:41">
      <c r="A517" s="3">
        <v>1012201</v>
      </c>
      <c r="B517" s="3">
        <v>1012201</v>
      </c>
      <c r="C517" s="3" t="s">
        <v>48</v>
      </c>
      <c r="D517">
        <f t="shared" si="26"/>
        <v>20</v>
      </c>
      <c r="E517" s="3">
        <v>1</v>
      </c>
      <c r="F517" s="3">
        <v>50</v>
      </c>
      <c r="G517" s="3">
        <v>3</v>
      </c>
      <c r="H517" s="3">
        <v>211</v>
      </c>
      <c r="I517" s="3">
        <v>134</v>
      </c>
      <c r="J517" s="3">
        <v>123</v>
      </c>
      <c r="K517" s="3">
        <v>0</v>
      </c>
      <c r="L517" s="3">
        <v>2</v>
      </c>
      <c r="M517" s="3">
        <v>60</v>
      </c>
      <c r="N517" s="3">
        <v>80</v>
      </c>
      <c r="O517" s="3">
        <v>0</v>
      </c>
      <c r="P517" s="3">
        <v>0</v>
      </c>
      <c r="Q517" s="3">
        <v>0</v>
      </c>
      <c r="R517" s="3">
        <v>50000</v>
      </c>
      <c r="S517" s="3">
        <v>0</v>
      </c>
      <c r="T517">
        <v>5001</v>
      </c>
      <c r="U517" s="3">
        <v>5</v>
      </c>
      <c r="V517" s="3">
        <v>1800</v>
      </c>
      <c r="W517" s="3">
        <v>6</v>
      </c>
      <c r="X517" s="3">
        <v>225</v>
      </c>
      <c r="Y517" s="3">
        <v>21</v>
      </c>
      <c r="Z517" s="3">
        <v>90</v>
      </c>
      <c r="AA517" s="3">
        <v>0</v>
      </c>
      <c r="AB517" s="3">
        <v>0</v>
      </c>
      <c r="AC517" s="3">
        <v>1012202</v>
      </c>
      <c r="AD517" s="3">
        <v>9.5608388042577612</v>
      </c>
      <c r="AE517" s="3">
        <v>35000</v>
      </c>
      <c r="AF517" t="s">
        <v>137</v>
      </c>
      <c r="AG517" t="s">
        <v>134</v>
      </c>
      <c r="AI517">
        <f>IF(ISERROR(IF(D517=25,VLOOKUP(E517,Sheet1!$F$64:$H$79,2,0),IF(D517=23,VLOOKUP(knight_awaken_info!E517,Sheet1!$F$45:$H$60,2,0),VLOOKUP(knight_awaken_info!E517,Sheet1!$F$26:$H$41,2,0)))),0,IF(D517=25,VLOOKUP(E517,Sheet1!$F$64:$H$79,2,0),IF(D517=23,VLOOKUP(knight_awaken_info!E517,Sheet1!$F$45:$H$60,2,0),VLOOKUP(knight_awaken_info!E517,Sheet1!$F$26:$H$41,2,0))))</f>
        <v>0</v>
      </c>
      <c r="AJ517">
        <f>IF(ISERROR(IF(D517=25,VLOOKUP(E517,Sheet1!$F$64:$H$79,3,0),IF(D517=23,VLOOKUP(knight_awaken_info!E517,Sheet1!$F$45:$H$60,3,0),VLOOKUP(knight_awaken_info!E517,Sheet1!$F$26:$H$41,3,0)))),0,IF(D517=25,VLOOKUP(E517,Sheet1!$F$64:$H$79,3,0),IF(D517=23,VLOOKUP(knight_awaken_info!E517,Sheet1!$F$45:$H$60,3,0),VLOOKUP(knight_awaken_info!E517,Sheet1!$F$26:$H$41,3,0))))</f>
        <v>0</v>
      </c>
      <c r="AK517" s="11">
        <f>SUM(AI516:AI517)</f>
        <v>0</v>
      </c>
      <c r="AL517" s="11">
        <f>SUM(AJ516:AJ517)</f>
        <v>0</v>
      </c>
      <c r="AN517" s="3">
        <f t="shared" si="24"/>
        <v>1800</v>
      </c>
      <c r="AO517" s="3">
        <f t="shared" si="25"/>
        <v>90</v>
      </c>
    </row>
    <row r="518" spans="1:41">
      <c r="A518" s="3">
        <v>1012202</v>
      </c>
      <c r="B518" s="3">
        <v>1012201</v>
      </c>
      <c r="C518" s="3" t="s">
        <v>48</v>
      </c>
      <c r="D518">
        <f t="shared" si="26"/>
        <v>20</v>
      </c>
      <c r="E518" s="3">
        <v>2</v>
      </c>
      <c r="F518" s="3">
        <v>50</v>
      </c>
      <c r="G518" s="3">
        <v>4</v>
      </c>
      <c r="H518" s="3">
        <v>214</v>
      </c>
      <c r="I518" s="3">
        <v>133</v>
      </c>
      <c r="J518" s="3">
        <v>122</v>
      </c>
      <c r="K518" s="3">
        <v>131</v>
      </c>
      <c r="L518" s="3">
        <v>2</v>
      </c>
      <c r="M518" s="3">
        <v>60</v>
      </c>
      <c r="N518" s="3">
        <v>100</v>
      </c>
      <c r="O518" s="3">
        <v>0</v>
      </c>
      <c r="P518" s="3">
        <v>0</v>
      </c>
      <c r="Q518" s="3">
        <v>0</v>
      </c>
      <c r="R518" s="3">
        <v>70000</v>
      </c>
      <c r="S518" s="3">
        <v>0</v>
      </c>
      <c r="T518">
        <v>5001</v>
      </c>
      <c r="U518" s="3">
        <v>5</v>
      </c>
      <c r="V518" s="3">
        <v>3622.2222222222222</v>
      </c>
      <c r="W518" s="3">
        <v>6</v>
      </c>
      <c r="X518" s="3">
        <v>452.77777777777771</v>
      </c>
      <c r="Y518" s="3">
        <v>21</v>
      </c>
      <c r="Z518" s="3">
        <v>181.11111111111111</v>
      </c>
      <c r="AA518" s="3">
        <v>0</v>
      </c>
      <c r="AB518" s="3">
        <v>0</v>
      </c>
      <c r="AC518" s="3">
        <v>1012203</v>
      </c>
      <c r="AD518" s="3">
        <v>33.462935814902167</v>
      </c>
      <c r="AE518" s="3">
        <v>85000</v>
      </c>
      <c r="AF518" t="s">
        <v>137</v>
      </c>
      <c r="AG518" t="s">
        <v>134</v>
      </c>
      <c r="AI518">
        <f>IF(ISERROR(IF(D518=25,VLOOKUP(E518,Sheet1!$F$64:$H$79,2,0),IF(D518=23,VLOOKUP(knight_awaken_info!E518,Sheet1!$F$45:$H$60,2,0),VLOOKUP(knight_awaken_info!E518,Sheet1!$F$26:$H$41,2,0)))),0,IF(D518=25,VLOOKUP(E518,Sheet1!$F$64:$H$79,2,0),IF(D518=23,VLOOKUP(knight_awaken_info!E518,Sheet1!$F$45:$H$60,2,0),VLOOKUP(knight_awaken_info!E518,Sheet1!$F$26:$H$41,2,0))))</f>
        <v>0</v>
      </c>
      <c r="AJ518">
        <f>IF(ISERROR(IF(D518=25,VLOOKUP(E518,Sheet1!$F$64:$H$79,3,0),IF(D518=23,VLOOKUP(knight_awaken_info!E518,Sheet1!$F$45:$H$60,3,0),VLOOKUP(knight_awaken_info!E518,Sheet1!$F$26:$H$41,3,0)))),0,IF(D518=25,VLOOKUP(E518,Sheet1!$F$64:$H$79,3,0),IF(D518=23,VLOOKUP(knight_awaken_info!E518,Sheet1!$F$45:$H$60,3,0),VLOOKUP(knight_awaken_info!E518,Sheet1!$F$26:$H$41,3,0))))</f>
        <v>0</v>
      </c>
      <c r="AK518" s="11">
        <f>SUM(AI516:AI518)</f>
        <v>0</v>
      </c>
      <c r="AL518" s="11">
        <f>SUM(AJ516:AJ518)</f>
        <v>0</v>
      </c>
      <c r="AN518" s="3">
        <f t="shared" si="24"/>
        <v>3622.2222222222222</v>
      </c>
      <c r="AO518" s="3">
        <f t="shared" si="25"/>
        <v>181.11111111111111</v>
      </c>
    </row>
    <row r="519" spans="1:41">
      <c r="A519" s="3">
        <v>1012203</v>
      </c>
      <c r="B519" s="3">
        <v>1012201</v>
      </c>
      <c r="C519" s="3" t="s">
        <v>48</v>
      </c>
      <c r="D519">
        <f t="shared" si="26"/>
        <v>20</v>
      </c>
      <c r="E519" s="3">
        <v>3</v>
      </c>
      <c r="F519" s="3">
        <v>50</v>
      </c>
      <c r="G519" s="3">
        <v>4</v>
      </c>
      <c r="H519" s="3">
        <v>213</v>
      </c>
      <c r="I519" s="3">
        <v>132</v>
      </c>
      <c r="J519" s="3">
        <v>121</v>
      </c>
      <c r="K519" s="3">
        <v>134</v>
      </c>
      <c r="L519" s="3">
        <v>2</v>
      </c>
      <c r="M519" s="3">
        <v>60</v>
      </c>
      <c r="N519" s="3">
        <v>120</v>
      </c>
      <c r="O519" s="3">
        <v>0</v>
      </c>
      <c r="P519" s="3">
        <v>0</v>
      </c>
      <c r="Q519" s="3">
        <v>0</v>
      </c>
      <c r="R519" s="3">
        <v>85000</v>
      </c>
      <c r="S519" s="3">
        <v>0</v>
      </c>
      <c r="T519">
        <v>5001</v>
      </c>
      <c r="U519" s="3">
        <v>5</v>
      </c>
      <c r="V519" s="3">
        <v>5466.6666666666661</v>
      </c>
      <c r="W519" s="3">
        <v>6</v>
      </c>
      <c r="X519" s="3">
        <v>683.33333333333326</v>
      </c>
      <c r="Y519" s="3">
        <v>21</v>
      </c>
      <c r="Z519" s="3">
        <v>273.33333333333331</v>
      </c>
      <c r="AA519" s="3">
        <v>0</v>
      </c>
      <c r="AB519" s="3">
        <v>0</v>
      </c>
      <c r="AC519" s="3">
        <v>1012204</v>
      </c>
      <c r="AD519" s="3">
        <v>62.145452227675449</v>
      </c>
      <c r="AE519" s="3">
        <v>155000</v>
      </c>
      <c r="AF519" t="s">
        <v>137</v>
      </c>
      <c r="AG519" t="s">
        <v>134</v>
      </c>
      <c r="AI519">
        <f>IF(ISERROR(IF(D519=25,VLOOKUP(E519,Sheet1!$F$64:$H$79,2,0),IF(D519=23,VLOOKUP(knight_awaken_info!E519,Sheet1!$F$45:$H$60,2,0),VLOOKUP(knight_awaken_info!E519,Sheet1!$F$26:$H$41,2,0)))),0,IF(D519=25,VLOOKUP(E519,Sheet1!$F$64:$H$79,2,0),IF(D519=23,VLOOKUP(knight_awaken_info!E519,Sheet1!$F$45:$H$60,2,0),VLOOKUP(knight_awaken_info!E519,Sheet1!$F$26:$H$41,2,0))))</f>
        <v>0</v>
      </c>
      <c r="AJ519">
        <f>IF(ISERROR(IF(D519=25,VLOOKUP(E519,Sheet1!$F$64:$H$79,3,0),IF(D519=23,VLOOKUP(knight_awaken_info!E519,Sheet1!$F$45:$H$60,3,0),VLOOKUP(knight_awaken_info!E519,Sheet1!$F$26:$H$41,3,0)))),0,IF(D519=25,VLOOKUP(E519,Sheet1!$F$64:$H$79,3,0),IF(D519=23,VLOOKUP(knight_awaken_info!E519,Sheet1!$F$45:$H$60,3,0),VLOOKUP(knight_awaken_info!E519,Sheet1!$F$26:$H$41,3,0))))</f>
        <v>0</v>
      </c>
      <c r="AK519" s="11">
        <f>SUM(AI516:AI519)</f>
        <v>0</v>
      </c>
      <c r="AL519" s="11">
        <f>SUM(AJ516:AJ519)</f>
        <v>0</v>
      </c>
      <c r="AN519" s="3">
        <f t="shared" ref="AN519:AN582" si="27">AK519+V519</f>
        <v>5466.6666666666661</v>
      </c>
      <c r="AO519" s="3">
        <f t="shared" ref="AO519:AO582" si="28">AL519+Z519</f>
        <v>273.33333333333331</v>
      </c>
    </row>
    <row r="520" spans="1:41">
      <c r="A520" s="3">
        <v>1012204</v>
      </c>
      <c r="B520" s="3">
        <v>1012201</v>
      </c>
      <c r="C520" s="3" t="s">
        <v>48</v>
      </c>
      <c r="D520">
        <f t="shared" si="26"/>
        <v>20</v>
      </c>
      <c r="E520" s="3">
        <v>4</v>
      </c>
      <c r="F520" s="3">
        <v>50</v>
      </c>
      <c r="G520" s="3">
        <v>4</v>
      </c>
      <c r="H520" s="3">
        <v>212</v>
      </c>
      <c r="I520" s="3">
        <v>231</v>
      </c>
      <c r="J520" s="3">
        <v>124</v>
      </c>
      <c r="K520" s="3">
        <v>133</v>
      </c>
      <c r="L520" s="3">
        <v>2</v>
      </c>
      <c r="M520" s="3">
        <v>60</v>
      </c>
      <c r="N520" s="3">
        <v>140</v>
      </c>
      <c r="O520" s="3">
        <v>0</v>
      </c>
      <c r="P520" s="3">
        <v>0</v>
      </c>
      <c r="Q520" s="3">
        <v>0</v>
      </c>
      <c r="R520" s="3">
        <v>105000</v>
      </c>
      <c r="S520" s="3">
        <v>0</v>
      </c>
      <c r="T520">
        <v>5001</v>
      </c>
      <c r="U520" s="3">
        <v>5</v>
      </c>
      <c r="V520" s="3">
        <v>7333.3333333333321</v>
      </c>
      <c r="W520" s="3">
        <v>6</v>
      </c>
      <c r="X520" s="3">
        <v>916.66666666666663</v>
      </c>
      <c r="Y520" s="3">
        <v>21</v>
      </c>
      <c r="Z520" s="3">
        <v>366.66666666666663</v>
      </c>
      <c r="AA520" s="3">
        <v>0</v>
      </c>
      <c r="AB520" s="3">
        <v>0</v>
      </c>
      <c r="AC520" s="3">
        <v>1012205</v>
      </c>
      <c r="AD520" s="3">
        <v>90.827968640448731</v>
      </c>
      <c r="AE520" s="3">
        <v>240000</v>
      </c>
      <c r="AF520" t="s">
        <v>137</v>
      </c>
      <c r="AG520" t="s">
        <v>134</v>
      </c>
      <c r="AI520">
        <f>IF(ISERROR(IF(D520=25,VLOOKUP(E520,Sheet1!$F$64:$H$79,2,0),IF(D520=23,VLOOKUP(knight_awaken_info!E520,Sheet1!$F$45:$H$60,2,0),VLOOKUP(knight_awaken_info!E520,Sheet1!$F$26:$H$41,2,0)))),0,IF(D520=25,VLOOKUP(E520,Sheet1!$F$64:$H$79,2,0),IF(D520=23,VLOOKUP(knight_awaken_info!E520,Sheet1!$F$45:$H$60,2,0),VLOOKUP(knight_awaken_info!E520,Sheet1!$F$26:$H$41,2,0))))</f>
        <v>0</v>
      </c>
      <c r="AJ520">
        <f>IF(ISERROR(IF(D520=25,VLOOKUP(E520,Sheet1!$F$64:$H$79,3,0),IF(D520=23,VLOOKUP(knight_awaken_info!E520,Sheet1!$F$45:$H$60,3,0),VLOOKUP(knight_awaken_info!E520,Sheet1!$F$26:$H$41,3,0)))),0,IF(D520=25,VLOOKUP(E520,Sheet1!$F$64:$H$79,3,0),IF(D520=23,VLOOKUP(knight_awaken_info!E520,Sheet1!$F$45:$H$60,3,0),VLOOKUP(knight_awaken_info!E520,Sheet1!$F$26:$H$41,3,0))))</f>
        <v>0</v>
      </c>
      <c r="AK520" s="11">
        <f>SUM(AI516:AI520)</f>
        <v>0</v>
      </c>
      <c r="AL520" s="11">
        <f>SUM(AJ516:AJ520)</f>
        <v>0</v>
      </c>
      <c r="AN520" s="3">
        <f t="shared" si="27"/>
        <v>7333.3333333333321</v>
      </c>
      <c r="AO520" s="3">
        <f t="shared" si="28"/>
        <v>366.66666666666663</v>
      </c>
    </row>
    <row r="521" spans="1:41">
      <c r="A521" s="3">
        <v>1012205</v>
      </c>
      <c r="B521" s="3">
        <v>1012201</v>
      </c>
      <c r="C521" s="3" t="s">
        <v>48</v>
      </c>
      <c r="D521">
        <f t="shared" si="26"/>
        <v>20</v>
      </c>
      <c r="E521" s="3">
        <v>5</v>
      </c>
      <c r="F521" s="3">
        <v>50</v>
      </c>
      <c r="G521" s="3">
        <v>4</v>
      </c>
      <c r="H521" s="3">
        <v>211</v>
      </c>
      <c r="I521" s="3">
        <v>234</v>
      </c>
      <c r="J521" s="3">
        <v>123</v>
      </c>
      <c r="K521" s="3">
        <v>132</v>
      </c>
      <c r="L521" s="3">
        <v>2</v>
      </c>
      <c r="M521" s="3">
        <v>60</v>
      </c>
      <c r="N521" s="3">
        <v>170</v>
      </c>
      <c r="O521" s="3">
        <v>0</v>
      </c>
      <c r="P521" s="3">
        <v>0</v>
      </c>
      <c r="Q521" s="3">
        <v>0</v>
      </c>
      <c r="R521" s="3">
        <v>120000</v>
      </c>
      <c r="S521" s="3">
        <v>0</v>
      </c>
      <c r="T521">
        <v>5001</v>
      </c>
      <c r="U521" s="3">
        <v>5</v>
      </c>
      <c r="V521" s="3">
        <v>9222.2222222222208</v>
      </c>
      <c r="W521" s="3">
        <v>6</v>
      </c>
      <c r="X521" s="3">
        <v>1152.7777777777778</v>
      </c>
      <c r="Y521" s="3">
        <v>21</v>
      </c>
      <c r="Z521" s="3">
        <v>461.11111111111109</v>
      </c>
      <c r="AA521" s="3">
        <v>0</v>
      </c>
      <c r="AB521" s="3">
        <v>0</v>
      </c>
      <c r="AC521" s="3">
        <v>1012206</v>
      </c>
      <c r="AD521" s="3">
        <v>129.07132385747977</v>
      </c>
      <c r="AE521" s="3">
        <v>345000</v>
      </c>
      <c r="AF521" t="s">
        <v>137</v>
      </c>
      <c r="AG521" t="s">
        <v>134</v>
      </c>
      <c r="AI521">
        <f>IF(ISERROR(IF(D521=25,VLOOKUP(E521,Sheet1!$F$64:$H$79,2,0),IF(D521=23,VLOOKUP(knight_awaken_info!E521,Sheet1!$F$45:$H$60,2,0),VLOOKUP(knight_awaken_info!E521,Sheet1!$F$26:$H$41,2,0)))),0,IF(D521=25,VLOOKUP(E521,Sheet1!$F$64:$H$79,2,0),IF(D521=23,VLOOKUP(knight_awaken_info!E521,Sheet1!$F$45:$H$60,2,0),VLOOKUP(knight_awaken_info!E521,Sheet1!$F$26:$H$41,2,0))))</f>
        <v>0</v>
      </c>
      <c r="AJ521">
        <f>IF(ISERROR(IF(D521=25,VLOOKUP(E521,Sheet1!$F$64:$H$79,3,0),IF(D521=23,VLOOKUP(knight_awaken_info!E521,Sheet1!$F$45:$H$60,3,0),VLOOKUP(knight_awaken_info!E521,Sheet1!$F$26:$H$41,3,0)))),0,IF(D521=25,VLOOKUP(E521,Sheet1!$F$64:$H$79,3,0),IF(D521=23,VLOOKUP(knight_awaken_info!E521,Sheet1!$F$45:$H$60,3,0),VLOOKUP(knight_awaken_info!E521,Sheet1!$F$26:$H$41,3,0))))</f>
        <v>0</v>
      </c>
      <c r="AK521" s="11">
        <f>SUM(AI516:AI521)</f>
        <v>0</v>
      </c>
      <c r="AL521" s="11">
        <f>SUM(AJ516:AJ521)</f>
        <v>0</v>
      </c>
      <c r="AN521" s="3">
        <f t="shared" si="27"/>
        <v>9222.2222222222208</v>
      </c>
      <c r="AO521" s="3">
        <f t="shared" si="28"/>
        <v>461.11111111111109</v>
      </c>
    </row>
    <row r="522" spans="1:41">
      <c r="A522" s="3">
        <v>1012206</v>
      </c>
      <c r="B522" s="3">
        <v>1012201</v>
      </c>
      <c r="C522" s="3" t="s">
        <v>48</v>
      </c>
      <c r="D522">
        <f t="shared" si="26"/>
        <v>20</v>
      </c>
      <c r="E522" s="3">
        <v>6</v>
      </c>
      <c r="F522" s="3">
        <v>50</v>
      </c>
      <c r="G522" s="3">
        <v>4</v>
      </c>
      <c r="H522" s="3">
        <v>214</v>
      </c>
      <c r="I522" s="3">
        <v>233</v>
      </c>
      <c r="J522" s="3">
        <v>122</v>
      </c>
      <c r="K522" s="3">
        <v>131</v>
      </c>
      <c r="L522" s="3">
        <v>2</v>
      </c>
      <c r="M522" s="3">
        <v>60</v>
      </c>
      <c r="N522" s="3">
        <v>190</v>
      </c>
      <c r="O522" s="3">
        <v>0</v>
      </c>
      <c r="P522" s="3">
        <v>0</v>
      </c>
      <c r="Q522" s="3">
        <v>0</v>
      </c>
      <c r="R522" s="3">
        <v>140000</v>
      </c>
      <c r="S522" s="3">
        <v>0</v>
      </c>
      <c r="T522">
        <v>5001</v>
      </c>
      <c r="U522" s="3">
        <v>5</v>
      </c>
      <c r="V522" s="3">
        <v>11133.333333333332</v>
      </c>
      <c r="W522" s="3">
        <v>6</v>
      </c>
      <c r="X522" s="3">
        <v>1391.6666666666667</v>
      </c>
      <c r="Y522" s="3">
        <v>21</v>
      </c>
      <c r="Z522" s="3">
        <v>556.66666666666663</v>
      </c>
      <c r="AA522" s="3">
        <v>0</v>
      </c>
      <c r="AB522" s="3">
        <v>0</v>
      </c>
      <c r="AC522" s="3">
        <v>1012207</v>
      </c>
      <c r="AD522" s="3">
        <v>167.31467907451082</v>
      </c>
      <c r="AE522" s="3">
        <v>465000</v>
      </c>
      <c r="AF522" t="s">
        <v>137</v>
      </c>
      <c r="AG522" t="s">
        <v>134</v>
      </c>
      <c r="AI522">
        <f>IF(ISERROR(IF(D522=25,VLOOKUP(E522,Sheet1!$F$64:$H$79,2,0),IF(D522=23,VLOOKUP(knight_awaken_info!E522,Sheet1!$F$45:$H$60,2,0),VLOOKUP(knight_awaken_info!E522,Sheet1!$F$26:$H$41,2,0)))),0,IF(D522=25,VLOOKUP(E522,Sheet1!$F$64:$H$79,2,0),IF(D522=23,VLOOKUP(knight_awaken_info!E522,Sheet1!$F$45:$H$60,2,0),VLOOKUP(knight_awaken_info!E522,Sheet1!$F$26:$H$41,2,0))))</f>
        <v>0</v>
      </c>
      <c r="AJ522">
        <f>IF(ISERROR(IF(D522=25,VLOOKUP(E522,Sheet1!$F$64:$H$79,3,0),IF(D522=23,VLOOKUP(knight_awaken_info!E522,Sheet1!$F$45:$H$60,3,0),VLOOKUP(knight_awaken_info!E522,Sheet1!$F$26:$H$41,3,0)))),0,IF(D522=25,VLOOKUP(E522,Sheet1!$F$64:$H$79,3,0),IF(D522=23,VLOOKUP(knight_awaken_info!E522,Sheet1!$F$45:$H$60,3,0),VLOOKUP(knight_awaken_info!E522,Sheet1!$F$26:$H$41,3,0))))</f>
        <v>0</v>
      </c>
      <c r="AK522" s="11">
        <f>SUM(AI516:AI522)</f>
        <v>0</v>
      </c>
      <c r="AL522" s="11">
        <f>SUM(AJ516:AJ522)</f>
        <v>0</v>
      </c>
      <c r="AN522" s="3">
        <f t="shared" si="27"/>
        <v>11133.333333333332</v>
      </c>
      <c r="AO522" s="3">
        <f t="shared" si="28"/>
        <v>556.66666666666663</v>
      </c>
    </row>
    <row r="523" spans="1:41">
      <c r="A523" s="3">
        <v>1012207</v>
      </c>
      <c r="B523" s="3">
        <v>1012201</v>
      </c>
      <c r="C523" s="3" t="s">
        <v>48</v>
      </c>
      <c r="D523">
        <f t="shared" si="26"/>
        <v>20</v>
      </c>
      <c r="E523" s="3">
        <v>7</v>
      </c>
      <c r="F523" s="3">
        <v>50</v>
      </c>
      <c r="G523" s="3">
        <v>4</v>
      </c>
      <c r="H523" s="3">
        <v>213</v>
      </c>
      <c r="I523" s="3">
        <v>232</v>
      </c>
      <c r="J523" s="3">
        <v>121</v>
      </c>
      <c r="K523" s="3">
        <v>134</v>
      </c>
      <c r="L523" s="3">
        <v>2</v>
      </c>
      <c r="M523" s="3">
        <v>60</v>
      </c>
      <c r="N523" s="3">
        <v>210</v>
      </c>
      <c r="O523" s="3">
        <v>0</v>
      </c>
      <c r="P523" s="3">
        <v>0</v>
      </c>
      <c r="Q523" s="3">
        <v>0</v>
      </c>
      <c r="R523" s="3">
        <v>160000</v>
      </c>
      <c r="S523" s="3">
        <v>0</v>
      </c>
      <c r="T523">
        <v>5001</v>
      </c>
      <c r="U523" s="3">
        <v>5</v>
      </c>
      <c r="V523" s="3">
        <v>13066.666666666666</v>
      </c>
      <c r="W523" s="3">
        <v>6</v>
      </c>
      <c r="X523" s="3">
        <v>1633.3333333333335</v>
      </c>
      <c r="Y523" s="3">
        <v>21</v>
      </c>
      <c r="Z523" s="3">
        <v>653.33333333333326</v>
      </c>
      <c r="AA523" s="3">
        <v>0</v>
      </c>
      <c r="AB523" s="3">
        <v>0</v>
      </c>
      <c r="AC523" s="3">
        <v>1012208</v>
      </c>
      <c r="AD523" s="3">
        <v>205.55803429154187</v>
      </c>
      <c r="AE523" s="3">
        <v>605000</v>
      </c>
      <c r="AF523" t="s">
        <v>137</v>
      </c>
      <c r="AG523" t="s">
        <v>134</v>
      </c>
      <c r="AI523">
        <f>IF(ISERROR(IF(D523=25,VLOOKUP(E523,Sheet1!$F$64:$H$79,2,0),IF(D523=23,VLOOKUP(knight_awaken_info!E523,Sheet1!$F$45:$H$60,2,0),VLOOKUP(knight_awaken_info!E523,Sheet1!$F$26:$H$41,2,0)))),0,IF(D523=25,VLOOKUP(E523,Sheet1!$F$64:$H$79,2,0),IF(D523=23,VLOOKUP(knight_awaken_info!E523,Sheet1!$F$45:$H$60,2,0),VLOOKUP(knight_awaken_info!E523,Sheet1!$F$26:$H$41,2,0))))</f>
        <v>0</v>
      </c>
      <c r="AJ523">
        <f>IF(ISERROR(IF(D523=25,VLOOKUP(E523,Sheet1!$F$64:$H$79,3,0),IF(D523=23,VLOOKUP(knight_awaken_info!E523,Sheet1!$F$45:$H$60,3,0),VLOOKUP(knight_awaken_info!E523,Sheet1!$F$26:$H$41,3,0)))),0,IF(D523=25,VLOOKUP(E523,Sheet1!$F$64:$H$79,3,0),IF(D523=23,VLOOKUP(knight_awaken_info!E523,Sheet1!$F$45:$H$60,3,0),VLOOKUP(knight_awaken_info!E523,Sheet1!$F$26:$H$41,3,0))))</f>
        <v>0</v>
      </c>
      <c r="AK523" s="11">
        <f>SUM(AI516:AI523)</f>
        <v>0</v>
      </c>
      <c r="AL523" s="11">
        <f>SUM(AJ516:AJ523)</f>
        <v>0</v>
      </c>
      <c r="AN523" s="3">
        <f t="shared" si="27"/>
        <v>13066.666666666666</v>
      </c>
      <c r="AO523" s="3">
        <f t="shared" si="28"/>
        <v>653.33333333333326</v>
      </c>
    </row>
    <row r="524" spans="1:41">
      <c r="A524" s="3">
        <v>1012208</v>
      </c>
      <c r="B524" s="3">
        <v>1012201</v>
      </c>
      <c r="C524" s="3" t="s">
        <v>48</v>
      </c>
      <c r="D524">
        <f t="shared" si="26"/>
        <v>20</v>
      </c>
      <c r="E524" s="3">
        <v>8</v>
      </c>
      <c r="F524" s="3">
        <v>50</v>
      </c>
      <c r="G524" s="3">
        <v>4</v>
      </c>
      <c r="H524" s="3">
        <v>212</v>
      </c>
      <c r="I524" s="3">
        <v>231</v>
      </c>
      <c r="J524" s="3">
        <v>124</v>
      </c>
      <c r="K524" s="3">
        <v>133</v>
      </c>
      <c r="L524" s="3">
        <v>2</v>
      </c>
      <c r="M524" s="3">
        <v>60</v>
      </c>
      <c r="N524" s="3">
        <v>230</v>
      </c>
      <c r="O524" s="3">
        <v>0</v>
      </c>
      <c r="P524" s="3">
        <v>0</v>
      </c>
      <c r="Q524" s="3">
        <v>0</v>
      </c>
      <c r="R524" s="3">
        <v>175000</v>
      </c>
      <c r="S524" s="3">
        <v>0</v>
      </c>
      <c r="T524">
        <v>5001</v>
      </c>
      <c r="U524" s="3">
        <v>5</v>
      </c>
      <c r="V524" s="3">
        <v>15022.222222222221</v>
      </c>
      <c r="W524" s="3">
        <v>6</v>
      </c>
      <c r="X524" s="3">
        <v>1877.7777777777778</v>
      </c>
      <c r="Y524" s="3">
        <v>21</v>
      </c>
      <c r="Z524" s="3">
        <v>751.11111111111109</v>
      </c>
      <c r="AA524" s="3">
        <v>0</v>
      </c>
      <c r="AB524" s="3">
        <v>0</v>
      </c>
      <c r="AC524" s="3">
        <v>1012209</v>
      </c>
      <c r="AD524" s="3">
        <v>243.80138950857292</v>
      </c>
      <c r="AE524" s="3">
        <v>765000</v>
      </c>
      <c r="AF524" t="s">
        <v>137</v>
      </c>
      <c r="AG524" t="s">
        <v>134</v>
      </c>
      <c r="AI524">
        <f>IF(ISERROR(IF(D524=25,VLOOKUP(E524,Sheet1!$F$64:$H$79,2,0),IF(D524=23,VLOOKUP(knight_awaken_info!E524,Sheet1!$F$45:$H$60,2,0),VLOOKUP(knight_awaken_info!E524,Sheet1!$F$26:$H$41,2,0)))),0,IF(D524=25,VLOOKUP(E524,Sheet1!$F$64:$H$79,2,0),IF(D524=23,VLOOKUP(knight_awaken_info!E524,Sheet1!$F$45:$H$60,2,0),VLOOKUP(knight_awaken_info!E524,Sheet1!$F$26:$H$41,2,0))))</f>
        <v>0</v>
      </c>
      <c r="AJ524">
        <f>IF(ISERROR(IF(D524=25,VLOOKUP(E524,Sheet1!$F$64:$H$79,3,0),IF(D524=23,VLOOKUP(knight_awaken_info!E524,Sheet1!$F$45:$H$60,3,0),VLOOKUP(knight_awaken_info!E524,Sheet1!$F$26:$H$41,3,0)))),0,IF(D524=25,VLOOKUP(E524,Sheet1!$F$64:$H$79,3,0),IF(D524=23,VLOOKUP(knight_awaken_info!E524,Sheet1!$F$45:$H$60,3,0),VLOOKUP(knight_awaken_info!E524,Sheet1!$F$26:$H$41,3,0))))</f>
        <v>0</v>
      </c>
      <c r="AK524" s="11">
        <f>SUM(AI516:AI524)</f>
        <v>0</v>
      </c>
      <c r="AL524" s="11">
        <f>SUM(AJ516:AJ524)</f>
        <v>0</v>
      </c>
      <c r="AN524" s="3">
        <f t="shared" si="27"/>
        <v>15022.222222222221</v>
      </c>
      <c r="AO524" s="3">
        <f t="shared" si="28"/>
        <v>751.11111111111109</v>
      </c>
    </row>
    <row r="525" spans="1:41">
      <c r="A525" s="3">
        <v>1012209</v>
      </c>
      <c r="B525" s="3">
        <v>1012201</v>
      </c>
      <c r="C525" s="3" t="s">
        <v>48</v>
      </c>
      <c r="D525">
        <f t="shared" si="26"/>
        <v>20</v>
      </c>
      <c r="E525" s="3">
        <v>9</v>
      </c>
      <c r="F525" s="3">
        <v>50</v>
      </c>
      <c r="G525" s="3">
        <v>4</v>
      </c>
      <c r="H525" s="3">
        <v>211</v>
      </c>
      <c r="I525" s="3">
        <v>234</v>
      </c>
      <c r="J525" s="3">
        <v>223</v>
      </c>
      <c r="K525" s="3">
        <v>232</v>
      </c>
      <c r="L525" s="3">
        <v>2</v>
      </c>
      <c r="M525" s="3">
        <v>60</v>
      </c>
      <c r="N525" s="3">
        <v>730</v>
      </c>
      <c r="O525" s="3">
        <v>1</v>
      </c>
      <c r="P525" s="3">
        <v>10122</v>
      </c>
      <c r="Q525" s="3">
        <v>1</v>
      </c>
      <c r="R525" s="3">
        <v>680000</v>
      </c>
      <c r="S525" s="3">
        <v>0</v>
      </c>
      <c r="T525">
        <v>5001</v>
      </c>
      <c r="U525" s="3">
        <v>5</v>
      </c>
      <c r="V525" s="3">
        <v>17000</v>
      </c>
      <c r="W525" s="3">
        <v>6</v>
      </c>
      <c r="X525" s="3">
        <v>2125</v>
      </c>
      <c r="Y525" s="3">
        <v>21</v>
      </c>
      <c r="Z525" s="3">
        <v>850</v>
      </c>
      <c r="AA525" s="3">
        <v>0</v>
      </c>
      <c r="AB525" s="3">
        <v>0</v>
      </c>
      <c r="AC525" s="3">
        <v>1012210</v>
      </c>
      <c r="AD525" s="3">
        <v>282.04474472560395</v>
      </c>
      <c r="AE525" s="3">
        <v>940000</v>
      </c>
      <c r="AF525" t="s">
        <v>137</v>
      </c>
      <c r="AG525" t="s">
        <v>134</v>
      </c>
      <c r="AI525">
        <f>IF(ISERROR(IF(D525=25,VLOOKUP(E525,Sheet1!$F$64:$H$79,2,0),IF(D525=23,VLOOKUP(knight_awaken_info!E525,Sheet1!$F$45:$H$60,2,0),VLOOKUP(knight_awaken_info!E525,Sheet1!$F$26:$H$41,2,0)))),0,IF(D525=25,VLOOKUP(E525,Sheet1!$F$64:$H$79,2,0),IF(D525=23,VLOOKUP(knight_awaken_info!E525,Sheet1!$F$45:$H$60,2,0),VLOOKUP(knight_awaken_info!E525,Sheet1!$F$26:$H$41,2,0))))</f>
        <v>0</v>
      </c>
      <c r="AJ525">
        <f>IF(ISERROR(IF(D525=25,VLOOKUP(E525,Sheet1!$F$64:$H$79,3,0),IF(D525=23,VLOOKUP(knight_awaken_info!E525,Sheet1!$F$45:$H$60,3,0),VLOOKUP(knight_awaken_info!E525,Sheet1!$F$26:$H$41,3,0)))),0,IF(D525=25,VLOOKUP(E525,Sheet1!$F$64:$H$79,3,0),IF(D525=23,VLOOKUP(knight_awaken_info!E525,Sheet1!$F$45:$H$60,3,0),VLOOKUP(knight_awaken_info!E525,Sheet1!$F$26:$H$41,3,0))))</f>
        <v>0</v>
      </c>
      <c r="AK525" s="11">
        <f>SUM(AI516:AI525)</f>
        <v>0</v>
      </c>
      <c r="AL525" s="11">
        <f>SUM(AJ516:AJ525)</f>
        <v>0</v>
      </c>
      <c r="AN525" s="3">
        <f t="shared" si="27"/>
        <v>17000</v>
      </c>
      <c r="AO525" s="3">
        <f t="shared" si="28"/>
        <v>850</v>
      </c>
    </row>
    <row r="526" spans="1:41">
      <c r="A526" s="3">
        <v>1012210</v>
      </c>
      <c r="B526" s="3">
        <v>1012201</v>
      </c>
      <c r="C526" s="3" t="s">
        <v>48</v>
      </c>
      <c r="D526">
        <f t="shared" si="26"/>
        <v>20</v>
      </c>
      <c r="E526" s="3">
        <v>10</v>
      </c>
      <c r="F526" s="3">
        <v>60</v>
      </c>
      <c r="G526" s="3">
        <v>4</v>
      </c>
      <c r="H526" s="3">
        <v>313</v>
      </c>
      <c r="I526" s="3">
        <v>232</v>
      </c>
      <c r="J526" s="3">
        <v>221</v>
      </c>
      <c r="K526" s="3">
        <v>233</v>
      </c>
      <c r="L526" s="3">
        <v>2</v>
      </c>
      <c r="M526" s="3">
        <v>60</v>
      </c>
      <c r="N526" s="3">
        <v>770</v>
      </c>
      <c r="O526" s="3">
        <v>0</v>
      </c>
      <c r="P526" s="3">
        <v>0</v>
      </c>
      <c r="Q526" s="3">
        <v>0</v>
      </c>
      <c r="R526" s="3">
        <v>705000</v>
      </c>
      <c r="S526" s="3">
        <v>5001</v>
      </c>
      <c r="T526">
        <v>5002</v>
      </c>
      <c r="U526" s="3">
        <v>5</v>
      </c>
      <c r="V526" s="3">
        <v>19888.888888888891</v>
      </c>
      <c r="W526" s="3">
        <v>6</v>
      </c>
      <c r="X526" s="3">
        <v>2486.1111111111113</v>
      </c>
      <c r="Y526" s="3">
        <v>21</v>
      </c>
      <c r="Z526" s="3">
        <v>994.44444444444446</v>
      </c>
      <c r="AA526" s="3">
        <v>0</v>
      </c>
      <c r="AB526" s="3">
        <v>0</v>
      </c>
      <c r="AC526" s="3">
        <v>1012211</v>
      </c>
      <c r="AD526" s="3">
        <v>339.40977755115051</v>
      </c>
      <c r="AE526" s="3">
        <v>1620000</v>
      </c>
      <c r="AF526" t="s">
        <v>138</v>
      </c>
      <c r="AG526" t="s">
        <v>158</v>
      </c>
      <c r="AI526">
        <f>IF(ISERROR(IF(D526=25,VLOOKUP(E526,Sheet1!$F$64:$H$79,2,0),IF(D526=23,VLOOKUP(knight_awaken_info!E526,Sheet1!$F$45:$H$60,2,0),VLOOKUP(knight_awaken_info!E526,Sheet1!$F$26:$H$41,2,0)))),0,IF(D526=25,VLOOKUP(E526,Sheet1!$F$64:$H$79,2,0),IF(D526=23,VLOOKUP(knight_awaken_info!E526,Sheet1!$F$45:$H$60,2,0),VLOOKUP(knight_awaken_info!E526,Sheet1!$F$26:$H$41,2,0))))</f>
        <v>0</v>
      </c>
      <c r="AJ526">
        <f>IF(ISERROR(IF(D526=25,VLOOKUP(E526,Sheet1!$F$64:$H$79,3,0),IF(D526=23,VLOOKUP(knight_awaken_info!E526,Sheet1!$F$45:$H$60,3,0),VLOOKUP(knight_awaken_info!E526,Sheet1!$F$26:$H$41,3,0)))),0,IF(D526=25,VLOOKUP(E526,Sheet1!$F$64:$H$79,3,0),IF(D526=23,VLOOKUP(knight_awaken_info!E526,Sheet1!$F$45:$H$60,3,0),VLOOKUP(knight_awaken_info!E526,Sheet1!$F$26:$H$41,3,0))))</f>
        <v>0</v>
      </c>
      <c r="AK526" s="11">
        <f>SUM(AI516:AI526)</f>
        <v>0</v>
      </c>
      <c r="AL526" s="11">
        <f>SUM(AJ516:AJ526)</f>
        <v>0</v>
      </c>
      <c r="AN526" s="3">
        <f t="shared" si="27"/>
        <v>19888.888888888891</v>
      </c>
      <c r="AO526" s="3">
        <f t="shared" si="28"/>
        <v>994.44444444444446</v>
      </c>
    </row>
    <row r="527" spans="1:41">
      <c r="A527" s="3">
        <v>1012211</v>
      </c>
      <c r="B527" s="3">
        <v>1012201</v>
      </c>
      <c r="C527" s="3" t="s">
        <v>48</v>
      </c>
      <c r="D527">
        <f t="shared" si="26"/>
        <v>20</v>
      </c>
      <c r="E527" s="3">
        <v>11</v>
      </c>
      <c r="F527" s="3">
        <v>60</v>
      </c>
      <c r="G527" s="3">
        <v>4</v>
      </c>
      <c r="H527" s="3">
        <v>312</v>
      </c>
      <c r="I527" s="3">
        <v>231</v>
      </c>
      <c r="J527" s="3">
        <v>223</v>
      </c>
      <c r="K527" s="3">
        <v>232</v>
      </c>
      <c r="L527" s="3">
        <v>2</v>
      </c>
      <c r="M527" s="3">
        <v>60</v>
      </c>
      <c r="N527" s="3">
        <v>790</v>
      </c>
      <c r="O527" s="3">
        <v>0</v>
      </c>
      <c r="P527" s="3">
        <v>0</v>
      </c>
      <c r="Q527" s="3">
        <v>0</v>
      </c>
      <c r="R527" s="3">
        <v>725000</v>
      </c>
      <c r="S527" s="3">
        <v>5001</v>
      </c>
      <c r="T527">
        <v>5002</v>
      </c>
      <c r="U527" s="3">
        <v>5</v>
      </c>
      <c r="V527" s="3">
        <v>22800</v>
      </c>
      <c r="W527" s="3">
        <v>6</v>
      </c>
      <c r="X527" s="3">
        <v>2850</v>
      </c>
      <c r="Y527" s="3">
        <v>21</v>
      </c>
      <c r="Z527" s="3">
        <v>1140</v>
      </c>
      <c r="AA527" s="3">
        <v>0</v>
      </c>
      <c r="AB527" s="3">
        <v>0</v>
      </c>
      <c r="AC527" s="3">
        <v>1012212</v>
      </c>
      <c r="AD527" s="3">
        <v>458.92026260437251</v>
      </c>
      <c r="AE527" s="3">
        <v>2325000</v>
      </c>
      <c r="AF527" t="s">
        <v>138</v>
      </c>
      <c r="AG527" t="s">
        <v>158</v>
      </c>
      <c r="AI527">
        <f>IF(ISERROR(IF(D527=25,VLOOKUP(E527,Sheet1!$F$64:$H$79,2,0),IF(D527=23,VLOOKUP(knight_awaken_info!E527,Sheet1!$F$45:$H$60,2,0),VLOOKUP(knight_awaken_info!E527,Sheet1!$F$26:$H$41,2,0)))),0,IF(D527=25,VLOOKUP(E527,Sheet1!$F$64:$H$79,2,0),IF(D527=23,VLOOKUP(knight_awaken_info!E527,Sheet1!$F$45:$H$60,2,0),VLOOKUP(knight_awaken_info!E527,Sheet1!$F$26:$H$41,2,0))))</f>
        <v>0</v>
      </c>
      <c r="AJ527">
        <f>IF(ISERROR(IF(D527=25,VLOOKUP(E527,Sheet1!$F$64:$H$79,3,0),IF(D527=23,VLOOKUP(knight_awaken_info!E527,Sheet1!$F$45:$H$60,3,0),VLOOKUP(knight_awaken_info!E527,Sheet1!$F$26:$H$41,3,0)))),0,IF(D527=25,VLOOKUP(E527,Sheet1!$F$64:$H$79,3,0),IF(D527=23,VLOOKUP(knight_awaken_info!E527,Sheet1!$F$45:$H$60,3,0),VLOOKUP(knight_awaken_info!E527,Sheet1!$F$26:$H$41,3,0))))</f>
        <v>0</v>
      </c>
      <c r="AK527" s="11">
        <f>SUM(AI516:AI527)</f>
        <v>0</v>
      </c>
      <c r="AL527" s="11">
        <f>SUM(AJ516:AJ527)</f>
        <v>0</v>
      </c>
      <c r="AN527" s="3">
        <f t="shared" si="27"/>
        <v>22800</v>
      </c>
      <c r="AO527" s="3">
        <f t="shared" si="28"/>
        <v>1140</v>
      </c>
    </row>
    <row r="528" spans="1:41">
      <c r="A528" s="3">
        <v>1012212</v>
      </c>
      <c r="B528" s="3">
        <v>1012201</v>
      </c>
      <c r="C528" s="3" t="s">
        <v>48</v>
      </c>
      <c r="D528">
        <f t="shared" si="26"/>
        <v>20</v>
      </c>
      <c r="E528" s="3">
        <v>12</v>
      </c>
      <c r="F528" s="3">
        <v>60</v>
      </c>
      <c r="G528" s="3">
        <v>4</v>
      </c>
      <c r="H528" s="3">
        <v>311</v>
      </c>
      <c r="I528" s="3">
        <v>233</v>
      </c>
      <c r="J528" s="3">
        <v>222</v>
      </c>
      <c r="K528" s="3">
        <v>231</v>
      </c>
      <c r="L528" s="3">
        <v>2</v>
      </c>
      <c r="M528" s="3">
        <v>60</v>
      </c>
      <c r="N528" s="3">
        <v>810</v>
      </c>
      <c r="O528" s="3">
        <v>0</v>
      </c>
      <c r="P528" s="3">
        <v>0</v>
      </c>
      <c r="Q528" s="3">
        <v>0</v>
      </c>
      <c r="R528" s="3">
        <v>745000</v>
      </c>
      <c r="S528" s="3">
        <v>5001</v>
      </c>
      <c r="T528">
        <v>5002</v>
      </c>
      <c r="U528" s="3">
        <v>5</v>
      </c>
      <c r="V528" s="3">
        <v>25733.333333333332</v>
      </c>
      <c r="W528" s="3">
        <v>6</v>
      </c>
      <c r="X528" s="3">
        <v>3216.6666666666665</v>
      </c>
      <c r="Y528" s="3">
        <v>21</v>
      </c>
      <c r="Z528" s="3">
        <v>1286.6666666666667</v>
      </c>
      <c r="AA528" s="3">
        <v>0</v>
      </c>
      <c r="AB528" s="3">
        <v>0</v>
      </c>
      <c r="AC528" s="3">
        <v>1012213</v>
      </c>
      <c r="AD528" s="3">
        <v>578.43074765759457</v>
      </c>
      <c r="AE528" s="3">
        <v>3050000</v>
      </c>
      <c r="AF528" t="s">
        <v>138</v>
      </c>
      <c r="AG528" t="s">
        <v>158</v>
      </c>
      <c r="AI528">
        <f>IF(ISERROR(IF(D528=25,VLOOKUP(E528,Sheet1!$F$64:$H$79,2,0),IF(D528=23,VLOOKUP(knight_awaken_info!E528,Sheet1!$F$45:$H$60,2,0),VLOOKUP(knight_awaken_info!E528,Sheet1!$F$26:$H$41,2,0)))),0,IF(D528=25,VLOOKUP(E528,Sheet1!$F$64:$H$79,2,0),IF(D528=23,VLOOKUP(knight_awaken_info!E528,Sheet1!$F$45:$H$60,2,0),VLOOKUP(knight_awaken_info!E528,Sheet1!$F$26:$H$41,2,0))))</f>
        <v>0</v>
      </c>
      <c r="AJ528">
        <f>IF(ISERROR(IF(D528=25,VLOOKUP(E528,Sheet1!$F$64:$H$79,3,0),IF(D528=23,VLOOKUP(knight_awaken_info!E528,Sheet1!$F$45:$H$60,3,0),VLOOKUP(knight_awaken_info!E528,Sheet1!$F$26:$H$41,3,0)))),0,IF(D528=25,VLOOKUP(E528,Sheet1!$F$64:$H$79,3,0),IF(D528=23,VLOOKUP(knight_awaken_info!E528,Sheet1!$F$45:$H$60,3,0),VLOOKUP(knight_awaken_info!E528,Sheet1!$F$26:$H$41,3,0))))</f>
        <v>0</v>
      </c>
      <c r="AK528" s="11">
        <f>SUM(AI516:AI528)</f>
        <v>0</v>
      </c>
      <c r="AL528" s="11">
        <f>SUM(AJ516:AJ528)</f>
        <v>0</v>
      </c>
      <c r="AN528" s="3">
        <f t="shared" si="27"/>
        <v>25733.333333333332</v>
      </c>
      <c r="AO528" s="3">
        <f t="shared" si="28"/>
        <v>1286.6666666666667</v>
      </c>
    </row>
    <row r="529" spans="1:41">
      <c r="A529" s="3">
        <v>1012213</v>
      </c>
      <c r="B529" s="3">
        <v>1012201</v>
      </c>
      <c r="C529" s="3" t="s">
        <v>48</v>
      </c>
      <c r="D529">
        <f t="shared" si="26"/>
        <v>20</v>
      </c>
      <c r="E529" s="3">
        <v>13</v>
      </c>
      <c r="F529" s="3">
        <v>60</v>
      </c>
      <c r="G529" s="3">
        <v>4</v>
      </c>
      <c r="H529" s="3">
        <v>313</v>
      </c>
      <c r="I529" s="3">
        <v>332</v>
      </c>
      <c r="J529" s="3">
        <v>221</v>
      </c>
      <c r="K529" s="3">
        <v>233</v>
      </c>
      <c r="L529" s="3">
        <v>2</v>
      </c>
      <c r="M529" s="3">
        <v>60</v>
      </c>
      <c r="N529" s="3">
        <v>830</v>
      </c>
      <c r="O529" s="3">
        <v>0</v>
      </c>
      <c r="P529" s="3">
        <v>0</v>
      </c>
      <c r="Q529" s="3">
        <v>0</v>
      </c>
      <c r="R529" s="3">
        <v>765000</v>
      </c>
      <c r="S529" s="3">
        <v>5001</v>
      </c>
      <c r="T529">
        <v>5002</v>
      </c>
      <c r="U529" s="3">
        <v>5</v>
      </c>
      <c r="V529" s="3">
        <v>28688.888888888887</v>
      </c>
      <c r="W529" s="3">
        <v>6</v>
      </c>
      <c r="X529" s="3">
        <v>3586.1111111111109</v>
      </c>
      <c r="Y529" s="3">
        <v>21</v>
      </c>
      <c r="Z529" s="3">
        <v>1434.4444444444446</v>
      </c>
      <c r="AA529" s="3">
        <v>0</v>
      </c>
      <c r="AB529" s="3">
        <v>0</v>
      </c>
      <c r="AC529" s="3">
        <v>1012214</v>
      </c>
      <c r="AD529" s="3">
        <v>697.94123271081662</v>
      </c>
      <c r="AE529" s="3">
        <v>3795000</v>
      </c>
      <c r="AF529" t="s">
        <v>138</v>
      </c>
      <c r="AG529" t="s">
        <v>158</v>
      </c>
      <c r="AI529">
        <f>IF(ISERROR(IF(D529=25,VLOOKUP(E529,Sheet1!$F$64:$H$79,2,0),IF(D529=23,VLOOKUP(knight_awaken_info!E529,Sheet1!$F$45:$H$60,2,0),VLOOKUP(knight_awaken_info!E529,Sheet1!$F$26:$H$41,2,0)))),0,IF(D529=25,VLOOKUP(E529,Sheet1!$F$64:$H$79,2,0),IF(D529=23,VLOOKUP(knight_awaken_info!E529,Sheet1!$F$45:$H$60,2,0),VLOOKUP(knight_awaken_info!E529,Sheet1!$F$26:$H$41,2,0))))</f>
        <v>0</v>
      </c>
      <c r="AJ529">
        <f>IF(ISERROR(IF(D529=25,VLOOKUP(E529,Sheet1!$F$64:$H$79,3,0),IF(D529=23,VLOOKUP(knight_awaken_info!E529,Sheet1!$F$45:$H$60,3,0),VLOOKUP(knight_awaken_info!E529,Sheet1!$F$26:$H$41,3,0)))),0,IF(D529=25,VLOOKUP(E529,Sheet1!$F$64:$H$79,3,0),IF(D529=23,VLOOKUP(knight_awaken_info!E529,Sheet1!$F$45:$H$60,3,0),VLOOKUP(knight_awaken_info!E529,Sheet1!$F$26:$H$41,3,0))))</f>
        <v>0</v>
      </c>
      <c r="AK529" s="11">
        <f>SUM(AI516:AI529)</f>
        <v>0</v>
      </c>
      <c r="AL529" s="11">
        <f>SUM(AJ516:AJ529)</f>
        <v>0</v>
      </c>
      <c r="AN529" s="3">
        <f t="shared" si="27"/>
        <v>28688.888888888887</v>
      </c>
      <c r="AO529" s="3">
        <f t="shared" si="28"/>
        <v>1434.4444444444446</v>
      </c>
    </row>
    <row r="530" spans="1:41">
      <c r="A530" s="3">
        <v>1012214</v>
      </c>
      <c r="B530" s="3">
        <v>1012201</v>
      </c>
      <c r="C530" s="3" t="s">
        <v>48</v>
      </c>
      <c r="D530">
        <f t="shared" si="26"/>
        <v>20</v>
      </c>
      <c r="E530" s="3">
        <v>14</v>
      </c>
      <c r="F530" s="3">
        <v>60</v>
      </c>
      <c r="G530" s="3">
        <v>4</v>
      </c>
      <c r="H530" s="3">
        <v>312</v>
      </c>
      <c r="I530" s="3">
        <v>321</v>
      </c>
      <c r="J530" s="3">
        <v>223</v>
      </c>
      <c r="K530" s="3">
        <v>232</v>
      </c>
      <c r="L530" s="3">
        <v>2</v>
      </c>
      <c r="M530" s="3">
        <v>60</v>
      </c>
      <c r="N530" s="3">
        <v>850</v>
      </c>
      <c r="O530" s="3">
        <v>1</v>
      </c>
      <c r="P530" s="3">
        <v>10122</v>
      </c>
      <c r="Q530" s="3">
        <v>1</v>
      </c>
      <c r="R530" s="3">
        <v>790000</v>
      </c>
      <c r="S530" s="3">
        <v>5001</v>
      </c>
      <c r="T530">
        <v>5002</v>
      </c>
      <c r="U530" s="3">
        <v>5</v>
      </c>
      <c r="V530" s="3">
        <v>31666.666666666664</v>
      </c>
      <c r="W530" s="3">
        <v>6</v>
      </c>
      <c r="X530" s="3">
        <v>3958.333333333333</v>
      </c>
      <c r="Y530" s="3">
        <v>21</v>
      </c>
      <c r="Z530" s="3">
        <v>1583.3333333333335</v>
      </c>
      <c r="AA530" s="3">
        <v>0</v>
      </c>
      <c r="AB530" s="3">
        <v>0</v>
      </c>
      <c r="AC530" s="3">
        <v>1012215</v>
      </c>
      <c r="AD530" s="3">
        <v>879.59716999171405</v>
      </c>
      <c r="AE530" s="3">
        <v>4560000</v>
      </c>
      <c r="AF530" t="s">
        <v>138</v>
      </c>
      <c r="AG530" t="s">
        <v>158</v>
      </c>
      <c r="AI530">
        <f>IF(ISERROR(IF(D530=25,VLOOKUP(E530,Sheet1!$F$64:$H$79,2,0),IF(D530=23,VLOOKUP(knight_awaken_info!E530,Sheet1!$F$45:$H$60,2,0),VLOOKUP(knight_awaken_info!E530,Sheet1!$F$26:$H$41,2,0)))),0,IF(D530=25,VLOOKUP(E530,Sheet1!$F$64:$H$79,2,0),IF(D530=23,VLOOKUP(knight_awaken_info!E530,Sheet1!$F$45:$H$60,2,0),VLOOKUP(knight_awaken_info!E530,Sheet1!$F$26:$H$41,2,0))))</f>
        <v>0</v>
      </c>
      <c r="AJ530">
        <f>IF(ISERROR(IF(D530=25,VLOOKUP(E530,Sheet1!$F$64:$H$79,3,0),IF(D530=23,VLOOKUP(knight_awaken_info!E530,Sheet1!$F$45:$H$60,3,0),VLOOKUP(knight_awaken_info!E530,Sheet1!$F$26:$H$41,3,0)))),0,IF(D530=25,VLOOKUP(E530,Sheet1!$F$64:$H$79,3,0),IF(D530=23,VLOOKUP(knight_awaken_info!E530,Sheet1!$F$45:$H$60,3,0),VLOOKUP(knight_awaken_info!E530,Sheet1!$F$26:$H$41,3,0))))</f>
        <v>0</v>
      </c>
      <c r="AK530" s="11">
        <f>SUM(AI516:AI530)</f>
        <v>0</v>
      </c>
      <c r="AL530" s="11">
        <f>SUM(AJ516:AJ530)</f>
        <v>0</v>
      </c>
      <c r="AN530" s="3">
        <f t="shared" si="27"/>
        <v>31666.666666666664</v>
      </c>
      <c r="AO530" s="3">
        <f t="shared" si="28"/>
        <v>1583.3333333333335</v>
      </c>
    </row>
    <row r="531" spans="1:41">
      <c r="A531" s="3">
        <v>1012215</v>
      </c>
      <c r="B531" s="3">
        <v>1012201</v>
      </c>
      <c r="C531" s="3" t="s">
        <v>48</v>
      </c>
      <c r="D531">
        <f t="shared" si="26"/>
        <v>20</v>
      </c>
      <c r="E531" s="3">
        <v>15</v>
      </c>
      <c r="F531" s="3">
        <v>60</v>
      </c>
      <c r="G531" s="3">
        <v>4</v>
      </c>
      <c r="H531" s="3">
        <v>311</v>
      </c>
      <c r="I531" s="3">
        <v>333</v>
      </c>
      <c r="J531" s="3">
        <v>222</v>
      </c>
      <c r="K531" s="3">
        <v>231</v>
      </c>
      <c r="L531" s="3">
        <v>2</v>
      </c>
      <c r="M531" s="3">
        <v>60</v>
      </c>
      <c r="N531" s="3">
        <v>890</v>
      </c>
      <c r="O531" s="3">
        <v>0</v>
      </c>
      <c r="P531" s="3">
        <v>0</v>
      </c>
      <c r="Q531" s="3">
        <v>0</v>
      </c>
      <c r="R531" s="3">
        <v>810000</v>
      </c>
      <c r="S531" s="3">
        <v>5001</v>
      </c>
      <c r="T531">
        <v>5002</v>
      </c>
      <c r="U531" s="3">
        <v>5</v>
      </c>
      <c r="V531" s="3">
        <v>47826.666666666664</v>
      </c>
      <c r="W531" s="3">
        <v>6</v>
      </c>
      <c r="X531" s="3">
        <v>4333.333333333333</v>
      </c>
      <c r="Y531" s="3">
        <v>21</v>
      </c>
      <c r="Z531" s="3">
        <v>1733.3333333333335</v>
      </c>
      <c r="AA531" s="3">
        <v>0</v>
      </c>
      <c r="AB531" s="3">
        <v>0</v>
      </c>
      <c r="AC531" s="3">
        <v>1012216</v>
      </c>
      <c r="AD531" s="3">
        <v>1061.2531072726115</v>
      </c>
      <c r="AE531" s="3">
        <v>5350000</v>
      </c>
      <c r="AF531" t="s">
        <v>139</v>
      </c>
      <c r="AG531" t="s">
        <v>134</v>
      </c>
      <c r="AI531">
        <f>IF(ISERROR(IF(D531=25,VLOOKUP(E531,Sheet1!$F$64:$H$79,2,0),IF(D531=23,VLOOKUP(knight_awaken_info!E531,Sheet1!$F$45:$H$60,2,0),VLOOKUP(knight_awaken_info!E531,Sheet1!$F$26:$H$41,2,0)))),0,IF(D531=25,VLOOKUP(E531,Sheet1!$F$64:$H$79,2,0),IF(D531=23,VLOOKUP(knight_awaken_info!E531,Sheet1!$F$45:$H$60,2,0),VLOOKUP(knight_awaken_info!E531,Sheet1!$F$26:$H$41,2,0))))</f>
        <v>13160</v>
      </c>
      <c r="AJ531">
        <f>IF(ISERROR(IF(D531=25,VLOOKUP(E531,Sheet1!$F$64:$H$79,3,0),IF(D531=23,VLOOKUP(knight_awaken_info!E531,Sheet1!$F$45:$H$60,3,0),VLOOKUP(knight_awaken_info!E531,Sheet1!$F$26:$H$41,3,0)))),0,IF(D531=25,VLOOKUP(E531,Sheet1!$F$64:$H$79,3,0),IF(D531=23,VLOOKUP(knight_awaken_info!E531,Sheet1!$F$45:$H$60,3,0),VLOOKUP(knight_awaken_info!E531,Sheet1!$F$26:$H$41,3,0))))</f>
        <v>0</v>
      </c>
      <c r="AK531" s="11">
        <f>SUM(AI516:AI531)</f>
        <v>13160</v>
      </c>
      <c r="AL531" s="11">
        <f>SUM(AJ516:AJ531)</f>
        <v>0</v>
      </c>
      <c r="AN531" s="3">
        <f t="shared" si="27"/>
        <v>60986.666666666664</v>
      </c>
      <c r="AO531" s="3">
        <f t="shared" si="28"/>
        <v>1733.3333333333335</v>
      </c>
    </row>
    <row r="532" spans="1:41">
      <c r="A532" s="3">
        <v>1012216</v>
      </c>
      <c r="B532" s="3">
        <v>1012201</v>
      </c>
      <c r="C532" s="3" t="s">
        <v>48</v>
      </c>
      <c r="D532">
        <f t="shared" si="26"/>
        <v>20</v>
      </c>
      <c r="E532" s="3">
        <v>16</v>
      </c>
      <c r="F532" s="3">
        <v>60</v>
      </c>
      <c r="G532" s="3">
        <v>4</v>
      </c>
      <c r="H532" s="3">
        <v>313</v>
      </c>
      <c r="I532" s="3">
        <v>322</v>
      </c>
      <c r="J532" s="3">
        <v>221</v>
      </c>
      <c r="K532" s="3">
        <v>233</v>
      </c>
      <c r="L532" s="3">
        <v>2</v>
      </c>
      <c r="M532" s="3">
        <v>60</v>
      </c>
      <c r="N532" s="3">
        <v>910</v>
      </c>
      <c r="O532" s="3">
        <v>0</v>
      </c>
      <c r="P532" s="3">
        <v>0</v>
      </c>
      <c r="Q532" s="3">
        <v>0</v>
      </c>
      <c r="R532" s="3">
        <v>830000</v>
      </c>
      <c r="S532" s="3">
        <v>5001</v>
      </c>
      <c r="T532">
        <v>5002</v>
      </c>
      <c r="U532" s="3">
        <v>5</v>
      </c>
      <c r="V532" s="3">
        <v>50848.888888888883</v>
      </c>
      <c r="W532" s="3">
        <v>6</v>
      </c>
      <c r="X532" s="3">
        <v>4711.1111111111104</v>
      </c>
      <c r="Y532" s="3">
        <v>21</v>
      </c>
      <c r="Z532" s="3">
        <v>1884.4444444444446</v>
      </c>
      <c r="AA532" s="3">
        <v>0</v>
      </c>
      <c r="AB532" s="3">
        <v>0</v>
      </c>
      <c r="AC532" s="3">
        <v>1012217</v>
      </c>
      <c r="AD532" s="3">
        <v>1242.9090445535089</v>
      </c>
      <c r="AE532" s="3">
        <v>6160000</v>
      </c>
      <c r="AF532" t="s">
        <v>139</v>
      </c>
      <c r="AG532" t="s">
        <v>134</v>
      </c>
      <c r="AI532">
        <f>IF(ISERROR(IF(D532=25,VLOOKUP(E532,Sheet1!$F$64:$H$79,2,0),IF(D532=23,VLOOKUP(knight_awaken_info!E532,Sheet1!$F$45:$H$60,2,0),VLOOKUP(knight_awaken_info!E532,Sheet1!$F$26:$H$41,2,0)))),0,IF(D532=25,VLOOKUP(E532,Sheet1!$F$64:$H$79,2,0),IF(D532=23,VLOOKUP(knight_awaken_info!E532,Sheet1!$F$45:$H$60,2,0),VLOOKUP(knight_awaken_info!E532,Sheet1!$F$26:$H$41,2,0))))</f>
        <v>0</v>
      </c>
      <c r="AJ532">
        <f>IF(ISERROR(IF(D532=25,VLOOKUP(E532,Sheet1!$F$64:$H$79,3,0),IF(D532=23,VLOOKUP(knight_awaken_info!E532,Sheet1!$F$45:$H$60,3,0),VLOOKUP(knight_awaken_info!E532,Sheet1!$F$26:$H$41,3,0)))),0,IF(D532=25,VLOOKUP(E532,Sheet1!$F$64:$H$79,3,0),IF(D532=23,VLOOKUP(knight_awaken_info!E532,Sheet1!$F$45:$H$60,3,0),VLOOKUP(knight_awaken_info!E532,Sheet1!$F$26:$H$41,3,0))))</f>
        <v>0</v>
      </c>
      <c r="AK532" s="11">
        <f>SUM(AI516:AI532)</f>
        <v>13160</v>
      </c>
      <c r="AL532" s="11">
        <f>SUM(AJ516:AJ532)</f>
        <v>0</v>
      </c>
      <c r="AN532" s="3">
        <f t="shared" si="27"/>
        <v>64008.888888888883</v>
      </c>
      <c r="AO532" s="3">
        <f t="shared" si="28"/>
        <v>1884.4444444444446</v>
      </c>
    </row>
    <row r="533" spans="1:41">
      <c r="A533" s="3">
        <v>1012217</v>
      </c>
      <c r="B533" s="3">
        <v>1012201</v>
      </c>
      <c r="C533" s="3" t="s">
        <v>48</v>
      </c>
      <c r="D533">
        <f t="shared" si="26"/>
        <v>20</v>
      </c>
      <c r="E533" s="3">
        <v>17</v>
      </c>
      <c r="F533" s="3">
        <v>60</v>
      </c>
      <c r="G533" s="3">
        <v>4</v>
      </c>
      <c r="H533" s="3">
        <v>312</v>
      </c>
      <c r="I533" s="3">
        <v>331</v>
      </c>
      <c r="J533" s="3">
        <v>223</v>
      </c>
      <c r="K533" s="3">
        <v>232</v>
      </c>
      <c r="L533" s="3">
        <v>2</v>
      </c>
      <c r="M533" s="3">
        <v>60</v>
      </c>
      <c r="N533" s="3">
        <v>930</v>
      </c>
      <c r="O533" s="3">
        <v>0</v>
      </c>
      <c r="P533" s="3">
        <v>0</v>
      </c>
      <c r="Q533" s="3">
        <v>0</v>
      </c>
      <c r="R533" s="3">
        <v>855000</v>
      </c>
      <c r="S533" s="3">
        <v>5001</v>
      </c>
      <c r="T533">
        <v>5002</v>
      </c>
      <c r="U533" s="3">
        <v>5</v>
      </c>
      <c r="V533" s="3">
        <v>53893.333333333328</v>
      </c>
      <c r="W533" s="3">
        <v>6</v>
      </c>
      <c r="X533" s="3">
        <v>5091.6666666666661</v>
      </c>
      <c r="Y533" s="3">
        <v>21</v>
      </c>
      <c r="Z533" s="3">
        <v>2036.6666666666667</v>
      </c>
      <c r="AA533" s="3">
        <v>0</v>
      </c>
      <c r="AB533" s="3">
        <v>0</v>
      </c>
      <c r="AC533" s="3">
        <v>1012218</v>
      </c>
      <c r="AD533" s="3">
        <v>1424.5649818344064</v>
      </c>
      <c r="AE533" s="3">
        <v>6990000</v>
      </c>
      <c r="AF533" t="s">
        <v>139</v>
      </c>
      <c r="AG533" t="s">
        <v>134</v>
      </c>
      <c r="AI533">
        <f>IF(ISERROR(IF(D533=25,VLOOKUP(E533,Sheet1!$F$64:$H$79,2,0),IF(D533=23,VLOOKUP(knight_awaken_info!E533,Sheet1!$F$45:$H$60,2,0),VLOOKUP(knight_awaken_info!E533,Sheet1!$F$26:$H$41,2,0)))),0,IF(D533=25,VLOOKUP(E533,Sheet1!$F$64:$H$79,2,0),IF(D533=23,VLOOKUP(knight_awaken_info!E533,Sheet1!$F$45:$H$60,2,0),VLOOKUP(knight_awaken_info!E533,Sheet1!$F$26:$H$41,2,0))))</f>
        <v>0</v>
      </c>
      <c r="AJ533">
        <f>IF(ISERROR(IF(D533=25,VLOOKUP(E533,Sheet1!$F$64:$H$79,3,0),IF(D533=23,VLOOKUP(knight_awaken_info!E533,Sheet1!$F$45:$H$60,3,0),VLOOKUP(knight_awaken_info!E533,Sheet1!$F$26:$H$41,3,0)))),0,IF(D533=25,VLOOKUP(E533,Sheet1!$F$64:$H$79,3,0),IF(D533=23,VLOOKUP(knight_awaken_info!E533,Sheet1!$F$45:$H$60,3,0),VLOOKUP(knight_awaken_info!E533,Sheet1!$F$26:$H$41,3,0))))</f>
        <v>0</v>
      </c>
      <c r="AK533" s="11">
        <f>SUM(AI516:AI533)</f>
        <v>13160</v>
      </c>
      <c r="AL533" s="11">
        <f>SUM(AJ516:AJ533)</f>
        <v>0</v>
      </c>
      <c r="AN533" s="3">
        <f t="shared" si="27"/>
        <v>67053.333333333328</v>
      </c>
      <c r="AO533" s="3">
        <f t="shared" si="28"/>
        <v>2036.6666666666667</v>
      </c>
    </row>
    <row r="534" spans="1:41">
      <c r="A534" s="3">
        <v>1012218</v>
      </c>
      <c r="B534" s="3">
        <v>1012201</v>
      </c>
      <c r="C534" s="3" t="s">
        <v>48</v>
      </c>
      <c r="D534">
        <f t="shared" si="26"/>
        <v>20</v>
      </c>
      <c r="E534" s="3">
        <v>18</v>
      </c>
      <c r="F534" s="3">
        <v>60</v>
      </c>
      <c r="G534" s="3">
        <v>4</v>
      </c>
      <c r="H534" s="3">
        <v>311</v>
      </c>
      <c r="I534" s="3">
        <v>333</v>
      </c>
      <c r="J534" s="3">
        <v>222</v>
      </c>
      <c r="K534" s="3">
        <v>231</v>
      </c>
      <c r="L534" s="3">
        <v>2</v>
      </c>
      <c r="M534" s="3">
        <v>60</v>
      </c>
      <c r="N534" s="3">
        <v>950</v>
      </c>
      <c r="O534" s="3">
        <v>0</v>
      </c>
      <c r="P534" s="3">
        <v>0</v>
      </c>
      <c r="Q534" s="3">
        <v>0</v>
      </c>
      <c r="R534" s="3">
        <v>875000</v>
      </c>
      <c r="S534" s="3">
        <v>5001</v>
      </c>
      <c r="T534">
        <v>5002</v>
      </c>
      <c r="U534" s="3">
        <v>5</v>
      </c>
      <c r="V534" s="3">
        <v>56959.999999999993</v>
      </c>
      <c r="W534" s="3">
        <v>6</v>
      </c>
      <c r="X534" s="3">
        <v>5474.9999999999991</v>
      </c>
      <c r="Y534" s="3">
        <v>21</v>
      </c>
      <c r="Z534" s="3">
        <v>2190</v>
      </c>
      <c r="AA534" s="3">
        <v>0</v>
      </c>
      <c r="AB534" s="3">
        <v>0</v>
      </c>
      <c r="AC534" s="3">
        <v>1012219</v>
      </c>
      <c r="AD534" s="3">
        <v>1606.2209191153038</v>
      </c>
      <c r="AE534" s="3">
        <v>7845000</v>
      </c>
      <c r="AF534" t="s">
        <v>139</v>
      </c>
      <c r="AG534" t="s">
        <v>134</v>
      </c>
      <c r="AI534">
        <f>IF(ISERROR(IF(D534=25,VLOOKUP(E534,Sheet1!$F$64:$H$79,2,0),IF(D534=23,VLOOKUP(knight_awaken_info!E534,Sheet1!$F$45:$H$60,2,0),VLOOKUP(knight_awaken_info!E534,Sheet1!$F$26:$H$41,2,0)))),0,IF(D534=25,VLOOKUP(E534,Sheet1!$F$64:$H$79,2,0),IF(D534=23,VLOOKUP(knight_awaken_info!E534,Sheet1!$F$45:$H$60,2,0),VLOOKUP(knight_awaken_info!E534,Sheet1!$F$26:$H$41,2,0))))</f>
        <v>0</v>
      </c>
      <c r="AJ534">
        <f>IF(ISERROR(IF(D534=25,VLOOKUP(E534,Sheet1!$F$64:$H$79,3,0),IF(D534=23,VLOOKUP(knight_awaken_info!E534,Sheet1!$F$45:$H$60,3,0),VLOOKUP(knight_awaken_info!E534,Sheet1!$F$26:$H$41,3,0)))),0,IF(D534=25,VLOOKUP(E534,Sheet1!$F$64:$H$79,3,0),IF(D534=23,VLOOKUP(knight_awaken_info!E534,Sheet1!$F$45:$H$60,3,0),VLOOKUP(knight_awaken_info!E534,Sheet1!$F$26:$H$41,3,0))))</f>
        <v>0</v>
      </c>
      <c r="AK534" s="11">
        <f>SUM(AI516:AI534)</f>
        <v>13160</v>
      </c>
      <c r="AL534" s="11">
        <f>SUM(AJ516:AJ534)</f>
        <v>0</v>
      </c>
      <c r="AN534" s="3">
        <f t="shared" si="27"/>
        <v>70120</v>
      </c>
      <c r="AO534" s="3">
        <f t="shared" si="28"/>
        <v>2190</v>
      </c>
    </row>
    <row r="535" spans="1:41">
      <c r="A535" s="3">
        <v>1012219</v>
      </c>
      <c r="B535" s="3">
        <v>1012201</v>
      </c>
      <c r="C535" s="3" t="s">
        <v>48</v>
      </c>
      <c r="D535">
        <f t="shared" si="26"/>
        <v>20</v>
      </c>
      <c r="E535" s="3">
        <v>19</v>
      </c>
      <c r="F535" s="3">
        <v>60</v>
      </c>
      <c r="G535" s="3">
        <v>4</v>
      </c>
      <c r="H535" s="3">
        <v>313</v>
      </c>
      <c r="I535" s="3">
        <v>332</v>
      </c>
      <c r="J535" s="3">
        <v>321</v>
      </c>
      <c r="K535" s="3">
        <v>333</v>
      </c>
      <c r="L535" s="3">
        <v>2</v>
      </c>
      <c r="M535" s="3">
        <v>60</v>
      </c>
      <c r="N535" s="3">
        <v>1450</v>
      </c>
      <c r="O535" s="3">
        <v>1</v>
      </c>
      <c r="P535" s="3">
        <v>10122</v>
      </c>
      <c r="Q535" s="3">
        <v>1</v>
      </c>
      <c r="R535" s="3">
        <v>1430000</v>
      </c>
      <c r="S535" s="3">
        <v>5001</v>
      </c>
      <c r="T535">
        <v>5002</v>
      </c>
      <c r="U535" s="3">
        <v>5</v>
      </c>
      <c r="V535" s="3">
        <v>60048.888888888883</v>
      </c>
      <c r="W535" s="3">
        <v>6</v>
      </c>
      <c r="X535" s="3">
        <v>5861.1111111111104</v>
      </c>
      <c r="Y535" s="3">
        <v>21</v>
      </c>
      <c r="Z535" s="3">
        <v>2344.4444444444443</v>
      </c>
      <c r="AA535" s="3">
        <v>0</v>
      </c>
      <c r="AB535" s="3">
        <v>0</v>
      </c>
      <c r="AC535" s="3">
        <v>1012220</v>
      </c>
      <c r="AD535" s="3">
        <v>1787.8768563962012</v>
      </c>
      <c r="AE535" s="3">
        <v>8720000</v>
      </c>
      <c r="AF535" t="s">
        <v>139</v>
      </c>
      <c r="AG535" t="s">
        <v>134</v>
      </c>
      <c r="AI535">
        <f>IF(ISERROR(IF(D535=25,VLOOKUP(E535,Sheet1!$F$64:$H$79,2,0),IF(D535=23,VLOOKUP(knight_awaken_info!E535,Sheet1!$F$45:$H$60,2,0),VLOOKUP(knight_awaken_info!E535,Sheet1!$F$26:$H$41,2,0)))),0,IF(D535=25,VLOOKUP(E535,Sheet1!$F$64:$H$79,2,0),IF(D535=23,VLOOKUP(knight_awaken_info!E535,Sheet1!$F$45:$H$60,2,0),VLOOKUP(knight_awaken_info!E535,Sheet1!$F$26:$H$41,2,0))))</f>
        <v>0</v>
      </c>
      <c r="AJ535">
        <f>IF(ISERROR(IF(D535=25,VLOOKUP(E535,Sheet1!$F$64:$H$79,3,0),IF(D535=23,VLOOKUP(knight_awaken_info!E535,Sheet1!$F$45:$H$60,3,0),VLOOKUP(knight_awaken_info!E535,Sheet1!$F$26:$H$41,3,0)))),0,IF(D535=25,VLOOKUP(E535,Sheet1!$F$64:$H$79,3,0),IF(D535=23,VLOOKUP(knight_awaken_info!E535,Sheet1!$F$45:$H$60,3,0),VLOOKUP(knight_awaken_info!E535,Sheet1!$F$26:$H$41,3,0))))</f>
        <v>0</v>
      </c>
      <c r="AK535" s="11">
        <f>SUM(AI516:AI535)</f>
        <v>13160</v>
      </c>
      <c r="AL535" s="11">
        <f>SUM(AJ516:AJ535)</f>
        <v>0</v>
      </c>
      <c r="AN535" s="3">
        <f t="shared" si="27"/>
        <v>73208.888888888876</v>
      </c>
      <c r="AO535" s="3">
        <f t="shared" si="28"/>
        <v>2344.4444444444443</v>
      </c>
    </row>
    <row r="536" spans="1:41">
      <c r="A536" s="3">
        <v>1012220</v>
      </c>
      <c r="B536" s="3">
        <v>1012201</v>
      </c>
      <c r="C536" s="3" t="s">
        <v>48</v>
      </c>
      <c r="D536">
        <f t="shared" si="26"/>
        <v>20</v>
      </c>
      <c r="E536" s="3">
        <v>20</v>
      </c>
      <c r="F536" s="3">
        <v>70</v>
      </c>
      <c r="G536" s="3">
        <v>4</v>
      </c>
      <c r="H536" s="3">
        <v>412</v>
      </c>
      <c r="I536" s="3">
        <v>331</v>
      </c>
      <c r="J536" s="3">
        <v>323</v>
      </c>
      <c r="K536" s="3">
        <v>332</v>
      </c>
      <c r="L536" s="3">
        <v>2</v>
      </c>
      <c r="M536" s="3">
        <v>60</v>
      </c>
      <c r="N536" s="3">
        <v>1490</v>
      </c>
      <c r="O536" s="3">
        <v>0</v>
      </c>
      <c r="P536" s="3">
        <v>0</v>
      </c>
      <c r="Q536" s="3">
        <v>0</v>
      </c>
      <c r="R536" s="3">
        <v>1455000</v>
      </c>
      <c r="S536" s="3">
        <v>5002</v>
      </c>
      <c r="T536">
        <v>5003</v>
      </c>
      <c r="U536" s="3">
        <v>5</v>
      </c>
      <c r="V536" s="3">
        <v>64048.888888888883</v>
      </c>
      <c r="W536" s="3">
        <v>6</v>
      </c>
      <c r="X536" s="3">
        <v>6361.1111111111104</v>
      </c>
      <c r="Y536" s="3">
        <v>21</v>
      </c>
      <c r="Z536" s="3">
        <v>2544.4444444444443</v>
      </c>
      <c r="AA536" s="3">
        <v>0</v>
      </c>
      <c r="AB536" s="3">
        <v>0</v>
      </c>
      <c r="AC536" s="3">
        <v>1012221</v>
      </c>
      <c r="AD536" s="3">
        <v>2093.8236981324494</v>
      </c>
      <c r="AE536" s="3">
        <v>10150000</v>
      </c>
      <c r="AF536" t="s">
        <v>140</v>
      </c>
      <c r="AG536" t="s">
        <v>159</v>
      </c>
      <c r="AI536">
        <f>IF(ISERROR(IF(D536=25,VLOOKUP(E536,Sheet1!$F$64:$H$79,2,0),IF(D536=23,VLOOKUP(knight_awaken_info!E536,Sheet1!$F$45:$H$60,2,0),VLOOKUP(knight_awaken_info!E536,Sheet1!$F$26:$H$41,2,0)))),0,IF(D536=25,VLOOKUP(E536,Sheet1!$F$64:$H$79,2,0),IF(D536=23,VLOOKUP(knight_awaken_info!E536,Sheet1!$F$45:$H$60,2,0),VLOOKUP(knight_awaken_info!E536,Sheet1!$F$26:$H$41,2,0))))</f>
        <v>0</v>
      </c>
      <c r="AJ536">
        <f>IF(ISERROR(IF(D536=25,VLOOKUP(E536,Sheet1!$F$64:$H$79,3,0),IF(D536=23,VLOOKUP(knight_awaken_info!E536,Sheet1!$F$45:$H$60,3,0),VLOOKUP(knight_awaken_info!E536,Sheet1!$F$26:$H$41,3,0)))),0,IF(D536=25,VLOOKUP(E536,Sheet1!$F$64:$H$79,3,0),IF(D536=23,VLOOKUP(knight_awaken_info!E536,Sheet1!$F$45:$H$60,3,0),VLOOKUP(knight_awaken_info!E536,Sheet1!$F$26:$H$41,3,0))))</f>
        <v>0</v>
      </c>
      <c r="AK536" s="11">
        <f>SUM(AI516:AI536)</f>
        <v>13160</v>
      </c>
      <c r="AL536" s="11">
        <f>SUM(AJ516:AJ536)</f>
        <v>0</v>
      </c>
      <c r="AN536" s="3">
        <f t="shared" si="27"/>
        <v>77208.888888888876</v>
      </c>
      <c r="AO536" s="3">
        <f t="shared" si="28"/>
        <v>2544.4444444444443</v>
      </c>
    </row>
    <row r="537" spans="1:41">
      <c r="A537" s="3">
        <v>1012221</v>
      </c>
      <c r="B537" s="3">
        <v>1012201</v>
      </c>
      <c r="C537" s="3" t="s">
        <v>48</v>
      </c>
      <c r="D537">
        <f t="shared" si="26"/>
        <v>20</v>
      </c>
      <c r="E537" s="3">
        <v>21</v>
      </c>
      <c r="F537" s="3">
        <v>70</v>
      </c>
      <c r="G537" s="3">
        <v>4</v>
      </c>
      <c r="H537" s="3">
        <v>411</v>
      </c>
      <c r="I537" s="3">
        <v>333</v>
      </c>
      <c r="J537" s="3">
        <v>322</v>
      </c>
      <c r="K537" s="3">
        <v>331</v>
      </c>
      <c r="L537" s="3">
        <v>2</v>
      </c>
      <c r="M537" s="3">
        <v>60</v>
      </c>
      <c r="N537" s="3">
        <v>1510</v>
      </c>
      <c r="O537" s="3">
        <v>0</v>
      </c>
      <c r="P537" s="3">
        <v>0</v>
      </c>
      <c r="Q537" s="3">
        <v>0</v>
      </c>
      <c r="R537" s="3">
        <v>1475000</v>
      </c>
      <c r="S537" s="3">
        <v>5002</v>
      </c>
      <c r="T537">
        <v>5003</v>
      </c>
      <c r="U537" s="3">
        <v>5</v>
      </c>
      <c r="V537" s="3">
        <v>68071.111111111095</v>
      </c>
      <c r="W537" s="3">
        <v>6</v>
      </c>
      <c r="X537" s="3">
        <v>6863.8888888888878</v>
      </c>
      <c r="Y537" s="3">
        <v>21</v>
      </c>
      <c r="Z537" s="3">
        <v>2745.5555555555557</v>
      </c>
      <c r="AA537" s="3">
        <v>0</v>
      </c>
      <c r="AB537" s="3">
        <v>0</v>
      </c>
      <c r="AC537" s="3">
        <v>1012222</v>
      </c>
      <c r="AD537" s="3">
        <v>2667.4740263879148</v>
      </c>
      <c r="AE537" s="3">
        <v>11605000</v>
      </c>
      <c r="AF537" t="s">
        <v>140</v>
      </c>
      <c r="AG537" t="s">
        <v>159</v>
      </c>
      <c r="AI537">
        <f>IF(ISERROR(IF(D537=25,VLOOKUP(E537,Sheet1!$F$64:$H$79,2,0),IF(D537=23,VLOOKUP(knight_awaken_info!E537,Sheet1!$F$45:$H$60,2,0),VLOOKUP(knight_awaken_info!E537,Sheet1!$F$26:$H$41,2,0)))),0,IF(D537=25,VLOOKUP(E537,Sheet1!$F$64:$H$79,2,0),IF(D537=23,VLOOKUP(knight_awaken_info!E537,Sheet1!$F$45:$H$60,2,0),VLOOKUP(knight_awaken_info!E537,Sheet1!$F$26:$H$41,2,0))))</f>
        <v>0</v>
      </c>
      <c r="AJ537">
        <f>IF(ISERROR(IF(D537=25,VLOOKUP(E537,Sheet1!$F$64:$H$79,3,0),IF(D537=23,VLOOKUP(knight_awaken_info!E537,Sheet1!$F$45:$H$60,3,0),VLOOKUP(knight_awaken_info!E537,Sheet1!$F$26:$H$41,3,0)))),0,IF(D537=25,VLOOKUP(E537,Sheet1!$F$64:$H$79,3,0),IF(D537=23,VLOOKUP(knight_awaken_info!E537,Sheet1!$F$45:$H$60,3,0),VLOOKUP(knight_awaken_info!E537,Sheet1!$F$26:$H$41,3,0))))</f>
        <v>0</v>
      </c>
      <c r="AK537" s="11">
        <f>SUM(AI516:AI537)</f>
        <v>13160</v>
      </c>
      <c r="AL537" s="11">
        <f>SUM(AJ516:AJ537)</f>
        <v>0</v>
      </c>
      <c r="AN537" s="3">
        <f t="shared" si="27"/>
        <v>81231.111111111095</v>
      </c>
      <c r="AO537" s="3">
        <f t="shared" si="28"/>
        <v>2745.5555555555557</v>
      </c>
    </row>
    <row r="538" spans="1:41">
      <c r="A538" s="3">
        <v>1012222</v>
      </c>
      <c r="B538" s="3">
        <v>1012201</v>
      </c>
      <c r="C538" s="3" t="s">
        <v>48</v>
      </c>
      <c r="D538">
        <f t="shared" si="26"/>
        <v>20</v>
      </c>
      <c r="E538" s="3">
        <v>22</v>
      </c>
      <c r="F538" s="3">
        <v>70</v>
      </c>
      <c r="G538" s="3">
        <v>4</v>
      </c>
      <c r="H538" s="3">
        <v>423</v>
      </c>
      <c r="I538" s="3">
        <v>332</v>
      </c>
      <c r="J538" s="3">
        <v>321</v>
      </c>
      <c r="K538" s="3">
        <v>333</v>
      </c>
      <c r="L538" s="3">
        <v>2</v>
      </c>
      <c r="M538" s="3">
        <v>60</v>
      </c>
      <c r="N538" s="3">
        <v>1530</v>
      </c>
      <c r="O538" s="3">
        <v>0</v>
      </c>
      <c r="P538" s="3">
        <v>0</v>
      </c>
      <c r="Q538" s="3">
        <v>0</v>
      </c>
      <c r="R538" s="3">
        <v>1500000</v>
      </c>
      <c r="S538" s="3">
        <v>5002</v>
      </c>
      <c r="T538">
        <v>5003</v>
      </c>
      <c r="U538" s="3">
        <v>5</v>
      </c>
      <c r="V538" s="3">
        <v>72115.555555555547</v>
      </c>
      <c r="W538" s="3">
        <v>6</v>
      </c>
      <c r="X538" s="3">
        <v>7369.4444444444434</v>
      </c>
      <c r="Y538" s="3">
        <v>21</v>
      </c>
      <c r="Z538" s="3">
        <v>2947.7777777777778</v>
      </c>
      <c r="AA538" s="3">
        <v>0</v>
      </c>
      <c r="AB538" s="3">
        <v>0</v>
      </c>
      <c r="AC538" s="3">
        <v>1012223</v>
      </c>
      <c r="AD538" s="3">
        <v>3241.1243546433807</v>
      </c>
      <c r="AE538" s="3">
        <v>13080000</v>
      </c>
      <c r="AF538" t="s">
        <v>140</v>
      </c>
      <c r="AG538" t="s">
        <v>159</v>
      </c>
      <c r="AI538">
        <f>IF(ISERROR(IF(D538=25,VLOOKUP(E538,Sheet1!$F$64:$H$79,2,0),IF(D538=23,VLOOKUP(knight_awaken_info!E538,Sheet1!$F$45:$H$60,2,0),VLOOKUP(knight_awaken_info!E538,Sheet1!$F$26:$H$41,2,0)))),0,IF(D538=25,VLOOKUP(E538,Sheet1!$F$64:$H$79,2,0),IF(D538=23,VLOOKUP(knight_awaken_info!E538,Sheet1!$F$45:$H$60,2,0),VLOOKUP(knight_awaken_info!E538,Sheet1!$F$26:$H$41,2,0))))</f>
        <v>0</v>
      </c>
      <c r="AJ538">
        <f>IF(ISERROR(IF(D538=25,VLOOKUP(E538,Sheet1!$F$64:$H$79,3,0),IF(D538=23,VLOOKUP(knight_awaken_info!E538,Sheet1!$F$45:$H$60,3,0),VLOOKUP(knight_awaken_info!E538,Sheet1!$F$26:$H$41,3,0)))),0,IF(D538=25,VLOOKUP(E538,Sheet1!$F$64:$H$79,3,0),IF(D538=23,VLOOKUP(knight_awaken_info!E538,Sheet1!$F$45:$H$60,3,0),VLOOKUP(knight_awaken_info!E538,Sheet1!$F$26:$H$41,3,0))))</f>
        <v>0</v>
      </c>
      <c r="AK538" s="11">
        <f>SUM(AI516:AI538)</f>
        <v>13160</v>
      </c>
      <c r="AL538" s="11">
        <f>SUM(AJ516:AJ538)</f>
        <v>0</v>
      </c>
      <c r="AN538" s="3">
        <f t="shared" si="27"/>
        <v>85275.555555555547</v>
      </c>
      <c r="AO538" s="3">
        <f t="shared" si="28"/>
        <v>2947.7777777777778</v>
      </c>
    </row>
    <row r="539" spans="1:41">
      <c r="A539" s="3">
        <v>1012223</v>
      </c>
      <c r="B539" s="3">
        <v>1012201</v>
      </c>
      <c r="C539" s="3" t="s">
        <v>48</v>
      </c>
      <c r="D539">
        <f t="shared" si="26"/>
        <v>20</v>
      </c>
      <c r="E539" s="3">
        <v>23</v>
      </c>
      <c r="F539" s="3">
        <v>70</v>
      </c>
      <c r="G539" s="3">
        <v>4</v>
      </c>
      <c r="H539" s="3">
        <v>422</v>
      </c>
      <c r="I539" s="3">
        <v>331</v>
      </c>
      <c r="J539" s="3">
        <v>323</v>
      </c>
      <c r="K539" s="3">
        <v>332</v>
      </c>
      <c r="L539" s="3">
        <v>2</v>
      </c>
      <c r="M539" s="3">
        <v>60</v>
      </c>
      <c r="N539" s="3">
        <v>1550</v>
      </c>
      <c r="O539" s="3">
        <v>1</v>
      </c>
      <c r="P539" s="3">
        <v>10122</v>
      </c>
      <c r="Q539" s="3">
        <v>1</v>
      </c>
      <c r="R539" s="3">
        <v>1520000</v>
      </c>
      <c r="S539" s="3">
        <v>5002</v>
      </c>
      <c r="T539">
        <v>5003</v>
      </c>
      <c r="U539" s="3">
        <v>5</v>
      </c>
      <c r="V539" s="3">
        <v>76182.222222222219</v>
      </c>
      <c r="W539" s="3">
        <v>6</v>
      </c>
      <c r="X539" s="3">
        <v>7877.7777777777765</v>
      </c>
      <c r="Y539" s="3">
        <v>21</v>
      </c>
      <c r="Z539" s="3">
        <v>3151.1111111111113</v>
      </c>
      <c r="AA539" s="3">
        <v>0</v>
      </c>
      <c r="AB539" s="3">
        <v>0</v>
      </c>
      <c r="AC539" s="3">
        <v>1012224</v>
      </c>
      <c r="AD539" s="3">
        <v>3814.7746828988465</v>
      </c>
      <c r="AE539" s="3">
        <v>14580000</v>
      </c>
      <c r="AF539" t="s">
        <v>140</v>
      </c>
      <c r="AG539" t="s">
        <v>159</v>
      </c>
      <c r="AI539">
        <f>IF(ISERROR(IF(D539=25,VLOOKUP(E539,Sheet1!$F$64:$H$79,2,0),IF(D539=23,VLOOKUP(knight_awaken_info!E539,Sheet1!$F$45:$H$60,2,0),VLOOKUP(knight_awaken_info!E539,Sheet1!$F$26:$H$41,2,0)))),0,IF(D539=25,VLOOKUP(E539,Sheet1!$F$64:$H$79,2,0),IF(D539=23,VLOOKUP(knight_awaken_info!E539,Sheet1!$F$45:$H$60,2,0),VLOOKUP(knight_awaken_info!E539,Sheet1!$F$26:$H$41,2,0))))</f>
        <v>0</v>
      </c>
      <c r="AJ539">
        <f>IF(ISERROR(IF(D539=25,VLOOKUP(E539,Sheet1!$F$64:$H$79,3,0),IF(D539=23,VLOOKUP(knight_awaken_info!E539,Sheet1!$F$45:$H$60,3,0),VLOOKUP(knight_awaken_info!E539,Sheet1!$F$26:$H$41,3,0)))),0,IF(D539=25,VLOOKUP(E539,Sheet1!$F$64:$H$79,3,0),IF(D539=23,VLOOKUP(knight_awaken_info!E539,Sheet1!$F$45:$H$60,3,0),VLOOKUP(knight_awaken_info!E539,Sheet1!$F$26:$H$41,3,0))))</f>
        <v>0</v>
      </c>
      <c r="AK539" s="11">
        <f>SUM(AI516:AI539)</f>
        <v>13160</v>
      </c>
      <c r="AL539" s="11">
        <f>SUM(AJ516:AJ539)</f>
        <v>0</v>
      </c>
      <c r="AN539" s="3">
        <f t="shared" si="27"/>
        <v>89342.222222222219</v>
      </c>
      <c r="AO539" s="3">
        <f t="shared" si="28"/>
        <v>3151.1111111111113</v>
      </c>
    </row>
    <row r="540" spans="1:41">
      <c r="A540" s="3">
        <v>1012224</v>
      </c>
      <c r="B540" s="3">
        <v>1012201</v>
      </c>
      <c r="C540" s="3" t="s">
        <v>48</v>
      </c>
      <c r="D540">
        <f t="shared" si="26"/>
        <v>20</v>
      </c>
      <c r="E540" s="3">
        <v>24</v>
      </c>
      <c r="F540" s="3">
        <v>70</v>
      </c>
      <c r="G540" s="3">
        <v>4</v>
      </c>
      <c r="H540" s="3">
        <v>411</v>
      </c>
      <c r="I540" s="3">
        <v>433</v>
      </c>
      <c r="J540" s="3">
        <v>322</v>
      </c>
      <c r="K540" s="3">
        <v>331</v>
      </c>
      <c r="L540" s="3">
        <v>2</v>
      </c>
      <c r="M540" s="3">
        <v>60</v>
      </c>
      <c r="N540" s="3">
        <v>1570</v>
      </c>
      <c r="O540" s="3">
        <v>0</v>
      </c>
      <c r="P540" s="3">
        <v>0</v>
      </c>
      <c r="Q540" s="3">
        <v>0</v>
      </c>
      <c r="R540" s="3">
        <v>1545000</v>
      </c>
      <c r="S540" s="3">
        <v>5002</v>
      </c>
      <c r="T540">
        <v>5003</v>
      </c>
      <c r="U540" s="3">
        <v>5</v>
      </c>
      <c r="V540" s="3">
        <v>80271.111111111095</v>
      </c>
      <c r="W540" s="3">
        <v>6</v>
      </c>
      <c r="X540" s="3">
        <v>8388.8888888888869</v>
      </c>
      <c r="Y540" s="3">
        <v>21</v>
      </c>
      <c r="Z540" s="3">
        <v>4015.5555555555557</v>
      </c>
      <c r="AA540" s="3">
        <v>0</v>
      </c>
      <c r="AB540" s="3">
        <v>0</v>
      </c>
      <c r="AC540" s="3">
        <v>1012225</v>
      </c>
      <c r="AD540" s="3">
        <v>4388.4250111543124</v>
      </c>
      <c r="AE540" s="3">
        <v>16100000</v>
      </c>
      <c r="AF540" t="s">
        <v>141</v>
      </c>
      <c r="AG540" t="s">
        <v>158</v>
      </c>
      <c r="AI540">
        <f>IF(ISERROR(IF(D540=25,VLOOKUP(E540,Sheet1!$F$64:$H$79,2,0),IF(D540=23,VLOOKUP(knight_awaken_info!E540,Sheet1!$F$45:$H$60,2,0),VLOOKUP(knight_awaken_info!E540,Sheet1!$F$26:$H$41,2,0)))),0,IF(D540=25,VLOOKUP(E540,Sheet1!$F$64:$H$79,2,0),IF(D540=23,VLOOKUP(knight_awaken_info!E540,Sheet1!$F$45:$H$60,2,0),VLOOKUP(knight_awaken_info!E540,Sheet1!$F$26:$H$41,2,0))))</f>
        <v>0</v>
      </c>
      <c r="AJ540">
        <f>IF(ISERROR(IF(D540=25,VLOOKUP(E540,Sheet1!$F$64:$H$79,3,0),IF(D540=23,VLOOKUP(knight_awaken_info!E540,Sheet1!$F$45:$H$60,3,0),VLOOKUP(knight_awaken_info!E540,Sheet1!$F$26:$H$41,3,0)))),0,IF(D540=25,VLOOKUP(E540,Sheet1!$F$64:$H$79,3,0),IF(D540=23,VLOOKUP(knight_awaken_info!E540,Sheet1!$F$45:$H$60,3,0),VLOOKUP(knight_awaken_info!E540,Sheet1!$F$26:$H$41,3,0))))</f>
        <v>660</v>
      </c>
      <c r="AK540" s="11">
        <f>SUM(AI516:AI540)</f>
        <v>13160</v>
      </c>
      <c r="AL540" s="11">
        <f>SUM(AJ516:AJ540)</f>
        <v>660</v>
      </c>
      <c r="AN540" s="3">
        <f t="shared" si="27"/>
        <v>93431.111111111095</v>
      </c>
      <c r="AO540" s="3">
        <f t="shared" si="28"/>
        <v>4675.5555555555557</v>
      </c>
    </row>
    <row r="541" spans="1:41">
      <c r="A541" s="3">
        <v>1012225</v>
      </c>
      <c r="B541" s="3">
        <v>1012201</v>
      </c>
      <c r="C541" s="3" t="s">
        <v>48</v>
      </c>
      <c r="D541">
        <f t="shared" si="26"/>
        <v>20</v>
      </c>
      <c r="E541" s="3">
        <v>25</v>
      </c>
      <c r="F541" s="3">
        <v>70</v>
      </c>
      <c r="G541" s="3">
        <v>4</v>
      </c>
      <c r="H541" s="3">
        <v>413</v>
      </c>
      <c r="I541" s="3">
        <v>432</v>
      </c>
      <c r="J541" s="3">
        <v>321</v>
      </c>
      <c r="K541" s="3">
        <v>333</v>
      </c>
      <c r="L541" s="3">
        <v>2</v>
      </c>
      <c r="M541" s="3">
        <v>60</v>
      </c>
      <c r="N541" s="3">
        <v>1610</v>
      </c>
      <c r="O541" s="3">
        <v>0</v>
      </c>
      <c r="P541" s="3">
        <v>0</v>
      </c>
      <c r="Q541" s="3">
        <v>0</v>
      </c>
      <c r="R541" s="3">
        <v>1565000</v>
      </c>
      <c r="S541" s="3">
        <v>5002</v>
      </c>
      <c r="T541">
        <v>5003</v>
      </c>
      <c r="U541" s="3">
        <v>5</v>
      </c>
      <c r="V541" s="3">
        <v>84382.222222222204</v>
      </c>
      <c r="W541" s="3">
        <v>6</v>
      </c>
      <c r="X541" s="3">
        <v>8902.7777777777756</v>
      </c>
      <c r="Y541" s="3">
        <v>21</v>
      </c>
      <c r="Z541" s="3">
        <v>4221.1111111111113</v>
      </c>
      <c r="AA541" s="3">
        <v>0</v>
      </c>
      <c r="AB541" s="3">
        <v>0</v>
      </c>
      <c r="AC541" s="3">
        <v>1012226</v>
      </c>
      <c r="AD541" s="3">
        <v>5229.7788259289955</v>
      </c>
      <c r="AE541" s="3">
        <v>17645000</v>
      </c>
      <c r="AF541" t="s">
        <v>141</v>
      </c>
      <c r="AG541" t="s">
        <v>158</v>
      </c>
      <c r="AI541">
        <f>IF(ISERROR(IF(D541=25,VLOOKUP(E541,Sheet1!$F$64:$H$79,2,0),IF(D541=23,VLOOKUP(knight_awaken_info!E541,Sheet1!$F$45:$H$60,2,0),VLOOKUP(knight_awaken_info!E541,Sheet1!$F$26:$H$41,2,0)))),0,IF(D541=25,VLOOKUP(E541,Sheet1!$F$64:$H$79,2,0),IF(D541=23,VLOOKUP(knight_awaken_info!E541,Sheet1!$F$45:$H$60,2,0),VLOOKUP(knight_awaken_info!E541,Sheet1!$F$26:$H$41,2,0))))</f>
        <v>0</v>
      </c>
      <c r="AJ541">
        <f>IF(ISERROR(IF(D541=25,VLOOKUP(E541,Sheet1!$F$64:$H$79,3,0),IF(D541=23,VLOOKUP(knight_awaken_info!E541,Sheet1!$F$45:$H$60,3,0),VLOOKUP(knight_awaken_info!E541,Sheet1!$F$26:$H$41,3,0)))),0,IF(D541=25,VLOOKUP(E541,Sheet1!$F$64:$H$79,3,0),IF(D541=23,VLOOKUP(knight_awaken_info!E541,Sheet1!$F$45:$H$60,3,0),VLOOKUP(knight_awaken_info!E541,Sheet1!$F$26:$H$41,3,0))))</f>
        <v>0</v>
      </c>
      <c r="AK541" s="11">
        <f>SUM(AI516:AI541)</f>
        <v>13160</v>
      </c>
      <c r="AL541" s="11">
        <f>SUM(AJ516:AJ541)</f>
        <v>660</v>
      </c>
      <c r="AN541" s="3">
        <f t="shared" si="27"/>
        <v>97542.222222222204</v>
      </c>
      <c r="AO541" s="3">
        <f t="shared" si="28"/>
        <v>4881.1111111111113</v>
      </c>
    </row>
    <row r="542" spans="1:41">
      <c r="A542" s="3">
        <v>1012226</v>
      </c>
      <c r="B542" s="3">
        <v>1012201</v>
      </c>
      <c r="C542" s="3" t="s">
        <v>48</v>
      </c>
      <c r="D542">
        <f t="shared" si="26"/>
        <v>20</v>
      </c>
      <c r="E542" s="3">
        <v>26</v>
      </c>
      <c r="F542" s="3">
        <v>70</v>
      </c>
      <c r="G542" s="3">
        <v>4</v>
      </c>
      <c r="H542" s="3">
        <v>412</v>
      </c>
      <c r="I542" s="3">
        <v>421</v>
      </c>
      <c r="J542" s="3">
        <v>323</v>
      </c>
      <c r="K542" s="3">
        <v>332</v>
      </c>
      <c r="L542" s="3">
        <v>2</v>
      </c>
      <c r="M542" s="3">
        <v>60</v>
      </c>
      <c r="N542" s="3">
        <v>1630</v>
      </c>
      <c r="O542" s="3">
        <v>1</v>
      </c>
      <c r="P542" s="3">
        <v>10122</v>
      </c>
      <c r="Q542" s="3">
        <v>1</v>
      </c>
      <c r="R542" s="3">
        <v>1590000</v>
      </c>
      <c r="S542" s="3">
        <v>5002</v>
      </c>
      <c r="T542">
        <v>5003</v>
      </c>
      <c r="U542" s="3">
        <v>5</v>
      </c>
      <c r="V542" s="3">
        <v>88515.555555555533</v>
      </c>
      <c r="W542" s="3">
        <v>6</v>
      </c>
      <c r="X542" s="3">
        <v>9419.4444444444416</v>
      </c>
      <c r="Y542" s="3">
        <v>21</v>
      </c>
      <c r="Z542" s="3">
        <v>4427.7777777777774</v>
      </c>
      <c r="AA542" s="3">
        <v>0</v>
      </c>
      <c r="AB542" s="3">
        <v>0</v>
      </c>
      <c r="AC542" s="3">
        <v>1012227</v>
      </c>
      <c r="AD542" s="3">
        <v>6071.1326407036786</v>
      </c>
      <c r="AE542" s="3">
        <v>19210000</v>
      </c>
      <c r="AF542" t="s">
        <v>141</v>
      </c>
      <c r="AG542" t="s">
        <v>158</v>
      </c>
      <c r="AI542">
        <f>IF(ISERROR(IF(D542=25,VLOOKUP(E542,Sheet1!$F$64:$H$79,2,0),IF(D542=23,VLOOKUP(knight_awaken_info!E542,Sheet1!$F$45:$H$60,2,0),VLOOKUP(knight_awaken_info!E542,Sheet1!$F$26:$H$41,2,0)))),0,IF(D542=25,VLOOKUP(E542,Sheet1!$F$64:$H$79,2,0),IF(D542=23,VLOOKUP(knight_awaken_info!E542,Sheet1!$F$45:$H$60,2,0),VLOOKUP(knight_awaken_info!E542,Sheet1!$F$26:$H$41,2,0))))</f>
        <v>0</v>
      </c>
      <c r="AJ542">
        <f>IF(ISERROR(IF(D542=25,VLOOKUP(E542,Sheet1!$F$64:$H$79,3,0),IF(D542=23,VLOOKUP(knight_awaken_info!E542,Sheet1!$F$45:$H$60,3,0),VLOOKUP(knight_awaken_info!E542,Sheet1!$F$26:$H$41,3,0)))),0,IF(D542=25,VLOOKUP(E542,Sheet1!$F$64:$H$79,3,0),IF(D542=23,VLOOKUP(knight_awaken_info!E542,Sheet1!$F$45:$H$60,3,0),VLOOKUP(knight_awaken_info!E542,Sheet1!$F$26:$H$41,3,0))))</f>
        <v>0</v>
      </c>
      <c r="AK542" s="11">
        <f>SUM(AI516:AI542)</f>
        <v>13160</v>
      </c>
      <c r="AL542" s="11">
        <f>SUM(AJ516:AJ542)</f>
        <v>660</v>
      </c>
      <c r="AN542" s="3">
        <f t="shared" si="27"/>
        <v>101675.55555555553</v>
      </c>
      <c r="AO542" s="3">
        <f t="shared" si="28"/>
        <v>5087.7777777777774</v>
      </c>
    </row>
    <row r="543" spans="1:41">
      <c r="A543" s="3">
        <v>1012227</v>
      </c>
      <c r="B543" s="3">
        <v>1012201</v>
      </c>
      <c r="C543" s="3" t="s">
        <v>48</v>
      </c>
      <c r="D543">
        <f t="shared" si="26"/>
        <v>20</v>
      </c>
      <c r="E543" s="3">
        <v>27</v>
      </c>
      <c r="F543" s="3">
        <v>70</v>
      </c>
      <c r="G543" s="3">
        <v>4</v>
      </c>
      <c r="H543" s="3">
        <v>411</v>
      </c>
      <c r="I543" s="3">
        <v>423</v>
      </c>
      <c r="J543" s="3">
        <v>322</v>
      </c>
      <c r="K543" s="3">
        <v>331</v>
      </c>
      <c r="L543" s="3">
        <v>2</v>
      </c>
      <c r="M543" s="3">
        <v>60</v>
      </c>
      <c r="N543" s="3">
        <v>1650</v>
      </c>
      <c r="O543" s="3">
        <v>0</v>
      </c>
      <c r="P543" s="3">
        <v>0</v>
      </c>
      <c r="Q543" s="3">
        <v>0</v>
      </c>
      <c r="R543" s="3">
        <v>1615000</v>
      </c>
      <c r="S543" s="3">
        <v>5002</v>
      </c>
      <c r="T543">
        <v>5003</v>
      </c>
      <c r="U543" s="3">
        <v>5</v>
      </c>
      <c r="V543" s="3">
        <v>105831.11111111109</v>
      </c>
      <c r="W543" s="3">
        <v>6</v>
      </c>
      <c r="X543" s="3">
        <v>9938.8888888888869</v>
      </c>
      <c r="Y543" s="3">
        <v>21</v>
      </c>
      <c r="Z543" s="3">
        <v>4635.5555555555557</v>
      </c>
      <c r="AA543" s="3">
        <v>0</v>
      </c>
      <c r="AB543" s="3">
        <v>0</v>
      </c>
      <c r="AC543" s="3">
        <v>1012228</v>
      </c>
      <c r="AD543" s="3">
        <v>6912.4864554783617</v>
      </c>
      <c r="AE543" s="3">
        <v>20800000</v>
      </c>
      <c r="AF543" t="s">
        <v>142</v>
      </c>
      <c r="AG543" t="s">
        <v>135</v>
      </c>
      <c r="AI543">
        <f>IF(ISERROR(IF(D543=25,VLOOKUP(E543,Sheet1!$F$64:$H$79,2,0),IF(D543=23,VLOOKUP(knight_awaken_info!E543,Sheet1!$F$45:$H$60,2,0),VLOOKUP(knight_awaken_info!E543,Sheet1!$F$26:$H$41,2,0)))),0,IF(D543=25,VLOOKUP(E543,Sheet1!$F$64:$H$79,2,0),IF(D543=23,VLOOKUP(knight_awaken_info!E543,Sheet1!$F$45:$H$60,2,0),VLOOKUP(knight_awaken_info!E543,Sheet1!$F$26:$H$41,2,0))))</f>
        <v>13160</v>
      </c>
      <c r="AJ543">
        <f>IF(ISERROR(IF(D543=25,VLOOKUP(E543,Sheet1!$F$64:$H$79,3,0),IF(D543=23,VLOOKUP(knight_awaken_info!E543,Sheet1!$F$45:$H$60,3,0),VLOOKUP(knight_awaken_info!E543,Sheet1!$F$26:$H$41,3,0)))),0,IF(D543=25,VLOOKUP(E543,Sheet1!$F$64:$H$79,3,0),IF(D543=23,VLOOKUP(knight_awaken_info!E543,Sheet1!$F$45:$H$60,3,0),VLOOKUP(knight_awaken_info!E543,Sheet1!$F$26:$H$41,3,0))))</f>
        <v>0</v>
      </c>
      <c r="AK543" s="11">
        <f>SUM(AI516:AI543)</f>
        <v>26320</v>
      </c>
      <c r="AL543" s="11">
        <f>SUM(AJ516:AJ543)</f>
        <v>660</v>
      </c>
      <c r="AN543" s="3">
        <f t="shared" si="27"/>
        <v>132151.11111111109</v>
      </c>
      <c r="AO543" s="3">
        <f t="shared" si="28"/>
        <v>5295.5555555555557</v>
      </c>
    </row>
    <row r="544" spans="1:41">
      <c r="A544" s="3">
        <v>1012228</v>
      </c>
      <c r="B544" s="3">
        <v>1012201</v>
      </c>
      <c r="C544" s="3" t="s">
        <v>48</v>
      </c>
      <c r="D544">
        <f t="shared" si="26"/>
        <v>20</v>
      </c>
      <c r="E544" s="3">
        <v>28</v>
      </c>
      <c r="F544" s="3">
        <v>70</v>
      </c>
      <c r="G544" s="3">
        <v>4</v>
      </c>
      <c r="H544" s="3">
        <v>413</v>
      </c>
      <c r="I544" s="3">
        <v>432</v>
      </c>
      <c r="J544" s="3">
        <v>321</v>
      </c>
      <c r="K544" s="3">
        <v>333</v>
      </c>
      <c r="L544" s="3">
        <v>2</v>
      </c>
      <c r="M544" s="3">
        <v>60</v>
      </c>
      <c r="N544" s="3">
        <v>1670</v>
      </c>
      <c r="O544" s="3">
        <v>0</v>
      </c>
      <c r="P544" s="3">
        <v>0</v>
      </c>
      <c r="Q544" s="3">
        <v>0</v>
      </c>
      <c r="R544" s="3">
        <v>1635000</v>
      </c>
      <c r="S544" s="3">
        <v>5002</v>
      </c>
      <c r="T544">
        <v>5003</v>
      </c>
      <c r="U544" s="3">
        <v>5</v>
      </c>
      <c r="V544" s="3">
        <v>110008.88888888888</v>
      </c>
      <c r="W544" s="3">
        <v>6</v>
      </c>
      <c r="X544" s="3">
        <v>10461.111111111109</v>
      </c>
      <c r="Y544" s="3">
        <v>21</v>
      </c>
      <c r="Z544" s="3">
        <v>4844.4444444444443</v>
      </c>
      <c r="AA544" s="3">
        <v>0</v>
      </c>
      <c r="AB544" s="3">
        <v>0</v>
      </c>
      <c r="AC544" s="3">
        <v>1012229</v>
      </c>
      <c r="AD544" s="3">
        <v>7753.8402702530448</v>
      </c>
      <c r="AE544" s="3">
        <v>22415000</v>
      </c>
      <c r="AF544" t="s">
        <v>142</v>
      </c>
      <c r="AG544" t="s">
        <v>135</v>
      </c>
      <c r="AI544">
        <f>IF(ISERROR(IF(D544=25,VLOOKUP(E544,Sheet1!$F$64:$H$79,2,0),IF(D544=23,VLOOKUP(knight_awaken_info!E544,Sheet1!$F$45:$H$60,2,0),VLOOKUP(knight_awaken_info!E544,Sheet1!$F$26:$H$41,2,0)))),0,IF(D544=25,VLOOKUP(E544,Sheet1!$F$64:$H$79,2,0),IF(D544=23,VLOOKUP(knight_awaken_info!E544,Sheet1!$F$45:$H$60,2,0),VLOOKUP(knight_awaken_info!E544,Sheet1!$F$26:$H$41,2,0))))</f>
        <v>0</v>
      </c>
      <c r="AJ544">
        <f>IF(ISERROR(IF(D544=25,VLOOKUP(E544,Sheet1!$F$64:$H$79,3,0),IF(D544=23,VLOOKUP(knight_awaken_info!E544,Sheet1!$F$45:$H$60,3,0),VLOOKUP(knight_awaken_info!E544,Sheet1!$F$26:$H$41,3,0)))),0,IF(D544=25,VLOOKUP(E544,Sheet1!$F$64:$H$79,3,0),IF(D544=23,VLOOKUP(knight_awaken_info!E544,Sheet1!$F$45:$H$60,3,0),VLOOKUP(knight_awaken_info!E544,Sheet1!$F$26:$H$41,3,0))))</f>
        <v>0</v>
      </c>
      <c r="AK544" s="11">
        <f>SUM(AI516:AI544)</f>
        <v>26320</v>
      </c>
      <c r="AL544" s="11">
        <f>SUM(AJ516:AJ544)</f>
        <v>660</v>
      </c>
      <c r="AN544" s="3">
        <f t="shared" si="27"/>
        <v>136328.88888888888</v>
      </c>
      <c r="AO544" s="3">
        <f t="shared" si="28"/>
        <v>5504.4444444444443</v>
      </c>
    </row>
    <row r="545" spans="1:41">
      <c r="A545" s="3">
        <v>1012229</v>
      </c>
      <c r="B545" s="3">
        <v>1012201</v>
      </c>
      <c r="C545" s="3" t="s">
        <v>48</v>
      </c>
      <c r="D545">
        <f t="shared" si="26"/>
        <v>20</v>
      </c>
      <c r="E545" s="3">
        <v>29</v>
      </c>
      <c r="F545" s="3">
        <v>70</v>
      </c>
      <c r="G545" s="3">
        <v>4</v>
      </c>
      <c r="H545" s="3">
        <v>412</v>
      </c>
      <c r="I545" s="3">
        <v>431</v>
      </c>
      <c r="J545" s="3">
        <v>423</v>
      </c>
      <c r="K545" s="3">
        <v>432</v>
      </c>
      <c r="L545" s="3">
        <v>2</v>
      </c>
      <c r="M545" s="3">
        <v>60</v>
      </c>
      <c r="N545" s="3">
        <v>2170</v>
      </c>
      <c r="O545" s="3">
        <v>1</v>
      </c>
      <c r="P545" s="3">
        <v>10122</v>
      </c>
      <c r="Q545" s="3">
        <v>1</v>
      </c>
      <c r="R545" s="3">
        <v>2220000</v>
      </c>
      <c r="S545" s="3">
        <v>5002</v>
      </c>
      <c r="T545">
        <v>5003</v>
      </c>
      <c r="U545" s="3">
        <v>5</v>
      </c>
      <c r="V545" s="3">
        <v>114208.88888888888</v>
      </c>
      <c r="W545" s="3">
        <v>6</v>
      </c>
      <c r="X545" s="3">
        <v>10986.111111111109</v>
      </c>
      <c r="Y545" s="3">
        <v>21</v>
      </c>
      <c r="Z545" s="3">
        <v>5054.4444444444443</v>
      </c>
      <c r="AA545" s="3">
        <v>0</v>
      </c>
      <c r="AB545" s="3">
        <v>0</v>
      </c>
      <c r="AC545" s="3">
        <v>1012230</v>
      </c>
      <c r="AD545" s="3">
        <v>8595.1940850277279</v>
      </c>
      <c r="AE545" s="3">
        <v>24050000</v>
      </c>
      <c r="AF545" t="s">
        <v>142</v>
      </c>
      <c r="AG545" t="s">
        <v>135</v>
      </c>
      <c r="AI545">
        <f>IF(ISERROR(IF(D545=25,VLOOKUP(E545,Sheet1!$F$64:$H$79,2,0),IF(D545=23,VLOOKUP(knight_awaken_info!E545,Sheet1!$F$45:$H$60,2,0),VLOOKUP(knight_awaken_info!E545,Sheet1!$F$26:$H$41,2,0)))),0,IF(D545=25,VLOOKUP(E545,Sheet1!$F$64:$H$79,2,0),IF(D545=23,VLOOKUP(knight_awaken_info!E545,Sheet1!$F$45:$H$60,2,0),VLOOKUP(knight_awaken_info!E545,Sheet1!$F$26:$H$41,2,0))))</f>
        <v>0</v>
      </c>
      <c r="AJ545">
        <f>IF(ISERROR(IF(D545=25,VLOOKUP(E545,Sheet1!$F$64:$H$79,3,0),IF(D545=23,VLOOKUP(knight_awaken_info!E545,Sheet1!$F$45:$H$60,3,0),VLOOKUP(knight_awaken_info!E545,Sheet1!$F$26:$H$41,3,0)))),0,IF(D545=25,VLOOKUP(E545,Sheet1!$F$64:$H$79,3,0),IF(D545=23,VLOOKUP(knight_awaken_info!E545,Sheet1!$F$45:$H$60,3,0),VLOOKUP(knight_awaken_info!E545,Sheet1!$F$26:$H$41,3,0))))</f>
        <v>0</v>
      </c>
      <c r="AK545" s="11">
        <f>SUM(AI516:AI545)</f>
        <v>26320</v>
      </c>
      <c r="AL545" s="11">
        <f>SUM(AJ516:AJ545)</f>
        <v>660</v>
      </c>
      <c r="AN545" s="3">
        <f t="shared" si="27"/>
        <v>140528.88888888888</v>
      </c>
      <c r="AO545" s="3">
        <f t="shared" si="28"/>
        <v>5714.4444444444443</v>
      </c>
    </row>
    <row r="546" spans="1:41">
      <c r="A546" s="3">
        <v>1012230</v>
      </c>
      <c r="B546" s="3">
        <v>1012201</v>
      </c>
      <c r="C546" s="3" t="s">
        <v>48</v>
      </c>
      <c r="D546">
        <f t="shared" si="26"/>
        <v>20</v>
      </c>
      <c r="E546" s="3">
        <v>30</v>
      </c>
      <c r="F546" s="3">
        <v>80</v>
      </c>
      <c r="G546" s="3">
        <v>4</v>
      </c>
      <c r="H546" s="3">
        <v>521</v>
      </c>
      <c r="I546" s="3">
        <v>433</v>
      </c>
      <c r="J546" s="3">
        <v>422</v>
      </c>
      <c r="K546" s="3">
        <v>431</v>
      </c>
      <c r="L546" s="3">
        <v>2</v>
      </c>
      <c r="M546" s="3">
        <v>60</v>
      </c>
      <c r="N546" s="3">
        <v>2210</v>
      </c>
      <c r="O546" s="3">
        <v>0</v>
      </c>
      <c r="P546" s="3">
        <v>0</v>
      </c>
      <c r="Q546" s="3">
        <v>0</v>
      </c>
      <c r="R546" s="3">
        <v>2240000</v>
      </c>
      <c r="S546" s="3">
        <v>5003</v>
      </c>
      <c r="T546">
        <v>5004</v>
      </c>
      <c r="U546" s="3">
        <v>5</v>
      </c>
      <c r="V546" s="3">
        <v>119319.99999999999</v>
      </c>
      <c r="W546" s="3">
        <v>6</v>
      </c>
      <c r="X546" s="3">
        <v>11624.999999999998</v>
      </c>
      <c r="Y546" s="3">
        <v>21</v>
      </c>
      <c r="Z546" s="3">
        <v>5310</v>
      </c>
      <c r="AA546" s="3">
        <v>0</v>
      </c>
      <c r="AB546" s="3">
        <v>0</v>
      </c>
      <c r="AC546" s="3">
        <v>1012231</v>
      </c>
      <c r="AD546" s="3">
        <v>9971.9548728408445</v>
      </c>
      <c r="AE546" s="3">
        <v>26270000</v>
      </c>
      <c r="AF546" t="s">
        <v>143</v>
      </c>
      <c r="AG546" t="s">
        <v>159</v>
      </c>
      <c r="AI546">
        <f>IF(ISERROR(IF(D546=25,VLOOKUP(E546,Sheet1!$F$64:$H$79,2,0),IF(D546=23,VLOOKUP(knight_awaken_info!E546,Sheet1!$F$45:$H$60,2,0),VLOOKUP(knight_awaken_info!E546,Sheet1!$F$26:$H$41,2,0)))),0,IF(D546=25,VLOOKUP(E546,Sheet1!$F$64:$H$79,2,0),IF(D546=23,VLOOKUP(knight_awaken_info!E546,Sheet1!$F$45:$H$60,2,0),VLOOKUP(knight_awaken_info!E546,Sheet1!$F$26:$H$41,2,0))))</f>
        <v>0</v>
      </c>
      <c r="AJ546">
        <f>IF(ISERROR(IF(D546=25,VLOOKUP(E546,Sheet1!$F$64:$H$79,3,0),IF(D546=23,VLOOKUP(knight_awaken_info!E546,Sheet1!$F$45:$H$60,3,0),VLOOKUP(knight_awaken_info!E546,Sheet1!$F$26:$H$41,3,0)))),0,IF(D546=25,VLOOKUP(E546,Sheet1!$F$64:$H$79,3,0),IF(D546=23,VLOOKUP(knight_awaken_info!E546,Sheet1!$F$45:$H$60,3,0),VLOOKUP(knight_awaken_info!E546,Sheet1!$F$26:$H$41,3,0))))</f>
        <v>0</v>
      </c>
      <c r="AK546" s="11">
        <f>SUM(AI516:AI546)</f>
        <v>26320</v>
      </c>
      <c r="AL546" s="11">
        <f>SUM(AJ516:AJ546)</f>
        <v>660</v>
      </c>
      <c r="AN546" s="3">
        <f t="shared" si="27"/>
        <v>145640</v>
      </c>
      <c r="AO546" s="3">
        <f t="shared" si="28"/>
        <v>5970</v>
      </c>
    </row>
    <row r="547" spans="1:41">
      <c r="A547" s="3">
        <v>1012231</v>
      </c>
      <c r="B547" s="3">
        <v>1012201</v>
      </c>
      <c r="C547" s="3" t="s">
        <v>48</v>
      </c>
      <c r="D547">
        <f t="shared" si="26"/>
        <v>20</v>
      </c>
      <c r="E547" s="3">
        <v>31</v>
      </c>
      <c r="F547" s="3">
        <v>80</v>
      </c>
      <c r="G547" s="3">
        <v>4</v>
      </c>
      <c r="H547" s="3">
        <v>513</v>
      </c>
      <c r="I547" s="3">
        <v>432</v>
      </c>
      <c r="J547" s="3">
        <v>421</v>
      </c>
      <c r="K547" s="3">
        <v>433</v>
      </c>
      <c r="L547" s="3">
        <v>2</v>
      </c>
      <c r="M547" s="3">
        <v>60</v>
      </c>
      <c r="N547" s="3">
        <v>2230</v>
      </c>
      <c r="O547" s="3">
        <v>1</v>
      </c>
      <c r="P547" s="3">
        <v>10122</v>
      </c>
      <c r="Q547" s="3">
        <v>1</v>
      </c>
      <c r="R547" s="3">
        <v>2265000</v>
      </c>
      <c r="S547" s="3">
        <v>5003</v>
      </c>
      <c r="T547">
        <v>5004</v>
      </c>
      <c r="U547" s="3">
        <v>5</v>
      </c>
      <c r="V547" s="3">
        <v>124453.33333333331</v>
      </c>
      <c r="W547" s="3">
        <v>6</v>
      </c>
      <c r="X547" s="3">
        <v>12266.666666666664</v>
      </c>
      <c r="Y547" s="3">
        <v>21</v>
      </c>
      <c r="Z547" s="3">
        <v>5566.666666666667</v>
      </c>
      <c r="AA547" s="3">
        <v>0</v>
      </c>
      <c r="AB547" s="3">
        <v>0</v>
      </c>
      <c r="AC547" s="3">
        <v>1012232</v>
      </c>
      <c r="AD547" s="3">
        <v>12218.751991841418</v>
      </c>
      <c r="AE547" s="3">
        <v>28510000</v>
      </c>
      <c r="AF547" t="s">
        <v>143</v>
      </c>
      <c r="AG547" t="s">
        <v>159</v>
      </c>
      <c r="AI547">
        <f>IF(ISERROR(IF(D547=25,VLOOKUP(E547,Sheet1!$F$64:$H$79,2,0),IF(D547=23,VLOOKUP(knight_awaken_info!E547,Sheet1!$F$45:$H$60,2,0),VLOOKUP(knight_awaken_info!E547,Sheet1!$F$26:$H$41,2,0)))),0,IF(D547=25,VLOOKUP(E547,Sheet1!$F$64:$H$79,2,0),IF(D547=23,VLOOKUP(knight_awaken_info!E547,Sheet1!$F$45:$H$60,2,0),VLOOKUP(knight_awaken_info!E547,Sheet1!$F$26:$H$41,2,0))))</f>
        <v>0</v>
      </c>
      <c r="AJ547">
        <f>IF(ISERROR(IF(D547=25,VLOOKUP(E547,Sheet1!$F$64:$H$79,3,0),IF(D547=23,VLOOKUP(knight_awaken_info!E547,Sheet1!$F$45:$H$60,3,0),VLOOKUP(knight_awaken_info!E547,Sheet1!$F$26:$H$41,3,0)))),0,IF(D547=25,VLOOKUP(E547,Sheet1!$F$64:$H$79,3,0),IF(D547=23,VLOOKUP(knight_awaken_info!E547,Sheet1!$F$45:$H$60,3,0),VLOOKUP(knight_awaken_info!E547,Sheet1!$F$26:$H$41,3,0))))</f>
        <v>0</v>
      </c>
      <c r="AK547" s="11">
        <f>SUM(AI516:AI547)</f>
        <v>26320</v>
      </c>
      <c r="AL547" s="11">
        <f>SUM(AJ516:AJ547)</f>
        <v>660</v>
      </c>
      <c r="AN547" s="3">
        <f t="shared" si="27"/>
        <v>150773.33333333331</v>
      </c>
      <c r="AO547" s="3">
        <f t="shared" si="28"/>
        <v>6226.666666666667</v>
      </c>
    </row>
    <row r="548" spans="1:41">
      <c r="A548" s="3">
        <v>1012232</v>
      </c>
      <c r="B548" s="3">
        <v>1012201</v>
      </c>
      <c r="C548" s="3" t="s">
        <v>48</v>
      </c>
      <c r="D548">
        <f t="shared" si="26"/>
        <v>20</v>
      </c>
      <c r="E548" s="3">
        <v>32</v>
      </c>
      <c r="F548" s="3">
        <v>80</v>
      </c>
      <c r="G548" s="3">
        <v>4</v>
      </c>
      <c r="H548" s="3">
        <v>512</v>
      </c>
      <c r="I548" s="3">
        <v>431</v>
      </c>
      <c r="J548" s="3">
        <v>423</v>
      </c>
      <c r="K548" s="3">
        <v>432</v>
      </c>
      <c r="L548" s="3">
        <v>2</v>
      </c>
      <c r="M548" s="3">
        <v>60</v>
      </c>
      <c r="N548" s="3">
        <v>2250</v>
      </c>
      <c r="O548" s="3">
        <v>0</v>
      </c>
      <c r="P548" s="3">
        <v>0</v>
      </c>
      <c r="Q548" s="3">
        <v>0</v>
      </c>
      <c r="R548" s="3">
        <v>2290000</v>
      </c>
      <c r="S548" s="3">
        <v>5003</v>
      </c>
      <c r="T548">
        <v>5004</v>
      </c>
      <c r="U548" s="3">
        <v>5</v>
      </c>
      <c r="V548" s="3">
        <v>129608.88888888888</v>
      </c>
      <c r="W548" s="3">
        <v>6</v>
      </c>
      <c r="X548" s="3">
        <v>12911.111111111109</v>
      </c>
      <c r="Y548" s="3">
        <v>21</v>
      </c>
      <c r="Z548" s="3">
        <v>6484.4444444444443</v>
      </c>
      <c r="AA548" s="3">
        <v>0</v>
      </c>
      <c r="AB548" s="3">
        <v>0</v>
      </c>
      <c r="AC548" s="3">
        <v>1012233</v>
      </c>
      <c r="AD548" s="3">
        <v>14465.549110841992</v>
      </c>
      <c r="AE548" s="3">
        <v>30775000</v>
      </c>
      <c r="AF548" t="s">
        <v>144</v>
      </c>
      <c r="AG548" t="s">
        <v>158</v>
      </c>
      <c r="AI548">
        <f>IF(ISERROR(IF(D548=25,VLOOKUP(E548,Sheet1!$F$64:$H$79,2,0),IF(D548=23,VLOOKUP(knight_awaken_info!E548,Sheet1!$F$45:$H$60,2,0),VLOOKUP(knight_awaken_info!E548,Sheet1!$F$26:$H$41,2,0)))),0,IF(D548=25,VLOOKUP(E548,Sheet1!$F$64:$H$79,2,0),IF(D548=23,VLOOKUP(knight_awaken_info!E548,Sheet1!$F$45:$H$60,2,0),VLOOKUP(knight_awaken_info!E548,Sheet1!$F$26:$H$41,2,0))))</f>
        <v>0</v>
      </c>
      <c r="AJ548">
        <f>IF(ISERROR(IF(D548=25,VLOOKUP(E548,Sheet1!$F$64:$H$79,3,0),IF(D548=23,VLOOKUP(knight_awaken_info!E548,Sheet1!$F$45:$H$60,3,0),VLOOKUP(knight_awaken_info!E548,Sheet1!$F$26:$H$41,3,0)))),0,IF(D548=25,VLOOKUP(E548,Sheet1!$F$64:$H$79,3,0),IF(D548=23,VLOOKUP(knight_awaken_info!E548,Sheet1!$F$45:$H$60,3,0),VLOOKUP(knight_awaken_info!E548,Sheet1!$F$26:$H$41,3,0))))</f>
        <v>660</v>
      </c>
      <c r="AK548" s="11">
        <f>SUM(AI516:AI548)</f>
        <v>26320</v>
      </c>
      <c r="AL548" s="11">
        <f>SUM(AJ516:AJ548)</f>
        <v>1320</v>
      </c>
      <c r="AN548" s="3">
        <f t="shared" si="27"/>
        <v>155928.88888888888</v>
      </c>
      <c r="AO548" s="3">
        <f t="shared" si="28"/>
        <v>7804.4444444444443</v>
      </c>
    </row>
    <row r="549" spans="1:41">
      <c r="A549" s="3">
        <v>1012233</v>
      </c>
      <c r="B549" s="3">
        <v>1012201</v>
      </c>
      <c r="C549" s="3" t="s">
        <v>48</v>
      </c>
      <c r="D549">
        <f t="shared" si="26"/>
        <v>20</v>
      </c>
      <c r="E549" s="3">
        <v>33</v>
      </c>
      <c r="F549" s="3">
        <v>80</v>
      </c>
      <c r="G549" s="3">
        <v>4</v>
      </c>
      <c r="H549" s="3">
        <v>511</v>
      </c>
      <c r="I549" s="3">
        <v>433</v>
      </c>
      <c r="J549" s="3">
        <v>422</v>
      </c>
      <c r="K549" s="3">
        <v>431</v>
      </c>
      <c r="L549" s="3">
        <v>2</v>
      </c>
      <c r="M549" s="3">
        <v>60</v>
      </c>
      <c r="N549" s="3">
        <v>2270</v>
      </c>
      <c r="O549" s="3">
        <v>1</v>
      </c>
      <c r="P549" s="3">
        <v>10122</v>
      </c>
      <c r="Q549" s="3">
        <v>1</v>
      </c>
      <c r="R549" s="3">
        <v>2315000</v>
      </c>
      <c r="S549" s="3">
        <v>5003</v>
      </c>
      <c r="T549">
        <v>5004</v>
      </c>
      <c r="U549" s="3">
        <v>5</v>
      </c>
      <c r="V549" s="3">
        <v>134786.66666666666</v>
      </c>
      <c r="W549" s="3">
        <v>6</v>
      </c>
      <c r="X549" s="3">
        <v>13558.333333333332</v>
      </c>
      <c r="Y549" s="3">
        <v>21</v>
      </c>
      <c r="Z549" s="3">
        <v>6743.333333333333</v>
      </c>
      <c r="AA549" s="3">
        <v>0</v>
      </c>
      <c r="AB549" s="3">
        <v>0</v>
      </c>
      <c r="AC549" s="3">
        <v>1012234</v>
      </c>
      <c r="AD549" s="3">
        <v>16712.346229842566</v>
      </c>
      <c r="AE549" s="3">
        <v>33065000</v>
      </c>
      <c r="AF549" t="s">
        <v>144</v>
      </c>
      <c r="AG549" t="s">
        <v>158</v>
      </c>
      <c r="AI549">
        <f>IF(ISERROR(IF(D549=25,VLOOKUP(E549,Sheet1!$F$64:$H$79,2,0),IF(D549=23,VLOOKUP(knight_awaken_info!E549,Sheet1!$F$45:$H$60,2,0),VLOOKUP(knight_awaken_info!E549,Sheet1!$F$26:$H$41,2,0)))),0,IF(D549=25,VLOOKUP(E549,Sheet1!$F$64:$H$79,2,0),IF(D549=23,VLOOKUP(knight_awaken_info!E549,Sheet1!$F$45:$H$60,2,0),VLOOKUP(knight_awaken_info!E549,Sheet1!$F$26:$H$41,2,0))))</f>
        <v>0</v>
      </c>
      <c r="AJ549">
        <f>IF(ISERROR(IF(D549=25,VLOOKUP(E549,Sheet1!$F$64:$H$79,3,0),IF(D549=23,VLOOKUP(knight_awaken_info!E549,Sheet1!$F$45:$H$60,3,0),VLOOKUP(knight_awaken_info!E549,Sheet1!$F$26:$H$41,3,0)))),0,IF(D549=25,VLOOKUP(E549,Sheet1!$F$64:$H$79,3,0),IF(D549=23,VLOOKUP(knight_awaken_info!E549,Sheet1!$F$45:$H$60,3,0),VLOOKUP(knight_awaken_info!E549,Sheet1!$F$26:$H$41,3,0))))</f>
        <v>0</v>
      </c>
      <c r="AK549" s="11">
        <f>SUM(AI516:AI549)</f>
        <v>26320</v>
      </c>
      <c r="AL549" s="11">
        <f>SUM(AJ516:AJ549)</f>
        <v>1320</v>
      </c>
      <c r="AN549" s="3">
        <f t="shared" si="27"/>
        <v>161106.66666666666</v>
      </c>
      <c r="AO549" s="3">
        <f t="shared" si="28"/>
        <v>8063.333333333333</v>
      </c>
    </row>
    <row r="550" spans="1:41">
      <c r="A550" s="3">
        <v>1012234</v>
      </c>
      <c r="B550" s="3">
        <v>1012201</v>
      </c>
      <c r="C550" s="3" t="s">
        <v>48</v>
      </c>
      <c r="D550">
        <f t="shared" si="26"/>
        <v>20</v>
      </c>
      <c r="E550" s="3">
        <v>34</v>
      </c>
      <c r="F550" s="3">
        <v>80</v>
      </c>
      <c r="G550" s="3">
        <v>4</v>
      </c>
      <c r="H550" s="3">
        <v>513</v>
      </c>
      <c r="I550" s="3">
        <v>432</v>
      </c>
      <c r="J550" s="3">
        <v>421</v>
      </c>
      <c r="K550" s="3">
        <v>433</v>
      </c>
      <c r="L550" s="3">
        <v>2</v>
      </c>
      <c r="M550" s="3">
        <v>60</v>
      </c>
      <c r="N550" s="3">
        <v>2290</v>
      </c>
      <c r="O550" s="3">
        <v>0</v>
      </c>
      <c r="P550" s="3">
        <v>0</v>
      </c>
      <c r="Q550" s="3">
        <v>0</v>
      </c>
      <c r="R550" s="3">
        <v>2335000</v>
      </c>
      <c r="S550" s="3">
        <v>5003</v>
      </c>
      <c r="T550">
        <v>5004</v>
      </c>
      <c r="U550" s="3">
        <v>5</v>
      </c>
      <c r="V550" s="3">
        <v>153146.66666666666</v>
      </c>
      <c r="W550" s="3">
        <v>6</v>
      </c>
      <c r="X550" s="3">
        <v>14208.333333333332</v>
      </c>
      <c r="Y550" s="3">
        <v>21</v>
      </c>
      <c r="Z550" s="3">
        <v>7003.333333333333</v>
      </c>
      <c r="AA550" s="3">
        <v>0</v>
      </c>
      <c r="AB550" s="3">
        <v>0</v>
      </c>
      <c r="AC550" s="3">
        <v>1012235</v>
      </c>
      <c r="AD550" s="3">
        <v>18959.143348843139</v>
      </c>
      <c r="AE550" s="3">
        <v>35380000</v>
      </c>
      <c r="AF550" t="s">
        <v>145</v>
      </c>
      <c r="AG550" t="s">
        <v>159</v>
      </c>
      <c r="AI550">
        <f>IF(ISERROR(IF(D550=25,VLOOKUP(E550,Sheet1!$F$64:$H$79,2,0),IF(D550=23,VLOOKUP(knight_awaken_info!E550,Sheet1!$F$45:$H$60,2,0),VLOOKUP(knight_awaken_info!E550,Sheet1!$F$26:$H$41,2,0)))),0,IF(D550=25,VLOOKUP(E550,Sheet1!$F$64:$H$79,2,0),IF(D550=23,VLOOKUP(knight_awaken_info!E550,Sheet1!$F$45:$H$60,2,0),VLOOKUP(knight_awaken_info!E550,Sheet1!$F$26:$H$41,2,0))))</f>
        <v>13160</v>
      </c>
      <c r="AJ550">
        <f>IF(ISERROR(IF(D550=25,VLOOKUP(E550,Sheet1!$F$64:$H$79,3,0),IF(D550=23,VLOOKUP(knight_awaken_info!E550,Sheet1!$F$45:$H$60,3,0),VLOOKUP(knight_awaken_info!E550,Sheet1!$F$26:$H$41,3,0)))),0,IF(D550=25,VLOOKUP(E550,Sheet1!$F$64:$H$79,3,0),IF(D550=23,VLOOKUP(knight_awaken_info!E550,Sheet1!$F$45:$H$60,3,0),VLOOKUP(knight_awaken_info!E550,Sheet1!$F$26:$H$41,3,0))))</f>
        <v>0</v>
      </c>
      <c r="AK550" s="11">
        <f>SUM(AI516:AI550)</f>
        <v>39480</v>
      </c>
      <c r="AL550" s="11">
        <f>SUM(AJ516:AJ550)</f>
        <v>1320</v>
      </c>
      <c r="AN550" s="3">
        <f t="shared" si="27"/>
        <v>192626.66666666666</v>
      </c>
      <c r="AO550" s="3">
        <f t="shared" si="28"/>
        <v>8323.3333333333321</v>
      </c>
    </row>
    <row r="551" spans="1:41">
      <c r="A551" s="3">
        <v>1012235</v>
      </c>
      <c r="B551" s="3">
        <v>1012201</v>
      </c>
      <c r="C551" s="3" t="s">
        <v>48</v>
      </c>
      <c r="D551">
        <f t="shared" si="26"/>
        <v>20</v>
      </c>
      <c r="E551" s="3">
        <v>35</v>
      </c>
      <c r="F551" s="3">
        <v>80</v>
      </c>
      <c r="G551" s="3">
        <v>4</v>
      </c>
      <c r="H551" s="3">
        <v>512</v>
      </c>
      <c r="I551" s="3">
        <v>531</v>
      </c>
      <c r="J551" s="3">
        <v>423</v>
      </c>
      <c r="K551" s="3">
        <v>432</v>
      </c>
      <c r="L551" s="3">
        <v>2</v>
      </c>
      <c r="M551" s="3">
        <v>60</v>
      </c>
      <c r="N551" s="3">
        <v>2330</v>
      </c>
      <c r="O551" s="3">
        <v>1</v>
      </c>
      <c r="P551" s="3">
        <v>10122</v>
      </c>
      <c r="Q551" s="3">
        <v>1</v>
      </c>
      <c r="R551" s="3">
        <v>2360000</v>
      </c>
      <c r="S551" s="3">
        <v>5003</v>
      </c>
      <c r="T551">
        <v>5004</v>
      </c>
      <c r="U551" s="3">
        <v>5</v>
      </c>
      <c r="V551" s="3">
        <v>158368.88888888888</v>
      </c>
      <c r="W551" s="3">
        <v>6</v>
      </c>
      <c r="X551" s="3">
        <v>14861.111111111109</v>
      </c>
      <c r="Y551" s="3">
        <v>21</v>
      </c>
      <c r="Z551" s="3">
        <v>7264.4444444444443</v>
      </c>
      <c r="AA551" s="3">
        <v>0</v>
      </c>
      <c r="AB551" s="3">
        <v>0</v>
      </c>
      <c r="AC551" s="3">
        <v>1012236</v>
      </c>
      <c r="AD551" s="3">
        <v>21205.940467843713</v>
      </c>
      <c r="AE551" s="3">
        <v>37715000</v>
      </c>
      <c r="AF551" t="s">
        <v>145</v>
      </c>
      <c r="AG551" t="s">
        <v>159</v>
      </c>
      <c r="AI551">
        <f>IF(ISERROR(IF(D551=25,VLOOKUP(E551,Sheet1!$F$64:$H$79,2,0),IF(D551=23,VLOOKUP(knight_awaken_info!E551,Sheet1!$F$45:$H$60,2,0),VLOOKUP(knight_awaken_info!E551,Sheet1!$F$26:$H$41,2,0)))),0,IF(D551=25,VLOOKUP(E551,Sheet1!$F$64:$H$79,2,0),IF(D551=23,VLOOKUP(knight_awaken_info!E551,Sheet1!$F$45:$H$60,2,0),VLOOKUP(knight_awaken_info!E551,Sheet1!$F$26:$H$41,2,0))))</f>
        <v>0</v>
      </c>
      <c r="AJ551">
        <f>IF(ISERROR(IF(D551=25,VLOOKUP(E551,Sheet1!$F$64:$H$79,3,0),IF(D551=23,VLOOKUP(knight_awaken_info!E551,Sheet1!$F$45:$H$60,3,0),VLOOKUP(knight_awaken_info!E551,Sheet1!$F$26:$H$41,3,0)))),0,IF(D551=25,VLOOKUP(E551,Sheet1!$F$64:$H$79,3,0),IF(D551=23,VLOOKUP(knight_awaken_info!E551,Sheet1!$F$45:$H$60,3,0),VLOOKUP(knight_awaken_info!E551,Sheet1!$F$26:$H$41,3,0))))</f>
        <v>0</v>
      </c>
      <c r="AK551" s="11">
        <f>SUM(AI516:AI551)</f>
        <v>39480</v>
      </c>
      <c r="AL551" s="11">
        <f>SUM(AJ516:AJ551)</f>
        <v>1320</v>
      </c>
      <c r="AN551" s="3">
        <f t="shared" si="27"/>
        <v>197848.88888888888</v>
      </c>
      <c r="AO551" s="3">
        <f t="shared" si="28"/>
        <v>8584.4444444444453</v>
      </c>
    </row>
    <row r="552" spans="1:41">
      <c r="A552" s="3">
        <v>1012236</v>
      </c>
      <c r="B552" s="3">
        <v>1012201</v>
      </c>
      <c r="C552" s="3" t="s">
        <v>48</v>
      </c>
      <c r="D552">
        <f t="shared" si="26"/>
        <v>20</v>
      </c>
      <c r="E552" s="3">
        <v>36</v>
      </c>
      <c r="F552" s="3">
        <v>80</v>
      </c>
      <c r="G552" s="3">
        <v>4</v>
      </c>
      <c r="H552" s="3">
        <v>521</v>
      </c>
      <c r="I552" s="3">
        <v>533</v>
      </c>
      <c r="J552" s="3">
        <v>422</v>
      </c>
      <c r="K552" s="3">
        <v>431</v>
      </c>
      <c r="L552" s="3">
        <v>2</v>
      </c>
      <c r="M552" s="3">
        <v>60</v>
      </c>
      <c r="N552" s="3">
        <v>2350</v>
      </c>
      <c r="O552" s="3">
        <v>0</v>
      </c>
      <c r="P552" s="3">
        <v>0</v>
      </c>
      <c r="Q552" s="3">
        <v>0</v>
      </c>
      <c r="R552" s="3">
        <v>2385000</v>
      </c>
      <c r="S552" s="3">
        <v>5003</v>
      </c>
      <c r="T552">
        <v>5004</v>
      </c>
      <c r="U552" s="3">
        <v>5</v>
      </c>
      <c r="V552" s="3">
        <v>163613.33333333331</v>
      </c>
      <c r="W552" s="3">
        <v>6</v>
      </c>
      <c r="X552" s="3">
        <v>15516.666666666664</v>
      </c>
      <c r="Y552" s="3">
        <v>21</v>
      </c>
      <c r="Z552" s="3">
        <v>8186.666666666667</v>
      </c>
      <c r="AA552" s="3">
        <v>0</v>
      </c>
      <c r="AB552" s="3">
        <v>0</v>
      </c>
      <c r="AC552" s="3">
        <v>1012237</v>
      </c>
      <c r="AD552" s="3">
        <v>24322.773918031744</v>
      </c>
      <c r="AE552" s="3">
        <v>40075000</v>
      </c>
      <c r="AF552" t="s">
        <v>146</v>
      </c>
      <c r="AG552" t="s">
        <v>158</v>
      </c>
      <c r="AI552">
        <f>IF(ISERROR(IF(D552=25,VLOOKUP(E552,Sheet1!$F$64:$H$79,2,0),IF(D552=23,VLOOKUP(knight_awaken_info!E552,Sheet1!$F$45:$H$60,2,0),VLOOKUP(knight_awaken_info!E552,Sheet1!$F$26:$H$41,2,0)))),0,IF(D552=25,VLOOKUP(E552,Sheet1!$F$64:$H$79,2,0),IF(D552=23,VLOOKUP(knight_awaken_info!E552,Sheet1!$F$45:$H$60,2,0),VLOOKUP(knight_awaken_info!E552,Sheet1!$F$26:$H$41,2,0))))</f>
        <v>0</v>
      </c>
      <c r="AJ552">
        <f>IF(ISERROR(IF(D552=25,VLOOKUP(E552,Sheet1!$F$64:$H$79,3,0),IF(D552=23,VLOOKUP(knight_awaken_info!E552,Sheet1!$F$45:$H$60,3,0),VLOOKUP(knight_awaken_info!E552,Sheet1!$F$26:$H$41,3,0)))),0,IF(D552=25,VLOOKUP(E552,Sheet1!$F$64:$H$79,3,0),IF(D552=23,VLOOKUP(knight_awaken_info!E552,Sheet1!$F$45:$H$60,3,0),VLOOKUP(knight_awaken_info!E552,Sheet1!$F$26:$H$41,3,0))))</f>
        <v>660</v>
      </c>
      <c r="AK552" s="11">
        <f>SUM(AI516:AI552)</f>
        <v>39480</v>
      </c>
      <c r="AL552" s="11">
        <f>SUM(AJ516:AJ552)</f>
        <v>1980</v>
      </c>
      <c r="AN552" s="3">
        <f t="shared" si="27"/>
        <v>203093.33333333331</v>
      </c>
      <c r="AO552" s="3">
        <f t="shared" si="28"/>
        <v>10166.666666666668</v>
      </c>
    </row>
    <row r="553" spans="1:41">
      <c r="A553" s="3">
        <v>1012237</v>
      </c>
      <c r="B553" s="3">
        <v>1012201</v>
      </c>
      <c r="C553" s="3" t="s">
        <v>48</v>
      </c>
      <c r="D553">
        <f t="shared" si="26"/>
        <v>20</v>
      </c>
      <c r="E553" s="3">
        <v>37</v>
      </c>
      <c r="F553" s="3">
        <v>80</v>
      </c>
      <c r="G553" s="3">
        <v>4</v>
      </c>
      <c r="H553" s="3">
        <v>513</v>
      </c>
      <c r="I553" s="3">
        <v>532</v>
      </c>
      <c r="J553" s="3">
        <v>421</v>
      </c>
      <c r="K553" s="3">
        <v>433</v>
      </c>
      <c r="L553" s="3">
        <v>2</v>
      </c>
      <c r="M553" s="3">
        <v>60</v>
      </c>
      <c r="N553" s="3">
        <v>2370</v>
      </c>
      <c r="O553" s="3">
        <v>1</v>
      </c>
      <c r="P553" s="3">
        <v>10122</v>
      </c>
      <c r="Q553" s="3">
        <v>1</v>
      </c>
      <c r="R553" s="3">
        <v>2410000</v>
      </c>
      <c r="S553" s="3">
        <v>5003</v>
      </c>
      <c r="T553">
        <v>5004</v>
      </c>
      <c r="U553" s="3">
        <v>5</v>
      </c>
      <c r="V553" s="3">
        <v>168880</v>
      </c>
      <c r="W553" s="3">
        <v>6</v>
      </c>
      <c r="X553" s="3">
        <v>16174.999999999998</v>
      </c>
      <c r="Y553" s="3">
        <v>21</v>
      </c>
      <c r="Z553" s="3">
        <v>8450</v>
      </c>
      <c r="AA553" s="3">
        <v>0</v>
      </c>
      <c r="AB553" s="3">
        <v>0</v>
      </c>
      <c r="AC553" s="3">
        <v>1012238</v>
      </c>
      <c r="AD553" s="3">
        <v>27439.607368219775</v>
      </c>
      <c r="AE553" s="3">
        <v>42460000</v>
      </c>
      <c r="AF553" t="s">
        <v>146</v>
      </c>
      <c r="AG553" t="s">
        <v>158</v>
      </c>
      <c r="AI553">
        <f>IF(ISERROR(IF(D553=25,VLOOKUP(E553,Sheet1!$F$64:$H$79,2,0),IF(D553=23,VLOOKUP(knight_awaken_info!E553,Sheet1!$F$45:$H$60,2,0),VLOOKUP(knight_awaken_info!E553,Sheet1!$F$26:$H$41,2,0)))),0,IF(D553=25,VLOOKUP(E553,Sheet1!$F$64:$H$79,2,0),IF(D553=23,VLOOKUP(knight_awaken_info!E553,Sheet1!$F$45:$H$60,2,0),VLOOKUP(knight_awaken_info!E553,Sheet1!$F$26:$H$41,2,0))))</f>
        <v>0</v>
      </c>
      <c r="AJ553">
        <f>IF(ISERROR(IF(D553=25,VLOOKUP(E553,Sheet1!$F$64:$H$79,3,0),IF(D553=23,VLOOKUP(knight_awaken_info!E553,Sheet1!$F$45:$H$60,3,0),VLOOKUP(knight_awaken_info!E553,Sheet1!$F$26:$H$41,3,0)))),0,IF(D553=25,VLOOKUP(E553,Sheet1!$F$64:$H$79,3,0),IF(D553=23,VLOOKUP(knight_awaken_info!E553,Sheet1!$F$45:$H$60,3,0),VLOOKUP(knight_awaken_info!E553,Sheet1!$F$26:$H$41,3,0))))</f>
        <v>0</v>
      </c>
      <c r="AK553" s="11">
        <f>SUM(AI516:AI553)</f>
        <v>39480</v>
      </c>
      <c r="AL553" s="11">
        <f>SUM(AJ516:AJ553)</f>
        <v>1980</v>
      </c>
      <c r="AN553" s="3">
        <f t="shared" si="27"/>
        <v>208360</v>
      </c>
      <c r="AO553" s="3">
        <f t="shared" si="28"/>
        <v>10430</v>
      </c>
    </row>
    <row r="554" spans="1:41">
      <c r="A554" s="3">
        <v>1012238</v>
      </c>
      <c r="B554" s="3">
        <v>1012201</v>
      </c>
      <c r="C554" s="3" t="s">
        <v>48</v>
      </c>
      <c r="D554">
        <f t="shared" si="26"/>
        <v>20</v>
      </c>
      <c r="E554" s="3">
        <v>38</v>
      </c>
      <c r="F554" s="3">
        <v>80</v>
      </c>
      <c r="G554" s="3">
        <v>4</v>
      </c>
      <c r="H554" s="3">
        <v>512</v>
      </c>
      <c r="I554" s="3">
        <v>531</v>
      </c>
      <c r="J554" s="3">
        <v>423</v>
      </c>
      <c r="K554" s="3">
        <v>432</v>
      </c>
      <c r="L554" s="3">
        <v>2</v>
      </c>
      <c r="M554" s="3">
        <v>60</v>
      </c>
      <c r="N554" s="3">
        <v>2390</v>
      </c>
      <c r="O554" s="3">
        <v>0</v>
      </c>
      <c r="P554" s="3">
        <v>0</v>
      </c>
      <c r="Q554" s="3">
        <v>0</v>
      </c>
      <c r="R554" s="3">
        <v>2430000</v>
      </c>
      <c r="S554" s="3">
        <v>5003</v>
      </c>
      <c r="T554">
        <v>5004</v>
      </c>
      <c r="U554" s="3">
        <v>5</v>
      </c>
      <c r="V554" s="3">
        <v>187328.88888888888</v>
      </c>
      <c r="W554" s="3">
        <v>6</v>
      </c>
      <c r="X554" s="3">
        <v>16836.111111111109</v>
      </c>
      <c r="Y554" s="3">
        <v>21</v>
      </c>
      <c r="Z554" s="3">
        <v>8714.4444444444453</v>
      </c>
      <c r="AA554" s="3">
        <v>0</v>
      </c>
      <c r="AB554" s="3">
        <v>0</v>
      </c>
      <c r="AC554" s="3">
        <v>1012239</v>
      </c>
      <c r="AD554" s="3">
        <v>30556.440818407806</v>
      </c>
      <c r="AE554" s="3">
        <v>44870000</v>
      </c>
      <c r="AF554" t="s">
        <v>147</v>
      </c>
      <c r="AG554" t="s">
        <v>135</v>
      </c>
      <c r="AI554">
        <f>IF(ISERROR(IF(D554=25,VLOOKUP(E554,Sheet1!$F$64:$H$79,2,0),IF(D554=23,VLOOKUP(knight_awaken_info!E554,Sheet1!$F$45:$H$60,2,0),VLOOKUP(knight_awaken_info!E554,Sheet1!$F$26:$H$41,2,0)))),0,IF(D554=25,VLOOKUP(E554,Sheet1!$F$64:$H$79,2,0),IF(D554=23,VLOOKUP(knight_awaken_info!E554,Sheet1!$F$45:$H$60,2,0),VLOOKUP(knight_awaken_info!E554,Sheet1!$F$26:$H$41,2,0))))</f>
        <v>13160</v>
      </c>
      <c r="AJ554">
        <f>IF(ISERROR(IF(D554=25,VLOOKUP(E554,Sheet1!$F$64:$H$79,3,0),IF(D554=23,VLOOKUP(knight_awaken_info!E554,Sheet1!$F$45:$H$60,3,0),VLOOKUP(knight_awaken_info!E554,Sheet1!$F$26:$H$41,3,0)))),0,IF(D554=25,VLOOKUP(E554,Sheet1!$F$64:$H$79,3,0),IF(D554=23,VLOOKUP(knight_awaken_info!E554,Sheet1!$F$45:$H$60,3,0),VLOOKUP(knight_awaken_info!E554,Sheet1!$F$26:$H$41,3,0))))</f>
        <v>0</v>
      </c>
      <c r="AK554" s="11">
        <f>SUM(AI516:AI554)</f>
        <v>52640</v>
      </c>
      <c r="AL554" s="11">
        <f>SUM(AJ516:AJ554)</f>
        <v>1980</v>
      </c>
      <c r="AN554" s="3">
        <f t="shared" si="27"/>
        <v>239968.88888888888</v>
      </c>
      <c r="AO554" s="3">
        <f t="shared" si="28"/>
        <v>10694.444444444445</v>
      </c>
    </row>
    <row r="555" spans="1:41">
      <c r="A555" s="3">
        <v>1012239</v>
      </c>
      <c r="B555" s="3">
        <v>1012201</v>
      </c>
      <c r="C555" s="3" t="s">
        <v>48</v>
      </c>
      <c r="D555">
        <f t="shared" si="26"/>
        <v>20</v>
      </c>
      <c r="E555" s="3">
        <v>39</v>
      </c>
      <c r="F555" s="3">
        <v>80</v>
      </c>
      <c r="G555" s="3">
        <v>4</v>
      </c>
      <c r="H555" s="3">
        <v>521</v>
      </c>
      <c r="I555" s="3">
        <v>533</v>
      </c>
      <c r="J555" s="3">
        <v>522</v>
      </c>
      <c r="K555" s="3">
        <v>531</v>
      </c>
      <c r="L555" s="3">
        <v>2</v>
      </c>
      <c r="M555" s="3">
        <v>60</v>
      </c>
      <c r="N555" s="3">
        <v>2890</v>
      </c>
      <c r="O555" s="3">
        <v>1</v>
      </c>
      <c r="P555" s="3">
        <v>10122</v>
      </c>
      <c r="Q555" s="3">
        <v>1</v>
      </c>
      <c r="R555" s="3">
        <v>3035000</v>
      </c>
      <c r="S555" s="3">
        <v>5003</v>
      </c>
      <c r="T555">
        <v>5004</v>
      </c>
      <c r="U555" s="3">
        <v>5</v>
      </c>
      <c r="V555" s="3">
        <v>192640</v>
      </c>
      <c r="W555" s="3">
        <v>6</v>
      </c>
      <c r="X555" s="3">
        <v>17500</v>
      </c>
      <c r="Y555" s="3">
        <v>21</v>
      </c>
      <c r="Z555" s="3">
        <v>8980</v>
      </c>
      <c r="AA555" s="3">
        <v>0</v>
      </c>
      <c r="AB555" s="3">
        <v>0</v>
      </c>
      <c r="AC555" s="3">
        <v>1012240</v>
      </c>
      <c r="AD555" s="3">
        <v>33673.274268595836</v>
      </c>
      <c r="AE555" s="3">
        <v>47300000</v>
      </c>
      <c r="AF555" t="s">
        <v>147</v>
      </c>
      <c r="AG555" t="s">
        <v>135</v>
      </c>
      <c r="AI555">
        <f>IF(ISERROR(IF(D555=25,VLOOKUP(E555,Sheet1!$F$64:$H$79,2,0),IF(D555=23,VLOOKUP(knight_awaken_info!E555,Sheet1!$F$45:$H$60,2,0),VLOOKUP(knight_awaken_info!E555,Sheet1!$F$26:$H$41,2,0)))),0,IF(D555=25,VLOOKUP(E555,Sheet1!$F$64:$H$79,2,0),IF(D555=23,VLOOKUP(knight_awaken_info!E555,Sheet1!$F$45:$H$60,2,0),VLOOKUP(knight_awaken_info!E555,Sheet1!$F$26:$H$41,2,0))))</f>
        <v>0</v>
      </c>
      <c r="AJ555">
        <f>IF(ISERROR(IF(D555=25,VLOOKUP(E555,Sheet1!$F$64:$H$79,3,0),IF(D555=23,VLOOKUP(knight_awaken_info!E555,Sheet1!$F$45:$H$60,3,0),VLOOKUP(knight_awaken_info!E555,Sheet1!$F$26:$H$41,3,0)))),0,IF(D555=25,VLOOKUP(E555,Sheet1!$F$64:$H$79,3,0),IF(D555=23,VLOOKUP(knight_awaken_info!E555,Sheet1!$F$45:$H$60,3,0),VLOOKUP(knight_awaken_info!E555,Sheet1!$F$26:$H$41,3,0))))</f>
        <v>0</v>
      </c>
      <c r="AK555" s="11">
        <f>SUM(AI516:AI555)</f>
        <v>52640</v>
      </c>
      <c r="AL555" s="11">
        <f>SUM(AJ516:AJ555)</f>
        <v>1980</v>
      </c>
      <c r="AN555" s="3">
        <f t="shared" si="27"/>
        <v>245280</v>
      </c>
      <c r="AO555" s="3">
        <f t="shared" si="28"/>
        <v>10960</v>
      </c>
    </row>
    <row r="556" spans="1:41">
      <c r="A556" s="3">
        <v>1012240</v>
      </c>
      <c r="B556" s="3">
        <v>1012201</v>
      </c>
      <c r="C556" s="3" t="s">
        <v>48</v>
      </c>
      <c r="D556">
        <f t="shared" si="26"/>
        <v>20</v>
      </c>
      <c r="E556" s="3">
        <v>40</v>
      </c>
      <c r="F556" s="3">
        <v>90</v>
      </c>
      <c r="G556" s="3">
        <v>4</v>
      </c>
      <c r="H556" s="3">
        <v>623</v>
      </c>
      <c r="I556" s="3">
        <v>532</v>
      </c>
      <c r="J556" s="3">
        <v>521</v>
      </c>
      <c r="K556" s="3">
        <v>533</v>
      </c>
      <c r="L556" s="3">
        <v>2</v>
      </c>
      <c r="M556" s="3">
        <v>60</v>
      </c>
      <c r="N556" s="3">
        <v>2930</v>
      </c>
      <c r="O556" s="3">
        <v>1</v>
      </c>
      <c r="P556" s="3">
        <v>10122</v>
      </c>
      <c r="Q556" s="3">
        <v>1</v>
      </c>
      <c r="R556" s="3">
        <v>3055000</v>
      </c>
      <c r="S556" s="3">
        <v>5004</v>
      </c>
      <c r="T556">
        <v>5005</v>
      </c>
      <c r="U556" s="3">
        <v>5</v>
      </c>
      <c r="V556" s="3">
        <v>198862.22222222222</v>
      </c>
      <c r="W556" s="3">
        <v>6</v>
      </c>
      <c r="X556" s="3">
        <v>18277.777777777777</v>
      </c>
      <c r="Y556" s="3">
        <v>21</v>
      </c>
      <c r="Z556" s="3">
        <v>9291.1111111111113</v>
      </c>
      <c r="AA556" s="3">
        <v>0</v>
      </c>
      <c r="AB556" s="3">
        <v>0</v>
      </c>
      <c r="AC556" s="3">
        <v>1012241</v>
      </c>
      <c r="AD556" s="3">
        <v>38530.180381158782</v>
      </c>
      <c r="AE556" s="3">
        <v>50335000</v>
      </c>
      <c r="AF556" t="s">
        <v>148</v>
      </c>
      <c r="AG556" t="s">
        <v>159</v>
      </c>
      <c r="AI556">
        <f>IF(ISERROR(IF(D556=25,VLOOKUP(E556,Sheet1!$F$64:$H$79,2,0),IF(D556=23,VLOOKUP(knight_awaken_info!E556,Sheet1!$F$45:$H$60,2,0),VLOOKUP(knight_awaken_info!E556,Sheet1!$F$26:$H$41,2,0)))),0,IF(D556=25,VLOOKUP(E556,Sheet1!$F$64:$H$79,2,0),IF(D556=23,VLOOKUP(knight_awaken_info!E556,Sheet1!$F$45:$H$60,2,0),VLOOKUP(knight_awaken_info!E556,Sheet1!$F$26:$H$41,2,0))))</f>
        <v>0</v>
      </c>
      <c r="AJ556">
        <f>IF(ISERROR(IF(D556=25,VLOOKUP(E556,Sheet1!$F$64:$H$79,3,0),IF(D556=23,VLOOKUP(knight_awaken_info!E556,Sheet1!$F$45:$H$60,3,0),VLOOKUP(knight_awaken_info!E556,Sheet1!$F$26:$H$41,3,0)))),0,IF(D556=25,VLOOKUP(E556,Sheet1!$F$64:$H$79,3,0),IF(D556=23,VLOOKUP(knight_awaken_info!E556,Sheet1!$F$45:$H$60,3,0),VLOOKUP(knight_awaken_info!E556,Sheet1!$F$26:$H$41,3,0))))</f>
        <v>0</v>
      </c>
      <c r="AK556" s="11">
        <f>SUM(AI516:AI556)</f>
        <v>52640</v>
      </c>
      <c r="AL556" s="11">
        <f>SUM(AJ516:AJ556)</f>
        <v>1980</v>
      </c>
      <c r="AN556" s="3">
        <f t="shared" si="27"/>
        <v>251502.22222222222</v>
      </c>
      <c r="AO556" s="3">
        <f t="shared" si="28"/>
        <v>11271.111111111111</v>
      </c>
    </row>
    <row r="557" spans="1:41">
      <c r="A557" s="3">
        <v>1012241</v>
      </c>
      <c r="B557" s="3">
        <v>1012201</v>
      </c>
      <c r="C557" s="3" t="s">
        <v>48</v>
      </c>
      <c r="D557">
        <f t="shared" si="26"/>
        <v>20</v>
      </c>
      <c r="E557" s="3">
        <v>41</v>
      </c>
      <c r="F557" s="3">
        <v>90</v>
      </c>
      <c r="G557" s="3">
        <v>4</v>
      </c>
      <c r="H557" s="3">
        <v>622</v>
      </c>
      <c r="I557" s="3">
        <v>531</v>
      </c>
      <c r="J557" s="3">
        <v>523</v>
      </c>
      <c r="K557" s="3">
        <v>532</v>
      </c>
      <c r="L557" s="3">
        <v>2</v>
      </c>
      <c r="M557" s="3">
        <v>60</v>
      </c>
      <c r="N557" s="3">
        <v>2950</v>
      </c>
      <c r="O557" s="3">
        <v>1</v>
      </c>
      <c r="P557" s="3">
        <v>10122</v>
      </c>
      <c r="Q557" s="3">
        <v>1</v>
      </c>
      <c r="R557" s="3">
        <v>3080000</v>
      </c>
      <c r="S557" s="3">
        <v>5004</v>
      </c>
      <c r="T557">
        <v>5005</v>
      </c>
      <c r="U557" s="3">
        <v>5</v>
      </c>
      <c r="V557" s="3">
        <v>205106.66666666666</v>
      </c>
      <c r="W557" s="3">
        <v>6</v>
      </c>
      <c r="X557" s="3">
        <v>19058.333333333332</v>
      </c>
      <c r="Y557" s="3">
        <v>21</v>
      </c>
      <c r="Z557" s="3">
        <v>10263.333333333334</v>
      </c>
      <c r="AA557" s="3">
        <v>0</v>
      </c>
      <c r="AB557" s="3">
        <v>0</v>
      </c>
      <c r="AC557" s="3">
        <v>1012242</v>
      </c>
      <c r="AD557" s="3">
        <v>47087.13111096948</v>
      </c>
      <c r="AE557" s="3">
        <v>53390000</v>
      </c>
      <c r="AF557" t="s">
        <v>149</v>
      </c>
      <c r="AG557" t="s">
        <v>158</v>
      </c>
      <c r="AI557">
        <f>IF(ISERROR(IF(D557=25,VLOOKUP(E557,Sheet1!$F$64:$H$79,2,0),IF(D557=23,VLOOKUP(knight_awaken_info!E557,Sheet1!$F$45:$H$60,2,0),VLOOKUP(knight_awaken_info!E557,Sheet1!$F$26:$H$41,2,0)))),0,IF(D557=25,VLOOKUP(E557,Sheet1!$F$64:$H$79,2,0),IF(D557=23,VLOOKUP(knight_awaken_info!E557,Sheet1!$F$45:$H$60,2,0),VLOOKUP(knight_awaken_info!E557,Sheet1!$F$26:$H$41,2,0))))</f>
        <v>0</v>
      </c>
      <c r="AJ557">
        <f>IF(ISERROR(IF(D557=25,VLOOKUP(E557,Sheet1!$F$64:$H$79,3,0),IF(D557=23,VLOOKUP(knight_awaken_info!E557,Sheet1!$F$45:$H$60,3,0),VLOOKUP(knight_awaken_info!E557,Sheet1!$F$26:$H$41,3,0)))),0,IF(D557=25,VLOOKUP(E557,Sheet1!$F$64:$H$79,3,0),IF(D557=23,VLOOKUP(knight_awaken_info!E557,Sheet1!$F$45:$H$60,3,0),VLOOKUP(knight_awaken_info!E557,Sheet1!$F$26:$H$41,3,0))))</f>
        <v>660</v>
      </c>
      <c r="AK557" s="11">
        <f>SUM(AI516:AI557)</f>
        <v>52640</v>
      </c>
      <c r="AL557" s="11">
        <f>SUM(AJ516:AJ557)</f>
        <v>2640</v>
      </c>
      <c r="AN557" s="3">
        <f t="shared" si="27"/>
        <v>257746.66666666666</v>
      </c>
      <c r="AO557" s="3">
        <f t="shared" si="28"/>
        <v>12903.333333333334</v>
      </c>
    </row>
    <row r="558" spans="1:41">
      <c r="A558" s="3">
        <v>1012242</v>
      </c>
      <c r="B558" s="3">
        <v>1012201</v>
      </c>
      <c r="C558" s="3" t="s">
        <v>48</v>
      </c>
      <c r="D558">
        <f t="shared" si="26"/>
        <v>20</v>
      </c>
      <c r="E558" s="3">
        <v>42</v>
      </c>
      <c r="F558" s="3">
        <v>90</v>
      </c>
      <c r="G558" s="3">
        <v>4</v>
      </c>
      <c r="H558" s="3">
        <v>631</v>
      </c>
      <c r="I558" s="3">
        <v>533</v>
      </c>
      <c r="J558" s="3">
        <v>522</v>
      </c>
      <c r="K558" s="3">
        <v>531</v>
      </c>
      <c r="L558" s="3">
        <v>2</v>
      </c>
      <c r="M558" s="3">
        <v>60</v>
      </c>
      <c r="N558" s="3">
        <v>2970</v>
      </c>
      <c r="O558" s="3">
        <v>1</v>
      </c>
      <c r="P558" s="3">
        <v>10122</v>
      </c>
      <c r="Q558" s="3">
        <v>1</v>
      </c>
      <c r="R558" s="3">
        <v>3105000</v>
      </c>
      <c r="S558" s="3">
        <v>5004</v>
      </c>
      <c r="T558">
        <v>5005</v>
      </c>
      <c r="U558" s="3">
        <v>5</v>
      </c>
      <c r="V558" s="3">
        <v>224533.33333333331</v>
      </c>
      <c r="W558" s="3">
        <v>6</v>
      </c>
      <c r="X558" s="3">
        <v>19841.666666666664</v>
      </c>
      <c r="Y558" s="3">
        <v>21</v>
      </c>
      <c r="Z558" s="3">
        <v>10576.666666666668</v>
      </c>
      <c r="AA558" s="3">
        <v>0</v>
      </c>
      <c r="AB558" s="3">
        <v>0</v>
      </c>
      <c r="AC558" s="3">
        <v>1012243</v>
      </c>
      <c r="AD558" s="3">
        <v>55644.081840780171</v>
      </c>
      <c r="AE558" s="3">
        <v>56470000</v>
      </c>
      <c r="AF558" t="s">
        <v>150</v>
      </c>
      <c r="AG558" t="s">
        <v>159</v>
      </c>
      <c r="AI558">
        <f>IF(ISERROR(IF(D558=25,VLOOKUP(E558,Sheet1!$F$64:$H$79,2,0),IF(D558=23,VLOOKUP(knight_awaken_info!E558,Sheet1!$F$45:$H$60,2,0),VLOOKUP(knight_awaken_info!E558,Sheet1!$F$26:$H$41,2,0)))),0,IF(D558=25,VLOOKUP(E558,Sheet1!$F$64:$H$79,2,0),IF(D558=23,VLOOKUP(knight_awaken_info!E558,Sheet1!$F$45:$H$60,2,0),VLOOKUP(knight_awaken_info!E558,Sheet1!$F$26:$H$41,2,0))))</f>
        <v>13160</v>
      </c>
      <c r="AJ558">
        <f>IF(ISERROR(IF(D558=25,VLOOKUP(E558,Sheet1!$F$64:$H$79,3,0),IF(D558=23,VLOOKUP(knight_awaken_info!E558,Sheet1!$F$45:$H$60,3,0),VLOOKUP(knight_awaken_info!E558,Sheet1!$F$26:$H$41,3,0)))),0,IF(D558=25,VLOOKUP(E558,Sheet1!$F$64:$H$79,3,0),IF(D558=23,VLOOKUP(knight_awaken_info!E558,Sheet1!$F$45:$H$60,3,0),VLOOKUP(knight_awaken_info!E558,Sheet1!$F$26:$H$41,3,0))))</f>
        <v>0</v>
      </c>
      <c r="AK558" s="11">
        <f>SUM(AI516:AI558)</f>
        <v>65800</v>
      </c>
      <c r="AL558" s="11">
        <f>SUM(AJ516:AJ558)</f>
        <v>2640</v>
      </c>
      <c r="AN558" s="3">
        <f t="shared" si="27"/>
        <v>290333.33333333331</v>
      </c>
      <c r="AO558" s="3">
        <f t="shared" si="28"/>
        <v>13216.666666666668</v>
      </c>
    </row>
    <row r="559" spans="1:41">
      <c r="A559" s="3">
        <v>1012243</v>
      </c>
      <c r="B559" s="3">
        <v>1012201</v>
      </c>
      <c r="C559" s="3" t="s">
        <v>48</v>
      </c>
      <c r="D559">
        <f t="shared" si="26"/>
        <v>20</v>
      </c>
      <c r="E559" s="3">
        <v>43</v>
      </c>
      <c r="F559" s="3">
        <v>90</v>
      </c>
      <c r="G559" s="3">
        <v>4</v>
      </c>
      <c r="H559" s="3">
        <v>623</v>
      </c>
      <c r="I559" s="3">
        <v>532</v>
      </c>
      <c r="J559" s="3">
        <v>521</v>
      </c>
      <c r="K559" s="3">
        <v>533</v>
      </c>
      <c r="L559" s="3">
        <v>2</v>
      </c>
      <c r="M559" s="3">
        <v>60</v>
      </c>
      <c r="N559" s="3">
        <v>2990</v>
      </c>
      <c r="O559" s="3">
        <v>1</v>
      </c>
      <c r="P559" s="3">
        <v>10122</v>
      </c>
      <c r="Q559" s="3">
        <v>1</v>
      </c>
      <c r="R559" s="3">
        <v>3130000</v>
      </c>
      <c r="S559" s="3">
        <v>5004</v>
      </c>
      <c r="T559">
        <v>5005</v>
      </c>
      <c r="U559" s="3">
        <v>5</v>
      </c>
      <c r="V559" s="3">
        <v>230822.22222222219</v>
      </c>
      <c r="W559" s="3">
        <v>6</v>
      </c>
      <c r="X559" s="3">
        <v>20627.777777777774</v>
      </c>
      <c r="Y559" s="3">
        <v>21</v>
      </c>
      <c r="Z559" s="3">
        <v>11551.111111111111</v>
      </c>
      <c r="AA559" s="3">
        <v>0</v>
      </c>
      <c r="AB559" s="3">
        <v>0</v>
      </c>
      <c r="AC559" s="3">
        <v>1012244</v>
      </c>
      <c r="AD559" s="3">
        <v>64201.032570590862</v>
      </c>
      <c r="AE559" s="3">
        <v>59575000</v>
      </c>
      <c r="AF559" t="s">
        <v>151</v>
      </c>
      <c r="AG559" t="s">
        <v>158</v>
      </c>
      <c r="AI559">
        <f>IF(ISERROR(IF(D559=25,VLOOKUP(E559,Sheet1!$F$64:$H$79,2,0),IF(D559=23,VLOOKUP(knight_awaken_info!E559,Sheet1!$F$45:$H$60,2,0),VLOOKUP(knight_awaken_info!E559,Sheet1!$F$26:$H$41,2,0)))),0,IF(D559=25,VLOOKUP(E559,Sheet1!$F$64:$H$79,2,0),IF(D559=23,VLOOKUP(knight_awaken_info!E559,Sheet1!$F$45:$H$60,2,0),VLOOKUP(knight_awaken_info!E559,Sheet1!$F$26:$H$41,2,0))))</f>
        <v>0</v>
      </c>
      <c r="AJ559">
        <f>IF(ISERROR(IF(D559=25,VLOOKUP(E559,Sheet1!$F$64:$H$79,3,0),IF(D559=23,VLOOKUP(knight_awaken_info!E559,Sheet1!$F$45:$H$60,3,0),VLOOKUP(knight_awaken_info!E559,Sheet1!$F$26:$H$41,3,0)))),0,IF(D559=25,VLOOKUP(E559,Sheet1!$F$64:$H$79,3,0),IF(D559=23,VLOOKUP(knight_awaken_info!E559,Sheet1!$F$45:$H$60,3,0),VLOOKUP(knight_awaken_info!E559,Sheet1!$F$26:$H$41,3,0))))</f>
        <v>660</v>
      </c>
      <c r="AK559" s="11">
        <f>SUM(AI516:AI559)</f>
        <v>65800</v>
      </c>
      <c r="AL559" s="11">
        <f>SUM(AJ516:AJ559)</f>
        <v>3300</v>
      </c>
      <c r="AN559" s="3">
        <f t="shared" si="27"/>
        <v>296622.22222222219</v>
      </c>
      <c r="AO559" s="3">
        <f t="shared" si="28"/>
        <v>14851.111111111111</v>
      </c>
    </row>
    <row r="560" spans="1:41">
      <c r="A560" s="3">
        <v>1012244</v>
      </c>
      <c r="B560" s="3">
        <v>1012201</v>
      </c>
      <c r="C560" s="3" t="s">
        <v>48</v>
      </c>
      <c r="D560">
        <f t="shared" si="26"/>
        <v>20</v>
      </c>
      <c r="E560" s="3">
        <v>44</v>
      </c>
      <c r="F560" s="3">
        <v>90</v>
      </c>
      <c r="G560" s="3">
        <v>4</v>
      </c>
      <c r="H560" s="3">
        <v>622</v>
      </c>
      <c r="I560" s="3">
        <v>531</v>
      </c>
      <c r="J560" s="3">
        <v>523</v>
      </c>
      <c r="K560" s="3">
        <v>532</v>
      </c>
      <c r="L560" s="3">
        <v>2</v>
      </c>
      <c r="M560" s="3">
        <v>60</v>
      </c>
      <c r="N560" s="3">
        <v>3010</v>
      </c>
      <c r="O560" s="3">
        <v>1</v>
      </c>
      <c r="P560" s="3">
        <v>10122</v>
      </c>
      <c r="Q560" s="3">
        <v>1</v>
      </c>
      <c r="R560" s="3">
        <v>3155000</v>
      </c>
      <c r="S560" s="3">
        <v>5004</v>
      </c>
      <c r="T560">
        <v>5005</v>
      </c>
      <c r="U560" s="3">
        <v>5</v>
      </c>
      <c r="V560" s="3">
        <v>250293.33333333331</v>
      </c>
      <c r="W560" s="3">
        <v>6</v>
      </c>
      <c r="X560" s="3">
        <v>21416.666666666664</v>
      </c>
      <c r="Y560" s="3">
        <v>21</v>
      </c>
      <c r="Z560" s="3">
        <v>11866.666666666666</v>
      </c>
      <c r="AA560" s="3">
        <v>0</v>
      </c>
      <c r="AB560" s="3">
        <v>0</v>
      </c>
      <c r="AC560" s="3">
        <v>1012245</v>
      </c>
      <c r="AD560" s="3">
        <v>72757.983300401553</v>
      </c>
      <c r="AE560" s="3">
        <v>62705000</v>
      </c>
      <c r="AF560" t="s">
        <v>152</v>
      </c>
      <c r="AG560" t="s">
        <v>159</v>
      </c>
      <c r="AI560">
        <f>IF(ISERROR(IF(D560=25,VLOOKUP(E560,Sheet1!$F$64:$H$79,2,0),IF(D560=23,VLOOKUP(knight_awaken_info!E560,Sheet1!$F$45:$H$60,2,0),VLOOKUP(knight_awaken_info!E560,Sheet1!$F$26:$H$41,2,0)))),0,IF(D560=25,VLOOKUP(E560,Sheet1!$F$64:$H$79,2,0),IF(D560=23,VLOOKUP(knight_awaken_info!E560,Sheet1!$F$45:$H$60,2,0),VLOOKUP(knight_awaken_info!E560,Sheet1!$F$26:$H$41,2,0))))</f>
        <v>13160</v>
      </c>
      <c r="AJ560">
        <f>IF(ISERROR(IF(D560=25,VLOOKUP(E560,Sheet1!$F$64:$H$79,3,0),IF(D560=23,VLOOKUP(knight_awaken_info!E560,Sheet1!$F$45:$H$60,3,0),VLOOKUP(knight_awaken_info!E560,Sheet1!$F$26:$H$41,3,0)))),0,IF(D560=25,VLOOKUP(E560,Sheet1!$F$64:$H$79,3,0),IF(D560=23,VLOOKUP(knight_awaken_info!E560,Sheet1!$F$45:$H$60,3,0),VLOOKUP(knight_awaken_info!E560,Sheet1!$F$26:$H$41,3,0))))</f>
        <v>0</v>
      </c>
      <c r="AK560" s="11">
        <f>SUM(AI516:AI560)</f>
        <v>78960</v>
      </c>
      <c r="AL560" s="11">
        <f>SUM(AJ516:AJ560)</f>
        <v>3300</v>
      </c>
      <c r="AN560" s="3">
        <f t="shared" si="27"/>
        <v>329253.33333333331</v>
      </c>
      <c r="AO560" s="3">
        <f t="shared" si="28"/>
        <v>15166.666666666666</v>
      </c>
    </row>
    <row r="561" spans="1:41">
      <c r="A561" s="3">
        <v>1012245</v>
      </c>
      <c r="B561" s="3">
        <v>1012201</v>
      </c>
      <c r="C561" s="3" t="s">
        <v>48</v>
      </c>
      <c r="D561">
        <f t="shared" si="26"/>
        <v>20</v>
      </c>
      <c r="E561" s="3">
        <v>45</v>
      </c>
      <c r="F561" s="3">
        <v>90</v>
      </c>
      <c r="G561" s="3">
        <v>4</v>
      </c>
      <c r="H561" s="3">
        <v>621</v>
      </c>
      <c r="I561" s="3">
        <v>633</v>
      </c>
      <c r="J561" s="3">
        <v>522</v>
      </c>
      <c r="K561" s="3">
        <v>531</v>
      </c>
      <c r="L561" s="3">
        <v>2</v>
      </c>
      <c r="M561" s="3">
        <v>60</v>
      </c>
      <c r="N561" s="3">
        <v>3050</v>
      </c>
      <c r="O561" s="3">
        <v>1</v>
      </c>
      <c r="P561" s="3">
        <v>10122</v>
      </c>
      <c r="Q561" s="3">
        <v>1</v>
      </c>
      <c r="R561" s="3">
        <v>3180000</v>
      </c>
      <c r="S561" s="3">
        <v>5004</v>
      </c>
      <c r="T561">
        <v>5005</v>
      </c>
      <c r="U561" s="3">
        <v>5</v>
      </c>
      <c r="V561" s="3">
        <v>256626.66666666666</v>
      </c>
      <c r="W561" s="3">
        <v>6</v>
      </c>
      <c r="X561" s="3">
        <v>22208.333333333332</v>
      </c>
      <c r="Y561" s="3">
        <v>21</v>
      </c>
      <c r="Z561" s="3">
        <v>12843.333333333332</v>
      </c>
      <c r="AA561" s="3">
        <v>0</v>
      </c>
      <c r="AB561" s="3">
        <v>0</v>
      </c>
      <c r="AC561" s="3">
        <v>1012246</v>
      </c>
      <c r="AD561" s="3">
        <v>81314.934030212244</v>
      </c>
      <c r="AE561" s="3">
        <v>65860000</v>
      </c>
      <c r="AF561" t="s">
        <v>153</v>
      </c>
      <c r="AG561" t="s">
        <v>158</v>
      </c>
      <c r="AI561">
        <f>IF(ISERROR(IF(D561=25,VLOOKUP(E561,Sheet1!$F$64:$H$79,2,0),IF(D561=23,VLOOKUP(knight_awaken_info!E561,Sheet1!$F$45:$H$60,2,0),VLOOKUP(knight_awaken_info!E561,Sheet1!$F$26:$H$41,2,0)))),0,IF(D561=25,VLOOKUP(E561,Sheet1!$F$64:$H$79,2,0),IF(D561=23,VLOOKUP(knight_awaken_info!E561,Sheet1!$F$45:$H$60,2,0),VLOOKUP(knight_awaken_info!E561,Sheet1!$F$26:$H$41,2,0))))</f>
        <v>0</v>
      </c>
      <c r="AJ561">
        <f>IF(ISERROR(IF(D561=25,VLOOKUP(E561,Sheet1!$F$64:$H$79,3,0),IF(D561=23,VLOOKUP(knight_awaken_info!E561,Sheet1!$F$45:$H$60,3,0),VLOOKUP(knight_awaken_info!E561,Sheet1!$F$26:$H$41,3,0)))),0,IF(D561=25,VLOOKUP(E561,Sheet1!$F$64:$H$79,3,0),IF(D561=23,VLOOKUP(knight_awaken_info!E561,Sheet1!$F$45:$H$60,3,0),VLOOKUP(knight_awaken_info!E561,Sheet1!$F$26:$H$41,3,0))))</f>
        <v>660</v>
      </c>
      <c r="AK561" s="11">
        <f>SUM(AI516:AI561)</f>
        <v>78960</v>
      </c>
      <c r="AL561" s="11">
        <f>SUM(AJ516:AJ561)</f>
        <v>3960</v>
      </c>
      <c r="AN561" s="3">
        <f t="shared" si="27"/>
        <v>335586.66666666663</v>
      </c>
      <c r="AO561" s="3">
        <f t="shared" si="28"/>
        <v>16803.333333333332</v>
      </c>
    </row>
    <row r="562" spans="1:41">
      <c r="A562" s="3">
        <v>1012246</v>
      </c>
      <c r="B562" s="3">
        <v>1012201</v>
      </c>
      <c r="C562" s="3" t="s">
        <v>48</v>
      </c>
      <c r="D562">
        <f t="shared" si="26"/>
        <v>20</v>
      </c>
      <c r="E562" s="3">
        <v>46</v>
      </c>
      <c r="F562" s="3">
        <v>90</v>
      </c>
      <c r="G562" s="3">
        <v>4</v>
      </c>
      <c r="H562" s="3">
        <v>613</v>
      </c>
      <c r="I562" s="3">
        <v>632</v>
      </c>
      <c r="J562" s="3">
        <v>521</v>
      </c>
      <c r="K562" s="3">
        <v>533</v>
      </c>
      <c r="L562" s="3">
        <v>2</v>
      </c>
      <c r="M562" s="3">
        <v>60</v>
      </c>
      <c r="N562" s="3">
        <v>3070</v>
      </c>
      <c r="O562" s="3">
        <v>1</v>
      </c>
      <c r="P562" s="3">
        <v>10122</v>
      </c>
      <c r="Q562" s="3">
        <v>1</v>
      </c>
      <c r="R562" s="3">
        <v>3205000</v>
      </c>
      <c r="S562" s="3">
        <v>5004</v>
      </c>
      <c r="T562">
        <v>5005</v>
      </c>
      <c r="U562" s="3">
        <v>5</v>
      </c>
      <c r="V562" s="3">
        <v>276142.22222222225</v>
      </c>
      <c r="W562" s="3">
        <v>6</v>
      </c>
      <c r="X562" s="3">
        <v>23002.777777777777</v>
      </c>
      <c r="Y562" s="3">
        <v>21</v>
      </c>
      <c r="Z562" s="3">
        <v>13161.111111111109</v>
      </c>
      <c r="AA562" s="3">
        <v>0</v>
      </c>
      <c r="AB562" s="3">
        <v>0</v>
      </c>
      <c r="AC562" s="3">
        <v>1012247</v>
      </c>
      <c r="AD562" s="3">
        <v>93571.929377270688</v>
      </c>
      <c r="AE562" s="3">
        <v>69040000</v>
      </c>
      <c r="AF562" t="s">
        <v>154</v>
      </c>
      <c r="AG562" t="s">
        <v>159</v>
      </c>
      <c r="AI562">
        <f>IF(ISERROR(IF(D562=25,VLOOKUP(E562,Sheet1!$F$64:$H$79,2,0),IF(D562=23,VLOOKUP(knight_awaken_info!E562,Sheet1!$F$45:$H$60,2,0),VLOOKUP(knight_awaken_info!E562,Sheet1!$F$26:$H$41,2,0)))),0,IF(D562=25,VLOOKUP(E562,Sheet1!$F$64:$H$79,2,0),IF(D562=23,VLOOKUP(knight_awaken_info!E562,Sheet1!$F$45:$H$60,2,0),VLOOKUP(knight_awaken_info!E562,Sheet1!$F$26:$H$41,2,0))))</f>
        <v>13160</v>
      </c>
      <c r="AJ562">
        <f>IF(ISERROR(IF(D562=25,VLOOKUP(E562,Sheet1!$F$64:$H$79,3,0),IF(D562=23,VLOOKUP(knight_awaken_info!E562,Sheet1!$F$45:$H$60,3,0),VLOOKUP(knight_awaken_info!E562,Sheet1!$F$26:$H$41,3,0)))),0,IF(D562=25,VLOOKUP(E562,Sheet1!$F$64:$H$79,3,0),IF(D562=23,VLOOKUP(knight_awaken_info!E562,Sheet1!$F$45:$H$60,3,0),VLOOKUP(knight_awaken_info!E562,Sheet1!$F$26:$H$41,3,0))))</f>
        <v>0</v>
      </c>
      <c r="AK562" s="11">
        <f>SUM(AI516:AI562)</f>
        <v>92120</v>
      </c>
      <c r="AL562" s="11">
        <f>SUM(AJ516:AJ562)</f>
        <v>3960</v>
      </c>
      <c r="AN562" s="3">
        <f t="shared" si="27"/>
        <v>368262.22222222225</v>
      </c>
      <c r="AO562" s="3">
        <f t="shared" si="28"/>
        <v>17121.111111111109</v>
      </c>
    </row>
    <row r="563" spans="1:41">
      <c r="A563" s="3">
        <v>1012247</v>
      </c>
      <c r="B563" s="3">
        <v>1012201</v>
      </c>
      <c r="C563" s="3" t="s">
        <v>48</v>
      </c>
      <c r="D563">
        <f t="shared" si="26"/>
        <v>20</v>
      </c>
      <c r="E563" s="3">
        <v>47</v>
      </c>
      <c r="F563" s="3">
        <v>90</v>
      </c>
      <c r="G563" s="3">
        <v>4</v>
      </c>
      <c r="H563" s="3">
        <v>612</v>
      </c>
      <c r="I563" s="3">
        <v>631</v>
      </c>
      <c r="J563" s="3">
        <v>523</v>
      </c>
      <c r="K563" s="3">
        <v>532</v>
      </c>
      <c r="L563" s="3">
        <v>2</v>
      </c>
      <c r="M563" s="3">
        <v>60</v>
      </c>
      <c r="N563" s="3">
        <v>3090</v>
      </c>
      <c r="O563" s="3">
        <v>1</v>
      </c>
      <c r="P563" s="3">
        <v>10122</v>
      </c>
      <c r="Q563" s="3">
        <v>1</v>
      </c>
      <c r="R563" s="3">
        <v>3230000</v>
      </c>
      <c r="S563" s="3">
        <v>5004</v>
      </c>
      <c r="T563">
        <v>5005</v>
      </c>
      <c r="U563" s="3">
        <v>5</v>
      </c>
      <c r="V563" s="3">
        <v>282520</v>
      </c>
      <c r="W563" s="3">
        <v>6</v>
      </c>
      <c r="X563" s="3">
        <v>23800</v>
      </c>
      <c r="Y563" s="3">
        <v>21</v>
      </c>
      <c r="Z563" s="3">
        <v>14139.999999999998</v>
      </c>
      <c r="AA563" s="3">
        <v>0</v>
      </c>
      <c r="AB563" s="3">
        <v>0</v>
      </c>
      <c r="AC563" s="3">
        <v>1012248</v>
      </c>
      <c r="AD563" s="3">
        <v>105828.92472432913</v>
      </c>
      <c r="AE563" s="3">
        <v>72245000</v>
      </c>
      <c r="AF563" t="s">
        <v>155</v>
      </c>
      <c r="AG563" t="s">
        <v>158</v>
      </c>
      <c r="AI563">
        <f>IF(ISERROR(IF(D563=25,VLOOKUP(E563,Sheet1!$F$64:$H$79,2,0),IF(D563=23,VLOOKUP(knight_awaken_info!E563,Sheet1!$F$45:$H$60,2,0),VLOOKUP(knight_awaken_info!E563,Sheet1!$F$26:$H$41,2,0)))),0,IF(D563=25,VLOOKUP(E563,Sheet1!$F$64:$H$79,2,0),IF(D563=23,VLOOKUP(knight_awaken_info!E563,Sheet1!$F$45:$H$60,2,0),VLOOKUP(knight_awaken_info!E563,Sheet1!$F$26:$H$41,2,0))))</f>
        <v>0</v>
      </c>
      <c r="AJ563">
        <f>IF(ISERROR(IF(D563=25,VLOOKUP(E563,Sheet1!$F$64:$H$79,3,0),IF(D563=23,VLOOKUP(knight_awaken_info!E563,Sheet1!$F$45:$H$60,3,0),VLOOKUP(knight_awaken_info!E563,Sheet1!$F$26:$H$41,3,0)))),0,IF(D563=25,VLOOKUP(E563,Sheet1!$F$64:$H$79,3,0),IF(D563=23,VLOOKUP(knight_awaken_info!E563,Sheet1!$F$45:$H$60,3,0),VLOOKUP(knight_awaken_info!E563,Sheet1!$F$26:$H$41,3,0))))</f>
        <v>660</v>
      </c>
      <c r="AK563" s="11">
        <f>SUM(AI516:AI563)</f>
        <v>92120</v>
      </c>
      <c r="AL563" s="11">
        <f>SUM(AJ516:AJ563)</f>
        <v>4620</v>
      </c>
      <c r="AN563" s="3">
        <f t="shared" si="27"/>
        <v>374640</v>
      </c>
      <c r="AO563" s="3">
        <f t="shared" si="28"/>
        <v>18760</v>
      </c>
    </row>
    <row r="564" spans="1:41">
      <c r="A564" s="3">
        <v>1012248</v>
      </c>
      <c r="B564" s="3">
        <v>1012201</v>
      </c>
      <c r="C564" s="3" t="s">
        <v>48</v>
      </c>
      <c r="D564">
        <f t="shared" si="26"/>
        <v>20</v>
      </c>
      <c r="E564" s="3">
        <v>48</v>
      </c>
      <c r="F564" s="3">
        <v>90</v>
      </c>
      <c r="G564" s="3">
        <v>4</v>
      </c>
      <c r="H564" s="3">
        <v>621</v>
      </c>
      <c r="I564" s="3">
        <v>633</v>
      </c>
      <c r="J564" s="3">
        <v>522</v>
      </c>
      <c r="K564" s="3">
        <v>531</v>
      </c>
      <c r="L564" s="3">
        <v>2</v>
      </c>
      <c r="M564" s="3">
        <v>60</v>
      </c>
      <c r="N564" s="3">
        <v>3110</v>
      </c>
      <c r="O564" s="3">
        <v>1</v>
      </c>
      <c r="P564" s="3">
        <v>10122</v>
      </c>
      <c r="Q564" s="3">
        <v>1</v>
      </c>
      <c r="R564" s="3">
        <v>3250000</v>
      </c>
      <c r="S564" s="3">
        <v>5004</v>
      </c>
      <c r="T564">
        <v>5005</v>
      </c>
      <c r="U564" s="3">
        <v>5</v>
      </c>
      <c r="V564" s="3">
        <v>302080</v>
      </c>
      <c r="W564" s="3">
        <v>6</v>
      </c>
      <c r="X564" s="3">
        <v>24600</v>
      </c>
      <c r="Y564" s="3">
        <v>21</v>
      </c>
      <c r="Z564" s="3">
        <v>14459.999999999998</v>
      </c>
      <c r="AA564" s="3">
        <v>0</v>
      </c>
      <c r="AB564" s="3">
        <v>0</v>
      </c>
      <c r="AC564" s="3">
        <v>1012249</v>
      </c>
      <c r="AD564" s="3">
        <v>118085.92007138758</v>
      </c>
      <c r="AE564" s="3">
        <v>75475000</v>
      </c>
      <c r="AF564" t="s">
        <v>156</v>
      </c>
      <c r="AG564" t="s">
        <v>159</v>
      </c>
      <c r="AI564">
        <f>IF(ISERROR(IF(D564=25,VLOOKUP(E564,Sheet1!$F$64:$H$79,2,0),IF(D564=23,VLOOKUP(knight_awaken_info!E564,Sheet1!$F$45:$H$60,2,0),VLOOKUP(knight_awaken_info!E564,Sheet1!$F$26:$H$41,2,0)))),0,IF(D564=25,VLOOKUP(E564,Sheet1!$F$64:$H$79,2,0),IF(D564=23,VLOOKUP(knight_awaken_info!E564,Sheet1!$F$45:$H$60,2,0),VLOOKUP(knight_awaken_info!E564,Sheet1!$F$26:$H$41,2,0))))</f>
        <v>13160</v>
      </c>
      <c r="AJ564">
        <f>IF(ISERROR(IF(D564=25,VLOOKUP(E564,Sheet1!$F$64:$H$79,3,0),IF(D564=23,VLOOKUP(knight_awaken_info!E564,Sheet1!$F$45:$H$60,3,0),VLOOKUP(knight_awaken_info!E564,Sheet1!$F$26:$H$41,3,0)))),0,IF(D564=25,VLOOKUP(E564,Sheet1!$F$64:$H$79,3,0),IF(D564=23,VLOOKUP(knight_awaken_info!E564,Sheet1!$F$45:$H$60,3,0),VLOOKUP(knight_awaken_info!E564,Sheet1!$F$26:$H$41,3,0))))</f>
        <v>0</v>
      </c>
      <c r="AK564" s="11">
        <f>SUM(AI516:AI564)</f>
        <v>105280</v>
      </c>
      <c r="AL564" s="11">
        <f>SUM(AJ516:AJ564)</f>
        <v>4620</v>
      </c>
      <c r="AN564" s="3">
        <f t="shared" si="27"/>
        <v>407360</v>
      </c>
      <c r="AO564" s="3">
        <f t="shared" si="28"/>
        <v>19080</v>
      </c>
    </row>
    <row r="565" spans="1:41">
      <c r="A565" s="3">
        <v>1012249</v>
      </c>
      <c r="B565" s="3">
        <v>1012201</v>
      </c>
      <c r="C565" s="3" t="s">
        <v>48</v>
      </c>
      <c r="D565">
        <f t="shared" si="26"/>
        <v>20</v>
      </c>
      <c r="E565" s="3">
        <v>49</v>
      </c>
      <c r="F565" s="3">
        <v>90</v>
      </c>
      <c r="G565" s="3">
        <v>4</v>
      </c>
      <c r="H565" s="3">
        <v>613</v>
      </c>
      <c r="I565" s="3">
        <v>632</v>
      </c>
      <c r="J565" s="3">
        <v>621</v>
      </c>
      <c r="K565" s="3">
        <v>633</v>
      </c>
      <c r="L565" s="3">
        <v>2</v>
      </c>
      <c r="M565" s="3">
        <v>60</v>
      </c>
      <c r="N565" s="3">
        <v>3610</v>
      </c>
      <c r="O565" s="3">
        <v>1</v>
      </c>
      <c r="P565" s="3">
        <v>10122</v>
      </c>
      <c r="Q565" s="3">
        <v>1</v>
      </c>
      <c r="R565" s="3">
        <v>3870000</v>
      </c>
      <c r="S565" s="3">
        <v>5004</v>
      </c>
      <c r="T565">
        <v>5005</v>
      </c>
      <c r="U565" s="3">
        <v>5</v>
      </c>
      <c r="V565" s="3">
        <v>308502.22222222225</v>
      </c>
      <c r="W565" s="3">
        <v>6</v>
      </c>
      <c r="X565" s="3">
        <v>25402.777777777777</v>
      </c>
      <c r="Y565" s="3">
        <v>21</v>
      </c>
      <c r="Z565" s="3">
        <v>15441.111111111109</v>
      </c>
      <c r="AA565" s="3">
        <v>0</v>
      </c>
      <c r="AB565" s="3">
        <v>0</v>
      </c>
      <c r="AC565" s="3">
        <v>1012250</v>
      </c>
      <c r="AD565" s="3">
        <v>130342.91541844602</v>
      </c>
      <c r="AE565" s="3">
        <v>78725000</v>
      </c>
      <c r="AF565" t="s">
        <v>157</v>
      </c>
      <c r="AG565" t="s">
        <v>136</v>
      </c>
      <c r="AI565">
        <f>IF(ISERROR(IF(D565=25,VLOOKUP(E565,Sheet1!$F$64:$H$79,2,0),IF(D565=23,VLOOKUP(knight_awaken_info!E565,Sheet1!$F$45:$H$60,2,0),VLOOKUP(knight_awaken_info!E565,Sheet1!$F$26:$H$41,2,0)))),0,IF(D565=25,VLOOKUP(E565,Sheet1!$F$64:$H$79,2,0),IF(D565=23,VLOOKUP(knight_awaken_info!E565,Sheet1!$F$45:$H$60,2,0),VLOOKUP(knight_awaken_info!E565,Sheet1!$F$26:$H$41,2,0))))</f>
        <v>0</v>
      </c>
      <c r="AJ565">
        <f>IF(ISERROR(IF(D565=25,VLOOKUP(E565,Sheet1!$F$64:$H$79,3,0),IF(D565=23,VLOOKUP(knight_awaken_info!E565,Sheet1!$F$45:$H$60,3,0),VLOOKUP(knight_awaken_info!E565,Sheet1!$F$26:$H$41,3,0)))),0,IF(D565=25,VLOOKUP(E565,Sheet1!$F$64:$H$79,3,0),IF(D565=23,VLOOKUP(knight_awaken_info!E565,Sheet1!$F$45:$H$60,3,0),VLOOKUP(knight_awaken_info!E565,Sheet1!$F$26:$H$41,3,0))))</f>
        <v>660</v>
      </c>
      <c r="AK565" s="11">
        <f>SUM(AI516:AI565)</f>
        <v>105280</v>
      </c>
      <c r="AL565" s="11">
        <f>SUM(AJ516:AJ565)</f>
        <v>5280</v>
      </c>
      <c r="AN565" s="3">
        <f t="shared" si="27"/>
        <v>413782.22222222225</v>
      </c>
      <c r="AO565" s="3">
        <f t="shared" si="28"/>
        <v>20721.111111111109</v>
      </c>
    </row>
    <row r="566" spans="1:41" s="7" customFormat="1">
      <c r="A566" s="6">
        <v>1012250</v>
      </c>
      <c r="B566" s="6">
        <v>1012201</v>
      </c>
      <c r="C566" s="6" t="s">
        <v>48</v>
      </c>
      <c r="D566">
        <f t="shared" si="26"/>
        <v>20</v>
      </c>
      <c r="E566" s="6">
        <v>50</v>
      </c>
      <c r="F566" s="3">
        <v>120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3">
        <v>0</v>
      </c>
      <c r="O566" s="6">
        <v>0</v>
      </c>
      <c r="P566" s="6">
        <v>0</v>
      </c>
      <c r="Q566" s="3">
        <v>0</v>
      </c>
      <c r="R566" s="3">
        <v>0</v>
      </c>
      <c r="S566" s="3">
        <v>5005</v>
      </c>
      <c r="T566" s="7">
        <v>0</v>
      </c>
      <c r="U566" s="6">
        <v>5</v>
      </c>
      <c r="V566" s="6">
        <v>315835.55555555556</v>
      </c>
      <c r="W566" s="6">
        <v>6</v>
      </c>
      <c r="X566" s="6">
        <v>26319.444444444445</v>
      </c>
      <c r="Y566" s="6">
        <v>21</v>
      </c>
      <c r="Z566" s="6">
        <v>15807.777777777776</v>
      </c>
      <c r="AA566" s="6">
        <v>0</v>
      </c>
      <c r="AB566" s="6">
        <v>0</v>
      </c>
      <c r="AC566" s="6">
        <v>0</v>
      </c>
      <c r="AD566" s="6">
        <v>149999.99999999997</v>
      </c>
      <c r="AE566" s="3">
        <v>82595000</v>
      </c>
      <c r="AF566">
        <v>0</v>
      </c>
      <c r="AG566">
        <v>0</v>
      </c>
      <c r="AI566">
        <f>IF(ISERROR(IF(D566=25,VLOOKUP(E566,Sheet1!$F$64:$H$79,2,0),IF(D566=23,VLOOKUP(knight_awaken_info!E566,Sheet1!$F$45:$H$60,2,0),VLOOKUP(knight_awaken_info!E566,Sheet1!$F$26:$H$41,2,0)))),0,IF(D566=25,VLOOKUP(E566,Sheet1!$F$64:$H$79,2,0),IF(D566=23,VLOOKUP(knight_awaken_info!E566,Sheet1!$F$45:$H$60,2,0),VLOOKUP(knight_awaken_info!E566,Sheet1!$F$26:$H$41,2,0))))</f>
        <v>0</v>
      </c>
      <c r="AJ566">
        <f>IF(ISERROR(IF(D566=25,VLOOKUP(E566,Sheet1!$F$64:$H$79,3,0),IF(D566=23,VLOOKUP(knight_awaken_info!E566,Sheet1!$F$45:$H$60,3,0),VLOOKUP(knight_awaken_info!E566,Sheet1!$F$26:$H$41,3,0)))),0,IF(D566=25,VLOOKUP(E566,Sheet1!$F$64:$H$79,3,0),IF(D566=23,VLOOKUP(knight_awaken_info!E566,Sheet1!$F$45:$H$60,3,0),VLOOKUP(knight_awaken_info!E566,Sheet1!$F$26:$H$41,3,0))))</f>
        <v>0</v>
      </c>
      <c r="AK566" s="11">
        <f>SUM(AI516:AI566)</f>
        <v>105280</v>
      </c>
      <c r="AL566" s="11">
        <f>SUM(AJ516:AJ566)</f>
        <v>5280</v>
      </c>
      <c r="AN566" s="3">
        <f t="shared" si="27"/>
        <v>421115.55555555556</v>
      </c>
      <c r="AO566" s="3">
        <f t="shared" si="28"/>
        <v>21087.777777777774</v>
      </c>
    </row>
    <row r="567" spans="1:41">
      <c r="A567" s="3">
        <v>1014400</v>
      </c>
      <c r="B567" s="3">
        <v>1014401</v>
      </c>
      <c r="C567" s="3" t="s">
        <v>49</v>
      </c>
      <c r="D567">
        <f t="shared" si="26"/>
        <v>20</v>
      </c>
      <c r="E567" s="3">
        <v>0</v>
      </c>
      <c r="F567" s="3">
        <v>50</v>
      </c>
      <c r="G567" s="3">
        <v>2</v>
      </c>
      <c r="H567" s="3">
        <v>113</v>
      </c>
      <c r="I567" s="3">
        <v>132</v>
      </c>
      <c r="J567" s="3">
        <v>0</v>
      </c>
      <c r="K567" s="3">
        <v>0</v>
      </c>
      <c r="L567" s="3">
        <v>2</v>
      </c>
      <c r="M567" s="3">
        <v>60</v>
      </c>
      <c r="N567" s="3">
        <v>60</v>
      </c>
      <c r="O567" s="3">
        <v>0</v>
      </c>
      <c r="P567" s="3">
        <v>0</v>
      </c>
      <c r="Q567" s="3">
        <v>0</v>
      </c>
      <c r="R567" s="3">
        <v>35000</v>
      </c>
      <c r="S567" s="3">
        <v>0</v>
      </c>
      <c r="T567">
        <v>5001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1014401</v>
      </c>
      <c r="AD567" s="3">
        <v>0</v>
      </c>
      <c r="AE567" s="3">
        <v>0</v>
      </c>
      <c r="AF567" t="s">
        <v>137</v>
      </c>
      <c r="AG567" t="s">
        <v>134</v>
      </c>
      <c r="AI567">
        <f>IF(ISERROR(IF(D567=25,VLOOKUP(E567,Sheet1!$F$64:$H$79,2,0),IF(D567=23,VLOOKUP(knight_awaken_info!E567,Sheet1!$F$45:$H$60,2,0),VLOOKUP(knight_awaken_info!E567,Sheet1!$F$26:$H$41,2,0)))),0,IF(D567=25,VLOOKUP(E567,Sheet1!$F$64:$H$79,2,0),IF(D567=23,VLOOKUP(knight_awaken_info!E567,Sheet1!$F$45:$H$60,2,0),VLOOKUP(knight_awaken_info!E567,Sheet1!$F$26:$H$41,2,0))))</f>
        <v>0</v>
      </c>
      <c r="AJ567">
        <f>IF(ISERROR(IF(D567=25,VLOOKUP(E567,Sheet1!$F$64:$H$79,3,0),IF(D567=23,VLOOKUP(knight_awaken_info!E567,Sheet1!$F$45:$H$60,3,0),VLOOKUP(knight_awaken_info!E567,Sheet1!$F$26:$H$41,3,0)))),0,IF(D567=25,VLOOKUP(E567,Sheet1!$F$64:$H$79,3,0),IF(D567=23,VLOOKUP(knight_awaken_info!E567,Sheet1!$F$45:$H$60,3,0),VLOOKUP(knight_awaken_info!E567,Sheet1!$F$26:$H$41,3,0))))</f>
        <v>0</v>
      </c>
      <c r="AK567" s="11">
        <f>SUM(AI567:AI567)</f>
        <v>0</v>
      </c>
      <c r="AL567" s="11">
        <f>SUM(AJ567:AJ567)</f>
        <v>0</v>
      </c>
      <c r="AN567" s="3">
        <f t="shared" si="27"/>
        <v>0</v>
      </c>
      <c r="AO567" s="3">
        <f t="shared" si="28"/>
        <v>0</v>
      </c>
    </row>
    <row r="568" spans="1:41">
      <c r="A568" s="3">
        <v>1014401</v>
      </c>
      <c r="B568" s="3">
        <v>1014401</v>
      </c>
      <c r="C568" s="3" t="s">
        <v>49</v>
      </c>
      <c r="D568">
        <f t="shared" si="26"/>
        <v>20</v>
      </c>
      <c r="E568" s="3">
        <v>1</v>
      </c>
      <c r="F568" s="3">
        <v>50</v>
      </c>
      <c r="G568" s="3">
        <v>3</v>
      </c>
      <c r="H568" s="3">
        <v>212</v>
      </c>
      <c r="I568" s="3">
        <v>131</v>
      </c>
      <c r="J568" s="3">
        <v>124</v>
      </c>
      <c r="K568" s="3">
        <v>0</v>
      </c>
      <c r="L568" s="3">
        <v>2</v>
      </c>
      <c r="M568" s="3">
        <v>60</v>
      </c>
      <c r="N568" s="3">
        <v>80</v>
      </c>
      <c r="O568" s="3">
        <v>0</v>
      </c>
      <c r="P568" s="3">
        <v>0</v>
      </c>
      <c r="Q568" s="3">
        <v>0</v>
      </c>
      <c r="R568" s="3">
        <v>50000</v>
      </c>
      <c r="S568" s="3">
        <v>0</v>
      </c>
      <c r="T568">
        <v>5001</v>
      </c>
      <c r="U568" s="3">
        <v>5</v>
      </c>
      <c r="V568" s="3">
        <v>1620</v>
      </c>
      <c r="W568" s="3">
        <v>6</v>
      </c>
      <c r="X568" s="3">
        <v>270</v>
      </c>
      <c r="Y568" s="3">
        <v>21</v>
      </c>
      <c r="Z568" s="3">
        <v>81</v>
      </c>
      <c r="AA568" s="3">
        <v>0</v>
      </c>
      <c r="AB568" s="3">
        <v>0</v>
      </c>
      <c r="AC568" s="3">
        <v>1014402</v>
      </c>
      <c r="AD568" s="3">
        <v>9.5608388042577612</v>
      </c>
      <c r="AE568" s="3">
        <v>35000</v>
      </c>
      <c r="AF568" t="s">
        <v>137</v>
      </c>
      <c r="AG568" t="s">
        <v>134</v>
      </c>
      <c r="AI568">
        <f>IF(ISERROR(IF(D568=25,VLOOKUP(E568,Sheet1!$F$64:$H$79,2,0),IF(D568=23,VLOOKUP(knight_awaken_info!E568,Sheet1!$F$45:$H$60,2,0),VLOOKUP(knight_awaken_info!E568,Sheet1!$F$26:$H$41,2,0)))),0,IF(D568=25,VLOOKUP(E568,Sheet1!$F$64:$H$79,2,0),IF(D568=23,VLOOKUP(knight_awaken_info!E568,Sheet1!$F$45:$H$60,2,0),VLOOKUP(knight_awaken_info!E568,Sheet1!$F$26:$H$41,2,0))))</f>
        <v>0</v>
      </c>
      <c r="AJ568">
        <f>IF(ISERROR(IF(D568=25,VLOOKUP(E568,Sheet1!$F$64:$H$79,3,0),IF(D568=23,VLOOKUP(knight_awaken_info!E568,Sheet1!$F$45:$H$60,3,0),VLOOKUP(knight_awaken_info!E568,Sheet1!$F$26:$H$41,3,0)))),0,IF(D568=25,VLOOKUP(E568,Sheet1!$F$64:$H$79,3,0),IF(D568=23,VLOOKUP(knight_awaken_info!E568,Sheet1!$F$45:$H$60,3,0),VLOOKUP(knight_awaken_info!E568,Sheet1!$F$26:$H$41,3,0))))</f>
        <v>0</v>
      </c>
      <c r="AK568" s="11">
        <f>SUM(AI567:AI568)</f>
        <v>0</v>
      </c>
      <c r="AL568" s="11">
        <f>SUM(AJ567:AJ568)</f>
        <v>0</v>
      </c>
      <c r="AN568" s="3">
        <f t="shared" si="27"/>
        <v>1620</v>
      </c>
      <c r="AO568" s="3">
        <f t="shared" si="28"/>
        <v>81</v>
      </c>
    </row>
    <row r="569" spans="1:41">
      <c r="A569" s="3">
        <v>1014402</v>
      </c>
      <c r="B569" s="3">
        <v>1014401</v>
      </c>
      <c r="C569" s="3" t="s">
        <v>49</v>
      </c>
      <c r="D569">
        <f t="shared" si="26"/>
        <v>20</v>
      </c>
      <c r="E569" s="3">
        <v>2</v>
      </c>
      <c r="F569" s="3">
        <v>50</v>
      </c>
      <c r="G569" s="3">
        <v>4</v>
      </c>
      <c r="H569" s="3">
        <v>211</v>
      </c>
      <c r="I569" s="3">
        <v>134</v>
      </c>
      <c r="J569" s="3">
        <v>123</v>
      </c>
      <c r="K569" s="3">
        <v>112</v>
      </c>
      <c r="L569" s="3">
        <v>2</v>
      </c>
      <c r="M569" s="3">
        <v>60</v>
      </c>
      <c r="N569" s="3">
        <v>100</v>
      </c>
      <c r="O569" s="3">
        <v>0</v>
      </c>
      <c r="P569" s="3">
        <v>0</v>
      </c>
      <c r="Q569" s="3">
        <v>0</v>
      </c>
      <c r="R569" s="3">
        <v>70000</v>
      </c>
      <c r="S569" s="3">
        <v>0</v>
      </c>
      <c r="T569">
        <v>5001</v>
      </c>
      <c r="U569" s="3">
        <v>5</v>
      </c>
      <c r="V569" s="3">
        <v>3260</v>
      </c>
      <c r="W569" s="3">
        <v>6</v>
      </c>
      <c r="X569" s="3">
        <v>543.33333333333326</v>
      </c>
      <c r="Y569" s="3">
        <v>21</v>
      </c>
      <c r="Z569" s="3">
        <v>163</v>
      </c>
      <c r="AA569" s="3">
        <v>0</v>
      </c>
      <c r="AB569" s="3">
        <v>0</v>
      </c>
      <c r="AC569" s="3">
        <v>1014403</v>
      </c>
      <c r="AD569" s="3">
        <v>33.462935814902167</v>
      </c>
      <c r="AE569" s="3">
        <v>85000</v>
      </c>
      <c r="AF569" t="s">
        <v>137</v>
      </c>
      <c r="AG569" t="s">
        <v>134</v>
      </c>
      <c r="AI569">
        <f>IF(ISERROR(IF(D569=25,VLOOKUP(E569,Sheet1!$F$64:$H$79,2,0),IF(D569=23,VLOOKUP(knight_awaken_info!E569,Sheet1!$F$45:$H$60,2,0),VLOOKUP(knight_awaken_info!E569,Sheet1!$F$26:$H$41,2,0)))),0,IF(D569=25,VLOOKUP(E569,Sheet1!$F$64:$H$79,2,0),IF(D569=23,VLOOKUP(knight_awaken_info!E569,Sheet1!$F$45:$H$60,2,0),VLOOKUP(knight_awaken_info!E569,Sheet1!$F$26:$H$41,2,0))))</f>
        <v>0</v>
      </c>
      <c r="AJ569">
        <f>IF(ISERROR(IF(D569=25,VLOOKUP(E569,Sheet1!$F$64:$H$79,3,0),IF(D569=23,VLOOKUP(knight_awaken_info!E569,Sheet1!$F$45:$H$60,3,0),VLOOKUP(knight_awaken_info!E569,Sheet1!$F$26:$H$41,3,0)))),0,IF(D569=25,VLOOKUP(E569,Sheet1!$F$64:$H$79,3,0),IF(D569=23,VLOOKUP(knight_awaken_info!E569,Sheet1!$F$45:$H$60,3,0),VLOOKUP(knight_awaken_info!E569,Sheet1!$F$26:$H$41,3,0))))</f>
        <v>0</v>
      </c>
      <c r="AK569" s="11">
        <f>SUM(AI567:AI569)</f>
        <v>0</v>
      </c>
      <c r="AL569" s="11">
        <f>SUM(AJ567:AJ569)</f>
        <v>0</v>
      </c>
      <c r="AN569" s="3">
        <f t="shared" si="27"/>
        <v>3260</v>
      </c>
      <c r="AO569" s="3">
        <f t="shared" si="28"/>
        <v>163</v>
      </c>
    </row>
    <row r="570" spans="1:41">
      <c r="A570" s="3">
        <v>1014403</v>
      </c>
      <c r="B570" s="3">
        <v>1014401</v>
      </c>
      <c r="C570" s="3" t="s">
        <v>49</v>
      </c>
      <c r="D570">
        <f t="shared" ref="D570:D633" si="29">IF(OR(C570="曹操",C570="荀彧",C570="关羽",C570="诸葛亮",C570="孙坚",C570="周瑜",C570="吕布",C570="左慈"),23,20)</f>
        <v>20</v>
      </c>
      <c r="E570" s="3">
        <v>3</v>
      </c>
      <c r="F570" s="3">
        <v>50</v>
      </c>
      <c r="G570" s="3">
        <v>4</v>
      </c>
      <c r="H570" s="3">
        <v>214</v>
      </c>
      <c r="I570" s="3">
        <v>133</v>
      </c>
      <c r="J570" s="3">
        <v>122</v>
      </c>
      <c r="K570" s="3">
        <v>111</v>
      </c>
      <c r="L570" s="3">
        <v>2</v>
      </c>
      <c r="M570" s="3">
        <v>60</v>
      </c>
      <c r="N570" s="3">
        <v>120</v>
      </c>
      <c r="O570" s="3">
        <v>0</v>
      </c>
      <c r="P570" s="3">
        <v>0</v>
      </c>
      <c r="Q570" s="3">
        <v>0</v>
      </c>
      <c r="R570" s="3">
        <v>85000</v>
      </c>
      <c r="S570" s="3">
        <v>0</v>
      </c>
      <c r="T570">
        <v>5001</v>
      </c>
      <c r="U570" s="3">
        <v>5</v>
      </c>
      <c r="V570" s="3">
        <v>4920</v>
      </c>
      <c r="W570" s="3">
        <v>6</v>
      </c>
      <c r="X570" s="3">
        <v>820</v>
      </c>
      <c r="Y570" s="3">
        <v>21</v>
      </c>
      <c r="Z570" s="3">
        <v>246</v>
      </c>
      <c r="AA570" s="3">
        <v>0</v>
      </c>
      <c r="AB570" s="3">
        <v>0</v>
      </c>
      <c r="AC570" s="3">
        <v>1014404</v>
      </c>
      <c r="AD570" s="3">
        <v>62.145452227675449</v>
      </c>
      <c r="AE570" s="3">
        <v>155000</v>
      </c>
      <c r="AF570" t="s">
        <v>137</v>
      </c>
      <c r="AG570" t="s">
        <v>134</v>
      </c>
      <c r="AI570">
        <f>IF(ISERROR(IF(D570=25,VLOOKUP(E570,Sheet1!$F$64:$H$79,2,0),IF(D570=23,VLOOKUP(knight_awaken_info!E570,Sheet1!$F$45:$H$60,2,0),VLOOKUP(knight_awaken_info!E570,Sheet1!$F$26:$H$41,2,0)))),0,IF(D570=25,VLOOKUP(E570,Sheet1!$F$64:$H$79,2,0),IF(D570=23,VLOOKUP(knight_awaken_info!E570,Sheet1!$F$45:$H$60,2,0),VLOOKUP(knight_awaken_info!E570,Sheet1!$F$26:$H$41,2,0))))</f>
        <v>0</v>
      </c>
      <c r="AJ570">
        <f>IF(ISERROR(IF(D570=25,VLOOKUP(E570,Sheet1!$F$64:$H$79,3,0),IF(D570=23,VLOOKUP(knight_awaken_info!E570,Sheet1!$F$45:$H$60,3,0),VLOOKUP(knight_awaken_info!E570,Sheet1!$F$26:$H$41,3,0)))),0,IF(D570=25,VLOOKUP(E570,Sheet1!$F$64:$H$79,3,0),IF(D570=23,VLOOKUP(knight_awaken_info!E570,Sheet1!$F$45:$H$60,3,0),VLOOKUP(knight_awaken_info!E570,Sheet1!$F$26:$H$41,3,0))))</f>
        <v>0</v>
      </c>
      <c r="AK570" s="11">
        <f>SUM(AI567:AI570)</f>
        <v>0</v>
      </c>
      <c r="AL570" s="11">
        <f>SUM(AJ567:AJ570)</f>
        <v>0</v>
      </c>
      <c r="AN570" s="3">
        <f t="shared" si="27"/>
        <v>4920</v>
      </c>
      <c r="AO570" s="3">
        <f t="shared" si="28"/>
        <v>246</v>
      </c>
    </row>
    <row r="571" spans="1:41">
      <c r="A571" s="3">
        <v>1014404</v>
      </c>
      <c r="B571" s="3">
        <v>1014401</v>
      </c>
      <c r="C571" s="3" t="s">
        <v>49</v>
      </c>
      <c r="D571">
        <f t="shared" si="29"/>
        <v>20</v>
      </c>
      <c r="E571" s="3">
        <v>4</v>
      </c>
      <c r="F571" s="3">
        <v>50</v>
      </c>
      <c r="G571" s="3">
        <v>4</v>
      </c>
      <c r="H571" s="3">
        <v>213</v>
      </c>
      <c r="I571" s="3">
        <v>232</v>
      </c>
      <c r="J571" s="3">
        <v>121</v>
      </c>
      <c r="K571" s="3">
        <v>114</v>
      </c>
      <c r="L571" s="3">
        <v>2</v>
      </c>
      <c r="M571" s="3">
        <v>60</v>
      </c>
      <c r="N571" s="3">
        <v>140</v>
      </c>
      <c r="O571" s="3">
        <v>0</v>
      </c>
      <c r="P571" s="3">
        <v>0</v>
      </c>
      <c r="Q571" s="3">
        <v>0</v>
      </c>
      <c r="R571" s="3">
        <v>105000</v>
      </c>
      <c r="S571" s="3">
        <v>0</v>
      </c>
      <c r="T571">
        <v>5001</v>
      </c>
      <c r="U571" s="3">
        <v>5</v>
      </c>
      <c r="V571" s="3">
        <v>6600</v>
      </c>
      <c r="W571" s="3">
        <v>6</v>
      </c>
      <c r="X571" s="3">
        <v>1100</v>
      </c>
      <c r="Y571" s="3">
        <v>21</v>
      </c>
      <c r="Z571" s="3">
        <v>330</v>
      </c>
      <c r="AA571" s="3">
        <v>0</v>
      </c>
      <c r="AB571" s="3">
        <v>0</v>
      </c>
      <c r="AC571" s="3">
        <v>1014405</v>
      </c>
      <c r="AD571" s="3">
        <v>90.827968640448731</v>
      </c>
      <c r="AE571" s="3">
        <v>240000</v>
      </c>
      <c r="AF571" t="s">
        <v>137</v>
      </c>
      <c r="AG571" t="s">
        <v>134</v>
      </c>
      <c r="AI571">
        <f>IF(ISERROR(IF(D571=25,VLOOKUP(E571,Sheet1!$F$64:$H$79,2,0),IF(D571=23,VLOOKUP(knight_awaken_info!E571,Sheet1!$F$45:$H$60,2,0),VLOOKUP(knight_awaken_info!E571,Sheet1!$F$26:$H$41,2,0)))),0,IF(D571=25,VLOOKUP(E571,Sheet1!$F$64:$H$79,2,0),IF(D571=23,VLOOKUP(knight_awaken_info!E571,Sheet1!$F$45:$H$60,2,0),VLOOKUP(knight_awaken_info!E571,Sheet1!$F$26:$H$41,2,0))))</f>
        <v>0</v>
      </c>
      <c r="AJ571">
        <f>IF(ISERROR(IF(D571=25,VLOOKUP(E571,Sheet1!$F$64:$H$79,3,0),IF(D571=23,VLOOKUP(knight_awaken_info!E571,Sheet1!$F$45:$H$60,3,0),VLOOKUP(knight_awaken_info!E571,Sheet1!$F$26:$H$41,3,0)))),0,IF(D571=25,VLOOKUP(E571,Sheet1!$F$64:$H$79,3,0),IF(D571=23,VLOOKUP(knight_awaken_info!E571,Sheet1!$F$45:$H$60,3,0),VLOOKUP(knight_awaken_info!E571,Sheet1!$F$26:$H$41,3,0))))</f>
        <v>0</v>
      </c>
      <c r="AK571" s="11">
        <f>SUM(AI567:AI571)</f>
        <v>0</v>
      </c>
      <c r="AL571" s="11">
        <f>SUM(AJ567:AJ571)</f>
        <v>0</v>
      </c>
      <c r="AN571" s="3">
        <f t="shared" si="27"/>
        <v>6600</v>
      </c>
      <c r="AO571" s="3">
        <f t="shared" si="28"/>
        <v>330</v>
      </c>
    </row>
    <row r="572" spans="1:41">
      <c r="A572" s="3">
        <v>1014405</v>
      </c>
      <c r="B572" s="3">
        <v>1014401</v>
      </c>
      <c r="C572" s="3" t="s">
        <v>49</v>
      </c>
      <c r="D572">
        <f t="shared" si="29"/>
        <v>20</v>
      </c>
      <c r="E572" s="3">
        <v>5</v>
      </c>
      <c r="F572" s="3">
        <v>50</v>
      </c>
      <c r="G572" s="3">
        <v>4</v>
      </c>
      <c r="H572" s="3">
        <v>212</v>
      </c>
      <c r="I572" s="3">
        <v>231</v>
      </c>
      <c r="J572" s="3">
        <v>124</v>
      </c>
      <c r="K572" s="3">
        <v>113</v>
      </c>
      <c r="L572" s="3">
        <v>2</v>
      </c>
      <c r="M572" s="3">
        <v>60</v>
      </c>
      <c r="N572" s="3">
        <v>170</v>
      </c>
      <c r="O572" s="3">
        <v>0</v>
      </c>
      <c r="P572" s="3">
        <v>0</v>
      </c>
      <c r="Q572" s="3">
        <v>0</v>
      </c>
      <c r="R572" s="3">
        <v>120000</v>
      </c>
      <c r="S572" s="3">
        <v>0</v>
      </c>
      <c r="T572">
        <v>5001</v>
      </c>
      <c r="U572" s="3">
        <v>5</v>
      </c>
      <c r="V572" s="3">
        <v>8300</v>
      </c>
      <c r="W572" s="3">
        <v>6</v>
      </c>
      <c r="X572" s="3">
        <v>1383.3333333333333</v>
      </c>
      <c r="Y572" s="3">
        <v>21</v>
      </c>
      <c r="Z572" s="3">
        <v>415</v>
      </c>
      <c r="AA572" s="3">
        <v>0</v>
      </c>
      <c r="AB572" s="3">
        <v>0</v>
      </c>
      <c r="AC572" s="3">
        <v>1014406</v>
      </c>
      <c r="AD572" s="3">
        <v>129.07132385747977</v>
      </c>
      <c r="AE572" s="3">
        <v>345000</v>
      </c>
      <c r="AF572" t="s">
        <v>137</v>
      </c>
      <c r="AG572" t="s">
        <v>134</v>
      </c>
      <c r="AI572">
        <f>IF(ISERROR(IF(D572=25,VLOOKUP(E572,Sheet1!$F$64:$H$79,2,0),IF(D572=23,VLOOKUP(knight_awaken_info!E572,Sheet1!$F$45:$H$60,2,0),VLOOKUP(knight_awaken_info!E572,Sheet1!$F$26:$H$41,2,0)))),0,IF(D572=25,VLOOKUP(E572,Sheet1!$F$64:$H$79,2,0),IF(D572=23,VLOOKUP(knight_awaken_info!E572,Sheet1!$F$45:$H$60,2,0),VLOOKUP(knight_awaken_info!E572,Sheet1!$F$26:$H$41,2,0))))</f>
        <v>0</v>
      </c>
      <c r="AJ572">
        <f>IF(ISERROR(IF(D572=25,VLOOKUP(E572,Sheet1!$F$64:$H$79,3,0),IF(D572=23,VLOOKUP(knight_awaken_info!E572,Sheet1!$F$45:$H$60,3,0),VLOOKUP(knight_awaken_info!E572,Sheet1!$F$26:$H$41,3,0)))),0,IF(D572=25,VLOOKUP(E572,Sheet1!$F$64:$H$79,3,0),IF(D572=23,VLOOKUP(knight_awaken_info!E572,Sheet1!$F$45:$H$60,3,0),VLOOKUP(knight_awaken_info!E572,Sheet1!$F$26:$H$41,3,0))))</f>
        <v>0</v>
      </c>
      <c r="AK572" s="11">
        <f>SUM(AI567:AI572)</f>
        <v>0</v>
      </c>
      <c r="AL572" s="11">
        <f>SUM(AJ567:AJ572)</f>
        <v>0</v>
      </c>
      <c r="AN572" s="3">
        <f t="shared" si="27"/>
        <v>8300</v>
      </c>
      <c r="AO572" s="3">
        <f t="shared" si="28"/>
        <v>415</v>
      </c>
    </row>
    <row r="573" spans="1:41">
      <c r="A573" s="3">
        <v>1014406</v>
      </c>
      <c r="B573" s="3">
        <v>1014401</v>
      </c>
      <c r="C573" s="3" t="s">
        <v>49</v>
      </c>
      <c r="D573">
        <f t="shared" si="29"/>
        <v>20</v>
      </c>
      <c r="E573" s="3">
        <v>6</v>
      </c>
      <c r="F573" s="3">
        <v>50</v>
      </c>
      <c r="G573" s="3">
        <v>4</v>
      </c>
      <c r="H573" s="3">
        <v>211</v>
      </c>
      <c r="I573" s="3">
        <v>234</v>
      </c>
      <c r="J573" s="3">
        <v>123</v>
      </c>
      <c r="K573" s="3">
        <v>112</v>
      </c>
      <c r="L573" s="3">
        <v>2</v>
      </c>
      <c r="M573" s="3">
        <v>60</v>
      </c>
      <c r="N573" s="3">
        <v>190</v>
      </c>
      <c r="O573" s="3">
        <v>0</v>
      </c>
      <c r="P573" s="3">
        <v>0</v>
      </c>
      <c r="Q573" s="3">
        <v>0</v>
      </c>
      <c r="R573" s="3">
        <v>140000</v>
      </c>
      <c r="S573" s="3">
        <v>0</v>
      </c>
      <c r="T573">
        <v>5001</v>
      </c>
      <c r="U573" s="3">
        <v>5</v>
      </c>
      <c r="V573" s="3">
        <v>10020</v>
      </c>
      <c r="W573" s="3">
        <v>6</v>
      </c>
      <c r="X573" s="3">
        <v>1670</v>
      </c>
      <c r="Y573" s="3">
        <v>21</v>
      </c>
      <c r="Z573" s="3">
        <v>501</v>
      </c>
      <c r="AA573" s="3">
        <v>0</v>
      </c>
      <c r="AB573" s="3">
        <v>0</v>
      </c>
      <c r="AC573" s="3">
        <v>1014407</v>
      </c>
      <c r="AD573" s="3">
        <v>167.31467907451082</v>
      </c>
      <c r="AE573" s="3">
        <v>465000</v>
      </c>
      <c r="AF573" t="s">
        <v>137</v>
      </c>
      <c r="AG573" t="s">
        <v>134</v>
      </c>
      <c r="AI573">
        <f>IF(ISERROR(IF(D573=25,VLOOKUP(E573,Sheet1!$F$64:$H$79,2,0),IF(D573=23,VLOOKUP(knight_awaken_info!E573,Sheet1!$F$45:$H$60,2,0),VLOOKUP(knight_awaken_info!E573,Sheet1!$F$26:$H$41,2,0)))),0,IF(D573=25,VLOOKUP(E573,Sheet1!$F$64:$H$79,2,0),IF(D573=23,VLOOKUP(knight_awaken_info!E573,Sheet1!$F$45:$H$60,2,0),VLOOKUP(knight_awaken_info!E573,Sheet1!$F$26:$H$41,2,0))))</f>
        <v>0</v>
      </c>
      <c r="AJ573">
        <f>IF(ISERROR(IF(D573=25,VLOOKUP(E573,Sheet1!$F$64:$H$79,3,0),IF(D573=23,VLOOKUP(knight_awaken_info!E573,Sheet1!$F$45:$H$60,3,0),VLOOKUP(knight_awaken_info!E573,Sheet1!$F$26:$H$41,3,0)))),0,IF(D573=25,VLOOKUP(E573,Sheet1!$F$64:$H$79,3,0),IF(D573=23,VLOOKUP(knight_awaken_info!E573,Sheet1!$F$45:$H$60,3,0),VLOOKUP(knight_awaken_info!E573,Sheet1!$F$26:$H$41,3,0))))</f>
        <v>0</v>
      </c>
      <c r="AK573" s="11">
        <f>SUM(AI567:AI573)</f>
        <v>0</v>
      </c>
      <c r="AL573" s="11">
        <f>SUM(AJ567:AJ573)</f>
        <v>0</v>
      </c>
      <c r="AN573" s="3">
        <f t="shared" si="27"/>
        <v>10020</v>
      </c>
      <c r="AO573" s="3">
        <f t="shared" si="28"/>
        <v>501</v>
      </c>
    </row>
    <row r="574" spans="1:41">
      <c r="A574" s="3">
        <v>1014407</v>
      </c>
      <c r="B574" s="3">
        <v>1014401</v>
      </c>
      <c r="C574" s="3" t="s">
        <v>49</v>
      </c>
      <c r="D574">
        <f t="shared" si="29"/>
        <v>20</v>
      </c>
      <c r="E574" s="3">
        <v>7</v>
      </c>
      <c r="F574" s="3">
        <v>50</v>
      </c>
      <c r="G574" s="3">
        <v>4</v>
      </c>
      <c r="H574" s="3">
        <v>214</v>
      </c>
      <c r="I574" s="3">
        <v>233</v>
      </c>
      <c r="J574" s="3">
        <v>122</v>
      </c>
      <c r="K574" s="3">
        <v>111</v>
      </c>
      <c r="L574" s="3">
        <v>2</v>
      </c>
      <c r="M574" s="3">
        <v>60</v>
      </c>
      <c r="N574" s="3">
        <v>210</v>
      </c>
      <c r="O574" s="3">
        <v>0</v>
      </c>
      <c r="P574" s="3">
        <v>0</v>
      </c>
      <c r="Q574" s="3">
        <v>0</v>
      </c>
      <c r="R574" s="3">
        <v>160000</v>
      </c>
      <c r="S574" s="3">
        <v>0</v>
      </c>
      <c r="T574">
        <v>5001</v>
      </c>
      <c r="U574" s="3">
        <v>5</v>
      </c>
      <c r="V574" s="3">
        <v>11760</v>
      </c>
      <c r="W574" s="3">
        <v>6</v>
      </c>
      <c r="X574" s="3">
        <v>1960</v>
      </c>
      <c r="Y574" s="3">
        <v>21</v>
      </c>
      <c r="Z574" s="3">
        <v>588</v>
      </c>
      <c r="AA574" s="3">
        <v>0</v>
      </c>
      <c r="AB574" s="3">
        <v>0</v>
      </c>
      <c r="AC574" s="3">
        <v>1014408</v>
      </c>
      <c r="AD574" s="3">
        <v>205.55803429154187</v>
      </c>
      <c r="AE574" s="3">
        <v>605000</v>
      </c>
      <c r="AF574" t="s">
        <v>137</v>
      </c>
      <c r="AG574" t="s">
        <v>134</v>
      </c>
      <c r="AI574">
        <f>IF(ISERROR(IF(D574=25,VLOOKUP(E574,Sheet1!$F$64:$H$79,2,0),IF(D574=23,VLOOKUP(knight_awaken_info!E574,Sheet1!$F$45:$H$60,2,0),VLOOKUP(knight_awaken_info!E574,Sheet1!$F$26:$H$41,2,0)))),0,IF(D574=25,VLOOKUP(E574,Sheet1!$F$64:$H$79,2,0),IF(D574=23,VLOOKUP(knight_awaken_info!E574,Sheet1!$F$45:$H$60,2,0),VLOOKUP(knight_awaken_info!E574,Sheet1!$F$26:$H$41,2,0))))</f>
        <v>0</v>
      </c>
      <c r="AJ574">
        <f>IF(ISERROR(IF(D574=25,VLOOKUP(E574,Sheet1!$F$64:$H$79,3,0),IF(D574=23,VLOOKUP(knight_awaken_info!E574,Sheet1!$F$45:$H$60,3,0),VLOOKUP(knight_awaken_info!E574,Sheet1!$F$26:$H$41,3,0)))),0,IF(D574=25,VLOOKUP(E574,Sheet1!$F$64:$H$79,3,0),IF(D574=23,VLOOKUP(knight_awaken_info!E574,Sheet1!$F$45:$H$60,3,0),VLOOKUP(knight_awaken_info!E574,Sheet1!$F$26:$H$41,3,0))))</f>
        <v>0</v>
      </c>
      <c r="AK574" s="11">
        <f>SUM(AI567:AI574)</f>
        <v>0</v>
      </c>
      <c r="AL574" s="11">
        <f>SUM(AJ567:AJ574)</f>
        <v>0</v>
      </c>
      <c r="AN574" s="3">
        <f t="shared" si="27"/>
        <v>11760</v>
      </c>
      <c r="AO574" s="3">
        <f t="shared" si="28"/>
        <v>588</v>
      </c>
    </row>
    <row r="575" spans="1:41">
      <c r="A575" s="3">
        <v>1014408</v>
      </c>
      <c r="B575" s="3">
        <v>1014401</v>
      </c>
      <c r="C575" s="3" t="s">
        <v>49</v>
      </c>
      <c r="D575">
        <f t="shared" si="29"/>
        <v>20</v>
      </c>
      <c r="E575" s="3">
        <v>8</v>
      </c>
      <c r="F575" s="3">
        <v>50</v>
      </c>
      <c r="G575" s="3">
        <v>4</v>
      </c>
      <c r="H575" s="3">
        <v>213</v>
      </c>
      <c r="I575" s="3">
        <v>232</v>
      </c>
      <c r="J575" s="3">
        <v>121</v>
      </c>
      <c r="K575" s="3">
        <v>114</v>
      </c>
      <c r="L575" s="3">
        <v>2</v>
      </c>
      <c r="M575" s="3">
        <v>60</v>
      </c>
      <c r="N575" s="3">
        <v>230</v>
      </c>
      <c r="O575" s="3">
        <v>0</v>
      </c>
      <c r="P575" s="3">
        <v>0</v>
      </c>
      <c r="Q575" s="3">
        <v>0</v>
      </c>
      <c r="R575" s="3">
        <v>175000</v>
      </c>
      <c r="S575" s="3">
        <v>0</v>
      </c>
      <c r="T575">
        <v>5001</v>
      </c>
      <c r="U575" s="3">
        <v>5</v>
      </c>
      <c r="V575" s="3">
        <v>13520</v>
      </c>
      <c r="W575" s="3">
        <v>6</v>
      </c>
      <c r="X575" s="3">
        <v>2253.3333333333335</v>
      </c>
      <c r="Y575" s="3">
        <v>21</v>
      </c>
      <c r="Z575" s="3">
        <v>676</v>
      </c>
      <c r="AA575" s="3">
        <v>0</v>
      </c>
      <c r="AB575" s="3">
        <v>0</v>
      </c>
      <c r="AC575" s="3">
        <v>1014409</v>
      </c>
      <c r="AD575" s="3">
        <v>243.80138950857292</v>
      </c>
      <c r="AE575" s="3">
        <v>765000</v>
      </c>
      <c r="AF575" t="s">
        <v>137</v>
      </c>
      <c r="AG575" t="s">
        <v>134</v>
      </c>
      <c r="AI575">
        <f>IF(ISERROR(IF(D575=25,VLOOKUP(E575,Sheet1!$F$64:$H$79,2,0),IF(D575=23,VLOOKUP(knight_awaken_info!E575,Sheet1!$F$45:$H$60,2,0),VLOOKUP(knight_awaken_info!E575,Sheet1!$F$26:$H$41,2,0)))),0,IF(D575=25,VLOOKUP(E575,Sheet1!$F$64:$H$79,2,0),IF(D575=23,VLOOKUP(knight_awaken_info!E575,Sheet1!$F$45:$H$60,2,0),VLOOKUP(knight_awaken_info!E575,Sheet1!$F$26:$H$41,2,0))))</f>
        <v>0</v>
      </c>
      <c r="AJ575">
        <f>IF(ISERROR(IF(D575=25,VLOOKUP(E575,Sheet1!$F$64:$H$79,3,0),IF(D575=23,VLOOKUP(knight_awaken_info!E575,Sheet1!$F$45:$H$60,3,0),VLOOKUP(knight_awaken_info!E575,Sheet1!$F$26:$H$41,3,0)))),0,IF(D575=25,VLOOKUP(E575,Sheet1!$F$64:$H$79,3,0),IF(D575=23,VLOOKUP(knight_awaken_info!E575,Sheet1!$F$45:$H$60,3,0),VLOOKUP(knight_awaken_info!E575,Sheet1!$F$26:$H$41,3,0))))</f>
        <v>0</v>
      </c>
      <c r="AK575" s="11">
        <f>SUM(AI567:AI575)</f>
        <v>0</v>
      </c>
      <c r="AL575" s="11">
        <f>SUM(AJ567:AJ575)</f>
        <v>0</v>
      </c>
      <c r="AN575" s="3">
        <f t="shared" si="27"/>
        <v>13520</v>
      </c>
      <c r="AO575" s="3">
        <f t="shared" si="28"/>
        <v>676</v>
      </c>
    </row>
    <row r="576" spans="1:41">
      <c r="A576" s="3">
        <v>1014409</v>
      </c>
      <c r="B576" s="3">
        <v>1014401</v>
      </c>
      <c r="C576" s="3" t="s">
        <v>49</v>
      </c>
      <c r="D576">
        <f t="shared" si="29"/>
        <v>20</v>
      </c>
      <c r="E576" s="3">
        <v>9</v>
      </c>
      <c r="F576" s="3">
        <v>50</v>
      </c>
      <c r="G576" s="3">
        <v>4</v>
      </c>
      <c r="H576" s="3">
        <v>212</v>
      </c>
      <c r="I576" s="3">
        <v>231</v>
      </c>
      <c r="J576" s="3">
        <v>224</v>
      </c>
      <c r="K576" s="3">
        <v>213</v>
      </c>
      <c r="L576" s="3">
        <v>2</v>
      </c>
      <c r="M576" s="3">
        <v>60</v>
      </c>
      <c r="N576" s="3">
        <v>730</v>
      </c>
      <c r="O576" s="3">
        <v>1</v>
      </c>
      <c r="P576" s="3">
        <v>10144</v>
      </c>
      <c r="Q576" s="3">
        <v>1</v>
      </c>
      <c r="R576" s="3">
        <v>680000</v>
      </c>
      <c r="S576" s="3">
        <v>0</v>
      </c>
      <c r="T576">
        <v>5001</v>
      </c>
      <c r="U576" s="3">
        <v>5</v>
      </c>
      <c r="V576" s="3">
        <v>15300</v>
      </c>
      <c r="W576" s="3">
        <v>6</v>
      </c>
      <c r="X576" s="3">
        <v>2550</v>
      </c>
      <c r="Y576" s="3">
        <v>21</v>
      </c>
      <c r="Z576" s="3">
        <v>765</v>
      </c>
      <c r="AA576" s="3">
        <v>0</v>
      </c>
      <c r="AB576" s="3">
        <v>0</v>
      </c>
      <c r="AC576" s="3">
        <v>1014410</v>
      </c>
      <c r="AD576" s="3">
        <v>282.04474472560395</v>
      </c>
      <c r="AE576" s="3">
        <v>940000</v>
      </c>
      <c r="AF576" t="s">
        <v>137</v>
      </c>
      <c r="AG576" t="s">
        <v>134</v>
      </c>
      <c r="AI576">
        <f>IF(ISERROR(IF(D576=25,VLOOKUP(E576,Sheet1!$F$64:$H$79,2,0),IF(D576=23,VLOOKUP(knight_awaken_info!E576,Sheet1!$F$45:$H$60,2,0),VLOOKUP(knight_awaken_info!E576,Sheet1!$F$26:$H$41,2,0)))),0,IF(D576=25,VLOOKUP(E576,Sheet1!$F$64:$H$79,2,0),IF(D576=23,VLOOKUP(knight_awaken_info!E576,Sheet1!$F$45:$H$60,2,0),VLOOKUP(knight_awaken_info!E576,Sheet1!$F$26:$H$41,2,0))))</f>
        <v>0</v>
      </c>
      <c r="AJ576">
        <f>IF(ISERROR(IF(D576=25,VLOOKUP(E576,Sheet1!$F$64:$H$79,3,0),IF(D576=23,VLOOKUP(knight_awaken_info!E576,Sheet1!$F$45:$H$60,3,0),VLOOKUP(knight_awaken_info!E576,Sheet1!$F$26:$H$41,3,0)))),0,IF(D576=25,VLOOKUP(E576,Sheet1!$F$64:$H$79,3,0),IF(D576=23,VLOOKUP(knight_awaken_info!E576,Sheet1!$F$45:$H$60,3,0),VLOOKUP(knight_awaken_info!E576,Sheet1!$F$26:$H$41,3,0))))</f>
        <v>0</v>
      </c>
      <c r="AK576" s="11">
        <f>SUM(AI567:AI576)</f>
        <v>0</v>
      </c>
      <c r="AL576" s="11">
        <f>SUM(AJ567:AJ576)</f>
        <v>0</v>
      </c>
      <c r="AN576" s="3">
        <f t="shared" si="27"/>
        <v>15300</v>
      </c>
      <c r="AO576" s="3">
        <f t="shared" si="28"/>
        <v>765</v>
      </c>
    </row>
    <row r="577" spans="1:41">
      <c r="A577" s="3">
        <v>1014410</v>
      </c>
      <c r="B577" s="3">
        <v>1014401</v>
      </c>
      <c r="C577" s="3" t="s">
        <v>49</v>
      </c>
      <c r="D577">
        <f t="shared" si="29"/>
        <v>20</v>
      </c>
      <c r="E577" s="3">
        <v>10</v>
      </c>
      <c r="F577" s="3">
        <v>60</v>
      </c>
      <c r="G577" s="3">
        <v>4</v>
      </c>
      <c r="H577" s="3">
        <v>311</v>
      </c>
      <c r="I577" s="3">
        <v>233</v>
      </c>
      <c r="J577" s="3">
        <v>222</v>
      </c>
      <c r="K577" s="3">
        <v>211</v>
      </c>
      <c r="L577" s="3">
        <v>2</v>
      </c>
      <c r="M577" s="3">
        <v>60</v>
      </c>
      <c r="N577" s="3">
        <v>770</v>
      </c>
      <c r="O577" s="3">
        <v>0</v>
      </c>
      <c r="P577" s="3">
        <v>0</v>
      </c>
      <c r="Q577" s="3">
        <v>0</v>
      </c>
      <c r="R577" s="3">
        <v>705000</v>
      </c>
      <c r="S577" s="3">
        <v>5001</v>
      </c>
      <c r="T577">
        <v>5002</v>
      </c>
      <c r="U577" s="3">
        <v>5</v>
      </c>
      <c r="V577" s="3">
        <v>17900</v>
      </c>
      <c r="W577" s="3">
        <v>6</v>
      </c>
      <c r="X577" s="3">
        <v>2983.3333333333335</v>
      </c>
      <c r="Y577" s="3">
        <v>21</v>
      </c>
      <c r="Z577" s="3">
        <v>895</v>
      </c>
      <c r="AA577" s="3">
        <v>0</v>
      </c>
      <c r="AB577" s="3">
        <v>0</v>
      </c>
      <c r="AC577" s="3">
        <v>1014411</v>
      </c>
      <c r="AD577" s="3">
        <v>339.40977755115051</v>
      </c>
      <c r="AE577" s="3">
        <v>1620000</v>
      </c>
      <c r="AF577" t="s">
        <v>138</v>
      </c>
      <c r="AG577" t="s">
        <v>158</v>
      </c>
      <c r="AI577">
        <f>IF(ISERROR(IF(D577=25,VLOOKUP(E577,Sheet1!$F$64:$H$79,2,0),IF(D577=23,VLOOKUP(knight_awaken_info!E577,Sheet1!$F$45:$H$60,2,0),VLOOKUP(knight_awaken_info!E577,Sheet1!$F$26:$H$41,2,0)))),0,IF(D577=25,VLOOKUP(E577,Sheet1!$F$64:$H$79,2,0),IF(D577=23,VLOOKUP(knight_awaken_info!E577,Sheet1!$F$45:$H$60,2,0),VLOOKUP(knight_awaken_info!E577,Sheet1!$F$26:$H$41,2,0))))</f>
        <v>0</v>
      </c>
      <c r="AJ577">
        <f>IF(ISERROR(IF(D577=25,VLOOKUP(E577,Sheet1!$F$64:$H$79,3,0),IF(D577=23,VLOOKUP(knight_awaken_info!E577,Sheet1!$F$45:$H$60,3,0),VLOOKUP(knight_awaken_info!E577,Sheet1!$F$26:$H$41,3,0)))),0,IF(D577=25,VLOOKUP(E577,Sheet1!$F$64:$H$79,3,0),IF(D577=23,VLOOKUP(knight_awaken_info!E577,Sheet1!$F$45:$H$60,3,0),VLOOKUP(knight_awaken_info!E577,Sheet1!$F$26:$H$41,3,0))))</f>
        <v>0</v>
      </c>
      <c r="AK577" s="11">
        <f>SUM(AI567:AI577)</f>
        <v>0</v>
      </c>
      <c r="AL577" s="11">
        <f>SUM(AJ567:AJ577)</f>
        <v>0</v>
      </c>
      <c r="AN577" s="3">
        <f t="shared" si="27"/>
        <v>17900</v>
      </c>
      <c r="AO577" s="3">
        <f t="shared" si="28"/>
        <v>895</v>
      </c>
    </row>
    <row r="578" spans="1:41">
      <c r="A578" s="3">
        <v>1014411</v>
      </c>
      <c r="B578" s="3">
        <v>1014401</v>
      </c>
      <c r="C578" s="3" t="s">
        <v>49</v>
      </c>
      <c r="D578">
        <f t="shared" si="29"/>
        <v>20</v>
      </c>
      <c r="E578" s="3">
        <v>11</v>
      </c>
      <c r="F578" s="3">
        <v>60</v>
      </c>
      <c r="G578" s="3">
        <v>4</v>
      </c>
      <c r="H578" s="3">
        <v>313</v>
      </c>
      <c r="I578" s="3">
        <v>232</v>
      </c>
      <c r="J578" s="3">
        <v>221</v>
      </c>
      <c r="K578" s="3">
        <v>213</v>
      </c>
      <c r="L578" s="3">
        <v>2</v>
      </c>
      <c r="M578" s="3">
        <v>60</v>
      </c>
      <c r="N578" s="3">
        <v>790</v>
      </c>
      <c r="O578" s="3">
        <v>0</v>
      </c>
      <c r="P578" s="3">
        <v>0</v>
      </c>
      <c r="Q578" s="3">
        <v>0</v>
      </c>
      <c r="R578" s="3">
        <v>725000</v>
      </c>
      <c r="S578" s="3">
        <v>5001</v>
      </c>
      <c r="T578">
        <v>5002</v>
      </c>
      <c r="U578" s="3">
        <v>5</v>
      </c>
      <c r="V578" s="3">
        <v>20520</v>
      </c>
      <c r="W578" s="3">
        <v>6</v>
      </c>
      <c r="X578" s="3">
        <v>3420</v>
      </c>
      <c r="Y578" s="3">
        <v>21</v>
      </c>
      <c r="Z578" s="3">
        <v>1026</v>
      </c>
      <c r="AA578" s="3">
        <v>0</v>
      </c>
      <c r="AB578" s="3">
        <v>0</v>
      </c>
      <c r="AC578" s="3">
        <v>1014412</v>
      </c>
      <c r="AD578" s="3">
        <v>458.92026260437251</v>
      </c>
      <c r="AE578" s="3">
        <v>2325000</v>
      </c>
      <c r="AF578" t="s">
        <v>138</v>
      </c>
      <c r="AG578" t="s">
        <v>158</v>
      </c>
      <c r="AI578">
        <f>IF(ISERROR(IF(D578=25,VLOOKUP(E578,Sheet1!$F$64:$H$79,2,0),IF(D578=23,VLOOKUP(knight_awaken_info!E578,Sheet1!$F$45:$H$60,2,0),VLOOKUP(knight_awaken_info!E578,Sheet1!$F$26:$H$41,2,0)))),0,IF(D578=25,VLOOKUP(E578,Sheet1!$F$64:$H$79,2,0),IF(D578=23,VLOOKUP(knight_awaken_info!E578,Sheet1!$F$45:$H$60,2,0),VLOOKUP(knight_awaken_info!E578,Sheet1!$F$26:$H$41,2,0))))</f>
        <v>0</v>
      </c>
      <c r="AJ578">
        <f>IF(ISERROR(IF(D578=25,VLOOKUP(E578,Sheet1!$F$64:$H$79,3,0),IF(D578=23,VLOOKUP(knight_awaken_info!E578,Sheet1!$F$45:$H$60,3,0),VLOOKUP(knight_awaken_info!E578,Sheet1!$F$26:$H$41,3,0)))),0,IF(D578=25,VLOOKUP(E578,Sheet1!$F$64:$H$79,3,0),IF(D578=23,VLOOKUP(knight_awaken_info!E578,Sheet1!$F$45:$H$60,3,0),VLOOKUP(knight_awaken_info!E578,Sheet1!$F$26:$H$41,3,0))))</f>
        <v>0</v>
      </c>
      <c r="AK578" s="11">
        <f>SUM(AI567:AI578)</f>
        <v>0</v>
      </c>
      <c r="AL578" s="11">
        <f>SUM(AJ567:AJ578)</f>
        <v>0</v>
      </c>
      <c r="AN578" s="3">
        <f t="shared" si="27"/>
        <v>20520</v>
      </c>
      <c r="AO578" s="3">
        <f t="shared" si="28"/>
        <v>1026</v>
      </c>
    </row>
    <row r="579" spans="1:41">
      <c r="A579" s="3">
        <v>1014412</v>
      </c>
      <c r="B579" s="3">
        <v>1014401</v>
      </c>
      <c r="C579" s="3" t="s">
        <v>49</v>
      </c>
      <c r="D579">
        <f t="shared" si="29"/>
        <v>20</v>
      </c>
      <c r="E579" s="3">
        <v>12</v>
      </c>
      <c r="F579" s="3">
        <v>60</v>
      </c>
      <c r="G579" s="3">
        <v>4</v>
      </c>
      <c r="H579" s="3">
        <v>312</v>
      </c>
      <c r="I579" s="3">
        <v>231</v>
      </c>
      <c r="J579" s="3">
        <v>223</v>
      </c>
      <c r="K579" s="3">
        <v>212</v>
      </c>
      <c r="L579" s="3">
        <v>2</v>
      </c>
      <c r="M579" s="3">
        <v>60</v>
      </c>
      <c r="N579" s="3">
        <v>810</v>
      </c>
      <c r="O579" s="3">
        <v>0</v>
      </c>
      <c r="P579" s="3">
        <v>0</v>
      </c>
      <c r="Q579" s="3">
        <v>0</v>
      </c>
      <c r="R579" s="3">
        <v>745000</v>
      </c>
      <c r="S579" s="3">
        <v>5001</v>
      </c>
      <c r="T579">
        <v>5002</v>
      </c>
      <c r="U579" s="3">
        <v>5</v>
      </c>
      <c r="V579" s="3">
        <v>23160</v>
      </c>
      <c r="W579" s="3">
        <v>6</v>
      </c>
      <c r="X579" s="3">
        <v>3860</v>
      </c>
      <c r="Y579" s="3">
        <v>21</v>
      </c>
      <c r="Z579" s="3">
        <v>1158</v>
      </c>
      <c r="AA579" s="3">
        <v>0</v>
      </c>
      <c r="AB579" s="3">
        <v>0</v>
      </c>
      <c r="AC579" s="3">
        <v>1014413</v>
      </c>
      <c r="AD579" s="3">
        <v>578.43074765759457</v>
      </c>
      <c r="AE579" s="3">
        <v>3050000</v>
      </c>
      <c r="AF579" t="s">
        <v>138</v>
      </c>
      <c r="AG579" t="s">
        <v>158</v>
      </c>
      <c r="AI579">
        <f>IF(ISERROR(IF(D579=25,VLOOKUP(E579,Sheet1!$F$64:$H$79,2,0),IF(D579=23,VLOOKUP(knight_awaken_info!E579,Sheet1!$F$45:$H$60,2,0),VLOOKUP(knight_awaken_info!E579,Sheet1!$F$26:$H$41,2,0)))),0,IF(D579=25,VLOOKUP(E579,Sheet1!$F$64:$H$79,2,0),IF(D579=23,VLOOKUP(knight_awaken_info!E579,Sheet1!$F$45:$H$60,2,0),VLOOKUP(knight_awaken_info!E579,Sheet1!$F$26:$H$41,2,0))))</f>
        <v>0</v>
      </c>
      <c r="AJ579">
        <f>IF(ISERROR(IF(D579=25,VLOOKUP(E579,Sheet1!$F$64:$H$79,3,0),IF(D579=23,VLOOKUP(knight_awaken_info!E579,Sheet1!$F$45:$H$60,3,0),VLOOKUP(knight_awaken_info!E579,Sheet1!$F$26:$H$41,3,0)))),0,IF(D579=25,VLOOKUP(E579,Sheet1!$F$64:$H$79,3,0),IF(D579=23,VLOOKUP(knight_awaken_info!E579,Sheet1!$F$45:$H$60,3,0),VLOOKUP(knight_awaken_info!E579,Sheet1!$F$26:$H$41,3,0))))</f>
        <v>0</v>
      </c>
      <c r="AK579" s="11">
        <f>SUM(AI567:AI579)</f>
        <v>0</v>
      </c>
      <c r="AL579" s="11">
        <f>SUM(AJ567:AJ579)</f>
        <v>0</v>
      </c>
      <c r="AN579" s="3">
        <f t="shared" si="27"/>
        <v>23160</v>
      </c>
      <c r="AO579" s="3">
        <f t="shared" si="28"/>
        <v>1158</v>
      </c>
    </row>
    <row r="580" spans="1:41">
      <c r="A580" s="3">
        <v>1014413</v>
      </c>
      <c r="B580" s="3">
        <v>1014401</v>
      </c>
      <c r="C580" s="3" t="s">
        <v>49</v>
      </c>
      <c r="D580">
        <f t="shared" si="29"/>
        <v>20</v>
      </c>
      <c r="E580" s="3">
        <v>13</v>
      </c>
      <c r="F580" s="3">
        <v>60</v>
      </c>
      <c r="G580" s="3">
        <v>4</v>
      </c>
      <c r="H580" s="3">
        <v>311</v>
      </c>
      <c r="I580" s="3">
        <v>323</v>
      </c>
      <c r="J580" s="3">
        <v>222</v>
      </c>
      <c r="K580" s="3">
        <v>211</v>
      </c>
      <c r="L580" s="3">
        <v>2</v>
      </c>
      <c r="M580" s="3">
        <v>60</v>
      </c>
      <c r="N580" s="3">
        <v>830</v>
      </c>
      <c r="O580" s="3">
        <v>0</v>
      </c>
      <c r="P580" s="3">
        <v>0</v>
      </c>
      <c r="Q580" s="3">
        <v>0</v>
      </c>
      <c r="R580" s="3">
        <v>765000</v>
      </c>
      <c r="S580" s="3">
        <v>5001</v>
      </c>
      <c r="T580">
        <v>5002</v>
      </c>
      <c r="U580" s="3">
        <v>5</v>
      </c>
      <c r="V580" s="3">
        <v>25820</v>
      </c>
      <c r="W580" s="3">
        <v>6</v>
      </c>
      <c r="X580" s="3">
        <v>4303.333333333333</v>
      </c>
      <c r="Y580" s="3">
        <v>21</v>
      </c>
      <c r="Z580" s="3">
        <v>1291</v>
      </c>
      <c r="AA580" s="3">
        <v>0</v>
      </c>
      <c r="AB580" s="3">
        <v>0</v>
      </c>
      <c r="AC580" s="3">
        <v>1014414</v>
      </c>
      <c r="AD580" s="3">
        <v>697.94123271081662</v>
      </c>
      <c r="AE580" s="3">
        <v>3795000</v>
      </c>
      <c r="AF580" t="s">
        <v>138</v>
      </c>
      <c r="AG580" t="s">
        <v>158</v>
      </c>
      <c r="AI580">
        <f>IF(ISERROR(IF(D580=25,VLOOKUP(E580,Sheet1!$F$64:$H$79,2,0),IF(D580=23,VLOOKUP(knight_awaken_info!E580,Sheet1!$F$45:$H$60,2,0),VLOOKUP(knight_awaken_info!E580,Sheet1!$F$26:$H$41,2,0)))),0,IF(D580=25,VLOOKUP(E580,Sheet1!$F$64:$H$79,2,0),IF(D580=23,VLOOKUP(knight_awaken_info!E580,Sheet1!$F$45:$H$60,2,0),VLOOKUP(knight_awaken_info!E580,Sheet1!$F$26:$H$41,2,0))))</f>
        <v>0</v>
      </c>
      <c r="AJ580">
        <f>IF(ISERROR(IF(D580=25,VLOOKUP(E580,Sheet1!$F$64:$H$79,3,0),IF(D580=23,VLOOKUP(knight_awaken_info!E580,Sheet1!$F$45:$H$60,3,0),VLOOKUP(knight_awaken_info!E580,Sheet1!$F$26:$H$41,3,0)))),0,IF(D580=25,VLOOKUP(E580,Sheet1!$F$64:$H$79,3,0),IF(D580=23,VLOOKUP(knight_awaken_info!E580,Sheet1!$F$45:$H$60,3,0),VLOOKUP(knight_awaken_info!E580,Sheet1!$F$26:$H$41,3,0))))</f>
        <v>0</v>
      </c>
      <c r="AK580" s="11">
        <f>SUM(AI567:AI580)</f>
        <v>0</v>
      </c>
      <c r="AL580" s="11">
        <f>SUM(AJ567:AJ580)</f>
        <v>0</v>
      </c>
      <c r="AN580" s="3">
        <f t="shared" si="27"/>
        <v>25820</v>
      </c>
      <c r="AO580" s="3">
        <f t="shared" si="28"/>
        <v>1291</v>
      </c>
    </row>
    <row r="581" spans="1:41">
      <c r="A581" s="3">
        <v>1014414</v>
      </c>
      <c r="B581" s="3">
        <v>1014401</v>
      </c>
      <c r="C581" s="3" t="s">
        <v>49</v>
      </c>
      <c r="D581">
        <f t="shared" si="29"/>
        <v>20</v>
      </c>
      <c r="E581" s="3">
        <v>14</v>
      </c>
      <c r="F581" s="3">
        <v>60</v>
      </c>
      <c r="G581" s="3">
        <v>4</v>
      </c>
      <c r="H581" s="3">
        <v>313</v>
      </c>
      <c r="I581" s="3">
        <v>332</v>
      </c>
      <c r="J581" s="3">
        <v>221</v>
      </c>
      <c r="K581" s="3">
        <v>213</v>
      </c>
      <c r="L581" s="3">
        <v>2</v>
      </c>
      <c r="M581" s="3">
        <v>60</v>
      </c>
      <c r="N581" s="3">
        <v>850</v>
      </c>
      <c r="O581" s="3">
        <v>1</v>
      </c>
      <c r="P581" s="3">
        <v>10144</v>
      </c>
      <c r="Q581" s="3">
        <v>1</v>
      </c>
      <c r="R581" s="3">
        <v>790000</v>
      </c>
      <c r="S581" s="3">
        <v>5001</v>
      </c>
      <c r="T581">
        <v>5002</v>
      </c>
      <c r="U581" s="3">
        <v>5</v>
      </c>
      <c r="V581" s="3">
        <v>28500</v>
      </c>
      <c r="W581" s="3">
        <v>6</v>
      </c>
      <c r="X581" s="3">
        <v>4750</v>
      </c>
      <c r="Y581" s="3">
        <v>21</v>
      </c>
      <c r="Z581" s="3">
        <v>1425</v>
      </c>
      <c r="AA581" s="3">
        <v>0</v>
      </c>
      <c r="AB581" s="3">
        <v>0</v>
      </c>
      <c r="AC581" s="3">
        <v>1014415</v>
      </c>
      <c r="AD581" s="3">
        <v>879.59716999171405</v>
      </c>
      <c r="AE581" s="3">
        <v>4560000</v>
      </c>
      <c r="AF581" t="s">
        <v>138</v>
      </c>
      <c r="AG581" t="s">
        <v>158</v>
      </c>
      <c r="AI581">
        <f>IF(ISERROR(IF(D581=25,VLOOKUP(E581,Sheet1!$F$64:$H$79,2,0),IF(D581=23,VLOOKUP(knight_awaken_info!E581,Sheet1!$F$45:$H$60,2,0),VLOOKUP(knight_awaken_info!E581,Sheet1!$F$26:$H$41,2,0)))),0,IF(D581=25,VLOOKUP(E581,Sheet1!$F$64:$H$79,2,0),IF(D581=23,VLOOKUP(knight_awaken_info!E581,Sheet1!$F$45:$H$60,2,0),VLOOKUP(knight_awaken_info!E581,Sheet1!$F$26:$H$41,2,0))))</f>
        <v>0</v>
      </c>
      <c r="AJ581">
        <f>IF(ISERROR(IF(D581=25,VLOOKUP(E581,Sheet1!$F$64:$H$79,3,0),IF(D581=23,VLOOKUP(knight_awaken_info!E581,Sheet1!$F$45:$H$60,3,0),VLOOKUP(knight_awaken_info!E581,Sheet1!$F$26:$H$41,3,0)))),0,IF(D581=25,VLOOKUP(E581,Sheet1!$F$64:$H$79,3,0),IF(D581=23,VLOOKUP(knight_awaken_info!E581,Sheet1!$F$45:$H$60,3,0),VLOOKUP(knight_awaken_info!E581,Sheet1!$F$26:$H$41,3,0))))</f>
        <v>0</v>
      </c>
      <c r="AK581" s="11">
        <f>SUM(AI567:AI581)</f>
        <v>0</v>
      </c>
      <c r="AL581" s="11">
        <f>SUM(AJ567:AJ581)</f>
        <v>0</v>
      </c>
      <c r="AN581" s="3">
        <f t="shared" si="27"/>
        <v>28500</v>
      </c>
      <c r="AO581" s="3">
        <f t="shared" si="28"/>
        <v>1425</v>
      </c>
    </row>
    <row r="582" spans="1:41">
      <c r="A582" s="3">
        <v>1014415</v>
      </c>
      <c r="B582" s="3">
        <v>1014401</v>
      </c>
      <c r="C582" s="3" t="s">
        <v>49</v>
      </c>
      <c r="D582">
        <f t="shared" si="29"/>
        <v>20</v>
      </c>
      <c r="E582" s="3">
        <v>15</v>
      </c>
      <c r="F582" s="3">
        <v>60</v>
      </c>
      <c r="G582" s="3">
        <v>4</v>
      </c>
      <c r="H582" s="3">
        <v>312</v>
      </c>
      <c r="I582" s="3">
        <v>321</v>
      </c>
      <c r="J582" s="3">
        <v>223</v>
      </c>
      <c r="K582" s="3">
        <v>212</v>
      </c>
      <c r="L582" s="3">
        <v>2</v>
      </c>
      <c r="M582" s="3">
        <v>60</v>
      </c>
      <c r="N582" s="3">
        <v>890</v>
      </c>
      <c r="O582" s="3">
        <v>0</v>
      </c>
      <c r="P582" s="3">
        <v>0</v>
      </c>
      <c r="Q582" s="3">
        <v>0</v>
      </c>
      <c r="R582" s="3">
        <v>810000</v>
      </c>
      <c r="S582" s="3">
        <v>5001</v>
      </c>
      <c r="T582">
        <v>5002</v>
      </c>
      <c r="U582" s="3">
        <v>5</v>
      </c>
      <c r="V582" s="3">
        <v>44360</v>
      </c>
      <c r="W582" s="3">
        <v>6</v>
      </c>
      <c r="X582" s="3">
        <v>5200</v>
      </c>
      <c r="Y582" s="3">
        <v>21</v>
      </c>
      <c r="Z582" s="3">
        <v>1560</v>
      </c>
      <c r="AA582" s="3">
        <v>0</v>
      </c>
      <c r="AB582" s="3">
        <v>0</v>
      </c>
      <c r="AC582" s="3">
        <v>1014416</v>
      </c>
      <c r="AD582" s="3">
        <v>1061.2531072726115</v>
      </c>
      <c r="AE582" s="3">
        <v>5350000</v>
      </c>
      <c r="AF582" t="s">
        <v>139</v>
      </c>
      <c r="AG582" t="s">
        <v>134</v>
      </c>
      <c r="AI582">
        <f>IF(ISERROR(IF(D582=25,VLOOKUP(E582,Sheet1!$F$64:$H$79,2,0),IF(D582=23,VLOOKUP(knight_awaken_info!E582,Sheet1!$F$45:$H$60,2,0),VLOOKUP(knight_awaken_info!E582,Sheet1!$F$26:$H$41,2,0)))),0,IF(D582=25,VLOOKUP(E582,Sheet1!$F$64:$H$79,2,0),IF(D582=23,VLOOKUP(knight_awaken_info!E582,Sheet1!$F$45:$H$60,2,0),VLOOKUP(knight_awaken_info!E582,Sheet1!$F$26:$H$41,2,0))))</f>
        <v>13160</v>
      </c>
      <c r="AJ582">
        <f>IF(ISERROR(IF(D582=25,VLOOKUP(E582,Sheet1!$F$64:$H$79,3,0),IF(D582=23,VLOOKUP(knight_awaken_info!E582,Sheet1!$F$45:$H$60,3,0),VLOOKUP(knight_awaken_info!E582,Sheet1!$F$26:$H$41,3,0)))),0,IF(D582=25,VLOOKUP(E582,Sheet1!$F$64:$H$79,3,0),IF(D582=23,VLOOKUP(knight_awaken_info!E582,Sheet1!$F$45:$H$60,3,0),VLOOKUP(knight_awaken_info!E582,Sheet1!$F$26:$H$41,3,0))))</f>
        <v>0</v>
      </c>
      <c r="AK582" s="11">
        <f>SUM(AI567:AI582)</f>
        <v>13160</v>
      </c>
      <c r="AL582" s="11">
        <f>SUM(AJ567:AJ582)</f>
        <v>0</v>
      </c>
      <c r="AN582" s="3">
        <f t="shared" si="27"/>
        <v>57520</v>
      </c>
      <c r="AO582" s="3">
        <f t="shared" si="28"/>
        <v>1560</v>
      </c>
    </row>
    <row r="583" spans="1:41">
      <c r="A583" s="3">
        <v>1014416</v>
      </c>
      <c r="B583" s="3">
        <v>1014401</v>
      </c>
      <c r="C583" s="3" t="s">
        <v>49</v>
      </c>
      <c r="D583">
        <f t="shared" si="29"/>
        <v>20</v>
      </c>
      <c r="E583" s="3">
        <v>16</v>
      </c>
      <c r="F583" s="3">
        <v>60</v>
      </c>
      <c r="G583" s="3">
        <v>4</v>
      </c>
      <c r="H583" s="3">
        <v>311</v>
      </c>
      <c r="I583" s="3">
        <v>323</v>
      </c>
      <c r="J583" s="3">
        <v>222</v>
      </c>
      <c r="K583" s="3">
        <v>211</v>
      </c>
      <c r="L583" s="3">
        <v>2</v>
      </c>
      <c r="M583" s="3">
        <v>60</v>
      </c>
      <c r="N583" s="3">
        <v>910</v>
      </c>
      <c r="O583" s="3">
        <v>0</v>
      </c>
      <c r="P583" s="3">
        <v>0</v>
      </c>
      <c r="Q583" s="3">
        <v>0</v>
      </c>
      <c r="R583" s="3">
        <v>830000</v>
      </c>
      <c r="S583" s="3">
        <v>5001</v>
      </c>
      <c r="T583">
        <v>5002</v>
      </c>
      <c r="U583" s="3">
        <v>5</v>
      </c>
      <c r="V583" s="3">
        <v>47080</v>
      </c>
      <c r="W583" s="3">
        <v>6</v>
      </c>
      <c r="X583" s="3">
        <v>5653.333333333333</v>
      </c>
      <c r="Y583" s="3">
        <v>21</v>
      </c>
      <c r="Z583" s="3">
        <v>1696</v>
      </c>
      <c r="AA583" s="3">
        <v>0</v>
      </c>
      <c r="AB583" s="3">
        <v>0</v>
      </c>
      <c r="AC583" s="3">
        <v>1014417</v>
      </c>
      <c r="AD583" s="3">
        <v>1242.9090445535089</v>
      </c>
      <c r="AE583" s="3">
        <v>6160000</v>
      </c>
      <c r="AF583" t="s">
        <v>139</v>
      </c>
      <c r="AG583" t="s">
        <v>134</v>
      </c>
      <c r="AI583">
        <f>IF(ISERROR(IF(D583=25,VLOOKUP(E583,Sheet1!$F$64:$H$79,2,0),IF(D583=23,VLOOKUP(knight_awaken_info!E583,Sheet1!$F$45:$H$60,2,0),VLOOKUP(knight_awaken_info!E583,Sheet1!$F$26:$H$41,2,0)))),0,IF(D583=25,VLOOKUP(E583,Sheet1!$F$64:$H$79,2,0),IF(D583=23,VLOOKUP(knight_awaken_info!E583,Sheet1!$F$45:$H$60,2,0),VLOOKUP(knight_awaken_info!E583,Sheet1!$F$26:$H$41,2,0))))</f>
        <v>0</v>
      </c>
      <c r="AJ583">
        <f>IF(ISERROR(IF(D583=25,VLOOKUP(E583,Sheet1!$F$64:$H$79,3,0),IF(D583=23,VLOOKUP(knight_awaken_info!E583,Sheet1!$F$45:$H$60,3,0),VLOOKUP(knight_awaken_info!E583,Sheet1!$F$26:$H$41,3,0)))),0,IF(D583=25,VLOOKUP(E583,Sheet1!$F$64:$H$79,3,0),IF(D583=23,VLOOKUP(knight_awaken_info!E583,Sheet1!$F$45:$H$60,3,0),VLOOKUP(knight_awaken_info!E583,Sheet1!$F$26:$H$41,3,0))))</f>
        <v>0</v>
      </c>
      <c r="AK583" s="11">
        <f>SUM(AI567:AI583)</f>
        <v>13160</v>
      </c>
      <c r="AL583" s="11">
        <f>SUM(AJ567:AJ583)</f>
        <v>0</v>
      </c>
      <c r="AN583" s="3">
        <f t="shared" ref="AN583:AN646" si="30">AK583+V583</f>
        <v>60240</v>
      </c>
      <c r="AO583" s="3">
        <f t="shared" ref="AO583:AO646" si="31">AL583+Z583</f>
        <v>1696</v>
      </c>
    </row>
    <row r="584" spans="1:41">
      <c r="A584" s="3">
        <v>1014417</v>
      </c>
      <c r="B584" s="3">
        <v>1014401</v>
      </c>
      <c r="C584" s="3" t="s">
        <v>49</v>
      </c>
      <c r="D584">
        <f t="shared" si="29"/>
        <v>20</v>
      </c>
      <c r="E584" s="3">
        <v>17</v>
      </c>
      <c r="F584" s="3">
        <v>60</v>
      </c>
      <c r="G584" s="3">
        <v>4</v>
      </c>
      <c r="H584" s="3">
        <v>313</v>
      </c>
      <c r="I584" s="3">
        <v>332</v>
      </c>
      <c r="J584" s="3">
        <v>221</v>
      </c>
      <c r="K584" s="3">
        <v>213</v>
      </c>
      <c r="L584" s="3">
        <v>2</v>
      </c>
      <c r="M584" s="3">
        <v>60</v>
      </c>
      <c r="N584" s="3">
        <v>930</v>
      </c>
      <c r="O584" s="3">
        <v>0</v>
      </c>
      <c r="P584" s="3">
        <v>0</v>
      </c>
      <c r="Q584" s="3">
        <v>0</v>
      </c>
      <c r="R584" s="3">
        <v>855000</v>
      </c>
      <c r="S584" s="3">
        <v>5001</v>
      </c>
      <c r="T584">
        <v>5002</v>
      </c>
      <c r="U584" s="3">
        <v>5</v>
      </c>
      <c r="V584" s="3">
        <v>49820</v>
      </c>
      <c r="W584" s="3">
        <v>6</v>
      </c>
      <c r="X584" s="3">
        <v>6110</v>
      </c>
      <c r="Y584" s="3">
        <v>21</v>
      </c>
      <c r="Z584" s="3">
        <v>1833</v>
      </c>
      <c r="AA584" s="3">
        <v>0</v>
      </c>
      <c r="AB584" s="3">
        <v>0</v>
      </c>
      <c r="AC584" s="3">
        <v>1014418</v>
      </c>
      <c r="AD584" s="3">
        <v>1424.5649818344064</v>
      </c>
      <c r="AE584" s="3">
        <v>6990000</v>
      </c>
      <c r="AF584" t="s">
        <v>139</v>
      </c>
      <c r="AG584" t="s">
        <v>134</v>
      </c>
      <c r="AI584">
        <f>IF(ISERROR(IF(D584=25,VLOOKUP(E584,Sheet1!$F$64:$H$79,2,0),IF(D584=23,VLOOKUP(knight_awaken_info!E584,Sheet1!$F$45:$H$60,2,0),VLOOKUP(knight_awaken_info!E584,Sheet1!$F$26:$H$41,2,0)))),0,IF(D584=25,VLOOKUP(E584,Sheet1!$F$64:$H$79,2,0),IF(D584=23,VLOOKUP(knight_awaken_info!E584,Sheet1!$F$45:$H$60,2,0),VLOOKUP(knight_awaken_info!E584,Sheet1!$F$26:$H$41,2,0))))</f>
        <v>0</v>
      </c>
      <c r="AJ584">
        <f>IF(ISERROR(IF(D584=25,VLOOKUP(E584,Sheet1!$F$64:$H$79,3,0),IF(D584=23,VLOOKUP(knight_awaken_info!E584,Sheet1!$F$45:$H$60,3,0),VLOOKUP(knight_awaken_info!E584,Sheet1!$F$26:$H$41,3,0)))),0,IF(D584=25,VLOOKUP(E584,Sheet1!$F$64:$H$79,3,0),IF(D584=23,VLOOKUP(knight_awaken_info!E584,Sheet1!$F$45:$H$60,3,0),VLOOKUP(knight_awaken_info!E584,Sheet1!$F$26:$H$41,3,0))))</f>
        <v>0</v>
      </c>
      <c r="AK584" s="11">
        <f>SUM(AI567:AI584)</f>
        <v>13160</v>
      </c>
      <c r="AL584" s="11">
        <f>SUM(AJ567:AJ584)</f>
        <v>0</v>
      </c>
      <c r="AN584" s="3">
        <f t="shared" si="30"/>
        <v>62980</v>
      </c>
      <c r="AO584" s="3">
        <f t="shared" si="31"/>
        <v>1833</v>
      </c>
    </row>
    <row r="585" spans="1:41">
      <c r="A585" s="3">
        <v>1014418</v>
      </c>
      <c r="B585" s="3">
        <v>1014401</v>
      </c>
      <c r="C585" s="3" t="s">
        <v>49</v>
      </c>
      <c r="D585">
        <f t="shared" si="29"/>
        <v>20</v>
      </c>
      <c r="E585" s="3">
        <v>18</v>
      </c>
      <c r="F585" s="3">
        <v>60</v>
      </c>
      <c r="G585" s="3">
        <v>4</v>
      </c>
      <c r="H585" s="3">
        <v>312</v>
      </c>
      <c r="I585" s="3">
        <v>331</v>
      </c>
      <c r="J585" s="3">
        <v>223</v>
      </c>
      <c r="K585" s="3">
        <v>212</v>
      </c>
      <c r="L585" s="3">
        <v>2</v>
      </c>
      <c r="M585" s="3">
        <v>60</v>
      </c>
      <c r="N585" s="3">
        <v>950</v>
      </c>
      <c r="O585" s="3">
        <v>0</v>
      </c>
      <c r="P585" s="3">
        <v>0</v>
      </c>
      <c r="Q585" s="3">
        <v>0</v>
      </c>
      <c r="R585" s="3">
        <v>875000</v>
      </c>
      <c r="S585" s="3">
        <v>5001</v>
      </c>
      <c r="T585">
        <v>5002</v>
      </c>
      <c r="U585" s="3">
        <v>5</v>
      </c>
      <c r="V585" s="3">
        <v>52580</v>
      </c>
      <c r="W585" s="3">
        <v>6</v>
      </c>
      <c r="X585" s="3">
        <v>6570</v>
      </c>
      <c r="Y585" s="3">
        <v>21</v>
      </c>
      <c r="Z585" s="3">
        <v>1971</v>
      </c>
      <c r="AA585" s="3">
        <v>0</v>
      </c>
      <c r="AB585" s="3">
        <v>0</v>
      </c>
      <c r="AC585" s="3">
        <v>1014419</v>
      </c>
      <c r="AD585" s="3">
        <v>1606.2209191153038</v>
      </c>
      <c r="AE585" s="3">
        <v>7845000</v>
      </c>
      <c r="AF585" t="s">
        <v>139</v>
      </c>
      <c r="AG585" t="s">
        <v>134</v>
      </c>
      <c r="AI585">
        <f>IF(ISERROR(IF(D585=25,VLOOKUP(E585,Sheet1!$F$64:$H$79,2,0),IF(D585=23,VLOOKUP(knight_awaken_info!E585,Sheet1!$F$45:$H$60,2,0),VLOOKUP(knight_awaken_info!E585,Sheet1!$F$26:$H$41,2,0)))),0,IF(D585=25,VLOOKUP(E585,Sheet1!$F$64:$H$79,2,0),IF(D585=23,VLOOKUP(knight_awaken_info!E585,Sheet1!$F$45:$H$60,2,0),VLOOKUP(knight_awaken_info!E585,Sheet1!$F$26:$H$41,2,0))))</f>
        <v>0</v>
      </c>
      <c r="AJ585">
        <f>IF(ISERROR(IF(D585=25,VLOOKUP(E585,Sheet1!$F$64:$H$79,3,0),IF(D585=23,VLOOKUP(knight_awaken_info!E585,Sheet1!$F$45:$H$60,3,0),VLOOKUP(knight_awaken_info!E585,Sheet1!$F$26:$H$41,3,0)))),0,IF(D585=25,VLOOKUP(E585,Sheet1!$F$64:$H$79,3,0),IF(D585=23,VLOOKUP(knight_awaken_info!E585,Sheet1!$F$45:$H$60,3,0),VLOOKUP(knight_awaken_info!E585,Sheet1!$F$26:$H$41,3,0))))</f>
        <v>0</v>
      </c>
      <c r="AK585" s="11">
        <f>SUM(AI567:AI585)</f>
        <v>13160</v>
      </c>
      <c r="AL585" s="11">
        <f>SUM(AJ567:AJ585)</f>
        <v>0</v>
      </c>
      <c r="AN585" s="3">
        <f t="shared" si="30"/>
        <v>65740</v>
      </c>
      <c r="AO585" s="3">
        <f t="shared" si="31"/>
        <v>1971</v>
      </c>
    </row>
    <row r="586" spans="1:41">
      <c r="A586" s="3">
        <v>1014419</v>
      </c>
      <c r="B586" s="3">
        <v>1014401</v>
      </c>
      <c r="C586" s="3" t="s">
        <v>49</v>
      </c>
      <c r="D586">
        <f t="shared" si="29"/>
        <v>20</v>
      </c>
      <c r="E586" s="3">
        <v>19</v>
      </c>
      <c r="F586" s="3">
        <v>60</v>
      </c>
      <c r="G586" s="3">
        <v>4</v>
      </c>
      <c r="H586" s="3">
        <v>311</v>
      </c>
      <c r="I586" s="3">
        <v>333</v>
      </c>
      <c r="J586" s="3">
        <v>322</v>
      </c>
      <c r="K586" s="3">
        <v>313</v>
      </c>
      <c r="L586" s="3">
        <v>2</v>
      </c>
      <c r="M586" s="3">
        <v>60</v>
      </c>
      <c r="N586" s="3">
        <v>1450</v>
      </c>
      <c r="O586" s="3">
        <v>1</v>
      </c>
      <c r="P586" s="3">
        <v>10144</v>
      </c>
      <c r="Q586" s="3">
        <v>1</v>
      </c>
      <c r="R586" s="3">
        <v>1430000</v>
      </c>
      <c r="S586" s="3">
        <v>5001</v>
      </c>
      <c r="T586">
        <v>5002</v>
      </c>
      <c r="U586" s="3">
        <v>5</v>
      </c>
      <c r="V586" s="3">
        <v>55360</v>
      </c>
      <c r="W586" s="3">
        <v>6</v>
      </c>
      <c r="X586" s="3">
        <v>7033.333333333333</v>
      </c>
      <c r="Y586" s="3">
        <v>21</v>
      </c>
      <c r="Z586" s="3">
        <v>2110</v>
      </c>
      <c r="AA586" s="3">
        <v>0</v>
      </c>
      <c r="AB586" s="3">
        <v>0</v>
      </c>
      <c r="AC586" s="3">
        <v>1014420</v>
      </c>
      <c r="AD586" s="3">
        <v>1787.8768563962012</v>
      </c>
      <c r="AE586" s="3">
        <v>8720000</v>
      </c>
      <c r="AF586" t="s">
        <v>139</v>
      </c>
      <c r="AG586" t="s">
        <v>134</v>
      </c>
      <c r="AI586">
        <f>IF(ISERROR(IF(D586=25,VLOOKUP(E586,Sheet1!$F$64:$H$79,2,0),IF(D586=23,VLOOKUP(knight_awaken_info!E586,Sheet1!$F$45:$H$60,2,0),VLOOKUP(knight_awaken_info!E586,Sheet1!$F$26:$H$41,2,0)))),0,IF(D586=25,VLOOKUP(E586,Sheet1!$F$64:$H$79,2,0),IF(D586=23,VLOOKUP(knight_awaken_info!E586,Sheet1!$F$45:$H$60,2,0),VLOOKUP(knight_awaken_info!E586,Sheet1!$F$26:$H$41,2,0))))</f>
        <v>0</v>
      </c>
      <c r="AJ586">
        <f>IF(ISERROR(IF(D586=25,VLOOKUP(E586,Sheet1!$F$64:$H$79,3,0),IF(D586=23,VLOOKUP(knight_awaken_info!E586,Sheet1!$F$45:$H$60,3,0),VLOOKUP(knight_awaken_info!E586,Sheet1!$F$26:$H$41,3,0)))),0,IF(D586=25,VLOOKUP(E586,Sheet1!$F$64:$H$79,3,0),IF(D586=23,VLOOKUP(knight_awaken_info!E586,Sheet1!$F$45:$H$60,3,0),VLOOKUP(knight_awaken_info!E586,Sheet1!$F$26:$H$41,3,0))))</f>
        <v>0</v>
      </c>
      <c r="AK586" s="11">
        <f>SUM(AI567:AI586)</f>
        <v>13160</v>
      </c>
      <c r="AL586" s="11">
        <f>SUM(AJ567:AJ586)</f>
        <v>0</v>
      </c>
      <c r="AN586" s="3">
        <f t="shared" si="30"/>
        <v>68520</v>
      </c>
      <c r="AO586" s="3">
        <f t="shared" si="31"/>
        <v>2110</v>
      </c>
    </row>
    <row r="587" spans="1:41">
      <c r="A587" s="3">
        <v>1014420</v>
      </c>
      <c r="B587" s="3">
        <v>1014401</v>
      </c>
      <c r="C587" s="3" t="s">
        <v>49</v>
      </c>
      <c r="D587">
        <f t="shared" si="29"/>
        <v>20</v>
      </c>
      <c r="E587" s="3">
        <v>20</v>
      </c>
      <c r="F587" s="3">
        <v>70</v>
      </c>
      <c r="G587" s="3">
        <v>4</v>
      </c>
      <c r="H587" s="3">
        <v>413</v>
      </c>
      <c r="I587" s="3">
        <v>332</v>
      </c>
      <c r="J587" s="3">
        <v>321</v>
      </c>
      <c r="K587" s="3">
        <v>313</v>
      </c>
      <c r="L587" s="3">
        <v>2</v>
      </c>
      <c r="M587" s="3">
        <v>60</v>
      </c>
      <c r="N587" s="3">
        <v>1490</v>
      </c>
      <c r="O587" s="3">
        <v>0</v>
      </c>
      <c r="P587" s="3">
        <v>0</v>
      </c>
      <c r="Q587" s="3">
        <v>0</v>
      </c>
      <c r="R587" s="3">
        <v>1455000</v>
      </c>
      <c r="S587" s="3">
        <v>5002</v>
      </c>
      <c r="T587">
        <v>5003</v>
      </c>
      <c r="U587" s="3">
        <v>5</v>
      </c>
      <c r="V587" s="3">
        <v>58960</v>
      </c>
      <c r="W587" s="3">
        <v>6</v>
      </c>
      <c r="X587" s="3">
        <v>7633.333333333333</v>
      </c>
      <c r="Y587" s="3">
        <v>21</v>
      </c>
      <c r="Z587" s="3">
        <v>2290</v>
      </c>
      <c r="AA587" s="3">
        <v>0</v>
      </c>
      <c r="AB587" s="3">
        <v>0</v>
      </c>
      <c r="AC587" s="3">
        <v>1014421</v>
      </c>
      <c r="AD587" s="3">
        <v>2093.8236981324494</v>
      </c>
      <c r="AE587" s="3">
        <v>10150000</v>
      </c>
      <c r="AF587" t="s">
        <v>140</v>
      </c>
      <c r="AG587" t="s">
        <v>159</v>
      </c>
      <c r="AI587">
        <f>IF(ISERROR(IF(D587=25,VLOOKUP(E587,Sheet1!$F$64:$H$79,2,0),IF(D587=23,VLOOKUP(knight_awaken_info!E587,Sheet1!$F$45:$H$60,2,0),VLOOKUP(knight_awaken_info!E587,Sheet1!$F$26:$H$41,2,0)))),0,IF(D587=25,VLOOKUP(E587,Sheet1!$F$64:$H$79,2,0),IF(D587=23,VLOOKUP(knight_awaken_info!E587,Sheet1!$F$45:$H$60,2,0),VLOOKUP(knight_awaken_info!E587,Sheet1!$F$26:$H$41,2,0))))</f>
        <v>0</v>
      </c>
      <c r="AJ587">
        <f>IF(ISERROR(IF(D587=25,VLOOKUP(E587,Sheet1!$F$64:$H$79,3,0),IF(D587=23,VLOOKUP(knight_awaken_info!E587,Sheet1!$F$45:$H$60,3,0),VLOOKUP(knight_awaken_info!E587,Sheet1!$F$26:$H$41,3,0)))),0,IF(D587=25,VLOOKUP(E587,Sheet1!$F$64:$H$79,3,0),IF(D587=23,VLOOKUP(knight_awaken_info!E587,Sheet1!$F$45:$H$60,3,0),VLOOKUP(knight_awaken_info!E587,Sheet1!$F$26:$H$41,3,0))))</f>
        <v>0</v>
      </c>
      <c r="AK587" s="11">
        <f>SUM(AI567:AI587)</f>
        <v>13160</v>
      </c>
      <c r="AL587" s="11">
        <f>SUM(AJ567:AJ587)</f>
        <v>0</v>
      </c>
      <c r="AN587" s="3">
        <f t="shared" si="30"/>
        <v>72120</v>
      </c>
      <c r="AO587" s="3">
        <f t="shared" si="31"/>
        <v>2290</v>
      </c>
    </row>
    <row r="588" spans="1:41">
      <c r="A588" s="3">
        <v>1014421</v>
      </c>
      <c r="B588" s="3">
        <v>1014401</v>
      </c>
      <c r="C588" s="3" t="s">
        <v>49</v>
      </c>
      <c r="D588">
        <f t="shared" si="29"/>
        <v>20</v>
      </c>
      <c r="E588" s="3">
        <v>21</v>
      </c>
      <c r="F588" s="3">
        <v>70</v>
      </c>
      <c r="G588" s="3">
        <v>4</v>
      </c>
      <c r="H588" s="3">
        <v>412</v>
      </c>
      <c r="I588" s="3">
        <v>331</v>
      </c>
      <c r="J588" s="3">
        <v>323</v>
      </c>
      <c r="K588" s="3">
        <v>312</v>
      </c>
      <c r="L588" s="3">
        <v>2</v>
      </c>
      <c r="M588" s="3">
        <v>60</v>
      </c>
      <c r="N588" s="3">
        <v>1510</v>
      </c>
      <c r="O588" s="3">
        <v>0</v>
      </c>
      <c r="P588" s="3">
        <v>0</v>
      </c>
      <c r="Q588" s="3">
        <v>0</v>
      </c>
      <c r="R588" s="3">
        <v>1475000</v>
      </c>
      <c r="S588" s="3">
        <v>5002</v>
      </c>
      <c r="T588">
        <v>5003</v>
      </c>
      <c r="U588" s="3">
        <v>5</v>
      </c>
      <c r="V588" s="3">
        <v>62580</v>
      </c>
      <c r="W588" s="3">
        <v>6</v>
      </c>
      <c r="X588" s="3">
        <v>8236.6666666666661</v>
      </c>
      <c r="Y588" s="3">
        <v>21</v>
      </c>
      <c r="Z588" s="3">
        <v>2471</v>
      </c>
      <c r="AA588" s="3">
        <v>0</v>
      </c>
      <c r="AB588" s="3">
        <v>0</v>
      </c>
      <c r="AC588" s="3">
        <v>1014422</v>
      </c>
      <c r="AD588" s="3">
        <v>2667.4740263879148</v>
      </c>
      <c r="AE588" s="3">
        <v>11605000</v>
      </c>
      <c r="AF588" t="s">
        <v>140</v>
      </c>
      <c r="AG588" t="s">
        <v>159</v>
      </c>
      <c r="AI588">
        <f>IF(ISERROR(IF(D588=25,VLOOKUP(E588,Sheet1!$F$64:$H$79,2,0),IF(D588=23,VLOOKUP(knight_awaken_info!E588,Sheet1!$F$45:$H$60,2,0),VLOOKUP(knight_awaken_info!E588,Sheet1!$F$26:$H$41,2,0)))),0,IF(D588=25,VLOOKUP(E588,Sheet1!$F$64:$H$79,2,0),IF(D588=23,VLOOKUP(knight_awaken_info!E588,Sheet1!$F$45:$H$60,2,0),VLOOKUP(knight_awaken_info!E588,Sheet1!$F$26:$H$41,2,0))))</f>
        <v>0</v>
      </c>
      <c r="AJ588">
        <f>IF(ISERROR(IF(D588=25,VLOOKUP(E588,Sheet1!$F$64:$H$79,3,0),IF(D588=23,VLOOKUP(knight_awaken_info!E588,Sheet1!$F$45:$H$60,3,0),VLOOKUP(knight_awaken_info!E588,Sheet1!$F$26:$H$41,3,0)))),0,IF(D588=25,VLOOKUP(E588,Sheet1!$F$64:$H$79,3,0),IF(D588=23,VLOOKUP(knight_awaken_info!E588,Sheet1!$F$45:$H$60,3,0),VLOOKUP(knight_awaken_info!E588,Sheet1!$F$26:$H$41,3,0))))</f>
        <v>0</v>
      </c>
      <c r="AK588" s="11">
        <f>SUM(AI567:AI588)</f>
        <v>13160</v>
      </c>
      <c r="AL588" s="11">
        <f>SUM(AJ567:AJ588)</f>
        <v>0</v>
      </c>
      <c r="AN588" s="3">
        <f t="shared" si="30"/>
        <v>75740</v>
      </c>
      <c r="AO588" s="3">
        <f t="shared" si="31"/>
        <v>2471</v>
      </c>
    </row>
    <row r="589" spans="1:41">
      <c r="A589" s="3">
        <v>1014422</v>
      </c>
      <c r="B589" s="3">
        <v>1014401</v>
      </c>
      <c r="C589" s="3" t="s">
        <v>49</v>
      </c>
      <c r="D589">
        <f t="shared" si="29"/>
        <v>20</v>
      </c>
      <c r="E589" s="3">
        <v>22</v>
      </c>
      <c r="F589" s="3">
        <v>70</v>
      </c>
      <c r="G589" s="3">
        <v>4</v>
      </c>
      <c r="H589" s="3">
        <v>411</v>
      </c>
      <c r="I589" s="3">
        <v>333</v>
      </c>
      <c r="J589" s="3">
        <v>322</v>
      </c>
      <c r="K589" s="3">
        <v>311</v>
      </c>
      <c r="L589" s="3">
        <v>2</v>
      </c>
      <c r="M589" s="3">
        <v>60</v>
      </c>
      <c r="N589" s="3">
        <v>1530</v>
      </c>
      <c r="O589" s="3">
        <v>0</v>
      </c>
      <c r="P589" s="3">
        <v>0</v>
      </c>
      <c r="Q589" s="3">
        <v>0</v>
      </c>
      <c r="R589" s="3">
        <v>1500000</v>
      </c>
      <c r="S589" s="3">
        <v>5002</v>
      </c>
      <c r="T589">
        <v>5003</v>
      </c>
      <c r="U589" s="3">
        <v>5</v>
      </c>
      <c r="V589" s="3">
        <v>66220</v>
      </c>
      <c r="W589" s="3">
        <v>6</v>
      </c>
      <c r="X589" s="3">
        <v>8843.3333333333321</v>
      </c>
      <c r="Y589" s="3">
        <v>21</v>
      </c>
      <c r="Z589" s="3">
        <v>2653</v>
      </c>
      <c r="AA589" s="3">
        <v>0</v>
      </c>
      <c r="AB589" s="3">
        <v>0</v>
      </c>
      <c r="AC589" s="3">
        <v>1014423</v>
      </c>
      <c r="AD589" s="3">
        <v>3241.1243546433807</v>
      </c>
      <c r="AE589" s="3">
        <v>13080000</v>
      </c>
      <c r="AF589" t="s">
        <v>140</v>
      </c>
      <c r="AG589" t="s">
        <v>159</v>
      </c>
      <c r="AI589">
        <f>IF(ISERROR(IF(D589=25,VLOOKUP(E589,Sheet1!$F$64:$H$79,2,0),IF(D589=23,VLOOKUP(knight_awaken_info!E589,Sheet1!$F$45:$H$60,2,0),VLOOKUP(knight_awaken_info!E589,Sheet1!$F$26:$H$41,2,0)))),0,IF(D589=25,VLOOKUP(E589,Sheet1!$F$64:$H$79,2,0),IF(D589=23,VLOOKUP(knight_awaken_info!E589,Sheet1!$F$45:$H$60,2,0),VLOOKUP(knight_awaken_info!E589,Sheet1!$F$26:$H$41,2,0))))</f>
        <v>0</v>
      </c>
      <c r="AJ589">
        <f>IF(ISERROR(IF(D589=25,VLOOKUP(E589,Sheet1!$F$64:$H$79,3,0),IF(D589=23,VLOOKUP(knight_awaken_info!E589,Sheet1!$F$45:$H$60,3,0),VLOOKUP(knight_awaken_info!E589,Sheet1!$F$26:$H$41,3,0)))),0,IF(D589=25,VLOOKUP(E589,Sheet1!$F$64:$H$79,3,0),IF(D589=23,VLOOKUP(knight_awaken_info!E589,Sheet1!$F$45:$H$60,3,0),VLOOKUP(knight_awaken_info!E589,Sheet1!$F$26:$H$41,3,0))))</f>
        <v>0</v>
      </c>
      <c r="AK589" s="11">
        <f>SUM(AI567:AI589)</f>
        <v>13160</v>
      </c>
      <c r="AL589" s="11">
        <f>SUM(AJ567:AJ589)</f>
        <v>0</v>
      </c>
      <c r="AN589" s="3">
        <f t="shared" si="30"/>
        <v>79380</v>
      </c>
      <c r="AO589" s="3">
        <f t="shared" si="31"/>
        <v>2653</v>
      </c>
    </row>
    <row r="590" spans="1:41">
      <c r="A590" s="3">
        <v>1014423</v>
      </c>
      <c r="B590" s="3">
        <v>1014401</v>
      </c>
      <c r="C590" s="3" t="s">
        <v>49</v>
      </c>
      <c r="D590">
        <f t="shared" si="29"/>
        <v>20</v>
      </c>
      <c r="E590" s="3">
        <v>23</v>
      </c>
      <c r="F590" s="3">
        <v>70</v>
      </c>
      <c r="G590" s="3">
        <v>4</v>
      </c>
      <c r="H590" s="3">
        <v>423</v>
      </c>
      <c r="I590" s="3">
        <v>332</v>
      </c>
      <c r="J590" s="3">
        <v>321</v>
      </c>
      <c r="K590" s="3">
        <v>313</v>
      </c>
      <c r="L590" s="3">
        <v>2</v>
      </c>
      <c r="M590" s="3">
        <v>60</v>
      </c>
      <c r="N590" s="3">
        <v>1550</v>
      </c>
      <c r="O590" s="3">
        <v>1</v>
      </c>
      <c r="P590" s="3">
        <v>10144</v>
      </c>
      <c r="Q590" s="3">
        <v>1</v>
      </c>
      <c r="R590" s="3">
        <v>1520000</v>
      </c>
      <c r="S590" s="3">
        <v>5002</v>
      </c>
      <c r="T590">
        <v>5003</v>
      </c>
      <c r="U590" s="3">
        <v>5</v>
      </c>
      <c r="V590" s="3">
        <v>69880</v>
      </c>
      <c r="W590" s="3">
        <v>6</v>
      </c>
      <c r="X590" s="3">
        <v>9453.3333333333321</v>
      </c>
      <c r="Y590" s="3">
        <v>21</v>
      </c>
      <c r="Z590" s="3">
        <v>2836</v>
      </c>
      <c r="AA590" s="3">
        <v>0</v>
      </c>
      <c r="AB590" s="3">
        <v>0</v>
      </c>
      <c r="AC590" s="3">
        <v>1014424</v>
      </c>
      <c r="AD590" s="3">
        <v>3814.7746828988465</v>
      </c>
      <c r="AE590" s="3">
        <v>14580000</v>
      </c>
      <c r="AF590" t="s">
        <v>140</v>
      </c>
      <c r="AG590" t="s">
        <v>159</v>
      </c>
      <c r="AI590">
        <f>IF(ISERROR(IF(D590=25,VLOOKUP(E590,Sheet1!$F$64:$H$79,2,0),IF(D590=23,VLOOKUP(knight_awaken_info!E590,Sheet1!$F$45:$H$60,2,0),VLOOKUP(knight_awaken_info!E590,Sheet1!$F$26:$H$41,2,0)))),0,IF(D590=25,VLOOKUP(E590,Sheet1!$F$64:$H$79,2,0),IF(D590=23,VLOOKUP(knight_awaken_info!E590,Sheet1!$F$45:$H$60,2,0),VLOOKUP(knight_awaken_info!E590,Sheet1!$F$26:$H$41,2,0))))</f>
        <v>0</v>
      </c>
      <c r="AJ590">
        <f>IF(ISERROR(IF(D590=25,VLOOKUP(E590,Sheet1!$F$64:$H$79,3,0),IF(D590=23,VLOOKUP(knight_awaken_info!E590,Sheet1!$F$45:$H$60,3,0),VLOOKUP(knight_awaken_info!E590,Sheet1!$F$26:$H$41,3,0)))),0,IF(D590=25,VLOOKUP(E590,Sheet1!$F$64:$H$79,3,0),IF(D590=23,VLOOKUP(knight_awaken_info!E590,Sheet1!$F$45:$H$60,3,0),VLOOKUP(knight_awaken_info!E590,Sheet1!$F$26:$H$41,3,0))))</f>
        <v>0</v>
      </c>
      <c r="AK590" s="11">
        <f>SUM(AI567:AI590)</f>
        <v>13160</v>
      </c>
      <c r="AL590" s="11">
        <f>SUM(AJ567:AJ590)</f>
        <v>0</v>
      </c>
      <c r="AN590" s="3">
        <f t="shared" si="30"/>
        <v>83040</v>
      </c>
      <c r="AO590" s="3">
        <f t="shared" si="31"/>
        <v>2836</v>
      </c>
    </row>
    <row r="591" spans="1:41">
      <c r="A591" s="3">
        <v>1014424</v>
      </c>
      <c r="B591" s="3">
        <v>1014401</v>
      </c>
      <c r="C591" s="3" t="s">
        <v>49</v>
      </c>
      <c r="D591">
        <f t="shared" si="29"/>
        <v>20</v>
      </c>
      <c r="E591" s="3">
        <v>24</v>
      </c>
      <c r="F591" s="3">
        <v>70</v>
      </c>
      <c r="G591" s="3">
        <v>4</v>
      </c>
      <c r="H591" s="3">
        <v>412</v>
      </c>
      <c r="I591" s="3">
        <v>431</v>
      </c>
      <c r="J591" s="3">
        <v>323</v>
      </c>
      <c r="K591" s="3">
        <v>312</v>
      </c>
      <c r="L591" s="3">
        <v>2</v>
      </c>
      <c r="M591" s="3">
        <v>60</v>
      </c>
      <c r="N591" s="3">
        <v>1570</v>
      </c>
      <c r="O591" s="3">
        <v>0</v>
      </c>
      <c r="P591" s="3">
        <v>0</v>
      </c>
      <c r="Q591" s="3">
        <v>0</v>
      </c>
      <c r="R591" s="3">
        <v>1545000</v>
      </c>
      <c r="S591" s="3">
        <v>5002</v>
      </c>
      <c r="T591">
        <v>5003</v>
      </c>
      <c r="U591" s="3">
        <v>5</v>
      </c>
      <c r="V591" s="3">
        <v>73560</v>
      </c>
      <c r="W591" s="3">
        <v>6</v>
      </c>
      <c r="X591" s="3">
        <v>10066.666666666666</v>
      </c>
      <c r="Y591" s="3">
        <v>21</v>
      </c>
      <c r="Z591" s="3">
        <v>3680</v>
      </c>
      <c r="AA591" s="3">
        <v>0</v>
      </c>
      <c r="AB591" s="3">
        <v>0</v>
      </c>
      <c r="AC591" s="3">
        <v>1014425</v>
      </c>
      <c r="AD591" s="3">
        <v>4388.4250111543124</v>
      </c>
      <c r="AE591" s="3">
        <v>16100000</v>
      </c>
      <c r="AF591" t="s">
        <v>141</v>
      </c>
      <c r="AG591" t="s">
        <v>158</v>
      </c>
      <c r="AI591">
        <f>IF(ISERROR(IF(D591=25,VLOOKUP(E591,Sheet1!$F$64:$H$79,2,0),IF(D591=23,VLOOKUP(knight_awaken_info!E591,Sheet1!$F$45:$H$60,2,0),VLOOKUP(knight_awaken_info!E591,Sheet1!$F$26:$H$41,2,0)))),0,IF(D591=25,VLOOKUP(E591,Sheet1!$F$64:$H$79,2,0),IF(D591=23,VLOOKUP(knight_awaken_info!E591,Sheet1!$F$45:$H$60,2,0),VLOOKUP(knight_awaken_info!E591,Sheet1!$F$26:$H$41,2,0))))</f>
        <v>0</v>
      </c>
      <c r="AJ591">
        <f>IF(ISERROR(IF(D591=25,VLOOKUP(E591,Sheet1!$F$64:$H$79,3,0),IF(D591=23,VLOOKUP(knight_awaken_info!E591,Sheet1!$F$45:$H$60,3,0),VLOOKUP(knight_awaken_info!E591,Sheet1!$F$26:$H$41,3,0)))),0,IF(D591=25,VLOOKUP(E591,Sheet1!$F$64:$H$79,3,0),IF(D591=23,VLOOKUP(knight_awaken_info!E591,Sheet1!$F$45:$H$60,3,0),VLOOKUP(knight_awaken_info!E591,Sheet1!$F$26:$H$41,3,0))))</f>
        <v>660</v>
      </c>
      <c r="AK591" s="11">
        <f>SUM(AI567:AI591)</f>
        <v>13160</v>
      </c>
      <c r="AL591" s="11">
        <f>SUM(AJ567:AJ591)</f>
        <v>660</v>
      </c>
      <c r="AN591" s="3">
        <f t="shared" si="30"/>
        <v>86720</v>
      </c>
      <c r="AO591" s="3">
        <f t="shared" si="31"/>
        <v>4340</v>
      </c>
    </row>
    <row r="592" spans="1:41">
      <c r="A592" s="3">
        <v>1014425</v>
      </c>
      <c r="B592" s="3">
        <v>1014401</v>
      </c>
      <c r="C592" s="3" t="s">
        <v>49</v>
      </c>
      <c r="D592">
        <f t="shared" si="29"/>
        <v>20</v>
      </c>
      <c r="E592" s="3">
        <v>25</v>
      </c>
      <c r="F592" s="3">
        <v>70</v>
      </c>
      <c r="G592" s="3">
        <v>4</v>
      </c>
      <c r="H592" s="3">
        <v>411</v>
      </c>
      <c r="I592" s="3">
        <v>433</v>
      </c>
      <c r="J592" s="3">
        <v>322</v>
      </c>
      <c r="K592" s="3">
        <v>311</v>
      </c>
      <c r="L592" s="3">
        <v>2</v>
      </c>
      <c r="M592" s="3">
        <v>60</v>
      </c>
      <c r="N592" s="3">
        <v>1610</v>
      </c>
      <c r="O592" s="3">
        <v>0</v>
      </c>
      <c r="P592" s="3">
        <v>0</v>
      </c>
      <c r="Q592" s="3">
        <v>0</v>
      </c>
      <c r="R592" s="3">
        <v>1565000</v>
      </c>
      <c r="S592" s="3">
        <v>5002</v>
      </c>
      <c r="T592">
        <v>5003</v>
      </c>
      <c r="U592" s="3">
        <v>5</v>
      </c>
      <c r="V592" s="3">
        <v>77260</v>
      </c>
      <c r="W592" s="3">
        <v>6</v>
      </c>
      <c r="X592" s="3">
        <v>10683.333333333332</v>
      </c>
      <c r="Y592" s="3">
        <v>21</v>
      </c>
      <c r="Z592" s="3">
        <v>3865</v>
      </c>
      <c r="AA592" s="3">
        <v>0</v>
      </c>
      <c r="AB592" s="3">
        <v>0</v>
      </c>
      <c r="AC592" s="3">
        <v>1014426</v>
      </c>
      <c r="AD592" s="3">
        <v>5229.7788259289955</v>
      </c>
      <c r="AE592" s="3">
        <v>17645000</v>
      </c>
      <c r="AF592" t="s">
        <v>141</v>
      </c>
      <c r="AG592" t="s">
        <v>158</v>
      </c>
      <c r="AI592">
        <f>IF(ISERROR(IF(D592=25,VLOOKUP(E592,Sheet1!$F$64:$H$79,2,0),IF(D592=23,VLOOKUP(knight_awaken_info!E592,Sheet1!$F$45:$H$60,2,0),VLOOKUP(knight_awaken_info!E592,Sheet1!$F$26:$H$41,2,0)))),0,IF(D592=25,VLOOKUP(E592,Sheet1!$F$64:$H$79,2,0),IF(D592=23,VLOOKUP(knight_awaken_info!E592,Sheet1!$F$45:$H$60,2,0),VLOOKUP(knight_awaken_info!E592,Sheet1!$F$26:$H$41,2,0))))</f>
        <v>0</v>
      </c>
      <c r="AJ592">
        <f>IF(ISERROR(IF(D592=25,VLOOKUP(E592,Sheet1!$F$64:$H$79,3,0),IF(D592=23,VLOOKUP(knight_awaken_info!E592,Sheet1!$F$45:$H$60,3,0),VLOOKUP(knight_awaken_info!E592,Sheet1!$F$26:$H$41,3,0)))),0,IF(D592=25,VLOOKUP(E592,Sheet1!$F$64:$H$79,3,0),IF(D592=23,VLOOKUP(knight_awaken_info!E592,Sheet1!$F$45:$H$60,3,0),VLOOKUP(knight_awaken_info!E592,Sheet1!$F$26:$H$41,3,0))))</f>
        <v>0</v>
      </c>
      <c r="AK592" s="11">
        <f>SUM(AI567:AI592)</f>
        <v>13160</v>
      </c>
      <c r="AL592" s="11">
        <f>SUM(AJ567:AJ592)</f>
        <v>660</v>
      </c>
      <c r="AN592" s="3">
        <f t="shared" si="30"/>
        <v>90420</v>
      </c>
      <c r="AO592" s="3">
        <f t="shared" si="31"/>
        <v>4525</v>
      </c>
    </row>
    <row r="593" spans="1:41">
      <c r="A593" s="3">
        <v>1014426</v>
      </c>
      <c r="B593" s="3">
        <v>1014401</v>
      </c>
      <c r="C593" s="3" t="s">
        <v>49</v>
      </c>
      <c r="D593">
        <f t="shared" si="29"/>
        <v>20</v>
      </c>
      <c r="E593" s="3">
        <v>26</v>
      </c>
      <c r="F593" s="3">
        <v>70</v>
      </c>
      <c r="G593" s="3">
        <v>4</v>
      </c>
      <c r="H593" s="3">
        <v>413</v>
      </c>
      <c r="I593" s="3">
        <v>422</v>
      </c>
      <c r="J593" s="3">
        <v>321</v>
      </c>
      <c r="K593" s="3">
        <v>313</v>
      </c>
      <c r="L593" s="3">
        <v>2</v>
      </c>
      <c r="M593" s="3">
        <v>60</v>
      </c>
      <c r="N593" s="3">
        <v>1630</v>
      </c>
      <c r="O593" s="3">
        <v>1</v>
      </c>
      <c r="P593" s="3">
        <v>10144</v>
      </c>
      <c r="Q593" s="3">
        <v>1</v>
      </c>
      <c r="R593" s="3">
        <v>1590000</v>
      </c>
      <c r="S593" s="3">
        <v>5002</v>
      </c>
      <c r="T593">
        <v>5003</v>
      </c>
      <c r="U593" s="3">
        <v>5</v>
      </c>
      <c r="V593" s="3">
        <v>80980</v>
      </c>
      <c r="W593" s="3">
        <v>6</v>
      </c>
      <c r="X593" s="3">
        <v>11303.333333333332</v>
      </c>
      <c r="Y593" s="3">
        <v>21</v>
      </c>
      <c r="Z593" s="3">
        <v>4051</v>
      </c>
      <c r="AA593" s="3">
        <v>0</v>
      </c>
      <c r="AB593" s="3">
        <v>0</v>
      </c>
      <c r="AC593" s="3">
        <v>1014427</v>
      </c>
      <c r="AD593" s="3">
        <v>6071.1326407036786</v>
      </c>
      <c r="AE593" s="3">
        <v>19210000</v>
      </c>
      <c r="AF593" t="s">
        <v>141</v>
      </c>
      <c r="AG593" t="s">
        <v>158</v>
      </c>
      <c r="AI593">
        <f>IF(ISERROR(IF(D593=25,VLOOKUP(E593,Sheet1!$F$64:$H$79,2,0),IF(D593=23,VLOOKUP(knight_awaken_info!E593,Sheet1!$F$45:$H$60,2,0),VLOOKUP(knight_awaken_info!E593,Sheet1!$F$26:$H$41,2,0)))),0,IF(D593=25,VLOOKUP(E593,Sheet1!$F$64:$H$79,2,0),IF(D593=23,VLOOKUP(knight_awaken_info!E593,Sheet1!$F$45:$H$60,2,0),VLOOKUP(knight_awaken_info!E593,Sheet1!$F$26:$H$41,2,0))))</f>
        <v>0</v>
      </c>
      <c r="AJ593">
        <f>IF(ISERROR(IF(D593=25,VLOOKUP(E593,Sheet1!$F$64:$H$79,3,0),IF(D593=23,VLOOKUP(knight_awaken_info!E593,Sheet1!$F$45:$H$60,3,0),VLOOKUP(knight_awaken_info!E593,Sheet1!$F$26:$H$41,3,0)))),0,IF(D593=25,VLOOKUP(E593,Sheet1!$F$64:$H$79,3,0),IF(D593=23,VLOOKUP(knight_awaken_info!E593,Sheet1!$F$45:$H$60,3,0),VLOOKUP(knight_awaken_info!E593,Sheet1!$F$26:$H$41,3,0))))</f>
        <v>0</v>
      </c>
      <c r="AK593" s="11">
        <f>SUM(AI567:AI593)</f>
        <v>13160</v>
      </c>
      <c r="AL593" s="11">
        <f>SUM(AJ567:AJ593)</f>
        <v>660</v>
      </c>
      <c r="AN593" s="3">
        <f t="shared" si="30"/>
        <v>94140</v>
      </c>
      <c r="AO593" s="3">
        <f t="shared" si="31"/>
        <v>4711</v>
      </c>
    </row>
    <row r="594" spans="1:41">
      <c r="A594" s="3">
        <v>1014427</v>
      </c>
      <c r="B594" s="3">
        <v>1014401</v>
      </c>
      <c r="C594" s="3" t="s">
        <v>49</v>
      </c>
      <c r="D594">
        <f t="shared" si="29"/>
        <v>20</v>
      </c>
      <c r="E594" s="3">
        <v>27</v>
      </c>
      <c r="F594" s="3">
        <v>70</v>
      </c>
      <c r="G594" s="3">
        <v>4</v>
      </c>
      <c r="H594" s="3">
        <v>412</v>
      </c>
      <c r="I594" s="3">
        <v>431</v>
      </c>
      <c r="J594" s="3">
        <v>323</v>
      </c>
      <c r="K594" s="3">
        <v>312</v>
      </c>
      <c r="L594" s="3">
        <v>2</v>
      </c>
      <c r="M594" s="3">
        <v>60</v>
      </c>
      <c r="N594" s="3">
        <v>1650</v>
      </c>
      <c r="O594" s="3">
        <v>0</v>
      </c>
      <c r="P594" s="3">
        <v>0</v>
      </c>
      <c r="Q594" s="3">
        <v>0</v>
      </c>
      <c r="R594" s="3">
        <v>1615000</v>
      </c>
      <c r="S594" s="3">
        <v>5002</v>
      </c>
      <c r="T594">
        <v>5003</v>
      </c>
      <c r="U594" s="3">
        <v>5</v>
      </c>
      <c r="V594" s="3">
        <v>97880</v>
      </c>
      <c r="W594" s="3">
        <v>6</v>
      </c>
      <c r="X594" s="3">
        <v>11926.666666666666</v>
      </c>
      <c r="Y594" s="3">
        <v>21</v>
      </c>
      <c r="Z594" s="3">
        <v>4238</v>
      </c>
      <c r="AA594" s="3">
        <v>0</v>
      </c>
      <c r="AB594" s="3">
        <v>0</v>
      </c>
      <c r="AC594" s="3">
        <v>1014428</v>
      </c>
      <c r="AD594" s="3">
        <v>6912.4864554783617</v>
      </c>
      <c r="AE594" s="3">
        <v>20800000</v>
      </c>
      <c r="AF594" t="s">
        <v>142</v>
      </c>
      <c r="AG594" t="s">
        <v>135</v>
      </c>
      <c r="AI594">
        <f>IF(ISERROR(IF(D594=25,VLOOKUP(E594,Sheet1!$F$64:$H$79,2,0),IF(D594=23,VLOOKUP(knight_awaken_info!E594,Sheet1!$F$45:$H$60,2,0),VLOOKUP(knight_awaken_info!E594,Sheet1!$F$26:$H$41,2,0)))),0,IF(D594=25,VLOOKUP(E594,Sheet1!$F$64:$H$79,2,0),IF(D594=23,VLOOKUP(knight_awaken_info!E594,Sheet1!$F$45:$H$60,2,0),VLOOKUP(knight_awaken_info!E594,Sheet1!$F$26:$H$41,2,0))))</f>
        <v>13160</v>
      </c>
      <c r="AJ594">
        <f>IF(ISERROR(IF(D594=25,VLOOKUP(E594,Sheet1!$F$64:$H$79,3,0),IF(D594=23,VLOOKUP(knight_awaken_info!E594,Sheet1!$F$45:$H$60,3,0),VLOOKUP(knight_awaken_info!E594,Sheet1!$F$26:$H$41,3,0)))),0,IF(D594=25,VLOOKUP(E594,Sheet1!$F$64:$H$79,3,0),IF(D594=23,VLOOKUP(knight_awaken_info!E594,Sheet1!$F$45:$H$60,3,0),VLOOKUP(knight_awaken_info!E594,Sheet1!$F$26:$H$41,3,0))))</f>
        <v>0</v>
      </c>
      <c r="AK594" s="11">
        <f>SUM(AI567:AI594)</f>
        <v>26320</v>
      </c>
      <c r="AL594" s="11">
        <f>SUM(AJ567:AJ594)</f>
        <v>660</v>
      </c>
      <c r="AN594" s="3">
        <f t="shared" si="30"/>
        <v>124200</v>
      </c>
      <c r="AO594" s="3">
        <f t="shared" si="31"/>
        <v>4898</v>
      </c>
    </row>
    <row r="595" spans="1:41">
      <c r="A595" s="3">
        <v>1014428</v>
      </c>
      <c r="B595" s="3">
        <v>1014401</v>
      </c>
      <c r="C595" s="3" t="s">
        <v>49</v>
      </c>
      <c r="D595">
        <f t="shared" si="29"/>
        <v>20</v>
      </c>
      <c r="E595" s="3">
        <v>28</v>
      </c>
      <c r="F595" s="3">
        <v>70</v>
      </c>
      <c r="G595" s="3">
        <v>4</v>
      </c>
      <c r="H595" s="3">
        <v>411</v>
      </c>
      <c r="I595" s="3">
        <v>433</v>
      </c>
      <c r="J595" s="3">
        <v>322</v>
      </c>
      <c r="K595" s="3">
        <v>311</v>
      </c>
      <c r="L595" s="3">
        <v>2</v>
      </c>
      <c r="M595" s="3">
        <v>60</v>
      </c>
      <c r="N595" s="3">
        <v>1670</v>
      </c>
      <c r="O595" s="3">
        <v>0</v>
      </c>
      <c r="P595" s="3">
        <v>0</v>
      </c>
      <c r="Q595" s="3">
        <v>0</v>
      </c>
      <c r="R595" s="3">
        <v>1635000</v>
      </c>
      <c r="S595" s="3">
        <v>5002</v>
      </c>
      <c r="T595">
        <v>5003</v>
      </c>
      <c r="U595" s="3">
        <v>5</v>
      </c>
      <c r="V595" s="3">
        <v>101640</v>
      </c>
      <c r="W595" s="3">
        <v>6</v>
      </c>
      <c r="X595" s="3">
        <v>12553.333333333332</v>
      </c>
      <c r="Y595" s="3">
        <v>21</v>
      </c>
      <c r="Z595" s="3">
        <v>4426</v>
      </c>
      <c r="AA595" s="3">
        <v>0</v>
      </c>
      <c r="AB595" s="3">
        <v>0</v>
      </c>
      <c r="AC595" s="3">
        <v>1014429</v>
      </c>
      <c r="AD595" s="3">
        <v>7753.8402702530448</v>
      </c>
      <c r="AE595" s="3">
        <v>22415000</v>
      </c>
      <c r="AF595" t="s">
        <v>142</v>
      </c>
      <c r="AG595" t="s">
        <v>135</v>
      </c>
      <c r="AI595">
        <f>IF(ISERROR(IF(D595=25,VLOOKUP(E595,Sheet1!$F$64:$H$79,2,0),IF(D595=23,VLOOKUP(knight_awaken_info!E595,Sheet1!$F$45:$H$60,2,0),VLOOKUP(knight_awaken_info!E595,Sheet1!$F$26:$H$41,2,0)))),0,IF(D595=25,VLOOKUP(E595,Sheet1!$F$64:$H$79,2,0),IF(D595=23,VLOOKUP(knight_awaken_info!E595,Sheet1!$F$45:$H$60,2,0),VLOOKUP(knight_awaken_info!E595,Sheet1!$F$26:$H$41,2,0))))</f>
        <v>0</v>
      </c>
      <c r="AJ595">
        <f>IF(ISERROR(IF(D595=25,VLOOKUP(E595,Sheet1!$F$64:$H$79,3,0),IF(D595=23,VLOOKUP(knight_awaken_info!E595,Sheet1!$F$45:$H$60,3,0),VLOOKUP(knight_awaken_info!E595,Sheet1!$F$26:$H$41,3,0)))),0,IF(D595=25,VLOOKUP(E595,Sheet1!$F$64:$H$79,3,0),IF(D595=23,VLOOKUP(knight_awaken_info!E595,Sheet1!$F$45:$H$60,3,0),VLOOKUP(knight_awaken_info!E595,Sheet1!$F$26:$H$41,3,0))))</f>
        <v>0</v>
      </c>
      <c r="AK595" s="11">
        <f>SUM(AI567:AI595)</f>
        <v>26320</v>
      </c>
      <c r="AL595" s="11">
        <f>SUM(AJ567:AJ595)</f>
        <v>660</v>
      </c>
      <c r="AN595" s="3">
        <f t="shared" si="30"/>
        <v>127960</v>
      </c>
      <c r="AO595" s="3">
        <f t="shared" si="31"/>
        <v>5086</v>
      </c>
    </row>
    <row r="596" spans="1:41">
      <c r="A596" s="3">
        <v>1014429</v>
      </c>
      <c r="B596" s="3">
        <v>1014401</v>
      </c>
      <c r="C596" s="3" t="s">
        <v>49</v>
      </c>
      <c r="D596">
        <f t="shared" si="29"/>
        <v>20</v>
      </c>
      <c r="E596" s="3">
        <v>29</v>
      </c>
      <c r="F596" s="3">
        <v>70</v>
      </c>
      <c r="G596" s="3">
        <v>4</v>
      </c>
      <c r="H596" s="3">
        <v>413</v>
      </c>
      <c r="I596" s="3">
        <v>432</v>
      </c>
      <c r="J596" s="3">
        <v>421</v>
      </c>
      <c r="K596" s="3">
        <v>412</v>
      </c>
      <c r="L596" s="3">
        <v>2</v>
      </c>
      <c r="M596" s="3">
        <v>60</v>
      </c>
      <c r="N596" s="3">
        <v>2170</v>
      </c>
      <c r="O596" s="3">
        <v>1</v>
      </c>
      <c r="P596" s="3">
        <v>10144</v>
      </c>
      <c r="Q596" s="3">
        <v>1</v>
      </c>
      <c r="R596" s="3">
        <v>2220000</v>
      </c>
      <c r="S596" s="3">
        <v>5002</v>
      </c>
      <c r="T596">
        <v>5003</v>
      </c>
      <c r="U596" s="3">
        <v>5</v>
      </c>
      <c r="V596" s="3">
        <v>105420</v>
      </c>
      <c r="W596" s="3">
        <v>6</v>
      </c>
      <c r="X596" s="3">
        <v>13183.333333333332</v>
      </c>
      <c r="Y596" s="3">
        <v>21</v>
      </c>
      <c r="Z596" s="3">
        <v>4615</v>
      </c>
      <c r="AA596" s="3">
        <v>0</v>
      </c>
      <c r="AB596" s="3">
        <v>0</v>
      </c>
      <c r="AC596" s="3">
        <v>1014430</v>
      </c>
      <c r="AD596" s="3">
        <v>8595.1940850277279</v>
      </c>
      <c r="AE596" s="3">
        <v>24050000</v>
      </c>
      <c r="AF596" t="s">
        <v>142</v>
      </c>
      <c r="AG596" t="s">
        <v>135</v>
      </c>
      <c r="AI596">
        <f>IF(ISERROR(IF(D596=25,VLOOKUP(E596,Sheet1!$F$64:$H$79,2,0),IF(D596=23,VLOOKUP(knight_awaken_info!E596,Sheet1!$F$45:$H$60,2,0),VLOOKUP(knight_awaken_info!E596,Sheet1!$F$26:$H$41,2,0)))),0,IF(D596=25,VLOOKUP(E596,Sheet1!$F$64:$H$79,2,0),IF(D596=23,VLOOKUP(knight_awaken_info!E596,Sheet1!$F$45:$H$60,2,0),VLOOKUP(knight_awaken_info!E596,Sheet1!$F$26:$H$41,2,0))))</f>
        <v>0</v>
      </c>
      <c r="AJ596">
        <f>IF(ISERROR(IF(D596=25,VLOOKUP(E596,Sheet1!$F$64:$H$79,3,0),IF(D596=23,VLOOKUP(knight_awaken_info!E596,Sheet1!$F$45:$H$60,3,0),VLOOKUP(knight_awaken_info!E596,Sheet1!$F$26:$H$41,3,0)))),0,IF(D596=25,VLOOKUP(E596,Sheet1!$F$64:$H$79,3,0),IF(D596=23,VLOOKUP(knight_awaken_info!E596,Sheet1!$F$45:$H$60,3,0),VLOOKUP(knight_awaken_info!E596,Sheet1!$F$26:$H$41,3,0))))</f>
        <v>0</v>
      </c>
      <c r="AK596" s="11">
        <f>SUM(AI567:AI596)</f>
        <v>26320</v>
      </c>
      <c r="AL596" s="11">
        <f>SUM(AJ567:AJ596)</f>
        <v>660</v>
      </c>
      <c r="AN596" s="3">
        <f t="shared" si="30"/>
        <v>131740</v>
      </c>
      <c r="AO596" s="3">
        <f t="shared" si="31"/>
        <v>5275</v>
      </c>
    </row>
    <row r="597" spans="1:41">
      <c r="A597" s="3">
        <v>1014430</v>
      </c>
      <c r="B597" s="3">
        <v>1014401</v>
      </c>
      <c r="C597" s="3" t="s">
        <v>49</v>
      </c>
      <c r="D597">
        <f t="shared" si="29"/>
        <v>20</v>
      </c>
      <c r="E597" s="3">
        <v>30</v>
      </c>
      <c r="F597" s="3">
        <v>80</v>
      </c>
      <c r="G597" s="3">
        <v>4</v>
      </c>
      <c r="H597" s="3">
        <v>512</v>
      </c>
      <c r="I597" s="3">
        <v>431</v>
      </c>
      <c r="J597" s="3">
        <v>423</v>
      </c>
      <c r="K597" s="3">
        <v>412</v>
      </c>
      <c r="L597" s="3">
        <v>2</v>
      </c>
      <c r="M597" s="3">
        <v>60</v>
      </c>
      <c r="N597" s="3">
        <v>2210</v>
      </c>
      <c r="O597" s="3">
        <v>0</v>
      </c>
      <c r="P597" s="3">
        <v>0</v>
      </c>
      <c r="Q597" s="3">
        <v>0</v>
      </c>
      <c r="R597" s="3">
        <v>2240000</v>
      </c>
      <c r="S597" s="3">
        <v>5003</v>
      </c>
      <c r="T597">
        <v>5004</v>
      </c>
      <c r="U597" s="3">
        <v>5</v>
      </c>
      <c r="V597" s="3">
        <v>110020</v>
      </c>
      <c r="W597" s="3">
        <v>6</v>
      </c>
      <c r="X597" s="3">
        <v>13949.999999999998</v>
      </c>
      <c r="Y597" s="3">
        <v>21</v>
      </c>
      <c r="Z597" s="3">
        <v>4845</v>
      </c>
      <c r="AA597" s="3">
        <v>0</v>
      </c>
      <c r="AB597" s="3">
        <v>0</v>
      </c>
      <c r="AC597" s="3">
        <v>1014431</v>
      </c>
      <c r="AD597" s="3">
        <v>9971.9548728408445</v>
      </c>
      <c r="AE597" s="3">
        <v>26270000</v>
      </c>
      <c r="AF597" t="s">
        <v>143</v>
      </c>
      <c r="AG597" t="s">
        <v>159</v>
      </c>
      <c r="AI597">
        <f>IF(ISERROR(IF(D597=25,VLOOKUP(E597,Sheet1!$F$64:$H$79,2,0),IF(D597=23,VLOOKUP(knight_awaken_info!E597,Sheet1!$F$45:$H$60,2,0),VLOOKUP(knight_awaken_info!E597,Sheet1!$F$26:$H$41,2,0)))),0,IF(D597=25,VLOOKUP(E597,Sheet1!$F$64:$H$79,2,0),IF(D597=23,VLOOKUP(knight_awaken_info!E597,Sheet1!$F$45:$H$60,2,0),VLOOKUP(knight_awaken_info!E597,Sheet1!$F$26:$H$41,2,0))))</f>
        <v>0</v>
      </c>
      <c r="AJ597">
        <f>IF(ISERROR(IF(D597=25,VLOOKUP(E597,Sheet1!$F$64:$H$79,3,0),IF(D597=23,VLOOKUP(knight_awaken_info!E597,Sheet1!$F$45:$H$60,3,0),VLOOKUP(knight_awaken_info!E597,Sheet1!$F$26:$H$41,3,0)))),0,IF(D597=25,VLOOKUP(E597,Sheet1!$F$64:$H$79,3,0),IF(D597=23,VLOOKUP(knight_awaken_info!E597,Sheet1!$F$45:$H$60,3,0),VLOOKUP(knight_awaken_info!E597,Sheet1!$F$26:$H$41,3,0))))</f>
        <v>0</v>
      </c>
      <c r="AK597" s="11">
        <f>SUM(AI567:AI597)</f>
        <v>26320</v>
      </c>
      <c r="AL597" s="11">
        <f>SUM(AJ567:AJ597)</f>
        <v>660</v>
      </c>
      <c r="AN597" s="3">
        <f t="shared" si="30"/>
        <v>136340</v>
      </c>
      <c r="AO597" s="3">
        <f t="shared" si="31"/>
        <v>5505</v>
      </c>
    </row>
    <row r="598" spans="1:41">
      <c r="A598" s="3">
        <v>1014431</v>
      </c>
      <c r="B598" s="3">
        <v>1014401</v>
      </c>
      <c r="C598" s="3" t="s">
        <v>49</v>
      </c>
      <c r="D598">
        <f t="shared" si="29"/>
        <v>20</v>
      </c>
      <c r="E598" s="3">
        <v>31</v>
      </c>
      <c r="F598" s="3">
        <v>80</v>
      </c>
      <c r="G598" s="3">
        <v>4</v>
      </c>
      <c r="H598" s="3">
        <v>511</v>
      </c>
      <c r="I598" s="3">
        <v>433</v>
      </c>
      <c r="J598" s="3">
        <v>422</v>
      </c>
      <c r="K598" s="3">
        <v>411</v>
      </c>
      <c r="L598" s="3">
        <v>2</v>
      </c>
      <c r="M598" s="3">
        <v>60</v>
      </c>
      <c r="N598" s="3">
        <v>2230</v>
      </c>
      <c r="O598" s="3">
        <v>1</v>
      </c>
      <c r="P598" s="3">
        <v>10144</v>
      </c>
      <c r="Q598" s="3">
        <v>1</v>
      </c>
      <c r="R598" s="3">
        <v>2265000</v>
      </c>
      <c r="S598" s="3">
        <v>5003</v>
      </c>
      <c r="T598">
        <v>5004</v>
      </c>
      <c r="U598" s="3">
        <v>5</v>
      </c>
      <c r="V598" s="3">
        <v>114640</v>
      </c>
      <c r="W598" s="3">
        <v>6</v>
      </c>
      <c r="X598" s="3">
        <v>14719.999999999998</v>
      </c>
      <c r="Y598" s="3">
        <v>21</v>
      </c>
      <c r="Z598" s="3">
        <v>5076</v>
      </c>
      <c r="AA598" s="3">
        <v>0</v>
      </c>
      <c r="AB598" s="3">
        <v>0</v>
      </c>
      <c r="AC598" s="3">
        <v>1014432</v>
      </c>
      <c r="AD598" s="3">
        <v>12218.751991841418</v>
      </c>
      <c r="AE598" s="3">
        <v>28510000</v>
      </c>
      <c r="AF598" t="s">
        <v>143</v>
      </c>
      <c r="AG598" t="s">
        <v>159</v>
      </c>
      <c r="AI598">
        <f>IF(ISERROR(IF(D598=25,VLOOKUP(E598,Sheet1!$F$64:$H$79,2,0),IF(D598=23,VLOOKUP(knight_awaken_info!E598,Sheet1!$F$45:$H$60,2,0),VLOOKUP(knight_awaken_info!E598,Sheet1!$F$26:$H$41,2,0)))),0,IF(D598=25,VLOOKUP(E598,Sheet1!$F$64:$H$79,2,0),IF(D598=23,VLOOKUP(knight_awaken_info!E598,Sheet1!$F$45:$H$60,2,0),VLOOKUP(knight_awaken_info!E598,Sheet1!$F$26:$H$41,2,0))))</f>
        <v>0</v>
      </c>
      <c r="AJ598">
        <f>IF(ISERROR(IF(D598=25,VLOOKUP(E598,Sheet1!$F$64:$H$79,3,0),IF(D598=23,VLOOKUP(knight_awaken_info!E598,Sheet1!$F$45:$H$60,3,0),VLOOKUP(knight_awaken_info!E598,Sheet1!$F$26:$H$41,3,0)))),0,IF(D598=25,VLOOKUP(E598,Sheet1!$F$64:$H$79,3,0),IF(D598=23,VLOOKUP(knight_awaken_info!E598,Sheet1!$F$45:$H$60,3,0),VLOOKUP(knight_awaken_info!E598,Sheet1!$F$26:$H$41,3,0))))</f>
        <v>0</v>
      </c>
      <c r="AK598" s="11">
        <f>SUM(AI567:AI598)</f>
        <v>26320</v>
      </c>
      <c r="AL598" s="11">
        <f>SUM(AJ567:AJ598)</f>
        <v>660</v>
      </c>
      <c r="AN598" s="3">
        <f t="shared" si="30"/>
        <v>140960</v>
      </c>
      <c r="AO598" s="3">
        <f t="shared" si="31"/>
        <v>5736</v>
      </c>
    </row>
    <row r="599" spans="1:41">
      <c r="A599" s="3">
        <v>1014432</v>
      </c>
      <c r="B599" s="3">
        <v>1014401</v>
      </c>
      <c r="C599" s="3" t="s">
        <v>49</v>
      </c>
      <c r="D599">
        <f t="shared" si="29"/>
        <v>20</v>
      </c>
      <c r="E599" s="3">
        <v>32</v>
      </c>
      <c r="F599" s="3">
        <v>80</v>
      </c>
      <c r="G599" s="3">
        <v>4</v>
      </c>
      <c r="H599" s="3">
        <v>513</v>
      </c>
      <c r="I599" s="3">
        <v>432</v>
      </c>
      <c r="J599" s="3">
        <v>421</v>
      </c>
      <c r="K599" s="3">
        <v>413</v>
      </c>
      <c r="L599" s="3">
        <v>2</v>
      </c>
      <c r="M599" s="3">
        <v>60</v>
      </c>
      <c r="N599" s="3">
        <v>2250</v>
      </c>
      <c r="O599" s="3">
        <v>0</v>
      </c>
      <c r="P599" s="3">
        <v>0</v>
      </c>
      <c r="Q599" s="3">
        <v>0</v>
      </c>
      <c r="R599" s="3">
        <v>2290000</v>
      </c>
      <c r="S599" s="3">
        <v>5003</v>
      </c>
      <c r="T599">
        <v>5004</v>
      </c>
      <c r="U599" s="3">
        <v>5</v>
      </c>
      <c r="V599" s="3">
        <v>119280</v>
      </c>
      <c r="W599" s="3">
        <v>6</v>
      </c>
      <c r="X599" s="3">
        <v>15493.333333333332</v>
      </c>
      <c r="Y599" s="3">
        <v>21</v>
      </c>
      <c r="Z599" s="3">
        <v>5968</v>
      </c>
      <c r="AA599" s="3">
        <v>0</v>
      </c>
      <c r="AB599" s="3">
        <v>0</v>
      </c>
      <c r="AC599" s="3">
        <v>1014433</v>
      </c>
      <c r="AD599" s="3">
        <v>14465.549110841992</v>
      </c>
      <c r="AE599" s="3">
        <v>30775000</v>
      </c>
      <c r="AF599" t="s">
        <v>144</v>
      </c>
      <c r="AG599" t="s">
        <v>158</v>
      </c>
      <c r="AI599">
        <f>IF(ISERROR(IF(D599=25,VLOOKUP(E599,Sheet1!$F$64:$H$79,2,0),IF(D599=23,VLOOKUP(knight_awaken_info!E599,Sheet1!$F$45:$H$60,2,0),VLOOKUP(knight_awaken_info!E599,Sheet1!$F$26:$H$41,2,0)))),0,IF(D599=25,VLOOKUP(E599,Sheet1!$F$64:$H$79,2,0),IF(D599=23,VLOOKUP(knight_awaken_info!E599,Sheet1!$F$45:$H$60,2,0),VLOOKUP(knight_awaken_info!E599,Sheet1!$F$26:$H$41,2,0))))</f>
        <v>0</v>
      </c>
      <c r="AJ599">
        <f>IF(ISERROR(IF(D599=25,VLOOKUP(E599,Sheet1!$F$64:$H$79,3,0),IF(D599=23,VLOOKUP(knight_awaken_info!E599,Sheet1!$F$45:$H$60,3,0),VLOOKUP(knight_awaken_info!E599,Sheet1!$F$26:$H$41,3,0)))),0,IF(D599=25,VLOOKUP(E599,Sheet1!$F$64:$H$79,3,0),IF(D599=23,VLOOKUP(knight_awaken_info!E599,Sheet1!$F$45:$H$60,3,0),VLOOKUP(knight_awaken_info!E599,Sheet1!$F$26:$H$41,3,0))))</f>
        <v>660</v>
      </c>
      <c r="AK599" s="11">
        <f>SUM(AI567:AI599)</f>
        <v>26320</v>
      </c>
      <c r="AL599" s="11">
        <f>SUM(AJ567:AJ599)</f>
        <v>1320</v>
      </c>
      <c r="AN599" s="3">
        <f t="shared" si="30"/>
        <v>145600</v>
      </c>
      <c r="AO599" s="3">
        <f t="shared" si="31"/>
        <v>7288</v>
      </c>
    </row>
    <row r="600" spans="1:41">
      <c r="A600" s="3">
        <v>1014433</v>
      </c>
      <c r="B600" s="3">
        <v>1014401</v>
      </c>
      <c r="C600" s="3" t="s">
        <v>49</v>
      </c>
      <c r="D600">
        <f t="shared" si="29"/>
        <v>20</v>
      </c>
      <c r="E600" s="3">
        <v>33</v>
      </c>
      <c r="F600" s="3">
        <v>80</v>
      </c>
      <c r="G600" s="3">
        <v>4</v>
      </c>
      <c r="H600" s="3">
        <v>512</v>
      </c>
      <c r="I600" s="3">
        <v>431</v>
      </c>
      <c r="J600" s="3">
        <v>423</v>
      </c>
      <c r="K600" s="3">
        <v>412</v>
      </c>
      <c r="L600" s="3">
        <v>2</v>
      </c>
      <c r="M600" s="3">
        <v>60</v>
      </c>
      <c r="N600" s="3">
        <v>2270</v>
      </c>
      <c r="O600" s="3">
        <v>1</v>
      </c>
      <c r="P600" s="3">
        <v>10144</v>
      </c>
      <c r="Q600" s="3">
        <v>1</v>
      </c>
      <c r="R600" s="3">
        <v>2315000</v>
      </c>
      <c r="S600" s="3">
        <v>5003</v>
      </c>
      <c r="T600">
        <v>5004</v>
      </c>
      <c r="U600" s="3">
        <v>5</v>
      </c>
      <c r="V600" s="3">
        <v>123940</v>
      </c>
      <c r="W600" s="3">
        <v>6</v>
      </c>
      <c r="X600" s="3">
        <v>16269.999999999998</v>
      </c>
      <c r="Y600" s="3">
        <v>21</v>
      </c>
      <c r="Z600" s="3">
        <v>6201</v>
      </c>
      <c r="AA600" s="3">
        <v>0</v>
      </c>
      <c r="AB600" s="3">
        <v>0</v>
      </c>
      <c r="AC600" s="3">
        <v>1014434</v>
      </c>
      <c r="AD600" s="3">
        <v>16712.346229842566</v>
      </c>
      <c r="AE600" s="3">
        <v>33065000</v>
      </c>
      <c r="AF600" t="s">
        <v>144</v>
      </c>
      <c r="AG600" t="s">
        <v>158</v>
      </c>
      <c r="AI600">
        <f>IF(ISERROR(IF(D600=25,VLOOKUP(E600,Sheet1!$F$64:$H$79,2,0),IF(D600=23,VLOOKUP(knight_awaken_info!E600,Sheet1!$F$45:$H$60,2,0),VLOOKUP(knight_awaken_info!E600,Sheet1!$F$26:$H$41,2,0)))),0,IF(D600=25,VLOOKUP(E600,Sheet1!$F$64:$H$79,2,0),IF(D600=23,VLOOKUP(knight_awaken_info!E600,Sheet1!$F$45:$H$60,2,0),VLOOKUP(knight_awaken_info!E600,Sheet1!$F$26:$H$41,2,0))))</f>
        <v>0</v>
      </c>
      <c r="AJ600">
        <f>IF(ISERROR(IF(D600=25,VLOOKUP(E600,Sheet1!$F$64:$H$79,3,0),IF(D600=23,VLOOKUP(knight_awaken_info!E600,Sheet1!$F$45:$H$60,3,0),VLOOKUP(knight_awaken_info!E600,Sheet1!$F$26:$H$41,3,0)))),0,IF(D600=25,VLOOKUP(E600,Sheet1!$F$64:$H$79,3,0),IF(D600=23,VLOOKUP(knight_awaken_info!E600,Sheet1!$F$45:$H$60,3,0),VLOOKUP(knight_awaken_info!E600,Sheet1!$F$26:$H$41,3,0))))</f>
        <v>0</v>
      </c>
      <c r="AK600" s="11">
        <f>SUM(AI567:AI600)</f>
        <v>26320</v>
      </c>
      <c r="AL600" s="11">
        <f>SUM(AJ567:AJ600)</f>
        <v>1320</v>
      </c>
      <c r="AN600" s="3">
        <f t="shared" si="30"/>
        <v>150260</v>
      </c>
      <c r="AO600" s="3">
        <f t="shared" si="31"/>
        <v>7521</v>
      </c>
    </row>
    <row r="601" spans="1:41">
      <c r="A601" s="3">
        <v>1014434</v>
      </c>
      <c r="B601" s="3">
        <v>1014401</v>
      </c>
      <c r="C601" s="3" t="s">
        <v>49</v>
      </c>
      <c r="D601">
        <f t="shared" si="29"/>
        <v>20</v>
      </c>
      <c r="E601" s="3">
        <v>34</v>
      </c>
      <c r="F601" s="3">
        <v>80</v>
      </c>
      <c r="G601" s="3">
        <v>4</v>
      </c>
      <c r="H601" s="3">
        <v>511</v>
      </c>
      <c r="I601" s="3">
        <v>433</v>
      </c>
      <c r="J601" s="3">
        <v>422</v>
      </c>
      <c r="K601" s="3">
        <v>411</v>
      </c>
      <c r="L601" s="3">
        <v>2</v>
      </c>
      <c r="M601" s="3">
        <v>60</v>
      </c>
      <c r="N601" s="3">
        <v>2290</v>
      </c>
      <c r="O601" s="3">
        <v>0</v>
      </c>
      <c r="P601" s="3">
        <v>0</v>
      </c>
      <c r="Q601" s="3">
        <v>0</v>
      </c>
      <c r="R601" s="3">
        <v>2335000</v>
      </c>
      <c r="S601" s="3">
        <v>5003</v>
      </c>
      <c r="T601">
        <v>5004</v>
      </c>
      <c r="U601" s="3">
        <v>5</v>
      </c>
      <c r="V601" s="3">
        <v>141780</v>
      </c>
      <c r="W601" s="3">
        <v>6</v>
      </c>
      <c r="X601" s="3">
        <v>17050</v>
      </c>
      <c r="Y601" s="3">
        <v>21</v>
      </c>
      <c r="Z601" s="3">
        <v>6435</v>
      </c>
      <c r="AA601" s="3">
        <v>0</v>
      </c>
      <c r="AB601" s="3">
        <v>0</v>
      </c>
      <c r="AC601" s="3">
        <v>1014435</v>
      </c>
      <c r="AD601" s="3">
        <v>18959.143348843139</v>
      </c>
      <c r="AE601" s="3">
        <v>35380000</v>
      </c>
      <c r="AF601" t="s">
        <v>145</v>
      </c>
      <c r="AG601" t="s">
        <v>159</v>
      </c>
      <c r="AI601">
        <f>IF(ISERROR(IF(D601=25,VLOOKUP(E601,Sheet1!$F$64:$H$79,2,0),IF(D601=23,VLOOKUP(knight_awaken_info!E601,Sheet1!$F$45:$H$60,2,0),VLOOKUP(knight_awaken_info!E601,Sheet1!$F$26:$H$41,2,0)))),0,IF(D601=25,VLOOKUP(E601,Sheet1!$F$64:$H$79,2,0),IF(D601=23,VLOOKUP(knight_awaken_info!E601,Sheet1!$F$45:$H$60,2,0),VLOOKUP(knight_awaken_info!E601,Sheet1!$F$26:$H$41,2,0))))</f>
        <v>13160</v>
      </c>
      <c r="AJ601">
        <f>IF(ISERROR(IF(D601=25,VLOOKUP(E601,Sheet1!$F$64:$H$79,3,0),IF(D601=23,VLOOKUP(knight_awaken_info!E601,Sheet1!$F$45:$H$60,3,0),VLOOKUP(knight_awaken_info!E601,Sheet1!$F$26:$H$41,3,0)))),0,IF(D601=25,VLOOKUP(E601,Sheet1!$F$64:$H$79,3,0),IF(D601=23,VLOOKUP(knight_awaken_info!E601,Sheet1!$F$45:$H$60,3,0),VLOOKUP(knight_awaken_info!E601,Sheet1!$F$26:$H$41,3,0))))</f>
        <v>0</v>
      </c>
      <c r="AK601" s="11">
        <f>SUM(AI567:AI601)</f>
        <v>39480</v>
      </c>
      <c r="AL601" s="11">
        <f>SUM(AJ567:AJ601)</f>
        <v>1320</v>
      </c>
      <c r="AN601" s="3">
        <f t="shared" si="30"/>
        <v>181260</v>
      </c>
      <c r="AO601" s="3">
        <f t="shared" si="31"/>
        <v>7755</v>
      </c>
    </row>
    <row r="602" spans="1:41">
      <c r="A602" s="3">
        <v>1014435</v>
      </c>
      <c r="B602" s="3">
        <v>1014401</v>
      </c>
      <c r="C602" s="3" t="s">
        <v>49</v>
      </c>
      <c r="D602">
        <f t="shared" si="29"/>
        <v>20</v>
      </c>
      <c r="E602" s="3">
        <v>35</v>
      </c>
      <c r="F602" s="3">
        <v>80</v>
      </c>
      <c r="G602" s="3">
        <v>4</v>
      </c>
      <c r="H602" s="3">
        <v>513</v>
      </c>
      <c r="I602" s="3">
        <v>522</v>
      </c>
      <c r="J602" s="3">
        <v>421</v>
      </c>
      <c r="K602" s="3">
        <v>413</v>
      </c>
      <c r="L602" s="3">
        <v>2</v>
      </c>
      <c r="M602" s="3">
        <v>60</v>
      </c>
      <c r="N602" s="3">
        <v>2330</v>
      </c>
      <c r="O602" s="3">
        <v>1</v>
      </c>
      <c r="P602" s="3">
        <v>10144</v>
      </c>
      <c r="Q602" s="3">
        <v>1</v>
      </c>
      <c r="R602" s="3">
        <v>2360000</v>
      </c>
      <c r="S602" s="3">
        <v>5003</v>
      </c>
      <c r="T602">
        <v>5004</v>
      </c>
      <c r="U602" s="3">
        <v>5</v>
      </c>
      <c r="V602" s="3">
        <v>146480</v>
      </c>
      <c r="W602" s="3">
        <v>6</v>
      </c>
      <c r="X602" s="3">
        <v>17833.333333333332</v>
      </c>
      <c r="Y602" s="3">
        <v>21</v>
      </c>
      <c r="Z602" s="3">
        <v>6670</v>
      </c>
      <c r="AA602" s="3">
        <v>0</v>
      </c>
      <c r="AB602" s="3">
        <v>0</v>
      </c>
      <c r="AC602" s="3">
        <v>1014436</v>
      </c>
      <c r="AD602" s="3">
        <v>21205.940467843713</v>
      </c>
      <c r="AE602" s="3">
        <v>37715000</v>
      </c>
      <c r="AF602" t="s">
        <v>145</v>
      </c>
      <c r="AG602" t="s">
        <v>159</v>
      </c>
      <c r="AI602">
        <f>IF(ISERROR(IF(D602=25,VLOOKUP(E602,Sheet1!$F$64:$H$79,2,0),IF(D602=23,VLOOKUP(knight_awaken_info!E602,Sheet1!$F$45:$H$60,2,0),VLOOKUP(knight_awaken_info!E602,Sheet1!$F$26:$H$41,2,0)))),0,IF(D602=25,VLOOKUP(E602,Sheet1!$F$64:$H$79,2,0),IF(D602=23,VLOOKUP(knight_awaken_info!E602,Sheet1!$F$45:$H$60,2,0),VLOOKUP(knight_awaken_info!E602,Sheet1!$F$26:$H$41,2,0))))</f>
        <v>0</v>
      </c>
      <c r="AJ602">
        <f>IF(ISERROR(IF(D602=25,VLOOKUP(E602,Sheet1!$F$64:$H$79,3,0),IF(D602=23,VLOOKUP(knight_awaken_info!E602,Sheet1!$F$45:$H$60,3,0),VLOOKUP(knight_awaken_info!E602,Sheet1!$F$26:$H$41,3,0)))),0,IF(D602=25,VLOOKUP(E602,Sheet1!$F$64:$H$79,3,0),IF(D602=23,VLOOKUP(knight_awaken_info!E602,Sheet1!$F$45:$H$60,3,0),VLOOKUP(knight_awaken_info!E602,Sheet1!$F$26:$H$41,3,0))))</f>
        <v>0</v>
      </c>
      <c r="AK602" s="11">
        <f>SUM(AI567:AI602)</f>
        <v>39480</v>
      </c>
      <c r="AL602" s="11">
        <f>SUM(AJ567:AJ602)</f>
        <v>1320</v>
      </c>
      <c r="AN602" s="3">
        <f t="shared" si="30"/>
        <v>185960</v>
      </c>
      <c r="AO602" s="3">
        <f t="shared" si="31"/>
        <v>7990</v>
      </c>
    </row>
    <row r="603" spans="1:41">
      <c r="A603" s="3">
        <v>1014436</v>
      </c>
      <c r="B603" s="3">
        <v>1014401</v>
      </c>
      <c r="C603" s="3" t="s">
        <v>49</v>
      </c>
      <c r="D603">
        <f t="shared" si="29"/>
        <v>20</v>
      </c>
      <c r="E603" s="3">
        <v>36</v>
      </c>
      <c r="F603" s="3">
        <v>80</v>
      </c>
      <c r="G603" s="3">
        <v>4</v>
      </c>
      <c r="H603" s="3">
        <v>512</v>
      </c>
      <c r="I603" s="3">
        <v>531</v>
      </c>
      <c r="J603" s="3">
        <v>423</v>
      </c>
      <c r="K603" s="3">
        <v>412</v>
      </c>
      <c r="L603" s="3">
        <v>2</v>
      </c>
      <c r="M603" s="3">
        <v>60</v>
      </c>
      <c r="N603" s="3">
        <v>2350</v>
      </c>
      <c r="O603" s="3">
        <v>0</v>
      </c>
      <c r="P603" s="3">
        <v>0</v>
      </c>
      <c r="Q603" s="3">
        <v>0</v>
      </c>
      <c r="R603" s="3">
        <v>2385000</v>
      </c>
      <c r="S603" s="3">
        <v>5003</v>
      </c>
      <c r="T603">
        <v>5004</v>
      </c>
      <c r="U603" s="3">
        <v>5</v>
      </c>
      <c r="V603" s="3">
        <v>151200</v>
      </c>
      <c r="W603" s="3">
        <v>6</v>
      </c>
      <c r="X603" s="3">
        <v>18620</v>
      </c>
      <c r="Y603" s="3">
        <v>21</v>
      </c>
      <c r="Z603" s="3">
        <v>7566</v>
      </c>
      <c r="AA603" s="3">
        <v>0</v>
      </c>
      <c r="AB603" s="3">
        <v>0</v>
      </c>
      <c r="AC603" s="3">
        <v>1014437</v>
      </c>
      <c r="AD603" s="3">
        <v>24322.773918031744</v>
      </c>
      <c r="AE603" s="3">
        <v>40075000</v>
      </c>
      <c r="AF603" t="s">
        <v>146</v>
      </c>
      <c r="AG603" t="s">
        <v>158</v>
      </c>
      <c r="AI603">
        <f>IF(ISERROR(IF(D603=25,VLOOKUP(E603,Sheet1!$F$64:$H$79,2,0),IF(D603=23,VLOOKUP(knight_awaken_info!E603,Sheet1!$F$45:$H$60,2,0),VLOOKUP(knight_awaken_info!E603,Sheet1!$F$26:$H$41,2,0)))),0,IF(D603=25,VLOOKUP(E603,Sheet1!$F$64:$H$79,2,0),IF(D603=23,VLOOKUP(knight_awaken_info!E603,Sheet1!$F$45:$H$60,2,0),VLOOKUP(knight_awaken_info!E603,Sheet1!$F$26:$H$41,2,0))))</f>
        <v>0</v>
      </c>
      <c r="AJ603">
        <f>IF(ISERROR(IF(D603=25,VLOOKUP(E603,Sheet1!$F$64:$H$79,3,0),IF(D603=23,VLOOKUP(knight_awaken_info!E603,Sheet1!$F$45:$H$60,3,0),VLOOKUP(knight_awaken_info!E603,Sheet1!$F$26:$H$41,3,0)))),0,IF(D603=25,VLOOKUP(E603,Sheet1!$F$64:$H$79,3,0),IF(D603=23,VLOOKUP(knight_awaken_info!E603,Sheet1!$F$45:$H$60,3,0),VLOOKUP(knight_awaken_info!E603,Sheet1!$F$26:$H$41,3,0))))</f>
        <v>660</v>
      </c>
      <c r="AK603" s="11">
        <f>SUM(AI567:AI603)</f>
        <v>39480</v>
      </c>
      <c r="AL603" s="11">
        <f>SUM(AJ567:AJ603)</f>
        <v>1980</v>
      </c>
      <c r="AN603" s="3">
        <f t="shared" si="30"/>
        <v>190680</v>
      </c>
      <c r="AO603" s="3">
        <f t="shared" si="31"/>
        <v>9546</v>
      </c>
    </row>
    <row r="604" spans="1:41">
      <c r="A604" s="3">
        <v>1014437</v>
      </c>
      <c r="B604" s="3">
        <v>1014401</v>
      </c>
      <c r="C604" s="3" t="s">
        <v>49</v>
      </c>
      <c r="D604">
        <f t="shared" si="29"/>
        <v>20</v>
      </c>
      <c r="E604" s="3">
        <v>37</v>
      </c>
      <c r="F604" s="3">
        <v>80</v>
      </c>
      <c r="G604" s="3">
        <v>4</v>
      </c>
      <c r="H604" s="3">
        <v>511</v>
      </c>
      <c r="I604" s="3">
        <v>533</v>
      </c>
      <c r="J604" s="3">
        <v>422</v>
      </c>
      <c r="K604" s="3">
        <v>411</v>
      </c>
      <c r="L604" s="3">
        <v>2</v>
      </c>
      <c r="M604" s="3">
        <v>60</v>
      </c>
      <c r="N604" s="3">
        <v>2370</v>
      </c>
      <c r="O604" s="3">
        <v>1</v>
      </c>
      <c r="P604" s="3">
        <v>10144</v>
      </c>
      <c r="Q604" s="3">
        <v>1</v>
      </c>
      <c r="R604" s="3">
        <v>2410000</v>
      </c>
      <c r="S604" s="3">
        <v>5003</v>
      </c>
      <c r="T604">
        <v>5004</v>
      </c>
      <c r="U604" s="3">
        <v>5</v>
      </c>
      <c r="V604" s="3">
        <v>155940</v>
      </c>
      <c r="W604" s="3">
        <v>6</v>
      </c>
      <c r="X604" s="3">
        <v>19410</v>
      </c>
      <c r="Y604" s="3">
        <v>21</v>
      </c>
      <c r="Z604" s="3">
        <v>7803</v>
      </c>
      <c r="AA604" s="3">
        <v>0</v>
      </c>
      <c r="AB604" s="3">
        <v>0</v>
      </c>
      <c r="AC604" s="3">
        <v>1014438</v>
      </c>
      <c r="AD604" s="3">
        <v>27439.607368219775</v>
      </c>
      <c r="AE604" s="3">
        <v>42460000</v>
      </c>
      <c r="AF604" t="s">
        <v>146</v>
      </c>
      <c r="AG604" t="s">
        <v>158</v>
      </c>
      <c r="AI604">
        <f>IF(ISERROR(IF(D604=25,VLOOKUP(E604,Sheet1!$F$64:$H$79,2,0),IF(D604=23,VLOOKUP(knight_awaken_info!E604,Sheet1!$F$45:$H$60,2,0),VLOOKUP(knight_awaken_info!E604,Sheet1!$F$26:$H$41,2,0)))),0,IF(D604=25,VLOOKUP(E604,Sheet1!$F$64:$H$79,2,0),IF(D604=23,VLOOKUP(knight_awaken_info!E604,Sheet1!$F$45:$H$60,2,0),VLOOKUP(knight_awaken_info!E604,Sheet1!$F$26:$H$41,2,0))))</f>
        <v>0</v>
      </c>
      <c r="AJ604">
        <f>IF(ISERROR(IF(D604=25,VLOOKUP(E604,Sheet1!$F$64:$H$79,3,0),IF(D604=23,VLOOKUP(knight_awaken_info!E604,Sheet1!$F$45:$H$60,3,0),VLOOKUP(knight_awaken_info!E604,Sheet1!$F$26:$H$41,3,0)))),0,IF(D604=25,VLOOKUP(E604,Sheet1!$F$64:$H$79,3,0),IF(D604=23,VLOOKUP(knight_awaken_info!E604,Sheet1!$F$45:$H$60,3,0),VLOOKUP(knight_awaken_info!E604,Sheet1!$F$26:$H$41,3,0))))</f>
        <v>0</v>
      </c>
      <c r="AK604" s="11">
        <f>SUM(AI567:AI604)</f>
        <v>39480</v>
      </c>
      <c r="AL604" s="11">
        <f>SUM(AJ567:AJ604)</f>
        <v>1980</v>
      </c>
      <c r="AN604" s="3">
        <f t="shared" si="30"/>
        <v>195420</v>
      </c>
      <c r="AO604" s="3">
        <f t="shared" si="31"/>
        <v>9783</v>
      </c>
    </row>
    <row r="605" spans="1:41">
      <c r="A605" s="3">
        <v>1014438</v>
      </c>
      <c r="B605" s="3">
        <v>1014401</v>
      </c>
      <c r="C605" s="3" t="s">
        <v>49</v>
      </c>
      <c r="D605">
        <f t="shared" si="29"/>
        <v>20</v>
      </c>
      <c r="E605" s="3">
        <v>38</v>
      </c>
      <c r="F605" s="3">
        <v>80</v>
      </c>
      <c r="G605" s="3">
        <v>4</v>
      </c>
      <c r="H605" s="3">
        <v>513</v>
      </c>
      <c r="I605" s="3">
        <v>532</v>
      </c>
      <c r="J605" s="3">
        <v>421</v>
      </c>
      <c r="K605" s="3">
        <v>413</v>
      </c>
      <c r="L605" s="3">
        <v>2</v>
      </c>
      <c r="M605" s="3">
        <v>60</v>
      </c>
      <c r="N605" s="3">
        <v>2390</v>
      </c>
      <c r="O605" s="3">
        <v>0</v>
      </c>
      <c r="P605" s="3">
        <v>0</v>
      </c>
      <c r="Q605" s="3">
        <v>0</v>
      </c>
      <c r="R605" s="3">
        <v>2430000</v>
      </c>
      <c r="S605" s="3">
        <v>5003</v>
      </c>
      <c r="T605">
        <v>5004</v>
      </c>
      <c r="U605" s="3">
        <v>5</v>
      </c>
      <c r="V605" s="3">
        <v>173860</v>
      </c>
      <c r="W605" s="3">
        <v>6</v>
      </c>
      <c r="X605" s="3">
        <v>20203.333333333332</v>
      </c>
      <c r="Y605" s="3">
        <v>21</v>
      </c>
      <c r="Z605" s="3">
        <v>8041</v>
      </c>
      <c r="AA605" s="3">
        <v>0</v>
      </c>
      <c r="AB605" s="3">
        <v>0</v>
      </c>
      <c r="AC605" s="3">
        <v>1014439</v>
      </c>
      <c r="AD605" s="3">
        <v>30556.440818407806</v>
      </c>
      <c r="AE605" s="3">
        <v>44870000</v>
      </c>
      <c r="AF605" t="s">
        <v>147</v>
      </c>
      <c r="AG605" t="s">
        <v>135</v>
      </c>
      <c r="AI605">
        <f>IF(ISERROR(IF(D605=25,VLOOKUP(E605,Sheet1!$F$64:$H$79,2,0),IF(D605=23,VLOOKUP(knight_awaken_info!E605,Sheet1!$F$45:$H$60,2,0),VLOOKUP(knight_awaken_info!E605,Sheet1!$F$26:$H$41,2,0)))),0,IF(D605=25,VLOOKUP(E605,Sheet1!$F$64:$H$79,2,0),IF(D605=23,VLOOKUP(knight_awaken_info!E605,Sheet1!$F$45:$H$60,2,0),VLOOKUP(knight_awaken_info!E605,Sheet1!$F$26:$H$41,2,0))))</f>
        <v>13160</v>
      </c>
      <c r="AJ605">
        <f>IF(ISERROR(IF(D605=25,VLOOKUP(E605,Sheet1!$F$64:$H$79,3,0),IF(D605=23,VLOOKUP(knight_awaken_info!E605,Sheet1!$F$45:$H$60,3,0),VLOOKUP(knight_awaken_info!E605,Sheet1!$F$26:$H$41,3,0)))),0,IF(D605=25,VLOOKUP(E605,Sheet1!$F$64:$H$79,3,0),IF(D605=23,VLOOKUP(knight_awaken_info!E605,Sheet1!$F$45:$H$60,3,0),VLOOKUP(knight_awaken_info!E605,Sheet1!$F$26:$H$41,3,0))))</f>
        <v>0</v>
      </c>
      <c r="AK605" s="11">
        <f>SUM(AI567:AI605)</f>
        <v>52640</v>
      </c>
      <c r="AL605" s="11">
        <f>SUM(AJ567:AJ605)</f>
        <v>1980</v>
      </c>
      <c r="AN605" s="3">
        <f t="shared" si="30"/>
        <v>226500</v>
      </c>
      <c r="AO605" s="3">
        <f t="shared" si="31"/>
        <v>10021</v>
      </c>
    </row>
    <row r="606" spans="1:41">
      <c r="A606" s="3">
        <v>1014439</v>
      </c>
      <c r="B606" s="3">
        <v>1014401</v>
      </c>
      <c r="C606" s="3" t="s">
        <v>49</v>
      </c>
      <c r="D606">
        <f t="shared" si="29"/>
        <v>20</v>
      </c>
      <c r="E606" s="3">
        <v>39</v>
      </c>
      <c r="F606" s="3">
        <v>80</v>
      </c>
      <c r="G606" s="3">
        <v>4</v>
      </c>
      <c r="H606" s="3">
        <v>512</v>
      </c>
      <c r="I606" s="3">
        <v>531</v>
      </c>
      <c r="J606" s="3">
        <v>523</v>
      </c>
      <c r="K606" s="3">
        <v>513</v>
      </c>
      <c r="L606" s="3">
        <v>2</v>
      </c>
      <c r="M606" s="3">
        <v>60</v>
      </c>
      <c r="N606" s="3">
        <v>2890</v>
      </c>
      <c r="O606" s="3">
        <v>1</v>
      </c>
      <c r="P606" s="3">
        <v>10144</v>
      </c>
      <c r="Q606" s="3">
        <v>1</v>
      </c>
      <c r="R606" s="3">
        <v>3035000</v>
      </c>
      <c r="S606" s="3">
        <v>5003</v>
      </c>
      <c r="T606">
        <v>5004</v>
      </c>
      <c r="U606" s="3">
        <v>5</v>
      </c>
      <c r="V606" s="3">
        <v>178640</v>
      </c>
      <c r="W606" s="3">
        <v>6</v>
      </c>
      <c r="X606" s="3">
        <v>21000</v>
      </c>
      <c r="Y606" s="3">
        <v>21</v>
      </c>
      <c r="Z606" s="3">
        <v>8280</v>
      </c>
      <c r="AA606" s="3">
        <v>0</v>
      </c>
      <c r="AB606" s="3">
        <v>0</v>
      </c>
      <c r="AC606" s="3">
        <v>1014440</v>
      </c>
      <c r="AD606" s="3">
        <v>33673.274268595836</v>
      </c>
      <c r="AE606" s="3">
        <v>47300000</v>
      </c>
      <c r="AF606" t="s">
        <v>147</v>
      </c>
      <c r="AG606" t="s">
        <v>135</v>
      </c>
      <c r="AI606">
        <f>IF(ISERROR(IF(D606=25,VLOOKUP(E606,Sheet1!$F$64:$H$79,2,0),IF(D606=23,VLOOKUP(knight_awaken_info!E606,Sheet1!$F$45:$H$60,2,0),VLOOKUP(knight_awaken_info!E606,Sheet1!$F$26:$H$41,2,0)))),0,IF(D606=25,VLOOKUP(E606,Sheet1!$F$64:$H$79,2,0),IF(D606=23,VLOOKUP(knight_awaken_info!E606,Sheet1!$F$45:$H$60,2,0),VLOOKUP(knight_awaken_info!E606,Sheet1!$F$26:$H$41,2,0))))</f>
        <v>0</v>
      </c>
      <c r="AJ606">
        <f>IF(ISERROR(IF(D606=25,VLOOKUP(E606,Sheet1!$F$64:$H$79,3,0),IF(D606=23,VLOOKUP(knight_awaken_info!E606,Sheet1!$F$45:$H$60,3,0),VLOOKUP(knight_awaken_info!E606,Sheet1!$F$26:$H$41,3,0)))),0,IF(D606=25,VLOOKUP(E606,Sheet1!$F$64:$H$79,3,0),IF(D606=23,VLOOKUP(knight_awaken_info!E606,Sheet1!$F$45:$H$60,3,0),VLOOKUP(knight_awaken_info!E606,Sheet1!$F$26:$H$41,3,0))))</f>
        <v>0</v>
      </c>
      <c r="AK606" s="11">
        <f>SUM(AI567:AI606)</f>
        <v>52640</v>
      </c>
      <c r="AL606" s="11">
        <f>SUM(AJ567:AJ606)</f>
        <v>1980</v>
      </c>
      <c r="AN606" s="3">
        <f t="shared" si="30"/>
        <v>231280</v>
      </c>
      <c r="AO606" s="3">
        <f t="shared" si="31"/>
        <v>10260</v>
      </c>
    </row>
    <row r="607" spans="1:41">
      <c r="A607" s="3">
        <v>1014440</v>
      </c>
      <c r="B607" s="3">
        <v>1014401</v>
      </c>
      <c r="C607" s="3" t="s">
        <v>49</v>
      </c>
      <c r="D607">
        <f t="shared" si="29"/>
        <v>20</v>
      </c>
      <c r="E607" s="3">
        <v>40</v>
      </c>
      <c r="F607" s="3">
        <v>90</v>
      </c>
      <c r="G607" s="3">
        <v>4</v>
      </c>
      <c r="H607" s="3">
        <v>611</v>
      </c>
      <c r="I607" s="3">
        <v>533</v>
      </c>
      <c r="J607" s="3">
        <v>522</v>
      </c>
      <c r="K607" s="3">
        <v>511</v>
      </c>
      <c r="L607" s="3">
        <v>2</v>
      </c>
      <c r="M607" s="3">
        <v>60</v>
      </c>
      <c r="N607" s="3">
        <v>2930</v>
      </c>
      <c r="O607" s="3">
        <v>1</v>
      </c>
      <c r="P607" s="3">
        <v>10144</v>
      </c>
      <c r="Q607" s="3">
        <v>1</v>
      </c>
      <c r="R607" s="3">
        <v>3055000</v>
      </c>
      <c r="S607" s="3">
        <v>5004</v>
      </c>
      <c r="T607">
        <v>5005</v>
      </c>
      <c r="U607" s="3">
        <v>5</v>
      </c>
      <c r="V607" s="3">
        <v>184240</v>
      </c>
      <c r="W607" s="3">
        <v>6</v>
      </c>
      <c r="X607" s="3">
        <v>21933.333333333332</v>
      </c>
      <c r="Y607" s="3">
        <v>21</v>
      </c>
      <c r="Z607" s="3">
        <v>8560</v>
      </c>
      <c r="AA607" s="3">
        <v>0</v>
      </c>
      <c r="AB607" s="3">
        <v>0</v>
      </c>
      <c r="AC607" s="3">
        <v>1014441</v>
      </c>
      <c r="AD607" s="3">
        <v>38530.180381158782</v>
      </c>
      <c r="AE607" s="3">
        <v>50335000</v>
      </c>
      <c r="AF607" t="s">
        <v>148</v>
      </c>
      <c r="AG607" t="s">
        <v>159</v>
      </c>
      <c r="AI607">
        <f>IF(ISERROR(IF(D607=25,VLOOKUP(E607,Sheet1!$F$64:$H$79,2,0),IF(D607=23,VLOOKUP(knight_awaken_info!E607,Sheet1!$F$45:$H$60,2,0),VLOOKUP(knight_awaken_info!E607,Sheet1!$F$26:$H$41,2,0)))),0,IF(D607=25,VLOOKUP(E607,Sheet1!$F$64:$H$79,2,0),IF(D607=23,VLOOKUP(knight_awaken_info!E607,Sheet1!$F$45:$H$60,2,0),VLOOKUP(knight_awaken_info!E607,Sheet1!$F$26:$H$41,2,0))))</f>
        <v>0</v>
      </c>
      <c r="AJ607">
        <f>IF(ISERROR(IF(D607=25,VLOOKUP(E607,Sheet1!$F$64:$H$79,3,0),IF(D607=23,VLOOKUP(knight_awaken_info!E607,Sheet1!$F$45:$H$60,3,0),VLOOKUP(knight_awaken_info!E607,Sheet1!$F$26:$H$41,3,0)))),0,IF(D607=25,VLOOKUP(E607,Sheet1!$F$64:$H$79,3,0),IF(D607=23,VLOOKUP(knight_awaken_info!E607,Sheet1!$F$45:$H$60,3,0),VLOOKUP(knight_awaken_info!E607,Sheet1!$F$26:$H$41,3,0))))</f>
        <v>0</v>
      </c>
      <c r="AK607" s="11">
        <f>SUM(AI567:AI607)</f>
        <v>52640</v>
      </c>
      <c r="AL607" s="11">
        <f>SUM(AJ567:AJ607)</f>
        <v>1980</v>
      </c>
      <c r="AN607" s="3">
        <f t="shared" si="30"/>
        <v>236880</v>
      </c>
      <c r="AO607" s="3">
        <f t="shared" si="31"/>
        <v>10540</v>
      </c>
    </row>
    <row r="608" spans="1:41">
      <c r="A608" s="3">
        <v>1014441</v>
      </c>
      <c r="B608" s="3">
        <v>1014401</v>
      </c>
      <c r="C608" s="3" t="s">
        <v>49</v>
      </c>
      <c r="D608">
        <f t="shared" si="29"/>
        <v>20</v>
      </c>
      <c r="E608" s="3">
        <v>41</v>
      </c>
      <c r="F608" s="3">
        <v>90</v>
      </c>
      <c r="G608" s="3">
        <v>4</v>
      </c>
      <c r="H608" s="3">
        <v>613</v>
      </c>
      <c r="I608" s="3">
        <v>532</v>
      </c>
      <c r="J608" s="3">
        <v>521</v>
      </c>
      <c r="K608" s="3">
        <v>513</v>
      </c>
      <c r="L608" s="3">
        <v>2</v>
      </c>
      <c r="M608" s="3">
        <v>60</v>
      </c>
      <c r="N608" s="3">
        <v>2950</v>
      </c>
      <c r="O608" s="3">
        <v>1</v>
      </c>
      <c r="P608" s="3">
        <v>10144</v>
      </c>
      <c r="Q608" s="3">
        <v>1</v>
      </c>
      <c r="R608" s="3">
        <v>3080000</v>
      </c>
      <c r="S608" s="3">
        <v>5004</v>
      </c>
      <c r="T608">
        <v>5005</v>
      </c>
      <c r="U608" s="3">
        <v>5</v>
      </c>
      <c r="V608" s="3">
        <v>189860</v>
      </c>
      <c r="W608" s="3">
        <v>6</v>
      </c>
      <c r="X608" s="3">
        <v>22870</v>
      </c>
      <c r="Y608" s="3">
        <v>21</v>
      </c>
      <c r="Z608" s="3">
        <v>9501</v>
      </c>
      <c r="AA608" s="3">
        <v>0</v>
      </c>
      <c r="AB608" s="3">
        <v>0</v>
      </c>
      <c r="AC608" s="3">
        <v>1014442</v>
      </c>
      <c r="AD608" s="3">
        <v>47087.13111096948</v>
      </c>
      <c r="AE608" s="3">
        <v>53390000</v>
      </c>
      <c r="AF608" t="s">
        <v>149</v>
      </c>
      <c r="AG608" t="s">
        <v>158</v>
      </c>
      <c r="AI608">
        <f>IF(ISERROR(IF(D608=25,VLOOKUP(E608,Sheet1!$F$64:$H$79,2,0),IF(D608=23,VLOOKUP(knight_awaken_info!E608,Sheet1!$F$45:$H$60,2,0),VLOOKUP(knight_awaken_info!E608,Sheet1!$F$26:$H$41,2,0)))),0,IF(D608=25,VLOOKUP(E608,Sheet1!$F$64:$H$79,2,0),IF(D608=23,VLOOKUP(knight_awaken_info!E608,Sheet1!$F$45:$H$60,2,0),VLOOKUP(knight_awaken_info!E608,Sheet1!$F$26:$H$41,2,0))))</f>
        <v>0</v>
      </c>
      <c r="AJ608">
        <f>IF(ISERROR(IF(D608=25,VLOOKUP(E608,Sheet1!$F$64:$H$79,3,0),IF(D608=23,VLOOKUP(knight_awaken_info!E608,Sheet1!$F$45:$H$60,3,0),VLOOKUP(knight_awaken_info!E608,Sheet1!$F$26:$H$41,3,0)))),0,IF(D608=25,VLOOKUP(E608,Sheet1!$F$64:$H$79,3,0),IF(D608=23,VLOOKUP(knight_awaken_info!E608,Sheet1!$F$45:$H$60,3,0),VLOOKUP(knight_awaken_info!E608,Sheet1!$F$26:$H$41,3,0))))</f>
        <v>660</v>
      </c>
      <c r="AK608" s="11">
        <f>SUM(AI567:AI608)</f>
        <v>52640</v>
      </c>
      <c r="AL608" s="11">
        <f>SUM(AJ567:AJ608)</f>
        <v>2640</v>
      </c>
      <c r="AN608" s="3">
        <f t="shared" si="30"/>
        <v>242500</v>
      </c>
      <c r="AO608" s="3">
        <f t="shared" si="31"/>
        <v>12141</v>
      </c>
    </row>
    <row r="609" spans="1:41">
      <c r="A609" s="3">
        <v>1014442</v>
      </c>
      <c r="B609" s="3">
        <v>1014401</v>
      </c>
      <c r="C609" s="3" t="s">
        <v>49</v>
      </c>
      <c r="D609">
        <f t="shared" si="29"/>
        <v>20</v>
      </c>
      <c r="E609" s="3">
        <v>42</v>
      </c>
      <c r="F609" s="3">
        <v>90</v>
      </c>
      <c r="G609" s="3">
        <v>4</v>
      </c>
      <c r="H609" s="3">
        <v>612</v>
      </c>
      <c r="I609" s="3">
        <v>531</v>
      </c>
      <c r="J609" s="3">
        <v>523</v>
      </c>
      <c r="K609" s="3">
        <v>512</v>
      </c>
      <c r="L609" s="3">
        <v>2</v>
      </c>
      <c r="M609" s="3">
        <v>60</v>
      </c>
      <c r="N609" s="3">
        <v>2970</v>
      </c>
      <c r="O609" s="3">
        <v>1</v>
      </c>
      <c r="P609" s="3">
        <v>10144</v>
      </c>
      <c r="Q609" s="3">
        <v>1</v>
      </c>
      <c r="R609" s="3">
        <v>3105000</v>
      </c>
      <c r="S609" s="3">
        <v>5004</v>
      </c>
      <c r="T609">
        <v>5005</v>
      </c>
      <c r="U609" s="3">
        <v>5</v>
      </c>
      <c r="V609" s="3">
        <v>208660</v>
      </c>
      <c r="W609" s="3">
        <v>6</v>
      </c>
      <c r="X609" s="3">
        <v>23810</v>
      </c>
      <c r="Y609" s="3">
        <v>21</v>
      </c>
      <c r="Z609" s="3">
        <v>9783</v>
      </c>
      <c r="AA609" s="3">
        <v>0</v>
      </c>
      <c r="AB609" s="3">
        <v>0</v>
      </c>
      <c r="AC609" s="3">
        <v>1014443</v>
      </c>
      <c r="AD609" s="3">
        <v>55644.081840780171</v>
      </c>
      <c r="AE609" s="3">
        <v>56470000</v>
      </c>
      <c r="AF609" t="s">
        <v>150</v>
      </c>
      <c r="AG609" t="s">
        <v>159</v>
      </c>
      <c r="AI609">
        <f>IF(ISERROR(IF(D609=25,VLOOKUP(E609,Sheet1!$F$64:$H$79,2,0),IF(D609=23,VLOOKUP(knight_awaken_info!E609,Sheet1!$F$45:$H$60,2,0),VLOOKUP(knight_awaken_info!E609,Sheet1!$F$26:$H$41,2,0)))),0,IF(D609=25,VLOOKUP(E609,Sheet1!$F$64:$H$79,2,0),IF(D609=23,VLOOKUP(knight_awaken_info!E609,Sheet1!$F$45:$H$60,2,0),VLOOKUP(knight_awaken_info!E609,Sheet1!$F$26:$H$41,2,0))))</f>
        <v>13160</v>
      </c>
      <c r="AJ609">
        <f>IF(ISERROR(IF(D609=25,VLOOKUP(E609,Sheet1!$F$64:$H$79,3,0),IF(D609=23,VLOOKUP(knight_awaken_info!E609,Sheet1!$F$45:$H$60,3,0),VLOOKUP(knight_awaken_info!E609,Sheet1!$F$26:$H$41,3,0)))),0,IF(D609=25,VLOOKUP(E609,Sheet1!$F$64:$H$79,3,0),IF(D609=23,VLOOKUP(knight_awaken_info!E609,Sheet1!$F$45:$H$60,3,0),VLOOKUP(knight_awaken_info!E609,Sheet1!$F$26:$H$41,3,0))))</f>
        <v>0</v>
      </c>
      <c r="AK609" s="11">
        <f>SUM(AI567:AI609)</f>
        <v>65800</v>
      </c>
      <c r="AL609" s="11">
        <f>SUM(AJ567:AJ609)</f>
        <v>2640</v>
      </c>
      <c r="AN609" s="3">
        <f t="shared" si="30"/>
        <v>274460</v>
      </c>
      <c r="AO609" s="3">
        <f t="shared" si="31"/>
        <v>12423</v>
      </c>
    </row>
    <row r="610" spans="1:41">
      <c r="A610" s="3">
        <v>1014443</v>
      </c>
      <c r="B610" s="3">
        <v>1014401</v>
      </c>
      <c r="C610" s="3" t="s">
        <v>49</v>
      </c>
      <c r="D610">
        <f t="shared" si="29"/>
        <v>20</v>
      </c>
      <c r="E610" s="3">
        <v>43</v>
      </c>
      <c r="F610" s="3">
        <v>90</v>
      </c>
      <c r="G610" s="3">
        <v>4</v>
      </c>
      <c r="H610" s="3">
        <v>611</v>
      </c>
      <c r="I610" s="3">
        <v>533</v>
      </c>
      <c r="J610" s="3">
        <v>522</v>
      </c>
      <c r="K610" s="3">
        <v>511</v>
      </c>
      <c r="L610" s="3">
        <v>2</v>
      </c>
      <c r="M610" s="3">
        <v>60</v>
      </c>
      <c r="N610" s="3">
        <v>2990</v>
      </c>
      <c r="O610" s="3">
        <v>1</v>
      </c>
      <c r="P610" s="3">
        <v>10144</v>
      </c>
      <c r="Q610" s="3">
        <v>1</v>
      </c>
      <c r="R610" s="3">
        <v>3130000</v>
      </c>
      <c r="S610" s="3">
        <v>5004</v>
      </c>
      <c r="T610">
        <v>5005</v>
      </c>
      <c r="U610" s="3">
        <v>5</v>
      </c>
      <c r="V610" s="3">
        <v>214320</v>
      </c>
      <c r="W610" s="3">
        <v>6</v>
      </c>
      <c r="X610" s="3">
        <v>24753.333333333332</v>
      </c>
      <c r="Y610" s="3">
        <v>21</v>
      </c>
      <c r="Z610" s="3">
        <v>10726</v>
      </c>
      <c r="AA610" s="3">
        <v>0</v>
      </c>
      <c r="AB610" s="3">
        <v>0</v>
      </c>
      <c r="AC610" s="3">
        <v>1014444</v>
      </c>
      <c r="AD610" s="3">
        <v>64201.032570590862</v>
      </c>
      <c r="AE610" s="3">
        <v>59575000</v>
      </c>
      <c r="AF610" t="s">
        <v>151</v>
      </c>
      <c r="AG610" t="s">
        <v>158</v>
      </c>
      <c r="AI610">
        <f>IF(ISERROR(IF(D610=25,VLOOKUP(E610,Sheet1!$F$64:$H$79,2,0),IF(D610=23,VLOOKUP(knight_awaken_info!E610,Sheet1!$F$45:$H$60,2,0),VLOOKUP(knight_awaken_info!E610,Sheet1!$F$26:$H$41,2,0)))),0,IF(D610=25,VLOOKUP(E610,Sheet1!$F$64:$H$79,2,0),IF(D610=23,VLOOKUP(knight_awaken_info!E610,Sheet1!$F$45:$H$60,2,0),VLOOKUP(knight_awaken_info!E610,Sheet1!$F$26:$H$41,2,0))))</f>
        <v>0</v>
      </c>
      <c r="AJ610">
        <f>IF(ISERROR(IF(D610=25,VLOOKUP(E610,Sheet1!$F$64:$H$79,3,0),IF(D610=23,VLOOKUP(knight_awaken_info!E610,Sheet1!$F$45:$H$60,3,0),VLOOKUP(knight_awaken_info!E610,Sheet1!$F$26:$H$41,3,0)))),0,IF(D610=25,VLOOKUP(E610,Sheet1!$F$64:$H$79,3,0),IF(D610=23,VLOOKUP(knight_awaken_info!E610,Sheet1!$F$45:$H$60,3,0),VLOOKUP(knight_awaken_info!E610,Sheet1!$F$26:$H$41,3,0))))</f>
        <v>660</v>
      </c>
      <c r="AK610" s="11">
        <f>SUM(AI567:AI610)</f>
        <v>65800</v>
      </c>
      <c r="AL610" s="11">
        <f>SUM(AJ567:AJ610)</f>
        <v>3300</v>
      </c>
      <c r="AN610" s="3">
        <f t="shared" si="30"/>
        <v>280120</v>
      </c>
      <c r="AO610" s="3">
        <f t="shared" si="31"/>
        <v>14026</v>
      </c>
    </row>
    <row r="611" spans="1:41">
      <c r="A611" s="3">
        <v>1014444</v>
      </c>
      <c r="B611" s="3">
        <v>1014401</v>
      </c>
      <c r="C611" s="3" t="s">
        <v>49</v>
      </c>
      <c r="D611">
        <f t="shared" si="29"/>
        <v>20</v>
      </c>
      <c r="E611" s="3">
        <v>44</v>
      </c>
      <c r="F611" s="3">
        <v>90</v>
      </c>
      <c r="G611" s="3">
        <v>4</v>
      </c>
      <c r="H611" s="3">
        <v>613</v>
      </c>
      <c r="I611" s="3">
        <v>532</v>
      </c>
      <c r="J611" s="3">
        <v>521</v>
      </c>
      <c r="K611" s="3">
        <v>513</v>
      </c>
      <c r="L611" s="3">
        <v>2</v>
      </c>
      <c r="M611" s="3">
        <v>60</v>
      </c>
      <c r="N611" s="3">
        <v>3010</v>
      </c>
      <c r="O611" s="3">
        <v>1</v>
      </c>
      <c r="P611" s="3">
        <v>10144</v>
      </c>
      <c r="Q611" s="3">
        <v>1</v>
      </c>
      <c r="R611" s="3">
        <v>3155000</v>
      </c>
      <c r="S611" s="3">
        <v>5004</v>
      </c>
      <c r="T611">
        <v>5005</v>
      </c>
      <c r="U611" s="3">
        <v>5</v>
      </c>
      <c r="V611" s="3">
        <v>233160</v>
      </c>
      <c r="W611" s="3">
        <v>6</v>
      </c>
      <c r="X611" s="3">
        <v>25700</v>
      </c>
      <c r="Y611" s="3">
        <v>21</v>
      </c>
      <c r="Z611" s="3">
        <v>11010</v>
      </c>
      <c r="AA611" s="3">
        <v>0</v>
      </c>
      <c r="AB611" s="3">
        <v>0</v>
      </c>
      <c r="AC611" s="3">
        <v>1014445</v>
      </c>
      <c r="AD611" s="3">
        <v>72757.983300401553</v>
      </c>
      <c r="AE611" s="3">
        <v>62705000</v>
      </c>
      <c r="AF611" t="s">
        <v>152</v>
      </c>
      <c r="AG611" t="s">
        <v>159</v>
      </c>
      <c r="AI611">
        <f>IF(ISERROR(IF(D611=25,VLOOKUP(E611,Sheet1!$F$64:$H$79,2,0),IF(D611=23,VLOOKUP(knight_awaken_info!E611,Sheet1!$F$45:$H$60,2,0),VLOOKUP(knight_awaken_info!E611,Sheet1!$F$26:$H$41,2,0)))),0,IF(D611=25,VLOOKUP(E611,Sheet1!$F$64:$H$79,2,0),IF(D611=23,VLOOKUP(knight_awaken_info!E611,Sheet1!$F$45:$H$60,2,0),VLOOKUP(knight_awaken_info!E611,Sheet1!$F$26:$H$41,2,0))))</f>
        <v>13160</v>
      </c>
      <c r="AJ611">
        <f>IF(ISERROR(IF(D611=25,VLOOKUP(E611,Sheet1!$F$64:$H$79,3,0),IF(D611=23,VLOOKUP(knight_awaken_info!E611,Sheet1!$F$45:$H$60,3,0),VLOOKUP(knight_awaken_info!E611,Sheet1!$F$26:$H$41,3,0)))),0,IF(D611=25,VLOOKUP(E611,Sheet1!$F$64:$H$79,3,0),IF(D611=23,VLOOKUP(knight_awaken_info!E611,Sheet1!$F$45:$H$60,3,0),VLOOKUP(knight_awaken_info!E611,Sheet1!$F$26:$H$41,3,0))))</f>
        <v>0</v>
      </c>
      <c r="AK611" s="11">
        <f>SUM(AI567:AI611)</f>
        <v>78960</v>
      </c>
      <c r="AL611" s="11">
        <f>SUM(AJ567:AJ611)</f>
        <v>3300</v>
      </c>
      <c r="AN611" s="3">
        <f t="shared" si="30"/>
        <v>312120</v>
      </c>
      <c r="AO611" s="3">
        <f t="shared" si="31"/>
        <v>14310</v>
      </c>
    </row>
    <row r="612" spans="1:41">
      <c r="A612" s="3">
        <v>1014445</v>
      </c>
      <c r="B612" s="3">
        <v>1014401</v>
      </c>
      <c r="C612" s="3" t="s">
        <v>49</v>
      </c>
      <c r="D612">
        <f t="shared" si="29"/>
        <v>20</v>
      </c>
      <c r="E612" s="3">
        <v>45</v>
      </c>
      <c r="F612" s="3">
        <v>90</v>
      </c>
      <c r="G612" s="3">
        <v>4</v>
      </c>
      <c r="H612" s="3">
        <v>612</v>
      </c>
      <c r="I612" s="3">
        <v>631</v>
      </c>
      <c r="J612" s="3">
        <v>523</v>
      </c>
      <c r="K612" s="3">
        <v>512</v>
      </c>
      <c r="L612" s="3">
        <v>2</v>
      </c>
      <c r="M612" s="3">
        <v>60</v>
      </c>
      <c r="N612" s="3">
        <v>3050</v>
      </c>
      <c r="O612" s="3">
        <v>1</v>
      </c>
      <c r="P612" s="3">
        <v>10144</v>
      </c>
      <c r="Q612" s="3">
        <v>1</v>
      </c>
      <c r="R612" s="3">
        <v>3180000</v>
      </c>
      <c r="S612" s="3">
        <v>5004</v>
      </c>
      <c r="T612">
        <v>5005</v>
      </c>
      <c r="U612" s="3">
        <v>5</v>
      </c>
      <c r="V612" s="3">
        <v>238860</v>
      </c>
      <c r="W612" s="3">
        <v>6</v>
      </c>
      <c r="X612" s="3">
        <v>26650</v>
      </c>
      <c r="Y612" s="3">
        <v>21</v>
      </c>
      <c r="Z612" s="3">
        <v>11955</v>
      </c>
      <c r="AA612" s="3">
        <v>0</v>
      </c>
      <c r="AB612" s="3">
        <v>0</v>
      </c>
      <c r="AC612" s="3">
        <v>1014446</v>
      </c>
      <c r="AD612" s="3">
        <v>81314.934030212244</v>
      </c>
      <c r="AE612" s="3">
        <v>65860000</v>
      </c>
      <c r="AF612" t="s">
        <v>153</v>
      </c>
      <c r="AG612" t="s">
        <v>158</v>
      </c>
      <c r="AI612">
        <f>IF(ISERROR(IF(D612=25,VLOOKUP(E612,Sheet1!$F$64:$H$79,2,0),IF(D612=23,VLOOKUP(knight_awaken_info!E612,Sheet1!$F$45:$H$60,2,0),VLOOKUP(knight_awaken_info!E612,Sheet1!$F$26:$H$41,2,0)))),0,IF(D612=25,VLOOKUP(E612,Sheet1!$F$64:$H$79,2,0),IF(D612=23,VLOOKUP(knight_awaken_info!E612,Sheet1!$F$45:$H$60,2,0),VLOOKUP(knight_awaken_info!E612,Sheet1!$F$26:$H$41,2,0))))</f>
        <v>0</v>
      </c>
      <c r="AJ612">
        <f>IF(ISERROR(IF(D612=25,VLOOKUP(E612,Sheet1!$F$64:$H$79,3,0),IF(D612=23,VLOOKUP(knight_awaken_info!E612,Sheet1!$F$45:$H$60,3,0),VLOOKUP(knight_awaken_info!E612,Sheet1!$F$26:$H$41,3,0)))),0,IF(D612=25,VLOOKUP(E612,Sheet1!$F$64:$H$79,3,0),IF(D612=23,VLOOKUP(knight_awaken_info!E612,Sheet1!$F$45:$H$60,3,0),VLOOKUP(knight_awaken_info!E612,Sheet1!$F$26:$H$41,3,0))))</f>
        <v>660</v>
      </c>
      <c r="AK612" s="11">
        <f>SUM(AI567:AI612)</f>
        <v>78960</v>
      </c>
      <c r="AL612" s="11">
        <f>SUM(AJ567:AJ612)</f>
        <v>3960</v>
      </c>
      <c r="AN612" s="3">
        <f t="shared" si="30"/>
        <v>317820</v>
      </c>
      <c r="AO612" s="3">
        <f t="shared" si="31"/>
        <v>15915</v>
      </c>
    </row>
    <row r="613" spans="1:41">
      <c r="A613" s="3">
        <v>1014446</v>
      </c>
      <c r="B613" s="3">
        <v>1014401</v>
      </c>
      <c r="C613" s="3" t="s">
        <v>49</v>
      </c>
      <c r="D613">
        <f t="shared" si="29"/>
        <v>20</v>
      </c>
      <c r="E613" s="3">
        <v>46</v>
      </c>
      <c r="F613" s="3">
        <v>90</v>
      </c>
      <c r="G613" s="3">
        <v>4</v>
      </c>
      <c r="H613" s="3">
        <v>621</v>
      </c>
      <c r="I613" s="3">
        <v>633</v>
      </c>
      <c r="J613" s="3">
        <v>522</v>
      </c>
      <c r="K613" s="3">
        <v>511</v>
      </c>
      <c r="L613" s="3">
        <v>2</v>
      </c>
      <c r="M613" s="3">
        <v>60</v>
      </c>
      <c r="N613" s="3">
        <v>3070</v>
      </c>
      <c r="O613" s="3">
        <v>1</v>
      </c>
      <c r="P613" s="3">
        <v>10144</v>
      </c>
      <c r="Q613" s="3">
        <v>1</v>
      </c>
      <c r="R613" s="3">
        <v>3205000</v>
      </c>
      <c r="S613" s="3">
        <v>5004</v>
      </c>
      <c r="T613">
        <v>5005</v>
      </c>
      <c r="U613" s="3">
        <v>5</v>
      </c>
      <c r="V613" s="3">
        <v>257740</v>
      </c>
      <c r="W613" s="3">
        <v>6</v>
      </c>
      <c r="X613" s="3">
        <v>27603.333333333332</v>
      </c>
      <c r="Y613" s="3">
        <v>21</v>
      </c>
      <c r="Z613" s="3">
        <v>12241</v>
      </c>
      <c r="AA613" s="3">
        <v>0</v>
      </c>
      <c r="AB613" s="3">
        <v>0</v>
      </c>
      <c r="AC613" s="3">
        <v>1014447</v>
      </c>
      <c r="AD613" s="3">
        <v>93571.929377270688</v>
      </c>
      <c r="AE613" s="3">
        <v>69040000</v>
      </c>
      <c r="AF613" t="s">
        <v>154</v>
      </c>
      <c r="AG613" t="s">
        <v>159</v>
      </c>
      <c r="AI613">
        <f>IF(ISERROR(IF(D613=25,VLOOKUP(E613,Sheet1!$F$64:$H$79,2,0),IF(D613=23,VLOOKUP(knight_awaken_info!E613,Sheet1!$F$45:$H$60,2,0),VLOOKUP(knight_awaken_info!E613,Sheet1!$F$26:$H$41,2,0)))),0,IF(D613=25,VLOOKUP(E613,Sheet1!$F$64:$H$79,2,0),IF(D613=23,VLOOKUP(knight_awaken_info!E613,Sheet1!$F$45:$H$60,2,0),VLOOKUP(knight_awaken_info!E613,Sheet1!$F$26:$H$41,2,0))))</f>
        <v>13160</v>
      </c>
      <c r="AJ613">
        <f>IF(ISERROR(IF(D613=25,VLOOKUP(E613,Sheet1!$F$64:$H$79,3,0),IF(D613=23,VLOOKUP(knight_awaken_info!E613,Sheet1!$F$45:$H$60,3,0),VLOOKUP(knight_awaken_info!E613,Sheet1!$F$26:$H$41,3,0)))),0,IF(D613=25,VLOOKUP(E613,Sheet1!$F$64:$H$79,3,0),IF(D613=23,VLOOKUP(knight_awaken_info!E613,Sheet1!$F$45:$H$60,3,0),VLOOKUP(knight_awaken_info!E613,Sheet1!$F$26:$H$41,3,0))))</f>
        <v>0</v>
      </c>
      <c r="AK613" s="11">
        <f>SUM(AI567:AI613)</f>
        <v>92120</v>
      </c>
      <c r="AL613" s="11">
        <f>SUM(AJ567:AJ613)</f>
        <v>3960</v>
      </c>
      <c r="AN613" s="3">
        <f t="shared" si="30"/>
        <v>349860</v>
      </c>
      <c r="AO613" s="3">
        <f t="shared" si="31"/>
        <v>16201</v>
      </c>
    </row>
    <row r="614" spans="1:41">
      <c r="A614" s="3">
        <v>1014447</v>
      </c>
      <c r="B614" s="3">
        <v>1014401</v>
      </c>
      <c r="C614" s="3" t="s">
        <v>49</v>
      </c>
      <c r="D614">
        <f t="shared" si="29"/>
        <v>20</v>
      </c>
      <c r="E614" s="3">
        <v>47</v>
      </c>
      <c r="F614" s="3">
        <v>90</v>
      </c>
      <c r="G614" s="3">
        <v>4</v>
      </c>
      <c r="H614" s="3">
        <v>613</v>
      </c>
      <c r="I614" s="3">
        <v>632</v>
      </c>
      <c r="J614" s="3">
        <v>521</v>
      </c>
      <c r="K614" s="3">
        <v>513</v>
      </c>
      <c r="L614" s="3">
        <v>2</v>
      </c>
      <c r="M614" s="3">
        <v>60</v>
      </c>
      <c r="N614" s="3">
        <v>3090</v>
      </c>
      <c r="O614" s="3">
        <v>1</v>
      </c>
      <c r="P614" s="3">
        <v>10144</v>
      </c>
      <c r="Q614" s="3">
        <v>1</v>
      </c>
      <c r="R614" s="3">
        <v>3230000</v>
      </c>
      <c r="S614" s="3">
        <v>5004</v>
      </c>
      <c r="T614">
        <v>5005</v>
      </c>
      <c r="U614" s="3">
        <v>5</v>
      </c>
      <c r="V614" s="3">
        <v>263480</v>
      </c>
      <c r="W614" s="3">
        <v>6</v>
      </c>
      <c r="X614" s="3">
        <v>28560</v>
      </c>
      <c r="Y614" s="3">
        <v>21</v>
      </c>
      <c r="Z614" s="3">
        <v>13188</v>
      </c>
      <c r="AA614" s="3">
        <v>0</v>
      </c>
      <c r="AB614" s="3">
        <v>0</v>
      </c>
      <c r="AC614" s="3">
        <v>1014448</v>
      </c>
      <c r="AD614" s="3">
        <v>105828.92472432913</v>
      </c>
      <c r="AE614" s="3">
        <v>72245000</v>
      </c>
      <c r="AF614" t="s">
        <v>155</v>
      </c>
      <c r="AG614" t="s">
        <v>158</v>
      </c>
      <c r="AI614">
        <f>IF(ISERROR(IF(D614=25,VLOOKUP(E614,Sheet1!$F$64:$H$79,2,0),IF(D614=23,VLOOKUP(knight_awaken_info!E614,Sheet1!$F$45:$H$60,2,0),VLOOKUP(knight_awaken_info!E614,Sheet1!$F$26:$H$41,2,0)))),0,IF(D614=25,VLOOKUP(E614,Sheet1!$F$64:$H$79,2,0),IF(D614=23,VLOOKUP(knight_awaken_info!E614,Sheet1!$F$45:$H$60,2,0),VLOOKUP(knight_awaken_info!E614,Sheet1!$F$26:$H$41,2,0))))</f>
        <v>0</v>
      </c>
      <c r="AJ614">
        <f>IF(ISERROR(IF(D614=25,VLOOKUP(E614,Sheet1!$F$64:$H$79,3,0),IF(D614=23,VLOOKUP(knight_awaken_info!E614,Sheet1!$F$45:$H$60,3,0),VLOOKUP(knight_awaken_info!E614,Sheet1!$F$26:$H$41,3,0)))),0,IF(D614=25,VLOOKUP(E614,Sheet1!$F$64:$H$79,3,0),IF(D614=23,VLOOKUP(knight_awaken_info!E614,Sheet1!$F$45:$H$60,3,0),VLOOKUP(knight_awaken_info!E614,Sheet1!$F$26:$H$41,3,0))))</f>
        <v>660</v>
      </c>
      <c r="AK614" s="11">
        <f>SUM(AI567:AI614)</f>
        <v>92120</v>
      </c>
      <c r="AL614" s="11">
        <f>SUM(AJ567:AJ614)</f>
        <v>4620</v>
      </c>
      <c r="AN614" s="3">
        <f t="shared" si="30"/>
        <v>355600</v>
      </c>
      <c r="AO614" s="3">
        <f t="shared" si="31"/>
        <v>17808</v>
      </c>
    </row>
    <row r="615" spans="1:41">
      <c r="A615" s="3">
        <v>1014448</v>
      </c>
      <c r="B615" s="3">
        <v>1014401</v>
      </c>
      <c r="C615" s="3" t="s">
        <v>49</v>
      </c>
      <c r="D615">
        <f t="shared" si="29"/>
        <v>20</v>
      </c>
      <c r="E615" s="3">
        <v>48</v>
      </c>
      <c r="F615" s="3">
        <v>90</v>
      </c>
      <c r="G615" s="3">
        <v>4</v>
      </c>
      <c r="H615" s="3">
        <v>612</v>
      </c>
      <c r="I615" s="3">
        <v>631</v>
      </c>
      <c r="J615" s="3">
        <v>523</v>
      </c>
      <c r="K615" s="3">
        <v>512</v>
      </c>
      <c r="L615" s="3">
        <v>2</v>
      </c>
      <c r="M615" s="3">
        <v>60</v>
      </c>
      <c r="N615" s="3">
        <v>3110</v>
      </c>
      <c r="O615" s="3">
        <v>1</v>
      </c>
      <c r="P615" s="3">
        <v>10144</v>
      </c>
      <c r="Q615" s="3">
        <v>1</v>
      </c>
      <c r="R615" s="3">
        <v>3250000</v>
      </c>
      <c r="S615" s="3">
        <v>5004</v>
      </c>
      <c r="T615">
        <v>5005</v>
      </c>
      <c r="U615" s="3">
        <v>5</v>
      </c>
      <c r="V615" s="3">
        <v>282400</v>
      </c>
      <c r="W615" s="3">
        <v>6</v>
      </c>
      <c r="X615" s="3">
        <v>29520</v>
      </c>
      <c r="Y615" s="3">
        <v>21</v>
      </c>
      <c r="Z615" s="3">
        <v>13476</v>
      </c>
      <c r="AA615" s="3">
        <v>0</v>
      </c>
      <c r="AB615" s="3">
        <v>0</v>
      </c>
      <c r="AC615" s="3">
        <v>1014449</v>
      </c>
      <c r="AD615" s="3">
        <v>118085.92007138758</v>
      </c>
      <c r="AE615" s="3">
        <v>75475000</v>
      </c>
      <c r="AF615" t="s">
        <v>156</v>
      </c>
      <c r="AG615" t="s">
        <v>159</v>
      </c>
      <c r="AI615">
        <f>IF(ISERROR(IF(D615=25,VLOOKUP(E615,Sheet1!$F$64:$H$79,2,0),IF(D615=23,VLOOKUP(knight_awaken_info!E615,Sheet1!$F$45:$H$60,2,0),VLOOKUP(knight_awaken_info!E615,Sheet1!$F$26:$H$41,2,0)))),0,IF(D615=25,VLOOKUP(E615,Sheet1!$F$64:$H$79,2,0),IF(D615=23,VLOOKUP(knight_awaken_info!E615,Sheet1!$F$45:$H$60,2,0),VLOOKUP(knight_awaken_info!E615,Sheet1!$F$26:$H$41,2,0))))</f>
        <v>13160</v>
      </c>
      <c r="AJ615">
        <f>IF(ISERROR(IF(D615=25,VLOOKUP(E615,Sheet1!$F$64:$H$79,3,0),IF(D615=23,VLOOKUP(knight_awaken_info!E615,Sheet1!$F$45:$H$60,3,0),VLOOKUP(knight_awaken_info!E615,Sheet1!$F$26:$H$41,3,0)))),0,IF(D615=25,VLOOKUP(E615,Sheet1!$F$64:$H$79,3,0),IF(D615=23,VLOOKUP(knight_awaken_info!E615,Sheet1!$F$45:$H$60,3,0),VLOOKUP(knight_awaken_info!E615,Sheet1!$F$26:$H$41,3,0))))</f>
        <v>0</v>
      </c>
      <c r="AK615" s="11">
        <f>SUM(AI567:AI615)</f>
        <v>105280</v>
      </c>
      <c r="AL615" s="11">
        <f>SUM(AJ567:AJ615)</f>
        <v>4620</v>
      </c>
      <c r="AN615" s="3">
        <f t="shared" si="30"/>
        <v>387680</v>
      </c>
      <c r="AO615" s="3">
        <f t="shared" si="31"/>
        <v>18096</v>
      </c>
    </row>
    <row r="616" spans="1:41">
      <c r="A616" s="3">
        <v>1014449</v>
      </c>
      <c r="B616" s="3">
        <v>1014401</v>
      </c>
      <c r="C616" s="3" t="s">
        <v>49</v>
      </c>
      <c r="D616">
        <f t="shared" si="29"/>
        <v>20</v>
      </c>
      <c r="E616" s="3">
        <v>49</v>
      </c>
      <c r="F616" s="3">
        <v>90</v>
      </c>
      <c r="G616" s="3">
        <v>4</v>
      </c>
      <c r="H616" s="3">
        <v>621</v>
      </c>
      <c r="I616" s="3">
        <v>633</v>
      </c>
      <c r="J616" s="3">
        <v>622</v>
      </c>
      <c r="K616" s="3">
        <v>611</v>
      </c>
      <c r="L616" s="3">
        <v>2</v>
      </c>
      <c r="M616" s="3">
        <v>60</v>
      </c>
      <c r="N616" s="3">
        <v>3610</v>
      </c>
      <c r="O616" s="3">
        <v>1</v>
      </c>
      <c r="P616" s="3">
        <v>10144</v>
      </c>
      <c r="Q616" s="3">
        <v>1</v>
      </c>
      <c r="R616" s="3">
        <v>3870000</v>
      </c>
      <c r="S616" s="3">
        <v>5004</v>
      </c>
      <c r="T616">
        <v>5005</v>
      </c>
      <c r="U616" s="3">
        <v>5</v>
      </c>
      <c r="V616" s="3">
        <v>288180</v>
      </c>
      <c r="W616" s="3">
        <v>6</v>
      </c>
      <c r="X616" s="3">
        <v>30483.333333333332</v>
      </c>
      <c r="Y616" s="3">
        <v>21</v>
      </c>
      <c r="Z616" s="3">
        <v>14425</v>
      </c>
      <c r="AA616" s="3">
        <v>0</v>
      </c>
      <c r="AB616" s="3">
        <v>0</v>
      </c>
      <c r="AC616" s="3">
        <v>1014450</v>
      </c>
      <c r="AD616" s="3">
        <v>130342.91541844602</v>
      </c>
      <c r="AE616" s="3">
        <v>78725000</v>
      </c>
      <c r="AF616" t="s">
        <v>157</v>
      </c>
      <c r="AG616" t="s">
        <v>136</v>
      </c>
      <c r="AI616">
        <f>IF(ISERROR(IF(D616=25,VLOOKUP(E616,Sheet1!$F$64:$H$79,2,0),IF(D616=23,VLOOKUP(knight_awaken_info!E616,Sheet1!$F$45:$H$60,2,0),VLOOKUP(knight_awaken_info!E616,Sheet1!$F$26:$H$41,2,0)))),0,IF(D616=25,VLOOKUP(E616,Sheet1!$F$64:$H$79,2,0),IF(D616=23,VLOOKUP(knight_awaken_info!E616,Sheet1!$F$45:$H$60,2,0),VLOOKUP(knight_awaken_info!E616,Sheet1!$F$26:$H$41,2,0))))</f>
        <v>0</v>
      </c>
      <c r="AJ616">
        <f>IF(ISERROR(IF(D616=25,VLOOKUP(E616,Sheet1!$F$64:$H$79,3,0),IF(D616=23,VLOOKUP(knight_awaken_info!E616,Sheet1!$F$45:$H$60,3,0),VLOOKUP(knight_awaken_info!E616,Sheet1!$F$26:$H$41,3,0)))),0,IF(D616=25,VLOOKUP(E616,Sheet1!$F$64:$H$79,3,0),IF(D616=23,VLOOKUP(knight_awaken_info!E616,Sheet1!$F$45:$H$60,3,0),VLOOKUP(knight_awaken_info!E616,Sheet1!$F$26:$H$41,3,0))))</f>
        <v>660</v>
      </c>
      <c r="AK616" s="11">
        <f>SUM(AI567:AI616)</f>
        <v>105280</v>
      </c>
      <c r="AL616" s="11">
        <f>SUM(AJ567:AJ616)</f>
        <v>5280</v>
      </c>
      <c r="AN616" s="3">
        <f t="shared" si="30"/>
        <v>393460</v>
      </c>
      <c r="AO616" s="3">
        <f t="shared" si="31"/>
        <v>19705</v>
      </c>
    </row>
    <row r="617" spans="1:41" s="7" customFormat="1">
      <c r="A617" s="6">
        <v>1014450</v>
      </c>
      <c r="B617" s="6">
        <v>1014401</v>
      </c>
      <c r="C617" s="6" t="s">
        <v>49</v>
      </c>
      <c r="D617">
        <f t="shared" si="29"/>
        <v>20</v>
      </c>
      <c r="E617" s="6">
        <v>50</v>
      </c>
      <c r="F617" s="3">
        <v>120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3">
        <v>0</v>
      </c>
      <c r="O617" s="6">
        <v>0</v>
      </c>
      <c r="P617" s="6">
        <v>0</v>
      </c>
      <c r="Q617" s="3">
        <v>0</v>
      </c>
      <c r="R617" s="3">
        <v>0</v>
      </c>
      <c r="S617" s="3">
        <v>5005</v>
      </c>
      <c r="T617" s="7">
        <v>0</v>
      </c>
      <c r="U617" s="6">
        <v>5</v>
      </c>
      <c r="V617" s="6">
        <v>294780</v>
      </c>
      <c r="W617" s="6">
        <v>6</v>
      </c>
      <c r="X617" s="6">
        <v>31583.333333333332</v>
      </c>
      <c r="Y617" s="6">
        <v>21</v>
      </c>
      <c r="Z617" s="6">
        <v>14755</v>
      </c>
      <c r="AA617" s="6">
        <v>0</v>
      </c>
      <c r="AB617" s="6">
        <v>0</v>
      </c>
      <c r="AC617" s="6">
        <v>0</v>
      </c>
      <c r="AD617" s="6">
        <v>149999.99999999997</v>
      </c>
      <c r="AE617" s="3">
        <v>82595000</v>
      </c>
      <c r="AF617">
        <v>0</v>
      </c>
      <c r="AG617">
        <v>0</v>
      </c>
      <c r="AI617">
        <f>IF(ISERROR(IF(D617=25,VLOOKUP(E617,Sheet1!$F$64:$H$79,2,0),IF(D617=23,VLOOKUP(knight_awaken_info!E617,Sheet1!$F$45:$H$60,2,0),VLOOKUP(knight_awaken_info!E617,Sheet1!$F$26:$H$41,2,0)))),0,IF(D617=25,VLOOKUP(E617,Sheet1!$F$64:$H$79,2,0),IF(D617=23,VLOOKUP(knight_awaken_info!E617,Sheet1!$F$45:$H$60,2,0),VLOOKUP(knight_awaken_info!E617,Sheet1!$F$26:$H$41,2,0))))</f>
        <v>0</v>
      </c>
      <c r="AJ617">
        <f>IF(ISERROR(IF(D617=25,VLOOKUP(E617,Sheet1!$F$64:$H$79,3,0),IF(D617=23,VLOOKUP(knight_awaken_info!E617,Sheet1!$F$45:$H$60,3,0),VLOOKUP(knight_awaken_info!E617,Sheet1!$F$26:$H$41,3,0)))),0,IF(D617=25,VLOOKUP(E617,Sheet1!$F$64:$H$79,3,0),IF(D617=23,VLOOKUP(knight_awaken_info!E617,Sheet1!$F$45:$H$60,3,0),VLOOKUP(knight_awaken_info!E617,Sheet1!$F$26:$H$41,3,0))))</f>
        <v>0</v>
      </c>
      <c r="AK617" s="11">
        <f>SUM(AI567:AI617)</f>
        <v>105280</v>
      </c>
      <c r="AL617" s="11">
        <f>SUM(AJ567:AJ617)</f>
        <v>5280</v>
      </c>
      <c r="AN617" s="3">
        <f t="shared" si="30"/>
        <v>400060</v>
      </c>
      <c r="AO617" s="3">
        <f t="shared" si="31"/>
        <v>20035</v>
      </c>
    </row>
    <row r="618" spans="1:41">
      <c r="A618" s="3">
        <v>2000100</v>
      </c>
      <c r="B618" s="3">
        <v>2000101</v>
      </c>
      <c r="C618" s="3" t="s">
        <v>50</v>
      </c>
      <c r="D618">
        <f t="shared" si="29"/>
        <v>23</v>
      </c>
      <c r="E618" s="3">
        <v>0</v>
      </c>
      <c r="F618" s="3">
        <v>50</v>
      </c>
      <c r="G618" s="3">
        <v>2</v>
      </c>
      <c r="H618" s="3">
        <v>111</v>
      </c>
      <c r="I618" s="3">
        <v>134</v>
      </c>
      <c r="J618" s="3">
        <v>0</v>
      </c>
      <c r="K618" s="3">
        <v>0</v>
      </c>
      <c r="L618" s="3">
        <v>2</v>
      </c>
      <c r="M618" s="3">
        <v>60</v>
      </c>
      <c r="N618" s="3">
        <v>60</v>
      </c>
      <c r="O618" s="3">
        <v>0</v>
      </c>
      <c r="P618" s="3">
        <v>0</v>
      </c>
      <c r="Q618" s="3">
        <v>0</v>
      </c>
      <c r="R618" s="3">
        <v>35000</v>
      </c>
      <c r="S618" s="3">
        <v>0</v>
      </c>
      <c r="T618">
        <v>5001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2000101</v>
      </c>
      <c r="AD618" s="3">
        <v>0</v>
      </c>
      <c r="AE618" s="3">
        <v>0</v>
      </c>
      <c r="AF618" t="s">
        <v>137</v>
      </c>
      <c r="AG618" t="s">
        <v>134</v>
      </c>
      <c r="AI618">
        <f>IF(ISERROR(IF(D618=25,VLOOKUP(E618,Sheet1!$F$64:$H$79,2,0),IF(D618=23,VLOOKUP(knight_awaken_info!E618,Sheet1!$F$45:$H$60,2,0),VLOOKUP(knight_awaken_info!E618,Sheet1!$F$26:$H$41,2,0)))),0,IF(D618=25,VLOOKUP(E618,Sheet1!$F$64:$H$79,2,0),IF(D618=23,VLOOKUP(knight_awaken_info!E618,Sheet1!$F$45:$H$60,2,0),VLOOKUP(knight_awaken_info!E618,Sheet1!$F$26:$H$41,2,0))))</f>
        <v>0</v>
      </c>
      <c r="AJ618">
        <f>IF(ISERROR(IF(D618=25,VLOOKUP(E618,Sheet1!$F$64:$H$79,3,0),IF(D618=23,VLOOKUP(knight_awaken_info!E618,Sheet1!$F$45:$H$60,3,0),VLOOKUP(knight_awaken_info!E618,Sheet1!$F$26:$H$41,3,0)))),0,IF(D618=25,VLOOKUP(E618,Sheet1!$F$64:$H$79,3,0),IF(D618=23,VLOOKUP(knight_awaken_info!E618,Sheet1!$F$45:$H$60,3,0),VLOOKUP(knight_awaken_info!E618,Sheet1!$F$26:$H$41,3,0))))</f>
        <v>0</v>
      </c>
      <c r="AK618" s="11">
        <f>SUM(AI618:AI618)</f>
        <v>0</v>
      </c>
      <c r="AL618" s="11">
        <f>SUM(AJ618:AJ618)</f>
        <v>0</v>
      </c>
      <c r="AN618" s="3">
        <f t="shared" si="30"/>
        <v>0</v>
      </c>
      <c r="AO618" s="3">
        <f t="shared" si="31"/>
        <v>0</v>
      </c>
    </row>
    <row r="619" spans="1:41">
      <c r="A619" s="3">
        <v>2000101</v>
      </c>
      <c r="B619" s="3">
        <v>2000101</v>
      </c>
      <c r="C619" s="3" t="s">
        <v>50</v>
      </c>
      <c r="D619">
        <f t="shared" si="29"/>
        <v>23</v>
      </c>
      <c r="E619" s="3">
        <v>1</v>
      </c>
      <c r="F619" s="3">
        <v>50</v>
      </c>
      <c r="G619" s="3">
        <v>3</v>
      </c>
      <c r="H619" s="3">
        <v>214</v>
      </c>
      <c r="I619" s="3">
        <v>133</v>
      </c>
      <c r="J619" s="3">
        <v>122</v>
      </c>
      <c r="K619" s="3">
        <v>0</v>
      </c>
      <c r="L619" s="3">
        <v>2</v>
      </c>
      <c r="M619" s="3">
        <v>60</v>
      </c>
      <c r="N619" s="3">
        <v>80</v>
      </c>
      <c r="O619" s="3">
        <v>0</v>
      </c>
      <c r="P619" s="3">
        <v>0</v>
      </c>
      <c r="Q619" s="3">
        <v>0</v>
      </c>
      <c r="R619" s="3">
        <v>50000</v>
      </c>
      <c r="S619" s="3">
        <v>0</v>
      </c>
      <c r="T619">
        <v>5001</v>
      </c>
      <c r="U619" s="3">
        <v>5</v>
      </c>
      <c r="V619" s="3">
        <v>1863</v>
      </c>
      <c r="W619" s="3">
        <v>6</v>
      </c>
      <c r="X619" s="3">
        <v>310.5</v>
      </c>
      <c r="Y619" s="3">
        <v>21</v>
      </c>
      <c r="Z619" s="3">
        <v>93.15</v>
      </c>
      <c r="AA619" s="3">
        <v>0</v>
      </c>
      <c r="AB619" s="3">
        <v>0</v>
      </c>
      <c r="AC619" s="3">
        <v>2000102</v>
      </c>
      <c r="AD619" s="3">
        <v>9.5608388042577612</v>
      </c>
      <c r="AE619" s="3">
        <v>35000</v>
      </c>
      <c r="AF619" t="s">
        <v>137</v>
      </c>
      <c r="AG619" t="s">
        <v>134</v>
      </c>
      <c r="AI619">
        <f>IF(ISERROR(IF(D619=25,VLOOKUP(E619,Sheet1!$F$64:$H$79,2,0),IF(D619=23,VLOOKUP(knight_awaken_info!E619,Sheet1!$F$45:$H$60,2,0),VLOOKUP(knight_awaken_info!E619,Sheet1!$F$26:$H$41,2,0)))),0,IF(D619=25,VLOOKUP(E619,Sheet1!$F$64:$H$79,2,0),IF(D619=23,VLOOKUP(knight_awaken_info!E619,Sheet1!$F$45:$H$60,2,0),VLOOKUP(knight_awaken_info!E619,Sheet1!$F$26:$H$41,2,0))))</f>
        <v>0</v>
      </c>
      <c r="AJ619">
        <f>IF(ISERROR(IF(D619=25,VLOOKUP(E619,Sheet1!$F$64:$H$79,3,0),IF(D619=23,VLOOKUP(knight_awaken_info!E619,Sheet1!$F$45:$H$60,3,0),VLOOKUP(knight_awaken_info!E619,Sheet1!$F$26:$H$41,3,0)))),0,IF(D619=25,VLOOKUP(E619,Sheet1!$F$64:$H$79,3,0),IF(D619=23,VLOOKUP(knight_awaken_info!E619,Sheet1!$F$45:$H$60,3,0),VLOOKUP(knight_awaken_info!E619,Sheet1!$F$26:$H$41,3,0))))</f>
        <v>0</v>
      </c>
      <c r="AK619" s="11">
        <f>SUM(AI618:AI619)</f>
        <v>0</v>
      </c>
      <c r="AL619" s="11">
        <f>SUM(AJ618:AJ619)</f>
        <v>0</v>
      </c>
      <c r="AN619" s="3">
        <f t="shared" si="30"/>
        <v>1863</v>
      </c>
      <c r="AO619" s="3">
        <f t="shared" si="31"/>
        <v>93.15</v>
      </c>
    </row>
    <row r="620" spans="1:41">
      <c r="A620" s="3">
        <v>2000102</v>
      </c>
      <c r="B620" s="3">
        <v>2000101</v>
      </c>
      <c r="C620" s="3" t="s">
        <v>50</v>
      </c>
      <c r="D620">
        <f t="shared" si="29"/>
        <v>23</v>
      </c>
      <c r="E620" s="3">
        <v>2</v>
      </c>
      <c r="F620" s="3">
        <v>50</v>
      </c>
      <c r="G620" s="3">
        <v>4</v>
      </c>
      <c r="H620" s="3">
        <v>213</v>
      </c>
      <c r="I620" s="3">
        <v>132</v>
      </c>
      <c r="J620" s="3">
        <v>121</v>
      </c>
      <c r="K620" s="3">
        <v>114</v>
      </c>
      <c r="L620" s="3">
        <v>2</v>
      </c>
      <c r="M620" s="3">
        <v>60</v>
      </c>
      <c r="N620" s="3">
        <v>100</v>
      </c>
      <c r="O620" s="3">
        <v>0</v>
      </c>
      <c r="P620" s="3">
        <v>0</v>
      </c>
      <c r="Q620" s="3">
        <v>0</v>
      </c>
      <c r="R620" s="3">
        <v>70000</v>
      </c>
      <c r="S620" s="3">
        <v>0</v>
      </c>
      <c r="T620">
        <v>5001</v>
      </c>
      <c r="U620" s="3">
        <v>5</v>
      </c>
      <c r="V620" s="3">
        <v>3749</v>
      </c>
      <c r="W620" s="3">
        <v>6</v>
      </c>
      <c r="X620" s="3">
        <v>624.83333333333326</v>
      </c>
      <c r="Y620" s="3">
        <v>21</v>
      </c>
      <c r="Z620" s="3">
        <v>187.45</v>
      </c>
      <c r="AA620" s="3">
        <v>0</v>
      </c>
      <c r="AB620" s="3">
        <v>0</v>
      </c>
      <c r="AC620" s="3">
        <v>2000103</v>
      </c>
      <c r="AD620" s="3">
        <v>33.462935814902167</v>
      </c>
      <c r="AE620" s="3">
        <v>85000</v>
      </c>
      <c r="AF620" t="s">
        <v>137</v>
      </c>
      <c r="AG620" t="s">
        <v>134</v>
      </c>
      <c r="AI620">
        <f>IF(ISERROR(IF(D620=25,VLOOKUP(E620,Sheet1!$F$64:$H$79,2,0),IF(D620=23,VLOOKUP(knight_awaken_info!E620,Sheet1!$F$45:$H$60,2,0),VLOOKUP(knight_awaken_info!E620,Sheet1!$F$26:$H$41,2,0)))),0,IF(D620=25,VLOOKUP(E620,Sheet1!$F$64:$H$79,2,0),IF(D620=23,VLOOKUP(knight_awaken_info!E620,Sheet1!$F$45:$H$60,2,0),VLOOKUP(knight_awaken_info!E620,Sheet1!$F$26:$H$41,2,0))))</f>
        <v>0</v>
      </c>
      <c r="AJ620">
        <f>IF(ISERROR(IF(D620=25,VLOOKUP(E620,Sheet1!$F$64:$H$79,3,0),IF(D620=23,VLOOKUP(knight_awaken_info!E620,Sheet1!$F$45:$H$60,3,0),VLOOKUP(knight_awaken_info!E620,Sheet1!$F$26:$H$41,3,0)))),0,IF(D620=25,VLOOKUP(E620,Sheet1!$F$64:$H$79,3,0),IF(D620=23,VLOOKUP(knight_awaken_info!E620,Sheet1!$F$45:$H$60,3,0),VLOOKUP(knight_awaken_info!E620,Sheet1!$F$26:$H$41,3,0))))</f>
        <v>0</v>
      </c>
      <c r="AK620" s="11">
        <f>SUM(AI618:AI620)</f>
        <v>0</v>
      </c>
      <c r="AL620" s="11">
        <f>SUM(AJ618:AJ620)</f>
        <v>0</v>
      </c>
      <c r="AN620" s="3">
        <f t="shared" si="30"/>
        <v>3749</v>
      </c>
      <c r="AO620" s="3">
        <f t="shared" si="31"/>
        <v>187.45</v>
      </c>
    </row>
    <row r="621" spans="1:41">
      <c r="A621" s="3">
        <v>2000103</v>
      </c>
      <c r="B621" s="3">
        <v>2000101</v>
      </c>
      <c r="C621" s="3" t="s">
        <v>50</v>
      </c>
      <c r="D621">
        <f t="shared" si="29"/>
        <v>23</v>
      </c>
      <c r="E621" s="3">
        <v>3</v>
      </c>
      <c r="F621" s="3">
        <v>50</v>
      </c>
      <c r="G621" s="3">
        <v>4</v>
      </c>
      <c r="H621" s="3">
        <v>212</v>
      </c>
      <c r="I621" s="3">
        <v>131</v>
      </c>
      <c r="J621" s="3">
        <v>124</v>
      </c>
      <c r="K621" s="3">
        <v>113</v>
      </c>
      <c r="L621" s="3">
        <v>2</v>
      </c>
      <c r="M621" s="3">
        <v>60</v>
      </c>
      <c r="N621" s="3">
        <v>120</v>
      </c>
      <c r="O621" s="3">
        <v>0</v>
      </c>
      <c r="P621" s="3">
        <v>0</v>
      </c>
      <c r="Q621" s="3">
        <v>0</v>
      </c>
      <c r="R621" s="3">
        <v>85000</v>
      </c>
      <c r="S621" s="3">
        <v>0</v>
      </c>
      <c r="T621">
        <v>5001</v>
      </c>
      <c r="U621" s="3">
        <v>5</v>
      </c>
      <c r="V621" s="3">
        <v>5658</v>
      </c>
      <c r="W621" s="3">
        <v>6</v>
      </c>
      <c r="X621" s="3">
        <v>943</v>
      </c>
      <c r="Y621" s="3">
        <v>21</v>
      </c>
      <c r="Z621" s="3">
        <v>282.89999999999998</v>
      </c>
      <c r="AA621" s="3">
        <v>0</v>
      </c>
      <c r="AB621" s="3">
        <v>0</v>
      </c>
      <c r="AC621" s="3">
        <v>2000104</v>
      </c>
      <c r="AD621" s="3">
        <v>62.145452227675449</v>
      </c>
      <c r="AE621" s="3">
        <v>155000</v>
      </c>
      <c r="AF621" t="s">
        <v>137</v>
      </c>
      <c r="AG621" t="s">
        <v>134</v>
      </c>
      <c r="AI621">
        <f>IF(ISERROR(IF(D621=25,VLOOKUP(E621,Sheet1!$F$64:$H$79,2,0),IF(D621=23,VLOOKUP(knight_awaken_info!E621,Sheet1!$F$45:$H$60,2,0),VLOOKUP(knight_awaken_info!E621,Sheet1!$F$26:$H$41,2,0)))),0,IF(D621=25,VLOOKUP(E621,Sheet1!$F$64:$H$79,2,0),IF(D621=23,VLOOKUP(knight_awaken_info!E621,Sheet1!$F$45:$H$60,2,0),VLOOKUP(knight_awaken_info!E621,Sheet1!$F$26:$H$41,2,0))))</f>
        <v>0</v>
      </c>
      <c r="AJ621">
        <f>IF(ISERROR(IF(D621=25,VLOOKUP(E621,Sheet1!$F$64:$H$79,3,0),IF(D621=23,VLOOKUP(knight_awaken_info!E621,Sheet1!$F$45:$H$60,3,0),VLOOKUP(knight_awaken_info!E621,Sheet1!$F$26:$H$41,3,0)))),0,IF(D621=25,VLOOKUP(E621,Sheet1!$F$64:$H$79,3,0),IF(D621=23,VLOOKUP(knight_awaken_info!E621,Sheet1!$F$45:$H$60,3,0),VLOOKUP(knight_awaken_info!E621,Sheet1!$F$26:$H$41,3,0))))</f>
        <v>0</v>
      </c>
      <c r="AK621" s="11">
        <f>SUM(AI618:AI621)</f>
        <v>0</v>
      </c>
      <c r="AL621" s="11">
        <f>SUM(AJ618:AJ621)</f>
        <v>0</v>
      </c>
      <c r="AN621" s="3">
        <f t="shared" si="30"/>
        <v>5658</v>
      </c>
      <c r="AO621" s="3">
        <f t="shared" si="31"/>
        <v>282.89999999999998</v>
      </c>
    </row>
    <row r="622" spans="1:41">
      <c r="A622" s="3">
        <v>2000104</v>
      </c>
      <c r="B622" s="3">
        <v>2000101</v>
      </c>
      <c r="C622" s="3" t="s">
        <v>50</v>
      </c>
      <c r="D622">
        <f t="shared" si="29"/>
        <v>23</v>
      </c>
      <c r="E622" s="3">
        <v>4</v>
      </c>
      <c r="F622" s="3">
        <v>50</v>
      </c>
      <c r="G622" s="3">
        <v>4</v>
      </c>
      <c r="H622" s="3">
        <v>211</v>
      </c>
      <c r="I622" s="3">
        <v>234</v>
      </c>
      <c r="J622" s="3">
        <v>123</v>
      </c>
      <c r="K622" s="3">
        <v>112</v>
      </c>
      <c r="L622" s="3">
        <v>2</v>
      </c>
      <c r="M622" s="3">
        <v>60</v>
      </c>
      <c r="N622" s="3">
        <v>140</v>
      </c>
      <c r="O622" s="3">
        <v>0</v>
      </c>
      <c r="P622" s="3">
        <v>0</v>
      </c>
      <c r="Q622" s="3">
        <v>0</v>
      </c>
      <c r="R622" s="3">
        <v>105000</v>
      </c>
      <c r="S622" s="3">
        <v>0</v>
      </c>
      <c r="T622">
        <v>5001</v>
      </c>
      <c r="U622" s="3">
        <v>5</v>
      </c>
      <c r="V622" s="3">
        <v>7590</v>
      </c>
      <c r="W622" s="3">
        <v>6</v>
      </c>
      <c r="X622" s="3">
        <v>1265</v>
      </c>
      <c r="Y622" s="3">
        <v>21</v>
      </c>
      <c r="Z622" s="3">
        <v>379.5</v>
      </c>
      <c r="AA622" s="3">
        <v>0</v>
      </c>
      <c r="AB622" s="3">
        <v>0</v>
      </c>
      <c r="AC622" s="3">
        <v>2000105</v>
      </c>
      <c r="AD622" s="3">
        <v>90.827968640448731</v>
      </c>
      <c r="AE622" s="3">
        <v>240000</v>
      </c>
      <c r="AF622" t="s">
        <v>137</v>
      </c>
      <c r="AG622" t="s">
        <v>134</v>
      </c>
      <c r="AI622">
        <f>IF(ISERROR(IF(D622=25,VLOOKUP(E622,Sheet1!$F$64:$H$79,2,0),IF(D622=23,VLOOKUP(knight_awaken_info!E622,Sheet1!$F$45:$H$60,2,0),VLOOKUP(knight_awaken_info!E622,Sheet1!$F$26:$H$41,2,0)))),0,IF(D622=25,VLOOKUP(E622,Sheet1!$F$64:$H$79,2,0),IF(D622=23,VLOOKUP(knight_awaken_info!E622,Sheet1!$F$45:$H$60,2,0),VLOOKUP(knight_awaken_info!E622,Sheet1!$F$26:$H$41,2,0))))</f>
        <v>0</v>
      </c>
      <c r="AJ622">
        <f>IF(ISERROR(IF(D622=25,VLOOKUP(E622,Sheet1!$F$64:$H$79,3,0),IF(D622=23,VLOOKUP(knight_awaken_info!E622,Sheet1!$F$45:$H$60,3,0),VLOOKUP(knight_awaken_info!E622,Sheet1!$F$26:$H$41,3,0)))),0,IF(D622=25,VLOOKUP(E622,Sheet1!$F$64:$H$79,3,0),IF(D622=23,VLOOKUP(knight_awaken_info!E622,Sheet1!$F$45:$H$60,3,0),VLOOKUP(knight_awaken_info!E622,Sheet1!$F$26:$H$41,3,0))))</f>
        <v>0</v>
      </c>
      <c r="AK622" s="11">
        <f>SUM(AI618:AI622)</f>
        <v>0</v>
      </c>
      <c r="AL622" s="11">
        <f>SUM(AJ618:AJ622)</f>
        <v>0</v>
      </c>
      <c r="AN622" s="3">
        <f t="shared" si="30"/>
        <v>7590</v>
      </c>
      <c r="AO622" s="3">
        <f t="shared" si="31"/>
        <v>379.5</v>
      </c>
    </row>
    <row r="623" spans="1:41">
      <c r="A623" s="3">
        <v>2000105</v>
      </c>
      <c r="B623" s="3">
        <v>2000101</v>
      </c>
      <c r="C623" s="3" t="s">
        <v>50</v>
      </c>
      <c r="D623">
        <f t="shared" si="29"/>
        <v>23</v>
      </c>
      <c r="E623" s="3">
        <v>5</v>
      </c>
      <c r="F623" s="3">
        <v>50</v>
      </c>
      <c r="G623" s="3">
        <v>4</v>
      </c>
      <c r="H623" s="3">
        <v>214</v>
      </c>
      <c r="I623" s="3">
        <v>233</v>
      </c>
      <c r="J623" s="3">
        <v>122</v>
      </c>
      <c r="K623" s="3">
        <v>111</v>
      </c>
      <c r="L623" s="3">
        <v>2</v>
      </c>
      <c r="M623" s="3">
        <v>60</v>
      </c>
      <c r="N623" s="3">
        <v>170</v>
      </c>
      <c r="O623" s="3">
        <v>0</v>
      </c>
      <c r="P623" s="3">
        <v>0</v>
      </c>
      <c r="Q623" s="3">
        <v>0</v>
      </c>
      <c r="R623" s="3">
        <v>120000</v>
      </c>
      <c r="S623" s="3">
        <v>0</v>
      </c>
      <c r="T623">
        <v>5001</v>
      </c>
      <c r="U623" s="3">
        <v>5</v>
      </c>
      <c r="V623" s="3">
        <v>9545</v>
      </c>
      <c r="W623" s="3">
        <v>6</v>
      </c>
      <c r="X623" s="3">
        <v>1590.8333333333333</v>
      </c>
      <c r="Y623" s="3">
        <v>21</v>
      </c>
      <c r="Z623" s="3">
        <v>477.25</v>
      </c>
      <c r="AA623" s="3">
        <v>0</v>
      </c>
      <c r="AB623" s="3">
        <v>0</v>
      </c>
      <c r="AC623" s="3">
        <v>2000106</v>
      </c>
      <c r="AD623" s="3">
        <v>129.07132385747977</v>
      </c>
      <c r="AE623" s="3">
        <v>345000</v>
      </c>
      <c r="AF623" t="s">
        <v>137</v>
      </c>
      <c r="AG623" t="s">
        <v>134</v>
      </c>
      <c r="AI623">
        <f>IF(ISERROR(IF(D623=25,VLOOKUP(E623,Sheet1!$F$64:$H$79,2,0),IF(D623=23,VLOOKUP(knight_awaken_info!E623,Sheet1!$F$45:$H$60,2,0),VLOOKUP(knight_awaken_info!E623,Sheet1!$F$26:$H$41,2,0)))),0,IF(D623=25,VLOOKUP(E623,Sheet1!$F$64:$H$79,2,0),IF(D623=23,VLOOKUP(knight_awaken_info!E623,Sheet1!$F$45:$H$60,2,0),VLOOKUP(knight_awaken_info!E623,Sheet1!$F$26:$H$41,2,0))))</f>
        <v>0</v>
      </c>
      <c r="AJ623">
        <f>IF(ISERROR(IF(D623=25,VLOOKUP(E623,Sheet1!$F$64:$H$79,3,0),IF(D623=23,VLOOKUP(knight_awaken_info!E623,Sheet1!$F$45:$H$60,3,0),VLOOKUP(knight_awaken_info!E623,Sheet1!$F$26:$H$41,3,0)))),0,IF(D623=25,VLOOKUP(E623,Sheet1!$F$64:$H$79,3,0),IF(D623=23,VLOOKUP(knight_awaken_info!E623,Sheet1!$F$45:$H$60,3,0),VLOOKUP(knight_awaken_info!E623,Sheet1!$F$26:$H$41,3,0))))</f>
        <v>0</v>
      </c>
      <c r="AK623" s="11">
        <f>SUM(AI618:AI623)</f>
        <v>0</v>
      </c>
      <c r="AL623" s="11">
        <f>SUM(AJ618:AJ623)</f>
        <v>0</v>
      </c>
      <c r="AN623" s="3">
        <f t="shared" si="30"/>
        <v>9545</v>
      </c>
      <c r="AO623" s="3">
        <f t="shared" si="31"/>
        <v>477.25</v>
      </c>
    </row>
    <row r="624" spans="1:41">
      <c r="A624" s="3">
        <v>2000106</v>
      </c>
      <c r="B624" s="3">
        <v>2000101</v>
      </c>
      <c r="C624" s="3" t="s">
        <v>50</v>
      </c>
      <c r="D624">
        <f t="shared" si="29"/>
        <v>23</v>
      </c>
      <c r="E624" s="3">
        <v>6</v>
      </c>
      <c r="F624" s="3">
        <v>50</v>
      </c>
      <c r="G624" s="3">
        <v>4</v>
      </c>
      <c r="H624" s="3">
        <v>213</v>
      </c>
      <c r="I624" s="3">
        <v>232</v>
      </c>
      <c r="J624" s="3">
        <v>121</v>
      </c>
      <c r="K624" s="3">
        <v>114</v>
      </c>
      <c r="L624" s="3">
        <v>2</v>
      </c>
      <c r="M624" s="3">
        <v>60</v>
      </c>
      <c r="N624" s="3">
        <v>190</v>
      </c>
      <c r="O624" s="3">
        <v>0</v>
      </c>
      <c r="P624" s="3">
        <v>0</v>
      </c>
      <c r="Q624" s="3">
        <v>0</v>
      </c>
      <c r="R624" s="3">
        <v>140000</v>
      </c>
      <c r="S624" s="3">
        <v>0</v>
      </c>
      <c r="T624">
        <v>5001</v>
      </c>
      <c r="U624" s="3">
        <v>5</v>
      </c>
      <c r="V624" s="3">
        <v>11523</v>
      </c>
      <c r="W624" s="3">
        <v>6</v>
      </c>
      <c r="X624" s="3">
        <v>1920.5</v>
      </c>
      <c r="Y624" s="3">
        <v>21</v>
      </c>
      <c r="Z624" s="3">
        <v>576.15</v>
      </c>
      <c r="AA624" s="3">
        <v>0</v>
      </c>
      <c r="AB624" s="3">
        <v>0</v>
      </c>
      <c r="AC624" s="3">
        <v>2000107</v>
      </c>
      <c r="AD624" s="3">
        <v>167.31467907451082</v>
      </c>
      <c r="AE624" s="3">
        <v>465000</v>
      </c>
      <c r="AF624" t="s">
        <v>137</v>
      </c>
      <c r="AG624" t="s">
        <v>134</v>
      </c>
      <c r="AI624">
        <f>IF(ISERROR(IF(D624=25,VLOOKUP(E624,Sheet1!$F$64:$H$79,2,0),IF(D624=23,VLOOKUP(knight_awaken_info!E624,Sheet1!$F$45:$H$60,2,0),VLOOKUP(knight_awaken_info!E624,Sheet1!$F$26:$H$41,2,0)))),0,IF(D624=25,VLOOKUP(E624,Sheet1!$F$64:$H$79,2,0),IF(D624=23,VLOOKUP(knight_awaken_info!E624,Sheet1!$F$45:$H$60,2,0),VLOOKUP(knight_awaken_info!E624,Sheet1!$F$26:$H$41,2,0))))</f>
        <v>0</v>
      </c>
      <c r="AJ624">
        <f>IF(ISERROR(IF(D624=25,VLOOKUP(E624,Sheet1!$F$64:$H$79,3,0),IF(D624=23,VLOOKUP(knight_awaken_info!E624,Sheet1!$F$45:$H$60,3,0),VLOOKUP(knight_awaken_info!E624,Sheet1!$F$26:$H$41,3,0)))),0,IF(D624=25,VLOOKUP(E624,Sheet1!$F$64:$H$79,3,0),IF(D624=23,VLOOKUP(knight_awaken_info!E624,Sheet1!$F$45:$H$60,3,0),VLOOKUP(knight_awaken_info!E624,Sheet1!$F$26:$H$41,3,0))))</f>
        <v>0</v>
      </c>
      <c r="AK624" s="11">
        <f>SUM(AI618:AI624)</f>
        <v>0</v>
      </c>
      <c r="AL624" s="11">
        <f>SUM(AJ618:AJ624)</f>
        <v>0</v>
      </c>
      <c r="AN624" s="3">
        <f t="shared" si="30"/>
        <v>11523</v>
      </c>
      <c r="AO624" s="3">
        <f t="shared" si="31"/>
        <v>576.15</v>
      </c>
    </row>
    <row r="625" spans="1:41">
      <c r="A625" s="3">
        <v>2000107</v>
      </c>
      <c r="B625" s="3">
        <v>2000101</v>
      </c>
      <c r="C625" s="3" t="s">
        <v>50</v>
      </c>
      <c r="D625">
        <f t="shared" si="29"/>
        <v>23</v>
      </c>
      <c r="E625" s="3">
        <v>7</v>
      </c>
      <c r="F625" s="3">
        <v>50</v>
      </c>
      <c r="G625" s="3">
        <v>4</v>
      </c>
      <c r="H625" s="3">
        <v>212</v>
      </c>
      <c r="I625" s="3">
        <v>231</v>
      </c>
      <c r="J625" s="3">
        <v>124</v>
      </c>
      <c r="K625" s="3">
        <v>113</v>
      </c>
      <c r="L625" s="3">
        <v>2</v>
      </c>
      <c r="M625" s="3">
        <v>60</v>
      </c>
      <c r="N625" s="3">
        <v>210</v>
      </c>
      <c r="O625" s="3">
        <v>0</v>
      </c>
      <c r="P625" s="3">
        <v>0</v>
      </c>
      <c r="Q625" s="3">
        <v>0</v>
      </c>
      <c r="R625" s="3">
        <v>160000</v>
      </c>
      <c r="S625" s="3">
        <v>0</v>
      </c>
      <c r="T625">
        <v>5001</v>
      </c>
      <c r="U625" s="3">
        <v>5</v>
      </c>
      <c r="V625" s="3">
        <v>13524</v>
      </c>
      <c r="W625" s="3">
        <v>6</v>
      </c>
      <c r="X625" s="3">
        <v>2254</v>
      </c>
      <c r="Y625" s="3">
        <v>21</v>
      </c>
      <c r="Z625" s="3">
        <v>676.19999999999993</v>
      </c>
      <c r="AA625" s="3">
        <v>0</v>
      </c>
      <c r="AB625" s="3">
        <v>0</v>
      </c>
      <c r="AC625" s="3">
        <v>2000108</v>
      </c>
      <c r="AD625" s="3">
        <v>205.55803429154187</v>
      </c>
      <c r="AE625" s="3">
        <v>605000</v>
      </c>
      <c r="AF625" t="s">
        <v>137</v>
      </c>
      <c r="AG625" t="s">
        <v>134</v>
      </c>
      <c r="AI625">
        <f>IF(ISERROR(IF(D625=25,VLOOKUP(E625,Sheet1!$F$64:$H$79,2,0),IF(D625=23,VLOOKUP(knight_awaken_info!E625,Sheet1!$F$45:$H$60,2,0),VLOOKUP(knight_awaken_info!E625,Sheet1!$F$26:$H$41,2,0)))),0,IF(D625=25,VLOOKUP(E625,Sheet1!$F$64:$H$79,2,0),IF(D625=23,VLOOKUP(knight_awaken_info!E625,Sheet1!$F$45:$H$60,2,0),VLOOKUP(knight_awaken_info!E625,Sheet1!$F$26:$H$41,2,0))))</f>
        <v>0</v>
      </c>
      <c r="AJ625">
        <f>IF(ISERROR(IF(D625=25,VLOOKUP(E625,Sheet1!$F$64:$H$79,3,0),IF(D625=23,VLOOKUP(knight_awaken_info!E625,Sheet1!$F$45:$H$60,3,0),VLOOKUP(knight_awaken_info!E625,Sheet1!$F$26:$H$41,3,0)))),0,IF(D625=25,VLOOKUP(E625,Sheet1!$F$64:$H$79,3,0),IF(D625=23,VLOOKUP(knight_awaken_info!E625,Sheet1!$F$45:$H$60,3,0),VLOOKUP(knight_awaken_info!E625,Sheet1!$F$26:$H$41,3,0))))</f>
        <v>0</v>
      </c>
      <c r="AK625" s="11">
        <f>SUM(AI618:AI625)</f>
        <v>0</v>
      </c>
      <c r="AL625" s="11">
        <f>SUM(AJ618:AJ625)</f>
        <v>0</v>
      </c>
      <c r="AN625" s="3">
        <f t="shared" si="30"/>
        <v>13524</v>
      </c>
      <c r="AO625" s="3">
        <f t="shared" si="31"/>
        <v>676.19999999999993</v>
      </c>
    </row>
    <row r="626" spans="1:41">
      <c r="A626" s="3">
        <v>2000108</v>
      </c>
      <c r="B626" s="3">
        <v>2000101</v>
      </c>
      <c r="C626" s="3" t="s">
        <v>50</v>
      </c>
      <c r="D626">
        <f t="shared" si="29"/>
        <v>23</v>
      </c>
      <c r="E626" s="3">
        <v>8</v>
      </c>
      <c r="F626" s="3">
        <v>50</v>
      </c>
      <c r="G626" s="3">
        <v>4</v>
      </c>
      <c r="H626" s="3">
        <v>211</v>
      </c>
      <c r="I626" s="3">
        <v>234</v>
      </c>
      <c r="J626" s="3">
        <v>123</v>
      </c>
      <c r="K626" s="3">
        <v>112</v>
      </c>
      <c r="L626" s="3">
        <v>2</v>
      </c>
      <c r="M626" s="3">
        <v>60</v>
      </c>
      <c r="N626" s="3">
        <v>230</v>
      </c>
      <c r="O626" s="3">
        <v>0</v>
      </c>
      <c r="P626" s="3">
        <v>0</v>
      </c>
      <c r="Q626" s="3">
        <v>0</v>
      </c>
      <c r="R626" s="3">
        <v>175000</v>
      </c>
      <c r="S626" s="3">
        <v>0</v>
      </c>
      <c r="T626">
        <v>5001</v>
      </c>
      <c r="U626" s="3">
        <v>5</v>
      </c>
      <c r="V626" s="3">
        <v>15548</v>
      </c>
      <c r="W626" s="3">
        <v>6</v>
      </c>
      <c r="X626" s="3">
        <v>2591.3333333333335</v>
      </c>
      <c r="Y626" s="3">
        <v>21</v>
      </c>
      <c r="Z626" s="3">
        <v>777.4</v>
      </c>
      <c r="AA626" s="3">
        <v>0</v>
      </c>
      <c r="AB626" s="3">
        <v>0</v>
      </c>
      <c r="AC626" s="3">
        <v>2000109</v>
      </c>
      <c r="AD626" s="3">
        <v>243.80138950857292</v>
      </c>
      <c r="AE626" s="3">
        <v>765000</v>
      </c>
      <c r="AF626" t="s">
        <v>137</v>
      </c>
      <c r="AG626" t="s">
        <v>134</v>
      </c>
      <c r="AI626">
        <f>IF(ISERROR(IF(D626=25,VLOOKUP(E626,Sheet1!$F$64:$H$79,2,0),IF(D626=23,VLOOKUP(knight_awaken_info!E626,Sheet1!$F$45:$H$60,2,0),VLOOKUP(knight_awaken_info!E626,Sheet1!$F$26:$H$41,2,0)))),0,IF(D626=25,VLOOKUP(E626,Sheet1!$F$64:$H$79,2,0),IF(D626=23,VLOOKUP(knight_awaken_info!E626,Sheet1!$F$45:$H$60,2,0),VLOOKUP(knight_awaken_info!E626,Sheet1!$F$26:$H$41,2,0))))</f>
        <v>0</v>
      </c>
      <c r="AJ626">
        <f>IF(ISERROR(IF(D626=25,VLOOKUP(E626,Sheet1!$F$64:$H$79,3,0),IF(D626=23,VLOOKUP(knight_awaken_info!E626,Sheet1!$F$45:$H$60,3,0),VLOOKUP(knight_awaken_info!E626,Sheet1!$F$26:$H$41,3,0)))),0,IF(D626=25,VLOOKUP(E626,Sheet1!$F$64:$H$79,3,0),IF(D626=23,VLOOKUP(knight_awaken_info!E626,Sheet1!$F$45:$H$60,3,0),VLOOKUP(knight_awaken_info!E626,Sheet1!$F$26:$H$41,3,0))))</f>
        <v>0</v>
      </c>
      <c r="AK626" s="11">
        <f>SUM(AI618:AI626)</f>
        <v>0</v>
      </c>
      <c r="AL626" s="11">
        <f>SUM(AJ618:AJ626)</f>
        <v>0</v>
      </c>
      <c r="AN626" s="3">
        <f t="shared" si="30"/>
        <v>15548</v>
      </c>
      <c r="AO626" s="3">
        <f t="shared" si="31"/>
        <v>777.4</v>
      </c>
    </row>
    <row r="627" spans="1:41">
      <c r="A627" s="3">
        <v>2000109</v>
      </c>
      <c r="B627" s="3">
        <v>2000101</v>
      </c>
      <c r="C627" s="3" t="s">
        <v>50</v>
      </c>
      <c r="D627">
        <f t="shared" si="29"/>
        <v>23</v>
      </c>
      <c r="E627" s="3">
        <v>9</v>
      </c>
      <c r="F627" s="3">
        <v>50</v>
      </c>
      <c r="G627" s="3">
        <v>4</v>
      </c>
      <c r="H627" s="3">
        <v>214</v>
      </c>
      <c r="I627" s="3">
        <v>233</v>
      </c>
      <c r="J627" s="3">
        <v>222</v>
      </c>
      <c r="K627" s="3">
        <v>211</v>
      </c>
      <c r="L627" s="3">
        <v>2</v>
      </c>
      <c r="M627" s="3">
        <v>60</v>
      </c>
      <c r="N627" s="3">
        <v>730</v>
      </c>
      <c r="O627" s="3">
        <v>1</v>
      </c>
      <c r="P627" s="3">
        <v>20001</v>
      </c>
      <c r="Q627" s="3">
        <v>1</v>
      </c>
      <c r="R627" s="3">
        <v>680000</v>
      </c>
      <c r="S627" s="3">
        <v>0</v>
      </c>
      <c r="T627">
        <v>5001</v>
      </c>
      <c r="U627" s="3">
        <v>5</v>
      </c>
      <c r="V627" s="3">
        <v>17595</v>
      </c>
      <c r="W627" s="3">
        <v>6</v>
      </c>
      <c r="X627" s="3">
        <v>2932.5</v>
      </c>
      <c r="Y627" s="3">
        <v>21</v>
      </c>
      <c r="Z627" s="3">
        <v>879.75</v>
      </c>
      <c r="AA627" s="3">
        <v>0</v>
      </c>
      <c r="AB627" s="3">
        <v>0</v>
      </c>
      <c r="AC627" s="3">
        <v>2000110</v>
      </c>
      <c r="AD627" s="3">
        <v>282.04474472560395</v>
      </c>
      <c r="AE627" s="3">
        <v>940000</v>
      </c>
      <c r="AF627" t="s">
        <v>137</v>
      </c>
      <c r="AG627" t="s">
        <v>134</v>
      </c>
      <c r="AI627">
        <f>IF(ISERROR(IF(D627=25,VLOOKUP(E627,Sheet1!$F$64:$H$79,2,0),IF(D627=23,VLOOKUP(knight_awaken_info!E627,Sheet1!$F$45:$H$60,2,0),VLOOKUP(knight_awaken_info!E627,Sheet1!$F$26:$H$41,2,0)))),0,IF(D627=25,VLOOKUP(E627,Sheet1!$F$64:$H$79,2,0),IF(D627=23,VLOOKUP(knight_awaken_info!E627,Sheet1!$F$45:$H$60,2,0),VLOOKUP(knight_awaken_info!E627,Sheet1!$F$26:$H$41,2,0))))</f>
        <v>0</v>
      </c>
      <c r="AJ627">
        <f>IF(ISERROR(IF(D627=25,VLOOKUP(E627,Sheet1!$F$64:$H$79,3,0),IF(D627=23,VLOOKUP(knight_awaken_info!E627,Sheet1!$F$45:$H$60,3,0),VLOOKUP(knight_awaken_info!E627,Sheet1!$F$26:$H$41,3,0)))),0,IF(D627=25,VLOOKUP(E627,Sheet1!$F$64:$H$79,3,0),IF(D627=23,VLOOKUP(knight_awaken_info!E627,Sheet1!$F$45:$H$60,3,0),VLOOKUP(knight_awaken_info!E627,Sheet1!$F$26:$H$41,3,0))))</f>
        <v>0</v>
      </c>
      <c r="AK627" s="11">
        <f>SUM(AI618:AI627)</f>
        <v>0</v>
      </c>
      <c r="AL627" s="11">
        <f>SUM(AJ618:AJ627)</f>
        <v>0</v>
      </c>
      <c r="AN627" s="3">
        <f t="shared" si="30"/>
        <v>17595</v>
      </c>
      <c r="AO627" s="3">
        <f t="shared" si="31"/>
        <v>879.75</v>
      </c>
    </row>
    <row r="628" spans="1:41">
      <c r="A628" s="3">
        <v>2000110</v>
      </c>
      <c r="B628" s="3">
        <v>2000101</v>
      </c>
      <c r="C628" s="3" t="s">
        <v>50</v>
      </c>
      <c r="D628">
        <f t="shared" si="29"/>
        <v>23</v>
      </c>
      <c r="E628" s="3">
        <v>10</v>
      </c>
      <c r="F628" s="3">
        <v>60</v>
      </c>
      <c r="G628" s="3">
        <v>4</v>
      </c>
      <c r="H628" s="3">
        <v>313</v>
      </c>
      <c r="I628" s="3">
        <v>232</v>
      </c>
      <c r="J628" s="3">
        <v>221</v>
      </c>
      <c r="K628" s="3">
        <v>213</v>
      </c>
      <c r="L628" s="3">
        <v>2</v>
      </c>
      <c r="M628" s="3">
        <v>60</v>
      </c>
      <c r="N628" s="3">
        <v>770</v>
      </c>
      <c r="O628" s="3">
        <v>0</v>
      </c>
      <c r="P628" s="3">
        <v>0</v>
      </c>
      <c r="Q628" s="3">
        <v>0</v>
      </c>
      <c r="R628" s="3">
        <v>705000</v>
      </c>
      <c r="S628" s="3">
        <v>5001</v>
      </c>
      <c r="T628">
        <v>5002</v>
      </c>
      <c r="U628" s="3">
        <v>5</v>
      </c>
      <c r="V628" s="3">
        <v>20585</v>
      </c>
      <c r="W628" s="3">
        <v>6</v>
      </c>
      <c r="X628" s="3">
        <v>3430.8333333333335</v>
      </c>
      <c r="Y628" s="3">
        <v>21</v>
      </c>
      <c r="Z628" s="3">
        <v>1029.25</v>
      </c>
      <c r="AA628" s="3">
        <v>0</v>
      </c>
      <c r="AB628" s="3">
        <v>0</v>
      </c>
      <c r="AC628" s="3">
        <v>2000111</v>
      </c>
      <c r="AD628" s="3">
        <v>339.40977755115051</v>
      </c>
      <c r="AE628" s="3">
        <v>1620000</v>
      </c>
      <c r="AF628" t="s">
        <v>138</v>
      </c>
      <c r="AG628" t="s">
        <v>158</v>
      </c>
      <c r="AI628">
        <f>IF(ISERROR(IF(D628=25,VLOOKUP(E628,Sheet1!$F$64:$H$79,2,0),IF(D628=23,VLOOKUP(knight_awaken_info!E628,Sheet1!$F$45:$H$60,2,0),VLOOKUP(knight_awaken_info!E628,Sheet1!$F$26:$H$41,2,0)))),0,IF(D628=25,VLOOKUP(E628,Sheet1!$F$64:$H$79,2,0),IF(D628=23,VLOOKUP(knight_awaken_info!E628,Sheet1!$F$45:$H$60,2,0),VLOOKUP(knight_awaken_info!E628,Sheet1!$F$26:$H$41,2,0))))</f>
        <v>0</v>
      </c>
      <c r="AJ628">
        <f>IF(ISERROR(IF(D628=25,VLOOKUP(E628,Sheet1!$F$64:$H$79,3,0),IF(D628=23,VLOOKUP(knight_awaken_info!E628,Sheet1!$F$45:$H$60,3,0),VLOOKUP(knight_awaken_info!E628,Sheet1!$F$26:$H$41,3,0)))),0,IF(D628=25,VLOOKUP(E628,Sheet1!$F$64:$H$79,3,0),IF(D628=23,VLOOKUP(knight_awaken_info!E628,Sheet1!$F$45:$H$60,3,0),VLOOKUP(knight_awaken_info!E628,Sheet1!$F$26:$H$41,3,0))))</f>
        <v>0</v>
      </c>
      <c r="AK628" s="11">
        <f>SUM(AI618:AI628)</f>
        <v>0</v>
      </c>
      <c r="AL628" s="11">
        <f>SUM(AJ618:AJ628)</f>
        <v>0</v>
      </c>
      <c r="AN628" s="3">
        <f t="shared" si="30"/>
        <v>20585</v>
      </c>
      <c r="AO628" s="3">
        <f t="shared" si="31"/>
        <v>1029.25</v>
      </c>
    </row>
    <row r="629" spans="1:41">
      <c r="A629" s="3">
        <v>2000111</v>
      </c>
      <c r="B629" s="3">
        <v>2000101</v>
      </c>
      <c r="C629" s="3" t="s">
        <v>50</v>
      </c>
      <c r="D629">
        <f t="shared" si="29"/>
        <v>23</v>
      </c>
      <c r="E629" s="3">
        <v>11</v>
      </c>
      <c r="F629" s="3">
        <v>60</v>
      </c>
      <c r="G629" s="3">
        <v>4</v>
      </c>
      <c r="H629" s="3">
        <v>322</v>
      </c>
      <c r="I629" s="3">
        <v>231</v>
      </c>
      <c r="J629" s="3">
        <v>223</v>
      </c>
      <c r="K629" s="3">
        <v>212</v>
      </c>
      <c r="L629" s="3">
        <v>2</v>
      </c>
      <c r="M629" s="3">
        <v>60</v>
      </c>
      <c r="N629" s="3">
        <v>790</v>
      </c>
      <c r="O629" s="3">
        <v>0</v>
      </c>
      <c r="P629" s="3">
        <v>0</v>
      </c>
      <c r="Q629" s="3">
        <v>0</v>
      </c>
      <c r="R629" s="3">
        <v>725000</v>
      </c>
      <c r="S629" s="3">
        <v>5001</v>
      </c>
      <c r="T629">
        <v>5002</v>
      </c>
      <c r="U629" s="3">
        <v>5</v>
      </c>
      <c r="V629" s="3">
        <v>23598</v>
      </c>
      <c r="W629" s="3">
        <v>6</v>
      </c>
      <c r="X629" s="3">
        <v>3933</v>
      </c>
      <c r="Y629" s="3">
        <v>21</v>
      </c>
      <c r="Z629" s="3">
        <v>1179.9000000000001</v>
      </c>
      <c r="AA629" s="3">
        <v>0</v>
      </c>
      <c r="AB629" s="3">
        <v>0</v>
      </c>
      <c r="AC629" s="3">
        <v>2000112</v>
      </c>
      <c r="AD629" s="3">
        <v>458.92026260437251</v>
      </c>
      <c r="AE629" s="3">
        <v>2325000</v>
      </c>
      <c r="AF629" t="s">
        <v>138</v>
      </c>
      <c r="AG629" t="s">
        <v>158</v>
      </c>
      <c r="AI629">
        <f>IF(ISERROR(IF(D629=25,VLOOKUP(E629,Sheet1!$F$64:$H$79,2,0),IF(D629=23,VLOOKUP(knight_awaken_info!E629,Sheet1!$F$45:$H$60,2,0),VLOOKUP(knight_awaken_info!E629,Sheet1!$F$26:$H$41,2,0)))),0,IF(D629=25,VLOOKUP(E629,Sheet1!$F$64:$H$79,2,0),IF(D629=23,VLOOKUP(knight_awaken_info!E629,Sheet1!$F$45:$H$60,2,0),VLOOKUP(knight_awaken_info!E629,Sheet1!$F$26:$H$41,2,0))))</f>
        <v>0</v>
      </c>
      <c r="AJ629">
        <f>IF(ISERROR(IF(D629=25,VLOOKUP(E629,Sheet1!$F$64:$H$79,3,0),IF(D629=23,VLOOKUP(knight_awaken_info!E629,Sheet1!$F$45:$H$60,3,0),VLOOKUP(knight_awaken_info!E629,Sheet1!$F$26:$H$41,3,0)))),0,IF(D629=25,VLOOKUP(E629,Sheet1!$F$64:$H$79,3,0),IF(D629=23,VLOOKUP(knight_awaken_info!E629,Sheet1!$F$45:$H$60,3,0),VLOOKUP(knight_awaken_info!E629,Sheet1!$F$26:$H$41,3,0))))</f>
        <v>0</v>
      </c>
      <c r="AK629" s="11">
        <f>SUM(AI618:AI629)</f>
        <v>0</v>
      </c>
      <c r="AL629" s="11">
        <f>SUM(AJ618:AJ629)</f>
        <v>0</v>
      </c>
      <c r="AN629" s="3">
        <f t="shared" si="30"/>
        <v>23598</v>
      </c>
      <c r="AO629" s="3">
        <f t="shared" si="31"/>
        <v>1179.9000000000001</v>
      </c>
    </row>
    <row r="630" spans="1:41">
      <c r="A630" s="3">
        <v>2000112</v>
      </c>
      <c r="B630" s="3">
        <v>2000101</v>
      </c>
      <c r="C630" s="3" t="s">
        <v>50</v>
      </c>
      <c r="D630">
        <f t="shared" si="29"/>
        <v>23</v>
      </c>
      <c r="E630" s="3">
        <v>12</v>
      </c>
      <c r="F630" s="3">
        <v>60</v>
      </c>
      <c r="G630" s="3">
        <v>4</v>
      </c>
      <c r="H630" s="3">
        <v>311</v>
      </c>
      <c r="I630" s="3">
        <v>233</v>
      </c>
      <c r="J630" s="3">
        <v>222</v>
      </c>
      <c r="K630" s="3">
        <v>211</v>
      </c>
      <c r="L630" s="3">
        <v>2</v>
      </c>
      <c r="M630" s="3">
        <v>60</v>
      </c>
      <c r="N630" s="3">
        <v>810</v>
      </c>
      <c r="O630" s="3">
        <v>0</v>
      </c>
      <c r="P630" s="3">
        <v>0</v>
      </c>
      <c r="Q630" s="3">
        <v>0</v>
      </c>
      <c r="R630" s="3">
        <v>745000</v>
      </c>
      <c r="S630" s="3">
        <v>5001</v>
      </c>
      <c r="T630">
        <v>5002</v>
      </c>
      <c r="U630" s="3">
        <v>5</v>
      </c>
      <c r="V630" s="3">
        <v>26634</v>
      </c>
      <c r="W630" s="3">
        <v>6</v>
      </c>
      <c r="X630" s="3">
        <v>4439</v>
      </c>
      <c r="Y630" s="3">
        <v>21</v>
      </c>
      <c r="Z630" s="3">
        <v>1331.7</v>
      </c>
      <c r="AA630" s="3">
        <v>0</v>
      </c>
      <c r="AB630" s="3">
        <v>0</v>
      </c>
      <c r="AC630" s="3">
        <v>2000113</v>
      </c>
      <c r="AD630" s="3">
        <v>578.43074765759457</v>
      </c>
      <c r="AE630" s="3">
        <v>3050000</v>
      </c>
      <c r="AF630" t="s">
        <v>138</v>
      </c>
      <c r="AG630" t="s">
        <v>158</v>
      </c>
      <c r="AI630">
        <f>IF(ISERROR(IF(D630=25,VLOOKUP(E630,Sheet1!$F$64:$H$79,2,0),IF(D630=23,VLOOKUP(knight_awaken_info!E630,Sheet1!$F$45:$H$60,2,0),VLOOKUP(knight_awaken_info!E630,Sheet1!$F$26:$H$41,2,0)))),0,IF(D630=25,VLOOKUP(E630,Sheet1!$F$64:$H$79,2,0),IF(D630=23,VLOOKUP(knight_awaken_info!E630,Sheet1!$F$45:$H$60,2,0),VLOOKUP(knight_awaken_info!E630,Sheet1!$F$26:$H$41,2,0))))</f>
        <v>0</v>
      </c>
      <c r="AJ630">
        <f>IF(ISERROR(IF(D630=25,VLOOKUP(E630,Sheet1!$F$64:$H$79,3,0),IF(D630=23,VLOOKUP(knight_awaken_info!E630,Sheet1!$F$45:$H$60,3,0),VLOOKUP(knight_awaken_info!E630,Sheet1!$F$26:$H$41,3,0)))),0,IF(D630=25,VLOOKUP(E630,Sheet1!$F$64:$H$79,3,0),IF(D630=23,VLOOKUP(knight_awaken_info!E630,Sheet1!$F$45:$H$60,3,0),VLOOKUP(knight_awaken_info!E630,Sheet1!$F$26:$H$41,3,0))))</f>
        <v>0</v>
      </c>
      <c r="AK630" s="11">
        <f>SUM(AI618:AI630)</f>
        <v>0</v>
      </c>
      <c r="AL630" s="11">
        <f>SUM(AJ618:AJ630)</f>
        <v>0</v>
      </c>
      <c r="AN630" s="3">
        <f t="shared" si="30"/>
        <v>26634</v>
      </c>
      <c r="AO630" s="3">
        <f t="shared" si="31"/>
        <v>1331.7</v>
      </c>
    </row>
    <row r="631" spans="1:41">
      <c r="A631" s="3">
        <v>2000113</v>
      </c>
      <c r="B631" s="3">
        <v>2000101</v>
      </c>
      <c r="C631" s="3" t="s">
        <v>50</v>
      </c>
      <c r="D631">
        <f t="shared" si="29"/>
        <v>23</v>
      </c>
      <c r="E631" s="3">
        <v>13</v>
      </c>
      <c r="F631" s="3">
        <v>60</v>
      </c>
      <c r="G631" s="3">
        <v>4</v>
      </c>
      <c r="H631" s="3">
        <v>313</v>
      </c>
      <c r="I631" s="3">
        <v>332</v>
      </c>
      <c r="J631" s="3">
        <v>221</v>
      </c>
      <c r="K631" s="3">
        <v>213</v>
      </c>
      <c r="L631" s="3">
        <v>2</v>
      </c>
      <c r="M631" s="3">
        <v>60</v>
      </c>
      <c r="N631" s="3">
        <v>830</v>
      </c>
      <c r="O631" s="3">
        <v>0</v>
      </c>
      <c r="P631" s="3">
        <v>0</v>
      </c>
      <c r="Q631" s="3">
        <v>0</v>
      </c>
      <c r="R631" s="3">
        <v>765000</v>
      </c>
      <c r="S631" s="3">
        <v>5001</v>
      </c>
      <c r="T631">
        <v>5002</v>
      </c>
      <c r="U631" s="3">
        <v>5</v>
      </c>
      <c r="V631" s="3">
        <v>29693</v>
      </c>
      <c r="W631" s="3">
        <v>6</v>
      </c>
      <c r="X631" s="3">
        <v>4948.833333333333</v>
      </c>
      <c r="Y631" s="3">
        <v>21</v>
      </c>
      <c r="Z631" s="3">
        <v>1484.65</v>
      </c>
      <c r="AA631" s="3">
        <v>0</v>
      </c>
      <c r="AB631" s="3">
        <v>0</v>
      </c>
      <c r="AC631" s="3">
        <v>2000114</v>
      </c>
      <c r="AD631" s="3">
        <v>697.94123271081662</v>
      </c>
      <c r="AE631" s="3">
        <v>3795000</v>
      </c>
      <c r="AF631" t="s">
        <v>138</v>
      </c>
      <c r="AG631" t="s">
        <v>158</v>
      </c>
      <c r="AI631">
        <f>IF(ISERROR(IF(D631=25,VLOOKUP(E631,Sheet1!$F$64:$H$79,2,0),IF(D631=23,VLOOKUP(knight_awaken_info!E631,Sheet1!$F$45:$H$60,2,0),VLOOKUP(knight_awaken_info!E631,Sheet1!$F$26:$H$41,2,0)))),0,IF(D631=25,VLOOKUP(E631,Sheet1!$F$64:$H$79,2,0),IF(D631=23,VLOOKUP(knight_awaken_info!E631,Sheet1!$F$45:$H$60,2,0),VLOOKUP(knight_awaken_info!E631,Sheet1!$F$26:$H$41,2,0))))</f>
        <v>0</v>
      </c>
      <c r="AJ631">
        <f>IF(ISERROR(IF(D631=25,VLOOKUP(E631,Sheet1!$F$64:$H$79,3,0),IF(D631=23,VLOOKUP(knight_awaken_info!E631,Sheet1!$F$45:$H$60,3,0),VLOOKUP(knight_awaken_info!E631,Sheet1!$F$26:$H$41,3,0)))),0,IF(D631=25,VLOOKUP(E631,Sheet1!$F$64:$H$79,3,0),IF(D631=23,VLOOKUP(knight_awaken_info!E631,Sheet1!$F$45:$H$60,3,0),VLOOKUP(knight_awaken_info!E631,Sheet1!$F$26:$H$41,3,0))))</f>
        <v>0</v>
      </c>
      <c r="AK631" s="11">
        <f>SUM(AI618:AI631)</f>
        <v>0</v>
      </c>
      <c r="AL631" s="11">
        <f>SUM(AJ618:AJ631)</f>
        <v>0</v>
      </c>
      <c r="AN631" s="3">
        <f t="shared" si="30"/>
        <v>29693</v>
      </c>
      <c r="AO631" s="3">
        <f t="shared" si="31"/>
        <v>1484.65</v>
      </c>
    </row>
    <row r="632" spans="1:41">
      <c r="A632" s="3">
        <v>2000114</v>
      </c>
      <c r="B632" s="3">
        <v>2000101</v>
      </c>
      <c r="C632" s="3" t="s">
        <v>50</v>
      </c>
      <c r="D632">
        <f t="shared" si="29"/>
        <v>23</v>
      </c>
      <c r="E632" s="3">
        <v>14</v>
      </c>
      <c r="F632" s="3">
        <v>60</v>
      </c>
      <c r="G632" s="3">
        <v>4</v>
      </c>
      <c r="H632" s="3">
        <v>312</v>
      </c>
      <c r="I632" s="3">
        <v>321</v>
      </c>
      <c r="J632" s="3">
        <v>223</v>
      </c>
      <c r="K632" s="3">
        <v>212</v>
      </c>
      <c r="L632" s="3">
        <v>2</v>
      </c>
      <c r="M632" s="3">
        <v>60</v>
      </c>
      <c r="N632" s="3">
        <v>850</v>
      </c>
      <c r="O632" s="3">
        <v>1</v>
      </c>
      <c r="P632" s="3">
        <v>20001</v>
      </c>
      <c r="Q632" s="3">
        <v>1</v>
      </c>
      <c r="R632" s="3">
        <v>790000</v>
      </c>
      <c r="S632" s="3">
        <v>5001</v>
      </c>
      <c r="T632">
        <v>5002</v>
      </c>
      <c r="U632" s="3">
        <v>5</v>
      </c>
      <c r="V632" s="3">
        <v>32775</v>
      </c>
      <c r="W632" s="3">
        <v>6</v>
      </c>
      <c r="X632" s="3">
        <v>5462.5</v>
      </c>
      <c r="Y632" s="3">
        <v>21</v>
      </c>
      <c r="Z632" s="3">
        <v>1638.75</v>
      </c>
      <c r="AA632" s="3">
        <v>0</v>
      </c>
      <c r="AB632" s="3">
        <v>0</v>
      </c>
      <c r="AC632" s="3">
        <v>2000115</v>
      </c>
      <c r="AD632" s="3">
        <v>879.59716999171405</v>
      </c>
      <c r="AE632" s="3">
        <v>4560000</v>
      </c>
      <c r="AF632" t="s">
        <v>138</v>
      </c>
      <c r="AG632" t="s">
        <v>158</v>
      </c>
      <c r="AI632">
        <f>IF(ISERROR(IF(D632=25,VLOOKUP(E632,Sheet1!$F$64:$H$79,2,0),IF(D632=23,VLOOKUP(knight_awaken_info!E632,Sheet1!$F$45:$H$60,2,0),VLOOKUP(knight_awaken_info!E632,Sheet1!$F$26:$H$41,2,0)))),0,IF(D632=25,VLOOKUP(E632,Sheet1!$F$64:$H$79,2,0),IF(D632=23,VLOOKUP(knight_awaken_info!E632,Sheet1!$F$45:$H$60,2,0),VLOOKUP(knight_awaken_info!E632,Sheet1!$F$26:$H$41,2,0))))</f>
        <v>0</v>
      </c>
      <c r="AJ632">
        <f>IF(ISERROR(IF(D632=25,VLOOKUP(E632,Sheet1!$F$64:$H$79,3,0),IF(D632=23,VLOOKUP(knight_awaken_info!E632,Sheet1!$F$45:$H$60,3,0),VLOOKUP(knight_awaken_info!E632,Sheet1!$F$26:$H$41,3,0)))),0,IF(D632=25,VLOOKUP(E632,Sheet1!$F$64:$H$79,3,0),IF(D632=23,VLOOKUP(knight_awaken_info!E632,Sheet1!$F$45:$H$60,3,0),VLOOKUP(knight_awaken_info!E632,Sheet1!$F$26:$H$41,3,0))))</f>
        <v>0</v>
      </c>
      <c r="AK632" s="11">
        <f>SUM(AI618:AI632)</f>
        <v>0</v>
      </c>
      <c r="AL632" s="11">
        <f>SUM(AJ618:AJ632)</f>
        <v>0</v>
      </c>
      <c r="AN632" s="3">
        <f t="shared" si="30"/>
        <v>32775</v>
      </c>
      <c r="AO632" s="3">
        <f t="shared" si="31"/>
        <v>1638.75</v>
      </c>
    </row>
    <row r="633" spans="1:41">
      <c r="A633" s="3">
        <v>2000115</v>
      </c>
      <c r="B633" s="3">
        <v>2000101</v>
      </c>
      <c r="C633" s="3" t="s">
        <v>50</v>
      </c>
      <c r="D633">
        <f t="shared" si="29"/>
        <v>23</v>
      </c>
      <c r="E633" s="3">
        <v>15</v>
      </c>
      <c r="F633" s="3">
        <v>60</v>
      </c>
      <c r="G633" s="3">
        <v>4</v>
      </c>
      <c r="H633" s="3">
        <v>311</v>
      </c>
      <c r="I633" s="3">
        <v>333</v>
      </c>
      <c r="J633" s="3">
        <v>222</v>
      </c>
      <c r="K633" s="3">
        <v>211</v>
      </c>
      <c r="L633" s="3">
        <v>2</v>
      </c>
      <c r="M633" s="3">
        <v>60</v>
      </c>
      <c r="N633" s="3">
        <v>890</v>
      </c>
      <c r="O633" s="3">
        <v>0</v>
      </c>
      <c r="P633" s="3">
        <v>0</v>
      </c>
      <c r="Q633" s="3">
        <v>0</v>
      </c>
      <c r="R633" s="3">
        <v>810000</v>
      </c>
      <c r="S633" s="3">
        <v>5001</v>
      </c>
      <c r="T633">
        <v>5002</v>
      </c>
      <c r="U633" s="3">
        <v>5</v>
      </c>
      <c r="V633" s="3">
        <v>51010</v>
      </c>
      <c r="W633" s="3">
        <v>6</v>
      </c>
      <c r="X633" s="3">
        <v>5980</v>
      </c>
      <c r="Y633" s="3">
        <v>21</v>
      </c>
      <c r="Z633" s="3">
        <v>1794</v>
      </c>
      <c r="AA633" s="3">
        <v>0</v>
      </c>
      <c r="AB633" s="3">
        <v>0</v>
      </c>
      <c r="AC633" s="3">
        <v>2000116</v>
      </c>
      <c r="AD633" s="3">
        <v>1061.2531072726115</v>
      </c>
      <c r="AE633" s="3">
        <v>5350000</v>
      </c>
      <c r="AF633" t="s">
        <v>139</v>
      </c>
      <c r="AG633" t="s">
        <v>134</v>
      </c>
      <c r="AI633">
        <f>IF(ISERROR(IF(D633=25,VLOOKUP(E633,Sheet1!$F$64:$H$79,2,0),IF(D633=23,VLOOKUP(knight_awaken_info!E633,Sheet1!$F$45:$H$60,2,0),VLOOKUP(knight_awaken_info!E633,Sheet1!$F$26:$H$41,2,0)))),0,IF(D633=25,VLOOKUP(E633,Sheet1!$F$64:$H$79,2,0),IF(D633=23,VLOOKUP(knight_awaken_info!E633,Sheet1!$F$45:$H$60,2,0),VLOOKUP(knight_awaken_info!E633,Sheet1!$F$26:$H$41,2,0))))</f>
        <v>15130</v>
      </c>
      <c r="AJ633">
        <f>IF(ISERROR(IF(D633=25,VLOOKUP(E633,Sheet1!$F$64:$H$79,3,0),IF(D633=23,VLOOKUP(knight_awaken_info!E633,Sheet1!$F$45:$H$60,3,0),VLOOKUP(knight_awaken_info!E633,Sheet1!$F$26:$H$41,3,0)))),0,IF(D633=25,VLOOKUP(E633,Sheet1!$F$64:$H$79,3,0),IF(D633=23,VLOOKUP(knight_awaken_info!E633,Sheet1!$F$45:$H$60,3,0),VLOOKUP(knight_awaken_info!E633,Sheet1!$F$26:$H$41,3,0))))</f>
        <v>0</v>
      </c>
      <c r="AK633" s="11">
        <f>SUM(AI618:AI633)</f>
        <v>15130</v>
      </c>
      <c r="AL633" s="11">
        <f>SUM(AJ618:AJ633)</f>
        <v>0</v>
      </c>
      <c r="AN633" s="3">
        <f t="shared" si="30"/>
        <v>66140</v>
      </c>
      <c r="AO633" s="3">
        <f t="shared" si="31"/>
        <v>1794</v>
      </c>
    </row>
    <row r="634" spans="1:41">
      <c r="A634" s="3">
        <v>2000116</v>
      </c>
      <c r="B634" s="3">
        <v>2000101</v>
      </c>
      <c r="C634" s="3" t="s">
        <v>50</v>
      </c>
      <c r="D634">
        <f t="shared" ref="D634:D697" si="32">IF(OR(C634="曹操",C634="荀彧",C634="关羽",C634="诸葛亮",C634="孙坚",C634="周瑜",C634="吕布",C634="左慈"),23,20)</f>
        <v>23</v>
      </c>
      <c r="E634" s="3">
        <v>16</v>
      </c>
      <c r="F634" s="3">
        <v>60</v>
      </c>
      <c r="G634" s="3">
        <v>4</v>
      </c>
      <c r="H634" s="3">
        <v>313</v>
      </c>
      <c r="I634" s="3">
        <v>332</v>
      </c>
      <c r="J634" s="3">
        <v>221</v>
      </c>
      <c r="K634" s="3">
        <v>213</v>
      </c>
      <c r="L634" s="3">
        <v>2</v>
      </c>
      <c r="M634" s="3">
        <v>60</v>
      </c>
      <c r="N634" s="3">
        <v>910</v>
      </c>
      <c r="O634" s="3">
        <v>0</v>
      </c>
      <c r="P634" s="3">
        <v>0</v>
      </c>
      <c r="Q634" s="3">
        <v>0</v>
      </c>
      <c r="R634" s="3">
        <v>830000</v>
      </c>
      <c r="S634" s="3">
        <v>5001</v>
      </c>
      <c r="T634">
        <v>5002</v>
      </c>
      <c r="U634" s="3">
        <v>5</v>
      </c>
      <c r="V634" s="3">
        <v>54138</v>
      </c>
      <c r="W634" s="3">
        <v>6</v>
      </c>
      <c r="X634" s="3">
        <v>6501.333333333333</v>
      </c>
      <c r="Y634" s="3">
        <v>21</v>
      </c>
      <c r="Z634" s="3">
        <v>1950.4</v>
      </c>
      <c r="AA634" s="3">
        <v>0</v>
      </c>
      <c r="AB634" s="3">
        <v>0</v>
      </c>
      <c r="AC634" s="3">
        <v>2000117</v>
      </c>
      <c r="AD634" s="3">
        <v>1242.9090445535089</v>
      </c>
      <c r="AE634" s="3">
        <v>6160000</v>
      </c>
      <c r="AF634" t="s">
        <v>139</v>
      </c>
      <c r="AG634" t="s">
        <v>134</v>
      </c>
      <c r="AI634">
        <f>IF(ISERROR(IF(D634=25,VLOOKUP(E634,Sheet1!$F$64:$H$79,2,0),IF(D634=23,VLOOKUP(knight_awaken_info!E634,Sheet1!$F$45:$H$60,2,0),VLOOKUP(knight_awaken_info!E634,Sheet1!$F$26:$H$41,2,0)))),0,IF(D634=25,VLOOKUP(E634,Sheet1!$F$64:$H$79,2,0),IF(D634=23,VLOOKUP(knight_awaken_info!E634,Sheet1!$F$45:$H$60,2,0),VLOOKUP(knight_awaken_info!E634,Sheet1!$F$26:$H$41,2,0))))</f>
        <v>0</v>
      </c>
      <c r="AJ634">
        <f>IF(ISERROR(IF(D634=25,VLOOKUP(E634,Sheet1!$F$64:$H$79,3,0),IF(D634=23,VLOOKUP(knight_awaken_info!E634,Sheet1!$F$45:$H$60,3,0),VLOOKUP(knight_awaken_info!E634,Sheet1!$F$26:$H$41,3,0)))),0,IF(D634=25,VLOOKUP(E634,Sheet1!$F$64:$H$79,3,0),IF(D634=23,VLOOKUP(knight_awaken_info!E634,Sheet1!$F$45:$H$60,3,0),VLOOKUP(knight_awaken_info!E634,Sheet1!$F$26:$H$41,3,0))))</f>
        <v>0</v>
      </c>
      <c r="AK634" s="11">
        <f>SUM(AI618:AI634)</f>
        <v>15130</v>
      </c>
      <c r="AL634" s="11">
        <f>SUM(AJ618:AJ634)</f>
        <v>0</v>
      </c>
      <c r="AN634" s="3">
        <f t="shared" si="30"/>
        <v>69268</v>
      </c>
      <c r="AO634" s="3">
        <f t="shared" si="31"/>
        <v>1950.4</v>
      </c>
    </row>
    <row r="635" spans="1:41">
      <c r="A635" s="3">
        <v>2000117</v>
      </c>
      <c r="B635" s="3">
        <v>2000101</v>
      </c>
      <c r="C635" s="3" t="s">
        <v>50</v>
      </c>
      <c r="D635">
        <f t="shared" si="32"/>
        <v>23</v>
      </c>
      <c r="E635" s="3">
        <v>17</v>
      </c>
      <c r="F635" s="3">
        <v>60</v>
      </c>
      <c r="G635" s="3">
        <v>4</v>
      </c>
      <c r="H635" s="3">
        <v>312</v>
      </c>
      <c r="I635" s="3">
        <v>331</v>
      </c>
      <c r="J635" s="3">
        <v>223</v>
      </c>
      <c r="K635" s="3">
        <v>212</v>
      </c>
      <c r="L635" s="3">
        <v>2</v>
      </c>
      <c r="M635" s="3">
        <v>60</v>
      </c>
      <c r="N635" s="3">
        <v>930</v>
      </c>
      <c r="O635" s="3">
        <v>0</v>
      </c>
      <c r="P635" s="3">
        <v>0</v>
      </c>
      <c r="Q635" s="3">
        <v>0</v>
      </c>
      <c r="R635" s="3">
        <v>855000</v>
      </c>
      <c r="S635" s="3">
        <v>5001</v>
      </c>
      <c r="T635">
        <v>5002</v>
      </c>
      <c r="U635" s="3">
        <v>5</v>
      </c>
      <c r="V635" s="3">
        <v>57289</v>
      </c>
      <c r="W635" s="3">
        <v>6</v>
      </c>
      <c r="X635" s="3">
        <v>7026.5</v>
      </c>
      <c r="Y635" s="3">
        <v>21</v>
      </c>
      <c r="Z635" s="3">
        <v>2107.9500000000003</v>
      </c>
      <c r="AA635" s="3">
        <v>0</v>
      </c>
      <c r="AB635" s="3">
        <v>0</v>
      </c>
      <c r="AC635" s="3">
        <v>2000118</v>
      </c>
      <c r="AD635" s="3">
        <v>1424.5649818344064</v>
      </c>
      <c r="AE635" s="3">
        <v>6990000</v>
      </c>
      <c r="AF635" t="s">
        <v>139</v>
      </c>
      <c r="AG635" t="s">
        <v>134</v>
      </c>
      <c r="AI635">
        <f>IF(ISERROR(IF(D635=25,VLOOKUP(E635,Sheet1!$F$64:$H$79,2,0),IF(D635=23,VLOOKUP(knight_awaken_info!E635,Sheet1!$F$45:$H$60,2,0),VLOOKUP(knight_awaken_info!E635,Sheet1!$F$26:$H$41,2,0)))),0,IF(D635=25,VLOOKUP(E635,Sheet1!$F$64:$H$79,2,0),IF(D635=23,VLOOKUP(knight_awaken_info!E635,Sheet1!$F$45:$H$60,2,0),VLOOKUP(knight_awaken_info!E635,Sheet1!$F$26:$H$41,2,0))))</f>
        <v>0</v>
      </c>
      <c r="AJ635">
        <f>IF(ISERROR(IF(D635=25,VLOOKUP(E635,Sheet1!$F$64:$H$79,3,0),IF(D635=23,VLOOKUP(knight_awaken_info!E635,Sheet1!$F$45:$H$60,3,0),VLOOKUP(knight_awaken_info!E635,Sheet1!$F$26:$H$41,3,0)))),0,IF(D635=25,VLOOKUP(E635,Sheet1!$F$64:$H$79,3,0),IF(D635=23,VLOOKUP(knight_awaken_info!E635,Sheet1!$F$45:$H$60,3,0),VLOOKUP(knight_awaken_info!E635,Sheet1!$F$26:$H$41,3,0))))</f>
        <v>0</v>
      </c>
      <c r="AK635" s="11">
        <f>SUM(AI618:AI635)</f>
        <v>15130</v>
      </c>
      <c r="AL635" s="11">
        <f>SUM(AJ618:AJ635)</f>
        <v>0</v>
      </c>
      <c r="AN635" s="3">
        <f t="shared" si="30"/>
        <v>72419</v>
      </c>
      <c r="AO635" s="3">
        <f t="shared" si="31"/>
        <v>2107.9500000000003</v>
      </c>
    </row>
    <row r="636" spans="1:41">
      <c r="A636" s="3">
        <v>2000118</v>
      </c>
      <c r="B636" s="3">
        <v>2000101</v>
      </c>
      <c r="C636" s="3" t="s">
        <v>50</v>
      </c>
      <c r="D636">
        <f t="shared" si="32"/>
        <v>23</v>
      </c>
      <c r="E636" s="3">
        <v>18</v>
      </c>
      <c r="F636" s="3">
        <v>60</v>
      </c>
      <c r="G636" s="3">
        <v>4</v>
      </c>
      <c r="H636" s="3">
        <v>311</v>
      </c>
      <c r="I636" s="3">
        <v>333</v>
      </c>
      <c r="J636" s="3">
        <v>222</v>
      </c>
      <c r="K636" s="3">
        <v>211</v>
      </c>
      <c r="L636" s="3">
        <v>2</v>
      </c>
      <c r="M636" s="3">
        <v>60</v>
      </c>
      <c r="N636" s="3">
        <v>950</v>
      </c>
      <c r="O636" s="3">
        <v>0</v>
      </c>
      <c r="P636" s="3">
        <v>0</v>
      </c>
      <c r="Q636" s="3">
        <v>0</v>
      </c>
      <c r="R636" s="3">
        <v>875000</v>
      </c>
      <c r="S636" s="3">
        <v>5001</v>
      </c>
      <c r="T636">
        <v>5002</v>
      </c>
      <c r="U636" s="3">
        <v>5</v>
      </c>
      <c r="V636" s="3">
        <v>60463</v>
      </c>
      <c r="W636" s="3">
        <v>6</v>
      </c>
      <c r="X636" s="3">
        <v>7555.5</v>
      </c>
      <c r="Y636" s="3">
        <v>21</v>
      </c>
      <c r="Z636" s="3">
        <v>2266.65</v>
      </c>
      <c r="AA636" s="3">
        <v>0</v>
      </c>
      <c r="AB636" s="3">
        <v>0</v>
      </c>
      <c r="AC636" s="3">
        <v>2000119</v>
      </c>
      <c r="AD636" s="3">
        <v>1606.2209191153038</v>
      </c>
      <c r="AE636" s="3">
        <v>7845000</v>
      </c>
      <c r="AF636" t="s">
        <v>139</v>
      </c>
      <c r="AG636" t="s">
        <v>134</v>
      </c>
      <c r="AI636">
        <f>IF(ISERROR(IF(D636=25,VLOOKUP(E636,Sheet1!$F$64:$H$79,2,0),IF(D636=23,VLOOKUP(knight_awaken_info!E636,Sheet1!$F$45:$H$60,2,0),VLOOKUP(knight_awaken_info!E636,Sheet1!$F$26:$H$41,2,0)))),0,IF(D636=25,VLOOKUP(E636,Sheet1!$F$64:$H$79,2,0),IF(D636=23,VLOOKUP(knight_awaken_info!E636,Sheet1!$F$45:$H$60,2,0),VLOOKUP(knight_awaken_info!E636,Sheet1!$F$26:$H$41,2,0))))</f>
        <v>0</v>
      </c>
      <c r="AJ636">
        <f>IF(ISERROR(IF(D636=25,VLOOKUP(E636,Sheet1!$F$64:$H$79,3,0),IF(D636=23,VLOOKUP(knight_awaken_info!E636,Sheet1!$F$45:$H$60,3,0),VLOOKUP(knight_awaken_info!E636,Sheet1!$F$26:$H$41,3,0)))),0,IF(D636=25,VLOOKUP(E636,Sheet1!$F$64:$H$79,3,0),IF(D636=23,VLOOKUP(knight_awaken_info!E636,Sheet1!$F$45:$H$60,3,0),VLOOKUP(knight_awaken_info!E636,Sheet1!$F$26:$H$41,3,0))))</f>
        <v>0</v>
      </c>
      <c r="AK636" s="11">
        <f>SUM(AI618:AI636)</f>
        <v>15130</v>
      </c>
      <c r="AL636" s="11">
        <f>SUM(AJ618:AJ636)</f>
        <v>0</v>
      </c>
      <c r="AN636" s="3">
        <f t="shared" si="30"/>
        <v>75593</v>
      </c>
      <c r="AO636" s="3">
        <f t="shared" si="31"/>
        <v>2266.65</v>
      </c>
    </row>
    <row r="637" spans="1:41">
      <c r="A637" s="3">
        <v>2000119</v>
      </c>
      <c r="B637" s="3">
        <v>2000101</v>
      </c>
      <c r="C637" s="3" t="s">
        <v>50</v>
      </c>
      <c r="D637">
        <f t="shared" si="32"/>
        <v>23</v>
      </c>
      <c r="E637" s="3">
        <v>19</v>
      </c>
      <c r="F637" s="3">
        <v>60</v>
      </c>
      <c r="G637" s="3">
        <v>4</v>
      </c>
      <c r="H637" s="3">
        <v>313</v>
      </c>
      <c r="I637" s="3">
        <v>332</v>
      </c>
      <c r="J637" s="3">
        <v>321</v>
      </c>
      <c r="K637" s="3">
        <v>312</v>
      </c>
      <c r="L637" s="3">
        <v>2</v>
      </c>
      <c r="M637" s="3">
        <v>60</v>
      </c>
      <c r="N637" s="3">
        <v>1450</v>
      </c>
      <c r="O637" s="3">
        <v>1</v>
      </c>
      <c r="P637" s="3">
        <v>20001</v>
      </c>
      <c r="Q637" s="3">
        <v>1</v>
      </c>
      <c r="R637" s="3">
        <v>1430000</v>
      </c>
      <c r="S637" s="3">
        <v>5001</v>
      </c>
      <c r="T637">
        <v>5002</v>
      </c>
      <c r="U637" s="3">
        <v>5</v>
      </c>
      <c r="V637" s="3">
        <v>63660</v>
      </c>
      <c r="W637" s="3">
        <v>6</v>
      </c>
      <c r="X637" s="3">
        <v>8088.333333333333</v>
      </c>
      <c r="Y637" s="3">
        <v>21</v>
      </c>
      <c r="Z637" s="3">
        <v>2426.5</v>
      </c>
      <c r="AA637" s="3">
        <v>0</v>
      </c>
      <c r="AB637" s="3">
        <v>0</v>
      </c>
      <c r="AC637" s="3">
        <v>2000120</v>
      </c>
      <c r="AD637" s="3">
        <v>1787.8768563962012</v>
      </c>
      <c r="AE637" s="3">
        <v>8720000</v>
      </c>
      <c r="AF637" t="s">
        <v>139</v>
      </c>
      <c r="AG637" t="s">
        <v>134</v>
      </c>
      <c r="AI637">
        <f>IF(ISERROR(IF(D637=25,VLOOKUP(E637,Sheet1!$F$64:$H$79,2,0),IF(D637=23,VLOOKUP(knight_awaken_info!E637,Sheet1!$F$45:$H$60,2,0),VLOOKUP(knight_awaken_info!E637,Sheet1!$F$26:$H$41,2,0)))),0,IF(D637=25,VLOOKUP(E637,Sheet1!$F$64:$H$79,2,0),IF(D637=23,VLOOKUP(knight_awaken_info!E637,Sheet1!$F$45:$H$60,2,0),VLOOKUP(knight_awaken_info!E637,Sheet1!$F$26:$H$41,2,0))))</f>
        <v>0</v>
      </c>
      <c r="AJ637">
        <f>IF(ISERROR(IF(D637=25,VLOOKUP(E637,Sheet1!$F$64:$H$79,3,0),IF(D637=23,VLOOKUP(knight_awaken_info!E637,Sheet1!$F$45:$H$60,3,0),VLOOKUP(knight_awaken_info!E637,Sheet1!$F$26:$H$41,3,0)))),0,IF(D637=25,VLOOKUP(E637,Sheet1!$F$64:$H$79,3,0),IF(D637=23,VLOOKUP(knight_awaken_info!E637,Sheet1!$F$45:$H$60,3,0),VLOOKUP(knight_awaken_info!E637,Sheet1!$F$26:$H$41,3,0))))</f>
        <v>0</v>
      </c>
      <c r="AK637" s="11">
        <f>SUM(AI618:AI637)</f>
        <v>15130</v>
      </c>
      <c r="AL637" s="11">
        <f>SUM(AJ618:AJ637)</f>
        <v>0</v>
      </c>
      <c r="AN637" s="3">
        <f t="shared" si="30"/>
        <v>78790</v>
      </c>
      <c r="AO637" s="3">
        <f t="shared" si="31"/>
        <v>2426.5</v>
      </c>
    </row>
    <row r="638" spans="1:41">
      <c r="A638" s="3">
        <v>2000120</v>
      </c>
      <c r="B638" s="3">
        <v>2000101</v>
      </c>
      <c r="C638" s="3" t="s">
        <v>50</v>
      </c>
      <c r="D638">
        <f t="shared" si="32"/>
        <v>23</v>
      </c>
      <c r="E638" s="3">
        <v>20</v>
      </c>
      <c r="F638" s="3">
        <v>70</v>
      </c>
      <c r="G638" s="3">
        <v>4</v>
      </c>
      <c r="H638" s="3">
        <v>412</v>
      </c>
      <c r="I638" s="3">
        <v>331</v>
      </c>
      <c r="J638" s="3">
        <v>323</v>
      </c>
      <c r="K638" s="3">
        <v>312</v>
      </c>
      <c r="L638" s="3">
        <v>2</v>
      </c>
      <c r="M638" s="3">
        <v>60</v>
      </c>
      <c r="N638" s="3">
        <v>1490</v>
      </c>
      <c r="O638" s="3">
        <v>0</v>
      </c>
      <c r="P638" s="3">
        <v>0</v>
      </c>
      <c r="Q638" s="3">
        <v>0</v>
      </c>
      <c r="R638" s="3">
        <v>1455000</v>
      </c>
      <c r="S638" s="3">
        <v>5002</v>
      </c>
      <c r="T638">
        <v>5003</v>
      </c>
      <c r="U638" s="3">
        <v>5</v>
      </c>
      <c r="V638" s="3">
        <v>67800</v>
      </c>
      <c r="W638" s="3">
        <v>6</v>
      </c>
      <c r="X638" s="3">
        <v>8778.3333333333321</v>
      </c>
      <c r="Y638" s="3">
        <v>21</v>
      </c>
      <c r="Z638" s="3">
        <v>2633.5</v>
      </c>
      <c r="AA638" s="3">
        <v>0</v>
      </c>
      <c r="AB638" s="3">
        <v>0</v>
      </c>
      <c r="AC638" s="3">
        <v>2000121</v>
      </c>
      <c r="AD638" s="3">
        <v>2093.8236981324494</v>
      </c>
      <c r="AE638" s="3">
        <v>10150000</v>
      </c>
      <c r="AF638" t="s">
        <v>140</v>
      </c>
      <c r="AG638" t="s">
        <v>159</v>
      </c>
      <c r="AI638">
        <f>IF(ISERROR(IF(D638=25,VLOOKUP(E638,Sheet1!$F$64:$H$79,2,0),IF(D638=23,VLOOKUP(knight_awaken_info!E638,Sheet1!$F$45:$H$60,2,0),VLOOKUP(knight_awaken_info!E638,Sheet1!$F$26:$H$41,2,0)))),0,IF(D638=25,VLOOKUP(E638,Sheet1!$F$64:$H$79,2,0),IF(D638=23,VLOOKUP(knight_awaken_info!E638,Sheet1!$F$45:$H$60,2,0),VLOOKUP(knight_awaken_info!E638,Sheet1!$F$26:$H$41,2,0))))</f>
        <v>0</v>
      </c>
      <c r="AJ638">
        <f>IF(ISERROR(IF(D638=25,VLOOKUP(E638,Sheet1!$F$64:$H$79,3,0),IF(D638=23,VLOOKUP(knight_awaken_info!E638,Sheet1!$F$45:$H$60,3,0),VLOOKUP(knight_awaken_info!E638,Sheet1!$F$26:$H$41,3,0)))),0,IF(D638=25,VLOOKUP(E638,Sheet1!$F$64:$H$79,3,0),IF(D638=23,VLOOKUP(knight_awaken_info!E638,Sheet1!$F$45:$H$60,3,0),VLOOKUP(knight_awaken_info!E638,Sheet1!$F$26:$H$41,3,0))))</f>
        <v>0</v>
      </c>
      <c r="AK638" s="11">
        <f>SUM(AI618:AI638)</f>
        <v>15130</v>
      </c>
      <c r="AL638" s="11">
        <f>SUM(AJ618:AJ638)</f>
        <v>0</v>
      </c>
      <c r="AN638" s="3">
        <f t="shared" si="30"/>
        <v>82930</v>
      </c>
      <c r="AO638" s="3">
        <f t="shared" si="31"/>
        <v>2633.5</v>
      </c>
    </row>
    <row r="639" spans="1:41">
      <c r="A639" s="3">
        <v>2000121</v>
      </c>
      <c r="B639" s="3">
        <v>2000101</v>
      </c>
      <c r="C639" s="3" t="s">
        <v>50</v>
      </c>
      <c r="D639">
        <f t="shared" si="32"/>
        <v>23</v>
      </c>
      <c r="E639" s="3">
        <v>21</v>
      </c>
      <c r="F639" s="3">
        <v>70</v>
      </c>
      <c r="G639" s="3">
        <v>4</v>
      </c>
      <c r="H639" s="3">
        <v>411</v>
      </c>
      <c r="I639" s="3">
        <v>333</v>
      </c>
      <c r="J639" s="3">
        <v>322</v>
      </c>
      <c r="K639" s="3">
        <v>311</v>
      </c>
      <c r="L639" s="3">
        <v>2</v>
      </c>
      <c r="M639" s="3">
        <v>60</v>
      </c>
      <c r="N639" s="3">
        <v>1510</v>
      </c>
      <c r="O639" s="3">
        <v>0</v>
      </c>
      <c r="P639" s="3">
        <v>0</v>
      </c>
      <c r="Q639" s="3">
        <v>0</v>
      </c>
      <c r="R639" s="3">
        <v>1475000</v>
      </c>
      <c r="S639" s="3">
        <v>5002</v>
      </c>
      <c r="T639">
        <v>5003</v>
      </c>
      <c r="U639" s="3">
        <v>5</v>
      </c>
      <c r="V639" s="3">
        <v>71963</v>
      </c>
      <c r="W639" s="3">
        <v>6</v>
      </c>
      <c r="X639" s="3">
        <v>9472.1666666666661</v>
      </c>
      <c r="Y639" s="3">
        <v>21</v>
      </c>
      <c r="Z639" s="3">
        <v>2841.65</v>
      </c>
      <c r="AA639" s="3">
        <v>0</v>
      </c>
      <c r="AB639" s="3">
        <v>0</v>
      </c>
      <c r="AC639" s="3">
        <v>2000122</v>
      </c>
      <c r="AD639" s="3">
        <v>2667.4740263879148</v>
      </c>
      <c r="AE639" s="3">
        <v>11605000</v>
      </c>
      <c r="AF639" t="s">
        <v>140</v>
      </c>
      <c r="AG639" t="s">
        <v>159</v>
      </c>
      <c r="AI639">
        <f>IF(ISERROR(IF(D639=25,VLOOKUP(E639,Sheet1!$F$64:$H$79,2,0),IF(D639=23,VLOOKUP(knight_awaken_info!E639,Sheet1!$F$45:$H$60,2,0),VLOOKUP(knight_awaken_info!E639,Sheet1!$F$26:$H$41,2,0)))),0,IF(D639=25,VLOOKUP(E639,Sheet1!$F$64:$H$79,2,0),IF(D639=23,VLOOKUP(knight_awaken_info!E639,Sheet1!$F$45:$H$60,2,0),VLOOKUP(knight_awaken_info!E639,Sheet1!$F$26:$H$41,2,0))))</f>
        <v>0</v>
      </c>
      <c r="AJ639">
        <f>IF(ISERROR(IF(D639=25,VLOOKUP(E639,Sheet1!$F$64:$H$79,3,0),IF(D639=23,VLOOKUP(knight_awaken_info!E639,Sheet1!$F$45:$H$60,3,0),VLOOKUP(knight_awaken_info!E639,Sheet1!$F$26:$H$41,3,0)))),0,IF(D639=25,VLOOKUP(E639,Sheet1!$F$64:$H$79,3,0),IF(D639=23,VLOOKUP(knight_awaken_info!E639,Sheet1!$F$45:$H$60,3,0),VLOOKUP(knight_awaken_info!E639,Sheet1!$F$26:$H$41,3,0))))</f>
        <v>0</v>
      </c>
      <c r="AK639" s="11">
        <f>SUM(AI618:AI639)</f>
        <v>15130</v>
      </c>
      <c r="AL639" s="11">
        <f>SUM(AJ618:AJ639)</f>
        <v>0</v>
      </c>
      <c r="AN639" s="3">
        <f t="shared" si="30"/>
        <v>87093</v>
      </c>
      <c r="AO639" s="3">
        <f t="shared" si="31"/>
        <v>2841.65</v>
      </c>
    </row>
    <row r="640" spans="1:41">
      <c r="A640" s="3">
        <v>2000122</v>
      </c>
      <c r="B640" s="3">
        <v>2000101</v>
      </c>
      <c r="C640" s="3" t="s">
        <v>50</v>
      </c>
      <c r="D640">
        <f t="shared" si="32"/>
        <v>23</v>
      </c>
      <c r="E640" s="3">
        <v>22</v>
      </c>
      <c r="F640" s="3">
        <v>70</v>
      </c>
      <c r="G640" s="3">
        <v>4</v>
      </c>
      <c r="H640" s="3">
        <v>423</v>
      </c>
      <c r="I640" s="3">
        <v>332</v>
      </c>
      <c r="J640" s="3">
        <v>321</v>
      </c>
      <c r="K640" s="3">
        <v>313</v>
      </c>
      <c r="L640" s="3">
        <v>2</v>
      </c>
      <c r="M640" s="3">
        <v>60</v>
      </c>
      <c r="N640" s="3">
        <v>1530</v>
      </c>
      <c r="O640" s="3">
        <v>0</v>
      </c>
      <c r="P640" s="3">
        <v>0</v>
      </c>
      <c r="Q640" s="3">
        <v>0</v>
      </c>
      <c r="R640" s="3">
        <v>1500000</v>
      </c>
      <c r="S640" s="3">
        <v>5002</v>
      </c>
      <c r="T640">
        <v>5003</v>
      </c>
      <c r="U640" s="3">
        <v>5</v>
      </c>
      <c r="V640" s="3">
        <v>76149</v>
      </c>
      <c r="W640" s="3">
        <v>6</v>
      </c>
      <c r="X640" s="3">
        <v>10169.833333333332</v>
      </c>
      <c r="Y640" s="3">
        <v>21</v>
      </c>
      <c r="Z640" s="3">
        <v>3050.9500000000003</v>
      </c>
      <c r="AA640" s="3">
        <v>0</v>
      </c>
      <c r="AB640" s="3">
        <v>0</v>
      </c>
      <c r="AC640" s="3">
        <v>2000123</v>
      </c>
      <c r="AD640" s="3">
        <v>3241.1243546433807</v>
      </c>
      <c r="AE640" s="3">
        <v>13080000</v>
      </c>
      <c r="AF640" t="s">
        <v>140</v>
      </c>
      <c r="AG640" t="s">
        <v>159</v>
      </c>
      <c r="AI640">
        <f>IF(ISERROR(IF(D640=25,VLOOKUP(E640,Sheet1!$F$64:$H$79,2,0),IF(D640=23,VLOOKUP(knight_awaken_info!E640,Sheet1!$F$45:$H$60,2,0),VLOOKUP(knight_awaken_info!E640,Sheet1!$F$26:$H$41,2,0)))),0,IF(D640=25,VLOOKUP(E640,Sheet1!$F$64:$H$79,2,0),IF(D640=23,VLOOKUP(knight_awaken_info!E640,Sheet1!$F$45:$H$60,2,0),VLOOKUP(knight_awaken_info!E640,Sheet1!$F$26:$H$41,2,0))))</f>
        <v>0</v>
      </c>
      <c r="AJ640">
        <f>IF(ISERROR(IF(D640=25,VLOOKUP(E640,Sheet1!$F$64:$H$79,3,0),IF(D640=23,VLOOKUP(knight_awaken_info!E640,Sheet1!$F$45:$H$60,3,0),VLOOKUP(knight_awaken_info!E640,Sheet1!$F$26:$H$41,3,0)))),0,IF(D640=25,VLOOKUP(E640,Sheet1!$F$64:$H$79,3,0),IF(D640=23,VLOOKUP(knight_awaken_info!E640,Sheet1!$F$45:$H$60,3,0),VLOOKUP(knight_awaken_info!E640,Sheet1!$F$26:$H$41,3,0))))</f>
        <v>0</v>
      </c>
      <c r="AK640" s="11">
        <f>SUM(AI618:AI640)</f>
        <v>15130</v>
      </c>
      <c r="AL640" s="11">
        <f>SUM(AJ618:AJ640)</f>
        <v>0</v>
      </c>
      <c r="AN640" s="3">
        <f t="shared" si="30"/>
        <v>91279</v>
      </c>
      <c r="AO640" s="3">
        <f t="shared" si="31"/>
        <v>3050.9500000000003</v>
      </c>
    </row>
    <row r="641" spans="1:41">
      <c r="A641" s="3">
        <v>2000123</v>
      </c>
      <c r="B641" s="3">
        <v>2000101</v>
      </c>
      <c r="C641" s="3" t="s">
        <v>50</v>
      </c>
      <c r="D641">
        <f t="shared" si="32"/>
        <v>23</v>
      </c>
      <c r="E641" s="3">
        <v>23</v>
      </c>
      <c r="F641" s="3">
        <v>70</v>
      </c>
      <c r="G641" s="3">
        <v>4</v>
      </c>
      <c r="H641" s="3">
        <v>412</v>
      </c>
      <c r="I641" s="3">
        <v>331</v>
      </c>
      <c r="J641" s="3">
        <v>323</v>
      </c>
      <c r="K641" s="3">
        <v>312</v>
      </c>
      <c r="L641" s="3">
        <v>2</v>
      </c>
      <c r="M641" s="3">
        <v>60</v>
      </c>
      <c r="N641" s="3">
        <v>1550</v>
      </c>
      <c r="O641" s="3">
        <v>1</v>
      </c>
      <c r="P641" s="3">
        <v>20001</v>
      </c>
      <c r="Q641" s="3">
        <v>1</v>
      </c>
      <c r="R641" s="3">
        <v>1520000</v>
      </c>
      <c r="S641" s="3">
        <v>5002</v>
      </c>
      <c r="T641">
        <v>5003</v>
      </c>
      <c r="U641" s="3">
        <v>5</v>
      </c>
      <c r="V641" s="3">
        <v>80358</v>
      </c>
      <c r="W641" s="3">
        <v>6</v>
      </c>
      <c r="X641" s="3">
        <v>10871.333333333332</v>
      </c>
      <c r="Y641" s="3">
        <v>21</v>
      </c>
      <c r="Z641" s="3">
        <v>3261.4</v>
      </c>
      <c r="AA641" s="3">
        <v>0</v>
      </c>
      <c r="AB641" s="3">
        <v>0</v>
      </c>
      <c r="AC641" s="3">
        <v>2000124</v>
      </c>
      <c r="AD641" s="3">
        <v>3814.7746828988465</v>
      </c>
      <c r="AE641" s="3">
        <v>14580000</v>
      </c>
      <c r="AF641" t="s">
        <v>140</v>
      </c>
      <c r="AG641" t="s">
        <v>159</v>
      </c>
      <c r="AI641">
        <f>IF(ISERROR(IF(D641=25,VLOOKUP(E641,Sheet1!$F$64:$H$79,2,0),IF(D641=23,VLOOKUP(knight_awaken_info!E641,Sheet1!$F$45:$H$60,2,0),VLOOKUP(knight_awaken_info!E641,Sheet1!$F$26:$H$41,2,0)))),0,IF(D641=25,VLOOKUP(E641,Sheet1!$F$64:$H$79,2,0),IF(D641=23,VLOOKUP(knight_awaken_info!E641,Sheet1!$F$45:$H$60,2,0),VLOOKUP(knight_awaken_info!E641,Sheet1!$F$26:$H$41,2,0))))</f>
        <v>0</v>
      </c>
      <c r="AJ641">
        <f>IF(ISERROR(IF(D641=25,VLOOKUP(E641,Sheet1!$F$64:$H$79,3,0),IF(D641=23,VLOOKUP(knight_awaken_info!E641,Sheet1!$F$45:$H$60,3,0),VLOOKUP(knight_awaken_info!E641,Sheet1!$F$26:$H$41,3,0)))),0,IF(D641=25,VLOOKUP(E641,Sheet1!$F$64:$H$79,3,0),IF(D641=23,VLOOKUP(knight_awaken_info!E641,Sheet1!$F$45:$H$60,3,0),VLOOKUP(knight_awaken_info!E641,Sheet1!$F$26:$H$41,3,0))))</f>
        <v>0</v>
      </c>
      <c r="AK641" s="11">
        <f>SUM(AI618:AI641)</f>
        <v>15130</v>
      </c>
      <c r="AL641" s="11">
        <f>SUM(AJ618:AJ641)</f>
        <v>0</v>
      </c>
      <c r="AN641" s="3">
        <f t="shared" si="30"/>
        <v>95488</v>
      </c>
      <c r="AO641" s="3">
        <f t="shared" si="31"/>
        <v>3261.4</v>
      </c>
    </row>
    <row r="642" spans="1:41">
      <c r="A642" s="3">
        <v>2000124</v>
      </c>
      <c r="B642" s="3">
        <v>2000101</v>
      </c>
      <c r="C642" s="3" t="s">
        <v>50</v>
      </c>
      <c r="D642">
        <f t="shared" si="32"/>
        <v>23</v>
      </c>
      <c r="E642" s="3">
        <v>24</v>
      </c>
      <c r="F642" s="3">
        <v>70</v>
      </c>
      <c r="G642" s="3">
        <v>4</v>
      </c>
      <c r="H642" s="3">
        <v>411</v>
      </c>
      <c r="I642" s="3">
        <v>433</v>
      </c>
      <c r="J642" s="3">
        <v>322</v>
      </c>
      <c r="K642" s="3">
        <v>311</v>
      </c>
      <c r="L642" s="3">
        <v>2</v>
      </c>
      <c r="M642" s="3">
        <v>60</v>
      </c>
      <c r="N642" s="3">
        <v>1570</v>
      </c>
      <c r="O642" s="3">
        <v>0</v>
      </c>
      <c r="P642" s="3">
        <v>0</v>
      </c>
      <c r="Q642" s="3">
        <v>0</v>
      </c>
      <c r="R642" s="3">
        <v>1545000</v>
      </c>
      <c r="S642" s="3">
        <v>5002</v>
      </c>
      <c r="T642">
        <v>5003</v>
      </c>
      <c r="U642" s="3">
        <v>5</v>
      </c>
      <c r="V642" s="3">
        <v>84590</v>
      </c>
      <c r="W642" s="3">
        <v>6</v>
      </c>
      <c r="X642" s="3">
        <v>11576.666666666666</v>
      </c>
      <c r="Y642" s="3">
        <v>21</v>
      </c>
      <c r="Z642" s="3">
        <v>4223</v>
      </c>
      <c r="AA642" s="3">
        <v>0</v>
      </c>
      <c r="AB642" s="3">
        <v>0</v>
      </c>
      <c r="AC642" s="3">
        <v>2000125</v>
      </c>
      <c r="AD642" s="3">
        <v>4388.4250111543124</v>
      </c>
      <c r="AE642" s="3">
        <v>16100000</v>
      </c>
      <c r="AF642" t="s">
        <v>141</v>
      </c>
      <c r="AG642" t="s">
        <v>158</v>
      </c>
      <c r="AI642">
        <f>IF(ISERROR(IF(D642=25,VLOOKUP(E642,Sheet1!$F$64:$H$79,2,0),IF(D642=23,VLOOKUP(knight_awaken_info!E642,Sheet1!$F$45:$H$60,2,0),VLOOKUP(knight_awaken_info!E642,Sheet1!$F$26:$H$41,2,0)))),0,IF(D642=25,VLOOKUP(E642,Sheet1!$F$64:$H$79,2,0),IF(D642=23,VLOOKUP(knight_awaken_info!E642,Sheet1!$F$45:$H$60,2,0),VLOOKUP(knight_awaken_info!E642,Sheet1!$F$26:$H$41,2,0))))</f>
        <v>0</v>
      </c>
      <c r="AJ642">
        <f>IF(ISERROR(IF(D642=25,VLOOKUP(E642,Sheet1!$F$64:$H$79,3,0),IF(D642=23,VLOOKUP(knight_awaken_info!E642,Sheet1!$F$45:$H$60,3,0),VLOOKUP(knight_awaken_info!E642,Sheet1!$F$26:$H$41,3,0)))),0,IF(D642=25,VLOOKUP(E642,Sheet1!$F$64:$H$79,3,0),IF(D642=23,VLOOKUP(knight_awaken_info!E642,Sheet1!$F$45:$H$60,3,0),VLOOKUP(knight_awaken_info!E642,Sheet1!$F$26:$H$41,3,0))))</f>
        <v>750</v>
      </c>
      <c r="AK642" s="11">
        <f>SUM(AI618:AI642)</f>
        <v>15130</v>
      </c>
      <c r="AL642" s="11">
        <f>SUM(AJ618:AJ642)</f>
        <v>750</v>
      </c>
      <c r="AN642" s="3">
        <f t="shared" si="30"/>
        <v>99720</v>
      </c>
      <c r="AO642" s="3">
        <f t="shared" si="31"/>
        <v>4973</v>
      </c>
    </row>
    <row r="643" spans="1:41">
      <c r="A643" s="3">
        <v>2000125</v>
      </c>
      <c r="B643" s="3">
        <v>2000101</v>
      </c>
      <c r="C643" s="3" t="s">
        <v>50</v>
      </c>
      <c r="D643">
        <f t="shared" si="32"/>
        <v>23</v>
      </c>
      <c r="E643" s="3">
        <v>25</v>
      </c>
      <c r="F643" s="3">
        <v>70</v>
      </c>
      <c r="G643" s="3">
        <v>4</v>
      </c>
      <c r="H643" s="3">
        <v>413</v>
      </c>
      <c r="I643" s="3">
        <v>432</v>
      </c>
      <c r="J643" s="3">
        <v>321</v>
      </c>
      <c r="K643" s="3">
        <v>313</v>
      </c>
      <c r="L643" s="3">
        <v>2</v>
      </c>
      <c r="M643" s="3">
        <v>60</v>
      </c>
      <c r="N643" s="3">
        <v>1610</v>
      </c>
      <c r="O643" s="3">
        <v>0</v>
      </c>
      <c r="P643" s="3">
        <v>0</v>
      </c>
      <c r="Q643" s="3">
        <v>0</v>
      </c>
      <c r="R643" s="3">
        <v>1565000</v>
      </c>
      <c r="S643" s="3">
        <v>5002</v>
      </c>
      <c r="T643">
        <v>5003</v>
      </c>
      <c r="U643" s="3">
        <v>5</v>
      </c>
      <c r="V643" s="3">
        <v>88845</v>
      </c>
      <c r="W643" s="3">
        <v>6</v>
      </c>
      <c r="X643" s="3">
        <v>12285.833333333332</v>
      </c>
      <c r="Y643" s="3">
        <v>21</v>
      </c>
      <c r="Z643" s="3">
        <v>4435.75</v>
      </c>
      <c r="AA643" s="3">
        <v>0</v>
      </c>
      <c r="AB643" s="3">
        <v>0</v>
      </c>
      <c r="AC643" s="3">
        <v>2000126</v>
      </c>
      <c r="AD643" s="3">
        <v>5229.7788259289955</v>
      </c>
      <c r="AE643" s="3">
        <v>17645000</v>
      </c>
      <c r="AF643" t="s">
        <v>141</v>
      </c>
      <c r="AG643" t="s">
        <v>158</v>
      </c>
      <c r="AI643">
        <f>IF(ISERROR(IF(D643=25,VLOOKUP(E643,Sheet1!$F$64:$H$79,2,0),IF(D643=23,VLOOKUP(knight_awaken_info!E643,Sheet1!$F$45:$H$60,2,0),VLOOKUP(knight_awaken_info!E643,Sheet1!$F$26:$H$41,2,0)))),0,IF(D643=25,VLOOKUP(E643,Sheet1!$F$64:$H$79,2,0),IF(D643=23,VLOOKUP(knight_awaken_info!E643,Sheet1!$F$45:$H$60,2,0),VLOOKUP(knight_awaken_info!E643,Sheet1!$F$26:$H$41,2,0))))</f>
        <v>0</v>
      </c>
      <c r="AJ643">
        <f>IF(ISERROR(IF(D643=25,VLOOKUP(E643,Sheet1!$F$64:$H$79,3,0),IF(D643=23,VLOOKUP(knight_awaken_info!E643,Sheet1!$F$45:$H$60,3,0),VLOOKUP(knight_awaken_info!E643,Sheet1!$F$26:$H$41,3,0)))),0,IF(D643=25,VLOOKUP(E643,Sheet1!$F$64:$H$79,3,0),IF(D643=23,VLOOKUP(knight_awaken_info!E643,Sheet1!$F$45:$H$60,3,0),VLOOKUP(knight_awaken_info!E643,Sheet1!$F$26:$H$41,3,0))))</f>
        <v>0</v>
      </c>
      <c r="AK643" s="11">
        <f>SUM(AI618:AI643)</f>
        <v>15130</v>
      </c>
      <c r="AL643" s="11">
        <f>SUM(AJ618:AJ643)</f>
        <v>750</v>
      </c>
      <c r="AN643" s="3">
        <f t="shared" si="30"/>
        <v>103975</v>
      </c>
      <c r="AO643" s="3">
        <f t="shared" si="31"/>
        <v>5185.75</v>
      </c>
    </row>
    <row r="644" spans="1:41">
      <c r="A644" s="3">
        <v>2000126</v>
      </c>
      <c r="B644" s="3">
        <v>2000101</v>
      </c>
      <c r="C644" s="3" t="s">
        <v>50</v>
      </c>
      <c r="D644">
        <f t="shared" si="32"/>
        <v>23</v>
      </c>
      <c r="E644" s="3">
        <v>26</v>
      </c>
      <c r="F644" s="3">
        <v>70</v>
      </c>
      <c r="G644" s="3">
        <v>4</v>
      </c>
      <c r="H644" s="3">
        <v>412</v>
      </c>
      <c r="I644" s="3">
        <v>431</v>
      </c>
      <c r="J644" s="3">
        <v>323</v>
      </c>
      <c r="K644" s="3">
        <v>312</v>
      </c>
      <c r="L644" s="3">
        <v>2</v>
      </c>
      <c r="M644" s="3">
        <v>60</v>
      </c>
      <c r="N644" s="3">
        <v>1630</v>
      </c>
      <c r="O644" s="3">
        <v>1</v>
      </c>
      <c r="P644" s="3">
        <v>20001</v>
      </c>
      <c r="Q644" s="3">
        <v>1</v>
      </c>
      <c r="R644" s="3">
        <v>1590000</v>
      </c>
      <c r="S644" s="3">
        <v>5002</v>
      </c>
      <c r="T644">
        <v>5003</v>
      </c>
      <c r="U644" s="3">
        <v>5</v>
      </c>
      <c r="V644" s="3">
        <v>93123</v>
      </c>
      <c r="W644" s="3">
        <v>6</v>
      </c>
      <c r="X644" s="3">
        <v>12998.833333333332</v>
      </c>
      <c r="Y644" s="3">
        <v>21</v>
      </c>
      <c r="Z644" s="3">
        <v>4649.6499999999996</v>
      </c>
      <c r="AA644" s="3">
        <v>0</v>
      </c>
      <c r="AB644" s="3">
        <v>0</v>
      </c>
      <c r="AC644" s="3">
        <v>2000127</v>
      </c>
      <c r="AD644" s="3">
        <v>6071.1326407036786</v>
      </c>
      <c r="AE644" s="3">
        <v>19210000</v>
      </c>
      <c r="AF644" t="s">
        <v>141</v>
      </c>
      <c r="AG644" t="s">
        <v>158</v>
      </c>
      <c r="AI644">
        <f>IF(ISERROR(IF(D644=25,VLOOKUP(E644,Sheet1!$F$64:$H$79,2,0),IF(D644=23,VLOOKUP(knight_awaken_info!E644,Sheet1!$F$45:$H$60,2,0),VLOOKUP(knight_awaken_info!E644,Sheet1!$F$26:$H$41,2,0)))),0,IF(D644=25,VLOOKUP(E644,Sheet1!$F$64:$H$79,2,0),IF(D644=23,VLOOKUP(knight_awaken_info!E644,Sheet1!$F$45:$H$60,2,0),VLOOKUP(knight_awaken_info!E644,Sheet1!$F$26:$H$41,2,0))))</f>
        <v>0</v>
      </c>
      <c r="AJ644">
        <f>IF(ISERROR(IF(D644=25,VLOOKUP(E644,Sheet1!$F$64:$H$79,3,0),IF(D644=23,VLOOKUP(knight_awaken_info!E644,Sheet1!$F$45:$H$60,3,0),VLOOKUP(knight_awaken_info!E644,Sheet1!$F$26:$H$41,3,0)))),0,IF(D644=25,VLOOKUP(E644,Sheet1!$F$64:$H$79,3,0),IF(D644=23,VLOOKUP(knight_awaken_info!E644,Sheet1!$F$45:$H$60,3,0),VLOOKUP(knight_awaken_info!E644,Sheet1!$F$26:$H$41,3,0))))</f>
        <v>0</v>
      </c>
      <c r="AK644" s="11">
        <f>SUM(AI618:AI644)</f>
        <v>15130</v>
      </c>
      <c r="AL644" s="11">
        <f>SUM(AJ618:AJ644)</f>
        <v>750</v>
      </c>
      <c r="AN644" s="3">
        <f t="shared" si="30"/>
        <v>108253</v>
      </c>
      <c r="AO644" s="3">
        <f t="shared" si="31"/>
        <v>5399.65</v>
      </c>
    </row>
    <row r="645" spans="1:41">
      <c r="A645" s="3">
        <v>2000127</v>
      </c>
      <c r="B645" s="3">
        <v>2000101</v>
      </c>
      <c r="C645" s="3" t="s">
        <v>50</v>
      </c>
      <c r="D645">
        <f t="shared" si="32"/>
        <v>23</v>
      </c>
      <c r="E645" s="3">
        <v>27</v>
      </c>
      <c r="F645" s="3">
        <v>70</v>
      </c>
      <c r="G645" s="3">
        <v>4</v>
      </c>
      <c r="H645" s="3">
        <v>411</v>
      </c>
      <c r="I645" s="3">
        <v>423</v>
      </c>
      <c r="J645" s="3">
        <v>322</v>
      </c>
      <c r="K645" s="3">
        <v>311</v>
      </c>
      <c r="L645" s="3">
        <v>2</v>
      </c>
      <c r="M645" s="3">
        <v>60</v>
      </c>
      <c r="N645" s="3">
        <v>1650</v>
      </c>
      <c r="O645" s="3">
        <v>0</v>
      </c>
      <c r="P645" s="3">
        <v>0</v>
      </c>
      <c r="Q645" s="3">
        <v>0</v>
      </c>
      <c r="R645" s="3">
        <v>1615000</v>
      </c>
      <c r="S645" s="3">
        <v>5002</v>
      </c>
      <c r="T645">
        <v>5003</v>
      </c>
      <c r="U645" s="3">
        <v>5</v>
      </c>
      <c r="V645" s="3">
        <v>112554</v>
      </c>
      <c r="W645" s="3">
        <v>6</v>
      </c>
      <c r="X645" s="3">
        <v>13715.666666666666</v>
      </c>
      <c r="Y645" s="3">
        <v>21</v>
      </c>
      <c r="Z645" s="3">
        <v>4864.7</v>
      </c>
      <c r="AA645" s="3">
        <v>0</v>
      </c>
      <c r="AB645" s="3">
        <v>0</v>
      </c>
      <c r="AC645" s="3">
        <v>2000128</v>
      </c>
      <c r="AD645" s="3">
        <v>6912.4864554783617</v>
      </c>
      <c r="AE645" s="3">
        <v>20800000</v>
      </c>
      <c r="AF645" t="s">
        <v>142</v>
      </c>
      <c r="AG645" t="s">
        <v>135</v>
      </c>
      <c r="AI645">
        <f>IF(ISERROR(IF(D645=25,VLOOKUP(E645,Sheet1!$F$64:$H$79,2,0),IF(D645=23,VLOOKUP(knight_awaken_info!E645,Sheet1!$F$45:$H$60,2,0),VLOOKUP(knight_awaken_info!E645,Sheet1!$F$26:$H$41,2,0)))),0,IF(D645=25,VLOOKUP(E645,Sheet1!$F$64:$H$79,2,0),IF(D645=23,VLOOKUP(knight_awaken_info!E645,Sheet1!$F$45:$H$60,2,0),VLOOKUP(knight_awaken_info!E645,Sheet1!$F$26:$H$41,2,0))))</f>
        <v>15130</v>
      </c>
      <c r="AJ645">
        <f>IF(ISERROR(IF(D645=25,VLOOKUP(E645,Sheet1!$F$64:$H$79,3,0),IF(D645=23,VLOOKUP(knight_awaken_info!E645,Sheet1!$F$45:$H$60,3,0),VLOOKUP(knight_awaken_info!E645,Sheet1!$F$26:$H$41,3,0)))),0,IF(D645=25,VLOOKUP(E645,Sheet1!$F$64:$H$79,3,0),IF(D645=23,VLOOKUP(knight_awaken_info!E645,Sheet1!$F$45:$H$60,3,0),VLOOKUP(knight_awaken_info!E645,Sheet1!$F$26:$H$41,3,0))))</f>
        <v>0</v>
      </c>
      <c r="AK645" s="11">
        <f>SUM(AI618:AI645)</f>
        <v>30260</v>
      </c>
      <c r="AL645" s="11">
        <f>SUM(AJ618:AJ645)</f>
        <v>750</v>
      </c>
      <c r="AN645" s="3">
        <f t="shared" si="30"/>
        <v>142814</v>
      </c>
      <c r="AO645" s="3">
        <f t="shared" si="31"/>
        <v>5614.7</v>
      </c>
    </row>
    <row r="646" spans="1:41">
      <c r="A646" s="3">
        <v>2000128</v>
      </c>
      <c r="B646" s="3">
        <v>2000101</v>
      </c>
      <c r="C646" s="3" t="s">
        <v>50</v>
      </c>
      <c r="D646">
        <f t="shared" si="32"/>
        <v>23</v>
      </c>
      <c r="E646" s="3">
        <v>28</v>
      </c>
      <c r="F646" s="3">
        <v>70</v>
      </c>
      <c r="G646" s="3">
        <v>4</v>
      </c>
      <c r="H646" s="3">
        <v>413</v>
      </c>
      <c r="I646" s="3">
        <v>432</v>
      </c>
      <c r="J646" s="3">
        <v>321</v>
      </c>
      <c r="K646" s="3">
        <v>313</v>
      </c>
      <c r="L646" s="3">
        <v>2</v>
      </c>
      <c r="M646" s="3">
        <v>60</v>
      </c>
      <c r="N646" s="3">
        <v>1670</v>
      </c>
      <c r="O646" s="3">
        <v>0</v>
      </c>
      <c r="P646" s="3">
        <v>0</v>
      </c>
      <c r="Q646" s="3">
        <v>0</v>
      </c>
      <c r="R646" s="3">
        <v>1635000</v>
      </c>
      <c r="S646" s="3">
        <v>5002</v>
      </c>
      <c r="T646">
        <v>5003</v>
      </c>
      <c r="U646" s="3">
        <v>5</v>
      </c>
      <c r="V646" s="3">
        <v>116878</v>
      </c>
      <c r="W646" s="3">
        <v>6</v>
      </c>
      <c r="X646" s="3">
        <v>14436.333333333332</v>
      </c>
      <c r="Y646" s="3">
        <v>21</v>
      </c>
      <c r="Z646" s="3">
        <v>5080.8999999999996</v>
      </c>
      <c r="AA646" s="3">
        <v>0</v>
      </c>
      <c r="AB646" s="3">
        <v>0</v>
      </c>
      <c r="AC646" s="3">
        <v>2000129</v>
      </c>
      <c r="AD646" s="3">
        <v>7753.8402702530448</v>
      </c>
      <c r="AE646" s="3">
        <v>22415000</v>
      </c>
      <c r="AF646" t="s">
        <v>142</v>
      </c>
      <c r="AG646" t="s">
        <v>135</v>
      </c>
      <c r="AI646">
        <f>IF(ISERROR(IF(D646=25,VLOOKUP(E646,Sheet1!$F$64:$H$79,2,0),IF(D646=23,VLOOKUP(knight_awaken_info!E646,Sheet1!$F$45:$H$60,2,0),VLOOKUP(knight_awaken_info!E646,Sheet1!$F$26:$H$41,2,0)))),0,IF(D646=25,VLOOKUP(E646,Sheet1!$F$64:$H$79,2,0),IF(D646=23,VLOOKUP(knight_awaken_info!E646,Sheet1!$F$45:$H$60,2,0),VLOOKUP(knight_awaken_info!E646,Sheet1!$F$26:$H$41,2,0))))</f>
        <v>0</v>
      </c>
      <c r="AJ646">
        <f>IF(ISERROR(IF(D646=25,VLOOKUP(E646,Sheet1!$F$64:$H$79,3,0),IF(D646=23,VLOOKUP(knight_awaken_info!E646,Sheet1!$F$45:$H$60,3,0),VLOOKUP(knight_awaken_info!E646,Sheet1!$F$26:$H$41,3,0)))),0,IF(D646=25,VLOOKUP(E646,Sheet1!$F$64:$H$79,3,0),IF(D646=23,VLOOKUP(knight_awaken_info!E646,Sheet1!$F$45:$H$60,3,0),VLOOKUP(knight_awaken_info!E646,Sheet1!$F$26:$H$41,3,0))))</f>
        <v>0</v>
      </c>
      <c r="AK646" s="11">
        <f>SUM(AI618:AI646)</f>
        <v>30260</v>
      </c>
      <c r="AL646" s="11">
        <f>SUM(AJ618:AJ646)</f>
        <v>750</v>
      </c>
      <c r="AN646" s="3">
        <f t="shared" si="30"/>
        <v>147138</v>
      </c>
      <c r="AO646" s="3">
        <f t="shared" si="31"/>
        <v>5830.9</v>
      </c>
    </row>
    <row r="647" spans="1:41">
      <c r="A647" s="3">
        <v>2000129</v>
      </c>
      <c r="B647" s="3">
        <v>2000101</v>
      </c>
      <c r="C647" s="3" t="s">
        <v>50</v>
      </c>
      <c r="D647">
        <f t="shared" si="32"/>
        <v>23</v>
      </c>
      <c r="E647" s="3">
        <v>29</v>
      </c>
      <c r="F647" s="3">
        <v>70</v>
      </c>
      <c r="G647" s="3">
        <v>4</v>
      </c>
      <c r="H647" s="3">
        <v>412</v>
      </c>
      <c r="I647" s="3">
        <v>431</v>
      </c>
      <c r="J647" s="3">
        <v>423</v>
      </c>
      <c r="K647" s="3">
        <v>413</v>
      </c>
      <c r="L647" s="3">
        <v>2</v>
      </c>
      <c r="M647" s="3">
        <v>60</v>
      </c>
      <c r="N647" s="3">
        <v>2170</v>
      </c>
      <c r="O647" s="3">
        <v>1</v>
      </c>
      <c r="P647" s="3">
        <v>20001</v>
      </c>
      <c r="Q647" s="3">
        <v>1</v>
      </c>
      <c r="R647" s="3">
        <v>2220000</v>
      </c>
      <c r="S647" s="3">
        <v>5002</v>
      </c>
      <c r="T647">
        <v>5003</v>
      </c>
      <c r="U647" s="3">
        <v>5</v>
      </c>
      <c r="V647" s="3">
        <v>121225</v>
      </c>
      <c r="W647" s="3">
        <v>6</v>
      </c>
      <c r="X647" s="3">
        <v>15160.833333333332</v>
      </c>
      <c r="Y647" s="3">
        <v>21</v>
      </c>
      <c r="Z647" s="3">
        <v>5298.25</v>
      </c>
      <c r="AA647" s="3">
        <v>0</v>
      </c>
      <c r="AB647" s="3">
        <v>0</v>
      </c>
      <c r="AC647" s="3">
        <v>2000130</v>
      </c>
      <c r="AD647" s="3">
        <v>8595.1940850277279</v>
      </c>
      <c r="AE647" s="3">
        <v>24050000</v>
      </c>
      <c r="AF647" t="s">
        <v>142</v>
      </c>
      <c r="AG647" t="s">
        <v>135</v>
      </c>
      <c r="AI647">
        <f>IF(ISERROR(IF(D647=25,VLOOKUP(E647,Sheet1!$F$64:$H$79,2,0),IF(D647=23,VLOOKUP(knight_awaken_info!E647,Sheet1!$F$45:$H$60,2,0),VLOOKUP(knight_awaken_info!E647,Sheet1!$F$26:$H$41,2,0)))),0,IF(D647=25,VLOOKUP(E647,Sheet1!$F$64:$H$79,2,0),IF(D647=23,VLOOKUP(knight_awaken_info!E647,Sheet1!$F$45:$H$60,2,0),VLOOKUP(knight_awaken_info!E647,Sheet1!$F$26:$H$41,2,0))))</f>
        <v>0</v>
      </c>
      <c r="AJ647">
        <f>IF(ISERROR(IF(D647=25,VLOOKUP(E647,Sheet1!$F$64:$H$79,3,0),IF(D647=23,VLOOKUP(knight_awaken_info!E647,Sheet1!$F$45:$H$60,3,0),VLOOKUP(knight_awaken_info!E647,Sheet1!$F$26:$H$41,3,0)))),0,IF(D647=25,VLOOKUP(E647,Sheet1!$F$64:$H$79,3,0),IF(D647=23,VLOOKUP(knight_awaken_info!E647,Sheet1!$F$45:$H$60,3,0),VLOOKUP(knight_awaken_info!E647,Sheet1!$F$26:$H$41,3,0))))</f>
        <v>0</v>
      </c>
      <c r="AK647" s="11">
        <f>SUM(AI618:AI647)</f>
        <v>30260</v>
      </c>
      <c r="AL647" s="11">
        <f>SUM(AJ618:AJ647)</f>
        <v>750</v>
      </c>
      <c r="AN647" s="3">
        <f t="shared" ref="AN647:AN710" si="33">AK647+V647</f>
        <v>151485</v>
      </c>
      <c r="AO647" s="3">
        <f t="shared" ref="AO647:AO710" si="34">AL647+Z647</f>
        <v>6048.25</v>
      </c>
    </row>
    <row r="648" spans="1:41">
      <c r="A648" s="3">
        <v>2000130</v>
      </c>
      <c r="B648" s="3">
        <v>2000101</v>
      </c>
      <c r="C648" s="3" t="s">
        <v>50</v>
      </c>
      <c r="D648">
        <f t="shared" si="32"/>
        <v>23</v>
      </c>
      <c r="E648" s="3">
        <v>30</v>
      </c>
      <c r="F648" s="3">
        <v>80</v>
      </c>
      <c r="G648" s="3">
        <v>4</v>
      </c>
      <c r="H648" s="3">
        <v>511</v>
      </c>
      <c r="I648" s="3">
        <v>433</v>
      </c>
      <c r="J648" s="3">
        <v>422</v>
      </c>
      <c r="K648" s="3">
        <v>411</v>
      </c>
      <c r="L648" s="3">
        <v>2</v>
      </c>
      <c r="M648" s="3">
        <v>60</v>
      </c>
      <c r="N648" s="3">
        <v>2210</v>
      </c>
      <c r="O648" s="3">
        <v>0</v>
      </c>
      <c r="P648" s="3">
        <v>0</v>
      </c>
      <c r="Q648" s="3">
        <v>0</v>
      </c>
      <c r="R648" s="3">
        <v>2240000</v>
      </c>
      <c r="S648" s="3">
        <v>5003</v>
      </c>
      <c r="T648">
        <v>5004</v>
      </c>
      <c r="U648" s="3">
        <v>5</v>
      </c>
      <c r="V648" s="3">
        <v>126515</v>
      </c>
      <c r="W648" s="3">
        <v>6</v>
      </c>
      <c r="X648" s="3">
        <v>16042.499999999998</v>
      </c>
      <c r="Y648" s="3">
        <v>21</v>
      </c>
      <c r="Z648" s="3">
        <v>5562.75</v>
      </c>
      <c r="AA648" s="3">
        <v>0</v>
      </c>
      <c r="AB648" s="3">
        <v>0</v>
      </c>
      <c r="AC648" s="3">
        <v>2000131</v>
      </c>
      <c r="AD648" s="3">
        <v>9971.9548728408445</v>
      </c>
      <c r="AE648" s="3">
        <v>26270000</v>
      </c>
      <c r="AF648" t="s">
        <v>143</v>
      </c>
      <c r="AG648" t="s">
        <v>159</v>
      </c>
      <c r="AI648">
        <f>IF(ISERROR(IF(D648=25,VLOOKUP(E648,Sheet1!$F$64:$H$79,2,0),IF(D648=23,VLOOKUP(knight_awaken_info!E648,Sheet1!$F$45:$H$60,2,0),VLOOKUP(knight_awaken_info!E648,Sheet1!$F$26:$H$41,2,0)))),0,IF(D648=25,VLOOKUP(E648,Sheet1!$F$64:$H$79,2,0),IF(D648=23,VLOOKUP(knight_awaken_info!E648,Sheet1!$F$45:$H$60,2,0),VLOOKUP(knight_awaken_info!E648,Sheet1!$F$26:$H$41,2,0))))</f>
        <v>0</v>
      </c>
      <c r="AJ648">
        <f>IF(ISERROR(IF(D648=25,VLOOKUP(E648,Sheet1!$F$64:$H$79,3,0),IF(D648=23,VLOOKUP(knight_awaken_info!E648,Sheet1!$F$45:$H$60,3,0),VLOOKUP(knight_awaken_info!E648,Sheet1!$F$26:$H$41,3,0)))),0,IF(D648=25,VLOOKUP(E648,Sheet1!$F$64:$H$79,3,0),IF(D648=23,VLOOKUP(knight_awaken_info!E648,Sheet1!$F$45:$H$60,3,0),VLOOKUP(knight_awaken_info!E648,Sheet1!$F$26:$H$41,3,0))))</f>
        <v>0</v>
      </c>
      <c r="AK648" s="11">
        <f>SUM(AI618:AI648)</f>
        <v>30260</v>
      </c>
      <c r="AL648" s="11">
        <f>SUM(AJ618:AJ648)</f>
        <v>750</v>
      </c>
      <c r="AN648" s="3">
        <f t="shared" si="33"/>
        <v>156775</v>
      </c>
      <c r="AO648" s="3">
        <f t="shared" si="34"/>
        <v>6312.75</v>
      </c>
    </row>
    <row r="649" spans="1:41">
      <c r="A649" s="3">
        <v>2000131</v>
      </c>
      <c r="B649" s="3">
        <v>2000101</v>
      </c>
      <c r="C649" s="3" t="s">
        <v>50</v>
      </c>
      <c r="D649">
        <f t="shared" si="32"/>
        <v>23</v>
      </c>
      <c r="E649" s="3">
        <v>31</v>
      </c>
      <c r="F649" s="3">
        <v>80</v>
      </c>
      <c r="G649" s="3">
        <v>4</v>
      </c>
      <c r="H649" s="3">
        <v>513</v>
      </c>
      <c r="I649" s="3">
        <v>432</v>
      </c>
      <c r="J649" s="3">
        <v>421</v>
      </c>
      <c r="K649" s="3">
        <v>413</v>
      </c>
      <c r="L649" s="3">
        <v>2</v>
      </c>
      <c r="M649" s="3">
        <v>60</v>
      </c>
      <c r="N649" s="3">
        <v>2230</v>
      </c>
      <c r="O649" s="3">
        <v>1</v>
      </c>
      <c r="P649" s="3">
        <v>20001</v>
      </c>
      <c r="Q649" s="3">
        <v>1</v>
      </c>
      <c r="R649" s="3">
        <v>2265000</v>
      </c>
      <c r="S649" s="3">
        <v>5003</v>
      </c>
      <c r="T649">
        <v>5004</v>
      </c>
      <c r="U649" s="3">
        <v>5</v>
      </c>
      <c r="V649" s="3">
        <v>131828</v>
      </c>
      <c r="W649" s="3">
        <v>6</v>
      </c>
      <c r="X649" s="3">
        <v>16928</v>
      </c>
      <c r="Y649" s="3">
        <v>21</v>
      </c>
      <c r="Z649" s="3">
        <v>5828.4</v>
      </c>
      <c r="AA649" s="3">
        <v>0</v>
      </c>
      <c r="AB649" s="3">
        <v>0</v>
      </c>
      <c r="AC649" s="3">
        <v>2000132</v>
      </c>
      <c r="AD649" s="3">
        <v>12218.751991841418</v>
      </c>
      <c r="AE649" s="3">
        <v>28510000</v>
      </c>
      <c r="AF649" t="s">
        <v>143</v>
      </c>
      <c r="AG649" t="s">
        <v>159</v>
      </c>
      <c r="AI649">
        <f>IF(ISERROR(IF(D649=25,VLOOKUP(E649,Sheet1!$F$64:$H$79,2,0),IF(D649=23,VLOOKUP(knight_awaken_info!E649,Sheet1!$F$45:$H$60,2,0),VLOOKUP(knight_awaken_info!E649,Sheet1!$F$26:$H$41,2,0)))),0,IF(D649=25,VLOOKUP(E649,Sheet1!$F$64:$H$79,2,0),IF(D649=23,VLOOKUP(knight_awaken_info!E649,Sheet1!$F$45:$H$60,2,0),VLOOKUP(knight_awaken_info!E649,Sheet1!$F$26:$H$41,2,0))))</f>
        <v>0</v>
      </c>
      <c r="AJ649">
        <f>IF(ISERROR(IF(D649=25,VLOOKUP(E649,Sheet1!$F$64:$H$79,3,0),IF(D649=23,VLOOKUP(knight_awaken_info!E649,Sheet1!$F$45:$H$60,3,0),VLOOKUP(knight_awaken_info!E649,Sheet1!$F$26:$H$41,3,0)))),0,IF(D649=25,VLOOKUP(E649,Sheet1!$F$64:$H$79,3,0),IF(D649=23,VLOOKUP(knight_awaken_info!E649,Sheet1!$F$45:$H$60,3,0),VLOOKUP(knight_awaken_info!E649,Sheet1!$F$26:$H$41,3,0))))</f>
        <v>0</v>
      </c>
      <c r="AK649" s="11">
        <f>SUM(AI618:AI649)</f>
        <v>30260</v>
      </c>
      <c r="AL649" s="11">
        <f>SUM(AJ618:AJ649)</f>
        <v>750</v>
      </c>
      <c r="AN649" s="3">
        <f t="shared" si="33"/>
        <v>162088</v>
      </c>
      <c r="AO649" s="3">
        <f t="shared" si="34"/>
        <v>6578.4</v>
      </c>
    </row>
    <row r="650" spans="1:41">
      <c r="A650" s="3">
        <v>2000132</v>
      </c>
      <c r="B650" s="3">
        <v>2000101</v>
      </c>
      <c r="C650" s="3" t="s">
        <v>50</v>
      </c>
      <c r="D650">
        <f t="shared" si="32"/>
        <v>23</v>
      </c>
      <c r="E650" s="3">
        <v>32</v>
      </c>
      <c r="F650" s="3">
        <v>80</v>
      </c>
      <c r="G650" s="3">
        <v>4</v>
      </c>
      <c r="H650" s="3">
        <v>522</v>
      </c>
      <c r="I650" s="3">
        <v>431</v>
      </c>
      <c r="J650" s="3">
        <v>423</v>
      </c>
      <c r="K650" s="3">
        <v>412</v>
      </c>
      <c r="L650" s="3">
        <v>2</v>
      </c>
      <c r="M650" s="3">
        <v>60</v>
      </c>
      <c r="N650" s="3">
        <v>2250</v>
      </c>
      <c r="O650" s="3">
        <v>0</v>
      </c>
      <c r="P650" s="3">
        <v>0</v>
      </c>
      <c r="Q650" s="3">
        <v>0</v>
      </c>
      <c r="R650" s="3">
        <v>2290000</v>
      </c>
      <c r="S650" s="3">
        <v>5003</v>
      </c>
      <c r="T650">
        <v>5004</v>
      </c>
      <c r="U650" s="3">
        <v>5</v>
      </c>
      <c r="V650" s="3">
        <v>137164</v>
      </c>
      <c r="W650" s="3">
        <v>6</v>
      </c>
      <c r="X650" s="3">
        <v>17817.333333333332</v>
      </c>
      <c r="Y650" s="3">
        <v>21</v>
      </c>
      <c r="Z650" s="3">
        <v>6845.2</v>
      </c>
      <c r="AA650" s="3">
        <v>0</v>
      </c>
      <c r="AB650" s="3">
        <v>0</v>
      </c>
      <c r="AC650" s="3">
        <v>2000133</v>
      </c>
      <c r="AD650" s="3">
        <v>14465.549110841992</v>
      </c>
      <c r="AE650" s="3">
        <v>30775000</v>
      </c>
      <c r="AF650" t="s">
        <v>144</v>
      </c>
      <c r="AG650" t="s">
        <v>158</v>
      </c>
      <c r="AI650">
        <f>IF(ISERROR(IF(D650=25,VLOOKUP(E650,Sheet1!$F$64:$H$79,2,0),IF(D650=23,VLOOKUP(knight_awaken_info!E650,Sheet1!$F$45:$H$60,2,0),VLOOKUP(knight_awaken_info!E650,Sheet1!$F$26:$H$41,2,0)))),0,IF(D650=25,VLOOKUP(E650,Sheet1!$F$64:$H$79,2,0),IF(D650=23,VLOOKUP(knight_awaken_info!E650,Sheet1!$F$45:$H$60,2,0),VLOOKUP(knight_awaken_info!E650,Sheet1!$F$26:$H$41,2,0))))</f>
        <v>0</v>
      </c>
      <c r="AJ650">
        <f>IF(ISERROR(IF(D650=25,VLOOKUP(E650,Sheet1!$F$64:$H$79,3,0),IF(D650=23,VLOOKUP(knight_awaken_info!E650,Sheet1!$F$45:$H$60,3,0),VLOOKUP(knight_awaken_info!E650,Sheet1!$F$26:$H$41,3,0)))),0,IF(D650=25,VLOOKUP(E650,Sheet1!$F$64:$H$79,3,0),IF(D650=23,VLOOKUP(knight_awaken_info!E650,Sheet1!$F$45:$H$60,3,0),VLOOKUP(knight_awaken_info!E650,Sheet1!$F$26:$H$41,3,0))))</f>
        <v>750</v>
      </c>
      <c r="AK650" s="11">
        <f>SUM(AI618:AI650)</f>
        <v>30260</v>
      </c>
      <c r="AL650" s="11">
        <f>SUM(AJ618:AJ650)</f>
        <v>1500</v>
      </c>
      <c r="AN650" s="3">
        <f t="shared" si="33"/>
        <v>167424</v>
      </c>
      <c r="AO650" s="3">
        <f t="shared" si="34"/>
        <v>8345.2000000000007</v>
      </c>
    </row>
    <row r="651" spans="1:41">
      <c r="A651" s="3">
        <v>2000133</v>
      </c>
      <c r="B651" s="3">
        <v>2000101</v>
      </c>
      <c r="C651" s="3" t="s">
        <v>50</v>
      </c>
      <c r="D651">
        <f t="shared" si="32"/>
        <v>23</v>
      </c>
      <c r="E651" s="3">
        <v>33</v>
      </c>
      <c r="F651" s="3">
        <v>80</v>
      </c>
      <c r="G651" s="3">
        <v>4</v>
      </c>
      <c r="H651" s="3">
        <v>521</v>
      </c>
      <c r="I651" s="3">
        <v>433</v>
      </c>
      <c r="J651" s="3">
        <v>422</v>
      </c>
      <c r="K651" s="3">
        <v>411</v>
      </c>
      <c r="L651" s="3">
        <v>2</v>
      </c>
      <c r="M651" s="3">
        <v>60</v>
      </c>
      <c r="N651" s="3">
        <v>2270</v>
      </c>
      <c r="O651" s="3">
        <v>1</v>
      </c>
      <c r="P651" s="3">
        <v>20001</v>
      </c>
      <c r="Q651" s="3">
        <v>1</v>
      </c>
      <c r="R651" s="3">
        <v>2315000</v>
      </c>
      <c r="S651" s="3">
        <v>5003</v>
      </c>
      <c r="T651">
        <v>5004</v>
      </c>
      <c r="U651" s="3">
        <v>5</v>
      </c>
      <c r="V651" s="3">
        <v>142523</v>
      </c>
      <c r="W651" s="3">
        <v>6</v>
      </c>
      <c r="X651" s="3">
        <v>18710.5</v>
      </c>
      <c r="Y651" s="3">
        <v>21</v>
      </c>
      <c r="Z651" s="3">
        <v>7113.15</v>
      </c>
      <c r="AA651" s="3">
        <v>0</v>
      </c>
      <c r="AB651" s="3">
        <v>0</v>
      </c>
      <c r="AC651" s="3">
        <v>2000134</v>
      </c>
      <c r="AD651" s="3">
        <v>16712.346229842566</v>
      </c>
      <c r="AE651" s="3">
        <v>33065000</v>
      </c>
      <c r="AF651" t="s">
        <v>144</v>
      </c>
      <c r="AG651" t="s">
        <v>158</v>
      </c>
      <c r="AI651">
        <f>IF(ISERROR(IF(D651=25,VLOOKUP(E651,Sheet1!$F$64:$H$79,2,0),IF(D651=23,VLOOKUP(knight_awaken_info!E651,Sheet1!$F$45:$H$60,2,0),VLOOKUP(knight_awaken_info!E651,Sheet1!$F$26:$H$41,2,0)))),0,IF(D651=25,VLOOKUP(E651,Sheet1!$F$64:$H$79,2,0),IF(D651=23,VLOOKUP(knight_awaken_info!E651,Sheet1!$F$45:$H$60,2,0),VLOOKUP(knight_awaken_info!E651,Sheet1!$F$26:$H$41,2,0))))</f>
        <v>0</v>
      </c>
      <c r="AJ651">
        <f>IF(ISERROR(IF(D651=25,VLOOKUP(E651,Sheet1!$F$64:$H$79,3,0),IF(D651=23,VLOOKUP(knight_awaken_info!E651,Sheet1!$F$45:$H$60,3,0),VLOOKUP(knight_awaken_info!E651,Sheet1!$F$26:$H$41,3,0)))),0,IF(D651=25,VLOOKUP(E651,Sheet1!$F$64:$H$79,3,0),IF(D651=23,VLOOKUP(knight_awaken_info!E651,Sheet1!$F$45:$H$60,3,0),VLOOKUP(knight_awaken_info!E651,Sheet1!$F$26:$H$41,3,0))))</f>
        <v>0</v>
      </c>
      <c r="AK651" s="11">
        <f>SUM(AI618:AI651)</f>
        <v>30260</v>
      </c>
      <c r="AL651" s="11">
        <f>SUM(AJ618:AJ651)</f>
        <v>1500</v>
      </c>
      <c r="AN651" s="3">
        <f t="shared" si="33"/>
        <v>172783</v>
      </c>
      <c r="AO651" s="3">
        <f t="shared" si="34"/>
        <v>8613.15</v>
      </c>
    </row>
    <row r="652" spans="1:41">
      <c r="A652" s="3">
        <v>2000134</v>
      </c>
      <c r="B652" s="3">
        <v>2000101</v>
      </c>
      <c r="C652" s="3" t="s">
        <v>50</v>
      </c>
      <c r="D652">
        <f t="shared" si="32"/>
        <v>23</v>
      </c>
      <c r="E652" s="3">
        <v>34</v>
      </c>
      <c r="F652" s="3">
        <v>80</v>
      </c>
      <c r="G652" s="3">
        <v>4</v>
      </c>
      <c r="H652" s="3">
        <v>513</v>
      </c>
      <c r="I652" s="3">
        <v>432</v>
      </c>
      <c r="J652" s="3">
        <v>421</v>
      </c>
      <c r="K652" s="3">
        <v>413</v>
      </c>
      <c r="L652" s="3">
        <v>2</v>
      </c>
      <c r="M652" s="3">
        <v>60</v>
      </c>
      <c r="N652" s="3">
        <v>2290</v>
      </c>
      <c r="O652" s="3">
        <v>0</v>
      </c>
      <c r="P652" s="3">
        <v>0</v>
      </c>
      <c r="Q652" s="3">
        <v>0</v>
      </c>
      <c r="R652" s="3">
        <v>2335000</v>
      </c>
      <c r="S652" s="3">
        <v>5003</v>
      </c>
      <c r="T652">
        <v>5004</v>
      </c>
      <c r="U652" s="3">
        <v>5</v>
      </c>
      <c r="V652" s="3">
        <v>163035</v>
      </c>
      <c r="W652" s="3">
        <v>6</v>
      </c>
      <c r="X652" s="3">
        <v>19607.5</v>
      </c>
      <c r="Y652" s="3">
        <v>21</v>
      </c>
      <c r="Z652" s="3">
        <v>7382.25</v>
      </c>
      <c r="AA652" s="3">
        <v>0</v>
      </c>
      <c r="AB652" s="3">
        <v>0</v>
      </c>
      <c r="AC652" s="3">
        <v>2000135</v>
      </c>
      <c r="AD652" s="3">
        <v>18959.143348843139</v>
      </c>
      <c r="AE652" s="3">
        <v>35380000</v>
      </c>
      <c r="AF652" t="s">
        <v>145</v>
      </c>
      <c r="AG652" t="s">
        <v>159</v>
      </c>
      <c r="AI652">
        <f>IF(ISERROR(IF(D652=25,VLOOKUP(E652,Sheet1!$F$64:$H$79,2,0),IF(D652=23,VLOOKUP(knight_awaken_info!E652,Sheet1!$F$45:$H$60,2,0),VLOOKUP(knight_awaken_info!E652,Sheet1!$F$26:$H$41,2,0)))),0,IF(D652=25,VLOOKUP(E652,Sheet1!$F$64:$H$79,2,0),IF(D652=23,VLOOKUP(knight_awaken_info!E652,Sheet1!$F$45:$H$60,2,0),VLOOKUP(knight_awaken_info!E652,Sheet1!$F$26:$H$41,2,0))))</f>
        <v>15130</v>
      </c>
      <c r="AJ652">
        <f>IF(ISERROR(IF(D652=25,VLOOKUP(E652,Sheet1!$F$64:$H$79,3,0),IF(D652=23,VLOOKUP(knight_awaken_info!E652,Sheet1!$F$45:$H$60,3,0),VLOOKUP(knight_awaken_info!E652,Sheet1!$F$26:$H$41,3,0)))),0,IF(D652=25,VLOOKUP(E652,Sheet1!$F$64:$H$79,3,0),IF(D652=23,VLOOKUP(knight_awaken_info!E652,Sheet1!$F$45:$H$60,3,0),VLOOKUP(knight_awaken_info!E652,Sheet1!$F$26:$H$41,3,0))))</f>
        <v>0</v>
      </c>
      <c r="AK652" s="11">
        <f>SUM(AI618:AI652)</f>
        <v>45390</v>
      </c>
      <c r="AL652" s="11">
        <f>SUM(AJ618:AJ652)</f>
        <v>1500</v>
      </c>
      <c r="AN652" s="3">
        <f t="shared" si="33"/>
        <v>208425</v>
      </c>
      <c r="AO652" s="3">
        <f t="shared" si="34"/>
        <v>8882.25</v>
      </c>
    </row>
    <row r="653" spans="1:41">
      <c r="A653" s="3">
        <v>2000135</v>
      </c>
      <c r="B653" s="3">
        <v>2000101</v>
      </c>
      <c r="C653" s="3" t="s">
        <v>50</v>
      </c>
      <c r="D653">
        <f t="shared" si="32"/>
        <v>23</v>
      </c>
      <c r="E653" s="3">
        <v>35</v>
      </c>
      <c r="F653" s="3">
        <v>80</v>
      </c>
      <c r="G653" s="3">
        <v>4</v>
      </c>
      <c r="H653" s="3">
        <v>522</v>
      </c>
      <c r="I653" s="3">
        <v>531</v>
      </c>
      <c r="J653" s="3">
        <v>423</v>
      </c>
      <c r="K653" s="3">
        <v>412</v>
      </c>
      <c r="L653" s="3">
        <v>2</v>
      </c>
      <c r="M653" s="3">
        <v>60</v>
      </c>
      <c r="N653" s="3">
        <v>2330</v>
      </c>
      <c r="O653" s="3">
        <v>1</v>
      </c>
      <c r="P653" s="3">
        <v>20001</v>
      </c>
      <c r="Q653" s="3">
        <v>1</v>
      </c>
      <c r="R653" s="3">
        <v>2360000</v>
      </c>
      <c r="S653" s="3">
        <v>5003</v>
      </c>
      <c r="T653">
        <v>5004</v>
      </c>
      <c r="U653" s="3">
        <v>5</v>
      </c>
      <c r="V653" s="3">
        <v>168440</v>
      </c>
      <c r="W653" s="3">
        <v>6</v>
      </c>
      <c r="X653" s="3">
        <v>20508.333333333332</v>
      </c>
      <c r="Y653" s="3">
        <v>21</v>
      </c>
      <c r="Z653" s="3">
        <v>7652.5</v>
      </c>
      <c r="AA653" s="3">
        <v>0</v>
      </c>
      <c r="AB653" s="3">
        <v>0</v>
      </c>
      <c r="AC653" s="3">
        <v>2000136</v>
      </c>
      <c r="AD653" s="3">
        <v>21205.940467843713</v>
      </c>
      <c r="AE653" s="3">
        <v>37715000</v>
      </c>
      <c r="AF653" t="s">
        <v>145</v>
      </c>
      <c r="AG653" t="s">
        <v>159</v>
      </c>
      <c r="AI653">
        <f>IF(ISERROR(IF(D653=25,VLOOKUP(E653,Sheet1!$F$64:$H$79,2,0),IF(D653=23,VLOOKUP(knight_awaken_info!E653,Sheet1!$F$45:$H$60,2,0),VLOOKUP(knight_awaken_info!E653,Sheet1!$F$26:$H$41,2,0)))),0,IF(D653=25,VLOOKUP(E653,Sheet1!$F$64:$H$79,2,0),IF(D653=23,VLOOKUP(knight_awaken_info!E653,Sheet1!$F$45:$H$60,2,0),VLOOKUP(knight_awaken_info!E653,Sheet1!$F$26:$H$41,2,0))))</f>
        <v>0</v>
      </c>
      <c r="AJ653">
        <f>IF(ISERROR(IF(D653=25,VLOOKUP(E653,Sheet1!$F$64:$H$79,3,0),IF(D653=23,VLOOKUP(knight_awaken_info!E653,Sheet1!$F$45:$H$60,3,0),VLOOKUP(knight_awaken_info!E653,Sheet1!$F$26:$H$41,3,0)))),0,IF(D653=25,VLOOKUP(E653,Sheet1!$F$64:$H$79,3,0),IF(D653=23,VLOOKUP(knight_awaken_info!E653,Sheet1!$F$45:$H$60,3,0),VLOOKUP(knight_awaken_info!E653,Sheet1!$F$26:$H$41,3,0))))</f>
        <v>0</v>
      </c>
      <c r="AK653" s="11">
        <f>SUM(AI618:AI653)</f>
        <v>45390</v>
      </c>
      <c r="AL653" s="11">
        <f>SUM(AJ618:AJ653)</f>
        <v>1500</v>
      </c>
      <c r="AN653" s="3">
        <f t="shared" si="33"/>
        <v>213830</v>
      </c>
      <c r="AO653" s="3">
        <f t="shared" si="34"/>
        <v>9152.5</v>
      </c>
    </row>
    <row r="654" spans="1:41">
      <c r="A654" s="3">
        <v>2000136</v>
      </c>
      <c r="B654" s="3">
        <v>2000101</v>
      </c>
      <c r="C654" s="3" t="s">
        <v>50</v>
      </c>
      <c r="D654">
        <f t="shared" si="32"/>
        <v>23</v>
      </c>
      <c r="E654" s="3">
        <v>36</v>
      </c>
      <c r="F654" s="3">
        <v>80</v>
      </c>
      <c r="G654" s="3">
        <v>4</v>
      </c>
      <c r="H654" s="3">
        <v>511</v>
      </c>
      <c r="I654" s="3">
        <v>533</v>
      </c>
      <c r="J654" s="3">
        <v>422</v>
      </c>
      <c r="K654" s="3">
        <v>411</v>
      </c>
      <c r="L654" s="3">
        <v>2</v>
      </c>
      <c r="M654" s="3">
        <v>60</v>
      </c>
      <c r="N654" s="3">
        <v>2350</v>
      </c>
      <c r="O654" s="3">
        <v>0</v>
      </c>
      <c r="P654" s="3">
        <v>0</v>
      </c>
      <c r="Q654" s="3">
        <v>0</v>
      </c>
      <c r="R654" s="3">
        <v>2385000</v>
      </c>
      <c r="S654" s="3">
        <v>5003</v>
      </c>
      <c r="T654">
        <v>5004</v>
      </c>
      <c r="U654" s="3">
        <v>5</v>
      </c>
      <c r="V654" s="3">
        <v>173868</v>
      </c>
      <c r="W654" s="3">
        <v>6</v>
      </c>
      <c r="X654" s="3">
        <v>21413</v>
      </c>
      <c r="Y654" s="3">
        <v>21</v>
      </c>
      <c r="Z654" s="3">
        <v>8673.9</v>
      </c>
      <c r="AA654" s="3">
        <v>0</v>
      </c>
      <c r="AB654" s="3">
        <v>0</v>
      </c>
      <c r="AC654" s="3">
        <v>2000137</v>
      </c>
      <c r="AD654" s="3">
        <v>24322.773918031744</v>
      </c>
      <c r="AE654" s="3">
        <v>40075000</v>
      </c>
      <c r="AF654" t="s">
        <v>146</v>
      </c>
      <c r="AG654" t="s">
        <v>158</v>
      </c>
      <c r="AI654">
        <f>IF(ISERROR(IF(D654=25,VLOOKUP(E654,Sheet1!$F$64:$H$79,2,0),IF(D654=23,VLOOKUP(knight_awaken_info!E654,Sheet1!$F$45:$H$60,2,0),VLOOKUP(knight_awaken_info!E654,Sheet1!$F$26:$H$41,2,0)))),0,IF(D654=25,VLOOKUP(E654,Sheet1!$F$64:$H$79,2,0),IF(D654=23,VLOOKUP(knight_awaken_info!E654,Sheet1!$F$45:$H$60,2,0),VLOOKUP(knight_awaken_info!E654,Sheet1!$F$26:$H$41,2,0))))</f>
        <v>0</v>
      </c>
      <c r="AJ654">
        <f>IF(ISERROR(IF(D654=25,VLOOKUP(E654,Sheet1!$F$64:$H$79,3,0),IF(D654=23,VLOOKUP(knight_awaken_info!E654,Sheet1!$F$45:$H$60,3,0),VLOOKUP(knight_awaken_info!E654,Sheet1!$F$26:$H$41,3,0)))),0,IF(D654=25,VLOOKUP(E654,Sheet1!$F$64:$H$79,3,0),IF(D654=23,VLOOKUP(knight_awaken_info!E654,Sheet1!$F$45:$H$60,3,0),VLOOKUP(knight_awaken_info!E654,Sheet1!$F$26:$H$41,3,0))))</f>
        <v>750</v>
      </c>
      <c r="AK654" s="11">
        <f>SUM(AI618:AI654)</f>
        <v>45390</v>
      </c>
      <c r="AL654" s="11">
        <f>SUM(AJ618:AJ654)</f>
        <v>2250</v>
      </c>
      <c r="AN654" s="3">
        <f t="shared" si="33"/>
        <v>219258</v>
      </c>
      <c r="AO654" s="3">
        <f t="shared" si="34"/>
        <v>10923.9</v>
      </c>
    </row>
    <row r="655" spans="1:41">
      <c r="A655" s="3">
        <v>2000137</v>
      </c>
      <c r="B655" s="3">
        <v>2000101</v>
      </c>
      <c r="C655" s="3" t="s">
        <v>50</v>
      </c>
      <c r="D655">
        <f t="shared" si="32"/>
        <v>23</v>
      </c>
      <c r="E655" s="3">
        <v>37</v>
      </c>
      <c r="F655" s="3">
        <v>80</v>
      </c>
      <c r="G655" s="3">
        <v>4</v>
      </c>
      <c r="H655" s="3">
        <v>523</v>
      </c>
      <c r="I655" s="3">
        <v>532</v>
      </c>
      <c r="J655" s="3">
        <v>421</v>
      </c>
      <c r="K655" s="3">
        <v>413</v>
      </c>
      <c r="L655" s="3">
        <v>2</v>
      </c>
      <c r="M655" s="3">
        <v>60</v>
      </c>
      <c r="N655" s="3">
        <v>2370</v>
      </c>
      <c r="O655" s="3">
        <v>1</v>
      </c>
      <c r="P655" s="3">
        <v>20001</v>
      </c>
      <c r="Q655" s="3">
        <v>1</v>
      </c>
      <c r="R655" s="3">
        <v>2410000</v>
      </c>
      <c r="S655" s="3">
        <v>5003</v>
      </c>
      <c r="T655">
        <v>5004</v>
      </c>
      <c r="U655" s="3">
        <v>5</v>
      </c>
      <c r="V655" s="3">
        <v>179319</v>
      </c>
      <c r="W655" s="3">
        <v>6</v>
      </c>
      <c r="X655" s="3">
        <v>22321.5</v>
      </c>
      <c r="Y655" s="3">
        <v>21</v>
      </c>
      <c r="Z655" s="3">
        <v>8946.4500000000007</v>
      </c>
      <c r="AA655" s="3">
        <v>0</v>
      </c>
      <c r="AB655" s="3">
        <v>0</v>
      </c>
      <c r="AC655" s="3">
        <v>2000138</v>
      </c>
      <c r="AD655" s="3">
        <v>27439.607368219775</v>
      </c>
      <c r="AE655" s="3">
        <v>42460000</v>
      </c>
      <c r="AF655" t="s">
        <v>146</v>
      </c>
      <c r="AG655" t="s">
        <v>158</v>
      </c>
      <c r="AI655">
        <f>IF(ISERROR(IF(D655=25,VLOOKUP(E655,Sheet1!$F$64:$H$79,2,0),IF(D655=23,VLOOKUP(knight_awaken_info!E655,Sheet1!$F$45:$H$60,2,0),VLOOKUP(knight_awaken_info!E655,Sheet1!$F$26:$H$41,2,0)))),0,IF(D655=25,VLOOKUP(E655,Sheet1!$F$64:$H$79,2,0),IF(D655=23,VLOOKUP(knight_awaken_info!E655,Sheet1!$F$45:$H$60,2,0),VLOOKUP(knight_awaken_info!E655,Sheet1!$F$26:$H$41,2,0))))</f>
        <v>0</v>
      </c>
      <c r="AJ655">
        <f>IF(ISERROR(IF(D655=25,VLOOKUP(E655,Sheet1!$F$64:$H$79,3,0),IF(D655=23,VLOOKUP(knight_awaken_info!E655,Sheet1!$F$45:$H$60,3,0),VLOOKUP(knight_awaken_info!E655,Sheet1!$F$26:$H$41,3,0)))),0,IF(D655=25,VLOOKUP(E655,Sheet1!$F$64:$H$79,3,0),IF(D655=23,VLOOKUP(knight_awaken_info!E655,Sheet1!$F$45:$H$60,3,0),VLOOKUP(knight_awaken_info!E655,Sheet1!$F$26:$H$41,3,0))))</f>
        <v>0</v>
      </c>
      <c r="AK655" s="11">
        <f>SUM(AI618:AI655)</f>
        <v>45390</v>
      </c>
      <c r="AL655" s="11">
        <f>SUM(AJ618:AJ655)</f>
        <v>2250</v>
      </c>
      <c r="AN655" s="3">
        <f t="shared" si="33"/>
        <v>224709</v>
      </c>
      <c r="AO655" s="3">
        <f t="shared" si="34"/>
        <v>11196.45</v>
      </c>
    </row>
    <row r="656" spans="1:41">
      <c r="A656" s="3">
        <v>2000138</v>
      </c>
      <c r="B656" s="3">
        <v>2000101</v>
      </c>
      <c r="C656" s="3" t="s">
        <v>50</v>
      </c>
      <c r="D656">
        <f t="shared" si="32"/>
        <v>23</v>
      </c>
      <c r="E656" s="3">
        <v>38</v>
      </c>
      <c r="F656" s="3">
        <v>80</v>
      </c>
      <c r="G656" s="3">
        <v>4</v>
      </c>
      <c r="H656" s="3">
        <v>512</v>
      </c>
      <c r="I656" s="3">
        <v>531</v>
      </c>
      <c r="J656" s="3">
        <v>423</v>
      </c>
      <c r="K656" s="3">
        <v>412</v>
      </c>
      <c r="L656" s="3">
        <v>2</v>
      </c>
      <c r="M656" s="3">
        <v>60</v>
      </c>
      <c r="N656" s="3">
        <v>2390</v>
      </c>
      <c r="O656" s="3">
        <v>0</v>
      </c>
      <c r="P656" s="3">
        <v>0</v>
      </c>
      <c r="Q656" s="3">
        <v>0</v>
      </c>
      <c r="R656" s="3">
        <v>2430000</v>
      </c>
      <c r="S656" s="3">
        <v>5003</v>
      </c>
      <c r="T656">
        <v>5004</v>
      </c>
      <c r="U656" s="3">
        <v>5</v>
      </c>
      <c r="V656" s="3">
        <v>199923</v>
      </c>
      <c r="W656" s="3">
        <v>6</v>
      </c>
      <c r="X656" s="3">
        <v>23233.833333333332</v>
      </c>
      <c r="Y656" s="3">
        <v>21</v>
      </c>
      <c r="Z656" s="3">
        <v>9220.15</v>
      </c>
      <c r="AA656" s="3">
        <v>0</v>
      </c>
      <c r="AB656" s="3">
        <v>0</v>
      </c>
      <c r="AC656" s="3">
        <v>2000139</v>
      </c>
      <c r="AD656" s="3">
        <v>30556.440818407806</v>
      </c>
      <c r="AE656" s="3">
        <v>44870000</v>
      </c>
      <c r="AF656" t="s">
        <v>147</v>
      </c>
      <c r="AG656" t="s">
        <v>135</v>
      </c>
      <c r="AI656">
        <f>IF(ISERROR(IF(D656=25,VLOOKUP(E656,Sheet1!$F$64:$H$79,2,0),IF(D656=23,VLOOKUP(knight_awaken_info!E656,Sheet1!$F$45:$H$60,2,0),VLOOKUP(knight_awaken_info!E656,Sheet1!$F$26:$H$41,2,0)))),0,IF(D656=25,VLOOKUP(E656,Sheet1!$F$64:$H$79,2,0),IF(D656=23,VLOOKUP(knight_awaken_info!E656,Sheet1!$F$45:$H$60,2,0),VLOOKUP(knight_awaken_info!E656,Sheet1!$F$26:$H$41,2,0))))</f>
        <v>15130</v>
      </c>
      <c r="AJ656">
        <f>IF(ISERROR(IF(D656=25,VLOOKUP(E656,Sheet1!$F$64:$H$79,3,0),IF(D656=23,VLOOKUP(knight_awaken_info!E656,Sheet1!$F$45:$H$60,3,0),VLOOKUP(knight_awaken_info!E656,Sheet1!$F$26:$H$41,3,0)))),0,IF(D656=25,VLOOKUP(E656,Sheet1!$F$64:$H$79,3,0),IF(D656=23,VLOOKUP(knight_awaken_info!E656,Sheet1!$F$45:$H$60,3,0),VLOOKUP(knight_awaken_info!E656,Sheet1!$F$26:$H$41,3,0))))</f>
        <v>0</v>
      </c>
      <c r="AK656" s="11">
        <f>SUM(AI618:AI656)</f>
        <v>60520</v>
      </c>
      <c r="AL656" s="11">
        <f>SUM(AJ618:AJ656)</f>
        <v>2250</v>
      </c>
      <c r="AN656" s="3">
        <f t="shared" si="33"/>
        <v>260443</v>
      </c>
      <c r="AO656" s="3">
        <f t="shared" si="34"/>
        <v>11470.15</v>
      </c>
    </row>
    <row r="657" spans="1:41">
      <c r="A657" s="3">
        <v>2000139</v>
      </c>
      <c r="B657" s="3">
        <v>2000101</v>
      </c>
      <c r="C657" s="3" t="s">
        <v>50</v>
      </c>
      <c r="D657">
        <f t="shared" si="32"/>
        <v>23</v>
      </c>
      <c r="E657" s="3">
        <v>39</v>
      </c>
      <c r="F657" s="3">
        <v>80</v>
      </c>
      <c r="G657" s="3">
        <v>4</v>
      </c>
      <c r="H657" s="3">
        <v>511</v>
      </c>
      <c r="I657" s="3">
        <v>533</v>
      </c>
      <c r="J657" s="3">
        <v>522</v>
      </c>
      <c r="K657" s="3">
        <v>512</v>
      </c>
      <c r="L657" s="3">
        <v>2</v>
      </c>
      <c r="M657" s="3">
        <v>60</v>
      </c>
      <c r="N657" s="3">
        <v>2890</v>
      </c>
      <c r="O657" s="3">
        <v>1</v>
      </c>
      <c r="P657" s="3">
        <v>20001</v>
      </c>
      <c r="Q657" s="3">
        <v>1</v>
      </c>
      <c r="R657" s="3">
        <v>3035000</v>
      </c>
      <c r="S657" s="3">
        <v>5003</v>
      </c>
      <c r="T657">
        <v>5004</v>
      </c>
      <c r="U657" s="3">
        <v>5</v>
      </c>
      <c r="V657" s="3">
        <v>205420</v>
      </c>
      <c r="W657" s="3">
        <v>6</v>
      </c>
      <c r="X657" s="3">
        <v>24150</v>
      </c>
      <c r="Y657" s="3">
        <v>21</v>
      </c>
      <c r="Z657" s="3">
        <v>9495</v>
      </c>
      <c r="AA657" s="3">
        <v>0</v>
      </c>
      <c r="AB657" s="3">
        <v>0</v>
      </c>
      <c r="AC657" s="3">
        <v>2000140</v>
      </c>
      <c r="AD657" s="3">
        <v>33673.274268595836</v>
      </c>
      <c r="AE657" s="3">
        <v>47300000</v>
      </c>
      <c r="AF657" t="s">
        <v>147</v>
      </c>
      <c r="AG657" t="s">
        <v>135</v>
      </c>
      <c r="AI657">
        <f>IF(ISERROR(IF(D657=25,VLOOKUP(E657,Sheet1!$F$64:$H$79,2,0),IF(D657=23,VLOOKUP(knight_awaken_info!E657,Sheet1!$F$45:$H$60,2,0),VLOOKUP(knight_awaken_info!E657,Sheet1!$F$26:$H$41,2,0)))),0,IF(D657=25,VLOOKUP(E657,Sheet1!$F$64:$H$79,2,0),IF(D657=23,VLOOKUP(knight_awaken_info!E657,Sheet1!$F$45:$H$60,2,0),VLOOKUP(knight_awaken_info!E657,Sheet1!$F$26:$H$41,2,0))))</f>
        <v>0</v>
      </c>
      <c r="AJ657">
        <f>IF(ISERROR(IF(D657=25,VLOOKUP(E657,Sheet1!$F$64:$H$79,3,0),IF(D657=23,VLOOKUP(knight_awaken_info!E657,Sheet1!$F$45:$H$60,3,0),VLOOKUP(knight_awaken_info!E657,Sheet1!$F$26:$H$41,3,0)))),0,IF(D657=25,VLOOKUP(E657,Sheet1!$F$64:$H$79,3,0),IF(D657=23,VLOOKUP(knight_awaken_info!E657,Sheet1!$F$45:$H$60,3,0),VLOOKUP(knight_awaken_info!E657,Sheet1!$F$26:$H$41,3,0))))</f>
        <v>0</v>
      </c>
      <c r="AK657" s="11">
        <f>SUM(AI618:AI657)</f>
        <v>60520</v>
      </c>
      <c r="AL657" s="11">
        <f>SUM(AJ618:AJ657)</f>
        <v>2250</v>
      </c>
      <c r="AN657" s="3">
        <f t="shared" si="33"/>
        <v>265940</v>
      </c>
      <c r="AO657" s="3">
        <f t="shared" si="34"/>
        <v>11745</v>
      </c>
    </row>
    <row r="658" spans="1:41">
      <c r="A658" s="3">
        <v>2000140</v>
      </c>
      <c r="B658" s="3">
        <v>2000101</v>
      </c>
      <c r="C658" s="3" t="s">
        <v>50</v>
      </c>
      <c r="D658">
        <f t="shared" si="32"/>
        <v>23</v>
      </c>
      <c r="E658" s="3">
        <v>40</v>
      </c>
      <c r="F658" s="3">
        <v>90</v>
      </c>
      <c r="G658" s="3">
        <v>4</v>
      </c>
      <c r="H658" s="3">
        <v>613</v>
      </c>
      <c r="I658" s="3">
        <v>532</v>
      </c>
      <c r="J658" s="3">
        <v>521</v>
      </c>
      <c r="K658" s="3">
        <v>513</v>
      </c>
      <c r="L658" s="3">
        <v>2</v>
      </c>
      <c r="M658" s="3">
        <v>60</v>
      </c>
      <c r="N658" s="3">
        <v>2930</v>
      </c>
      <c r="O658" s="3">
        <v>1</v>
      </c>
      <c r="P658" s="3">
        <v>20001</v>
      </c>
      <c r="Q658" s="3">
        <v>1</v>
      </c>
      <c r="R658" s="3">
        <v>3055000</v>
      </c>
      <c r="S658" s="3">
        <v>5004</v>
      </c>
      <c r="T658">
        <v>5005</v>
      </c>
      <c r="U658" s="3">
        <v>5</v>
      </c>
      <c r="V658" s="3">
        <v>211860</v>
      </c>
      <c r="W658" s="3">
        <v>6</v>
      </c>
      <c r="X658" s="3">
        <v>25223.333333333332</v>
      </c>
      <c r="Y658" s="3">
        <v>21</v>
      </c>
      <c r="Z658" s="3">
        <v>9817</v>
      </c>
      <c r="AA658" s="3">
        <v>0</v>
      </c>
      <c r="AB658" s="3">
        <v>0</v>
      </c>
      <c r="AC658" s="3">
        <v>2000141</v>
      </c>
      <c r="AD658" s="3">
        <v>38530.180381158782</v>
      </c>
      <c r="AE658" s="3">
        <v>50335000</v>
      </c>
      <c r="AF658" t="s">
        <v>148</v>
      </c>
      <c r="AG658" t="s">
        <v>159</v>
      </c>
      <c r="AI658">
        <f>IF(ISERROR(IF(D658=25,VLOOKUP(E658,Sheet1!$F$64:$H$79,2,0),IF(D658=23,VLOOKUP(knight_awaken_info!E658,Sheet1!$F$45:$H$60,2,0),VLOOKUP(knight_awaken_info!E658,Sheet1!$F$26:$H$41,2,0)))),0,IF(D658=25,VLOOKUP(E658,Sheet1!$F$64:$H$79,2,0),IF(D658=23,VLOOKUP(knight_awaken_info!E658,Sheet1!$F$45:$H$60,2,0),VLOOKUP(knight_awaken_info!E658,Sheet1!$F$26:$H$41,2,0))))</f>
        <v>0</v>
      </c>
      <c r="AJ658">
        <f>IF(ISERROR(IF(D658=25,VLOOKUP(E658,Sheet1!$F$64:$H$79,3,0),IF(D658=23,VLOOKUP(knight_awaken_info!E658,Sheet1!$F$45:$H$60,3,0),VLOOKUP(knight_awaken_info!E658,Sheet1!$F$26:$H$41,3,0)))),0,IF(D658=25,VLOOKUP(E658,Sheet1!$F$64:$H$79,3,0),IF(D658=23,VLOOKUP(knight_awaken_info!E658,Sheet1!$F$45:$H$60,3,0),VLOOKUP(knight_awaken_info!E658,Sheet1!$F$26:$H$41,3,0))))</f>
        <v>0</v>
      </c>
      <c r="AK658" s="11">
        <f>SUM(AI618:AI658)</f>
        <v>60520</v>
      </c>
      <c r="AL658" s="11">
        <f>SUM(AJ618:AJ658)</f>
        <v>2250</v>
      </c>
      <c r="AN658" s="3">
        <f t="shared" si="33"/>
        <v>272380</v>
      </c>
      <c r="AO658" s="3">
        <f t="shared" si="34"/>
        <v>12067</v>
      </c>
    </row>
    <row r="659" spans="1:41">
      <c r="A659" s="3">
        <v>2000141</v>
      </c>
      <c r="B659" s="3">
        <v>2000101</v>
      </c>
      <c r="C659" s="3" t="s">
        <v>50</v>
      </c>
      <c r="D659">
        <f t="shared" si="32"/>
        <v>23</v>
      </c>
      <c r="E659" s="3">
        <v>41</v>
      </c>
      <c r="F659" s="3">
        <v>90</v>
      </c>
      <c r="G659" s="3">
        <v>4</v>
      </c>
      <c r="H659" s="3">
        <v>612</v>
      </c>
      <c r="I659" s="3">
        <v>531</v>
      </c>
      <c r="J659" s="3">
        <v>523</v>
      </c>
      <c r="K659" s="3">
        <v>512</v>
      </c>
      <c r="L659" s="3">
        <v>2</v>
      </c>
      <c r="M659" s="3">
        <v>60</v>
      </c>
      <c r="N659" s="3">
        <v>2950</v>
      </c>
      <c r="O659" s="3">
        <v>1</v>
      </c>
      <c r="P659" s="3">
        <v>20001</v>
      </c>
      <c r="Q659" s="3">
        <v>1</v>
      </c>
      <c r="R659" s="3">
        <v>3080000</v>
      </c>
      <c r="S659" s="3">
        <v>5004</v>
      </c>
      <c r="T659">
        <v>5005</v>
      </c>
      <c r="U659" s="3">
        <v>5</v>
      </c>
      <c r="V659" s="3">
        <v>218323</v>
      </c>
      <c r="W659" s="3">
        <v>6</v>
      </c>
      <c r="X659" s="3">
        <v>26300.5</v>
      </c>
      <c r="Y659" s="3">
        <v>21</v>
      </c>
      <c r="Z659" s="3">
        <v>10890.15</v>
      </c>
      <c r="AA659" s="3">
        <v>0</v>
      </c>
      <c r="AB659" s="3">
        <v>0</v>
      </c>
      <c r="AC659" s="3">
        <v>2000142</v>
      </c>
      <c r="AD659" s="3">
        <v>47087.13111096948</v>
      </c>
      <c r="AE659" s="3">
        <v>53390000</v>
      </c>
      <c r="AF659" t="s">
        <v>149</v>
      </c>
      <c r="AG659" t="s">
        <v>158</v>
      </c>
      <c r="AI659">
        <f>IF(ISERROR(IF(D659=25,VLOOKUP(E659,Sheet1!$F$64:$H$79,2,0),IF(D659=23,VLOOKUP(knight_awaken_info!E659,Sheet1!$F$45:$H$60,2,0),VLOOKUP(knight_awaken_info!E659,Sheet1!$F$26:$H$41,2,0)))),0,IF(D659=25,VLOOKUP(E659,Sheet1!$F$64:$H$79,2,0),IF(D659=23,VLOOKUP(knight_awaken_info!E659,Sheet1!$F$45:$H$60,2,0),VLOOKUP(knight_awaken_info!E659,Sheet1!$F$26:$H$41,2,0))))</f>
        <v>0</v>
      </c>
      <c r="AJ659">
        <f>IF(ISERROR(IF(D659=25,VLOOKUP(E659,Sheet1!$F$64:$H$79,3,0),IF(D659=23,VLOOKUP(knight_awaken_info!E659,Sheet1!$F$45:$H$60,3,0),VLOOKUP(knight_awaken_info!E659,Sheet1!$F$26:$H$41,3,0)))),0,IF(D659=25,VLOOKUP(E659,Sheet1!$F$64:$H$79,3,0),IF(D659=23,VLOOKUP(knight_awaken_info!E659,Sheet1!$F$45:$H$60,3,0),VLOOKUP(knight_awaken_info!E659,Sheet1!$F$26:$H$41,3,0))))</f>
        <v>750</v>
      </c>
      <c r="AK659" s="11">
        <f>SUM(AI618:AI659)</f>
        <v>60520</v>
      </c>
      <c r="AL659" s="11">
        <f>SUM(AJ618:AJ659)</f>
        <v>3000</v>
      </c>
      <c r="AN659" s="3">
        <f t="shared" si="33"/>
        <v>278843</v>
      </c>
      <c r="AO659" s="3">
        <f t="shared" si="34"/>
        <v>13890.15</v>
      </c>
    </row>
    <row r="660" spans="1:41">
      <c r="A660" s="3">
        <v>2000142</v>
      </c>
      <c r="B660" s="3">
        <v>2000101</v>
      </c>
      <c r="C660" s="3" t="s">
        <v>50</v>
      </c>
      <c r="D660">
        <f t="shared" si="32"/>
        <v>23</v>
      </c>
      <c r="E660" s="3">
        <v>42</v>
      </c>
      <c r="F660" s="3">
        <v>90</v>
      </c>
      <c r="G660" s="3">
        <v>4</v>
      </c>
      <c r="H660" s="3">
        <v>611</v>
      </c>
      <c r="I660" s="3">
        <v>533</v>
      </c>
      <c r="J660" s="3">
        <v>522</v>
      </c>
      <c r="K660" s="3">
        <v>511</v>
      </c>
      <c r="L660" s="3">
        <v>2</v>
      </c>
      <c r="M660" s="3">
        <v>60</v>
      </c>
      <c r="N660" s="3">
        <v>2970</v>
      </c>
      <c r="O660" s="3">
        <v>1</v>
      </c>
      <c r="P660" s="3">
        <v>20001</v>
      </c>
      <c r="Q660" s="3">
        <v>1</v>
      </c>
      <c r="R660" s="3">
        <v>3105000</v>
      </c>
      <c r="S660" s="3">
        <v>5004</v>
      </c>
      <c r="T660">
        <v>5005</v>
      </c>
      <c r="U660" s="3">
        <v>5</v>
      </c>
      <c r="V660" s="3">
        <v>239939</v>
      </c>
      <c r="W660" s="3">
        <v>6</v>
      </c>
      <c r="X660" s="3">
        <v>27381.5</v>
      </c>
      <c r="Y660" s="3">
        <v>21</v>
      </c>
      <c r="Z660" s="3">
        <v>11214.449999999999</v>
      </c>
      <c r="AA660" s="3">
        <v>0</v>
      </c>
      <c r="AB660" s="3">
        <v>0</v>
      </c>
      <c r="AC660" s="3">
        <v>2000143</v>
      </c>
      <c r="AD660" s="3">
        <v>55644.081840780171</v>
      </c>
      <c r="AE660" s="3">
        <v>56470000</v>
      </c>
      <c r="AF660" t="s">
        <v>150</v>
      </c>
      <c r="AG660" t="s">
        <v>159</v>
      </c>
      <c r="AI660">
        <f>IF(ISERROR(IF(D660=25,VLOOKUP(E660,Sheet1!$F$64:$H$79,2,0),IF(D660=23,VLOOKUP(knight_awaken_info!E660,Sheet1!$F$45:$H$60,2,0),VLOOKUP(knight_awaken_info!E660,Sheet1!$F$26:$H$41,2,0)))),0,IF(D660=25,VLOOKUP(E660,Sheet1!$F$64:$H$79,2,0),IF(D660=23,VLOOKUP(knight_awaken_info!E660,Sheet1!$F$45:$H$60,2,0),VLOOKUP(knight_awaken_info!E660,Sheet1!$F$26:$H$41,2,0))))</f>
        <v>15130</v>
      </c>
      <c r="AJ660">
        <f>IF(ISERROR(IF(D660=25,VLOOKUP(E660,Sheet1!$F$64:$H$79,3,0),IF(D660=23,VLOOKUP(knight_awaken_info!E660,Sheet1!$F$45:$H$60,3,0),VLOOKUP(knight_awaken_info!E660,Sheet1!$F$26:$H$41,3,0)))),0,IF(D660=25,VLOOKUP(E660,Sheet1!$F$64:$H$79,3,0),IF(D660=23,VLOOKUP(knight_awaken_info!E660,Sheet1!$F$45:$H$60,3,0),VLOOKUP(knight_awaken_info!E660,Sheet1!$F$26:$H$41,3,0))))</f>
        <v>0</v>
      </c>
      <c r="AK660" s="11">
        <f>SUM(AI618:AI660)</f>
        <v>75650</v>
      </c>
      <c r="AL660" s="11">
        <f>SUM(AJ618:AJ660)</f>
        <v>3000</v>
      </c>
      <c r="AN660" s="3">
        <f t="shared" si="33"/>
        <v>315589</v>
      </c>
      <c r="AO660" s="3">
        <f t="shared" si="34"/>
        <v>14214.449999999999</v>
      </c>
    </row>
    <row r="661" spans="1:41">
      <c r="A661" s="3">
        <v>2000143</v>
      </c>
      <c r="B661" s="3">
        <v>2000101</v>
      </c>
      <c r="C661" s="3" t="s">
        <v>50</v>
      </c>
      <c r="D661">
        <f t="shared" si="32"/>
        <v>23</v>
      </c>
      <c r="E661" s="3">
        <v>43</v>
      </c>
      <c r="F661" s="3">
        <v>90</v>
      </c>
      <c r="G661" s="3">
        <v>4</v>
      </c>
      <c r="H661" s="3">
        <v>613</v>
      </c>
      <c r="I661" s="3">
        <v>532</v>
      </c>
      <c r="J661" s="3">
        <v>521</v>
      </c>
      <c r="K661" s="3">
        <v>513</v>
      </c>
      <c r="L661" s="3">
        <v>2</v>
      </c>
      <c r="M661" s="3">
        <v>60</v>
      </c>
      <c r="N661" s="3">
        <v>2990</v>
      </c>
      <c r="O661" s="3">
        <v>1</v>
      </c>
      <c r="P661" s="3">
        <v>20001</v>
      </c>
      <c r="Q661" s="3">
        <v>1</v>
      </c>
      <c r="R661" s="3">
        <v>3130000</v>
      </c>
      <c r="S661" s="3">
        <v>5004</v>
      </c>
      <c r="T661">
        <v>5005</v>
      </c>
      <c r="U661" s="3">
        <v>5</v>
      </c>
      <c r="V661" s="3">
        <v>246448</v>
      </c>
      <c r="W661" s="3">
        <v>6</v>
      </c>
      <c r="X661" s="3">
        <v>28466.333333333332</v>
      </c>
      <c r="Y661" s="3">
        <v>21</v>
      </c>
      <c r="Z661" s="3">
        <v>12289.9</v>
      </c>
      <c r="AA661" s="3">
        <v>0</v>
      </c>
      <c r="AB661" s="3">
        <v>0</v>
      </c>
      <c r="AC661" s="3">
        <v>2000144</v>
      </c>
      <c r="AD661" s="3">
        <v>64201.032570590862</v>
      </c>
      <c r="AE661" s="3">
        <v>59575000</v>
      </c>
      <c r="AF661" t="s">
        <v>151</v>
      </c>
      <c r="AG661" t="s">
        <v>158</v>
      </c>
      <c r="AI661">
        <f>IF(ISERROR(IF(D661=25,VLOOKUP(E661,Sheet1!$F$64:$H$79,2,0),IF(D661=23,VLOOKUP(knight_awaken_info!E661,Sheet1!$F$45:$H$60,2,0),VLOOKUP(knight_awaken_info!E661,Sheet1!$F$26:$H$41,2,0)))),0,IF(D661=25,VLOOKUP(E661,Sheet1!$F$64:$H$79,2,0),IF(D661=23,VLOOKUP(knight_awaken_info!E661,Sheet1!$F$45:$H$60,2,0),VLOOKUP(knight_awaken_info!E661,Sheet1!$F$26:$H$41,2,0))))</f>
        <v>0</v>
      </c>
      <c r="AJ661">
        <f>IF(ISERROR(IF(D661=25,VLOOKUP(E661,Sheet1!$F$64:$H$79,3,0),IF(D661=23,VLOOKUP(knight_awaken_info!E661,Sheet1!$F$45:$H$60,3,0),VLOOKUP(knight_awaken_info!E661,Sheet1!$F$26:$H$41,3,0)))),0,IF(D661=25,VLOOKUP(E661,Sheet1!$F$64:$H$79,3,0),IF(D661=23,VLOOKUP(knight_awaken_info!E661,Sheet1!$F$45:$H$60,3,0),VLOOKUP(knight_awaken_info!E661,Sheet1!$F$26:$H$41,3,0))))</f>
        <v>750</v>
      </c>
      <c r="AK661" s="11">
        <f>SUM(AI618:AI661)</f>
        <v>75650</v>
      </c>
      <c r="AL661" s="11">
        <f>SUM(AJ618:AJ661)</f>
        <v>3750</v>
      </c>
      <c r="AN661" s="3">
        <f t="shared" si="33"/>
        <v>322098</v>
      </c>
      <c r="AO661" s="3">
        <f t="shared" si="34"/>
        <v>16039.9</v>
      </c>
    </row>
    <row r="662" spans="1:41">
      <c r="A662" s="3">
        <v>2000144</v>
      </c>
      <c r="B662" s="3">
        <v>2000101</v>
      </c>
      <c r="C662" s="3" t="s">
        <v>50</v>
      </c>
      <c r="D662">
        <f t="shared" si="32"/>
        <v>23</v>
      </c>
      <c r="E662" s="3">
        <v>44</v>
      </c>
      <c r="F662" s="3">
        <v>90</v>
      </c>
      <c r="G662" s="3">
        <v>4</v>
      </c>
      <c r="H662" s="3">
        <v>612</v>
      </c>
      <c r="I662" s="3">
        <v>531</v>
      </c>
      <c r="J662" s="3">
        <v>523</v>
      </c>
      <c r="K662" s="3">
        <v>512</v>
      </c>
      <c r="L662" s="3">
        <v>2</v>
      </c>
      <c r="M662" s="3">
        <v>60</v>
      </c>
      <c r="N662" s="3">
        <v>3010</v>
      </c>
      <c r="O662" s="3">
        <v>1</v>
      </c>
      <c r="P662" s="3">
        <v>20001</v>
      </c>
      <c r="Q662" s="3">
        <v>1</v>
      </c>
      <c r="R662" s="3">
        <v>3155000</v>
      </c>
      <c r="S662" s="3">
        <v>5004</v>
      </c>
      <c r="T662">
        <v>5005</v>
      </c>
      <c r="U662" s="3">
        <v>5</v>
      </c>
      <c r="V662" s="3">
        <v>268110</v>
      </c>
      <c r="W662" s="3">
        <v>6</v>
      </c>
      <c r="X662" s="3">
        <v>29555</v>
      </c>
      <c r="Y662" s="3">
        <v>21</v>
      </c>
      <c r="Z662" s="3">
        <v>12616.5</v>
      </c>
      <c r="AA662" s="3">
        <v>0</v>
      </c>
      <c r="AB662" s="3">
        <v>0</v>
      </c>
      <c r="AC662" s="3">
        <v>2000145</v>
      </c>
      <c r="AD662" s="3">
        <v>72757.983300401553</v>
      </c>
      <c r="AE662" s="3">
        <v>62705000</v>
      </c>
      <c r="AF662" t="s">
        <v>152</v>
      </c>
      <c r="AG662" t="s">
        <v>159</v>
      </c>
      <c r="AI662">
        <f>IF(ISERROR(IF(D662=25,VLOOKUP(E662,Sheet1!$F$64:$H$79,2,0),IF(D662=23,VLOOKUP(knight_awaken_info!E662,Sheet1!$F$45:$H$60,2,0),VLOOKUP(knight_awaken_info!E662,Sheet1!$F$26:$H$41,2,0)))),0,IF(D662=25,VLOOKUP(E662,Sheet1!$F$64:$H$79,2,0),IF(D662=23,VLOOKUP(knight_awaken_info!E662,Sheet1!$F$45:$H$60,2,0),VLOOKUP(knight_awaken_info!E662,Sheet1!$F$26:$H$41,2,0))))</f>
        <v>15130</v>
      </c>
      <c r="AJ662">
        <f>IF(ISERROR(IF(D662=25,VLOOKUP(E662,Sheet1!$F$64:$H$79,3,0),IF(D662=23,VLOOKUP(knight_awaken_info!E662,Sheet1!$F$45:$H$60,3,0),VLOOKUP(knight_awaken_info!E662,Sheet1!$F$26:$H$41,3,0)))),0,IF(D662=25,VLOOKUP(E662,Sheet1!$F$64:$H$79,3,0),IF(D662=23,VLOOKUP(knight_awaken_info!E662,Sheet1!$F$45:$H$60,3,0),VLOOKUP(knight_awaken_info!E662,Sheet1!$F$26:$H$41,3,0))))</f>
        <v>0</v>
      </c>
      <c r="AK662" s="11">
        <f>SUM(AI618:AI662)</f>
        <v>90780</v>
      </c>
      <c r="AL662" s="11">
        <f>SUM(AJ618:AJ662)</f>
        <v>3750</v>
      </c>
      <c r="AN662" s="3">
        <f t="shared" si="33"/>
        <v>358890</v>
      </c>
      <c r="AO662" s="3">
        <f t="shared" si="34"/>
        <v>16366.5</v>
      </c>
    </row>
    <row r="663" spans="1:41">
      <c r="A663" s="3">
        <v>2000145</v>
      </c>
      <c r="B663" s="3">
        <v>2000101</v>
      </c>
      <c r="C663" s="3" t="s">
        <v>50</v>
      </c>
      <c r="D663">
        <f t="shared" si="32"/>
        <v>23</v>
      </c>
      <c r="E663" s="3">
        <v>45</v>
      </c>
      <c r="F663" s="3">
        <v>90</v>
      </c>
      <c r="G663" s="3">
        <v>4</v>
      </c>
      <c r="H663" s="3">
        <v>621</v>
      </c>
      <c r="I663" s="3">
        <v>633</v>
      </c>
      <c r="J663" s="3">
        <v>522</v>
      </c>
      <c r="K663" s="3">
        <v>511</v>
      </c>
      <c r="L663" s="3">
        <v>2</v>
      </c>
      <c r="M663" s="3">
        <v>60</v>
      </c>
      <c r="N663" s="3">
        <v>3050</v>
      </c>
      <c r="O663" s="3">
        <v>1</v>
      </c>
      <c r="P663" s="3">
        <v>20001</v>
      </c>
      <c r="Q663" s="3">
        <v>1</v>
      </c>
      <c r="R663" s="3">
        <v>3180000</v>
      </c>
      <c r="S663" s="3">
        <v>5004</v>
      </c>
      <c r="T663">
        <v>5005</v>
      </c>
      <c r="U663" s="3">
        <v>5</v>
      </c>
      <c r="V663" s="3">
        <v>274665</v>
      </c>
      <c r="W663" s="3">
        <v>6</v>
      </c>
      <c r="X663" s="3">
        <v>30647.5</v>
      </c>
      <c r="Y663" s="3">
        <v>21</v>
      </c>
      <c r="Z663" s="3">
        <v>13694.25</v>
      </c>
      <c r="AA663" s="3">
        <v>0</v>
      </c>
      <c r="AB663" s="3">
        <v>0</v>
      </c>
      <c r="AC663" s="3">
        <v>2000146</v>
      </c>
      <c r="AD663" s="3">
        <v>81314.934030212244</v>
      </c>
      <c r="AE663" s="3">
        <v>65860000</v>
      </c>
      <c r="AF663" t="s">
        <v>153</v>
      </c>
      <c r="AG663" t="s">
        <v>158</v>
      </c>
      <c r="AI663">
        <f>IF(ISERROR(IF(D663=25,VLOOKUP(E663,Sheet1!$F$64:$H$79,2,0),IF(D663=23,VLOOKUP(knight_awaken_info!E663,Sheet1!$F$45:$H$60,2,0),VLOOKUP(knight_awaken_info!E663,Sheet1!$F$26:$H$41,2,0)))),0,IF(D663=25,VLOOKUP(E663,Sheet1!$F$64:$H$79,2,0),IF(D663=23,VLOOKUP(knight_awaken_info!E663,Sheet1!$F$45:$H$60,2,0),VLOOKUP(knight_awaken_info!E663,Sheet1!$F$26:$H$41,2,0))))</f>
        <v>0</v>
      </c>
      <c r="AJ663">
        <f>IF(ISERROR(IF(D663=25,VLOOKUP(E663,Sheet1!$F$64:$H$79,3,0),IF(D663=23,VLOOKUP(knight_awaken_info!E663,Sheet1!$F$45:$H$60,3,0),VLOOKUP(knight_awaken_info!E663,Sheet1!$F$26:$H$41,3,0)))),0,IF(D663=25,VLOOKUP(E663,Sheet1!$F$64:$H$79,3,0),IF(D663=23,VLOOKUP(knight_awaken_info!E663,Sheet1!$F$45:$H$60,3,0),VLOOKUP(knight_awaken_info!E663,Sheet1!$F$26:$H$41,3,0))))</f>
        <v>750</v>
      </c>
      <c r="AK663" s="11">
        <f>SUM(AI618:AI663)</f>
        <v>90780</v>
      </c>
      <c r="AL663" s="11">
        <f>SUM(AJ618:AJ663)</f>
        <v>4500</v>
      </c>
      <c r="AN663" s="3">
        <f t="shared" si="33"/>
        <v>365445</v>
      </c>
      <c r="AO663" s="3">
        <f t="shared" si="34"/>
        <v>18194.25</v>
      </c>
    </row>
    <row r="664" spans="1:41">
      <c r="A664" s="3">
        <v>2000146</v>
      </c>
      <c r="B664" s="3">
        <v>2000101</v>
      </c>
      <c r="C664" s="3" t="s">
        <v>50</v>
      </c>
      <c r="D664">
        <f t="shared" si="32"/>
        <v>23</v>
      </c>
      <c r="E664" s="3">
        <v>46</v>
      </c>
      <c r="F664" s="3">
        <v>90</v>
      </c>
      <c r="G664" s="3">
        <v>4</v>
      </c>
      <c r="H664" s="3">
        <v>613</v>
      </c>
      <c r="I664" s="3">
        <v>632</v>
      </c>
      <c r="J664" s="3">
        <v>521</v>
      </c>
      <c r="K664" s="3">
        <v>513</v>
      </c>
      <c r="L664" s="3">
        <v>2</v>
      </c>
      <c r="M664" s="3">
        <v>60</v>
      </c>
      <c r="N664" s="3">
        <v>3070</v>
      </c>
      <c r="O664" s="3">
        <v>1</v>
      </c>
      <c r="P664" s="3">
        <v>20001</v>
      </c>
      <c r="Q664" s="3">
        <v>1</v>
      </c>
      <c r="R664" s="3">
        <v>3205000</v>
      </c>
      <c r="S664" s="3">
        <v>5004</v>
      </c>
      <c r="T664">
        <v>5005</v>
      </c>
      <c r="U664" s="3">
        <v>5</v>
      </c>
      <c r="V664" s="3">
        <v>296373</v>
      </c>
      <c r="W664" s="3">
        <v>6</v>
      </c>
      <c r="X664" s="3">
        <v>31743.833333333332</v>
      </c>
      <c r="Y664" s="3">
        <v>21</v>
      </c>
      <c r="Z664" s="3">
        <v>14023.15</v>
      </c>
      <c r="AA664" s="3">
        <v>0</v>
      </c>
      <c r="AB664" s="3">
        <v>0</v>
      </c>
      <c r="AC664" s="3">
        <v>2000147</v>
      </c>
      <c r="AD664" s="3">
        <v>93571.929377270688</v>
      </c>
      <c r="AE664" s="3">
        <v>69040000</v>
      </c>
      <c r="AF664" t="s">
        <v>154</v>
      </c>
      <c r="AG664" t="s">
        <v>159</v>
      </c>
      <c r="AI664">
        <f>IF(ISERROR(IF(D664=25,VLOOKUP(E664,Sheet1!$F$64:$H$79,2,0),IF(D664=23,VLOOKUP(knight_awaken_info!E664,Sheet1!$F$45:$H$60,2,0),VLOOKUP(knight_awaken_info!E664,Sheet1!$F$26:$H$41,2,0)))),0,IF(D664=25,VLOOKUP(E664,Sheet1!$F$64:$H$79,2,0),IF(D664=23,VLOOKUP(knight_awaken_info!E664,Sheet1!$F$45:$H$60,2,0),VLOOKUP(knight_awaken_info!E664,Sheet1!$F$26:$H$41,2,0))))</f>
        <v>15130</v>
      </c>
      <c r="AJ664">
        <f>IF(ISERROR(IF(D664=25,VLOOKUP(E664,Sheet1!$F$64:$H$79,3,0),IF(D664=23,VLOOKUP(knight_awaken_info!E664,Sheet1!$F$45:$H$60,3,0),VLOOKUP(knight_awaken_info!E664,Sheet1!$F$26:$H$41,3,0)))),0,IF(D664=25,VLOOKUP(E664,Sheet1!$F$64:$H$79,3,0),IF(D664=23,VLOOKUP(knight_awaken_info!E664,Sheet1!$F$45:$H$60,3,0),VLOOKUP(knight_awaken_info!E664,Sheet1!$F$26:$H$41,3,0))))</f>
        <v>0</v>
      </c>
      <c r="AK664" s="11">
        <f>SUM(AI618:AI664)</f>
        <v>105910</v>
      </c>
      <c r="AL664" s="11">
        <f>SUM(AJ618:AJ664)</f>
        <v>4500</v>
      </c>
      <c r="AN664" s="3">
        <f t="shared" si="33"/>
        <v>402283</v>
      </c>
      <c r="AO664" s="3">
        <f t="shared" si="34"/>
        <v>18523.150000000001</v>
      </c>
    </row>
    <row r="665" spans="1:41">
      <c r="A665" s="3">
        <v>2000147</v>
      </c>
      <c r="B665" s="3">
        <v>2000101</v>
      </c>
      <c r="C665" s="3" t="s">
        <v>50</v>
      </c>
      <c r="D665">
        <f t="shared" si="32"/>
        <v>23</v>
      </c>
      <c r="E665" s="3">
        <v>47</v>
      </c>
      <c r="F665" s="3">
        <v>90</v>
      </c>
      <c r="G665" s="3">
        <v>4</v>
      </c>
      <c r="H665" s="3">
        <v>612</v>
      </c>
      <c r="I665" s="3">
        <v>631</v>
      </c>
      <c r="J665" s="3">
        <v>523</v>
      </c>
      <c r="K665" s="3">
        <v>512</v>
      </c>
      <c r="L665" s="3">
        <v>2</v>
      </c>
      <c r="M665" s="3">
        <v>60</v>
      </c>
      <c r="N665" s="3">
        <v>3090</v>
      </c>
      <c r="O665" s="3">
        <v>1</v>
      </c>
      <c r="P665" s="3">
        <v>20001</v>
      </c>
      <c r="Q665" s="3">
        <v>1</v>
      </c>
      <c r="R665" s="3">
        <v>3230000</v>
      </c>
      <c r="S665" s="3">
        <v>5004</v>
      </c>
      <c r="T665">
        <v>5005</v>
      </c>
      <c r="U665" s="3">
        <v>5</v>
      </c>
      <c r="V665" s="3">
        <v>302974</v>
      </c>
      <c r="W665" s="3">
        <v>6</v>
      </c>
      <c r="X665" s="3">
        <v>32844</v>
      </c>
      <c r="Y665" s="3">
        <v>21</v>
      </c>
      <c r="Z665" s="3">
        <v>15103.199999999999</v>
      </c>
      <c r="AA665" s="3">
        <v>0</v>
      </c>
      <c r="AB665" s="3">
        <v>0</v>
      </c>
      <c r="AC665" s="3">
        <v>2000148</v>
      </c>
      <c r="AD665" s="3">
        <v>105828.92472432913</v>
      </c>
      <c r="AE665" s="3">
        <v>72245000</v>
      </c>
      <c r="AF665" t="s">
        <v>155</v>
      </c>
      <c r="AG665" t="s">
        <v>158</v>
      </c>
      <c r="AI665">
        <f>IF(ISERROR(IF(D665=25,VLOOKUP(E665,Sheet1!$F$64:$H$79,2,0),IF(D665=23,VLOOKUP(knight_awaken_info!E665,Sheet1!$F$45:$H$60,2,0),VLOOKUP(knight_awaken_info!E665,Sheet1!$F$26:$H$41,2,0)))),0,IF(D665=25,VLOOKUP(E665,Sheet1!$F$64:$H$79,2,0),IF(D665=23,VLOOKUP(knight_awaken_info!E665,Sheet1!$F$45:$H$60,2,0),VLOOKUP(knight_awaken_info!E665,Sheet1!$F$26:$H$41,2,0))))</f>
        <v>0</v>
      </c>
      <c r="AJ665">
        <f>IF(ISERROR(IF(D665=25,VLOOKUP(E665,Sheet1!$F$64:$H$79,3,0),IF(D665=23,VLOOKUP(knight_awaken_info!E665,Sheet1!$F$45:$H$60,3,0),VLOOKUP(knight_awaken_info!E665,Sheet1!$F$26:$H$41,3,0)))),0,IF(D665=25,VLOOKUP(E665,Sheet1!$F$64:$H$79,3,0),IF(D665=23,VLOOKUP(knight_awaken_info!E665,Sheet1!$F$45:$H$60,3,0),VLOOKUP(knight_awaken_info!E665,Sheet1!$F$26:$H$41,3,0))))</f>
        <v>750</v>
      </c>
      <c r="AK665" s="11">
        <f>SUM(AI618:AI665)</f>
        <v>105910</v>
      </c>
      <c r="AL665" s="11">
        <f>SUM(AJ618:AJ665)</f>
        <v>5250</v>
      </c>
      <c r="AN665" s="3">
        <f t="shared" si="33"/>
        <v>408884</v>
      </c>
      <c r="AO665" s="3">
        <f t="shared" si="34"/>
        <v>20353.199999999997</v>
      </c>
    </row>
    <row r="666" spans="1:41">
      <c r="A666" s="3">
        <v>2000148</v>
      </c>
      <c r="B666" s="3">
        <v>2000101</v>
      </c>
      <c r="C666" s="3" t="s">
        <v>50</v>
      </c>
      <c r="D666">
        <f t="shared" si="32"/>
        <v>23</v>
      </c>
      <c r="E666" s="3">
        <v>48</v>
      </c>
      <c r="F666" s="3">
        <v>90</v>
      </c>
      <c r="G666" s="3">
        <v>4</v>
      </c>
      <c r="H666" s="3">
        <v>621</v>
      </c>
      <c r="I666" s="3">
        <v>633</v>
      </c>
      <c r="J666" s="3">
        <v>522</v>
      </c>
      <c r="K666" s="3">
        <v>511</v>
      </c>
      <c r="L666" s="3">
        <v>2</v>
      </c>
      <c r="M666" s="3">
        <v>60</v>
      </c>
      <c r="N666" s="3">
        <v>3110</v>
      </c>
      <c r="O666" s="3">
        <v>1</v>
      </c>
      <c r="P666" s="3">
        <v>20001</v>
      </c>
      <c r="Q666" s="3">
        <v>1</v>
      </c>
      <c r="R666" s="3">
        <v>3250000</v>
      </c>
      <c r="S666" s="3">
        <v>5004</v>
      </c>
      <c r="T666">
        <v>5005</v>
      </c>
      <c r="U666" s="3">
        <v>5</v>
      </c>
      <c r="V666" s="3">
        <v>324728</v>
      </c>
      <c r="W666" s="3">
        <v>6</v>
      </c>
      <c r="X666" s="3">
        <v>33948</v>
      </c>
      <c r="Y666" s="3">
        <v>21</v>
      </c>
      <c r="Z666" s="3">
        <v>15434.4</v>
      </c>
      <c r="AA666" s="3">
        <v>0</v>
      </c>
      <c r="AB666" s="3">
        <v>0</v>
      </c>
      <c r="AC666" s="3">
        <v>2000149</v>
      </c>
      <c r="AD666" s="3">
        <v>118085.92007138758</v>
      </c>
      <c r="AE666" s="3">
        <v>75475000</v>
      </c>
      <c r="AF666" t="s">
        <v>156</v>
      </c>
      <c r="AG666" t="s">
        <v>159</v>
      </c>
      <c r="AI666">
        <f>IF(ISERROR(IF(D666=25,VLOOKUP(E666,Sheet1!$F$64:$H$79,2,0),IF(D666=23,VLOOKUP(knight_awaken_info!E666,Sheet1!$F$45:$H$60,2,0),VLOOKUP(knight_awaken_info!E666,Sheet1!$F$26:$H$41,2,0)))),0,IF(D666=25,VLOOKUP(E666,Sheet1!$F$64:$H$79,2,0),IF(D666=23,VLOOKUP(knight_awaken_info!E666,Sheet1!$F$45:$H$60,2,0),VLOOKUP(knight_awaken_info!E666,Sheet1!$F$26:$H$41,2,0))))</f>
        <v>15130</v>
      </c>
      <c r="AJ666">
        <f>IF(ISERROR(IF(D666=25,VLOOKUP(E666,Sheet1!$F$64:$H$79,3,0),IF(D666=23,VLOOKUP(knight_awaken_info!E666,Sheet1!$F$45:$H$60,3,0),VLOOKUP(knight_awaken_info!E666,Sheet1!$F$26:$H$41,3,0)))),0,IF(D666=25,VLOOKUP(E666,Sheet1!$F$64:$H$79,3,0),IF(D666=23,VLOOKUP(knight_awaken_info!E666,Sheet1!$F$45:$H$60,3,0),VLOOKUP(knight_awaken_info!E666,Sheet1!$F$26:$H$41,3,0))))</f>
        <v>0</v>
      </c>
      <c r="AK666" s="11">
        <f>SUM(AI618:AI666)</f>
        <v>121040</v>
      </c>
      <c r="AL666" s="11">
        <f>SUM(AJ618:AJ666)</f>
        <v>5250</v>
      </c>
      <c r="AN666" s="3">
        <f t="shared" si="33"/>
        <v>445768</v>
      </c>
      <c r="AO666" s="3">
        <f t="shared" si="34"/>
        <v>20684.400000000001</v>
      </c>
    </row>
    <row r="667" spans="1:41">
      <c r="A667" s="3">
        <v>2000149</v>
      </c>
      <c r="B667" s="3">
        <v>2000101</v>
      </c>
      <c r="C667" s="3" t="s">
        <v>50</v>
      </c>
      <c r="D667">
        <f t="shared" si="32"/>
        <v>23</v>
      </c>
      <c r="E667" s="3">
        <v>49</v>
      </c>
      <c r="F667" s="3">
        <v>90</v>
      </c>
      <c r="G667" s="3">
        <v>4</v>
      </c>
      <c r="H667" s="3">
        <v>613</v>
      </c>
      <c r="I667" s="3">
        <v>632</v>
      </c>
      <c r="J667" s="3">
        <v>621</v>
      </c>
      <c r="K667" s="3">
        <v>612</v>
      </c>
      <c r="L667" s="3">
        <v>2</v>
      </c>
      <c r="M667" s="3">
        <v>60</v>
      </c>
      <c r="N667" s="3">
        <v>3610</v>
      </c>
      <c r="O667" s="3">
        <v>1</v>
      </c>
      <c r="P667" s="3">
        <v>20001</v>
      </c>
      <c r="Q667" s="3">
        <v>1</v>
      </c>
      <c r="R667" s="3">
        <v>3870000</v>
      </c>
      <c r="S667" s="3">
        <v>5004</v>
      </c>
      <c r="T667">
        <v>5005</v>
      </c>
      <c r="U667" s="3">
        <v>5</v>
      </c>
      <c r="V667" s="3">
        <v>331375</v>
      </c>
      <c r="W667" s="3">
        <v>6</v>
      </c>
      <c r="X667" s="3">
        <v>35055.833333333336</v>
      </c>
      <c r="Y667" s="3">
        <v>21</v>
      </c>
      <c r="Z667" s="3">
        <v>16516.75</v>
      </c>
      <c r="AA667" s="3">
        <v>0</v>
      </c>
      <c r="AB667" s="3">
        <v>0</v>
      </c>
      <c r="AC667" s="3">
        <v>2000150</v>
      </c>
      <c r="AD667" s="3">
        <v>130342.91541844602</v>
      </c>
      <c r="AE667" s="3">
        <v>78725000</v>
      </c>
      <c r="AF667" t="s">
        <v>157</v>
      </c>
      <c r="AG667" t="s">
        <v>136</v>
      </c>
      <c r="AI667">
        <f>IF(ISERROR(IF(D667=25,VLOOKUP(E667,Sheet1!$F$64:$H$79,2,0),IF(D667=23,VLOOKUP(knight_awaken_info!E667,Sheet1!$F$45:$H$60,2,0),VLOOKUP(knight_awaken_info!E667,Sheet1!$F$26:$H$41,2,0)))),0,IF(D667=25,VLOOKUP(E667,Sheet1!$F$64:$H$79,2,0),IF(D667=23,VLOOKUP(knight_awaken_info!E667,Sheet1!$F$45:$H$60,2,0),VLOOKUP(knight_awaken_info!E667,Sheet1!$F$26:$H$41,2,0))))</f>
        <v>0</v>
      </c>
      <c r="AJ667">
        <f>IF(ISERROR(IF(D667=25,VLOOKUP(E667,Sheet1!$F$64:$H$79,3,0),IF(D667=23,VLOOKUP(knight_awaken_info!E667,Sheet1!$F$45:$H$60,3,0),VLOOKUP(knight_awaken_info!E667,Sheet1!$F$26:$H$41,3,0)))),0,IF(D667=25,VLOOKUP(E667,Sheet1!$F$64:$H$79,3,0),IF(D667=23,VLOOKUP(knight_awaken_info!E667,Sheet1!$F$45:$H$60,3,0),VLOOKUP(knight_awaken_info!E667,Sheet1!$F$26:$H$41,3,0))))</f>
        <v>750</v>
      </c>
      <c r="AK667" s="11">
        <f>SUM(AI618:AI667)</f>
        <v>121040</v>
      </c>
      <c r="AL667" s="11">
        <f>SUM(AJ618:AJ667)</f>
        <v>6000</v>
      </c>
      <c r="AN667" s="3">
        <f t="shared" si="33"/>
        <v>452415</v>
      </c>
      <c r="AO667" s="3">
        <f t="shared" si="34"/>
        <v>22516.75</v>
      </c>
    </row>
    <row r="668" spans="1:41" s="7" customFormat="1">
      <c r="A668" s="6">
        <v>2000150</v>
      </c>
      <c r="B668" s="6">
        <v>2000101</v>
      </c>
      <c r="C668" s="6" t="s">
        <v>50</v>
      </c>
      <c r="D668">
        <f t="shared" si="32"/>
        <v>23</v>
      </c>
      <c r="E668" s="6">
        <v>50</v>
      </c>
      <c r="F668" s="3">
        <v>120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3">
        <v>0</v>
      </c>
      <c r="O668" s="6">
        <v>0</v>
      </c>
      <c r="P668" s="6">
        <v>0</v>
      </c>
      <c r="Q668" s="3">
        <v>0</v>
      </c>
      <c r="R668" s="3">
        <v>0</v>
      </c>
      <c r="S668" s="3">
        <v>5005</v>
      </c>
      <c r="T668" s="7">
        <v>0</v>
      </c>
      <c r="U668" s="6">
        <v>5</v>
      </c>
      <c r="V668" s="6">
        <v>338965</v>
      </c>
      <c r="W668" s="6">
        <v>6</v>
      </c>
      <c r="X668" s="6">
        <v>36320.833333333336</v>
      </c>
      <c r="Y668" s="6">
        <v>21</v>
      </c>
      <c r="Z668" s="6">
        <v>16896.25</v>
      </c>
      <c r="AA668" s="6">
        <v>0</v>
      </c>
      <c r="AB668" s="6">
        <v>0</v>
      </c>
      <c r="AC668" s="6">
        <v>0</v>
      </c>
      <c r="AD668" s="6">
        <v>149999.99999999997</v>
      </c>
      <c r="AE668" s="3">
        <v>82595000</v>
      </c>
      <c r="AF668">
        <v>0</v>
      </c>
      <c r="AG668">
        <v>0</v>
      </c>
      <c r="AI668">
        <f>IF(ISERROR(IF(D668=25,VLOOKUP(E668,Sheet1!$F$64:$H$79,2,0),IF(D668=23,VLOOKUP(knight_awaken_info!E668,Sheet1!$F$45:$H$60,2,0),VLOOKUP(knight_awaken_info!E668,Sheet1!$F$26:$H$41,2,0)))),0,IF(D668=25,VLOOKUP(E668,Sheet1!$F$64:$H$79,2,0),IF(D668=23,VLOOKUP(knight_awaken_info!E668,Sheet1!$F$45:$H$60,2,0),VLOOKUP(knight_awaken_info!E668,Sheet1!$F$26:$H$41,2,0))))</f>
        <v>0</v>
      </c>
      <c r="AJ668">
        <f>IF(ISERROR(IF(D668=25,VLOOKUP(E668,Sheet1!$F$64:$H$79,3,0),IF(D668=23,VLOOKUP(knight_awaken_info!E668,Sheet1!$F$45:$H$60,3,0),VLOOKUP(knight_awaken_info!E668,Sheet1!$F$26:$H$41,3,0)))),0,IF(D668=25,VLOOKUP(E668,Sheet1!$F$64:$H$79,3,0),IF(D668=23,VLOOKUP(knight_awaken_info!E668,Sheet1!$F$45:$H$60,3,0),VLOOKUP(knight_awaken_info!E668,Sheet1!$F$26:$H$41,3,0))))</f>
        <v>0</v>
      </c>
      <c r="AK668" s="11">
        <f>SUM(AI618:AI668)</f>
        <v>121040</v>
      </c>
      <c r="AL668" s="11">
        <f>SUM(AJ618:AJ668)</f>
        <v>6000</v>
      </c>
      <c r="AN668" s="3">
        <f t="shared" si="33"/>
        <v>460005</v>
      </c>
      <c r="AO668" s="3">
        <f t="shared" si="34"/>
        <v>22896.25</v>
      </c>
    </row>
    <row r="669" spans="1:41">
      <c r="A669" s="3">
        <v>2001200</v>
      </c>
      <c r="B669" s="3">
        <v>2001201</v>
      </c>
      <c r="C669" s="3" t="s">
        <v>51</v>
      </c>
      <c r="D669">
        <f t="shared" si="32"/>
        <v>20</v>
      </c>
      <c r="E669" s="3">
        <v>0</v>
      </c>
      <c r="F669" s="3">
        <v>50</v>
      </c>
      <c r="G669" s="3">
        <v>2</v>
      </c>
      <c r="H669" s="3">
        <v>113</v>
      </c>
      <c r="I669" s="3">
        <v>132</v>
      </c>
      <c r="J669" s="3">
        <v>0</v>
      </c>
      <c r="K669" s="3">
        <v>0</v>
      </c>
      <c r="L669" s="3">
        <v>2</v>
      </c>
      <c r="M669" s="3">
        <v>60</v>
      </c>
      <c r="N669" s="3">
        <v>60</v>
      </c>
      <c r="O669" s="3">
        <v>0</v>
      </c>
      <c r="P669" s="3">
        <v>0</v>
      </c>
      <c r="Q669" s="3">
        <v>0</v>
      </c>
      <c r="R669" s="3">
        <v>35000</v>
      </c>
      <c r="S669" s="3">
        <v>0</v>
      </c>
      <c r="T669">
        <v>5001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2001201</v>
      </c>
      <c r="AD669" s="3">
        <v>0</v>
      </c>
      <c r="AE669" s="3">
        <v>0</v>
      </c>
      <c r="AF669" t="s">
        <v>137</v>
      </c>
      <c r="AG669" t="s">
        <v>134</v>
      </c>
      <c r="AI669">
        <f>IF(ISERROR(IF(D669=25,VLOOKUP(E669,Sheet1!$F$64:$H$79,2,0),IF(D669=23,VLOOKUP(knight_awaken_info!E669,Sheet1!$F$45:$H$60,2,0),VLOOKUP(knight_awaken_info!E669,Sheet1!$F$26:$H$41,2,0)))),0,IF(D669=25,VLOOKUP(E669,Sheet1!$F$64:$H$79,2,0),IF(D669=23,VLOOKUP(knight_awaken_info!E669,Sheet1!$F$45:$H$60,2,0),VLOOKUP(knight_awaken_info!E669,Sheet1!$F$26:$H$41,2,0))))</f>
        <v>0</v>
      </c>
      <c r="AJ669">
        <f>IF(ISERROR(IF(D669=25,VLOOKUP(E669,Sheet1!$F$64:$H$79,3,0),IF(D669=23,VLOOKUP(knight_awaken_info!E669,Sheet1!$F$45:$H$60,3,0),VLOOKUP(knight_awaken_info!E669,Sheet1!$F$26:$H$41,3,0)))),0,IF(D669=25,VLOOKUP(E669,Sheet1!$F$64:$H$79,3,0),IF(D669=23,VLOOKUP(knight_awaken_info!E669,Sheet1!$F$45:$H$60,3,0),VLOOKUP(knight_awaken_info!E669,Sheet1!$F$26:$H$41,3,0))))</f>
        <v>0</v>
      </c>
      <c r="AK669" s="11">
        <f>SUM(AI669:AI669)</f>
        <v>0</v>
      </c>
      <c r="AL669" s="11">
        <f>SUM(AJ669:AJ669)</f>
        <v>0</v>
      </c>
      <c r="AN669" s="3">
        <f t="shared" si="33"/>
        <v>0</v>
      </c>
      <c r="AO669" s="3">
        <f t="shared" si="34"/>
        <v>0</v>
      </c>
    </row>
    <row r="670" spans="1:41">
      <c r="A670" s="3">
        <v>2001201</v>
      </c>
      <c r="B670" s="3">
        <v>2001201</v>
      </c>
      <c r="C670" s="3" t="s">
        <v>51</v>
      </c>
      <c r="D670">
        <f t="shared" si="32"/>
        <v>20</v>
      </c>
      <c r="E670" s="3">
        <v>1</v>
      </c>
      <c r="F670" s="3">
        <v>50</v>
      </c>
      <c r="G670" s="3">
        <v>3</v>
      </c>
      <c r="H670" s="3">
        <v>212</v>
      </c>
      <c r="I670" s="3">
        <v>131</v>
      </c>
      <c r="J670" s="3">
        <v>124</v>
      </c>
      <c r="K670" s="3">
        <v>0</v>
      </c>
      <c r="L670" s="3">
        <v>2</v>
      </c>
      <c r="M670" s="3">
        <v>60</v>
      </c>
      <c r="N670" s="3">
        <v>80</v>
      </c>
      <c r="O670" s="3">
        <v>0</v>
      </c>
      <c r="P670" s="3">
        <v>0</v>
      </c>
      <c r="Q670" s="3">
        <v>0</v>
      </c>
      <c r="R670" s="3">
        <v>50000</v>
      </c>
      <c r="S670" s="3">
        <v>0</v>
      </c>
      <c r="T670">
        <v>5001</v>
      </c>
      <c r="U670" s="3">
        <v>5</v>
      </c>
      <c r="V670" s="3">
        <v>1620</v>
      </c>
      <c r="W670" s="3">
        <v>6</v>
      </c>
      <c r="X670" s="3">
        <v>270</v>
      </c>
      <c r="Y670" s="3">
        <v>21</v>
      </c>
      <c r="Z670" s="3">
        <v>81</v>
      </c>
      <c r="AA670" s="3">
        <v>0</v>
      </c>
      <c r="AB670" s="3">
        <v>0</v>
      </c>
      <c r="AC670" s="3">
        <v>2001202</v>
      </c>
      <c r="AD670" s="3">
        <v>9.5608388042577612</v>
      </c>
      <c r="AE670" s="3">
        <v>35000</v>
      </c>
      <c r="AF670" t="s">
        <v>137</v>
      </c>
      <c r="AG670" t="s">
        <v>134</v>
      </c>
      <c r="AI670">
        <f>IF(ISERROR(IF(D670=25,VLOOKUP(E670,Sheet1!$F$64:$H$79,2,0),IF(D670=23,VLOOKUP(knight_awaken_info!E670,Sheet1!$F$45:$H$60,2,0),VLOOKUP(knight_awaken_info!E670,Sheet1!$F$26:$H$41,2,0)))),0,IF(D670=25,VLOOKUP(E670,Sheet1!$F$64:$H$79,2,0),IF(D670=23,VLOOKUP(knight_awaken_info!E670,Sheet1!$F$45:$H$60,2,0),VLOOKUP(knight_awaken_info!E670,Sheet1!$F$26:$H$41,2,0))))</f>
        <v>0</v>
      </c>
      <c r="AJ670">
        <f>IF(ISERROR(IF(D670=25,VLOOKUP(E670,Sheet1!$F$64:$H$79,3,0),IF(D670=23,VLOOKUP(knight_awaken_info!E670,Sheet1!$F$45:$H$60,3,0),VLOOKUP(knight_awaken_info!E670,Sheet1!$F$26:$H$41,3,0)))),0,IF(D670=25,VLOOKUP(E670,Sheet1!$F$64:$H$79,3,0),IF(D670=23,VLOOKUP(knight_awaken_info!E670,Sheet1!$F$45:$H$60,3,0),VLOOKUP(knight_awaken_info!E670,Sheet1!$F$26:$H$41,3,0))))</f>
        <v>0</v>
      </c>
      <c r="AK670" s="11">
        <f>SUM(AI669:AI670)</f>
        <v>0</v>
      </c>
      <c r="AL670" s="11">
        <f>SUM(AJ669:AJ670)</f>
        <v>0</v>
      </c>
      <c r="AN670" s="3">
        <f t="shared" si="33"/>
        <v>1620</v>
      </c>
      <c r="AO670" s="3">
        <f t="shared" si="34"/>
        <v>81</v>
      </c>
    </row>
    <row r="671" spans="1:41">
      <c r="A671" s="3">
        <v>2001202</v>
      </c>
      <c r="B671" s="3">
        <v>2001201</v>
      </c>
      <c r="C671" s="3" t="s">
        <v>51</v>
      </c>
      <c r="D671">
        <f t="shared" si="32"/>
        <v>20</v>
      </c>
      <c r="E671" s="3">
        <v>2</v>
      </c>
      <c r="F671" s="3">
        <v>50</v>
      </c>
      <c r="G671" s="3">
        <v>4</v>
      </c>
      <c r="H671" s="3">
        <v>211</v>
      </c>
      <c r="I671" s="3">
        <v>134</v>
      </c>
      <c r="J671" s="3">
        <v>123</v>
      </c>
      <c r="K671" s="3">
        <v>112</v>
      </c>
      <c r="L671" s="3">
        <v>2</v>
      </c>
      <c r="M671" s="3">
        <v>60</v>
      </c>
      <c r="N671" s="3">
        <v>100</v>
      </c>
      <c r="O671" s="3">
        <v>0</v>
      </c>
      <c r="P671" s="3">
        <v>0</v>
      </c>
      <c r="Q671" s="3">
        <v>0</v>
      </c>
      <c r="R671" s="3">
        <v>70000</v>
      </c>
      <c r="S671" s="3">
        <v>0</v>
      </c>
      <c r="T671">
        <v>5001</v>
      </c>
      <c r="U671" s="3">
        <v>5</v>
      </c>
      <c r="V671" s="3">
        <v>3260</v>
      </c>
      <c r="W671" s="3">
        <v>6</v>
      </c>
      <c r="X671" s="3">
        <v>543.33333333333326</v>
      </c>
      <c r="Y671" s="3">
        <v>21</v>
      </c>
      <c r="Z671" s="3">
        <v>163</v>
      </c>
      <c r="AA671" s="3">
        <v>0</v>
      </c>
      <c r="AB671" s="3">
        <v>0</v>
      </c>
      <c r="AC671" s="3">
        <v>2001203</v>
      </c>
      <c r="AD671" s="3">
        <v>33.462935814902167</v>
      </c>
      <c r="AE671" s="3">
        <v>85000</v>
      </c>
      <c r="AF671" t="s">
        <v>137</v>
      </c>
      <c r="AG671" t="s">
        <v>134</v>
      </c>
      <c r="AI671">
        <f>IF(ISERROR(IF(D671=25,VLOOKUP(E671,Sheet1!$F$64:$H$79,2,0),IF(D671=23,VLOOKUP(knight_awaken_info!E671,Sheet1!$F$45:$H$60,2,0),VLOOKUP(knight_awaken_info!E671,Sheet1!$F$26:$H$41,2,0)))),0,IF(D671=25,VLOOKUP(E671,Sheet1!$F$64:$H$79,2,0),IF(D671=23,VLOOKUP(knight_awaken_info!E671,Sheet1!$F$45:$H$60,2,0),VLOOKUP(knight_awaken_info!E671,Sheet1!$F$26:$H$41,2,0))))</f>
        <v>0</v>
      </c>
      <c r="AJ671">
        <f>IF(ISERROR(IF(D671=25,VLOOKUP(E671,Sheet1!$F$64:$H$79,3,0),IF(D671=23,VLOOKUP(knight_awaken_info!E671,Sheet1!$F$45:$H$60,3,0),VLOOKUP(knight_awaken_info!E671,Sheet1!$F$26:$H$41,3,0)))),0,IF(D671=25,VLOOKUP(E671,Sheet1!$F$64:$H$79,3,0),IF(D671=23,VLOOKUP(knight_awaken_info!E671,Sheet1!$F$45:$H$60,3,0),VLOOKUP(knight_awaken_info!E671,Sheet1!$F$26:$H$41,3,0))))</f>
        <v>0</v>
      </c>
      <c r="AK671" s="11">
        <f>SUM(AI669:AI671)</f>
        <v>0</v>
      </c>
      <c r="AL671" s="11">
        <f>SUM(AJ669:AJ671)</f>
        <v>0</v>
      </c>
      <c r="AN671" s="3">
        <f t="shared" si="33"/>
        <v>3260</v>
      </c>
      <c r="AO671" s="3">
        <f t="shared" si="34"/>
        <v>163</v>
      </c>
    </row>
    <row r="672" spans="1:41">
      <c r="A672" s="3">
        <v>2001203</v>
      </c>
      <c r="B672" s="3">
        <v>2001201</v>
      </c>
      <c r="C672" s="3" t="s">
        <v>51</v>
      </c>
      <c r="D672">
        <f t="shared" si="32"/>
        <v>20</v>
      </c>
      <c r="E672" s="3">
        <v>3</v>
      </c>
      <c r="F672" s="3">
        <v>50</v>
      </c>
      <c r="G672" s="3">
        <v>4</v>
      </c>
      <c r="H672" s="3">
        <v>214</v>
      </c>
      <c r="I672" s="3">
        <v>133</v>
      </c>
      <c r="J672" s="3">
        <v>122</v>
      </c>
      <c r="K672" s="3">
        <v>111</v>
      </c>
      <c r="L672" s="3">
        <v>2</v>
      </c>
      <c r="M672" s="3">
        <v>60</v>
      </c>
      <c r="N672" s="3">
        <v>120</v>
      </c>
      <c r="O672" s="3">
        <v>0</v>
      </c>
      <c r="P672" s="3">
        <v>0</v>
      </c>
      <c r="Q672" s="3">
        <v>0</v>
      </c>
      <c r="R672" s="3">
        <v>85000</v>
      </c>
      <c r="S672" s="3">
        <v>0</v>
      </c>
      <c r="T672">
        <v>5001</v>
      </c>
      <c r="U672" s="3">
        <v>5</v>
      </c>
      <c r="V672" s="3">
        <v>4920</v>
      </c>
      <c r="W672" s="3">
        <v>6</v>
      </c>
      <c r="X672" s="3">
        <v>820</v>
      </c>
      <c r="Y672" s="3">
        <v>21</v>
      </c>
      <c r="Z672" s="3">
        <v>246</v>
      </c>
      <c r="AA672" s="3">
        <v>0</v>
      </c>
      <c r="AB672" s="3">
        <v>0</v>
      </c>
      <c r="AC672" s="3">
        <v>2001204</v>
      </c>
      <c r="AD672" s="3">
        <v>62.145452227675449</v>
      </c>
      <c r="AE672" s="3">
        <v>155000</v>
      </c>
      <c r="AF672" t="s">
        <v>137</v>
      </c>
      <c r="AG672" t="s">
        <v>134</v>
      </c>
      <c r="AI672">
        <f>IF(ISERROR(IF(D672=25,VLOOKUP(E672,Sheet1!$F$64:$H$79,2,0),IF(D672=23,VLOOKUP(knight_awaken_info!E672,Sheet1!$F$45:$H$60,2,0),VLOOKUP(knight_awaken_info!E672,Sheet1!$F$26:$H$41,2,0)))),0,IF(D672=25,VLOOKUP(E672,Sheet1!$F$64:$H$79,2,0),IF(D672=23,VLOOKUP(knight_awaken_info!E672,Sheet1!$F$45:$H$60,2,0),VLOOKUP(knight_awaken_info!E672,Sheet1!$F$26:$H$41,2,0))))</f>
        <v>0</v>
      </c>
      <c r="AJ672">
        <f>IF(ISERROR(IF(D672=25,VLOOKUP(E672,Sheet1!$F$64:$H$79,3,0),IF(D672=23,VLOOKUP(knight_awaken_info!E672,Sheet1!$F$45:$H$60,3,0),VLOOKUP(knight_awaken_info!E672,Sheet1!$F$26:$H$41,3,0)))),0,IF(D672=25,VLOOKUP(E672,Sheet1!$F$64:$H$79,3,0),IF(D672=23,VLOOKUP(knight_awaken_info!E672,Sheet1!$F$45:$H$60,3,0),VLOOKUP(knight_awaken_info!E672,Sheet1!$F$26:$H$41,3,0))))</f>
        <v>0</v>
      </c>
      <c r="AK672" s="11">
        <f>SUM(AI669:AI672)</f>
        <v>0</v>
      </c>
      <c r="AL672" s="11">
        <f>SUM(AJ669:AJ672)</f>
        <v>0</v>
      </c>
      <c r="AN672" s="3">
        <f t="shared" si="33"/>
        <v>4920</v>
      </c>
      <c r="AO672" s="3">
        <f t="shared" si="34"/>
        <v>246</v>
      </c>
    </row>
    <row r="673" spans="1:41">
      <c r="A673" s="3">
        <v>2001204</v>
      </c>
      <c r="B673" s="3">
        <v>2001201</v>
      </c>
      <c r="C673" s="3" t="s">
        <v>51</v>
      </c>
      <c r="D673">
        <f t="shared" si="32"/>
        <v>20</v>
      </c>
      <c r="E673" s="3">
        <v>4</v>
      </c>
      <c r="F673" s="3">
        <v>50</v>
      </c>
      <c r="G673" s="3">
        <v>4</v>
      </c>
      <c r="H673" s="3">
        <v>213</v>
      </c>
      <c r="I673" s="3">
        <v>232</v>
      </c>
      <c r="J673" s="3">
        <v>121</v>
      </c>
      <c r="K673" s="3">
        <v>114</v>
      </c>
      <c r="L673" s="3">
        <v>2</v>
      </c>
      <c r="M673" s="3">
        <v>60</v>
      </c>
      <c r="N673" s="3">
        <v>140</v>
      </c>
      <c r="O673" s="3">
        <v>0</v>
      </c>
      <c r="P673" s="3">
        <v>0</v>
      </c>
      <c r="Q673" s="3">
        <v>0</v>
      </c>
      <c r="R673" s="3">
        <v>105000</v>
      </c>
      <c r="S673" s="3">
        <v>0</v>
      </c>
      <c r="T673">
        <v>5001</v>
      </c>
      <c r="U673" s="3">
        <v>5</v>
      </c>
      <c r="V673" s="3">
        <v>6600</v>
      </c>
      <c r="W673" s="3">
        <v>6</v>
      </c>
      <c r="X673" s="3">
        <v>1100</v>
      </c>
      <c r="Y673" s="3">
        <v>21</v>
      </c>
      <c r="Z673" s="3">
        <v>330</v>
      </c>
      <c r="AA673" s="3">
        <v>0</v>
      </c>
      <c r="AB673" s="3">
        <v>0</v>
      </c>
      <c r="AC673" s="3">
        <v>2001205</v>
      </c>
      <c r="AD673" s="3">
        <v>90.827968640448731</v>
      </c>
      <c r="AE673" s="3">
        <v>240000</v>
      </c>
      <c r="AF673" t="s">
        <v>137</v>
      </c>
      <c r="AG673" t="s">
        <v>134</v>
      </c>
      <c r="AI673">
        <f>IF(ISERROR(IF(D673=25,VLOOKUP(E673,Sheet1!$F$64:$H$79,2,0),IF(D673=23,VLOOKUP(knight_awaken_info!E673,Sheet1!$F$45:$H$60,2,0),VLOOKUP(knight_awaken_info!E673,Sheet1!$F$26:$H$41,2,0)))),0,IF(D673=25,VLOOKUP(E673,Sheet1!$F$64:$H$79,2,0),IF(D673=23,VLOOKUP(knight_awaken_info!E673,Sheet1!$F$45:$H$60,2,0),VLOOKUP(knight_awaken_info!E673,Sheet1!$F$26:$H$41,2,0))))</f>
        <v>0</v>
      </c>
      <c r="AJ673">
        <f>IF(ISERROR(IF(D673=25,VLOOKUP(E673,Sheet1!$F$64:$H$79,3,0),IF(D673=23,VLOOKUP(knight_awaken_info!E673,Sheet1!$F$45:$H$60,3,0),VLOOKUP(knight_awaken_info!E673,Sheet1!$F$26:$H$41,3,0)))),0,IF(D673=25,VLOOKUP(E673,Sheet1!$F$64:$H$79,3,0),IF(D673=23,VLOOKUP(knight_awaken_info!E673,Sheet1!$F$45:$H$60,3,0),VLOOKUP(knight_awaken_info!E673,Sheet1!$F$26:$H$41,3,0))))</f>
        <v>0</v>
      </c>
      <c r="AK673" s="11">
        <f>SUM(AI669:AI673)</f>
        <v>0</v>
      </c>
      <c r="AL673" s="11">
        <f>SUM(AJ669:AJ673)</f>
        <v>0</v>
      </c>
      <c r="AN673" s="3">
        <f t="shared" si="33"/>
        <v>6600</v>
      </c>
      <c r="AO673" s="3">
        <f t="shared" si="34"/>
        <v>330</v>
      </c>
    </row>
    <row r="674" spans="1:41">
      <c r="A674" s="3">
        <v>2001205</v>
      </c>
      <c r="B674" s="3">
        <v>2001201</v>
      </c>
      <c r="C674" s="3" t="s">
        <v>51</v>
      </c>
      <c r="D674">
        <f t="shared" si="32"/>
        <v>20</v>
      </c>
      <c r="E674" s="3">
        <v>5</v>
      </c>
      <c r="F674" s="3">
        <v>50</v>
      </c>
      <c r="G674" s="3">
        <v>4</v>
      </c>
      <c r="H674" s="3">
        <v>212</v>
      </c>
      <c r="I674" s="3">
        <v>231</v>
      </c>
      <c r="J674" s="3">
        <v>124</v>
      </c>
      <c r="K674" s="3">
        <v>113</v>
      </c>
      <c r="L674" s="3">
        <v>2</v>
      </c>
      <c r="M674" s="3">
        <v>60</v>
      </c>
      <c r="N674" s="3">
        <v>170</v>
      </c>
      <c r="O674" s="3">
        <v>0</v>
      </c>
      <c r="P674" s="3">
        <v>0</v>
      </c>
      <c r="Q674" s="3">
        <v>0</v>
      </c>
      <c r="R674" s="3">
        <v>120000</v>
      </c>
      <c r="S674" s="3">
        <v>0</v>
      </c>
      <c r="T674">
        <v>5001</v>
      </c>
      <c r="U674" s="3">
        <v>5</v>
      </c>
      <c r="V674" s="3">
        <v>8300</v>
      </c>
      <c r="W674" s="3">
        <v>6</v>
      </c>
      <c r="X674" s="3">
        <v>1383.3333333333333</v>
      </c>
      <c r="Y674" s="3">
        <v>21</v>
      </c>
      <c r="Z674" s="3">
        <v>415</v>
      </c>
      <c r="AA674" s="3">
        <v>0</v>
      </c>
      <c r="AB674" s="3">
        <v>0</v>
      </c>
      <c r="AC674" s="3">
        <v>2001206</v>
      </c>
      <c r="AD674" s="3">
        <v>129.07132385747977</v>
      </c>
      <c r="AE674" s="3">
        <v>345000</v>
      </c>
      <c r="AF674" t="s">
        <v>137</v>
      </c>
      <c r="AG674" t="s">
        <v>134</v>
      </c>
      <c r="AI674">
        <f>IF(ISERROR(IF(D674=25,VLOOKUP(E674,Sheet1!$F$64:$H$79,2,0),IF(D674=23,VLOOKUP(knight_awaken_info!E674,Sheet1!$F$45:$H$60,2,0),VLOOKUP(knight_awaken_info!E674,Sheet1!$F$26:$H$41,2,0)))),0,IF(D674=25,VLOOKUP(E674,Sheet1!$F$64:$H$79,2,0),IF(D674=23,VLOOKUP(knight_awaken_info!E674,Sheet1!$F$45:$H$60,2,0),VLOOKUP(knight_awaken_info!E674,Sheet1!$F$26:$H$41,2,0))))</f>
        <v>0</v>
      </c>
      <c r="AJ674">
        <f>IF(ISERROR(IF(D674=25,VLOOKUP(E674,Sheet1!$F$64:$H$79,3,0),IF(D674=23,VLOOKUP(knight_awaken_info!E674,Sheet1!$F$45:$H$60,3,0),VLOOKUP(knight_awaken_info!E674,Sheet1!$F$26:$H$41,3,0)))),0,IF(D674=25,VLOOKUP(E674,Sheet1!$F$64:$H$79,3,0),IF(D674=23,VLOOKUP(knight_awaken_info!E674,Sheet1!$F$45:$H$60,3,0),VLOOKUP(knight_awaken_info!E674,Sheet1!$F$26:$H$41,3,0))))</f>
        <v>0</v>
      </c>
      <c r="AK674" s="11">
        <f>SUM(AI669:AI674)</f>
        <v>0</v>
      </c>
      <c r="AL674" s="11">
        <f>SUM(AJ669:AJ674)</f>
        <v>0</v>
      </c>
      <c r="AN674" s="3">
        <f t="shared" si="33"/>
        <v>8300</v>
      </c>
      <c r="AO674" s="3">
        <f t="shared" si="34"/>
        <v>415</v>
      </c>
    </row>
    <row r="675" spans="1:41">
      <c r="A675" s="3">
        <v>2001206</v>
      </c>
      <c r="B675" s="3">
        <v>2001201</v>
      </c>
      <c r="C675" s="3" t="s">
        <v>51</v>
      </c>
      <c r="D675">
        <f t="shared" si="32"/>
        <v>20</v>
      </c>
      <c r="E675" s="3">
        <v>6</v>
      </c>
      <c r="F675" s="3">
        <v>50</v>
      </c>
      <c r="G675" s="3">
        <v>4</v>
      </c>
      <c r="H675" s="3">
        <v>211</v>
      </c>
      <c r="I675" s="3">
        <v>234</v>
      </c>
      <c r="J675" s="3">
        <v>123</v>
      </c>
      <c r="K675" s="3">
        <v>112</v>
      </c>
      <c r="L675" s="3">
        <v>2</v>
      </c>
      <c r="M675" s="3">
        <v>60</v>
      </c>
      <c r="N675" s="3">
        <v>190</v>
      </c>
      <c r="O675" s="3">
        <v>0</v>
      </c>
      <c r="P675" s="3">
        <v>0</v>
      </c>
      <c r="Q675" s="3">
        <v>0</v>
      </c>
      <c r="R675" s="3">
        <v>140000</v>
      </c>
      <c r="S675" s="3">
        <v>0</v>
      </c>
      <c r="T675">
        <v>5001</v>
      </c>
      <c r="U675" s="3">
        <v>5</v>
      </c>
      <c r="V675" s="3">
        <v>10020</v>
      </c>
      <c r="W675" s="3">
        <v>6</v>
      </c>
      <c r="X675" s="3">
        <v>1670</v>
      </c>
      <c r="Y675" s="3">
        <v>21</v>
      </c>
      <c r="Z675" s="3">
        <v>501</v>
      </c>
      <c r="AA675" s="3">
        <v>0</v>
      </c>
      <c r="AB675" s="3">
        <v>0</v>
      </c>
      <c r="AC675" s="3">
        <v>2001207</v>
      </c>
      <c r="AD675" s="3">
        <v>167.31467907451082</v>
      </c>
      <c r="AE675" s="3">
        <v>465000</v>
      </c>
      <c r="AF675" t="s">
        <v>137</v>
      </c>
      <c r="AG675" t="s">
        <v>134</v>
      </c>
      <c r="AI675">
        <f>IF(ISERROR(IF(D675=25,VLOOKUP(E675,Sheet1!$F$64:$H$79,2,0),IF(D675=23,VLOOKUP(knight_awaken_info!E675,Sheet1!$F$45:$H$60,2,0),VLOOKUP(knight_awaken_info!E675,Sheet1!$F$26:$H$41,2,0)))),0,IF(D675=25,VLOOKUP(E675,Sheet1!$F$64:$H$79,2,0),IF(D675=23,VLOOKUP(knight_awaken_info!E675,Sheet1!$F$45:$H$60,2,0),VLOOKUP(knight_awaken_info!E675,Sheet1!$F$26:$H$41,2,0))))</f>
        <v>0</v>
      </c>
      <c r="AJ675">
        <f>IF(ISERROR(IF(D675=25,VLOOKUP(E675,Sheet1!$F$64:$H$79,3,0),IF(D675=23,VLOOKUP(knight_awaken_info!E675,Sheet1!$F$45:$H$60,3,0),VLOOKUP(knight_awaken_info!E675,Sheet1!$F$26:$H$41,3,0)))),0,IF(D675=25,VLOOKUP(E675,Sheet1!$F$64:$H$79,3,0),IF(D675=23,VLOOKUP(knight_awaken_info!E675,Sheet1!$F$45:$H$60,3,0),VLOOKUP(knight_awaken_info!E675,Sheet1!$F$26:$H$41,3,0))))</f>
        <v>0</v>
      </c>
      <c r="AK675" s="11">
        <f>SUM(AI669:AI675)</f>
        <v>0</v>
      </c>
      <c r="AL675" s="11">
        <f>SUM(AJ669:AJ675)</f>
        <v>0</v>
      </c>
      <c r="AN675" s="3">
        <f t="shared" si="33"/>
        <v>10020</v>
      </c>
      <c r="AO675" s="3">
        <f t="shared" si="34"/>
        <v>501</v>
      </c>
    </row>
    <row r="676" spans="1:41">
      <c r="A676" s="3">
        <v>2001207</v>
      </c>
      <c r="B676" s="3">
        <v>2001201</v>
      </c>
      <c r="C676" s="3" t="s">
        <v>51</v>
      </c>
      <c r="D676">
        <f t="shared" si="32"/>
        <v>20</v>
      </c>
      <c r="E676" s="3">
        <v>7</v>
      </c>
      <c r="F676" s="3">
        <v>50</v>
      </c>
      <c r="G676" s="3">
        <v>4</v>
      </c>
      <c r="H676" s="3">
        <v>214</v>
      </c>
      <c r="I676" s="3">
        <v>233</v>
      </c>
      <c r="J676" s="3">
        <v>122</v>
      </c>
      <c r="K676" s="3">
        <v>111</v>
      </c>
      <c r="L676" s="3">
        <v>2</v>
      </c>
      <c r="M676" s="3">
        <v>60</v>
      </c>
      <c r="N676" s="3">
        <v>210</v>
      </c>
      <c r="O676" s="3">
        <v>0</v>
      </c>
      <c r="P676" s="3">
        <v>0</v>
      </c>
      <c r="Q676" s="3">
        <v>0</v>
      </c>
      <c r="R676" s="3">
        <v>160000</v>
      </c>
      <c r="S676" s="3">
        <v>0</v>
      </c>
      <c r="T676">
        <v>5001</v>
      </c>
      <c r="U676" s="3">
        <v>5</v>
      </c>
      <c r="V676" s="3">
        <v>11760</v>
      </c>
      <c r="W676" s="3">
        <v>6</v>
      </c>
      <c r="X676" s="3">
        <v>1960</v>
      </c>
      <c r="Y676" s="3">
        <v>21</v>
      </c>
      <c r="Z676" s="3">
        <v>588</v>
      </c>
      <c r="AA676" s="3">
        <v>0</v>
      </c>
      <c r="AB676" s="3">
        <v>0</v>
      </c>
      <c r="AC676" s="3">
        <v>2001208</v>
      </c>
      <c r="AD676" s="3">
        <v>205.55803429154187</v>
      </c>
      <c r="AE676" s="3">
        <v>605000</v>
      </c>
      <c r="AF676" t="s">
        <v>137</v>
      </c>
      <c r="AG676" t="s">
        <v>134</v>
      </c>
      <c r="AI676">
        <f>IF(ISERROR(IF(D676=25,VLOOKUP(E676,Sheet1!$F$64:$H$79,2,0),IF(D676=23,VLOOKUP(knight_awaken_info!E676,Sheet1!$F$45:$H$60,2,0),VLOOKUP(knight_awaken_info!E676,Sheet1!$F$26:$H$41,2,0)))),0,IF(D676=25,VLOOKUP(E676,Sheet1!$F$64:$H$79,2,0),IF(D676=23,VLOOKUP(knight_awaken_info!E676,Sheet1!$F$45:$H$60,2,0),VLOOKUP(knight_awaken_info!E676,Sheet1!$F$26:$H$41,2,0))))</f>
        <v>0</v>
      </c>
      <c r="AJ676">
        <f>IF(ISERROR(IF(D676=25,VLOOKUP(E676,Sheet1!$F$64:$H$79,3,0),IF(D676=23,VLOOKUP(knight_awaken_info!E676,Sheet1!$F$45:$H$60,3,0),VLOOKUP(knight_awaken_info!E676,Sheet1!$F$26:$H$41,3,0)))),0,IF(D676=25,VLOOKUP(E676,Sheet1!$F$64:$H$79,3,0),IF(D676=23,VLOOKUP(knight_awaken_info!E676,Sheet1!$F$45:$H$60,3,0),VLOOKUP(knight_awaken_info!E676,Sheet1!$F$26:$H$41,3,0))))</f>
        <v>0</v>
      </c>
      <c r="AK676" s="11">
        <f>SUM(AI669:AI676)</f>
        <v>0</v>
      </c>
      <c r="AL676" s="11">
        <f>SUM(AJ669:AJ676)</f>
        <v>0</v>
      </c>
      <c r="AN676" s="3">
        <f t="shared" si="33"/>
        <v>11760</v>
      </c>
      <c r="AO676" s="3">
        <f t="shared" si="34"/>
        <v>588</v>
      </c>
    </row>
    <row r="677" spans="1:41">
      <c r="A677" s="3">
        <v>2001208</v>
      </c>
      <c r="B677" s="3">
        <v>2001201</v>
      </c>
      <c r="C677" s="3" t="s">
        <v>51</v>
      </c>
      <c r="D677">
        <f t="shared" si="32"/>
        <v>20</v>
      </c>
      <c r="E677" s="3">
        <v>8</v>
      </c>
      <c r="F677" s="3">
        <v>50</v>
      </c>
      <c r="G677" s="3">
        <v>4</v>
      </c>
      <c r="H677" s="3">
        <v>213</v>
      </c>
      <c r="I677" s="3">
        <v>232</v>
      </c>
      <c r="J677" s="3">
        <v>121</v>
      </c>
      <c r="K677" s="3">
        <v>114</v>
      </c>
      <c r="L677" s="3">
        <v>2</v>
      </c>
      <c r="M677" s="3">
        <v>60</v>
      </c>
      <c r="N677" s="3">
        <v>230</v>
      </c>
      <c r="O677" s="3">
        <v>0</v>
      </c>
      <c r="P677" s="3">
        <v>0</v>
      </c>
      <c r="Q677" s="3">
        <v>0</v>
      </c>
      <c r="R677" s="3">
        <v>175000</v>
      </c>
      <c r="S677" s="3">
        <v>0</v>
      </c>
      <c r="T677">
        <v>5001</v>
      </c>
      <c r="U677" s="3">
        <v>5</v>
      </c>
      <c r="V677" s="3">
        <v>13520</v>
      </c>
      <c r="W677" s="3">
        <v>6</v>
      </c>
      <c r="X677" s="3">
        <v>2253.3333333333335</v>
      </c>
      <c r="Y677" s="3">
        <v>21</v>
      </c>
      <c r="Z677" s="3">
        <v>676</v>
      </c>
      <c r="AA677" s="3">
        <v>0</v>
      </c>
      <c r="AB677" s="3">
        <v>0</v>
      </c>
      <c r="AC677" s="3">
        <v>2001209</v>
      </c>
      <c r="AD677" s="3">
        <v>243.80138950857292</v>
      </c>
      <c r="AE677" s="3">
        <v>765000</v>
      </c>
      <c r="AF677" t="s">
        <v>137</v>
      </c>
      <c r="AG677" t="s">
        <v>134</v>
      </c>
      <c r="AI677">
        <f>IF(ISERROR(IF(D677=25,VLOOKUP(E677,Sheet1!$F$64:$H$79,2,0),IF(D677=23,VLOOKUP(knight_awaken_info!E677,Sheet1!$F$45:$H$60,2,0),VLOOKUP(knight_awaken_info!E677,Sheet1!$F$26:$H$41,2,0)))),0,IF(D677=25,VLOOKUP(E677,Sheet1!$F$64:$H$79,2,0),IF(D677=23,VLOOKUP(knight_awaken_info!E677,Sheet1!$F$45:$H$60,2,0),VLOOKUP(knight_awaken_info!E677,Sheet1!$F$26:$H$41,2,0))))</f>
        <v>0</v>
      </c>
      <c r="AJ677">
        <f>IF(ISERROR(IF(D677=25,VLOOKUP(E677,Sheet1!$F$64:$H$79,3,0),IF(D677=23,VLOOKUP(knight_awaken_info!E677,Sheet1!$F$45:$H$60,3,0),VLOOKUP(knight_awaken_info!E677,Sheet1!$F$26:$H$41,3,0)))),0,IF(D677=25,VLOOKUP(E677,Sheet1!$F$64:$H$79,3,0),IF(D677=23,VLOOKUP(knight_awaken_info!E677,Sheet1!$F$45:$H$60,3,0),VLOOKUP(knight_awaken_info!E677,Sheet1!$F$26:$H$41,3,0))))</f>
        <v>0</v>
      </c>
      <c r="AK677" s="11">
        <f>SUM(AI669:AI677)</f>
        <v>0</v>
      </c>
      <c r="AL677" s="11">
        <f>SUM(AJ669:AJ677)</f>
        <v>0</v>
      </c>
      <c r="AN677" s="3">
        <f t="shared" si="33"/>
        <v>13520</v>
      </c>
      <c r="AO677" s="3">
        <f t="shared" si="34"/>
        <v>676</v>
      </c>
    </row>
    <row r="678" spans="1:41">
      <c r="A678" s="3">
        <v>2001209</v>
      </c>
      <c r="B678" s="3">
        <v>2001201</v>
      </c>
      <c r="C678" s="3" t="s">
        <v>51</v>
      </c>
      <c r="D678">
        <f t="shared" si="32"/>
        <v>20</v>
      </c>
      <c r="E678" s="3">
        <v>9</v>
      </c>
      <c r="F678" s="3">
        <v>50</v>
      </c>
      <c r="G678" s="3">
        <v>4</v>
      </c>
      <c r="H678" s="3">
        <v>212</v>
      </c>
      <c r="I678" s="3">
        <v>231</v>
      </c>
      <c r="J678" s="3">
        <v>224</v>
      </c>
      <c r="K678" s="3">
        <v>213</v>
      </c>
      <c r="L678" s="3">
        <v>2</v>
      </c>
      <c r="M678" s="3">
        <v>60</v>
      </c>
      <c r="N678" s="3">
        <v>730</v>
      </c>
      <c r="O678" s="3">
        <v>1</v>
      </c>
      <c r="P678" s="3">
        <v>20012</v>
      </c>
      <c r="Q678" s="3">
        <v>1</v>
      </c>
      <c r="R678" s="3">
        <v>680000</v>
      </c>
      <c r="S678" s="3">
        <v>0</v>
      </c>
      <c r="T678">
        <v>5001</v>
      </c>
      <c r="U678" s="3">
        <v>5</v>
      </c>
      <c r="V678" s="3">
        <v>15300</v>
      </c>
      <c r="W678" s="3">
        <v>6</v>
      </c>
      <c r="X678" s="3">
        <v>2550</v>
      </c>
      <c r="Y678" s="3">
        <v>21</v>
      </c>
      <c r="Z678" s="3">
        <v>765</v>
      </c>
      <c r="AA678" s="3">
        <v>0</v>
      </c>
      <c r="AB678" s="3">
        <v>0</v>
      </c>
      <c r="AC678" s="3">
        <v>2001210</v>
      </c>
      <c r="AD678" s="3">
        <v>282.04474472560395</v>
      </c>
      <c r="AE678" s="3">
        <v>940000</v>
      </c>
      <c r="AF678" t="s">
        <v>137</v>
      </c>
      <c r="AG678" t="s">
        <v>134</v>
      </c>
      <c r="AI678">
        <f>IF(ISERROR(IF(D678=25,VLOOKUP(E678,Sheet1!$F$64:$H$79,2,0),IF(D678=23,VLOOKUP(knight_awaken_info!E678,Sheet1!$F$45:$H$60,2,0),VLOOKUP(knight_awaken_info!E678,Sheet1!$F$26:$H$41,2,0)))),0,IF(D678=25,VLOOKUP(E678,Sheet1!$F$64:$H$79,2,0),IF(D678=23,VLOOKUP(knight_awaken_info!E678,Sheet1!$F$45:$H$60,2,0),VLOOKUP(knight_awaken_info!E678,Sheet1!$F$26:$H$41,2,0))))</f>
        <v>0</v>
      </c>
      <c r="AJ678">
        <f>IF(ISERROR(IF(D678=25,VLOOKUP(E678,Sheet1!$F$64:$H$79,3,0),IF(D678=23,VLOOKUP(knight_awaken_info!E678,Sheet1!$F$45:$H$60,3,0),VLOOKUP(knight_awaken_info!E678,Sheet1!$F$26:$H$41,3,0)))),0,IF(D678=25,VLOOKUP(E678,Sheet1!$F$64:$H$79,3,0),IF(D678=23,VLOOKUP(knight_awaken_info!E678,Sheet1!$F$45:$H$60,3,0),VLOOKUP(knight_awaken_info!E678,Sheet1!$F$26:$H$41,3,0))))</f>
        <v>0</v>
      </c>
      <c r="AK678" s="11">
        <f>SUM(AI669:AI678)</f>
        <v>0</v>
      </c>
      <c r="AL678" s="11">
        <f>SUM(AJ669:AJ678)</f>
        <v>0</v>
      </c>
      <c r="AN678" s="3">
        <f t="shared" si="33"/>
        <v>15300</v>
      </c>
      <c r="AO678" s="3">
        <f t="shared" si="34"/>
        <v>765</v>
      </c>
    </row>
    <row r="679" spans="1:41">
      <c r="A679" s="3">
        <v>2001210</v>
      </c>
      <c r="B679" s="3">
        <v>2001201</v>
      </c>
      <c r="C679" s="3" t="s">
        <v>51</v>
      </c>
      <c r="D679">
        <f t="shared" si="32"/>
        <v>20</v>
      </c>
      <c r="E679" s="3">
        <v>10</v>
      </c>
      <c r="F679" s="3">
        <v>60</v>
      </c>
      <c r="G679" s="3">
        <v>4</v>
      </c>
      <c r="H679" s="3">
        <v>312</v>
      </c>
      <c r="I679" s="3">
        <v>231</v>
      </c>
      <c r="J679" s="3">
        <v>223</v>
      </c>
      <c r="K679" s="3">
        <v>212</v>
      </c>
      <c r="L679" s="3">
        <v>2</v>
      </c>
      <c r="M679" s="3">
        <v>60</v>
      </c>
      <c r="N679" s="3">
        <v>770</v>
      </c>
      <c r="O679" s="3">
        <v>0</v>
      </c>
      <c r="P679" s="3">
        <v>0</v>
      </c>
      <c r="Q679" s="3">
        <v>0</v>
      </c>
      <c r="R679" s="3">
        <v>705000</v>
      </c>
      <c r="S679" s="3">
        <v>5001</v>
      </c>
      <c r="T679">
        <v>5002</v>
      </c>
      <c r="U679" s="3">
        <v>5</v>
      </c>
      <c r="V679" s="3">
        <v>17900</v>
      </c>
      <c r="W679" s="3">
        <v>6</v>
      </c>
      <c r="X679" s="3">
        <v>2983.3333333333335</v>
      </c>
      <c r="Y679" s="3">
        <v>21</v>
      </c>
      <c r="Z679" s="3">
        <v>895</v>
      </c>
      <c r="AA679" s="3">
        <v>0</v>
      </c>
      <c r="AB679" s="3">
        <v>0</v>
      </c>
      <c r="AC679" s="3">
        <v>2001211</v>
      </c>
      <c r="AD679" s="3">
        <v>339.40977755115051</v>
      </c>
      <c r="AE679" s="3">
        <v>1620000</v>
      </c>
      <c r="AF679" t="s">
        <v>138</v>
      </c>
      <c r="AG679" t="s">
        <v>158</v>
      </c>
      <c r="AI679">
        <f>IF(ISERROR(IF(D679=25,VLOOKUP(E679,Sheet1!$F$64:$H$79,2,0),IF(D679=23,VLOOKUP(knight_awaken_info!E679,Sheet1!$F$45:$H$60,2,0),VLOOKUP(knight_awaken_info!E679,Sheet1!$F$26:$H$41,2,0)))),0,IF(D679=25,VLOOKUP(E679,Sheet1!$F$64:$H$79,2,0),IF(D679=23,VLOOKUP(knight_awaken_info!E679,Sheet1!$F$45:$H$60,2,0),VLOOKUP(knight_awaken_info!E679,Sheet1!$F$26:$H$41,2,0))))</f>
        <v>0</v>
      </c>
      <c r="AJ679">
        <f>IF(ISERROR(IF(D679=25,VLOOKUP(E679,Sheet1!$F$64:$H$79,3,0),IF(D679=23,VLOOKUP(knight_awaken_info!E679,Sheet1!$F$45:$H$60,3,0),VLOOKUP(knight_awaken_info!E679,Sheet1!$F$26:$H$41,3,0)))),0,IF(D679=25,VLOOKUP(E679,Sheet1!$F$64:$H$79,3,0),IF(D679=23,VLOOKUP(knight_awaken_info!E679,Sheet1!$F$45:$H$60,3,0),VLOOKUP(knight_awaken_info!E679,Sheet1!$F$26:$H$41,3,0))))</f>
        <v>0</v>
      </c>
      <c r="AK679" s="11">
        <f>SUM(AI669:AI679)</f>
        <v>0</v>
      </c>
      <c r="AL679" s="11">
        <f>SUM(AJ669:AJ679)</f>
        <v>0</v>
      </c>
      <c r="AN679" s="3">
        <f t="shared" si="33"/>
        <v>17900</v>
      </c>
      <c r="AO679" s="3">
        <f t="shared" si="34"/>
        <v>895</v>
      </c>
    </row>
    <row r="680" spans="1:41">
      <c r="A680" s="3">
        <v>2001211</v>
      </c>
      <c r="B680" s="3">
        <v>2001201</v>
      </c>
      <c r="C680" s="3" t="s">
        <v>51</v>
      </c>
      <c r="D680">
        <f t="shared" si="32"/>
        <v>20</v>
      </c>
      <c r="E680" s="3">
        <v>11</v>
      </c>
      <c r="F680" s="3">
        <v>60</v>
      </c>
      <c r="G680" s="3">
        <v>4</v>
      </c>
      <c r="H680" s="3">
        <v>311</v>
      </c>
      <c r="I680" s="3">
        <v>233</v>
      </c>
      <c r="J680" s="3">
        <v>222</v>
      </c>
      <c r="K680" s="3">
        <v>211</v>
      </c>
      <c r="L680" s="3">
        <v>2</v>
      </c>
      <c r="M680" s="3">
        <v>60</v>
      </c>
      <c r="N680" s="3">
        <v>790</v>
      </c>
      <c r="O680" s="3">
        <v>0</v>
      </c>
      <c r="P680" s="3">
        <v>0</v>
      </c>
      <c r="Q680" s="3">
        <v>0</v>
      </c>
      <c r="R680" s="3">
        <v>725000</v>
      </c>
      <c r="S680" s="3">
        <v>5001</v>
      </c>
      <c r="T680">
        <v>5002</v>
      </c>
      <c r="U680" s="3">
        <v>5</v>
      </c>
      <c r="V680" s="3">
        <v>20520</v>
      </c>
      <c r="W680" s="3">
        <v>6</v>
      </c>
      <c r="X680" s="3">
        <v>3420</v>
      </c>
      <c r="Y680" s="3">
        <v>21</v>
      </c>
      <c r="Z680" s="3">
        <v>1026</v>
      </c>
      <c r="AA680" s="3">
        <v>0</v>
      </c>
      <c r="AB680" s="3">
        <v>0</v>
      </c>
      <c r="AC680" s="3">
        <v>2001212</v>
      </c>
      <c r="AD680" s="3">
        <v>458.92026260437251</v>
      </c>
      <c r="AE680" s="3">
        <v>2325000</v>
      </c>
      <c r="AF680" t="s">
        <v>138</v>
      </c>
      <c r="AG680" t="s">
        <v>158</v>
      </c>
      <c r="AI680">
        <f>IF(ISERROR(IF(D680=25,VLOOKUP(E680,Sheet1!$F$64:$H$79,2,0),IF(D680=23,VLOOKUP(knight_awaken_info!E680,Sheet1!$F$45:$H$60,2,0),VLOOKUP(knight_awaken_info!E680,Sheet1!$F$26:$H$41,2,0)))),0,IF(D680=25,VLOOKUP(E680,Sheet1!$F$64:$H$79,2,0),IF(D680=23,VLOOKUP(knight_awaken_info!E680,Sheet1!$F$45:$H$60,2,0),VLOOKUP(knight_awaken_info!E680,Sheet1!$F$26:$H$41,2,0))))</f>
        <v>0</v>
      </c>
      <c r="AJ680">
        <f>IF(ISERROR(IF(D680=25,VLOOKUP(E680,Sheet1!$F$64:$H$79,3,0),IF(D680=23,VLOOKUP(knight_awaken_info!E680,Sheet1!$F$45:$H$60,3,0),VLOOKUP(knight_awaken_info!E680,Sheet1!$F$26:$H$41,3,0)))),0,IF(D680=25,VLOOKUP(E680,Sheet1!$F$64:$H$79,3,0),IF(D680=23,VLOOKUP(knight_awaken_info!E680,Sheet1!$F$45:$H$60,3,0),VLOOKUP(knight_awaken_info!E680,Sheet1!$F$26:$H$41,3,0))))</f>
        <v>0</v>
      </c>
      <c r="AK680" s="11">
        <f>SUM(AI669:AI680)</f>
        <v>0</v>
      </c>
      <c r="AL680" s="11">
        <f>SUM(AJ669:AJ680)</f>
        <v>0</v>
      </c>
      <c r="AN680" s="3">
        <f t="shared" si="33"/>
        <v>20520</v>
      </c>
      <c r="AO680" s="3">
        <f t="shared" si="34"/>
        <v>1026</v>
      </c>
    </row>
    <row r="681" spans="1:41">
      <c r="A681" s="3">
        <v>2001212</v>
      </c>
      <c r="B681" s="3">
        <v>2001201</v>
      </c>
      <c r="C681" s="3" t="s">
        <v>51</v>
      </c>
      <c r="D681">
        <f t="shared" si="32"/>
        <v>20</v>
      </c>
      <c r="E681" s="3">
        <v>12</v>
      </c>
      <c r="F681" s="3">
        <v>60</v>
      </c>
      <c r="G681" s="3">
        <v>4</v>
      </c>
      <c r="H681" s="3">
        <v>313</v>
      </c>
      <c r="I681" s="3">
        <v>232</v>
      </c>
      <c r="J681" s="3">
        <v>221</v>
      </c>
      <c r="K681" s="3">
        <v>213</v>
      </c>
      <c r="L681" s="3">
        <v>2</v>
      </c>
      <c r="M681" s="3">
        <v>60</v>
      </c>
      <c r="N681" s="3">
        <v>810</v>
      </c>
      <c r="O681" s="3">
        <v>0</v>
      </c>
      <c r="P681" s="3">
        <v>0</v>
      </c>
      <c r="Q681" s="3">
        <v>0</v>
      </c>
      <c r="R681" s="3">
        <v>745000</v>
      </c>
      <c r="S681" s="3">
        <v>5001</v>
      </c>
      <c r="T681">
        <v>5002</v>
      </c>
      <c r="U681" s="3">
        <v>5</v>
      </c>
      <c r="V681" s="3">
        <v>23160</v>
      </c>
      <c r="W681" s="3">
        <v>6</v>
      </c>
      <c r="X681" s="3">
        <v>3860</v>
      </c>
      <c r="Y681" s="3">
        <v>21</v>
      </c>
      <c r="Z681" s="3">
        <v>1158</v>
      </c>
      <c r="AA681" s="3">
        <v>0</v>
      </c>
      <c r="AB681" s="3">
        <v>0</v>
      </c>
      <c r="AC681" s="3">
        <v>2001213</v>
      </c>
      <c r="AD681" s="3">
        <v>578.43074765759457</v>
      </c>
      <c r="AE681" s="3">
        <v>3050000</v>
      </c>
      <c r="AF681" t="s">
        <v>138</v>
      </c>
      <c r="AG681" t="s">
        <v>158</v>
      </c>
      <c r="AI681">
        <f>IF(ISERROR(IF(D681=25,VLOOKUP(E681,Sheet1!$F$64:$H$79,2,0),IF(D681=23,VLOOKUP(knight_awaken_info!E681,Sheet1!$F$45:$H$60,2,0),VLOOKUP(knight_awaken_info!E681,Sheet1!$F$26:$H$41,2,0)))),0,IF(D681=25,VLOOKUP(E681,Sheet1!$F$64:$H$79,2,0),IF(D681=23,VLOOKUP(knight_awaken_info!E681,Sheet1!$F$45:$H$60,2,0),VLOOKUP(knight_awaken_info!E681,Sheet1!$F$26:$H$41,2,0))))</f>
        <v>0</v>
      </c>
      <c r="AJ681">
        <f>IF(ISERROR(IF(D681=25,VLOOKUP(E681,Sheet1!$F$64:$H$79,3,0),IF(D681=23,VLOOKUP(knight_awaken_info!E681,Sheet1!$F$45:$H$60,3,0),VLOOKUP(knight_awaken_info!E681,Sheet1!$F$26:$H$41,3,0)))),0,IF(D681=25,VLOOKUP(E681,Sheet1!$F$64:$H$79,3,0),IF(D681=23,VLOOKUP(knight_awaken_info!E681,Sheet1!$F$45:$H$60,3,0),VLOOKUP(knight_awaken_info!E681,Sheet1!$F$26:$H$41,3,0))))</f>
        <v>0</v>
      </c>
      <c r="AK681" s="11">
        <f>SUM(AI669:AI681)</f>
        <v>0</v>
      </c>
      <c r="AL681" s="11">
        <f>SUM(AJ669:AJ681)</f>
        <v>0</v>
      </c>
      <c r="AN681" s="3">
        <f t="shared" si="33"/>
        <v>23160</v>
      </c>
      <c r="AO681" s="3">
        <f t="shared" si="34"/>
        <v>1158</v>
      </c>
    </row>
    <row r="682" spans="1:41">
      <c r="A682" s="3">
        <v>2001213</v>
      </c>
      <c r="B682" s="3">
        <v>2001201</v>
      </c>
      <c r="C682" s="3" t="s">
        <v>51</v>
      </c>
      <c r="D682">
        <f t="shared" si="32"/>
        <v>20</v>
      </c>
      <c r="E682" s="3">
        <v>13</v>
      </c>
      <c r="F682" s="3">
        <v>60</v>
      </c>
      <c r="G682" s="3">
        <v>4</v>
      </c>
      <c r="H682" s="3">
        <v>312</v>
      </c>
      <c r="I682" s="3">
        <v>331</v>
      </c>
      <c r="J682" s="3">
        <v>223</v>
      </c>
      <c r="K682" s="3">
        <v>212</v>
      </c>
      <c r="L682" s="3">
        <v>2</v>
      </c>
      <c r="M682" s="3">
        <v>60</v>
      </c>
      <c r="N682" s="3">
        <v>830</v>
      </c>
      <c r="O682" s="3">
        <v>0</v>
      </c>
      <c r="P682" s="3">
        <v>0</v>
      </c>
      <c r="Q682" s="3">
        <v>0</v>
      </c>
      <c r="R682" s="3">
        <v>765000</v>
      </c>
      <c r="S682" s="3">
        <v>5001</v>
      </c>
      <c r="T682">
        <v>5002</v>
      </c>
      <c r="U682" s="3">
        <v>5</v>
      </c>
      <c r="V682" s="3">
        <v>25820</v>
      </c>
      <c r="W682" s="3">
        <v>6</v>
      </c>
      <c r="X682" s="3">
        <v>4303.333333333333</v>
      </c>
      <c r="Y682" s="3">
        <v>21</v>
      </c>
      <c r="Z682" s="3">
        <v>1291</v>
      </c>
      <c r="AA682" s="3">
        <v>0</v>
      </c>
      <c r="AB682" s="3">
        <v>0</v>
      </c>
      <c r="AC682" s="3">
        <v>2001214</v>
      </c>
      <c r="AD682" s="3">
        <v>697.94123271081662</v>
      </c>
      <c r="AE682" s="3">
        <v>3795000</v>
      </c>
      <c r="AF682" t="s">
        <v>138</v>
      </c>
      <c r="AG682" t="s">
        <v>158</v>
      </c>
      <c r="AI682">
        <f>IF(ISERROR(IF(D682=25,VLOOKUP(E682,Sheet1!$F$64:$H$79,2,0),IF(D682=23,VLOOKUP(knight_awaken_info!E682,Sheet1!$F$45:$H$60,2,0),VLOOKUP(knight_awaken_info!E682,Sheet1!$F$26:$H$41,2,0)))),0,IF(D682=25,VLOOKUP(E682,Sheet1!$F$64:$H$79,2,0),IF(D682=23,VLOOKUP(knight_awaken_info!E682,Sheet1!$F$45:$H$60,2,0),VLOOKUP(knight_awaken_info!E682,Sheet1!$F$26:$H$41,2,0))))</f>
        <v>0</v>
      </c>
      <c r="AJ682">
        <f>IF(ISERROR(IF(D682=25,VLOOKUP(E682,Sheet1!$F$64:$H$79,3,0),IF(D682=23,VLOOKUP(knight_awaken_info!E682,Sheet1!$F$45:$H$60,3,0),VLOOKUP(knight_awaken_info!E682,Sheet1!$F$26:$H$41,3,0)))),0,IF(D682=25,VLOOKUP(E682,Sheet1!$F$64:$H$79,3,0),IF(D682=23,VLOOKUP(knight_awaken_info!E682,Sheet1!$F$45:$H$60,3,0),VLOOKUP(knight_awaken_info!E682,Sheet1!$F$26:$H$41,3,0))))</f>
        <v>0</v>
      </c>
      <c r="AK682" s="11">
        <f>SUM(AI669:AI682)</f>
        <v>0</v>
      </c>
      <c r="AL682" s="11">
        <f>SUM(AJ669:AJ682)</f>
        <v>0</v>
      </c>
      <c r="AN682" s="3">
        <f t="shared" si="33"/>
        <v>25820</v>
      </c>
      <c r="AO682" s="3">
        <f t="shared" si="34"/>
        <v>1291</v>
      </c>
    </row>
    <row r="683" spans="1:41">
      <c r="A683" s="3">
        <v>2001214</v>
      </c>
      <c r="B683" s="3">
        <v>2001201</v>
      </c>
      <c r="C683" s="3" t="s">
        <v>51</v>
      </c>
      <c r="D683">
        <f t="shared" si="32"/>
        <v>20</v>
      </c>
      <c r="E683" s="3">
        <v>14</v>
      </c>
      <c r="F683" s="3">
        <v>60</v>
      </c>
      <c r="G683" s="3">
        <v>4</v>
      </c>
      <c r="H683" s="3">
        <v>311</v>
      </c>
      <c r="I683" s="3">
        <v>323</v>
      </c>
      <c r="J683" s="3">
        <v>222</v>
      </c>
      <c r="K683" s="3">
        <v>211</v>
      </c>
      <c r="L683" s="3">
        <v>2</v>
      </c>
      <c r="M683" s="3">
        <v>60</v>
      </c>
      <c r="N683" s="3">
        <v>850</v>
      </c>
      <c r="O683" s="3">
        <v>1</v>
      </c>
      <c r="P683" s="3">
        <v>20012</v>
      </c>
      <c r="Q683" s="3">
        <v>1</v>
      </c>
      <c r="R683" s="3">
        <v>790000</v>
      </c>
      <c r="S683" s="3">
        <v>5001</v>
      </c>
      <c r="T683">
        <v>5002</v>
      </c>
      <c r="U683" s="3">
        <v>5</v>
      </c>
      <c r="V683" s="3">
        <v>28500</v>
      </c>
      <c r="W683" s="3">
        <v>6</v>
      </c>
      <c r="X683" s="3">
        <v>4750</v>
      </c>
      <c r="Y683" s="3">
        <v>21</v>
      </c>
      <c r="Z683" s="3">
        <v>1425</v>
      </c>
      <c r="AA683" s="3">
        <v>0</v>
      </c>
      <c r="AB683" s="3">
        <v>0</v>
      </c>
      <c r="AC683" s="3">
        <v>2001215</v>
      </c>
      <c r="AD683" s="3">
        <v>879.59716999171405</v>
      </c>
      <c r="AE683" s="3">
        <v>4560000</v>
      </c>
      <c r="AF683" t="s">
        <v>138</v>
      </c>
      <c r="AG683" t="s">
        <v>158</v>
      </c>
      <c r="AI683">
        <f>IF(ISERROR(IF(D683=25,VLOOKUP(E683,Sheet1!$F$64:$H$79,2,0),IF(D683=23,VLOOKUP(knight_awaken_info!E683,Sheet1!$F$45:$H$60,2,0),VLOOKUP(knight_awaken_info!E683,Sheet1!$F$26:$H$41,2,0)))),0,IF(D683=25,VLOOKUP(E683,Sheet1!$F$64:$H$79,2,0),IF(D683=23,VLOOKUP(knight_awaken_info!E683,Sheet1!$F$45:$H$60,2,0),VLOOKUP(knight_awaken_info!E683,Sheet1!$F$26:$H$41,2,0))))</f>
        <v>0</v>
      </c>
      <c r="AJ683">
        <f>IF(ISERROR(IF(D683=25,VLOOKUP(E683,Sheet1!$F$64:$H$79,3,0),IF(D683=23,VLOOKUP(knight_awaken_info!E683,Sheet1!$F$45:$H$60,3,0),VLOOKUP(knight_awaken_info!E683,Sheet1!$F$26:$H$41,3,0)))),0,IF(D683=25,VLOOKUP(E683,Sheet1!$F$64:$H$79,3,0),IF(D683=23,VLOOKUP(knight_awaken_info!E683,Sheet1!$F$45:$H$60,3,0),VLOOKUP(knight_awaken_info!E683,Sheet1!$F$26:$H$41,3,0))))</f>
        <v>0</v>
      </c>
      <c r="AK683" s="11">
        <f>SUM(AI669:AI683)</f>
        <v>0</v>
      </c>
      <c r="AL683" s="11">
        <f>SUM(AJ669:AJ683)</f>
        <v>0</v>
      </c>
      <c r="AN683" s="3">
        <f t="shared" si="33"/>
        <v>28500</v>
      </c>
      <c r="AO683" s="3">
        <f t="shared" si="34"/>
        <v>1425</v>
      </c>
    </row>
    <row r="684" spans="1:41">
      <c r="A684" s="3">
        <v>2001215</v>
      </c>
      <c r="B684" s="3">
        <v>2001201</v>
      </c>
      <c r="C684" s="3" t="s">
        <v>51</v>
      </c>
      <c r="D684">
        <f t="shared" si="32"/>
        <v>20</v>
      </c>
      <c r="E684" s="3">
        <v>15</v>
      </c>
      <c r="F684" s="3">
        <v>60</v>
      </c>
      <c r="G684" s="3">
        <v>4</v>
      </c>
      <c r="H684" s="3">
        <v>323</v>
      </c>
      <c r="I684" s="3">
        <v>322</v>
      </c>
      <c r="J684" s="3">
        <v>221</v>
      </c>
      <c r="K684" s="3">
        <v>213</v>
      </c>
      <c r="L684" s="3">
        <v>2</v>
      </c>
      <c r="M684" s="3">
        <v>60</v>
      </c>
      <c r="N684" s="3">
        <v>890</v>
      </c>
      <c r="O684" s="3">
        <v>0</v>
      </c>
      <c r="P684" s="3">
        <v>0</v>
      </c>
      <c r="Q684" s="3">
        <v>0</v>
      </c>
      <c r="R684" s="3">
        <v>810000</v>
      </c>
      <c r="S684" s="3">
        <v>5001</v>
      </c>
      <c r="T684">
        <v>5002</v>
      </c>
      <c r="U684" s="3">
        <v>5</v>
      </c>
      <c r="V684" s="3">
        <v>44360</v>
      </c>
      <c r="W684" s="3">
        <v>6</v>
      </c>
      <c r="X684" s="3">
        <v>5200</v>
      </c>
      <c r="Y684" s="3">
        <v>21</v>
      </c>
      <c r="Z684" s="3">
        <v>1560</v>
      </c>
      <c r="AA684" s="3">
        <v>0</v>
      </c>
      <c r="AB684" s="3">
        <v>0</v>
      </c>
      <c r="AC684" s="3">
        <v>2001216</v>
      </c>
      <c r="AD684" s="3">
        <v>1061.2531072726115</v>
      </c>
      <c r="AE684" s="3">
        <v>5350000</v>
      </c>
      <c r="AF684" t="s">
        <v>139</v>
      </c>
      <c r="AG684" t="s">
        <v>134</v>
      </c>
      <c r="AI684">
        <f>IF(ISERROR(IF(D684=25,VLOOKUP(E684,Sheet1!$F$64:$H$79,2,0),IF(D684=23,VLOOKUP(knight_awaken_info!E684,Sheet1!$F$45:$H$60,2,0),VLOOKUP(knight_awaken_info!E684,Sheet1!$F$26:$H$41,2,0)))),0,IF(D684=25,VLOOKUP(E684,Sheet1!$F$64:$H$79,2,0),IF(D684=23,VLOOKUP(knight_awaken_info!E684,Sheet1!$F$45:$H$60,2,0),VLOOKUP(knight_awaken_info!E684,Sheet1!$F$26:$H$41,2,0))))</f>
        <v>13160</v>
      </c>
      <c r="AJ684">
        <f>IF(ISERROR(IF(D684=25,VLOOKUP(E684,Sheet1!$F$64:$H$79,3,0),IF(D684=23,VLOOKUP(knight_awaken_info!E684,Sheet1!$F$45:$H$60,3,0),VLOOKUP(knight_awaken_info!E684,Sheet1!$F$26:$H$41,3,0)))),0,IF(D684=25,VLOOKUP(E684,Sheet1!$F$64:$H$79,3,0),IF(D684=23,VLOOKUP(knight_awaken_info!E684,Sheet1!$F$45:$H$60,3,0),VLOOKUP(knight_awaken_info!E684,Sheet1!$F$26:$H$41,3,0))))</f>
        <v>0</v>
      </c>
      <c r="AK684" s="11">
        <f>SUM(AI669:AI684)</f>
        <v>13160</v>
      </c>
      <c r="AL684" s="11">
        <f>SUM(AJ669:AJ684)</f>
        <v>0</v>
      </c>
      <c r="AN684" s="3">
        <f t="shared" si="33"/>
        <v>57520</v>
      </c>
      <c r="AO684" s="3">
        <f t="shared" si="34"/>
        <v>1560</v>
      </c>
    </row>
    <row r="685" spans="1:41">
      <c r="A685" s="3">
        <v>2001216</v>
      </c>
      <c r="B685" s="3">
        <v>2001201</v>
      </c>
      <c r="C685" s="3" t="s">
        <v>51</v>
      </c>
      <c r="D685">
        <f t="shared" si="32"/>
        <v>20</v>
      </c>
      <c r="E685" s="3">
        <v>16</v>
      </c>
      <c r="F685" s="3">
        <v>60</v>
      </c>
      <c r="G685" s="3">
        <v>4</v>
      </c>
      <c r="H685" s="3">
        <v>312</v>
      </c>
      <c r="I685" s="3">
        <v>331</v>
      </c>
      <c r="J685" s="3">
        <v>223</v>
      </c>
      <c r="K685" s="3">
        <v>212</v>
      </c>
      <c r="L685" s="3">
        <v>2</v>
      </c>
      <c r="M685" s="3">
        <v>60</v>
      </c>
      <c r="N685" s="3">
        <v>910</v>
      </c>
      <c r="O685" s="3">
        <v>0</v>
      </c>
      <c r="P685" s="3">
        <v>0</v>
      </c>
      <c r="Q685" s="3">
        <v>0</v>
      </c>
      <c r="R685" s="3">
        <v>830000</v>
      </c>
      <c r="S685" s="3">
        <v>5001</v>
      </c>
      <c r="T685">
        <v>5002</v>
      </c>
      <c r="U685" s="3">
        <v>5</v>
      </c>
      <c r="V685" s="3">
        <v>47080</v>
      </c>
      <c r="W685" s="3">
        <v>6</v>
      </c>
      <c r="X685" s="3">
        <v>5653.333333333333</v>
      </c>
      <c r="Y685" s="3">
        <v>21</v>
      </c>
      <c r="Z685" s="3">
        <v>1696</v>
      </c>
      <c r="AA685" s="3">
        <v>0</v>
      </c>
      <c r="AB685" s="3">
        <v>0</v>
      </c>
      <c r="AC685" s="3">
        <v>2001217</v>
      </c>
      <c r="AD685" s="3">
        <v>1242.9090445535089</v>
      </c>
      <c r="AE685" s="3">
        <v>6160000</v>
      </c>
      <c r="AF685" t="s">
        <v>139</v>
      </c>
      <c r="AG685" t="s">
        <v>134</v>
      </c>
      <c r="AI685">
        <f>IF(ISERROR(IF(D685=25,VLOOKUP(E685,Sheet1!$F$64:$H$79,2,0),IF(D685=23,VLOOKUP(knight_awaken_info!E685,Sheet1!$F$45:$H$60,2,0),VLOOKUP(knight_awaken_info!E685,Sheet1!$F$26:$H$41,2,0)))),0,IF(D685=25,VLOOKUP(E685,Sheet1!$F$64:$H$79,2,0),IF(D685=23,VLOOKUP(knight_awaken_info!E685,Sheet1!$F$45:$H$60,2,0),VLOOKUP(knight_awaken_info!E685,Sheet1!$F$26:$H$41,2,0))))</f>
        <v>0</v>
      </c>
      <c r="AJ685">
        <f>IF(ISERROR(IF(D685=25,VLOOKUP(E685,Sheet1!$F$64:$H$79,3,0),IF(D685=23,VLOOKUP(knight_awaken_info!E685,Sheet1!$F$45:$H$60,3,0),VLOOKUP(knight_awaken_info!E685,Sheet1!$F$26:$H$41,3,0)))),0,IF(D685=25,VLOOKUP(E685,Sheet1!$F$64:$H$79,3,0),IF(D685=23,VLOOKUP(knight_awaken_info!E685,Sheet1!$F$45:$H$60,3,0),VLOOKUP(knight_awaken_info!E685,Sheet1!$F$26:$H$41,3,0))))</f>
        <v>0</v>
      </c>
      <c r="AK685" s="11">
        <f>SUM(AI669:AI685)</f>
        <v>13160</v>
      </c>
      <c r="AL685" s="11">
        <f>SUM(AJ669:AJ685)</f>
        <v>0</v>
      </c>
      <c r="AN685" s="3">
        <f t="shared" si="33"/>
        <v>60240</v>
      </c>
      <c r="AO685" s="3">
        <f t="shared" si="34"/>
        <v>1696</v>
      </c>
    </row>
    <row r="686" spans="1:41">
      <c r="A686" s="3">
        <v>2001217</v>
      </c>
      <c r="B686" s="3">
        <v>2001201</v>
      </c>
      <c r="C686" s="3" t="s">
        <v>51</v>
      </c>
      <c r="D686">
        <f t="shared" si="32"/>
        <v>20</v>
      </c>
      <c r="E686" s="3">
        <v>17</v>
      </c>
      <c r="F686" s="3">
        <v>60</v>
      </c>
      <c r="G686" s="3">
        <v>4</v>
      </c>
      <c r="H686" s="3">
        <v>311</v>
      </c>
      <c r="I686" s="3">
        <v>333</v>
      </c>
      <c r="J686" s="3">
        <v>222</v>
      </c>
      <c r="K686" s="3">
        <v>211</v>
      </c>
      <c r="L686" s="3">
        <v>2</v>
      </c>
      <c r="M686" s="3">
        <v>60</v>
      </c>
      <c r="N686" s="3">
        <v>930</v>
      </c>
      <c r="O686" s="3">
        <v>0</v>
      </c>
      <c r="P686" s="3">
        <v>0</v>
      </c>
      <c r="Q686" s="3">
        <v>0</v>
      </c>
      <c r="R686" s="3">
        <v>855000</v>
      </c>
      <c r="S686" s="3">
        <v>5001</v>
      </c>
      <c r="T686">
        <v>5002</v>
      </c>
      <c r="U686" s="3">
        <v>5</v>
      </c>
      <c r="V686" s="3">
        <v>49820</v>
      </c>
      <c r="W686" s="3">
        <v>6</v>
      </c>
      <c r="X686" s="3">
        <v>6110</v>
      </c>
      <c r="Y686" s="3">
        <v>21</v>
      </c>
      <c r="Z686" s="3">
        <v>1833</v>
      </c>
      <c r="AA686" s="3">
        <v>0</v>
      </c>
      <c r="AB686" s="3">
        <v>0</v>
      </c>
      <c r="AC686" s="3">
        <v>2001218</v>
      </c>
      <c r="AD686" s="3">
        <v>1424.5649818344064</v>
      </c>
      <c r="AE686" s="3">
        <v>6990000</v>
      </c>
      <c r="AF686" t="s">
        <v>139</v>
      </c>
      <c r="AG686" t="s">
        <v>134</v>
      </c>
      <c r="AI686">
        <f>IF(ISERROR(IF(D686=25,VLOOKUP(E686,Sheet1!$F$64:$H$79,2,0),IF(D686=23,VLOOKUP(knight_awaken_info!E686,Sheet1!$F$45:$H$60,2,0),VLOOKUP(knight_awaken_info!E686,Sheet1!$F$26:$H$41,2,0)))),0,IF(D686=25,VLOOKUP(E686,Sheet1!$F$64:$H$79,2,0),IF(D686=23,VLOOKUP(knight_awaken_info!E686,Sheet1!$F$45:$H$60,2,0),VLOOKUP(knight_awaken_info!E686,Sheet1!$F$26:$H$41,2,0))))</f>
        <v>0</v>
      </c>
      <c r="AJ686">
        <f>IF(ISERROR(IF(D686=25,VLOOKUP(E686,Sheet1!$F$64:$H$79,3,0),IF(D686=23,VLOOKUP(knight_awaken_info!E686,Sheet1!$F$45:$H$60,3,0),VLOOKUP(knight_awaken_info!E686,Sheet1!$F$26:$H$41,3,0)))),0,IF(D686=25,VLOOKUP(E686,Sheet1!$F$64:$H$79,3,0),IF(D686=23,VLOOKUP(knight_awaken_info!E686,Sheet1!$F$45:$H$60,3,0),VLOOKUP(knight_awaken_info!E686,Sheet1!$F$26:$H$41,3,0))))</f>
        <v>0</v>
      </c>
      <c r="AK686" s="11">
        <f>SUM(AI669:AI686)</f>
        <v>13160</v>
      </c>
      <c r="AL686" s="11">
        <f>SUM(AJ669:AJ686)</f>
        <v>0</v>
      </c>
      <c r="AN686" s="3">
        <f t="shared" si="33"/>
        <v>62980</v>
      </c>
      <c r="AO686" s="3">
        <f t="shared" si="34"/>
        <v>1833</v>
      </c>
    </row>
    <row r="687" spans="1:41">
      <c r="A687" s="3">
        <v>2001218</v>
      </c>
      <c r="B687" s="3">
        <v>2001201</v>
      </c>
      <c r="C687" s="3" t="s">
        <v>51</v>
      </c>
      <c r="D687">
        <f t="shared" si="32"/>
        <v>20</v>
      </c>
      <c r="E687" s="3">
        <v>18</v>
      </c>
      <c r="F687" s="3">
        <v>60</v>
      </c>
      <c r="G687" s="3">
        <v>4</v>
      </c>
      <c r="H687" s="3">
        <v>313</v>
      </c>
      <c r="I687" s="3">
        <v>332</v>
      </c>
      <c r="J687" s="3">
        <v>221</v>
      </c>
      <c r="K687" s="3">
        <v>213</v>
      </c>
      <c r="L687" s="3">
        <v>2</v>
      </c>
      <c r="M687" s="3">
        <v>60</v>
      </c>
      <c r="N687" s="3">
        <v>950</v>
      </c>
      <c r="O687" s="3">
        <v>0</v>
      </c>
      <c r="P687" s="3">
        <v>0</v>
      </c>
      <c r="Q687" s="3">
        <v>0</v>
      </c>
      <c r="R687" s="3">
        <v>875000</v>
      </c>
      <c r="S687" s="3">
        <v>5001</v>
      </c>
      <c r="T687">
        <v>5002</v>
      </c>
      <c r="U687" s="3">
        <v>5</v>
      </c>
      <c r="V687" s="3">
        <v>52580</v>
      </c>
      <c r="W687" s="3">
        <v>6</v>
      </c>
      <c r="X687" s="3">
        <v>6570</v>
      </c>
      <c r="Y687" s="3">
        <v>21</v>
      </c>
      <c r="Z687" s="3">
        <v>1971</v>
      </c>
      <c r="AA687" s="3">
        <v>0</v>
      </c>
      <c r="AB687" s="3">
        <v>0</v>
      </c>
      <c r="AC687" s="3">
        <v>2001219</v>
      </c>
      <c r="AD687" s="3">
        <v>1606.2209191153038</v>
      </c>
      <c r="AE687" s="3">
        <v>7845000</v>
      </c>
      <c r="AF687" t="s">
        <v>139</v>
      </c>
      <c r="AG687" t="s">
        <v>134</v>
      </c>
      <c r="AI687">
        <f>IF(ISERROR(IF(D687=25,VLOOKUP(E687,Sheet1!$F$64:$H$79,2,0),IF(D687=23,VLOOKUP(knight_awaken_info!E687,Sheet1!$F$45:$H$60,2,0),VLOOKUP(knight_awaken_info!E687,Sheet1!$F$26:$H$41,2,0)))),0,IF(D687=25,VLOOKUP(E687,Sheet1!$F$64:$H$79,2,0),IF(D687=23,VLOOKUP(knight_awaken_info!E687,Sheet1!$F$45:$H$60,2,0),VLOOKUP(knight_awaken_info!E687,Sheet1!$F$26:$H$41,2,0))))</f>
        <v>0</v>
      </c>
      <c r="AJ687">
        <f>IF(ISERROR(IF(D687=25,VLOOKUP(E687,Sheet1!$F$64:$H$79,3,0),IF(D687=23,VLOOKUP(knight_awaken_info!E687,Sheet1!$F$45:$H$60,3,0),VLOOKUP(knight_awaken_info!E687,Sheet1!$F$26:$H$41,3,0)))),0,IF(D687=25,VLOOKUP(E687,Sheet1!$F$64:$H$79,3,0),IF(D687=23,VLOOKUP(knight_awaken_info!E687,Sheet1!$F$45:$H$60,3,0),VLOOKUP(knight_awaken_info!E687,Sheet1!$F$26:$H$41,3,0))))</f>
        <v>0</v>
      </c>
      <c r="AK687" s="11">
        <f>SUM(AI669:AI687)</f>
        <v>13160</v>
      </c>
      <c r="AL687" s="11">
        <f>SUM(AJ669:AJ687)</f>
        <v>0</v>
      </c>
      <c r="AN687" s="3">
        <f t="shared" si="33"/>
        <v>65740</v>
      </c>
      <c r="AO687" s="3">
        <f t="shared" si="34"/>
        <v>1971</v>
      </c>
    </row>
    <row r="688" spans="1:41">
      <c r="A688" s="3">
        <v>2001219</v>
      </c>
      <c r="B688" s="3">
        <v>2001201</v>
      </c>
      <c r="C688" s="3" t="s">
        <v>51</v>
      </c>
      <c r="D688">
        <f t="shared" si="32"/>
        <v>20</v>
      </c>
      <c r="E688" s="3">
        <v>19</v>
      </c>
      <c r="F688" s="3">
        <v>60</v>
      </c>
      <c r="G688" s="3">
        <v>4</v>
      </c>
      <c r="H688" s="3">
        <v>312</v>
      </c>
      <c r="I688" s="3">
        <v>331</v>
      </c>
      <c r="J688" s="3">
        <v>323</v>
      </c>
      <c r="K688" s="3">
        <v>313</v>
      </c>
      <c r="L688" s="3">
        <v>2</v>
      </c>
      <c r="M688" s="3">
        <v>60</v>
      </c>
      <c r="N688" s="3">
        <v>1450</v>
      </c>
      <c r="O688" s="3">
        <v>1</v>
      </c>
      <c r="P688" s="3">
        <v>20012</v>
      </c>
      <c r="Q688" s="3">
        <v>1</v>
      </c>
      <c r="R688" s="3">
        <v>1430000</v>
      </c>
      <c r="S688" s="3">
        <v>5001</v>
      </c>
      <c r="T688">
        <v>5002</v>
      </c>
      <c r="U688" s="3">
        <v>5</v>
      </c>
      <c r="V688" s="3">
        <v>55360</v>
      </c>
      <c r="W688" s="3">
        <v>6</v>
      </c>
      <c r="X688" s="3">
        <v>7033.333333333333</v>
      </c>
      <c r="Y688" s="3">
        <v>21</v>
      </c>
      <c r="Z688" s="3">
        <v>2110</v>
      </c>
      <c r="AA688" s="3">
        <v>0</v>
      </c>
      <c r="AB688" s="3">
        <v>0</v>
      </c>
      <c r="AC688" s="3">
        <v>2001220</v>
      </c>
      <c r="AD688" s="3">
        <v>1787.8768563962012</v>
      </c>
      <c r="AE688" s="3">
        <v>8720000</v>
      </c>
      <c r="AF688" t="s">
        <v>139</v>
      </c>
      <c r="AG688" t="s">
        <v>134</v>
      </c>
      <c r="AI688">
        <f>IF(ISERROR(IF(D688=25,VLOOKUP(E688,Sheet1!$F$64:$H$79,2,0),IF(D688=23,VLOOKUP(knight_awaken_info!E688,Sheet1!$F$45:$H$60,2,0),VLOOKUP(knight_awaken_info!E688,Sheet1!$F$26:$H$41,2,0)))),0,IF(D688=25,VLOOKUP(E688,Sheet1!$F$64:$H$79,2,0),IF(D688=23,VLOOKUP(knight_awaken_info!E688,Sheet1!$F$45:$H$60,2,0),VLOOKUP(knight_awaken_info!E688,Sheet1!$F$26:$H$41,2,0))))</f>
        <v>0</v>
      </c>
      <c r="AJ688">
        <f>IF(ISERROR(IF(D688=25,VLOOKUP(E688,Sheet1!$F$64:$H$79,3,0),IF(D688=23,VLOOKUP(knight_awaken_info!E688,Sheet1!$F$45:$H$60,3,0),VLOOKUP(knight_awaken_info!E688,Sheet1!$F$26:$H$41,3,0)))),0,IF(D688=25,VLOOKUP(E688,Sheet1!$F$64:$H$79,3,0),IF(D688=23,VLOOKUP(knight_awaken_info!E688,Sheet1!$F$45:$H$60,3,0),VLOOKUP(knight_awaken_info!E688,Sheet1!$F$26:$H$41,3,0))))</f>
        <v>0</v>
      </c>
      <c r="AK688" s="11">
        <f>SUM(AI669:AI688)</f>
        <v>13160</v>
      </c>
      <c r="AL688" s="11">
        <f>SUM(AJ669:AJ688)</f>
        <v>0</v>
      </c>
      <c r="AN688" s="3">
        <f t="shared" si="33"/>
        <v>68520</v>
      </c>
      <c r="AO688" s="3">
        <f t="shared" si="34"/>
        <v>2110</v>
      </c>
    </row>
    <row r="689" spans="1:41">
      <c r="A689" s="3">
        <v>2001220</v>
      </c>
      <c r="B689" s="3">
        <v>2001201</v>
      </c>
      <c r="C689" s="3" t="s">
        <v>51</v>
      </c>
      <c r="D689">
        <f t="shared" si="32"/>
        <v>20</v>
      </c>
      <c r="E689" s="3">
        <v>20</v>
      </c>
      <c r="F689" s="3">
        <v>70</v>
      </c>
      <c r="G689" s="3">
        <v>4</v>
      </c>
      <c r="H689" s="3">
        <v>411</v>
      </c>
      <c r="I689" s="3">
        <v>333</v>
      </c>
      <c r="J689" s="3">
        <v>322</v>
      </c>
      <c r="K689" s="3">
        <v>311</v>
      </c>
      <c r="L689" s="3">
        <v>2</v>
      </c>
      <c r="M689" s="3">
        <v>60</v>
      </c>
      <c r="N689" s="3">
        <v>1490</v>
      </c>
      <c r="O689" s="3">
        <v>0</v>
      </c>
      <c r="P689" s="3">
        <v>0</v>
      </c>
      <c r="Q689" s="3">
        <v>0</v>
      </c>
      <c r="R689" s="3">
        <v>1455000</v>
      </c>
      <c r="S689" s="3">
        <v>5002</v>
      </c>
      <c r="T689">
        <v>5003</v>
      </c>
      <c r="U689" s="3">
        <v>5</v>
      </c>
      <c r="V689" s="3">
        <v>58960</v>
      </c>
      <c r="W689" s="3">
        <v>6</v>
      </c>
      <c r="X689" s="3">
        <v>7633.333333333333</v>
      </c>
      <c r="Y689" s="3">
        <v>21</v>
      </c>
      <c r="Z689" s="3">
        <v>2290</v>
      </c>
      <c r="AA689" s="3">
        <v>0</v>
      </c>
      <c r="AB689" s="3">
        <v>0</v>
      </c>
      <c r="AC689" s="3">
        <v>2001221</v>
      </c>
      <c r="AD689" s="3">
        <v>2093.8236981324494</v>
      </c>
      <c r="AE689" s="3">
        <v>10150000</v>
      </c>
      <c r="AF689" t="s">
        <v>140</v>
      </c>
      <c r="AG689" t="s">
        <v>159</v>
      </c>
      <c r="AI689">
        <f>IF(ISERROR(IF(D689=25,VLOOKUP(E689,Sheet1!$F$64:$H$79,2,0),IF(D689=23,VLOOKUP(knight_awaken_info!E689,Sheet1!$F$45:$H$60,2,0),VLOOKUP(knight_awaken_info!E689,Sheet1!$F$26:$H$41,2,0)))),0,IF(D689=25,VLOOKUP(E689,Sheet1!$F$64:$H$79,2,0),IF(D689=23,VLOOKUP(knight_awaken_info!E689,Sheet1!$F$45:$H$60,2,0),VLOOKUP(knight_awaken_info!E689,Sheet1!$F$26:$H$41,2,0))))</f>
        <v>0</v>
      </c>
      <c r="AJ689">
        <f>IF(ISERROR(IF(D689=25,VLOOKUP(E689,Sheet1!$F$64:$H$79,3,0),IF(D689=23,VLOOKUP(knight_awaken_info!E689,Sheet1!$F$45:$H$60,3,0),VLOOKUP(knight_awaken_info!E689,Sheet1!$F$26:$H$41,3,0)))),0,IF(D689=25,VLOOKUP(E689,Sheet1!$F$64:$H$79,3,0),IF(D689=23,VLOOKUP(knight_awaken_info!E689,Sheet1!$F$45:$H$60,3,0),VLOOKUP(knight_awaken_info!E689,Sheet1!$F$26:$H$41,3,0))))</f>
        <v>0</v>
      </c>
      <c r="AK689" s="11">
        <f>SUM(AI669:AI689)</f>
        <v>13160</v>
      </c>
      <c r="AL689" s="11">
        <f>SUM(AJ669:AJ689)</f>
        <v>0</v>
      </c>
      <c r="AN689" s="3">
        <f t="shared" si="33"/>
        <v>72120</v>
      </c>
      <c r="AO689" s="3">
        <f t="shared" si="34"/>
        <v>2290</v>
      </c>
    </row>
    <row r="690" spans="1:41">
      <c r="A690" s="3">
        <v>2001221</v>
      </c>
      <c r="B690" s="3">
        <v>2001201</v>
      </c>
      <c r="C690" s="3" t="s">
        <v>51</v>
      </c>
      <c r="D690">
        <f t="shared" si="32"/>
        <v>20</v>
      </c>
      <c r="E690" s="3">
        <v>21</v>
      </c>
      <c r="F690" s="3">
        <v>70</v>
      </c>
      <c r="G690" s="3">
        <v>4</v>
      </c>
      <c r="H690" s="3">
        <v>413</v>
      </c>
      <c r="I690" s="3">
        <v>332</v>
      </c>
      <c r="J690" s="3">
        <v>321</v>
      </c>
      <c r="K690" s="3">
        <v>313</v>
      </c>
      <c r="L690" s="3">
        <v>2</v>
      </c>
      <c r="M690" s="3">
        <v>60</v>
      </c>
      <c r="N690" s="3">
        <v>1510</v>
      </c>
      <c r="O690" s="3">
        <v>0</v>
      </c>
      <c r="P690" s="3">
        <v>0</v>
      </c>
      <c r="Q690" s="3">
        <v>0</v>
      </c>
      <c r="R690" s="3">
        <v>1475000</v>
      </c>
      <c r="S690" s="3">
        <v>5002</v>
      </c>
      <c r="T690">
        <v>5003</v>
      </c>
      <c r="U690" s="3">
        <v>5</v>
      </c>
      <c r="V690" s="3">
        <v>62580</v>
      </c>
      <c r="W690" s="3">
        <v>6</v>
      </c>
      <c r="X690" s="3">
        <v>8236.6666666666661</v>
      </c>
      <c r="Y690" s="3">
        <v>21</v>
      </c>
      <c r="Z690" s="3">
        <v>2471</v>
      </c>
      <c r="AA690" s="3">
        <v>0</v>
      </c>
      <c r="AB690" s="3">
        <v>0</v>
      </c>
      <c r="AC690" s="3">
        <v>2001222</v>
      </c>
      <c r="AD690" s="3">
        <v>2667.4740263879148</v>
      </c>
      <c r="AE690" s="3">
        <v>11605000</v>
      </c>
      <c r="AF690" t="s">
        <v>140</v>
      </c>
      <c r="AG690" t="s">
        <v>159</v>
      </c>
      <c r="AI690">
        <f>IF(ISERROR(IF(D690=25,VLOOKUP(E690,Sheet1!$F$64:$H$79,2,0),IF(D690=23,VLOOKUP(knight_awaken_info!E690,Sheet1!$F$45:$H$60,2,0),VLOOKUP(knight_awaken_info!E690,Sheet1!$F$26:$H$41,2,0)))),0,IF(D690=25,VLOOKUP(E690,Sheet1!$F$64:$H$79,2,0),IF(D690=23,VLOOKUP(knight_awaken_info!E690,Sheet1!$F$45:$H$60,2,0),VLOOKUP(knight_awaken_info!E690,Sheet1!$F$26:$H$41,2,0))))</f>
        <v>0</v>
      </c>
      <c r="AJ690">
        <f>IF(ISERROR(IF(D690=25,VLOOKUP(E690,Sheet1!$F$64:$H$79,3,0),IF(D690=23,VLOOKUP(knight_awaken_info!E690,Sheet1!$F$45:$H$60,3,0),VLOOKUP(knight_awaken_info!E690,Sheet1!$F$26:$H$41,3,0)))),0,IF(D690=25,VLOOKUP(E690,Sheet1!$F$64:$H$79,3,0),IF(D690=23,VLOOKUP(knight_awaken_info!E690,Sheet1!$F$45:$H$60,3,0),VLOOKUP(knight_awaken_info!E690,Sheet1!$F$26:$H$41,3,0))))</f>
        <v>0</v>
      </c>
      <c r="AK690" s="11">
        <f>SUM(AI669:AI690)</f>
        <v>13160</v>
      </c>
      <c r="AL690" s="11">
        <f>SUM(AJ669:AJ690)</f>
        <v>0</v>
      </c>
      <c r="AN690" s="3">
        <f t="shared" si="33"/>
        <v>75740</v>
      </c>
      <c r="AO690" s="3">
        <f t="shared" si="34"/>
        <v>2471</v>
      </c>
    </row>
    <row r="691" spans="1:41">
      <c r="A691" s="3">
        <v>2001222</v>
      </c>
      <c r="B691" s="3">
        <v>2001201</v>
      </c>
      <c r="C691" s="3" t="s">
        <v>51</v>
      </c>
      <c r="D691">
        <f t="shared" si="32"/>
        <v>20</v>
      </c>
      <c r="E691" s="3">
        <v>22</v>
      </c>
      <c r="F691" s="3">
        <v>70</v>
      </c>
      <c r="G691" s="3">
        <v>4</v>
      </c>
      <c r="H691" s="3">
        <v>422</v>
      </c>
      <c r="I691" s="3">
        <v>331</v>
      </c>
      <c r="J691" s="3">
        <v>323</v>
      </c>
      <c r="K691" s="3">
        <v>312</v>
      </c>
      <c r="L691" s="3">
        <v>2</v>
      </c>
      <c r="M691" s="3">
        <v>60</v>
      </c>
      <c r="N691" s="3">
        <v>1530</v>
      </c>
      <c r="O691" s="3">
        <v>0</v>
      </c>
      <c r="P691" s="3">
        <v>0</v>
      </c>
      <c r="Q691" s="3">
        <v>0</v>
      </c>
      <c r="R691" s="3">
        <v>1500000</v>
      </c>
      <c r="S691" s="3">
        <v>5002</v>
      </c>
      <c r="T691">
        <v>5003</v>
      </c>
      <c r="U691" s="3">
        <v>5</v>
      </c>
      <c r="V691" s="3">
        <v>66220</v>
      </c>
      <c r="W691" s="3">
        <v>6</v>
      </c>
      <c r="X691" s="3">
        <v>8843.3333333333321</v>
      </c>
      <c r="Y691" s="3">
        <v>21</v>
      </c>
      <c r="Z691" s="3">
        <v>2653</v>
      </c>
      <c r="AA691" s="3">
        <v>0</v>
      </c>
      <c r="AB691" s="3">
        <v>0</v>
      </c>
      <c r="AC691" s="3">
        <v>2001223</v>
      </c>
      <c r="AD691" s="3">
        <v>3241.1243546433807</v>
      </c>
      <c r="AE691" s="3">
        <v>13080000</v>
      </c>
      <c r="AF691" t="s">
        <v>140</v>
      </c>
      <c r="AG691" t="s">
        <v>159</v>
      </c>
      <c r="AI691">
        <f>IF(ISERROR(IF(D691=25,VLOOKUP(E691,Sheet1!$F$64:$H$79,2,0),IF(D691=23,VLOOKUP(knight_awaken_info!E691,Sheet1!$F$45:$H$60,2,0),VLOOKUP(knight_awaken_info!E691,Sheet1!$F$26:$H$41,2,0)))),0,IF(D691=25,VLOOKUP(E691,Sheet1!$F$64:$H$79,2,0),IF(D691=23,VLOOKUP(knight_awaken_info!E691,Sheet1!$F$45:$H$60,2,0),VLOOKUP(knight_awaken_info!E691,Sheet1!$F$26:$H$41,2,0))))</f>
        <v>0</v>
      </c>
      <c r="AJ691">
        <f>IF(ISERROR(IF(D691=25,VLOOKUP(E691,Sheet1!$F$64:$H$79,3,0),IF(D691=23,VLOOKUP(knight_awaken_info!E691,Sheet1!$F$45:$H$60,3,0),VLOOKUP(knight_awaken_info!E691,Sheet1!$F$26:$H$41,3,0)))),0,IF(D691=25,VLOOKUP(E691,Sheet1!$F$64:$H$79,3,0),IF(D691=23,VLOOKUP(knight_awaken_info!E691,Sheet1!$F$45:$H$60,3,0),VLOOKUP(knight_awaken_info!E691,Sheet1!$F$26:$H$41,3,0))))</f>
        <v>0</v>
      </c>
      <c r="AK691" s="11">
        <f>SUM(AI669:AI691)</f>
        <v>13160</v>
      </c>
      <c r="AL691" s="11">
        <f>SUM(AJ669:AJ691)</f>
        <v>0</v>
      </c>
      <c r="AN691" s="3">
        <f t="shared" si="33"/>
        <v>79380</v>
      </c>
      <c r="AO691" s="3">
        <f t="shared" si="34"/>
        <v>2653</v>
      </c>
    </row>
    <row r="692" spans="1:41">
      <c r="A692" s="3">
        <v>2001223</v>
      </c>
      <c r="B692" s="3">
        <v>2001201</v>
      </c>
      <c r="C692" s="3" t="s">
        <v>51</v>
      </c>
      <c r="D692">
        <f t="shared" si="32"/>
        <v>20</v>
      </c>
      <c r="E692" s="3">
        <v>23</v>
      </c>
      <c r="F692" s="3">
        <v>70</v>
      </c>
      <c r="G692" s="3">
        <v>4</v>
      </c>
      <c r="H692" s="3">
        <v>411</v>
      </c>
      <c r="I692" s="3">
        <v>333</v>
      </c>
      <c r="J692" s="3">
        <v>322</v>
      </c>
      <c r="K692" s="3">
        <v>311</v>
      </c>
      <c r="L692" s="3">
        <v>2</v>
      </c>
      <c r="M692" s="3">
        <v>60</v>
      </c>
      <c r="N692" s="3">
        <v>1550</v>
      </c>
      <c r="O692" s="3">
        <v>1</v>
      </c>
      <c r="P692" s="3">
        <v>20012</v>
      </c>
      <c r="Q692" s="3">
        <v>1</v>
      </c>
      <c r="R692" s="3">
        <v>1520000</v>
      </c>
      <c r="S692" s="3">
        <v>5002</v>
      </c>
      <c r="T692">
        <v>5003</v>
      </c>
      <c r="U692" s="3">
        <v>5</v>
      </c>
      <c r="V692" s="3">
        <v>69880</v>
      </c>
      <c r="W692" s="3">
        <v>6</v>
      </c>
      <c r="X692" s="3">
        <v>9453.3333333333321</v>
      </c>
      <c r="Y692" s="3">
        <v>21</v>
      </c>
      <c r="Z692" s="3">
        <v>2836</v>
      </c>
      <c r="AA692" s="3">
        <v>0</v>
      </c>
      <c r="AB692" s="3">
        <v>0</v>
      </c>
      <c r="AC692" s="3">
        <v>2001224</v>
      </c>
      <c r="AD692" s="3">
        <v>3814.7746828988465</v>
      </c>
      <c r="AE692" s="3">
        <v>14580000</v>
      </c>
      <c r="AF692" t="s">
        <v>140</v>
      </c>
      <c r="AG692" t="s">
        <v>159</v>
      </c>
      <c r="AI692">
        <f>IF(ISERROR(IF(D692=25,VLOOKUP(E692,Sheet1!$F$64:$H$79,2,0),IF(D692=23,VLOOKUP(knight_awaken_info!E692,Sheet1!$F$45:$H$60,2,0),VLOOKUP(knight_awaken_info!E692,Sheet1!$F$26:$H$41,2,0)))),0,IF(D692=25,VLOOKUP(E692,Sheet1!$F$64:$H$79,2,0),IF(D692=23,VLOOKUP(knight_awaken_info!E692,Sheet1!$F$45:$H$60,2,0),VLOOKUP(knight_awaken_info!E692,Sheet1!$F$26:$H$41,2,0))))</f>
        <v>0</v>
      </c>
      <c r="AJ692">
        <f>IF(ISERROR(IF(D692=25,VLOOKUP(E692,Sheet1!$F$64:$H$79,3,0),IF(D692=23,VLOOKUP(knight_awaken_info!E692,Sheet1!$F$45:$H$60,3,0),VLOOKUP(knight_awaken_info!E692,Sheet1!$F$26:$H$41,3,0)))),0,IF(D692=25,VLOOKUP(E692,Sheet1!$F$64:$H$79,3,0),IF(D692=23,VLOOKUP(knight_awaken_info!E692,Sheet1!$F$45:$H$60,3,0),VLOOKUP(knight_awaken_info!E692,Sheet1!$F$26:$H$41,3,0))))</f>
        <v>0</v>
      </c>
      <c r="AK692" s="11">
        <f>SUM(AI669:AI692)</f>
        <v>13160</v>
      </c>
      <c r="AL692" s="11">
        <f>SUM(AJ669:AJ692)</f>
        <v>0</v>
      </c>
      <c r="AN692" s="3">
        <f t="shared" si="33"/>
        <v>83040</v>
      </c>
      <c r="AO692" s="3">
        <f t="shared" si="34"/>
        <v>2836</v>
      </c>
    </row>
    <row r="693" spans="1:41">
      <c r="A693" s="3">
        <v>2001224</v>
      </c>
      <c r="B693" s="3">
        <v>2001201</v>
      </c>
      <c r="C693" s="3" t="s">
        <v>51</v>
      </c>
      <c r="D693">
        <f t="shared" si="32"/>
        <v>20</v>
      </c>
      <c r="E693" s="3">
        <v>24</v>
      </c>
      <c r="F693" s="3">
        <v>70</v>
      </c>
      <c r="G693" s="3">
        <v>4</v>
      </c>
      <c r="H693" s="3">
        <v>423</v>
      </c>
      <c r="I693" s="3">
        <v>432</v>
      </c>
      <c r="J693" s="3">
        <v>321</v>
      </c>
      <c r="K693" s="3">
        <v>313</v>
      </c>
      <c r="L693" s="3">
        <v>2</v>
      </c>
      <c r="M693" s="3">
        <v>60</v>
      </c>
      <c r="N693" s="3">
        <v>1570</v>
      </c>
      <c r="O693" s="3">
        <v>0</v>
      </c>
      <c r="P693" s="3">
        <v>0</v>
      </c>
      <c r="Q693" s="3">
        <v>0</v>
      </c>
      <c r="R693" s="3">
        <v>1545000</v>
      </c>
      <c r="S693" s="3">
        <v>5002</v>
      </c>
      <c r="T693">
        <v>5003</v>
      </c>
      <c r="U693" s="3">
        <v>5</v>
      </c>
      <c r="V693" s="3">
        <v>73560</v>
      </c>
      <c r="W693" s="3">
        <v>6</v>
      </c>
      <c r="X693" s="3">
        <v>10066.666666666666</v>
      </c>
      <c r="Y693" s="3">
        <v>21</v>
      </c>
      <c r="Z693" s="3">
        <v>3680</v>
      </c>
      <c r="AA693" s="3">
        <v>0</v>
      </c>
      <c r="AB693" s="3">
        <v>0</v>
      </c>
      <c r="AC693" s="3">
        <v>2001225</v>
      </c>
      <c r="AD693" s="3">
        <v>4388.4250111543124</v>
      </c>
      <c r="AE693" s="3">
        <v>16100000</v>
      </c>
      <c r="AF693" t="s">
        <v>141</v>
      </c>
      <c r="AG693" t="s">
        <v>158</v>
      </c>
      <c r="AI693">
        <f>IF(ISERROR(IF(D693=25,VLOOKUP(E693,Sheet1!$F$64:$H$79,2,0),IF(D693=23,VLOOKUP(knight_awaken_info!E693,Sheet1!$F$45:$H$60,2,0),VLOOKUP(knight_awaken_info!E693,Sheet1!$F$26:$H$41,2,0)))),0,IF(D693=25,VLOOKUP(E693,Sheet1!$F$64:$H$79,2,0),IF(D693=23,VLOOKUP(knight_awaken_info!E693,Sheet1!$F$45:$H$60,2,0),VLOOKUP(knight_awaken_info!E693,Sheet1!$F$26:$H$41,2,0))))</f>
        <v>0</v>
      </c>
      <c r="AJ693">
        <f>IF(ISERROR(IF(D693=25,VLOOKUP(E693,Sheet1!$F$64:$H$79,3,0),IF(D693=23,VLOOKUP(knight_awaken_info!E693,Sheet1!$F$45:$H$60,3,0),VLOOKUP(knight_awaken_info!E693,Sheet1!$F$26:$H$41,3,0)))),0,IF(D693=25,VLOOKUP(E693,Sheet1!$F$64:$H$79,3,0),IF(D693=23,VLOOKUP(knight_awaken_info!E693,Sheet1!$F$45:$H$60,3,0),VLOOKUP(knight_awaken_info!E693,Sheet1!$F$26:$H$41,3,0))))</f>
        <v>660</v>
      </c>
      <c r="AK693" s="11">
        <f>SUM(AI669:AI693)</f>
        <v>13160</v>
      </c>
      <c r="AL693" s="11">
        <f>SUM(AJ669:AJ693)</f>
        <v>660</v>
      </c>
      <c r="AN693" s="3">
        <f t="shared" si="33"/>
        <v>86720</v>
      </c>
      <c r="AO693" s="3">
        <f t="shared" si="34"/>
        <v>4340</v>
      </c>
    </row>
    <row r="694" spans="1:41">
      <c r="A694" s="3">
        <v>2001225</v>
      </c>
      <c r="B694" s="3">
        <v>2001201</v>
      </c>
      <c r="C694" s="3" t="s">
        <v>51</v>
      </c>
      <c r="D694">
        <f t="shared" si="32"/>
        <v>20</v>
      </c>
      <c r="E694" s="3">
        <v>25</v>
      </c>
      <c r="F694" s="3">
        <v>70</v>
      </c>
      <c r="G694" s="3">
        <v>4</v>
      </c>
      <c r="H694" s="3">
        <v>412</v>
      </c>
      <c r="I694" s="3">
        <v>431</v>
      </c>
      <c r="J694" s="3">
        <v>323</v>
      </c>
      <c r="K694" s="3">
        <v>312</v>
      </c>
      <c r="L694" s="3">
        <v>2</v>
      </c>
      <c r="M694" s="3">
        <v>60</v>
      </c>
      <c r="N694" s="3">
        <v>1610</v>
      </c>
      <c r="O694" s="3">
        <v>0</v>
      </c>
      <c r="P694" s="3">
        <v>0</v>
      </c>
      <c r="Q694" s="3">
        <v>0</v>
      </c>
      <c r="R694" s="3">
        <v>1565000</v>
      </c>
      <c r="S694" s="3">
        <v>5002</v>
      </c>
      <c r="T694">
        <v>5003</v>
      </c>
      <c r="U694" s="3">
        <v>5</v>
      </c>
      <c r="V694" s="3">
        <v>77260</v>
      </c>
      <c r="W694" s="3">
        <v>6</v>
      </c>
      <c r="X694" s="3">
        <v>10683.333333333332</v>
      </c>
      <c r="Y694" s="3">
        <v>21</v>
      </c>
      <c r="Z694" s="3">
        <v>3865</v>
      </c>
      <c r="AA694" s="3">
        <v>0</v>
      </c>
      <c r="AB694" s="3">
        <v>0</v>
      </c>
      <c r="AC694" s="3">
        <v>2001226</v>
      </c>
      <c r="AD694" s="3">
        <v>5229.7788259289955</v>
      </c>
      <c r="AE694" s="3">
        <v>17645000</v>
      </c>
      <c r="AF694" t="s">
        <v>141</v>
      </c>
      <c r="AG694" t="s">
        <v>158</v>
      </c>
      <c r="AI694">
        <f>IF(ISERROR(IF(D694=25,VLOOKUP(E694,Sheet1!$F$64:$H$79,2,0),IF(D694=23,VLOOKUP(knight_awaken_info!E694,Sheet1!$F$45:$H$60,2,0),VLOOKUP(knight_awaken_info!E694,Sheet1!$F$26:$H$41,2,0)))),0,IF(D694=25,VLOOKUP(E694,Sheet1!$F$64:$H$79,2,0),IF(D694=23,VLOOKUP(knight_awaken_info!E694,Sheet1!$F$45:$H$60,2,0),VLOOKUP(knight_awaken_info!E694,Sheet1!$F$26:$H$41,2,0))))</f>
        <v>0</v>
      </c>
      <c r="AJ694">
        <f>IF(ISERROR(IF(D694=25,VLOOKUP(E694,Sheet1!$F$64:$H$79,3,0),IF(D694=23,VLOOKUP(knight_awaken_info!E694,Sheet1!$F$45:$H$60,3,0),VLOOKUP(knight_awaken_info!E694,Sheet1!$F$26:$H$41,3,0)))),0,IF(D694=25,VLOOKUP(E694,Sheet1!$F$64:$H$79,3,0),IF(D694=23,VLOOKUP(knight_awaken_info!E694,Sheet1!$F$45:$H$60,3,0),VLOOKUP(knight_awaken_info!E694,Sheet1!$F$26:$H$41,3,0))))</f>
        <v>0</v>
      </c>
      <c r="AK694" s="11">
        <f>SUM(AI669:AI694)</f>
        <v>13160</v>
      </c>
      <c r="AL694" s="11">
        <f>SUM(AJ669:AJ694)</f>
        <v>660</v>
      </c>
      <c r="AN694" s="3">
        <f t="shared" si="33"/>
        <v>90420</v>
      </c>
      <c r="AO694" s="3">
        <f t="shared" si="34"/>
        <v>4525</v>
      </c>
    </row>
    <row r="695" spans="1:41">
      <c r="A695" s="3">
        <v>2001226</v>
      </c>
      <c r="B695" s="3">
        <v>2001201</v>
      </c>
      <c r="C695" s="3" t="s">
        <v>51</v>
      </c>
      <c r="D695">
        <f t="shared" si="32"/>
        <v>20</v>
      </c>
      <c r="E695" s="3">
        <v>26</v>
      </c>
      <c r="F695" s="3">
        <v>70</v>
      </c>
      <c r="G695" s="3">
        <v>4</v>
      </c>
      <c r="H695" s="3">
        <v>421</v>
      </c>
      <c r="I695" s="3">
        <v>423</v>
      </c>
      <c r="J695" s="3">
        <v>322</v>
      </c>
      <c r="K695" s="3">
        <v>311</v>
      </c>
      <c r="L695" s="3">
        <v>2</v>
      </c>
      <c r="M695" s="3">
        <v>60</v>
      </c>
      <c r="N695" s="3">
        <v>1630</v>
      </c>
      <c r="O695" s="3">
        <v>1</v>
      </c>
      <c r="P695" s="3">
        <v>20012</v>
      </c>
      <c r="Q695" s="3">
        <v>1</v>
      </c>
      <c r="R695" s="3">
        <v>1590000</v>
      </c>
      <c r="S695" s="3">
        <v>5002</v>
      </c>
      <c r="T695">
        <v>5003</v>
      </c>
      <c r="U695" s="3">
        <v>5</v>
      </c>
      <c r="V695" s="3">
        <v>80980</v>
      </c>
      <c r="W695" s="3">
        <v>6</v>
      </c>
      <c r="X695" s="3">
        <v>11303.333333333332</v>
      </c>
      <c r="Y695" s="3">
        <v>21</v>
      </c>
      <c r="Z695" s="3">
        <v>4051</v>
      </c>
      <c r="AA695" s="3">
        <v>0</v>
      </c>
      <c r="AB695" s="3">
        <v>0</v>
      </c>
      <c r="AC695" s="3">
        <v>2001227</v>
      </c>
      <c r="AD695" s="3">
        <v>6071.1326407036786</v>
      </c>
      <c r="AE695" s="3">
        <v>19210000</v>
      </c>
      <c r="AF695" t="s">
        <v>141</v>
      </c>
      <c r="AG695" t="s">
        <v>158</v>
      </c>
      <c r="AI695">
        <f>IF(ISERROR(IF(D695=25,VLOOKUP(E695,Sheet1!$F$64:$H$79,2,0),IF(D695=23,VLOOKUP(knight_awaken_info!E695,Sheet1!$F$45:$H$60,2,0),VLOOKUP(knight_awaken_info!E695,Sheet1!$F$26:$H$41,2,0)))),0,IF(D695=25,VLOOKUP(E695,Sheet1!$F$64:$H$79,2,0),IF(D695=23,VLOOKUP(knight_awaken_info!E695,Sheet1!$F$45:$H$60,2,0),VLOOKUP(knight_awaken_info!E695,Sheet1!$F$26:$H$41,2,0))))</f>
        <v>0</v>
      </c>
      <c r="AJ695">
        <f>IF(ISERROR(IF(D695=25,VLOOKUP(E695,Sheet1!$F$64:$H$79,3,0),IF(D695=23,VLOOKUP(knight_awaken_info!E695,Sheet1!$F$45:$H$60,3,0),VLOOKUP(knight_awaken_info!E695,Sheet1!$F$26:$H$41,3,0)))),0,IF(D695=25,VLOOKUP(E695,Sheet1!$F$64:$H$79,3,0),IF(D695=23,VLOOKUP(knight_awaken_info!E695,Sheet1!$F$45:$H$60,3,0),VLOOKUP(knight_awaken_info!E695,Sheet1!$F$26:$H$41,3,0))))</f>
        <v>0</v>
      </c>
      <c r="AK695" s="11">
        <f>SUM(AI669:AI695)</f>
        <v>13160</v>
      </c>
      <c r="AL695" s="11">
        <f>SUM(AJ669:AJ695)</f>
        <v>660</v>
      </c>
      <c r="AN695" s="3">
        <f t="shared" si="33"/>
        <v>94140</v>
      </c>
      <c r="AO695" s="3">
        <f t="shared" si="34"/>
        <v>4711</v>
      </c>
    </row>
    <row r="696" spans="1:41">
      <c r="A696" s="3">
        <v>2001227</v>
      </c>
      <c r="B696" s="3">
        <v>2001201</v>
      </c>
      <c r="C696" s="3" t="s">
        <v>51</v>
      </c>
      <c r="D696">
        <f t="shared" si="32"/>
        <v>20</v>
      </c>
      <c r="E696" s="3">
        <v>27</v>
      </c>
      <c r="F696" s="3">
        <v>70</v>
      </c>
      <c r="G696" s="3">
        <v>4</v>
      </c>
      <c r="H696" s="3">
        <v>413</v>
      </c>
      <c r="I696" s="3">
        <v>422</v>
      </c>
      <c r="J696" s="3">
        <v>321</v>
      </c>
      <c r="K696" s="3">
        <v>313</v>
      </c>
      <c r="L696" s="3">
        <v>2</v>
      </c>
      <c r="M696" s="3">
        <v>60</v>
      </c>
      <c r="N696" s="3">
        <v>1650</v>
      </c>
      <c r="O696" s="3">
        <v>0</v>
      </c>
      <c r="P696" s="3">
        <v>0</v>
      </c>
      <c r="Q696" s="3">
        <v>0</v>
      </c>
      <c r="R696" s="3">
        <v>1615000</v>
      </c>
      <c r="S696" s="3">
        <v>5002</v>
      </c>
      <c r="T696">
        <v>5003</v>
      </c>
      <c r="U696" s="3">
        <v>5</v>
      </c>
      <c r="V696" s="3">
        <v>97880</v>
      </c>
      <c r="W696" s="3">
        <v>6</v>
      </c>
      <c r="X696" s="3">
        <v>11926.666666666666</v>
      </c>
      <c r="Y696" s="3">
        <v>21</v>
      </c>
      <c r="Z696" s="3">
        <v>4238</v>
      </c>
      <c r="AA696" s="3">
        <v>0</v>
      </c>
      <c r="AB696" s="3">
        <v>0</v>
      </c>
      <c r="AC696" s="3">
        <v>2001228</v>
      </c>
      <c r="AD696" s="3">
        <v>6912.4864554783617</v>
      </c>
      <c r="AE696" s="3">
        <v>20800000</v>
      </c>
      <c r="AF696" t="s">
        <v>142</v>
      </c>
      <c r="AG696" t="s">
        <v>135</v>
      </c>
      <c r="AI696">
        <f>IF(ISERROR(IF(D696=25,VLOOKUP(E696,Sheet1!$F$64:$H$79,2,0),IF(D696=23,VLOOKUP(knight_awaken_info!E696,Sheet1!$F$45:$H$60,2,0),VLOOKUP(knight_awaken_info!E696,Sheet1!$F$26:$H$41,2,0)))),0,IF(D696=25,VLOOKUP(E696,Sheet1!$F$64:$H$79,2,0),IF(D696=23,VLOOKUP(knight_awaken_info!E696,Sheet1!$F$45:$H$60,2,0),VLOOKUP(knight_awaken_info!E696,Sheet1!$F$26:$H$41,2,0))))</f>
        <v>13160</v>
      </c>
      <c r="AJ696">
        <f>IF(ISERROR(IF(D696=25,VLOOKUP(E696,Sheet1!$F$64:$H$79,3,0),IF(D696=23,VLOOKUP(knight_awaken_info!E696,Sheet1!$F$45:$H$60,3,0),VLOOKUP(knight_awaken_info!E696,Sheet1!$F$26:$H$41,3,0)))),0,IF(D696=25,VLOOKUP(E696,Sheet1!$F$64:$H$79,3,0),IF(D696=23,VLOOKUP(knight_awaken_info!E696,Sheet1!$F$45:$H$60,3,0),VLOOKUP(knight_awaken_info!E696,Sheet1!$F$26:$H$41,3,0))))</f>
        <v>0</v>
      </c>
      <c r="AK696" s="11">
        <f>SUM(AI669:AI696)</f>
        <v>26320</v>
      </c>
      <c r="AL696" s="11">
        <f>SUM(AJ669:AJ696)</f>
        <v>660</v>
      </c>
      <c r="AN696" s="3">
        <f t="shared" si="33"/>
        <v>124200</v>
      </c>
      <c r="AO696" s="3">
        <f t="shared" si="34"/>
        <v>4898</v>
      </c>
    </row>
    <row r="697" spans="1:41">
      <c r="A697" s="3">
        <v>2001228</v>
      </c>
      <c r="B697" s="3">
        <v>2001201</v>
      </c>
      <c r="C697" s="3" t="s">
        <v>51</v>
      </c>
      <c r="D697">
        <f t="shared" si="32"/>
        <v>20</v>
      </c>
      <c r="E697" s="3">
        <v>28</v>
      </c>
      <c r="F697" s="3">
        <v>70</v>
      </c>
      <c r="G697" s="3">
        <v>4</v>
      </c>
      <c r="H697" s="3">
        <v>412</v>
      </c>
      <c r="I697" s="3">
        <v>431</v>
      </c>
      <c r="J697" s="3">
        <v>323</v>
      </c>
      <c r="K697" s="3">
        <v>312</v>
      </c>
      <c r="L697" s="3">
        <v>2</v>
      </c>
      <c r="M697" s="3">
        <v>60</v>
      </c>
      <c r="N697" s="3">
        <v>1670</v>
      </c>
      <c r="O697" s="3">
        <v>0</v>
      </c>
      <c r="P697" s="3">
        <v>0</v>
      </c>
      <c r="Q697" s="3">
        <v>0</v>
      </c>
      <c r="R697" s="3">
        <v>1635000</v>
      </c>
      <c r="S697" s="3">
        <v>5002</v>
      </c>
      <c r="T697">
        <v>5003</v>
      </c>
      <c r="U697" s="3">
        <v>5</v>
      </c>
      <c r="V697" s="3">
        <v>101640</v>
      </c>
      <c r="W697" s="3">
        <v>6</v>
      </c>
      <c r="X697" s="3">
        <v>12553.333333333332</v>
      </c>
      <c r="Y697" s="3">
        <v>21</v>
      </c>
      <c r="Z697" s="3">
        <v>4426</v>
      </c>
      <c r="AA697" s="3">
        <v>0</v>
      </c>
      <c r="AB697" s="3">
        <v>0</v>
      </c>
      <c r="AC697" s="3">
        <v>2001229</v>
      </c>
      <c r="AD697" s="3">
        <v>7753.8402702530448</v>
      </c>
      <c r="AE697" s="3">
        <v>22415000</v>
      </c>
      <c r="AF697" t="s">
        <v>142</v>
      </c>
      <c r="AG697" t="s">
        <v>135</v>
      </c>
      <c r="AI697">
        <f>IF(ISERROR(IF(D697=25,VLOOKUP(E697,Sheet1!$F$64:$H$79,2,0),IF(D697=23,VLOOKUP(knight_awaken_info!E697,Sheet1!$F$45:$H$60,2,0),VLOOKUP(knight_awaken_info!E697,Sheet1!$F$26:$H$41,2,0)))),0,IF(D697=25,VLOOKUP(E697,Sheet1!$F$64:$H$79,2,0),IF(D697=23,VLOOKUP(knight_awaken_info!E697,Sheet1!$F$45:$H$60,2,0),VLOOKUP(knight_awaken_info!E697,Sheet1!$F$26:$H$41,2,0))))</f>
        <v>0</v>
      </c>
      <c r="AJ697">
        <f>IF(ISERROR(IF(D697=25,VLOOKUP(E697,Sheet1!$F$64:$H$79,3,0),IF(D697=23,VLOOKUP(knight_awaken_info!E697,Sheet1!$F$45:$H$60,3,0),VLOOKUP(knight_awaken_info!E697,Sheet1!$F$26:$H$41,3,0)))),0,IF(D697=25,VLOOKUP(E697,Sheet1!$F$64:$H$79,3,0),IF(D697=23,VLOOKUP(knight_awaken_info!E697,Sheet1!$F$45:$H$60,3,0),VLOOKUP(knight_awaken_info!E697,Sheet1!$F$26:$H$41,3,0))))</f>
        <v>0</v>
      </c>
      <c r="AK697" s="11">
        <f>SUM(AI669:AI697)</f>
        <v>26320</v>
      </c>
      <c r="AL697" s="11">
        <f>SUM(AJ669:AJ697)</f>
        <v>660</v>
      </c>
      <c r="AN697" s="3">
        <f t="shared" si="33"/>
        <v>127960</v>
      </c>
      <c r="AO697" s="3">
        <f t="shared" si="34"/>
        <v>5086</v>
      </c>
    </row>
    <row r="698" spans="1:41">
      <c r="A698" s="3">
        <v>2001229</v>
      </c>
      <c r="B698" s="3">
        <v>2001201</v>
      </c>
      <c r="C698" s="3" t="s">
        <v>51</v>
      </c>
      <c r="D698">
        <f t="shared" ref="D698:D761" si="35">IF(OR(C698="曹操",C698="荀彧",C698="关羽",C698="诸葛亮",C698="孙坚",C698="周瑜",C698="吕布",C698="左慈"),23,20)</f>
        <v>20</v>
      </c>
      <c r="E698" s="3">
        <v>29</v>
      </c>
      <c r="F698" s="3">
        <v>70</v>
      </c>
      <c r="G698" s="3">
        <v>4</v>
      </c>
      <c r="H698" s="3">
        <v>411</v>
      </c>
      <c r="I698" s="3">
        <v>433</v>
      </c>
      <c r="J698" s="3">
        <v>422</v>
      </c>
      <c r="K698" s="3">
        <v>412</v>
      </c>
      <c r="L698" s="3">
        <v>2</v>
      </c>
      <c r="M698" s="3">
        <v>60</v>
      </c>
      <c r="N698" s="3">
        <v>2170</v>
      </c>
      <c r="O698" s="3">
        <v>1</v>
      </c>
      <c r="P698" s="3">
        <v>20012</v>
      </c>
      <c r="Q698" s="3">
        <v>1</v>
      </c>
      <c r="R698" s="3">
        <v>2220000</v>
      </c>
      <c r="S698" s="3">
        <v>5002</v>
      </c>
      <c r="T698">
        <v>5003</v>
      </c>
      <c r="U698" s="3">
        <v>5</v>
      </c>
      <c r="V698" s="3">
        <v>105420</v>
      </c>
      <c r="W698" s="3">
        <v>6</v>
      </c>
      <c r="X698" s="3">
        <v>13183.333333333332</v>
      </c>
      <c r="Y698" s="3">
        <v>21</v>
      </c>
      <c r="Z698" s="3">
        <v>4615</v>
      </c>
      <c r="AA698" s="3">
        <v>0</v>
      </c>
      <c r="AB698" s="3">
        <v>0</v>
      </c>
      <c r="AC698" s="3">
        <v>2001230</v>
      </c>
      <c r="AD698" s="3">
        <v>8595.1940850277279</v>
      </c>
      <c r="AE698" s="3">
        <v>24050000</v>
      </c>
      <c r="AF698" t="s">
        <v>142</v>
      </c>
      <c r="AG698" t="s">
        <v>135</v>
      </c>
      <c r="AI698">
        <f>IF(ISERROR(IF(D698=25,VLOOKUP(E698,Sheet1!$F$64:$H$79,2,0),IF(D698=23,VLOOKUP(knight_awaken_info!E698,Sheet1!$F$45:$H$60,2,0),VLOOKUP(knight_awaken_info!E698,Sheet1!$F$26:$H$41,2,0)))),0,IF(D698=25,VLOOKUP(E698,Sheet1!$F$64:$H$79,2,0),IF(D698=23,VLOOKUP(knight_awaken_info!E698,Sheet1!$F$45:$H$60,2,0),VLOOKUP(knight_awaken_info!E698,Sheet1!$F$26:$H$41,2,0))))</f>
        <v>0</v>
      </c>
      <c r="AJ698">
        <f>IF(ISERROR(IF(D698=25,VLOOKUP(E698,Sheet1!$F$64:$H$79,3,0),IF(D698=23,VLOOKUP(knight_awaken_info!E698,Sheet1!$F$45:$H$60,3,0),VLOOKUP(knight_awaken_info!E698,Sheet1!$F$26:$H$41,3,0)))),0,IF(D698=25,VLOOKUP(E698,Sheet1!$F$64:$H$79,3,0),IF(D698=23,VLOOKUP(knight_awaken_info!E698,Sheet1!$F$45:$H$60,3,0),VLOOKUP(knight_awaken_info!E698,Sheet1!$F$26:$H$41,3,0))))</f>
        <v>0</v>
      </c>
      <c r="AK698" s="11">
        <f>SUM(AI669:AI698)</f>
        <v>26320</v>
      </c>
      <c r="AL698" s="11">
        <f>SUM(AJ669:AJ698)</f>
        <v>660</v>
      </c>
      <c r="AN698" s="3">
        <f t="shared" si="33"/>
        <v>131740</v>
      </c>
      <c r="AO698" s="3">
        <f t="shared" si="34"/>
        <v>5275</v>
      </c>
    </row>
    <row r="699" spans="1:41">
      <c r="A699" s="3">
        <v>2001230</v>
      </c>
      <c r="B699" s="3">
        <v>2001201</v>
      </c>
      <c r="C699" s="3" t="s">
        <v>51</v>
      </c>
      <c r="D699">
        <f t="shared" si="35"/>
        <v>20</v>
      </c>
      <c r="E699" s="3">
        <v>30</v>
      </c>
      <c r="F699" s="3">
        <v>80</v>
      </c>
      <c r="G699" s="3">
        <v>4</v>
      </c>
      <c r="H699" s="3">
        <v>523</v>
      </c>
      <c r="I699" s="3">
        <v>432</v>
      </c>
      <c r="J699" s="3">
        <v>421</v>
      </c>
      <c r="K699" s="3">
        <v>413</v>
      </c>
      <c r="L699" s="3">
        <v>2</v>
      </c>
      <c r="M699" s="3">
        <v>60</v>
      </c>
      <c r="N699" s="3">
        <v>2210</v>
      </c>
      <c r="O699" s="3">
        <v>0</v>
      </c>
      <c r="P699" s="3">
        <v>0</v>
      </c>
      <c r="Q699" s="3">
        <v>0</v>
      </c>
      <c r="R699" s="3">
        <v>2240000</v>
      </c>
      <c r="S699" s="3">
        <v>5003</v>
      </c>
      <c r="T699">
        <v>5004</v>
      </c>
      <c r="U699" s="3">
        <v>5</v>
      </c>
      <c r="V699" s="3">
        <v>110020</v>
      </c>
      <c r="W699" s="3">
        <v>6</v>
      </c>
      <c r="X699" s="3">
        <v>13949.999999999998</v>
      </c>
      <c r="Y699" s="3">
        <v>21</v>
      </c>
      <c r="Z699" s="3">
        <v>4845</v>
      </c>
      <c r="AA699" s="3">
        <v>0</v>
      </c>
      <c r="AB699" s="3">
        <v>0</v>
      </c>
      <c r="AC699" s="3">
        <v>2001231</v>
      </c>
      <c r="AD699" s="3">
        <v>9971.9548728408445</v>
      </c>
      <c r="AE699" s="3">
        <v>26270000</v>
      </c>
      <c r="AF699" t="s">
        <v>143</v>
      </c>
      <c r="AG699" t="s">
        <v>159</v>
      </c>
      <c r="AI699">
        <f>IF(ISERROR(IF(D699=25,VLOOKUP(E699,Sheet1!$F$64:$H$79,2,0),IF(D699=23,VLOOKUP(knight_awaken_info!E699,Sheet1!$F$45:$H$60,2,0),VLOOKUP(knight_awaken_info!E699,Sheet1!$F$26:$H$41,2,0)))),0,IF(D699=25,VLOOKUP(E699,Sheet1!$F$64:$H$79,2,0),IF(D699=23,VLOOKUP(knight_awaken_info!E699,Sheet1!$F$45:$H$60,2,0),VLOOKUP(knight_awaken_info!E699,Sheet1!$F$26:$H$41,2,0))))</f>
        <v>0</v>
      </c>
      <c r="AJ699">
        <f>IF(ISERROR(IF(D699=25,VLOOKUP(E699,Sheet1!$F$64:$H$79,3,0),IF(D699=23,VLOOKUP(knight_awaken_info!E699,Sheet1!$F$45:$H$60,3,0),VLOOKUP(knight_awaken_info!E699,Sheet1!$F$26:$H$41,3,0)))),0,IF(D699=25,VLOOKUP(E699,Sheet1!$F$64:$H$79,3,0),IF(D699=23,VLOOKUP(knight_awaken_info!E699,Sheet1!$F$45:$H$60,3,0),VLOOKUP(knight_awaken_info!E699,Sheet1!$F$26:$H$41,3,0))))</f>
        <v>0</v>
      </c>
      <c r="AK699" s="11">
        <f>SUM(AI669:AI699)</f>
        <v>26320</v>
      </c>
      <c r="AL699" s="11">
        <f>SUM(AJ669:AJ699)</f>
        <v>660</v>
      </c>
      <c r="AN699" s="3">
        <f t="shared" si="33"/>
        <v>136340</v>
      </c>
      <c r="AO699" s="3">
        <f t="shared" si="34"/>
        <v>5505</v>
      </c>
    </row>
    <row r="700" spans="1:41">
      <c r="A700" s="3">
        <v>2001231</v>
      </c>
      <c r="B700" s="3">
        <v>2001201</v>
      </c>
      <c r="C700" s="3" t="s">
        <v>51</v>
      </c>
      <c r="D700">
        <f t="shared" si="35"/>
        <v>20</v>
      </c>
      <c r="E700" s="3">
        <v>31</v>
      </c>
      <c r="F700" s="3">
        <v>80</v>
      </c>
      <c r="G700" s="3">
        <v>4</v>
      </c>
      <c r="H700" s="3">
        <v>512</v>
      </c>
      <c r="I700" s="3">
        <v>431</v>
      </c>
      <c r="J700" s="3">
        <v>423</v>
      </c>
      <c r="K700" s="3">
        <v>412</v>
      </c>
      <c r="L700" s="3">
        <v>2</v>
      </c>
      <c r="M700" s="3">
        <v>60</v>
      </c>
      <c r="N700" s="3">
        <v>2230</v>
      </c>
      <c r="O700" s="3">
        <v>1</v>
      </c>
      <c r="P700" s="3">
        <v>20012</v>
      </c>
      <c r="Q700" s="3">
        <v>1</v>
      </c>
      <c r="R700" s="3">
        <v>2265000</v>
      </c>
      <c r="S700" s="3">
        <v>5003</v>
      </c>
      <c r="T700">
        <v>5004</v>
      </c>
      <c r="U700" s="3">
        <v>5</v>
      </c>
      <c r="V700" s="3">
        <v>114640</v>
      </c>
      <c r="W700" s="3">
        <v>6</v>
      </c>
      <c r="X700" s="3">
        <v>14719.999999999998</v>
      </c>
      <c r="Y700" s="3">
        <v>21</v>
      </c>
      <c r="Z700" s="3">
        <v>5076</v>
      </c>
      <c r="AA700" s="3">
        <v>0</v>
      </c>
      <c r="AB700" s="3">
        <v>0</v>
      </c>
      <c r="AC700" s="3">
        <v>2001232</v>
      </c>
      <c r="AD700" s="3">
        <v>12218.751991841418</v>
      </c>
      <c r="AE700" s="3">
        <v>28510000</v>
      </c>
      <c r="AF700" t="s">
        <v>143</v>
      </c>
      <c r="AG700" t="s">
        <v>159</v>
      </c>
      <c r="AI700">
        <f>IF(ISERROR(IF(D700=25,VLOOKUP(E700,Sheet1!$F$64:$H$79,2,0),IF(D700=23,VLOOKUP(knight_awaken_info!E700,Sheet1!$F$45:$H$60,2,0),VLOOKUP(knight_awaken_info!E700,Sheet1!$F$26:$H$41,2,0)))),0,IF(D700=25,VLOOKUP(E700,Sheet1!$F$64:$H$79,2,0),IF(D700=23,VLOOKUP(knight_awaken_info!E700,Sheet1!$F$45:$H$60,2,0),VLOOKUP(knight_awaken_info!E700,Sheet1!$F$26:$H$41,2,0))))</f>
        <v>0</v>
      </c>
      <c r="AJ700">
        <f>IF(ISERROR(IF(D700=25,VLOOKUP(E700,Sheet1!$F$64:$H$79,3,0),IF(D700=23,VLOOKUP(knight_awaken_info!E700,Sheet1!$F$45:$H$60,3,0),VLOOKUP(knight_awaken_info!E700,Sheet1!$F$26:$H$41,3,0)))),0,IF(D700=25,VLOOKUP(E700,Sheet1!$F$64:$H$79,3,0),IF(D700=23,VLOOKUP(knight_awaken_info!E700,Sheet1!$F$45:$H$60,3,0),VLOOKUP(knight_awaken_info!E700,Sheet1!$F$26:$H$41,3,0))))</f>
        <v>0</v>
      </c>
      <c r="AK700" s="11">
        <f>SUM(AI669:AI700)</f>
        <v>26320</v>
      </c>
      <c r="AL700" s="11">
        <f>SUM(AJ669:AJ700)</f>
        <v>660</v>
      </c>
      <c r="AN700" s="3">
        <f t="shared" si="33"/>
        <v>140960</v>
      </c>
      <c r="AO700" s="3">
        <f t="shared" si="34"/>
        <v>5736</v>
      </c>
    </row>
    <row r="701" spans="1:41">
      <c r="A701" s="3">
        <v>2001232</v>
      </c>
      <c r="B701" s="3">
        <v>2001201</v>
      </c>
      <c r="C701" s="3" t="s">
        <v>51</v>
      </c>
      <c r="D701">
        <f t="shared" si="35"/>
        <v>20</v>
      </c>
      <c r="E701" s="3">
        <v>32</v>
      </c>
      <c r="F701" s="3">
        <v>80</v>
      </c>
      <c r="G701" s="3">
        <v>4</v>
      </c>
      <c r="H701" s="3">
        <v>511</v>
      </c>
      <c r="I701" s="3">
        <v>433</v>
      </c>
      <c r="J701" s="3">
        <v>422</v>
      </c>
      <c r="K701" s="3">
        <v>411</v>
      </c>
      <c r="L701" s="3">
        <v>2</v>
      </c>
      <c r="M701" s="3">
        <v>60</v>
      </c>
      <c r="N701" s="3">
        <v>2250</v>
      </c>
      <c r="O701" s="3">
        <v>0</v>
      </c>
      <c r="P701" s="3">
        <v>0</v>
      </c>
      <c r="Q701" s="3">
        <v>0</v>
      </c>
      <c r="R701" s="3">
        <v>2290000</v>
      </c>
      <c r="S701" s="3">
        <v>5003</v>
      </c>
      <c r="T701">
        <v>5004</v>
      </c>
      <c r="U701" s="3">
        <v>5</v>
      </c>
      <c r="V701" s="3">
        <v>119280</v>
      </c>
      <c r="W701" s="3">
        <v>6</v>
      </c>
      <c r="X701" s="3">
        <v>15493.333333333332</v>
      </c>
      <c r="Y701" s="3">
        <v>21</v>
      </c>
      <c r="Z701" s="3">
        <v>5968</v>
      </c>
      <c r="AA701" s="3">
        <v>0</v>
      </c>
      <c r="AB701" s="3">
        <v>0</v>
      </c>
      <c r="AC701" s="3">
        <v>2001233</v>
      </c>
      <c r="AD701" s="3">
        <v>14465.549110841992</v>
      </c>
      <c r="AE701" s="3">
        <v>30775000</v>
      </c>
      <c r="AF701" t="s">
        <v>144</v>
      </c>
      <c r="AG701" t="s">
        <v>158</v>
      </c>
      <c r="AI701">
        <f>IF(ISERROR(IF(D701=25,VLOOKUP(E701,Sheet1!$F$64:$H$79,2,0),IF(D701=23,VLOOKUP(knight_awaken_info!E701,Sheet1!$F$45:$H$60,2,0),VLOOKUP(knight_awaken_info!E701,Sheet1!$F$26:$H$41,2,0)))),0,IF(D701=25,VLOOKUP(E701,Sheet1!$F$64:$H$79,2,0),IF(D701=23,VLOOKUP(knight_awaken_info!E701,Sheet1!$F$45:$H$60,2,0),VLOOKUP(knight_awaken_info!E701,Sheet1!$F$26:$H$41,2,0))))</f>
        <v>0</v>
      </c>
      <c r="AJ701">
        <f>IF(ISERROR(IF(D701=25,VLOOKUP(E701,Sheet1!$F$64:$H$79,3,0),IF(D701=23,VLOOKUP(knight_awaken_info!E701,Sheet1!$F$45:$H$60,3,0),VLOOKUP(knight_awaken_info!E701,Sheet1!$F$26:$H$41,3,0)))),0,IF(D701=25,VLOOKUP(E701,Sheet1!$F$64:$H$79,3,0),IF(D701=23,VLOOKUP(knight_awaken_info!E701,Sheet1!$F$45:$H$60,3,0),VLOOKUP(knight_awaken_info!E701,Sheet1!$F$26:$H$41,3,0))))</f>
        <v>660</v>
      </c>
      <c r="AK701" s="11">
        <f>SUM(AI669:AI701)</f>
        <v>26320</v>
      </c>
      <c r="AL701" s="11">
        <f>SUM(AJ669:AJ701)</f>
        <v>1320</v>
      </c>
      <c r="AN701" s="3">
        <f t="shared" si="33"/>
        <v>145600</v>
      </c>
      <c r="AO701" s="3">
        <f t="shared" si="34"/>
        <v>7288</v>
      </c>
    </row>
    <row r="702" spans="1:41">
      <c r="A702" s="3">
        <v>2001233</v>
      </c>
      <c r="B702" s="3">
        <v>2001201</v>
      </c>
      <c r="C702" s="3" t="s">
        <v>51</v>
      </c>
      <c r="D702">
        <f t="shared" si="35"/>
        <v>20</v>
      </c>
      <c r="E702" s="3">
        <v>33</v>
      </c>
      <c r="F702" s="3">
        <v>80</v>
      </c>
      <c r="G702" s="3">
        <v>4</v>
      </c>
      <c r="H702" s="3">
        <v>513</v>
      </c>
      <c r="I702" s="3">
        <v>432</v>
      </c>
      <c r="J702" s="3">
        <v>421</v>
      </c>
      <c r="K702" s="3">
        <v>413</v>
      </c>
      <c r="L702" s="3">
        <v>2</v>
      </c>
      <c r="M702" s="3">
        <v>60</v>
      </c>
      <c r="N702" s="3">
        <v>2270</v>
      </c>
      <c r="O702" s="3">
        <v>1</v>
      </c>
      <c r="P702" s="3">
        <v>20012</v>
      </c>
      <c r="Q702" s="3">
        <v>1</v>
      </c>
      <c r="R702" s="3">
        <v>2315000</v>
      </c>
      <c r="S702" s="3">
        <v>5003</v>
      </c>
      <c r="T702">
        <v>5004</v>
      </c>
      <c r="U702" s="3">
        <v>5</v>
      </c>
      <c r="V702" s="3">
        <v>123940</v>
      </c>
      <c r="W702" s="3">
        <v>6</v>
      </c>
      <c r="X702" s="3">
        <v>16269.999999999998</v>
      </c>
      <c r="Y702" s="3">
        <v>21</v>
      </c>
      <c r="Z702" s="3">
        <v>6201</v>
      </c>
      <c r="AA702" s="3">
        <v>0</v>
      </c>
      <c r="AB702" s="3">
        <v>0</v>
      </c>
      <c r="AC702" s="3">
        <v>2001234</v>
      </c>
      <c r="AD702" s="3">
        <v>16712.346229842566</v>
      </c>
      <c r="AE702" s="3">
        <v>33065000</v>
      </c>
      <c r="AF702" t="s">
        <v>144</v>
      </c>
      <c r="AG702" t="s">
        <v>158</v>
      </c>
      <c r="AI702">
        <f>IF(ISERROR(IF(D702=25,VLOOKUP(E702,Sheet1!$F$64:$H$79,2,0),IF(D702=23,VLOOKUP(knight_awaken_info!E702,Sheet1!$F$45:$H$60,2,0),VLOOKUP(knight_awaken_info!E702,Sheet1!$F$26:$H$41,2,0)))),0,IF(D702=25,VLOOKUP(E702,Sheet1!$F$64:$H$79,2,0),IF(D702=23,VLOOKUP(knight_awaken_info!E702,Sheet1!$F$45:$H$60,2,0),VLOOKUP(knight_awaken_info!E702,Sheet1!$F$26:$H$41,2,0))))</f>
        <v>0</v>
      </c>
      <c r="AJ702">
        <f>IF(ISERROR(IF(D702=25,VLOOKUP(E702,Sheet1!$F$64:$H$79,3,0),IF(D702=23,VLOOKUP(knight_awaken_info!E702,Sheet1!$F$45:$H$60,3,0),VLOOKUP(knight_awaken_info!E702,Sheet1!$F$26:$H$41,3,0)))),0,IF(D702=25,VLOOKUP(E702,Sheet1!$F$64:$H$79,3,0),IF(D702=23,VLOOKUP(knight_awaken_info!E702,Sheet1!$F$45:$H$60,3,0),VLOOKUP(knight_awaken_info!E702,Sheet1!$F$26:$H$41,3,0))))</f>
        <v>0</v>
      </c>
      <c r="AK702" s="11">
        <f>SUM(AI669:AI702)</f>
        <v>26320</v>
      </c>
      <c r="AL702" s="11">
        <f>SUM(AJ669:AJ702)</f>
        <v>1320</v>
      </c>
      <c r="AN702" s="3">
        <f t="shared" si="33"/>
        <v>150260</v>
      </c>
      <c r="AO702" s="3">
        <f t="shared" si="34"/>
        <v>7521</v>
      </c>
    </row>
    <row r="703" spans="1:41">
      <c r="A703" s="3">
        <v>2001234</v>
      </c>
      <c r="B703" s="3">
        <v>2001201</v>
      </c>
      <c r="C703" s="3" t="s">
        <v>51</v>
      </c>
      <c r="D703">
        <f t="shared" si="35"/>
        <v>20</v>
      </c>
      <c r="E703" s="3">
        <v>34</v>
      </c>
      <c r="F703" s="3">
        <v>80</v>
      </c>
      <c r="G703" s="3">
        <v>4</v>
      </c>
      <c r="H703" s="3">
        <v>512</v>
      </c>
      <c r="I703" s="3">
        <v>431</v>
      </c>
      <c r="J703" s="3">
        <v>423</v>
      </c>
      <c r="K703" s="3">
        <v>412</v>
      </c>
      <c r="L703" s="3">
        <v>2</v>
      </c>
      <c r="M703" s="3">
        <v>60</v>
      </c>
      <c r="N703" s="3">
        <v>2290</v>
      </c>
      <c r="O703" s="3">
        <v>0</v>
      </c>
      <c r="P703" s="3">
        <v>0</v>
      </c>
      <c r="Q703" s="3">
        <v>0</v>
      </c>
      <c r="R703" s="3">
        <v>2335000</v>
      </c>
      <c r="S703" s="3">
        <v>5003</v>
      </c>
      <c r="T703">
        <v>5004</v>
      </c>
      <c r="U703" s="3">
        <v>5</v>
      </c>
      <c r="V703" s="3">
        <v>141780</v>
      </c>
      <c r="W703" s="3">
        <v>6</v>
      </c>
      <c r="X703" s="3">
        <v>17050</v>
      </c>
      <c r="Y703" s="3">
        <v>21</v>
      </c>
      <c r="Z703" s="3">
        <v>6435</v>
      </c>
      <c r="AA703" s="3">
        <v>0</v>
      </c>
      <c r="AB703" s="3">
        <v>0</v>
      </c>
      <c r="AC703" s="3">
        <v>2001235</v>
      </c>
      <c r="AD703" s="3">
        <v>18959.143348843139</v>
      </c>
      <c r="AE703" s="3">
        <v>35380000</v>
      </c>
      <c r="AF703" t="s">
        <v>145</v>
      </c>
      <c r="AG703" t="s">
        <v>159</v>
      </c>
      <c r="AI703">
        <f>IF(ISERROR(IF(D703=25,VLOOKUP(E703,Sheet1!$F$64:$H$79,2,0),IF(D703=23,VLOOKUP(knight_awaken_info!E703,Sheet1!$F$45:$H$60,2,0),VLOOKUP(knight_awaken_info!E703,Sheet1!$F$26:$H$41,2,0)))),0,IF(D703=25,VLOOKUP(E703,Sheet1!$F$64:$H$79,2,0),IF(D703=23,VLOOKUP(knight_awaken_info!E703,Sheet1!$F$45:$H$60,2,0),VLOOKUP(knight_awaken_info!E703,Sheet1!$F$26:$H$41,2,0))))</f>
        <v>13160</v>
      </c>
      <c r="AJ703">
        <f>IF(ISERROR(IF(D703=25,VLOOKUP(E703,Sheet1!$F$64:$H$79,3,0),IF(D703=23,VLOOKUP(knight_awaken_info!E703,Sheet1!$F$45:$H$60,3,0),VLOOKUP(knight_awaken_info!E703,Sheet1!$F$26:$H$41,3,0)))),0,IF(D703=25,VLOOKUP(E703,Sheet1!$F$64:$H$79,3,0),IF(D703=23,VLOOKUP(knight_awaken_info!E703,Sheet1!$F$45:$H$60,3,0),VLOOKUP(knight_awaken_info!E703,Sheet1!$F$26:$H$41,3,0))))</f>
        <v>0</v>
      </c>
      <c r="AK703" s="11">
        <f>SUM(AI669:AI703)</f>
        <v>39480</v>
      </c>
      <c r="AL703" s="11">
        <f>SUM(AJ669:AJ703)</f>
        <v>1320</v>
      </c>
      <c r="AN703" s="3">
        <f t="shared" si="33"/>
        <v>181260</v>
      </c>
      <c r="AO703" s="3">
        <f t="shared" si="34"/>
        <v>7755</v>
      </c>
    </row>
    <row r="704" spans="1:41">
      <c r="A704" s="3">
        <v>2001235</v>
      </c>
      <c r="B704" s="3">
        <v>2001201</v>
      </c>
      <c r="C704" s="3" t="s">
        <v>51</v>
      </c>
      <c r="D704">
        <f t="shared" si="35"/>
        <v>20</v>
      </c>
      <c r="E704" s="3">
        <v>35</v>
      </c>
      <c r="F704" s="3">
        <v>80</v>
      </c>
      <c r="G704" s="3">
        <v>4</v>
      </c>
      <c r="H704" s="3">
        <v>521</v>
      </c>
      <c r="I704" s="3">
        <v>533</v>
      </c>
      <c r="J704" s="3">
        <v>422</v>
      </c>
      <c r="K704" s="3">
        <v>411</v>
      </c>
      <c r="L704" s="3">
        <v>2</v>
      </c>
      <c r="M704" s="3">
        <v>60</v>
      </c>
      <c r="N704" s="3">
        <v>2330</v>
      </c>
      <c r="O704" s="3">
        <v>1</v>
      </c>
      <c r="P704" s="3">
        <v>20012</v>
      </c>
      <c r="Q704" s="3">
        <v>1</v>
      </c>
      <c r="R704" s="3">
        <v>2360000</v>
      </c>
      <c r="S704" s="3">
        <v>5003</v>
      </c>
      <c r="T704">
        <v>5004</v>
      </c>
      <c r="U704" s="3">
        <v>5</v>
      </c>
      <c r="V704" s="3">
        <v>146480</v>
      </c>
      <c r="W704" s="3">
        <v>6</v>
      </c>
      <c r="X704" s="3">
        <v>17833.333333333332</v>
      </c>
      <c r="Y704" s="3">
        <v>21</v>
      </c>
      <c r="Z704" s="3">
        <v>6670</v>
      </c>
      <c r="AA704" s="3">
        <v>0</v>
      </c>
      <c r="AB704" s="3">
        <v>0</v>
      </c>
      <c r="AC704" s="3">
        <v>2001236</v>
      </c>
      <c r="AD704" s="3">
        <v>21205.940467843713</v>
      </c>
      <c r="AE704" s="3">
        <v>37715000</v>
      </c>
      <c r="AF704" t="s">
        <v>145</v>
      </c>
      <c r="AG704" t="s">
        <v>159</v>
      </c>
      <c r="AI704">
        <f>IF(ISERROR(IF(D704=25,VLOOKUP(E704,Sheet1!$F$64:$H$79,2,0),IF(D704=23,VLOOKUP(knight_awaken_info!E704,Sheet1!$F$45:$H$60,2,0),VLOOKUP(knight_awaken_info!E704,Sheet1!$F$26:$H$41,2,0)))),0,IF(D704=25,VLOOKUP(E704,Sheet1!$F$64:$H$79,2,0),IF(D704=23,VLOOKUP(knight_awaken_info!E704,Sheet1!$F$45:$H$60,2,0),VLOOKUP(knight_awaken_info!E704,Sheet1!$F$26:$H$41,2,0))))</f>
        <v>0</v>
      </c>
      <c r="AJ704">
        <f>IF(ISERROR(IF(D704=25,VLOOKUP(E704,Sheet1!$F$64:$H$79,3,0),IF(D704=23,VLOOKUP(knight_awaken_info!E704,Sheet1!$F$45:$H$60,3,0),VLOOKUP(knight_awaken_info!E704,Sheet1!$F$26:$H$41,3,0)))),0,IF(D704=25,VLOOKUP(E704,Sheet1!$F$64:$H$79,3,0),IF(D704=23,VLOOKUP(knight_awaken_info!E704,Sheet1!$F$45:$H$60,3,0),VLOOKUP(knight_awaken_info!E704,Sheet1!$F$26:$H$41,3,0))))</f>
        <v>0</v>
      </c>
      <c r="AK704" s="11">
        <f>SUM(AI669:AI704)</f>
        <v>39480</v>
      </c>
      <c r="AL704" s="11">
        <f>SUM(AJ669:AJ704)</f>
        <v>1320</v>
      </c>
      <c r="AN704" s="3">
        <f t="shared" si="33"/>
        <v>185960</v>
      </c>
      <c r="AO704" s="3">
        <f t="shared" si="34"/>
        <v>7990</v>
      </c>
    </row>
    <row r="705" spans="1:41">
      <c r="A705" s="3">
        <v>2001236</v>
      </c>
      <c r="B705" s="3">
        <v>2001201</v>
      </c>
      <c r="C705" s="3" t="s">
        <v>51</v>
      </c>
      <c r="D705">
        <f t="shared" si="35"/>
        <v>20</v>
      </c>
      <c r="E705" s="3">
        <v>36</v>
      </c>
      <c r="F705" s="3">
        <v>80</v>
      </c>
      <c r="G705" s="3">
        <v>4</v>
      </c>
      <c r="H705" s="3">
        <v>513</v>
      </c>
      <c r="I705" s="3">
        <v>532</v>
      </c>
      <c r="J705" s="3">
        <v>421</v>
      </c>
      <c r="K705" s="3">
        <v>413</v>
      </c>
      <c r="L705" s="3">
        <v>2</v>
      </c>
      <c r="M705" s="3">
        <v>60</v>
      </c>
      <c r="N705" s="3">
        <v>2350</v>
      </c>
      <c r="O705" s="3">
        <v>0</v>
      </c>
      <c r="P705" s="3">
        <v>0</v>
      </c>
      <c r="Q705" s="3">
        <v>0</v>
      </c>
      <c r="R705" s="3">
        <v>2385000</v>
      </c>
      <c r="S705" s="3">
        <v>5003</v>
      </c>
      <c r="T705">
        <v>5004</v>
      </c>
      <c r="U705" s="3">
        <v>5</v>
      </c>
      <c r="V705" s="3">
        <v>151200</v>
      </c>
      <c r="W705" s="3">
        <v>6</v>
      </c>
      <c r="X705" s="3">
        <v>18620</v>
      </c>
      <c r="Y705" s="3">
        <v>21</v>
      </c>
      <c r="Z705" s="3">
        <v>7566</v>
      </c>
      <c r="AA705" s="3">
        <v>0</v>
      </c>
      <c r="AB705" s="3">
        <v>0</v>
      </c>
      <c r="AC705" s="3">
        <v>2001237</v>
      </c>
      <c r="AD705" s="3">
        <v>24322.773918031744</v>
      </c>
      <c r="AE705" s="3">
        <v>40075000</v>
      </c>
      <c r="AF705" t="s">
        <v>146</v>
      </c>
      <c r="AG705" t="s">
        <v>158</v>
      </c>
      <c r="AI705">
        <f>IF(ISERROR(IF(D705=25,VLOOKUP(E705,Sheet1!$F$64:$H$79,2,0),IF(D705=23,VLOOKUP(knight_awaken_info!E705,Sheet1!$F$45:$H$60,2,0),VLOOKUP(knight_awaken_info!E705,Sheet1!$F$26:$H$41,2,0)))),0,IF(D705=25,VLOOKUP(E705,Sheet1!$F$64:$H$79,2,0),IF(D705=23,VLOOKUP(knight_awaken_info!E705,Sheet1!$F$45:$H$60,2,0),VLOOKUP(knight_awaken_info!E705,Sheet1!$F$26:$H$41,2,0))))</f>
        <v>0</v>
      </c>
      <c r="AJ705">
        <f>IF(ISERROR(IF(D705=25,VLOOKUP(E705,Sheet1!$F$64:$H$79,3,0),IF(D705=23,VLOOKUP(knight_awaken_info!E705,Sheet1!$F$45:$H$60,3,0),VLOOKUP(knight_awaken_info!E705,Sheet1!$F$26:$H$41,3,0)))),0,IF(D705=25,VLOOKUP(E705,Sheet1!$F$64:$H$79,3,0),IF(D705=23,VLOOKUP(knight_awaken_info!E705,Sheet1!$F$45:$H$60,3,0),VLOOKUP(knight_awaken_info!E705,Sheet1!$F$26:$H$41,3,0))))</f>
        <v>660</v>
      </c>
      <c r="AK705" s="11">
        <f>SUM(AI669:AI705)</f>
        <v>39480</v>
      </c>
      <c r="AL705" s="11">
        <f>SUM(AJ669:AJ705)</f>
        <v>1980</v>
      </c>
      <c r="AN705" s="3">
        <f t="shared" si="33"/>
        <v>190680</v>
      </c>
      <c r="AO705" s="3">
        <f t="shared" si="34"/>
        <v>9546</v>
      </c>
    </row>
    <row r="706" spans="1:41">
      <c r="A706" s="3">
        <v>2001237</v>
      </c>
      <c r="B706" s="3">
        <v>2001201</v>
      </c>
      <c r="C706" s="3" t="s">
        <v>51</v>
      </c>
      <c r="D706">
        <f t="shared" si="35"/>
        <v>20</v>
      </c>
      <c r="E706" s="3">
        <v>37</v>
      </c>
      <c r="F706" s="3">
        <v>80</v>
      </c>
      <c r="G706" s="3">
        <v>4</v>
      </c>
      <c r="H706" s="3">
        <v>512</v>
      </c>
      <c r="I706" s="3">
        <v>531</v>
      </c>
      <c r="J706" s="3">
        <v>423</v>
      </c>
      <c r="K706" s="3">
        <v>412</v>
      </c>
      <c r="L706" s="3">
        <v>2</v>
      </c>
      <c r="M706" s="3">
        <v>60</v>
      </c>
      <c r="N706" s="3">
        <v>2370</v>
      </c>
      <c r="O706" s="3">
        <v>1</v>
      </c>
      <c r="P706" s="3">
        <v>20012</v>
      </c>
      <c r="Q706" s="3">
        <v>1</v>
      </c>
      <c r="R706" s="3">
        <v>2410000</v>
      </c>
      <c r="S706" s="3">
        <v>5003</v>
      </c>
      <c r="T706">
        <v>5004</v>
      </c>
      <c r="U706" s="3">
        <v>5</v>
      </c>
      <c r="V706" s="3">
        <v>155940</v>
      </c>
      <c r="W706" s="3">
        <v>6</v>
      </c>
      <c r="X706" s="3">
        <v>19410</v>
      </c>
      <c r="Y706" s="3">
        <v>21</v>
      </c>
      <c r="Z706" s="3">
        <v>7803</v>
      </c>
      <c r="AA706" s="3">
        <v>0</v>
      </c>
      <c r="AB706" s="3">
        <v>0</v>
      </c>
      <c r="AC706" s="3">
        <v>2001238</v>
      </c>
      <c r="AD706" s="3">
        <v>27439.607368219775</v>
      </c>
      <c r="AE706" s="3">
        <v>42460000</v>
      </c>
      <c r="AF706" t="s">
        <v>146</v>
      </c>
      <c r="AG706" t="s">
        <v>158</v>
      </c>
      <c r="AI706">
        <f>IF(ISERROR(IF(D706=25,VLOOKUP(E706,Sheet1!$F$64:$H$79,2,0),IF(D706=23,VLOOKUP(knight_awaken_info!E706,Sheet1!$F$45:$H$60,2,0),VLOOKUP(knight_awaken_info!E706,Sheet1!$F$26:$H$41,2,0)))),0,IF(D706=25,VLOOKUP(E706,Sheet1!$F$64:$H$79,2,0),IF(D706=23,VLOOKUP(knight_awaken_info!E706,Sheet1!$F$45:$H$60,2,0),VLOOKUP(knight_awaken_info!E706,Sheet1!$F$26:$H$41,2,0))))</f>
        <v>0</v>
      </c>
      <c r="AJ706">
        <f>IF(ISERROR(IF(D706=25,VLOOKUP(E706,Sheet1!$F$64:$H$79,3,0),IF(D706=23,VLOOKUP(knight_awaken_info!E706,Sheet1!$F$45:$H$60,3,0),VLOOKUP(knight_awaken_info!E706,Sheet1!$F$26:$H$41,3,0)))),0,IF(D706=25,VLOOKUP(E706,Sheet1!$F$64:$H$79,3,0),IF(D706=23,VLOOKUP(knight_awaken_info!E706,Sheet1!$F$45:$H$60,3,0),VLOOKUP(knight_awaken_info!E706,Sheet1!$F$26:$H$41,3,0))))</f>
        <v>0</v>
      </c>
      <c r="AK706" s="11">
        <f>SUM(AI669:AI706)</f>
        <v>39480</v>
      </c>
      <c r="AL706" s="11">
        <f>SUM(AJ669:AJ706)</f>
        <v>1980</v>
      </c>
      <c r="AN706" s="3">
        <f t="shared" si="33"/>
        <v>195420</v>
      </c>
      <c r="AO706" s="3">
        <f t="shared" si="34"/>
        <v>9783</v>
      </c>
    </row>
    <row r="707" spans="1:41">
      <c r="A707" s="3">
        <v>2001238</v>
      </c>
      <c r="B707" s="3">
        <v>2001201</v>
      </c>
      <c r="C707" s="3" t="s">
        <v>51</v>
      </c>
      <c r="D707">
        <f t="shared" si="35"/>
        <v>20</v>
      </c>
      <c r="E707" s="3">
        <v>38</v>
      </c>
      <c r="F707" s="3">
        <v>80</v>
      </c>
      <c r="G707" s="3">
        <v>4</v>
      </c>
      <c r="H707" s="3">
        <v>511</v>
      </c>
      <c r="I707" s="3">
        <v>533</v>
      </c>
      <c r="J707" s="3">
        <v>422</v>
      </c>
      <c r="K707" s="3">
        <v>411</v>
      </c>
      <c r="L707" s="3">
        <v>2</v>
      </c>
      <c r="M707" s="3">
        <v>60</v>
      </c>
      <c r="N707" s="3">
        <v>2390</v>
      </c>
      <c r="O707" s="3">
        <v>0</v>
      </c>
      <c r="P707" s="3">
        <v>0</v>
      </c>
      <c r="Q707" s="3">
        <v>0</v>
      </c>
      <c r="R707" s="3">
        <v>2430000</v>
      </c>
      <c r="S707" s="3">
        <v>5003</v>
      </c>
      <c r="T707">
        <v>5004</v>
      </c>
      <c r="U707" s="3">
        <v>5</v>
      </c>
      <c r="V707" s="3">
        <v>173860</v>
      </c>
      <c r="W707" s="3">
        <v>6</v>
      </c>
      <c r="X707" s="3">
        <v>20203.333333333332</v>
      </c>
      <c r="Y707" s="3">
        <v>21</v>
      </c>
      <c r="Z707" s="3">
        <v>8041</v>
      </c>
      <c r="AA707" s="3">
        <v>0</v>
      </c>
      <c r="AB707" s="3">
        <v>0</v>
      </c>
      <c r="AC707" s="3">
        <v>2001239</v>
      </c>
      <c r="AD707" s="3">
        <v>30556.440818407806</v>
      </c>
      <c r="AE707" s="3">
        <v>44870000</v>
      </c>
      <c r="AF707" t="s">
        <v>147</v>
      </c>
      <c r="AG707" t="s">
        <v>135</v>
      </c>
      <c r="AI707">
        <f>IF(ISERROR(IF(D707=25,VLOOKUP(E707,Sheet1!$F$64:$H$79,2,0),IF(D707=23,VLOOKUP(knight_awaken_info!E707,Sheet1!$F$45:$H$60,2,0),VLOOKUP(knight_awaken_info!E707,Sheet1!$F$26:$H$41,2,0)))),0,IF(D707=25,VLOOKUP(E707,Sheet1!$F$64:$H$79,2,0),IF(D707=23,VLOOKUP(knight_awaken_info!E707,Sheet1!$F$45:$H$60,2,0),VLOOKUP(knight_awaken_info!E707,Sheet1!$F$26:$H$41,2,0))))</f>
        <v>13160</v>
      </c>
      <c r="AJ707">
        <f>IF(ISERROR(IF(D707=25,VLOOKUP(E707,Sheet1!$F$64:$H$79,3,0),IF(D707=23,VLOOKUP(knight_awaken_info!E707,Sheet1!$F$45:$H$60,3,0),VLOOKUP(knight_awaken_info!E707,Sheet1!$F$26:$H$41,3,0)))),0,IF(D707=25,VLOOKUP(E707,Sheet1!$F$64:$H$79,3,0),IF(D707=23,VLOOKUP(knight_awaken_info!E707,Sheet1!$F$45:$H$60,3,0),VLOOKUP(knight_awaken_info!E707,Sheet1!$F$26:$H$41,3,0))))</f>
        <v>0</v>
      </c>
      <c r="AK707" s="11">
        <f>SUM(AI669:AI707)</f>
        <v>52640</v>
      </c>
      <c r="AL707" s="11">
        <f>SUM(AJ669:AJ707)</f>
        <v>1980</v>
      </c>
      <c r="AN707" s="3">
        <f t="shared" si="33"/>
        <v>226500</v>
      </c>
      <c r="AO707" s="3">
        <f t="shared" si="34"/>
        <v>10021</v>
      </c>
    </row>
    <row r="708" spans="1:41">
      <c r="A708" s="3">
        <v>2001239</v>
      </c>
      <c r="B708" s="3">
        <v>2001201</v>
      </c>
      <c r="C708" s="3" t="s">
        <v>51</v>
      </c>
      <c r="D708">
        <f t="shared" si="35"/>
        <v>20</v>
      </c>
      <c r="E708" s="3">
        <v>39</v>
      </c>
      <c r="F708" s="3">
        <v>80</v>
      </c>
      <c r="G708" s="3">
        <v>4</v>
      </c>
      <c r="H708" s="3">
        <v>513</v>
      </c>
      <c r="I708" s="3">
        <v>532</v>
      </c>
      <c r="J708" s="3">
        <v>521</v>
      </c>
      <c r="K708" s="3">
        <v>512</v>
      </c>
      <c r="L708" s="3">
        <v>2</v>
      </c>
      <c r="M708" s="3">
        <v>60</v>
      </c>
      <c r="N708" s="3">
        <v>2890</v>
      </c>
      <c r="O708" s="3">
        <v>1</v>
      </c>
      <c r="P708" s="3">
        <v>20012</v>
      </c>
      <c r="Q708" s="3">
        <v>1</v>
      </c>
      <c r="R708" s="3">
        <v>3035000</v>
      </c>
      <c r="S708" s="3">
        <v>5003</v>
      </c>
      <c r="T708">
        <v>5004</v>
      </c>
      <c r="U708" s="3">
        <v>5</v>
      </c>
      <c r="V708" s="3">
        <v>178640</v>
      </c>
      <c r="W708" s="3">
        <v>6</v>
      </c>
      <c r="X708" s="3">
        <v>21000</v>
      </c>
      <c r="Y708" s="3">
        <v>21</v>
      </c>
      <c r="Z708" s="3">
        <v>8280</v>
      </c>
      <c r="AA708" s="3">
        <v>0</v>
      </c>
      <c r="AB708" s="3">
        <v>0</v>
      </c>
      <c r="AC708" s="3">
        <v>2001240</v>
      </c>
      <c r="AD708" s="3">
        <v>33673.274268595836</v>
      </c>
      <c r="AE708" s="3">
        <v>47300000</v>
      </c>
      <c r="AF708" t="s">
        <v>147</v>
      </c>
      <c r="AG708" t="s">
        <v>135</v>
      </c>
      <c r="AI708">
        <f>IF(ISERROR(IF(D708=25,VLOOKUP(E708,Sheet1!$F$64:$H$79,2,0),IF(D708=23,VLOOKUP(knight_awaken_info!E708,Sheet1!$F$45:$H$60,2,0),VLOOKUP(knight_awaken_info!E708,Sheet1!$F$26:$H$41,2,0)))),0,IF(D708=25,VLOOKUP(E708,Sheet1!$F$64:$H$79,2,0),IF(D708=23,VLOOKUP(knight_awaken_info!E708,Sheet1!$F$45:$H$60,2,0),VLOOKUP(knight_awaken_info!E708,Sheet1!$F$26:$H$41,2,0))))</f>
        <v>0</v>
      </c>
      <c r="AJ708">
        <f>IF(ISERROR(IF(D708=25,VLOOKUP(E708,Sheet1!$F$64:$H$79,3,0),IF(D708=23,VLOOKUP(knight_awaken_info!E708,Sheet1!$F$45:$H$60,3,0),VLOOKUP(knight_awaken_info!E708,Sheet1!$F$26:$H$41,3,0)))),0,IF(D708=25,VLOOKUP(E708,Sheet1!$F$64:$H$79,3,0),IF(D708=23,VLOOKUP(knight_awaken_info!E708,Sheet1!$F$45:$H$60,3,0),VLOOKUP(knight_awaken_info!E708,Sheet1!$F$26:$H$41,3,0))))</f>
        <v>0</v>
      </c>
      <c r="AK708" s="11">
        <f>SUM(AI669:AI708)</f>
        <v>52640</v>
      </c>
      <c r="AL708" s="11">
        <f>SUM(AJ669:AJ708)</f>
        <v>1980</v>
      </c>
      <c r="AN708" s="3">
        <f t="shared" si="33"/>
        <v>231280</v>
      </c>
      <c r="AO708" s="3">
        <f t="shared" si="34"/>
        <v>10260</v>
      </c>
    </row>
    <row r="709" spans="1:41">
      <c r="A709" s="3">
        <v>2001240</v>
      </c>
      <c r="B709" s="3">
        <v>2001201</v>
      </c>
      <c r="C709" s="3" t="s">
        <v>51</v>
      </c>
      <c r="D709">
        <f t="shared" si="35"/>
        <v>20</v>
      </c>
      <c r="E709" s="3">
        <v>40</v>
      </c>
      <c r="F709" s="3">
        <v>90</v>
      </c>
      <c r="G709" s="3">
        <v>4</v>
      </c>
      <c r="H709" s="3">
        <v>622</v>
      </c>
      <c r="I709" s="3">
        <v>531</v>
      </c>
      <c r="J709" s="3">
        <v>523</v>
      </c>
      <c r="K709" s="3">
        <v>512</v>
      </c>
      <c r="L709" s="3">
        <v>2</v>
      </c>
      <c r="M709" s="3">
        <v>60</v>
      </c>
      <c r="N709" s="3">
        <v>2930</v>
      </c>
      <c r="O709" s="3">
        <v>1</v>
      </c>
      <c r="P709" s="3">
        <v>20012</v>
      </c>
      <c r="Q709" s="3">
        <v>1</v>
      </c>
      <c r="R709" s="3">
        <v>3055000</v>
      </c>
      <c r="S709" s="3">
        <v>5004</v>
      </c>
      <c r="T709">
        <v>5005</v>
      </c>
      <c r="U709" s="3">
        <v>5</v>
      </c>
      <c r="V709" s="3">
        <v>184240</v>
      </c>
      <c r="W709" s="3">
        <v>6</v>
      </c>
      <c r="X709" s="3">
        <v>21933.333333333332</v>
      </c>
      <c r="Y709" s="3">
        <v>21</v>
      </c>
      <c r="Z709" s="3">
        <v>8560</v>
      </c>
      <c r="AA709" s="3">
        <v>0</v>
      </c>
      <c r="AB709" s="3">
        <v>0</v>
      </c>
      <c r="AC709" s="3">
        <v>2001241</v>
      </c>
      <c r="AD709" s="3">
        <v>38530.180381158782</v>
      </c>
      <c r="AE709" s="3">
        <v>50335000</v>
      </c>
      <c r="AF709" t="s">
        <v>148</v>
      </c>
      <c r="AG709" t="s">
        <v>159</v>
      </c>
      <c r="AI709">
        <f>IF(ISERROR(IF(D709=25,VLOOKUP(E709,Sheet1!$F$64:$H$79,2,0),IF(D709=23,VLOOKUP(knight_awaken_info!E709,Sheet1!$F$45:$H$60,2,0),VLOOKUP(knight_awaken_info!E709,Sheet1!$F$26:$H$41,2,0)))),0,IF(D709=25,VLOOKUP(E709,Sheet1!$F$64:$H$79,2,0),IF(D709=23,VLOOKUP(knight_awaken_info!E709,Sheet1!$F$45:$H$60,2,0),VLOOKUP(knight_awaken_info!E709,Sheet1!$F$26:$H$41,2,0))))</f>
        <v>0</v>
      </c>
      <c r="AJ709">
        <f>IF(ISERROR(IF(D709=25,VLOOKUP(E709,Sheet1!$F$64:$H$79,3,0),IF(D709=23,VLOOKUP(knight_awaken_info!E709,Sheet1!$F$45:$H$60,3,0),VLOOKUP(knight_awaken_info!E709,Sheet1!$F$26:$H$41,3,0)))),0,IF(D709=25,VLOOKUP(E709,Sheet1!$F$64:$H$79,3,0),IF(D709=23,VLOOKUP(knight_awaken_info!E709,Sheet1!$F$45:$H$60,3,0),VLOOKUP(knight_awaken_info!E709,Sheet1!$F$26:$H$41,3,0))))</f>
        <v>0</v>
      </c>
      <c r="AK709" s="11">
        <f>SUM(AI669:AI709)</f>
        <v>52640</v>
      </c>
      <c r="AL709" s="11">
        <f>SUM(AJ669:AJ709)</f>
        <v>1980</v>
      </c>
      <c r="AN709" s="3">
        <f t="shared" si="33"/>
        <v>236880</v>
      </c>
      <c r="AO709" s="3">
        <f t="shared" si="34"/>
        <v>10540</v>
      </c>
    </row>
    <row r="710" spans="1:41">
      <c r="A710" s="3">
        <v>2001241</v>
      </c>
      <c r="B710" s="3">
        <v>2001201</v>
      </c>
      <c r="C710" s="3" t="s">
        <v>51</v>
      </c>
      <c r="D710">
        <f t="shared" si="35"/>
        <v>20</v>
      </c>
      <c r="E710" s="3">
        <v>41</v>
      </c>
      <c r="F710" s="3">
        <v>90</v>
      </c>
      <c r="G710" s="3">
        <v>4</v>
      </c>
      <c r="H710" s="3">
        <v>621</v>
      </c>
      <c r="I710" s="3">
        <v>533</v>
      </c>
      <c r="J710" s="3">
        <v>522</v>
      </c>
      <c r="K710" s="3">
        <v>511</v>
      </c>
      <c r="L710" s="3">
        <v>2</v>
      </c>
      <c r="M710" s="3">
        <v>60</v>
      </c>
      <c r="N710" s="3">
        <v>2950</v>
      </c>
      <c r="O710" s="3">
        <v>1</v>
      </c>
      <c r="P710" s="3">
        <v>20012</v>
      </c>
      <c r="Q710" s="3">
        <v>1</v>
      </c>
      <c r="R710" s="3">
        <v>3080000</v>
      </c>
      <c r="S710" s="3">
        <v>5004</v>
      </c>
      <c r="T710">
        <v>5005</v>
      </c>
      <c r="U710" s="3">
        <v>5</v>
      </c>
      <c r="V710" s="3">
        <v>189860</v>
      </c>
      <c r="W710" s="3">
        <v>6</v>
      </c>
      <c r="X710" s="3">
        <v>22870</v>
      </c>
      <c r="Y710" s="3">
        <v>21</v>
      </c>
      <c r="Z710" s="3">
        <v>9501</v>
      </c>
      <c r="AA710" s="3">
        <v>0</v>
      </c>
      <c r="AB710" s="3">
        <v>0</v>
      </c>
      <c r="AC710" s="3">
        <v>2001242</v>
      </c>
      <c r="AD710" s="3">
        <v>47087.13111096948</v>
      </c>
      <c r="AE710" s="3">
        <v>53390000</v>
      </c>
      <c r="AF710" t="s">
        <v>149</v>
      </c>
      <c r="AG710" t="s">
        <v>158</v>
      </c>
      <c r="AI710">
        <f>IF(ISERROR(IF(D710=25,VLOOKUP(E710,Sheet1!$F$64:$H$79,2,0),IF(D710=23,VLOOKUP(knight_awaken_info!E710,Sheet1!$F$45:$H$60,2,0),VLOOKUP(knight_awaken_info!E710,Sheet1!$F$26:$H$41,2,0)))),0,IF(D710=25,VLOOKUP(E710,Sheet1!$F$64:$H$79,2,0),IF(D710=23,VLOOKUP(knight_awaken_info!E710,Sheet1!$F$45:$H$60,2,0),VLOOKUP(knight_awaken_info!E710,Sheet1!$F$26:$H$41,2,0))))</f>
        <v>0</v>
      </c>
      <c r="AJ710">
        <f>IF(ISERROR(IF(D710=25,VLOOKUP(E710,Sheet1!$F$64:$H$79,3,0),IF(D710=23,VLOOKUP(knight_awaken_info!E710,Sheet1!$F$45:$H$60,3,0),VLOOKUP(knight_awaken_info!E710,Sheet1!$F$26:$H$41,3,0)))),0,IF(D710=25,VLOOKUP(E710,Sheet1!$F$64:$H$79,3,0),IF(D710=23,VLOOKUP(knight_awaken_info!E710,Sheet1!$F$45:$H$60,3,0),VLOOKUP(knight_awaken_info!E710,Sheet1!$F$26:$H$41,3,0))))</f>
        <v>660</v>
      </c>
      <c r="AK710" s="11">
        <f>SUM(AI669:AI710)</f>
        <v>52640</v>
      </c>
      <c r="AL710" s="11">
        <f>SUM(AJ669:AJ710)</f>
        <v>2640</v>
      </c>
      <c r="AN710" s="3">
        <f t="shared" si="33"/>
        <v>242500</v>
      </c>
      <c r="AO710" s="3">
        <f t="shared" si="34"/>
        <v>12141</v>
      </c>
    </row>
    <row r="711" spans="1:41">
      <c r="A711" s="3">
        <v>2001242</v>
      </c>
      <c r="B711" s="3">
        <v>2001201</v>
      </c>
      <c r="C711" s="3" t="s">
        <v>51</v>
      </c>
      <c r="D711">
        <f t="shared" si="35"/>
        <v>20</v>
      </c>
      <c r="E711" s="3">
        <v>42</v>
      </c>
      <c r="F711" s="3">
        <v>90</v>
      </c>
      <c r="G711" s="3">
        <v>4</v>
      </c>
      <c r="H711" s="3">
        <v>623</v>
      </c>
      <c r="I711" s="3">
        <v>532</v>
      </c>
      <c r="J711" s="3">
        <v>521</v>
      </c>
      <c r="K711" s="3">
        <v>513</v>
      </c>
      <c r="L711" s="3">
        <v>2</v>
      </c>
      <c r="M711" s="3">
        <v>60</v>
      </c>
      <c r="N711" s="3">
        <v>2970</v>
      </c>
      <c r="O711" s="3">
        <v>1</v>
      </c>
      <c r="P711" s="3">
        <v>20012</v>
      </c>
      <c r="Q711" s="3">
        <v>1</v>
      </c>
      <c r="R711" s="3">
        <v>3105000</v>
      </c>
      <c r="S711" s="3">
        <v>5004</v>
      </c>
      <c r="T711">
        <v>5005</v>
      </c>
      <c r="U711" s="3">
        <v>5</v>
      </c>
      <c r="V711" s="3">
        <v>208660</v>
      </c>
      <c r="W711" s="3">
        <v>6</v>
      </c>
      <c r="X711" s="3">
        <v>23810</v>
      </c>
      <c r="Y711" s="3">
        <v>21</v>
      </c>
      <c r="Z711" s="3">
        <v>9783</v>
      </c>
      <c r="AA711" s="3">
        <v>0</v>
      </c>
      <c r="AB711" s="3">
        <v>0</v>
      </c>
      <c r="AC711" s="3">
        <v>2001243</v>
      </c>
      <c r="AD711" s="3">
        <v>55644.081840780171</v>
      </c>
      <c r="AE711" s="3">
        <v>56470000</v>
      </c>
      <c r="AF711" t="s">
        <v>150</v>
      </c>
      <c r="AG711" t="s">
        <v>159</v>
      </c>
      <c r="AI711">
        <f>IF(ISERROR(IF(D711=25,VLOOKUP(E711,Sheet1!$F$64:$H$79,2,0),IF(D711=23,VLOOKUP(knight_awaken_info!E711,Sheet1!$F$45:$H$60,2,0),VLOOKUP(knight_awaken_info!E711,Sheet1!$F$26:$H$41,2,0)))),0,IF(D711=25,VLOOKUP(E711,Sheet1!$F$64:$H$79,2,0),IF(D711=23,VLOOKUP(knight_awaken_info!E711,Sheet1!$F$45:$H$60,2,0),VLOOKUP(knight_awaken_info!E711,Sheet1!$F$26:$H$41,2,0))))</f>
        <v>13160</v>
      </c>
      <c r="AJ711">
        <f>IF(ISERROR(IF(D711=25,VLOOKUP(E711,Sheet1!$F$64:$H$79,3,0),IF(D711=23,VLOOKUP(knight_awaken_info!E711,Sheet1!$F$45:$H$60,3,0),VLOOKUP(knight_awaken_info!E711,Sheet1!$F$26:$H$41,3,0)))),0,IF(D711=25,VLOOKUP(E711,Sheet1!$F$64:$H$79,3,0),IF(D711=23,VLOOKUP(knight_awaken_info!E711,Sheet1!$F$45:$H$60,3,0),VLOOKUP(knight_awaken_info!E711,Sheet1!$F$26:$H$41,3,0))))</f>
        <v>0</v>
      </c>
      <c r="AK711" s="11">
        <f>SUM(AI669:AI711)</f>
        <v>65800</v>
      </c>
      <c r="AL711" s="11">
        <f>SUM(AJ669:AJ711)</f>
        <v>2640</v>
      </c>
      <c r="AN711" s="3">
        <f t="shared" ref="AN711:AN774" si="36">AK711+V711</f>
        <v>274460</v>
      </c>
      <c r="AO711" s="3">
        <f t="shared" ref="AO711:AO774" si="37">AL711+Z711</f>
        <v>12423</v>
      </c>
    </row>
    <row r="712" spans="1:41">
      <c r="A712" s="3">
        <v>2001243</v>
      </c>
      <c r="B712" s="3">
        <v>2001201</v>
      </c>
      <c r="C712" s="3" t="s">
        <v>51</v>
      </c>
      <c r="D712">
        <f t="shared" si="35"/>
        <v>20</v>
      </c>
      <c r="E712" s="3">
        <v>43</v>
      </c>
      <c r="F712" s="3">
        <v>90</v>
      </c>
      <c r="G712" s="3">
        <v>4</v>
      </c>
      <c r="H712" s="3">
        <v>622</v>
      </c>
      <c r="I712" s="3">
        <v>531</v>
      </c>
      <c r="J712" s="3">
        <v>523</v>
      </c>
      <c r="K712" s="3">
        <v>512</v>
      </c>
      <c r="L712" s="3">
        <v>2</v>
      </c>
      <c r="M712" s="3">
        <v>60</v>
      </c>
      <c r="N712" s="3">
        <v>2990</v>
      </c>
      <c r="O712" s="3">
        <v>1</v>
      </c>
      <c r="P712" s="3">
        <v>20012</v>
      </c>
      <c r="Q712" s="3">
        <v>1</v>
      </c>
      <c r="R712" s="3">
        <v>3130000</v>
      </c>
      <c r="S712" s="3">
        <v>5004</v>
      </c>
      <c r="T712">
        <v>5005</v>
      </c>
      <c r="U712" s="3">
        <v>5</v>
      </c>
      <c r="V712" s="3">
        <v>214320</v>
      </c>
      <c r="W712" s="3">
        <v>6</v>
      </c>
      <c r="X712" s="3">
        <v>24753.333333333332</v>
      </c>
      <c r="Y712" s="3">
        <v>21</v>
      </c>
      <c r="Z712" s="3">
        <v>10726</v>
      </c>
      <c r="AA712" s="3">
        <v>0</v>
      </c>
      <c r="AB712" s="3">
        <v>0</v>
      </c>
      <c r="AC712" s="3">
        <v>2001244</v>
      </c>
      <c r="AD712" s="3">
        <v>64201.032570590862</v>
      </c>
      <c r="AE712" s="3">
        <v>59575000</v>
      </c>
      <c r="AF712" t="s">
        <v>151</v>
      </c>
      <c r="AG712" t="s">
        <v>158</v>
      </c>
      <c r="AI712">
        <f>IF(ISERROR(IF(D712=25,VLOOKUP(E712,Sheet1!$F$64:$H$79,2,0),IF(D712=23,VLOOKUP(knight_awaken_info!E712,Sheet1!$F$45:$H$60,2,0),VLOOKUP(knight_awaken_info!E712,Sheet1!$F$26:$H$41,2,0)))),0,IF(D712=25,VLOOKUP(E712,Sheet1!$F$64:$H$79,2,0),IF(D712=23,VLOOKUP(knight_awaken_info!E712,Sheet1!$F$45:$H$60,2,0),VLOOKUP(knight_awaken_info!E712,Sheet1!$F$26:$H$41,2,0))))</f>
        <v>0</v>
      </c>
      <c r="AJ712">
        <f>IF(ISERROR(IF(D712=25,VLOOKUP(E712,Sheet1!$F$64:$H$79,3,0),IF(D712=23,VLOOKUP(knight_awaken_info!E712,Sheet1!$F$45:$H$60,3,0),VLOOKUP(knight_awaken_info!E712,Sheet1!$F$26:$H$41,3,0)))),0,IF(D712=25,VLOOKUP(E712,Sheet1!$F$64:$H$79,3,0),IF(D712=23,VLOOKUP(knight_awaken_info!E712,Sheet1!$F$45:$H$60,3,0),VLOOKUP(knight_awaken_info!E712,Sheet1!$F$26:$H$41,3,0))))</f>
        <v>660</v>
      </c>
      <c r="AK712" s="11">
        <f>SUM(AI669:AI712)</f>
        <v>65800</v>
      </c>
      <c r="AL712" s="11">
        <f>SUM(AJ669:AJ712)</f>
        <v>3300</v>
      </c>
      <c r="AN712" s="3">
        <f t="shared" si="36"/>
        <v>280120</v>
      </c>
      <c r="AO712" s="3">
        <f t="shared" si="37"/>
        <v>14026</v>
      </c>
    </row>
    <row r="713" spans="1:41">
      <c r="A713" s="3">
        <v>2001244</v>
      </c>
      <c r="B713" s="3">
        <v>2001201</v>
      </c>
      <c r="C713" s="3" t="s">
        <v>51</v>
      </c>
      <c r="D713">
        <f t="shared" si="35"/>
        <v>20</v>
      </c>
      <c r="E713" s="3">
        <v>44</v>
      </c>
      <c r="F713" s="3">
        <v>90</v>
      </c>
      <c r="G713" s="3">
        <v>4</v>
      </c>
      <c r="H713" s="3">
        <v>621</v>
      </c>
      <c r="I713" s="3">
        <v>533</v>
      </c>
      <c r="J713" s="3">
        <v>522</v>
      </c>
      <c r="K713" s="3">
        <v>511</v>
      </c>
      <c r="L713" s="3">
        <v>2</v>
      </c>
      <c r="M713" s="3">
        <v>60</v>
      </c>
      <c r="N713" s="3">
        <v>3010</v>
      </c>
      <c r="O713" s="3">
        <v>1</v>
      </c>
      <c r="P713" s="3">
        <v>20012</v>
      </c>
      <c r="Q713" s="3">
        <v>1</v>
      </c>
      <c r="R713" s="3">
        <v>3155000</v>
      </c>
      <c r="S713" s="3">
        <v>5004</v>
      </c>
      <c r="T713">
        <v>5005</v>
      </c>
      <c r="U713" s="3">
        <v>5</v>
      </c>
      <c r="V713" s="3">
        <v>233160</v>
      </c>
      <c r="W713" s="3">
        <v>6</v>
      </c>
      <c r="X713" s="3">
        <v>25700</v>
      </c>
      <c r="Y713" s="3">
        <v>21</v>
      </c>
      <c r="Z713" s="3">
        <v>11010</v>
      </c>
      <c r="AA713" s="3">
        <v>0</v>
      </c>
      <c r="AB713" s="3">
        <v>0</v>
      </c>
      <c r="AC713" s="3">
        <v>2001245</v>
      </c>
      <c r="AD713" s="3">
        <v>72757.983300401553</v>
      </c>
      <c r="AE713" s="3">
        <v>62705000</v>
      </c>
      <c r="AF713" t="s">
        <v>152</v>
      </c>
      <c r="AG713" t="s">
        <v>159</v>
      </c>
      <c r="AI713">
        <f>IF(ISERROR(IF(D713=25,VLOOKUP(E713,Sheet1!$F$64:$H$79,2,0),IF(D713=23,VLOOKUP(knight_awaken_info!E713,Sheet1!$F$45:$H$60,2,0),VLOOKUP(knight_awaken_info!E713,Sheet1!$F$26:$H$41,2,0)))),0,IF(D713=25,VLOOKUP(E713,Sheet1!$F$64:$H$79,2,0),IF(D713=23,VLOOKUP(knight_awaken_info!E713,Sheet1!$F$45:$H$60,2,0),VLOOKUP(knight_awaken_info!E713,Sheet1!$F$26:$H$41,2,0))))</f>
        <v>13160</v>
      </c>
      <c r="AJ713">
        <f>IF(ISERROR(IF(D713=25,VLOOKUP(E713,Sheet1!$F$64:$H$79,3,0),IF(D713=23,VLOOKUP(knight_awaken_info!E713,Sheet1!$F$45:$H$60,3,0),VLOOKUP(knight_awaken_info!E713,Sheet1!$F$26:$H$41,3,0)))),0,IF(D713=25,VLOOKUP(E713,Sheet1!$F$64:$H$79,3,0),IF(D713=23,VLOOKUP(knight_awaken_info!E713,Sheet1!$F$45:$H$60,3,0),VLOOKUP(knight_awaken_info!E713,Sheet1!$F$26:$H$41,3,0))))</f>
        <v>0</v>
      </c>
      <c r="AK713" s="11">
        <f>SUM(AI669:AI713)</f>
        <v>78960</v>
      </c>
      <c r="AL713" s="11">
        <f>SUM(AJ669:AJ713)</f>
        <v>3300</v>
      </c>
      <c r="AN713" s="3">
        <f t="shared" si="36"/>
        <v>312120</v>
      </c>
      <c r="AO713" s="3">
        <f t="shared" si="37"/>
        <v>14310</v>
      </c>
    </row>
    <row r="714" spans="1:41">
      <c r="A714" s="3">
        <v>2001245</v>
      </c>
      <c r="B714" s="3">
        <v>2001201</v>
      </c>
      <c r="C714" s="3" t="s">
        <v>51</v>
      </c>
      <c r="D714">
        <f t="shared" si="35"/>
        <v>20</v>
      </c>
      <c r="E714" s="3">
        <v>45</v>
      </c>
      <c r="F714" s="3">
        <v>90</v>
      </c>
      <c r="G714" s="3">
        <v>4</v>
      </c>
      <c r="H714" s="3">
        <v>613</v>
      </c>
      <c r="I714" s="3">
        <v>632</v>
      </c>
      <c r="J714" s="3">
        <v>521</v>
      </c>
      <c r="K714" s="3">
        <v>513</v>
      </c>
      <c r="L714" s="3">
        <v>2</v>
      </c>
      <c r="M714" s="3">
        <v>60</v>
      </c>
      <c r="N714" s="3">
        <v>3050</v>
      </c>
      <c r="O714" s="3">
        <v>1</v>
      </c>
      <c r="P714" s="3">
        <v>20012</v>
      </c>
      <c r="Q714" s="3">
        <v>1</v>
      </c>
      <c r="R714" s="3">
        <v>3180000</v>
      </c>
      <c r="S714" s="3">
        <v>5004</v>
      </c>
      <c r="T714">
        <v>5005</v>
      </c>
      <c r="U714" s="3">
        <v>5</v>
      </c>
      <c r="V714" s="3">
        <v>238860</v>
      </c>
      <c r="W714" s="3">
        <v>6</v>
      </c>
      <c r="X714" s="3">
        <v>26650</v>
      </c>
      <c r="Y714" s="3">
        <v>21</v>
      </c>
      <c r="Z714" s="3">
        <v>11955</v>
      </c>
      <c r="AA714" s="3">
        <v>0</v>
      </c>
      <c r="AB714" s="3">
        <v>0</v>
      </c>
      <c r="AC714" s="3">
        <v>2001246</v>
      </c>
      <c r="AD714" s="3">
        <v>81314.934030212244</v>
      </c>
      <c r="AE714" s="3">
        <v>65860000</v>
      </c>
      <c r="AF714" t="s">
        <v>153</v>
      </c>
      <c r="AG714" t="s">
        <v>158</v>
      </c>
      <c r="AI714">
        <f>IF(ISERROR(IF(D714=25,VLOOKUP(E714,Sheet1!$F$64:$H$79,2,0),IF(D714=23,VLOOKUP(knight_awaken_info!E714,Sheet1!$F$45:$H$60,2,0),VLOOKUP(knight_awaken_info!E714,Sheet1!$F$26:$H$41,2,0)))),0,IF(D714=25,VLOOKUP(E714,Sheet1!$F$64:$H$79,2,0),IF(D714=23,VLOOKUP(knight_awaken_info!E714,Sheet1!$F$45:$H$60,2,0),VLOOKUP(knight_awaken_info!E714,Sheet1!$F$26:$H$41,2,0))))</f>
        <v>0</v>
      </c>
      <c r="AJ714">
        <f>IF(ISERROR(IF(D714=25,VLOOKUP(E714,Sheet1!$F$64:$H$79,3,0),IF(D714=23,VLOOKUP(knight_awaken_info!E714,Sheet1!$F$45:$H$60,3,0),VLOOKUP(knight_awaken_info!E714,Sheet1!$F$26:$H$41,3,0)))),0,IF(D714=25,VLOOKUP(E714,Sheet1!$F$64:$H$79,3,0),IF(D714=23,VLOOKUP(knight_awaken_info!E714,Sheet1!$F$45:$H$60,3,0),VLOOKUP(knight_awaken_info!E714,Sheet1!$F$26:$H$41,3,0))))</f>
        <v>660</v>
      </c>
      <c r="AK714" s="11">
        <f>SUM(AI669:AI714)</f>
        <v>78960</v>
      </c>
      <c r="AL714" s="11">
        <f>SUM(AJ669:AJ714)</f>
        <v>3960</v>
      </c>
      <c r="AN714" s="3">
        <f t="shared" si="36"/>
        <v>317820</v>
      </c>
      <c r="AO714" s="3">
        <f t="shared" si="37"/>
        <v>15915</v>
      </c>
    </row>
    <row r="715" spans="1:41">
      <c r="A715" s="3">
        <v>2001246</v>
      </c>
      <c r="B715" s="3">
        <v>2001201</v>
      </c>
      <c r="C715" s="3" t="s">
        <v>51</v>
      </c>
      <c r="D715">
        <f t="shared" si="35"/>
        <v>20</v>
      </c>
      <c r="E715" s="3">
        <v>46</v>
      </c>
      <c r="F715" s="3">
        <v>90</v>
      </c>
      <c r="G715" s="3">
        <v>4</v>
      </c>
      <c r="H715" s="3">
        <v>622</v>
      </c>
      <c r="I715" s="3">
        <v>631</v>
      </c>
      <c r="J715" s="3">
        <v>523</v>
      </c>
      <c r="K715" s="3">
        <v>512</v>
      </c>
      <c r="L715" s="3">
        <v>2</v>
      </c>
      <c r="M715" s="3">
        <v>60</v>
      </c>
      <c r="N715" s="3">
        <v>3070</v>
      </c>
      <c r="O715" s="3">
        <v>1</v>
      </c>
      <c r="P715" s="3">
        <v>20012</v>
      </c>
      <c r="Q715" s="3">
        <v>1</v>
      </c>
      <c r="R715" s="3">
        <v>3205000</v>
      </c>
      <c r="S715" s="3">
        <v>5004</v>
      </c>
      <c r="T715">
        <v>5005</v>
      </c>
      <c r="U715" s="3">
        <v>5</v>
      </c>
      <c r="V715" s="3">
        <v>257740</v>
      </c>
      <c r="W715" s="3">
        <v>6</v>
      </c>
      <c r="X715" s="3">
        <v>27603.333333333332</v>
      </c>
      <c r="Y715" s="3">
        <v>21</v>
      </c>
      <c r="Z715" s="3">
        <v>12241</v>
      </c>
      <c r="AA715" s="3">
        <v>0</v>
      </c>
      <c r="AB715" s="3">
        <v>0</v>
      </c>
      <c r="AC715" s="3">
        <v>2001247</v>
      </c>
      <c r="AD715" s="3">
        <v>93571.929377270688</v>
      </c>
      <c r="AE715" s="3">
        <v>69040000</v>
      </c>
      <c r="AF715" t="s">
        <v>154</v>
      </c>
      <c r="AG715" t="s">
        <v>159</v>
      </c>
      <c r="AI715">
        <f>IF(ISERROR(IF(D715=25,VLOOKUP(E715,Sheet1!$F$64:$H$79,2,0),IF(D715=23,VLOOKUP(knight_awaken_info!E715,Sheet1!$F$45:$H$60,2,0),VLOOKUP(knight_awaken_info!E715,Sheet1!$F$26:$H$41,2,0)))),0,IF(D715=25,VLOOKUP(E715,Sheet1!$F$64:$H$79,2,0),IF(D715=23,VLOOKUP(knight_awaken_info!E715,Sheet1!$F$45:$H$60,2,0),VLOOKUP(knight_awaken_info!E715,Sheet1!$F$26:$H$41,2,0))))</f>
        <v>13160</v>
      </c>
      <c r="AJ715">
        <f>IF(ISERROR(IF(D715=25,VLOOKUP(E715,Sheet1!$F$64:$H$79,3,0),IF(D715=23,VLOOKUP(knight_awaken_info!E715,Sheet1!$F$45:$H$60,3,0),VLOOKUP(knight_awaken_info!E715,Sheet1!$F$26:$H$41,3,0)))),0,IF(D715=25,VLOOKUP(E715,Sheet1!$F$64:$H$79,3,0),IF(D715=23,VLOOKUP(knight_awaken_info!E715,Sheet1!$F$45:$H$60,3,0),VLOOKUP(knight_awaken_info!E715,Sheet1!$F$26:$H$41,3,0))))</f>
        <v>0</v>
      </c>
      <c r="AK715" s="11">
        <f>SUM(AI669:AI715)</f>
        <v>92120</v>
      </c>
      <c r="AL715" s="11">
        <f>SUM(AJ669:AJ715)</f>
        <v>3960</v>
      </c>
      <c r="AN715" s="3">
        <f t="shared" si="36"/>
        <v>349860</v>
      </c>
      <c r="AO715" s="3">
        <f t="shared" si="37"/>
        <v>16201</v>
      </c>
    </row>
    <row r="716" spans="1:41">
      <c r="A716" s="3">
        <v>2001247</v>
      </c>
      <c r="B716" s="3">
        <v>2001201</v>
      </c>
      <c r="C716" s="3" t="s">
        <v>51</v>
      </c>
      <c r="D716">
        <f t="shared" si="35"/>
        <v>20</v>
      </c>
      <c r="E716" s="3">
        <v>47</v>
      </c>
      <c r="F716" s="3">
        <v>90</v>
      </c>
      <c r="G716" s="3">
        <v>4</v>
      </c>
      <c r="H716" s="3">
        <v>621</v>
      </c>
      <c r="I716" s="3">
        <v>633</v>
      </c>
      <c r="J716" s="3">
        <v>522</v>
      </c>
      <c r="K716" s="3">
        <v>511</v>
      </c>
      <c r="L716" s="3">
        <v>2</v>
      </c>
      <c r="M716" s="3">
        <v>60</v>
      </c>
      <c r="N716" s="3">
        <v>3090</v>
      </c>
      <c r="O716" s="3">
        <v>1</v>
      </c>
      <c r="P716" s="3">
        <v>20012</v>
      </c>
      <c r="Q716" s="3">
        <v>1</v>
      </c>
      <c r="R716" s="3">
        <v>3230000</v>
      </c>
      <c r="S716" s="3">
        <v>5004</v>
      </c>
      <c r="T716">
        <v>5005</v>
      </c>
      <c r="U716" s="3">
        <v>5</v>
      </c>
      <c r="V716" s="3">
        <v>263480</v>
      </c>
      <c r="W716" s="3">
        <v>6</v>
      </c>
      <c r="X716" s="3">
        <v>28560</v>
      </c>
      <c r="Y716" s="3">
        <v>21</v>
      </c>
      <c r="Z716" s="3">
        <v>13188</v>
      </c>
      <c r="AA716" s="3">
        <v>0</v>
      </c>
      <c r="AB716" s="3">
        <v>0</v>
      </c>
      <c r="AC716" s="3">
        <v>2001248</v>
      </c>
      <c r="AD716" s="3">
        <v>105828.92472432913</v>
      </c>
      <c r="AE716" s="3">
        <v>72245000</v>
      </c>
      <c r="AF716" t="s">
        <v>155</v>
      </c>
      <c r="AG716" t="s">
        <v>158</v>
      </c>
      <c r="AI716">
        <f>IF(ISERROR(IF(D716=25,VLOOKUP(E716,Sheet1!$F$64:$H$79,2,0),IF(D716=23,VLOOKUP(knight_awaken_info!E716,Sheet1!$F$45:$H$60,2,0),VLOOKUP(knight_awaken_info!E716,Sheet1!$F$26:$H$41,2,0)))),0,IF(D716=25,VLOOKUP(E716,Sheet1!$F$64:$H$79,2,0),IF(D716=23,VLOOKUP(knight_awaken_info!E716,Sheet1!$F$45:$H$60,2,0),VLOOKUP(knight_awaken_info!E716,Sheet1!$F$26:$H$41,2,0))))</f>
        <v>0</v>
      </c>
      <c r="AJ716">
        <f>IF(ISERROR(IF(D716=25,VLOOKUP(E716,Sheet1!$F$64:$H$79,3,0),IF(D716=23,VLOOKUP(knight_awaken_info!E716,Sheet1!$F$45:$H$60,3,0),VLOOKUP(knight_awaken_info!E716,Sheet1!$F$26:$H$41,3,0)))),0,IF(D716=25,VLOOKUP(E716,Sheet1!$F$64:$H$79,3,0),IF(D716=23,VLOOKUP(knight_awaken_info!E716,Sheet1!$F$45:$H$60,3,0),VLOOKUP(knight_awaken_info!E716,Sheet1!$F$26:$H$41,3,0))))</f>
        <v>660</v>
      </c>
      <c r="AK716" s="11">
        <f>SUM(AI669:AI716)</f>
        <v>92120</v>
      </c>
      <c r="AL716" s="11">
        <f>SUM(AJ669:AJ716)</f>
        <v>4620</v>
      </c>
      <c r="AN716" s="3">
        <f t="shared" si="36"/>
        <v>355600</v>
      </c>
      <c r="AO716" s="3">
        <f t="shared" si="37"/>
        <v>17808</v>
      </c>
    </row>
    <row r="717" spans="1:41">
      <c r="A717" s="3">
        <v>2001248</v>
      </c>
      <c r="B717" s="3">
        <v>2001201</v>
      </c>
      <c r="C717" s="3" t="s">
        <v>51</v>
      </c>
      <c r="D717">
        <f t="shared" si="35"/>
        <v>20</v>
      </c>
      <c r="E717" s="3">
        <v>48</v>
      </c>
      <c r="F717" s="3">
        <v>90</v>
      </c>
      <c r="G717" s="3">
        <v>4</v>
      </c>
      <c r="H717" s="3">
        <v>613</v>
      </c>
      <c r="I717" s="3">
        <v>632</v>
      </c>
      <c r="J717" s="3">
        <v>521</v>
      </c>
      <c r="K717" s="3">
        <v>513</v>
      </c>
      <c r="L717" s="3">
        <v>2</v>
      </c>
      <c r="M717" s="3">
        <v>60</v>
      </c>
      <c r="N717" s="3">
        <v>3110</v>
      </c>
      <c r="O717" s="3">
        <v>1</v>
      </c>
      <c r="P717" s="3">
        <v>20012</v>
      </c>
      <c r="Q717" s="3">
        <v>1</v>
      </c>
      <c r="R717" s="3">
        <v>3250000</v>
      </c>
      <c r="S717" s="3">
        <v>5004</v>
      </c>
      <c r="T717">
        <v>5005</v>
      </c>
      <c r="U717" s="3">
        <v>5</v>
      </c>
      <c r="V717" s="3">
        <v>282400</v>
      </c>
      <c r="W717" s="3">
        <v>6</v>
      </c>
      <c r="X717" s="3">
        <v>29520</v>
      </c>
      <c r="Y717" s="3">
        <v>21</v>
      </c>
      <c r="Z717" s="3">
        <v>13476</v>
      </c>
      <c r="AA717" s="3">
        <v>0</v>
      </c>
      <c r="AB717" s="3">
        <v>0</v>
      </c>
      <c r="AC717" s="3">
        <v>2001249</v>
      </c>
      <c r="AD717" s="3">
        <v>118085.92007138758</v>
      </c>
      <c r="AE717" s="3">
        <v>75475000</v>
      </c>
      <c r="AF717" t="s">
        <v>156</v>
      </c>
      <c r="AG717" t="s">
        <v>159</v>
      </c>
      <c r="AI717">
        <f>IF(ISERROR(IF(D717=25,VLOOKUP(E717,Sheet1!$F$64:$H$79,2,0),IF(D717=23,VLOOKUP(knight_awaken_info!E717,Sheet1!$F$45:$H$60,2,0),VLOOKUP(knight_awaken_info!E717,Sheet1!$F$26:$H$41,2,0)))),0,IF(D717=25,VLOOKUP(E717,Sheet1!$F$64:$H$79,2,0),IF(D717=23,VLOOKUP(knight_awaken_info!E717,Sheet1!$F$45:$H$60,2,0),VLOOKUP(knight_awaken_info!E717,Sheet1!$F$26:$H$41,2,0))))</f>
        <v>13160</v>
      </c>
      <c r="AJ717">
        <f>IF(ISERROR(IF(D717=25,VLOOKUP(E717,Sheet1!$F$64:$H$79,3,0),IF(D717=23,VLOOKUP(knight_awaken_info!E717,Sheet1!$F$45:$H$60,3,0),VLOOKUP(knight_awaken_info!E717,Sheet1!$F$26:$H$41,3,0)))),0,IF(D717=25,VLOOKUP(E717,Sheet1!$F$64:$H$79,3,0),IF(D717=23,VLOOKUP(knight_awaken_info!E717,Sheet1!$F$45:$H$60,3,0),VLOOKUP(knight_awaken_info!E717,Sheet1!$F$26:$H$41,3,0))))</f>
        <v>0</v>
      </c>
      <c r="AK717" s="11">
        <f>SUM(AI669:AI717)</f>
        <v>105280</v>
      </c>
      <c r="AL717" s="11">
        <f>SUM(AJ669:AJ717)</f>
        <v>4620</v>
      </c>
      <c r="AN717" s="3">
        <f t="shared" si="36"/>
        <v>387680</v>
      </c>
      <c r="AO717" s="3">
        <f t="shared" si="37"/>
        <v>18096</v>
      </c>
    </row>
    <row r="718" spans="1:41">
      <c r="A718" s="3">
        <v>2001249</v>
      </c>
      <c r="B718" s="3">
        <v>2001201</v>
      </c>
      <c r="C718" s="3" t="s">
        <v>51</v>
      </c>
      <c r="D718">
        <f t="shared" si="35"/>
        <v>20</v>
      </c>
      <c r="E718" s="3">
        <v>49</v>
      </c>
      <c r="F718" s="3">
        <v>90</v>
      </c>
      <c r="G718" s="3">
        <v>4</v>
      </c>
      <c r="H718" s="3">
        <v>622</v>
      </c>
      <c r="I718" s="3">
        <v>631</v>
      </c>
      <c r="J718" s="3">
        <v>623</v>
      </c>
      <c r="K718" s="3">
        <v>612</v>
      </c>
      <c r="L718" s="3">
        <v>2</v>
      </c>
      <c r="M718" s="3">
        <v>60</v>
      </c>
      <c r="N718" s="3">
        <v>3610</v>
      </c>
      <c r="O718" s="3">
        <v>1</v>
      </c>
      <c r="P718" s="3">
        <v>20012</v>
      </c>
      <c r="Q718" s="3">
        <v>1</v>
      </c>
      <c r="R718" s="3">
        <v>3870000</v>
      </c>
      <c r="S718" s="3">
        <v>5004</v>
      </c>
      <c r="T718">
        <v>5005</v>
      </c>
      <c r="U718" s="3">
        <v>5</v>
      </c>
      <c r="V718" s="3">
        <v>288180</v>
      </c>
      <c r="W718" s="3">
        <v>6</v>
      </c>
      <c r="X718" s="3">
        <v>30483.333333333332</v>
      </c>
      <c r="Y718" s="3">
        <v>21</v>
      </c>
      <c r="Z718" s="3">
        <v>14425</v>
      </c>
      <c r="AA718" s="3">
        <v>0</v>
      </c>
      <c r="AB718" s="3">
        <v>0</v>
      </c>
      <c r="AC718" s="3">
        <v>2001250</v>
      </c>
      <c r="AD718" s="3">
        <v>130342.91541844602</v>
      </c>
      <c r="AE718" s="3">
        <v>78725000</v>
      </c>
      <c r="AF718" t="s">
        <v>157</v>
      </c>
      <c r="AG718" t="s">
        <v>136</v>
      </c>
      <c r="AI718">
        <f>IF(ISERROR(IF(D718=25,VLOOKUP(E718,Sheet1!$F$64:$H$79,2,0),IF(D718=23,VLOOKUP(knight_awaken_info!E718,Sheet1!$F$45:$H$60,2,0),VLOOKUP(knight_awaken_info!E718,Sheet1!$F$26:$H$41,2,0)))),0,IF(D718=25,VLOOKUP(E718,Sheet1!$F$64:$H$79,2,0),IF(D718=23,VLOOKUP(knight_awaken_info!E718,Sheet1!$F$45:$H$60,2,0),VLOOKUP(knight_awaken_info!E718,Sheet1!$F$26:$H$41,2,0))))</f>
        <v>0</v>
      </c>
      <c r="AJ718">
        <f>IF(ISERROR(IF(D718=25,VLOOKUP(E718,Sheet1!$F$64:$H$79,3,0),IF(D718=23,VLOOKUP(knight_awaken_info!E718,Sheet1!$F$45:$H$60,3,0),VLOOKUP(knight_awaken_info!E718,Sheet1!$F$26:$H$41,3,0)))),0,IF(D718=25,VLOOKUP(E718,Sheet1!$F$64:$H$79,3,0),IF(D718=23,VLOOKUP(knight_awaken_info!E718,Sheet1!$F$45:$H$60,3,0),VLOOKUP(knight_awaken_info!E718,Sheet1!$F$26:$H$41,3,0))))</f>
        <v>660</v>
      </c>
      <c r="AK718" s="11">
        <f>SUM(AI669:AI718)</f>
        <v>105280</v>
      </c>
      <c r="AL718" s="11">
        <f>SUM(AJ669:AJ718)</f>
        <v>5280</v>
      </c>
      <c r="AN718" s="3">
        <f t="shared" si="36"/>
        <v>393460</v>
      </c>
      <c r="AO718" s="3">
        <f t="shared" si="37"/>
        <v>19705</v>
      </c>
    </row>
    <row r="719" spans="1:41" s="7" customFormat="1">
      <c r="A719" s="6">
        <v>2001250</v>
      </c>
      <c r="B719" s="6">
        <v>2001201</v>
      </c>
      <c r="C719" s="6" t="s">
        <v>51</v>
      </c>
      <c r="D719">
        <f t="shared" si="35"/>
        <v>20</v>
      </c>
      <c r="E719" s="6">
        <v>50</v>
      </c>
      <c r="F719" s="3">
        <v>120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3">
        <v>0</v>
      </c>
      <c r="O719" s="6">
        <v>0</v>
      </c>
      <c r="P719" s="6">
        <v>0</v>
      </c>
      <c r="Q719" s="3">
        <v>0</v>
      </c>
      <c r="R719" s="3">
        <v>0</v>
      </c>
      <c r="S719" s="3">
        <v>5005</v>
      </c>
      <c r="T719" s="7">
        <v>0</v>
      </c>
      <c r="U719" s="6">
        <v>5</v>
      </c>
      <c r="V719" s="6">
        <v>294780</v>
      </c>
      <c r="W719" s="6">
        <v>6</v>
      </c>
      <c r="X719" s="6">
        <v>31583.333333333332</v>
      </c>
      <c r="Y719" s="6">
        <v>21</v>
      </c>
      <c r="Z719" s="6">
        <v>14755</v>
      </c>
      <c r="AA719" s="6">
        <v>0</v>
      </c>
      <c r="AB719" s="6">
        <v>0</v>
      </c>
      <c r="AC719" s="6">
        <v>0</v>
      </c>
      <c r="AD719" s="6">
        <v>149999.99999999997</v>
      </c>
      <c r="AE719" s="3">
        <v>82595000</v>
      </c>
      <c r="AF719">
        <v>0</v>
      </c>
      <c r="AG719">
        <v>0</v>
      </c>
      <c r="AI719">
        <f>IF(ISERROR(IF(D719=25,VLOOKUP(E719,Sheet1!$F$64:$H$79,2,0),IF(D719=23,VLOOKUP(knight_awaken_info!E719,Sheet1!$F$45:$H$60,2,0),VLOOKUP(knight_awaken_info!E719,Sheet1!$F$26:$H$41,2,0)))),0,IF(D719=25,VLOOKUP(E719,Sheet1!$F$64:$H$79,2,0),IF(D719=23,VLOOKUP(knight_awaken_info!E719,Sheet1!$F$45:$H$60,2,0),VLOOKUP(knight_awaken_info!E719,Sheet1!$F$26:$H$41,2,0))))</f>
        <v>0</v>
      </c>
      <c r="AJ719">
        <f>IF(ISERROR(IF(D719=25,VLOOKUP(E719,Sheet1!$F$64:$H$79,3,0),IF(D719=23,VLOOKUP(knight_awaken_info!E719,Sheet1!$F$45:$H$60,3,0),VLOOKUP(knight_awaken_info!E719,Sheet1!$F$26:$H$41,3,0)))),0,IF(D719=25,VLOOKUP(E719,Sheet1!$F$64:$H$79,3,0),IF(D719=23,VLOOKUP(knight_awaken_info!E719,Sheet1!$F$45:$H$60,3,0),VLOOKUP(knight_awaken_info!E719,Sheet1!$F$26:$H$41,3,0))))</f>
        <v>0</v>
      </c>
      <c r="AK719" s="11">
        <f>SUM(AI669:AI719)</f>
        <v>105280</v>
      </c>
      <c r="AL719" s="11">
        <f>SUM(AJ669:AJ719)</f>
        <v>5280</v>
      </c>
      <c r="AN719" s="3">
        <f t="shared" si="36"/>
        <v>400060</v>
      </c>
      <c r="AO719" s="3">
        <f t="shared" si="37"/>
        <v>20035</v>
      </c>
    </row>
    <row r="720" spans="1:41">
      <c r="A720" s="3">
        <v>2002300</v>
      </c>
      <c r="B720" s="3">
        <v>2002301</v>
      </c>
      <c r="C720" s="3" t="s">
        <v>52</v>
      </c>
      <c r="D720">
        <f t="shared" si="35"/>
        <v>20</v>
      </c>
      <c r="E720" s="3">
        <v>0</v>
      </c>
      <c r="F720" s="3">
        <v>50</v>
      </c>
      <c r="G720" s="3">
        <v>2</v>
      </c>
      <c r="H720" s="3">
        <v>114</v>
      </c>
      <c r="I720" s="3">
        <v>133</v>
      </c>
      <c r="J720" s="3">
        <v>0</v>
      </c>
      <c r="K720" s="3">
        <v>0</v>
      </c>
      <c r="L720" s="3">
        <v>2</v>
      </c>
      <c r="M720" s="3">
        <v>60</v>
      </c>
      <c r="N720" s="3">
        <v>60</v>
      </c>
      <c r="O720" s="3">
        <v>0</v>
      </c>
      <c r="P720" s="3">
        <v>0</v>
      </c>
      <c r="Q720" s="3">
        <v>0</v>
      </c>
      <c r="R720" s="3">
        <v>35000</v>
      </c>
      <c r="S720" s="3">
        <v>0</v>
      </c>
      <c r="T720">
        <v>5001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2002301</v>
      </c>
      <c r="AD720" s="3">
        <v>0</v>
      </c>
      <c r="AE720" s="3">
        <v>0</v>
      </c>
      <c r="AF720" t="s">
        <v>137</v>
      </c>
      <c r="AG720" t="s">
        <v>134</v>
      </c>
      <c r="AI720">
        <f>IF(ISERROR(IF(D720=25,VLOOKUP(E720,Sheet1!$F$64:$H$79,2,0),IF(D720=23,VLOOKUP(knight_awaken_info!E720,Sheet1!$F$45:$H$60,2,0),VLOOKUP(knight_awaken_info!E720,Sheet1!$F$26:$H$41,2,0)))),0,IF(D720=25,VLOOKUP(E720,Sheet1!$F$64:$H$79,2,0),IF(D720=23,VLOOKUP(knight_awaken_info!E720,Sheet1!$F$45:$H$60,2,0),VLOOKUP(knight_awaken_info!E720,Sheet1!$F$26:$H$41,2,0))))</f>
        <v>0</v>
      </c>
      <c r="AJ720">
        <f>IF(ISERROR(IF(D720=25,VLOOKUP(E720,Sheet1!$F$64:$H$79,3,0),IF(D720=23,VLOOKUP(knight_awaken_info!E720,Sheet1!$F$45:$H$60,3,0),VLOOKUP(knight_awaken_info!E720,Sheet1!$F$26:$H$41,3,0)))),0,IF(D720=25,VLOOKUP(E720,Sheet1!$F$64:$H$79,3,0),IF(D720=23,VLOOKUP(knight_awaken_info!E720,Sheet1!$F$45:$H$60,3,0),VLOOKUP(knight_awaken_info!E720,Sheet1!$F$26:$H$41,3,0))))</f>
        <v>0</v>
      </c>
      <c r="AK720" s="11">
        <f>SUM(AI720:AI720)</f>
        <v>0</v>
      </c>
      <c r="AL720" s="11">
        <f>SUM(AJ720:AJ720)</f>
        <v>0</v>
      </c>
      <c r="AN720" s="3">
        <f t="shared" si="36"/>
        <v>0</v>
      </c>
      <c r="AO720" s="3">
        <f t="shared" si="37"/>
        <v>0</v>
      </c>
    </row>
    <row r="721" spans="1:41">
      <c r="A721" s="3">
        <v>2002301</v>
      </c>
      <c r="B721" s="3">
        <v>2002301</v>
      </c>
      <c r="C721" s="3" t="s">
        <v>52</v>
      </c>
      <c r="D721">
        <f t="shared" si="35"/>
        <v>20</v>
      </c>
      <c r="E721" s="3">
        <v>1</v>
      </c>
      <c r="F721" s="3">
        <v>50</v>
      </c>
      <c r="G721" s="3">
        <v>3</v>
      </c>
      <c r="H721" s="3">
        <v>213</v>
      </c>
      <c r="I721" s="3">
        <v>132</v>
      </c>
      <c r="J721" s="3">
        <v>121</v>
      </c>
      <c r="K721" s="3">
        <v>0</v>
      </c>
      <c r="L721" s="3">
        <v>2</v>
      </c>
      <c r="M721" s="3">
        <v>60</v>
      </c>
      <c r="N721" s="3">
        <v>80</v>
      </c>
      <c r="O721" s="3">
        <v>0</v>
      </c>
      <c r="P721" s="3">
        <v>0</v>
      </c>
      <c r="Q721" s="3">
        <v>0</v>
      </c>
      <c r="R721" s="3">
        <v>50000</v>
      </c>
      <c r="S721" s="3">
        <v>0</v>
      </c>
      <c r="T721">
        <v>5001</v>
      </c>
      <c r="U721" s="3">
        <v>5</v>
      </c>
      <c r="V721" s="3">
        <v>1800</v>
      </c>
      <c r="W721" s="3">
        <v>6</v>
      </c>
      <c r="X721" s="3">
        <v>225</v>
      </c>
      <c r="Y721" s="3">
        <v>21</v>
      </c>
      <c r="Z721" s="3">
        <v>90</v>
      </c>
      <c r="AA721" s="3">
        <v>0</v>
      </c>
      <c r="AB721" s="3">
        <v>0</v>
      </c>
      <c r="AC721" s="3">
        <v>2002302</v>
      </c>
      <c r="AD721" s="3">
        <v>9.5608388042577612</v>
      </c>
      <c r="AE721" s="3">
        <v>35000</v>
      </c>
      <c r="AF721" t="s">
        <v>137</v>
      </c>
      <c r="AG721" t="s">
        <v>134</v>
      </c>
      <c r="AI721">
        <f>IF(ISERROR(IF(D721=25,VLOOKUP(E721,Sheet1!$F$64:$H$79,2,0),IF(D721=23,VLOOKUP(knight_awaken_info!E721,Sheet1!$F$45:$H$60,2,0),VLOOKUP(knight_awaken_info!E721,Sheet1!$F$26:$H$41,2,0)))),0,IF(D721=25,VLOOKUP(E721,Sheet1!$F$64:$H$79,2,0),IF(D721=23,VLOOKUP(knight_awaken_info!E721,Sheet1!$F$45:$H$60,2,0),VLOOKUP(knight_awaken_info!E721,Sheet1!$F$26:$H$41,2,0))))</f>
        <v>0</v>
      </c>
      <c r="AJ721">
        <f>IF(ISERROR(IF(D721=25,VLOOKUP(E721,Sheet1!$F$64:$H$79,3,0),IF(D721=23,VLOOKUP(knight_awaken_info!E721,Sheet1!$F$45:$H$60,3,0),VLOOKUP(knight_awaken_info!E721,Sheet1!$F$26:$H$41,3,0)))),0,IF(D721=25,VLOOKUP(E721,Sheet1!$F$64:$H$79,3,0),IF(D721=23,VLOOKUP(knight_awaken_info!E721,Sheet1!$F$45:$H$60,3,0),VLOOKUP(knight_awaken_info!E721,Sheet1!$F$26:$H$41,3,0))))</f>
        <v>0</v>
      </c>
      <c r="AK721" s="11">
        <f>SUM(AI720:AI721)</f>
        <v>0</v>
      </c>
      <c r="AL721" s="11">
        <f>SUM(AJ720:AJ721)</f>
        <v>0</v>
      </c>
      <c r="AN721" s="3">
        <f t="shared" si="36"/>
        <v>1800</v>
      </c>
      <c r="AO721" s="3">
        <f t="shared" si="37"/>
        <v>90</v>
      </c>
    </row>
    <row r="722" spans="1:41">
      <c r="A722" s="3">
        <v>2002302</v>
      </c>
      <c r="B722" s="3">
        <v>2002301</v>
      </c>
      <c r="C722" s="3" t="s">
        <v>52</v>
      </c>
      <c r="D722">
        <f t="shared" si="35"/>
        <v>20</v>
      </c>
      <c r="E722" s="3">
        <v>2</v>
      </c>
      <c r="F722" s="3">
        <v>50</v>
      </c>
      <c r="G722" s="3">
        <v>4</v>
      </c>
      <c r="H722" s="3">
        <v>212</v>
      </c>
      <c r="I722" s="3">
        <v>131</v>
      </c>
      <c r="J722" s="3">
        <v>124</v>
      </c>
      <c r="K722" s="3">
        <v>133</v>
      </c>
      <c r="L722" s="3">
        <v>2</v>
      </c>
      <c r="M722" s="3">
        <v>60</v>
      </c>
      <c r="N722" s="3">
        <v>100</v>
      </c>
      <c r="O722" s="3">
        <v>0</v>
      </c>
      <c r="P722" s="3">
        <v>0</v>
      </c>
      <c r="Q722" s="3">
        <v>0</v>
      </c>
      <c r="R722" s="3">
        <v>70000</v>
      </c>
      <c r="S722" s="3">
        <v>0</v>
      </c>
      <c r="T722">
        <v>5001</v>
      </c>
      <c r="U722" s="3">
        <v>5</v>
      </c>
      <c r="V722" s="3">
        <v>3622.2222222222222</v>
      </c>
      <c r="W722" s="3">
        <v>6</v>
      </c>
      <c r="X722" s="3">
        <v>452.77777777777771</v>
      </c>
      <c r="Y722" s="3">
        <v>21</v>
      </c>
      <c r="Z722" s="3">
        <v>181.11111111111111</v>
      </c>
      <c r="AA722" s="3">
        <v>0</v>
      </c>
      <c r="AB722" s="3">
        <v>0</v>
      </c>
      <c r="AC722" s="3">
        <v>2002303</v>
      </c>
      <c r="AD722" s="3">
        <v>33.462935814902167</v>
      </c>
      <c r="AE722" s="3">
        <v>85000</v>
      </c>
      <c r="AF722" t="s">
        <v>137</v>
      </c>
      <c r="AG722" t="s">
        <v>134</v>
      </c>
      <c r="AI722">
        <f>IF(ISERROR(IF(D722=25,VLOOKUP(E722,Sheet1!$F$64:$H$79,2,0),IF(D722=23,VLOOKUP(knight_awaken_info!E722,Sheet1!$F$45:$H$60,2,0),VLOOKUP(knight_awaken_info!E722,Sheet1!$F$26:$H$41,2,0)))),0,IF(D722=25,VLOOKUP(E722,Sheet1!$F$64:$H$79,2,0),IF(D722=23,VLOOKUP(knight_awaken_info!E722,Sheet1!$F$45:$H$60,2,0),VLOOKUP(knight_awaken_info!E722,Sheet1!$F$26:$H$41,2,0))))</f>
        <v>0</v>
      </c>
      <c r="AJ722">
        <f>IF(ISERROR(IF(D722=25,VLOOKUP(E722,Sheet1!$F$64:$H$79,3,0),IF(D722=23,VLOOKUP(knight_awaken_info!E722,Sheet1!$F$45:$H$60,3,0),VLOOKUP(knight_awaken_info!E722,Sheet1!$F$26:$H$41,3,0)))),0,IF(D722=25,VLOOKUP(E722,Sheet1!$F$64:$H$79,3,0),IF(D722=23,VLOOKUP(knight_awaken_info!E722,Sheet1!$F$45:$H$60,3,0),VLOOKUP(knight_awaken_info!E722,Sheet1!$F$26:$H$41,3,0))))</f>
        <v>0</v>
      </c>
      <c r="AK722" s="11">
        <f>SUM(AI720:AI722)</f>
        <v>0</v>
      </c>
      <c r="AL722" s="11">
        <f>SUM(AJ720:AJ722)</f>
        <v>0</v>
      </c>
      <c r="AN722" s="3">
        <f t="shared" si="36"/>
        <v>3622.2222222222222</v>
      </c>
      <c r="AO722" s="3">
        <f t="shared" si="37"/>
        <v>181.11111111111111</v>
      </c>
    </row>
    <row r="723" spans="1:41">
      <c r="A723" s="3">
        <v>2002303</v>
      </c>
      <c r="B723" s="3">
        <v>2002301</v>
      </c>
      <c r="C723" s="3" t="s">
        <v>52</v>
      </c>
      <c r="D723">
        <f t="shared" si="35"/>
        <v>20</v>
      </c>
      <c r="E723" s="3">
        <v>3</v>
      </c>
      <c r="F723" s="3">
        <v>50</v>
      </c>
      <c r="G723" s="3">
        <v>4</v>
      </c>
      <c r="H723" s="3">
        <v>211</v>
      </c>
      <c r="I723" s="3">
        <v>134</v>
      </c>
      <c r="J723" s="3">
        <v>123</v>
      </c>
      <c r="K723" s="3">
        <v>132</v>
      </c>
      <c r="L723" s="3">
        <v>2</v>
      </c>
      <c r="M723" s="3">
        <v>60</v>
      </c>
      <c r="N723" s="3">
        <v>120</v>
      </c>
      <c r="O723" s="3">
        <v>0</v>
      </c>
      <c r="P723" s="3">
        <v>0</v>
      </c>
      <c r="Q723" s="3">
        <v>0</v>
      </c>
      <c r="R723" s="3">
        <v>85000</v>
      </c>
      <c r="S723" s="3">
        <v>0</v>
      </c>
      <c r="T723">
        <v>5001</v>
      </c>
      <c r="U723" s="3">
        <v>5</v>
      </c>
      <c r="V723" s="3">
        <v>5466.6666666666661</v>
      </c>
      <c r="W723" s="3">
        <v>6</v>
      </c>
      <c r="X723" s="3">
        <v>683.33333333333326</v>
      </c>
      <c r="Y723" s="3">
        <v>21</v>
      </c>
      <c r="Z723" s="3">
        <v>273.33333333333331</v>
      </c>
      <c r="AA723" s="3">
        <v>0</v>
      </c>
      <c r="AB723" s="3">
        <v>0</v>
      </c>
      <c r="AC723" s="3">
        <v>2002304</v>
      </c>
      <c r="AD723" s="3">
        <v>62.145452227675449</v>
      </c>
      <c r="AE723" s="3">
        <v>155000</v>
      </c>
      <c r="AF723" t="s">
        <v>137</v>
      </c>
      <c r="AG723" t="s">
        <v>134</v>
      </c>
      <c r="AI723">
        <f>IF(ISERROR(IF(D723=25,VLOOKUP(E723,Sheet1!$F$64:$H$79,2,0),IF(D723=23,VLOOKUP(knight_awaken_info!E723,Sheet1!$F$45:$H$60,2,0),VLOOKUP(knight_awaken_info!E723,Sheet1!$F$26:$H$41,2,0)))),0,IF(D723=25,VLOOKUP(E723,Sheet1!$F$64:$H$79,2,0),IF(D723=23,VLOOKUP(knight_awaken_info!E723,Sheet1!$F$45:$H$60,2,0),VLOOKUP(knight_awaken_info!E723,Sheet1!$F$26:$H$41,2,0))))</f>
        <v>0</v>
      </c>
      <c r="AJ723">
        <f>IF(ISERROR(IF(D723=25,VLOOKUP(E723,Sheet1!$F$64:$H$79,3,0),IF(D723=23,VLOOKUP(knight_awaken_info!E723,Sheet1!$F$45:$H$60,3,0),VLOOKUP(knight_awaken_info!E723,Sheet1!$F$26:$H$41,3,0)))),0,IF(D723=25,VLOOKUP(E723,Sheet1!$F$64:$H$79,3,0),IF(D723=23,VLOOKUP(knight_awaken_info!E723,Sheet1!$F$45:$H$60,3,0),VLOOKUP(knight_awaken_info!E723,Sheet1!$F$26:$H$41,3,0))))</f>
        <v>0</v>
      </c>
      <c r="AK723" s="11">
        <f>SUM(AI720:AI723)</f>
        <v>0</v>
      </c>
      <c r="AL723" s="11">
        <f>SUM(AJ720:AJ723)</f>
        <v>0</v>
      </c>
      <c r="AN723" s="3">
        <f t="shared" si="36"/>
        <v>5466.6666666666661</v>
      </c>
      <c r="AO723" s="3">
        <f t="shared" si="37"/>
        <v>273.33333333333331</v>
      </c>
    </row>
    <row r="724" spans="1:41">
      <c r="A724" s="3">
        <v>2002304</v>
      </c>
      <c r="B724" s="3">
        <v>2002301</v>
      </c>
      <c r="C724" s="3" t="s">
        <v>52</v>
      </c>
      <c r="D724">
        <f t="shared" si="35"/>
        <v>20</v>
      </c>
      <c r="E724" s="3">
        <v>4</v>
      </c>
      <c r="F724" s="3">
        <v>50</v>
      </c>
      <c r="G724" s="3">
        <v>4</v>
      </c>
      <c r="H724" s="3">
        <v>214</v>
      </c>
      <c r="I724" s="3">
        <v>233</v>
      </c>
      <c r="J724" s="3">
        <v>122</v>
      </c>
      <c r="K724" s="3">
        <v>131</v>
      </c>
      <c r="L724" s="3">
        <v>2</v>
      </c>
      <c r="M724" s="3">
        <v>60</v>
      </c>
      <c r="N724" s="3">
        <v>140</v>
      </c>
      <c r="O724" s="3">
        <v>0</v>
      </c>
      <c r="P724" s="3">
        <v>0</v>
      </c>
      <c r="Q724" s="3">
        <v>0</v>
      </c>
      <c r="R724" s="3">
        <v>105000</v>
      </c>
      <c r="S724" s="3">
        <v>0</v>
      </c>
      <c r="T724">
        <v>5001</v>
      </c>
      <c r="U724" s="3">
        <v>5</v>
      </c>
      <c r="V724" s="3">
        <v>7333.3333333333321</v>
      </c>
      <c r="W724" s="3">
        <v>6</v>
      </c>
      <c r="X724" s="3">
        <v>916.66666666666663</v>
      </c>
      <c r="Y724" s="3">
        <v>21</v>
      </c>
      <c r="Z724" s="3">
        <v>366.66666666666663</v>
      </c>
      <c r="AA724" s="3">
        <v>0</v>
      </c>
      <c r="AB724" s="3">
        <v>0</v>
      </c>
      <c r="AC724" s="3">
        <v>2002305</v>
      </c>
      <c r="AD724" s="3">
        <v>90.827968640448731</v>
      </c>
      <c r="AE724" s="3">
        <v>240000</v>
      </c>
      <c r="AF724" t="s">
        <v>137</v>
      </c>
      <c r="AG724" t="s">
        <v>134</v>
      </c>
      <c r="AI724">
        <f>IF(ISERROR(IF(D724=25,VLOOKUP(E724,Sheet1!$F$64:$H$79,2,0),IF(D724=23,VLOOKUP(knight_awaken_info!E724,Sheet1!$F$45:$H$60,2,0),VLOOKUP(knight_awaken_info!E724,Sheet1!$F$26:$H$41,2,0)))),0,IF(D724=25,VLOOKUP(E724,Sheet1!$F$64:$H$79,2,0),IF(D724=23,VLOOKUP(knight_awaken_info!E724,Sheet1!$F$45:$H$60,2,0),VLOOKUP(knight_awaken_info!E724,Sheet1!$F$26:$H$41,2,0))))</f>
        <v>0</v>
      </c>
      <c r="AJ724">
        <f>IF(ISERROR(IF(D724=25,VLOOKUP(E724,Sheet1!$F$64:$H$79,3,0),IF(D724=23,VLOOKUP(knight_awaken_info!E724,Sheet1!$F$45:$H$60,3,0),VLOOKUP(knight_awaken_info!E724,Sheet1!$F$26:$H$41,3,0)))),0,IF(D724=25,VLOOKUP(E724,Sheet1!$F$64:$H$79,3,0),IF(D724=23,VLOOKUP(knight_awaken_info!E724,Sheet1!$F$45:$H$60,3,0),VLOOKUP(knight_awaken_info!E724,Sheet1!$F$26:$H$41,3,0))))</f>
        <v>0</v>
      </c>
      <c r="AK724" s="11">
        <f>SUM(AI720:AI724)</f>
        <v>0</v>
      </c>
      <c r="AL724" s="11">
        <f>SUM(AJ720:AJ724)</f>
        <v>0</v>
      </c>
      <c r="AN724" s="3">
        <f t="shared" si="36"/>
        <v>7333.3333333333321</v>
      </c>
      <c r="AO724" s="3">
        <f t="shared" si="37"/>
        <v>366.66666666666663</v>
      </c>
    </row>
    <row r="725" spans="1:41">
      <c r="A725" s="3">
        <v>2002305</v>
      </c>
      <c r="B725" s="3">
        <v>2002301</v>
      </c>
      <c r="C725" s="3" t="s">
        <v>52</v>
      </c>
      <c r="D725">
        <f t="shared" si="35"/>
        <v>20</v>
      </c>
      <c r="E725" s="3">
        <v>5</v>
      </c>
      <c r="F725" s="3">
        <v>50</v>
      </c>
      <c r="G725" s="3">
        <v>4</v>
      </c>
      <c r="H725" s="3">
        <v>213</v>
      </c>
      <c r="I725" s="3">
        <v>232</v>
      </c>
      <c r="J725" s="3">
        <v>121</v>
      </c>
      <c r="K725" s="3">
        <v>134</v>
      </c>
      <c r="L725" s="3">
        <v>2</v>
      </c>
      <c r="M725" s="3">
        <v>60</v>
      </c>
      <c r="N725" s="3">
        <v>170</v>
      </c>
      <c r="O725" s="3">
        <v>0</v>
      </c>
      <c r="P725" s="3">
        <v>0</v>
      </c>
      <c r="Q725" s="3">
        <v>0</v>
      </c>
      <c r="R725" s="3">
        <v>120000</v>
      </c>
      <c r="S725" s="3">
        <v>0</v>
      </c>
      <c r="T725">
        <v>5001</v>
      </c>
      <c r="U725" s="3">
        <v>5</v>
      </c>
      <c r="V725" s="3">
        <v>9222.2222222222208</v>
      </c>
      <c r="W725" s="3">
        <v>6</v>
      </c>
      <c r="X725" s="3">
        <v>1152.7777777777778</v>
      </c>
      <c r="Y725" s="3">
        <v>21</v>
      </c>
      <c r="Z725" s="3">
        <v>461.11111111111109</v>
      </c>
      <c r="AA725" s="3">
        <v>0</v>
      </c>
      <c r="AB725" s="3">
        <v>0</v>
      </c>
      <c r="AC725" s="3">
        <v>2002306</v>
      </c>
      <c r="AD725" s="3">
        <v>129.07132385747977</v>
      </c>
      <c r="AE725" s="3">
        <v>345000</v>
      </c>
      <c r="AF725" t="s">
        <v>137</v>
      </c>
      <c r="AG725" t="s">
        <v>134</v>
      </c>
      <c r="AI725">
        <f>IF(ISERROR(IF(D725=25,VLOOKUP(E725,Sheet1!$F$64:$H$79,2,0),IF(D725=23,VLOOKUP(knight_awaken_info!E725,Sheet1!$F$45:$H$60,2,0),VLOOKUP(knight_awaken_info!E725,Sheet1!$F$26:$H$41,2,0)))),0,IF(D725=25,VLOOKUP(E725,Sheet1!$F$64:$H$79,2,0),IF(D725=23,VLOOKUP(knight_awaken_info!E725,Sheet1!$F$45:$H$60,2,0),VLOOKUP(knight_awaken_info!E725,Sheet1!$F$26:$H$41,2,0))))</f>
        <v>0</v>
      </c>
      <c r="AJ725">
        <f>IF(ISERROR(IF(D725=25,VLOOKUP(E725,Sheet1!$F$64:$H$79,3,0),IF(D725=23,VLOOKUP(knight_awaken_info!E725,Sheet1!$F$45:$H$60,3,0),VLOOKUP(knight_awaken_info!E725,Sheet1!$F$26:$H$41,3,0)))),0,IF(D725=25,VLOOKUP(E725,Sheet1!$F$64:$H$79,3,0),IF(D725=23,VLOOKUP(knight_awaken_info!E725,Sheet1!$F$45:$H$60,3,0),VLOOKUP(knight_awaken_info!E725,Sheet1!$F$26:$H$41,3,0))))</f>
        <v>0</v>
      </c>
      <c r="AK725" s="11">
        <f>SUM(AI720:AI725)</f>
        <v>0</v>
      </c>
      <c r="AL725" s="11">
        <f>SUM(AJ720:AJ725)</f>
        <v>0</v>
      </c>
      <c r="AN725" s="3">
        <f t="shared" si="36"/>
        <v>9222.2222222222208</v>
      </c>
      <c r="AO725" s="3">
        <f t="shared" si="37"/>
        <v>461.11111111111109</v>
      </c>
    </row>
    <row r="726" spans="1:41">
      <c r="A726" s="3">
        <v>2002306</v>
      </c>
      <c r="B726" s="3">
        <v>2002301</v>
      </c>
      <c r="C726" s="3" t="s">
        <v>52</v>
      </c>
      <c r="D726">
        <f t="shared" si="35"/>
        <v>20</v>
      </c>
      <c r="E726" s="3">
        <v>6</v>
      </c>
      <c r="F726" s="3">
        <v>50</v>
      </c>
      <c r="G726" s="3">
        <v>4</v>
      </c>
      <c r="H726" s="3">
        <v>212</v>
      </c>
      <c r="I726" s="3">
        <v>231</v>
      </c>
      <c r="J726" s="3">
        <v>124</v>
      </c>
      <c r="K726" s="3">
        <v>133</v>
      </c>
      <c r="L726" s="3">
        <v>2</v>
      </c>
      <c r="M726" s="3">
        <v>60</v>
      </c>
      <c r="N726" s="3">
        <v>190</v>
      </c>
      <c r="O726" s="3">
        <v>0</v>
      </c>
      <c r="P726" s="3">
        <v>0</v>
      </c>
      <c r="Q726" s="3">
        <v>0</v>
      </c>
      <c r="R726" s="3">
        <v>140000</v>
      </c>
      <c r="S726" s="3">
        <v>0</v>
      </c>
      <c r="T726">
        <v>5001</v>
      </c>
      <c r="U726" s="3">
        <v>5</v>
      </c>
      <c r="V726" s="3">
        <v>11133.333333333332</v>
      </c>
      <c r="W726" s="3">
        <v>6</v>
      </c>
      <c r="X726" s="3">
        <v>1391.6666666666667</v>
      </c>
      <c r="Y726" s="3">
        <v>21</v>
      </c>
      <c r="Z726" s="3">
        <v>556.66666666666663</v>
      </c>
      <c r="AA726" s="3">
        <v>0</v>
      </c>
      <c r="AB726" s="3">
        <v>0</v>
      </c>
      <c r="AC726" s="3">
        <v>2002307</v>
      </c>
      <c r="AD726" s="3">
        <v>167.31467907451082</v>
      </c>
      <c r="AE726" s="3">
        <v>465000</v>
      </c>
      <c r="AF726" t="s">
        <v>137</v>
      </c>
      <c r="AG726" t="s">
        <v>134</v>
      </c>
      <c r="AI726">
        <f>IF(ISERROR(IF(D726=25,VLOOKUP(E726,Sheet1!$F$64:$H$79,2,0),IF(D726=23,VLOOKUP(knight_awaken_info!E726,Sheet1!$F$45:$H$60,2,0),VLOOKUP(knight_awaken_info!E726,Sheet1!$F$26:$H$41,2,0)))),0,IF(D726=25,VLOOKUP(E726,Sheet1!$F$64:$H$79,2,0),IF(D726=23,VLOOKUP(knight_awaken_info!E726,Sheet1!$F$45:$H$60,2,0),VLOOKUP(knight_awaken_info!E726,Sheet1!$F$26:$H$41,2,0))))</f>
        <v>0</v>
      </c>
      <c r="AJ726">
        <f>IF(ISERROR(IF(D726=25,VLOOKUP(E726,Sheet1!$F$64:$H$79,3,0),IF(D726=23,VLOOKUP(knight_awaken_info!E726,Sheet1!$F$45:$H$60,3,0),VLOOKUP(knight_awaken_info!E726,Sheet1!$F$26:$H$41,3,0)))),0,IF(D726=25,VLOOKUP(E726,Sheet1!$F$64:$H$79,3,0),IF(D726=23,VLOOKUP(knight_awaken_info!E726,Sheet1!$F$45:$H$60,3,0),VLOOKUP(knight_awaken_info!E726,Sheet1!$F$26:$H$41,3,0))))</f>
        <v>0</v>
      </c>
      <c r="AK726" s="11">
        <f>SUM(AI720:AI726)</f>
        <v>0</v>
      </c>
      <c r="AL726" s="11">
        <f>SUM(AJ720:AJ726)</f>
        <v>0</v>
      </c>
      <c r="AN726" s="3">
        <f t="shared" si="36"/>
        <v>11133.333333333332</v>
      </c>
      <c r="AO726" s="3">
        <f t="shared" si="37"/>
        <v>556.66666666666663</v>
      </c>
    </row>
    <row r="727" spans="1:41">
      <c r="A727" s="3">
        <v>2002307</v>
      </c>
      <c r="B727" s="3">
        <v>2002301</v>
      </c>
      <c r="C727" s="3" t="s">
        <v>52</v>
      </c>
      <c r="D727">
        <f t="shared" si="35"/>
        <v>20</v>
      </c>
      <c r="E727" s="3">
        <v>7</v>
      </c>
      <c r="F727" s="3">
        <v>50</v>
      </c>
      <c r="G727" s="3">
        <v>4</v>
      </c>
      <c r="H727" s="3">
        <v>211</v>
      </c>
      <c r="I727" s="3">
        <v>234</v>
      </c>
      <c r="J727" s="3">
        <v>123</v>
      </c>
      <c r="K727" s="3">
        <v>132</v>
      </c>
      <c r="L727" s="3">
        <v>2</v>
      </c>
      <c r="M727" s="3">
        <v>60</v>
      </c>
      <c r="N727" s="3">
        <v>210</v>
      </c>
      <c r="O727" s="3">
        <v>0</v>
      </c>
      <c r="P727" s="3">
        <v>0</v>
      </c>
      <c r="Q727" s="3">
        <v>0</v>
      </c>
      <c r="R727" s="3">
        <v>160000</v>
      </c>
      <c r="S727" s="3">
        <v>0</v>
      </c>
      <c r="T727">
        <v>5001</v>
      </c>
      <c r="U727" s="3">
        <v>5</v>
      </c>
      <c r="V727" s="3">
        <v>13066.666666666666</v>
      </c>
      <c r="W727" s="3">
        <v>6</v>
      </c>
      <c r="X727" s="3">
        <v>1633.3333333333335</v>
      </c>
      <c r="Y727" s="3">
        <v>21</v>
      </c>
      <c r="Z727" s="3">
        <v>653.33333333333326</v>
      </c>
      <c r="AA727" s="3">
        <v>0</v>
      </c>
      <c r="AB727" s="3">
        <v>0</v>
      </c>
      <c r="AC727" s="3">
        <v>2002308</v>
      </c>
      <c r="AD727" s="3">
        <v>205.55803429154187</v>
      </c>
      <c r="AE727" s="3">
        <v>605000</v>
      </c>
      <c r="AF727" t="s">
        <v>137</v>
      </c>
      <c r="AG727" t="s">
        <v>134</v>
      </c>
      <c r="AI727">
        <f>IF(ISERROR(IF(D727=25,VLOOKUP(E727,Sheet1!$F$64:$H$79,2,0),IF(D727=23,VLOOKUP(knight_awaken_info!E727,Sheet1!$F$45:$H$60,2,0),VLOOKUP(knight_awaken_info!E727,Sheet1!$F$26:$H$41,2,0)))),0,IF(D727=25,VLOOKUP(E727,Sheet1!$F$64:$H$79,2,0),IF(D727=23,VLOOKUP(knight_awaken_info!E727,Sheet1!$F$45:$H$60,2,0),VLOOKUP(knight_awaken_info!E727,Sheet1!$F$26:$H$41,2,0))))</f>
        <v>0</v>
      </c>
      <c r="AJ727">
        <f>IF(ISERROR(IF(D727=25,VLOOKUP(E727,Sheet1!$F$64:$H$79,3,0),IF(D727=23,VLOOKUP(knight_awaken_info!E727,Sheet1!$F$45:$H$60,3,0),VLOOKUP(knight_awaken_info!E727,Sheet1!$F$26:$H$41,3,0)))),0,IF(D727=25,VLOOKUP(E727,Sheet1!$F$64:$H$79,3,0),IF(D727=23,VLOOKUP(knight_awaken_info!E727,Sheet1!$F$45:$H$60,3,0),VLOOKUP(knight_awaken_info!E727,Sheet1!$F$26:$H$41,3,0))))</f>
        <v>0</v>
      </c>
      <c r="AK727" s="11">
        <f>SUM(AI720:AI727)</f>
        <v>0</v>
      </c>
      <c r="AL727" s="11">
        <f>SUM(AJ720:AJ727)</f>
        <v>0</v>
      </c>
      <c r="AN727" s="3">
        <f t="shared" si="36"/>
        <v>13066.666666666666</v>
      </c>
      <c r="AO727" s="3">
        <f t="shared" si="37"/>
        <v>653.33333333333326</v>
      </c>
    </row>
    <row r="728" spans="1:41">
      <c r="A728" s="3">
        <v>2002308</v>
      </c>
      <c r="B728" s="3">
        <v>2002301</v>
      </c>
      <c r="C728" s="3" t="s">
        <v>52</v>
      </c>
      <c r="D728">
        <f t="shared" si="35"/>
        <v>20</v>
      </c>
      <c r="E728" s="3">
        <v>8</v>
      </c>
      <c r="F728" s="3">
        <v>50</v>
      </c>
      <c r="G728" s="3">
        <v>4</v>
      </c>
      <c r="H728" s="3">
        <v>214</v>
      </c>
      <c r="I728" s="3">
        <v>233</v>
      </c>
      <c r="J728" s="3">
        <v>122</v>
      </c>
      <c r="K728" s="3">
        <v>131</v>
      </c>
      <c r="L728" s="3">
        <v>2</v>
      </c>
      <c r="M728" s="3">
        <v>60</v>
      </c>
      <c r="N728" s="3">
        <v>230</v>
      </c>
      <c r="O728" s="3">
        <v>0</v>
      </c>
      <c r="P728" s="3">
        <v>0</v>
      </c>
      <c r="Q728" s="3">
        <v>0</v>
      </c>
      <c r="R728" s="3">
        <v>175000</v>
      </c>
      <c r="S728" s="3">
        <v>0</v>
      </c>
      <c r="T728">
        <v>5001</v>
      </c>
      <c r="U728" s="3">
        <v>5</v>
      </c>
      <c r="V728" s="3">
        <v>15022.222222222221</v>
      </c>
      <c r="W728" s="3">
        <v>6</v>
      </c>
      <c r="X728" s="3">
        <v>1877.7777777777778</v>
      </c>
      <c r="Y728" s="3">
        <v>21</v>
      </c>
      <c r="Z728" s="3">
        <v>751.11111111111109</v>
      </c>
      <c r="AA728" s="3">
        <v>0</v>
      </c>
      <c r="AB728" s="3">
        <v>0</v>
      </c>
      <c r="AC728" s="3">
        <v>2002309</v>
      </c>
      <c r="AD728" s="3">
        <v>243.80138950857292</v>
      </c>
      <c r="AE728" s="3">
        <v>765000</v>
      </c>
      <c r="AF728" t="s">
        <v>137</v>
      </c>
      <c r="AG728" t="s">
        <v>134</v>
      </c>
      <c r="AI728">
        <f>IF(ISERROR(IF(D728=25,VLOOKUP(E728,Sheet1!$F$64:$H$79,2,0),IF(D728=23,VLOOKUP(knight_awaken_info!E728,Sheet1!$F$45:$H$60,2,0),VLOOKUP(knight_awaken_info!E728,Sheet1!$F$26:$H$41,2,0)))),0,IF(D728=25,VLOOKUP(E728,Sheet1!$F$64:$H$79,2,0),IF(D728=23,VLOOKUP(knight_awaken_info!E728,Sheet1!$F$45:$H$60,2,0),VLOOKUP(knight_awaken_info!E728,Sheet1!$F$26:$H$41,2,0))))</f>
        <v>0</v>
      </c>
      <c r="AJ728">
        <f>IF(ISERROR(IF(D728=25,VLOOKUP(E728,Sheet1!$F$64:$H$79,3,0),IF(D728=23,VLOOKUP(knight_awaken_info!E728,Sheet1!$F$45:$H$60,3,0),VLOOKUP(knight_awaken_info!E728,Sheet1!$F$26:$H$41,3,0)))),0,IF(D728=25,VLOOKUP(E728,Sheet1!$F$64:$H$79,3,0),IF(D728=23,VLOOKUP(knight_awaken_info!E728,Sheet1!$F$45:$H$60,3,0),VLOOKUP(knight_awaken_info!E728,Sheet1!$F$26:$H$41,3,0))))</f>
        <v>0</v>
      </c>
      <c r="AK728" s="11">
        <f>SUM(AI720:AI728)</f>
        <v>0</v>
      </c>
      <c r="AL728" s="11">
        <f>SUM(AJ720:AJ728)</f>
        <v>0</v>
      </c>
      <c r="AN728" s="3">
        <f t="shared" si="36"/>
        <v>15022.222222222221</v>
      </c>
      <c r="AO728" s="3">
        <f t="shared" si="37"/>
        <v>751.11111111111109</v>
      </c>
    </row>
    <row r="729" spans="1:41">
      <c r="A729" s="3">
        <v>2002309</v>
      </c>
      <c r="B729" s="3">
        <v>2002301</v>
      </c>
      <c r="C729" s="3" t="s">
        <v>52</v>
      </c>
      <c r="D729">
        <f t="shared" si="35"/>
        <v>20</v>
      </c>
      <c r="E729" s="3">
        <v>9</v>
      </c>
      <c r="F729" s="3">
        <v>50</v>
      </c>
      <c r="G729" s="3">
        <v>4</v>
      </c>
      <c r="H729" s="3">
        <v>213</v>
      </c>
      <c r="I729" s="3">
        <v>232</v>
      </c>
      <c r="J729" s="3">
        <v>221</v>
      </c>
      <c r="K729" s="3">
        <v>234</v>
      </c>
      <c r="L729" s="3">
        <v>2</v>
      </c>
      <c r="M729" s="3">
        <v>60</v>
      </c>
      <c r="N729" s="3">
        <v>730</v>
      </c>
      <c r="O729" s="3">
        <v>1</v>
      </c>
      <c r="P729" s="3">
        <v>20023</v>
      </c>
      <c r="Q729" s="3">
        <v>1</v>
      </c>
      <c r="R729" s="3">
        <v>680000</v>
      </c>
      <c r="S729" s="3">
        <v>0</v>
      </c>
      <c r="T729">
        <v>5001</v>
      </c>
      <c r="U729" s="3">
        <v>5</v>
      </c>
      <c r="V729" s="3">
        <v>17000</v>
      </c>
      <c r="W729" s="3">
        <v>6</v>
      </c>
      <c r="X729" s="3">
        <v>2125</v>
      </c>
      <c r="Y729" s="3">
        <v>21</v>
      </c>
      <c r="Z729" s="3">
        <v>850</v>
      </c>
      <c r="AA729" s="3">
        <v>0</v>
      </c>
      <c r="AB729" s="3">
        <v>0</v>
      </c>
      <c r="AC729" s="3">
        <v>2002310</v>
      </c>
      <c r="AD729" s="3">
        <v>282.04474472560395</v>
      </c>
      <c r="AE729" s="3">
        <v>940000</v>
      </c>
      <c r="AF729" t="s">
        <v>137</v>
      </c>
      <c r="AG729" t="s">
        <v>134</v>
      </c>
      <c r="AI729">
        <f>IF(ISERROR(IF(D729=25,VLOOKUP(E729,Sheet1!$F$64:$H$79,2,0),IF(D729=23,VLOOKUP(knight_awaken_info!E729,Sheet1!$F$45:$H$60,2,0),VLOOKUP(knight_awaken_info!E729,Sheet1!$F$26:$H$41,2,0)))),0,IF(D729=25,VLOOKUP(E729,Sheet1!$F$64:$H$79,2,0),IF(D729=23,VLOOKUP(knight_awaken_info!E729,Sheet1!$F$45:$H$60,2,0),VLOOKUP(knight_awaken_info!E729,Sheet1!$F$26:$H$41,2,0))))</f>
        <v>0</v>
      </c>
      <c r="AJ729">
        <f>IF(ISERROR(IF(D729=25,VLOOKUP(E729,Sheet1!$F$64:$H$79,3,0),IF(D729=23,VLOOKUP(knight_awaken_info!E729,Sheet1!$F$45:$H$60,3,0),VLOOKUP(knight_awaken_info!E729,Sheet1!$F$26:$H$41,3,0)))),0,IF(D729=25,VLOOKUP(E729,Sheet1!$F$64:$H$79,3,0),IF(D729=23,VLOOKUP(knight_awaken_info!E729,Sheet1!$F$45:$H$60,3,0),VLOOKUP(knight_awaken_info!E729,Sheet1!$F$26:$H$41,3,0))))</f>
        <v>0</v>
      </c>
      <c r="AK729" s="11">
        <f>SUM(AI720:AI729)</f>
        <v>0</v>
      </c>
      <c r="AL729" s="11">
        <f>SUM(AJ720:AJ729)</f>
        <v>0</v>
      </c>
      <c r="AN729" s="3">
        <f t="shared" si="36"/>
        <v>17000</v>
      </c>
      <c r="AO729" s="3">
        <f t="shared" si="37"/>
        <v>850</v>
      </c>
    </row>
    <row r="730" spans="1:41">
      <c r="A730" s="3">
        <v>2002310</v>
      </c>
      <c r="B730" s="3">
        <v>2002301</v>
      </c>
      <c r="C730" s="3" t="s">
        <v>52</v>
      </c>
      <c r="D730">
        <f t="shared" si="35"/>
        <v>20</v>
      </c>
      <c r="E730" s="3">
        <v>10</v>
      </c>
      <c r="F730" s="3">
        <v>60</v>
      </c>
      <c r="G730" s="3">
        <v>4</v>
      </c>
      <c r="H730" s="3">
        <v>313</v>
      </c>
      <c r="I730" s="3">
        <v>232</v>
      </c>
      <c r="J730" s="3">
        <v>221</v>
      </c>
      <c r="K730" s="3">
        <v>233</v>
      </c>
      <c r="L730" s="3">
        <v>2</v>
      </c>
      <c r="M730" s="3">
        <v>60</v>
      </c>
      <c r="N730" s="3">
        <v>770</v>
      </c>
      <c r="O730" s="3">
        <v>0</v>
      </c>
      <c r="P730" s="3">
        <v>0</v>
      </c>
      <c r="Q730" s="3">
        <v>0</v>
      </c>
      <c r="R730" s="3">
        <v>705000</v>
      </c>
      <c r="S730" s="3">
        <v>5001</v>
      </c>
      <c r="T730">
        <v>5002</v>
      </c>
      <c r="U730" s="3">
        <v>5</v>
      </c>
      <c r="V730" s="3">
        <v>19888.888888888891</v>
      </c>
      <c r="W730" s="3">
        <v>6</v>
      </c>
      <c r="X730" s="3">
        <v>2486.1111111111113</v>
      </c>
      <c r="Y730" s="3">
        <v>21</v>
      </c>
      <c r="Z730" s="3">
        <v>994.44444444444446</v>
      </c>
      <c r="AA730" s="3">
        <v>0</v>
      </c>
      <c r="AB730" s="3">
        <v>0</v>
      </c>
      <c r="AC730" s="3">
        <v>2002311</v>
      </c>
      <c r="AD730" s="3">
        <v>339.40977755115051</v>
      </c>
      <c r="AE730" s="3">
        <v>1620000</v>
      </c>
      <c r="AF730" t="s">
        <v>138</v>
      </c>
      <c r="AG730" t="s">
        <v>158</v>
      </c>
      <c r="AI730">
        <f>IF(ISERROR(IF(D730=25,VLOOKUP(E730,Sheet1!$F$64:$H$79,2,0),IF(D730=23,VLOOKUP(knight_awaken_info!E730,Sheet1!$F$45:$H$60,2,0),VLOOKUP(knight_awaken_info!E730,Sheet1!$F$26:$H$41,2,0)))),0,IF(D730=25,VLOOKUP(E730,Sheet1!$F$64:$H$79,2,0),IF(D730=23,VLOOKUP(knight_awaken_info!E730,Sheet1!$F$45:$H$60,2,0),VLOOKUP(knight_awaken_info!E730,Sheet1!$F$26:$H$41,2,0))))</f>
        <v>0</v>
      </c>
      <c r="AJ730">
        <f>IF(ISERROR(IF(D730=25,VLOOKUP(E730,Sheet1!$F$64:$H$79,3,0),IF(D730=23,VLOOKUP(knight_awaken_info!E730,Sheet1!$F$45:$H$60,3,0),VLOOKUP(knight_awaken_info!E730,Sheet1!$F$26:$H$41,3,0)))),0,IF(D730=25,VLOOKUP(E730,Sheet1!$F$64:$H$79,3,0),IF(D730=23,VLOOKUP(knight_awaken_info!E730,Sheet1!$F$45:$H$60,3,0),VLOOKUP(knight_awaken_info!E730,Sheet1!$F$26:$H$41,3,0))))</f>
        <v>0</v>
      </c>
      <c r="AK730" s="11">
        <f>SUM(AI720:AI730)</f>
        <v>0</v>
      </c>
      <c r="AL730" s="11">
        <f>SUM(AJ720:AJ730)</f>
        <v>0</v>
      </c>
      <c r="AN730" s="3">
        <f t="shared" si="36"/>
        <v>19888.888888888891</v>
      </c>
      <c r="AO730" s="3">
        <f t="shared" si="37"/>
        <v>994.44444444444446</v>
      </c>
    </row>
    <row r="731" spans="1:41">
      <c r="A731" s="3">
        <v>2002311</v>
      </c>
      <c r="B731" s="3">
        <v>2002301</v>
      </c>
      <c r="C731" s="3" t="s">
        <v>52</v>
      </c>
      <c r="D731">
        <f t="shared" si="35"/>
        <v>20</v>
      </c>
      <c r="E731" s="3">
        <v>11</v>
      </c>
      <c r="F731" s="3">
        <v>60</v>
      </c>
      <c r="G731" s="3">
        <v>4</v>
      </c>
      <c r="H731" s="3">
        <v>312</v>
      </c>
      <c r="I731" s="3">
        <v>231</v>
      </c>
      <c r="J731" s="3">
        <v>223</v>
      </c>
      <c r="K731" s="3">
        <v>232</v>
      </c>
      <c r="L731" s="3">
        <v>2</v>
      </c>
      <c r="M731" s="3">
        <v>60</v>
      </c>
      <c r="N731" s="3">
        <v>790</v>
      </c>
      <c r="O731" s="3">
        <v>0</v>
      </c>
      <c r="P731" s="3">
        <v>0</v>
      </c>
      <c r="Q731" s="3">
        <v>0</v>
      </c>
      <c r="R731" s="3">
        <v>725000</v>
      </c>
      <c r="S731" s="3">
        <v>5001</v>
      </c>
      <c r="T731">
        <v>5002</v>
      </c>
      <c r="U731" s="3">
        <v>5</v>
      </c>
      <c r="V731" s="3">
        <v>22800</v>
      </c>
      <c r="W731" s="3">
        <v>6</v>
      </c>
      <c r="X731" s="3">
        <v>2850</v>
      </c>
      <c r="Y731" s="3">
        <v>21</v>
      </c>
      <c r="Z731" s="3">
        <v>1140</v>
      </c>
      <c r="AA731" s="3">
        <v>0</v>
      </c>
      <c r="AB731" s="3">
        <v>0</v>
      </c>
      <c r="AC731" s="3">
        <v>2002312</v>
      </c>
      <c r="AD731" s="3">
        <v>458.92026260437251</v>
      </c>
      <c r="AE731" s="3">
        <v>2325000</v>
      </c>
      <c r="AF731" t="s">
        <v>138</v>
      </c>
      <c r="AG731" t="s">
        <v>158</v>
      </c>
      <c r="AI731">
        <f>IF(ISERROR(IF(D731=25,VLOOKUP(E731,Sheet1!$F$64:$H$79,2,0),IF(D731=23,VLOOKUP(knight_awaken_info!E731,Sheet1!$F$45:$H$60,2,0),VLOOKUP(knight_awaken_info!E731,Sheet1!$F$26:$H$41,2,0)))),0,IF(D731=25,VLOOKUP(E731,Sheet1!$F$64:$H$79,2,0),IF(D731=23,VLOOKUP(knight_awaken_info!E731,Sheet1!$F$45:$H$60,2,0),VLOOKUP(knight_awaken_info!E731,Sheet1!$F$26:$H$41,2,0))))</f>
        <v>0</v>
      </c>
      <c r="AJ731">
        <f>IF(ISERROR(IF(D731=25,VLOOKUP(E731,Sheet1!$F$64:$H$79,3,0),IF(D731=23,VLOOKUP(knight_awaken_info!E731,Sheet1!$F$45:$H$60,3,0),VLOOKUP(knight_awaken_info!E731,Sheet1!$F$26:$H$41,3,0)))),0,IF(D731=25,VLOOKUP(E731,Sheet1!$F$64:$H$79,3,0),IF(D731=23,VLOOKUP(knight_awaken_info!E731,Sheet1!$F$45:$H$60,3,0),VLOOKUP(knight_awaken_info!E731,Sheet1!$F$26:$H$41,3,0))))</f>
        <v>0</v>
      </c>
      <c r="AK731" s="11">
        <f>SUM(AI720:AI731)</f>
        <v>0</v>
      </c>
      <c r="AL731" s="11">
        <f>SUM(AJ720:AJ731)</f>
        <v>0</v>
      </c>
      <c r="AN731" s="3">
        <f t="shared" si="36"/>
        <v>22800</v>
      </c>
      <c r="AO731" s="3">
        <f t="shared" si="37"/>
        <v>1140</v>
      </c>
    </row>
    <row r="732" spans="1:41">
      <c r="A732" s="3">
        <v>2002312</v>
      </c>
      <c r="B732" s="3">
        <v>2002301</v>
      </c>
      <c r="C732" s="3" t="s">
        <v>52</v>
      </c>
      <c r="D732">
        <f t="shared" si="35"/>
        <v>20</v>
      </c>
      <c r="E732" s="3">
        <v>12</v>
      </c>
      <c r="F732" s="3">
        <v>60</v>
      </c>
      <c r="G732" s="3">
        <v>4</v>
      </c>
      <c r="H732" s="3">
        <v>321</v>
      </c>
      <c r="I732" s="3">
        <v>233</v>
      </c>
      <c r="J732" s="3">
        <v>222</v>
      </c>
      <c r="K732" s="3">
        <v>231</v>
      </c>
      <c r="L732" s="3">
        <v>2</v>
      </c>
      <c r="M732" s="3">
        <v>60</v>
      </c>
      <c r="N732" s="3">
        <v>810</v>
      </c>
      <c r="O732" s="3">
        <v>0</v>
      </c>
      <c r="P732" s="3">
        <v>0</v>
      </c>
      <c r="Q732" s="3">
        <v>0</v>
      </c>
      <c r="R732" s="3">
        <v>745000</v>
      </c>
      <c r="S732" s="3">
        <v>5001</v>
      </c>
      <c r="T732">
        <v>5002</v>
      </c>
      <c r="U732" s="3">
        <v>5</v>
      </c>
      <c r="V732" s="3">
        <v>25733.333333333332</v>
      </c>
      <c r="W732" s="3">
        <v>6</v>
      </c>
      <c r="X732" s="3">
        <v>3216.6666666666665</v>
      </c>
      <c r="Y732" s="3">
        <v>21</v>
      </c>
      <c r="Z732" s="3">
        <v>1286.6666666666667</v>
      </c>
      <c r="AA732" s="3">
        <v>0</v>
      </c>
      <c r="AB732" s="3">
        <v>0</v>
      </c>
      <c r="AC732" s="3">
        <v>2002313</v>
      </c>
      <c r="AD732" s="3">
        <v>578.43074765759457</v>
      </c>
      <c r="AE732" s="3">
        <v>3050000</v>
      </c>
      <c r="AF732" t="s">
        <v>138</v>
      </c>
      <c r="AG732" t="s">
        <v>158</v>
      </c>
      <c r="AI732">
        <f>IF(ISERROR(IF(D732=25,VLOOKUP(E732,Sheet1!$F$64:$H$79,2,0),IF(D732=23,VLOOKUP(knight_awaken_info!E732,Sheet1!$F$45:$H$60,2,0),VLOOKUP(knight_awaken_info!E732,Sheet1!$F$26:$H$41,2,0)))),0,IF(D732=25,VLOOKUP(E732,Sheet1!$F$64:$H$79,2,0),IF(D732=23,VLOOKUP(knight_awaken_info!E732,Sheet1!$F$45:$H$60,2,0),VLOOKUP(knight_awaken_info!E732,Sheet1!$F$26:$H$41,2,0))))</f>
        <v>0</v>
      </c>
      <c r="AJ732">
        <f>IF(ISERROR(IF(D732=25,VLOOKUP(E732,Sheet1!$F$64:$H$79,3,0),IF(D732=23,VLOOKUP(knight_awaken_info!E732,Sheet1!$F$45:$H$60,3,0),VLOOKUP(knight_awaken_info!E732,Sheet1!$F$26:$H$41,3,0)))),0,IF(D732=25,VLOOKUP(E732,Sheet1!$F$64:$H$79,3,0),IF(D732=23,VLOOKUP(knight_awaken_info!E732,Sheet1!$F$45:$H$60,3,0),VLOOKUP(knight_awaken_info!E732,Sheet1!$F$26:$H$41,3,0))))</f>
        <v>0</v>
      </c>
      <c r="AK732" s="11">
        <f>SUM(AI720:AI732)</f>
        <v>0</v>
      </c>
      <c r="AL732" s="11">
        <f>SUM(AJ720:AJ732)</f>
        <v>0</v>
      </c>
      <c r="AN732" s="3">
        <f t="shared" si="36"/>
        <v>25733.333333333332</v>
      </c>
      <c r="AO732" s="3">
        <f t="shared" si="37"/>
        <v>1286.6666666666667</v>
      </c>
    </row>
    <row r="733" spans="1:41">
      <c r="A733" s="3">
        <v>2002313</v>
      </c>
      <c r="B733" s="3">
        <v>2002301</v>
      </c>
      <c r="C733" s="3" t="s">
        <v>52</v>
      </c>
      <c r="D733">
        <f t="shared" si="35"/>
        <v>20</v>
      </c>
      <c r="E733" s="3">
        <v>13</v>
      </c>
      <c r="F733" s="3">
        <v>60</v>
      </c>
      <c r="G733" s="3">
        <v>4</v>
      </c>
      <c r="H733" s="3">
        <v>313</v>
      </c>
      <c r="I733" s="3">
        <v>332</v>
      </c>
      <c r="J733" s="3">
        <v>221</v>
      </c>
      <c r="K733" s="3">
        <v>233</v>
      </c>
      <c r="L733" s="3">
        <v>2</v>
      </c>
      <c r="M733" s="3">
        <v>60</v>
      </c>
      <c r="N733" s="3">
        <v>830</v>
      </c>
      <c r="O733" s="3">
        <v>0</v>
      </c>
      <c r="P733" s="3">
        <v>0</v>
      </c>
      <c r="Q733" s="3">
        <v>0</v>
      </c>
      <c r="R733" s="3">
        <v>765000</v>
      </c>
      <c r="S733" s="3">
        <v>5001</v>
      </c>
      <c r="T733">
        <v>5002</v>
      </c>
      <c r="U733" s="3">
        <v>5</v>
      </c>
      <c r="V733" s="3">
        <v>28688.888888888887</v>
      </c>
      <c r="W733" s="3">
        <v>6</v>
      </c>
      <c r="X733" s="3">
        <v>3586.1111111111109</v>
      </c>
      <c r="Y733" s="3">
        <v>21</v>
      </c>
      <c r="Z733" s="3">
        <v>1434.4444444444446</v>
      </c>
      <c r="AA733" s="3">
        <v>0</v>
      </c>
      <c r="AB733" s="3">
        <v>0</v>
      </c>
      <c r="AC733" s="3">
        <v>2002314</v>
      </c>
      <c r="AD733" s="3">
        <v>697.94123271081662</v>
      </c>
      <c r="AE733" s="3">
        <v>3795000</v>
      </c>
      <c r="AF733" t="s">
        <v>138</v>
      </c>
      <c r="AG733" t="s">
        <v>158</v>
      </c>
      <c r="AI733">
        <f>IF(ISERROR(IF(D733=25,VLOOKUP(E733,Sheet1!$F$64:$H$79,2,0),IF(D733=23,VLOOKUP(knight_awaken_info!E733,Sheet1!$F$45:$H$60,2,0),VLOOKUP(knight_awaken_info!E733,Sheet1!$F$26:$H$41,2,0)))),0,IF(D733=25,VLOOKUP(E733,Sheet1!$F$64:$H$79,2,0),IF(D733=23,VLOOKUP(knight_awaken_info!E733,Sheet1!$F$45:$H$60,2,0),VLOOKUP(knight_awaken_info!E733,Sheet1!$F$26:$H$41,2,0))))</f>
        <v>0</v>
      </c>
      <c r="AJ733">
        <f>IF(ISERROR(IF(D733=25,VLOOKUP(E733,Sheet1!$F$64:$H$79,3,0),IF(D733=23,VLOOKUP(knight_awaken_info!E733,Sheet1!$F$45:$H$60,3,0),VLOOKUP(knight_awaken_info!E733,Sheet1!$F$26:$H$41,3,0)))),0,IF(D733=25,VLOOKUP(E733,Sheet1!$F$64:$H$79,3,0),IF(D733=23,VLOOKUP(knight_awaken_info!E733,Sheet1!$F$45:$H$60,3,0),VLOOKUP(knight_awaken_info!E733,Sheet1!$F$26:$H$41,3,0))))</f>
        <v>0</v>
      </c>
      <c r="AK733" s="11">
        <f>SUM(AI720:AI733)</f>
        <v>0</v>
      </c>
      <c r="AL733" s="11">
        <f>SUM(AJ720:AJ733)</f>
        <v>0</v>
      </c>
      <c r="AN733" s="3">
        <f t="shared" si="36"/>
        <v>28688.888888888887</v>
      </c>
      <c r="AO733" s="3">
        <f t="shared" si="37"/>
        <v>1434.4444444444446</v>
      </c>
    </row>
    <row r="734" spans="1:41">
      <c r="A734" s="3">
        <v>2002314</v>
      </c>
      <c r="B734" s="3">
        <v>2002301</v>
      </c>
      <c r="C734" s="3" t="s">
        <v>52</v>
      </c>
      <c r="D734">
        <f t="shared" si="35"/>
        <v>20</v>
      </c>
      <c r="E734" s="3">
        <v>14</v>
      </c>
      <c r="F734" s="3">
        <v>60</v>
      </c>
      <c r="G734" s="3">
        <v>4</v>
      </c>
      <c r="H734" s="3">
        <v>322</v>
      </c>
      <c r="I734" s="3">
        <v>331</v>
      </c>
      <c r="J734" s="3">
        <v>223</v>
      </c>
      <c r="K734" s="3">
        <v>232</v>
      </c>
      <c r="L734" s="3">
        <v>2</v>
      </c>
      <c r="M734" s="3">
        <v>60</v>
      </c>
      <c r="N734" s="3">
        <v>850</v>
      </c>
      <c r="O734" s="3">
        <v>1</v>
      </c>
      <c r="P734" s="3">
        <v>20023</v>
      </c>
      <c r="Q734" s="3">
        <v>1</v>
      </c>
      <c r="R734" s="3">
        <v>790000</v>
      </c>
      <c r="S734" s="3">
        <v>5001</v>
      </c>
      <c r="T734">
        <v>5002</v>
      </c>
      <c r="U734" s="3">
        <v>5</v>
      </c>
      <c r="V734" s="3">
        <v>31666.666666666664</v>
      </c>
      <c r="W734" s="3">
        <v>6</v>
      </c>
      <c r="X734" s="3">
        <v>3958.333333333333</v>
      </c>
      <c r="Y734" s="3">
        <v>21</v>
      </c>
      <c r="Z734" s="3">
        <v>1583.3333333333335</v>
      </c>
      <c r="AA734" s="3">
        <v>0</v>
      </c>
      <c r="AB734" s="3">
        <v>0</v>
      </c>
      <c r="AC734" s="3">
        <v>2002315</v>
      </c>
      <c r="AD734" s="3">
        <v>879.59716999171405</v>
      </c>
      <c r="AE734" s="3">
        <v>4560000</v>
      </c>
      <c r="AF734" t="s">
        <v>138</v>
      </c>
      <c r="AG734" t="s">
        <v>158</v>
      </c>
      <c r="AI734">
        <f>IF(ISERROR(IF(D734=25,VLOOKUP(E734,Sheet1!$F$64:$H$79,2,0),IF(D734=23,VLOOKUP(knight_awaken_info!E734,Sheet1!$F$45:$H$60,2,0),VLOOKUP(knight_awaken_info!E734,Sheet1!$F$26:$H$41,2,0)))),0,IF(D734=25,VLOOKUP(E734,Sheet1!$F$64:$H$79,2,0),IF(D734=23,VLOOKUP(knight_awaken_info!E734,Sheet1!$F$45:$H$60,2,0),VLOOKUP(knight_awaken_info!E734,Sheet1!$F$26:$H$41,2,0))))</f>
        <v>0</v>
      </c>
      <c r="AJ734">
        <f>IF(ISERROR(IF(D734=25,VLOOKUP(E734,Sheet1!$F$64:$H$79,3,0),IF(D734=23,VLOOKUP(knight_awaken_info!E734,Sheet1!$F$45:$H$60,3,0),VLOOKUP(knight_awaken_info!E734,Sheet1!$F$26:$H$41,3,0)))),0,IF(D734=25,VLOOKUP(E734,Sheet1!$F$64:$H$79,3,0),IF(D734=23,VLOOKUP(knight_awaken_info!E734,Sheet1!$F$45:$H$60,3,0),VLOOKUP(knight_awaken_info!E734,Sheet1!$F$26:$H$41,3,0))))</f>
        <v>0</v>
      </c>
      <c r="AK734" s="11">
        <f>SUM(AI720:AI734)</f>
        <v>0</v>
      </c>
      <c r="AL734" s="11">
        <f>SUM(AJ720:AJ734)</f>
        <v>0</v>
      </c>
      <c r="AN734" s="3">
        <f t="shared" si="36"/>
        <v>31666.666666666664</v>
      </c>
      <c r="AO734" s="3">
        <f t="shared" si="37"/>
        <v>1583.3333333333335</v>
      </c>
    </row>
    <row r="735" spans="1:41">
      <c r="A735" s="3">
        <v>2002315</v>
      </c>
      <c r="B735" s="3">
        <v>2002301</v>
      </c>
      <c r="C735" s="3" t="s">
        <v>52</v>
      </c>
      <c r="D735">
        <f t="shared" si="35"/>
        <v>20</v>
      </c>
      <c r="E735" s="3">
        <v>15</v>
      </c>
      <c r="F735" s="3">
        <v>60</v>
      </c>
      <c r="G735" s="3">
        <v>4</v>
      </c>
      <c r="H735" s="3">
        <v>311</v>
      </c>
      <c r="I735" s="3">
        <v>333</v>
      </c>
      <c r="J735" s="3">
        <v>222</v>
      </c>
      <c r="K735" s="3">
        <v>231</v>
      </c>
      <c r="L735" s="3">
        <v>2</v>
      </c>
      <c r="M735" s="3">
        <v>60</v>
      </c>
      <c r="N735" s="3">
        <v>890</v>
      </c>
      <c r="O735" s="3">
        <v>0</v>
      </c>
      <c r="P735" s="3">
        <v>0</v>
      </c>
      <c r="Q735" s="3">
        <v>0</v>
      </c>
      <c r="R735" s="3">
        <v>810000</v>
      </c>
      <c r="S735" s="3">
        <v>5001</v>
      </c>
      <c r="T735">
        <v>5002</v>
      </c>
      <c r="U735" s="3">
        <v>5</v>
      </c>
      <c r="V735" s="3">
        <v>47826.666666666664</v>
      </c>
      <c r="W735" s="3">
        <v>6</v>
      </c>
      <c r="X735" s="3">
        <v>4333.333333333333</v>
      </c>
      <c r="Y735" s="3">
        <v>21</v>
      </c>
      <c r="Z735" s="3">
        <v>1733.3333333333335</v>
      </c>
      <c r="AA735" s="3">
        <v>0</v>
      </c>
      <c r="AB735" s="3">
        <v>0</v>
      </c>
      <c r="AC735" s="3">
        <v>2002316</v>
      </c>
      <c r="AD735" s="3">
        <v>1061.2531072726115</v>
      </c>
      <c r="AE735" s="3">
        <v>5350000</v>
      </c>
      <c r="AF735" t="s">
        <v>139</v>
      </c>
      <c r="AG735" t="s">
        <v>134</v>
      </c>
      <c r="AI735">
        <f>IF(ISERROR(IF(D735=25,VLOOKUP(E735,Sheet1!$F$64:$H$79,2,0),IF(D735=23,VLOOKUP(knight_awaken_info!E735,Sheet1!$F$45:$H$60,2,0),VLOOKUP(knight_awaken_info!E735,Sheet1!$F$26:$H$41,2,0)))),0,IF(D735=25,VLOOKUP(E735,Sheet1!$F$64:$H$79,2,0),IF(D735=23,VLOOKUP(knight_awaken_info!E735,Sheet1!$F$45:$H$60,2,0),VLOOKUP(knight_awaken_info!E735,Sheet1!$F$26:$H$41,2,0))))</f>
        <v>13160</v>
      </c>
      <c r="AJ735">
        <f>IF(ISERROR(IF(D735=25,VLOOKUP(E735,Sheet1!$F$64:$H$79,3,0),IF(D735=23,VLOOKUP(knight_awaken_info!E735,Sheet1!$F$45:$H$60,3,0),VLOOKUP(knight_awaken_info!E735,Sheet1!$F$26:$H$41,3,0)))),0,IF(D735=25,VLOOKUP(E735,Sheet1!$F$64:$H$79,3,0),IF(D735=23,VLOOKUP(knight_awaken_info!E735,Sheet1!$F$45:$H$60,3,0),VLOOKUP(knight_awaken_info!E735,Sheet1!$F$26:$H$41,3,0))))</f>
        <v>0</v>
      </c>
      <c r="AK735" s="11">
        <f>SUM(AI720:AI735)</f>
        <v>13160</v>
      </c>
      <c r="AL735" s="11">
        <f>SUM(AJ720:AJ735)</f>
        <v>0</v>
      </c>
      <c r="AN735" s="3">
        <f t="shared" si="36"/>
        <v>60986.666666666664</v>
      </c>
      <c r="AO735" s="3">
        <f t="shared" si="37"/>
        <v>1733.3333333333335</v>
      </c>
    </row>
    <row r="736" spans="1:41">
      <c r="A736" s="3">
        <v>2002316</v>
      </c>
      <c r="B736" s="3">
        <v>2002301</v>
      </c>
      <c r="C736" s="3" t="s">
        <v>52</v>
      </c>
      <c r="D736">
        <f t="shared" si="35"/>
        <v>20</v>
      </c>
      <c r="E736" s="3">
        <v>16</v>
      </c>
      <c r="F736" s="3">
        <v>60</v>
      </c>
      <c r="G736" s="3">
        <v>4</v>
      </c>
      <c r="H736" s="3">
        <v>313</v>
      </c>
      <c r="I736" s="3">
        <v>332</v>
      </c>
      <c r="J736" s="3">
        <v>221</v>
      </c>
      <c r="K736" s="3">
        <v>233</v>
      </c>
      <c r="L736" s="3">
        <v>2</v>
      </c>
      <c r="M736" s="3">
        <v>60</v>
      </c>
      <c r="N736" s="3">
        <v>910</v>
      </c>
      <c r="O736" s="3">
        <v>0</v>
      </c>
      <c r="P736" s="3">
        <v>0</v>
      </c>
      <c r="Q736" s="3">
        <v>0</v>
      </c>
      <c r="R736" s="3">
        <v>830000</v>
      </c>
      <c r="S736" s="3">
        <v>5001</v>
      </c>
      <c r="T736">
        <v>5002</v>
      </c>
      <c r="U736" s="3">
        <v>5</v>
      </c>
      <c r="V736" s="3">
        <v>50848.888888888883</v>
      </c>
      <c r="W736" s="3">
        <v>6</v>
      </c>
      <c r="X736" s="3">
        <v>4711.1111111111104</v>
      </c>
      <c r="Y736" s="3">
        <v>21</v>
      </c>
      <c r="Z736" s="3">
        <v>1884.4444444444446</v>
      </c>
      <c r="AA736" s="3">
        <v>0</v>
      </c>
      <c r="AB736" s="3">
        <v>0</v>
      </c>
      <c r="AC736" s="3">
        <v>2002317</v>
      </c>
      <c r="AD736" s="3">
        <v>1242.9090445535089</v>
      </c>
      <c r="AE736" s="3">
        <v>6160000</v>
      </c>
      <c r="AF736" t="s">
        <v>139</v>
      </c>
      <c r="AG736" t="s">
        <v>134</v>
      </c>
      <c r="AI736">
        <f>IF(ISERROR(IF(D736=25,VLOOKUP(E736,Sheet1!$F$64:$H$79,2,0),IF(D736=23,VLOOKUP(knight_awaken_info!E736,Sheet1!$F$45:$H$60,2,0),VLOOKUP(knight_awaken_info!E736,Sheet1!$F$26:$H$41,2,0)))),0,IF(D736=25,VLOOKUP(E736,Sheet1!$F$64:$H$79,2,0),IF(D736=23,VLOOKUP(knight_awaken_info!E736,Sheet1!$F$45:$H$60,2,0),VLOOKUP(knight_awaken_info!E736,Sheet1!$F$26:$H$41,2,0))))</f>
        <v>0</v>
      </c>
      <c r="AJ736">
        <f>IF(ISERROR(IF(D736=25,VLOOKUP(E736,Sheet1!$F$64:$H$79,3,0),IF(D736=23,VLOOKUP(knight_awaken_info!E736,Sheet1!$F$45:$H$60,3,0),VLOOKUP(knight_awaken_info!E736,Sheet1!$F$26:$H$41,3,0)))),0,IF(D736=25,VLOOKUP(E736,Sheet1!$F$64:$H$79,3,0),IF(D736=23,VLOOKUP(knight_awaken_info!E736,Sheet1!$F$45:$H$60,3,0),VLOOKUP(knight_awaken_info!E736,Sheet1!$F$26:$H$41,3,0))))</f>
        <v>0</v>
      </c>
      <c r="AK736" s="11">
        <f>SUM(AI720:AI736)</f>
        <v>13160</v>
      </c>
      <c r="AL736" s="11">
        <f>SUM(AJ720:AJ736)</f>
        <v>0</v>
      </c>
      <c r="AN736" s="3">
        <f t="shared" si="36"/>
        <v>64008.888888888883</v>
      </c>
      <c r="AO736" s="3">
        <f t="shared" si="37"/>
        <v>1884.4444444444446</v>
      </c>
    </row>
    <row r="737" spans="1:41">
      <c r="A737" s="3">
        <v>2002317</v>
      </c>
      <c r="B737" s="3">
        <v>2002301</v>
      </c>
      <c r="C737" s="3" t="s">
        <v>52</v>
      </c>
      <c r="D737">
        <f t="shared" si="35"/>
        <v>20</v>
      </c>
      <c r="E737" s="3">
        <v>17</v>
      </c>
      <c r="F737" s="3">
        <v>60</v>
      </c>
      <c r="G737" s="3">
        <v>4</v>
      </c>
      <c r="H737" s="3">
        <v>312</v>
      </c>
      <c r="I737" s="3">
        <v>321</v>
      </c>
      <c r="J737" s="3">
        <v>223</v>
      </c>
      <c r="K737" s="3">
        <v>232</v>
      </c>
      <c r="L737" s="3">
        <v>2</v>
      </c>
      <c r="M737" s="3">
        <v>60</v>
      </c>
      <c r="N737" s="3">
        <v>930</v>
      </c>
      <c r="O737" s="3">
        <v>0</v>
      </c>
      <c r="P737" s="3">
        <v>0</v>
      </c>
      <c r="Q737" s="3">
        <v>0</v>
      </c>
      <c r="R737" s="3">
        <v>855000</v>
      </c>
      <c r="S737" s="3">
        <v>5001</v>
      </c>
      <c r="T737">
        <v>5002</v>
      </c>
      <c r="U737" s="3">
        <v>5</v>
      </c>
      <c r="V737" s="3">
        <v>53893.333333333328</v>
      </c>
      <c r="W737" s="3">
        <v>6</v>
      </c>
      <c r="X737" s="3">
        <v>5091.6666666666661</v>
      </c>
      <c r="Y737" s="3">
        <v>21</v>
      </c>
      <c r="Z737" s="3">
        <v>2036.6666666666667</v>
      </c>
      <c r="AA737" s="3">
        <v>0</v>
      </c>
      <c r="AB737" s="3">
        <v>0</v>
      </c>
      <c r="AC737" s="3">
        <v>2002318</v>
      </c>
      <c r="AD737" s="3">
        <v>1424.5649818344064</v>
      </c>
      <c r="AE737" s="3">
        <v>6990000</v>
      </c>
      <c r="AF737" t="s">
        <v>139</v>
      </c>
      <c r="AG737" t="s">
        <v>134</v>
      </c>
      <c r="AI737">
        <f>IF(ISERROR(IF(D737=25,VLOOKUP(E737,Sheet1!$F$64:$H$79,2,0),IF(D737=23,VLOOKUP(knight_awaken_info!E737,Sheet1!$F$45:$H$60,2,0),VLOOKUP(knight_awaken_info!E737,Sheet1!$F$26:$H$41,2,0)))),0,IF(D737=25,VLOOKUP(E737,Sheet1!$F$64:$H$79,2,0),IF(D737=23,VLOOKUP(knight_awaken_info!E737,Sheet1!$F$45:$H$60,2,0),VLOOKUP(knight_awaken_info!E737,Sheet1!$F$26:$H$41,2,0))))</f>
        <v>0</v>
      </c>
      <c r="AJ737">
        <f>IF(ISERROR(IF(D737=25,VLOOKUP(E737,Sheet1!$F$64:$H$79,3,0),IF(D737=23,VLOOKUP(knight_awaken_info!E737,Sheet1!$F$45:$H$60,3,0),VLOOKUP(knight_awaken_info!E737,Sheet1!$F$26:$H$41,3,0)))),0,IF(D737=25,VLOOKUP(E737,Sheet1!$F$64:$H$79,3,0),IF(D737=23,VLOOKUP(knight_awaken_info!E737,Sheet1!$F$45:$H$60,3,0),VLOOKUP(knight_awaken_info!E737,Sheet1!$F$26:$H$41,3,0))))</f>
        <v>0</v>
      </c>
      <c r="AK737" s="11">
        <f>SUM(AI720:AI737)</f>
        <v>13160</v>
      </c>
      <c r="AL737" s="11">
        <f>SUM(AJ720:AJ737)</f>
        <v>0</v>
      </c>
      <c r="AN737" s="3">
        <f t="shared" si="36"/>
        <v>67053.333333333328</v>
      </c>
      <c r="AO737" s="3">
        <f t="shared" si="37"/>
        <v>2036.6666666666667</v>
      </c>
    </row>
    <row r="738" spans="1:41">
      <c r="A738" s="3">
        <v>2002318</v>
      </c>
      <c r="B738" s="3">
        <v>2002301</v>
      </c>
      <c r="C738" s="3" t="s">
        <v>52</v>
      </c>
      <c r="D738">
        <f t="shared" si="35"/>
        <v>20</v>
      </c>
      <c r="E738" s="3">
        <v>18</v>
      </c>
      <c r="F738" s="3">
        <v>60</v>
      </c>
      <c r="G738" s="3">
        <v>4</v>
      </c>
      <c r="H738" s="3">
        <v>311</v>
      </c>
      <c r="I738" s="3">
        <v>333</v>
      </c>
      <c r="J738" s="3">
        <v>222</v>
      </c>
      <c r="K738" s="3">
        <v>231</v>
      </c>
      <c r="L738" s="3">
        <v>2</v>
      </c>
      <c r="M738" s="3">
        <v>60</v>
      </c>
      <c r="N738" s="3">
        <v>950</v>
      </c>
      <c r="O738" s="3">
        <v>0</v>
      </c>
      <c r="P738" s="3">
        <v>0</v>
      </c>
      <c r="Q738" s="3">
        <v>0</v>
      </c>
      <c r="R738" s="3">
        <v>875000</v>
      </c>
      <c r="S738" s="3">
        <v>5001</v>
      </c>
      <c r="T738">
        <v>5002</v>
      </c>
      <c r="U738" s="3">
        <v>5</v>
      </c>
      <c r="V738" s="3">
        <v>56959.999999999993</v>
      </c>
      <c r="W738" s="3">
        <v>6</v>
      </c>
      <c r="X738" s="3">
        <v>5474.9999999999991</v>
      </c>
      <c r="Y738" s="3">
        <v>21</v>
      </c>
      <c r="Z738" s="3">
        <v>2190</v>
      </c>
      <c r="AA738" s="3">
        <v>0</v>
      </c>
      <c r="AB738" s="3">
        <v>0</v>
      </c>
      <c r="AC738" s="3">
        <v>2002319</v>
      </c>
      <c r="AD738" s="3">
        <v>1606.2209191153038</v>
      </c>
      <c r="AE738" s="3">
        <v>7845000</v>
      </c>
      <c r="AF738" t="s">
        <v>139</v>
      </c>
      <c r="AG738" t="s">
        <v>134</v>
      </c>
      <c r="AI738">
        <f>IF(ISERROR(IF(D738=25,VLOOKUP(E738,Sheet1!$F$64:$H$79,2,0),IF(D738=23,VLOOKUP(knight_awaken_info!E738,Sheet1!$F$45:$H$60,2,0),VLOOKUP(knight_awaken_info!E738,Sheet1!$F$26:$H$41,2,0)))),0,IF(D738=25,VLOOKUP(E738,Sheet1!$F$64:$H$79,2,0),IF(D738=23,VLOOKUP(knight_awaken_info!E738,Sheet1!$F$45:$H$60,2,0),VLOOKUP(knight_awaken_info!E738,Sheet1!$F$26:$H$41,2,0))))</f>
        <v>0</v>
      </c>
      <c r="AJ738">
        <f>IF(ISERROR(IF(D738=25,VLOOKUP(E738,Sheet1!$F$64:$H$79,3,0),IF(D738=23,VLOOKUP(knight_awaken_info!E738,Sheet1!$F$45:$H$60,3,0),VLOOKUP(knight_awaken_info!E738,Sheet1!$F$26:$H$41,3,0)))),0,IF(D738=25,VLOOKUP(E738,Sheet1!$F$64:$H$79,3,0),IF(D738=23,VLOOKUP(knight_awaken_info!E738,Sheet1!$F$45:$H$60,3,0),VLOOKUP(knight_awaken_info!E738,Sheet1!$F$26:$H$41,3,0))))</f>
        <v>0</v>
      </c>
      <c r="AK738" s="11">
        <f>SUM(AI720:AI738)</f>
        <v>13160</v>
      </c>
      <c r="AL738" s="11">
        <f>SUM(AJ720:AJ738)</f>
        <v>0</v>
      </c>
      <c r="AN738" s="3">
        <f t="shared" si="36"/>
        <v>70120</v>
      </c>
      <c r="AO738" s="3">
        <f t="shared" si="37"/>
        <v>2190</v>
      </c>
    </row>
    <row r="739" spans="1:41">
      <c r="A739" s="3">
        <v>2002319</v>
      </c>
      <c r="B739" s="3">
        <v>2002301</v>
      </c>
      <c r="C739" s="3" t="s">
        <v>52</v>
      </c>
      <c r="D739">
        <f t="shared" si="35"/>
        <v>20</v>
      </c>
      <c r="E739" s="3">
        <v>19</v>
      </c>
      <c r="F739" s="3">
        <v>60</v>
      </c>
      <c r="G739" s="3">
        <v>4</v>
      </c>
      <c r="H739" s="3">
        <v>313</v>
      </c>
      <c r="I739" s="3">
        <v>332</v>
      </c>
      <c r="J739" s="3">
        <v>321</v>
      </c>
      <c r="K739" s="3">
        <v>333</v>
      </c>
      <c r="L739" s="3">
        <v>2</v>
      </c>
      <c r="M739" s="3">
        <v>60</v>
      </c>
      <c r="N739" s="3">
        <v>1450</v>
      </c>
      <c r="O739" s="3">
        <v>1</v>
      </c>
      <c r="P739" s="3">
        <v>20023</v>
      </c>
      <c r="Q739" s="3">
        <v>1</v>
      </c>
      <c r="R739" s="3">
        <v>1430000</v>
      </c>
      <c r="S739" s="3">
        <v>5001</v>
      </c>
      <c r="T739">
        <v>5002</v>
      </c>
      <c r="U739" s="3">
        <v>5</v>
      </c>
      <c r="V739" s="3">
        <v>60048.888888888883</v>
      </c>
      <c r="W739" s="3">
        <v>6</v>
      </c>
      <c r="X739" s="3">
        <v>5861.1111111111104</v>
      </c>
      <c r="Y739" s="3">
        <v>21</v>
      </c>
      <c r="Z739" s="3">
        <v>2344.4444444444443</v>
      </c>
      <c r="AA739" s="3">
        <v>0</v>
      </c>
      <c r="AB739" s="3">
        <v>0</v>
      </c>
      <c r="AC739" s="3">
        <v>2002320</v>
      </c>
      <c r="AD739" s="3">
        <v>1787.8768563962012</v>
      </c>
      <c r="AE739" s="3">
        <v>8720000</v>
      </c>
      <c r="AF739" t="s">
        <v>139</v>
      </c>
      <c r="AG739" t="s">
        <v>134</v>
      </c>
      <c r="AI739">
        <f>IF(ISERROR(IF(D739=25,VLOOKUP(E739,Sheet1!$F$64:$H$79,2,0),IF(D739=23,VLOOKUP(knight_awaken_info!E739,Sheet1!$F$45:$H$60,2,0),VLOOKUP(knight_awaken_info!E739,Sheet1!$F$26:$H$41,2,0)))),0,IF(D739=25,VLOOKUP(E739,Sheet1!$F$64:$H$79,2,0),IF(D739=23,VLOOKUP(knight_awaken_info!E739,Sheet1!$F$45:$H$60,2,0),VLOOKUP(knight_awaken_info!E739,Sheet1!$F$26:$H$41,2,0))))</f>
        <v>0</v>
      </c>
      <c r="AJ739">
        <f>IF(ISERROR(IF(D739=25,VLOOKUP(E739,Sheet1!$F$64:$H$79,3,0),IF(D739=23,VLOOKUP(knight_awaken_info!E739,Sheet1!$F$45:$H$60,3,0),VLOOKUP(knight_awaken_info!E739,Sheet1!$F$26:$H$41,3,0)))),0,IF(D739=25,VLOOKUP(E739,Sheet1!$F$64:$H$79,3,0),IF(D739=23,VLOOKUP(knight_awaken_info!E739,Sheet1!$F$45:$H$60,3,0),VLOOKUP(knight_awaken_info!E739,Sheet1!$F$26:$H$41,3,0))))</f>
        <v>0</v>
      </c>
      <c r="AK739" s="11">
        <f>SUM(AI720:AI739)</f>
        <v>13160</v>
      </c>
      <c r="AL739" s="11">
        <f>SUM(AJ720:AJ739)</f>
        <v>0</v>
      </c>
      <c r="AN739" s="3">
        <f t="shared" si="36"/>
        <v>73208.888888888876</v>
      </c>
      <c r="AO739" s="3">
        <f t="shared" si="37"/>
        <v>2344.4444444444443</v>
      </c>
    </row>
    <row r="740" spans="1:41">
      <c r="A740" s="3">
        <v>2002320</v>
      </c>
      <c r="B740" s="3">
        <v>2002301</v>
      </c>
      <c r="C740" s="3" t="s">
        <v>52</v>
      </c>
      <c r="D740">
        <f t="shared" si="35"/>
        <v>20</v>
      </c>
      <c r="E740" s="3">
        <v>20</v>
      </c>
      <c r="F740" s="3">
        <v>70</v>
      </c>
      <c r="G740" s="3">
        <v>4</v>
      </c>
      <c r="H740" s="3">
        <v>412</v>
      </c>
      <c r="I740" s="3">
        <v>331</v>
      </c>
      <c r="J740" s="3">
        <v>323</v>
      </c>
      <c r="K740" s="3">
        <v>332</v>
      </c>
      <c r="L740" s="3">
        <v>2</v>
      </c>
      <c r="M740" s="3">
        <v>60</v>
      </c>
      <c r="N740" s="3">
        <v>1490</v>
      </c>
      <c r="O740" s="3">
        <v>0</v>
      </c>
      <c r="P740" s="3">
        <v>0</v>
      </c>
      <c r="Q740" s="3">
        <v>0</v>
      </c>
      <c r="R740" s="3">
        <v>1455000</v>
      </c>
      <c r="S740" s="3">
        <v>5002</v>
      </c>
      <c r="T740">
        <v>5003</v>
      </c>
      <c r="U740" s="3">
        <v>5</v>
      </c>
      <c r="V740" s="3">
        <v>64048.888888888883</v>
      </c>
      <c r="W740" s="3">
        <v>6</v>
      </c>
      <c r="X740" s="3">
        <v>6361.1111111111104</v>
      </c>
      <c r="Y740" s="3">
        <v>21</v>
      </c>
      <c r="Z740" s="3">
        <v>2544.4444444444443</v>
      </c>
      <c r="AA740" s="3">
        <v>0</v>
      </c>
      <c r="AB740" s="3">
        <v>0</v>
      </c>
      <c r="AC740" s="3">
        <v>2002321</v>
      </c>
      <c r="AD740" s="3">
        <v>2093.8236981324494</v>
      </c>
      <c r="AE740" s="3">
        <v>10150000</v>
      </c>
      <c r="AF740" t="s">
        <v>140</v>
      </c>
      <c r="AG740" t="s">
        <v>159</v>
      </c>
      <c r="AI740">
        <f>IF(ISERROR(IF(D740=25,VLOOKUP(E740,Sheet1!$F$64:$H$79,2,0),IF(D740=23,VLOOKUP(knight_awaken_info!E740,Sheet1!$F$45:$H$60,2,0),VLOOKUP(knight_awaken_info!E740,Sheet1!$F$26:$H$41,2,0)))),0,IF(D740=25,VLOOKUP(E740,Sheet1!$F$64:$H$79,2,0),IF(D740=23,VLOOKUP(knight_awaken_info!E740,Sheet1!$F$45:$H$60,2,0),VLOOKUP(knight_awaken_info!E740,Sheet1!$F$26:$H$41,2,0))))</f>
        <v>0</v>
      </c>
      <c r="AJ740">
        <f>IF(ISERROR(IF(D740=25,VLOOKUP(E740,Sheet1!$F$64:$H$79,3,0),IF(D740=23,VLOOKUP(knight_awaken_info!E740,Sheet1!$F$45:$H$60,3,0),VLOOKUP(knight_awaken_info!E740,Sheet1!$F$26:$H$41,3,0)))),0,IF(D740=25,VLOOKUP(E740,Sheet1!$F$64:$H$79,3,0),IF(D740=23,VLOOKUP(knight_awaken_info!E740,Sheet1!$F$45:$H$60,3,0),VLOOKUP(knight_awaken_info!E740,Sheet1!$F$26:$H$41,3,0))))</f>
        <v>0</v>
      </c>
      <c r="AK740" s="11">
        <f>SUM(AI720:AI740)</f>
        <v>13160</v>
      </c>
      <c r="AL740" s="11">
        <f>SUM(AJ720:AJ740)</f>
        <v>0</v>
      </c>
      <c r="AN740" s="3">
        <f t="shared" si="36"/>
        <v>77208.888888888876</v>
      </c>
      <c r="AO740" s="3">
        <f t="shared" si="37"/>
        <v>2544.4444444444443</v>
      </c>
    </row>
    <row r="741" spans="1:41">
      <c r="A741" s="3">
        <v>2002321</v>
      </c>
      <c r="B741" s="3">
        <v>2002301</v>
      </c>
      <c r="C741" s="3" t="s">
        <v>52</v>
      </c>
      <c r="D741">
        <f t="shared" si="35"/>
        <v>20</v>
      </c>
      <c r="E741" s="3">
        <v>21</v>
      </c>
      <c r="F741" s="3">
        <v>70</v>
      </c>
      <c r="G741" s="3">
        <v>4</v>
      </c>
      <c r="H741" s="3">
        <v>411</v>
      </c>
      <c r="I741" s="3">
        <v>333</v>
      </c>
      <c r="J741" s="3">
        <v>322</v>
      </c>
      <c r="K741" s="3">
        <v>331</v>
      </c>
      <c r="L741" s="3">
        <v>2</v>
      </c>
      <c r="M741" s="3">
        <v>60</v>
      </c>
      <c r="N741" s="3">
        <v>1510</v>
      </c>
      <c r="O741" s="3">
        <v>0</v>
      </c>
      <c r="P741" s="3">
        <v>0</v>
      </c>
      <c r="Q741" s="3">
        <v>0</v>
      </c>
      <c r="R741" s="3">
        <v>1475000</v>
      </c>
      <c r="S741" s="3">
        <v>5002</v>
      </c>
      <c r="T741">
        <v>5003</v>
      </c>
      <c r="U741" s="3">
        <v>5</v>
      </c>
      <c r="V741" s="3">
        <v>68071.111111111095</v>
      </c>
      <c r="W741" s="3">
        <v>6</v>
      </c>
      <c r="X741" s="3">
        <v>6863.8888888888878</v>
      </c>
      <c r="Y741" s="3">
        <v>21</v>
      </c>
      <c r="Z741" s="3">
        <v>2745.5555555555557</v>
      </c>
      <c r="AA741" s="3">
        <v>0</v>
      </c>
      <c r="AB741" s="3">
        <v>0</v>
      </c>
      <c r="AC741" s="3">
        <v>2002322</v>
      </c>
      <c r="AD741" s="3">
        <v>2667.4740263879148</v>
      </c>
      <c r="AE741" s="3">
        <v>11605000</v>
      </c>
      <c r="AF741" t="s">
        <v>140</v>
      </c>
      <c r="AG741" t="s">
        <v>159</v>
      </c>
      <c r="AI741">
        <f>IF(ISERROR(IF(D741=25,VLOOKUP(E741,Sheet1!$F$64:$H$79,2,0),IF(D741=23,VLOOKUP(knight_awaken_info!E741,Sheet1!$F$45:$H$60,2,0),VLOOKUP(knight_awaken_info!E741,Sheet1!$F$26:$H$41,2,0)))),0,IF(D741=25,VLOOKUP(E741,Sheet1!$F$64:$H$79,2,0),IF(D741=23,VLOOKUP(knight_awaken_info!E741,Sheet1!$F$45:$H$60,2,0),VLOOKUP(knight_awaken_info!E741,Sheet1!$F$26:$H$41,2,0))))</f>
        <v>0</v>
      </c>
      <c r="AJ741">
        <f>IF(ISERROR(IF(D741=25,VLOOKUP(E741,Sheet1!$F$64:$H$79,3,0),IF(D741=23,VLOOKUP(knight_awaken_info!E741,Sheet1!$F$45:$H$60,3,0),VLOOKUP(knight_awaken_info!E741,Sheet1!$F$26:$H$41,3,0)))),0,IF(D741=25,VLOOKUP(E741,Sheet1!$F$64:$H$79,3,0),IF(D741=23,VLOOKUP(knight_awaken_info!E741,Sheet1!$F$45:$H$60,3,0),VLOOKUP(knight_awaken_info!E741,Sheet1!$F$26:$H$41,3,0))))</f>
        <v>0</v>
      </c>
      <c r="AK741" s="11">
        <f>SUM(AI720:AI741)</f>
        <v>13160</v>
      </c>
      <c r="AL741" s="11">
        <f>SUM(AJ720:AJ741)</f>
        <v>0</v>
      </c>
      <c r="AN741" s="3">
        <f t="shared" si="36"/>
        <v>81231.111111111095</v>
      </c>
      <c r="AO741" s="3">
        <f t="shared" si="37"/>
        <v>2745.5555555555557</v>
      </c>
    </row>
    <row r="742" spans="1:41">
      <c r="A742" s="3">
        <v>2002322</v>
      </c>
      <c r="B742" s="3">
        <v>2002301</v>
      </c>
      <c r="C742" s="3" t="s">
        <v>52</v>
      </c>
      <c r="D742">
        <f t="shared" si="35"/>
        <v>20</v>
      </c>
      <c r="E742" s="3">
        <v>22</v>
      </c>
      <c r="F742" s="3">
        <v>70</v>
      </c>
      <c r="G742" s="3">
        <v>4</v>
      </c>
      <c r="H742" s="3">
        <v>413</v>
      </c>
      <c r="I742" s="3">
        <v>332</v>
      </c>
      <c r="J742" s="3">
        <v>321</v>
      </c>
      <c r="K742" s="3">
        <v>333</v>
      </c>
      <c r="L742" s="3">
        <v>2</v>
      </c>
      <c r="M742" s="3">
        <v>60</v>
      </c>
      <c r="N742" s="3">
        <v>1530</v>
      </c>
      <c r="O742" s="3">
        <v>0</v>
      </c>
      <c r="P742" s="3">
        <v>0</v>
      </c>
      <c r="Q742" s="3">
        <v>0</v>
      </c>
      <c r="R742" s="3">
        <v>1500000</v>
      </c>
      <c r="S742" s="3">
        <v>5002</v>
      </c>
      <c r="T742">
        <v>5003</v>
      </c>
      <c r="U742" s="3">
        <v>5</v>
      </c>
      <c r="V742" s="3">
        <v>72115.555555555547</v>
      </c>
      <c r="W742" s="3">
        <v>6</v>
      </c>
      <c r="X742" s="3">
        <v>7369.4444444444434</v>
      </c>
      <c r="Y742" s="3">
        <v>21</v>
      </c>
      <c r="Z742" s="3">
        <v>2947.7777777777778</v>
      </c>
      <c r="AA742" s="3">
        <v>0</v>
      </c>
      <c r="AB742" s="3">
        <v>0</v>
      </c>
      <c r="AC742" s="3">
        <v>2002323</v>
      </c>
      <c r="AD742" s="3">
        <v>3241.1243546433807</v>
      </c>
      <c r="AE742" s="3">
        <v>13080000</v>
      </c>
      <c r="AF742" t="s">
        <v>140</v>
      </c>
      <c r="AG742" t="s">
        <v>159</v>
      </c>
      <c r="AI742">
        <f>IF(ISERROR(IF(D742=25,VLOOKUP(E742,Sheet1!$F$64:$H$79,2,0),IF(D742=23,VLOOKUP(knight_awaken_info!E742,Sheet1!$F$45:$H$60,2,0),VLOOKUP(knight_awaken_info!E742,Sheet1!$F$26:$H$41,2,0)))),0,IF(D742=25,VLOOKUP(E742,Sheet1!$F$64:$H$79,2,0),IF(D742=23,VLOOKUP(knight_awaken_info!E742,Sheet1!$F$45:$H$60,2,0),VLOOKUP(knight_awaken_info!E742,Sheet1!$F$26:$H$41,2,0))))</f>
        <v>0</v>
      </c>
      <c r="AJ742">
        <f>IF(ISERROR(IF(D742=25,VLOOKUP(E742,Sheet1!$F$64:$H$79,3,0),IF(D742=23,VLOOKUP(knight_awaken_info!E742,Sheet1!$F$45:$H$60,3,0),VLOOKUP(knight_awaken_info!E742,Sheet1!$F$26:$H$41,3,0)))),0,IF(D742=25,VLOOKUP(E742,Sheet1!$F$64:$H$79,3,0),IF(D742=23,VLOOKUP(knight_awaken_info!E742,Sheet1!$F$45:$H$60,3,0),VLOOKUP(knight_awaken_info!E742,Sheet1!$F$26:$H$41,3,0))))</f>
        <v>0</v>
      </c>
      <c r="AK742" s="11">
        <f>SUM(AI720:AI742)</f>
        <v>13160</v>
      </c>
      <c r="AL742" s="11">
        <f>SUM(AJ720:AJ742)</f>
        <v>0</v>
      </c>
      <c r="AN742" s="3">
        <f t="shared" si="36"/>
        <v>85275.555555555547</v>
      </c>
      <c r="AO742" s="3">
        <f t="shared" si="37"/>
        <v>2947.7777777777778</v>
      </c>
    </row>
    <row r="743" spans="1:41">
      <c r="A743" s="3">
        <v>2002323</v>
      </c>
      <c r="B743" s="3">
        <v>2002301</v>
      </c>
      <c r="C743" s="3" t="s">
        <v>52</v>
      </c>
      <c r="D743">
        <f t="shared" si="35"/>
        <v>20</v>
      </c>
      <c r="E743" s="3">
        <v>23</v>
      </c>
      <c r="F743" s="3">
        <v>70</v>
      </c>
      <c r="G743" s="3">
        <v>4</v>
      </c>
      <c r="H743" s="3">
        <v>412</v>
      </c>
      <c r="I743" s="3">
        <v>331</v>
      </c>
      <c r="J743" s="3">
        <v>323</v>
      </c>
      <c r="K743" s="3">
        <v>332</v>
      </c>
      <c r="L743" s="3">
        <v>2</v>
      </c>
      <c r="M743" s="3">
        <v>60</v>
      </c>
      <c r="N743" s="3">
        <v>1550</v>
      </c>
      <c r="O743" s="3">
        <v>1</v>
      </c>
      <c r="P743" s="3">
        <v>20023</v>
      </c>
      <c r="Q743" s="3">
        <v>1</v>
      </c>
      <c r="R743" s="3">
        <v>1520000</v>
      </c>
      <c r="S743" s="3">
        <v>5002</v>
      </c>
      <c r="T743">
        <v>5003</v>
      </c>
      <c r="U743" s="3">
        <v>5</v>
      </c>
      <c r="V743" s="3">
        <v>76182.222222222219</v>
      </c>
      <c r="W743" s="3">
        <v>6</v>
      </c>
      <c r="X743" s="3">
        <v>7877.7777777777765</v>
      </c>
      <c r="Y743" s="3">
        <v>21</v>
      </c>
      <c r="Z743" s="3">
        <v>3151.1111111111113</v>
      </c>
      <c r="AA743" s="3">
        <v>0</v>
      </c>
      <c r="AB743" s="3">
        <v>0</v>
      </c>
      <c r="AC743" s="3">
        <v>2002324</v>
      </c>
      <c r="AD743" s="3">
        <v>3814.7746828988465</v>
      </c>
      <c r="AE743" s="3">
        <v>14580000</v>
      </c>
      <c r="AF743" t="s">
        <v>140</v>
      </c>
      <c r="AG743" t="s">
        <v>159</v>
      </c>
      <c r="AI743">
        <f>IF(ISERROR(IF(D743=25,VLOOKUP(E743,Sheet1!$F$64:$H$79,2,0),IF(D743=23,VLOOKUP(knight_awaken_info!E743,Sheet1!$F$45:$H$60,2,0),VLOOKUP(knight_awaken_info!E743,Sheet1!$F$26:$H$41,2,0)))),0,IF(D743=25,VLOOKUP(E743,Sheet1!$F$64:$H$79,2,0),IF(D743=23,VLOOKUP(knight_awaken_info!E743,Sheet1!$F$45:$H$60,2,0),VLOOKUP(knight_awaken_info!E743,Sheet1!$F$26:$H$41,2,0))))</f>
        <v>0</v>
      </c>
      <c r="AJ743">
        <f>IF(ISERROR(IF(D743=25,VLOOKUP(E743,Sheet1!$F$64:$H$79,3,0),IF(D743=23,VLOOKUP(knight_awaken_info!E743,Sheet1!$F$45:$H$60,3,0),VLOOKUP(knight_awaken_info!E743,Sheet1!$F$26:$H$41,3,0)))),0,IF(D743=25,VLOOKUP(E743,Sheet1!$F$64:$H$79,3,0),IF(D743=23,VLOOKUP(knight_awaken_info!E743,Sheet1!$F$45:$H$60,3,0),VLOOKUP(knight_awaken_info!E743,Sheet1!$F$26:$H$41,3,0))))</f>
        <v>0</v>
      </c>
      <c r="AK743" s="11">
        <f>SUM(AI720:AI743)</f>
        <v>13160</v>
      </c>
      <c r="AL743" s="11">
        <f>SUM(AJ720:AJ743)</f>
        <v>0</v>
      </c>
      <c r="AN743" s="3">
        <f t="shared" si="36"/>
        <v>89342.222222222219</v>
      </c>
      <c r="AO743" s="3">
        <f t="shared" si="37"/>
        <v>3151.1111111111113</v>
      </c>
    </row>
    <row r="744" spans="1:41">
      <c r="A744" s="3">
        <v>2002324</v>
      </c>
      <c r="B744" s="3">
        <v>2002301</v>
      </c>
      <c r="C744" s="3" t="s">
        <v>52</v>
      </c>
      <c r="D744">
        <f t="shared" si="35"/>
        <v>20</v>
      </c>
      <c r="E744" s="3">
        <v>24</v>
      </c>
      <c r="F744" s="3">
        <v>70</v>
      </c>
      <c r="G744" s="3">
        <v>4</v>
      </c>
      <c r="H744" s="3">
        <v>411</v>
      </c>
      <c r="I744" s="3">
        <v>423</v>
      </c>
      <c r="J744" s="3">
        <v>322</v>
      </c>
      <c r="K744" s="3">
        <v>331</v>
      </c>
      <c r="L744" s="3">
        <v>2</v>
      </c>
      <c r="M744" s="3">
        <v>60</v>
      </c>
      <c r="N744" s="3">
        <v>1570</v>
      </c>
      <c r="O744" s="3">
        <v>0</v>
      </c>
      <c r="P744" s="3">
        <v>0</v>
      </c>
      <c r="Q744" s="3">
        <v>0</v>
      </c>
      <c r="R744" s="3">
        <v>1545000</v>
      </c>
      <c r="S744" s="3">
        <v>5002</v>
      </c>
      <c r="T744">
        <v>5003</v>
      </c>
      <c r="U744" s="3">
        <v>5</v>
      </c>
      <c r="V744" s="3">
        <v>80271.111111111095</v>
      </c>
      <c r="W744" s="3">
        <v>6</v>
      </c>
      <c r="X744" s="3">
        <v>8388.8888888888869</v>
      </c>
      <c r="Y744" s="3">
        <v>21</v>
      </c>
      <c r="Z744" s="3">
        <v>4015.5555555555557</v>
      </c>
      <c r="AA744" s="3">
        <v>0</v>
      </c>
      <c r="AB744" s="3">
        <v>0</v>
      </c>
      <c r="AC744" s="3">
        <v>2002325</v>
      </c>
      <c r="AD744" s="3">
        <v>4388.4250111543124</v>
      </c>
      <c r="AE744" s="3">
        <v>16100000</v>
      </c>
      <c r="AF744" t="s">
        <v>141</v>
      </c>
      <c r="AG744" t="s">
        <v>158</v>
      </c>
      <c r="AI744">
        <f>IF(ISERROR(IF(D744=25,VLOOKUP(E744,Sheet1!$F$64:$H$79,2,0),IF(D744=23,VLOOKUP(knight_awaken_info!E744,Sheet1!$F$45:$H$60,2,0),VLOOKUP(knight_awaken_info!E744,Sheet1!$F$26:$H$41,2,0)))),0,IF(D744=25,VLOOKUP(E744,Sheet1!$F$64:$H$79,2,0),IF(D744=23,VLOOKUP(knight_awaken_info!E744,Sheet1!$F$45:$H$60,2,0),VLOOKUP(knight_awaken_info!E744,Sheet1!$F$26:$H$41,2,0))))</f>
        <v>0</v>
      </c>
      <c r="AJ744">
        <f>IF(ISERROR(IF(D744=25,VLOOKUP(E744,Sheet1!$F$64:$H$79,3,0),IF(D744=23,VLOOKUP(knight_awaken_info!E744,Sheet1!$F$45:$H$60,3,0),VLOOKUP(knight_awaken_info!E744,Sheet1!$F$26:$H$41,3,0)))),0,IF(D744=25,VLOOKUP(E744,Sheet1!$F$64:$H$79,3,0),IF(D744=23,VLOOKUP(knight_awaken_info!E744,Sheet1!$F$45:$H$60,3,0),VLOOKUP(knight_awaken_info!E744,Sheet1!$F$26:$H$41,3,0))))</f>
        <v>660</v>
      </c>
      <c r="AK744" s="11">
        <f>SUM(AI720:AI744)</f>
        <v>13160</v>
      </c>
      <c r="AL744" s="11">
        <f>SUM(AJ720:AJ744)</f>
        <v>660</v>
      </c>
      <c r="AN744" s="3">
        <f t="shared" si="36"/>
        <v>93431.111111111095</v>
      </c>
      <c r="AO744" s="3">
        <f t="shared" si="37"/>
        <v>4675.5555555555557</v>
      </c>
    </row>
    <row r="745" spans="1:41">
      <c r="A745" s="3">
        <v>2002325</v>
      </c>
      <c r="B745" s="3">
        <v>2002301</v>
      </c>
      <c r="C745" s="3" t="s">
        <v>52</v>
      </c>
      <c r="D745">
        <f t="shared" si="35"/>
        <v>20</v>
      </c>
      <c r="E745" s="3">
        <v>25</v>
      </c>
      <c r="F745" s="3">
        <v>70</v>
      </c>
      <c r="G745" s="3">
        <v>4</v>
      </c>
      <c r="H745" s="3">
        <v>423</v>
      </c>
      <c r="I745" s="3">
        <v>432</v>
      </c>
      <c r="J745" s="3">
        <v>321</v>
      </c>
      <c r="K745" s="3">
        <v>333</v>
      </c>
      <c r="L745" s="3">
        <v>2</v>
      </c>
      <c r="M745" s="3">
        <v>60</v>
      </c>
      <c r="N745" s="3">
        <v>1610</v>
      </c>
      <c r="O745" s="3">
        <v>0</v>
      </c>
      <c r="P745" s="3">
        <v>0</v>
      </c>
      <c r="Q745" s="3">
        <v>0</v>
      </c>
      <c r="R745" s="3">
        <v>1565000</v>
      </c>
      <c r="S745" s="3">
        <v>5002</v>
      </c>
      <c r="T745">
        <v>5003</v>
      </c>
      <c r="U745" s="3">
        <v>5</v>
      </c>
      <c r="V745" s="3">
        <v>84382.222222222204</v>
      </c>
      <c r="W745" s="3">
        <v>6</v>
      </c>
      <c r="X745" s="3">
        <v>8902.7777777777756</v>
      </c>
      <c r="Y745" s="3">
        <v>21</v>
      </c>
      <c r="Z745" s="3">
        <v>4221.1111111111113</v>
      </c>
      <c r="AA745" s="3">
        <v>0</v>
      </c>
      <c r="AB745" s="3">
        <v>0</v>
      </c>
      <c r="AC745" s="3">
        <v>2002326</v>
      </c>
      <c r="AD745" s="3">
        <v>5229.7788259289955</v>
      </c>
      <c r="AE745" s="3">
        <v>17645000</v>
      </c>
      <c r="AF745" t="s">
        <v>141</v>
      </c>
      <c r="AG745" t="s">
        <v>158</v>
      </c>
      <c r="AI745">
        <f>IF(ISERROR(IF(D745=25,VLOOKUP(E745,Sheet1!$F$64:$H$79,2,0),IF(D745=23,VLOOKUP(knight_awaken_info!E745,Sheet1!$F$45:$H$60,2,0),VLOOKUP(knight_awaken_info!E745,Sheet1!$F$26:$H$41,2,0)))),0,IF(D745=25,VLOOKUP(E745,Sheet1!$F$64:$H$79,2,0),IF(D745=23,VLOOKUP(knight_awaken_info!E745,Sheet1!$F$45:$H$60,2,0),VLOOKUP(knight_awaken_info!E745,Sheet1!$F$26:$H$41,2,0))))</f>
        <v>0</v>
      </c>
      <c r="AJ745">
        <f>IF(ISERROR(IF(D745=25,VLOOKUP(E745,Sheet1!$F$64:$H$79,3,0),IF(D745=23,VLOOKUP(knight_awaken_info!E745,Sheet1!$F$45:$H$60,3,0),VLOOKUP(knight_awaken_info!E745,Sheet1!$F$26:$H$41,3,0)))),0,IF(D745=25,VLOOKUP(E745,Sheet1!$F$64:$H$79,3,0),IF(D745=23,VLOOKUP(knight_awaken_info!E745,Sheet1!$F$45:$H$60,3,0),VLOOKUP(knight_awaken_info!E745,Sheet1!$F$26:$H$41,3,0))))</f>
        <v>0</v>
      </c>
      <c r="AK745" s="11">
        <f>SUM(AI720:AI745)</f>
        <v>13160</v>
      </c>
      <c r="AL745" s="11">
        <f>SUM(AJ720:AJ745)</f>
        <v>660</v>
      </c>
      <c r="AN745" s="3">
        <f t="shared" si="36"/>
        <v>97542.222222222204</v>
      </c>
      <c r="AO745" s="3">
        <f t="shared" si="37"/>
        <v>4881.1111111111113</v>
      </c>
    </row>
    <row r="746" spans="1:41">
      <c r="A746" s="3">
        <v>2002326</v>
      </c>
      <c r="B746" s="3">
        <v>2002301</v>
      </c>
      <c r="C746" s="3" t="s">
        <v>52</v>
      </c>
      <c r="D746">
        <f t="shared" si="35"/>
        <v>20</v>
      </c>
      <c r="E746" s="3">
        <v>26</v>
      </c>
      <c r="F746" s="3">
        <v>70</v>
      </c>
      <c r="G746" s="3">
        <v>4</v>
      </c>
      <c r="H746" s="3">
        <v>412</v>
      </c>
      <c r="I746" s="3">
        <v>431</v>
      </c>
      <c r="J746" s="3">
        <v>323</v>
      </c>
      <c r="K746" s="3">
        <v>332</v>
      </c>
      <c r="L746" s="3">
        <v>2</v>
      </c>
      <c r="M746" s="3">
        <v>60</v>
      </c>
      <c r="N746" s="3">
        <v>1630</v>
      </c>
      <c r="O746" s="3">
        <v>1</v>
      </c>
      <c r="P746" s="3">
        <v>20023</v>
      </c>
      <c r="Q746" s="3">
        <v>1</v>
      </c>
      <c r="R746" s="3">
        <v>1590000</v>
      </c>
      <c r="S746" s="3">
        <v>5002</v>
      </c>
      <c r="T746">
        <v>5003</v>
      </c>
      <c r="U746" s="3">
        <v>5</v>
      </c>
      <c r="V746" s="3">
        <v>88515.555555555533</v>
      </c>
      <c r="W746" s="3">
        <v>6</v>
      </c>
      <c r="X746" s="3">
        <v>9419.4444444444416</v>
      </c>
      <c r="Y746" s="3">
        <v>21</v>
      </c>
      <c r="Z746" s="3">
        <v>4427.7777777777774</v>
      </c>
      <c r="AA746" s="3">
        <v>0</v>
      </c>
      <c r="AB746" s="3">
        <v>0</v>
      </c>
      <c r="AC746" s="3">
        <v>2002327</v>
      </c>
      <c r="AD746" s="3">
        <v>6071.1326407036786</v>
      </c>
      <c r="AE746" s="3">
        <v>19210000</v>
      </c>
      <c r="AF746" t="s">
        <v>141</v>
      </c>
      <c r="AG746" t="s">
        <v>158</v>
      </c>
      <c r="AI746">
        <f>IF(ISERROR(IF(D746=25,VLOOKUP(E746,Sheet1!$F$64:$H$79,2,0),IF(D746=23,VLOOKUP(knight_awaken_info!E746,Sheet1!$F$45:$H$60,2,0),VLOOKUP(knight_awaken_info!E746,Sheet1!$F$26:$H$41,2,0)))),0,IF(D746=25,VLOOKUP(E746,Sheet1!$F$64:$H$79,2,0),IF(D746=23,VLOOKUP(knight_awaken_info!E746,Sheet1!$F$45:$H$60,2,0),VLOOKUP(knight_awaken_info!E746,Sheet1!$F$26:$H$41,2,0))))</f>
        <v>0</v>
      </c>
      <c r="AJ746">
        <f>IF(ISERROR(IF(D746=25,VLOOKUP(E746,Sheet1!$F$64:$H$79,3,0),IF(D746=23,VLOOKUP(knight_awaken_info!E746,Sheet1!$F$45:$H$60,3,0),VLOOKUP(knight_awaken_info!E746,Sheet1!$F$26:$H$41,3,0)))),0,IF(D746=25,VLOOKUP(E746,Sheet1!$F$64:$H$79,3,0),IF(D746=23,VLOOKUP(knight_awaken_info!E746,Sheet1!$F$45:$H$60,3,0),VLOOKUP(knight_awaken_info!E746,Sheet1!$F$26:$H$41,3,0))))</f>
        <v>0</v>
      </c>
      <c r="AK746" s="11">
        <f>SUM(AI720:AI746)</f>
        <v>13160</v>
      </c>
      <c r="AL746" s="11">
        <f>SUM(AJ720:AJ746)</f>
        <v>660</v>
      </c>
      <c r="AN746" s="3">
        <f t="shared" si="36"/>
        <v>101675.55555555553</v>
      </c>
      <c r="AO746" s="3">
        <f t="shared" si="37"/>
        <v>5087.7777777777774</v>
      </c>
    </row>
    <row r="747" spans="1:41">
      <c r="A747" s="3">
        <v>2002327</v>
      </c>
      <c r="B747" s="3">
        <v>2002301</v>
      </c>
      <c r="C747" s="3" t="s">
        <v>52</v>
      </c>
      <c r="D747">
        <f t="shared" si="35"/>
        <v>20</v>
      </c>
      <c r="E747" s="3">
        <v>27</v>
      </c>
      <c r="F747" s="3">
        <v>70</v>
      </c>
      <c r="G747" s="3">
        <v>4</v>
      </c>
      <c r="H747" s="3">
        <v>411</v>
      </c>
      <c r="I747" s="3">
        <v>433</v>
      </c>
      <c r="J747" s="3">
        <v>322</v>
      </c>
      <c r="K747" s="3">
        <v>331</v>
      </c>
      <c r="L747" s="3">
        <v>2</v>
      </c>
      <c r="M747" s="3">
        <v>60</v>
      </c>
      <c r="N747" s="3">
        <v>1650</v>
      </c>
      <c r="O747" s="3">
        <v>0</v>
      </c>
      <c r="P747" s="3">
        <v>0</v>
      </c>
      <c r="Q747" s="3">
        <v>0</v>
      </c>
      <c r="R747" s="3">
        <v>1615000</v>
      </c>
      <c r="S747" s="3">
        <v>5002</v>
      </c>
      <c r="T747">
        <v>5003</v>
      </c>
      <c r="U747" s="3">
        <v>5</v>
      </c>
      <c r="V747" s="3">
        <v>105831.11111111109</v>
      </c>
      <c r="W747" s="3">
        <v>6</v>
      </c>
      <c r="X747" s="3">
        <v>9938.8888888888869</v>
      </c>
      <c r="Y747" s="3">
        <v>21</v>
      </c>
      <c r="Z747" s="3">
        <v>4635.5555555555557</v>
      </c>
      <c r="AA747" s="3">
        <v>0</v>
      </c>
      <c r="AB747" s="3">
        <v>0</v>
      </c>
      <c r="AC747" s="3">
        <v>2002328</v>
      </c>
      <c r="AD747" s="3">
        <v>6912.4864554783617</v>
      </c>
      <c r="AE747" s="3">
        <v>20800000</v>
      </c>
      <c r="AF747" t="s">
        <v>142</v>
      </c>
      <c r="AG747" t="s">
        <v>135</v>
      </c>
      <c r="AI747">
        <f>IF(ISERROR(IF(D747=25,VLOOKUP(E747,Sheet1!$F$64:$H$79,2,0),IF(D747=23,VLOOKUP(knight_awaken_info!E747,Sheet1!$F$45:$H$60,2,0),VLOOKUP(knight_awaken_info!E747,Sheet1!$F$26:$H$41,2,0)))),0,IF(D747=25,VLOOKUP(E747,Sheet1!$F$64:$H$79,2,0),IF(D747=23,VLOOKUP(knight_awaken_info!E747,Sheet1!$F$45:$H$60,2,0),VLOOKUP(knight_awaken_info!E747,Sheet1!$F$26:$H$41,2,0))))</f>
        <v>13160</v>
      </c>
      <c r="AJ747">
        <f>IF(ISERROR(IF(D747=25,VLOOKUP(E747,Sheet1!$F$64:$H$79,3,0),IF(D747=23,VLOOKUP(knight_awaken_info!E747,Sheet1!$F$45:$H$60,3,0),VLOOKUP(knight_awaken_info!E747,Sheet1!$F$26:$H$41,3,0)))),0,IF(D747=25,VLOOKUP(E747,Sheet1!$F$64:$H$79,3,0),IF(D747=23,VLOOKUP(knight_awaken_info!E747,Sheet1!$F$45:$H$60,3,0),VLOOKUP(knight_awaken_info!E747,Sheet1!$F$26:$H$41,3,0))))</f>
        <v>0</v>
      </c>
      <c r="AK747" s="11">
        <f>SUM(AI720:AI747)</f>
        <v>26320</v>
      </c>
      <c r="AL747" s="11">
        <f>SUM(AJ720:AJ747)</f>
        <v>660</v>
      </c>
      <c r="AN747" s="3">
        <f t="shared" si="36"/>
        <v>132151.11111111109</v>
      </c>
      <c r="AO747" s="3">
        <f t="shared" si="37"/>
        <v>5295.5555555555557</v>
      </c>
    </row>
    <row r="748" spans="1:41">
      <c r="A748" s="3">
        <v>2002328</v>
      </c>
      <c r="B748" s="3">
        <v>2002301</v>
      </c>
      <c r="C748" s="3" t="s">
        <v>52</v>
      </c>
      <c r="D748">
        <f t="shared" si="35"/>
        <v>20</v>
      </c>
      <c r="E748" s="3">
        <v>28</v>
      </c>
      <c r="F748" s="3">
        <v>70</v>
      </c>
      <c r="G748" s="3">
        <v>4</v>
      </c>
      <c r="H748" s="3">
        <v>413</v>
      </c>
      <c r="I748" s="3">
        <v>432</v>
      </c>
      <c r="J748" s="3">
        <v>321</v>
      </c>
      <c r="K748" s="3">
        <v>333</v>
      </c>
      <c r="L748" s="3">
        <v>2</v>
      </c>
      <c r="M748" s="3">
        <v>60</v>
      </c>
      <c r="N748" s="3">
        <v>1670</v>
      </c>
      <c r="O748" s="3">
        <v>0</v>
      </c>
      <c r="P748" s="3">
        <v>0</v>
      </c>
      <c r="Q748" s="3">
        <v>0</v>
      </c>
      <c r="R748" s="3">
        <v>1635000</v>
      </c>
      <c r="S748" s="3">
        <v>5002</v>
      </c>
      <c r="T748">
        <v>5003</v>
      </c>
      <c r="U748" s="3">
        <v>5</v>
      </c>
      <c r="V748" s="3">
        <v>110008.88888888888</v>
      </c>
      <c r="W748" s="3">
        <v>6</v>
      </c>
      <c r="X748" s="3">
        <v>10461.111111111109</v>
      </c>
      <c r="Y748" s="3">
        <v>21</v>
      </c>
      <c r="Z748" s="3">
        <v>4844.4444444444443</v>
      </c>
      <c r="AA748" s="3">
        <v>0</v>
      </c>
      <c r="AB748" s="3">
        <v>0</v>
      </c>
      <c r="AC748" s="3">
        <v>2002329</v>
      </c>
      <c r="AD748" s="3">
        <v>7753.8402702530448</v>
      </c>
      <c r="AE748" s="3">
        <v>22415000</v>
      </c>
      <c r="AF748" t="s">
        <v>142</v>
      </c>
      <c r="AG748" t="s">
        <v>135</v>
      </c>
      <c r="AI748">
        <f>IF(ISERROR(IF(D748=25,VLOOKUP(E748,Sheet1!$F$64:$H$79,2,0),IF(D748=23,VLOOKUP(knight_awaken_info!E748,Sheet1!$F$45:$H$60,2,0),VLOOKUP(knight_awaken_info!E748,Sheet1!$F$26:$H$41,2,0)))),0,IF(D748=25,VLOOKUP(E748,Sheet1!$F$64:$H$79,2,0),IF(D748=23,VLOOKUP(knight_awaken_info!E748,Sheet1!$F$45:$H$60,2,0),VLOOKUP(knight_awaken_info!E748,Sheet1!$F$26:$H$41,2,0))))</f>
        <v>0</v>
      </c>
      <c r="AJ748">
        <f>IF(ISERROR(IF(D748=25,VLOOKUP(E748,Sheet1!$F$64:$H$79,3,0),IF(D748=23,VLOOKUP(knight_awaken_info!E748,Sheet1!$F$45:$H$60,3,0),VLOOKUP(knight_awaken_info!E748,Sheet1!$F$26:$H$41,3,0)))),0,IF(D748=25,VLOOKUP(E748,Sheet1!$F$64:$H$79,3,0),IF(D748=23,VLOOKUP(knight_awaken_info!E748,Sheet1!$F$45:$H$60,3,0),VLOOKUP(knight_awaken_info!E748,Sheet1!$F$26:$H$41,3,0))))</f>
        <v>0</v>
      </c>
      <c r="AK748" s="11">
        <f>SUM(AI720:AI748)</f>
        <v>26320</v>
      </c>
      <c r="AL748" s="11">
        <f>SUM(AJ720:AJ748)</f>
        <v>660</v>
      </c>
      <c r="AN748" s="3">
        <f t="shared" si="36"/>
        <v>136328.88888888888</v>
      </c>
      <c r="AO748" s="3">
        <f t="shared" si="37"/>
        <v>5504.4444444444443</v>
      </c>
    </row>
    <row r="749" spans="1:41">
      <c r="A749" s="3">
        <v>2002329</v>
      </c>
      <c r="B749" s="3">
        <v>2002301</v>
      </c>
      <c r="C749" s="3" t="s">
        <v>52</v>
      </c>
      <c r="D749">
        <f t="shared" si="35"/>
        <v>20</v>
      </c>
      <c r="E749" s="3">
        <v>29</v>
      </c>
      <c r="F749" s="3">
        <v>70</v>
      </c>
      <c r="G749" s="3">
        <v>4</v>
      </c>
      <c r="H749" s="3">
        <v>412</v>
      </c>
      <c r="I749" s="3">
        <v>431</v>
      </c>
      <c r="J749" s="3">
        <v>423</v>
      </c>
      <c r="K749" s="3">
        <v>432</v>
      </c>
      <c r="L749" s="3">
        <v>2</v>
      </c>
      <c r="M749" s="3">
        <v>60</v>
      </c>
      <c r="N749" s="3">
        <v>2170</v>
      </c>
      <c r="O749" s="3">
        <v>1</v>
      </c>
      <c r="P749" s="3">
        <v>20023</v>
      </c>
      <c r="Q749" s="3">
        <v>1</v>
      </c>
      <c r="R749" s="3">
        <v>2220000</v>
      </c>
      <c r="S749" s="3">
        <v>5002</v>
      </c>
      <c r="T749">
        <v>5003</v>
      </c>
      <c r="U749" s="3">
        <v>5</v>
      </c>
      <c r="V749" s="3">
        <v>114208.88888888888</v>
      </c>
      <c r="W749" s="3">
        <v>6</v>
      </c>
      <c r="X749" s="3">
        <v>10986.111111111109</v>
      </c>
      <c r="Y749" s="3">
        <v>21</v>
      </c>
      <c r="Z749" s="3">
        <v>5054.4444444444443</v>
      </c>
      <c r="AA749" s="3">
        <v>0</v>
      </c>
      <c r="AB749" s="3">
        <v>0</v>
      </c>
      <c r="AC749" s="3">
        <v>2002330</v>
      </c>
      <c r="AD749" s="3">
        <v>8595.1940850277279</v>
      </c>
      <c r="AE749" s="3">
        <v>24050000</v>
      </c>
      <c r="AF749" t="s">
        <v>142</v>
      </c>
      <c r="AG749" t="s">
        <v>135</v>
      </c>
      <c r="AI749">
        <f>IF(ISERROR(IF(D749=25,VLOOKUP(E749,Sheet1!$F$64:$H$79,2,0),IF(D749=23,VLOOKUP(knight_awaken_info!E749,Sheet1!$F$45:$H$60,2,0),VLOOKUP(knight_awaken_info!E749,Sheet1!$F$26:$H$41,2,0)))),0,IF(D749=25,VLOOKUP(E749,Sheet1!$F$64:$H$79,2,0),IF(D749=23,VLOOKUP(knight_awaken_info!E749,Sheet1!$F$45:$H$60,2,0),VLOOKUP(knight_awaken_info!E749,Sheet1!$F$26:$H$41,2,0))))</f>
        <v>0</v>
      </c>
      <c r="AJ749">
        <f>IF(ISERROR(IF(D749=25,VLOOKUP(E749,Sheet1!$F$64:$H$79,3,0),IF(D749=23,VLOOKUP(knight_awaken_info!E749,Sheet1!$F$45:$H$60,3,0),VLOOKUP(knight_awaken_info!E749,Sheet1!$F$26:$H$41,3,0)))),0,IF(D749=25,VLOOKUP(E749,Sheet1!$F$64:$H$79,3,0),IF(D749=23,VLOOKUP(knight_awaken_info!E749,Sheet1!$F$45:$H$60,3,0),VLOOKUP(knight_awaken_info!E749,Sheet1!$F$26:$H$41,3,0))))</f>
        <v>0</v>
      </c>
      <c r="AK749" s="11">
        <f>SUM(AI720:AI749)</f>
        <v>26320</v>
      </c>
      <c r="AL749" s="11">
        <f>SUM(AJ720:AJ749)</f>
        <v>660</v>
      </c>
      <c r="AN749" s="3">
        <f t="shared" si="36"/>
        <v>140528.88888888888</v>
      </c>
      <c r="AO749" s="3">
        <f t="shared" si="37"/>
        <v>5714.4444444444443</v>
      </c>
    </row>
    <row r="750" spans="1:41">
      <c r="A750" s="3">
        <v>2002330</v>
      </c>
      <c r="B750" s="3">
        <v>2002301</v>
      </c>
      <c r="C750" s="3" t="s">
        <v>52</v>
      </c>
      <c r="D750">
        <f t="shared" si="35"/>
        <v>20</v>
      </c>
      <c r="E750" s="3">
        <v>30</v>
      </c>
      <c r="F750" s="3">
        <v>80</v>
      </c>
      <c r="G750" s="3">
        <v>4</v>
      </c>
      <c r="H750" s="3">
        <v>511</v>
      </c>
      <c r="I750" s="3">
        <v>433</v>
      </c>
      <c r="J750" s="3">
        <v>422</v>
      </c>
      <c r="K750" s="3">
        <v>431</v>
      </c>
      <c r="L750" s="3">
        <v>2</v>
      </c>
      <c r="M750" s="3">
        <v>60</v>
      </c>
      <c r="N750" s="3">
        <v>2210</v>
      </c>
      <c r="O750" s="3">
        <v>0</v>
      </c>
      <c r="P750" s="3">
        <v>0</v>
      </c>
      <c r="Q750" s="3">
        <v>0</v>
      </c>
      <c r="R750" s="3">
        <v>2240000</v>
      </c>
      <c r="S750" s="3">
        <v>5003</v>
      </c>
      <c r="T750">
        <v>5004</v>
      </c>
      <c r="U750" s="3">
        <v>5</v>
      </c>
      <c r="V750" s="3">
        <v>119319.99999999999</v>
      </c>
      <c r="W750" s="3">
        <v>6</v>
      </c>
      <c r="X750" s="3">
        <v>11624.999999999998</v>
      </c>
      <c r="Y750" s="3">
        <v>21</v>
      </c>
      <c r="Z750" s="3">
        <v>5310</v>
      </c>
      <c r="AA750" s="3">
        <v>0</v>
      </c>
      <c r="AB750" s="3">
        <v>0</v>
      </c>
      <c r="AC750" s="3">
        <v>2002331</v>
      </c>
      <c r="AD750" s="3">
        <v>9971.9548728408445</v>
      </c>
      <c r="AE750" s="3">
        <v>26270000</v>
      </c>
      <c r="AF750" t="s">
        <v>143</v>
      </c>
      <c r="AG750" t="s">
        <v>159</v>
      </c>
      <c r="AI750">
        <f>IF(ISERROR(IF(D750=25,VLOOKUP(E750,Sheet1!$F$64:$H$79,2,0),IF(D750=23,VLOOKUP(knight_awaken_info!E750,Sheet1!$F$45:$H$60,2,0),VLOOKUP(knight_awaken_info!E750,Sheet1!$F$26:$H$41,2,0)))),0,IF(D750=25,VLOOKUP(E750,Sheet1!$F$64:$H$79,2,0),IF(D750=23,VLOOKUP(knight_awaken_info!E750,Sheet1!$F$45:$H$60,2,0),VLOOKUP(knight_awaken_info!E750,Sheet1!$F$26:$H$41,2,0))))</f>
        <v>0</v>
      </c>
      <c r="AJ750">
        <f>IF(ISERROR(IF(D750=25,VLOOKUP(E750,Sheet1!$F$64:$H$79,3,0),IF(D750=23,VLOOKUP(knight_awaken_info!E750,Sheet1!$F$45:$H$60,3,0),VLOOKUP(knight_awaken_info!E750,Sheet1!$F$26:$H$41,3,0)))),0,IF(D750=25,VLOOKUP(E750,Sheet1!$F$64:$H$79,3,0),IF(D750=23,VLOOKUP(knight_awaken_info!E750,Sheet1!$F$45:$H$60,3,0),VLOOKUP(knight_awaken_info!E750,Sheet1!$F$26:$H$41,3,0))))</f>
        <v>0</v>
      </c>
      <c r="AK750" s="11">
        <f>SUM(AI720:AI750)</f>
        <v>26320</v>
      </c>
      <c r="AL750" s="11">
        <f>SUM(AJ720:AJ750)</f>
        <v>660</v>
      </c>
      <c r="AN750" s="3">
        <f t="shared" si="36"/>
        <v>145640</v>
      </c>
      <c r="AO750" s="3">
        <f t="shared" si="37"/>
        <v>5970</v>
      </c>
    </row>
    <row r="751" spans="1:41">
      <c r="A751" s="3">
        <v>2002331</v>
      </c>
      <c r="B751" s="3">
        <v>2002301</v>
      </c>
      <c r="C751" s="3" t="s">
        <v>52</v>
      </c>
      <c r="D751">
        <f t="shared" si="35"/>
        <v>20</v>
      </c>
      <c r="E751" s="3">
        <v>31</v>
      </c>
      <c r="F751" s="3">
        <v>80</v>
      </c>
      <c r="G751" s="3">
        <v>4</v>
      </c>
      <c r="H751" s="3">
        <v>523</v>
      </c>
      <c r="I751" s="3">
        <v>432</v>
      </c>
      <c r="J751" s="3">
        <v>421</v>
      </c>
      <c r="K751" s="3">
        <v>433</v>
      </c>
      <c r="L751" s="3">
        <v>2</v>
      </c>
      <c r="M751" s="3">
        <v>60</v>
      </c>
      <c r="N751" s="3">
        <v>2230</v>
      </c>
      <c r="O751" s="3">
        <v>1</v>
      </c>
      <c r="P751" s="3">
        <v>20023</v>
      </c>
      <c r="Q751" s="3">
        <v>1</v>
      </c>
      <c r="R751" s="3">
        <v>2265000</v>
      </c>
      <c r="S751" s="3">
        <v>5003</v>
      </c>
      <c r="T751">
        <v>5004</v>
      </c>
      <c r="U751" s="3">
        <v>5</v>
      </c>
      <c r="V751" s="3">
        <v>124453.33333333331</v>
      </c>
      <c r="W751" s="3">
        <v>6</v>
      </c>
      <c r="X751" s="3">
        <v>12266.666666666664</v>
      </c>
      <c r="Y751" s="3">
        <v>21</v>
      </c>
      <c r="Z751" s="3">
        <v>5566.666666666667</v>
      </c>
      <c r="AA751" s="3">
        <v>0</v>
      </c>
      <c r="AB751" s="3">
        <v>0</v>
      </c>
      <c r="AC751" s="3">
        <v>2002332</v>
      </c>
      <c r="AD751" s="3">
        <v>12218.751991841418</v>
      </c>
      <c r="AE751" s="3">
        <v>28510000</v>
      </c>
      <c r="AF751" t="s">
        <v>143</v>
      </c>
      <c r="AG751" t="s">
        <v>159</v>
      </c>
      <c r="AI751">
        <f>IF(ISERROR(IF(D751=25,VLOOKUP(E751,Sheet1!$F$64:$H$79,2,0),IF(D751=23,VLOOKUP(knight_awaken_info!E751,Sheet1!$F$45:$H$60,2,0),VLOOKUP(knight_awaken_info!E751,Sheet1!$F$26:$H$41,2,0)))),0,IF(D751=25,VLOOKUP(E751,Sheet1!$F$64:$H$79,2,0),IF(D751=23,VLOOKUP(knight_awaken_info!E751,Sheet1!$F$45:$H$60,2,0),VLOOKUP(knight_awaken_info!E751,Sheet1!$F$26:$H$41,2,0))))</f>
        <v>0</v>
      </c>
      <c r="AJ751">
        <f>IF(ISERROR(IF(D751=25,VLOOKUP(E751,Sheet1!$F$64:$H$79,3,0),IF(D751=23,VLOOKUP(knight_awaken_info!E751,Sheet1!$F$45:$H$60,3,0),VLOOKUP(knight_awaken_info!E751,Sheet1!$F$26:$H$41,3,0)))),0,IF(D751=25,VLOOKUP(E751,Sheet1!$F$64:$H$79,3,0),IF(D751=23,VLOOKUP(knight_awaken_info!E751,Sheet1!$F$45:$H$60,3,0),VLOOKUP(knight_awaken_info!E751,Sheet1!$F$26:$H$41,3,0))))</f>
        <v>0</v>
      </c>
      <c r="AK751" s="11">
        <f>SUM(AI720:AI751)</f>
        <v>26320</v>
      </c>
      <c r="AL751" s="11">
        <f>SUM(AJ720:AJ751)</f>
        <v>660</v>
      </c>
      <c r="AN751" s="3">
        <f t="shared" si="36"/>
        <v>150773.33333333331</v>
      </c>
      <c r="AO751" s="3">
        <f t="shared" si="37"/>
        <v>6226.666666666667</v>
      </c>
    </row>
    <row r="752" spans="1:41">
      <c r="A752" s="3">
        <v>2002332</v>
      </c>
      <c r="B752" s="3">
        <v>2002301</v>
      </c>
      <c r="C752" s="3" t="s">
        <v>52</v>
      </c>
      <c r="D752">
        <f t="shared" si="35"/>
        <v>20</v>
      </c>
      <c r="E752" s="3">
        <v>32</v>
      </c>
      <c r="F752" s="3">
        <v>80</v>
      </c>
      <c r="G752" s="3">
        <v>4</v>
      </c>
      <c r="H752" s="3">
        <v>522</v>
      </c>
      <c r="I752" s="3">
        <v>431</v>
      </c>
      <c r="J752" s="3">
        <v>423</v>
      </c>
      <c r="K752" s="3">
        <v>432</v>
      </c>
      <c r="L752" s="3">
        <v>2</v>
      </c>
      <c r="M752" s="3">
        <v>60</v>
      </c>
      <c r="N752" s="3">
        <v>2250</v>
      </c>
      <c r="O752" s="3">
        <v>0</v>
      </c>
      <c r="P752" s="3">
        <v>0</v>
      </c>
      <c r="Q752" s="3">
        <v>0</v>
      </c>
      <c r="R752" s="3">
        <v>2290000</v>
      </c>
      <c r="S752" s="3">
        <v>5003</v>
      </c>
      <c r="T752">
        <v>5004</v>
      </c>
      <c r="U752" s="3">
        <v>5</v>
      </c>
      <c r="V752" s="3">
        <v>129608.88888888888</v>
      </c>
      <c r="W752" s="3">
        <v>6</v>
      </c>
      <c r="X752" s="3">
        <v>12911.111111111109</v>
      </c>
      <c r="Y752" s="3">
        <v>21</v>
      </c>
      <c r="Z752" s="3">
        <v>6484.4444444444443</v>
      </c>
      <c r="AA752" s="3">
        <v>0</v>
      </c>
      <c r="AB752" s="3">
        <v>0</v>
      </c>
      <c r="AC752" s="3">
        <v>2002333</v>
      </c>
      <c r="AD752" s="3">
        <v>14465.549110841992</v>
      </c>
      <c r="AE752" s="3">
        <v>30775000</v>
      </c>
      <c r="AF752" t="s">
        <v>144</v>
      </c>
      <c r="AG752" t="s">
        <v>158</v>
      </c>
      <c r="AI752">
        <f>IF(ISERROR(IF(D752=25,VLOOKUP(E752,Sheet1!$F$64:$H$79,2,0),IF(D752=23,VLOOKUP(knight_awaken_info!E752,Sheet1!$F$45:$H$60,2,0),VLOOKUP(knight_awaken_info!E752,Sheet1!$F$26:$H$41,2,0)))),0,IF(D752=25,VLOOKUP(E752,Sheet1!$F$64:$H$79,2,0),IF(D752=23,VLOOKUP(knight_awaken_info!E752,Sheet1!$F$45:$H$60,2,0),VLOOKUP(knight_awaken_info!E752,Sheet1!$F$26:$H$41,2,0))))</f>
        <v>0</v>
      </c>
      <c r="AJ752">
        <f>IF(ISERROR(IF(D752=25,VLOOKUP(E752,Sheet1!$F$64:$H$79,3,0),IF(D752=23,VLOOKUP(knight_awaken_info!E752,Sheet1!$F$45:$H$60,3,0),VLOOKUP(knight_awaken_info!E752,Sheet1!$F$26:$H$41,3,0)))),0,IF(D752=25,VLOOKUP(E752,Sheet1!$F$64:$H$79,3,0),IF(D752=23,VLOOKUP(knight_awaken_info!E752,Sheet1!$F$45:$H$60,3,0),VLOOKUP(knight_awaken_info!E752,Sheet1!$F$26:$H$41,3,0))))</f>
        <v>660</v>
      </c>
      <c r="AK752" s="11">
        <f>SUM(AI720:AI752)</f>
        <v>26320</v>
      </c>
      <c r="AL752" s="11">
        <f>SUM(AJ720:AJ752)</f>
        <v>1320</v>
      </c>
      <c r="AN752" s="3">
        <f t="shared" si="36"/>
        <v>155928.88888888888</v>
      </c>
      <c r="AO752" s="3">
        <f t="shared" si="37"/>
        <v>7804.4444444444443</v>
      </c>
    </row>
    <row r="753" spans="1:41">
      <c r="A753" s="3">
        <v>2002333</v>
      </c>
      <c r="B753" s="3">
        <v>2002301</v>
      </c>
      <c r="C753" s="3" t="s">
        <v>52</v>
      </c>
      <c r="D753">
        <f t="shared" si="35"/>
        <v>20</v>
      </c>
      <c r="E753" s="3">
        <v>33</v>
      </c>
      <c r="F753" s="3">
        <v>80</v>
      </c>
      <c r="G753" s="3">
        <v>4</v>
      </c>
      <c r="H753" s="3">
        <v>511</v>
      </c>
      <c r="I753" s="3">
        <v>433</v>
      </c>
      <c r="J753" s="3">
        <v>422</v>
      </c>
      <c r="K753" s="3">
        <v>431</v>
      </c>
      <c r="L753" s="3">
        <v>2</v>
      </c>
      <c r="M753" s="3">
        <v>60</v>
      </c>
      <c r="N753" s="3">
        <v>2270</v>
      </c>
      <c r="O753" s="3">
        <v>1</v>
      </c>
      <c r="P753" s="3">
        <v>20023</v>
      </c>
      <c r="Q753" s="3">
        <v>1</v>
      </c>
      <c r="R753" s="3">
        <v>2315000</v>
      </c>
      <c r="S753" s="3">
        <v>5003</v>
      </c>
      <c r="T753">
        <v>5004</v>
      </c>
      <c r="U753" s="3">
        <v>5</v>
      </c>
      <c r="V753" s="3">
        <v>134786.66666666666</v>
      </c>
      <c r="W753" s="3">
        <v>6</v>
      </c>
      <c r="X753" s="3">
        <v>13558.333333333332</v>
      </c>
      <c r="Y753" s="3">
        <v>21</v>
      </c>
      <c r="Z753" s="3">
        <v>6743.333333333333</v>
      </c>
      <c r="AA753" s="3">
        <v>0</v>
      </c>
      <c r="AB753" s="3">
        <v>0</v>
      </c>
      <c r="AC753" s="3">
        <v>2002334</v>
      </c>
      <c r="AD753" s="3">
        <v>16712.346229842566</v>
      </c>
      <c r="AE753" s="3">
        <v>33065000</v>
      </c>
      <c r="AF753" t="s">
        <v>144</v>
      </c>
      <c r="AG753" t="s">
        <v>158</v>
      </c>
      <c r="AI753">
        <f>IF(ISERROR(IF(D753=25,VLOOKUP(E753,Sheet1!$F$64:$H$79,2,0),IF(D753=23,VLOOKUP(knight_awaken_info!E753,Sheet1!$F$45:$H$60,2,0),VLOOKUP(knight_awaken_info!E753,Sheet1!$F$26:$H$41,2,0)))),0,IF(D753=25,VLOOKUP(E753,Sheet1!$F$64:$H$79,2,0),IF(D753=23,VLOOKUP(knight_awaken_info!E753,Sheet1!$F$45:$H$60,2,0),VLOOKUP(knight_awaken_info!E753,Sheet1!$F$26:$H$41,2,0))))</f>
        <v>0</v>
      </c>
      <c r="AJ753">
        <f>IF(ISERROR(IF(D753=25,VLOOKUP(E753,Sheet1!$F$64:$H$79,3,0),IF(D753=23,VLOOKUP(knight_awaken_info!E753,Sheet1!$F$45:$H$60,3,0),VLOOKUP(knight_awaken_info!E753,Sheet1!$F$26:$H$41,3,0)))),0,IF(D753=25,VLOOKUP(E753,Sheet1!$F$64:$H$79,3,0),IF(D753=23,VLOOKUP(knight_awaken_info!E753,Sheet1!$F$45:$H$60,3,0),VLOOKUP(knight_awaken_info!E753,Sheet1!$F$26:$H$41,3,0))))</f>
        <v>0</v>
      </c>
      <c r="AK753" s="11">
        <f>SUM(AI720:AI753)</f>
        <v>26320</v>
      </c>
      <c r="AL753" s="11">
        <f>SUM(AJ720:AJ753)</f>
        <v>1320</v>
      </c>
      <c r="AN753" s="3">
        <f t="shared" si="36"/>
        <v>161106.66666666666</v>
      </c>
      <c r="AO753" s="3">
        <f t="shared" si="37"/>
        <v>8063.333333333333</v>
      </c>
    </row>
    <row r="754" spans="1:41">
      <c r="A754" s="3">
        <v>2002334</v>
      </c>
      <c r="B754" s="3">
        <v>2002301</v>
      </c>
      <c r="C754" s="3" t="s">
        <v>52</v>
      </c>
      <c r="D754">
        <f t="shared" si="35"/>
        <v>20</v>
      </c>
      <c r="E754" s="3">
        <v>34</v>
      </c>
      <c r="F754" s="3">
        <v>80</v>
      </c>
      <c r="G754" s="3">
        <v>4</v>
      </c>
      <c r="H754" s="3">
        <v>513</v>
      </c>
      <c r="I754" s="3">
        <v>432</v>
      </c>
      <c r="J754" s="3">
        <v>421</v>
      </c>
      <c r="K754" s="3">
        <v>433</v>
      </c>
      <c r="L754" s="3">
        <v>2</v>
      </c>
      <c r="M754" s="3">
        <v>60</v>
      </c>
      <c r="N754" s="3">
        <v>2290</v>
      </c>
      <c r="O754" s="3">
        <v>0</v>
      </c>
      <c r="P754" s="3">
        <v>0</v>
      </c>
      <c r="Q754" s="3">
        <v>0</v>
      </c>
      <c r="R754" s="3">
        <v>2335000</v>
      </c>
      <c r="S754" s="3">
        <v>5003</v>
      </c>
      <c r="T754">
        <v>5004</v>
      </c>
      <c r="U754" s="3">
        <v>5</v>
      </c>
      <c r="V754" s="3">
        <v>153146.66666666666</v>
      </c>
      <c r="W754" s="3">
        <v>6</v>
      </c>
      <c r="X754" s="3">
        <v>14208.333333333332</v>
      </c>
      <c r="Y754" s="3">
        <v>21</v>
      </c>
      <c r="Z754" s="3">
        <v>7003.333333333333</v>
      </c>
      <c r="AA754" s="3">
        <v>0</v>
      </c>
      <c r="AB754" s="3">
        <v>0</v>
      </c>
      <c r="AC754" s="3">
        <v>2002335</v>
      </c>
      <c r="AD754" s="3">
        <v>18959.143348843139</v>
      </c>
      <c r="AE754" s="3">
        <v>35380000</v>
      </c>
      <c r="AF754" t="s">
        <v>145</v>
      </c>
      <c r="AG754" t="s">
        <v>159</v>
      </c>
      <c r="AI754">
        <f>IF(ISERROR(IF(D754=25,VLOOKUP(E754,Sheet1!$F$64:$H$79,2,0),IF(D754=23,VLOOKUP(knight_awaken_info!E754,Sheet1!$F$45:$H$60,2,0),VLOOKUP(knight_awaken_info!E754,Sheet1!$F$26:$H$41,2,0)))),0,IF(D754=25,VLOOKUP(E754,Sheet1!$F$64:$H$79,2,0),IF(D754=23,VLOOKUP(knight_awaken_info!E754,Sheet1!$F$45:$H$60,2,0),VLOOKUP(knight_awaken_info!E754,Sheet1!$F$26:$H$41,2,0))))</f>
        <v>13160</v>
      </c>
      <c r="AJ754">
        <f>IF(ISERROR(IF(D754=25,VLOOKUP(E754,Sheet1!$F$64:$H$79,3,0),IF(D754=23,VLOOKUP(knight_awaken_info!E754,Sheet1!$F$45:$H$60,3,0),VLOOKUP(knight_awaken_info!E754,Sheet1!$F$26:$H$41,3,0)))),0,IF(D754=25,VLOOKUP(E754,Sheet1!$F$64:$H$79,3,0),IF(D754=23,VLOOKUP(knight_awaken_info!E754,Sheet1!$F$45:$H$60,3,0),VLOOKUP(knight_awaken_info!E754,Sheet1!$F$26:$H$41,3,0))))</f>
        <v>0</v>
      </c>
      <c r="AK754" s="11">
        <f>SUM(AI720:AI754)</f>
        <v>39480</v>
      </c>
      <c r="AL754" s="11">
        <f>SUM(AJ720:AJ754)</f>
        <v>1320</v>
      </c>
      <c r="AN754" s="3">
        <f t="shared" si="36"/>
        <v>192626.66666666666</v>
      </c>
      <c r="AO754" s="3">
        <f t="shared" si="37"/>
        <v>8323.3333333333321</v>
      </c>
    </row>
    <row r="755" spans="1:41">
      <c r="A755" s="3">
        <v>2002335</v>
      </c>
      <c r="B755" s="3">
        <v>2002301</v>
      </c>
      <c r="C755" s="3" t="s">
        <v>52</v>
      </c>
      <c r="D755">
        <f t="shared" si="35"/>
        <v>20</v>
      </c>
      <c r="E755" s="3">
        <v>35</v>
      </c>
      <c r="F755" s="3">
        <v>80</v>
      </c>
      <c r="G755" s="3">
        <v>4</v>
      </c>
      <c r="H755" s="3">
        <v>512</v>
      </c>
      <c r="I755" s="3">
        <v>531</v>
      </c>
      <c r="J755" s="3">
        <v>423</v>
      </c>
      <c r="K755" s="3">
        <v>432</v>
      </c>
      <c r="L755" s="3">
        <v>2</v>
      </c>
      <c r="M755" s="3">
        <v>60</v>
      </c>
      <c r="N755" s="3">
        <v>2330</v>
      </c>
      <c r="O755" s="3">
        <v>1</v>
      </c>
      <c r="P755" s="3">
        <v>20023</v>
      </c>
      <c r="Q755" s="3">
        <v>1</v>
      </c>
      <c r="R755" s="3">
        <v>2360000</v>
      </c>
      <c r="S755" s="3">
        <v>5003</v>
      </c>
      <c r="T755">
        <v>5004</v>
      </c>
      <c r="U755" s="3">
        <v>5</v>
      </c>
      <c r="V755" s="3">
        <v>158368.88888888888</v>
      </c>
      <c r="W755" s="3">
        <v>6</v>
      </c>
      <c r="X755" s="3">
        <v>14861.111111111109</v>
      </c>
      <c r="Y755" s="3">
        <v>21</v>
      </c>
      <c r="Z755" s="3">
        <v>7264.4444444444443</v>
      </c>
      <c r="AA755" s="3">
        <v>0</v>
      </c>
      <c r="AB755" s="3">
        <v>0</v>
      </c>
      <c r="AC755" s="3">
        <v>2002336</v>
      </c>
      <c r="AD755" s="3">
        <v>21205.940467843713</v>
      </c>
      <c r="AE755" s="3">
        <v>37715000</v>
      </c>
      <c r="AF755" t="s">
        <v>145</v>
      </c>
      <c r="AG755" t="s">
        <v>159</v>
      </c>
      <c r="AI755">
        <f>IF(ISERROR(IF(D755=25,VLOOKUP(E755,Sheet1!$F$64:$H$79,2,0),IF(D755=23,VLOOKUP(knight_awaken_info!E755,Sheet1!$F$45:$H$60,2,0),VLOOKUP(knight_awaken_info!E755,Sheet1!$F$26:$H$41,2,0)))),0,IF(D755=25,VLOOKUP(E755,Sheet1!$F$64:$H$79,2,0),IF(D755=23,VLOOKUP(knight_awaken_info!E755,Sheet1!$F$45:$H$60,2,0),VLOOKUP(knight_awaken_info!E755,Sheet1!$F$26:$H$41,2,0))))</f>
        <v>0</v>
      </c>
      <c r="AJ755">
        <f>IF(ISERROR(IF(D755=25,VLOOKUP(E755,Sheet1!$F$64:$H$79,3,0),IF(D755=23,VLOOKUP(knight_awaken_info!E755,Sheet1!$F$45:$H$60,3,0),VLOOKUP(knight_awaken_info!E755,Sheet1!$F$26:$H$41,3,0)))),0,IF(D755=25,VLOOKUP(E755,Sheet1!$F$64:$H$79,3,0),IF(D755=23,VLOOKUP(knight_awaken_info!E755,Sheet1!$F$45:$H$60,3,0),VLOOKUP(knight_awaken_info!E755,Sheet1!$F$26:$H$41,3,0))))</f>
        <v>0</v>
      </c>
      <c r="AK755" s="11">
        <f>SUM(AI720:AI755)</f>
        <v>39480</v>
      </c>
      <c r="AL755" s="11">
        <f>SUM(AJ720:AJ755)</f>
        <v>1320</v>
      </c>
      <c r="AN755" s="3">
        <f t="shared" si="36"/>
        <v>197848.88888888888</v>
      </c>
      <c r="AO755" s="3">
        <f t="shared" si="37"/>
        <v>8584.4444444444453</v>
      </c>
    </row>
    <row r="756" spans="1:41">
      <c r="A756" s="3">
        <v>2002336</v>
      </c>
      <c r="B756" s="3">
        <v>2002301</v>
      </c>
      <c r="C756" s="3" t="s">
        <v>52</v>
      </c>
      <c r="D756">
        <f t="shared" si="35"/>
        <v>20</v>
      </c>
      <c r="E756" s="3">
        <v>36</v>
      </c>
      <c r="F756" s="3">
        <v>80</v>
      </c>
      <c r="G756" s="3">
        <v>4</v>
      </c>
      <c r="H756" s="3">
        <v>521</v>
      </c>
      <c r="I756" s="3">
        <v>533</v>
      </c>
      <c r="J756" s="3">
        <v>422</v>
      </c>
      <c r="K756" s="3">
        <v>431</v>
      </c>
      <c r="L756" s="3">
        <v>2</v>
      </c>
      <c r="M756" s="3">
        <v>60</v>
      </c>
      <c r="N756" s="3">
        <v>2350</v>
      </c>
      <c r="O756" s="3">
        <v>0</v>
      </c>
      <c r="P756" s="3">
        <v>0</v>
      </c>
      <c r="Q756" s="3">
        <v>0</v>
      </c>
      <c r="R756" s="3">
        <v>2385000</v>
      </c>
      <c r="S756" s="3">
        <v>5003</v>
      </c>
      <c r="T756">
        <v>5004</v>
      </c>
      <c r="U756" s="3">
        <v>5</v>
      </c>
      <c r="V756" s="3">
        <v>163613.33333333331</v>
      </c>
      <c r="W756" s="3">
        <v>6</v>
      </c>
      <c r="X756" s="3">
        <v>15516.666666666664</v>
      </c>
      <c r="Y756" s="3">
        <v>21</v>
      </c>
      <c r="Z756" s="3">
        <v>8186.666666666667</v>
      </c>
      <c r="AA756" s="3">
        <v>0</v>
      </c>
      <c r="AB756" s="3">
        <v>0</v>
      </c>
      <c r="AC756" s="3">
        <v>2002337</v>
      </c>
      <c r="AD756" s="3">
        <v>24322.773918031744</v>
      </c>
      <c r="AE756" s="3">
        <v>40075000</v>
      </c>
      <c r="AF756" t="s">
        <v>146</v>
      </c>
      <c r="AG756" t="s">
        <v>158</v>
      </c>
      <c r="AI756">
        <f>IF(ISERROR(IF(D756=25,VLOOKUP(E756,Sheet1!$F$64:$H$79,2,0),IF(D756=23,VLOOKUP(knight_awaken_info!E756,Sheet1!$F$45:$H$60,2,0),VLOOKUP(knight_awaken_info!E756,Sheet1!$F$26:$H$41,2,0)))),0,IF(D756=25,VLOOKUP(E756,Sheet1!$F$64:$H$79,2,0),IF(D756=23,VLOOKUP(knight_awaken_info!E756,Sheet1!$F$45:$H$60,2,0),VLOOKUP(knight_awaken_info!E756,Sheet1!$F$26:$H$41,2,0))))</f>
        <v>0</v>
      </c>
      <c r="AJ756">
        <f>IF(ISERROR(IF(D756=25,VLOOKUP(E756,Sheet1!$F$64:$H$79,3,0),IF(D756=23,VLOOKUP(knight_awaken_info!E756,Sheet1!$F$45:$H$60,3,0),VLOOKUP(knight_awaken_info!E756,Sheet1!$F$26:$H$41,3,0)))),0,IF(D756=25,VLOOKUP(E756,Sheet1!$F$64:$H$79,3,0),IF(D756=23,VLOOKUP(knight_awaken_info!E756,Sheet1!$F$45:$H$60,3,0),VLOOKUP(knight_awaken_info!E756,Sheet1!$F$26:$H$41,3,0))))</f>
        <v>660</v>
      </c>
      <c r="AK756" s="11">
        <f>SUM(AI720:AI756)</f>
        <v>39480</v>
      </c>
      <c r="AL756" s="11">
        <f>SUM(AJ720:AJ756)</f>
        <v>1980</v>
      </c>
      <c r="AN756" s="3">
        <f t="shared" si="36"/>
        <v>203093.33333333331</v>
      </c>
      <c r="AO756" s="3">
        <f t="shared" si="37"/>
        <v>10166.666666666668</v>
      </c>
    </row>
    <row r="757" spans="1:41">
      <c r="A757" s="3">
        <v>2002337</v>
      </c>
      <c r="B757" s="3">
        <v>2002301</v>
      </c>
      <c r="C757" s="3" t="s">
        <v>52</v>
      </c>
      <c r="D757">
        <f t="shared" si="35"/>
        <v>20</v>
      </c>
      <c r="E757" s="3">
        <v>37</v>
      </c>
      <c r="F757" s="3">
        <v>80</v>
      </c>
      <c r="G757" s="3">
        <v>4</v>
      </c>
      <c r="H757" s="3">
        <v>513</v>
      </c>
      <c r="I757" s="3">
        <v>532</v>
      </c>
      <c r="J757" s="3">
        <v>421</v>
      </c>
      <c r="K757" s="3">
        <v>433</v>
      </c>
      <c r="L757" s="3">
        <v>2</v>
      </c>
      <c r="M757" s="3">
        <v>60</v>
      </c>
      <c r="N757" s="3">
        <v>2370</v>
      </c>
      <c r="O757" s="3">
        <v>1</v>
      </c>
      <c r="P757" s="3">
        <v>20023</v>
      </c>
      <c r="Q757" s="3">
        <v>1</v>
      </c>
      <c r="R757" s="3">
        <v>2410000</v>
      </c>
      <c r="S757" s="3">
        <v>5003</v>
      </c>
      <c r="T757">
        <v>5004</v>
      </c>
      <c r="U757" s="3">
        <v>5</v>
      </c>
      <c r="V757" s="3">
        <v>168880</v>
      </c>
      <c r="W757" s="3">
        <v>6</v>
      </c>
      <c r="X757" s="3">
        <v>16174.999999999998</v>
      </c>
      <c r="Y757" s="3">
        <v>21</v>
      </c>
      <c r="Z757" s="3">
        <v>8450</v>
      </c>
      <c r="AA757" s="3">
        <v>0</v>
      </c>
      <c r="AB757" s="3">
        <v>0</v>
      </c>
      <c r="AC757" s="3">
        <v>2002338</v>
      </c>
      <c r="AD757" s="3">
        <v>27439.607368219775</v>
      </c>
      <c r="AE757" s="3">
        <v>42460000</v>
      </c>
      <c r="AF757" t="s">
        <v>146</v>
      </c>
      <c r="AG757" t="s">
        <v>158</v>
      </c>
      <c r="AI757">
        <f>IF(ISERROR(IF(D757=25,VLOOKUP(E757,Sheet1!$F$64:$H$79,2,0),IF(D757=23,VLOOKUP(knight_awaken_info!E757,Sheet1!$F$45:$H$60,2,0),VLOOKUP(knight_awaken_info!E757,Sheet1!$F$26:$H$41,2,0)))),0,IF(D757=25,VLOOKUP(E757,Sheet1!$F$64:$H$79,2,0),IF(D757=23,VLOOKUP(knight_awaken_info!E757,Sheet1!$F$45:$H$60,2,0),VLOOKUP(knight_awaken_info!E757,Sheet1!$F$26:$H$41,2,0))))</f>
        <v>0</v>
      </c>
      <c r="AJ757">
        <f>IF(ISERROR(IF(D757=25,VLOOKUP(E757,Sheet1!$F$64:$H$79,3,0),IF(D757=23,VLOOKUP(knight_awaken_info!E757,Sheet1!$F$45:$H$60,3,0),VLOOKUP(knight_awaken_info!E757,Sheet1!$F$26:$H$41,3,0)))),0,IF(D757=25,VLOOKUP(E757,Sheet1!$F$64:$H$79,3,0),IF(D757=23,VLOOKUP(knight_awaken_info!E757,Sheet1!$F$45:$H$60,3,0),VLOOKUP(knight_awaken_info!E757,Sheet1!$F$26:$H$41,3,0))))</f>
        <v>0</v>
      </c>
      <c r="AK757" s="11">
        <f>SUM(AI720:AI757)</f>
        <v>39480</v>
      </c>
      <c r="AL757" s="11">
        <f>SUM(AJ720:AJ757)</f>
        <v>1980</v>
      </c>
      <c r="AN757" s="3">
        <f t="shared" si="36"/>
        <v>208360</v>
      </c>
      <c r="AO757" s="3">
        <f t="shared" si="37"/>
        <v>10430</v>
      </c>
    </row>
    <row r="758" spans="1:41">
      <c r="A758" s="3">
        <v>2002338</v>
      </c>
      <c r="B758" s="3">
        <v>2002301</v>
      </c>
      <c r="C758" s="3" t="s">
        <v>52</v>
      </c>
      <c r="D758">
        <f t="shared" si="35"/>
        <v>20</v>
      </c>
      <c r="E758" s="3">
        <v>38</v>
      </c>
      <c r="F758" s="3">
        <v>80</v>
      </c>
      <c r="G758" s="3">
        <v>4</v>
      </c>
      <c r="H758" s="3">
        <v>512</v>
      </c>
      <c r="I758" s="3">
        <v>531</v>
      </c>
      <c r="J758" s="3">
        <v>423</v>
      </c>
      <c r="K758" s="3">
        <v>432</v>
      </c>
      <c r="L758" s="3">
        <v>2</v>
      </c>
      <c r="M758" s="3">
        <v>60</v>
      </c>
      <c r="N758" s="3">
        <v>2390</v>
      </c>
      <c r="O758" s="3">
        <v>0</v>
      </c>
      <c r="P758" s="3">
        <v>0</v>
      </c>
      <c r="Q758" s="3">
        <v>0</v>
      </c>
      <c r="R758" s="3">
        <v>2430000</v>
      </c>
      <c r="S758" s="3">
        <v>5003</v>
      </c>
      <c r="T758">
        <v>5004</v>
      </c>
      <c r="U758" s="3">
        <v>5</v>
      </c>
      <c r="V758" s="3">
        <v>187328.88888888888</v>
      </c>
      <c r="W758" s="3">
        <v>6</v>
      </c>
      <c r="X758" s="3">
        <v>16836.111111111109</v>
      </c>
      <c r="Y758" s="3">
        <v>21</v>
      </c>
      <c r="Z758" s="3">
        <v>8714.4444444444453</v>
      </c>
      <c r="AA758" s="3">
        <v>0</v>
      </c>
      <c r="AB758" s="3">
        <v>0</v>
      </c>
      <c r="AC758" s="3">
        <v>2002339</v>
      </c>
      <c r="AD758" s="3">
        <v>30556.440818407806</v>
      </c>
      <c r="AE758" s="3">
        <v>44870000</v>
      </c>
      <c r="AF758" t="s">
        <v>147</v>
      </c>
      <c r="AG758" t="s">
        <v>135</v>
      </c>
      <c r="AI758">
        <f>IF(ISERROR(IF(D758=25,VLOOKUP(E758,Sheet1!$F$64:$H$79,2,0),IF(D758=23,VLOOKUP(knight_awaken_info!E758,Sheet1!$F$45:$H$60,2,0),VLOOKUP(knight_awaken_info!E758,Sheet1!$F$26:$H$41,2,0)))),0,IF(D758=25,VLOOKUP(E758,Sheet1!$F$64:$H$79,2,0),IF(D758=23,VLOOKUP(knight_awaken_info!E758,Sheet1!$F$45:$H$60,2,0),VLOOKUP(knight_awaken_info!E758,Sheet1!$F$26:$H$41,2,0))))</f>
        <v>13160</v>
      </c>
      <c r="AJ758">
        <f>IF(ISERROR(IF(D758=25,VLOOKUP(E758,Sheet1!$F$64:$H$79,3,0),IF(D758=23,VLOOKUP(knight_awaken_info!E758,Sheet1!$F$45:$H$60,3,0),VLOOKUP(knight_awaken_info!E758,Sheet1!$F$26:$H$41,3,0)))),0,IF(D758=25,VLOOKUP(E758,Sheet1!$F$64:$H$79,3,0),IF(D758=23,VLOOKUP(knight_awaken_info!E758,Sheet1!$F$45:$H$60,3,0),VLOOKUP(knight_awaken_info!E758,Sheet1!$F$26:$H$41,3,0))))</f>
        <v>0</v>
      </c>
      <c r="AK758" s="11">
        <f>SUM(AI720:AI758)</f>
        <v>52640</v>
      </c>
      <c r="AL758" s="11">
        <f>SUM(AJ720:AJ758)</f>
        <v>1980</v>
      </c>
      <c r="AN758" s="3">
        <f t="shared" si="36"/>
        <v>239968.88888888888</v>
      </c>
      <c r="AO758" s="3">
        <f t="shared" si="37"/>
        <v>10694.444444444445</v>
      </c>
    </row>
    <row r="759" spans="1:41">
      <c r="A759" s="3">
        <v>2002339</v>
      </c>
      <c r="B759" s="3">
        <v>2002301</v>
      </c>
      <c r="C759" s="3" t="s">
        <v>52</v>
      </c>
      <c r="D759">
        <f t="shared" si="35"/>
        <v>20</v>
      </c>
      <c r="E759" s="3">
        <v>39</v>
      </c>
      <c r="F759" s="3">
        <v>80</v>
      </c>
      <c r="G759" s="3">
        <v>4</v>
      </c>
      <c r="H759" s="3">
        <v>511</v>
      </c>
      <c r="I759" s="3">
        <v>533</v>
      </c>
      <c r="J759" s="3">
        <v>522</v>
      </c>
      <c r="K759" s="3">
        <v>531</v>
      </c>
      <c r="L759" s="3">
        <v>2</v>
      </c>
      <c r="M759" s="3">
        <v>60</v>
      </c>
      <c r="N759" s="3">
        <v>2890</v>
      </c>
      <c r="O759" s="3">
        <v>1</v>
      </c>
      <c r="P759" s="3">
        <v>20023</v>
      </c>
      <c r="Q759" s="3">
        <v>1</v>
      </c>
      <c r="R759" s="3">
        <v>3035000</v>
      </c>
      <c r="S759" s="3">
        <v>5003</v>
      </c>
      <c r="T759">
        <v>5004</v>
      </c>
      <c r="U759" s="3">
        <v>5</v>
      </c>
      <c r="V759" s="3">
        <v>192640</v>
      </c>
      <c r="W759" s="3">
        <v>6</v>
      </c>
      <c r="X759" s="3">
        <v>17500</v>
      </c>
      <c r="Y759" s="3">
        <v>21</v>
      </c>
      <c r="Z759" s="3">
        <v>8980</v>
      </c>
      <c r="AA759" s="3">
        <v>0</v>
      </c>
      <c r="AB759" s="3">
        <v>0</v>
      </c>
      <c r="AC759" s="3">
        <v>2002340</v>
      </c>
      <c r="AD759" s="3">
        <v>33673.274268595836</v>
      </c>
      <c r="AE759" s="3">
        <v>47300000</v>
      </c>
      <c r="AF759" t="s">
        <v>147</v>
      </c>
      <c r="AG759" t="s">
        <v>135</v>
      </c>
      <c r="AI759">
        <f>IF(ISERROR(IF(D759=25,VLOOKUP(E759,Sheet1!$F$64:$H$79,2,0),IF(D759=23,VLOOKUP(knight_awaken_info!E759,Sheet1!$F$45:$H$60,2,0),VLOOKUP(knight_awaken_info!E759,Sheet1!$F$26:$H$41,2,0)))),0,IF(D759=25,VLOOKUP(E759,Sheet1!$F$64:$H$79,2,0),IF(D759=23,VLOOKUP(knight_awaken_info!E759,Sheet1!$F$45:$H$60,2,0),VLOOKUP(knight_awaken_info!E759,Sheet1!$F$26:$H$41,2,0))))</f>
        <v>0</v>
      </c>
      <c r="AJ759">
        <f>IF(ISERROR(IF(D759=25,VLOOKUP(E759,Sheet1!$F$64:$H$79,3,0),IF(D759=23,VLOOKUP(knight_awaken_info!E759,Sheet1!$F$45:$H$60,3,0),VLOOKUP(knight_awaken_info!E759,Sheet1!$F$26:$H$41,3,0)))),0,IF(D759=25,VLOOKUP(E759,Sheet1!$F$64:$H$79,3,0),IF(D759=23,VLOOKUP(knight_awaken_info!E759,Sheet1!$F$45:$H$60,3,0),VLOOKUP(knight_awaken_info!E759,Sheet1!$F$26:$H$41,3,0))))</f>
        <v>0</v>
      </c>
      <c r="AK759" s="11">
        <f>SUM(AI720:AI759)</f>
        <v>52640</v>
      </c>
      <c r="AL759" s="11">
        <f>SUM(AJ720:AJ759)</f>
        <v>1980</v>
      </c>
      <c r="AN759" s="3">
        <f t="shared" si="36"/>
        <v>245280</v>
      </c>
      <c r="AO759" s="3">
        <f t="shared" si="37"/>
        <v>10960</v>
      </c>
    </row>
    <row r="760" spans="1:41">
      <c r="A760" s="3">
        <v>2002340</v>
      </c>
      <c r="B760" s="3">
        <v>2002301</v>
      </c>
      <c r="C760" s="3" t="s">
        <v>52</v>
      </c>
      <c r="D760">
        <f t="shared" si="35"/>
        <v>20</v>
      </c>
      <c r="E760" s="3">
        <v>40</v>
      </c>
      <c r="F760" s="3">
        <v>90</v>
      </c>
      <c r="G760" s="3">
        <v>4</v>
      </c>
      <c r="H760" s="3">
        <v>613</v>
      </c>
      <c r="I760" s="3">
        <v>532</v>
      </c>
      <c r="J760" s="3">
        <v>521</v>
      </c>
      <c r="K760" s="3">
        <v>533</v>
      </c>
      <c r="L760" s="3">
        <v>2</v>
      </c>
      <c r="M760" s="3">
        <v>60</v>
      </c>
      <c r="N760" s="3">
        <v>2930</v>
      </c>
      <c r="O760" s="3">
        <v>1</v>
      </c>
      <c r="P760" s="3">
        <v>20023</v>
      </c>
      <c r="Q760" s="3">
        <v>1</v>
      </c>
      <c r="R760" s="3">
        <v>3055000</v>
      </c>
      <c r="S760" s="3">
        <v>5004</v>
      </c>
      <c r="T760">
        <v>5005</v>
      </c>
      <c r="U760" s="3">
        <v>5</v>
      </c>
      <c r="V760" s="3">
        <v>198862.22222222222</v>
      </c>
      <c r="W760" s="3">
        <v>6</v>
      </c>
      <c r="X760" s="3">
        <v>18277.777777777777</v>
      </c>
      <c r="Y760" s="3">
        <v>21</v>
      </c>
      <c r="Z760" s="3">
        <v>9291.1111111111113</v>
      </c>
      <c r="AA760" s="3">
        <v>0</v>
      </c>
      <c r="AB760" s="3">
        <v>0</v>
      </c>
      <c r="AC760" s="3">
        <v>2002341</v>
      </c>
      <c r="AD760" s="3">
        <v>38530.180381158782</v>
      </c>
      <c r="AE760" s="3">
        <v>50335000</v>
      </c>
      <c r="AF760" t="s">
        <v>148</v>
      </c>
      <c r="AG760" t="s">
        <v>159</v>
      </c>
      <c r="AI760">
        <f>IF(ISERROR(IF(D760=25,VLOOKUP(E760,Sheet1!$F$64:$H$79,2,0),IF(D760=23,VLOOKUP(knight_awaken_info!E760,Sheet1!$F$45:$H$60,2,0),VLOOKUP(knight_awaken_info!E760,Sheet1!$F$26:$H$41,2,0)))),0,IF(D760=25,VLOOKUP(E760,Sheet1!$F$64:$H$79,2,0),IF(D760=23,VLOOKUP(knight_awaken_info!E760,Sheet1!$F$45:$H$60,2,0),VLOOKUP(knight_awaken_info!E760,Sheet1!$F$26:$H$41,2,0))))</f>
        <v>0</v>
      </c>
      <c r="AJ760">
        <f>IF(ISERROR(IF(D760=25,VLOOKUP(E760,Sheet1!$F$64:$H$79,3,0),IF(D760=23,VLOOKUP(knight_awaken_info!E760,Sheet1!$F$45:$H$60,3,0),VLOOKUP(knight_awaken_info!E760,Sheet1!$F$26:$H$41,3,0)))),0,IF(D760=25,VLOOKUP(E760,Sheet1!$F$64:$H$79,3,0),IF(D760=23,VLOOKUP(knight_awaken_info!E760,Sheet1!$F$45:$H$60,3,0),VLOOKUP(knight_awaken_info!E760,Sheet1!$F$26:$H$41,3,0))))</f>
        <v>0</v>
      </c>
      <c r="AK760" s="11">
        <f>SUM(AI720:AI760)</f>
        <v>52640</v>
      </c>
      <c r="AL760" s="11">
        <f>SUM(AJ720:AJ760)</f>
        <v>1980</v>
      </c>
      <c r="AN760" s="3">
        <f t="shared" si="36"/>
        <v>251502.22222222222</v>
      </c>
      <c r="AO760" s="3">
        <f t="shared" si="37"/>
        <v>11271.111111111111</v>
      </c>
    </row>
    <row r="761" spans="1:41">
      <c r="A761" s="3">
        <v>2002341</v>
      </c>
      <c r="B761" s="3">
        <v>2002301</v>
      </c>
      <c r="C761" s="3" t="s">
        <v>52</v>
      </c>
      <c r="D761">
        <f t="shared" si="35"/>
        <v>20</v>
      </c>
      <c r="E761" s="3">
        <v>41</v>
      </c>
      <c r="F761" s="3">
        <v>90</v>
      </c>
      <c r="G761" s="3">
        <v>4</v>
      </c>
      <c r="H761" s="3">
        <v>611</v>
      </c>
      <c r="I761" s="3">
        <v>531</v>
      </c>
      <c r="J761" s="3">
        <v>523</v>
      </c>
      <c r="K761" s="3">
        <v>532</v>
      </c>
      <c r="L761" s="3">
        <v>2</v>
      </c>
      <c r="M761" s="3">
        <v>60</v>
      </c>
      <c r="N761" s="3">
        <v>2950</v>
      </c>
      <c r="O761" s="3">
        <v>1</v>
      </c>
      <c r="P761" s="3">
        <v>20023</v>
      </c>
      <c r="Q761" s="3">
        <v>1</v>
      </c>
      <c r="R761" s="3">
        <v>3080000</v>
      </c>
      <c r="S761" s="3">
        <v>5004</v>
      </c>
      <c r="T761">
        <v>5005</v>
      </c>
      <c r="U761" s="3">
        <v>5</v>
      </c>
      <c r="V761" s="3">
        <v>205106.66666666666</v>
      </c>
      <c r="W761" s="3">
        <v>6</v>
      </c>
      <c r="X761" s="3">
        <v>19058.333333333332</v>
      </c>
      <c r="Y761" s="3">
        <v>21</v>
      </c>
      <c r="Z761" s="3">
        <v>10263.333333333334</v>
      </c>
      <c r="AA761" s="3">
        <v>0</v>
      </c>
      <c r="AB761" s="3">
        <v>0</v>
      </c>
      <c r="AC761" s="3">
        <v>2002342</v>
      </c>
      <c r="AD761" s="3">
        <v>47087.13111096948</v>
      </c>
      <c r="AE761" s="3">
        <v>53390000</v>
      </c>
      <c r="AF761" t="s">
        <v>149</v>
      </c>
      <c r="AG761" t="s">
        <v>158</v>
      </c>
      <c r="AI761">
        <f>IF(ISERROR(IF(D761=25,VLOOKUP(E761,Sheet1!$F$64:$H$79,2,0),IF(D761=23,VLOOKUP(knight_awaken_info!E761,Sheet1!$F$45:$H$60,2,0),VLOOKUP(knight_awaken_info!E761,Sheet1!$F$26:$H$41,2,0)))),0,IF(D761=25,VLOOKUP(E761,Sheet1!$F$64:$H$79,2,0),IF(D761=23,VLOOKUP(knight_awaken_info!E761,Sheet1!$F$45:$H$60,2,0),VLOOKUP(knight_awaken_info!E761,Sheet1!$F$26:$H$41,2,0))))</f>
        <v>0</v>
      </c>
      <c r="AJ761">
        <f>IF(ISERROR(IF(D761=25,VLOOKUP(E761,Sheet1!$F$64:$H$79,3,0),IF(D761=23,VLOOKUP(knight_awaken_info!E761,Sheet1!$F$45:$H$60,3,0),VLOOKUP(knight_awaken_info!E761,Sheet1!$F$26:$H$41,3,0)))),0,IF(D761=25,VLOOKUP(E761,Sheet1!$F$64:$H$79,3,0),IF(D761=23,VLOOKUP(knight_awaken_info!E761,Sheet1!$F$45:$H$60,3,0),VLOOKUP(knight_awaken_info!E761,Sheet1!$F$26:$H$41,3,0))))</f>
        <v>660</v>
      </c>
      <c r="AK761" s="11">
        <f>SUM(AI720:AI761)</f>
        <v>52640</v>
      </c>
      <c r="AL761" s="11">
        <f>SUM(AJ720:AJ761)</f>
        <v>2640</v>
      </c>
      <c r="AN761" s="3">
        <f t="shared" si="36"/>
        <v>257746.66666666666</v>
      </c>
      <c r="AO761" s="3">
        <f t="shared" si="37"/>
        <v>12903.333333333334</v>
      </c>
    </row>
    <row r="762" spans="1:41">
      <c r="A762" s="3">
        <v>2002342</v>
      </c>
      <c r="B762" s="3">
        <v>2002301</v>
      </c>
      <c r="C762" s="3" t="s">
        <v>52</v>
      </c>
      <c r="D762">
        <f t="shared" ref="D762:D825" si="38">IF(OR(C762="曹操",C762="荀彧",C762="关羽",C762="诸葛亮",C762="孙坚",C762="周瑜",C762="吕布",C762="左慈"),23,20)</f>
        <v>20</v>
      </c>
      <c r="E762" s="3">
        <v>42</v>
      </c>
      <c r="F762" s="3">
        <v>90</v>
      </c>
      <c r="G762" s="3">
        <v>4</v>
      </c>
      <c r="H762" s="3">
        <v>611</v>
      </c>
      <c r="I762" s="3">
        <v>533</v>
      </c>
      <c r="J762" s="3">
        <v>522</v>
      </c>
      <c r="K762" s="3">
        <v>531</v>
      </c>
      <c r="L762" s="3">
        <v>2</v>
      </c>
      <c r="M762" s="3">
        <v>60</v>
      </c>
      <c r="N762" s="3">
        <v>2970</v>
      </c>
      <c r="O762" s="3">
        <v>1</v>
      </c>
      <c r="P762" s="3">
        <v>20023</v>
      </c>
      <c r="Q762" s="3">
        <v>1</v>
      </c>
      <c r="R762" s="3">
        <v>3105000</v>
      </c>
      <c r="S762" s="3">
        <v>5004</v>
      </c>
      <c r="T762">
        <v>5005</v>
      </c>
      <c r="U762" s="3">
        <v>5</v>
      </c>
      <c r="V762" s="3">
        <v>224533.33333333331</v>
      </c>
      <c r="W762" s="3">
        <v>6</v>
      </c>
      <c r="X762" s="3">
        <v>19841.666666666664</v>
      </c>
      <c r="Y762" s="3">
        <v>21</v>
      </c>
      <c r="Z762" s="3">
        <v>10576.666666666668</v>
      </c>
      <c r="AA762" s="3">
        <v>0</v>
      </c>
      <c r="AB762" s="3">
        <v>0</v>
      </c>
      <c r="AC762" s="3">
        <v>2002343</v>
      </c>
      <c r="AD762" s="3">
        <v>55644.081840780171</v>
      </c>
      <c r="AE762" s="3">
        <v>56470000</v>
      </c>
      <c r="AF762" t="s">
        <v>150</v>
      </c>
      <c r="AG762" t="s">
        <v>159</v>
      </c>
      <c r="AI762">
        <f>IF(ISERROR(IF(D762=25,VLOOKUP(E762,Sheet1!$F$64:$H$79,2,0),IF(D762=23,VLOOKUP(knight_awaken_info!E762,Sheet1!$F$45:$H$60,2,0),VLOOKUP(knight_awaken_info!E762,Sheet1!$F$26:$H$41,2,0)))),0,IF(D762=25,VLOOKUP(E762,Sheet1!$F$64:$H$79,2,0),IF(D762=23,VLOOKUP(knight_awaken_info!E762,Sheet1!$F$45:$H$60,2,0),VLOOKUP(knight_awaken_info!E762,Sheet1!$F$26:$H$41,2,0))))</f>
        <v>13160</v>
      </c>
      <c r="AJ762">
        <f>IF(ISERROR(IF(D762=25,VLOOKUP(E762,Sheet1!$F$64:$H$79,3,0),IF(D762=23,VLOOKUP(knight_awaken_info!E762,Sheet1!$F$45:$H$60,3,0),VLOOKUP(knight_awaken_info!E762,Sheet1!$F$26:$H$41,3,0)))),0,IF(D762=25,VLOOKUP(E762,Sheet1!$F$64:$H$79,3,0),IF(D762=23,VLOOKUP(knight_awaken_info!E762,Sheet1!$F$45:$H$60,3,0),VLOOKUP(knight_awaken_info!E762,Sheet1!$F$26:$H$41,3,0))))</f>
        <v>0</v>
      </c>
      <c r="AK762" s="11">
        <f>SUM(AI720:AI762)</f>
        <v>65800</v>
      </c>
      <c r="AL762" s="11">
        <f>SUM(AJ720:AJ762)</f>
        <v>2640</v>
      </c>
      <c r="AN762" s="3">
        <f t="shared" si="36"/>
        <v>290333.33333333331</v>
      </c>
      <c r="AO762" s="3">
        <f t="shared" si="37"/>
        <v>13216.666666666668</v>
      </c>
    </row>
    <row r="763" spans="1:41">
      <c r="A763" s="3">
        <v>2002343</v>
      </c>
      <c r="B763" s="3">
        <v>2002301</v>
      </c>
      <c r="C763" s="3" t="s">
        <v>52</v>
      </c>
      <c r="D763">
        <f t="shared" si="38"/>
        <v>20</v>
      </c>
      <c r="E763" s="3">
        <v>43</v>
      </c>
      <c r="F763" s="3">
        <v>90</v>
      </c>
      <c r="G763" s="3">
        <v>4</v>
      </c>
      <c r="H763" s="3">
        <v>613</v>
      </c>
      <c r="I763" s="3">
        <v>532</v>
      </c>
      <c r="J763" s="3">
        <v>521</v>
      </c>
      <c r="K763" s="3">
        <v>533</v>
      </c>
      <c r="L763" s="3">
        <v>2</v>
      </c>
      <c r="M763" s="3">
        <v>60</v>
      </c>
      <c r="N763" s="3">
        <v>2990</v>
      </c>
      <c r="O763" s="3">
        <v>1</v>
      </c>
      <c r="P763" s="3">
        <v>20023</v>
      </c>
      <c r="Q763" s="3">
        <v>1</v>
      </c>
      <c r="R763" s="3">
        <v>3130000</v>
      </c>
      <c r="S763" s="3">
        <v>5004</v>
      </c>
      <c r="T763">
        <v>5005</v>
      </c>
      <c r="U763" s="3">
        <v>5</v>
      </c>
      <c r="V763" s="3">
        <v>230822.22222222219</v>
      </c>
      <c r="W763" s="3">
        <v>6</v>
      </c>
      <c r="X763" s="3">
        <v>20627.777777777774</v>
      </c>
      <c r="Y763" s="3">
        <v>21</v>
      </c>
      <c r="Z763" s="3">
        <v>11551.111111111111</v>
      </c>
      <c r="AA763" s="3">
        <v>0</v>
      </c>
      <c r="AB763" s="3">
        <v>0</v>
      </c>
      <c r="AC763" s="3">
        <v>2002344</v>
      </c>
      <c r="AD763" s="3">
        <v>64201.032570590862</v>
      </c>
      <c r="AE763" s="3">
        <v>59575000</v>
      </c>
      <c r="AF763" t="s">
        <v>151</v>
      </c>
      <c r="AG763" t="s">
        <v>158</v>
      </c>
      <c r="AI763">
        <f>IF(ISERROR(IF(D763=25,VLOOKUP(E763,Sheet1!$F$64:$H$79,2,0),IF(D763=23,VLOOKUP(knight_awaken_info!E763,Sheet1!$F$45:$H$60,2,0),VLOOKUP(knight_awaken_info!E763,Sheet1!$F$26:$H$41,2,0)))),0,IF(D763=25,VLOOKUP(E763,Sheet1!$F$64:$H$79,2,0),IF(D763=23,VLOOKUP(knight_awaken_info!E763,Sheet1!$F$45:$H$60,2,0),VLOOKUP(knight_awaken_info!E763,Sheet1!$F$26:$H$41,2,0))))</f>
        <v>0</v>
      </c>
      <c r="AJ763">
        <f>IF(ISERROR(IF(D763=25,VLOOKUP(E763,Sheet1!$F$64:$H$79,3,0),IF(D763=23,VLOOKUP(knight_awaken_info!E763,Sheet1!$F$45:$H$60,3,0),VLOOKUP(knight_awaken_info!E763,Sheet1!$F$26:$H$41,3,0)))),0,IF(D763=25,VLOOKUP(E763,Sheet1!$F$64:$H$79,3,0),IF(D763=23,VLOOKUP(knight_awaken_info!E763,Sheet1!$F$45:$H$60,3,0),VLOOKUP(knight_awaken_info!E763,Sheet1!$F$26:$H$41,3,0))))</f>
        <v>660</v>
      </c>
      <c r="AK763" s="11">
        <f>SUM(AI720:AI763)</f>
        <v>65800</v>
      </c>
      <c r="AL763" s="11">
        <f>SUM(AJ720:AJ763)</f>
        <v>3300</v>
      </c>
      <c r="AN763" s="3">
        <f t="shared" si="36"/>
        <v>296622.22222222219</v>
      </c>
      <c r="AO763" s="3">
        <f t="shared" si="37"/>
        <v>14851.111111111111</v>
      </c>
    </row>
    <row r="764" spans="1:41">
      <c r="A764" s="3">
        <v>2002344</v>
      </c>
      <c r="B764" s="3">
        <v>2002301</v>
      </c>
      <c r="C764" s="3" t="s">
        <v>52</v>
      </c>
      <c r="D764">
        <f t="shared" si="38"/>
        <v>20</v>
      </c>
      <c r="E764" s="3">
        <v>44</v>
      </c>
      <c r="F764" s="3">
        <v>90</v>
      </c>
      <c r="G764" s="3">
        <v>4</v>
      </c>
      <c r="H764" s="3">
        <v>612</v>
      </c>
      <c r="I764" s="3">
        <v>531</v>
      </c>
      <c r="J764" s="3">
        <v>523</v>
      </c>
      <c r="K764" s="3">
        <v>532</v>
      </c>
      <c r="L764" s="3">
        <v>2</v>
      </c>
      <c r="M764" s="3">
        <v>60</v>
      </c>
      <c r="N764" s="3">
        <v>3010</v>
      </c>
      <c r="O764" s="3">
        <v>1</v>
      </c>
      <c r="P764" s="3">
        <v>20023</v>
      </c>
      <c r="Q764" s="3">
        <v>1</v>
      </c>
      <c r="R764" s="3">
        <v>3155000</v>
      </c>
      <c r="S764" s="3">
        <v>5004</v>
      </c>
      <c r="T764">
        <v>5005</v>
      </c>
      <c r="U764" s="3">
        <v>5</v>
      </c>
      <c r="V764" s="3">
        <v>250293.33333333331</v>
      </c>
      <c r="W764" s="3">
        <v>6</v>
      </c>
      <c r="X764" s="3">
        <v>21416.666666666664</v>
      </c>
      <c r="Y764" s="3">
        <v>21</v>
      </c>
      <c r="Z764" s="3">
        <v>11866.666666666666</v>
      </c>
      <c r="AA764" s="3">
        <v>0</v>
      </c>
      <c r="AB764" s="3">
        <v>0</v>
      </c>
      <c r="AC764" s="3">
        <v>2002345</v>
      </c>
      <c r="AD764" s="3">
        <v>72757.983300401553</v>
      </c>
      <c r="AE764" s="3">
        <v>62705000</v>
      </c>
      <c r="AF764" t="s">
        <v>152</v>
      </c>
      <c r="AG764" t="s">
        <v>159</v>
      </c>
      <c r="AI764">
        <f>IF(ISERROR(IF(D764=25,VLOOKUP(E764,Sheet1!$F$64:$H$79,2,0),IF(D764=23,VLOOKUP(knight_awaken_info!E764,Sheet1!$F$45:$H$60,2,0),VLOOKUP(knight_awaken_info!E764,Sheet1!$F$26:$H$41,2,0)))),0,IF(D764=25,VLOOKUP(E764,Sheet1!$F$64:$H$79,2,0),IF(D764=23,VLOOKUP(knight_awaken_info!E764,Sheet1!$F$45:$H$60,2,0),VLOOKUP(knight_awaken_info!E764,Sheet1!$F$26:$H$41,2,0))))</f>
        <v>13160</v>
      </c>
      <c r="AJ764">
        <f>IF(ISERROR(IF(D764=25,VLOOKUP(E764,Sheet1!$F$64:$H$79,3,0),IF(D764=23,VLOOKUP(knight_awaken_info!E764,Sheet1!$F$45:$H$60,3,0),VLOOKUP(knight_awaken_info!E764,Sheet1!$F$26:$H$41,3,0)))),0,IF(D764=25,VLOOKUP(E764,Sheet1!$F$64:$H$79,3,0),IF(D764=23,VLOOKUP(knight_awaken_info!E764,Sheet1!$F$45:$H$60,3,0),VLOOKUP(knight_awaken_info!E764,Sheet1!$F$26:$H$41,3,0))))</f>
        <v>0</v>
      </c>
      <c r="AK764" s="11">
        <f>SUM(AI720:AI764)</f>
        <v>78960</v>
      </c>
      <c r="AL764" s="11">
        <f>SUM(AJ720:AJ764)</f>
        <v>3300</v>
      </c>
      <c r="AN764" s="3">
        <f t="shared" si="36"/>
        <v>329253.33333333331</v>
      </c>
      <c r="AO764" s="3">
        <f t="shared" si="37"/>
        <v>15166.666666666666</v>
      </c>
    </row>
    <row r="765" spans="1:41">
      <c r="A765" s="3">
        <v>2002345</v>
      </c>
      <c r="B765" s="3">
        <v>2002301</v>
      </c>
      <c r="C765" s="3" t="s">
        <v>52</v>
      </c>
      <c r="D765">
        <f t="shared" si="38"/>
        <v>20</v>
      </c>
      <c r="E765" s="3">
        <v>45</v>
      </c>
      <c r="F765" s="3">
        <v>90</v>
      </c>
      <c r="G765" s="3">
        <v>4</v>
      </c>
      <c r="H765" s="3">
        <v>621</v>
      </c>
      <c r="I765" s="3">
        <v>633</v>
      </c>
      <c r="J765" s="3">
        <v>522</v>
      </c>
      <c r="K765" s="3">
        <v>531</v>
      </c>
      <c r="L765" s="3">
        <v>2</v>
      </c>
      <c r="M765" s="3">
        <v>60</v>
      </c>
      <c r="N765" s="3">
        <v>3050</v>
      </c>
      <c r="O765" s="3">
        <v>1</v>
      </c>
      <c r="P765" s="3">
        <v>20023</v>
      </c>
      <c r="Q765" s="3">
        <v>1</v>
      </c>
      <c r="R765" s="3">
        <v>3180000</v>
      </c>
      <c r="S765" s="3">
        <v>5004</v>
      </c>
      <c r="T765">
        <v>5005</v>
      </c>
      <c r="U765" s="3">
        <v>5</v>
      </c>
      <c r="V765" s="3">
        <v>256626.66666666666</v>
      </c>
      <c r="W765" s="3">
        <v>6</v>
      </c>
      <c r="X765" s="3">
        <v>22208.333333333332</v>
      </c>
      <c r="Y765" s="3">
        <v>21</v>
      </c>
      <c r="Z765" s="3">
        <v>12843.333333333332</v>
      </c>
      <c r="AA765" s="3">
        <v>0</v>
      </c>
      <c r="AB765" s="3">
        <v>0</v>
      </c>
      <c r="AC765" s="3">
        <v>2002346</v>
      </c>
      <c r="AD765" s="3">
        <v>81314.934030212244</v>
      </c>
      <c r="AE765" s="3">
        <v>65860000</v>
      </c>
      <c r="AF765" t="s">
        <v>153</v>
      </c>
      <c r="AG765" t="s">
        <v>158</v>
      </c>
      <c r="AI765">
        <f>IF(ISERROR(IF(D765=25,VLOOKUP(E765,Sheet1!$F$64:$H$79,2,0),IF(D765=23,VLOOKUP(knight_awaken_info!E765,Sheet1!$F$45:$H$60,2,0),VLOOKUP(knight_awaken_info!E765,Sheet1!$F$26:$H$41,2,0)))),0,IF(D765=25,VLOOKUP(E765,Sheet1!$F$64:$H$79,2,0),IF(D765=23,VLOOKUP(knight_awaken_info!E765,Sheet1!$F$45:$H$60,2,0),VLOOKUP(knight_awaken_info!E765,Sheet1!$F$26:$H$41,2,0))))</f>
        <v>0</v>
      </c>
      <c r="AJ765">
        <f>IF(ISERROR(IF(D765=25,VLOOKUP(E765,Sheet1!$F$64:$H$79,3,0),IF(D765=23,VLOOKUP(knight_awaken_info!E765,Sheet1!$F$45:$H$60,3,0),VLOOKUP(knight_awaken_info!E765,Sheet1!$F$26:$H$41,3,0)))),0,IF(D765=25,VLOOKUP(E765,Sheet1!$F$64:$H$79,3,0),IF(D765=23,VLOOKUP(knight_awaken_info!E765,Sheet1!$F$45:$H$60,3,0),VLOOKUP(knight_awaken_info!E765,Sheet1!$F$26:$H$41,3,0))))</f>
        <v>660</v>
      </c>
      <c r="AK765" s="11">
        <f>SUM(AI720:AI765)</f>
        <v>78960</v>
      </c>
      <c r="AL765" s="11">
        <f>SUM(AJ720:AJ765)</f>
        <v>3960</v>
      </c>
      <c r="AN765" s="3">
        <f t="shared" si="36"/>
        <v>335586.66666666663</v>
      </c>
      <c r="AO765" s="3">
        <f t="shared" si="37"/>
        <v>16803.333333333332</v>
      </c>
    </row>
    <row r="766" spans="1:41">
      <c r="A766" s="3">
        <v>2002346</v>
      </c>
      <c r="B766" s="3">
        <v>2002301</v>
      </c>
      <c r="C766" s="3" t="s">
        <v>52</v>
      </c>
      <c r="D766">
        <f t="shared" si="38"/>
        <v>20</v>
      </c>
      <c r="E766" s="3">
        <v>46</v>
      </c>
      <c r="F766" s="3">
        <v>90</v>
      </c>
      <c r="G766" s="3">
        <v>4</v>
      </c>
      <c r="H766" s="3">
        <v>613</v>
      </c>
      <c r="I766" s="3">
        <v>632</v>
      </c>
      <c r="J766" s="3">
        <v>521</v>
      </c>
      <c r="K766" s="3">
        <v>533</v>
      </c>
      <c r="L766" s="3">
        <v>2</v>
      </c>
      <c r="M766" s="3">
        <v>60</v>
      </c>
      <c r="N766" s="3">
        <v>3070</v>
      </c>
      <c r="O766" s="3">
        <v>1</v>
      </c>
      <c r="P766" s="3">
        <v>20023</v>
      </c>
      <c r="Q766" s="3">
        <v>1</v>
      </c>
      <c r="R766" s="3">
        <v>3205000</v>
      </c>
      <c r="S766" s="3">
        <v>5004</v>
      </c>
      <c r="T766">
        <v>5005</v>
      </c>
      <c r="U766" s="3">
        <v>5</v>
      </c>
      <c r="V766" s="3">
        <v>276142.22222222225</v>
      </c>
      <c r="W766" s="3">
        <v>6</v>
      </c>
      <c r="X766" s="3">
        <v>23002.777777777777</v>
      </c>
      <c r="Y766" s="3">
        <v>21</v>
      </c>
      <c r="Z766" s="3">
        <v>13161.111111111109</v>
      </c>
      <c r="AA766" s="3">
        <v>0</v>
      </c>
      <c r="AB766" s="3">
        <v>0</v>
      </c>
      <c r="AC766" s="3">
        <v>2002347</v>
      </c>
      <c r="AD766" s="3">
        <v>93571.929377270688</v>
      </c>
      <c r="AE766" s="3">
        <v>69040000</v>
      </c>
      <c r="AF766" t="s">
        <v>154</v>
      </c>
      <c r="AG766" t="s">
        <v>159</v>
      </c>
      <c r="AI766">
        <f>IF(ISERROR(IF(D766=25,VLOOKUP(E766,Sheet1!$F$64:$H$79,2,0),IF(D766=23,VLOOKUP(knight_awaken_info!E766,Sheet1!$F$45:$H$60,2,0),VLOOKUP(knight_awaken_info!E766,Sheet1!$F$26:$H$41,2,0)))),0,IF(D766=25,VLOOKUP(E766,Sheet1!$F$64:$H$79,2,0),IF(D766=23,VLOOKUP(knight_awaken_info!E766,Sheet1!$F$45:$H$60,2,0),VLOOKUP(knight_awaken_info!E766,Sheet1!$F$26:$H$41,2,0))))</f>
        <v>13160</v>
      </c>
      <c r="AJ766">
        <f>IF(ISERROR(IF(D766=25,VLOOKUP(E766,Sheet1!$F$64:$H$79,3,0),IF(D766=23,VLOOKUP(knight_awaken_info!E766,Sheet1!$F$45:$H$60,3,0),VLOOKUP(knight_awaken_info!E766,Sheet1!$F$26:$H$41,3,0)))),0,IF(D766=25,VLOOKUP(E766,Sheet1!$F$64:$H$79,3,0),IF(D766=23,VLOOKUP(knight_awaken_info!E766,Sheet1!$F$45:$H$60,3,0),VLOOKUP(knight_awaken_info!E766,Sheet1!$F$26:$H$41,3,0))))</f>
        <v>0</v>
      </c>
      <c r="AK766" s="11">
        <f>SUM(AI720:AI766)</f>
        <v>92120</v>
      </c>
      <c r="AL766" s="11">
        <f>SUM(AJ720:AJ766)</f>
        <v>3960</v>
      </c>
      <c r="AN766" s="3">
        <f t="shared" si="36"/>
        <v>368262.22222222225</v>
      </c>
      <c r="AO766" s="3">
        <f t="shared" si="37"/>
        <v>17121.111111111109</v>
      </c>
    </row>
    <row r="767" spans="1:41">
      <c r="A767" s="3">
        <v>2002347</v>
      </c>
      <c r="B767" s="3">
        <v>2002301</v>
      </c>
      <c r="C767" s="3" t="s">
        <v>52</v>
      </c>
      <c r="D767">
        <f t="shared" si="38"/>
        <v>20</v>
      </c>
      <c r="E767" s="3">
        <v>47</v>
      </c>
      <c r="F767" s="3">
        <v>90</v>
      </c>
      <c r="G767" s="3">
        <v>4</v>
      </c>
      <c r="H767" s="3">
        <v>622</v>
      </c>
      <c r="I767" s="3">
        <v>631</v>
      </c>
      <c r="J767" s="3">
        <v>523</v>
      </c>
      <c r="K767" s="3">
        <v>532</v>
      </c>
      <c r="L767" s="3">
        <v>2</v>
      </c>
      <c r="M767" s="3">
        <v>60</v>
      </c>
      <c r="N767" s="3">
        <v>3090</v>
      </c>
      <c r="O767" s="3">
        <v>1</v>
      </c>
      <c r="P767" s="3">
        <v>20023</v>
      </c>
      <c r="Q767" s="3">
        <v>1</v>
      </c>
      <c r="R767" s="3">
        <v>3230000</v>
      </c>
      <c r="S767" s="3">
        <v>5004</v>
      </c>
      <c r="T767">
        <v>5005</v>
      </c>
      <c r="U767" s="3">
        <v>5</v>
      </c>
      <c r="V767" s="3">
        <v>282520</v>
      </c>
      <c r="W767" s="3">
        <v>6</v>
      </c>
      <c r="X767" s="3">
        <v>23800</v>
      </c>
      <c r="Y767" s="3">
        <v>21</v>
      </c>
      <c r="Z767" s="3">
        <v>14139.999999999998</v>
      </c>
      <c r="AA767" s="3">
        <v>0</v>
      </c>
      <c r="AB767" s="3">
        <v>0</v>
      </c>
      <c r="AC767" s="3">
        <v>2002348</v>
      </c>
      <c r="AD767" s="3">
        <v>105828.92472432913</v>
      </c>
      <c r="AE767" s="3">
        <v>72245000</v>
      </c>
      <c r="AF767" t="s">
        <v>155</v>
      </c>
      <c r="AG767" t="s">
        <v>158</v>
      </c>
      <c r="AI767">
        <f>IF(ISERROR(IF(D767=25,VLOOKUP(E767,Sheet1!$F$64:$H$79,2,0),IF(D767=23,VLOOKUP(knight_awaken_info!E767,Sheet1!$F$45:$H$60,2,0),VLOOKUP(knight_awaken_info!E767,Sheet1!$F$26:$H$41,2,0)))),0,IF(D767=25,VLOOKUP(E767,Sheet1!$F$64:$H$79,2,0),IF(D767=23,VLOOKUP(knight_awaken_info!E767,Sheet1!$F$45:$H$60,2,0),VLOOKUP(knight_awaken_info!E767,Sheet1!$F$26:$H$41,2,0))))</f>
        <v>0</v>
      </c>
      <c r="AJ767">
        <f>IF(ISERROR(IF(D767=25,VLOOKUP(E767,Sheet1!$F$64:$H$79,3,0),IF(D767=23,VLOOKUP(knight_awaken_info!E767,Sheet1!$F$45:$H$60,3,0),VLOOKUP(knight_awaken_info!E767,Sheet1!$F$26:$H$41,3,0)))),0,IF(D767=25,VLOOKUP(E767,Sheet1!$F$64:$H$79,3,0),IF(D767=23,VLOOKUP(knight_awaken_info!E767,Sheet1!$F$45:$H$60,3,0),VLOOKUP(knight_awaken_info!E767,Sheet1!$F$26:$H$41,3,0))))</f>
        <v>660</v>
      </c>
      <c r="AK767" s="11">
        <f>SUM(AI720:AI767)</f>
        <v>92120</v>
      </c>
      <c r="AL767" s="11">
        <f>SUM(AJ720:AJ767)</f>
        <v>4620</v>
      </c>
      <c r="AN767" s="3">
        <f t="shared" si="36"/>
        <v>374640</v>
      </c>
      <c r="AO767" s="3">
        <f t="shared" si="37"/>
        <v>18760</v>
      </c>
    </row>
    <row r="768" spans="1:41">
      <c r="A768" s="3">
        <v>2002348</v>
      </c>
      <c r="B768" s="3">
        <v>2002301</v>
      </c>
      <c r="C768" s="3" t="s">
        <v>52</v>
      </c>
      <c r="D768">
        <f t="shared" si="38"/>
        <v>20</v>
      </c>
      <c r="E768" s="3">
        <v>48</v>
      </c>
      <c r="F768" s="3">
        <v>90</v>
      </c>
      <c r="G768" s="3">
        <v>4</v>
      </c>
      <c r="H768" s="3">
        <v>621</v>
      </c>
      <c r="I768" s="3">
        <v>633</v>
      </c>
      <c r="J768" s="3">
        <v>522</v>
      </c>
      <c r="K768" s="3">
        <v>531</v>
      </c>
      <c r="L768" s="3">
        <v>2</v>
      </c>
      <c r="M768" s="3">
        <v>60</v>
      </c>
      <c r="N768" s="3">
        <v>3110</v>
      </c>
      <c r="O768" s="3">
        <v>1</v>
      </c>
      <c r="P768" s="3">
        <v>20023</v>
      </c>
      <c r="Q768" s="3">
        <v>1</v>
      </c>
      <c r="R768" s="3">
        <v>3250000</v>
      </c>
      <c r="S768" s="3">
        <v>5004</v>
      </c>
      <c r="T768">
        <v>5005</v>
      </c>
      <c r="U768" s="3">
        <v>5</v>
      </c>
      <c r="V768" s="3">
        <v>302080</v>
      </c>
      <c r="W768" s="3">
        <v>6</v>
      </c>
      <c r="X768" s="3">
        <v>24600</v>
      </c>
      <c r="Y768" s="3">
        <v>21</v>
      </c>
      <c r="Z768" s="3">
        <v>14459.999999999998</v>
      </c>
      <c r="AA768" s="3">
        <v>0</v>
      </c>
      <c r="AB768" s="3">
        <v>0</v>
      </c>
      <c r="AC768" s="3">
        <v>2002349</v>
      </c>
      <c r="AD768" s="3">
        <v>118085.92007138758</v>
      </c>
      <c r="AE768" s="3">
        <v>75475000</v>
      </c>
      <c r="AF768" t="s">
        <v>156</v>
      </c>
      <c r="AG768" t="s">
        <v>159</v>
      </c>
      <c r="AI768">
        <f>IF(ISERROR(IF(D768=25,VLOOKUP(E768,Sheet1!$F$64:$H$79,2,0),IF(D768=23,VLOOKUP(knight_awaken_info!E768,Sheet1!$F$45:$H$60,2,0),VLOOKUP(knight_awaken_info!E768,Sheet1!$F$26:$H$41,2,0)))),0,IF(D768=25,VLOOKUP(E768,Sheet1!$F$64:$H$79,2,0),IF(D768=23,VLOOKUP(knight_awaken_info!E768,Sheet1!$F$45:$H$60,2,0),VLOOKUP(knight_awaken_info!E768,Sheet1!$F$26:$H$41,2,0))))</f>
        <v>13160</v>
      </c>
      <c r="AJ768">
        <f>IF(ISERROR(IF(D768=25,VLOOKUP(E768,Sheet1!$F$64:$H$79,3,0),IF(D768=23,VLOOKUP(knight_awaken_info!E768,Sheet1!$F$45:$H$60,3,0),VLOOKUP(knight_awaken_info!E768,Sheet1!$F$26:$H$41,3,0)))),0,IF(D768=25,VLOOKUP(E768,Sheet1!$F$64:$H$79,3,0),IF(D768=23,VLOOKUP(knight_awaken_info!E768,Sheet1!$F$45:$H$60,3,0),VLOOKUP(knight_awaken_info!E768,Sheet1!$F$26:$H$41,3,0))))</f>
        <v>0</v>
      </c>
      <c r="AK768" s="11">
        <f>SUM(AI720:AI768)</f>
        <v>105280</v>
      </c>
      <c r="AL768" s="11">
        <f>SUM(AJ720:AJ768)</f>
        <v>4620</v>
      </c>
      <c r="AN768" s="3">
        <f t="shared" si="36"/>
        <v>407360</v>
      </c>
      <c r="AO768" s="3">
        <f t="shared" si="37"/>
        <v>19080</v>
      </c>
    </row>
    <row r="769" spans="1:41">
      <c r="A769" s="3">
        <v>2002349</v>
      </c>
      <c r="B769" s="3">
        <v>2002301</v>
      </c>
      <c r="C769" s="3" t="s">
        <v>52</v>
      </c>
      <c r="D769">
        <f t="shared" si="38"/>
        <v>20</v>
      </c>
      <c r="E769" s="3">
        <v>49</v>
      </c>
      <c r="F769" s="3">
        <v>90</v>
      </c>
      <c r="G769" s="3">
        <v>4</v>
      </c>
      <c r="H769" s="3">
        <v>613</v>
      </c>
      <c r="I769" s="3">
        <v>632</v>
      </c>
      <c r="J769" s="3">
        <v>621</v>
      </c>
      <c r="K769" s="3">
        <v>633</v>
      </c>
      <c r="L769" s="3">
        <v>2</v>
      </c>
      <c r="M769" s="3">
        <v>60</v>
      </c>
      <c r="N769" s="3">
        <v>3610</v>
      </c>
      <c r="O769" s="3">
        <v>1</v>
      </c>
      <c r="P769" s="3">
        <v>20023</v>
      </c>
      <c r="Q769" s="3">
        <v>1</v>
      </c>
      <c r="R769" s="3">
        <v>3870000</v>
      </c>
      <c r="S769" s="3">
        <v>5004</v>
      </c>
      <c r="T769">
        <v>5005</v>
      </c>
      <c r="U769" s="3">
        <v>5</v>
      </c>
      <c r="V769" s="3">
        <v>308502.22222222225</v>
      </c>
      <c r="W769" s="3">
        <v>6</v>
      </c>
      <c r="X769" s="3">
        <v>25402.777777777777</v>
      </c>
      <c r="Y769" s="3">
        <v>21</v>
      </c>
      <c r="Z769" s="3">
        <v>15441.111111111109</v>
      </c>
      <c r="AA769" s="3">
        <v>0</v>
      </c>
      <c r="AB769" s="3">
        <v>0</v>
      </c>
      <c r="AC769" s="3">
        <v>2002350</v>
      </c>
      <c r="AD769" s="3">
        <v>130342.91541844602</v>
      </c>
      <c r="AE769" s="3">
        <v>78725000</v>
      </c>
      <c r="AF769" t="s">
        <v>157</v>
      </c>
      <c r="AG769" t="s">
        <v>136</v>
      </c>
      <c r="AI769">
        <f>IF(ISERROR(IF(D769=25,VLOOKUP(E769,Sheet1!$F$64:$H$79,2,0),IF(D769=23,VLOOKUP(knight_awaken_info!E769,Sheet1!$F$45:$H$60,2,0),VLOOKUP(knight_awaken_info!E769,Sheet1!$F$26:$H$41,2,0)))),0,IF(D769=25,VLOOKUP(E769,Sheet1!$F$64:$H$79,2,0),IF(D769=23,VLOOKUP(knight_awaken_info!E769,Sheet1!$F$45:$H$60,2,0),VLOOKUP(knight_awaken_info!E769,Sheet1!$F$26:$H$41,2,0))))</f>
        <v>0</v>
      </c>
      <c r="AJ769">
        <f>IF(ISERROR(IF(D769=25,VLOOKUP(E769,Sheet1!$F$64:$H$79,3,0),IF(D769=23,VLOOKUP(knight_awaken_info!E769,Sheet1!$F$45:$H$60,3,0),VLOOKUP(knight_awaken_info!E769,Sheet1!$F$26:$H$41,3,0)))),0,IF(D769=25,VLOOKUP(E769,Sheet1!$F$64:$H$79,3,0),IF(D769=23,VLOOKUP(knight_awaken_info!E769,Sheet1!$F$45:$H$60,3,0),VLOOKUP(knight_awaken_info!E769,Sheet1!$F$26:$H$41,3,0))))</f>
        <v>660</v>
      </c>
      <c r="AK769" s="11">
        <f>SUM(AI720:AI769)</f>
        <v>105280</v>
      </c>
      <c r="AL769" s="11">
        <f>SUM(AJ720:AJ769)</f>
        <v>5280</v>
      </c>
      <c r="AN769" s="3">
        <f t="shared" si="36"/>
        <v>413782.22222222225</v>
      </c>
      <c r="AO769" s="3">
        <f t="shared" si="37"/>
        <v>20721.111111111109</v>
      </c>
    </row>
    <row r="770" spans="1:41" s="7" customFormat="1">
      <c r="A770" s="6">
        <v>2002350</v>
      </c>
      <c r="B770" s="6">
        <v>2002301</v>
      </c>
      <c r="C770" s="6" t="s">
        <v>52</v>
      </c>
      <c r="D770">
        <f t="shared" si="38"/>
        <v>20</v>
      </c>
      <c r="E770" s="6">
        <v>50</v>
      </c>
      <c r="F770" s="3">
        <v>120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3">
        <v>0</v>
      </c>
      <c r="O770" s="6">
        <v>0</v>
      </c>
      <c r="P770" s="6">
        <v>0</v>
      </c>
      <c r="Q770" s="3">
        <v>0</v>
      </c>
      <c r="R770" s="3">
        <v>0</v>
      </c>
      <c r="S770" s="3">
        <v>5005</v>
      </c>
      <c r="T770" s="7">
        <v>0</v>
      </c>
      <c r="U770" s="6">
        <v>5</v>
      </c>
      <c r="V770" s="6">
        <v>315835.55555555556</v>
      </c>
      <c r="W770" s="6">
        <v>6</v>
      </c>
      <c r="X770" s="6">
        <v>26319.444444444445</v>
      </c>
      <c r="Y770" s="6">
        <v>21</v>
      </c>
      <c r="Z770" s="6">
        <v>15807.777777777776</v>
      </c>
      <c r="AA770" s="6">
        <v>0</v>
      </c>
      <c r="AB770" s="6">
        <v>0</v>
      </c>
      <c r="AC770" s="6">
        <v>0</v>
      </c>
      <c r="AD770" s="6">
        <v>149999.99999999997</v>
      </c>
      <c r="AE770" s="3">
        <v>82595000</v>
      </c>
      <c r="AF770">
        <v>0</v>
      </c>
      <c r="AG770">
        <v>0</v>
      </c>
      <c r="AI770">
        <f>IF(ISERROR(IF(D770=25,VLOOKUP(E770,Sheet1!$F$64:$H$79,2,0),IF(D770=23,VLOOKUP(knight_awaken_info!E770,Sheet1!$F$45:$H$60,2,0),VLOOKUP(knight_awaken_info!E770,Sheet1!$F$26:$H$41,2,0)))),0,IF(D770=25,VLOOKUP(E770,Sheet1!$F$64:$H$79,2,0),IF(D770=23,VLOOKUP(knight_awaken_info!E770,Sheet1!$F$45:$H$60,2,0),VLOOKUP(knight_awaken_info!E770,Sheet1!$F$26:$H$41,2,0))))</f>
        <v>0</v>
      </c>
      <c r="AJ770">
        <f>IF(ISERROR(IF(D770=25,VLOOKUP(E770,Sheet1!$F$64:$H$79,3,0),IF(D770=23,VLOOKUP(knight_awaken_info!E770,Sheet1!$F$45:$H$60,3,0),VLOOKUP(knight_awaken_info!E770,Sheet1!$F$26:$H$41,3,0)))),0,IF(D770=25,VLOOKUP(E770,Sheet1!$F$64:$H$79,3,0),IF(D770=23,VLOOKUP(knight_awaken_info!E770,Sheet1!$F$45:$H$60,3,0),VLOOKUP(knight_awaken_info!E770,Sheet1!$F$26:$H$41,3,0))))</f>
        <v>0</v>
      </c>
      <c r="AK770" s="11">
        <f>SUM(AI720:AI770)</f>
        <v>105280</v>
      </c>
      <c r="AL770" s="11">
        <f>SUM(AJ720:AJ770)</f>
        <v>5280</v>
      </c>
      <c r="AN770" s="3">
        <f t="shared" si="36"/>
        <v>421115.55555555556</v>
      </c>
      <c r="AO770" s="3">
        <f t="shared" si="37"/>
        <v>21087.777777777774</v>
      </c>
    </row>
    <row r="771" spans="1:41">
      <c r="A771" s="3">
        <v>2003400</v>
      </c>
      <c r="B771" s="3">
        <v>2003401</v>
      </c>
      <c r="C771" s="3" t="s">
        <v>53</v>
      </c>
      <c r="D771">
        <f t="shared" si="38"/>
        <v>20</v>
      </c>
      <c r="E771" s="3">
        <v>0</v>
      </c>
      <c r="F771" s="3">
        <v>50</v>
      </c>
      <c r="G771" s="3">
        <v>2</v>
      </c>
      <c r="H771" s="3">
        <v>111</v>
      </c>
      <c r="I771" s="3">
        <v>134</v>
      </c>
      <c r="J771" s="3">
        <v>0</v>
      </c>
      <c r="K771" s="3">
        <v>0</v>
      </c>
      <c r="L771" s="3">
        <v>2</v>
      </c>
      <c r="M771" s="3">
        <v>60</v>
      </c>
      <c r="N771" s="3">
        <v>60</v>
      </c>
      <c r="O771" s="3">
        <v>0</v>
      </c>
      <c r="P771" s="3">
        <v>0</v>
      </c>
      <c r="Q771" s="3">
        <v>0</v>
      </c>
      <c r="R771" s="3">
        <v>35000</v>
      </c>
      <c r="S771" s="3">
        <v>0</v>
      </c>
      <c r="T771">
        <v>5001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2003401</v>
      </c>
      <c r="AD771" s="3">
        <v>0</v>
      </c>
      <c r="AE771" s="3">
        <v>0</v>
      </c>
      <c r="AF771" t="s">
        <v>137</v>
      </c>
      <c r="AG771" t="s">
        <v>134</v>
      </c>
      <c r="AI771">
        <f>IF(ISERROR(IF(D771=25,VLOOKUP(E771,Sheet1!$F$64:$H$79,2,0),IF(D771=23,VLOOKUP(knight_awaken_info!E771,Sheet1!$F$45:$H$60,2,0),VLOOKUP(knight_awaken_info!E771,Sheet1!$F$26:$H$41,2,0)))),0,IF(D771=25,VLOOKUP(E771,Sheet1!$F$64:$H$79,2,0),IF(D771=23,VLOOKUP(knight_awaken_info!E771,Sheet1!$F$45:$H$60,2,0),VLOOKUP(knight_awaken_info!E771,Sheet1!$F$26:$H$41,2,0))))</f>
        <v>0</v>
      </c>
      <c r="AJ771">
        <f>IF(ISERROR(IF(D771=25,VLOOKUP(E771,Sheet1!$F$64:$H$79,3,0),IF(D771=23,VLOOKUP(knight_awaken_info!E771,Sheet1!$F$45:$H$60,3,0),VLOOKUP(knight_awaken_info!E771,Sheet1!$F$26:$H$41,3,0)))),0,IF(D771=25,VLOOKUP(E771,Sheet1!$F$64:$H$79,3,0),IF(D771=23,VLOOKUP(knight_awaken_info!E771,Sheet1!$F$45:$H$60,3,0),VLOOKUP(knight_awaken_info!E771,Sheet1!$F$26:$H$41,3,0))))</f>
        <v>0</v>
      </c>
      <c r="AK771" s="11">
        <f>SUM(AI771:AI771)</f>
        <v>0</v>
      </c>
      <c r="AL771" s="11">
        <f>SUM(AJ771:AJ771)</f>
        <v>0</v>
      </c>
      <c r="AN771" s="3">
        <f t="shared" si="36"/>
        <v>0</v>
      </c>
      <c r="AO771" s="3">
        <f t="shared" si="37"/>
        <v>0</v>
      </c>
    </row>
    <row r="772" spans="1:41">
      <c r="A772" s="3">
        <v>2003401</v>
      </c>
      <c r="B772" s="3">
        <v>2003401</v>
      </c>
      <c r="C772" s="3" t="s">
        <v>53</v>
      </c>
      <c r="D772">
        <f t="shared" si="38"/>
        <v>20</v>
      </c>
      <c r="E772" s="3">
        <v>1</v>
      </c>
      <c r="F772" s="3">
        <v>50</v>
      </c>
      <c r="G772" s="3">
        <v>3</v>
      </c>
      <c r="H772" s="3">
        <v>214</v>
      </c>
      <c r="I772" s="3">
        <v>133</v>
      </c>
      <c r="J772" s="3">
        <v>122</v>
      </c>
      <c r="K772" s="3">
        <v>0</v>
      </c>
      <c r="L772" s="3">
        <v>2</v>
      </c>
      <c r="M772" s="3">
        <v>60</v>
      </c>
      <c r="N772" s="3">
        <v>80</v>
      </c>
      <c r="O772" s="3">
        <v>0</v>
      </c>
      <c r="P772" s="3">
        <v>0</v>
      </c>
      <c r="Q772" s="3">
        <v>0</v>
      </c>
      <c r="R772" s="3">
        <v>50000</v>
      </c>
      <c r="S772" s="3">
        <v>0</v>
      </c>
      <c r="T772">
        <v>5001</v>
      </c>
      <c r="U772" s="3">
        <v>5</v>
      </c>
      <c r="V772" s="3">
        <v>1620</v>
      </c>
      <c r="W772" s="3">
        <v>6</v>
      </c>
      <c r="X772" s="3">
        <v>270</v>
      </c>
      <c r="Y772" s="3">
        <v>21</v>
      </c>
      <c r="Z772" s="3">
        <v>81</v>
      </c>
      <c r="AA772" s="3">
        <v>0</v>
      </c>
      <c r="AB772" s="3">
        <v>0</v>
      </c>
      <c r="AC772" s="3">
        <v>2003402</v>
      </c>
      <c r="AD772" s="3">
        <v>9.5608388042577612</v>
      </c>
      <c r="AE772" s="3">
        <v>35000</v>
      </c>
      <c r="AF772" t="s">
        <v>137</v>
      </c>
      <c r="AG772" t="s">
        <v>134</v>
      </c>
      <c r="AI772">
        <f>IF(ISERROR(IF(D772=25,VLOOKUP(E772,Sheet1!$F$64:$H$79,2,0),IF(D772=23,VLOOKUP(knight_awaken_info!E772,Sheet1!$F$45:$H$60,2,0),VLOOKUP(knight_awaken_info!E772,Sheet1!$F$26:$H$41,2,0)))),0,IF(D772=25,VLOOKUP(E772,Sheet1!$F$64:$H$79,2,0),IF(D772=23,VLOOKUP(knight_awaken_info!E772,Sheet1!$F$45:$H$60,2,0),VLOOKUP(knight_awaken_info!E772,Sheet1!$F$26:$H$41,2,0))))</f>
        <v>0</v>
      </c>
      <c r="AJ772">
        <f>IF(ISERROR(IF(D772=25,VLOOKUP(E772,Sheet1!$F$64:$H$79,3,0),IF(D772=23,VLOOKUP(knight_awaken_info!E772,Sheet1!$F$45:$H$60,3,0),VLOOKUP(knight_awaken_info!E772,Sheet1!$F$26:$H$41,3,0)))),0,IF(D772=25,VLOOKUP(E772,Sheet1!$F$64:$H$79,3,0),IF(D772=23,VLOOKUP(knight_awaken_info!E772,Sheet1!$F$45:$H$60,3,0),VLOOKUP(knight_awaken_info!E772,Sheet1!$F$26:$H$41,3,0))))</f>
        <v>0</v>
      </c>
      <c r="AK772" s="11">
        <f>SUM(AI771:AI772)</f>
        <v>0</v>
      </c>
      <c r="AL772" s="11">
        <f>SUM(AJ771:AJ772)</f>
        <v>0</v>
      </c>
      <c r="AN772" s="3">
        <f t="shared" si="36"/>
        <v>1620</v>
      </c>
      <c r="AO772" s="3">
        <f t="shared" si="37"/>
        <v>81</v>
      </c>
    </row>
    <row r="773" spans="1:41">
      <c r="A773" s="3">
        <v>2003402</v>
      </c>
      <c r="B773" s="3">
        <v>2003401</v>
      </c>
      <c r="C773" s="3" t="s">
        <v>53</v>
      </c>
      <c r="D773">
        <f t="shared" si="38"/>
        <v>20</v>
      </c>
      <c r="E773" s="3">
        <v>2</v>
      </c>
      <c r="F773" s="3">
        <v>50</v>
      </c>
      <c r="G773" s="3">
        <v>4</v>
      </c>
      <c r="H773" s="3">
        <v>213</v>
      </c>
      <c r="I773" s="3">
        <v>132</v>
      </c>
      <c r="J773" s="3">
        <v>121</v>
      </c>
      <c r="K773" s="3">
        <v>114</v>
      </c>
      <c r="L773" s="3">
        <v>2</v>
      </c>
      <c r="M773" s="3">
        <v>60</v>
      </c>
      <c r="N773" s="3">
        <v>100</v>
      </c>
      <c r="O773" s="3">
        <v>0</v>
      </c>
      <c r="P773" s="3">
        <v>0</v>
      </c>
      <c r="Q773" s="3">
        <v>0</v>
      </c>
      <c r="R773" s="3">
        <v>70000</v>
      </c>
      <c r="S773" s="3">
        <v>0</v>
      </c>
      <c r="T773">
        <v>5001</v>
      </c>
      <c r="U773" s="3">
        <v>5</v>
      </c>
      <c r="V773" s="3">
        <v>3260</v>
      </c>
      <c r="W773" s="3">
        <v>6</v>
      </c>
      <c r="X773" s="3">
        <v>543.33333333333326</v>
      </c>
      <c r="Y773" s="3">
        <v>21</v>
      </c>
      <c r="Z773" s="3">
        <v>163</v>
      </c>
      <c r="AA773" s="3">
        <v>0</v>
      </c>
      <c r="AB773" s="3">
        <v>0</v>
      </c>
      <c r="AC773" s="3">
        <v>2003403</v>
      </c>
      <c r="AD773" s="3">
        <v>33.462935814902167</v>
      </c>
      <c r="AE773" s="3">
        <v>85000</v>
      </c>
      <c r="AF773" t="s">
        <v>137</v>
      </c>
      <c r="AG773" t="s">
        <v>134</v>
      </c>
      <c r="AI773">
        <f>IF(ISERROR(IF(D773=25,VLOOKUP(E773,Sheet1!$F$64:$H$79,2,0),IF(D773=23,VLOOKUP(knight_awaken_info!E773,Sheet1!$F$45:$H$60,2,0),VLOOKUP(knight_awaken_info!E773,Sheet1!$F$26:$H$41,2,0)))),0,IF(D773=25,VLOOKUP(E773,Sheet1!$F$64:$H$79,2,0),IF(D773=23,VLOOKUP(knight_awaken_info!E773,Sheet1!$F$45:$H$60,2,0),VLOOKUP(knight_awaken_info!E773,Sheet1!$F$26:$H$41,2,0))))</f>
        <v>0</v>
      </c>
      <c r="AJ773">
        <f>IF(ISERROR(IF(D773=25,VLOOKUP(E773,Sheet1!$F$64:$H$79,3,0),IF(D773=23,VLOOKUP(knight_awaken_info!E773,Sheet1!$F$45:$H$60,3,0),VLOOKUP(knight_awaken_info!E773,Sheet1!$F$26:$H$41,3,0)))),0,IF(D773=25,VLOOKUP(E773,Sheet1!$F$64:$H$79,3,0),IF(D773=23,VLOOKUP(knight_awaken_info!E773,Sheet1!$F$45:$H$60,3,0),VLOOKUP(knight_awaken_info!E773,Sheet1!$F$26:$H$41,3,0))))</f>
        <v>0</v>
      </c>
      <c r="AK773" s="11">
        <f>SUM(AI771:AI773)</f>
        <v>0</v>
      </c>
      <c r="AL773" s="11">
        <f>SUM(AJ771:AJ773)</f>
        <v>0</v>
      </c>
      <c r="AN773" s="3">
        <f t="shared" si="36"/>
        <v>3260</v>
      </c>
      <c r="AO773" s="3">
        <f t="shared" si="37"/>
        <v>163</v>
      </c>
    </row>
    <row r="774" spans="1:41">
      <c r="A774" s="3">
        <v>2003403</v>
      </c>
      <c r="B774" s="3">
        <v>2003401</v>
      </c>
      <c r="C774" s="3" t="s">
        <v>53</v>
      </c>
      <c r="D774">
        <f t="shared" si="38"/>
        <v>20</v>
      </c>
      <c r="E774" s="3">
        <v>3</v>
      </c>
      <c r="F774" s="3">
        <v>50</v>
      </c>
      <c r="G774" s="3">
        <v>4</v>
      </c>
      <c r="H774" s="3">
        <v>212</v>
      </c>
      <c r="I774" s="3">
        <v>131</v>
      </c>
      <c r="J774" s="3">
        <v>124</v>
      </c>
      <c r="K774" s="3">
        <v>113</v>
      </c>
      <c r="L774" s="3">
        <v>2</v>
      </c>
      <c r="M774" s="3">
        <v>60</v>
      </c>
      <c r="N774" s="3">
        <v>120</v>
      </c>
      <c r="O774" s="3">
        <v>0</v>
      </c>
      <c r="P774" s="3">
        <v>0</v>
      </c>
      <c r="Q774" s="3">
        <v>0</v>
      </c>
      <c r="R774" s="3">
        <v>85000</v>
      </c>
      <c r="S774" s="3">
        <v>0</v>
      </c>
      <c r="T774">
        <v>5001</v>
      </c>
      <c r="U774" s="3">
        <v>5</v>
      </c>
      <c r="V774" s="3">
        <v>4920</v>
      </c>
      <c r="W774" s="3">
        <v>6</v>
      </c>
      <c r="X774" s="3">
        <v>820</v>
      </c>
      <c r="Y774" s="3">
        <v>21</v>
      </c>
      <c r="Z774" s="3">
        <v>246</v>
      </c>
      <c r="AA774" s="3">
        <v>0</v>
      </c>
      <c r="AB774" s="3">
        <v>0</v>
      </c>
      <c r="AC774" s="3">
        <v>2003404</v>
      </c>
      <c r="AD774" s="3">
        <v>62.145452227675449</v>
      </c>
      <c r="AE774" s="3">
        <v>155000</v>
      </c>
      <c r="AF774" t="s">
        <v>137</v>
      </c>
      <c r="AG774" t="s">
        <v>134</v>
      </c>
      <c r="AI774">
        <f>IF(ISERROR(IF(D774=25,VLOOKUP(E774,Sheet1!$F$64:$H$79,2,0),IF(D774=23,VLOOKUP(knight_awaken_info!E774,Sheet1!$F$45:$H$60,2,0),VLOOKUP(knight_awaken_info!E774,Sheet1!$F$26:$H$41,2,0)))),0,IF(D774=25,VLOOKUP(E774,Sheet1!$F$64:$H$79,2,0),IF(D774=23,VLOOKUP(knight_awaken_info!E774,Sheet1!$F$45:$H$60,2,0),VLOOKUP(knight_awaken_info!E774,Sheet1!$F$26:$H$41,2,0))))</f>
        <v>0</v>
      </c>
      <c r="AJ774">
        <f>IF(ISERROR(IF(D774=25,VLOOKUP(E774,Sheet1!$F$64:$H$79,3,0),IF(D774=23,VLOOKUP(knight_awaken_info!E774,Sheet1!$F$45:$H$60,3,0),VLOOKUP(knight_awaken_info!E774,Sheet1!$F$26:$H$41,3,0)))),0,IF(D774=25,VLOOKUP(E774,Sheet1!$F$64:$H$79,3,0),IF(D774=23,VLOOKUP(knight_awaken_info!E774,Sheet1!$F$45:$H$60,3,0),VLOOKUP(knight_awaken_info!E774,Sheet1!$F$26:$H$41,3,0))))</f>
        <v>0</v>
      </c>
      <c r="AK774" s="11">
        <f>SUM(AI771:AI774)</f>
        <v>0</v>
      </c>
      <c r="AL774" s="11">
        <f>SUM(AJ771:AJ774)</f>
        <v>0</v>
      </c>
      <c r="AN774" s="3">
        <f t="shared" si="36"/>
        <v>4920</v>
      </c>
      <c r="AO774" s="3">
        <f t="shared" si="37"/>
        <v>246</v>
      </c>
    </row>
    <row r="775" spans="1:41">
      <c r="A775" s="3">
        <v>2003404</v>
      </c>
      <c r="B775" s="3">
        <v>2003401</v>
      </c>
      <c r="C775" s="3" t="s">
        <v>53</v>
      </c>
      <c r="D775">
        <f t="shared" si="38"/>
        <v>20</v>
      </c>
      <c r="E775" s="3">
        <v>4</v>
      </c>
      <c r="F775" s="3">
        <v>50</v>
      </c>
      <c r="G775" s="3">
        <v>4</v>
      </c>
      <c r="H775" s="3">
        <v>211</v>
      </c>
      <c r="I775" s="3">
        <v>234</v>
      </c>
      <c r="J775" s="3">
        <v>123</v>
      </c>
      <c r="K775" s="3">
        <v>112</v>
      </c>
      <c r="L775" s="3">
        <v>2</v>
      </c>
      <c r="M775" s="3">
        <v>60</v>
      </c>
      <c r="N775" s="3">
        <v>140</v>
      </c>
      <c r="O775" s="3">
        <v>0</v>
      </c>
      <c r="P775" s="3">
        <v>0</v>
      </c>
      <c r="Q775" s="3">
        <v>0</v>
      </c>
      <c r="R775" s="3">
        <v>105000</v>
      </c>
      <c r="S775" s="3">
        <v>0</v>
      </c>
      <c r="T775">
        <v>5001</v>
      </c>
      <c r="U775" s="3">
        <v>5</v>
      </c>
      <c r="V775" s="3">
        <v>6600</v>
      </c>
      <c r="W775" s="3">
        <v>6</v>
      </c>
      <c r="X775" s="3">
        <v>1100</v>
      </c>
      <c r="Y775" s="3">
        <v>21</v>
      </c>
      <c r="Z775" s="3">
        <v>330</v>
      </c>
      <c r="AA775" s="3">
        <v>0</v>
      </c>
      <c r="AB775" s="3">
        <v>0</v>
      </c>
      <c r="AC775" s="3">
        <v>2003405</v>
      </c>
      <c r="AD775" s="3">
        <v>90.827968640448731</v>
      </c>
      <c r="AE775" s="3">
        <v>240000</v>
      </c>
      <c r="AF775" t="s">
        <v>137</v>
      </c>
      <c r="AG775" t="s">
        <v>134</v>
      </c>
      <c r="AI775">
        <f>IF(ISERROR(IF(D775=25,VLOOKUP(E775,Sheet1!$F$64:$H$79,2,0),IF(D775=23,VLOOKUP(knight_awaken_info!E775,Sheet1!$F$45:$H$60,2,0),VLOOKUP(knight_awaken_info!E775,Sheet1!$F$26:$H$41,2,0)))),0,IF(D775=25,VLOOKUP(E775,Sheet1!$F$64:$H$79,2,0),IF(D775=23,VLOOKUP(knight_awaken_info!E775,Sheet1!$F$45:$H$60,2,0),VLOOKUP(knight_awaken_info!E775,Sheet1!$F$26:$H$41,2,0))))</f>
        <v>0</v>
      </c>
      <c r="AJ775">
        <f>IF(ISERROR(IF(D775=25,VLOOKUP(E775,Sheet1!$F$64:$H$79,3,0),IF(D775=23,VLOOKUP(knight_awaken_info!E775,Sheet1!$F$45:$H$60,3,0),VLOOKUP(knight_awaken_info!E775,Sheet1!$F$26:$H$41,3,0)))),0,IF(D775=25,VLOOKUP(E775,Sheet1!$F$64:$H$79,3,0),IF(D775=23,VLOOKUP(knight_awaken_info!E775,Sheet1!$F$45:$H$60,3,0),VLOOKUP(knight_awaken_info!E775,Sheet1!$F$26:$H$41,3,0))))</f>
        <v>0</v>
      </c>
      <c r="AK775" s="11">
        <f>SUM(AI771:AI775)</f>
        <v>0</v>
      </c>
      <c r="AL775" s="11">
        <f>SUM(AJ771:AJ775)</f>
        <v>0</v>
      </c>
      <c r="AN775" s="3">
        <f t="shared" ref="AN775:AN838" si="39">AK775+V775</f>
        <v>6600</v>
      </c>
      <c r="AO775" s="3">
        <f t="shared" ref="AO775:AO838" si="40">AL775+Z775</f>
        <v>330</v>
      </c>
    </row>
    <row r="776" spans="1:41">
      <c r="A776" s="3">
        <v>2003405</v>
      </c>
      <c r="B776" s="3">
        <v>2003401</v>
      </c>
      <c r="C776" s="3" t="s">
        <v>53</v>
      </c>
      <c r="D776">
        <f t="shared" si="38"/>
        <v>20</v>
      </c>
      <c r="E776" s="3">
        <v>5</v>
      </c>
      <c r="F776" s="3">
        <v>50</v>
      </c>
      <c r="G776" s="3">
        <v>4</v>
      </c>
      <c r="H776" s="3">
        <v>214</v>
      </c>
      <c r="I776" s="3">
        <v>233</v>
      </c>
      <c r="J776" s="3">
        <v>122</v>
      </c>
      <c r="K776" s="3">
        <v>111</v>
      </c>
      <c r="L776" s="3">
        <v>2</v>
      </c>
      <c r="M776" s="3">
        <v>60</v>
      </c>
      <c r="N776" s="3">
        <v>170</v>
      </c>
      <c r="O776" s="3">
        <v>0</v>
      </c>
      <c r="P776" s="3">
        <v>0</v>
      </c>
      <c r="Q776" s="3">
        <v>0</v>
      </c>
      <c r="R776" s="3">
        <v>120000</v>
      </c>
      <c r="S776" s="3">
        <v>0</v>
      </c>
      <c r="T776">
        <v>5001</v>
      </c>
      <c r="U776" s="3">
        <v>5</v>
      </c>
      <c r="V776" s="3">
        <v>8300</v>
      </c>
      <c r="W776" s="3">
        <v>6</v>
      </c>
      <c r="X776" s="3">
        <v>1383.3333333333333</v>
      </c>
      <c r="Y776" s="3">
        <v>21</v>
      </c>
      <c r="Z776" s="3">
        <v>415</v>
      </c>
      <c r="AA776" s="3">
        <v>0</v>
      </c>
      <c r="AB776" s="3">
        <v>0</v>
      </c>
      <c r="AC776" s="3">
        <v>2003406</v>
      </c>
      <c r="AD776" s="3">
        <v>129.07132385747977</v>
      </c>
      <c r="AE776" s="3">
        <v>345000</v>
      </c>
      <c r="AF776" t="s">
        <v>137</v>
      </c>
      <c r="AG776" t="s">
        <v>134</v>
      </c>
      <c r="AI776">
        <f>IF(ISERROR(IF(D776=25,VLOOKUP(E776,Sheet1!$F$64:$H$79,2,0),IF(D776=23,VLOOKUP(knight_awaken_info!E776,Sheet1!$F$45:$H$60,2,0),VLOOKUP(knight_awaken_info!E776,Sheet1!$F$26:$H$41,2,0)))),0,IF(D776=25,VLOOKUP(E776,Sheet1!$F$64:$H$79,2,0),IF(D776=23,VLOOKUP(knight_awaken_info!E776,Sheet1!$F$45:$H$60,2,0),VLOOKUP(knight_awaken_info!E776,Sheet1!$F$26:$H$41,2,0))))</f>
        <v>0</v>
      </c>
      <c r="AJ776">
        <f>IF(ISERROR(IF(D776=25,VLOOKUP(E776,Sheet1!$F$64:$H$79,3,0),IF(D776=23,VLOOKUP(knight_awaken_info!E776,Sheet1!$F$45:$H$60,3,0),VLOOKUP(knight_awaken_info!E776,Sheet1!$F$26:$H$41,3,0)))),0,IF(D776=25,VLOOKUP(E776,Sheet1!$F$64:$H$79,3,0),IF(D776=23,VLOOKUP(knight_awaken_info!E776,Sheet1!$F$45:$H$60,3,0),VLOOKUP(knight_awaken_info!E776,Sheet1!$F$26:$H$41,3,0))))</f>
        <v>0</v>
      </c>
      <c r="AK776" s="11">
        <f>SUM(AI771:AI776)</f>
        <v>0</v>
      </c>
      <c r="AL776" s="11">
        <f>SUM(AJ771:AJ776)</f>
        <v>0</v>
      </c>
      <c r="AN776" s="3">
        <f t="shared" si="39"/>
        <v>8300</v>
      </c>
      <c r="AO776" s="3">
        <f t="shared" si="40"/>
        <v>415</v>
      </c>
    </row>
    <row r="777" spans="1:41">
      <c r="A777" s="3">
        <v>2003406</v>
      </c>
      <c r="B777" s="3">
        <v>2003401</v>
      </c>
      <c r="C777" s="3" t="s">
        <v>53</v>
      </c>
      <c r="D777">
        <f t="shared" si="38"/>
        <v>20</v>
      </c>
      <c r="E777" s="3">
        <v>6</v>
      </c>
      <c r="F777" s="3">
        <v>50</v>
      </c>
      <c r="G777" s="3">
        <v>4</v>
      </c>
      <c r="H777" s="3">
        <v>213</v>
      </c>
      <c r="I777" s="3">
        <v>232</v>
      </c>
      <c r="J777" s="3">
        <v>121</v>
      </c>
      <c r="K777" s="3">
        <v>114</v>
      </c>
      <c r="L777" s="3">
        <v>2</v>
      </c>
      <c r="M777" s="3">
        <v>60</v>
      </c>
      <c r="N777" s="3">
        <v>190</v>
      </c>
      <c r="O777" s="3">
        <v>0</v>
      </c>
      <c r="P777" s="3">
        <v>0</v>
      </c>
      <c r="Q777" s="3">
        <v>0</v>
      </c>
      <c r="R777" s="3">
        <v>140000</v>
      </c>
      <c r="S777" s="3">
        <v>0</v>
      </c>
      <c r="T777">
        <v>5001</v>
      </c>
      <c r="U777" s="3">
        <v>5</v>
      </c>
      <c r="V777" s="3">
        <v>10020</v>
      </c>
      <c r="W777" s="3">
        <v>6</v>
      </c>
      <c r="X777" s="3">
        <v>1670</v>
      </c>
      <c r="Y777" s="3">
        <v>21</v>
      </c>
      <c r="Z777" s="3">
        <v>501</v>
      </c>
      <c r="AA777" s="3">
        <v>0</v>
      </c>
      <c r="AB777" s="3">
        <v>0</v>
      </c>
      <c r="AC777" s="3">
        <v>2003407</v>
      </c>
      <c r="AD777" s="3">
        <v>167.31467907451082</v>
      </c>
      <c r="AE777" s="3">
        <v>465000</v>
      </c>
      <c r="AF777" t="s">
        <v>137</v>
      </c>
      <c r="AG777" t="s">
        <v>134</v>
      </c>
      <c r="AI777">
        <f>IF(ISERROR(IF(D777=25,VLOOKUP(E777,Sheet1!$F$64:$H$79,2,0),IF(D777=23,VLOOKUP(knight_awaken_info!E777,Sheet1!$F$45:$H$60,2,0),VLOOKUP(knight_awaken_info!E777,Sheet1!$F$26:$H$41,2,0)))),0,IF(D777=25,VLOOKUP(E777,Sheet1!$F$64:$H$79,2,0),IF(D777=23,VLOOKUP(knight_awaken_info!E777,Sheet1!$F$45:$H$60,2,0),VLOOKUP(knight_awaken_info!E777,Sheet1!$F$26:$H$41,2,0))))</f>
        <v>0</v>
      </c>
      <c r="AJ777">
        <f>IF(ISERROR(IF(D777=25,VLOOKUP(E777,Sheet1!$F$64:$H$79,3,0),IF(D777=23,VLOOKUP(knight_awaken_info!E777,Sheet1!$F$45:$H$60,3,0),VLOOKUP(knight_awaken_info!E777,Sheet1!$F$26:$H$41,3,0)))),0,IF(D777=25,VLOOKUP(E777,Sheet1!$F$64:$H$79,3,0),IF(D777=23,VLOOKUP(knight_awaken_info!E777,Sheet1!$F$45:$H$60,3,0),VLOOKUP(knight_awaken_info!E777,Sheet1!$F$26:$H$41,3,0))))</f>
        <v>0</v>
      </c>
      <c r="AK777" s="11">
        <f>SUM(AI771:AI777)</f>
        <v>0</v>
      </c>
      <c r="AL777" s="11">
        <f>SUM(AJ771:AJ777)</f>
        <v>0</v>
      </c>
      <c r="AN777" s="3">
        <f t="shared" si="39"/>
        <v>10020</v>
      </c>
      <c r="AO777" s="3">
        <f t="shared" si="40"/>
        <v>501</v>
      </c>
    </row>
    <row r="778" spans="1:41">
      <c r="A778" s="3">
        <v>2003407</v>
      </c>
      <c r="B778" s="3">
        <v>2003401</v>
      </c>
      <c r="C778" s="3" t="s">
        <v>53</v>
      </c>
      <c r="D778">
        <f t="shared" si="38"/>
        <v>20</v>
      </c>
      <c r="E778" s="3">
        <v>7</v>
      </c>
      <c r="F778" s="3">
        <v>50</v>
      </c>
      <c r="G778" s="3">
        <v>4</v>
      </c>
      <c r="H778" s="3">
        <v>212</v>
      </c>
      <c r="I778" s="3">
        <v>231</v>
      </c>
      <c r="J778" s="3">
        <v>124</v>
      </c>
      <c r="K778" s="3">
        <v>113</v>
      </c>
      <c r="L778" s="3">
        <v>2</v>
      </c>
      <c r="M778" s="3">
        <v>60</v>
      </c>
      <c r="N778" s="3">
        <v>210</v>
      </c>
      <c r="O778" s="3">
        <v>0</v>
      </c>
      <c r="P778" s="3">
        <v>0</v>
      </c>
      <c r="Q778" s="3">
        <v>0</v>
      </c>
      <c r="R778" s="3">
        <v>160000</v>
      </c>
      <c r="S778" s="3">
        <v>0</v>
      </c>
      <c r="T778">
        <v>5001</v>
      </c>
      <c r="U778" s="3">
        <v>5</v>
      </c>
      <c r="V778" s="3">
        <v>11760</v>
      </c>
      <c r="W778" s="3">
        <v>6</v>
      </c>
      <c r="X778" s="3">
        <v>1960</v>
      </c>
      <c r="Y778" s="3">
        <v>21</v>
      </c>
      <c r="Z778" s="3">
        <v>588</v>
      </c>
      <c r="AA778" s="3">
        <v>0</v>
      </c>
      <c r="AB778" s="3">
        <v>0</v>
      </c>
      <c r="AC778" s="3">
        <v>2003408</v>
      </c>
      <c r="AD778" s="3">
        <v>205.55803429154187</v>
      </c>
      <c r="AE778" s="3">
        <v>605000</v>
      </c>
      <c r="AF778" t="s">
        <v>137</v>
      </c>
      <c r="AG778" t="s">
        <v>134</v>
      </c>
      <c r="AI778">
        <f>IF(ISERROR(IF(D778=25,VLOOKUP(E778,Sheet1!$F$64:$H$79,2,0),IF(D778=23,VLOOKUP(knight_awaken_info!E778,Sheet1!$F$45:$H$60,2,0),VLOOKUP(knight_awaken_info!E778,Sheet1!$F$26:$H$41,2,0)))),0,IF(D778=25,VLOOKUP(E778,Sheet1!$F$64:$H$79,2,0),IF(D778=23,VLOOKUP(knight_awaken_info!E778,Sheet1!$F$45:$H$60,2,0),VLOOKUP(knight_awaken_info!E778,Sheet1!$F$26:$H$41,2,0))))</f>
        <v>0</v>
      </c>
      <c r="AJ778">
        <f>IF(ISERROR(IF(D778=25,VLOOKUP(E778,Sheet1!$F$64:$H$79,3,0),IF(D778=23,VLOOKUP(knight_awaken_info!E778,Sheet1!$F$45:$H$60,3,0),VLOOKUP(knight_awaken_info!E778,Sheet1!$F$26:$H$41,3,0)))),0,IF(D778=25,VLOOKUP(E778,Sheet1!$F$64:$H$79,3,0),IF(D778=23,VLOOKUP(knight_awaken_info!E778,Sheet1!$F$45:$H$60,3,0),VLOOKUP(knight_awaken_info!E778,Sheet1!$F$26:$H$41,3,0))))</f>
        <v>0</v>
      </c>
      <c r="AK778" s="11">
        <f>SUM(AI771:AI778)</f>
        <v>0</v>
      </c>
      <c r="AL778" s="11">
        <f>SUM(AJ771:AJ778)</f>
        <v>0</v>
      </c>
      <c r="AN778" s="3">
        <f t="shared" si="39"/>
        <v>11760</v>
      </c>
      <c r="AO778" s="3">
        <f t="shared" si="40"/>
        <v>588</v>
      </c>
    </row>
    <row r="779" spans="1:41">
      <c r="A779" s="3">
        <v>2003408</v>
      </c>
      <c r="B779" s="3">
        <v>2003401</v>
      </c>
      <c r="C779" s="3" t="s">
        <v>53</v>
      </c>
      <c r="D779">
        <f t="shared" si="38"/>
        <v>20</v>
      </c>
      <c r="E779" s="3">
        <v>8</v>
      </c>
      <c r="F779" s="3">
        <v>50</v>
      </c>
      <c r="G779" s="3">
        <v>4</v>
      </c>
      <c r="H779" s="3">
        <v>211</v>
      </c>
      <c r="I779" s="3">
        <v>234</v>
      </c>
      <c r="J779" s="3">
        <v>123</v>
      </c>
      <c r="K779" s="3">
        <v>112</v>
      </c>
      <c r="L779" s="3">
        <v>2</v>
      </c>
      <c r="M779" s="3">
        <v>60</v>
      </c>
      <c r="N779" s="3">
        <v>230</v>
      </c>
      <c r="O779" s="3">
        <v>0</v>
      </c>
      <c r="P779" s="3">
        <v>0</v>
      </c>
      <c r="Q779" s="3">
        <v>0</v>
      </c>
      <c r="R779" s="3">
        <v>175000</v>
      </c>
      <c r="S779" s="3">
        <v>0</v>
      </c>
      <c r="T779">
        <v>5001</v>
      </c>
      <c r="U779" s="3">
        <v>5</v>
      </c>
      <c r="V779" s="3">
        <v>13520</v>
      </c>
      <c r="W779" s="3">
        <v>6</v>
      </c>
      <c r="X779" s="3">
        <v>2253.3333333333335</v>
      </c>
      <c r="Y779" s="3">
        <v>21</v>
      </c>
      <c r="Z779" s="3">
        <v>676</v>
      </c>
      <c r="AA779" s="3">
        <v>0</v>
      </c>
      <c r="AB779" s="3">
        <v>0</v>
      </c>
      <c r="AC779" s="3">
        <v>2003409</v>
      </c>
      <c r="AD779" s="3">
        <v>243.80138950857292</v>
      </c>
      <c r="AE779" s="3">
        <v>765000</v>
      </c>
      <c r="AF779" t="s">
        <v>137</v>
      </c>
      <c r="AG779" t="s">
        <v>134</v>
      </c>
      <c r="AI779">
        <f>IF(ISERROR(IF(D779=25,VLOOKUP(E779,Sheet1!$F$64:$H$79,2,0),IF(D779=23,VLOOKUP(knight_awaken_info!E779,Sheet1!$F$45:$H$60,2,0),VLOOKUP(knight_awaken_info!E779,Sheet1!$F$26:$H$41,2,0)))),0,IF(D779=25,VLOOKUP(E779,Sheet1!$F$64:$H$79,2,0),IF(D779=23,VLOOKUP(knight_awaken_info!E779,Sheet1!$F$45:$H$60,2,0),VLOOKUP(knight_awaken_info!E779,Sheet1!$F$26:$H$41,2,0))))</f>
        <v>0</v>
      </c>
      <c r="AJ779">
        <f>IF(ISERROR(IF(D779=25,VLOOKUP(E779,Sheet1!$F$64:$H$79,3,0),IF(D779=23,VLOOKUP(knight_awaken_info!E779,Sheet1!$F$45:$H$60,3,0),VLOOKUP(knight_awaken_info!E779,Sheet1!$F$26:$H$41,3,0)))),0,IF(D779=25,VLOOKUP(E779,Sheet1!$F$64:$H$79,3,0),IF(D779=23,VLOOKUP(knight_awaken_info!E779,Sheet1!$F$45:$H$60,3,0),VLOOKUP(knight_awaken_info!E779,Sheet1!$F$26:$H$41,3,0))))</f>
        <v>0</v>
      </c>
      <c r="AK779" s="11">
        <f>SUM(AI771:AI779)</f>
        <v>0</v>
      </c>
      <c r="AL779" s="11">
        <f>SUM(AJ771:AJ779)</f>
        <v>0</v>
      </c>
      <c r="AN779" s="3">
        <f t="shared" si="39"/>
        <v>13520</v>
      </c>
      <c r="AO779" s="3">
        <f t="shared" si="40"/>
        <v>676</v>
      </c>
    </row>
    <row r="780" spans="1:41">
      <c r="A780" s="3">
        <v>2003409</v>
      </c>
      <c r="B780" s="3">
        <v>2003401</v>
      </c>
      <c r="C780" s="3" t="s">
        <v>53</v>
      </c>
      <c r="D780">
        <f t="shared" si="38"/>
        <v>20</v>
      </c>
      <c r="E780" s="3">
        <v>9</v>
      </c>
      <c r="F780" s="3">
        <v>50</v>
      </c>
      <c r="G780" s="3">
        <v>4</v>
      </c>
      <c r="H780" s="3">
        <v>214</v>
      </c>
      <c r="I780" s="3">
        <v>233</v>
      </c>
      <c r="J780" s="3">
        <v>222</v>
      </c>
      <c r="K780" s="3">
        <v>211</v>
      </c>
      <c r="L780" s="3">
        <v>2</v>
      </c>
      <c r="M780" s="3">
        <v>60</v>
      </c>
      <c r="N780" s="3">
        <v>730</v>
      </c>
      <c r="O780" s="3">
        <v>1</v>
      </c>
      <c r="P780" s="3">
        <v>20034</v>
      </c>
      <c r="Q780" s="3">
        <v>1</v>
      </c>
      <c r="R780" s="3">
        <v>680000</v>
      </c>
      <c r="S780" s="3">
        <v>0</v>
      </c>
      <c r="T780">
        <v>5001</v>
      </c>
      <c r="U780" s="3">
        <v>5</v>
      </c>
      <c r="V780" s="3">
        <v>15300</v>
      </c>
      <c r="W780" s="3">
        <v>6</v>
      </c>
      <c r="X780" s="3">
        <v>2550</v>
      </c>
      <c r="Y780" s="3">
        <v>21</v>
      </c>
      <c r="Z780" s="3">
        <v>765</v>
      </c>
      <c r="AA780" s="3">
        <v>0</v>
      </c>
      <c r="AB780" s="3">
        <v>0</v>
      </c>
      <c r="AC780" s="3">
        <v>2003410</v>
      </c>
      <c r="AD780" s="3">
        <v>282.04474472560395</v>
      </c>
      <c r="AE780" s="3">
        <v>940000</v>
      </c>
      <c r="AF780" t="s">
        <v>137</v>
      </c>
      <c r="AG780" t="s">
        <v>134</v>
      </c>
      <c r="AI780">
        <f>IF(ISERROR(IF(D780=25,VLOOKUP(E780,Sheet1!$F$64:$H$79,2,0),IF(D780=23,VLOOKUP(knight_awaken_info!E780,Sheet1!$F$45:$H$60,2,0),VLOOKUP(knight_awaken_info!E780,Sheet1!$F$26:$H$41,2,0)))),0,IF(D780=25,VLOOKUP(E780,Sheet1!$F$64:$H$79,2,0),IF(D780=23,VLOOKUP(knight_awaken_info!E780,Sheet1!$F$45:$H$60,2,0),VLOOKUP(knight_awaken_info!E780,Sheet1!$F$26:$H$41,2,0))))</f>
        <v>0</v>
      </c>
      <c r="AJ780">
        <f>IF(ISERROR(IF(D780=25,VLOOKUP(E780,Sheet1!$F$64:$H$79,3,0),IF(D780=23,VLOOKUP(knight_awaken_info!E780,Sheet1!$F$45:$H$60,3,0),VLOOKUP(knight_awaken_info!E780,Sheet1!$F$26:$H$41,3,0)))),0,IF(D780=25,VLOOKUP(E780,Sheet1!$F$64:$H$79,3,0),IF(D780=23,VLOOKUP(knight_awaken_info!E780,Sheet1!$F$45:$H$60,3,0),VLOOKUP(knight_awaken_info!E780,Sheet1!$F$26:$H$41,3,0))))</f>
        <v>0</v>
      </c>
      <c r="AK780" s="11">
        <f>SUM(AI771:AI780)</f>
        <v>0</v>
      </c>
      <c r="AL780" s="11">
        <f>SUM(AJ771:AJ780)</f>
        <v>0</v>
      </c>
      <c r="AN780" s="3">
        <f t="shared" si="39"/>
        <v>15300</v>
      </c>
      <c r="AO780" s="3">
        <f t="shared" si="40"/>
        <v>765</v>
      </c>
    </row>
    <row r="781" spans="1:41">
      <c r="A781" s="3">
        <v>2003410</v>
      </c>
      <c r="B781" s="3">
        <v>2003401</v>
      </c>
      <c r="C781" s="3" t="s">
        <v>53</v>
      </c>
      <c r="D781">
        <f t="shared" si="38"/>
        <v>20</v>
      </c>
      <c r="E781" s="3">
        <v>10</v>
      </c>
      <c r="F781" s="3">
        <v>60</v>
      </c>
      <c r="G781" s="3">
        <v>4</v>
      </c>
      <c r="H781" s="3">
        <v>321</v>
      </c>
      <c r="I781" s="3">
        <v>233</v>
      </c>
      <c r="J781" s="3">
        <v>222</v>
      </c>
      <c r="K781" s="3">
        <v>211</v>
      </c>
      <c r="L781" s="3">
        <v>2</v>
      </c>
      <c r="M781" s="3">
        <v>60</v>
      </c>
      <c r="N781" s="3">
        <v>770</v>
      </c>
      <c r="O781" s="3">
        <v>0</v>
      </c>
      <c r="P781" s="3">
        <v>0</v>
      </c>
      <c r="Q781" s="3">
        <v>0</v>
      </c>
      <c r="R781" s="3">
        <v>705000</v>
      </c>
      <c r="S781" s="3">
        <v>5001</v>
      </c>
      <c r="T781">
        <v>5002</v>
      </c>
      <c r="U781" s="3">
        <v>5</v>
      </c>
      <c r="V781" s="3">
        <v>17900</v>
      </c>
      <c r="W781" s="3">
        <v>6</v>
      </c>
      <c r="X781" s="3">
        <v>2983.3333333333335</v>
      </c>
      <c r="Y781" s="3">
        <v>21</v>
      </c>
      <c r="Z781" s="3">
        <v>895</v>
      </c>
      <c r="AA781" s="3">
        <v>0</v>
      </c>
      <c r="AB781" s="3">
        <v>0</v>
      </c>
      <c r="AC781" s="3">
        <v>2003411</v>
      </c>
      <c r="AD781" s="3">
        <v>339.40977755115051</v>
      </c>
      <c r="AE781" s="3">
        <v>1620000</v>
      </c>
      <c r="AF781" t="s">
        <v>138</v>
      </c>
      <c r="AG781" t="s">
        <v>158</v>
      </c>
      <c r="AI781">
        <f>IF(ISERROR(IF(D781=25,VLOOKUP(E781,Sheet1!$F$64:$H$79,2,0),IF(D781=23,VLOOKUP(knight_awaken_info!E781,Sheet1!$F$45:$H$60,2,0),VLOOKUP(knight_awaken_info!E781,Sheet1!$F$26:$H$41,2,0)))),0,IF(D781=25,VLOOKUP(E781,Sheet1!$F$64:$H$79,2,0),IF(D781=23,VLOOKUP(knight_awaken_info!E781,Sheet1!$F$45:$H$60,2,0),VLOOKUP(knight_awaken_info!E781,Sheet1!$F$26:$H$41,2,0))))</f>
        <v>0</v>
      </c>
      <c r="AJ781">
        <f>IF(ISERROR(IF(D781=25,VLOOKUP(E781,Sheet1!$F$64:$H$79,3,0),IF(D781=23,VLOOKUP(knight_awaken_info!E781,Sheet1!$F$45:$H$60,3,0),VLOOKUP(knight_awaken_info!E781,Sheet1!$F$26:$H$41,3,0)))),0,IF(D781=25,VLOOKUP(E781,Sheet1!$F$64:$H$79,3,0),IF(D781=23,VLOOKUP(knight_awaken_info!E781,Sheet1!$F$45:$H$60,3,0),VLOOKUP(knight_awaken_info!E781,Sheet1!$F$26:$H$41,3,0))))</f>
        <v>0</v>
      </c>
      <c r="AK781" s="11">
        <f>SUM(AI771:AI781)</f>
        <v>0</v>
      </c>
      <c r="AL781" s="11">
        <f>SUM(AJ771:AJ781)</f>
        <v>0</v>
      </c>
      <c r="AN781" s="3">
        <f t="shared" si="39"/>
        <v>17900</v>
      </c>
      <c r="AO781" s="3">
        <f t="shared" si="40"/>
        <v>895</v>
      </c>
    </row>
    <row r="782" spans="1:41">
      <c r="A782" s="3">
        <v>2003411</v>
      </c>
      <c r="B782" s="3">
        <v>2003401</v>
      </c>
      <c r="C782" s="3" t="s">
        <v>53</v>
      </c>
      <c r="D782">
        <f t="shared" si="38"/>
        <v>20</v>
      </c>
      <c r="E782" s="3">
        <v>11</v>
      </c>
      <c r="F782" s="3">
        <v>60</v>
      </c>
      <c r="G782" s="3">
        <v>4</v>
      </c>
      <c r="H782" s="3">
        <v>313</v>
      </c>
      <c r="I782" s="3">
        <v>232</v>
      </c>
      <c r="J782" s="3">
        <v>221</v>
      </c>
      <c r="K782" s="3">
        <v>213</v>
      </c>
      <c r="L782" s="3">
        <v>2</v>
      </c>
      <c r="M782" s="3">
        <v>60</v>
      </c>
      <c r="N782" s="3">
        <v>790</v>
      </c>
      <c r="O782" s="3">
        <v>0</v>
      </c>
      <c r="P782" s="3">
        <v>0</v>
      </c>
      <c r="Q782" s="3">
        <v>0</v>
      </c>
      <c r="R782" s="3">
        <v>725000</v>
      </c>
      <c r="S782" s="3">
        <v>5001</v>
      </c>
      <c r="T782">
        <v>5002</v>
      </c>
      <c r="U782" s="3">
        <v>5</v>
      </c>
      <c r="V782" s="3">
        <v>20520</v>
      </c>
      <c r="W782" s="3">
        <v>6</v>
      </c>
      <c r="X782" s="3">
        <v>3420</v>
      </c>
      <c r="Y782" s="3">
        <v>21</v>
      </c>
      <c r="Z782" s="3">
        <v>1026</v>
      </c>
      <c r="AA782" s="3">
        <v>0</v>
      </c>
      <c r="AB782" s="3">
        <v>0</v>
      </c>
      <c r="AC782" s="3">
        <v>2003412</v>
      </c>
      <c r="AD782" s="3">
        <v>458.92026260437251</v>
      </c>
      <c r="AE782" s="3">
        <v>2325000</v>
      </c>
      <c r="AF782" t="s">
        <v>138</v>
      </c>
      <c r="AG782" t="s">
        <v>158</v>
      </c>
      <c r="AI782">
        <f>IF(ISERROR(IF(D782=25,VLOOKUP(E782,Sheet1!$F$64:$H$79,2,0),IF(D782=23,VLOOKUP(knight_awaken_info!E782,Sheet1!$F$45:$H$60,2,0),VLOOKUP(knight_awaken_info!E782,Sheet1!$F$26:$H$41,2,0)))),0,IF(D782=25,VLOOKUP(E782,Sheet1!$F$64:$H$79,2,0),IF(D782=23,VLOOKUP(knight_awaken_info!E782,Sheet1!$F$45:$H$60,2,0),VLOOKUP(knight_awaken_info!E782,Sheet1!$F$26:$H$41,2,0))))</f>
        <v>0</v>
      </c>
      <c r="AJ782">
        <f>IF(ISERROR(IF(D782=25,VLOOKUP(E782,Sheet1!$F$64:$H$79,3,0),IF(D782=23,VLOOKUP(knight_awaken_info!E782,Sheet1!$F$45:$H$60,3,0),VLOOKUP(knight_awaken_info!E782,Sheet1!$F$26:$H$41,3,0)))),0,IF(D782=25,VLOOKUP(E782,Sheet1!$F$64:$H$79,3,0),IF(D782=23,VLOOKUP(knight_awaken_info!E782,Sheet1!$F$45:$H$60,3,0),VLOOKUP(knight_awaken_info!E782,Sheet1!$F$26:$H$41,3,0))))</f>
        <v>0</v>
      </c>
      <c r="AK782" s="11">
        <f>SUM(AI771:AI782)</f>
        <v>0</v>
      </c>
      <c r="AL782" s="11">
        <f>SUM(AJ771:AJ782)</f>
        <v>0</v>
      </c>
      <c r="AN782" s="3">
        <f t="shared" si="39"/>
        <v>20520</v>
      </c>
      <c r="AO782" s="3">
        <f t="shared" si="40"/>
        <v>1026</v>
      </c>
    </row>
    <row r="783" spans="1:41">
      <c r="A783" s="3">
        <v>2003412</v>
      </c>
      <c r="B783" s="3">
        <v>2003401</v>
      </c>
      <c r="C783" s="3" t="s">
        <v>53</v>
      </c>
      <c r="D783">
        <f t="shared" si="38"/>
        <v>20</v>
      </c>
      <c r="E783" s="3">
        <v>12</v>
      </c>
      <c r="F783" s="3">
        <v>60</v>
      </c>
      <c r="G783" s="3">
        <v>4</v>
      </c>
      <c r="H783" s="3">
        <v>312</v>
      </c>
      <c r="I783" s="3">
        <v>231</v>
      </c>
      <c r="J783" s="3">
        <v>223</v>
      </c>
      <c r="K783" s="3">
        <v>212</v>
      </c>
      <c r="L783" s="3">
        <v>2</v>
      </c>
      <c r="M783" s="3">
        <v>60</v>
      </c>
      <c r="N783" s="3">
        <v>810</v>
      </c>
      <c r="O783" s="3">
        <v>0</v>
      </c>
      <c r="P783" s="3">
        <v>0</v>
      </c>
      <c r="Q783" s="3">
        <v>0</v>
      </c>
      <c r="R783" s="3">
        <v>745000</v>
      </c>
      <c r="S783" s="3">
        <v>5001</v>
      </c>
      <c r="T783">
        <v>5002</v>
      </c>
      <c r="U783" s="3">
        <v>5</v>
      </c>
      <c r="V783" s="3">
        <v>23160</v>
      </c>
      <c r="W783" s="3">
        <v>6</v>
      </c>
      <c r="X783" s="3">
        <v>3860</v>
      </c>
      <c r="Y783" s="3">
        <v>21</v>
      </c>
      <c r="Z783" s="3">
        <v>1158</v>
      </c>
      <c r="AA783" s="3">
        <v>0</v>
      </c>
      <c r="AB783" s="3">
        <v>0</v>
      </c>
      <c r="AC783" s="3">
        <v>2003413</v>
      </c>
      <c r="AD783" s="3">
        <v>578.43074765759457</v>
      </c>
      <c r="AE783" s="3">
        <v>3050000</v>
      </c>
      <c r="AF783" t="s">
        <v>138</v>
      </c>
      <c r="AG783" t="s">
        <v>158</v>
      </c>
      <c r="AI783">
        <f>IF(ISERROR(IF(D783=25,VLOOKUP(E783,Sheet1!$F$64:$H$79,2,0),IF(D783=23,VLOOKUP(knight_awaken_info!E783,Sheet1!$F$45:$H$60,2,0),VLOOKUP(knight_awaken_info!E783,Sheet1!$F$26:$H$41,2,0)))),0,IF(D783=25,VLOOKUP(E783,Sheet1!$F$64:$H$79,2,0),IF(D783=23,VLOOKUP(knight_awaken_info!E783,Sheet1!$F$45:$H$60,2,0),VLOOKUP(knight_awaken_info!E783,Sheet1!$F$26:$H$41,2,0))))</f>
        <v>0</v>
      </c>
      <c r="AJ783">
        <f>IF(ISERROR(IF(D783=25,VLOOKUP(E783,Sheet1!$F$64:$H$79,3,0),IF(D783=23,VLOOKUP(knight_awaken_info!E783,Sheet1!$F$45:$H$60,3,0),VLOOKUP(knight_awaken_info!E783,Sheet1!$F$26:$H$41,3,0)))),0,IF(D783=25,VLOOKUP(E783,Sheet1!$F$64:$H$79,3,0),IF(D783=23,VLOOKUP(knight_awaken_info!E783,Sheet1!$F$45:$H$60,3,0),VLOOKUP(knight_awaken_info!E783,Sheet1!$F$26:$H$41,3,0))))</f>
        <v>0</v>
      </c>
      <c r="AK783" s="11">
        <f>SUM(AI771:AI783)</f>
        <v>0</v>
      </c>
      <c r="AL783" s="11">
        <f>SUM(AJ771:AJ783)</f>
        <v>0</v>
      </c>
      <c r="AN783" s="3">
        <f t="shared" si="39"/>
        <v>23160</v>
      </c>
      <c r="AO783" s="3">
        <f t="shared" si="40"/>
        <v>1158</v>
      </c>
    </row>
    <row r="784" spans="1:41">
      <c r="A784" s="3">
        <v>2003413</v>
      </c>
      <c r="B784" s="3">
        <v>2003401</v>
      </c>
      <c r="C784" s="3" t="s">
        <v>53</v>
      </c>
      <c r="D784">
        <f t="shared" si="38"/>
        <v>20</v>
      </c>
      <c r="E784" s="3">
        <v>13</v>
      </c>
      <c r="F784" s="3">
        <v>60</v>
      </c>
      <c r="G784" s="3">
        <v>4</v>
      </c>
      <c r="H784" s="3">
        <v>311</v>
      </c>
      <c r="I784" s="3">
        <v>333</v>
      </c>
      <c r="J784" s="3">
        <v>222</v>
      </c>
      <c r="K784" s="3">
        <v>211</v>
      </c>
      <c r="L784" s="3">
        <v>2</v>
      </c>
      <c r="M784" s="3">
        <v>60</v>
      </c>
      <c r="N784" s="3">
        <v>830</v>
      </c>
      <c r="O784" s="3">
        <v>0</v>
      </c>
      <c r="P784" s="3">
        <v>0</v>
      </c>
      <c r="Q784" s="3">
        <v>0</v>
      </c>
      <c r="R784" s="3">
        <v>765000</v>
      </c>
      <c r="S784" s="3">
        <v>5001</v>
      </c>
      <c r="T784">
        <v>5002</v>
      </c>
      <c r="U784" s="3">
        <v>5</v>
      </c>
      <c r="V784" s="3">
        <v>25820</v>
      </c>
      <c r="W784" s="3">
        <v>6</v>
      </c>
      <c r="X784" s="3">
        <v>4303.333333333333</v>
      </c>
      <c r="Y784" s="3">
        <v>21</v>
      </c>
      <c r="Z784" s="3">
        <v>1291</v>
      </c>
      <c r="AA784" s="3">
        <v>0</v>
      </c>
      <c r="AB784" s="3">
        <v>0</v>
      </c>
      <c r="AC784" s="3">
        <v>2003414</v>
      </c>
      <c r="AD784" s="3">
        <v>697.94123271081662</v>
      </c>
      <c r="AE784" s="3">
        <v>3795000</v>
      </c>
      <c r="AF784" t="s">
        <v>138</v>
      </c>
      <c r="AG784" t="s">
        <v>158</v>
      </c>
      <c r="AI784">
        <f>IF(ISERROR(IF(D784=25,VLOOKUP(E784,Sheet1!$F$64:$H$79,2,0),IF(D784=23,VLOOKUP(knight_awaken_info!E784,Sheet1!$F$45:$H$60,2,0),VLOOKUP(knight_awaken_info!E784,Sheet1!$F$26:$H$41,2,0)))),0,IF(D784=25,VLOOKUP(E784,Sheet1!$F$64:$H$79,2,0),IF(D784=23,VLOOKUP(knight_awaken_info!E784,Sheet1!$F$45:$H$60,2,0),VLOOKUP(knight_awaken_info!E784,Sheet1!$F$26:$H$41,2,0))))</f>
        <v>0</v>
      </c>
      <c r="AJ784">
        <f>IF(ISERROR(IF(D784=25,VLOOKUP(E784,Sheet1!$F$64:$H$79,3,0),IF(D784=23,VLOOKUP(knight_awaken_info!E784,Sheet1!$F$45:$H$60,3,0),VLOOKUP(knight_awaken_info!E784,Sheet1!$F$26:$H$41,3,0)))),0,IF(D784=25,VLOOKUP(E784,Sheet1!$F$64:$H$79,3,0),IF(D784=23,VLOOKUP(knight_awaken_info!E784,Sheet1!$F$45:$H$60,3,0),VLOOKUP(knight_awaken_info!E784,Sheet1!$F$26:$H$41,3,0))))</f>
        <v>0</v>
      </c>
      <c r="AK784" s="11">
        <f>SUM(AI771:AI784)</f>
        <v>0</v>
      </c>
      <c r="AL784" s="11">
        <f>SUM(AJ771:AJ784)</f>
        <v>0</v>
      </c>
      <c r="AN784" s="3">
        <f t="shared" si="39"/>
        <v>25820</v>
      </c>
      <c r="AO784" s="3">
        <f t="shared" si="40"/>
        <v>1291</v>
      </c>
    </row>
    <row r="785" spans="1:41">
      <c r="A785" s="3">
        <v>2003414</v>
      </c>
      <c r="B785" s="3">
        <v>2003401</v>
      </c>
      <c r="C785" s="3" t="s">
        <v>53</v>
      </c>
      <c r="D785">
        <f t="shared" si="38"/>
        <v>20</v>
      </c>
      <c r="E785" s="3">
        <v>14</v>
      </c>
      <c r="F785" s="3">
        <v>60</v>
      </c>
      <c r="G785" s="3">
        <v>4</v>
      </c>
      <c r="H785" s="3">
        <v>323</v>
      </c>
      <c r="I785" s="3">
        <v>332</v>
      </c>
      <c r="J785" s="3">
        <v>221</v>
      </c>
      <c r="K785" s="3">
        <v>213</v>
      </c>
      <c r="L785" s="3">
        <v>2</v>
      </c>
      <c r="M785" s="3">
        <v>60</v>
      </c>
      <c r="N785" s="3">
        <v>850</v>
      </c>
      <c r="O785" s="3">
        <v>1</v>
      </c>
      <c r="P785" s="3">
        <v>20034</v>
      </c>
      <c r="Q785" s="3">
        <v>1</v>
      </c>
      <c r="R785" s="3">
        <v>790000</v>
      </c>
      <c r="S785" s="3">
        <v>5001</v>
      </c>
      <c r="T785">
        <v>5002</v>
      </c>
      <c r="U785" s="3">
        <v>5</v>
      </c>
      <c r="V785" s="3">
        <v>28500</v>
      </c>
      <c r="W785" s="3">
        <v>6</v>
      </c>
      <c r="X785" s="3">
        <v>4750</v>
      </c>
      <c r="Y785" s="3">
        <v>21</v>
      </c>
      <c r="Z785" s="3">
        <v>1425</v>
      </c>
      <c r="AA785" s="3">
        <v>0</v>
      </c>
      <c r="AB785" s="3">
        <v>0</v>
      </c>
      <c r="AC785" s="3">
        <v>2003415</v>
      </c>
      <c r="AD785" s="3">
        <v>879.59716999171405</v>
      </c>
      <c r="AE785" s="3">
        <v>4560000</v>
      </c>
      <c r="AF785" t="s">
        <v>138</v>
      </c>
      <c r="AG785" t="s">
        <v>158</v>
      </c>
      <c r="AI785">
        <f>IF(ISERROR(IF(D785=25,VLOOKUP(E785,Sheet1!$F$64:$H$79,2,0),IF(D785=23,VLOOKUP(knight_awaken_info!E785,Sheet1!$F$45:$H$60,2,0),VLOOKUP(knight_awaken_info!E785,Sheet1!$F$26:$H$41,2,0)))),0,IF(D785=25,VLOOKUP(E785,Sheet1!$F$64:$H$79,2,0),IF(D785=23,VLOOKUP(knight_awaken_info!E785,Sheet1!$F$45:$H$60,2,0),VLOOKUP(knight_awaken_info!E785,Sheet1!$F$26:$H$41,2,0))))</f>
        <v>0</v>
      </c>
      <c r="AJ785">
        <f>IF(ISERROR(IF(D785=25,VLOOKUP(E785,Sheet1!$F$64:$H$79,3,0),IF(D785=23,VLOOKUP(knight_awaken_info!E785,Sheet1!$F$45:$H$60,3,0),VLOOKUP(knight_awaken_info!E785,Sheet1!$F$26:$H$41,3,0)))),0,IF(D785=25,VLOOKUP(E785,Sheet1!$F$64:$H$79,3,0),IF(D785=23,VLOOKUP(knight_awaken_info!E785,Sheet1!$F$45:$H$60,3,0),VLOOKUP(knight_awaken_info!E785,Sheet1!$F$26:$H$41,3,0))))</f>
        <v>0</v>
      </c>
      <c r="AK785" s="11">
        <f>SUM(AI771:AI785)</f>
        <v>0</v>
      </c>
      <c r="AL785" s="11">
        <f>SUM(AJ771:AJ785)</f>
        <v>0</v>
      </c>
      <c r="AN785" s="3">
        <f t="shared" si="39"/>
        <v>28500</v>
      </c>
      <c r="AO785" s="3">
        <f t="shared" si="40"/>
        <v>1425</v>
      </c>
    </row>
    <row r="786" spans="1:41">
      <c r="A786" s="3">
        <v>2003415</v>
      </c>
      <c r="B786" s="3">
        <v>2003401</v>
      </c>
      <c r="C786" s="3" t="s">
        <v>53</v>
      </c>
      <c r="D786">
        <f t="shared" si="38"/>
        <v>20</v>
      </c>
      <c r="E786" s="3">
        <v>15</v>
      </c>
      <c r="F786" s="3">
        <v>60</v>
      </c>
      <c r="G786" s="3">
        <v>4</v>
      </c>
      <c r="H786" s="3">
        <v>312</v>
      </c>
      <c r="I786" s="3">
        <v>331</v>
      </c>
      <c r="J786" s="3">
        <v>223</v>
      </c>
      <c r="K786" s="3">
        <v>212</v>
      </c>
      <c r="L786" s="3">
        <v>2</v>
      </c>
      <c r="M786" s="3">
        <v>60</v>
      </c>
      <c r="N786" s="3">
        <v>890</v>
      </c>
      <c r="O786" s="3">
        <v>0</v>
      </c>
      <c r="P786" s="3">
        <v>0</v>
      </c>
      <c r="Q786" s="3">
        <v>0</v>
      </c>
      <c r="R786" s="3">
        <v>810000</v>
      </c>
      <c r="S786" s="3">
        <v>5001</v>
      </c>
      <c r="T786">
        <v>5002</v>
      </c>
      <c r="U786" s="3">
        <v>5</v>
      </c>
      <c r="V786" s="3">
        <v>44360</v>
      </c>
      <c r="W786" s="3">
        <v>6</v>
      </c>
      <c r="X786" s="3">
        <v>5200</v>
      </c>
      <c r="Y786" s="3">
        <v>21</v>
      </c>
      <c r="Z786" s="3">
        <v>1560</v>
      </c>
      <c r="AA786" s="3">
        <v>0</v>
      </c>
      <c r="AB786" s="3">
        <v>0</v>
      </c>
      <c r="AC786" s="3">
        <v>2003416</v>
      </c>
      <c r="AD786" s="3">
        <v>1061.2531072726115</v>
      </c>
      <c r="AE786" s="3">
        <v>5350000</v>
      </c>
      <c r="AF786" t="s">
        <v>139</v>
      </c>
      <c r="AG786" t="s">
        <v>134</v>
      </c>
      <c r="AI786">
        <f>IF(ISERROR(IF(D786=25,VLOOKUP(E786,Sheet1!$F$64:$H$79,2,0),IF(D786=23,VLOOKUP(knight_awaken_info!E786,Sheet1!$F$45:$H$60,2,0),VLOOKUP(knight_awaken_info!E786,Sheet1!$F$26:$H$41,2,0)))),0,IF(D786=25,VLOOKUP(E786,Sheet1!$F$64:$H$79,2,0),IF(D786=23,VLOOKUP(knight_awaken_info!E786,Sheet1!$F$45:$H$60,2,0),VLOOKUP(knight_awaken_info!E786,Sheet1!$F$26:$H$41,2,0))))</f>
        <v>13160</v>
      </c>
      <c r="AJ786">
        <f>IF(ISERROR(IF(D786=25,VLOOKUP(E786,Sheet1!$F$64:$H$79,3,0),IF(D786=23,VLOOKUP(knight_awaken_info!E786,Sheet1!$F$45:$H$60,3,0),VLOOKUP(knight_awaken_info!E786,Sheet1!$F$26:$H$41,3,0)))),0,IF(D786=25,VLOOKUP(E786,Sheet1!$F$64:$H$79,3,0),IF(D786=23,VLOOKUP(knight_awaken_info!E786,Sheet1!$F$45:$H$60,3,0),VLOOKUP(knight_awaken_info!E786,Sheet1!$F$26:$H$41,3,0))))</f>
        <v>0</v>
      </c>
      <c r="AK786" s="11">
        <f>SUM(AI771:AI786)</f>
        <v>13160</v>
      </c>
      <c r="AL786" s="11">
        <f>SUM(AJ771:AJ786)</f>
        <v>0</v>
      </c>
      <c r="AN786" s="3">
        <f t="shared" si="39"/>
        <v>57520</v>
      </c>
      <c r="AO786" s="3">
        <f t="shared" si="40"/>
        <v>1560</v>
      </c>
    </row>
    <row r="787" spans="1:41">
      <c r="A787" s="3">
        <v>2003416</v>
      </c>
      <c r="B787" s="3">
        <v>2003401</v>
      </c>
      <c r="C787" s="3" t="s">
        <v>53</v>
      </c>
      <c r="D787">
        <f t="shared" si="38"/>
        <v>20</v>
      </c>
      <c r="E787" s="3">
        <v>16</v>
      </c>
      <c r="F787" s="3">
        <v>60</v>
      </c>
      <c r="G787" s="3">
        <v>4</v>
      </c>
      <c r="H787" s="3">
        <v>311</v>
      </c>
      <c r="I787" s="3">
        <v>333</v>
      </c>
      <c r="J787" s="3">
        <v>222</v>
      </c>
      <c r="K787" s="3">
        <v>211</v>
      </c>
      <c r="L787" s="3">
        <v>2</v>
      </c>
      <c r="M787" s="3">
        <v>60</v>
      </c>
      <c r="N787" s="3">
        <v>910</v>
      </c>
      <c r="O787" s="3">
        <v>0</v>
      </c>
      <c r="P787" s="3">
        <v>0</v>
      </c>
      <c r="Q787" s="3">
        <v>0</v>
      </c>
      <c r="R787" s="3">
        <v>830000</v>
      </c>
      <c r="S787" s="3">
        <v>5001</v>
      </c>
      <c r="T787">
        <v>5002</v>
      </c>
      <c r="U787" s="3">
        <v>5</v>
      </c>
      <c r="V787" s="3">
        <v>47080</v>
      </c>
      <c r="W787" s="3">
        <v>6</v>
      </c>
      <c r="X787" s="3">
        <v>5653.333333333333</v>
      </c>
      <c r="Y787" s="3">
        <v>21</v>
      </c>
      <c r="Z787" s="3">
        <v>1696</v>
      </c>
      <c r="AA787" s="3">
        <v>0</v>
      </c>
      <c r="AB787" s="3">
        <v>0</v>
      </c>
      <c r="AC787" s="3">
        <v>2003417</v>
      </c>
      <c r="AD787" s="3">
        <v>1242.9090445535089</v>
      </c>
      <c r="AE787" s="3">
        <v>6160000</v>
      </c>
      <c r="AF787" t="s">
        <v>139</v>
      </c>
      <c r="AG787" t="s">
        <v>134</v>
      </c>
      <c r="AI787">
        <f>IF(ISERROR(IF(D787=25,VLOOKUP(E787,Sheet1!$F$64:$H$79,2,0),IF(D787=23,VLOOKUP(knight_awaken_info!E787,Sheet1!$F$45:$H$60,2,0),VLOOKUP(knight_awaken_info!E787,Sheet1!$F$26:$H$41,2,0)))),0,IF(D787=25,VLOOKUP(E787,Sheet1!$F$64:$H$79,2,0),IF(D787=23,VLOOKUP(knight_awaken_info!E787,Sheet1!$F$45:$H$60,2,0),VLOOKUP(knight_awaken_info!E787,Sheet1!$F$26:$H$41,2,0))))</f>
        <v>0</v>
      </c>
      <c r="AJ787">
        <f>IF(ISERROR(IF(D787=25,VLOOKUP(E787,Sheet1!$F$64:$H$79,3,0),IF(D787=23,VLOOKUP(knight_awaken_info!E787,Sheet1!$F$45:$H$60,3,0),VLOOKUP(knight_awaken_info!E787,Sheet1!$F$26:$H$41,3,0)))),0,IF(D787=25,VLOOKUP(E787,Sheet1!$F$64:$H$79,3,0),IF(D787=23,VLOOKUP(knight_awaken_info!E787,Sheet1!$F$45:$H$60,3,0),VLOOKUP(knight_awaken_info!E787,Sheet1!$F$26:$H$41,3,0))))</f>
        <v>0</v>
      </c>
      <c r="AK787" s="11">
        <f>SUM(AI771:AI787)</f>
        <v>13160</v>
      </c>
      <c r="AL787" s="11">
        <f>SUM(AJ771:AJ787)</f>
        <v>0</v>
      </c>
      <c r="AN787" s="3">
        <f t="shared" si="39"/>
        <v>60240</v>
      </c>
      <c r="AO787" s="3">
        <f t="shared" si="40"/>
        <v>1696</v>
      </c>
    </row>
    <row r="788" spans="1:41">
      <c r="A788" s="3">
        <v>2003417</v>
      </c>
      <c r="B788" s="3">
        <v>2003401</v>
      </c>
      <c r="C788" s="3" t="s">
        <v>53</v>
      </c>
      <c r="D788">
        <f t="shared" si="38"/>
        <v>20</v>
      </c>
      <c r="E788" s="3">
        <v>17</v>
      </c>
      <c r="F788" s="3">
        <v>60</v>
      </c>
      <c r="G788" s="3">
        <v>4</v>
      </c>
      <c r="H788" s="3">
        <v>313</v>
      </c>
      <c r="I788" s="3">
        <v>332</v>
      </c>
      <c r="J788" s="3">
        <v>221</v>
      </c>
      <c r="K788" s="3">
        <v>213</v>
      </c>
      <c r="L788" s="3">
        <v>2</v>
      </c>
      <c r="M788" s="3">
        <v>60</v>
      </c>
      <c r="N788" s="3">
        <v>930</v>
      </c>
      <c r="O788" s="3">
        <v>0</v>
      </c>
      <c r="P788" s="3">
        <v>0</v>
      </c>
      <c r="Q788" s="3">
        <v>0</v>
      </c>
      <c r="R788" s="3">
        <v>855000</v>
      </c>
      <c r="S788" s="3">
        <v>5001</v>
      </c>
      <c r="T788">
        <v>5002</v>
      </c>
      <c r="U788" s="3">
        <v>5</v>
      </c>
      <c r="V788" s="3">
        <v>49820</v>
      </c>
      <c r="W788" s="3">
        <v>6</v>
      </c>
      <c r="X788" s="3">
        <v>6110</v>
      </c>
      <c r="Y788" s="3">
        <v>21</v>
      </c>
      <c r="Z788" s="3">
        <v>1833</v>
      </c>
      <c r="AA788" s="3">
        <v>0</v>
      </c>
      <c r="AB788" s="3">
        <v>0</v>
      </c>
      <c r="AC788" s="3">
        <v>2003418</v>
      </c>
      <c r="AD788" s="3">
        <v>1424.5649818344064</v>
      </c>
      <c r="AE788" s="3">
        <v>6990000</v>
      </c>
      <c r="AF788" t="s">
        <v>139</v>
      </c>
      <c r="AG788" t="s">
        <v>134</v>
      </c>
      <c r="AI788">
        <f>IF(ISERROR(IF(D788=25,VLOOKUP(E788,Sheet1!$F$64:$H$79,2,0),IF(D788=23,VLOOKUP(knight_awaken_info!E788,Sheet1!$F$45:$H$60,2,0),VLOOKUP(knight_awaken_info!E788,Sheet1!$F$26:$H$41,2,0)))),0,IF(D788=25,VLOOKUP(E788,Sheet1!$F$64:$H$79,2,0),IF(D788=23,VLOOKUP(knight_awaken_info!E788,Sheet1!$F$45:$H$60,2,0),VLOOKUP(knight_awaken_info!E788,Sheet1!$F$26:$H$41,2,0))))</f>
        <v>0</v>
      </c>
      <c r="AJ788">
        <f>IF(ISERROR(IF(D788=25,VLOOKUP(E788,Sheet1!$F$64:$H$79,3,0),IF(D788=23,VLOOKUP(knight_awaken_info!E788,Sheet1!$F$45:$H$60,3,0),VLOOKUP(knight_awaken_info!E788,Sheet1!$F$26:$H$41,3,0)))),0,IF(D788=25,VLOOKUP(E788,Sheet1!$F$64:$H$79,3,0),IF(D788=23,VLOOKUP(knight_awaken_info!E788,Sheet1!$F$45:$H$60,3,0),VLOOKUP(knight_awaken_info!E788,Sheet1!$F$26:$H$41,3,0))))</f>
        <v>0</v>
      </c>
      <c r="AK788" s="11">
        <f>SUM(AI771:AI788)</f>
        <v>13160</v>
      </c>
      <c r="AL788" s="11">
        <f>SUM(AJ771:AJ788)</f>
        <v>0</v>
      </c>
      <c r="AN788" s="3">
        <f t="shared" si="39"/>
        <v>62980</v>
      </c>
      <c r="AO788" s="3">
        <f t="shared" si="40"/>
        <v>1833</v>
      </c>
    </row>
    <row r="789" spans="1:41">
      <c r="A789" s="3">
        <v>2003418</v>
      </c>
      <c r="B789" s="3">
        <v>2003401</v>
      </c>
      <c r="C789" s="3" t="s">
        <v>53</v>
      </c>
      <c r="D789">
        <f t="shared" si="38"/>
        <v>20</v>
      </c>
      <c r="E789" s="3">
        <v>18</v>
      </c>
      <c r="F789" s="3">
        <v>60</v>
      </c>
      <c r="G789" s="3">
        <v>4</v>
      </c>
      <c r="H789" s="3">
        <v>312</v>
      </c>
      <c r="I789" s="3">
        <v>331</v>
      </c>
      <c r="J789" s="3">
        <v>223</v>
      </c>
      <c r="K789" s="3">
        <v>212</v>
      </c>
      <c r="L789" s="3">
        <v>2</v>
      </c>
      <c r="M789" s="3">
        <v>60</v>
      </c>
      <c r="N789" s="3">
        <v>950</v>
      </c>
      <c r="O789" s="3">
        <v>0</v>
      </c>
      <c r="P789" s="3">
        <v>0</v>
      </c>
      <c r="Q789" s="3">
        <v>0</v>
      </c>
      <c r="R789" s="3">
        <v>875000</v>
      </c>
      <c r="S789" s="3">
        <v>5001</v>
      </c>
      <c r="T789">
        <v>5002</v>
      </c>
      <c r="U789" s="3">
        <v>5</v>
      </c>
      <c r="V789" s="3">
        <v>52580</v>
      </c>
      <c r="W789" s="3">
        <v>6</v>
      </c>
      <c r="X789" s="3">
        <v>6570</v>
      </c>
      <c r="Y789" s="3">
        <v>21</v>
      </c>
      <c r="Z789" s="3">
        <v>1971</v>
      </c>
      <c r="AA789" s="3">
        <v>0</v>
      </c>
      <c r="AB789" s="3">
        <v>0</v>
      </c>
      <c r="AC789" s="3">
        <v>2003419</v>
      </c>
      <c r="AD789" s="3">
        <v>1606.2209191153038</v>
      </c>
      <c r="AE789" s="3">
        <v>7845000</v>
      </c>
      <c r="AF789" t="s">
        <v>139</v>
      </c>
      <c r="AG789" t="s">
        <v>134</v>
      </c>
      <c r="AI789">
        <f>IF(ISERROR(IF(D789=25,VLOOKUP(E789,Sheet1!$F$64:$H$79,2,0),IF(D789=23,VLOOKUP(knight_awaken_info!E789,Sheet1!$F$45:$H$60,2,0),VLOOKUP(knight_awaken_info!E789,Sheet1!$F$26:$H$41,2,0)))),0,IF(D789=25,VLOOKUP(E789,Sheet1!$F$64:$H$79,2,0),IF(D789=23,VLOOKUP(knight_awaken_info!E789,Sheet1!$F$45:$H$60,2,0),VLOOKUP(knight_awaken_info!E789,Sheet1!$F$26:$H$41,2,0))))</f>
        <v>0</v>
      </c>
      <c r="AJ789">
        <f>IF(ISERROR(IF(D789=25,VLOOKUP(E789,Sheet1!$F$64:$H$79,3,0),IF(D789=23,VLOOKUP(knight_awaken_info!E789,Sheet1!$F$45:$H$60,3,0),VLOOKUP(knight_awaken_info!E789,Sheet1!$F$26:$H$41,3,0)))),0,IF(D789=25,VLOOKUP(E789,Sheet1!$F$64:$H$79,3,0),IF(D789=23,VLOOKUP(knight_awaken_info!E789,Sheet1!$F$45:$H$60,3,0),VLOOKUP(knight_awaken_info!E789,Sheet1!$F$26:$H$41,3,0))))</f>
        <v>0</v>
      </c>
      <c r="AK789" s="11">
        <f>SUM(AI771:AI789)</f>
        <v>13160</v>
      </c>
      <c r="AL789" s="11">
        <f>SUM(AJ771:AJ789)</f>
        <v>0</v>
      </c>
      <c r="AN789" s="3">
        <f t="shared" si="39"/>
        <v>65740</v>
      </c>
      <c r="AO789" s="3">
        <f t="shared" si="40"/>
        <v>1971</v>
      </c>
    </row>
    <row r="790" spans="1:41">
      <c r="A790" s="3">
        <v>2003419</v>
      </c>
      <c r="B790" s="3">
        <v>2003401</v>
      </c>
      <c r="C790" s="3" t="s">
        <v>53</v>
      </c>
      <c r="D790">
        <f t="shared" si="38"/>
        <v>20</v>
      </c>
      <c r="E790" s="3">
        <v>19</v>
      </c>
      <c r="F790" s="3">
        <v>60</v>
      </c>
      <c r="G790" s="3">
        <v>4</v>
      </c>
      <c r="H790" s="3">
        <v>311</v>
      </c>
      <c r="I790" s="3">
        <v>323</v>
      </c>
      <c r="J790" s="3">
        <v>322</v>
      </c>
      <c r="K790" s="3">
        <v>313</v>
      </c>
      <c r="L790" s="3">
        <v>2</v>
      </c>
      <c r="M790" s="3">
        <v>60</v>
      </c>
      <c r="N790" s="3">
        <v>1450</v>
      </c>
      <c r="O790" s="3">
        <v>1</v>
      </c>
      <c r="P790" s="3">
        <v>20034</v>
      </c>
      <c r="Q790" s="3">
        <v>1</v>
      </c>
      <c r="R790" s="3">
        <v>1430000</v>
      </c>
      <c r="S790" s="3">
        <v>5001</v>
      </c>
      <c r="T790">
        <v>5002</v>
      </c>
      <c r="U790" s="3">
        <v>5</v>
      </c>
      <c r="V790" s="3">
        <v>55360</v>
      </c>
      <c r="W790" s="3">
        <v>6</v>
      </c>
      <c r="X790" s="3">
        <v>7033.333333333333</v>
      </c>
      <c r="Y790" s="3">
        <v>21</v>
      </c>
      <c r="Z790" s="3">
        <v>2110</v>
      </c>
      <c r="AA790" s="3">
        <v>0</v>
      </c>
      <c r="AB790" s="3">
        <v>0</v>
      </c>
      <c r="AC790" s="3">
        <v>2003420</v>
      </c>
      <c r="AD790" s="3">
        <v>1787.8768563962012</v>
      </c>
      <c r="AE790" s="3">
        <v>8720000</v>
      </c>
      <c r="AF790" t="s">
        <v>139</v>
      </c>
      <c r="AG790" t="s">
        <v>134</v>
      </c>
      <c r="AI790">
        <f>IF(ISERROR(IF(D790=25,VLOOKUP(E790,Sheet1!$F$64:$H$79,2,0),IF(D790=23,VLOOKUP(knight_awaken_info!E790,Sheet1!$F$45:$H$60,2,0),VLOOKUP(knight_awaken_info!E790,Sheet1!$F$26:$H$41,2,0)))),0,IF(D790=25,VLOOKUP(E790,Sheet1!$F$64:$H$79,2,0),IF(D790=23,VLOOKUP(knight_awaken_info!E790,Sheet1!$F$45:$H$60,2,0),VLOOKUP(knight_awaken_info!E790,Sheet1!$F$26:$H$41,2,0))))</f>
        <v>0</v>
      </c>
      <c r="AJ790">
        <f>IF(ISERROR(IF(D790=25,VLOOKUP(E790,Sheet1!$F$64:$H$79,3,0),IF(D790=23,VLOOKUP(knight_awaken_info!E790,Sheet1!$F$45:$H$60,3,0),VLOOKUP(knight_awaken_info!E790,Sheet1!$F$26:$H$41,3,0)))),0,IF(D790=25,VLOOKUP(E790,Sheet1!$F$64:$H$79,3,0),IF(D790=23,VLOOKUP(knight_awaken_info!E790,Sheet1!$F$45:$H$60,3,0),VLOOKUP(knight_awaken_info!E790,Sheet1!$F$26:$H$41,3,0))))</f>
        <v>0</v>
      </c>
      <c r="AK790" s="11">
        <f>SUM(AI771:AI790)</f>
        <v>13160</v>
      </c>
      <c r="AL790" s="11">
        <f>SUM(AJ771:AJ790)</f>
        <v>0</v>
      </c>
      <c r="AN790" s="3">
        <f t="shared" si="39"/>
        <v>68520</v>
      </c>
      <c r="AO790" s="3">
        <f t="shared" si="40"/>
        <v>2110</v>
      </c>
    </row>
    <row r="791" spans="1:41">
      <c r="A791" s="3">
        <v>2003420</v>
      </c>
      <c r="B791" s="3">
        <v>2003401</v>
      </c>
      <c r="C791" s="3" t="s">
        <v>53</v>
      </c>
      <c r="D791">
        <f t="shared" si="38"/>
        <v>20</v>
      </c>
      <c r="E791" s="3">
        <v>20</v>
      </c>
      <c r="F791" s="3">
        <v>70</v>
      </c>
      <c r="G791" s="3">
        <v>4</v>
      </c>
      <c r="H791" s="3">
        <v>413</v>
      </c>
      <c r="I791" s="3">
        <v>332</v>
      </c>
      <c r="J791" s="3">
        <v>321</v>
      </c>
      <c r="K791" s="3">
        <v>313</v>
      </c>
      <c r="L791" s="3">
        <v>2</v>
      </c>
      <c r="M791" s="3">
        <v>60</v>
      </c>
      <c r="N791" s="3">
        <v>1490</v>
      </c>
      <c r="O791" s="3">
        <v>0</v>
      </c>
      <c r="P791" s="3">
        <v>0</v>
      </c>
      <c r="Q791" s="3">
        <v>0</v>
      </c>
      <c r="R791" s="3">
        <v>1455000</v>
      </c>
      <c r="S791" s="3">
        <v>5002</v>
      </c>
      <c r="T791">
        <v>5003</v>
      </c>
      <c r="U791" s="3">
        <v>5</v>
      </c>
      <c r="V791" s="3">
        <v>58960</v>
      </c>
      <c r="W791" s="3">
        <v>6</v>
      </c>
      <c r="X791" s="3">
        <v>7633.333333333333</v>
      </c>
      <c r="Y791" s="3">
        <v>21</v>
      </c>
      <c r="Z791" s="3">
        <v>2290</v>
      </c>
      <c r="AA791" s="3">
        <v>0</v>
      </c>
      <c r="AB791" s="3">
        <v>0</v>
      </c>
      <c r="AC791" s="3">
        <v>2003421</v>
      </c>
      <c r="AD791" s="3">
        <v>2093.8236981324494</v>
      </c>
      <c r="AE791" s="3">
        <v>10150000</v>
      </c>
      <c r="AF791" t="s">
        <v>140</v>
      </c>
      <c r="AG791" t="s">
        <v>159</v>
      </c>
      <c r="AI791">
        <f>IF(ISERROR(IF(D791=25,VLOOKUP(E791,Sheet1!$F$64:$H$79,2,0),IF(D791=23,VLOOKUP(knight_awaken_info!E791,Sheet1!$F$45:$H$60,2,0),VLOOKUP(knight_awaken_info!E791,Sheet1!$F$26:$H$41,2,0)))),0,IF(D791=25,VLOOKUP(E791,Sheet1!$F$64:$H$79,2,0),IF(D791=23,VLOOKUP(knight_awaken_info!E791,Sheet1!$F$45:$H$60,2,0),VLOOKUP(knight_awaken_info!E791,Sheet1!$F$26:$H$41,2,0))))</f>
        <v>0</v>
      </c>
      <c r="AJ791">
        <f>IF(ISERROR(IF(D791=25,VLOOKUP(E791,Sheet1!$F$64:$H$79,3,0),IF(D791=23,VLOOKUP(knight_awaken_info!E791,Sheet1!$F$45:$H$60,3,0),VLOOKUP(knight_awaken_info!E791,Sheet1!$F$26:$H$41,3,0)))),0,IF(D791=25,VLOOKUP(E791,Sheet1!$F$64:$H$79,3,0),IF(D791=23,VLOOKUP(knight_awaken_info!E791,Sheet1!$F$45:$H$60,3,0),VLOOKUP(knight_awaken_info!E791,Sheet1!$F$26:$H$41,3,0))))</f>
        <v>0</v>
      </c>
      <c r="AK791" s="11">
        <f>SUM(AI771:AI791)</f>
        <v>13160</v>
      </c>
      <c r="AL791" s="11">
        <f>SUM(AJ771:AJ791)</f>
        <v>0</v>
      </c>
      <c r="AN791" s="3">
        <f t="shared" si="39"/>
        <v>72120</v>
      </c>
      <c r="AO791" s="3">
        <f t="shared" si="40"/>
        <v>2290</v>
      </c>
    </row>
    <row r="792" spans="1:41">
      <c r="A792" s="3">
        <v>2003421</v>
      </c>
      <c r="B792" s="3">
        <v>2003401</v>
      </c>
      <c r="C792" s="3" t="s">
        <v>53</v>
      </c>
      <c r="D792">
        <f t="shared" si="38"/>
        <v>20</v>
      </c>
      <c r="E792" s="3">
        <v>21</v>
      </c>
      <c r="F792" s="3">
        <v>70</v>
      </c>
      <c r="G792" s="3">
        <v>4</v>
      </c>
      <c r="H792" s="3">
        <v>412</v>
      </c>
      <c r="I792" s="3">
        <v>331</v>
      </c>
      <c r="J792" s="3">
        <v>323</v>
      </c>
      <c r="K792" s="3">
        <v>312</v>
      </c>
      <c r="L792" s="3">
        <v>2</v>
      </c>
      <c r="M792" s="3">
        <v>60</v>
      </c>
      <c r="N792" s="3">
        <v>1510</v>
      </c>
      <c r="O792" s="3">
        <v>0</v>
      </c>
      <c r="P792" s="3">
        <v>0</v>
      </c>
      <c r="Q792" s="3">
        <v>0</v>
      </c>
      <c r="R792" s="3">
        <v>1475000</v>
      </c>
      <c r="S792" s="3">
        <v>5002</v>
      </c>
      <c r="T792">
        <v>5003</v>
      </c>
      <c r="U792" s="3">
        <v>5</v>
      </c>
      <c r="V792" s="3">
        <v>62580</v>
      </c>
      <c r="W792" s="3">
        <v>6</v>
      </c>
      <c r="X792" s="3">
        <v>8236.6666666666661</v>
      </c>
      <c r="Y792" s="3">
        <v>21</v>
      </c>
      <c r="Z792" s="3">
        <v>2471</v>
      </c>
      <c r="AA792" s="3">
        <v>0</v>
      </c>
      <c r="AB792" s="3">
        <v>0</v>
      </c>
      <c r="AC792" s="3">
        <v>2003422</v>
      </c>
      <c r="AD792" s="3">
        <v>2667.4740263879148</v>
      </c>
      <c r="AE792" s="3">
        <v>11605000</v>
      </c>
      <c r="AF792" t="s">
        <v>140</v>
      </c>
      <c r="AG792" t="s">
        <v>159</v>
      </c>
      <c r="AI792">
        <f>IF(ISERROR(IF(D792=25,VLOOKUP(E792,Sheet1!$F$64:$H$79,2,0),IF(D792=23,VLOOKUP(knight_awaken_info!E792,Sheet1!$F$45:$H$60,2,0),VLOOKUP(knight_awaken_info!E792,Sheet1!$F$26:$H$41,2,0)))),0,IF(D792=25,VLOOKUP(E792,Sheet1!$F$64:$H$79,2,0),IF(D792=23,VLOOKUP(knight_awaken_info!E792,Sheet1!$F$45:$H$60,2,0),VLOOKUP(knight_awaken_info!E792,Sheet1!$F$26:$H$41,2,0))))</f>
        <v>0</v>
      </c>
      <c r="AJ792">
        <f>IF(ISERROR(IF(D792=25,VLOOKUP(E792,Sheet1!$F$64:$H$79,3,0),IF(D792=23,VLOOKUP(knight_awaken_info!E792,Sheet1!$F$45:$H$60,3,0),VLOOKUP(knight_awaken_info!E792,Sheet1!$F$26:$H$41,3,0)))),0,IF(D792=25,VLOOKUP(E792,Sheet1!$F$64:$H$79,3,0),IF(D792=23,VLOOKUP(knight_awaken_info!E792,Sheet1!$F$45:$H$60,3,0),VLOOKUP(knight_awaken_info!E792,Sheet1!$F$26:$H$41,3,0))))</f>
        <v>0</v>
      </c>
      <c r="AK792" s="11">
        <f>SUM(AI771:AI792)</f>
        <v>13160</v>
      </c>
      <c r="AL792" s="11">
        <f>SUM(AJ771:AJ792)</f>
        <v>0</v>
      </c>
      <c r="AN792" s="3">
        <f t="shared" si="39"/>
        <v>75740</v>
      </c>
      <c r="AO792" s="3">
        <f t="shared" si="40"/>
        <v>2471</v>
      </c>
    </row>
    <row r="793" spans="1:41">
      <c r="A793" s="3">
        <v>2003422</v>
      </c>
      <c r="B793" s="3">
        <v>2003401</v>
      </c>
      <c r="C793" s="3" t="s">
        <v>53</v>
      </c>
      <c r="D793">
        <f t="shared" si="38"/>
        <v>20</v>
      </c>
      <c r="E793" s="3">
        <v>22</v>
      </c>
      <c r="F793" s="3">
        <v>70</v>
      </c>
      <c r="G793" s="3">
        <v>4</v>
      </c>
      <c r="H793" s="3">
        <v>411</v>
      </c>
      <c r="I793" s="3">
        <v>333</v>
      </c>
      <c r="J793" s="3">
        <v>322</v>
      </c>
      <c r="K793" s="3">
        <v>311</v>
      </c>
      <c r="L793" s="3">
        <v>2</v>
      </c>
      <c r="M793" s="3">
        <v>60</v>
      </c>
      <c r="N793" s="3">
        <v>1530</v>
      </c>
      <c r="O793" s="3">
        <v>0</v>
      </c>
      <c r="P793" s="3">
        <v>0</v>
      </c>
      <c r="Q793" s="3">
        <v>0</v>
      </c>
      <c r="R793" s="3">
        <v>1500000</v>
      </c>
      <c r="S793" s="3">
        <v>5002</v>
      </c>
      <c r="T793">
        <v>5003</v>
      </c>
      <c r="U793" s="3">
        <v>5</v>
      </c>
      <c r="V793" s="3">
        <v>66220</v>
      </c>
      <c r="W793" s="3">
        <v>6</v>
      </c>
      <c r="X793" s="3">
        <v>8843.3333333333321</v>
      </c>
      <c r="Y793" s="3">
        <v>21</v>
      </c>
      <c r="Z793" s="3">
        <v>2653</v>
      </c>
      <c r="AA793" s="3">
        <v>0</v>
      </c>
      <c r="AB793" s="3">
        <v>0</v>
      </c>
      <c r="AC793" s="3">
        <v>2003423</v>
      </c>
      <c r="AD793" s="3">
        <v>3241.1243546433807</v>
      </c>
      <c r="AE793" s="3">
        <v>13080000</v>
      </c>
      <c r="AF793" t="s">
        <v>140</v>
      </c>
      <c r="AG793" t="s">
        <v>159</v>
      </c>
      <c r="AI793">
        <f>IF(ISERROR(IF(D793=25,VLOOKUP(E793,Sheet1!$F$64:$H$79,2,0),IF(D793=23,VLOOKUP(knight_awaken_info!E793,Sheet1!$F$45:$H$60,2,0),VLOOKUP(knight_awaken_info!E793,Sheet1!$F$26:$H$41,2,0)))),0,IF(D793=25,VLOOKUP(E793,Sheet1!$F$64:$H$79,2,0),IF(D793=23,VLOOKUP(knight_awaken_info!E793,Sheet1!$F$45:$H$60,2,0),VLOOKUP(knight_awaken_info!E793,Sheet1!$F$26:$H$41,2,0))))</f>
        <v>0</v>
      </c>
      <c r="AJ793">
        <f>IF(ISERROR(IF(D793=25,VLOOKUP(E793,Sheet1!$F$64:$H$79,3,0),IF(D793=23,VLOOKUP(knight_awaken_info!E793,Sheet1!$F$45:$H$60,3,0),VLOOKUP(knight_awaken_info!E793,Sheet1!$F$26:$H$41,3,0)))),0,IF(D793=25,VLOOKUP(E793,Sheet1!$F$64:$H$79,3,0),IF(D793=23,VLOOKUP(knight_awaken_info!E793,Sheet1!$F$45:$H$60,3,0),VLOOKUP(knight_awaken_info!E793,Sheet1!$F$26:$H$41,3,0))))</f>
        <v>0</v>
      </c>
      <c r="AK793" s="11">
        <f>SUM(AI771:AI793)</f>
        <v>13160</v>
      </c>
      <c r="AL793" s="11">
        <f>SUM(AJ771:AJ793)</f>
        <v>0</v>
      </c>
      <c r="AN793" s="3">
        <f t="shared" si="39"/>
        <v>79380</v>
      </c>
      <c r="AO793" s="3">
        <f t="shared" si="40"/>
        <v>2653</v>
      </c>
    </row>
    <row r="794" spans="1:41">
      <c r="A794" s="3">
        <v>2003423</v>
      </c>
      <c r="B794" s="3">
        <v>2003401</v>
      </c>
      <c r="C794" s="3" t="s">
        <v>53</v>
      </c>
      <c r="D794">
        <f t="shared" si="38"/>
        <v>20</v>
      </c>
      <c r="E794" s="3">
        <v>23</v>
      </c>
      <c r="F794" s="3">
        <v>70</v>
      </c>
      <c r="G794" s="3">
        <v>4</v>
      </c>
      <c r="H794" s="3">
        <v>413</v>
      </c>
      <c r="I794" s="3">
        <v>332</v>
      </c>
      <c r="J794" s="3">
        <v>321</v>
      </c>
      <c r="K794" s="3">
        <v>313</v>
      </c>
      <c r="L794" s="3">
        <v>2</v>
      </c>
      <c r="M794" s="3">
        <v>60</v>
      </c>
      <c r="N794" s="3">
        <v>1550</v>
      </c>
      <c r="O794" s="3">
        <v>1</v>
      </c>
      <c r="P794" s="3">
        <v>20034</v>
      </c>
      <c r="Q794" s="3">
        <v>1</v>
      </c>
      <c r="R794" s="3">
        <v>1520000</v>
      </c>
      <c r="S794" s="3">
        <v>5002</v>
      </c>
      <c r="T794">
        <v>5003</v>
      </c>
      <c r="U794" s="3">
        <v>5</v>
      </c>
      <c r="V794" s="3">
        <v>69880</v>
      </c>
      <c r="W794" s="3">
        <v>6</v>
      </c>
      <c r="X794" s="3">
        <v>9453.3333333333321</v>
      </c>
      <c r="Y794" s="3">
        <v>21</v>
      </c>
      <c r="Z794" s="3">
        <v>2836</v>
      </c>
      <c r="AA794" s="3">
        <v>0</v>
      </c>
      <c r="AB794" s="3">
        <v>0</v>
      </c>
      <c r="AC794" s="3">
        <v>2003424</v>
      </c>
      <c r="AD794" s="3">
        <v>3814.7746828988465</v>
      </c>
      <c r="AE794" s="3">
        <v>14580000</v>
      </c>
      <c r="AF794" t="s">
        <v>140</v>
      </c>
      <c r="AG794" t="s">
        <v>159</v>
      </c>
      <c r="AI794">
        <f>IF(ISERROR(IF(D794=25,VLOOKUP(E794,Sheet1!$F$64:$H$79,2,0),IF(D794=23,VLOOKUP(knight_awaken_info!E794,Sheet1!$F$45:$H$60,2,0),VLOOKUP(knight_awaken_info!E794,Sheet1!$F$26:$H$41,2,0)))),0,IF(D794=25,VLOOKUP(E794,Sheet1!$F$64:$H$79,2,0),IF(D794=23,VLOOKUP(knight_awaken_info!E794,Sheet1!$F$45:$H$60,2,0),VLOOKUP(knight_awaken_info!E794,Sheet1!$F$26:$H$41,2,0))))</f>
        <v>0</v>
      </c>
      <c r="AJ794">
        <f>IF(ISERROR(IF(D794=25,VLOOKUP(E794,Sheet1!$F$64:$H$79,3,0),IF(D794=23,VLOOKUP(knight_awaken_info!E794,Sheet1!$F$45:$H$60,3,0),VLOOKUP(knight_awaken_info!E794,Sheet1!$F$26:$H$41,3,0)))),0,IF(D794=25,VLOOKUP(E794,Sheet1!$F$64:$H$79,3,0),IF(D794=23,VLOOKUP(knight_awaken_info!E794,Sheet1!$F$45:$H$60,3,0),VLOOKUP(knight_awaken_info!E794,Sheet1!$F$26:$H$41,3,0))))</f>
        <v>0</v>
      </c>
      <c r="AK794" s="11">
        <f>SUM(AI771:AI794)</f>
        <v>13160</v>
      </c>
      <c r="AL794" s="11">
        <f>SUM(AJ771:AJ794)</f>
        <v>0</v>
      </c>
      <c r="AN794" s="3">
        <f t="shared" si="39"/>
        <v>83040</v>
      </c>
      <c r="AO794" s="3">
        <f t="shared" si="40"/>
        <v>2836</v>
      </c>
    </row>
    <row r="795" spans="1:41">
      <c r="A795" s="3">
        <v>2003424</v>
      </c>
      <c r="B795" s="3">
        <v>2003401</v>
      </c>
      <c r="C795" s="3" t="s">
        <v>53</v>
      </c>
      <c r="D795">
        <f t="shared" si="38"/>
        <v>20</v>
      </c>
      <c r="E795" s="3">
        <v>24</v>
      </c>
      <c r="F795" s="3">
        <v>70</v>
      </c>
      <c r="G795" s="3">
        <v>4</v>
      </c>
      <c r="H795" s="3">
        <v>412</v>
      </c>
      <c r="I795" s="3">
        <v>431</v>
      </c>
      <c r="J795" s="3">
        <v>323</v>
      </c>
      <c r="K795" s="3">
        <v>312</v>
      </c>
      <c r="L795" s="3">
        <v>2</v>
      </c>
      <c r="M795" s="3">
        <v>60</v>
      </c>
      <c r="N795" s="3">
        <v>1570</v>
      </c>
      <c r="O795" s="3">
        <v>0</v>
      </c>
      <c r="P795" s="3">
        <v>0</v>
      </c>
      <c r="Q795" s="3">
        <v>0</v>
      </c>
      <c r="R795" s="3">
        <v>1545000</v>
      </c>
      <c r="S795" s="3">
        <v>5002</v>
      </c>
      <c r="T795">
        <v>5003</v>
      </c>
      <c r="U795" s="3">
        <v>5</v>
      </c>
      <c r="V795" s="3">
        <v>73560</v>
      </c>
      <c r="W795" s="3">
        <v>6</v>
      </c>
      <c r="X795" s="3">
        <v>10066.666666666666</v>
      </c>
      <c r="Y795" s="3">
        <v>21</v>
      </c>
      <c r="Z795" s="3">
        <v>3680</v>
      </c>
      <c r="AA795" s="3">
        <v>0</v>
      </c>
      <c r="AB795" s="3">
        <v>0</v>
      </c>
      <c r="AC795" s="3">
        <v>2003425</v>
      </c>
      <c r="AD795" s="3">
        <v>4388.4250111543124</v>
      </c>
      <c r="AE795" s="3">
        <v>16100000</v>
      </c>
      <c r="AF795" t="s">
        <v>141</v>
      </c>
      <c r="AG795" t="s">
        <v>158</v>
      </c>
      <c r="AI795">
        <f>IF(ISERROR(IF(D795=25,VLOOKUP(E795,Sheet1!$F$64:$H$79,2,0),IF(D795=23,VLOOKUP(knight_awaken_info!E795,Sheet1!$F$45:$H$60,2,0),VLOOKUP(knight_awaken_info!E795,Sheet1!$F$26:$H$41,2,0)))),0,IF(D795=25,VLOOKUP(E795,Sheet1!$F$64:$H$79,2,0),IF(D795=23,VLOOKUP(knight_awaken_info!E795,Sheet1!$F$45:$H$60,2,0),VLOOKUP(knight_awaken_info!E795,Sheet1!$F$26:$H$41,2,0))))</f>
        <v>0</v>
      </c>
      <c r="AJ795">
        <f>IF(ISERROR(IF(D795=25,VLOOKUP(E795,Sheet1!$F$64:$H$79,3,0),IF(D795=23,VLOOKUP(knight_awaken_info!E795,Sheet1!$F$45:$H$60,3,0),VLOOKUP(knight_awaken_info!E795,Sheet1!$F$26:$H$41,3,0)))),0,IF(D795=25,VLOOKUP(E795,Sheet1!$F$64:$H$79,3,0),IF(D795=23,VLOOKUP(knight_awaken_info!E795,Sheet1!$F$45:$H$60,3,0),VLOOKUP(knight_awaken_info!E795,Sheet1!$F$26:$H$41,3,0))))</f>
        <v>660</v>
      </c>
      <c r="AK795" s="11">
        <f>SUM(AI771:AI795)</f>
        <v>13160</v>
      </c>
      <c r="AL795" s="11">
        <f>SUM(AJ771:AJ795)</f>
        <v>660</v>
      </c>
      <c r="AN795" s="3">
        <f t="shared" si="39"/>
        <v>86720</v>
      </c>
      <c r="AO795" s="3">
        <f t="shared" si="40"/>
        <v>4340</v>
      </c>
    </row>
    <row r="796" spans="1:41">
      <c r="A796" s="3">
        <v>2003425</v>
      </c>
      <c r="B796" s="3">
        <v>2003401</v>
      </c>
      <c r="C796" s="3" t="s">
        <v>53</v>
      </c>
      <c r="D796">
        <f t="shared" si="38"/>
        <v>20</v>
      </c>
      <c r="E796" s="3">
        <v>25</v>
      </c>
      <c r="F796" s="3">
        <v>70</v>
      </c>
      <c r="G796" s="3">
        <v>4</v>
      </c>
      <c r="H796" s="3">
        <v>411</v>
      </c>
      <c r="I796" s="3">
        <v>433</v>
      </c>
      <c r="J796" s="3">
        <v>322</v>
      </c>
      <c r="K796" s="3">
        <v>311</v>
      </c>
      <c r="L796" s="3">
        <v>2</v>
      </c>
      <c r="M796" s="3">
        <v>60</v>
      </c>
      <c r="N796" s="3">
        <v>1610</v>
      </c>
      <c r="O796" s="3">
        <v>0</v>
      </c>
      <c r="P796" s="3">
        <v>0</v>
      </c>
      <c r="Q796" s="3">
        <v>0</v>
      </c>
      <c r="R796" s="3">
        <v>1565000</v>
      </c>
      <c r="S796" s="3">
        <v>5002</v>
      </c>
      <c r="T796">
        <v>5003</v>
      </c>
      <c r="U796" s="3">
        <v>5</v>
      </c>
      <c r="V796" s="3">
        <v>77260</v>
      </c>
      <c r="W796" s="3">
        <v>6</v>
      </c>
      <c r="X796" s="3">
        <v>10683.333333333332</v>
      </c>
      <c r="Y796" s="3">
        <v>21</v>
      </c>
      <c r="Z796" s="3">
        <v>3865</v>
      </c>
      <c r="AA796" s="3">
        <v>0</v>
      </c>
      <c r="AB796" s="3">
        <v>0</v>
      </c>
      <c r="AC796" s="3">
        <v>2003426</v>
      </c>
      <c r="AD796" s="3">
        <v>5229.7788259289955</v>
      </c>
      <c r="AE796" s="3">
        <v>17645000</v>
      </c>
      <c r="AF796" t="s">
        <v>141</v>
      </c>
      <c r="AG796" t="s">
        <v>158</v>
      </c>
      <c r="AI796">
        <f>IF(ISERROR(IF(D796=25,VLOOKUP(E796,Sheet1!$F$64:$H$79,2,0),IF(D796=23,VLOOKUP(knight_awaken_info!E796,Sheet1!$F$45:$H$60,2,0),VLOOKUP(knight_awaken_info!E796,Sheet1!$F$26:$H$41,2,0)))),0,IF(D796=25,VLOOKUP(E796,Sheet1!$F$64:$H$79,2,0),IF(D796=23,VLOOKUP(knight_awaken_info!E796,Sheet1!$F$45:$H$60,2,0),VLOOKUP(knight_awaken_info!E796,Sheet1!$F$26:$H$41,2,0))))</f>
        <v>0</v>
      </c>
      <c r="AJ796">
        <f>IF(ISERROR(IF(D796=25,VLOOKUP(E796,Sheet1!$F$64:$H$79,3,0),IF(D796=23,VLOOKUP(knight_awaken_info!E796,Sheet1!$F$45:$H$60,3,0),VLOOKUP(knight_awaken_info!E796,Sheet1!$F$26:$H$41,3,0)))),0,IF(D796=25,VLOOKUP(E796,Sheet1!$F$64:$H$79,3,0),IF(D796=23,VLOOKUP(knight_awaken_info!E796,Sheet1!$F$45:$H$60,3,0),VLOOKUP(knight_awaken_info!E796,Sheet1!$F$26:$H$41,3,0))))</f>
        <v>0</v>
      </c>
      <c r="AK796" s="11">
        <f>SUM(AI771:AI796)</f>
        <v>13160</v>
      </c>
      <c r="AL796" s="11">
        <f>SUM(AJ771:AJ796)</f>
        <v>660</v>
      </c>
      <c r="AN796" s="3">
        <f t="shared" si="39"/>
        <v>90420</v>
      </c>
      <c r="AO796" s="3">
        <f t="shared" si="40"/>
        <v>4525</v>
      </c>
    </row>
    <row r="797" spans="1:41">
      <c r="A797" s="3">
        <v>2003426</v>
      </c>
      <c r="B797" s="3">
        <v>2003401</v>
      </c>
      <c r="C797" s="3" t="s">
        <v>53</v>
      </c>
      <c r="D797">
        <f t="shared" si="38"/>
        <v>20</v>
      </c>
      <c r="E797" s="3">
        <v>26</v>
      </c>
      <c r="F797" s="3">
        <v>70</v>
      </c>
      <c r="G797" s="3">
        <v>4</v>
      </c>
      <c r="H797" s="3">
        <v>423</v>
      </c>
      <c r="I797" s="3">
        <v>432</v>
      </c>
      <c r="J797" s="3">
        <v>321</v>
      </c>
      <c r="K797" s="3">
        <v>313</v>
      </c>
      <c r="L797" s="3">
        <v>2</v>
      </c>
      <c r="M797" s="3">
        <v>60</v>
      </c>
      <c r="N797" s="3">
        <v>1630</v>
      </c>
      <c r="O797" s="3">
        <v>1</v>
      </c>
      <c r="P797" s="3">
        <v>20034</v>
      </c>
      <c r="Q797" s="3">
        <v>1</v>
      </c>
      <c r="R797" s="3">
        <v>1590000</v>
      </c>
      <c r="S797" s="3">
        <v>5002</v>
      </c>
      <c r="T797">
        <v>5003</v>
      </c>
      <c r="U797" s="3">
        <v>5</v>
      </c>
      <c r="V797" s="3">
        <v>80980</v>
      </c>
      <c r="W797" s="3">
        <v>6</v>
      </c>
      <c r="X797" s="3">
        <v>11303.333333333332</v>
      </c>
      <c r="Y797" s="3">
        <v>21</v>
      </c>
      <c r="Z797" s="3">
        <v>4051</v>
      </c>
      <c r="AA797" s="3">
        <v>0</v>
      </c>
      <c r="AB797" s="3">
        <v>0</v>
      </c>
      <c r="AC797" s="3">
        <v>2003427</v>
      </c>
      <c r="AD797" s="3">
        <v>6071.1326407036786</v>
      </c>
      <c r="AE797" s="3">
        <v>19210000</v>
      </c>
      <c r="AF797" t="s">
        <v>141</v>
      </c>
      <c r="AG797" t="s">
        <v>158</v>
      </c>
      <c r="AI797">
        <f>IF(ISERROR(IF(D797=25,VLOOKUP(E797,Sheet1!$F$64:$H$79,2,0),IF(D797=23,VLOOKUP(knight_awaken_info!E797,Sheet1!$F$45:$H$60,2,0),VLOOKUP(knight_awaken_info!E797,Sheet1!$F$26:$H$41,2,0)))),0,IF(D797=25,VLOOKUP(E797,Sheet1!$F$64:$H$79,2,0),IF(D797=23,VLOOKUP(knight_awaken_info!E797,Sheet1!$F$45:$H$60,2,0),VLOOKUP(knight_awaken_info!E797,Sheet1!$F$26:$H$41,2,0))))</f>
        <v>0</v>
      </c>
      <c r="AJ797">
        <f>IF(ISERROR(IF(D797=25,VLOOKUP(E797,Sheet1!$F$64:$H$79,3,0),IF(D797=23,VLOOKUP(knight_awaken_info!E797,Sheet1!$F$45:$H$60,3,0),VLOOKUP(knight_awaken_info!E797,Sheet1!$F$26:$H$41,3,0)))),0,IF(D797=25,VLOOKUP(E797,Sheet1!$F$64:$H$79,3,0),IF(D797=23,VLOOKUP(knight_awaken_info!E797,Sheet1!$F$45:$H$60,3,0),VLOOKUP(knight_awaken_info!E797,Sheet1!$F$26:$H$41,3,0))))</f>
        <v>0</v>
      </c>
      <c r="AK797" s="11">
        <f>SUM(AI771:AI797)</f>
        <v>13160</v>
      </c>
      <c r="AL797" s="11">
        <f>SUM(AJ771:AJ797)</f>
        <v>660</v>
      </c>
      <c r="AN797" s="3">
        <f t="shared" si="39"/>
        <v>94140</v>
      </c>
      <c r="AO797" s="3">
        <f t="shared" si="40"/>
        <v>4711</v>
      </c>
    </row>
    <row r="798" spans="1:41">
      <c r="A798" s="3">
        <v>2003427</v>
      </c>
      <c r="B798" s="3">
        <v>2003401</v>
      </c>
      <c r="C798" s="3" t="s">
        <v>53</v>
      </c>
      <c r="D798">
        <f t="shared" si="38"/>
        <v>20</v>
      </c>
      <c r="E798" s="3">
        <v>27</v>
      </c>
      <c r="F798" s="3">
        <v>70</v>
      </c>
      <c r="G798" s="3">
        <v>4</v>
      </c>
      <c r="H798" s="3">
        <v>412</v>
      </c>
      <c r="I798" s="3">
        <v>421</v>
      </c>
      <c r="J798" s="3">
        <v>323</v>
      </c>
      <c r="K798" s="3">
        <v>312</v>
      </c>
      <c r="L798" s="3">
        <v>2</v>
      </c>
      <c r="M798" s="3">
        <v>60</v>
      </c>
      <c r="N798" s="3">
        <v>1650</v>
      </c>
      <c r="O798" s="3">
        <v>0</v>
      </c>
      <c r="P798" s="3">
        <v>0</v>
      </c>
      <c r="Q798" s="3">
        <v>0</v>
      </c>
      <c r="R798" s="3">
        <v>1615000</v>
      </c>
      <c r="S798" s="3">
        <v>5002</v>
      </c>
      <c r="T798">
        <v>5003</v>
      </c>
      <c r="U798" s="3">
        <v>5</v>
      </c>
      <c r="V798" s="3">
        <v>97880</v>
      </c>
      <c r="W798" s="3">
        <v>6</v>
      </c>
      <c r="X798" s="3">
        <v>11926.666666666666</v>
      </c>
      <c r="Y798" s="3">
        <v>21</v>
      </c>
      <c r="Z798" s="3">
        <v>4238</v>
      </c>
      <c r="AA798" s="3">
        <v>0</v>
      </c>
      <c r="AB798" s="3">
        <v>0</v>
      </c>
      <c r="AC798" s="3">
        <v>2003428</v>
      </c>
      <c r="AD798" s="3">
        <v>6912.4864554783617</v>
      </c>
      <c r="AE798" s="3">
        <v>20800000</v>
      </c>
      <c r="AF798" t="s">
        <v>142</v>
      </c>
      <c r="AG798" t="s">
        <v>135</v>
      </c>
      <c r="AI798">
        <f>IF(ISERROR(IF(D798=25,VLOOKUP(E798,Sheet1!$F$64:$H$79,2,0),IF(D798=23,VLOOKUP(knight_awaken_info!E798,Sheet1!$F$45:$H$60,2,0),VLOOKUP(knight_awaken_info!E798,Sheet1!$F$26:$H$41,2,0)))),0,IF(D798=25,VLOOKUP(E798,Sheet1!$F$64:$H$79,2,0),IF(D798=23,VLOOKUP(knight_awaken_info!E798,Sheet1!$F$45:$H$60,2,0),VLOOKUP(knight_awaken_info!E798,Sheet1!$F$26:$H$41,2,0))))</f>
        <v>13160</v>
      </c>
      <c r="AJ798">
        <f>IF(ISERROR(IF(D798=25,VLOOKUP(E798,Sheet1!$F$64:$H$79,3,0),IF(D798=23,VLOOKUP(knight_awaken_info!E798,Sheet1!$F$45:$H$60,3,0),VLOOKUP(knight_awaken_info!E798,Sheet1!$F$26:$H$41,3,0)))),0,IF(D798=25,VLOOKUP(E798,Sheet1!$F$64:$H$79,3,0),IF(D798=23,VLOOKUP(knight_awaken_info!E798,Sheet1!$F$45:$H$60,3,0),VLOOKUP(knight_awaken_info!E798,Sheet1!$F$26:$H$41,3,0))))</f>
        <v>0</v>
      </c>
      <c r="AK798" s="11">
        <f>SUM(AI771:AI798)</f>
        <v>26320</v>
      </c>
      <c r="AL798" s="11">
        <f>SUM(AJ771:AJ798)</f>
        <v>660</v>
      </c>
      <c r="AN798" s="3">
        <f t="shared" si="39"/>
        <v>124200</v>
      </c>
      <c r="AO798" s="3">
        <f t="shared" si="40"/>
        <v>4898</v>
      </c>
    </row>
    <row r="799" spans="1:41">
      <c r="A799" s="3">
        <v>2003428</v>
      </c>
      <c r="B799" s="3">
        <v>2003401</v>
      </c>
      <c r="C799" s="3" t="s">
        <v>53</v>
      </c>
      <c r="D799">
        <f t="shared" si="38"/>
        <v>20</v>
      </c>
      <c r="E799" s="3">
        <v>28</v>
      </c>
      <c r="F799" s="3">
        <v>70</v>
      </c>
      <c r="G799" s="3">
        <v>4</v>
      </c>
      <c r="H799" s="3">
        <v>411</v>
      </c>
      <c r="I799" s="3">
        <v>423</v>
      </c>
      <c r="J799" s="3">
        <v>322</v>
      </c>
      <c r="K799" s="3">
        <v>311</v>
      </c>
      <c r="L799" s="3">
        <v>2</v>
      </c>
      <c r="M799" s="3">
        <v>60</v>
      </c>
      <c r="N799" s="3">
        <v>1670</v>
      </c>
      <c r="O799" s="3">
        <v>0</v>
      </c>
      <c r="P799" s="3">
        <v>0</v>
      </c>
      <c r="Q799" s="3">
        <v>0</v>
      </c>
      <c r="R799" s="3">
        <v>1635000</v>
      </c>
      <c r="S799" s="3">
        <v>5002</v>
      </c>
      <c r="T799">
        <v>5003</v>
      </c>
      <c r="U799" s="3">
        <v>5</v>
      </c>
      <c r="V799" s="3">
        <v>101640</v>
      </c>
      <c r="W799" s="3">
        <v>6</v>
      </c>
      <c r="X799" s="3">
        <v>12553.333333333332</v>
      </c>
      <c r="Y799" s="3">
        <v>21</v>
      </c>
      <c r="Z799" s="3">
        <v>4426</v>
      </c>
      <c r="AA799" s="3">
        <v>0</v>
      </c>
      <c r="AB799" s="3">
        <v>0</v>
      </c>
      <c r="AC799" s="3">
        <v>2003429</v>
      </c>
      <c r="AD799" s="3">
        <v>7753.8402702530448</v>
      </c>
      <c r="AE799" s="3">
        <v>22415000</v>
      </c>
      <c r="AF799" t="s">
        <v>142</v>
      </c>
      <c r="AG799" t="s">
        <v>135</v>
      </c>
      <c r="AI799">
        <f>IF(ISERROR(IF(D799=25,VLOOKUP(E799,Sheet1!$F$64:$H$79,2,0),IF(D799=23,VLOOKUP(knight_awaken_info!E799,Sheet1!$F$45:$H$60,2,0),VLOOKUP(knight_awaken_info!E799,Sheet1!$F$26:$H$41,2,0)))),0,IF(D799=25,VLOOKUP(E799,Sheet1!$F$64:$H$79,2,0),IF(D799=23,VLOOKUP(knight_awaken_info!E799,Sheet1!$F$45:$H$60,2,0),VLOOKUP(knight_awaken_info!E799,Sheet1!$F$26:$H$41,2,0))))</f>
        <v>0</v>
      </c>
      <c r="AJ799">
        <f>IF(ISERROR(IF(D799=25,VLOOKUP(E799,Sheet1!$F$64:$H$79,3,0),IF(D799=23,VLOOKUP(knight_awaken_info!E799,Sheet1!$F$45:$H$60,3,0),VLOOKUP(knight_awaken_info!E799,Sheet1!$F$26:$H$41,3,0)))),0,IF(D799=25,VLOOKUP(E799,Sheet1!$F$64:$H$79,3,0),IF(D799=23,VLOOKUP(knight_awaken_info!E799,Sheet1!$F$45:$H$60,3,0),VLOOKUP(knight_awaken_info!E799,Sheet1!$F$26:$H$41,3,0))))</f>
        <v>0</v>
      </c>
      <c r="AK799" s="11">
        <f>SUM(AI771:AI799)</f>
        <v>26320</v>
      </c>
      <c r="AL799" s="11">
        <f>SUM(AJ771:AJ799)</f>
        <v>660</v>
      </c>
      <c r="AN799" s="3">
        <f t="shared" si="39"/>
        <v>127960</v>
      </c>
      <c r="AO799" s="3">
        <f t="shared" si="40"/>
        <v>5086</v>
      </c>
    </row>
    <row r="800" spans="1:41">
      <c r="A800" s="3">
        <v>2003429</v>
      </c>
      <c r="B800" s="3">
        <v>2003401</v>
      </c>
      <c r="C800" s="3" t="s">
        <v>53</v>
      </c>
      <c r="D800">
        <f t="shared" si="38"/>
        <v>20</v>
      </c>
      <c r="E800" s="3">
        <v>29</v>
      </c>
      <c r="F800" s="3">
        <v>70</v>
      </c>
      <c r="G800" s="3">
        <v>4</v>
      </c>
      <c r="H800" s="3">
        <v>413</v>
      </c>
      <c r="I800" s="3">
        <v>432</v>
      </c>
      <c r="J800" s="3">
        <v>421</v>
      </c>
      <c r="K800" s="3">
        <v>412</v>
      </c>
      <c r="L800" s="3">
        <v>2</v>
      </c>
      <c r="M800" s="3">
        <v>60</v>
      </c>
      <c r="N800" s="3">
        <v>2170</v>
      </c>
      <c r="O800" s="3">
        <v>1</v>
      </c>
      <c r="P800" s="3">
        <v>20034</v>
      </c>
      <c r="Q800" s="3">
        <v>1</v>
      </c>
      <c r="R800" s="3">
        <v>2220000</v>
      </c>
      <c r="S800" s="3">
        <v>5002</v>
      </c>
      <c r="T800">
        <v>5003</v>
      </c>
      <c r="U800" s="3">
        <v>5</v>
      </c>
      <c r="V800" s="3">
        <v>105420</v>
      </c>
      <c r="W800" s="3">
        <v>6</v>
      </c>
      <c r="X800" s="3">
        <v>13183.333333333332</v>
      </c>
      <c r="Y800" s="3">
        <v>21</v>
      </c>
      <c r="Z800" s="3">
        <v>4615</v>
      </c>
      <c r="AA800" s="3">
        <v>0</v>
      </c>
      <c r="AB800" s="3">
        <v>0</v>
      </c>
      <c r="AC800" s="3">
        <v>2003430</v>
      </c>
      <c r="AD800" s="3">
        <v>8595.1940850277279</v>
      </c>
      <c r="AE800" s="3">
        <v>24050000</v>
      </c>
      <c r="AF800" t="s">
        <v>142</v>
      </c>
      <c r="AG800" t="s">
        <v>135</v>
      </c>
      <c r="AI800">
        <f>IF(ISERROR(IF(D800=25,VLOOKUP(E800,Sheet1!$F$64:$H$79,2,0),IF(D800=23,VLOOKUP(knight_awaken_info!E800,Sheet1!$F$45:$H$60,2,0),VLOOKUP(knight_awaken_info!E800,Sheet1!$F$26:$H$41,2,0)))),0,IF(D800=25,VLOOKUP(E800,Sheet1!$F$64:$H$79,2,0),IF(D800=23,VLOOKUP(knight_awaken_info!E800,Sheet1!$F$45:$H$60,2,0),VLOOKUP(knight_awaken_info!E800,Sheet1!$F$26:$H$41,2,0))))</f>
        <v>0</v>
      </c>
      <c r="AJ800">
        <f>IF(ISERROR(IF(D800=25,VLOOKUP(E800,Sheet1!$F$64:$H$79,3,0),IF(D800=23,VLOOKUP(knight_awaken_info!E800,Sheet1!$F$45:$H$60,3,0),VLOOKUP(knight_awaken_info!E800,Sheet1!$F$26:$H$41,3,0)))),0,IF(D800=25,VLOOKUP(E800,Sheet1!$F$64:$H$79,3,0),IF(D800=23,VLOOKUP(knight_awaken_info!E800,Sheet1!$F$45:$H$60,3,0),VLOOKUP(knight_awaken_info!E800,Sheet1!$F$26:$H$41,3,0))))</f>
        <v>0</v>
      </c>
      <c r="AK800" s="11">
        <f>SUM(AI771:AI800)</f>
        <v>26320</v>
      </c>
      <c r="AL800" s="11">
        <f>SUM(AJ771:AJ800)</f>
        <v>660</v>
      </c>
      <c r="AN800" s="3">
        <f t="shared" si="39"/>
        <v>131740</v>
      </c>
      <c r="AO800" s="3">
        <f t="shared" si="40"/>
        <v>5275</v>
      </c>
    </row>
    <row r="801" spans="1:41">
      <c r="A801" s="3">
        <v>2003430</v>
      </c>
      <c r="B801" s="3">
        <v>2003401</v>
      </c>
      <c r="C801" s="3" t="s">
        <v>53</v>
      </c>
      <c r="D801">
        <f t="shared" si="38"/>
        <v>20</v>
      </c>
      <c r="E801" s="3">
        <v>30</v>
      </c>
      <c r="F801" s="3">
        <v>80</v>
      </c>
      <c r="G801" s="3">
        <v>4</v>
      </c>
      <c r="H801" s="3">
        <v>512</v>
      </c>
      <c r="I801" s="3">
        <v>431</v>
      </c>
      <c r="J801" s="3">
        <v>423</v>
      </c>
      <c r="K801" s="3">
        <v>412</v>
      </c>
      <c r="L801" s="3">
        <v>2</v>
      </c>
      <c r="M801" s="3">
        <v>60</v>
      </c>
      <c r="N801" s="3">
        <v>2210</v>
      </c>
      <c r="O801" s="3">
        <v>0</v>
      </c>
      <c r="P801" s="3">
        <v>0</v>
      </c>
      <c r="Q801" s="3">
        <v>0</v>
      </c>
      <c r="R801" s="3">
        <v>2240000</v>
      </c>
      <c r="S801" s="3">
        <v>5003</v>
      </c>
      <c r="T801">
        <v>5004</v>
      </c>
      <c r="U801" s="3">
        <v>5</v>
      </c>
      <c r="V801" s="3">
        <v>110020</v>
      </c>
      <c r="W801" s="3">
        <v>6</v>
      </c>
      <c r="X801" s="3">
        <v>13949.999999999998</v>
      </c>
      <c r="Y801" s="3">
        <v>21</v>
      </c>
      <c r="Z801" s="3">
        <v>4845</v>
      </c>
      <c r="AA801" s="3">
        <v>0</v>
      </c>
      <c r="AB801" s="3">
        <v>0</v>
      </c>
      <c r="AC801" s="3">
        <v>2003431</v>
      </c>
      <c r="AD801" s="3">
        <v>9971.9548728408445</v>
      </c>
      <c r="AE801" s="3">
        <v>26270000</v>
      </c>
      <c r="AF801" t="s">
        <v>143</v>
      </c>
      <c r="AG801" t="s">
        <v>159</v>
      </c>
      <c r="AI801">
        <f>IF(ISERROR(IF(D801=25,VLOOKUP(E801,Sheet1!$F$64:$H$79,2,0),IF(D801=23,VLOOKUP(knight_awaken_info!E801,Sheet1!$F$45:$H$60,2,0),VLOOKUP(knight_awaken_info!E801,Sheet1!$F$26:$H$41,2,0)))),0,IF(D801=25,VLOOKUP(E801,Sheet1!$F$64:$H$79,2,0),IF(D801=23,VLOOKUP(knight_awaken_info!E801,Sheet1!$F$45:$H$60,2,0),VLOOKUP(knight_awaken_info!E801,Sheet1!$F$26:$H$41,2,0))))</f>
        <v>0</v>
      </c>
      <c r="AJ801">
        <f>IF(ISERROR(IF(D801=25,VLOOKUP(E801,Sheet1!$F$64:$H$79,3,0),IF(D801=23,VLOOKUP(knight_awaken_info!E801,Sheet1!$F$45:$H$60,3,0),VLOOKUP(knight_awaken_info!E801,Sheet1!$F$26:$H$41,3,0)))),0,IF(D801=25,VLOOKUP(E801,Sheet1!$F$64:$H$79,3,0),IF(D801=23,VLOOKUP(knight_awaken_info!E801,Sheet1!$F$45:$H$60,3,0),VLOOKUP(knight_awaken_info!E801,Sheet1!$F$26:$H$41,3,0))))</f>
        <v>0</v>
      </c>
      <c r="AK801" s="11">
        <f>SUM(AI771:AI801)</f>
        <v>26320</v>
      </c>
      <c r="AL801" s="11">
        <f>SUM(AJ771:AJ801)</f>
        <v>660</v>
      </c>
      <c r="AN801" s="3">
        <f t="shared" si="39"/>
        <v>136340</v>
      </c>
      <c r="AO801" s="3">
        <f t="shared" si="40"/>
        <v>5505</v>
      </c>
    </row>
    <row r="802" spans="1:41">
      <c r="A802" s="3">
        <v>2003431</v>
      </c>
      <c r="B802" s="3">
        <v>2003401</v>
      </c>
      <c r="C802" s="3" t="s">
        <v>53</v>
      </c>
      <c r="D802">
        <f t="shared" si="38"/>
        <v>20</v>
      </c>
      <c r="E802" s="3">
        <v>31</v>
      </c>
      <c r="F802" s="3">
        <v>80</v>
      </c>
      <c r="G802" s="3">
        <v>4</v>
      </c>
      <c r="H802" s="3">
        <v>511</v>
      </c>
      <c r="I802" s="3">
        <v>433</v>
      </c>
      <c r="J802" s="3">
        <v>422</v>
      </c>
      <c r="K802" s="3">
        <v>411</v>
      </c>
      <c r="L802" s="3">
        <v>2</v>
      </c>
      <c r="M802" s="3">
        <v>60</v>
      </c>
      <c r="N802" s="3">
        <v>2230</v>
      </c>
      <c r="O802" s="3">
        <v>1</v>
      </c>
      <c r="P802" s="3">
        <v>20034</v>
      </c>
      <c r="Q802" s="3">
        <v>1</v>
      </c>
      <c r="R802" s="3">
        <v>2265000</v>
      </c>
      <c r="S802" s="3">
        <v>5003</v>
      </c>
      <c r="T802">
        <v>5004</v>
      </c>
      <c r="U802" s="3">
        <v>5</v>
      </c>
      <c r="V802" s="3">
        <v>114640</v>
      </c>
      <c r="W802" s="3">
        <v>6</v>
      </c>
      <c r="X802" s="3">
        <v>14719.999999999998</v>
      </c>
      <c r="Y802" s="3">
        <v>21</v>
      </c>
      <c r="Z802" s="3">
        <v>5076</v>
      </c>
      <c r="AA802" s="3">
        <v>0</v>
      </c>
      <c r="AB802" s="3">
        <v>0</v>
      </c>
      <c r="AC802" s="3">
        <v>2003432</v>
      </c>
      <c r="AD802" s="3">
        <v>12218.751991841418</v>
      </c>
      <c r="AE802" s="3">
        <v>28510000</v>
      </c>
      <c r="AF802" t="s">
        <v>143</v>
      </c>
      <c r="AG802" t="s">
        <v>159</v>
      </c>
      <c r="AI802">
        <f>IF(ISERROR(IF(D802=25,VLOOKUP(E802,Sheet1!$F$64:$H$79,2,0),IF(D802=23,VLOOKUP(knight_awaken_info!E802,Sheet1!$F$45:$H$60,2,0),VLOOKUP(knight_awaken_info!E802,Sheet1!$F$26:$H$41,2,0)))),0,IF(D802=25,VLOOKUP(E802,Sheet1!$F$64:$H$79,2,0),IF(D802=23,VLOOKUP(knight_awaken_info!E802,Sheet1!$F$45:$H$60,2,0),VLOOKUP(knight_awaken_info!E802,Sheet1!$F$26:$H$41,2,0))))</f>
        <v>0</v>
      </c>
      <c r="AJ802">
        <f>IF(ISERROR(IF(D802=25,VLOOKUP(E802,Sheet1!$F$64:$H$79,3,0),IF(D802=23,VLOOKUP(knight_awaken_info!E802,Sheet1!$F$45:$H$60,3,0),VLOOKUP(knight_awaken_info!E802,Sheet1!$F$26:$H$41,3,0)))),0,IF(D802=25,VLOOKUP(E802,Sheet1!$F$64:$H$79,3,0),IF(D802=23,VLOOKUP(knight_awaken_info!E802,Sheet1!$F$45:$H$60,3,0),VLOOKUP(knight_awaken_info!E802,Sheet1!$F$26:$H$41,3,0))))</f>
        <v>0</v>
      </c>
      <c r="AK802" s="11">
        <f>SUM(AI771:AI802)</f>
        <v>26320</v>
      </c>
      <c r="AL802" s="11">
        <f>SUM(AJ771:AJ802)</f>
        <v>660</v>
      </c>
      <c r="AN802" s="3">
        <f t="shared" si="39"/>
        <v>140960</v>
      </c>
      <c r="AO802" s="3">
        <f t="shared" si="40"/>
        <v>5736</v>
      </c>
    </row>
    <row r="803" spans="1:41">
      <c r="A803" s="3">
        <v>2003432</v>
      </c>
      <c r="B803" s="3">
        <v>2003401</v>
      </c>
      <c r="C803" s="3" t="s">
        <v>53</v>
      </c>
      <c r="D803">
        <f t="shared" si="38"/>
        <v>20</v>
      </c>
      <c r="E803" s="3">
        <v>32</v>
      </c>
      <c r="F803" s="3">
        <v>80</v>
      </c>
      <c r="G803" s="3">
        <v>4</v>
      </c>
      <c r="H803" s="3">
        <v>513</v>
      </c>
      <c r="I803" s="3">
        <v>432</v>
      </c>
      <c r="J803" s="3">
        <v>421</v>
      </c>
      <c r="K803" s="3">
        <v>413</v>
      </c>
      <c r="L803" s="3">
        <v>2</v>
      </c>
      <c r="M803" s="3">
        <v>60</v>
      </c>
      <c r="N803" s="3">
        <v>2250</v>
      </c>
      <c r="O803" s="3">
        <v>0</v>
      </c>
      <c r="P803" s="3">
        <v>0</v>
      </c>
      <c r="Q803" s="3">
        <v>0</v>
      </c>
      <c r="R803" s="3">
        <v>2290000</v>
      </c>
      <c r="S803" s="3">
        <v>5003</v>
      </c>
      <c r="T803">
        <v>5004</v>
      </c>
      <c r="U803" s="3">
        <v>5</v>
      </c>
      <c r="V803" s="3">
        <v>119280</v>
      </c>
      <c r="W803" s="3">
        <v>6</v>
      </c>
      <c r="X803" s="3">
        <v>15493.333333333332</v>
      </c>
      <c r="Y803" s="3">
        <v>21</v>
      </c>
      <c r="Z803" s="3">
        <v>5968</v>
      </c>
      <c r="AA803" s="3">
        <v>0</v>
      </c>
      <c r="AB803" s="3">
        <v>0</v>
      </c>
      <c r="AC803" s="3">
        <v>2003433</v>
      </c>
      <c r="AD803" s="3">
        <v>14465.549110841992</v>
      </c>
      <c r="AE803" s="3">
        <v>30775000</v>
      </c>
      <c r="AF803" t="s">
        <v>144</v>
      </c>
      <c r="AG803" t="s">
        <v>158</v>
      </c>
      <c r="AI803">
        <f>IF(ISERROR(IF(D803=25,VLOOKUP(E803,Sheet1!$F$64:$H$79,2,0),IF(D803=23,VLOOKUP(knight_awaken_info!E803,Sheet1!$F$45:$H$60,2,0),VLOOKUP(knight_awaken_info!E803,Sheet1!$F$26:$H$41,2,0)))),0,IF(D803=25,VLOOKUP(E803,Sheet1!$F$64:$H$79,2,0),IF(D803=23,VLOOKUP(knight_awaken_info!E803,Sheet1!$F$45:$H$60,2,0),VLOOKUP(knight_awaken_info!E803,Sheet1!$F$26:$H$41,2,0))))</f>
        <v>0</v>
      </c>
      <c r="AJ803">
        <f>IF(ISERROR(IF(D803=25,VLOOKUP(E803,Sheet1!$F$64:$H$79,3,0),IF(D803=23,VLOOKUP(knight_awaken_info!E803,Sheet1!$F$45:$H$60,3,0),VLOOKUP(knight_awaken_info!E803,Sheet1!$F$26:$H$41,3,0)))),0,IF(D803=25,VLOOKUP(E803,Sheet1!$F$64:$H$79,3,0),IF(D803=23,VLOOKUP(knight_awaken_info!E803,Sheet1!$F$45:$H$60,3,0),VLOOKUP(knight_awaken_info!E803,Sheet1!$F$26:$H$41,3,0))))</f>
        <v>660</v>
      </c>
      <c r="AK803" s="11">
        <f>SUM(AI771:AI803)</f>
        <v>26320</v>
      </c>
      <c r="AL803" s="11">
        <f>SUM(AJ771:AJ803)</f>
        <v>1320</v>
      </c>
      <c r="AN803" s="3">
        <f t="shared" si="39"/>
        <v>145600</v>
      </c>
      <c r="AO803" s="3">
        <f t="shared" si="40"/>
        <v>7288</v>
      </c>
    </row>
    <row r="804" spans="1:41">
      <c r="A804" s="3">
        <v>2003433</v>
      </c>
      <c r="B804" s="3">
        <v>2003401</v>
      </c>
      <c r="C804" s="3" t="s">
        <v>53</v>
      </c>
      <c r="D804">
        <f t="shared" si="38"/>
        <v>20</v>
      </c>
      <c r="E804" s="3">
        <v>33</v>
      </c>
      <c r="F804" s="3">
        <v>80</v>
      </c>
      <c r="G804" s="3">
        <v>4</v>
      </c>
      <c r="H804" s="3">
        <v>512</v>
      </c>
      <c r="I804" s="3">
        <v>431</v>
      </c>
      <c r="J804" s="3">
        <v>423</v>
      </c>
      <c r="K804" s="3">
        <v>412</v>
      </c>
      <c r="L804" s="3">
        <v>2</v>
      </c>
      <c r="M804" s="3">
        <v>60</v>
      </c>
      <c r="N804" s="3">
        <v>2270</v>
      </c>
      <c r="O804" s="3">
        <v>1</v>
      </c>
      <c r="P804" s="3">
        <v>20034</v>
      </c>
      <c r="Q804" s="3">
        <v>1</v>
      </c>
      <c r="R804" s="3">
        <v>2315000</v>
      </c>
      <c r="S804" s="3">
        <v>5003</v>
      </c>
      <c r="T804">
        <v>5004</v>
      </c>
      <c r="U804" s="3">
        <v>5</v>
      </c>
      <c r="V804" s="3">
        <v>123940</v>
      </c>
      <c r="W804" s="3">
        <v>6</v>
      </c>
      <c r="X804" s="3">
        <v>16269.999999999998</v>
      </c>
      <c r="Y804" s="3">
        <v>21</v>
      </c>
      <c r="Z804" s="3">
        <v>6201</v>
      </c>
      <c r="AA804" s="3">
        <v>0</v>
      </c>
      <c r="AB804" s="3">
        <v>0</v>
      </c>
      <c r="AC804" s="3">
        <v>2003434</v>
      </c>
      <c r="AD804" s="3">
        <v>16712.346229842566</v>
      </c>
      <c r="AE804" s="3">
        <v>33065000</v>
      </c>
      <c r="AF804" t="s">
        <v>144</v>
      </c>
      <c r="AG804" t="s">
        <v>158</v>
      </c>
      <c r="AI804">
        <f>IF(ISERROR(IF(D804=25,VLOOKUP(E804,Sheet1!$F$64:$H$79,2,0),IF(D804=23,VLOOKUP(knight_awaken_info!E804,Sheet1!$F$45:$H$60,2,0),VLOOKUP(knight_awaken_info!E804,Sheet1!$F$26:$H$41,2,0)))),0,IF(D804=25,VLOOKUP(E804,Sheet1!$F$64:$H$79,2,0),IF(D804=23,VLOOKUP(knight_awaken_info!E804,Sheet1!$F$45:$H$60,2,0),VLOOKUP(knight_awaken_info!E804,Sheet1!$F$26:$H$41,2,0))))</f>
        <v>0</v>
      </c>
      <c r="AJ804">
        <f>IF(ISERROR(IF(D804=25,VLOOKUP(E804,Sheet1!$F$64:$H$79,3,0),IF(D804=23,VLOOKUP(knight_awaken_info!E804,Sheet1!$F$45:$H$60,3,0),VLOOKUP(knight_awaken_info!E804,Sheet1!$F$26:$H$41,3,0)))),0,IF(D804=25,VLOOKUP(E804,Sheet1!$F$64:$H$79,3,0),IF(D804=23,VLOOKUP(knight_awaken_info!E804,Sheet1!$F$45:$H$60,3,0),VLOOKUP(knight_awaken_info!E804,Sheet1!$F$26:$H$41,3,0))))</f>
        <v>0</v>
      </c>
      <c r="AK804" s="11">
        <f>SUM(AI771:AI804)</f>
        <v>26320</v>
      </c>
      <c r="AL804" s="11">
        <f>SUM(AJ771:AJ804)</f>
        <v>1320</v>
      </c>
      <c r="AN804" s="3">
        <f t="shared" si="39"/>
        <v>150260</v>
      </c>
      <c r="AO804" s="3">
        <f t="shared" si="40"/>
        <v>7521</v>
      </c>
    </row>
    <row r="805" spans="1:41">
      <c r="A805" s="3">
        <v>2003434</v>
      </c>
      <c r="B805" s="3">
        <v>2003401</v>
      </c>
      <c r="C805" s="3" t="s">
        <v>53</v>
      </c>
      <c r="D805">
        <f t="shared" si="38"/>
        <v>20</v>
      </c>
      <c r="E805" s="3">
        <v>34</v>
      </c>
      <c r="F805" s="3">
        <v>80</v>
      </c>
      <c r="G805" s="3">
        <v>4</v>
      </c>
      <c r="H805" s="3">
        <v>511</v>
      </c>
      <c r="I805" s="3">
        <v>433</v>
      </c>
      <c r="J805" s="3">
        <v>422</v>
      </c>
      <c r="K805" s="3">
        <v>411</v>
      </c>
      <c r="L805" s="3">
        <v>2</v>
      </c>
      <c r="M805" s="3">
        <v>60</v>
      </c>
      <c r="N805" s="3">
        <v>2290</v>
      </c>
      <c r="O805" s="3">
        <v>0</v>
      </c>
      <c r="P805" s="3">
        <v>0</v>
      </c>
      <c r="Q805" s="3">
        <v>0</v>
      </c>
      <c r="R805" s="3">
        <v>2335000</v>
      </c>
      <c r="S805" s="3">
        <v>5003</v>
      </c>
      <c r="T805">
        <v>5004</v>
      </c>
      <c r="U805" s="3">
        <v>5</v>
      </c>
      <c r="V805" s="3">
        <v>141780</v>
      </c>
      <c r="W805" s="3">
        <v>6</v>
      </c>
      <c r="X805" s="3">
        <v>17050</v>
      </c>
      <c r="Y805" s="3">
        <v>21</v>
      </c>
      <c r="Z805" s="3">
        <v>6435</v>
      </c>
      <c r="AA805" s="3">
        <v>0</v>
      </c>
      <c r="AB805" s="3">
        <v>0</v>
      </c>
      <c r="AC805" s="3">
        <v>2003435</v>
      </c>
      <c r="AD805" s="3">
        <v>18959.143348843139</v>
      </c>
      <c r="AE805" s="3">
        <v>35380000</v>
      </c>
      <c r="AF805" t="s">
        <v>145</v>
      </c>
      <c r="AG805" t="s">
        <v>159</v>
      </c>
      <c r="AI805">
        <f>IF(ISERROR(IF(D805=25,VLOOKUP(E805,Sheet1!$F$64:$H$79,2,0),IF(D805=23,VLOOKUP(knight_awaken_info!E805,Sheet1!$F$45:$H$60,2,0),VLOOKUP(knight_awaken_info!E805,Sheet1!$F$26:$H$41,2,0)))),0,IF(D805=25,VLOOKUP(E805,Sheet1!$F$64:$H$79,2,0),IF(D805=23,VLOOKUP(knight_awaken_info!E805,Sheet1!$F$45:$H$60,2,0),VLOOKUP(knight_awaken_info!E805,Sheet1!$F$26:$H$41,2,0))))</f>
        <v>13160</v>
      </c>
      <c r="AJ805">
        <f>IF(ISERROR(IF(D805=25,VLOOKUP(E805,Sheet1!$F$64:$H$79,3,0),IF(D805=23,VLOOKUP(knight_awaken_info!E805,Sheet1!$F$45:$H$60,3,0),VLOOKUP(knight_awaken_info!E805,Sheet1!$F$26:$H$41,3,0)))),0,IF(D805=25,VLOOKUP(E805,Sheet1!$F$64:$H$79,3,0),IF(D805=23,VLOOKUP(knight_awaken_info!E805,Sheet1!$F$45:$H$60,3,0),VLOOKUP(knight_awaken_info!E805,Sheet1!$F$26:$H$41,3,0))))</f>
        <v>0</v>
      </c>
      <c r="AK805" s="11">
        <f>SUM(AI771:AI805)</f>
        <v>39480</v>
      </c>
      <c r="AL805" s="11">
        <f>SUM(AJ771:AJ805)</f>
        <v>1320</v>
      </c>
      <c r="AN805" s="3">
        <f t="shared" si="39"/>
        <v>181260</v>
      </c>
      <c r="AO805" s="3">
        <f t="shared" si="40"/>
        <v>7755</v>
      </c>
    </row>
    <row r="806" spans="1:41">
      <c r="A806" s="3">
        <v>2003435</v>
      </c>
      <c r="B806" s="3">
        <v>2003401</v>
      </c>
      <c r="C806" s="3" t="s">
        <v>53</v>
      </c>
      <c r="D806">
        <f t="shared" si="38"/>
        <v>20</v>
      </c>
      <c r="E806" s="3">
        <v>35</v>
      </c>
      <c r="F806" s="3">
        <v>80</v>
      </c>
      <c r="G806" s="3">
        <v>4</v>
      </c>
      <c r="H806" s="3">
        <v>513</v>
      </c>
      <c r="I806" s="3">
        <v>532</v>
      </c>
      <c r="J806" s="3">
        <v>421</v>
      </c>
      <c r="K806" s="3">
        <v>413</v>
      </c>
      <c r="L806" s="3">
        <v>2</v>
      </c>
      <c r="M806" s="3">
        <v>60</v>
      </c>
      <c r="N806" s="3">
        <v>2330</v>
      </c>
      <c r="O806" s="3">
        <v>1</v>
      </c>
      <c r="P806" s="3">
        <v>20034</v>
      </c>
      <c r="Q806" s="3">
        <v>1</v>
      </c>
      <c r="R806" s="3">
        <v>2360000</v>
      </c>
      <c r="S806" s="3">
        <v>5003</v>
      </c>
      <c r="T806">
        <v>5004</v>
      </c>
      <c r="U806" s="3">
        <v>5</v>
      </c>
      <c r="V806" s="3">
        <v>146480</v>
      </c>
      <c r="W806" s="3">
        <v>6</v>
      </c>
      <c r="X806" s="3">
        <v>17833.333333333332</v>
      </c>
      <c r="Y806" s="3">
        <v>21</v>
      </c>
      <c r="Z806" s="3">
        <v>6670</v>
      </c>
      <c r="AA806" s="3">
        <v>0</v>
      </c>
      <c r="AB806" s="3">
        <v>0</v>
      </c>
      <c r="AC806" s="3">
        <v>2003436</v>
      </c>
      <c r="AD806" s="3">
        <v>21205.940467843713</v>
      </c>
      <c r="AE806" s="3">
        <v>37715000</v>
      </c>
      <c r="AF806" t="s">
        <v>145</v>
      </c>
      <c r="AG806" t="s">
        <v>159</v>
      </c>
      <c r="AI806">
        <f>IF(ISERROR(IF(D806=25,VLOOKUP(E806,Sheet1!$F$64:$H$79,2,0),IF(D806=23,VLOOKUP(knight_awaken_info!E806,Sheet1!$F$45:$H$60,2,0),VLOOKUP(knight_awaken_info!E806,Sheet1!$F$26:$H$41,2,0)))),0,IF(D806=25,VLOOKUP(E806,Sheet1!$F$64:$H$79,2,0),IF(D806=23,VLOOKUP(knight_awaken_info!E806,Sheet1!$F$45:$H$60,2,0),VLOOKUP(knight_awaken_info!E806,Sheet1!$F$26:$H$41,2,0))))</f>
        <v>0</v>
      </c>
      <c r="AJ806">
        <f>IF(ISERROR(IF(D806=25,VLOOKUP(E806,Sheet1!$F$64:$H$79,3,0),IF(D806=23,VLOOKUP(knight_awaken_info!E806,Sheet1!$F$45:$H$60,3,0),VLOOKUP(knight_awaken_info!E806,Sheet1!$F$26:$H$41,3,0)))),0,IF(D806=25,VLOOKUP(E806,Sheet1!$F$64:$H$79,3,0),IF(D806=23,VLOOKUP(knight_awaken_info!E806,Sheet1!$F$45:$H$60,3,0),VLOOKUP(knight_awaken_info!E806,Sheet1!$F$26:$H$41,3,0))))</f>
        <v>0</v>
      </c>
      <c r="AK806" s="11">
        <f>SUM(AI771:AI806)</f>
        <v>39480</v>
      </c>
      <c r="AL806" s="11">
        <f>SUM(AJ771:AJ806)</f>
        <v>1320</v>
      </c>
      <c r="AN806" s="3">
        <f t="shared" si="39"/>
        <v>185960</v>
      </c>
      <c r="AO806" s="3">
        <f t="shared" si="40"/>
        <v>7990</v>
      </c>
    </row>
    <row r="807" spans="1:41">
      <c r="A807" s="3">
        <v>2003436</v>
      </c>
      <c r="B807" s="3">
        <v>2003401</v>
      </c>
      <c r="C807" s="3" t="s">
        <v>53</v>
      </c>
      <c r="D807">
        <f t="shared" si="38"/>
        <v>20</v>
      </c>
      <c r="E807" s="3">
        <v>36</v>
      </c>
      <c r="F807" s="3">
        <v>80</v>
      </c>
      <c r="G807" s="3">
        <v>4</v>
      </c>
      <c r="H807" s="3">
        <v>522</v>
      </c>
      <c r="I807" s="3">
        <v>531</v>
      </c>
      <c r="J807" s="3">
        <v>423</v>
      </c>
      <c r="K807" s="3">
        <v>412</v>
      </c>
      <c r="L807" s="3">
        <v>2</v>
      </c>
      <c r="M807" s="3">
        <v>60</v>
      </c>
      <c r="N807" s="3">
        <v>2350</v>
      </c>
      <c r="O807" s="3">
        <v>0</v>
      </c>
      <c r="P807" s="3">
        <v>0</v>
      </c>
      <c r="Q807" s="3">
        <v>0</v>
      </c>
      <c r="R807" s="3">
        <v>2385000</v>
      </c>
      <c r="S807" s="3">
        <v>5003</v>
      </c>
      <c r="T807">
        <v>5004</v>
      </c>
      <c r="U807" s="3">
        <v>5</v>
      </c>
      <c r="V807" s="3">
        <v>151200</v>
      </c>
      <c r="W807" s="3">
        <v>6</v>
      </c>
      <c r="X807" s="3">
        <v>18620</v>
      </c>
      <c r="Y807" s="3">
        <v>21</v>
      </c>
      <c r="Z807" s="3">
        <v>7566</v>
      </c>
      <c r="AA807" s="3">
        <v>0</v>
      </c>
      <c r="AB807" s="3">
        <v>0</v>
      </c>
      <c r="AC807" s="3">
        <v>2003437</v>
      </c>
      <c r="AD807" s="3">
        <v>24322.773918031744</v>
      </c>
      <c r="AE807" s="3">
        <v>40075000</v>
      </c>
      <c r="AF807" t="s">
        <v>146</v>
      </c>
      <c r="AG807" t="s">
        <v>158</v>
      </c>
      <c r="AI807">
        <f>IF(ISERROR(IF(D807=25,VLOOKUP(E807,Sheet1!$F$64:$H$79,2,0),IF(D807=23,VLOOKUP(knight_awaken_info!E807,Sheet1!$F$45:$H$60,2,0),VLOOKUP(knight_awaken_info!E807,Sheet1!$F$26:$H$41,2,0)))),0,IF(D807=25,VLOOKUP(E807,Sheet1!$F$64:$H$79,2,0),IF(D807=23,VLOOKUP(knight_awaken_info!E807,Sheet1!$F$45:$H$60,2,0),VLOOKUP(knight_awaken_info!E807,Sheet1!$F$26:$H$41,2,0))))</f>
        <v>0</v>
      </c>
      <c r="AJ807">
        <f>IF(ISERROR(IF(D807=25,VLOOKUP(E807,Sheet1!$F$64:$H$79,3,0),IF(D807=23,VLOOKUP(knight_awaken_info!E807,Sheet1!$F$45:$H$60,3,0),VLOOKUP(knight_awaken_info!E807,Sheet1!$F$26:$H$41,3,0)))),0,IF(D807=25,VLOOKUP(E807,Sheet1!$F$64:$H$79,3,0),IF(D807=23,VLOOKUP(knight_awaken_info!E807,Sheet1!$F$45:$H$60,3,0),VLOOKUP(knight_awaken_info!E807,Sheet1!$F$26:$H$41,3,0))))</f>
        <v>660</v>
      </c>
      <c r="AK807" s="11">
        <f>SUM(AI771:AI807)</f>
        <v>39480</v>
      </c>
      <c r="AL807" s="11">
        <f>SUM(AJ771:AJ807)</f>
        <v>1980</v>
      </c>
      <c r="AN807" s="3">
        <f t="shared" si="39"/>
        <v>190680</v>
      </c>
      <c r="AO807" s="3">
        <f t="shared" si="40"/>
        <v>9546</v>
      </c>
    </row>
    <row r="808" spans="1:41">
      <c r="A808" s="3">
        <v>2003437</v>
      </c>
      <c r="B808" s="3">
        <v>2003401</v>
      </c>
      <c r="C808" s="3" t="s">
        <v>53</v>
      </c>
      <c r="D808">
        <f t="shared" si="38"/>
        <v>20</v>
      </c>
      <c r="E808" s="3">
        <v>37</v>
      </c>
      <c r="F808" s="3">
        <v>80</v>
      </c>
      <c r="G808" s="3">
        <v>4</v>
      </c>
      <c r="H808" s="3">
        <v>511</v>
      </c>
      <c r="I808" s="3">
        <v>533</v>
      </c>
      <c r="J808" s="3">
        <v>422</v>
      </c>
      <c r="K808" s="3">
        <v>411</v>
      </c>
      <c r="L808" s="3">
        <v>2</v>
      </c>
      <c r="M808" s="3">
        <v>60</v>
      </c>
      <c r="N808" s="3">
        <v>2370</v>
      </c>
      <c r="O808" s="3">
        <v>1</v>
      </c>
      <c r="P808" s="3">
        <v>20034</v>
      </c>
      <c r="Q808" s="3">
        <v>1</v>
      </c>
      <c r="R808" s="3">
        <v>2410000</v>
      </c>
      <c r="S808" s="3">
        <v>5003</v>
      </c>
      <c r="T808">
        <v>5004</v>
      </c>
      <c r="U808" s="3">
        <v>5</v>
      </c>
      <c r="V808" s="3">
        <v>155940</v>
      </c>
      <c r="W808" s="3">
        <v>6</v>
      </c>
      <c r="X808" s="3">
        <v>19410</v>
      </c>
      <c r="Y808" s="3">
        <v>21</v>
      </c>
      <c r="Z808" s="3">
        <v>7803</v>
      </c>
      <c r="AA808" s="3">
        <v>0</v>
      </c>
      <c r="AB808" s="3">
        <v>0</v>
      </c>
      <c r="AC808" s="3">
        <v>2003438</v>
      </c>
      <c r="AD808" s="3">
        <v>27439.607368219775</v>
      </c>
      <c r="AE808" s="3">
        <v>42460000</v>
      </c>
      <c r="AF808" t="s">
        <v>146</v>
      </c>
      <c r="AG808" t="s">
        <v>158</v>
      </c>
      <c r="AI808">
        <f>IF(ISERROR(IF(D808=25,VLOOKUP(E808,Sheet1!$F$64:$H$79,2,0),IF(D808=23,VLOOKUP(knight_awaken_info!E808,Sheet1!$F$45:$H$60,2,0),VLOOKUP(knight_awaken_info!E808,Sheet1!$F$26:$H$41,2,0)))),0,IF(D808=25,VLOOKUP(E808,Sheet1!$F$64:$H$79,2,0),IF(D808=23,VLOOKUP(knight_awaken_info!E808,Sheet1!$F$45:$H$60,2,0),VLOOKUP(knight_awaken_info!E808,Sheet1!$F$26:$H$41,2,0))))</f>
        <v>0</v>
      </c>
      <c r="AJ808">
        <f>IF(ISERROR(IF(D808=25,VLOOKUP(E808,Sheet1!$F$64:$H$79,3,0),IF(D808=23,VLOOKUP(knight_awaken_info!E808,Sheet1!$F$45:$H$60,3,0),VLOOKUP(knight_awaken_info!E808,Sheet1!$F$26:$H$41,3,0)))),0,IF(D808=25,VLOOKUP(E808,Sheet1!$F$64:$H$79,3,0),IF(D808=23,VLOOKUP(knight_awaken_info!E808,Sheet1!$F$45:$H$60,3,0),VLOOKUP(knight_awaken_info!E808,Sheet1!$F$26:$H$41,3,0))))</f>
        <v>0</v>
      </c>
      <c r="AK808" s="11">
        <f>SUM(AI771:AI808)</f>
        <v>39480</v>
      </c>
      <c r="AL808" s="11">
        <f>SUM(AJ771:AJ808)</f>
        <v>1980</v>
      </c>
      <c r="AN808" s="3">
        <f t="shared" si="39"/>
        <v>195420</v>
      </c>
      <c r="AO808" s="3">
        <f t="shared" si="40"/>
        <v>9783</v>
      </c>
    </row>
    <row r="809" spans="1:41">
      <c r="A809" s="3">
        <v>2003438</v>
      </c>
      <c r="B809" s="3">
        <v>2003401</v>
      </c>
      <c r="C809" s="3" t="s">
        <v>53</v>
      </c>
      <c r="D809">
        <f t="shared" si="38"/>
        <v>20</v>
      </c>
      <c r="E809" s="3">
        <v>38</v>
      </c>
      <c r="F809" s="3">
        <v>80</v>
      </c>
      <c r="G809" s="3">
        <v>4</v>
      </c>
      <c r="H809" s="3">
        <v>513</v>
      </c>
      <c r="I809" s="3">
        <v>532</v>
      </c>
      <c r="J809" s="3">
        <v>421</v>
      </c>
      <c r="K809" s="3">
        <v>413</v>
      </c>
      <c r="L809" s="3">
        <v>2</v>
      </c>
      <c r="M809" s="3">
        <v>60</v>
      </c>
      <c r="N809" s="3">
        <v>2390</v>
      </c>
      <c r="O809" s="3">
        <v>0</v>
      </c>
      <c r="P809" s="3">
        <v>0</v>
      </c>
      <c r="Q809" s="3">
        <v>0</v>
      </c>
      <c r="R809" s="3">
        <v>2430000</v>
      </c>
      <c r="S809" s="3">
        <v>5003</v>
      </c>
      <c r="T809">
        <v>5004</v>
      </c>
      <c r="U809" s="3">
        <v>5</v>
      </c>
      <c r="V809" s="3">
        <v>173860</v>
      </c>
      <c r="W809" s="3">
        <v>6</v>
      </c>
      <c r="X809" s="3">
        <v>20203.333333333332</v>
      </c>
      <c r="Y809" s="3">
        <v>21</v>
      </c>
      <c r="Z809" s="3">
        <v>8041</v>
      </c>
      <c r="AA809" s="3">
        <v>0</v>
      </c>
      <c r="AB809" s="3">
        <v>0</v>
      </c>
      <c r="AC809" s="3">
        <v>2003439</v>
      </c>
      <c r="AD809" s="3">
        <v>30556.440818407806</v>
      </c>
      <c r="AE809" s="3">
        <v>44870000</v>
      </c>
      <c r="AF809" t="s">
        <v>147</v>
      </c>
      <c r="AG809" t="s">
        <v>135</v>
      </c>
      <c r="AI809">
        <f>IF(ISERROR(IF(D809=25,VLOOKUP(E809,Sheet1!$F$64:$H$79,2,0),IF(D809=23,VLOOKUP(knight_awaken_info!E809,Sheet1!$F$45:$H$60,2,0),VLOOKUP(knight_awaken_info!E809,Sheet1!$F$26:$H$41,2,0)))),0,IF(D809=25,VLOOKUP(E809,Sheet1!$F$64:$H$79,2,0),IF(D809=23,VLOOKUP(knight_awaken_info!E809,Sheet1!$F$45:$H$60,2,0),VLOOKUP(knight_awaken_info!E809,Sheet1!$F$26:$H$41,2,0))))</f>
        <v>13160</v>
      </c>
      <c r="AJ809">
        <f>IF(ISERROR(IF(D809=25,VLOOKUP(E809,Sheet1!$F$64:$H$79,3,0),IF(D809=23,VLOOKUP(knight_awaken_info!E809,Sheet1!$F$45:$H$60,3,0),VLOOKUP(knight_awaken_info!E809,Sheet1!$F$26:$H$41,3,0)))),0,IF(D809=25,VLOOKUP(E809,Sheet1!$F$64:$H$79,3,0),IF(D809=23,VLOOKUP(knight_awaken_info!E809,Sheet1!$F$45:$H$60,3,0),VLOOKUP(knight_awaken_info!E809,Sheet1!$F$26:$H$41,3,0))))</f>
        <v>0</v>
      </c>
      <c r="AK809" s="11">
        <f>SUM(AI771:AI809)</f>
        <v>52640</v>
      </c>
      <c r="AL809" s="11">
        <f>SUM(AJ771:AJ809)</f>
        <v>1980</v>
      </c>
      <c r="AN809" s="3">
        <f t="shared" si="39"/>
        <v>226500</v>
      </c>
      <c r="AO809" s="3">
        <f t="shared" si="40"/>
        <v>10021</v>
      </c>
    </row>
    <row r="810" spans="1:41">
      <c r="A810" s="3">
        <v>2003439</v>
      </c>
      <c r="B810" s="3">
        <v>2003401</v>
      </c>
      <c r="C810" s="3" t="s">
        <v>53</v>
      </c>
      <c r="D810">
        <f t="shared" si="38"/>
        <v>20</v>
      </c>
      <c r="E810" s="3">
        <v>39</v>
      </c>
      <c r="F810" s="3">
        <v>80</v>
      </c>
      <c r="G810" s="3">
        <v>4</v>
      </c>
      <c r="H810" s="3">
        <v>512</v>
      </c>
      <c r="I810" s="3">
        <v>531</v>
      </c>
      <c r="J810" s="3">
        <v>523</v>
      </c>
      <c r="K810" s="3">
        <v>511</v>
      </c>
      <c r="L810" s="3">
        <v>2</v>
      </c>
      <c r="M810" s="3">
        <v>60</v>
      </c>
      <c r="N810" s="3">
        <v>2890</v>
      </c>
      <c r="O810" s="3">
        <v>1</v>
      </c>
      <c r="P810" s="3">
        <v>20034</v>
      </c>
      <c r="Q810" s="3">
        <v>1</v>
      </c>
      <c r="R810" s="3">
        <v>3035000</v>
      </c>
      <c r="S810" s="3">
        <v>5003</v>
      </c>
      <c r="T810">
        <v>5004</v>
      </c>
      <c r="U810" s="3">
        <v>5</v>
      </c>
      <c r="V810" s="3">
        <v>178640</v>
      </c>
      <c r="W810" s="3">
        <v>6</v>
      </c>
      <c r="X810" s="3">
        <v>21000</v>
      </c>
      <c r="Y810" s="3">
        <v>21</v>
      </c>
      <c r="Z810" s="3">
        <v>8280</v>
      </c>
      <c r="AA810" s="3">
        <v>0</v>
      </c>
      <c r="AB810" s="3">
        <v>0</v>
      </c>
      <c r="AC810" s="3">
        <v>2003440</v>
      </c>
      <c r="AD810" s="3">
        <v>33673.274268595836</v>
      </c>
      <c r="AE810" s="3">
        <v>47300000</v>
      </c>
      <c r="AF810" t="s">
        <v>147</v>
      </c>
      <c r="AG810" t="s">
        <v>135</v>
      </c>
      <c r="AI810">
        <f>IF(ISERROR(IF(D810=25,VLOOKUP(E810,Sheet1!$F$64:$H$79,2,0),IF(D810=23,VLOOKUP(knight_awaken_info!E810,Sheet1!$F$45:$H$60,2,0),VLOOKUP(knight_awaken_info!E810,Sheet1!$F$26:$H$41,2,0)))),0,IF(D810=25,VLOOKUP(E810,Sheet1!$F$64:$H$79,2,0),IF(D810=23,VLOOKUP(knight_awaken_info!E810,Sheet1!$F$45:$H$60,2,0),VLOOKUP(knight_awaken_info!E810,Sheet1!$F$26:$H$41,2,0))))</f>
        <v>0</v>
      </c>
      <c r="AJ810">
        <f>IF(ISERROR(IF(D810=25,VLOOKUP(E810,Sheet1!$F$64:$H$79,3,0),IF(D810=23,VLOOKUP(knight_awaken_info!E810,Sheet1!$F$45:$H$60,3,0),VLOOKUP(knight_awaken_info!E810,Sheet1!$F$26:$H$41,3,0)))),0,IF(D810=25,VLOOKUP(E810,Sheet1!$F$64:$H$79,3,0),IF(D810=23,VLOOKUP(knight_awaken_info!E810,Sheet1!$F$45:$H$60,3,0),VLOOKUP(knight_awaken_info!E810,Sheet1!$F$26:$H$41,3,0))))</f>
        <v>0</v>
      </c>
      <c r="AK810" s="11">
        <f>SUM(AI771:AI810)</f>
        <v>52640</v>
      </c>
      <c r="AL810" s="11">
        <f>SUM(AJ771:AJ810)</f>
        <v>1980</v>
      </c>
      <c r="AN810" s="3">
        <f t="shared" si="39"/>
        <v>231280</v>
      </c>
      <c r="AO810" s="3">
        <f t="shared" si="40"/>
        <v>10260</v>
      </c>
    </row>
    <row r="811" spans="1:41">
      <c r="A811" s="3">
        <v>2003440</v>
      </c>
      <c r="B811" s="3">
        <v>2003401</v>
      </c>
      <c r="C811" s="3" t="s">
        <v>53</v>
      </c>
      <c r="D811">
        <f t="shared" si="38"/>
        <v>20</v>
      </c>
      <c r="E811" s="3">
        <v>40</v>
      </c>
      <c r="F811" s="3">
        <v>90</v>
      </c>
      <c r="G811" s="3">
        <v>4</v>
      </c>
      <c r="H811" s="3">
        <v>621</v>
      </c>
      <c r="I811" s="3">
        <v>533</v>
      </c>
      <c r="J811" s="3">
        <v>522</v>
      </c>
      <c r="K811" s="3">
        <v>511</v>
      </c>
      <c r="L811" s="3">
        <v>2</v>
      </c>
      <c r="M811" s="3">
        <v>60</v>
      </c>
      <c r="N811" s="3">
        <v>2930</v>
      </c>
      <c r="O811" s="3">
        <v>1</v>
      </c>
      <c r="P811" s="3">
        <v>20034</v>
      </c>
      <c r="Q811" s="3">
        <v>1</v>
      </c>
      <c r="R811" s="3">
        <v>3055000</v>
      </c>
      <c r="S811" s="3">
        <v>5004</v>
      </c>
      <c r="T811">
        <v>5005</v>
      </c>
      <c r="U811" s="3">
        <v>5</v>
      </c>
      <c r="V811" s="3">
        <v>184240</v>
      </c>
      <c r="W811" s="3">
        <v>6</v>
      </c>
      <c r="X811" s="3">
        <v>21933.333333333332</v>
      </c>
      <c r="Y811" s="3">
        <v>21</v>
      </c>
      <c r="Z811" s="3">
        <v>8560</v>
      </c>
      <c r="AA811" s="3">
        <v>0</v>
      </c>
      <c r="AB811" s="3">
        <v>0</v>
      </c>
      <c r="AC811" s="3">
        <v>2003441</v>
      </c>
      <c r="AD811" s="3">
        <v>38530.180381158782</v>
      </c>
      <c r="AE811" s="3">
        <v>50335000</v>
      </c>
      <c r="AF811" t="s">
        <v>148</v>
      </c>
      <c r="AG811" t="s">
        <v>159</v>
      </c>
      <c r="AI811">
        <f>IF(ISERROR(IF(D811=25,VLOOKUP(E811,Sheet1!$F$64:$H$79,2,0),IF(D811=23,VLOOKUP(knight_awaken_info!E811,Sheet1!$F$45:$H$60,2,0),VLOOKUP(knight_awaken_info!E811,Sheet1!$F$26:$H$41,2,0)))),0,IF(D811=25,VLOOKUP(E811,Sheet1!$F$64:$H$79,2,0),IF(D811=23,VLOOKUP(knight_awaken_info!E811,Sheet1!$F$45:$H$60,2,0),VLOOKUP(knight_awaken_info!E811,Sheet1!$F$26:$H$41,2,0))))</f>
        <v>0</v>
      </c>
      <c r="AJ811">
        <f>IF(ISERROR(IF(D811=25,VLOOKUP(E811,Sheet1!$F$64:$H$79,3,0),IF(D811=23,VLOOKUP(knight_awaken_info!E811,Sheet1!$F$45:$H$60,3,0),VLOOKUP(knight_awaken_info!E811,Sheet1!$F$26:$H$41,3,0)))),0,IF(D811=25,VLOOKUP(E811,Sheet1!$F$64:$H$79,3,0),IF(D811=23,VLOOKUP(knight_awaken_info!E811,Sheet1!$F$45:$H$60,3,0),VLOOKUP(knight_awaken_info!E811,Sheet1!$F$26:$H$41,3,0))))</f>
        <v>0</v>
      </c>
      <c r="AK811" s="11">
        <f>SUM(AI771:AI811)</f>
        <v>52640</v>
      </c>
      <c r="AL811" s="11">
        <f>SUM(AJ771:AJ811)</f>
        <v>1980</v>
      </c>
      <c r="AN811" s="3">
        <f t="shared" si="39"/>
        <v>236880</v>
      </c>
      <c r="AO811" s="3">
        <f t="shared" si="40"/>
        <v>10540</v>
      </c>
    </row>
    <row r="812" spans="1:41">
      <c r="A812" s="3">
        <v>2003441</v>
      </c>
      <c r="B812" s="3">
        <v>2003401</v>
      </c>
      <c r="C812" s="3" t="s">
        <v>53</v>
      </c>
      <c r="D812">
        <f t="shared" si="38"/>
        <v>20</v>
      </c>
      <c r="E812" s="3">
        <v>41</v>
      </c>
      <c r="F812" s="3">
        <v>90</v>
      </c>
      <c r="G812" s="3">
        <v>4</v>
      </c>
      <c r="H812" s="3">
        <v>623</v>
      </c>
      <c r="I812" s="3">
        <v>532</v>
      </c>
      <c r="J812" s="3">
        <v>521</v>
      </c>
      <c r="K812" s="3">
        <v>513</v>
      </c>
      <c r="L812" s="3">
        <v>2</v>
      </c>
      <c r="M812" s="3">
        <v>60</v>
      </c>
      <c r="N812" s="3">
        <v>2950</v>
      </c>
      <c r="O812" s="3">
        <v>1</v>
      </c>
      <c r="P812" s="3">
        <v>20034</v>
      </c>
      <c r="Q812" s="3">
        <v>1</v>
      </c>
      <c r="R812" s="3">
        <v>3080000</v>
      </c>
      <c r="S812" s="3">
        <v>5004</v>
      </c>
      <c r="T812">
        <v>5005</v>
      </c>
      <c r="U812" s="3">
        <v>5</v>
      </c>
      <c r="V812" s="3">
        <v>189860</v>
      </c>
      <c r="W812" s="3">
        <v>6</v>
      </c>
      <c r="X812" s="3">
        <v>22870</v>
      </c>
      <c r="Y812" s="3">
        <v>21</v>
      </c>
      <c r="Z812" s="3">
        <v>9501</v>
      </c>
      <c r="AA812" s="3">
        <v>0</v>
      </c>
      <c r="AB812" s="3">
        <v>0</v>
      </c>
      <c r="AC812" s="3">
        <v>2003442</v>
      </c>
      <c r="AD812" s="3">
        <v>47087.13111096948</v>
      </c>
      <c r="AE812" s="3">
        <v>53390000</v>
      </c>
      <c r="AF812" t="s">
        <v>149</v>
      </c>
      <c r="AG812" t="s">
        <v>158</v>
      </c>
      <c r="AI812">
        <f>IF(ISERROR(IF(D812=25,VLOOKUP(E812,Sheet1!$F$64:$H$79,2,0),IF(D812=23,VLOOKUP(knight_awaken_info!E812,Sheet1!$F$45:$H$60,2,0),VLOOKUP(knight_awaken_info!E812,Sheet1!$F$26:$H$41,2,0)))),0,IF(D812=25,VLOOKUP(E812,Sheet1!$F$64:$H$79,2,0),IF(D812=23,VLOOKUP(knight_awaken_info!E812,Sheet1!$F$45:$H$60,2,0),VLOOKUP(knight_awaken_info!E812,Sheet1!$F$26:$H$41,2,0))))</f>
        <v>0</v>
      </c>
      <c r="AJ812">
        <f>IF(ISERROR(IF(D812=25,VLOOKUP(E812,Sheet1!$F$64:$H$79,3,0),IF(D812=23,VLOOKUP(knight_awaken_info!E812,Sheet1!$F$45:$H$60,3,0),VLOOKUP(knight_awaken_info!E812,Sheet1!$F$26:$H$41,3,0)))),0,IF(D812=25,VLOOKUP(E812,Sheet1!$F$64:$H$79,3,0),IF(D812=23,VLOOKUP(knight_awaken_info!E812,Sheet1!$F$45:$H$60,3,0),VLOOKUP(knight_awaken_info!E812,Sheet1!$F$26:$H$41,3,0))))</f>
        <v>660</v>
      </c>
      <c r="AK812" s="11">
        <f>SUM(AI771:AI812)</f>
        <v>52640</v>
      </c>
      <c r="AL812" s="11">
        <f>SUM(AJ771:AJ812)</f>
        <v>2640</v>
      </c>
      <c r="AN812" s="3">
        <f t="shared" si="39"/>
        <v>242500</v>
      </c>
      <c r="AO812" s="3">
        <f t="shared" si="40"/>
        <v>12141</v>
      </c>
    </row>
    <row r="813" spans="1:41">
      <c r="A813" s="3">
        <v>2003442</v>
      </c>
      <c r="B813" s="3">
        <v>2003401</v>
      </c>
      <c r="C813" s="3" t="s">
        <v>53</v>
      </c>
      <c r="D813">
        <f t="shared" si="38"/>
        <v>20</v>
      </c>
      <c r="E813" s="3">
        <v>42</v>
      </c>
      <c r="F813" s="3">
        <v>90</v>
      </c>
      <c r="G813" s="3">
        <v>4</v>
      </c>
      <c r="H813" s="3">
        <v>622</v>
      </c>
      <c r="I813" s="3">
        <v>531</v>
      </c>
      <c r="J813" s="3">
        <v>523</v>
      </c>
      <c r="K813" s="3">
        <v>512</v>
      </c>
      <c r="L813" s="3">
        <v>2</v>
      </c>
      <c r="M813" s="3">
        <v>60</v>
      </c>
      <c r="N813" s="3">
        <v>2970</v>
      </c>
      <c r="O813" s="3">
        <v>1</v>
      </c>
      <c r="P813" s="3">
        <v>20034</v>
      </c>
      <c r="Q813" s="3">
        <v>1</v>
      </c>
      <c r="R813" s="3">
        <v>3105000</v>
      </c>
      <c r="S813" s="3">
        <v>5004</v>
      </c>
      <c r="T813">
        <v>5005</v>
      </c>
      <c r="U813" s="3">
        <v>5</v>
      </c>
      <c r="V813" s="3">
        <v>208660</v>
      </c>
      <c r="W813" s="3">
        <v>6</v>
      </c>
      <c r="X813" s="3">
        <v>23810</v>
      </c>
      <c r="Y813" s="3">
        <v>21</v>
      </c>
      <c r="Z813" s="3">
        <v>9783</v>
      </c>
      <c r="AA813" s="3">
        <v>0</v>
      </c>
      <c r="AB813" s="3">
        <v>0</v>
      </c>
      <c r="AC813" s="3">
        <v>2003443</v>
      </c>
      <c r="AD813" s="3">
        <v>55644.081840780171</v>
      </c>
      <c r="AE813" s="3">
        <v>56470000</v>
      </c>
      <c r="AF813" t="s">
        <v>150</v>
      </c>
      <c r="AG813" t="s">
        <v>159</v>
      </c>
      <c r="AI813">
        <f>IF(ISERROR(IF(D813=25,VLOOKUP(E813,Sheet1!$F$64:$H$79,2,0),IF(D813=23,VLOOKUP(knight_awaken_info!E813,Sheet1!$F$45:$H$60,2,0),VLOOKUP(knight_awaken_info!E813,Sheet1!$F$26:$H$41,2,0)))),0,IF(D813=25,VLOOKUP(E813,Sheet1!$F$64:$H$79,2,0),IF(D813=23,VLOOKUP(knight_awaken_info!E813,Sheet1!$F$45:$H$60,2,0),VLOOKUP(knight_awaken_info!E813,Sheet1!$F$26:$H$41,2,0))))</f>
        <v>13160</v>
      </c>
      <c r="AJ813">
        <f>IF(ISERROR(IF(D813=25,VLOOKUP(E813,Sheet1!$F$64:$H$79,3,0),IF(D813=23,VLOOKUP(knight_awaken_info!E813,Sheet1!$F$45:$H$60,3,0),VLOOKUP(knight_awaken_info!E813,Sheet1!$F$26:$H$41,3,0)))),0,IF(D813=25,VLOOKUP(E813,Sheet1!$F$64:$H$79,3,0),IF(D813=23,VLOOKUP(knight_awaken_info!E813,Sheet1!$F$45:$H$60,3,0),VLOOKUP(knight_awaken_info!E813,Sheet1!$F$26:$H$41,3,0))))</f>
        <v>0</v>
      </c>
      <c r="AK813" s="11">
        <f>SUM(AI771:AI813)</f>
        <v>65800</v>
      </c>
      <c r="AL813" s="11">
        <f>SUM(AJ771:AJ813)</f>
        <v>2640</v>
      </c>
      <c r="AN813" s="3">
        <f t="shared" si="39"/>
        <v>274460</v>
      </c>
      <c r="AO813" s="3">
        <f t="shared" si="40"/>
        <v>12423</v>
      </c>
    </row>
    <row r="814" spans="1:41">
      <c r="A814" s="3">
        <v>2003443</v>
      </c>
      <c r="B814" s="3">
        <v>2003401</v>
      </c>
      <c r="C814" s="3" t="s">
        <v>53</v>
      </c>
      <c r="D814">
        <f t="shared" si="38"/>
        <v>20</v>
      </c>
      <c r="E814" s="3">
        <v>43</v>
      </c>
      <c r="F814" s="3">
        <v>90</v>
      </c>
      <c r="G814" s="3">
        <v>4</v>
      </c>
      <c r="H814" s="3">
        <v>621</v>
      </c>
      <c r="I814" s="3">
        <v>533</v>
      </c>
      <c r="J814" s="3">
        <v>522</v>
      </c>
      <c r="K814" s="3">
        <v>511</v>
      </c>
      <c r="L814" s="3">
        <v>2</v>
      </c>
      <c r="M814" s="3">
        <v>60</v>
      </c>
      <c r="N814" s="3">
        <v>2990</v>
      </c>
      <c r="O814" s="3">
        <v>1</v>
      </c>
      <c r="P814" s="3">
        <v>20034</v>
      </c>
      <c r="Q814" s="3">
        <v>1</v>
      </c>
      <c r="R814" s="3">
        <v>3130000</v>
      </c>
      <c r="S814" s="3">
        <v>5004</v>
      </c>
      <c r="T814">
        <v>5005</v>
      </c>
      <c r="U814" s="3">
        <v>5</v>
      </c>
      <c r="V814" s="3">
        <v>214320</v>
      </c>
      <c r="W814" s="3">
        <v>6</v>
      </c>
      <c r="X814" s="3">
        <v>24753.333333333332</v>
      </c>
      <c r="Y814" s="3">
        <v>21</v>
      </c>
      <c r="Z814" s="3">
        <v>10726</v>
      </c>
      <c r="AA814" s="3">
        <v>0</v>
      </c>
      <c r="AB814" s="3">
        <v>0</v>
      </c>
      <c r="AC814" s="3">
        <v>2003444</v>
      </c>
      <c r="AD814" s="3">
        <v>64201.032570590862</v>
      </c>
      <c r="AE814" s="3">
        <v>59575000</v>
      </c>
      <c r="AF814" t="s">
        <v>151</v>
      </c>
      <c r="AG814" t="s">
        <v>158</v>
      </c>
      <c r="AI814">
        <f>IF(ISERROR(IF(D814=25,VLOOKUP(E814,Sheet1!$F$64:$H$79,2,0),IF(D814=23,VLOOKUP(knight_awaken_info!E814,Sheet1!$F$45:$H$60,2,0),VLOOKUP(knight_awaken_info!E814,Sheet1!$F$26:$H$41,2,0)))),0,IF(D814=25,VLOOKUP(E814,Sheet1!$F$64:$H$79,2,0),IF(D814=23,VLOOKUP(knight_awaken_info!E814,Sheet1!$F$45:$H$60,2,0),VLOOKUP(knight_awaken_info!E814,Sheet1!$F$26:$H$41,2,0))))</f>
        <v>0</v>
      </c>
      <c r="AJ814">
        <f>IF(ISERROR(IF(D814=25,VLOOKUP(E814,Sheet1!$F$64:$H$79,3,0),IF(D814=23,VLOOKUP(knight_awaken_info!E814,Sheet1!$F$45:$H$60,3,0),VLOOKUP(knight_awaken_info!E814,Sheet1!$F$26:$H$41,3,0)))),0,IF(D814=25,VLOOKUP(E814,Sheet1!$F$64:$H$79,3,0),IF(D814=23,VLOOKUP(knight_awaken_info!E814,Sheet1!$F$45:$H$60,3,0),VLOOKUP(knight_awaken_info!E814,Sheet1!$F$26:$H$41,3,0))))</f>
        <v>660</v>
      </c>
      <c r="AK814" s="11">
        <f>SUM(AI771:AI814)</f>
        <v>65800</v>
      </c>
      <c r="AL814" s="11">
        <f>SUM(AJ771:AJ814)</f>
        <v>3300</v>
      </c>
      <c r="AN814" s="3">
        <f t="shared" si="39"/>
        <v>280120</v>
      </c>
      <c r="AO814" s="3">
        <f t="shared" si="40"/>
        <v>14026</v>
      </c>
    </row>
    <row r="815" spans="1:41">
      <c r="A815" s="3">
        <v>2003444</v>
      </c>
      <c r="B815" s="3">
        <v>2003401</v>
      </c>
      <c r="C815" s="3" t="s">
        <v>53</v>
      </c>
      <c r="D815">
        <f t="shared" si="38"/>
        <v>20</v>
      </c>
      <c r="E815" s="3">
        <v>44</v>
      </c>
      <c r="F815" s="3">
        <v>90</v>
      </c>
      <c r="G815" s="3">
        <v>4</v>
      </c>
      <c r="H815" s="3">
        <v>623</v>
      </c>
      <c r="I815" s="3">
        <v>532</v>
      </c>
      <c r="J815" s="3">
        <v>521</v>
      </c>
      <c r="K815" s="3">
        <v>513</v>
      </c>
      <c r="L815" s="3">
        <v>2</v>
      </c>
      <c r="M815" s="3">
        <v>60</v>
      </c>
      <c r="N815" s="3">
        <v>3010</v>
      </c>
      <c r="O815" s="3">
        <v>1</v>
      </c>
      <c r="P815" s="3">
        <v>20034</v>
      </c>
      <c r="Q815" s="3">
        <v>1</v>
      </c>
      <c r="R815" s="3">
        <v>3155000</v>
      </c>
      <c r="S815" s="3">
        <v>5004</v>
      </c>
      <c r="T815">
        <v>5005</v>
      </c>
      <c r="U815" s="3">
        <v>5</v>
      </c>
      <c r="V815" s="3">
        <v>233160</v>
      </c>
      <c r="W815" s="3">
        <v>6</v>
      </c>
      <c r="X815" s="3">
        <v>25700</v>
      </c>
      <c r="Y815" s="3">
        <v>21</v>
      </c>
      <c r="Z815" s="3">
        <v>11010</v>
      </c>
      <c r="AA815" s="3">
        <v>0</v>
      </c>
      <c r="AB815" s="3">
        <v>0</v>
      </c>
      <c r="AC815" s="3">
        <v>2003445</v>
      </c>
      <c r="AD815" s="3">
        <v>72757.983300401553</v>
      </c>
      <c r="AE815" s="3">
        <v>62705000</v>
      </c>
      <c r="AF815" t="s">
        <v>152</v>
      </c>
      <c r="AG815" t="s">
        <v>159</v>
      </c>
      <c r="AI815">
        <f>IF(ISERROR(IF(D815=25,VLOOKUP(E815,Sheet1!$F$64:$H$79,2,0),IF(D815=23,VLOOKUP(knight_awaken_info!E815,Sheet1!$F$45:$H$60,2,0),VLOOKUP(knight_awaken_info!E815,Sheet1!$F$26:$H$41,2,0)))),0,IF(D815=25,VLOOKUP(E815,Sheet1!$F$64:$H$79,2,0),IF(D815=23,VLOOKUP(knight_awaken_info!E815,Sheet1!$F$45:$H$60,2,0),VLOOKUP(knight_awaken_info!E815,Sheet1!$F$26:$H$41,2,0))))</f>
        <v>13160</v>
      </c>
      <c r="AJ815">
        <f>IF(ISERROR(IF(D815=25,VLOOKUP(E815,Sheet1!$F$64:$H$79,3,0),IF(D815=23,VLOOKUP(knight_awaken_info!E815,Sheet1!$F$45:$H$60,3,0),VLOOKUP(knight_awaken_info!E815,Sheet1!$F$26:$H$41,3,0)))),0,IF(D815=25,VLOOKUP(E815,Sheet1!$F$64:$H$79,3,0),IF(D815=23,VLOOKUP(knight_awaken_info!E815,Sheet1!$F$45:$H$60,3,0),VLOOKUP(knight_awaken_info!E815,Sheet1!$F$26:$H$41,3,0))))</f>
        <v>0</v>
      </c>
      <c r="AK815" s="11">
        <f>SUM(AI771:AI815)</f>
        <v>78960</v>
      </c>
      <c r="AL815" s="11">
        <f>SUM(AJ771:AJ815)</f>
        <v>3300</v>
      </c>
      <c r="AN815" s="3">
        <f t="shared" si="39"/>
        <v>312120</v>
      </c>
      <c r="AO815" s="3">
        <f t="shared" si="40"/>
        <v>14310</v>
      </c>
    </row>
    <row r="816" spans="1:41">
      <c r="A816" s="3">
        <v>2003445</v>
      </c>
      <c r="B816" s="3">
        <v>2003401</v>
      </c>
      <c r="C816" s="3" t="s">
        <v>53</v>
      </c>
      <c r="D816">
        <f t="shared" si="38"/>
        <v>20</v>
      </c>
      <c r="E816" s="3">
        <v>45</v>
      </c>
      <c r="F816" s="3">
        <v>90</v>
      </c>
      <c r="G816" s="3">
        <v>4</v>
      </c>
      <c r="H816" s="3">
        <v>612</v>
      </c>
      <c r="I816" s="3">
        <v>631</v>
      </c>
      <c r="J816" s="3">
        <v>523</v>
      </c>
      <c r="K816" s="3">
        <v>512</v>
      </c>
      <c r="L816" s="3">
        <v>2</v>
      </c>
      <c r="M816" s="3">
        <v>60</v>
      </c>
      <c r="N816" s="3">
        <v>3050</v>
      </c>
      <c r="O816" s="3">
        <v>1</v>
      </c>
      <c r="P816" s="3">
        <v>20034</v>
      </c>
      <c r="Q816" s="3">
        <v>1</v>
      </c>
      <c r="R816" s="3">
        <v>3180000</v>
      </c>
      <c r="S816" s="3">
        <v>5004</v>
      </c>
      <c r="T816">
        <v>5005</v>
      </c>
      <c r="U816" s="3">
        <v>5</v>
      </c>
      <c r="V816" s="3">
        <v>238860</v>
      </c>
      <c r="W816" s="3">
        <v>6</v>
      </c>
      <c r="X816" s="3">
        <v>26650</v>
      </c>
      <c r="Y816" s="3">
        <v>21</v>
      </c>
      <c r="Z816" s="3">
        <v>11955</v>
      </c>
      <c r="AA816" s="3">
        <v>0</v>
      </c>
      <c r="AB816" s="3">
        <v>0</v>
      </c>
      <c r="AC816" s="3">
        <v>2003446</v>
      </c>
      <c r="AD816" s="3">
        <v>81314.934030212244</v>
      </c>
      <c r="AE816" s="3">
        <v>65860000</v>
      </c>
      <c r="AF816" t="s">
        <v>153</v>
      </c>
      <c r="AG816" t="s">
        <v>158</v>
      </c>
      <c r="AI816">
        <f>IF(ISERROR(IF(D816=25,VLOOKUP(E816,Sheet1!$F$64:$H$79,2,0),IF(D816=23,VLOOKUP(knight_awaken_info!E816,Sheet1!$F$45:$H$60,2,0),VLOOKUP(knight_awaken_info!E816,Sheet1!$F$26:$H$41,2,0)))),0,IF(D816=25,VLOOKUP(E816,Sheet1!$F$64:$H$79,2,0),IF(D816=23,VLOOKUP(knight_awaken_info!E816,Sheet1!$F$45:$H$60,2,0),VLOOKUP(knight_awaken_info!E816,Sheet1!$F$26:$H$41,2,0))))</f>
        <v>0</v>
      </c>
      <c r="AJ816">
        <f>IF(ISERROR(IF(D816=25,VLOOKUP(E816,Sheet1!$F$64:$H$79,3,0),IF(D816=23,VLOOKUP(knight_awaken_info!E816,Sheet1!$F$45:$H$60,3,0),VLOOKUP(knight_awaken_info!E816,Sheet1!$F$26:$H$41,3,0)))),0,IF(D816=25,VLOOKUP(E816,Sheet1!$F$64:$H$79,3,0),IF(D816=23,VLOOKUP(knight_awaken_info!E816,Sheet1!$F$45:$H$60,3,0),VLOOKUP(knight_awaken_info!E816,Sheet1!$F$26:$H$41,3,0))))</f>
        <v>660</v>
      </c>
      <c r="AK816" s="11">
        <f>SUM(AI771:AI816)</f>
        <v>78960</v>
      </c>
      <c r="AL816" s="11">
        <f>SUM(AJ771:AJ816)</f>
        <v>3960</v>
      </c>
      <c r="AN816" s="3">
        <f t="shared" si="39"/>
        <v>317820</v>
      </c>
      <c r="AO816" s="3">
        <f t="shared" si="40"/>
        <v>15915</v>
      </c>
    </row>
    <row r="817" spans="1:41">
      <c r="A817" s="3">
        <v>2003446</v>
      </c>
      <c r="B817" s="3">
        <v>2003401</v>
      </c>
      <c r="C817" s="3" t="s">
        <v>53</v>
      </c>
      <c r="D817">
        <f t="shared" si="38"/>
        <v>20</v>
      </c>
      <c r="E817" s="3">
        <v>46</v>
      </c>
      <c r="F817" s="3">
        <v>90</v>
      </c>
      <c r="G817" s="3">
        <v>4</v>
      </c>
      <c r="H817" s="3">
        <v>621</v>
      </c>
      <c r="I817" s="3">
        <v>633</v>
      </c>
      <c r="J817" s="3">
        <v>522</v>
      </c>
      <c r="K817" s="3">
        <v>511</v>
      </c>
      <c r="L817" s="3">
        <v>2</v>
      </c>
      <c r="M817" s="3">
        <v>60</v>
      </c>
      <c r="N817" s="3">
        <v>3070</v>
      </c>
      <c r="O817" s="3">
        <v>1</v>
      </c>
      <c r="P817" s="3">
        <v>20034</v>
      </c>
      <c r="Q817" s="3">
        <v>1</v>
      </c>
      <c r="R817" s="3">
        <v>3205000</v>
      </c>
      <c r="S817" s="3">
        <v>5004</v>
      </c>
      <c r="T817">
        <v>5005</v>
      </c>
      <c r="U817" s="3">
        <v>5</v>
      </c>
      <c r="V817" s="3">
        <v>257740</v>
      </c>
      <c r="W817" s="3">
        <v>6</v>
      </c>
      <c r="X817" s="3">
        <v>27603.333333333332</v>
      </c>
      <c r="Y817" s="3">
        <v>21</v>
      </c>
      <c r="Z817" s="3">
        <v>12241</v>
      </c>
      <c r="AA817" s="3">
        <v>0</v>
      </c>
      <c r="AB817" s="3">
        <v>0</v>
      </c>
      <c r="AC817" s="3">
        <v>2003447</v>
      </c>
      <c r="AD817" s="3">
        <v>93571.929377270688</v>
      </c>
      <c r="AE817" s="3">
        <v>69040000</v>
      </c>
      <c r="AF817" t="s">
        <v>154</v>
      </c>
      <c r="AG817" t="s">
        <v>159</v>
      </c>
      <c r="AI817">
        <f>IF(ISERROR(IF(D817=25,VLOOKUP(E817,Sheet1!$F$64:$H$79,2,0),IF(D817=23,VLOOKUP(knight_awaken_info!E817,Sheet1!$F$45:$H$60,2,0),VLOOKUP(knight_awaken_info!E817,Sheet1!$F$26:$H$41,2,0)))),0,IF(D817=25,VLOOKUP(E817,Sheet1!$F$64:$H$79,2,0),IF(D817=23,VLOOKUP(knight_awaken_info!E817,Sheet1!$F$45:$H$60,2,0),VLOOKUP(knight_awaken_info!E817,Sheet1!$F$26:$H$41,2,0))))</f>
        <v>13160</v>
      </c>
      <c r="AJ817">
        <f>IF(ISERROR(IF(D817=25,VLOOKUP(E817,Sheet1!$F$64:$H$79,3,0),IF(D817=23,VLOOKUP(knight_awaken_info!E817,Sheet1!$F$45:$H$60,3,0),VLOOKUP(knight_awaken_info!E817,Sheet1!$F$26:$H$41,3,0)))),0,IF(D817=25,VLOOKUP(E817,Sheet1!$F$64:$H$79,3,0),IF(D817=23,VLOOKUP(knight_awaken_info!E817,Sheet1!$F$45:$H$60,3,0),VLOOKUP(knight_awaken_info!E817,Sheet1!$F$26:$H$41,3,0))))</f>
        <v>0</v>
      </c>
      <c r="AK817" s="11">
        <f>SUM(AI771:AI817)</f>
        <v>92120</v>
      </c>
      <c r="AL817" s="11">
        <f>SUM(AJ771:AJ817)</f>
        <v>3960</v>
      </c>
      <c r="AN817" s="3">
        <f t="shared" si="39"/>
        <v>349860</v>
      </c>
      <c r="AO817" s="3">
        <f t="shared" si="40"/>
        <v>16201</v>
      </c>
    </row>
    <row r="818" spans="1:41">
      <c r="A818" s="3">
        <v>2003447</v>
      </c>
      <c r="B818" s="3">
        <v>2003401</v>
      </c>
      <c r="C818" s="3" t="s">
        <v>53</v>
      </c>
      <c r="D818">
        <f t="shared" si="38"/>
        <v>20</v>
      </c>
      <c r="E818" s="3">
        <v>47</v>
      </c>
      <c r="F818" s="3">
        <v>90</v>
      </c>
      <c r="G818" s="3">
        <v>4</v>
      </c>
      <c r="H818" s="3">
        <v>613</v>
      </c>
      <c r="I818" s="3">
        <v>632</v>
      </c>
      <c r="J818" s="3">
        <v>521</v>
      </c>
      <c r="K818" s="3">
        <v>513</v>
      </c>
      <c r="L818" s="3">
        <v>2</v>
      </c>
      <c r="M818" s="3">
        <v>60</v>
      </c>
      <c r="N818" s="3">
        <v>3090</v>
      </c>
      <c r="O818" s="3">
        <v>1</v>
      </c>
      <c r="P818" s="3">
        <v>20034</v>
      </c>
      <c r="Q818" s="3">
        <v>1</v>
      </c>
      <c r="R818" s="3">
        <v>3230000</v>
      </c>
      <c r="S818" s="3">
        <v>5004</v>
      </c>
      <c r="T818">
        <v>5005</v>
      </c>
      <c r="U818" s="3">
        <v>5</v>
      </c>
      <c r="V818" s="3">
        <v>263480</v>
      </c>
      <c r="W818" s="3">
        <v>6</v>
      </c>
      <c r="X818" s="3">
        <v>28560</v>
      </c>
      <c r="Y818" s="3">
        <v>21</v>
      </c>
      <c r="Z818" s="3">
        <v>13188</v>
      </c>
      <c r="AA818" s="3">
        <v>0</v>
      </c>
      <c r="AB818" s="3">
        <v>0</v>
      </c>
      <c r="AC818" s="3">
        <v>2003448</v>
      </c>
      <c r="AD818" s="3">
        <v>105828.92472432913</v>
      </c>
      <c r="AE818" s="3">
        <v>72245000</v>
      </c>
      <c r="AF818" t="s">
        <v>155</v>
      </c>
      <c r="AG818" t="s">
        <v>158</v>
      </c>
      <c r="AI818">
        <f>IF(ISERROR(IF(D818=25,VLOOKUP(E818,Sheet1!$F$64:$H$79,2,0),IF(D818=23,VLOOKUP(knight_awaken_info!E818,Sheet1!$F$45:$H$60,2,0),VLOOKUP(knight_awaken_info!E818,Sheet1!$F$26:$H$41,2,0)))),0,IF(D818=25,VLOOKUP(E818,Sheet1!$F$64:$H$79,2,0),IF(D818=23,VLOOKUP(knight_awaken_info!E818,Sheet1!$F$45:$H$60,2,0),VLOOKUP(knight_awaken_info!E818,Sheet1!$F$26:$H$41,2,0))))</f>
        <v>0</v>
      </c>
      <c r="AJ818">
        <f>IF(ISERROR(IF(D818=25,VLOOKUP(E818,Sheet1!$F$64:$H$79,3,0),IF(D818=23,VLOOKUP(knight_awaken_info!E818,Sheet1!$F$45:$H$60,3,0),VLOOKUP(knight_awaken_info!E818,Sheet1!$F$26:$H$41,3,0)))),0,IF(D818=25,VLOOKUP(E818,Sheet1!$F$64:$H$79,3,0),IF(D818=23,VLOOKUP(knight_awaken_info!E818,Sheet1!$F$45:$H$60,3,0),VLOOKUP(knight_awaken_info!E818,Sheet1!$F$26:$H$41,3,0))))</f>
        <v>660</v>
      </c>
      <c r="AK818" s="11">
        <f>SUM(AI771:AI818)</f>
        <v>92120</v>
      </c>
      <c r="AL818" s="11">
        <f>SUM(AJ771:AJ818)</f>
        <v>4620</v>
      </c>
      <c r="AN818" s="3">
        <f t="shared" si="39"/>
        <v>355600</v>
      </c>
      <c r="AO818" s="3">
        <f t="shared" si="40"/>
        <v>17808</v>
      </c>
    </row>
    <row r="819" spans="1:41">
      <c r="A819" s="3">
        <v>2003448</v>
      </c>
      <c r="B819" s="3">
        <v>2003401</v>
      </c>
      <c r="C819" s="3" t="s">
        <v>53</v>
      </c>
      <c r="D819">
        <f t="shared" si="38"/>
        <v>20</v>
      </c>
      <c r="E819" s="3">
        <v>48</v>
      </c>
      <c r="F819" s="3">
        <v>90</v>
      </c>
      <c r="G819" s="3">
        <v>4</v>
      </c>
      <c r="H819" s="3">
        <v>622</v>
      </c>
      <c r="I819" s="3">
        <v>631</v>
      </c>
      <c r="J819" s="3">
        <v>523</v>
      </c>
      <c r="K819" s="3">
        <v>512</v>
      </c>
      <c r="L819" s="3">
        <v>2</v>
      </c>
      <c r="M819" s="3">
        <v>60</v>
      </c>
      <c r="N819" s="3">
        <v>3110</v>
      </c>
      <c r="O819" s="3">
        <v>1</v>
      </c>
      <c r="P819" s="3">
        <v>20034</v>
      </c>
      <c r="Q819" s="3">
        <v>1</v>
      </c>
      <c r="R819" s="3">
        <v>3250000</v>
      </c>
      <c r="S819" s="3">
        <v>5004</v>
      </c>
      <c r="T819">
        <v>5005</v>
      </c>
      <c r="U819" s="3">
        <v>5</v>
      </c>
      <c r="V819" s="3">
        <v>282400</v>
      </c>
      <c r="W819" s="3">
        <v>6</v>
      </c>
      <c r="X819" s="3">
        <v>29520</v>
      </c>
      <c r="Y819" s="3">
        <v>21</v>
      </c>
      <c r="Z819" s="3">
        <v>13476</v>
      </c>
      <c r="AA819" s="3">
        <v>0</v>
      </c>
      <c r="AB819" s="3">
        <v>0</v>
      </c>
      <c r="AC819" s="3">
        <v>2003449</v>
      </c>
      <c r="AD819" s="3">
        <v>118085.92007138758</v>
      </c>
      <c r="AE819" s="3">
        <v>75475000</v>
      </c>
      <c r="AF819" t="s">
        <v>156</v>
      </c>
      <c r="AG819" t="s">
        <v>159</v>
      </c>
      <c r="AI819">
        <f>IF(ISERROR(IF(D819=25,VLOOKUP(E819,Sheet1!$F$64:$H$79,2,0),IF(D819=23,VLOOKUP(knight_awaken_info!E819,Sheet1!$F$45:$H$60,2,0),VLOOKUP(knight_awaken_info!E819,Sheet1!$F$26:$H$41,2,0)))),0,IF(D819=25,VLOOKUP(E819,Sheet1!$F$64:$H$79,2,0),IF(D819=23,VLOOKUP(knight_awaken_info!E819,Sheet1!$F$45:$H$60,2,0),VLOOKUP(knight_awaken_info!E819,Sheet1!$F$26:$H$41,2,0))))</f>
        <v>13160</v>
      </c>
      <c r="AJ819">
        <f>IF(ISERROR(IF(D819=25,VLOOKUP(E819,Sheet1!$F$64:$H$79,3,0),IF(D819=23,VLOOKUP(knight_awaken_info!E819,Sheet1!$F$45:$H$60,3,0),VLOOKUP(knight_awaken_info!E819,Sheet1!$F$26:$H$41,3,0)))),0,IF(D819=25,VLOOKUP(E819,Sheet1!$F$64:$H$79,3,0),IF(D819=23,VLOOKUP(knight_awaken_info!E819,Sheet1!$F$45:$H$60,3,0),VLOOKUP(knight_awaken_info!E819,Sheet1!$F$26:$H$41,3,0))))</f>
        <v>0</v>
      </c>
      <c r="AK819" s="11">
        <f>SUM(AI771:AI819)</f>
        <v>105280</v>
      </c>
      <c r="AL819" s="11">
        <f>SUM(AJ771:AJ819)</f>
        <v>4620</v>
      </c>
      <c r="AN819" s="3">
        <f t="shared" si="39"/>
        <v>387680</v>
      </c>
      <c r="AO819" s="3">
        <f t="shared" si="40"/>
        <v>18096</v>
      </c>
    </row>
    <row r="820" spans="1:41">
      <c r="A820" s="3">
        <v>2003449</v>
      </c>
      <c r="B820" s="3">
        <v>2003401</v>
      </c>
      <c r="C820" s="3" t="s">
        <v>53</v>
      </c>
      <c r="D820">
        <f t="shared" si="38"/>
        <v>20</v>
      </c>
      <c r="E820" s="3">
        <v>49</v>
      </c>
      <c r="F820" s="3">
        <v>90</v>
      </c>
      <c r="G820" s="3">
        <v>4</v>
      </c>
      <c r="H820" s="3">
        <v>611</v>
      </c>
      <c r="I820" s="3">
        <v>633</v>
      </c>
      <c r="J820" s="3">
        <v>622</v>
      </c>
      <c r="K820" s="3">
        <v>613</v>
      </c>
      <c r="L820" s="3">
        <v>2</v>
      </c>
      <c r="M820" s="3">
        <v>60</v>
      </c>
      <c r="N820" s="3">
        <v>3610</v>
      </c>
      <c r="O820" s="3">
        <v>1</v>
      </c>
      <c r="P820" s="3">
        <v>20034</v>
      </c>
      <c r="Q820" s="3">
        <v>1</v>
      </c>
      <c r="R820" s="3">
        <v>3870000</v>
      </c>
      <c r="S820" s="3">
        <v>5004</v>
      </c>
      <c r="T820">
        <v>5005</v>
      </c>
      <c r="U820" s="3">
        <v>5</v>
      </c>
      <c r="V820" s="3">
        <v>288180</v>
      </c>
      <c r="W820" s="3">
        <v>6</v>
      </c>
      <c r="X820" s="3">
        <v>30483.333333333332</v>
      </c>
      <c r="Y820" s="3">
        <v>21</v>
      </c>
      <c r="Z820" s="3">
        <v>14425</v>
      </c>
      <c r="AA820" s="3">
        <v>0</v>
      </c>
      <c r="AB820" s="3">
        <v>0</v>
      </c>
      <c r="AC820" s="3">
        <v>2003450</v>
      </c>
      <c r="AD820" s="3">
        <v>130342.91541844602</v>
      </c>
      <c r="AE820" s="3">
        <v>78725000</v>
      </c>
      <c r="AF820" t="s">
        <v>157</v>
      </c>
      <c r="AG820" t="s">
        <v>136</v>
      </c>
      <c r="AI820">
        <f>IF(ISERROR(IF(D820=25,VLOOKUP(E820,Sheet1!$F$64:$H$79,2,0),IF(D820=23,VLOOKUP(knight_awaken_info!E820,Sheet1!$F$45:$H$60,2,0),VLOOKUP(knight_awaken_info!E820,Sheet1!$F$26:$H$41,2,0)))),0,IF(D820=25,VLOOKUP(E820,Sheet1!$F$64:$H$79,2,0),IF(D820=23,VLOOKUP(knight_awaken_info!E820,Sheet1!$F$45:$H$60,2,0),VLOOKUP(knight_awaken_info!E820,Sheet1!$F$26:$H$41,2,0))))</f>
        <v>0</v>
      </c>
      <c r="AJ820">
        <f>IF(ISERROR(IF(D820=25,VLOOKUP(E820,Sheet1!$F$64:$H$79,3,0),IF(D820=23,VLOOKUP(knight_awaken_info!E820,Sheet1!$F$45:$H$60,3,0),VLOOKUP(knight_awaken_info!E820,Sheet1!$F$26:$H$41,3,0)))),0,IF(D820=25,VLOOKUP(E820,Sheet1!$F$64:$H$79,3,0),IF(D820=23,VLOOKUP(knight_awaken_info!E820,Sheet1!$F$45:$H$60,3,0),VLOOKUP(knight_awaken_info!E820,Sheet1!$F$26:$H$41,3,0))))</f>
        <v>660</v>
      </c>
      <c r="AK820" s="11">
        <f>SUM(AI771:AI820)</f>
        <v>105280</v>
      </c>
      <c r="AL820" s="11">
        <f>SUM(AJ771:AJ820)</f>
        <v>5280</v>
      </c>
      <c r="AN820" s="3">
        <f t="shared" si="39"/>
        <v>393460</v>
      </c>
      <c r="AO820" s="3">
        <f t="shared" si="40"/>
        <v>19705</v>
      </c>
    </row>
    <row r="821" spans="1:41" s="7" customFormat="1">
      <c r="A821" s="6">
        <v>2003450</v>
      </c>
      <c r="B821" s="6">
        <v>2003401</v>
      </c>
      <c r="C821" s="6" t="s">
        <v>53</v>
      </c>
      <c r="D821">
        <f t="shared" si="38"/>
        <v>20</v>
      </c>
      <c r="E821" s="6">
        <v>50</v>
      </c>
      <c r="F821" s="3">
        <v>120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3">
        <v>0</v>
      </c>
      <c r="O821" s="6">
        <v>0</v>
      </c>
      <c r="P821" s="6">
        <v>0</v>
      </c>
      <c r="Q821" s="3">
        <v>0</v>
      </c>
      <c r="R821" s="3">
        <v>0</v>
      </c>
      <c r="S821" s="3">
        <v>5005</v>
      </c>
      <c r="T821" s="7">
        <v>0</v>
      </c>
      <c r="U821" s="6">
        <v>5</v>
      </c>
      <c r="V821" s="6">
        <v>294780</v>
      </c>
      <c r="W821" s="6">
        <v>6</v>
      </c>
      <c r="X821" s="6">
        <v>31583.333333333332</v>
      </c>
      <c r="Y821" s="6">
        <v>21</v>
      </c>
      <c r="Z821" s="6">
        <v>14755</v>
      </c>
      <c r="AA821" s="6">
        <v>0</v>
      </c>
      <c r="AB821" s="6">
        <v>0</v>
      </c>
      <c r="AC821" s="6">
        <v>0</v>
      </c>
      <c r="AD821" s="6">
        <v>149999.99999999997</v>
      </c>
      <c r="AE821" s="3">
        <v>82595000</v>
      </c>
      <c r="AF821">
        <v>0</v>
      </c>
      <c r="AG821">
        <v>0</v>
      </c>
      <c r="AI821">
        <f>IF(ISERROR(IF(D821=25,VLOOKUP(E821,Sheet1!$F$64:$H$79,2,0),IF(D821=23,VLOOKUP(knight_awaken_info!E821,Sheet1!$F$45:$H$60,2,0),VLOOKUP(knight_awaken_info!E821,Sheet1!$F$26:$H$41,2,0)))),0,IF(D821=25,VLOOKUP(E821,Sheet1!$F$64:$H$79,2,0),IF(D821=23,VLOOKUP(knight_awaken_info!E821,Sheet1!$F$45:$H$60,2,0),VLOOKUP(knight_awaken_info!E821,Sheet1!$F$26:$H$41,2,0))))</f>
        <v>0</v>
      </c>
      <c r="AJ821">
        <f>IF(ISERROR(IF(D821=25,VLOOKUP(E821,Sheet1!$F$64:$H$79,3,0),IF(D821=23,VLOOKUP(knight_awaken_info!E821,Sheet1!$F$45:$H$60,3,0),VLOOKUP(knight_awaken_info!E821,Sheet1!$F$26:$H$41,3,0)))),0,IF(D821=25,VLOOKUP(E821,Sheet1!$F$64:$H$79,3,0),IF(D821=23,VLOOKUP(knight_awaken_info!E821,Sheet1!$F$45:$H$60,3,0),VLOOKUP(knight_awaken_info!E821,Sheet1!$F$26:$H$41,3,0))))</f>
        <v>0</v>
      </c>
      <c r="AK821" s="11">
        <f>SUM(AI771:AI821)</f>
        <v>105280</v>
      </c>
      <c r="AL821" s="11">
        <f>SUM(AJ771:AJ821)</f>
        <v>5280</v>
      </c>
      <c r="AN821" s="3">
        <f t="shared" si="39"/>
        <v>400060</v>
      </c>
      <c r="AO821" s="3">
        <f t="shared" si="40"/>
        <v>20035</v>
      </c>
    </row>
    <row r="822" spans="1:41">
      <c r="A822" s="3">
        <v>2004500</v>
      </c>
      <c r="B822" s="3">
        <v>2004501</v>
      </c>
      <c r="C822" s="3" t="s">
        <v>54</v>
      </c>
      <c r="D822">
        <f t="shared" si="38"/>
        <v>20</v>
      </c>
      <c r="E822" s="3">
        <v>0</v>
      </c>
      <c r="F822" s="3">
        <v>50</v>
      </c>
      <c r="G822" s="3">
        <v>2</v>
      </c>
      <c r="H822" s="3">
        <v>112</v>
      </c>
      <c r="I822" s="3">
        <v>131</v>
      </c>
      <c r="J822" s="3">
        <v>0</v>
      </c>
      <c r="K822" s="3">
        <v>0</v>
      </c>
      <c r="L822" s="3">
        <v>2</v>
      </c>
      <c r="M822" s="3">
        <v>60</v>
      </c>
      <c r="N822" s="3">
        <v>60</v>
      </c>
      <c r="O822" s="3">
        <v>0</v>
      </c>
      <c r="P822" s="3">
        <v>0</v>
      </c>
      <c r="Q822" s="3">
        <v>0</v>
      </c>
      <c r="R822" s="3">
        <v>35000</v>
      </c>
      <c r="S822" s="3">
        <v>0</v>
      </c>
      <c r="T822">
        <v>5001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2004501</v>
      </c>
      <c r="AD822" s="3">
        <v>0</v>
      </c>
      <c r="AE822" s="3">
        <v>0</v>
      </c>
      <c r="AF822" t="s">
        <v>137</v>
      </c>
      <c r="AG822" t="s">
        <v>134</v>
      </c>
      <c r="AI822">
        <f>IF(ISERROR(IF(D822=25,VLOOKUP(E822,Sheet1!$F$64:$H$79,2,0),IF(D822=23,VLOOKUP(knight_awaken_info!E822,Sheet1!$F$45:$H$60,2,0),VLOOKUP(knight_awaken_info!E822,Sheet1!$F$26:$H$41,2,0)))),0,IF(D822=25,VLOOKUP(E822,Sheet1!$F$64:$H$79,2,0),IF(D822=23,VLOOKUP(knight_awaken_info!E822,Sheet1!$F$45:$H$60,2,0),VLOOKUP(knight_awaken_info!E822,Sheet1!$F$26:$H$41,2,0))))</f>
        <v>0</v>
      </c>
      <c r="AJ822">
        <f>IF(ISERROR(IF(D822=25,VLOOKUP(E822,Sheet1!$F$64:$H$79,3,0),IF(D822=23,VLOOKUP(knight_awaken_info!E822,Sheet1!$F$45:$H$60,3,0),VLOOKUP(knight_awaken_info!E822,Sheet1!$F$26:$H$41,3,0)))),0,IF(D822=25,VLOOKUP(E822,Sheet1!$F$64:$H$79,3,0),IF(D822=23,VLOOKUP(knight_awaken_info!E822,Sheet1!$F$45:$H$60,3,0),VLOOKUP(knight_awaken_info!E822,Sheet1!$F$26:$H$41,3,0))))</f>
        <v>0</v>
      </c>
      <c r="AK822" s="11">
        <f>SUM(AI822:AI822)</f>
        <v>0</v>
      </c>
      <c r="AL822" s="11">
        <f>SUM(AJ822:AJ822)</f>
        <v>0</v>
      </c>
      <c r="AN822" s="3">
        <f t="shared" si="39"/>
        <v>0</v>
      </c>
      <c r="AO822" s="3">
        <f t="shared" si="40"/>
        <v>0</v>
      </c>
    </row>
    <row r="823" spans="1:41">
      <c r="A823" s="3">
        <v>2004501</v>
      </c>
      <c r="B823" s="3">
        <v>2004501</v>
      </c>
      <c r="C823" s="3" t="s">
        <v>54</v>
      </c>
      <c r="D823">
        <f t="shared" si="38"/>
        <v>20</v>
      </c>
      <c r="E823" s="3">
        <v>1</v>
      </c>
      <c r="F823" s="3">
        <v>50</v>
      </c>
      <c r="G823" s="3">
        <v>3</v>
      </c>
      <c r="H823" s="3">
        <v>211</v>
      </c>
      <c r="I823" s="3">
        <v>134</v>
      </c>
      <c r="J823" s="3">
        <v>123</v>
      </c>
      <c r="K823" s="3">
        <v>0</v>
      </c>
      <c r="L823" s="3">
        <v>2</v>
      </c>
      <c r="M823" s="3">
        <v>60</v>
      </c>
      <c r="N823" s="3">
        <v>80</v>
      </c>
      <c r="O823" s="3">
        <v>0</v>
      </c>
      <c r="P823" s="3">
        <v>0</v>
      </c>
      <c r="Q823" s="3">
        <v>0</v>
      </c>
      <c r="R823" s="3">
        <v>50000</v>
      </c>
      <c r="S823" s="3">
        <v>0</v>
      </c>
      <c r="T823">
        <v>5001</v>
      </c>
      <c r="U823" s="3">
        <v>5</v>
      </c>
      <c r="V823" s="3">
        <v>1620</v>
      </c>
      <c r="W823" s="3">
        <v>6</v>
      </c>
      <c r="X823" s="3">
        <v>270</v>
      </c>
      <c r="Y823" s="3">
        <v>21</v>
      </c>
      <c r="Z823" s="3">
        <v>81</v>
      </c>
      <c r="AA823" s="3">
        <v>0</v>
      </c>
      <c r="AB823" s="3">
        <v>0</v>
      </c>
      <c r="AC823" s="3">
        <v>2004502</v>
      </c>
      <c r="AD823" s="3">
        <v>9.5608388042577612</v>
      </c>
      <c r="AE823" s="3">
        <v>35000</v>
      </c>
      <c r="AF823" t="s">
        <v>137</v>
      </c>
      <c r="AG823" t="s">
        <v>134</v>
      </c>
      <c r="AI823">
        <f>IF(ISERROR(IF(D823=25,VLOOKUP(E823,Sheet1!$F$64:$H$79,2,0),IF(D823=23,VLOOKUP(knight_awaken_info!E823,Sheet1!$F$45:$H$60,2,0),VLOOKUP(knight_awaken_info!E823,Sheet1!$F$26:$H$41,2,0)))),0,IF(D823=25,VLOOKUP(E823,Sheet1!$F$64:$H$79,2,0),IF(D823=23,VLOOKUP(knight_awaken_info!E823,Sheet1!$F$45:$H$60,2,0),VLOOKUP(knight_awaken_info!E823,Sheet1!$F$26:$H$41,2,0))))</f>
        <v>0</v>
      </c>
      <c r="AJ823">
        <f>IF(ISERROR(IF(D823=25,VLOOKUP(E823,Sheet1!$F$64:$H$79,3,0),IF(D823=23,VLOOKUP(knight_awaken_info!E823,Sheet1!$F$45:$H$60,3,0),VLOOKUP(knight_awaken_info!E823,Sheet1!$F$26:$H$41,3,0)))),0,IF(D823=25,VLOOKUP(E823,Sheet1!$F$64:$H$79,3,0),IF(D823=23,VLOOKUP(knight_awaken_info!E823,Sheet1!$F$45:$H$60,3,0),VLOOKUP(knight_awaken_info!E823,Sheet1!$F$26:$H$41,3,0))))</f>
        <v>0</v>
      </c>
      <c r="AK823" s="11">
        <f>SUM(AI822:AI823)</f>
        <v>0</v>
      </c>
      <c r="AL823" s="11">
        <f>SUM(AJ822:AJ823)</f>
        <v>0</v>
      </c>
      <c r="AN823" s="3">
        <f t="shared" si="39"/>
        <v>1620</v>
      </c>
      <c r="AO823" s="3">
        <f t="shared" si="40"/>
        <v>81</v>
      </c>
    </row>
    <row r="824" spans="1:41">
      <c r="A824" s="3">
        <v>2004502</v>
      </c>
      <c r="B824" s="3">
        <v>2004501</v>
      </c>
      <c r="C824" s="3" t="s">
        <v>54</v>
      </c>
      <c r="D824">
        <f t="shared" si="38"/>
        <v>20</v>
      </c>
      <c r="E824" s="3">
        <v>2</v>
      </c>
      <c r="F824" s="3">
        <v>50</v>
      </c>
      <c r="G824" s="3">
        <v>4</v>
      </c>
      <c r="H824" s="3">
        <v>214</v>
      </c>
      <c r="I824" s="3">
        <v>133</v>
      </c>
      <c r="J824" s="3">
        <v>122</v>
      </c>
      <c r="K824" s="3">
        <v>111</v>
      </c>
      <c r="L824" s="3">
        <v>2</v>
      </c>
      <c r="M824" s="3">
        <v>60</v>
      </c>
      <c r="N824" s="3">
        <v>100</v>
      </c>
      <c r="O824" s="3">
        <v>0</v>
      </c>
      <c r="P824" s="3">
        <v>0</v>
      </c>
      <c r="Q824" s="3">
        <v>0</v>
      </c>
      <c r="R824" s="3">
        <v>70000</v>
      </c>
      <c r="S824" s="3">
        <v>0</v>
      </c>
      <c r="T824">
        <v>5001</v>
      </c>
      <c r="U824" s="3">
        <v>5</v>
      </c>
      <c r="V824" s="3">
        <v>3260</v>
      </c>
      <c r="W824" s="3">
        <v>6</v>
      </c>
      <c r="X824" s="3">
        <v>543.33333333333326</v>
      </c>
      <c r="Y824" s="3">
        <v>21</v>
      </c>
      <c r="Z824" s="3">
        <v>163</v>
      </c>
      <c r="AA824" s="3">
        <v>0</v>
      </c>
      <c r="AB824" s="3">
        <v>0</v>
      </c>
      <c r="AC824" s="3">
        <v>2004503</v>
      </c>
      <c r="AD824" s="3">
        <v>33.462935814902167</v>
      </c>
      <c r="AE824" s="3">
        <v>85000</v>
      </c>
      <c r="AF824" t="s">
        <v>137</v>
      </c>
      <c r="AG824" t="s">
        <v>134</v>
      </c>
      <c r="AI824">
        <f>IF(ISERROR(IF(D824=25,VLOOKUP(E824,Sheet1!$F$64:$H$79,2,0),IF(D824=23,VLOOKUP(knight_awaken_info!E824,Sheet1!$F$45:$H$60,2,0),VLOOKUP(knight_awaken_info!E824,Sheet1!$F$26:$H$41,2,0)))),0,IF(D824=25,VLOOKUP(E824,Sheet1!$F$64:$H$79,2,0),IF(D824=23,VLOOKUP(knight_awaken_info!E824,Sheet1!$F$45:$H$60,2,0),VLOOKUP(knight_awaken_info!E824,Sheet1!$F$26:$H$41,2,0))))</f>
        <v>0</v>
      </c>
      <c r="AJ824">
        <f>IF(ISERROR(IF(D824=25,VLOOKUP(E824,Sheet1!$F$64:$H$79,3,0),IF(D824=23,VLOOKUP(knight_awaken_info!E824,Sheet1!$F$45:$H$60,3,0),VLOOKUP(knight_awaken_info!E824,Sheet1!$F$26:$H$41,3,0)))),0,IF(D824=25,VLOOKUP(E824,Sheet1!$F$64:$H$79,3,0),IF(D824=23,VLOOKUP(knight_awaken_info!E824,Sheet1!$F$45:$H$60,3,0),VLOOKUP(knight_awaken_info!E824,Sheet1!$F$26:$H$41,3,0))))</f>
        <v>0</v>
      </c>
      <c r="AK824" s="11">
        <f>SUM(AI822:AI824)</f>
        <v>0</v>
      </c>
      <c r="AL824" s="11">
        <f>SUM(AJ822:AJ824)</f>
        <v>0</v>
      </c>
      <c r="AN824" s="3">
        <f t="shared" si="39"/>
        <v>3260</v>
      </c>
      <c r="AO824" s="3">
        <f t="shared" si="40"/>
        <v>163</v>
      </c>
    </row>
    <row r="825" spans="1:41">
      <c r="A825" s="3">
        <v>2004503</v>
      </c>
      <c r="B825" s="3">
        <v>2004501</v>
      </c>
      <c r="C825" s="3" t="s">
        <v>54</v>
      </c>
      <c r="D825">
        <f t="shared" si="38"/>
        <v>20</v>
      </c>
      <c r="E825" s="3">
        <v>3</v>
      </c>
      <c r="F825" s="3">
        <v>50</v>
      </c>
      <c r="G825" s="3">
        <v>4</v>
      </c>
      <c r="H825" s="3">
        <v>213</v>
      </c>
      <c r="I825" s="3">
        <v>132</v>
      </c>
      <c r="J825" s="3">
        <v>121</v>
      </c>
      <c r="K825" s="3">
        <v>114</v>
      </c>
      <c r="L825" s="3">
        <v>2</v>
      </c>
      <c r="M825" s="3">
        <v>60</v>
      </c>
      <c r="N825" s="3">
        <v>120</v>
      </c>
      <c r="O825" s="3">
        <v>0</v>
      </c>
      <c r="P825" s="3">
        <v>0</v>
      </c>
      <c r="Q825" s="3">
        <v>0</v>
      </c>
      <c r="R825" s="3">
        <v>85000</v>
      </c>
      <c r="S825" s="3">
        <v>0</v>
      </c>
      <c r="T825">
        <v>5001</v>
      </c>
      <c r="U825" s="3">
        <v>5</v>
      </c>
      <c r="V825" s="3">
        <v>4920</v>
      </c>
      <c r="W825" s="3">
        <v>6</v>
      </c>
      <c r="X825" s="3">
        <v>820</v>
      </c>
      <c r="Y825" s="3">
        <v>21</v>
      </c>
      <c r="Z825" s="3">
        <v>246</v>
      </c>
      <c r="AA825" s="3">
        <v>0</v>
      </c>
      <c r="AB825" s="3">
        <v>0</v>
      </c>
      <c r="AC825" s="3">
        <v>2004504</v>
      </c>
      <c r="AD825" s="3">
        <v>62.145452227675449</v>
      </c>
      <c r="AE825" s="3">
        <v>155000</v>
      </c>
      <c r="AF825" t="s">
        <v>137</v>
      </c>
      <c r="AG825" t="s">
        <v>134</v>
      </c>
      <c r="AI825">
        <f>IF(ISERROR(IF(D825=25,VLOOKUP(E825,Sheet1!$F$64:$H$79,2,0),IF(D825=23,VLOOKUP(knight_awaken_info!E825,Sheet1!$F$45:$H$60,2,0),VLOOKUP(knight_awaken_info!E825,Sheet1!$F$26:$H$41,2,0)))),0,IF(D825=25,VLOOKUP(E825,Sheet1!$F$64:$H$79,2,0),IF(D825=23,VLOOKUP(knight_awaken_info!E825,Sheet1!$F$45:$H$60,2,0),VLOOKUP(knight_awaken_info!E825,Sheet1!$F$26:$H$41,2,0))))</f>
        <v>0</v>
      </c>
      <c r="AJ825">
        <f>IF(ISERROR(IF(D825=25,VLOOKUP(E825,Sheet1!$F$64:$H$79,3,0),IF(D825=23,VLOOKUP(knight_awaken_info!E825,Sheet1!$F$45:$H$60,3,0),VLOOKUP(knight_awaken_info!E825,Sheet1!$F$26:$H$41,3,0)))),0,IF(D825=25,VLOOKUP(E825,Sheet1!$F$64:$H$79,3,0),IF(D825=23,VLOOKUP(knight_awaken_info!E825,Sheet1!$F$45:$H$60,3,0),VLOOKUP(knight_awaken_info!E825,Sheet1!$F$26:$H$41,3,0))))</f>
        <v>0</v>
      </c>
      <c r="AK825" s="11">
        <f>SUM(AI822:AI825)</f>
        <v>0</v>
      </c>
      <c r="AL825" s="11">
        <f>SUM(AJ822:AJ825)</f>
        <v>0</v>
      </c>
      <c r="AN825" s="3">
        <f t="shared" si="39"/>
        <v>4920</v>
      </c>
      <c r="AO825" s="3">
        <f t="shared" si="40"/>
        <v>246</v>
      </c>
    </row>
    <row r="826" spans="1:41">
      <c r="A826" s="3">
        <v>2004504</v>
      </c>
      <c r="B826" s="3">
        <v>2004501</v>
      </c>
      <c r="C826" s="3" t="s">
        <v>54</v>
      </c>
      <c r="D826">
        <f t="shared" ref="D826:D889" si="41">IF(OR(C826="曹操",C826="荀彧",C826="关羽",C826="诸葛亮",C826="孙坚",C826="周瑜",C826="吕布",C826="左慈"),23,20)</f>
        <v>20</v>
      </c>
      <c r="E826" s="3">
        <v>4</v>
      </c>
      <c r="F826" s="3">
        <v>50</v>
      </c>
      <c r="G826" s="3">
        <v>4</v>
      </c>
      <c r="H826" s="3">
        <v>212</v>
      </c>
      <c r="I826" s="3">
        <v>231</v>
      </c>
      <c r="J826" s="3">
        <v>124</v>
      </c>
      <c r="K826" s="3">
        <v>113</v>
      </c>
      <c r="L826" s="3">
        <v>2</v>
      </c>
      <c r="M826" s="3">
        <v>60</v>
      </c>
      <c r="N826" s="3">
        <v>140</v>
      </c>
      <c r="O826" s="3">
        <v>0</v>
      </c>
      <c r="P826" s="3">
        <v>0</v>
      </c>
      <c r="Q826" s="3">
        <v>0</v>
      </c>
      <c r="R826" s="3">
        <v>105000</v>
      </c>
      <c r="S826" s="3">
        <v>0</v>
      </c>
      <c r="T826">
        <v>5001</v>
      </c>
      <c r="U826" s="3">
        <v>5</v>
      </c>
      <c r="V826" s="3">
        <v>6600</v>
      </c>
      <c r="W826" s="3">
        <v>6</v>
      </c>
      <c r="X826" s="3">
        <v>1100</v>
      </c>
      <c r="Y826" s="3">
        <v>21</v>
      </c>
      <c r="Z826" s="3">
        <v>330</v>
      </c>
      <c r="AA826" s="3">
        <v>0</v>
      </c>
      <c r="AB826" s="3">
        <v>0</v>
      </c>
      <c r="AC826" s="3">
        <v>2004505</v>
      </c>
      <c r="AD826" s="3">
        <v>90.827968640448731</v>
      </c>
      <c r="AE826" s="3">
        <v>240000</v>
      </c>
      <c r="AF826" t="s">
        <v>137</v>
      </c>
      <c r="AG826" t="s">
        <v>134</v>
      </c>
      <c r="AI826">
        <f>IF(ISERROR(IF(D826=25,VLOOKUP(E826,Sheet1!$F$64:$H$79,2,0),IF(D826=23,VLOOKUP(knight_awaken_info!E826,Sheet1!$F$45:$H$60,2,0),VLOOKUP(knight_awaken_info!E826,Sheet1!$F$26:$H$41,2,0)))),0,IF(D826=25,VLOOKUP(E826,Sheet1!$F$64:$H$79,2,0),IF(D826=23,VLOOKUP(knight_awaken_info!E826,Sheet1!$F$45:$H$60,2,0),VLOOKUP(knight_awaken_info!E826,Sheet1!$F$26:$H$41,2,0))))</f>
        <v>0</v>
      </c>
      <c r="AJ826">
        <f>IF(ISERROR(IF(D826=25,VLOOKUP(E826,Sheet1!$F$64:$H$79,3,0),IF(D826=23,VLOOKUP(knight_awaken_info!E826,Sheet1!$F$45:$H$60,3,0),VLOOKUP(knight_awaken_info!E826,Sheet1!$F$26:$H$41,3,0)))),0,IF(D826=25,VLOOKUP(E826,Sheet1!$F$64:$H$79,3,0),IF(D826=23,VLOOKUP(knight_awaken_info!E826,Sheet1!$F$45:$H$60,3,0),VLOOKUP(knight_awaken_info!E826,Sheet1!$F$26:$H$41,3,0))))</f>
        <v>0</v>
      </c>
      <c r="AK826" s="11">
        <f>SUM(AI822:AI826)</f>
        <v>0</v>
      </c>
      <c r="AL826" s="11">
        <f>SUM(AJ822:AJ826)</f>
        <v>0</v>
      </c>
      <c r="AN826" s="3">
        <f t="shared" si="39"/>
        <v>6600</v>
      </c>
      <c r="AO826" s="3">
        <f t="shared" si="40"/>
        <v>330</v>
      </c>
    </row>
    <row r="827" spans="1:41">
      <c r="A827" s="3">
        <v>2004505</v>
      </c>
      <c r="B827" s="3">
        <v>2004501</v>
      </c>
      <c r="C827" s="3" t="s">
        <v>54</v>
      </c>
      <c r="D827">
        <f t="shared" si="41"/>
        <v>20</v>
      </c>
      <c r="E827" s="3">
        <v>5</v>
      </c>
      <c r="F827" s="3">
        <v>50</v>
      </c>
      <c r="G827" s="3">
        <v>4</v>
      </c>
      <c r="H827" s="3">
        <v>211</v>
      </c>
      <c r="I827" s="3">
        <v>234</v>
      </c>
      <c r="J827" s="3">
        <v>123</v>
      </c>
      <c r="K827" s="3">
        <v>112</v>
      </c>
      <c r="L827" s="3">
        <v>2</v>
      </c>
      <c r="M827" s="3">
        <v>60</v>
      </c>
      <c r="N827" s="3">
        <v>170</v>
      </c>
      <c r="O827" s="3">
        <v>0</v>
      </c>
      <c r="P827" s="3">
        <v>0</v>
      </c>
      <c r="Q827" s="3">
        <v>0</v>
      </c>
      <c r="R827" s="3">
        <v>120000</v>
      </c>
      <c r="S827" s="3">
        <v>0</v>
      </c>
      <c r="T827">
        <v>5001</v>
      </c>
      <c r="U827" s="3">
        <v>5</v>
      </c>
      <c r="V827" s="3">
        <v>8300</v>
      </c>
      <c r="W827" s="3">
        <v>6</v>
      </c>
      <c r="X827" s="3">
        <v>1383.3333333333333</v>
      </c>
      <c r="Y827" s="3">
        <v>21</v>
      </c>
      <c r="Z827" s="3">
        <v>415</v>
      </c>
      <c r="AA827" s="3">
        <v>0</v>
      </c>
      <c r="AB827" s="3">
        <v>0</v>
      </c>
      <c r="AC827" s="3">
        <v>2004506</v>
      </c>
      <c r="AD827" s="3">
        <v>129.07132385747977</v>
      </c>
      <c r="AE827" s="3">
        <v>345000</v>
      </c>
      <c r="AF827" t="s">
        <v>137</v>
      </c>
      <c r="AG827" t="s">
        <v>134</v>
      </c>
      <c r="AI827">
        <f>IF(ISERROR(IF(D827=25,VLOOKUP(E827,Sheet1!$F$64:$H$79,2,0),IF(D827=23,VLOOKUP(knight_awaken_info!E827,Sheet1!$F$45:$H$60,2,0),VLOOKUP(knight_awaken_info!E827,Sheet1!$F$26:$H$41,2,0)))),0,IF(D827=25,VLOOKUP(E827,Sheet1!$F$64:$H$79,2,0),IF(D827=23,VLOOKUP(knight_awaken_info!E827,Sheet1!$F$45:$H$60,2,0),VLOOKUP(knight_awaken_info!E827,Sheet1!$F$26:$H$41,2,0))))</f>
        <v>0</v>
      </c>
      <c r="AJ827">
        <f>IF(ISERROR(IF(D827=25,VLOOKUP(E827,Sheet1!$F$64:$H$79,3,0),IF(D827=23,VLOOKUP(knight_awaken_info!E827,Sheet1!$F$45:$H$60,3,0),VLOOKUP(knight_awaken_info!E827,Sheet1!$F$26:$H$41,3,0)))),0,IF(D827=25,VLOOKUP(E827,Sheet1!$F$64:$H$79,3,0),IF(D827=23,VLOOKUP(knight_awaken_info!E827,Sheet1!$F$45:$H$60,3,0),VLOOKUP(knight_awaken_info!E827,Sheet1!$F$26:$H$41,3,0))))</f>
        <v>0</v>
      </c>
      <c r="AK827" s="11">
        <f>SUM(AI822:AI827)</f>
        <v>0</v>
      </c>
      <c r="AL827" s="11">
        <f>SUM(AJ822:AJ827)</f>
        <v>0</v>
      </c>
      <c r="AN827" s="3">
        <f t="shared" si="39"/>
        <v>8300</v>
      </c>
      <c r="AO827" s="3">
        <f t="shared" si="40"/>
        <v>415</v>
      </c>
    </row>
    <row r="828" spans="1:41">
      <c r="A828" s="3">
        <v>2004506</v>
      </c>
      <c r="B828" s="3">
        <v>2004501</v>
      </c>
      <c r="C828" s="3" t="s">
        <v>54</v>
      </c>
      <c r="D828">
        <f t="shared" si="41"/>
        <v>20</v>
      </c>
      <c r="E828" s="3">
        <v>6</v>
      </c>
      <c r="F828" s="3">
        <v>50</v>
      </c>
      <c r="G828" s="3">
        <v>4</v>
      </c>
      <c r="H828" s="3">
        <v>214</v>
      </c>
      <c r="I828" s="3">
        <v>233</v>
      </c>
      <c r="J828" s="3">
        <v>122</v>
      </c>
      <c r="K828" s="3">
        <v>111</v>
      </c>
      <c r="L828" s="3">
        <v>2</v>
      </c>
      <c r="M828" s="3">
        <v>60</v>
      </c>
      <c r="N828" s="3">
        <v>190</v>
      </c>
      <c r="O828" s="3">
        <v>0</v>
      </c>
      <c r="P828" s="3">
        <v>0</v>
      </c>
      <c r="Q828" s="3">
        <v>0</v>
      </c>
      <c r="R828" s="3">
        <v>140000</v>
      </c>
      <c r="S828" s="3">
        <v>0</v>
      </c>
      <c r="T828">
        <v>5001</v>
      </c>
      <c r="U828" s="3">
        <v>5</v>
      </c>
      <c r="V828" s="3">
        <v>10020</v>
      </c>
      <c r="W828" s="3">
        <v>6</v>
      </c>
      <c r="X828" s="3">
        <v>1670</v>
      </c>
      <c r="Y828" s="3">
        <v>21</v>
      </c>
      <c r="Z828" s="3">
        <v>501</v>
      </c>
      <c r="AA828" s="3">
        <v>0</v>
      </c>
      <c r="AB828" s="3">
        <v>0</v>
      </c>
      <c r="AC828" s="3">
        <v>2004507</v>
      </c>
      <c r="AD828" s="3">
        <v>167.31467907451082</v>
      </c>
      <c r="AE828" s="3">
        <v>465000</v>
      </c>
      <c r="AF828" t="s">
        <v>137</v>
      </c>
      <c r="AG828" t="s">
        <v>134</v>
      </c>
      <c r="AI828">
        <f>IF(ISERROR(IF(D828=25,VLOOKUP(E828,Sheet1!$F$64:$H$79,2,0),IF(D828=23,VLOOKUP(knight_awaken_info!E828,Sheet1!$F$45:$H$60,2,0),VLOOKUP(knight_awaken_info!E828,Sheet1!$F$26:$H$41,2,0)))),0,IF(D828=25,VLOOKUP(E828,Sheet1!$F$64:$H$79,2,0),IF(D828=23,VLOOKUP(knight_awaken_info!E828,Sheet1!$F$45:$H$60,2,0),VLOOKUP(knight_awaken_info!E828,Sheet1!$F$26:$H$41,2,0))))</f>
        <v>0</v>
      </c>
      <c r="AJ828">
        <f>IF(ISERROR(IF(D828=25,VLOOKUP(E828,Sheet1!$F$64:$H$79,3,0),IF(D828=23,VLOOKUP(knight_awaken_info!E828,Sheet1!$F$45:$H$60,3,0),VLOOKUP(knight_awaken_info!E828,Sheet1!$F$26:$H$41,3,0)))),0,IF(D828=25,VLOOKUP(E828,Sheet1!$F$64:$H$79,3,0),IF(D828=23,VLOOKUP(knight_awaken_info!E828,Sheet1!$F$45:$H$60,3,0),VLOOKUP(knight_awaken_info!E828,Sheet1!$F$26:$H$41,3,0))))</f>
        <v>0</v>
      </c>
      <c r="AK828" s="11">
        <f>SUM(AI822:AI828)</f>
        <v>0</v>
      </c>
      <c r="AL828" s="11">
        <f>SUM(AJ822:AJ828)</f>
        <v>0</v>
      </c>
      <c r="AN828" s="3">
        <f t="shared" si="39"/>
        <v>10020</v>
      </c>
      <c r="AO828" s="3">
        <f t="shared" si="40"/>
        <v>501</v>
      </c>
    </row>
    <row r="829" spans="1:41">
      <c r="A829" s="3">
        <v>2004507</v>
      </c>
      <c r="B829" s="3">
        <v>2004501</v>
      </c>
      <c r="C829" s="3" t="s">
        <v>54</v>
      </c>
      <c r="D829">
        <f t="shared" si="41"/>
        <v>20</v>
      </c>
      <c r="E829" s="3">
        <v>7</v>
      </c>
      <c r="F829" s="3">
        <v>50</v>
      </c>
      <c r="G829" s="3">
        <v>4</v>
      </c>
      <c r="H829" s="3">
        <v>213</v>
      </c>
      <c r="I829" s="3">
        <v>232</v>
      </c>
      <c r="J829" s="3">
        <v>121</v>
      </c>
      <c r="K829" s="3">
        <v>114</v>
      </c>
      <c r="L829" s="3">
        <v>2</v>
      </c>
      <c r="M829" s="3">
        <v>60</v>
      </c>
      <c r="N829" s="3">
        <v>210</v>
      </c>
      <c r="O829" s="3">
        <v>0</v>
      </c>
      <c r="P829" s="3">
        <v>0</v>
      </c>
      <c r="Q829" s="3">
        <v>0</v>
      </c>
      <c r="R829" s="3">
        <v>160000</v>
      </c>
      <c r="S829" s="3">
        <v>0</v>
      </c>
      <c r="T829">
        <v>5001</v>
      </c>
      <c r="U829" s="3">
        <v>5</v>
      </c>
      <c r="V829" s="3">
        <v>11760</v>
      </c>
      <c r="W829" s="3">
        <v>6</v>
      </c>
      <c r="X829" s="3">
        <v>1960</v>
      </c>
      <c r="Y829" s="3">
        <v>21</v>
      </c>
      <c r="Z829" s="3">
        <v>588</v>
      </c>
      <c r="AA829" s="3">
        <v>0</v>
      </c>
      <c r="AB829" s="3">
        <v>0</v>
      </c>
      <c r="AC829" s="3">
        <v>2004508</v>
      </c>
      <c r="AD829" s="3">
        <v>205.55803429154187</v>
      </c>
      <c r="AE829" s="3">
        <v>605000</v>
      </c>
      <c r="AF829" t="s">
        <v>137</v>
      </c>
      <c r="AG829" t="s">
        <v>134</v>
      </c>
      <c r="AI829">
        <f>IF(ISERROR(IF(D829=25,VLOOKUP(E829,Sheet1!$F$64:$H$79,2,0),IF(D829=23,VLOOKUP(knight_awaken_info!E829,Sheet1!$F$45:$H$60,2,0),VLOOKUP(knight_awaken_info!E829,Sheet1!$F$26:$H$41,2,0)))),0,IF(D829=25,VLOOKUP(E829,Sheet1!$F$64:$H$79,2,0),IF(D829=23,VLOOKUP(knight_awaken_info!E829,Sheet1!$F$45:$H$60,2,0),VLOOKUP(knight_awaken_info!E829,Sheet1!$F$26:$H$41,2,0))))</f>
        <v>0</v>
      </c>
      <c r="AJ829">
        <f>IF(ISERROR(IF(D829=25,VLOOKUP(E829,Sheet1!$F$64:$H$79,3,0),IF(D829=23,VLOOKUP(knight_awaken_info!E829,Sheet1!$F$45:$H$60,3,0),VLOOKUP(knight_awaken_info!E829,Sheet1!$F$26:$H$41,3,0)))),0,IF(D829=25,VLOOKUP(E829,Sheet1!$F$64:$H$79,3,0),IF(D829=23,VLOOKUP(knight_awaken_info!E829,Sheet1!$F$45:$H$60,3,0),VLOOKUP(knight_awaken_info!E829,Sheet1!$F$26:$H$41,3,0))))</f>
        <v>0</v>
      </c>
      <c r="AK829" s="11">
        <f>SUM(AI822:AI829)</f>
        <v>0</v>
      </c>
      <c r="AL829" s="11">
        <f>SUM(AJ822:AJ829)</f>
        <v>0</v>
      </c>
      <c r="AN829" s="3">
        <f t="shared" si="39"/>
        <v>11760</v>
      </c>
      <c r="AO829" s="3">
        <f t="shared" si="40"/>
        <v>588</v>
      </c>
    </row>
    <row r="830" spans="1:41">
      <c r="A830" s="3">
        <v>2004508</v>
      </c>
      <c r="B830" s="3">
        <v>2004501</v>
      </c>
      <c r="C830" s="3" t="s">
        <v>54</v>
      </c>
      <c r="D830">
        <f t="shared" si="41"/>
        <v>20</v>
      </c>
      <c r="E830" s="3">
        <v>8</v>
      </c>
      <c r="F830" s="3">
        <v>50</v>
      </c>
      <c r="G830" s="3">
        <v>4</v>
      </c>
      <c r="H830" s="3">
        <v>212</v>
      </c>
      <c r="I830" s="3">
        <v>231</v>
      </c>
      <c r="J830" s="3">
        <v>124</v>
      </c>
      <c r="K830" s="3">
        <v>113</v>
      </c>
      <c r="L830" s="3">
        <v>2</v>
      </c>
      <c r="M830" s="3">
        <v>60</v>
      </c>
      <c r="N830" s="3">
        <v>230</v>
      </c>
      <c r="O830" s="3">
        <v>0</v>
      </c>
      <c r="P830" s="3">
        <v>0</v>
      </c>
      <c r="Q830" s="3">
        <v>0</v>
      </c>
      <c r="R830" s="3">
        <v>175000</v>
      </c>
      <c r="S830" s="3">
        <v>0</v>
      </c>
      <c r="T830">
        <v>5001</v>
      </c>
      <c r="U830" s="3">
        <v>5</v>
      </c>
      <c r="V830" s="3">
        <v>13520</v>
      </c>
      <c r="W830" s="3">
        <v>6</v>
      </c>
      <c r="X830" s="3">
        <v>2253.3333333333335</v>
      </c>
      <c r="Y830" s="3">
        <v>21</v>
      </c>
      <c r="Z830" s="3">
        <v>676</v>
      </c>
      <c r="AA830" s="3">
        <v>0</v>
      </c>
      <c r="AB830" s="3">
        <v>0</v>
      </c>
      <c r="AC830" s="3">
        <v>2004509</v>
      </c>
      <c r="AD830" s="3">
        <v>243.80138950857292</v>
      </c>
      <c r="AE830" s="3">
        <v>765000</v>
      </c>
      <c r="AF830" t="s">
        <v>137</v>
      </c>
      <c r="AG830" t="s">
        <v>134</v>
      </c>
      <c r="AI830">
        <f>IF(ISERROR(IF(D830=25,VLOOKUP(E830,Sheet1!$F$64:$H$79,2,0),IF(D830=23,VLOOKUP(knight_awaken_info!E830,Sheet1!$F$45:$H$60,2,0),VLOOKUP(knight_awaken_info!E830,Sheet1!$F$26:$H$41,2,0)))),0,IF(D830=25,VLOOKUP(E830,Sheet1!$F$64:$H$79,2,0),IF(D830=23,VLOOKUP(knight_awaken_info!E830,Sheet1!$F$45:$H$60,2,0),VLOOKUP(knight_awaken_info!E830,Sheet1!$F$26:$H$41,2,0))))</f>
        <v>0</v>
      </c>
      <c r="AJ830">
        <f>IF(ISERROR(IF(D830=25,VLOOKUP(E830,Sheet1!$F$64:$H$79,3,0),IF(D830=23,VLOOKUP(knight_awaken_info!E830,Sheet1!$F$45:$H$60,3,0),VLOOKUP(knight_awaken_info!E830,Sheet1!$F$26:$H$41,3,0)))),0,IF(D830=25,VLOOKUP(E830,Sheet1!$F$64:$H$79,3,0),IF(D830=23,VLOOKUP(knight_awaken_info!E830,Sheet1!$F$45:$H$60,3,0),VLOOKUP(knight_awaken_info!E830,Sheet1!$F$26:$H$41,3,0))))</f>
        <v>0</v>
      </c>
      <c r="AK830" s="11">
        <f>SUM(AI822:AI830)</f>
        <v>0</v>
      </c>
      <c r="AL830" s="11">
        <f>SUM(AJ822:AJ830)</f>
        <v>0</v>
      </c>
      <c r="AN830" s="3">
        <f t="shared" si="39"/>
        <v>13520</v>
      </c>
      <c r="AO830" s="3">
        <f t="shared" si="40"/>
        <v>676</v>
      </c>
    </row>
    <row r="831" spans="1:41">
      <c r="A831" s="3">
        <v>2004509</v>
      </c>
      <c r="B831" s="3">
        <v>2004501</v>
      </c>
      <c r="C831" s="3" t="s">
        <v>54</v>
      </c>
      <c r="D831">
        <f t="shared" si="41"/>
        <v>20</v>
      </c>
      <c r="E831" s="3">
        <v>9</v>
      </c>
      <c r="F831" s="3">
        <v>50</v>
      </c>
      <c r="G831" s="3">
        <v>4</v>
      </c>
      <c r="H831" s="3">
        <v>211</v>
      </c>
      <c r="I831" s="3">
        <v>234</v>
      </c>
      <c r="J831" s="3">
        <v>223</v>
      </c>
      <c r="K831" s="3">
        <v>212</v>
      </c>
      <c r="L831" s="3">
        <v>2</v>
      </c>
      <c r="M831" s="3">
        <v>60</v>
      </c>
      <c r="N831" s="3">
        <v>730</v>
      </c>
      <c r="O831" s="3">
        <v>1</v>
      </c>
      <c r="P831" s="3">
        <v>20045</v>
      </c>
      <c r="Q831" s="3">
        <v>1</v>
      </c>
      <c r="R831" s="3">
        <v>680000</v>
      </c>
      <c r="S831" s="3">
        <v>0</v>
      </c>
      <c r="T831">
        <v>5001</v>
      </c>
      <c r="U831" s="3">
        <v>5</v>
      </c>
      <c r="V831" s="3">
        <v>15300</v>
      </c>
      <c r="W831" s="3">
        <v>6</v>
      </c>
      <c r="X831" s="3">
        <v>2550</v>
      </c>
      <c r="Y831" s="3">
        <v>21</v>
      </c>
      <c r="Z831" s="3">
        <v>765</v>
      </c>
      <c r="AA831" s="3">
        <v>0</v>
      </c>
      <c r="AB831" s="3">
        <v>0</v>
      </c>
      <c r="AC831" s="3">
        <v>2004510</v>
      </c>
      <c r="AD831" s="3">
        <v>282.04474472560395</v>
      </c>
      <c r="AE831" s="3">
        <v>940000</v>
      </c>
      <c r="AF831" t="s">
        <v>137</v>
      </c>
      <c r="AG831" t="s">
        <v>134</v>
      </c>
      <c r="AI831">
        <f>IF(ISERROR(IF(D831=25,VLOOKUP(E831,Sheet1!$F$64:$H$79,2,0),IF(D831=23,VLOOKUP(knight_awaken_info!E831,Sheet1!$F$45:$H$60,2,0),VLOOKUP(knight_awaken_info!E831,Sheet1!$F$26:$H$41,2,0)))),0,IF(D831=25,VLOOKUP(E831,Sheet1!$F$64:$H$79,2,0),IF(D831=23,VLOOKUP(knight_awaken_info!E831,Sheet1!$F$45:$H$60,2,0),VLOOKUP(knight_awaken_info!E831,Sheet1!$F$26:$H$41,2,0))))</f>
        <v>0</v>
      </c>
      <c r="AJ831">
        <f>IF(ISERROR(IF(D831=25,VLOOKUP(E831,Sheet1!$F$64:$H$79,3,0),IF(D831=23,VLOOKUP(knight_awaken_info!E831,Sheet1!$F$45:$H$60,3,0),VLOOKUP(knight_awaken_info!E831,Sheet1!$F$26:$H$41,3,0)))),0,IF(D831=25,VLOOKUP(E831,Sheet1!$F$64:$H$79,3,0),IF(D831=23,VLOOKUP(knight_awaken_info!E831,Sheet1!$F$45:$H$60,3,0),VLOOKUP(knight_awaken_info!E831,Sheet1!$F$26:$H$41,3,0))))</f>
        <v>0</v>
      </c>
      <c r="AK831" s="11">
        <f>SUM(AI822:AI831)</f>
        <v>0</v>
      </c>
      <c r="AL831" s="11">
        <f>SUM(AJ822:AJ831)</f>
        <v>0</v>
      </c>
      <c r="AN831" s="3">
        <f t="shared" si="39"/>
        <v>15300</v>
      </c>
      <c r="AO831" s="3">
        <f t="shared" si="40"/>
        <v>765</v>
      </c>
    </row>
    <row r="832" spans="1:41">
      <c r="A832" s="3">
        <v>2004510</v>
      </c>
      <c r="B832" s="3">
        <v>2004501</v>
      </c>
      <c r="C832" s="3" t="s">
        <v>54</v>
      </c>
      <c r="D832">
        <f t="shared" si="41"/>
        <v>20</v>
      </c>
      <c r="E832" s="3">
        <v>10</v>
      </c>
      <c r="F832" s="3">
        <v>60</v>
      </c>
      <c r="G832" s="3">
        <v>4</v>
      </c>
      <c r="H832" s="3">
        <v>312</v>
      </c>
      <c r="I832" s="3">
        <v>231</v>
      </c>
      <c r="J832" s="3">
        <v>223</v>
      </c>
      <c r="K832" s="3">
        <v>212</v>
      </c>
      <c r="L832" s="3">
        <v>2</v>
      </c>
      <c r="M832" s="3">
        <v>60</v>
      </c>
      <c r="N832" s="3">
        <v>770</v>
      </c>
      <c r="O832" s="3">
        <v>0</v>
      </c>
      <c r="P832" s="3">
        <v>0</v>
      </c>
      <c r="Q832" s="3">
        <v>0</v>
      </c>
      <c r="R832" s="3">
        <v>705000</v>
      </c>
      <c r="S832" s="3">
        <v>5001</v>
      </c>
      <c r="T832">
        <v>5002</v>
      </c>
      <c r="U832" s="3">
        <v>5</v>
      </c>
      <c r="V832" s="3">
        <v>17900</v>
      </c>
      <c r="W832" s="3">
        <v>6</v>
      </c>
      <c r="X832" s="3">
        <v>2983.3333333333335</v>
      </c>
      <c r="Y832" s="3">
        <v>21</v>
      </c>
      <c r="Z832" s="3">
        <v>895</v>
      </c>
      <c r="AA832" s="3">
        <v>0</v>
      </c>
      <c r="AB832" s="3">
        <v>0</v>
      </c>
      <c r="AC832" s="3">
        <v>2004511</v>
      </c>
      <c r="AD832" s="3">
        <v>339.40977755115051</v>
      </c>
      <c r="AE832" s="3">
        <v>1620000</v>
      </c>
      <c r="AF832" t="s">
        <v>138</v>
      </c>
      <c r="AG832" t="s">
        <v>158</v>
      </c>
      <c r="AI832">
        <f>IF(ISERROR(IF(D832=25,VLOOKUP(E832,Sheet1!$F$64:$H$79,2,0),IF(D832=23,VLOOKUP(knight_awaken_info!E832,Sheet1!$F$45:$H$60,2,0),VLOOKUP(knight_awaken_info!E832,Sheet1!$F$26:$H$41,2,0)))),0,IF(D832=25,VLOOKUP(E832,Sheet1!$F$64:$H$79,2,0),IF(D832=23,VLOOKUP(knight_awaken_info!E832,Sheet1!$F$45:$H$60,2,0),VLOOKUP(knight_awaken_info!E832,Sheet1!$F$26:$H$41,2,0))))</f>
        <v>0</v>
      </c>
      <c r="AJ832">
        <f>IF(ISERROR(IF(D832=25,VLOOKUP(E832,Sheet1!$F$64:$H$79,3,0),IF(D832=23,VLOOKUP(knight_awaken_info!E832,Sheet1!$F$45:$H$60,3,0),VLOOKUP(knight_awaken_info!E832,Sheet1!$F$26:$H$41,3,0)))),0,IF(D832=25,VLOOKUP(E832,Sheet1!$F$64:$H$79,3,0),IF(D832=23,VLOOKUP(knight_awaken_info!E832,Sheet1!$F$45:$H$60,3,0),VLOOKUP(knight_awaken_info!E832,Sheet1!$F$26:$H$41,3,0))))</f>
        <v>0</v>
      </c>
      <c r="AK832" s="11">
        <f>SUM(AI822:AI832)</f>
        <v>0</v>
      </c>
      <c r="AL832" s="11">
        <f>SUM(AJ822:AJ832)</f>
        <v>0</v>
      </c>
      <c r="AN832" s="3">
        <f t="shared" si="39"/>
        <v>17900</v>
      </c>
      <c r="AO832" s="3">
        <f t="shared" si="40"/>
        <v>895</v>
      </c>
    </row>
    <row r="833" spans="1:41">
      <c r="A833" s="3">
        <v>2004511</v>
      </c>
      <c r="B833" s="3">
        <v>2004501</v>
      </c>
      <c r="C833" s="3" t="s">
        <v>54</v>
      </c>
      <c r="D833">
        <f t="shared" si="41"/>
        <v>20</v>
      </c>
      <c r="E833" s="3">
        <v>11</v>
      </c>
      <c r="F833" s="3">
        <v>60</v>
      </c>
      <c r="G833" s="3">
        <v>4</v>
      </c>
      <c r="H833" s="3">
        <v>321</v>
      </c>
      <c r="I833" s="3">
        <v>233</v>
      </c>
      <c r="J833" s="3">
        <v>222</v>
      </c>
      <c r="K833" s="3">
        <v>211</v>
      </c>
      <c r="L833" s="3">
        <v>2</v>
      </c>
      <c r="M833" s="3">
        <v>60</v>
      </c>
      <c r="N833" s="3">
        <v>790</v>
      </c>
      <c r="O833" s="3">
        <v>0</v>
      </c>
      <c r="P833" s="3">
        <v>0</v>
      </c>
      <c r="Q833" s="3">
        <v>0</v>
      </c>
      <c r="R833" s="3">
        <v>725000</v>
      </c>
      <c r="S833" s="3">
        <v>5001</v>
      </c>
      <c r="T833">
        <v>5002</v>
      </c>
      <c r="U833" s="3">
        <v>5</v>
      </c>
      <c r="V833" s="3">
        <v>20520</v>
      </c>
      <c r="W833" s="3">
        <v>6</v>
      </c>
      <c r="X833" s="3">
        <v>3420</v>
      </c>
      <c r="Y833" s="3">
        <v>21</v>
      </c>
      <c r="Z833" s="3">
        <v>1026</v>
      </c>
      <c r="AA833" s="3">
        <v>0</v>
      </c>
      <c r="AB833" s="3">
        <v>0</v>
      </c>
      <c r="AC833" s="3">
        <v>2004512</v>
      </c>
      <c r="AD833" s="3">
        <v>458.92026260437251</v>
      </c>
      <c r="AE833" s="3">
        <v>2325000</v>
      </c>
      <c r="AF833" t="s">
        <v>138</v>
      </c>
      <c r="AG833" t="s">
        <v>158</v>
      </c>
      <c r="AI833">
        <f>IF(ISERROR(IF(D833=25,VLOOKUP(E833,Sheet1!$F$64:$H$79,2,0),IF(D833=23,VLOOKUP(knight_awaken_info!E833,Sheet1!$F$45:$H$60,2,0),VLOOKUP(knight_awaken_info!E833,Sheet1!$F$26:$H$41,2,0)))),0,IF(D833=25,VLOOKUP(E833,Sheet1!$F$64:$H$79,2,0),IF(D833=23,VLOOKUP(knight_awaken_info!E833,Sheet1!$F$45:$H$60,2,0),VLOOKUP(knight_awaken_info!E833,Sheet1!$F$26:$H$41,2,0))))</f>
        <v>0</v>
      </c>
      <c r="AJ833">
        <f>IF(ISERROR(IF(D833=25,VLOOKUP(E833,Sheet1!$F$64:$H$79,3,0),IF(D833=23,VLOOKUP(knight_awaken_info!E833,Sheet1!$F$45:$H$60,3,0),VLOOKUP(knight_awaken_info!E833,Sheet1!$F$26:$H$41,3,0)))),0,IF(D833=25,VLOOKUP(E833,Sheet1!$F$64:$H$79,3,0),IF(D833=23,VLOOKUP(knight_awaken_info!E833,Sheet1!$F$45:$H$60,3,0),VLOOKUP(knight_awaken_info!E833,Sheet1!$F$26:$H$41,3,0))))</f>
        <v>0</v>
      </c>
      <c r="AK833" s="11">
        <f>SUM(AI822:AI833)</f>
        <v>0</v>
      </c>
      <c r="AL833" s="11">
        <f>SUM(AJ822:AJ833)</f>
        <v>0</v>
      </c>
      <c r="AN833" s="3">
        <f t="shared" si="39"/>
        <v>20520</v>
      </c>
      <c r="AO833" s="3">
        <f t="shared" si="40"/>
        <v>1026</v>
      </c>
    </row>
    <row r="834" spans="1:41">
      <c r="A834" s="3">
        <v>2004512</v>
      </c>
      <c r="B834" s="3">
        <v>2004501</v>
      </c>
      <c r="C834" s="3" t="s">
        <v>54</v>
      </c>
      <c r="D834">
        <f t="shared" si="41"/>
        <v>20</v>
      </c>
      <c r="E834" s="3">
        <v>12</v>
      </c>
      <c r="F834" s="3">
        <v>60</v>
      </c>
      <c r="G834" s="3">
        <v>4</v>
      </c>
      <c r="H834" s="3">
        <v>323</v>
      </c>
      <c r="I834" s="3">
        <v>232</v>
      </c>
      <c r="J834" s="3">
        <v>221</v>
      </c>
      <c r="K834" s="3">
        <v>213</v>
      </c>
      <c r="L834" s="3">
        <v>2</v>
      </c>
      <c r="M834" s="3">
        <v>60</v>
      </c>
      <c r="N834" s="3">
        <v>810</v>
      </c>
      <c r="O834" s="3">
        <v>0</v>
      </c>
      <c r="P834" s="3">
        <v>0</v>
      </c>
      <c r="Q834" s="3">
        <v>0</v>
      </c>
      <c r="R834" s="3">
        <v>745000</v>
      </c>
      <c r="S834" s="3">
        <v>5001</v>
      </c>
      <c r="T834">
        <v>5002</v>
      </c>
      <c r="U834" s="3">
        <v>5</v>
      </c>
      <c r="V834" s="3">
        <v>23160</v>
      </c>
      <c r="W834" s="3">
        <v>6</v>
      </c>
      <c r="X834" s="3">
        <v>3860</v>
      </c>
      <c r="Y834" s="3">
        <v>21</v>
      </c>
      <c r="Z834" s="3">
        <v>1158</v>
      </c>
      <c r="AA834" s="3">
        <v>0</v>
      </c>
      <c r="AB834" s="3">
        <v>0</v>
      </c>
      <c r="AC834" s="3">
        <v>2004513</v>
      </c>
      <c r="AD834" s="3">
        <v>578.43074765759457</v>
      </c>
      <c r="AE834" s="3">
        <v>3050000</v>
      </c>
      <c r="AF834" t="s">
        <v>138</v>
      </c>
      <c r="AG834" t="s">
        <v>158</v>
      </c>
      <c r="AI834">
        <f>IF(ISERROR(IF(D834=25,VLOOKUP(E834,Sheet1!$F$64:$H$79,2,0),IF(D834=23,VLOOKUP(knight_awaken_info!E834,Sheet1!$F$45:$H$60,2,0),VLOOKUP(knight_awaken_info!E834,Sheet1!$F$26:$H$41,2,0)))),0,IF(D834=25,VLOOKUP(E834,Sheet1!$F$64:$H$79,2,0),IF(D834=23,VLOOKUP(knight_awaken_info!E834,Sheet1!$F$45:$H$60,2,0),VLOOKUP(knight_awaken_info!E834,Sheet1!$F$26:$H$41,2,0))))</f>
        <v>0</v>
      </c>
      <c r="AJ834">
        <f>IF(ISERROR(IF(D834=25,VLOOKUP(E834,Sheet1!$F$64:$H$79,3,0),IF(D834=23,VLOOKUP(knight_awaken_info!E834,Sheet1!$F$45:$H$60,3,0),VLOOKUP(knight_awaken_info!E834,Sheet1!$F$26:$H$41,3,0)))),0,IF(D834=25,VLOOKUP(E834,Sheet1!$F$64:$H$79,3,0),IF(D834=23,VLOOKUP(knight_awaken_info!E834,Sheet1!$F$45:$H$60,3,0),VLOOKUP(knight_awaken_info!E834,Sheet1!$F$26:$H$41,3,0))))</f>
        <v>0</v>
      </c>
      <c r="AK834" s="11">
        <f>SUM(AI822:AI834)</f>
        <v>0</v>
      </c>
      <c r="AL834" s="11">
        <f>SUM(AJ822:AJ834)</f>
        <v>0</v>
      </c>
      <c r="AN834" s="3">
        <f t="shared" si="39"/>
        <v>23160</v>
      </c>
      <c r="AO834" s="3">
        <f t="shared" si="40"/>
        <v>1158</v>
      </c>
    </row>
    <row r="835" spans="1:41">
      <c r="A835" s="3">
        <v>2004513</v>
      </c>
      <c r="B835" s="3">
        <v>2004501</v>
      </c>
      <c r="C835" s="3" t="s">
        <v>54</v>
      </c>
      <c r="D835">
        <f t="shared" si="41"/>
        <v>20</v>
      </c>
      <c r="E835" s="3">
        <v>13</v>
      </c>
      <c r="F835" s="3">
        <v>60</v>
      </c>
      <c r="G835" s="3">
        <v>4</v>
      </c>
      <c r="H835" s="3">
        <v>312</v>
      </c>
      <c r="I835" s="3">
        <v>331</v>
      </c>
      <c r="J835" s="3">
        <v>223</v>
      </c>
      <c r="K835" s="3">
        <v>212</v>
      </c>
      <c r="L835" s="3">
        <v>2</v>
      </c>
      <c r="M835" s="3">
        <v>60</v>
      </c>
      <c r="N835" s="3">
        <v>830</v>
      </c>
      <c r="O835" s="3">
        <v>0</v>
      </c>
      <c r="P835" s="3">
        <v>0</v>
      </c>
      <c r="Q835" s="3">
        <v>0</v>
      </c>
      <c r="R835" s="3">
        <v>765000</v>
      </c>
      <c r="S835" s="3">
        <v>5001</v>
      </c>
      <c r="T835">
        <v>5002</v>
      </c>
      <c r="U835" s="3">
        <v>5</v>
      </c>
      <c r="V835" s="3">
        <v>25820</v>
      </c>
      <c r="W835" s="3">
        <v>6</v>
      </c>
      <c r="X835" s="3">
        <v>4303.333333333333</v>
      </c>
      <c r="Y835" s="3">
        <v>21</v>
      </c>
      <c r="Z835" s="3">
        <v>1291</v>
      </c>
      <c r="AA835" s="3">
        <v>0</v>
      </c>
      <c r="AB835" s="3">
        <v>0</v>
      </c>
      <c r="AC835" s="3">
        <v>2004514</v>
      </c>
      <c r="AD835" s="3">
        <v>697.94123271081662</v>
      </c>
      <c r="AE835" s="3">
        <v>3795000</v>
      </c>
      <c r="AF835" t="s">
        <v>138</v>
      </c>
      <c r="AG835" t="s">
        <v>158</v>
      </c>
      <c r="AI835">
        <f>IF(ISERROR(IF(D835=25,VLOOKUP(E835,Sheet1!$F$64:$H$79,2,0),IF(D835=23,VLOOKUP(knight_awaken_info!E835,Sheet1!$F$45:$H$60,2,0),VLOOKUP(knight_awaken_info!E835,Sheet1!$F$26:$H$41,2,0)))),0,IF(D835=25,VLOOKUP(E835,Sheet1!$F$64:$H$79,2,0),IF(D835=23,VLOOKUP(knight_awaken_info!E835,Sheet1!$F$45:$H$60,2,0),VLOOKUP(knight_awaken_info!E835,Sheet1!$F$26:$H$41,2,0))))</f>
        <v>0</v>
      </c>
      <c r="AJ835">
        <f>IF(ISERROR(IF(D835=25,VLOOKUP(E835,Sheet1!$F$64:$H$79,3,0),IF(D835=23,VLOOKUP(knight_awaken_info!E835,Sheet1!$F$45:$H$60,3,0),VLOOKUP(knight_awaken_info!E835,Sheet1!$F$26:$H$41,3,0)))),0,IF(D835=25,VLOOKUP(E835,Sheet1!$F$64:$H$79,3,0),IF(D835=23,VLOOKUP(knight_awaken_info!E835,Sheet1!$F$45:$H$60,3,0),VLOOKUP(knight_awaken_info!E835,Sheet1!$F$26:$H$41,3,0))))</f>
        <v>0</v>
      </c>
      <c r="AK835" s="11">
        <f>SUM(AI822:AI835)</f>
        <v>0</v>
      </c>
      <c r="AL835" s="11">
        <f>SUM(AJ822:AJ835)</f>
        <v>0</v>
      </c>
      <c r="AN835" s="3">
        <f t="shared" si="39"/>
        <v>25820</v>
      </c>
      <c r="AO835" s="3">
        <f t="shared" si="40"/>
        <v>1291</v>
      </c>
    </row>
    <row r="836" spans="1:41">
      <c r="A836" s="3">
        <v>2004514</v>
      </c>
      <c r="B836" s="3">
        <v>2004501</v>
      </c>
      <c r="C836" s="3" t="s">
        <v>54</v>
      </c>
      <c r="D836">
        <f t="shared" si="41"/>
        <v>20</v>
      </c>
      <c r="E836" s="3">
        <v>14</v>
      </c>
      <c r="F836" s="3">
        <v>60</v>
      </c>
      <c r="G836" s="3">
        <v>4</v>
      </c>
      <c r="H836" s="3">
        <v>311</v>
      </c>
      <c r="I836" s="3">
        <v>333</v>
      </c>
      <c r="J836" s="3">
        <v>222</v>
      </c>
      <c r="K836" s="3">
        <v>211</v>
      </c>
      <c r="L836" s="3">
        <v>2</v>
      </c>
      <c r="M836" s="3">
        <v>60</v>
      </c>
      <c r="N836" s="3">
        <v>850</v>
      </c>
      <c r="O836" s="3">
        <v>1</v>
      </c>
      <c r="P836" s="3">
        <v>20045</v>
      </c>
      <c r="Q836" s="3">
        <v>1</v>
      </c>
      <c r="R836" s="3">
        <v>790000</v>
      </c>
      <c r="S836" s="3">
        <v>5001</v>
      </c>
      <c r="T836">
        <v>5002</v>
      </c>
      <c r="U836" s="3">
        <v>5</v>
      </c>
      <c r="V836" s="3">
        <v>28500</v>
      </c>
      <c r="W836" s="3">
        <v>6</v>
      </c>
      <c r="X836" s="3">
        <v>4750</v>
      </c>
      <c r="Y836" s="3">
        <v>21</v>
      </c>
      <c r="Z836" s="3">
        <v>1425</v>
      </c>
      <c r="AA836" s="3">
        <v>0</v>
      </c>
      <c r="AB836" s="3">
        <v>0</v>
      </c>
      <c r="AC836" s="3">
        <v>2004515</v>
      </c>
      <c r="AD836" s="3">
        <v>879.59716999171405</v>
      </c>
      <c r="AE836" s="3">
        <v>4560000</v>
      </c>
      <c r="AF836" t="s">
        <v>138</v>
      </c>
      <c r="AG836" t="s">
        <v>158</v>
      </c>
      <c r="AI836">
        <f>IF(ISERROR(IF(D836=25,VLOOKUP(E836,Sheet1!$F$64:$H$79,2,0),IF(D836=23,VLOOKUP(knight_awaken_info!E836,Sheet1!$F$45:$H$60,2,0),VLOOKUP(knight_awaken_info!E836,Sheet1!$F$26:$H$41,2,0)))),0,IF(D836=25,VLOOKUP(E836,Sheet1!$F$64:$H$79,2,0),IF(D836=23,VLOOKUP(knight_awaken_info!E836,Sheet1!$F$45:$H$60,2,0),VLOOKUP(knight_awaken_info!E836,Sheet1!$F$26:$H$41,2,0))))</f>
        <v>0</v>
      </c>
      <c r="AJ836">
        <f>IF(ISERROR(IF(D836=25,VLOOKUP(E836,Sheet1!$F$64:$H$79,3,0),IF(D836=23,VLOOKUP(knight_awaken_info!E836,Sheet1!$F$45:$H$60,3,0),VLOOKUP(knight_awaken_info!E836,Sheet1!$F$26:$H$41,3,0)))),0,IF(D836=25,VLOOKUP(E836,Sheet1!$F$64:$H$79,3,0),IF(D836=23,VLOOKUP(knight_awaken_info!E836,Sheet1!$F$45:$H$60,3,0),VLOOKUP(knight_awaken_info!E836,Sheet1!$F$26:$H$41,3,0))))</f>
        <v>0</v>
      </c>
      <c r="AK836" s="11">
        <f>SUM(AI822:AI836)</f>
        <v>0</v>
      </c>
      <c r="AL836" s="11">
        <f>SUM(AJ822:AJ836)</f>
        <v>0</v>
      </c>
      <c r="AN836" s="3">
        <f t="shared" si="39"/>
        <v>28500</v>
      </c>
      <c r="AO836" s="3">
        <f t="shared" si="40"/>
        <v>1425</v>
      </c>
    </row>
    <row r="837" spans="1:41">
      <c r="A837" s="3">
        <v>2004515</v>
      </c>
      <c r="B837" s="3">
        <v>2004501</v>
      </c>
      <c r="C837" s="3" t="s">
        <v>54</v>
      </c>
      <c r="D837">
        <f t="shared" si="41"/>
        <v>20</v>
      </c>
      <c r="E837" s="3">
        <v>15</v>
      </c>
      <c r="F837" s="3">
        <v>60</v>
      </c>
      <c r="G837" s="3">
        <v>4</v>
      </c>
      <c r="H837" s="3">
        <v>313</v>
      </c>
      <c r="I837" s="3">
        <v>332</v>
      </c>
      <c r="J837" s="3">
        <v>221</v>
      </c>
      <c r="K837" s="3">
        <v>213</v>
      </c>
      <c r="L837" s="3">
        <v>2</v>
      </c>
      <c r="M837" s="3">
        <v>60</v>
      </c>
      <c r="N837" s="3">
        <v>890</v>
      </c>
      <c r="O837" s="3">
        <v>0</v>
      </c>
      <c r="P837" s="3">
        <v>0</v>
      </c>
      <c r="Q837" s="3">
        <v>0</v>
      </c>
      <c r="R837" s="3">
        <v>810000</v>
      </c>
      <c r="S837" s="3">
        <v>5001</v>
      </c>
      <c r="T837">
        <v>5002</v>
      </c>
      <c r="U837" s="3">
        <v>5</v>
      </c>
      <c r="V837" s="3">
        <v>44360</v>
      </c>
      <c r="W837" s="3">
        <v>6</v>
      </c>
      <c r="X837" s="3">
        <v>5200</v>
      </c>
      <c r="Y837" s="3">
        <v>21</v>
      </c>
      <c r="Z837" s="3">
        <v>1560</v>
      </c>
      <c r="AA837" s="3">
        <v>0</v>
      </c>
      <c r="AB837" s="3">
        <v>0</v>
      </c>
      <c r="AC837" s="3">
        <v>2004516</v>
      </c>
      <c r="AD837" s="3">
        <v>1061.2531072726115</v>
      </c>
      <c r="AE837" s="3">
        <v>5350000</v>
      </c>
      <c r="AF837" t="s">
        <v>139</v>
      </c>
      <c r="AG837" t="s">
        <v>134</v>
      </c>
      <c r="AI837">
        <f>IF(ISERROR(IF(D837=25,VLOOKUP(E837,Sheet1!$F$64:$H$79,2,0),IF(D837=23,VLOOKUP(knight_awaken_info!E837,Sheet1!$F$45:$H$60,2,0),VLOOKUP(knight_awaken_info!E837,Sheet1!$F$26:$H$41,2,0)))),0,IF(D837=25,VLOOKUP(E837,Sheet1!$F$64:$H$79,2,0),IF(D837=23,VLOOKUP(knight_awaken_info!E837,Sheet1!$F$45:$H$60,2,0),VLOOKUP(knight_awaken_info!E837,Sheet1!$F$26:$H$41,2,0))))</f>
        <v>13160</v>
      </c>
      <c r="AJ837">
        <f>IF(ISERROR(IF(D837=25,VLOOKUP(E837,Sheet1!$F$64:$H$79,3,0),IF(D837=23,VLOOKUP(knight_awaken_info!E837,Sheet1!$F$45:$H$60,3,0),VLOOKUP(knight_awaken_info!E837,Sheet1!$F$26:$H$41,3,0)))),0,IF(D837=25,VLOOKUP(E837,Sheet1!$F$64:$H$79,3,0),IF(D837=23,VLOOKUP(knight_awaken_info!E837,Sheet1!$F$45:$H$60,3,0),VLOOKUP(knight_awaken_info!E837,Sheet1!$F$26:$H$41,3,0))))</f>
        <v>0</v>
      </c>
      <c r="AK837" s="11">
        <f>SUM(AI822:AI837)</f>
        <v>13160</v>
      </c>
      <c r="AL837" s="11">
        <f>SUM(AJ822:AJ837)</f>
        <v>0</v>
      </c>
      <c r="AN837" s="3">
        <f t="shared" si="39"/>
        <v>57520</v>
      </c>
      <c r="AO837" s="3">
        <f t="shared" si="40"/>
        <v>1560</v>
      </c>
    </row>
    <row r="838" spans="1:41">
      <c r="A838" s="3">
        <v>2004516</v>
      </c>
      <c r="B838" s="3">
        <v>2004501</v>
      </c>
      <c r="C838" s="3" t="s">
        <v>54</v>
      </c>
      <c r="D838">
        <f t="shared" si="41"/>
        <v>20</v>
      </c>
      <c r="E838" s="3">
        <v>16</v>
      </c>
      <c r="F838" s="3">
        <v>60</v>
      </c>
      <c r="G838" s="3">
        <v>4</v>
      </c>
      <c r="H838" s="3">
        <v>312</v>
      </c>
      <c r="I838" s="3">
        <v>331</v>
      </c>
      <c r="J838" s="3">
        <v>223</v>
      </c>
      <c r="K838" s="3">
        <v>212</v>
      </c>
      <c r="L838" s="3">
        <v>2</v>
      </c>
      <c r="M838" s="3">
        <v>60</v>
      </c>
      <c r="N838" s="3">
        <v>910</v>
      </c>
      <c r="O838" s="3">
        <v>0</v>
      </c>
      <c r="P838" s="3">
        <v>0</v>
      </c>
      <c r="Q838" s="3">
        <v>0</v>
      </c>
      <c r="R838" s="3">
        <v>830000</v>
      </c>
      <c r="S838" s="3">
        <v>5001</v>
      </c>
      <c r="T838">
        <v>5002</v>
      </c>
      <c r="U838" s="3">
        <v>5</v>
      </c>
      <c r="V838" s="3">
        <v>47080</v>
      </c>
      <c r="W838" s="3">
        <v>6</v>
      </c>
      <c r="X838" s="3">
        <v>5653.333333333333</v>
      </c>
      <c r="Y838" s="3">
        <v>21</v>
      </c>
      <c r="Z838" s="3">
        <v>1696</v>
      </c>
      <c r="AA838" s="3">
        <v>0</v>
      </c>
      <c r="AB838" s="3">
        <v>0</v>
      </c>
      <c r="AC838" s="3">
        <v>2004517</v>
      </c>
      <c r="AD838" s="3">
        <v>1242.9090445535089</v>
      </c>
      <c r="AE838" s="3">
        <v>6160000</v>
      </c>
      <c r="AF838" t="s">
        <v>139</v>
      </c>
      <c r="AG838" t="s">
        <v>134</v>
      </c>
      <c r="AI838">
        <f>IF(ISERROR(IF(D838=25,VLOOKUP(E838,Sheet1!$F$64:$H$79,2,0),IF(D838=23,VLOOKUP(knight_awaken_info!E838,Sheet1!$F$45:$H$60,2,0),VLOOKUP(knight_awaken_info!E838,Sheet1!$F$26:$H$41,2,0)))),0,IF(D838=25,VLOOKUP(E838,Sheet1!$F$64:$H$79,2,0),IF(D838=23,VLOOKUP(knight_awaken_info!E838,Sheet1!$F$45:$H$60,2,0),VLOOKUP(knight_awaken_info!E838,Sheet1!$F$26:$H$41,2,0))))</f>
        <v>0</v>
      </c>
      <c r="AJ838">
        <f>IF(ISERROR(IF(D838=25,VLOOKUP(E838,Sheet1!$F$64:$H$79,3,0),IF(D838=23,VLOOKUP(knight_awaken_info!E838,Sheet1!$F$45:$H$60,3,0),VLOOKUP(knight_awaken_info!E838,Sheet1!$F$26:$H$41,3,0)))),0,IF(D838=25,VLOOKUP(E838,Sheet1!$F$64:$H$79,3,0),IF(D838=23,VLOOKUP(knight_awaken_info!E838,Sheet1!$F$45:$H$60,3,0),VLOOKUP(knight_awaken_info!E838,Sheet1!$F$26:$H$41,3,0))))</f>
        <v>0</v>
      </c>
      <c r="AK838" s="11">
        <f>SUM(AI822:AI838)</f>
        <v>13160</v>
      </c>
      <c r="AL838" s="11">
        <f>SUM(AJ822:AJ838)</f>
        <v>0</v>
      </c>
      <c r="AN838" s="3">
        <f t="shared" si="39"/>
        <v>60240</v>
      </c>
      <c r="AO838" s="3">
        <f t="shared" si="40"/>
        <v>1696</v>
      </c>
    </row>
    <row r="839" spans="1:41">
      <c r="A839" s="3">
        <v>2004517</v>
      </c>
      <c r="B839" s="3">
        <v>2004501</v>
      </c>
      <c r="C839" s="3" t="s">
        <v>54</v>
      </c>
      <c r="D839">
        <f t="shared" si="41"/>
        <v>20</v>
      </c>
      <c r="E839" s="3">
        <v>17</v>
      </c>
      <c r="F839" s="3">
        <v>60</v>
      </c>
      <c r="G839" s="3">
        <v>4</v>
      </c>
      <c r="H839" s="3">
        <v>311</v>
      </c>
      <c r="I839" s="3">
        <v>333</v>
      </c>
      <c r="J839" s="3">
        <v>222</v>
      </c>
      <c r="K839" s="3">
        <v>211</v>
      </c>
      <c r="L839" s="3">
        <v>2</v>
      </c>
      <c r="M839" s="3">
        <v>60</v>
      </c>
      <c r="N839" s="3">
        <v>930</v>
      </c>
      <c r="O839" s="3">
        <v>0</v>
      </c>
      <c r="P839" s="3">
        <v>0</v>
      </c>
      <c r="Q839" s="3">
        <v>0</v>
      </c>
      <c r="R839" s="3">
        <v>855000</v>
      </c>
      <c r="S839" s="3">
        <v>5001</v>
      </c>
      <c r="T839">
        <v>5002</v>
      </c>
      <c r="U839" s="3">
        <v>5</v>
      </c>
      <c r="V839" s="3">
        <v>49820</v>
      </c>
      <c r="W839" s="3">
        <v>6</v>
      </c>
      <c r="X839" s="3">
        <v>6110</v>
      </c>
      <c r="Y839" s="3">
        <v>21</v>
      </c>
      <c r="Z839" s="3">
        <v>1833</v>
      </c>
      <c r="AA839" s="3">
        <v>0</v>
      </c>
      <c r="AB839" s="3">
        <v>0</v>
      </c>
      <c r="AC839" s="3">
        <v>2004518</v>
      </c>
      <c r="AD839" s="3">
        <v>1424.5649818344064</v>
      </c>
      <c r="AE839" s="3">
        <v>6990000</v>
      </c>
      <c r="AF839" t="s">
        <v>139</v>
      </c>
      <c r="AG839" t="s">
        <v>134</v>
      </c>
      <c r="AI839">
        <f>IF(ISERROR(IF(D839=25,VLOOKUP(E839,Sheet1!$F$64:$H$79,2,0),IF(D839=23,VLOOKUP(knight_awaken_info!E839,Sheet1!$F$45:$H$60,2,0),VLOOKUP(knight_awaken_info!E839,Sheet1!$F$26:$H$41,2,0)))),0,IF(D839=25,VLOOKUP(E839,Sheet1!$F$64:$H$79,2,0),IF(D839=23,VLOOKUP(knight_awaken_info!E839,Sheet1!$F$45:$H$60,2,0),VLOOKUP(knight_awaken_info!E839,Sheet1!$F$26:$H$41,2,0))))</f>
        <v>0</v>
      </c>
      <c r="AJ839">
        <f>IF(ISERROR(IF(D839=25,VLOOKUP(E839,Sheet1!$F$64:$H$79,3,0),IF(D839=23,VLOOKUP(knight_awaken_info!E839,Sheet1!$F$45:$H$60,3,0),VLOOKUP(knight_awaken_info!E839,Sheet1!$F$26:$H$41,3,0)))),0,IF(D839=25,VLOOKUP(E839,Sheet1!$F$64:$H$79,3,0),IF(D839=23,VLOOKUP(knight_awaken_info!E839,Sheet1!$F$45:$H$60,3,0),VLOOKUP(knight_awaken_info!E839,Sheet1!$F$26:$H$41,3,0))))</f>
        <v>0</v>
      </c>
      <c r="AK839" s="11">
        <f>SUM(AI822:AI839)</f>
        <v>13160</v>
      </c>
      <c r="AL839" s="11">
        <f>SUM(AJ822:AJ839)</f>
        <v>0</v>
      </c>
      <c r="AN839" s="3">
        <f t="shared" ref="AN839:AN902" si="42">AK839+V839</f>
        <v>62980</v>
      </c>
      <c r="AO839" s="3">
        <f t="shared" ref="AO839:AO902" si="43">AL839+Z839</f>
        <v>1833</v>
      </c>
    </row>
    <row r="840" spans="1:41">
      <c r="A840" s="3">
        <v>2004518</v>
      </c>
      <c r="B840" s="3">
        <v>2004501</v>
      </c>
      <c r="C840" s="3" t="s">
        <v>54</v>
      </c>
      <c r="D840">
        <f t="shared" si="41"/>
        <v>20</v>
      </c>
      <c r="E840" s="3">
        <v>18</v>
      </c>
      <c r="F840" s="3">
        <v>60</v>
      </c>
      <c r="G840" s="3">
        <v>4</v>
      </c>
      <c r="H840" s="3">
        <v>313</v>
      </c>
      <c r="I840" s="3">
        <v>332</v>
      </c>
      <c r="J840" s="3">
        <v>221</v>
      </c>
      <c r="K840" s="3">
        <v>213</v>
      </c>
      <c r="L840" s="3">
        <v>2</v>
      </c>
      <c r="M840" s="3">
        <v>60</v>
      </c>
      <c r="N840" s="3">
        <v>950</v>
      </c>
      <c r="O840" s="3">
        <v>0</v>
      </c>
      <c r="P840" s="3">
        <v>0</v>
      </c>
      <c r="Q840" s="3">
        <v>0</v>
      </c>
      <c r="R840" s="3">
        <v>875000</v>
      </c>
      <c r="S840" s="3">
        <v>5001</v>
      </c>
      <c r="T840">
        <v>5002</v>
      </c>
      <c r="U840" s="3">
        <v>5</v>
      </c>
      <c r="V840" s="3">
        <v>52580</v>
      </c>
      <c r="W840" s="3">
        <v>6</v>
      </c>
      <c r="X840" s="3">
        <v>6570</v>
      </c>
      <c r="Y840" s="3">
        <v>21</v>
      </c>
      <c r="Z840" s="3">
        <v>1971</v>
      </c>
      <c r="AA840" s="3">
        <v>0</v>
      </c>
      <c r="AB840" s="3">
        <v>0</v>
      </c>
      <c r="AC840" s="3">
        <v>2004519</v>
      </c>
      <c r="AD840" s="3">
        <v>1606.2209191153038</v>
      </c>
      <c r="AE840" s="3">
        <v>7845000</v>
      </c>
      <c r="AF840" t="s">
        <v>139</v>
      </c>
      <c r="AG840" t="s">
        <v>134</v>
      </c>
      <c r="AI840">
        <f>IF(ISERROR(IF(D840=25,VLOOKUP(E840,Sheet1!$F$64:$H$79,2,0),IF(D840=23,VLOOKUP(knight_awaken_info!E840,Sheet1!$F$45:$H$60,2,0),VLOOKUP(knight_awaken_info!E840,Sheet1!$F$26:$H$41,2,0)))),0,IF(D840=25,VLOOKUP(E840,Sheet1!$F$64:$H$79,2,0),IF(D840=23,VLOOKUP(knight_awaken_info!E840,Sheet1!$F$45:$H$60,2,0),VLOOKUP(knight_awaken_info!E840,Sheet1!$F$26:$H$41,2,0))))</f>
        <v>0</v>
      </c>
      <c r="AJ840">
        <f>IF(ISERROR(IF(D840=25,VLOOKUP(E840,Sheet1!$F$64:$H$79,3,0),IF(D840=23,VLOOKUP(knight_awaken_info!E840,Sheet1!$F$45:$H$60,3,0),VLOOKUP(knight_awaken_info!E840,Sheet1!$F$26:$H$41,3,0)))),0,IF(D840=25,VLOOKUP(E840,Sheet1!$F$64:$H$79,3,0),IF(D840=23,VLOOKUP(knight_awaken_info!E840,Sheet1!$F$45:$H$60,3,0),VLOOKUP(knight_awaken_info!E840,Sheet1!$F$26:$H$41,3,0))))</f>
        <v>0</v>
      </c>
      <c r="AK840" s="11">
        <f>SUM(AI822:AI840)</f>
        <v>13160</v>
      </c>
      <c r="AL840" s="11">
        <f>SUM(AJ822:AJ840)</f>
        <v>0</v>
      </c>
      <c r="AN840" s="3">
        <f t="shared" si="42"/>
        <v>65740</v>
      </c>
      <c r="AO840" s="3">
        <f t="shared" si="43"/>
        <v>1971</v>
      </c>
    </row>
    <row r="841" spans="1:41">
      <c r="A841" s="3">
        <v>2004519</v>
      </c>
      <c r="B841" s="3">
        <v>2004501</v>
      </c>
      <c r="C841" s="3" t="s">
        <v>54</v>
      </c>
      <c r="D841">
        <f t="shared" si="41"/>
        <v>20</v>
      </c>
      <c r="E841" s="3">
        <v>19</v>
      </c>
      <c r="F841" s="3">
        <v>60</v>
      </c>
      <c r="G841" s="3">
        <v>4</v>
      </c>
      <c r="H841" s="3">
        <v>312</v>
      </c>
      <c r="I841" s="3">
        <v>331</v>
      </c>
      <c r="J841" s="3">
        <v>323</v>
      </c>
      <c r="K841" s="3">
        <v>313</v>
      </c>
      <c r="L841" s="3">
        <v>2</v>
      </c>
      <c r="M841" s="3">
        <v>60</v>
      </c>
      <c r="N841" s="3">
        <v>1450</v>
      </c>
      <c r="O841" s="3">
        <v>1</v>
      </c>
      <c r="P841" s="3">
        <v>20045</v>
      </c>
      <c r="Q841" s="3">
        <v>1</v>
      </c>
      <c r="R841" s="3">
        <v>1430000</v>
      </c>
      <c r="S841" s="3">
        <v>5001</v>
      </c>
      <c r="T841">
        <v>5002</v>
      </c>
      <c r="U841" s="3">
        <v>5</v>
      </c>
      <c r="V841" s="3">
        <v>55360</v>
      </c>
      <c r="W841" s="3">
        <v>6</v>
      </c>
      <c r="X841" s="3">
        <v>7033.333333333333</v>
      </c>
      <c r="Y841" s="3">
        <v>21</v>
      </c>
      <c r="Z841" s="3">
        <v>2110</v>
      </c>
      <c r="AA841" s="3">
        <v>0</v>
      </c>
      <c r="AB841" s="3">
        <v>0</v>
      </c>
      <c r="AC841" s="3">
        <v>2004520</v>
      </c>
      <c r="AD841" s="3">
        <v>1787.8768563962012</v>
      </c>
      <c r="AE841" s="3">
        <v>8720000</v>
      </c>
      <c r="AF841" t="s">
        <v>139</v>
      </c>
      <c r="AG841" t="s">
        <v>134</v>
      </c>
      <c r="AI841">
        <f>IF(ISERROR(IF(D841=25,VLOOKUP(E841,Sheet1!$F$64:$H$79,2,0),IF(D841=23,VLOOKUP(knight_awaken_info!E841,Sheet1!$F$45:$H$60,2,0),VLOOKUP(knight_awaken_info!E841,Sheet1!$F$26:$H$41,2,0)))),0,IF(D841=25,VLOOKUP(E841,Sheet1!$F$64:$H$79,2,0),IF(D841=23,VLOOKUP(knight_awaken_info!E841,Sheet1!$F$45:$H$60,2,0),VLOOKUP(knight_awaken_info!E841,Sheet1!$F$26:$H$41,2,0))))</f>
        <v>0</v>
      </c>
      <c r="AJ841">
        <f>IF(ISERROR(IF(D841=25,VLOOKUP(E841,Sheet1!$F$64:$H$79,3,0),IF(D841=23,VLOOKUP(knight_awaken_info!E841,Sheet1!$F$45:$H$60,3,0),VLOOKUP(knight_awaken_info!E841,Sheet1!$F$26:$H$41,3,0)))),0,IF(D841=25,VLOOKUP(E841,Sheet1!$F$64:$H$79,3,0),IF(D841=23,VLOOKUP(knight_awaken_info!E841,Sheet1!$F$45:$H$60,3,0),VLOOKUP(knight_awaken_info!E841,Sheet1!$F$26:$H$41,3,0))))</f>
        <v>0</v>
      </c>
      <c r="AK841" s="11">
        <f>SUM(AI822:AI841)</f>
        <v>13160</v>
      </c>
      <c r="AL841" s="11">
        <f>SUM(AJ822:AJ841)</f>
        <v>0</v>
      </c>
      <c r="AN841" s="3">
        <f t="shared" si="42"/>
        <v>68520</v>
      </c>
      <c r="AO841" s="3">
        <f t="shared" si="43"/>
        <v>2110</v>
      </c>
    </row>
    <row r="842" spans="1:41">
      <c r="A842" s="3">
        <v>2004520</v>
      </c>
      <c r="B842" s="3">
        <v>2004501</v>
      </c>
      <c r="C842" s="3" t="s">
        <v>54</v>
      </c>
      <c r="D842">
        <f t="shared" si="41"/>
        <v>20</v>
      </c>
      <c r="E842" s="3">
        <v>20</v>
      </c>
      <c r="F842" s="3">
        <v>70</v>
      </c>
      <c r="G842" s="3">
        <v>4</v>
      </c>
      <c r="H842" s="3">
        <v>411</v>
      </c>
      <c r="I842" s="3">
        <v>333</v>
      </c>
      <c r="J842" s="3">
        <v>322</v>
      </c>
      <c r="K842" s="3">
        <v>311</v>
      </c>
      <c r="L842" s="3">
        <v>2</v>
      </c>
      <c r="M842" s="3">
        <v>60</v>
      </c>
      <c r="N842" s="3">
        <v>1490</v>
      </c>
      <c r="O842" s="3">
        <v>0</v>
      </c>
      <c r="P842" s="3">
        <v>0</v>
      </c>
      <c r="Q842" s="3">
        <v>0</v>
      </c>
      <c r="R842" s="3">
        <v>1455000</v>
      </c>
      <c r="S842" s="3">
        <v>5002</v>
      </c>
      <c r="T842">
        <v>5003</v>
      </c>
      <c r="U842" s="3">
        <v>5</v>
      </c>
      <c r="V842" s="3">
        <v>58960</v>
      </c>
      <c r="W842" s="3">
        <v>6</v>
      </c>
      <c r="X842" s="3">
        <v>7633.333333333333</v>
      </c>
      <c r="Y842" s="3">
        <v>21</v>
      </c>
      <c r="Z842" s="3">
        <v>2290</v>
      </c>
      <c r="AA842" s="3">
        <v>0</v>
      </c>
      <c r="AB842" s="3">
        <v>0</v>
      </c>
      <c r="AC842" s="3">
        <v>2004521</v>
      </c>
      <c r="AD842" s="3">
        <v>2093.8236981324494</v>
      </c>
      <c r="AE842" s="3">
        <v>10150000</v>
      </c>
      <c r="AF842" t="s">
        <v>140</v>
      </c>
      <c r="AG842" t="s">
        <v>159</v>
      </c>
      <c r="AI842">
        <f>IF(ISERROR(IF(D842=25,VLOOKUP(E842,Sheet1!$F$64:$H$79,2,0),IF(D842=23,VLOOKUP(knight_awaken_info!E842,Sheet1!$F$45:$H$60,2,0),VLOOKUP(knight_awaken_info!E842,Sheet1!$F$26:$H$41,2,0)))),0,IF(D842=25,VLOOKUP(E842,Sheet1!$F$64:$H$79,2,0),IF(D842=23,VLOOKUP(knight_awaken_info!E842,Sheet1!$F$45:$H$60,2,0),VLOOKUP(knight_awaken_info!E842,Sheet1!$F$26:$H$41,2,0))))</f>
        <v>0</v>
      </c>
      <c r="AJ842">
        <f>IF(ISERROR(IF(D842=25,VLOOKUP(E842,Sheet1!$F$64:$H$79,3,0),IF(D842=23,VLOOKUP(knight_awaken_info!E842,Sheet1!$F$45:$H$60,3,0),VLOOKUP(knight_awaken_info!E842,Sheet1!$F$26:$H$41,3,0)))),0,IF(D842=25,VLOOKUP(E842,Sheet1!$F$64:$H$79,3,0),IF(D842=23,VLOOKUP(knight_awaken_info!E842,Sheet1!$F$45:$H$60,3,0),VLOOKUP(knight_awaken_info!E842,Sheet1!$F$26:$H$41,3,0))))</f>
        <v>0</v>
      </c>
      <c r="AK842" s="11">
        <f>SUM(AI822:AI842)</f>
        <v>13160</v>
      </c>
      <c r="AL842" s="11">
        <f>SUM(AJ822:AJ842)</f>
        <v>0</v>
      </c>
      <c r="AN842" s="3">
        <f t="shared" si="42"/>
        <v>72120</v>
      </c>
      <c r="AO842" s="3">
        <f t="shared" si="43"/>
        <v>2290</v>
      </c>
    </row>
    <row r="843" spans="1:41">
      <c r="A843" s="3">
        <v>2004521</v>
      </c>
      <c r="B843" s="3">
        <v>2004501</v>
      </c>
      <c r="C843" s="3" t="s">
        <v>54</v>
      </c>
      <c r="D843">
        <f t="shared" si="41"/>
        <v>20</v>
      </c>
      <c r="E843" s="3">
        <v>21</v>
      </c>
      <c r="F843" s="3">
        <v>70</v>
      </c>
      <c r="G843" s="3">
        <v>4</v>
      </c>
      <c r="H843" s="3">
        <v>413</v>
      </c>
      <c r="I843" s="3">
        <v>332</v>
      </c>
      <c r="J843" s="3">
        <v>321</v>
      </c>
      <c r="K843" s="3">
        <v>313</v>
      </c>
      <c r="L843" s="3">
        <v>2</v>
      </c>
      <c r="M843" s="3">
        <v>60</v>
      </c>
      <c r="N843" s="3">
        <v>1510</v>
      </c>
      <c r="O843" s="3">
        <v>0</v>
      </c>
      <c r="P843" s="3">
        <v>0</v>
      </c>
      <c r="Q843" s="3">
        <v>0</v>
      </c>
      <c r="R843" s="3">
        <v>1475000</v>
      </c>
      <c r="S843" s="3">
        <v>5002</v>
      </c>
      <c r="T843">
        <v>5003</v>
      </c>
      <c r="U843" s="3">
        <v>5</v>
      </c>
      <c r="V843" s="3">
        <v>62580</v>
      </c>
      <c r="W843" s="3">
        <v>6</v>
      </c>
      <c r="X843" s="3">
        <v>8236.6666666666661</v>
      </c>
      <c r="Y843" s="3">
        <v>21</v>
      </c>
      <c r="Z843" s="3">
        <v>2471</v>
      </c>
      <c r="AA843" s="3">
        <v>0</v>
      </c>
      <c r="AB843" s="3">
        <v>0</v>
      </c>
      <c r="AC843" s="3">
        <v>2004522</v>
      </c>
      <c r="AD843" s="3">
        <v>2667.4740263879148</v>
      </c>
      <c r="AE843" s="3">
        <v>11605000</v>
      </c>
      <c r="AF843" t="s">
        <v>140</v>
      </c>
      <c r="AG843" t="s">
        <v>159</v>
      </c>
      <c r="AI843">
        <f>IF(ISERROR(IF(D843=25,VLOOKUP(E843,Sheet1!$F$64:$H$79,2,0),IF(D843=23,VLOOKUP(knight_awaken_info!E843,Sheet1!$F$45:$H$60,2,0),VLOOKUP(knight_awaken_info!E843,Sheet1!$F$26:$H$41,2,0)))),0,IF(D843=25,VLOOKUP(E843,Sheet1!$F$64:$H$79,2,0),IF(D843=23,VLOOKUP(knight_awaken_info!E843,Sheet1!$F$45:$H$60,2,0),VLOOKUP(knight_awaken_info!E843,Sheet1!$F$26:$H$41,2,0))))</f>
        <v>0</v>
      </c>
      <c r="AJ843">
        <f>IF(ISERROR(IF(D843=25,VLOOKUP(E843,Sheet1!$F$64:$H$79,3,0),IF(D843=23,VLOOKUP(knight_awaken_info!E843,Sheet1!$F$45:$H$60,3,0),VLOOKUP(knight_awaken_info!E843,Sheet1!$F$26:$H$41,3,0)))),0,IF(D843=25,VLOOKUP(E843,Sheet1!$F$64:$H$79,3,0),IF(D843=23,VLOOKUP(knight_awaken_info!E843,Sheet1!$F$45:$H$60,3,0),VLOOKUP(knight_awaken_info!E843,Sheet1!$F$26:$H$41,3,0))))</f>
        <v>0</v>
      </c>
      <c r="AK843" s="11">
        <f>SUM(AI822:AI843)</f>
        <v>13160</v>
      </c>
      <c r="AL843" s="11">
        <f>SUM(AJ822:AJ843)</f>
        <v>0</v>
      </c>
      <c r="AN843" s="3">
        <f t="shared" si="42"/>
        <v>75740</v>
      </c>
      <c r="AO843" s="3">
        <f t="shared" si="43"/>
        <v>2471</v>
      </c>
    </row>
    <row r="844" spans="1:41">
      <c r="A844" s="3">
        <v>2004522</v>
      </c>
      <c r="B844" s="3">
        <v>2004501</v>
      </c>
      <c r="C844" s="3" t="s">
        <v>54</v>
      </c>
      <c r="D844">
        <f t="shared" si="41"/>
        <v>20</v>
      </c>
      <c r="E844" s="3">
        <v>22</v>
      </c>
      <c r="F844" s="3">
        <v>70</v>
      </c>
      <c r="G844" s="3">
        <v>4</v>
      </c>
      <c r="H844" s="3">
        <v>412</v>
      </c>
      <c r="I844" s="3">
        <v>331</v>
      </c>
      <c r="J844" s="3">
        <v>323</v>
      </c>
      <c r="K844" s="3">
        <v>312</v>
      </c>
      <c r="L844" s="3">
        <v>2</v>
      </c>
      <c r="M844" s="3">
        <v>60</v>
      </c>
      <c r="N844" s="3">
        <v>1530</v>
      </c>
      <c r="O844" s="3">
        <v>0</v>
      </c>
      <c r="P844" s="3">
        <v>0</v>
      </c>
      <c r="Q844" s="3">
        <v>0</v>
      </c>
      <c r="R844" s="3">
        <v>1500000</v>
      </c>
      <c r="S844" s="3">
        <v>5002</v>
      </c>
      <c r="T844">
        <v>5003</v>
      </c>
      <c r="U844" s="3">
        <v>5</v>
      </c>
      <c r="V844" s="3">
        <v>66220</v>
      </c>
      <c r="W844" s="3">
        <v>6</v>
      </c>
      <c r="X844" s="3">
        <v>8843.3333333333321</v>
      </c>
      <c r="Y844" s="3">
        <v>21</v>
      </c>
      <c r="Z844" s="3">
        <v>2653</v>
      </c>
      <c r="AA844" s="3">
        <v>0</v>
      </c>
      <c r="AB844" s="3">
        <v>0</v>
      </c>
      <c r="AC844" s="3">
        <v>2004523</v>
      </c>
      <c r="AD844" s="3">
        <v>3241.1243546433807</v>
      </c>
      <c r="AE844" s="3">
        <v>13080000</v>
      </c>
      <c r="AF844" t="s">
        <v>140</v>
      </c>
      <c r="AG844" t="s">
        <v>159</v>
      </c>
      <c r="AI844">
        <f>IF(ISERROR(IF(D844=25,VLOOKUP(E844,Sheet1!$F$64:$H$79,2,0),IF(D844=23,VLOOKUP(knight_awaken_info!E844,Sheet1!$F$45:$H$60,2,0),VLOOKUP(knight_awaken_info!E844,Sheet1!$F$26:$H$41,2,0)))),0,IF(D844=25,VLOOKUP(E844,Sheet1!$F$64:$H$79,2,0),IF(D844=23,VLOOKUP(knight_awaken_info!E844,Sheet1!$F$45:$H$60,2,0),VLOOKUP(knight_awaken_info!E844,Sheet1!$F$26:$H$41,2,0))))</f>
        <v>0</v>
      </c>
      <c r="AJ844">
        <f>IF(ISERROR(IF(D844=25,VLOOKUP(E844,Sheet1!$F$64:$H$79,3,0),IF(D844=23,VLOOKUP(knight_awaken_info!E844,Sheet1!$F$45:$H$60,3,0),VLOOKUP(knight_awaken_info!E844,Sheet1!$F$26:$H$41,3,0)))),0,IF(D844=25,VLOOKUP(E844,Sheet1!$F$64:$H$79,3,0),IF(D844=23,VLOOKUP(knight_awaken_info!E844,Sheet1!$F$45:$H$60,3,0),VLOOKUP(knight_awaken_info!E844,Sheet1!$F$26:$H$41,3,0))))</f>
        <v>0</v>
      </c>
      <c r="AK844" s="11">
        <f>SUM(AI822:AI844)</f>
        <v>13160</v>
      </c>
      <c r="AL844" s="11">
        <f>SUM(AJ822:AJ844)</f>
        <v>0</v>
      </c>
      <c r="AN844" s="3">
        <f t="shared" si="42"/>
        <v>79380</v>
      </c>
      <c r="AO844" s="3">
        <f t="shared" si="43"/>
        <v>2653</v>
      </c>
    </row>
    <row r="845" spans="1:41">
      <c r="A845" s="3">
        <v>2004523</v>
      </c>
      <c r="B845" s="3">
        <v>2004501</v>
      </c>
      <c r="C845" s="3" t="s">
        <v>54</v>
      </c>
      <c r="D845">
        <f t="shared" si="41"/>
        <v>20</v>
      </c>
      <c r="E845" s="3">
        <v>23</v>
      </c>
      <c r="F845" s="3">
        <v>70</v>
      </c>
      <c r="G845" s="3">
        <v>4</v>
      </c>
      <c r="H845" s="3">
        <v>421</v>
      </c>
      <c r="I845" s="3">
        <v>333</v>
      </c>
      <c r="J845" s="3">
        <v>322</v>
      </c>
      <c r="K845" s="3">
        <v>311</v>
      </c>
      <c r="L845" s="3">
        <v>2</v>
      </c>
      <c r="M845" s="3">
        <v>60</v>
      </c>
      <c r="N845" s="3">
        <v>1550</v>
      </c>
      <c r="O845" s="3">
        <v>1</v>
      </c>
      <c r="P845" s="3">
        <v>20045</v>
      </c>
      <c r="Q845" s="3">
        <v>1</v>
      </c>
      <c r="R845" s="3">
        <v>1520000</v>
      </c>
      <c r="S845" s="3">
        <v>5002</v>
      </c>
      <c r="T845">
        <v>5003</v>
      </c>
      <c r="U845" s="3">
        <v>5</v>
      </c>
      <c r="V845" s="3">
        <v>69880</v>
      </c>
      <c r="W845" s="3">
        <v>6</v>
      </c>
      <c r="X845" s="3">
        <v>9453.3333333333321</v>
      </c>
      <c r="Y845" s="3">
        <v>21</v>
      </c>
      <c r="Z845" s="3">
        <v>2836</v>
      </c>
      <c r="AA845" s="3">
        <v>0</v>
      </c>
      <c r="AB845" s="3">
        <v>0</v>
      </c>
      <c r="AC845" s="3">
        <v>2004524</v>
      </c>
      <c r="AD845" s="3">
        <v>3814.7746828988465</v>
      </c>
      <c r="AE845" s="3">
        <v>14580000</v>
      </c>
      <c r="AF845" t="s">
        <v>140</v>
      </c>
      <c r="AG845" t="s">
        <v>159</v>
      </c>
      <c r="AI845">
        <f>IF(ISERROR(IF(D845=25,VLOOKUP(E845,Sheet1!$F$64:$H$79,2,0),IF(D845=23,VLOOKUP(knight_awaken_info!E845,Sheet1!$F$45:$H$60,2,0),VLOOKUP(knight_awaken_info!E845,Sheet1!$F$26:$H$41,2,0)))),0,IF(D845=25,VLOOKUP(E845,Sheet1!$F$64:$H$79,2,0),IF(D845=23,VLOOKUP(knight_awaken_info!E845,Sheet1!$F$45:$H$60,2,0),VLOOKUP(knight_awaken_info!E845,Sheet1!$F$26:$H$41,2,0))))</f>
        <v>0</v>
      </c>
      <c r="AJ845">
        <f>IF(ISERROR(IF(D845=25,VLOOKUP(E845,Sheet1!$F$64:$H$79,3,0),IF(D845=23,VLOOKUP(knight_awaken_info!E845,Sheet1!$F$45:$H$60,3,0),VLOOKUP(knight_awaken_info!E845,Sheet1!$F$26:$H$41,3,0)))),0,IF(D845=25,VLOOKUP(E845,Sheet1!$F$64:$H$79,3,0),IF(D845=23,VLOOKUP(knight_awaken_info!E845,Sheet1!$F$45:$H$60,3,0),VLOOKUP(knight_awaken_info!E845,Sheet1!$F$26:$H$41,3,0))))</f>
        <v>0</v>
      </c>
      <c r="AK845" s="11">
        <f>SUM(AI822:AI845)</f>
        <v>13160</v>
      </c>
      <c r="AL845" s="11">
        <f>SUM(AJ822:AJ845)</f>
        <v>0</v>
      </c>
      <c r="AN845" s="3">
        <f t="shared" si="42"/>
        <v>83040</v>
      </c>
      <c r="AO845" s="3">
        <f t="shared" si="43"/>
        <v>2836</v>
      </c>
    </row>
    <row r="846" spans="1:41">
      <c r="A846" s="3">
        <v>2004524</v>
      </c>
      <c r="B846" s="3">
        <v>2004501</v>
      </c>
      <c r="C846" s="3" t="s">
        <v>54</v>
      </c>
      <c r="D846">
        <f t="shared" si="41"/>
        <v>20</v>
      </c>
      <c r="E846" s="3">
        <v>24</v>
      </c>
      <c r="F846" s="3">
        <v>70</v>
      </c>
      <c r="G846" s="3">
        <v>4</v>
      </c>
      <c r="H846" s="3">
        <v>413</v>
      </c>
      <c r="I846" s="3">
        <v>432</v>
      </c>
      <c r="J846" s="3">
        <v>321</v>
      </c>
      <c r="K846" s="3">
        <v>313</v>
      </c>
      <c r="L846" s="3">
        <v>2</v>
      </c>
      <c r="M846" s="3">
        <v>60</v>
      </c>
      <c r="N846" s="3">
        <v>1570</v>
      </c>
      <c r="O846" s="3">
        <v>0</v>
      </c>
      <c r="P846" s="3">
        <v>0</v>
      </c>
      <c r="Q846" s="3">
        <v>0</v>
      </c>
      <c r="R846" s="3">
        <v>1545000</v>
      </c>
      <c r="S846" s="3">
        <v>5002</v>
      </c>
      <c r="T846">
        <v>5003</v>
      </c>
      <c r="U846" s="3">
        <v>5</v>
      </c>
      <c r="V846" s="3">
        <v>73560</v>
      </c>
      <c r="W846" s="3">
        <v>6</v>
      </c>
      <c r="X846" s="3">
        <v>10066.666666666666</v>
      </c>
      <c r="Y846" s="3">
        <v>21</v>
      </c>
      <c r="Z846" s="3">
        <v>3680</v>
      </c>
      <c r="AA846" s="3">
        <v>0</v>
      </c>
      <c r="AB846" s="3">
        <v>0</v>
      </c>
      <c r="AC846" s="3">
        <v>2004525</v>
      </c>
      <c r="AD846" s="3">
        <v>4388.4250111543124</v>
      </c>
      <c r="AE846" s="3">
        <v>16100000</v>
      </c>
      <c r="AF846" t="s">
        <v>141</v>
      </c>
      <c r="AG846" t="s">
        <v>158</v>
      </c>
      <c r="AI846">
        <f>IF(ISERROR(IF(D846=25,VLOOKUP(E846,Sheet1!$F$64:$H$79,2,0),IF(D846=23,VLOOKUP(knight_awaken_info!E846,Sheet1!$F$45:$H$60,2,0),VLOOKUP(knight_awaken_info!E846,Sheet1!$F$26:$H$41,2,0)))),0,IF(D846=25,VLOOKUP(E846,Sheet1!$F$64:$H$79,2,0),IF(D846=23,VLOOKUP(knight_awaken_info!E846,Sheet1!$F$45:$H$60,2,0),VLOOKUP(knight_awaken_info!E846,Sheet1!$F$26:$H$41,2,0))))</f>
        <v>0</v>
      </c>
      <c r="AJ846">
        <f>IF(ISERROR(IF(D846=25,VLOOKUP(E846,Sheet1!$F$64:$H$79,3,0),IF(D846=23,VLOOKUP(knight_awaken_info!E846,Sheet1!$F$45:$H$60,3,0),VLOOKUP(knight_awaken_info!E846,Sheet1!$F$26:$H$41,3,0)))),0,IF(D846=25,VLOOKUP(E846,Sheet1!$F$64:$H$79,3,0),IF(D846=23,VLOOKUP(knight_awaken_info!E846,Sheet1!$F$45:$H$60,3,0),VLOOKUP(knight_awaken_info!E846,Sheet1!$F$26:$H$41,3,0))))</f>
        <v>660</v>
      </c>
      <c r="AK846" s="11">
        <f>SUM(AI822:AI846)</f>
        <v>13160</v>
      </c>
      <c r="AL846" s="11">
        <f>SUM(AJ822:AJ846)</f>
        <v>660</v>
      </c>
      <c r="AN846" s="3">
        <f t="shared" si="42"/>
        <v>86720</v>
      </c>
      <c r="AO846" s="3">
        <f t="shared" si="43"/>
        <v>4340</v>
      </c>
    </row>
    <row r="847" spans="1:41">
      <c r="A847" s="3">
        <v>2004525</v>
      </c>
      <c r="B847" s="3">
        <v>2004501</v>
      </c>
      <c r="C847" s="3" t="s">
        <v>54</v>
      </c>
      <c r="D847">
        <f t="shared" si="41"/>
        <v>20</v>
      </c>
      <c r="E847" s="3">
        <v>25</v>
      </c>
      <c r="F847" s="3">
        <v>70</v>
      </c>
      <c r="G847" s="3">
        <v>4</v>
      </c>
      <c r="H847" s="3">
        <v>422</v>
      </c>
      <c r="I847" s="3">
        <v>431</v>
      </c>
      <c r="J847" s="3">
        <v>323</v>
      </c>
      <c r="K847" s="3">
        <v>312</v>
      </c>
      <c r="L847" s="3">
        <v>2</v>
      </c>
      <c r="M847" s="3">
        <v>60</v>
      </c>
      <c r="N847" s="3">
        <v>1610</v>
      </c>
      <c r="O847" s="3">
        <v>0</v>
      </c>
      <c r="P847" s="3">
        <v>0</v>
      </c>
      <c r="Q847" s="3">
        <v>0</v>
      </c>
      <c r="R847" s="3">
        <v>1565000</v>
      </c>
      <c r="S847" s="3">
        <v>5002</v>
      </c>
      <c r="T847">
        <v>5003</v>
      </c>
      <c r="U847" s="3">
        <v>5</v>
      </c>
      <c r="V847" s="3">
        <v>77260</v>
      </c>
      <c r="W847" s="3">
        <v>6</v>
      </c>
      <c r="X847" s="3">
        <v>10683.333333333332</v>
      </c>
      <c r="Y847" s="3">
        <v>21</v>
      </c>
      <c r="Z847" s="3">
        <v>3865</v>
      </c>
      <c r="AA847" s="3">
        <v>0</v>
      </c>
      <c r="AB847" s="3">
        <v>0</v>
      </c>
      <c r="AC847" s="3">
        <v>2004526</v>
      </c>
      <c r="AD847" s="3">
        <v>5229.7788259289955</v>
      </c>
      <c r="AE847" s="3">
        <v>17645000</v>
      </c>
      <c r="AF847" t="s">
        <v>141</v>
      </c>
      <c r="AG847" t="s">
        <v>158</v>
      </c>
      <c r="AI847">
        <f>IF(ISERROR(IF(D847=25,VLOOKUP(E847,Sheet1!$F$64:$H$79,2,0),IF(D847=23,VLOOKUP(knight_awaken_info!E847,Sheet1!$F$45:$H$60,2,0),VLOOKUP(knight_awaken_info!E847,Sheet1!$F$26:$H$41,2,0)))),0,IF(D847=25,VLOOKUP(E847,Sheet1!$F$64:$H$79,2,0),IF(D847=23,VLOOKUP(knight_awaken_info!E847,Sheet1!$F$45:$H$60,2,0),VLOOKUP(knight_awaken_info!E847,Sheet1!$F$26:$H$41,2,0))))</f>
        <v>0</v>
      </c>
      <c r="AJ847">
        <f>IF(ISERROR(IF(D847=25,VLOOKUP(E847,Sheet1!$F$64:$H$79,3,0),IF(D847=23,VLOOKUP(knight_awaken_info!E847,Sheet1!$F$45:$H$60,3,0),VLOOKUP(knight_awaken_info!E847,Sheet1!$F$26:$H$41,3,0)))),0,IF(D847=25,VLOOKUP(E847,Sheet1!$F$64:$H$79,3,0),IF(D847=23,VLOOKUP(knight_awaken_info!E847,Sheet1!$F$45:$H$60,3,0),VLOOKUP(knight_awaken_info!E847,Sheet1!$F$26:$H$41,3,0))))</f>
        <v>0</v>
      </c>
      <c r="AK847" s="11">
        <f>SUM(AI822:AI847)</f>
        <v>13160</v>
      </c>
      <c r="AL847" s="11">
        <f>SUM(AJ822:AJ847)</f>
        <v>660</v>
      </c>
      <c r="AN847" s="3">
        <f t="shared" si="42"/>
        <v>90420</v>
      </c>
      <c r="AO847" s="3">
        <f t="shared" si="43"/>
        <v>4525</v>
      </c>
    </row>
    <row r="848" spans="1:41">
      <c r="A848" s="3">
        <v>2004526</v>
      </c>
      <c r="B848" s="3">
        <v>2004501</v>
      </c>
      <c r="C848" s="3" t="s">
        <v>54</v>
      </c>
      <c r="D848">
        <f t="shared" si="41"/>
        <v>20</v>
      </c>
      <c r="E848" s="3">
        <v>26</v>
      </c>
      <c r="F848" s="3">
        <v>70</v>
      </c>
      <c r="G848" s="3">
        <v>4</v>
      </c>
      <c r="H848" s="3">
        <v>411</v>
      </c>
      <c r="I848" s="3">
        <v>433</v>
      </c>
      <c r="J848" s="3">
        <v>322</v>
      </c>
      <c r="K848" s="3">
        <v>311</v>
      </c>
      <c r="L848" s="3">
        <v>2</v>
      </c>
      <c r="M848" s="3">
        <v>60</v>
      </c>
      <c r="N848" s="3">
        <v>1630</v>
      </c>
      <c r="O848" s="3">
        <v>1</v>
      </c>
      <c r="P848" s="3">
        <v>20045</v>
      </c>
      <c r="Q848" s="3">
        <v>1</v>
      </c>
      <c r="R848" s="3">
        <v>1590000</v>
      </c>
      <c r="S848" s="3">
        <v>5002</v>
      </c>
      <c r="T848">
        <v>5003</v>
      </c>
      <c r="U848" s="3">
        <v>5</v>
      </c>
      <c r="V848" s="3">
        <v>80980</v>
      </c>
      <c r="W848" s="3">
        <v>6</v>
      </c>
      <c r="X848" s="3">
        <v>11303.333333333332</v>
      </c>
      <c r="Y848" s="3">
        <v>21</v>
      </c>
      <c r="Z848" s="3">
        <v>4051</v>
      </c>
      <c r="AA848" s="3">
        <v>0</v>
      </c>
      <c r="AB848" s="3">
        <v>0</v>
      </c>
      <c r="AC848" s="3">
        <v>2004527</v>
      </c>
      <c r="AD848" s="3">
        <v>6071.1326407036786</v>
      </c>
      <c r="AE848" s="3">
        <v>19210000</v>
      </c>
      <c r="AF848" t="s">
        <v>141</v>
      </c>
      <c r="AG848" t="s">
        <v>158</v>
      </c>
      <c r="AI848">
        <f>IF(ISERROR(IF(D848=25,VLOOKUP(E848,Sheet1!$F$64:$H$79,2,0),IF(D848=23,VLOOKUP(knight_awaken_info!E848,Sheet1!$F$45:$H$60,2,0),VLOOKUP(knight_awaken_info!E848,Sheet1!$F$26:$H$41,2,0)))),0,IF(D848=25,VLOOKUP(E848,Sheet1!$F$64:$H$79,2,0),IF(D848=23,VLOOKUP(knight_awaken_info!E848,Sheet1!$F$45:$H$60,2,0),VLOOKUP(knight_awaken_info!E848,Sheet1!$F$26:$H$41,2,0))))</f>
        <v>0</v>
      </c>
      <c r="AJ848">
        <f>IF(ISERROR(IF(D848=25,VLOOKUP(E848,Sheet1!$F$64:$H$79,3,0),IF(D848=23,VLOOKUP(knight_awaken_info!E848,Sheet1!$F$45:$H$60,3,0),VLOOKUP(knight_awaken_info!E848,Sheet1!$F$26:$H$41,3,0)))),0,IF(D848=25,VLOOKUP(E848,Sheet1!$F$64:$H$79,3,0),IF(D848=23,VLOOKUP(knight_awaken_info!E848,Sheet1!$F$45:$H$60,3,0),VLOOKUP(knight_awaken_info!E848,Sheet1!$F$26:$H$41,3,0))))</f>
        <v>0</v>
      </c>
      <c r="AK848" s="11">
        <f>SUM(AI822:AI848)</f>
        <v>13160</v>
      </c>
      <c r="AL848" s="11">
        <f>SUM(AJ822:AJ848)</f>
        <v>660</v>
      </c>
      <c r="AN848" s="3">
        <f t="shared" si="42"/>
        <v>94140</v>
      </c>
      <c r="AO848" s="3">
        <f t="shared" si="43"/>
        <v>4711</v>
      </c>
    </row>
    <row r="849" spans="1:41">
      <c r="A849" s="3">
        <v>2004527</v>
      </c>
      <c r="B849" s="3">
        <v>2004501</v>
      </c>
      <c r="C849" s="3" t="s">
        <v>54</v>
      </c>
      <c r="D849">
        <f t="shared" si="41"/>
        <v>20</v>
      </c>
      <c r="E849" s="3">
        <v>27</v>
      </c>
      <c r="F849" s="3">
        <v>70</v>
      </c>
      <c r="G849" s="3">
        <v>4</v>
      </c>
      <c r="H849" s="3">
        <v>423</v>
      </c>
      <c r="I849" s="3">
        <v>432</v>
      </c>
      <c r="J849" s="3">
        <v>321</v>
      </c>
      <c r="K849" s="3">
        <v>313</v>
      </c>
      <c r="L849" s="3">
        <v>2</v>
      </c>
      <c r="M849" s="3">
        <v>60</v>
      </c>
      <c r="N849" s="3">
        <v>1650</v>
      </c>
      <c r="O849" s="3">
        <v>0</v>
      </c>
      <c r="P849" s="3">
        <v>0</v>
      </c>
      <c r="Q849" s="3">
        <v>0</v>
      </c>
      <c r="R849" s="3">
        <v>1615000</v>
      </c>
      <c r="S849" s="3">
        <v>5002</v>
      </c>
      <c r="T849">
        <v>5003</v>
      </c>
      <c r="U849" s="3">
        <v>5</v>
      </c>
      <c r="V849" s="3">
        <v>97880</v>
      </c>
      <c r="W849" s="3">
        <v>6</v>
      </c>
      <c r="X849" s="3">
        <v>11926.666666666666</v>
      </c>
      <c r="Y849" s="3">
        <v>21</v>
      </c>
      <c r="Z849" s="3">
        <v>4238</v>
      </c>
      <c r="AA849" s="3">
        <v>0</v>
      </c>
      <c r="AB849" s="3">
        <v>0</v>
      </c>
      <c r="AC849" s="3">
        <v>2004528</v>
      </c>
      <c r="AD849" s="3">
        <v>6912.4864554783617</v>
      </c>
      <c r="AE849" s="3">
        <v>20800000</v>
      </c>
      <c r="AF849" t="s">
        <v>142</v>
      </c>
      <c r="AG849" t="s">
        <v>135</v>
      </c>
      <c r="AI849">
        <f>IF(ISERROR(IF(D849=25,VLOOKUP(E849,Sheet1!$F$64:$H$79,2,0),IF(D849=23,VLOOKUP(knight_awaken_info!E849,Sheet1!$F$45:$H$60,2,0),VLOOKUP(knight_awaken_info!E849,Sheet1!$F$26:$H$41,2,0)))),0,IF(D849=25,VLOOKUP(E849,Sheet1!$F$64:$H$79,2,0),IF(D849=23,VLOOKUP(knight_awaken_info!E849,Sheet1!$F$45:$H$60,2,0),VLOOKUP(knight_awaken_info!E849,Sheet1!$F$26:$H$41,2,0))))</f>
        <v>13160</v>
      </c>
      <c r="AJ849">
        <f>IF(ISERROR(IF(D849=25,VLOOKUP(E849,Sheet1!$F$64:$H$79,3,0),IF(D849=23,VLOOKUP(knight_awaken_info!E849,Sheet1!$F$45:$H$60,3,0),VLOOKUP(knight_awaken_info!E849,Sheet1!$F$26:$H$41,3,0)))),0,IF(D849=25,VLOOKUP(E849,Sheet1!$F$64:$H$79,3,0),IF(D849=23,VLOOKUP(knight_awaken_info!E849,Sheet1!$F$45:$H$60,3,0),VLOOKUP(knight_awaken_info!E849,Sheet1!$F$26:$H$41,3,0))))</f>
        <v>0</v>
      </c>
      <c r="AK849" s="11">
        <f>SUM(AI822:AI849)</f>
        <v>26320</v>
      </c>
      <c r="AL849" s="11">
        <f>SUM(AJ822:AJ849)</f>
        <v>660</v>
      </c>
      <c r="AN849" s="3">
        <f t="shared" si="42"/>
        <v>124200</v>
      </c>
      <c r="AO849" s="3">
        <f t="shared" si="43"/>
        <v>4898</v>
      </c>
    </row>
    <row r="850" spans="1:41">
      <c r="A850" s="3">
        <v>2004528</v>
      </c>
      <c r="B850" s="3">
        <v>2004501</v>
      </c>
      <c r="C850" s="3" t="s">
        <v>54</v>
      </c>
      <c r="D850">
        <f t="shared" si="41"/>
        <v>20</v>
      </c>
      <c r="E850" s="3">
        <v>28</v>
      </c>
      <c r="F850" s="3">
        <v>70</v>
      </c>
      <c r="G850" s="3">
        <v>4</v>
      </c>
      <c r="H850" s="3">
        <v>412</v>
      </c>
      <c r="I850" s="3">
        <v>431</v>
      </c>
      <c r="J850" s="3">
        <v>323</v>
      </c>
      <c r="K850" s="3">
        <v>312</v>
      </c>
      <c r="L850" s="3">
        <v>2</v>
      </c>
      <c r="M850" s="3">
        <v>60</v>
      </c>
      <c r="N850" s="3">
        <v>1670</v>
      </c>
      <c r="O850" s="3">
        <v>0</v>
      </c>
      <c r="P850" s="3">
        <v>0</v>
      </c>
      <c r="Q850" s="3">
        <v>0</v>
      </c>
      <c r="R850" s="3">
        <v>1635000</v>
      </c>
      <c r="S850" s="3">
        <v>5002</v>
      </c>
      <c r="T850">
        <v>5003</v>
      </c>
      <c r="U850" s="3">
        <v>5</v>
      </c>
      <c r="V850" s="3">
        <v>101640</v>
      </c>
      <c r="W850" s="3">
        <v>6</v>
      </c>
      <c r="X850" s="3">
        <v>12553.333333333332</v>
      </c>
      <c r="Y850" s="3">
        <v>21</v>
      </c>
      <c r="Z850" s="3">
        <v>4426</v>
      </c>
      <c r="AA850" s="3">
        <v>0</v>
      </c>
      <c r="AB850" s="3">
        <v>0</v>
      </c>
      <c r="AC850" s="3">
        <v>2004529</v>
      </c>
      <c r="AD850" s="3">
        <v>7753.8402702530448</v>
      </c>
      <c r="AE850" s="3">
        <v>22415000</v>
      </c>
      <c r="AF850" t="s">
        <v>142</v>
      </c>
      <c r="AG850" t="s">
        <v>135</v>
      </c>
      <c r="AI850">
        <f>IF(ISERROR(IF(D850=25,VLOOKUP(E850,Sheet1!$F$64:$H$79,2,0),IF(D850=23,VLOOKUP(knight_awaken_info!E850,Sheet1!$F$45:$H$60,2,0),VLOOKUP(knight_awaken_info!E850,Sheet1!$F$26:$H$41,2,0)))),0,IF(D850=25,VLOOKUP(E850,Sheet1!$F$64:$H$79,2,0),IF(D850=23,VLOOKUP(knight_awaken_info!E850,Sheet1!$F$45:$H$60,2,0),VLOOKUP(knight_awaken_info!E850,Sheet1!$F$26:$H$41,2,0))))</f>
        <v>0</v>
      </c>
      <c r="AJ850">
        <f>IF(ISERROR(IF(D850=25,VLOOKUP(E850,Sheet1!$F$64:$H$79,3,0),IF(D850=23,VLOOKUP(knight_awaken_info!E850,Sheet1!$F$45:$H$60,3,0),VLOOKUP(knight_awaken_info!E850,Sheet1!$F$26:$H$41,3,0)))),0,IF(D850=25,VLOOKUP(E850,Sheet1!$F$64:$H$79,3,0),IF(D850=23,VLOOKUP(knight_awaken_info!E850,Sheet1!$F$45:$H$60,3,0),VLOOKUP(knight_awaken_info!E850,Sheet1!$F$26:$H$41,3,0))))</f>
        <v>0</v>
      </c>
      <c r="AK850" s="11">
        <f>SUM(AI822:AI850)</f>
        <v>26320</v>
      </c>
      <c r="AL850" s="11">
        <f>SUM(AJ822:AJ850)</f>
        <v>660</v>
      </c>
      <c r="AN850" s="3">
        <f t="shared" si="42"/>
        <v>127960</v>
      </c>
      <c r="AO850" s="3">
        <f t="shared" si="43"/>
        <v>5086</v>
      </c>
    </row>
    <row r="851" spans="1:41">
      <c r="A851" s="3">
        <v>2004529</v>
      </c>
      <c r="B851" s="3">
        <v>2004501</v>
      </c>
      <c r="C851" s="3" t="s">
        <v>54</v>
      </c>
      <c r="D851">
        <f t="shared" si="41"/>
        <v>20</v>
      </c>
      <c r="E851" s="3">
        <v>29</v>
      </c>
      <c r="F851" s="3">
        <v>70</v>
      </c>
      <c r="G851" s="3">
        <v>4</v>
      </c>
      <c r="H851" s="3">
        <v>411</v>
      </c>
      <c r="I851" s="3">
        <v>433</v>
      </c>
      <c r="J851" s="3">
        <v>422</v>
      </c>
      <c r="K851" s="3">
        <v>412</v>
      </c>
      <c r="L851" s="3">
        <v>2</v>
      </c>
      <c r="M851" s="3">
        <v>60</v>
      </c>
      <c r="N851" s="3">
        <v>2170</v>
      </c>
      <c r="O851" s="3">
        <v>1</v>
      </c>
      <c r="P851" s="3">
        <v>20045</v>
      </c>
      <c r="Q851" s="3">
        <v>1</v>
      </c>
      <c r="R851" s="3">
        <v>2220000</v>
      </c>
      <c r="S851" s="3">
        <v>5002</v>
      </c>
      <c r="T851">
        <v>5003</v>
      </c>
      <c r="U851" s="3">
        <v>5</v>
      </c>
      <c r="V851" s="3">
        <v>105420</v>
      </c>
      <c r="W851" s="3">
        <v>6</v>
      </c>
      <c r="X851" s="3">
        <v>13183.333333333332</v>
      </c>
      <c r="Y851" s="3">
        <v>21</v>
      </c>
      <c r="Z851" s="3">
        <v>4615</v>
      </c>
      <c r="AA851" s="3">
        <v>0</v>
      </c>
      <c r="AB851" s="3">
        <v>0</v>
      </c>
      <c r="AC851" s="3">
        <v>2004530</v>
      </c>
      <c r="AD851" s="3">
        <v>8595.1940850277279</v>
      </c>
      <c r="AE851" s="3">
        <v>24050000</v>
      </c>
      <c r="AF851" t="s">
        <v>142</v>
      </c>
      <c r="AG851" t="s">
        <v>135</v>
      </c>
      <c r="AI851">
        <f>IF(ISERROR(IF(D851=25,VLOOKUP(E851,Sheet1!$F$64:$H$79,2,0),IF(D851=23,VLOOKUP(knight_awaken_info!E851,Sheet1!$F$45:$H$60,2,0),VLOOKUP(knight_awaken_info!E851,Sheet1!$F$26:$H$41,2,0)))),0,IF(D851=25,VLOOKUP(E851,Sheet1!$F$64:$H$79,2,0),IF(D851=23,VLOOKUP(knight_awaken_info!E851,Sheet1!$F$45:$H$60,2,0),VLOOKUP(knight_awaken_info!E851,Sheet1!$F$26:$H$41,2,0))))</f>
        <v>0</v>
      </c>
      <c r="AJ851">
        <f>IF(ISERROR(IF(D851=25,VLOOKUP(E851,Sheet1!$F$64:$H$79,3,0),IF(D851=23,VLOOKUP(knight_awaken_info!E851,Sheet1!$F$45:$H$60,3,0),VLOOKUP(knight_awaken_info!E851,Sheet1!$F$26:$H$41,3,0)))),0,IF(D851=25,VLOOKUP(E851,Sheet1!$F$64:$H$79,3,0),IF(D851=23,VLOOKUP(knight_awaken_info!E851,Sheet1!$F$45:$H$60,3,0),VLOOKUP(knight_awaken_info!E851,Sheet1!$F$26:$H$41,3,0))))</f>
        <v>0</v>
      </c>
      <c r="AK851" s="11">
        <f>SUM(AI822:AI851)</f>
        <v>26320</v>
      </c>
      <c r="AL851" s="11">
        <f>SUM(AJ822:AJ851)</f>
        <v>660</v>
      </c>
      <c r="AN851" s="3">
        <f t="shared" si="42"/>
        <v>131740</v>
      </c>
      <c r="AO851" s="3">
        <f t="shared" si="43"/>
        <v>5275</v>
      </c>
    </row>
    <row r="852" spans="1:41">
      <c r="A852" s="3">
        <v>2004530</v>
      </c>
      <c r="B852" s="3">
        <v>2004501</v>
      </c>
      <c r="C852" s="3" t="s">
        <v>54</v>
      </c>
      <c r="D852">
        <f t="shared" si="41"/>
        <v>20</v>
      </c>
      <c r="E852" s="3">
        <v>30</v>
      </c>
      <c r="F852" s="3">
        <v>80</v>
      </c>
      <c r="G852" s="3">
        <v>4</v>
      </c>
      <c r="H852" s="3">
        <v>513</v>
      </c>
      <c r="I852" s="3">
        <v>432</v>
      </c>
      <c r="J852" s="3">
        <v>421</v>
      </c>
      <c r="K852" s="3">
        <v>413</v>
      </c>
      <c r="L852" s="3">
        <v>2</v>
      </c>
      <c r="M852" s="3">
        <v>60</v>
      </c>
      <c r="N852" s="3">
        <v>2210</v>
      </c>
      <c r="O852" s="3">
        <v>0</v>
      </c>
      <c r="P852" s="3">
        <v>0</v>
      </c>
      <c r="Q852" s="3">
        <v>0</v>
      </c>
      <c r="R852" s="3">
        <v>2240000</v>
      </c>
      <c r="S852" s="3">
        <v>5003</v>
      </c>
      <c r="T852">
        <v>5004</v>
      </c>
      <c r="U852" s="3">
        <v>5</v>
      </c>
      <c r="V852" s="3">
        <v>110020</v>
      </c>
      <c r="W852" s="3">
        <v>6</v>
      </c>
      <c r="X852" s="3">
        <v>13949.999999999998</v>
      </c>
      <c r="Y852" s="3">
        <v>21</v>
      </c>
      <c r="Z852" s="3">
        <v>4845</v>
      </c>
      <c r="AA852" s="3">
        <v>0</v>
      </c>
      <c r="AB852" s="3">
        <v>0</v>
      </c>
      <c r="AC852" s="3">
        <v>2004531</v>
      </c>
      <c r="AD852" s="3">
        <v>9971.9548728408445</v>
      </c>
      <c r="AE852" s="3">
        <v>26270000</v>
      </c>
      <c r="AF852" t="s">
        <v>143</v>
      </c>
      <c r="AG852" t="s">
        <v>159</v>
      </c>
      <c r="AI852">
        <f>IF(ISERROR(IF(D852=25,VLOOKUP(E852,Sheet1!$F$64:$H$79,2,0),IF(D852=23,VLOOKUP(knight_awaken_info!E852,Sheet1!$F$45:$H$60,2,0),VLOOKUP(knight_awaken_info!E852,Sheet1!$F$26:$H$41,2,0)))),0,IF(D852=25,VLOOKUP(E852,Sheet1!$F$64:$H$79,2,0),IF(D852=23,VLOOKUP(knight_awaken_info!E852,Sheet1!$F$45:$H$60,2,0),VLOOKUP(knight_awaken_info!E852,Sheet1!$F$26:$H$41,2,0))))</f>
        <v>0</v>
      </c>
      <c r="AJ852">
        <f>IF(ISERROR(IF(D852=25,VLOOKUP(E852,Sheet1!$F$64:$H$79,3,0),IF(D852=23,VLOOKUP(knight_awaken_info!E852,Sheet1!$F$45:$H$60,3,0),VLOOKUP(knight_awaken_info!E852,Sheet1!$F$26:$H$41,3,0)))),0,IF(D852=25,VLOOKUP(E852,Sheet1!$F$64:$H$79,3,0),IF(D852=23,VLOOKUP(knight_awaken_info!E852,Sheet1!$F$45:$H$60,3,0),VLOOKUP(knight_awaken_info!E852,Sheet1!$F$26:$H$41,3,0))))</f>
        <v>0</v>
      </c>
      <c r="AK852" s="11">
        <f>SUM(AI822:AI852)</f>
        <v>26320</v>
      </c>
      <c r="AL852" s="11">
        <f>SUM(AJ822:AJ852)</f>
        <v>660</v>
      </c>
      <c r="AN852" s="3">
        <f t="shared" si="42"/>
        <v>136340</v>
      </c>
      <c r="AO852" s="3">
        <f t="shared" si="43"/>
        <v>5505</v>
      </c>
    </row>
    <row r="853" spans="1:41">
      <c r="A853" s="3">
        <v>2004531</v>
      </c>
      <c r="B853" s="3">
        <v>2004501</v>
      </c>
      <c r="C853" s="3" t="s">
        <v>54</v>
      </c>
      <c r="D853">
        <f t="shared" si="41"/>
        <v>20</v>
      </c>
      <c r="E853" s="3">
        <v>31</v>
      </c>
      <c r="F853" s="3">
        <v>80</v>
      </c>
      <c r="G853" s="3">
        <v>4</v>
      </c>
      <c r="H853" s="3">
        <v>512</v>
      </c>
      <c r="I853" s="3">
        <v>431</v>
      </c>
      <c r="J853" s="3">
        <v>423</v>
      </c>
      <c r="K853" s="3">
        <v>412</v>
      </c>
      <c r="L853" s="3">
        <v>2</v>
      </c>
      <c r="M853" s="3">
        <v>60</v>
      </c>
      <c r="N853" s="3">
        <v>2230</v>
      </c>
      <c r="O853" s="3">
        <v>1</v>
      </c>
      <c r="P853" s="3">
        <v>20045</v>
      </c>
      <c r="Q853" s="3">
        <v>1</v>
      </c>
      <c r="R853" s="3">
        <v>2265000</v>
      </c>
      <c r="S853" s="3">
        <v>5003</v>
      </c>
      <c r="T853">
        <v>5004</v>
      </c>
      <c r="U853" s="3">
        <v>5</v>
      </c>
      <c r="V853" s="3">
        <v>114640</v>
      </c>
      <c r="W853" s="3">
        <v>6</v>
      </c>
      <c r="X853" s="3">
        <v>14719.999999999998</v>
      </c>
      <c r="Y853" s="3">
        <v>21</v>
      </c>
      <c r="Z853" s="3">
        <v>5076</v>
      </c>
      <c r="AA853" s="3">
        <v>0</v>
      </c>
      <c r="AB853" s="3">
        <v>0</v>
      </c>
      <c r="AC853" s="3">
        <v>2004532</v>
      </c>
      <c r="AD853" s="3">
        <v>12218.751991841418</v>
      </c>
      <c r="AE853" s="3">
        <v>28510000</v>
      </c>
      <c r="AF853" t="s">
        <v>143</v>
      </c>
      <c r="AG853" t="s">
        <v>159</v>
      </c>
      <c r="AI853">
        <f>IF(ISERROR(IF(D853=25,VLOOKUP(E853,Sheet1!$F$64:$H$79,2,0),IF(D853=23,VLOOKUP(knight_awaken_info!E853,Sheet1!$F$45:$H$60,2,0),VLOOKUP(knight_awaken_info!E853,Sheet1!$F$26:$H$41,2,0)))),0,IF(D853=25,VLOOKUP(E853,Sheet1!$F$64:$H$79,2,0),IF(D853=23,VLOOKUP(knight_awaken_info!E853,Sheet1!$F$45:$H$60,2,0),VLOOKUP(knight_awaken_info!E853,Sheet1!$F$26:$H$41,2,0))))</f>
        <v>0</v>
      </c>
      <c r="AJ853">
        <f>IF(ISERROR(IF(D853=25,VLOOKUP(E853,Sheet1!$F$64:$H$79,3,0),IF(D853=23,VLOOKUP(knight_awaken_info!E853,Sheet1!$F$45:$H$60,3,0),VLOOKUP(knight_awaken_info!E853,Sheet1!$F$26:$H$41,3,0)))),0,IF(D853=25,VLOOKUP(E853,Sheet1!$F$64:$H$79,3,0),IF(D853=23,VLOOKUP(knight_awaken_info!E853,Sheet1!$F$45:$H$60,3,0),VLOOKUP(knight_awaken_info!E853,Sheet1!$F$26:$H$41,3,0))))</f>
        <v>0</v>
      </c>
      <c r="AK853" s="11">
        <f>SUM(AI822:AI853)</f>
        <v>26320</v>
      </c>
      <c r="AL853" s="11">
        <f>SUM(AJ822:AJ853)</f>
        <v>660</v>
      </c>
      <c r="AN853" s="3">
        <f t="shared" si="42"/>
        <v>140960</v>
      </c>
      <c r="AO853" s="3">
        <f t="shared" si="43"/>
        <v>5736</v>
      </c>
    </row>
    <row r="854" spans="1:41">
      <c r="A854" s="3">
        <v>2004532</v>
      </c>
      <c r="B854" s="3">
        <v>2004501</v>
      </c>
      <c r="C854" s="3" t="s">
        <v>54</v>
      </c>
      <c r="D854">
        <f t="shared" si="41"/>
        <v>20</v>
      </c>
      <c r="E854" s="3">
        <v>32</v>
      </c>
      <c r="F854" s="3">
        <v>80</v>
      </c>
      <c r="G854" s="3">
        <v>4</v>
      </c>
      <c r="H854" s="3">
        <v>511</v>
      </c>
      <c r="I854" s="3">
        <v>433</v>
      </c>
      <c r="J854" s="3">
        <v>422</v>
      </c>
      <c r="K854" s="3">
        <v>411</v>
      </c>
      <c r="L854" s="3">
        <v>2</v>
      </c>
      <c r="M854" s="3">
        <v>60</v>
      </c>
      <c r="N854" s="3">
        <v>2250</v>
      </c>
      <c r="O854" s="3">
        <v>0</v>
      </c>
      <c r="P854" s="3">
        <v>0</v>
      </c>
      <c r="Q854" s="3">
        <v>0</v>
      </c>
      <c r="R854" s="3">
        <v>2290000</v>
      </c>
      <c r="S854" s="3">
        <v>5003</v>
      </c>
      <c r="T854">
        <v>5004</v>
      </c>
      <c r="U854" s="3">
        <v>5</v>
      </c>
      <c r="V854" s="3">
        <v>119280</v>
      </c>
      <c r="W854" s="3">
        <v>6</v>
      </c>
      <c r="X854" s="3">
        <v>15493.333333333332</v>
      </c>
      <c r="Y854" s="3">
        <v>21</v>
      </c>
      <c r="Z854" s="3">
        <v>5968</v>
      </c>
      <c r="AA854" s="3">
        <v>0</v>
      </c>
      <c r="AB854" s="3">
        <v>0</v>
      </c>
      <c r="AC854" s="3">
        <v>2004533</v>
      </c>
      <c r="AD854" s="3">
        <v>14465.549110841992</v>
      </c>
      <c r="AE854" s="3">
        <v>30775000</v>
      </c>
      <c r="AF854" t="s">
        <v>144</v>
      </c>
      <c r="AG854" t="s">
        <v>158</v>
      </c>
      <c r="AI854">
        <f>IF(ISERROR(IF(D854=25,VLOOKUP(E854,Sheet1!$F$64:$H$79,2,0),IF(D854=23,VLOOKUP(knight_awaken_info!E854,Sheet1!$F$45:$H$60,2,0),VLOOKUP(knight_awaken_info!E854,Sheet1!$F$26:$H$41,2,0)))),0,IF(D854=25,VLOOKUP(E854,Sheet1!$F$64:$H$79,2,0),IF(D854=23,VLOOKUP(knight_awaken_info!E854,Sheet1!$F$45:$H$60,2,0),VLOOKUP(knight_awaken_info!E854,Sheet1!$F$26:$H$41,2,0))))</f>
        <v>0</v>
      </c>
      <c r="AJ854">
        <f>IF(ISERROR(IF(D854=25,VLOOKUP(E854,Sheet1!$F$64:$H$79,3,0),IF(D854=23,VLOOKUP(knight_awaken_info!E854,Sheet1!$F$45:$H$60,3,0),VLOOKUP(knight_awaken_info!E854,Sheet1!$F$26:$H$41,3,0)))),0,IF(D854=25,VLOOKUP(E854,Sheet1!$F$64:$H$79,3,0),IF(D854=23,VLOOKUP(knight_awaken_info!E854,Sheet1!$F$45:$H$60,3,0),VLOOKUP(knight_awaken_info!E854,Sheet1!$F$26:$H$41,3,0))))</f>
        <v>660</v>
      </c>
      <c r="AK854" s="11">
        <f>SUM(AI822:AI854)</f>
        <v>26320</v>
      </c>
      <c r="AL854" s="11">
        <f>SUM(AJ822:AJ854)</f>
        <v>1320</v>
      </c>
      <c r="AN854" s="3">
        <f t="shared" si="42"/>
        <v>145600</v>
      </c>
      <c r="AO854" s="3">
        <f t="shared" si="43"/>
        <v>7288</v>
      </c>
    </row>
    <row r="855" spans="1:41">
      <c r="A855" s="3">
        <v>2004533</v>
      </c>
      <c r="B855" s="3">
        <v>2004501</v>
      </c>
      <c r="C855" s="3" t="s">
        <v>54</v>
      </c>
      <c r="D855">
        <f t="shared" si="41"/>
        <v>20</v>
      </c>
      <c r="E855" s="3">
        <v>33</v>
      </c>
      <c r="F855" s="3">
        <v>80</v>
      </c>
      <c r="G855" s="3">
        <v>4</v>
      </c>
      <c r="H855" s="3">
        <v>523</v>
      </c>
      <c r="I855" s="3">
        <v>432</v>
      </c>
      <c r="J855" s="3">
        <v>421</v>
      </c>
      <c r="K855" s="3">
        <v>413</v>
      </c>
      <c r="L855" s="3">
        <v>2</v>
      </c>
      <c r="M855" s="3">
        <v>60</v>
      </c>
      <c r="N855" s="3">
        <v>2270</v>
      </c>
      <c r="O855" s="3">
        <v>1</v>
      </c>
      <c r="P855" s="3">
        <v>20045</v>
      </c>
      <c r="Q855" s="3">
        <v>1</v>
      </c>
      <c r="R855" s="3">
        <v>2315000</v>
      </c>
      <c r="S855" s="3">
        <v>5003</v>
      </c>
      <c r="T855">
        <v>5004</v>
      </c>
      <c r="U855" s="3">
        <v>5</v>
      </c>
      <c r="V855" s="3">
        <v>123940</v>
      </c>
      <c r="W855" s="3">
        <v>6</v>
      </c>
      <c r="X855" s="3">
        <v>16269.999999999998</v>
      </c>
      <c r="Y855" s="3">
        <v>21</v>
      </c>
      <c r="Z855" s="3">
        <v>6201</v>
      </c>
      <c r="AA855" s="3">
        <v>0</v>
      </c>
      <c r="AB855" s="3">
        <v>0</v>
      </c>
      <c r="AC855" s="3">
        <v>2004534</v>
      </c>
      <c r="AD855" s="3">
        <v>16712.346229842566</v>
      </c>
      <c r="AE855" s="3">
        <v>33065000</v>
      </c>
      <c r="AF855" t="s">
        <v>144</v>
      </c>
      <c r="AG855" t="s">
        <v>158</v>
      </c>
      <c r="AI855">
        <f>IF(ISERROR(IF(D855=25,VLOOKUP(E855,Sheet1!$F$64:$H$79,2,0),IF(D855=23,VLOOKUP(knight_awaken_info!E855,Sheet1!$F$45:$H$60,2,0),VLOOKUP(knight_awaken_info!E855,Sheet1!$F$26:$H$41,2,0)))),0,IF(D855=25,VLOOKUP(E855,Sheet1!$F$64:$H$79,2,0),IF(D855=23,VLOOKUP(knight_awaken_info!E855,Sheet1!$F$45:$H$60,2,0),VLOOKUP(knight_awaken_info!E855,Sheet1!$F$26:$H$41,2,0))))</f>
        <v>0</v>
      </c>
      <c r="AJ855">
        <f>IF(ISERROR(IF(D855=25,VLOOKUP(E855,Sheet1!$F$64:$H$79,3,0),IF(D855=23,VLOOKUP(knight_awaken_info!E855,Sheet1!$F$45:$H$60,3,0),VLOOKUP(knight_awaken_info!E855,Sheet1!$F$26:$H$41,3,0)))),0,IF(D855=25,VLOOKUP(E855,Sheet1!$F$64:$H$79,3,0),IF(D855=23,VLOOKUP(knight_awaken_info!E855,Sheet1!$F$45:$H$60,3,0),VLOOKUP(knight_awaken_info!E855,Sheet1!$F$26:$H$41,3,0))))</f>
        <v>0</v>
      </c>
      <c r="AK855" s="11">
        <f>SUM(AI822:AI855)</f>
        <v>26320</v>
      </c>
      <c r="AL855" s="11">
        <f>SUM(AJ822:AJ855)</f>
        <v>1320</v>
      </c>
      <c r="AN855" s="3">
        <f t="shared" si="42"/>
        <v>150260</v>
      </c>
      <c r="AO855" s="3">
        <f t="shared" si="43"/>
        <v>7521</v>
      </c>
    </row>
    <row r="856" spans="1:41">
      <c r="A856" s="3">
        <v>2004534</v>
      </c>
      <c r="B856" s="3">
        <v>2004501</v>
      </c>
      <c r="C856" s="3" t="s">
        <v>54</v>
      </c>
      <c r="D856">
        <f t="shared" si="41"/>
        <v>20</v>
      </c>
      <c r="E856" s="3">
        <v>34</v>
      </c>
      <c r="F856" s="3">
        <v>80</v>
      </c>
      <c r="G856" s="3">
        <v>4</v>
      </c>
      <c r="H856" s="3">
        <v>512</v>
      </c>
      <c r="I856" s="3">
        <v>431</v>
      </c>
      <c r="J856" s="3">
        <v>423</v>
      </c>
      <c r="K856" s="3">
        <v>412</v>
      </c>
      <c r="L856" s="3">
        <v>2</v>
      </c>
      <c r="M856" s="3">
        <v>60</v>
      </c>
      <c r="N856" s="3">
        <v>2290</v>
      </c>
      <c r="O856" s="3">
        <v>0</v>
      </c>
      <c r="P856" s="3">
        <v>0</v>
      </c>
      <c r="Q856" s="3">
        <v>0</v>
      </c>
      <c r="R856" s="3">
        <v>2335000</v>
      </c>
      <c r="S856" s="3">
        <v>5003</v>
      </c>
      <c r="T856">
        <v>5004</v>
      </c>
      <c r="U856" s="3">
        <v>5</v>
      </c>
      <c r="V856" s="3">
        <v>141780</v>
      </c>
      <c r="W856" s="3">
        <v>6</v>
      </c>
      <c r="X856" s="3">
        <v>17050</v>
      </c>
      <c r="Y856" s="3">
        <v>21</v>
      </c>
      <c r="Z856" s="3">
        <v>6435</v>
      </c>
      <c r="AA856" s="3">
        <v>0</v>
      </c>
      <c r="AB856" s="3">
        <v>0</v>
      </c>
      <c r="AC856" s="3">
        <v>2004535</v>
      </c>
      <c r="AD856" s="3">
        <v>18959.143348843139</v>
      </c>
      <c r="AE856" s="3">
        <v>35380000</v>
      </c>
      <c r="AF856" t="s">
        <v>145</v>
      </c>
      <c r="AG856" t="s">
        <v>159</v>
      </c>
      <c r="AI856">
        <f>IF(ISERROR(IF(D856=25,VLOOKUP(E856,Sheet1!$F$64:$H$79,2,0),IF(D856=23,VLOOKUP(knight_awaken_info!E856,Sheet1!$F$45:$H$60,2,0),VLOOKUP(knight_awaken_info!E856,Sheet1!$F$26:$H$41,2,0)))),0,IF(D856=25,VLOOKUP(E856,Sheet1!$F$64:$H$79,2,0),IF(D856=23,VLOOKUP(knight_awaken_info!E856,Sheet1!$F$45:$H$60,2,0),VLOOKUP(knight_awaken_info!E856,Sheet1!$F$26:$H$41,2,0))))</f>
        <v>13160</v>
      </c>
      <c r="AJ856">
        <f>IF(ISERROR(IF(D856=25,VLOOKUP(E856,Sheet1!$F$64:$H$79,3,0),IF(D856=23,VLOOKUP(knight_awaken_info!E856,Sheet1!$F$45:$H$60,3,0),VLOOKUP(knight_awaken_info!E856,Sheet1!$F$26:$H$41,3,0)))),0,IF(D856=25,VLOOKUP(E856,Sheet1!$F$64:$H$79,3,0),IF(D856=23,VLOOKUP(knight_awaken_info!E856,Sheet1!$F$45:$H$60,3,0),VLOOKUP(knight_awaken_info!E856,Sheet1!$F$26:$H$41,3,0))))</f>
        <v>0</v>
      </c>
      <c r="AK856" s="11">
        <f>SUM(AI822:AI856)</f>
        <v>39480</v>
      </c>
      <c r="AL856" s="11">
        <f>SUM(AJ822:AJ856)</f>
        <v>1320</v>
      </c>
      <c r="AN856" s="3">
        <f t="shared" si="42"/>
        <v>181260</v>
      </c>
      <c r="AO856" s="3">
        <f t="shared" si="43"/>
        <v>7755</v>
      </c>
    </row>
    <row r="857" spans="1:41">
      <c r="A857" s="3">
        <v>2004535</v>
      </c>
      <c r="B857" s="3">
        <v>2004501</v>
      </c>
      <c r="C857" s="3" t="s">
        <v>54</v>
      </c>
      <c r="D857">
        <f t="shared" si="41"/>
        <v>20</v>
      </c>
      <c r="E857" s="3">
        <v>35</v>
      </c>
      <c r="F857" s="3">
        <v>80</v>
      </c>
      <c r="G857" s="3">
        <v>4</v>
      </c>
      <c r="H857" s="3">
        <v>511</v>
      </c>
      <c r="I857" s="3">
        <v>533</v>
      </c>
      <c r="J857" s="3">
        <v>422</v>
      </c>
      <c r="K857" s="3">
        <v>411</v>
      </c>
      <c r="L857" s="3">
        <v>2</v>
      </c>
      <c r="M857" s="3">
        <v>60</v>
      </c>
      <c r="N857" s="3">
        <v>2330</v>
      </c>
      <c r="O857" s="3">
        <v>1</v>
      </c>
      <c r="P857" s="3">
        <v>20045</v>
      </c>
      <c r="Q857" s="3">
        <v>1</v>
      </c>
      <c r="R857" s="3">
        <v>2360000</v>
      </c>
      <c r="S857" s="3">
        <v>5003</v>
      </c>
      <c r="T857">
        <v>5004</v>
      </c>
      <c r="U857" s="3">
        <v>5</v>
      </c>
      <c r="V857" s="3">
        <v>146480</v>
      </c>
      <c r="W857" s="3">
        <v>6</v>
      </c>
      <c r="X857" s="3">
        <v>17833.333333333332</v>
      </c>
      <c r="Y857" s="3">
        <v>21</v>
      </c>
      <c r="Z857" s="3">
        <v>6670</v>
      </c>
      <c r="AA857" s="3">
        <v>0</v>
      </c>
      <c r="AB857" s="3">
        <v>0</v>
      </c>
      <c r="AC857" s="3">
        <v>2004536</v>
      </c>
      <c r="AD857" s="3">
        <v>21205.940467843713</v>
      </c>
      <c r="AE857" s="3">
        <v>37715000</v>
      </c>
      <c r="AF857" t="s">
        <v>145</v>
      </c>
      <c r="AG857" t="s">
        <v>159</v>
      </c>
      <c r="AI857">
        <f>IF(ISERROR(IF(D857=25,VLOOKUP(E857,Sheet1!$F$64:$H$79,2,0),IF(D857=23,VLOOKUP(knight_awaken_info!E857,Sheet1!$F$45:$H$60,2,0),VLOOKUP(knight_awaken_info!E857,Sheet1!$F$26:$H$41,2,0)))),0,IF(D857=25,VLOOKUP(E857,Sheet1!$F$64:$H$79,2,0),IF(D857=23,VLOOKUP(knight_awaken_info!E857,Sheet1!$F$45:$H$60,2,0),VLOOKUP(knight_awaken_info!E857,Sheet1!$F$26:$H$41,2,0))))</f>
        <v>0</v>
      </c>
      <c r="AJ857">
        <f>IF(ISERROR(IF(D857=25,VLOOKUP(E857,Sheet1!$F$64:$H$79,3,0),IF(D857=23,VLOOKUP(knight_awaken_info!E857,Sheet1!$F$45:$H$60,3,0),VLOOKUP(knight_awaken_info!E857,Sheet1!$F$26:$H$41,3,0)))),0,IF(D857=25,VLOOKUP(E857,Sheet1!$F$64:$H$79,3,0),IF(D857=23,VLOOKUP(knight_awaken_info!E857,Sheet1!$F$45:$H$60,3,0),VLOOKUP(knight_awaken_info!E857,Sheet1!$F$26:$H$41,3,0))))</f>
        <v>0</v>
      </c>
      <c r="AK857" s="11">
        <f>SUM(AI822:AI857)</f>
        <v>39480</v>
      </c>
      <c r="AL857" s="11">
        <f>SUM(AJ822:AJ857)</f>
        <v>1320</v>
      </c>
      <c r="AN857" s="3">
        <f t="shared" si="42"/>
        <v>185960</v>
      </c>
      <c r="AO857" s="3">
        <f t="shared" si="43"/>
        <v>7990</v>
      </c>
    </row>
    <row r="858" spans="1:41">
      <c r="A858" s="3">
        <v>2004536</v>
      </c>
      <c r="B858" s="3">
        <v>2004501</v>
      </c>
      <c r="C858" s="3" t="s">
        <v>54</v>
      </c>
      <c r="D858">
        <f t="shared" si="41"/>
        <v>20</v>
      </c>
      <c r="E858" s="3">
        <v>36</v>
      </c>
      <c r="F858" s="3">
        <v>80</v>
      </c>
      <c r="G858" s="3">
        <v>4</v>
      </c>
      <c r="H858" s="3">
        <v>513</v>
      </c>
      <c r="I858" s="3">
        <v>532</v>
      </c>
      <c r="J858" s="3">
        <v>421</v>
      </c>
      <c r="K858" s="3">
        <v>413</v>
      </c>
      <c r="L858" s="3">
        <v>2</v>
      </c>
      <c r="M858" s="3">
        <v>60</v>
      </c>
      <c r="N858" s="3">
        <v>2350</v>
      </c>
      <c r="O858" s="3">
        <v>0</v>
      </c>
      <c r="P858" s="3">
        <v>0</v>
      </c>
      <c r="Q858" s="3">
        <v>0</v>
      </c>
      <c r="R858" s="3">
        <v>2385000</v>
      </c>
      <c r="S858" s="3">
        <v>5003</v>
      </c>
      <c r="T858">
        <v>5004</v>
      </c>
      <c r="U858" s="3">
        <v>5</v>
      </c>
      <c r="V858" s="3">
        <v>151200</v>
      </c>
      <c r="W858" s="3">
        <v>6</v>
      </c>
      <c r="X858" s="3">
        <v>18620</v>
      </c>
      <c r="Y858" s="3">
        <v>21</v>
      </c>
      <c r="Z858" s="3">
        <v>7566</v>
      </c>
      <c r="AA858" s="3">
        <v>0</v>
      </c>
      <c r="AB858" s="3">
        <v>0</v>
      </c>
      <c r="AC858" s="3">
        <v>2004537</v>
      </c>
      <c r="AD858" s="3">
        <v>24322.773918031744</v>
      </c>
      <c r="AE858" s="3">
        <v>40075000</v>
      </c>
      <c r="AF858" t="s">
        <v>146</v>
      </c>
      <c r="AG858" t="s">
        <v>158</v>
      </c>
      <c r="AI858">
        <f>IF(ISERROR(IF(D858=25,VLOOKUP(E858,Sheet1!$F$64:$H$79,2,0),IF(D858=23,VLOOKUP(knight_awaken_info!E858,Sheet1!$F$45:$H$60,2,0),VLOOKUP(knight_awaken_info!E858,Sheet1!$F$26:$H$41,2,0)))),0,IF(D858=25,VLOOKUP(E858,Sheet1!$F$64:$H$79,2,0),IF(D858=23,VLOOKUP(knight_awaken_info!E858,Sheet1!$F$45:$H$60,2,0),VLOOKUP(knight_awaken_info!E858,Sheet1!$F$26:$H$41,2,0))))</f>
        <v>0</v>
      </c>
      <c r="AJ858">
        <f>IF(ISERROR(IF(D858=25,VLOOKUP(E858,Sheet1!$F$64:$H$79,3,0),IF(D858=23,VLOOKUP(knight_awaken_info!E858,Sheet1!$F$45:$H$60,3,0),VLOOKUP(knight_awaken_info!E858,Sheet1!$F$26:$H$41,3,0)))),0,IF(D858=25,VLOOKUP(E858,Sheet1!$F$64:$H$79,3,0),IF(D858=23,VLOOKUP(knight_awaken_info!E858,Sheet1!$F$45:$H$60,3,0),VLOOKUP(knight_awaken_info!E858,Sheet1!$F$26:$H$41,3,0))))</f>
        <v>660</v>
      </c>
      <c r="AK858" s="11">
        <f>SUM(AI822:AI858)</f>
        <v>39480</v>
      </c>
      <c r="AL858" s="11">
        <f>SUM(AJ822:AJ858)</f>
        <v>1980</v>
      </c>
      <c r="AN858" s="3">
        <f t="shared" si="42"/>
        <v>190680</v>
      </c>
      <c r="AO858" s="3">
        <f t="shared" si="43"/>
        <v>9546</v>
      </c>
    </row>
    <row r="859" spans="1:41">
      <c r="A859" s="3">
        <v>2004537</v>
      </c>
      <c r="B859" s="3">
        <v>2004501</v>
      </c>
      <c r="C859" s="3" t="s">
        <v>54</v>
      </c>
      <c r="D859">
        <f t="shared" si="41"/>
        <v>20</v>
      </c>
      <c r="E859" s="3">
        <v>37</v>
      </c>
      <c r="F859" s="3">
        <v>80</v>
      </c>
      <c r="G859" s="3">
        <v>4</v>
      </c>
      <c r="H859" s="3">
        <v>522</v>
      </c>
      <c r="I859" s="3">
        <v>531</v>
      </c>
      <c r="J859" s="3">
        <v>423</v>
      </c>
      <c r="K859" s="3">
        <v>412</v>
      </c>
      <c r="L859" s="3">
        <v>2</v>
      </c>
      <c r="M859" s="3">
        <v>60</v>
      </c>
      <c r="N859" s="3">
        <v>2370</v>
      </c>
      <c r="O859" s="3">
        <v>1</v>
      </c>
      <c r="P859" s="3">
        <v>20045</v>
      </c>
      <c r="Q859" s="3">
        <v>1</v>
      </c>
      <c r="R859" s="3">
        <v>2410000</v>
      </c>
      <c r="S859" s="3">
        <v>5003</v>
      </c>
      <c r="T859">
        <v>5004</v>
      </c>
      <c r="U859" s="3">
        <v>5</v>
      </c>
      <c r="V859" s="3">
        <v>155940</v>
      </c>
      <c r="W859" s="3">
        <v>6</v>
      </c>
      <c r="X859" s="3">
        <v>19410</v>
      </c>
      <c r="Y859" s="3">
        <v>21</v>
      </c>
      <c r="Z859" s="3">
        <v>7803</v>
      </c>
      <c r="AA859" s="3">
        <v>0</v>
      </c>
      <c r="AB859" s="3">
        <v>0</v>
      </c>
      <c r="AC859" s="3">
        <v>2004538</v>
      </c>
      <c r="AD859" s="3">
        <v>27439.607368219775</v>
      </c>
      <c r="AE859" s="3">
        <v>42460000</v>
      </c>
      <c r="AF859" t="s">
        <v>146</v>
      </c>
      <c r="AG859" t="s">
        <v>158</v>
      </c>
      <c r="AI859">
        <f>IF(ISERROR(IF(D859=25,VLOOKUP(E859,Sheet1!$F$64:$H$79,2,0),IF(D859=23,VLOOKUP(knight_awaken_info!E859,Sheet1!$F$45:$H$60,2,0),VLOOKUP(knight_awaken_info!E859,Sheet1!$F$26:$H$41,2,0)))),0,IF(D859=25,VLOOKUP(E859,Sheet1!$F$64:$H$79,2,0),IF(D859=23,VLOOKUP(knight_awaken_info!E859,Sheet1!$F$45:$H$60,2,0),VLOOKUP(knight_awaken_info!E859,Sheet1!$F$26:$H$41,2,0))))</f>
        <v>0</v>
      </c>
      <c r="AJ859">
        <f>IF(ISERROR(IF(D859=25,VLOOKUP(E859,Sheet1!$F$64:$H$79,3,0),IF(D859=23,VLOOKUP(knight_awaken_info!E859,Sheet1!$F$45:$H$60,3,0),VLOOKUP(knight_awaken_info!E859,Sheet1!$F$26:$H$41,3,0)))),0,IF(D859=25,VLOOKUP(E859,Sheet1!$F$64:$H$79,3,0),IF(D859=23,VLOOKUP(knight_awaken_info!E859,Sheet1!$F$45:$H$60,3,0),VLOOKUP(knight_awaken_info!E859,Sheet1!$F$26:$H$41,3,0))))</f>
        <v>0</v>
      </c>
      <c r="AK859" s="11">
        <f>SUM(AI822:AI859)</f>
        <v>39480</v>
      </c>
      <c r="AL859" s="11">
        <f>SUM(AJ822:AJ859)</f>
        <v>1980</v>
      </c>
      <c r="AN859" s="3">
        <f t="shared" si="42"/>
        <v>195420</v>
      </c>
      <c r="AO859" s="3">
        <f t="shared" si="43"/>
        <v>9783</v>
      </c>
    </row>
    <row r="860" spans="1:41">
      <c r="A860" s="3">
        <v>2004538</v>
      </c>
      <c r="B860" s="3">
        <v>2004501</v>
      </c>
      <c r="C860" s="3" t="s">
        <v>54</v>
      </c>
      <c r="D860">
        <f t="shared" si="41"/>
        <v>20</v>
      </c>
      <c r="E860" s="3">
        <v>38</v>
      </c>
      <c r="F860" s="3">
        <v>80</v>
      </c>
      <c r="G860" s="3">
        <v>4</v>
      </c>
      <c r="H860" s="3">
        <v>521</v>
      </c>
      <c r="I860" s="3">
        <v>533</v>
      </c>
      <c r="J860" s="3">
        <v>422</v>
      </c>
      <c r="K860" s="3">
        <v>411</v>
      </c>
      <c r="L860" s="3">
        <v>2</v>
      </c>
      <c r="M860" s="3">
        <v>60</v>
      </c>
      <c r="N860" s="3">
        <v>2390</v>
      </c>
      <c r="O860" s="3">
        <v>0</v>
      </c>
      <c r="P860" s="3">
        <v>0</v>
      </c>
      <c r="Q860" s="3">
        <v>0</v>
      </c>
      <c r="R860" s="3">
        <v>2430000</v>
      </c>
      <c r="S860" s="3">
        <v>5003</v>
      </c>
      <c r="T860">
        <v>5004</v>
      </c>
      <c r="U860" s="3">
        <v>5</v>
      </c>
      <c r="V860" s="3">
        <v>173860</v>
      </c>
      <c r="W860" s="3">
        <v>6</v>
      </c>
      <c r="X860" s="3">
        <v>20203.333333333332</v>
      </c>
      <c r="Y860" s="3">
        <v>21</v>
      </c>
      <c r="Z860" s="3">
        <v>8041</v>
      </c>
      <c r="AA860" s="3">
        <v>0</v>
      </c>
      <c r="AB860" s="3">
        <v>0</v>
      </c>
      <c r="AC860" s="3">
        <v>2004539</v>
      </c>
      <c r="AD860" s="3">
        <v>30556.440818407806</v>
      </c>
      <c r="AE860" s="3">
        <v>44870000</v>
      </c>
      <c r="AF860" t="s">
        <v>147</v>
      </c>
      <c r="AG860" t="s">
        <v>135</v>
      </c>
      <c r="AI860">
        <f>IF(ISERROR(IF(D860=25,VLOOKUP(E860,Sheet1!$F$64:$H$79,2,0),IF(D860=23,VLOOKUP(knight_awaken_info!E860,Sheet1!$F$45:$H$60,2,0),VLOOKUP(knight_awaken_info!E860,Sheet1!$F$26:$H$41,2,0)))),0,IF(D860=25,VLOOKUP(E860,Sheet1!$F$64:$H$79,2,0),IF(D860=23,VLOOKUP(knight_awaken_info!E860,Sheet1!$F$45:$H$60,2,0),VLOOKUP(knight_awaken_info!E860,Sheet1!$F$26:$H$41,2,0))))</f>
        <v>13160</v>
      </c>
      <c r="AJ860">
        <f>IF(ISERROR(IF(D860=25,VLOOKUP(E860,Sheet1!$F$64:$H$79,3,0),IF(D860=23,VLOOKUP(knight_awaken_info!E860,Sheet1!$F$45:$H$60,3,0),VLOOKUP(knight_awaken_info!E860,Sheet1!$F$26:$H$41,3,0)))),0,IF(D860=25,VLOOKUP(E860,Sheet1!$F$64:$H$79,3,0),IF(D860=23,VLOOKUP(knight_awaken_info!E860,Sheet1!$F$45:$H$60,3,0),VLOOKUP(knight_awaken_info!E860,Sheet1!$F$26:$H$41,3,0))))</f>
        <v>0</v>
      </c>
      <c r="AK860" s="11">
        <f>SUM(AI822:AI860)</f>
        <v>52640</v>
      </c>
      <c r="AL860" s="11">
        <f>SUM(AJ822:AJ860)</f>
        <v>1980</v>
      </c>
      <c r="AN860" s="3">
        <f t="shared" si="42"/>
        <v>226500</v>
      </c>
      <c r="AO860" s="3">
        <f t="shared" si="43"/>
        <v>10021</v>
      </c>
    </row>
    <row r="861" spans="1:41">
      <c r="A861" s="3">
        <v>2004539</v>
      </c>
      <c r="B861" s="3">
        <v>2004501</v>
      </c>
      <c r="C861" s="3" t="s">
        <v>54</v>
      </c>
      <c r="D861">
        <f t="shared" si="41"/>
        <v>20</v>
      </c>
      <c r="E861" s="3">
        <v>39</v>
      </c>
      <c r="F861" s="3">
        <v>80</v>
      </c>
      <c r="G861" s="3">
        <v>4</v>
      </c>
      <c r="H861" s="3">
        <v>513</v>
      </c>
      <c r="I861" s="3">
        <v>532</v>
      </c>
      <c r="J861" s="3">
        <v>521</v>
      </c>
      <c r="K861" s="3">
        <v>512</v>
      </c>
      <c r="L861" s="3">
        <v>2</v>
      </c>
      <c r="M861" s="3">
        <v>60</v>
      </c>
      <c r="N861" s="3">
        <v>2890</v>
      </c>
      <c r="O861" s="3">
        <v>1</v>
      </c>
      <c r="P861" s="3">
        <v>20045</v>
      </c>
      <c r="Q861" s="3">
        <v>1</v>
      </c>
      <c r="R861" s="3">
        <v>3035000</v>
      </c>
      <c r="S861" s="3">
        <v>5003</v>
      </c>
      <c r="T861">
        <v>5004</v>
      </c>
      <c r="U861" s="3">
        <v>5</v>
      </c>
      <c r="V861" s="3">
        <v>178640</v>
      </c>
      <c r="W861" s="3">
        <v>6</v>
      </c>
      <c r="X861" s="3">
        <v>21000</v>
      </c>
      <c r="Y861" s="3">
        <v>21</v>
      </c>
      <c r="Z861" s="3">
        <v>8280</v>
      </c>
      <c r="AA861" s="3">
        <v>0</v>
      </c>
      <c r="AB861" s="3">
        <v>0</v>
      </c>
      <c r="AC861" s="3">
        <v>2004540</v>
      </c>
      <c r="AD861" s="3">
        <v>33673.274268595836</v>
      </c>
      <c r="AE861" s="3">
        <v>47300000</v>
      </c>
      <c r="AF861" t="s">
        <v>147</v>
      </c>
      <c r="AG861" t="s">
        <v>135</v>
      </c>
      <c r="AI861">
        <f>IF(ISERROR(IF(D861=25,VLOOKUP(E861,Sheet1!$F$64:$H$79,2,0),IF(D861=23,VLOOKUP(knight_awaken_info!E861,Sheet1!$F$45:$H$60,2,0),VLOOKUP(knight_awaken_info!E861,Sheet1!$F$26:$H$41,2,0)))),0,IF(D861=25,VLOOKUP(E861,Sheet1!$F$64:$H$79,2,0),IF(D861=23,VLOOKUP(knight_awaken_info!E861,Sheet1!$F$45:$H$60,2,0),VLOOKUP(knight_awaken_info!E861,Sheet1!$F$26:$H$41,2,0))))</f>
        <v>0</v>
      </c>
      <c r="AJ861">
        <f>IF(ISERROR(IF(D861=25,VLOOKUP(E861,Sheet1!$F$64:$H$79,3,0),IF(D861=23,VLOOKUP(knight_awaken_info!E861,Sheet1!$F$45:$H$60,3,0),VLOOKUP(knight_awaken_info!E861,Sheet1!$F$26:$H$41,3,0)))),0,IF(D861=25,VLOOKUP(E861,Sheet1!$F$64:$H$79,3,0),IF(D861=23,VLOOKUP(knight_awaken_info!E861,Sheet1!$F$45:$H$60,3,0),VLOOKUP(knight_awaken_info!E861,Sheet1!$F$26:$H$41,3,0))))</f>
        <v>0</v>
      </c>
      <c r="AK861" s="11">
        <f>SUM(AI822:AI861)</f>
        <v>52640</v>
      </c>
      <c r="AL861" s="11">
        <f>SUM(AJ822:AJ861)</f>
        <v>1980</v>
      </c>
      <c r="AN861" s="3">
        <f t="shared" si="42"/>
        <v>231280</v>
      </c>
      <c r="AO861" s="3">
        <f t="shared" si="43"/>
        <v>10260</v>
      </c>
    </row>
    <row r="862" spans="1:41">
      <c r="A862" s="3">
        <v>2004540</v>
      </c>
      <c r="B862" s="3">
        <v>2004501</v>
      </c>
      <c r="C862" s="3" t="s">
        <v>54</v>
      </c>
      <c r="D862">
        <f t="shared" si="41"/>
        <v>20</v>
      </c>
      <c r="E862" s="3">
        <v>40</v>
      </c>
      <c r="F862" s="3">
        <v>90</v>
      </c>
      <c r="G862" s="3">
        <v>4</v>
      </c>
      <c r="H862" s="3">
        <v>612</v>
      </c>
      <c r="I862" s="3">
        <v>531</v>
      </c>
      <c r="J862" s="3">
        <v>523</v>
      </c>
      <c r="K862" s="3">
        <v>512</v>
      </c>
      <c r="L862" s="3">
        <v>2</v>
      </c>
      <c r="M862" s="3">
        <v>60</v>
      </c>
      <c r="N862" s="3">
        <v>2930</v>
      </c>
      <c r="O862" s="3">
        <v>1</v>
      </c>
      <c r="P862" s="3">
        <v>20045</v>
      </c>
      <c r="Q862" s="3">
        <v>1</v>
      </c>
      <c r="R862" s="3">
        <v>3055000</v>
      </c>
      <c r="S862" s="3">
        <v>5004</v>
      </c>
      <c r="T862">
        <v>5005</v>
      </c>
      <c r="U862" s="3">
        <v>5</v>
      </c>
      <c r="V862" s="3">
        <v>184240</v>
      </c>
      <c r="W862" s="3">
        <v>6</v>
      </c>
      <c r="X862" s="3">
        <v>21933.333333333332</v>
      </c>
      <c r="Y862" s="3">
        <v>21</v>
      </c>
      <c r="Z862" s="3">
        <v>8560</v>
      </c>
      <c r="AA862" s="3">
        <v>0</v>
      </c>
      <c r="AB862" s="3">
        <v>0</v>
      </c>
      <c r="AC862" s="3">
        <v>2004541</v>
      </c>
      <c r="AD862" s="3">
        <v>38530.180381158782</v>
      </c>
      <c r="AE862" s="3">
        <v>50335000</v>
      </c>
      <c r="AF862" t="s">
        <v>148</v>
      </c>
      <c r="AG862" t="s">
        <v>159</v>
      </c>
      <c r="AI862">
        <f>IF(ISERROR(IF(D862=25,VLOOKUP(E862,Sheet1!$F$64:$H$79,2,0),IF(D862=23,VLOOKUP(knight_awaken_info!E862,Sheet1!$F$45:$H$60,2,0),VLOOKUP(knight_awaken_info!E862,Sheet1!$F$26:$H$41,2,0)))),0,IF(D862=25,VLOOKUP(E862,Sheet1!$F$64:$H$79,2,0),IF(D862=23,VLOOKUP(knight_awaken_info!E862,Sheet1!$F$45:$H$60,2,0),VLOOKUP(knight_awaken_info!E862,Sheet1!$F$26:$H$41,2,0))))</f>
        <v>0</v>
      </c>
      <c r="AJ862">
        <f>IF(ISERROR(IF(D862=25,VLOOKUP(E862,Sheet1!$F$64:$H$79,3,0),IF(D862=23,VLOOKUP(knight_awaken_info!E862,Sheet1!$F$45:$H$60,3,0),VLOOKUP(knight_awaken_info!E862,Sheet1!$F$26:$H$41,3,0)))),0,IF(D862=25,VLOOKUP(E862,Sheet1!$F$64:$H$79,3,0),IF(D862=23,VLOOKUP(knight_awaken_info!E862,Sheet1!$F$45:$H$60,3,0),VLOOKUP(knight_awaken_info!E862,Sheet1!$F$26:$H$41,3,0))))</f>
        <v>0</v>
      </c>
      <c r="AK862" s="11">
        <f>SUM(AI822:AI862)</f>
        <v>52640</v>
      </c>
      <c r="AL862" s="11">
        <f>SUM(AJ822:AJ862)</f>
        <v>1980</v>
      </c>
      <c r="AN862" s="3">
        <f t="shared" si="42"/>
        <v>236880</v>
      </c>
      <c r="AO862" s="3">
        <f t="shared" si="43"/>
        <v>10540</v>
      </c>
    </row>
    <row r="863" spans="1:41">
      <c r="A863" s="3">
        <v>2004541</v>
      </c>
      <c r="B863" s="3">
        <v>2004501</v>
      </c>
      <c r="C863" s="3" t="s">
        <v>54</v>
      </c>
      <c r="D863">
        <f t="shared" si="41"/>
        <v>20</v>
      </c>
      <c r="E863" s="3">
        <v>41</v>
      </c>
      <c r="F863" s="3">
        <v>90</v>
      </c>
      <c r="G863" s="3">
        <v>4</v>
      </c>
      <c r="H863" s="3">
        <v>611</v>
      </c>
      <c r="I863" s="3">
        <v>533</v>
      </c>
      <c r="J863" s="3">
        <v>522</v>
      </c>
      <c r="K863" s="3">
        <v>511</v>
      </c>
      <c r="L863" s="3">
        <v>2</v>
      </c>
      <c r="M863" s="3">
        <v>60</v>
      </c>
      <c r="N863" s="3">
        <v>2950</v>
      </c>
      <c r="O863" s="3">
        <v>1</v>
      </c>
      <c r="P863" s="3">
        <v>20045</v>
      </c>
      <c r="Q863" s="3">
        <v>1</v>
      </c>
      <c r="R863" s="3">
        <v>3080000</v>
      </c>
      <c r="S863" s="3">
        <v>5004</v>
      </c>
      <c r="T863">
        <v>5005</v>
      </c>
      <c r="U863" s="3">
        <v>5</v>
      </c>
      <c r="V863" s="3">
        <v>189860</v>
      </c>
      <c r="W863" s="3">
        <v>6</v>
      </c>
      <c r="X863" s="3">
        <v>22870</v>
      </c>
      <c r="Y863" s="3">
        <v>21</v>
      </c>
      <c r="Z863" s="3">
        <v>9501</v>
      </c>
      <c r="AA863" s="3">
        <v>0</v>
      </c>
      <c r="AB863" s="3">
        <v>0</v>
      </c>
      <c r="AC863" s="3">
        <v>2004542</v>
      </c>
      <c r="AD863" s="3">
        <v>47087.13111096948</v>
      </c>
      <c r="AE863" s="3">
        <v>53390000</v>
      </c>
      <c r="AF863" t="s">
        <v>149</v>
      </c>
      <c r="AG863" t="s">
        <v>158</v>
      </c>
      <c r="AI863">
        <f>IF(ISERROR(IF(D863=25,VLOOKUP(E863,Sheet1!$F$64:$H$79,2,0),IF(D863=23,VLOOKUP(knight_awaken_info!E863,Sheet1!$F$45:$H$60,2,0),VLOOKUP(knight_awaken_info!E863,Sheet1!$F$26:$H$41,2,0)))),0,IF(D863=25,VLOOKUP(E863,Sheet1!$F$64:$H$79,2,0),IF(D863=23,VLOOKUP(knight_awaken_info!E863,Sheet1!$F$45:$H$60,2,0),VLOOKUP(knight_awaken_info!E863,Sheet1!$F$26:$H$41,2,0))))</f>
        <v>0</v>
      </c>
      <c r="AJ863">
        <f>IF(ISERROR(IF(D863=25,VLOOKUP(E863,Sheet1!$F$64:$H$79,3,0),IF(D863=23,VLOOKUP(knight_awaken_info!E863,Sheet1!$F$45:$H$60,3,0),VLOOKUP(knight_awaken_info!E863,Sheet1!$F$26:$H$41,3,0)))),0,IF(D863=25,VLOOKUP(E863,Sheet1!$F$64:$H$79,3,0),IF(D863=23,VLOOKUP(knight_awaken_info!E863,Sheet1!$F$45:$H$60,3,0),VLOOKUP(knight_awaken_info!E863,Sheet1!$F$26:$H$41,3,0))))</f>
        <v>660</v>
      </c>
      <c r="AK863" s="11">
        <f>SUM(AI822:AI863)</f>
        <v>52640</v>
      </c>
      <c r="AL863" s="11">
        <f>SUM(AJ822:AJ863)</f>
        <v>2640</v>
      </c>
      <c r="AN863" s="3">
        <f t="shared" si="42"/>
        <v>242500</v>
      </c>
      <c r="AO863" s="3">
        <f t="shared" si="43"/>
        <v>12141</v>
      </c>
    </row>
    <row r="864" spans="1:41">
      <c r="A864" s="3">
        <v>2004542</v>
      </c>
      <c r="B864" s="3">
        <v>2004501</v>
      </c>
      <c r="C864" s="3" t="s">
        <v>54</v>
      </c>
      <c r="D864">
        <f t="shared" si="41"/>
        <v>20</v>
      </c>
      <c r="E864" s="3">
        <v>42</v>
      </c>
      <c r="F864" s="3">
        <v>90</v>
      </c>
      <c r="G864" s="3">
        <v>4</v>
      </c>
      <c r="H864" s="3">
        <v>613</v>
      </c>
      <c r="I864" s="3">
        <v>532</v>
      </c>
      <c r="J864" s="3">
        <v>521</v>
      </c>
      <c r="K864" s="3">
        <v>513</v>
      </c>
      <c r="L864" s="3">
        <v>2</v>
      </c>
      <c r="M864" s="3">
        <v>60</v>
      </c>
      <c r="N864" s="3">
        <v>2970</v>
      </c>
      <c r="O864" s="3">
        <v>1</v>
      </c>
      <c r="P864" s="3">
        <v>20045</v>
      </c>
      <c r="Q864" s="3">
        <v>1</v>
      </c>
      <c r="R864" s="3">
        <v>3105000</v>
      </c>
      <c r="S864" s="3">
        <v>5004</v>
      </c>
      <c r="T864">
        <v>5005</v>
      </c>
      <c r="U864" s="3">
        <v>5</v>
      </c>
      <c r="V864" s="3">
        <v>208660</v>
      </c>
      <c r="W864" s="3">
        <v>6</v>
      </c>
      <c r="X864" s="3">
        <v>23810</v>
      </c>
      <c r="Y864" s="3">
        <v>21</v>
      </c>
      <c r="Z864" s="3">
        <v>9783</v>
      </c>
      <c r="AA864" s="3">
        <v>0</v>
      </c>
      <c r="AB864" s="3">
        <v>0</v>
      </c>
      <c r="AC864" s="3">
        <v>2004543</v>
      </c>
      <c r="AD864" s="3">
        <v>55644.081840780171</v>
      </c>
      <c r="AE864" s="3">
        <v>56470000</v>
      </c>
      <c r="AF864" t="s">
        <v>150</v>
      </c>
      <c r="AG864" t="s">
        <v>159</v>
      </c>
      <c r="AI864">
        <f>IF(ISERROR(IF(D864=25,VLOOKUP(E864,Sheet1!$F$64:$H$79,2,0),IF(D864=23,VLOOKUP(knight_awaken_info!E864,Sheet1!$F$45:$H$60,2,0),VLOOKUP(knight_awaken_info!E864,Sheet1!$F$26:$H$41,2,0)))),0,IF(D864=25,VLOOKUP(E864,Sheet1!$F$64:$H$79,2,0),IF(D864=23,VLOOKUP(knight_awaken_info!E864,Sheet1!$F$45:$H$60,2,0),VLOOKUP(knight_awaken_info!E864,Sheet1!$F$26:$H$41,2,0))))</f>
        <v>13160</v>
      </c>
      <c r="AJ864">
        <f>IF(ISERROR(IF(D864=25,VLOOKUP(E864,Sheet1!$F$64:$H$79,3,0),IF(D864=23,VLOOKUP(knight_awaken_info!E864,Sheet1!$F$45:$H$60,3,0),VLOOKUP(knight_awaken_info!E864,Sheet1!$F$26:$H$41,3,0)))),0,IF(D864=25,VLOOKUP(E864,Sheet1!$F$64:$H$79,3,0),IF(D864=23,VLOOKUP(knight_awaken_info!E864,Sheet1!$F$45:$H$60,3,0),VLOOKUP(knight_awaken_info!E864,Sheet1!$F$26:$H$41,3,0))))</f>
        <v>0</v>
      </c>
      <c r="AK864" s="11">
        <f>SUM(AI822:AI864)</f>
        <v>65800</v>
      </c>
      <c r="AL864" s="11">
        <f>SUM(AJ822:AJ864)</f>
        <v>2640</v>
      </c>
      <c r="AN864" s="3">
        <f t="shared" si="42"/>
        <v>274460</v>
      </c>
      <c r="AO864" s="3">
        <f t="shared" si="43"/>
        <v>12423</v>
      </c>
    </row>
    <row r="865" spans="1:41">
      <c r="A865" s="3">
        <v>2004543</v>
      </c>
      <c r="B865" s="3">
        <v>2004501</v>
      </c>
      <c r="C865" s="3" t="s">
        <v>54</v>
      </c>
      <c r="D865">
        <f t="shared" si="41"/>
        <v>20</v>
      </c>
      <c r="E865" s="3">
        <v>43</v>
      </c>
      <c r="F865" s="3">
        <v>90</v>
      </c>
      <c r="G865" s="3">
        <v>4</v>
      </c>
      <c r="H865" s="3">
        <v>622</v>
      </c>
      <c r="I865" s="3">
        <v>531</v>
      </c>
      <c r="J865" s="3">
        <v>523</v>
      </c>
      <c r="K865" s="3">
        <v>512</v>
      </c>
      <c r="L865" s="3">
        <v>2</v>
      </c>
      <c r="M865" s="3">
        <v>60</v>
      </c>
      <c r="N865" s="3">
        <v>2990</v>
      </c>
      <c r="O865" s="3">
        <v>1</v>
      </c>
      <c r="P865" s="3">
        <v>20045</v>
      </c>
      <c r="Q865" s="3">
        <v>1</v>
      </c>
      <c r="R865" s="3">
        <v>3130000</v>
      </c>
      <c r="S865" s="3">
        <v>5004</v>
      </c>
      <c r="T865">
        <v>5005</v>
      </c>
      <c r="U865" s="3">
        <v>5</v>
      </c>
      <c r="V865" s="3">
        <v>214320</v>
      </c>
      <c r="W865" s="3">
        <v>6</v>
      </c>
      <c r="X865" s="3">
        <v>24753.333333333332</v>
      </c>
      <c r="Y865" s="3">
        <v>21</v>
      </c>
      <c r="Z865" s="3">
        <v>10726</v>
      </c>
      <c r="AA865" s="3">
        <v>0</v>
      </c>
      <c r="AB865" s="3">
        <v>0</v>
      </c>
      <c r="AC865" s="3">
        <v>2004544</v>
      </c>
      <c r="AD865" s="3">
        <v>64201.032570590862</v>
      </c>
      <c r="AE865" s="3">
        <v>59575000</v>
      </c>
      <c r="AF865" t="s">
        <v>151</v>
      </c>
      <c r="AG865" t="s">
        <v>158</v>
      </c>
      <c r="AI865">
        <f>IF(ISERROR(IF(D865=25,VLOOKUP(E865,Sheet1!$F$64:$H$79,2,0),IF(D865=23,VLOOKUP(knight_awaken_info!E865,Sheet1!$F$45:$H$60,2,0),VLOOKUP(knight_awaken_info!E865,Sheet1!$F$26:$H$41,2,0)))),0,IF(D865=25,VLOOKUP(E865,Sheet1!$F$64:$H$79,2,0),IF(D865=23,VLOOKUP(knight_awaken_info!E865,Sheet1!$F$45:$H$60,2,0),VLOOKUP(knight_awaken_info!E865,Sheet1!$F$26:$H$41,2,0))))</f>
        <v>0</v>
      </c>
      <c r="AJ865">
        <f>IF(ISERROR(IF(D865=25,VLOOKUP(E865,Sheet1!$F$64:$H$79,3,0),IF(D865=23,VLOOKUP(knight_awaken_info!E865,Sheet1!$F$45:$H$60,3,0),VLOOKUP(knight_awaken_info!E865,Sheet1!$F$26:$H$41,3,0)))),0,IF(D865=25,VLOOKUP(E865,Sheet1!$F$64:$H$79,3,0),IF(D865=23,VLOOKUP(knight_awaken_info!E865,Sheet1!$F$45:$H$60,3,0),VLOOKUP(knight_awaken_info!E865,Sheet1!$F$26:$H$41,3,0))))</f>
        <v>660</v>
      </c>
      <c r="AK865" s="11">
        <f>SUM(AI822:AI865)</f>
        <v>65800</v>
      </c>
      <c r="AL865" s="11">
        <f>SUM(AJ822:AJ865)</f>
        <v>3300</v>
      </c>
      <c r="AN865" s="3">
        <f t="shared" si="42"/>
        <v>280120</v>
      </c>
      <c r="AO865" s="3">
        <f t="shared" si="43"/>
        <v>14026</v>
      </c>
    </row>
    <row r="866" spans="1:41">
      <c r="A866" s="3">
        <v>2004544</v>
      </c>
      <c r="B866" s="3">
        <v>2004501</v>
      </c>
      <c r="C866" s="3" t="s">
        <v>54</v>
      </c>
      <c r="D866">
        <f t="shared" si="41"/>
        <v>20</v>
      </c>
      <c r="E866" s="3">
        <v>44</v>
      </c>
      <c r="F866" s="3">
        <v>90</v>
      </c>
      <c r="G866" s="3">
        <v>4</v>
      </c>
      <c r="H866" s="3">
        <v>611</v>
      </c>
      <c r="I866" s="3">
        <v>533</v>
      </c>
      <c r="J866" s="3">
        <v>522</v>
      </c>
      <c r="K866" s="3">
        <v>511</v>
      </c>
      <c r="L866" s="3">
        <v>2</v>
      </c>
      <c r="M866" s="3">
        <v>60</v>
      </c>
      <c r="N866" s="3">
        <v>3010</v>
      </c>
      <c r="O866" s="3">
        <v>1</v>
      </c>
      <c r="P866" s="3">
        <v>20045</v>
      </c>
      <c r="Q866" s="3">
        <v>1</v>
      </c>
      <c r="R866" s="3">
        <v>3155000</v>
      </c>
      <c r="S866" s="3">
        <v>5004</v>
      </c>
      <c r="T866">
        <v>5005</v>
      </c>
      <c r="U866" s="3">
        <v>5</v>
      </c>
      <c r="V866" s="3">
        <v>233160</v>
      </c>
      <c r="W866" s="3">
        <v>6</v>
      </c>
      <c r="X866" s="3">
        <v>25700</v>
      </c>
      <c r="Y866" s="3">
        <v>21</v>
      </c>
      <c r="Z866" s="3">
        <v>11010</v>
      </c>
      <c r="AA866" s="3">
        <v>0</v>
      </c>
      <c r="AB866" s="3">
        <v>0</v>
      </c>
      <c r="AC866" s="3">
        <v>2004545</v>
      </c>
      <c r="AD866" s="3">
        <v>72757.983300401553</v>
      </c>
      <c r="AE866" s="3">
        <v>62705000</v>
      </c>
      <c r="AF866" t="s">
        <v>152</v>
      </c>
      <c r="AG866" t="s">
        <v>159</v>
      </c>
      <c r="AI866">
        <f>IF(ISERROR(IF(D866=25,VLOOKUP(E866,Sheet1!$F$64:$H$79,2,0),IF(D866=23,VLOOKUP(knight_awaken_info!E866,Sheet1!$F$45:$H$60,2,0),VLOOKUP(knight_awaken_info!E866,Sheet1!$F$26:$H$41,2,0)))),0,IF(D866=25,VLOOKUP(E866,Sheet1!$F$64:$H$79,2,0),IF(D866=23,VLOOKUP(knight_awaken_info!E866,Sheet1!$F$45:$H$60,2,0),VLOOKUP(knight_awaken_info!E866,Sheet1!$F$26:$H$41,2,0))))</f>
        <v>13160</v>
      </c>
      <c r="AJ866">
        <f>IF(ISERROR(IF(D866=25,VLOOKUP(E866,Sheet1!$F$64:$H$79,3,0),IF(D866=23,VLOOKUP(knight_awaken_info!E866,Sheet1!$F$45:$H$60,3,0),VLOOKUP(knight_awaken_info!E866,Sheet1!$F$26:$H$41,3,0)))),0,IF(D866=25,VLOOKUP(E866,Sheet1!$F$64:$H$79,3,0),IF(D866=23,VLOOKUP(knight_awaken_info!E866,Sheet1!$F$45:$H$60,3,0),VLOOKUP(knight_awaken_info!E866,Sheet1!$F$26:$H$41,3,0))))</f>
        <v>0</v>
      </c>
      <c r="AK866" s="11">
        <f>SUM(AI822:AI866)</f>
        <v>78960</v>
      </c>
      <c r="AL866" s="11">
        <f>SUM(AJ822:AJ866)</f>
        <v>3300</v>
      </c>
      <c r="AN866" s="3">
        <f t="shared" si="42"/>
        <v>312120</v>
      </c>
      <c r="AO866" s="3">
        <f t="shared" si="43"/>
        <v>14310</v>
      </c>
    </row>
    <row r="867" spans="1:41">
      <c r="A867" s="3">
        <v>2004545</v>
      </c>
      <c r="B867" s="3">
        <v>2004501</v>
      </c>
      <c r="C867" s="3" t="s">
        <v>54</v>
      </c>
      <c r="D867">
        <f t="shared" si="41"/>
        <v>20</v>
      </c>
      <c r="E867" s="3">
        <v>45</v>
      </c>
      <c r="F867" s="3">
        <v>90</v>
      </c>
      <c r="G867" s="3">
        <v>4</v>
      </c>
      <c r="H867" s="3">
        <v>613</v>
      </c>
      <c r="I867" s="3">
        <v>632</v>
      </c>
      <c r="J867" s="3">
        <v>521</v>
      </c>
      <c r="K867" s="3">
        <v>513</v>
      </c>
      <c r="L867" s="3">
        <v>2</v>
      </c>
      <c r="M867" s="3">
        <v>60</v>
      </c>
      <c r="N867" s="3">
        <v>3050</v>
      </c>
      <c r="O867" s="3">
        <v>1</v>
      </c>
      <c r="P867" s="3">
        <v>20045</v>
      </c>
      <c r="Q867" s="3">
        <v>1</v>
      </c>
      <c r="R867" s="3">
        <v>3180000</v>
      </c>
      <c r="S867" s="3">
        <v>5004</v>
      </c>
      <c r="T867">
        <v>5005</v>
      </c>
      <c r="U867" s="3">
        <v>5</v>
      </c>
      <c r="V867" s="3">
        <v>238860</v>
      </c>
      <c r="W867" s="3">
        <v>6</v>
      </c>
      <c r="X867" s="3">
        <v>26650</v>
      </c>
      <c r="Y867" s="3">
        <v>21</v>
      </c>
      <c r="Z867" s="3">
        <v>11955</v>
      </c>
      <c r="AA867" s="3">
        <v>0</v>
      </c>
      <c r="AB867" s="3">
        <v>0</v>
      </c>
      <c r="AC867" s="3">
        <v>2004546</v>
      </c>
      <c r="AD867" s="3">
        <v>81314.934030212244</v>
      </c>
      <c r="AE867" s="3">
        <v>65860000</v>
      </c>
      <c r="AF867" t="s">
        <v>153</v>
      </c>
      <c r="AG867" t="s">
        <v>158</v>
      </c>
      <c r="AI867">
        <f>IF(ISERROR(IF(D867=25,VLOOKUP(E867,Sheet1!$F$64:$H$79,2,0),IF(D867=23,VLOOKUP(knight_awaken_info!E867,Sheet1!$F$45:$H$60,2,0),VLOOKUP(knight_awaken_info!E867,Sheet1!$F$26:$H$41,2,0)))),0,IF(D867=25,VLOOKUP(E867,Sheet1!$F$64:$H$79,2,0),IF(D867=23,VLOOKUP(knight_awaken_info!E867,Sheet1!$F$45:$H$60,2,0),VLOOKUP(knight_awaken_info!E867,Sheet1!$F$26:$H$41,2,0))))</f>
        <v>0</v>
      </c>
      <c r="AJ867">
        <f>IF(ISERROR(IF(D867=25,VLOOKUP(E867,Sheet1!$F$64:$H$79,3,0),IF(D867=23,VLOOKUP(knight_awaken_info!E867,Sheet1!$F$45:$H$60,3,0),VLOOKUP(knight_awaken_info!E867,Sheet1!$F$26:$H$41,3,0)))),0,IF(D867=25,VLOOKUP(E867,Sheet1!$F$64:$H$79,3,0),IF(D867=23,VLOOKUP(knight_awaken_info!E867,Sheet1!$F$45:$H$60,3,0),VLOOKUP(knight_awaken_info!E867,Sheet1!$F$26:$H$41,3,0))))</f>
        <v>660</v>
      </c>
      <c r="AK867" s="11">
        <f>SUM(AI822:AI867)</f>
        <v>78960</v>
      </c>
      <c r="AL867" s="11">
        <f>SUM(AJ822:AJ867)</f>
        <v>3960</v>
      </c>
      <c r="AN867" s="3">
        <f t="shared" si="42"/>
        <v>317820</v>
      </c>
      <c r="AO867" s="3">
        <f t="shared" si="43"/>
        <v>15915</v>
      </c>
    </row>
    <row r="868" spans="1:41">
      <c r="A868" s="3">
        <v>2004546</v>
      </c>
      <c r="B868" s="3">
        <v>2004501</v>
      </c>
      <c r="C868" s="3" t="s">
        <v>54</v>
      </c>
      <c r="D868">
        <f t="shared" si="41"/>
        <v>20</v>
      </c>
      <c r="E868" s="3">
        <v>46</v>
      </c>
      <c r="F868" s="3">
        <v>90</v>
      </c>
      <c r="G868" s="3">
        <v>4</v>
      </c>
      <c r="H868" s="3">
        <v>612</v>
      </c>
      <c r="I868" s="3">
        <v>631</v>
      </c>
      <c r="J868" s="3">
        <v>523</v>
      </c>
      <c r="K868" s="3">
        <v>512</v>
      </c>
      <c r="L868" s="3">
        <v>2</v>
      </c>
      <c r="M868" s="3">
        <v>60</v>
      </c>
      <c r="N868" s="3">
        <v>3070</v>
      </c>
      <c r="O868" s="3">
        <v>1</v>
      </c>
      <c r="P868" s="3">
        <v>20045</v>
      </c>
      <c r="Q868" s="3">
        <v>1</v>
      </c>
      <c r="R868" s="3">
        <v>3205000</v>
      </c>
      <c r="S868" s="3">
        <v>5004</v>
      </c>
      <c r="T868">
        <v>5005</v>
      </c>
      <c r="U868" s="3">
        <v>5</v>
      </c>
      <c r="V868" s="3">
        <v>257740</v>
      </c>
      <c r="W868" s="3">
        <v>6</v>
      </c>
      <c r="X868" s="3">
        <v>27603.333333333332</v>
      </c>
      <c r="Y868" s="3">
        <v>21</v>
      </c>
      <c r="Z868" s="3">
        <v>12241</v>
      </c>
      <c r="AA868" s="3">
        <v>0</v>
      </c>
      <c r="AB868" s="3">
        <v>0</v>
      </c>
      <c r="AC868" s="3">
        <v>2004547</v>
      </c>
      <c r="AD868" s="3">
        <v>93571.929377270688</v>
      </c>
      <c r="AE868" s="3">
        <v>69040000</v>
      </c>
      <c r="AF868" t="s">
        <v>154</v>
      </c>
      <c r="AG868" t="s">
        <v>159</v>
      </c>
      <c r="AI868">
        <f>IF(ISERROR(IF(D868=25,VLOOKUP(E868,Sheet1!$F$64:$H$79,2,0),IF(D868=23,VLOOKUP(knight_awaken_info!E868,Sheet1!$F$45:$H$60,2,0),VLOOKUP(knight_awaken_info!E868,Sheet1!$F$26:$H$41,2,0)))),0,IF(D868=25,VLOOKUP(E868,Sheet1!$F$64:$H$79,2,0),IF(D868=23,VLOOKUP(knight_awaken_info!E868,Sheet1!$F$45:$H$60,2,0),VLOOKUP(knight_awaken_info!E868,Sheet1!$F$26:$H$41,2,0))))</f>
        <v>13160</v>
      </c>
      <c r="AJ868">
        <f>IF(ISERROR(IF(D868=25,VLOOKUP(E868,Sheet1!$F$64:$H$79,3,0),IF(D868=23,VLOOKUP(knight_awaken_info!E868,Sheet1!$F$45:$H$60,3,0),VLOOKUP(knight_awaken_info!E868,Sheet1!$F$26:$H$41,3,0)))),0,IF(D868=25,VLOOKUP(E868,Sheet1!$F$64:$H$79,3,0),IF(D868=23,VLOOKUP(knight_awaken_info!E868,Sheet1!$F$45:$H$60,3,0),VLOOKUP(knight_awaken_info!E868,Sheet1!$F$26:$H$41,3,0))))</f>
        <v>0</v>
      </c>
      <c r="AK868" s="11">
        <f>SUM(AI822:AI868)</f>
        <v>92120</v>
      </c>
      <c r="AL868" s="11">
        <f>SUM(AJ822:AJ868)</f>
        <v>3960</v>
      </c>
      <c r="AN868" s="3">
        <f t="shared" si="42"/>
        <v>349860</v>
      </c>
      <c r="AO868" s="3">
        <f t="shared" si="43"/>
        <v>16201</v>
      </c>
    </row>
    <row r="869" spans="1:41">
      <c r="A869" s="3">
        <v>2004547</v>
      </c>
      <c r="B869" s="3">
        <v>2004501</v>
      </c>
      <c r="C869" s="3" t="s">
        <v>54</v>
      </c>
      <c r="D869">
        <f t="shared" si="41"/>
        <v>20</v>
      </c>
      <c r="E869" s="3">
        <v>47</v>
      </c>
      <c r="F869" s="3">
        <v>90</v>
      </c>
      <c r="G869" s="3">
        <v>4</v>
      </c>
      <c r="H869" s="3">
        <v>622</v>
      </c>
      <c r="I869" s="3">
        <v>633</v>
      </c>
      <c r="J869" s="3">
        <v>522</v>
      </c>
      <c r="K869" s="3">
        <v>511</v>
      </c>
      <c r="L869" s="3">
        <v>2</v>
      </c>
      <c r="M869" s="3">
        <v>60</v>
      </c>
      <c r="N869" s="3">
        <v>3090</v>
      </c>
      <c r="O869" s="3">
        <v>1</v>
      </c>
      <c r="P869" s="3">
        <v>20045</v>
      </c>
      <c r="Q869" s="3">
        <v>1</v>
      </c>
      <c r="R869" s="3">
        <v>3230000</v>
      </c>
      <c r="S869" s="3">
        <v>5004</v>
      </c>
      <c r="T869">
        <v>5005</v>
      </c>
      <c r="U869" s="3">
        <v>5</v>
      </c>
      <c r="V869" s="3">
        <v>263480</v>
      </c>
      <c r="W869" s="3">
        <v>6</v>
      </c>
      <c r="X869" s="3">
        <v>28560</v>
      </c>
      <c r="Y869" s="3">
        <v>21</v>
      </c>
      <c r="Z869" s="3">
        <v>13188</v>
      </c>
      <c r="AA869" s="3">
        <v>0</v>
      </c>
      <c r="AB869" s="3">
        <v>0</v>
      </c>
      <c r="AC869" s="3">
        <v>2004548</v>
      </c>
      <c r="AD869" s="3">
        <v>105828.92472432913</v>
      </c>
      <c r="AE869" s="3">
        <v>72245000</v>
      </c>
      <c r="AF869" t="s">
        <v>155</v>
      </c>
      <c r="AG869" t="s">
        <v>158</v>
      </c>
      <c r="AI869">
        <f>IF(ISERROR(IF(D869=25,VLOOKUP(E869,Sheet1!$F$64:$H$79,2,0),IF(D869=23,VLOOKUP(knight_awaken_info!E869,Sheet1!$F$45:$H$60,2,0),VLOOKUP(knight_awaken_info!E869,Sheet1!$F$26:$H$41,2,0)))),0,IF(D869=25,VLOOKUP(E869,Sheet1!$F$64:$H$79,2,0),IF(D869=23,VLOOKUP(knight_awaken_info!E869,Sheet1!$F$45:$H$60,2,0),VLOOKUP(knight_awaken_info!E869,Sheet1!$F$26:$H$41,2,0))))</f>
        <v>0</v>
      </c>
      <c r="AJ869">
        <f>IF(ISERROR(IF(D869=25,VLOOKUP(E869,Sheet1!$F$64:$H$79,3,0),IF(D869=23,VLOOKUP(knight_awaken_info!E869,Sheet1!$F$45:$H$60,3,0),VLOOKUP(knight_awaken_info!E869,Sheet1!$F$26:$H$41,3,0)))),0,IF(D869=25,VLOOKUP(E869,Sheet1!$F$64:$H$79,3,0),IF(D869=23,VLOOKUP(knight_awaken_info!E869,Sheet1!$F$45:$H$60,3,0),VLOOKUP(knight_awaken_info!E869,Sheet1!$F$26:$H$41,3,0))))</f>
        <v>660</v>
      </c>
      <c r="AK869" s="11">
        <f>SUM(AI822:AI869)</f>
        <v>92120</v>
      </c>
      <c r="AL869" s="11">
        <f>SUM(AJ822:AJ869)</f>
        <v>4620</v>
      </c>
      <c r="AN869" s="3">
        <f t="shared" si="42"/>
        <v>355600</v>
      </c>
      <c r="AO869" s="3">
        <f t="shared" si="43"/>
        <v>17808</v>
      </c>
    </row>
    <row r="870" spans="1:41">
      <c r="A870" s="3">
        <v>2004548</v>
      </c>
      <c r="B870" s="3">
        <v>2004501</v>
      </c>
      <c r="C870" s="3" t="s">
        <v>54</v>
      </c>
      <c r="D870">
        <f t="shared" si="41"/>
        <v>20</v>
      </c>
      <c r="E870" s="3">
        <v>48</v>
      </c>
      <c r="F870" s="3">
        <v>90</v>
      </c>
      <c r="G870" s="3">
        <v>4</v>
      </c>
      <c r="H870" s="3">
        <v>613</v>
      </c>
      <c r="I870" s="3">
        <v>632</v>
      </c>
      <c r="J870" s="3">
        <v>521</v>
      </c>
      <c r="K870" s="3">
        <v>513</v>
      </c>
      <c r="L870" s="3">
        <v>2</v>
      </c>
      <c r="M870" s="3">
        <v>60</v>
      </c>
      <c r="N870" s="3">
        <v>3110</v>
      </c>
      <c r="O870" s="3">
        <v>1</v>
      </c>
      <c r="P870" s="3">
        <v>20045</v>
      </c>
      <c r="Q870" s="3">
        <v>1</v>
      </c>
      <c r="R870" s="3">
        <v>3250000</v>
      </c>
      <c r="S870" s="3">
        <v>5004</v>
      </c>
      <c r="T870">
        <v>5005</v>
      </c>
      <c r="U870" s="3">
        <v>5</v>
      </c>
      <c r="V870" s="3">
        <v>282400</v>
      </c>
      <c r="W870" s="3">
        <v>6</v>
      </c>
      <c r="X870" s="3">
        <v>29520</v>
      </c>
      <c r="Y870" s="3">
        <v>21</v>
      </c>
      <c r="Z870" s="3">
        <v>13476</v>
      </c>
      <c r="AA870" s="3">
        <v>0</v>
      </c>
      <c r="AB870" s="3">
        <v>0</v>
      </c>
      <c r="AC870" s="3">
        <v>2004549</v>
      </c>
      <c r="AD870" s="3">
        <v>118085.92007138758</v>
      </c>
      <c r="AE870" s="3">
        <v>75475000</v>
      </c>
      <c r="AF870" t="s">
        <v>156</v>
      </c>
      <c r="AG870" t="s">
        <v>159</v>
      </c>
      <c r="AI870">
        <f>IF(ISERROR(IF(D870=25,VLOOKUP(E870,Sheet1!$F$64:$H$79,2,0),IF(D870=23,VLOOKUP(knight_awaken_info!E870,Sheet1!$F$45:$H$60,2,0),VLOOKUP(knight_awaken_info!E870,Sheet1!$F$26:$H$41,2,0)))),0,IF(D870=25,VLOOKUP(E870,Sheet1!$F$64:$H$79,2,0),IF(D870=23,VLOOKUP(knight_awaken_info!E870,Sheet1!$F$45:$H$60,2,0),VLOOKUP(knight_awaken_info!E870,Sheet1!$F$26:$H$41,2,0))))</f>
        <v>13160</v>
      </c>
      <c r="AJ870">
        <f>IF(ISERROR(IF(D870=25,VLOOKUP(E870,Sheet1!$F$64:$H$79,3,0),IF(D870=23,VLOOKUP(knight_awaken_info!E870,Sheet1!$F$45:$H$60,3,0),VLOOKUP(knight_awaken_info!E870,Sheet1!$F$26:$H$41,3,0)))),0,IF(D870=25,VLOOKUP(E870,Sheet1!$F$64:$H$79,3,0),IF(D870=23,VLOOKUP(knight_awaken_info!E870,Sheet1!$F$45:$H$60,3,0),VLOOKUP(knight_awaken_info!E870,Sheet1!$F$26:$H$41,3,0))))</f>
        <v>0</v>
      </c>
      <c r="AK870" s="11">
        <f>SUM(AI822:AI870)</f>
        <v>105280</v>
      </c>
      <c r="AL870" s="11">
        <f>SUM(AJ822:AJ870)</f>
        <v>4620</v>
      </c>
      <c r="AN870" s="3">
        <f t="shared" si="42"/>
        <v>387680</v>
      </c>
      <c r="AO870" s="3">
        <f t="shared" si="43"/>
        <v>18096</v>
      </c>
    </row>
    <row r="871" spans="1:41">
      <c r="A871" s="3">
        <v>2004549</v>
      </c>
      <c r="B871" s="3">
        <v>2004501</v>
      </c>
      <c r="C871" s="3" t="s">
        <v>54</v>
      </c>
      <c r="D871">
        <f t="shared" si="41"/>
        <v>20</v>
      </c>
      <c r="E871" s="3">
        <v>49</v>
      </c>
      <c r="F871" s="3">
        <v>90</v>
      </c>
      <c r="G871" s="3">
        <v>4</v>
      </c>
      <c r="H871" s="3">
        <v>612</v>
      </c>
      <c r="I871" s="3">
        <v>631</v>
      </c>
      <c r="J871" s="3">
        <v>623</v>
      </c>
      <c r="K871" s="3">
        <v>611</v>
      </c>
      <c r="L871" s="3">
        <v>2</v>
      </c>
      <c r="M871" s="3">
        <v>60</v>
      </c>
      <c r="N871" s="3">
        <v>3610</v>
      </c>
      <c r="O871" s="3">
        <v>1</v>
      </c>
      <c r="P871" s="3">
        <v>20045</v>
      </c>
      <c r="Q871" s="3">
        <v>1</v>
      </c>
      <c r="R871" s="3">
        <v>3870000</v>
      </c>
      <c r="S871" s="3">
        <v>5004</v>
      </c>
      <c r="T871">
        <v>5005</v>
      </c>
      <c r="U871" s="3">
        <v>5</v>
      </c>
      <c r="V871" s="3">
        <v>288180</v>
      </c>
      <c r="W871" s="3">
        <v>6</v>
      </c>
      <c r="X871" s="3">
        <v>30483.333333333332</v>
      </c>
      <c r="Y871" s="3">
        <v>21</v>
      </c>
      <c r="Z871" s="3">
        <v>14425</v>
      </c>
      <c r="AA871" s="3">
        <v>0</v>
      </c>
      <c r="AB871" s="3">
        <v>0</v>
      </c>
      <c r="AC871" s="3">
        <v>2004550</v>
      </c>
      <c r="AD871" s="3">
        <v>130342.91541844602</v>
      </c>
      <c r="AE871" s="3">
        <v>78725000</v>
      </c>
      <c r="AF871" t="s">
        <v>157</v>
      </c>
      <c r="AG871" t="s">
        <v>136</v>
      </c>
      <c r="AI871">
        <f>IF(ISERROR(IF(D871=25,VLOOKUP(E871,Sheet1!$F$64:$H$79,2,0),IF(D871=23,VLOOKUP(knight_awaken_info!E871,Sheet1!$F$45:$H$60,2,0),VLOOKUP(knight_awaken_info!E871,Sheet1!$F$26:$H$41,2,0)))),0,IF(D871=25,VLOOKUP(E871,Sheet1!$F$64:$H$79,2,0),IF(D871=23,VLOOKUP(knight_awaken_info!E871,Sheet1!$F$45:$H$60,2,0),VLOOKUP(knight_awaken_info!E871,Sheet1!$F$26:$H$41,2,0))))</f>
        <v>0</v>
      </c>
      <c r="AJ871">
        <f>IF(ISERROR(IF(D871=25,VLOOKUP(E871,Sheet1!$F$64:$H$79,3,0),IF(D871=23,VLOOKUP(knight_awaken_info!E871,Sheet1!$F$45:$H$60,3,0),VLOOKUP(knight_awaken_info!E871,Sheet1!$F$26:$H$41,3,0)))),0,IF(D871=25,VLOOKUP(E871,Sheet1!$F$64:$H$79,3,0),IF(D871=23,VLOOKUP(knight_awaken_info!E871,Sheet1!$F$45:$H$60,3,0),VLOOKUP(knight_awaken_info!E871,Sheet1!$F$26:$H$41,3,0))))</f>
        <v>660</v>
      </c>
      <c r="AK871" s="11">
        <f>SUM(AI822:AI871)</f>
        <v>105280</v>
      </c>
      <c r="AL871" s="11">
        <f>SUM(AJ822:AJ871)</f>
        <v>5280</v>
      </c>
      <c r="AN871" s="3">
        <f t="shared" si="42"/>
        <v>393460</v>
      </c>
      <c r="AO871" s="3">
        <f t="shared" si="43"/>
        <v>19705</v>
      </c>
    </row>
    <row r="872" spans="1:41" s="7" customFormat="1">
      <c r="A872" s="6">
        <v>2004550</v>
      </c>
      <c r="B872" s="6">
        <v>2004501</v>
      </c>
      <c r="C872" s="6" t="s">
        <v>54</v>
      </c>
      <c r="D872">
        <f t="shared" si="41"/>
        <v>20</v>
      </c>
      <c r="E872" s="6">
        <v>50</v>
      </c>
      <c r="F872" s="3">
        <v>120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3">
        <v>0</v>
      </c>
      <c r="O872" s="6">
        <v>0</v>
      </c>
      <c r="P872" s="6">
        <v>0</v>
      </c>
      <c r="Q872" s="3">
        <v>0</v>
      </c>
      <c r="R872" s="3">
        <v>0</v>
      </c>
      <c r="S872" s="3">
        <v>5005</v>
      </c>
      <c r="T872" s="7">
        <v>0</v>
      </c>
      <c r="U872" s="6">
        <v>5</v>
      </c>
      <c r="V872" s="6">
        <v>294780</v>
      </c>
      <c r="W872" s="6">
        <v>6</v>
      </c>
      <c r="X872" s="6">
        <v>31583.333333333332</v>
      </c>
      <c r="Y872" s="6">
        <v>21</v>
      </c>
      <c r="Z872" s="6">
        <v>14755</v>
      </c>
      <c r="AA872" s="6">
        <v>0</v>
      </c>
      <c r="AB872" s="6">
        <v>0</v>
      </c>
      <c r="AC872" s="6">
        <v>0</v>
      </c>
      <c r="AD872" s="6">
        <v>149999.99999999997</v>
      </c>
      <c r="AE872" s="3">
        <v>82595000</v>
      </c>
      <c r="AF872">
        <v>0</v>
      </c>
      <c r="AG872">
        <v>0</v>
      </c>
      <c r="AI872">
        <f>IF(ISERROR(IF(D872=25,VLOOKUP(E872,Sheet1!$F$64:$H$79,2,0),IF(D872=23,VLOOKUP(knight_awaken_info!E872,Sheet1!$F$45:$H$60,2,0),VLOOKUP(knight_awaken_info!E872,Sheet1!$F$26:$H$41,2,0)))),0,IF(D872=25,VLOOKUP(E872,Sheet1!$F$64:$H$79,2,0),IF(D872=23,VLOOKUP(knight_awaken_info!E872,Sheet1!$F$45:$H$60,2,0),VLOOKUP(knight_awaken_info!E872,Sheet1!$F$26:$H$41,2,0))))</f>
        <v>0</v>
      </c>
      <c r="AJ872">
        <f>IF(ISERROR(IF(D872=25,VLOOKUP(E872,Sheet1!$F$64:$H$79,3,0),IF(D872=23,VLOOKUP(knight_awaken_info!E872,Sheet1!$F$45:$H$60,3,0),VLOOKUP(knight_awaken_info!E872,Sheet1!$F$26:$H$41,3,0)))),0,IF(D872=25,VLOOKUP(E872,Sheet1!$F$64:$H$79,3,0),IF(D872=23,VLOOKUP(knight_awaken_info!E872,Sheet1!$F$45:$H$60,3,0),VLOOKUP(knight_awaken_info!E872,Sheet1!$F$26:$H$41,3,0))))</f>
        <v>0</v>
      </c>
      <c r="AK872" s="11">
        <f>SUM(AI822:AI872)</f>
        <v>105280</v>
      </c>
      <c r="AL872" s="11">
        <f>SUM(AJ822:AJ872)</f>
        <v>5280</v>
      </c>
      <c r="AN872" s="3">
        <f t="shared" si="42"/>
        <v>400060</v>
      </c>
      <c r="AO872" s="3">
        <f t="shared" si="43"/>
        <v>20035</v>
      </c>
    </row>
    <row r="873" spans="1:41">
      <c r="A873" s="3">
        <v>2005600</v>
      </c>
      <c r="B873" s="3">
        <v>2005601</v>
      </c>
      <c r="C873" s="3" t="s">
        <v>55</v>
      </c>
      <c r="D873">
        <f t="shared" si="41"/>
        <v>20</v>
      </c>
      <c r="E873" s="3">
        <v>0</v>
      </c>
      <c r="F873" s="3">
        <v>50</v>
      </c>
      <c r="G873" s="3">
        <v>2</v>
      </c>
      <c r="H873" s="3">
        <v>114</v>
      </c>
      <c r="I873" s="3">
        <v>133</v>
      </c>
      <c r="J873" s="3">
        <v>0</v>
      </c>
      <c r="K873" s="3">
        <v>0</v>
      </c>
      <c r="L873" s="3">
        <v>2</v>
      </c>
      <c r="M873" s="3">
        <v>60</v>
      </c>
      <c r="N873" s="3">
        <v>60</v>
      </c>
      <c r="O873" s="3">
        <v>0</v>
      </c>
      <c r="P873" s="3">
        <v>0</v>
      </c>
      <c r="Q873" s="3">
        <v>0</v>
      </c>
      <c r="R873" s="3">
        <v>35000</v>
      </c>
      <c r="S873" s="3">
        <v>0</v>
      </c>
      <c r="T873">
        <v>5001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2005601</v>
      </c>
      <c r="AD873" s="3">
        <v>0</v>
      </c>
      <c r="AE873" s="3">
        <v>0</v>
      </c>
      <c r="AF873" t="s">
        <v>137</v>
      </c>
      <c r="AG873" t="s">
        <v>134</v>
      </c>
      <c r="AI873">
        <f>IF(ISERROR(IF(D873=25,VLOOKUP(E873,Sheet1!$F$64:$H$79,2,0),IF(D873=23,VLOOKUP(knight_awaken_info!E873,Sheet1!$F$45:$H$60,2,0),VLOOKUP(knight_awaken_info!E873,Sheet1!$F$26:$H$41,2,0)))),0,IF(D873=25,VLOOKUP(E873,Sheet1!$F$64:$H$79,2,0),IF(D873=23,VLOOKUP(knight_awaken_info!E873,Sheet1!$F$45:$H$60,2,0),VLOOKUP(knight_awaken_info!E873,Sheet1!$F$26:$H$41,2,0))))</f>
        <v>0</v>
      </c>
      <c r="AJ873">
        <f>IF(ISERROR(IF(D873=25,VLOOKUP(E873,Sheet1!$F$64:$H$79,3,0),IF(D873=23,VLOOKUP(knight_awaken_info!E873,Sheet1!$F$45:$H$60,3,0),VLOOKUP(knight_awaken_info!E873,Sheet1!$F$26:$H$41,3,0)))),0,IF(D873=25,VLOOKUP(E873,Sheet1!$F$64:$H$79,3,0),IF(D873=23,VLOOKUP(knight_awaken_info!E873,Sheet1!$F$45:$H$60,3,0),VLOOKUP(knight_awaken_info!E873,Sheet1!$F$26:$H$41,3,0))))</f>
        <v>0</v>
      </c>
      <c r="AK873" s="11">
        <f>SUM(AI873:AI873)</f>
        <v>0</v>
      </c>
      <c r="AL873" s="11">
        <f>SUM(AJ873:AJ873)</f>
        <v>0</v>
      </c>
      <c r="AN873" s="3">
        <f t="shared" si="42"/>
        <v>0</v>
      </c>
      <c r="AO873" s="3">
        <f t="shared" si="43"/>
        <v>0</v>
      </c>
    </row>
    <row r="874" spans="1:41">
      <c r="A874" s="3">
        <v>2005601</v>
      </c>
      <c r="B874" s="3">
        <v>2005601</v>
      </c>
      <c r="C874" s="3" t="s">
        <v>55</v>
      </c>
      <c r="D874">
        <f t="shared" si="41"/>
        <v>20</v>
      </c>
      <c r="E874" s="3">
        <v>1</v>
      </c>
      <c r="F874" s="3">
        <v>50</v>
      </c>
      <c r="G874" s="3">
        <v>3</v>
      </c>
      <c r="H874" s="3">
        <v>213</v>
      </c>
      <c r="I874" s="3">
        <v>132</v>
      </c>
      <c r="J874" s="3">
        <v>121</v>
      </c>
      <c r="K874" s="3">
        <v>0</v>
      </c>
      <c r="L874" s="3">
        <v>2</v>
      </c>
      <c r="M874" s="3">
        <v>60</v>
      </c>
      <c r="N874" s="3">
        <v>80</v>
      </c>
      <c r="O874" s="3">
        <v>0</v>
      </c>
      <c r="P874" s="3">
        <v>0</v>
      </c>
      <c r="Q874" s="3">
        <v>0</v>
      </c>
      <c r="R874" s="3">
        <v>50000</v>
      </c>
      <c r="S874" s="3">
        <v>0</v>
      </c>
      <c r="T874">
        <v>5001</v>
      </c>
      <c r="U874" s="3">
        <v>5</v>
      </c>
      <c r="V874" s="3">
        <v>1620</v>
      </c>
      <c r="W874" s="3">
        <v>6</v>
      </c>
      <c r="X874" s="3">
        <v>270</v>
      </c>
      <c r="Y874" s="3">
        <v>21</v>
      </c>
      <c r="Z874" s="3">
        <v>81</v>
      </c>
      <c r="AA874" s="3">
        <v>0</v>
      </c>
      <c r="AB874" s="3">
        <v>0</v>
      </c>
      <c r="AC874" s="3">
        <v>2005602</v>
      </c>
      <c r="AD874" s="3">
        <v>9.5608388042577612</v>
      </c>
      <c r="AE874" s="3">
        <v>35000</v>
      </c>
      <c r="AF874" t="s">
        <v>137</v>
      </c>
      <c r="AG874" t="s">
        <v>134</v>
      </c>
      <c r="AI874">
        <f>IF(ISERROR(IF(D874=25,VLOOKUP(E874,Sheet1!$F$64:$H$79,2,0),IF(D874=23,VLOOKUP(knight_awaken_info!E874,Sheet1!$F$45:$H$60,2,0),VLOOKUP(knight_awaken_info!E874,Sheet1!$F$26:$H$41,2,0)))),0,IF(D874=25,VLOOKUP(E874,Sheet1!$F$64:$H$79,2,0),IF(D874=23,VLOOKUP(knight_awaken_info!E874,Sheet1!$F$45:$H$60,2,0),VLOOKUP(knight_awaken_info!E874,Sheet1!$F$26:$H$41,2,0))))</f>
        <v>0</v>
      </c>
      <c r="AJ874">
        <f>IF(ISERROR(IF(D874=25,VLOOKUP(E874,Sheet1!$F$64:$H$79,3,0),IF(D874=23,VLOOKUP(knight_awaken_info!E874,Sheet1!$F$45:$H$60,3,0),VLOOKUP(knight_awaken_info!E874,Sheet1!$F$26:$H$41,3,0)))),0,IF(D874=25,VLOOKUP(E874,Sheet1!$F$64:$H$79,3,0),IF(D874=23,VLOOKUP(knight_awaken_info!E874,Sheet1!$F$45:$H$60,3,0),VLOOKUP(knight_awaken_info!E874,Sheet1!$F$26:$H$41,3,0))))</f>
        <v>0</v>
      </c>
      <c r="AK874" s="11">
        <f>SUM(AI873:AI874)</f>
        <v>0</v>
      </c>
      <c r="AL874" s="11">
        <f>SUM(AJ873:AJ874)</f>
        <v>0</v>
      </c>
      <c r="AN874" s="3">
        <f t="shared" si="42"/>
        <v>1620</v>
      </c>
      <c r="AO874" s="3">
        <f t="shared" si="43"/>
        <v>81</v>
      </c>
    </row>
    <row r="875" spans="1:41">
      <c r="A875" s="3">
        <v>2005602</v>
      </c>
      <c r="B875" s="3">
        <v>2005601</v>
      </c>
      <c r="C875" s="3" t="s">
        <v>55</v>
      </c>
      <c r="D875">
        <f t="shared" si="41"/>
        <v>20</v>
      </c>
      <c r="E875" s="3">
        <v>2</v>
      </c>
      <c r="F875" s="3">
        <v>50</v>
      </c>
      <c r="G875" s="3">
        <v>4</v>
      </c>
      <c r="H875" s="3">
        <v>212</v>
      </c>
      <c r="I875" s="3">
        <v>131</v>
      </c>
      <c r="J875" s="3">
        <v>124</v>
      </c>
      <c r="K875" s="3">
        <v>113</v>
      </c>
      <c r="L875" s="3">
        <v>2</v>
      </c>
      <c r="M875" s="3">
        <v>60</v>
      </c>
      <c r="N875" s="3">
        <v>100</v>
      </c>
      <c r="O875" s="3">
        <v>0</v>
      </c>
      <c r="P875" s="3">
        <v>0</v>
      </c>
      <c r="Q875" s="3">
        <v>0</v>
      </c>
      <c r="R875" s="3">
        <v>70000</v>
      </c>
      <c r="S875" s="3">
        <v>0</v>
      </c>
      <c r="T875">
        <v>5001</v>
      </c>
      <c r="U875" s="3">
        <v>5</v>
      </c>
      <c r="V875" s="3">
        <v>3260</v>
      </c>
      <c r="W875" s="3">
        <v>6</v>
      </c>
      <c r="X875" s="3">
        <v>543.33333333333326</v>
      </c>
      <c r="Y875" s="3">
        <v>21</v>
      </c>
      <c r="Z875" s="3">
        <v>163</v>
      </c>
      <c r="AA875" s="3">
        <v>0</v>
      </c>
      <c r="AB875" s="3">
        <v>0</v>
      </c>
      <c r="AC875" s="3">
        <v>2005603</v>
      </c>
      <c r="AD875" s="3">
        <v>33.462935814902167</v>
      </c>
      <c r="AE875" s="3">
        <v>85000</v>
      </c>
      <c r="AF875" t="s">
        <v>137</v>
      </c>
      <c r="AG875" t="s">
        <v>134</v>
      </c>
      <c r="AI875">
        <f>IF(ISERROR(IF(D875=25,VLOOKUP(E875,Sheet1!$F$64:$H$79,2,0),IF(D875=23,VLOOKUP(knight_awaken_info!E875,Sheet1!$F$45:$H$60,2,0),VLOOKUP(knight_awaken_info!E875,Sheet1!$F$26:$H$41,2,0)))),0,IF(D875=25,VLOOKUP(E875,Sheet1!$F$64:$H$79,2,0),IF(D875=23,VLOOKUP(knight_awaken_info!E875,Sheet1!$F$45:$H$60,2,0),VLOOKUP(knight_awaken_info!E875,Sheet1!$F$26:$H$41,2,0))))</f>
        <v>0</v>
      </c>
      <c r="AJ875">
        <f>IF(ISERROR(IF(D875=25,VLOOKUP(E875,Sheet1!$F$64:$H$79,3,0),IF(D875=23,VLOOKUP(knight_awaken_info!E875,Sheet1!$F$45:$H$60,3,0),VLOOKUP(knight_awaken_info!E875,Sheet1!$F$26:$H$41,3,0)))),0,IF(D875=25,VLOOKUP(E875,Sheet1!$F$64:$H$79,3,0),IF(D875=23,VLOOKUP(knight_awaken_info!E875,Sheet1!$F$45:$H$60,3,0),VLOOKUP(knight_awaken_info!E875,Sheet1!$F$26:$H$41,3,0))))</f>
        <v>0</v>
      </c>
      <c r="AK875" s="11">
        <f>SUM(AI873:AI875)</f>
        <v>0</v>
      </c>
      <c r="AL875" s="11">
        <f>SUM(AJ873:AJ875)</f>
        <v>0</v>
      </c>
      <c r="AN875" s="3">
        <f t="shared" si="42"/>
        <v>3260</v>
      </c>
      <c r="AO875" s="3">
        <f t="shared" si="43"/>
        <v>163</v>
      </c>
    </row>
    <row r="876" spans="1:41">
      <c r="A876" s="3">
        <v>2005603</v>
      </c>
      <c r="B876" s="3">
        <v>2005601</v>
      </c>
      <c r="C876" s="3" t="s">
        <v>55</v>
      </c>
      <c r="D876">
        <f t="shared" si="41"/>
        <v>20</v>
      </c>
      <c r="E876" s="3">
        <v>3</v>
      </c>
      <c r="F876" s="3">
        <v>50</v>
      </c>
      <c r="G876" s="3">
        <v>4</v>
      </c>
      <c r="H876" s="3">
        <v>211</v>
      </c>
      <c r="I876" s="3">
        <v>134</v>
      </c>
      <c r="J876" s="3">
        <v>123</v>
      </c>
      <c r="K876" s="3">
        <v>112</v>
      </c>
      <c r="L876" s="3">
        <v>2</v>
      </c>
      <c r="M876" s="3">
        <v>60</v>
      </c>
      <c r="N876" s="3">
        <v>120</v>
      </c>
      <c r="O876" s="3">
        <v>0</v>
      </c>
      <c r="P876" s="3">
        <v>0</v>
      </c>
      <c r="Q876" s="3">
        <v>0</v>
      </c>
      <c r="R876" s="3">
        <v>85000</v>
      </c>
      <c r="S876" s="3">
        <v>0</v>
      </c>
      <c r="T876">
        <v>5001</v>
      </c>
      <c r="U876" s="3">
        <v>5</v>
      </c>
      <c r="V876" s="3">
        <v>4920</v>
      </c>
      <c r="W876" s="3">
        <v>6</v>
      </c>
      <c r="X876" s="3">
        <v>820</v>
      </c>
      <c r="Y876" s="3">
        <v>21</v>
      </c>
      <c r="Z876" s="3">
        <v>246</v>
      </c>
      <c r="AA876" s="3">
        <v>0</v>
      </c>
      <c r="AB876" s="3">
        <v>0</v>
      </c>
      <c r="AC876" s="3">
        <v>2005604</v>
      </c>
      <c r="AD876" s="3">
        <v>62.145452227675449</v>
      </c>
      <c r="AE876" s="3">
        <v>155000</v>
      </c>
      <c r="AF876" t="s">
        <v>137</v>
      </c>
      <c r="AG876" t="s">
        <v>134</v>
      </c>
      <c r="AI876">
        <f>IF(ISERROR(IF(D876=25,VLOOKUP(E876,Sheet1!$F$64:$H$79,2,0),IF(D876=23,VLOOKUP(knight_awaken_info!E876,Sheet1!$F$45:$H$60,2,0),VLOOKUP(knight_awaken_info!E876,Sheet1!$F$26:$H$41,2,0)))),0,IF(D876=25,VLOOKUP(E876,Sheet1!$F$64:$H$79,2,0),IF(D876=23,VLOOKUP(knight_awaken_info!E876,Sheet1!$F$45:$H$60,2,0),VLOOKUP(knight_awaken_info!E876,Sheet1!$F$26:$H$41,2,0))))</f>
        <v>0</v>
      </c>
      <c r="AJ876">
        <f>IF(ISERROR(IF(D876=25,VLOOKUP(E876,Sheet1!$F$64:$H$79,3,0),IF(D876=23,VLOOKUP(knight_awaken_info!E876,Sheet1!$F$45:$H$60,3,0),VLOOKUP(knight_awaken_info!E876,Sheet1!$F$26:$H$41,3,0)))),0,IF(D876=25,VLOOKUP(E876,Sheet1!$F$64:$H$79,3,0),IF(D876=23,VLOOKUP(knight_awaken_info!E876,Sheet1!$F$45:$H$60,3,0),VLOOKUP(knight_awaken_info!E876,Sheet1!$F$26:$H$41,3,0))))</f>
        <v>0</v>
      </c>
      <c r="AK876" s="11">
        <f>SUM(AI873:AI876)</f>
        <v>0</v>
      </c>
      <c r="AL876" s="11">
        <f>SUM(AJ873:AJ876)</f>
        <v>0</v>
      </c>
      <c r="AN876" s="3">
        <f t="shared" si="42"/>
        <v>4920</v>
      </c>
      <c r="AO876" s="3">
        <f t="shared" si="43"/>
        <v>246</v>
      </c>
    </row>
    <row r="877" spans="1:41">
      <c r="A877" s="3">
        <v>2005604</v>
      </c>
      <c r="B877" s="3">
        <v>2005601</v>
      </c>
      <c r="C877" s="3" t="s">
        <v>55</v>
      </c>
      <c r="D877">
        <f t="shared" si="41"/>
        <v>20</v>
      </c>
      <c r="E877" s="3">
        <v>4</v>
      </c>
      <c r="F877" s="3">
        <v>50</v>
      </c>
      <c r="G877" s="3">
        <v>4</v>
      </c>
      <c r="H877" s="3">
        <v>214</v>
      </c>
      <c r="I877" s="3">
        <v>233</v>
      </c>
      <c r="J877" s="3">
        <v>122</v>
      </c>
      <c r="K877" s="3">
        <v>111</v>
      </c>
      <c r="L877" s="3">
        <v>2</v>
      </c>
      <c r="M877" s="3">
        <v>60</v>
      </c>
      <c r="N877" s="3">
        <v>140</v>
      </c>
      <c r="O877" s="3">
        <v>0</v>
      </c>
      <c r="P877" s="3">
        <v>0</v>
      </c>
      <c r="Q877" s="3">
        <v>0</v>
      </c>
      <c r="R877" s="3">
        <v>105000</v>
      </c>
      <c r="S877" s="3">
        <v>0</v>
      </c>
      <c r="T877">
        <v>5001</v>
      </c>
      <c r="U877" s="3">
        <v>5</v>
      </c>
      <c r="V877" s="3">
        <v>6600</v>
      </c>
      <c r="W877" s="3">
        <v>6</v>
      </c>
      <c r="X877" s="3">
        <v>1100</v>
      </c>
      <c r="Y877" s="3">
        <v>21</v>
      </c>
      <c r="Z877" s="3">
        <v>330</v>
      </c>
      <c r="AA877" s="3">
        <v>0</v>
      </c>
      <c r="AB877" s="3">
        <v>0</v>
      </c>
      <c r="AC877" s="3">
        <v>2005605</v>
      </c>
      <c r="AD877" s="3">
        <v>90.827968640448731</v>
      </c>
      <c r="AE877" s="3">
        <v>240000</v>
      </c>
      <c r="AF877" t="s">
        <v>137</v>
      </c>
      <c r="AG877" t="s">
        <v>134</v>
      </c>
      <c r="AI877">
        <f>IF(ISERROR(IF(D877=25,VLOOKUP(E877,Sheet1!$F$64:$H$79,2,0),IF(D877=23,VLOOKUP(knight_awaken_info!E877,Sheet1!$F$45:$H$60,2,0),VLOOKUP(knight_awaken_info!E877,Sheet1!$F$26:$H$41,2,0)))),0,IF(D877=25,VLOOKUP(E877,Sheet1!$F$64:$H$79,2,0),IF(D877=23,VLOOKUP(knight_awaken_info!E877,Sheet1!$F$45:$H$60,2,0),VLOOKUP(knight_awaken_info!E877,Sheet1!$F$26:$H$41,2,0))))</f>
        <v>0</v>
      </c>
      <c r="AJ877">
        <f>IF(ISERROR(IF(D877=25,VLOOKUP(E877,Sheet1!$F$64:$H$79,3,0),IF(D877=23,VLOOKUP(knight_awaken_info!E877,Sheet1!$F$45:$H$60,3,0),VLOOKUP(knight_awaken_info!E877,Sheet1!$F$26:$H$41,3,0)))),0,IF(D877=25,VLOOKUP(E877,Sheet1!$F$64:$H$79,3,0),IF(D877=23,VLOOKUP(knight_awaken_info!E877,Sheet1!$F$45:$H$60,3,0),VLOOKUP(knight_awaken_info!E877,Sheet1!$F$26:$H$41,3,0))))</f>
        <v>0</v>
      </c>
      <c r="AK877" s="11">
        <f>SUM(AI873:AI877)</f>
        <v>0</v>
      </c>
      <c r="AL877" s="11">
        <f>SUM(AJ873:AJ877)</f>
        <v>0</v>
      </c>
      <c r="AN877" s="3">
        <f t="shared" si="42"/>
        <v>6600</v>
      </c>
      <c r="AO877" s="3">
        <f t="shared" si="43"/>
        <v>330</v>
      </c>
    </row>
    <row r="878" spans="1:41">
      <c r="A878" s="3">
        <v>2005605</v>
      </c>
      <c r="B878" s="3">
        <v>2005601</v>
      </c>
      <c r="C878" s="3" t="s">
        <v>55</v>
      </c>
      <c r="D878">
        <f t="shared" si="41"/>
        <v>20</v>
      </c>
      <c r="E878" s="3">
        <v>5</v>
      </c>
      <c r="F878" s="3">
        <v>50</v>
      </c>
      <c r="G878" s="3">
        <v>4</v>
      </c>
      <c r="H878" s="3">
        <v>213</v>
      </c>
      <c r="I878" s="3">
        <v>232</v>
      </c>
      <c r="J878" s="3">
        <v>121</v>
      </c>
      <c r="K878" s="3">
        <v>114</v>
      </c>
      <c r="L878" s="3">
        <v>2</v>
      </c>
      <c r="M878" s="3">
        <v>60</v>
      </c>
      <c r="N878" s="3">
        <v>170</v>
      </c>
      <c r="O878" s="3">
        <v>0</v>
      </c>
      <c r="P878" s="3">
        <v>0</v>
      </c>
      <c r="Q878" s="3">
        <v>0</v>
      </c>
      <c r="R878" s="3">
        <v>120000</v>
      </c>
      <c r="S878" s="3">
        <v>0</v>
      </c>
      <c r="T878">
        <v>5001</v>
      </c>
      <c r="U878" s="3">
        <v>5</v>
      </c>
      <c r="V878" s="3">
        <v>8300</v>
      </c>
      <c r="W878" s="3">
        <v>6</v>
      </c>
      <c r="X878" s="3">
        <v>1383.3333333333333</v>
      </c>
      <c r="Y878" s="3">
        <v>21</v>
      </c>
      <c r="Z878" s="3">
        <v>415</v>
      </c>
      <c r="AA878" s="3">
        <v>0</v>
      </c>
      <c r="AB878" s="3">
        <v>0</v>
      </c>
      <c r="AC878" s="3">
        <v>2005606</v>
      </c>
      <c r="AD878" s="3">
        <v>129.07132385747977</v>
      </c>
      <c r="AE878" s="3">
        <v>345000</v>
      </c>
      <c r="AF878" t="s">
        <v>137</v>
      </c>
      <c r="AG878" t="s">
        <v>134</v>
      </c>
      <c r="AI878">
        <f>IF(ISERROR(IF(D878=25,VLOOKUP(E878,Sheet1!$F$64:$H$79,2,0),IF(D878=23,VLOOKUP(knight_awaken_info!E878,Sheet1!$F$45:$H$60,2,0),VLOOKUP(knight_awaken_info!E878,Sheet1!$F$26:$H$41,2,0)))),0,IF(D878=25,VLOOKUP(E878,Sheet1!$F$64:$H$79,2,0),IF(D878=23,VLOOKUP(knight_awaken_info!E878,Sheet1!$F$45:$H$60,2,0),VLOOKUP(knight_awaken_info!E878,Sheet1!$F$26:$H$41,2,0))))</f>
        <v>0</v>
      </c>
      <c r="AJ878">
        <f>IF(ISERROR(IF(D878=25,VLOOKUP(E878,Sheet1!$F$64:$H$79,3,0),IF(D878=23,VLOOKUP(knight_awaken_info!E878,Sheet1!$F$45:$H$60,3,0),VLOOKUP(knight_awaken_info!E878,Sheet1!$F$26:$H$41,3,0)))),0,IF(D878=25,VLOOKUP(E878,Sheet1!$F$64:$H$79,3,0),IF(D878=23,VLOOKUP(knight_awaken_info!E878,Sheet1!$F$45:$H$60,3,0),VLOOKUP(knight_awaken_info!E878,Sheet1!$F$26:$H$41,3,0))))</f>
        <v>0</v>
      </c>
      <c r="AK878" s="11">
        <f>SUM(AI873:AI878)</f>
        <v>0</v>
      </c>
      <c r="AL878" s="11">
        <f>SUM(AJ873:AJ878)</f>
        <v>0</v>
      </c>
      <c r="AN878" s="3">
        <f t="shared" si="42"/>
        <v>8300</v>
      </c>
      <c r="AO878" s="3">
        <f t="shared" si="43"/>
        <v>415</v>
      </c>
    </row>
    <row r="879" spans="1:41">
      <c r="A879" s="3">
        <v>2005606</v>
      </c>
      <c r="B879" s="3">
        <v>2005601</v>
      </c>
      <c r="C879" s="3" t="s">
        <v>55</v>
      </c>
      <c r="D879">
        <f t="shared" si="41"/>
        <v>20</v>
      </c>
      <c r="E879" s="3">
        <v>6</v>
      </c>
      <c r="F879" s="3">
        <v>50</v>
      </c>
      <c r="G879" s="3">
        <v>4</v>
      </c>
      <c r="H879" s="3">
        <v>212</v>
      </c>
      <c r="I879" s="3">
        <v>231</v>
      </c>
      <c r="J879" s="3">
        <v>124</v>
      </c>
      <c r="K879" s="3">
        <v>113</v>
      </c>
      <c r="L879" s="3">
        <v>2</v>
      </c>
      <c r="M879" s="3">
        <v>60</v>
      </c>
      <c r="N879" s="3">
        <v>190</v>
      </c>
      <c r="O879" s="3">
        <v>0</v>
      </c>
      <c r="P879" s="3">
        <v>0</v>
      </c>
      <c r="Q879" s="3">
        <v>0</v>
      </c>
      <c r="R879" s="3">
        <v>140000</v>
      </c>
      <c r="S879" s="3">
        <v>0</v>
      </c>
      <c r="T879">
        <v>5001</v>
      </c>
      <c r="U879" s="3">
        <v>5</v>
      </c>
      <c r="V879" s="3">
        <v>10020</v>
      </c>
      <c r="W879" s="3">
        <v>6</v>
      </c>
      <c r="X879" s="3">
        <v>1670</v>
      </c>
      <c r="Y879" s="3">
        <v>21</v>
      </c>
      <c r="Z879" s="3">
        <v>501</v>
      </c>
      <c r="AA879" s="3">
        <v>0</v>
      </c>
      <c r="AB879" s="3">
        <v>0</v>
      </c>
      <c r="AC879" s="3">
        <v>2005607</v>
      </c>
      <c r="AD879" s="3">
        <v>167.31467907451082</v>
      </c>
      <c r="AE879" s="3">
        <v>465000</v>
      </c>
      <c r="AF879" t="s">
        <v>137</v>
      </c>
      <c r="AG879" t="s">
        <v>134</v>
      </c>
      <c r="AI879">
        <f>IF(ISERROR(IF(D879=25,VLOOKUP(E879,Sheet1!$F$64:$H$79,2,0),IF(D879=23,VLOOKUP(knight_awaken_info!E879,Sheet1!$F$45:$H$60,2,0),VLOOKUP(knight_awaken_info!E879,Sheet1!$F$26:$H$41,2,0)))),0,IF(D879=25,VLOOKUP(E879,Sheet1!$F$64:$H$79,2,0),IF(D879=23,VLOOKUP(knight_awaken_info!E879,Sheet1!$F$45:$H$60,2,0),VLOOKUP(knight_awaken_info!E879,Sheet1!$F$26:$H$41,2,0))))</f>
        <v>0</v>
      </c>
      <c r="AJ879">
        <f>IF(ISERROR(IF(D879=25,VLOOKUP(E879,Sheet1!$F$64:$H$79,3,0),IF(D879=23,VLOOKUP(knight_awaken_info!E879,Sheet1!$F$45:$H$60,3,0),VLOOKUP(knight_awaken_info!E879,Sheet1!$F$26:$H$41,3,0)))),0,IF(D879=25,VLOOKUP(E879,Sheet1!$F$64:$H$79,3,0),IF(D879=23,VLOOKUP(knight_awaken_info!E879,Sheet1!$F$45:$H$60,3,0),VLOOKUP(knight_awaken_info!E879,Sheet1!$F$26:$H$41,3,0))))</f>
        <v>0</v>
      </c>
      <c r="AK879" s="11">
        <f>SUM(AI873:AI879)</f>
        <v>0</v>
      </c>
      <c r="AL879" s="11">
        <f>SUM(AJ873:AJ879)</f>
        <v>0</v>
      </c>
      <c r="AN879" s="3">
        <f t="shared" si="42"/>
        <v>10020</v>
      </c>
      <c r="AO879" s="3">
        <f t="shared" si="43"/>
        <v>501</v>
      </c>
    </row>
    <row r="880" spans="1:41">
      <c r="A880" s="3">
        <v>2005607</v>
      </c>
      <c r="B880" s="3">
        <v>2005601</v>
      </c>
      <c r="C880" s="3" t="s">
        <v>55</v>
      </c>
      <c r="D880">
        <f t="shared" si="41"/>
        <v>20</v>
      </c>
      <c r="E880" s="3">
        <v>7</v>
      </c>
      <c r="F880" s="3">
        <v>50</v>
      </c>
      <c r="G880" s="3">
        <v>4</v>
      </c>
      <c r="H880" s="3">
        <v>211</v>
      </c>
      <c r="I880" s="3">
        <v>234</v>
      </c>
      <c r="J880" s="3">
        <v>123</v>
      </c>
      <c r="K880" s="3">
        <v>112</v>
      </c>
      <c r="L880" s="3">
        <v>2</v>
      </c>
      <c r="M880" s="3">
        <v>60</v>
      </c>
      <c r="N880" s="3">
        <v>210</v>
      </c>
      <c r="O880" s="3">
        <v>0</v>
      </c>
      <c r="P880" s="3">
        <v>0</v>
      </c>
      <c r="Q880" s="3">
        <v>0</v>
      </c>
      <c r="R880" s="3">
        <v>160000</v>
      </c>
      <c r="S880" s="3">
        <v>0</v>
      </c>
      <c r="T880">
        <v>5001</v>
      </c>
      <c r="U880" s="3">
        <v>5</v>
      </c>
      <c r="V880" s="3">
        <v>11760</v>
      </c>
      <c r="W880" s="3">
        <v>6</v>
      </c>
      <c r="X880" s="3">
        <v>1960</v>
      </c>
      <c r="Y880" s="3">
        <v>21</v>
      </c>
      <c r="Z880" s="3">
        <v>588</v>
      </c>
      <c r="AA880" s="3">
        <v>0</v>
      </c>
      <c r="AB880" s="3">
        <v>0</v>
      </c>
      <c r="AC880" s="3">
        <v>2005608</v>
      </c>
      <c r="AD880" s="3">
        <v>205.55803429154187</v>
      </c>
      <c r="AE880" s="3">
        <v>605000</v>
      </c>
      <c r="AF880" t="s">
        <v>137</v>
      </c>
      <c r="AG880" t="s">
        <v>134</v>
      </c>
      <c r="AI880">
        <f>IF(ISERROR(IF(D880=25,VLOOKUP(E880,Sheet1!$F$64:$H$79,2,0),IF(D880=23,VLOOKUP(knight_awaken_info!E880,Sheet1!$F$45:$H$60,2,0),VLOOKUP(knight_awaken_info!E880,Sheet1!$F$26:$H$41,2,0)))),0,IF(D880=25,VLOOKUP(E880,Sheet1!$F$64:$H$79,2,0),IF(D880=23,VLOOKUP(knight_awaken_info!E880,Sheet1!$F$45:$H$60,2,0),VLOOKUP(knight_awaken_info!E880,Sheet1!$F$26:$H$41,2,0))))</f>
        <v>0</v>
      </c>
      <c r="AJ880">
        <f>IF(ISERROR(IF(D880=25,VLOOKUP(E880,Sheet1!$F$64:$H$79,3,0),IF(D880=23,VLOOKUP(knight_awaken_info!E880,Sheet1!$F$45:$H$60,3,0),VLOOKUP(knight_awaken_info!E880,Sheet1!$F$26:$H$41,3,0)))),0,IF(D880=25,VLOOKUP(E880,Sheet1!$F$64:$H$79,3,0),IF(D880=23,VLOOKUP(knight_awaken_info!E880,Sheet1!$F$45:$H$60,3,0),VLOOKUP(knight_awaken_info!E880,Sheet1!$F$26:$H$41,3,0))))</f>
        <v>0</v>
      </c>
      <c r="AK880" s="11">
        <f>SUM(AI873:AI880)</f>
        <v>0</v>
      </c>
      <c r="AL880" s="11">
        <f>SUM(AJ873:AJ880)</f>
        <v>0</v>
      </c>
      <c r="AN880" s="3">
        <f t="shared" si="42"/>
        <v>11760</v>
      </c>
      <c r="AO880" s="3">
        <f t="shared" si="43"/>
        <v>588</v>
      </c>
    </row>
    <row r="881" spans="1:41">
      <c r="A881" s="3">
        <v>2005608</v>
      </c>
      <c r="B881" s="3">
        <v>2005601</v>
      </c>
      <c r="C881" s="3" t="s">
        <v>55</v>
      </c>
      <c r="D881">
        <f t="shared" si="41"/>
        <v>20</v>
      </c>
      <c r="E881" s="3">
        <v>8</v>
      </c>
      <c r="F881" s="3">
        <v>50</v>
      </c>
      <c r="G881" s="3">
        <v>4</v>
      </c>
      <c r="H881" s="3">
        <v>214</v>
      </c>
      <c r="I881" s="3">
        <v>233</v>
      </c>
      <c r="J881" s="3">
        <v>122</v>
      </c>
      <c r="K881" s="3">
        <v>111</v>
      </c>
      <c r="L881" s="3">
        <v>2</v>
      </c>
      <c r="M881" s="3">
        <v>60</v>
      </c>
      <c r="N881" s="3">
        <v>230</v>
      </c>
      <c r="O881" s="3">
        <v>0</v>
      </c>
      <c r="P881" s="3">
        <v>0</v>
      </c>
      <c r="Q881" s="3">
        <v>0</v>
      </c>
      <c r="R881" s="3">
        <v>175000</v>
      </c>
      <c r="S881" s="3">
        <v>0</v>
      </c>
      <c r="T881">
        <v>5001</v>
      </c>
      <c r="U881" s="3">
        <v>5</v>
      </c>
      <c r="V881" s="3">
        <v>13520</v>
      </c>
      <c r="W881" s="3">
        <v>6</v>
      </c>
      <c r="X881" s="3">
        <v>2253.3333333333335</v>
      </c>
      <c r="Y881" s="3">
        <v>21</v>
      </c>
      <c r="Z881" s="3">
        <v>676</v>
      </c>
      <c r="AA881" s="3">
        <v>0</v>
      </c>
      <c r="AB881" s="3">
        <v>0</v>
      </c>
      <c r="AC881" s="3">
        <v>2005609</v>
      </c>
      <c r="AD881" s="3">
        <v>243.80138950857292</v>
      </c>
      <c r="AE881" s="3">
        <v>765000</v>
      </c>
      <c r="AF881" t="s">
        <v>137</v>
      </c>
      <c r="AG881" t="s">
        <v>134</v>
      </c>
      <c r="AI881">
        <f>IF(ISERROR(IF(D881=25,VLOOKUP(E881,Sheet1!$F$64:$H$79,2,0),IF(D881=23,VLOOKUP(knight_awaken_info!E881,Sheet1!$F$45:$H$60,2,0),VLOOKUP(knight_awaken_info!E881,Sheet1!$F$26:$H$41,2,0)))),0,IF(D881=25,VLOOKUP(E881,Sheet1!$F$64:$H$79,2,0),IF(D881=23,VLOOKUP(knight_awaken_info!E881,Sheet1!$F$45:$H$60,2,0),VLOOKUP(knight_awaken_info!E881,Sheet1!$F$26:$H$41,2,0))))</f>
        <v>0</v>
      </c>
      <c r="AJ881">
        <f>IF(ISERROR(IF(D881=25,VLOOKUP(E881,Sheet1!$F$64:$H$79,3,0),IF(D881=23,VLOOKUP(knight_awaken_info!E881,Sheet1!$F$45:$H$60,3,0),VLOOKUP(knight_awaken_info!E881,Sheet1!$F$26:$H$41,3,0)))),0,IF(D881=25,VLOOKUP(E881,Sheet1!$F$64:$H$79,3,0),IF(D881=23,VLOOKUP(knight_awaken_info!E881,Sheet1!$F$45:$H$60,3,0),VLOOKUP(knight_awaken_info!E881,Sheet1!$F$26:$H$41,3,0))))</f>
        <v>0</v>
      </c>
      <c r="AK881" s="11">
        <f>SUM(AI873:AI881)</f>
        <v>0</v>
      </c>
      <c r="AL881" s="11">
        <f>SUM(AJ873:AJ881)</f>
        <v>0</v>
      </c>
      <c r="AN881" s="3">
        <f t="shared" si="42"/>
        <v>13520</v>
      </c>
      <c r="AO881" s="3">
        <f t="shared" si="43"/>
        <v>676</v>
      </c>
    </row>
    <row r="882" spans="1:41">
      <c r="A882" s="3">
        <v>2005609</v>
      </c>
      <c r="B882" s="3">
        <v>2005601</v>
      </c>
      <c r="C882" s="3" t="s">
        <v>55</v>
      </c>
      <c r="D882">
        <f t="shared" si="41"/>
        <v>20</v>
      </c>
      <c r="E882" s="3">
        <v>9</v>
      </c>
      <c r="F882" s="3">
        <v>50</v>
      </c>
      <c r="G882" s="3">
        <v>4</v>
      </c>
      <c r="H882" s="3">
        <v>213</v>
      </c>
      <c r="I882" s="3">
        <v>232</v>
      </c>
      <c r="J882" s="3">
        <v>221</v>
      </c>
      <c r="K882" s="3">
        <v>214</v>
      </c>
      <c r="L882" s="3">
        <v>2</v>
      </c>
      <c r="M882" s="3">
        <v>60</v>
      </c>
      <c r="N882" s="3">
        <v>730</v>
      </c>
      <c r="O882" s="3">
        <v>1</v>
      </c>
      <c r="P882" s="3">
        <v>20056</v>
      </c>
      <c r="Q882" s="3">
        <v>1</v>
      </c>
      <c r="R882" s="3">
        <v>680000</v>
      </c>
      <c r="S882" s="3">
        <v>0</v>
      </c>
      <c r="T882">
        <v>5001</v>
      </c>
      <c r="U882" s="3">
        <v>5</v>
      </c>
      <c r="V882" s="3">
        <v>15300</v>
      </c>
      <c r="W882" s="3">
        <v>6</v>
      </c>
      <c r="X882" s="3">
        <v>2550</v>
      </c>
      <c r="Y882" s="3">
        <v>21</v>
      </c>
      <c r="Z882" s="3">
        <v>765</v>
      </c>
      <c r="AA882" s="3">
        <v>0</v>
      </c>
      <c r="AB882" s="3">
        <v>0</v>
      </c>
      <c r="AC882" s="3">
        <v>2005610</v>
      </c>
      <c r="AD882" s="3">
        <v>282.04474472560395</v>
      </c>
      <c r="AE882" s="3">
        <v>940000</v>
      </c>
      <c r="AF882" t="s">
        <v>137</v>
      </c>
      <c r="AG882" t="s">
        <v>134</v>
      </c>
      <c r="AI882">
        <f>IF(ISERROR(IF(D882=25,VLOOKUP(E882,Sheet1!$F$64:$H$79,2,0),IF(D882=23,VLOOKUP(knight_awaken_info!E882,Sheet1!$F$45:$H$60,2,0),VLOOKUP(knight_awaken_info!E882,Sheet1!$F$26:$H$41,2,0)))),0,IF(D882=25,VLOOKUP(E882,Sheet1!$F$64:$H$79,2,0),IF(D882=23,VLOOKUP(knight_awaken_info!E882,Sheet1!$F$45:$H$60,2,0),VLOOKUP(knight_awaken_info!E882,Sheet1!$F$26:$H$41,2,0))))</f>
        <v>0</v>
      </c>
      <c r="AJ882">
        <f>IF(ISERROR(IF(D882=25,VLOOKUP(E882,Sheet1!$F$64:$H$79,3,0),IF(D882=23,VLOOKUP(knight_awaken_info!E882,Sheet1!$F$45:$H$60,3,0),VLOOKUP(knight_awaken_info!E882,Sheet1!$F$26:$H$41,3,0)))),0,IF(D882=25,VLOOKUP(E882,Sheet1!$F$64:$H$79,3,0),IF(D882=23,VLOOKUP(knight_awaken_info!E882,Sheet1!$F$45:$H$60,3,0),VLOOKUP(knight_awaken_info!E882,Sheet1!$F$26:$H$41,3,0))))</f>
        <v>0</v>
      </c>
      <c r="AK882" s="11">
        <f>SUM(AI873:AI882)</f>
        <v>0</v>
      </c>
      <c r="AL882" s="11">
        <f>SUM(AJ873:AJ882)</f>
        <v>0</v>
      </c>
      <c r="AN882" s="3">
        <f t="shared" si="42"/>
        <v>15300</v>
      </c>
      <c r="AO882" s="3">
        <f t="shared" si="43"/>
        <v>765</v>
      </c>
    </row>
    <row r="883" spans="1:41">
      <c r="A883" s="3">
        <v>2005610</v>
      </c>
      <c r="B883" s="3">
        <v>2005601</v>
      </c>
      <c r="C883" s="3" t="s">
        <v>55</v>
      </c>
      <c r="D883">
        <f t="shared" si="41"/>
        <v>20</v>
      </c>
      <c r="E883" s="3">
        <v>10</v>
      </c>
      <c r="F883" s="3">
        <v>60</v>
      </c>
      <c r="G883" s="3">
        <v>4</v>
      </c>
      <c r="H883" s="3">
        <v>321</v>
      </c>
      <c r="I883" s="3">
        <v>233</v>
      </c>
      <c r="J883" s="3">
        <v>222</v>
      </c>
      <c r="K883" s="3">
        <v>211</v>
      </c>
      <c r="L883" s="3">
        <v>2</v>
      </c>
      <c r="M883" s="3">
        <v>60</v>
      </c>
      <c r="N883" s="3">
        <v>770</v>
      </c>
      <c r="O883" s="3">
        <v>0</v>
      </c>
      <c r="P883" s="3">
        <v>0</v>
      </c>
      <c r="Q883" s="3">
        <v>0</v>
      </c>
      <c r="R883" s="3">
        <v>705000</v>
      </c>
      <c r="S883" s="3">
        <v>5001</v>
      </c>
      <c r="T883">
        <v>5002</v>
      </c>
      <c r="U883" s="3">
        <v>5</v>
      </c>
      <c r="V883" s="3">
        <v>17900</v>
      </c>
      <c r="W883" s="3">
        <v>6</v>
      </c>
      <c r="X883" s="3">
        <v>2983.3333333333335</v>
      </c>
      <c r="Y883" s="3">
        <v>21</v>
      </c>
      <c r="Z883" s="3">
        <v>895</v>
      </c>
      <c r="AA883" s="3">
        <v>0</v>
      </c>
      <c r="AB883" s="3">
        <v>0</v>
      </c>
      <c r="AC883" s="3">
        <v>2005611</v>
      </c>
      <c r="AD883" s="3">
        <v>339.40977755115051</v>
      </c>
      <c r="AE883" s="3">
        <v>1620000</v>
      </c>
      <c r="AF883" t="s">
        <v>138</v>
      </c>
      <c r="AG883" t="s">
        <v>158</v>
      </c>
      <c r="AI883">
        <f>IF(ISERROR(IF(D883=25,VLOOKUP(E883,Sheet1!$F$64:$H$79,2,0),IF(D883=23,VLOOKUP(knight_awaken_info!E883,Sheet1!$F$45:$H$60,2,0),VLOOKUP(knight_awaken_info!E883,Sheet1!$F$26:$H$41,2,0)))),0,IF(D883=25,VLOOKUP(E883,Sheet1!$F$64:$H$79,2,0),IF(D883=23,VLOOKUP(knight_awaken_info!E883,Sheet1!$F$45:$H$60,2,0),VLOOKUP(knight_awaken_info!E883,Sheet1!$F$26:$H$41,2,0))))</f>
        <v>0</v>
      </c>
      <c r="AJ883">
        <f>IF(ISERROR(IF(D883=25,VLOOKUP(E883,Sheet1!$F$64:$H$79,3,0),IF(D883=23,VLOOKUP(knight_awaken_info!E883,Sheet1!$F$45:$H$60,3,0),VLOOKUP(knight_awaken_info!E883,Sheet1!$F$26:$H$41,3,0)))),0,IF(D883=25,VLOOKUP(E883,Sheet1!$F$64:$H$79,3,0),IF(D883=23,VLOOKUP(knight_awaken_info!E883,Sheet1!$F$45:$H$60,3,0),VLOOKUP(knight_awaken_info!E883,Sheet1!$F$26:$H$41,3,0))))</f>
        <v>0</v>
      </c>
      <c r="AK883" s="11">
        <f>SUM(AI873:AI883)</f>
        <v>0</v>
      </c>
      <c r="AL883" s="11">
        <f>SUM(AJ873:AJ883)</f>
        <v>0</v>
      </c>
      <c r="AN883" s="3">
        <f t="shared" si="42"/>
        <v>17900</v>
      </c>
      <c r="AO883" s="3">
        <f t="shared" si="43"/>
        <v>895</v>
      </c>
    </row>
    <row r="884" spans="1:41">
      <c r="A884" s="3">
        <v>2005611</v>
      </c>
      <c r="B884" s="3">
        <v>2005601</v>
      </c>
      <c r="C884" s="3" t="s">
        <v>55</v>
      </c>
      <c r="D884">
        <f t="shared" si="41"/>
        <v>20</v>
      </c>
      <c r="E884" s="3">
        <v>11</v>
      </c>
      <c r="F884" s="3">
        <v>60</v>
      </c>
      <c r="G884" s="3">
        <v>4</v>
      </c>
      <c r="H884" s="3">
        <v>323</v>
      </c>
      <c r="I884" s="3">
        <v>232</v>
      </c>
      <c r="J884" s="3">
        <v>221</v>
      </c>
      <c r="K884" s="3">
        <v>213</v>
      </c>
      <c r="L884" s="3">
        <v>2</v>
      </c>
      <c r="M884" s="3">
        <v>60</v>
      </c>
      <c r="N884" s="3">
        <v>790</v>
      </c>
      <c r="O884" s="3">
        <v>0</v>
      </c>
      <c r="P884" s="3">
        <v>0</v>
      </c>
      <c r="Q884" s="3">
        <v>0</v>
      </c>
      <c r="R884" s="3">
        <v>725000</v>
      </c>
      <c r="S884" s="3">
        <v>5001</v>
      </c>
      <c r="T884">
        <v>5002</v>
      </c>
      <c r="U884" s="3">
        <v>5</v>
      </c>
      <c r="V884" s="3">
        <v>20520</v>
      </c>
      <c r="W884" s="3">
        <v>6</v>
      </c>
      <c r="X884" s="3">
        <v>3420</v>
      </c>
      <c r="Y884" s="3">
        <v>21</v>
      </c>
      <c r="Z884" s="3">
        <v>1026</v>
      </c>
      <c r="AA884" s="3">
        <v>0</v>
      </c>
      <c r="AB884" s="3">
        <v>0</v>
      </c>
      <c r="AC884" s="3">
        <v>2005612</v>
      </c>
      <c r="AD884" s="3">
        <v>458.92026260437251</v>
      </c>
      <c r="AE884" s="3">
        <v>2325000</v>
      </c>
      <c r="AF884" t="s">
        <v>138</v>
      </c>
      <c r="AG884" t="s">
        <v>158</v>
      </c>
      <c r="AI884">
        <f>IF(ISERROR(IF(D884=25,VLOOKUP(E884,Sheet1!$F$64:$H$79,2,0),IF(D884=23,VLOOKUP(knight_awaken_info!E884,Sheet1!$F$45:$H$60,2,0),VLOOKUP(knight_awaken_info!E884,Sheet1!$F$26:$H$41,2,0)))),0,IF(D884=25,VLOOKUP(E884,Sheet1!$F$64:$H$79,2,0),IF(D884=23,VLOOKUP(knight_awaken_info!E884,Sheet1!$F$45:$H$60,2,0),VLOOKUP(knight_awaken_info!E884,Sheet1!$F$26:$H$41,2,0))))</f>
        <v>0</v>
      </c>
      <c r="AJ884">
        <f>IF(ISERROR(IF(D884=25,VLOOKUP(E884,Sheet1!$F$64:$H$79,3,0),IF(D884=23,VLOOKUP(knight_awaken_info!E884,Sheet1!$F$45:$H$60,3,0),VLOOKUP(knight_awaken_info!E884,Sheet1!$F$26:$H$41,3,0)))),0,IF(D884=25,VLOOKUP(E884,Sheet1!$F$64:$H$79,3,0),IF(D884=23,VLOOKUP(knight_awaken_info!E884,Sheet1!$F$45:$H$60,3,0),VLOOKUP(knight_awaken_info!E884,Sheet1!$F$26:$H$41,3,0))))</f>
        <v>0</v>
      </c>
      <c r="AK884" s="11">
        <f>SUM(AI873:AI884)</f>
        <v>0</v>
      </c>
      <c r="AL884" s="11">
        <f>SUM(AJ873:AJ884)</f>
        <v>0</v>
      </c>
      <c r="AN884" s="3">
        <f t="shared" si="42"/>
        <v>20520</v>
      </c>
      <c r="AO884" s="3">
        <f t="shared" si="43"/>
        <v>1026</v>
      </c>
    </row>
    <row r="885" spans="1:41">
      <c r="A885" s="3">
        <v>2005612</v>
      </c>
      <c r="B885" s="3">
        <v>2005601</v>
      </c>
      <c r="C885" s="3" t="s">
        <v>55</v>
      </c>
      <c r="D885">
        <f t="shared" si="41"/>
        <v>20</v>
      </c>
      <c r="E885" s="3">
        <v>12</v>
      </c>
      <c r="F885" s="3">
        <v>60</v>
      </c>
      <c r="G885" s="3">
        <v>4</v>
      </c>
      <c r="H885" s="3">
        <v>312</v>
      </c>
      <c r="I885" s="3">
        <v>231</v>
      </c>
      <c r="J885" s="3">
        <v>223</v>
      </c>
      <c r="K885" s="3">
        <v>212</v>
      </c>
      <c r="L885" s="3">
        <v>2</v>
      </c>
      <c r="M885" s="3">
        <v>60</v>
      </c>
      <c r="N885" s="3">
        <v>810</v>
      </c>
      <c r="O885" s="3">
        <v>0</v>
      </c>
      <c r="P885" s="3">
        <v>0</v>
      </c>
      <c r="Q885" s="3">
        <v>0</v>
      </c>
      <c r="R885" s="3">
        <v>745000</v>
      </c>
      <c r="S885" s="3">
        <v>5001</v>
      </c>
      <c r="T885">
        <v>5002</v>
      </c>
      <c r="U885" s="3">
        <v>5</v>
      </c>
      <c r="V885" s="3">
        <v>23160</v>
      </c>
      <c r="W885" s="3">
        <v>6</v>
      </c>
      <c r="X885" s="3">
        <v>3860</v>
      </c>
      <c r="Y885" s="3">
        <v>21</v>
      </c>
      <c r="Z885" s="3">
        <v>1158</v>
      </c>
      <c r="AA885" s="3">
        <v>0</v>
      </c>
      <c r="AB885" s="3">
        <v>0</v>
      </c>
      <c r="AC885" s="3">
        <v>2005613</v>
      </c>
      <c r="AD885" s="3">
        <v>578.43074765759457</v>
      </c>
      <c r="AE885" s="3">
        <v>3050000</v>
      </c>
      <c r="AF885" t="s">
        <v>138</v>
      </c>
      <c r="AG885" t="s">
        <v>158</v>
      </c>
      <c r="AI885">
        <f>IF(ISERROR(IF(D885=25,VLOOKUP(E885,Sheet1!$F$64:$H$79,2,0),IF(D885=23,VLOOKUP(knight_awaken_info!E885,Sheet1!$F$45:$H$60,2,0),VLOOKUP(knight_awaken_info!E885,Sheet1!$F$26:$H$41,2,0)))),0,IF(D885=25,VLOOKUP(E885,Sheet1!$F$64:$H$79,2,0),IF(D885=23,VLOOKUP(knight_awaken_info!E885,Sheet1!$F$45:$H$60,2,0),VLOOKUP(knight_awaken_info!E885,Sheet1!$F$26:$H$41,2,0))))</f>
        <v>0</v>
      </c>
      <c r="AJ885">
        <f>IF(ISERROR(IF(D885=25,VLOOKUP(E885,Sheet1!$F$64:$H$79,3,0),IF(D885=23,VLOOKUP(knight_awaken_info!E885,Sheet1!$F$45:$H$60,3,0),VLOOKUP(knight_awaken_info!E885,Sheet1!$F$26:$H$41,3,0)))),0,IF(D885=25,VLOOKUP(E885,Sheet1!$F$64:$H$79,3,0),IF(D885=23,VLOOKUP(knight_awaken_info!E885,Sheet1!$F$45:$H$60,3,0),VLOOKUP(knight_awaken_info!E885,Sheet1!$F$26:$H$41,3,0))))</f>
        <v>0</v>
      </c>
      <c r="AK885" s="11">
        <f>SUM(AI873:AI885)</f>
        <v>0</v>
      </c>
      <c r="AL885" s="11">
        <f>SUM(AJ873:AJ885)</f>
        <v>0</v>
      </c>
      <c r="AN885" s="3">
        <f t="shared" si="42"/>
        <v>23160</v>
      </c>
      <c r="AO885" s="3">
        <f t="shared" si="43"/>
        <v>1158</v>
      </c>
    </row>
    <row r="886" spans="1:41">
      <c r="A886" s="3">
        <v>2005613</v>
      </c>
      <c r="B886" s="3">
        <v>2005601</v>
      </c>
      <c r="C886" s="3" t="s">
        <v>55</v>
      </c>
      <c r="D886">
        <f t="shared" si="41"/>
        <v>20</v>
      </c>
      <c r="E886" s="3">
        <v>13</v>
      </c>
      <c r="F886" s="3">
        <v>60</v>
      </c>
      <c r="G886" s="3">
        <v>4</v>
      </c>
      <c r="H886" s="3">
        <v>311</v>
      </c>
      <c r="I886" s="3">
        <v>333</v>
      </c>
      <c r="J886" s="3">
        <v>222</v>
      </c>
      <c r="K886" s="3">
        <v>211</v>
      </c>
      <c r="L886" s="3">
        <v>2</v>
      </c>
      <c r="M886" s="3">
        <v>60</v>
      </c>
      <c r="N886" s="3">
        <v>830</v>
      </c>
      <c r="O886" s="3">
        <v>0</v>
      </c>
      <c r="P886" s="3">
        <v>0</v>
      </c>
      <c r="Q886" s="3">
        <v>0</v>
      </c>
      <c r="R886" s="3">
        <v>765000</v>
      </c>
      <c r="S886" s="3">
        <v>5001</v>
      </c>
      <c r="T886">
        <v>5002</v>
      </c>
      <c r="U886" s="3">
        <v>5</v>
      </c>
      <c r="V886" s="3">
        <v>25820</v>
      </c>
      <c r="W886" s="3">
        <v>6</v>
      </c>
      <c r="X886" s="3">
        <v>4303.333333333333</v>
      </c>
      <c r="Y886" s="3">
        <v>21</v>
      </c>
      <c r="Z886" s="3">
        <v>1291</v>
      </c>
      <c r="AA886" s="3">
        <v>0</v>
      </c>
      <c r="AB886" s="3">
        <v>0</v>
      </c>
      <c r="AC886" s="3">
        <v>2005614</v>
      </c>
      <c r="AD886" s="3">
        <v>697.94123271081662</v>
      </c>
      <c r="AE886" s="3">
        <v>3795000</v>
      </c>
      <c r="AF886" t="s">
        <v>138</v>
      </c>
      <c r="AG886" t="s">
        <v>158</v>
      </c>
      <c r="AI886">
        <f>IF(ISERROR(IF(D886=25,VLOOKUP(E886,Sheet1!$F$64:$H$79,2,0),IF(D886=23,VLOOKUP(knight_awaken_info!E886,Sheet1!$F$45:$H$60,2,0),VLOOKUP(knight_awaken_info!E886,Sheet1!$F$26:$H$41,2,0)))),0,IF(D886=25,VLOOKUP(E886,Sheet1!$F$64:$H$79,2,0),IF(D886=23,VLOOKUP(knight_awaken_info!E886,Sheet1!$F$45:$H$60,2,0),VLOOKUP(knight_awaken_info!E886,Sheet1!$F$26:$H$41,2,0))))</f>
        <v>0</v>
      </c>
      <c r="AJ886">
        <f>IF(ISERROR(IF(D886=25,VLOOKUP(E886,Sheet1!$F$64:$H$79,3,0),IF(D886=23,VLOOKUP(knight_awaken_info!E886,Sheet1!$F$45:$H$60,3,0),VLOOKUP(knight_awaken_info!E886,Sheet1!$F$26:$H$41,3,0)))),0,IF(D886=25,VLOOKUP(E886,Sheet1!$F$64:$H$79,3,0),IF(D886=23,VLOOKUP(knight_awaken_info!E886,Sheet1!$F$45:$H$60,3,0),VLOOKUP(knight_awaken_info!E886,Sheet1!$F$26:$H$41,3,0))))</f>
        <v>0</v>
      </c>
      <c r="AK886" s="11">
        <f>SUM(AI873:AI886)</f>
        <v>0</v>
      </c>
      <c r="AL886" s="11">
        <f>SUM(AJ873:AJ886)</f>
        <v>0</v>
      </c>
      <c r="AN886" s="3">
        <f t="shared" si="42"/>
        <v>25820</v>
      </c>
      <c r="AO886" s="3">
        <f t="shared" si="43"/>
        <v>1291</v>
      </c>
    </row>
    <row r="887" spans="1:41">
      <c r="A887" s="3">
        <v>2005614</v>
      </c>
      <c r="B887" s="3">
        <v>2005601</v>
      </c>
      <c r="C887" s="3" t="s">
        <v>55</v>
      </c>
      <c r="D887">
        <f t="shared" si="41"/>
        <v>20</v>
      </c>
      <c r="E887" s="3">
        <v>14</v>
      </c>
      <c r="F887" s="3">
        <v>60</v>
      </c>
      <c r="G887" s="3">
        <v>4</v>
      </c>
      <c r="H887" s="3">
        <v>313</v>
      </c>
      <c r="I887" s="3">
        <v>332</v>
      </c>
      <c r="J887" s="3">
        <v>221</v>
      </c>
      <c r="K887" s="3">
        <v>213</v>
      </c>
      <c r="L887" s="3">
        <v>2</v>
      </c>
      <c r="M887" s="3">
        <v>60</v>
      </c>
      <c r="N887" s="3">
        <v>850</v>
      </c>
      <c r="O887" s="3">
        <v>1</v>
      </c>
      <c r="P887" s="3">
        <v>20056</v>
      </c>
      <c r="Q887" s="3">
        <v>1</v>
      </c>
      <c r="R887" s="3">
        <v>790000</v>
      </c>
      <c r="S887" s="3">
        <v>5001</v>
      </c>
      <c r="T887">
        <v>5002</v>
      </c>
      <c r="U887" s="3">
        <v>5</v>
      </c>
      <c r="V887" s="3">
        <v>28500</v>
      </c>
      <c r="W887" s="3">
        <v>6</v>
      </c>
      <c r="X887" s="3">
        <v>4750</v>
      </c>
      <c r="Y887" s="3">
        <v>21</v>
      </c>
      <c r="Z887" s="3">
        <v>1425</v>
      </c>
      <c r="AA887" s="3">
        <v>0</v>
      </c>
      <c r="AB887" s="3">
        <v>0</v>
      </c>
      <c r="AC887" s="3">
        <v>2005615</v>
      </c>
      <c r="AD887" s="3">
        <v>879.59716999171405</v>
      </c>
      <c r="AE887" s="3">
        <v>4560000</v>
      </c>
      <c r="AF887" t="s">
        <v>138</v>
      </c>
      <c r="AG887" t="s">
        <v>158</v>
      </c>
      <c r="AI887">
        <f>IF(ISERROR(IF(D887=25,VLOOKUP(E887,Sheet1!$F$64:$H$79,2,0),IF(D887=23,VLOOKUP(knight_awaken_info!E887,Sheet1!$F$45:$H$60,2,0),VLOOKUP(knight_awaken_info!E887,Sheet1!$F$26:$H$41,2,0)))),0,IF(D887=25,VLOOKUP(E887,Sheet1!$F$64:$H$79,2,0),IF(D887=23,VLOOKUP(knight_awaken_info!E887,Sheet1!$F$45:$H$60,2,0),VLOOKUP(knight_awaken_info!E887,Sheet1!$F$26:$H$41,2,0))))</f>
        <v>0</v>
      </c>
      <c r="AJ887">
        <f>IF(ISERROR(IF(D887=25,VLOOKUP(E887,Sheet1!$F$64:$H$79,3,0),IF(D887=23,VLOOKUP(knight_awaken_info!E887,Sheet1!$F$45:$H$60,3,0),VLOOKUP(knight_awaken_info!E887,Sheet1!$F$26:$H$41,3,0)))),0,IF(D887=25,VLOOKUP(E887,Sheet1!$F$64:$H$79,3,0),IF(D887=23,VLOOKUP(knight_awaken_info!E887,Sheet1!$F$45:$H$60,3,0),VLOOKUP(knight_awaken_info!E887,Sheet1!$F$26:$H$41,3,0))))</f>
        <v>0</v>
      </c>
      <c r="AK887" s="11">
        <f>SUM(AI873:AI887)</f>
        <v>0</v>
      </c>
      <c r="AL887" s="11">
        <f>SUM(AJ873:AJ887)</f>
        <v>0</v>
      </c>
      <c r="AN887" s="3">
        <f t="shared" si="42"/>
        <v>28500</v>
      </c>
      <c r="AO887" s="3">
        <f t="shared" si="43"/>
        <v>1425</v>
      </c>
    </row>
    <row r="888" spans="1:41">
      <c r="A888" s="3">
        <v>2005615</v>
      </c>
      <c r="B888" s="3">
        <v>2005601</v>
      </c>
      <c r="C888" s="3" t="s">
        <v>55</v>
      </c>
      <c r="D888">
        <f t="shared" si="41"/>
        <v>20</v>
      </c>
      <c r="E888" s="3">
        <v>15</v>
      </c>
      <c r="F888" s="3">
        <v>60</v>
      </c>
      <c r="G888" s="3">
        <v>4</v>
      </c>
      <c r="H888" s="3">
        <v>322</v>
      </c>
      <c r="I888" s="3">
        <v>331</v>
      </c>
      <c r="J888" s="3">
        <v>223</v>
      </c>
      <c r="K888" s="3">
        <v>212</v>
      </c>
      <c r="L888" s="3">
        <v>2</v>
      </c>
      <c r="M888" s="3">
        <v>60</v>
      </c>
      <c r="N888" s="3">
        <v>890</v>
      </c>
      <c r="O888" s="3">
        <v>0</v>
      </c>
      <c r="P888" s="3">
        <v>0</v>
      </c>
      <c r="Q888" s="3">
        <v>0</v>
      </c>
      <c r="R888" s="3">
        <v>810000</v>
      </c>
      <c r="S888" s="3">
        <v>5001</v>
      </c>
      <c r="T888">
        <v>5002</v>
      </c>
      <c r="U888" s="3">
        <v>5</v>
      </c>
      <c r="V888" s="3">
        <v>44360</v>
      </c>
      <c r="W888" s="3">
        <v>6</v>
      </c>
      <c r="X888" s="3">
        <v>5200</v>
      </c>
      <c r="Y888" s="3">
        <v>21</v>
      </c>
      <c r="Z888" s="3">
        <v>1560</v>
      </c>
      <c r="AA888" s="3">
        <v>0</v>
      </c>
      <c r="AB888" s="3">
        <v>0</v>
      </c>
      <c r="AC888" s="3">
        <v>2005616</v>
      </c>
      <c r="AD888" s="3">
        <v>1061.2531072726115</v>
      </c>
      <c r="AE888" s="3">
        <v>5350000</v>
      </c>
      <c r="AF888" t="s">
        <v>139</v>
      </c>
      <c r="AG888" t="s">
        <v>134</v>
      </c>
      <c r="AI888">
        <f>IF(ISERROR(IF(D888=25,VLOOKUP(E888,Sheet1!$F$64:$H$79,2,0),IF(D888=23,VLOOKUP(knight_awaken_info!E888,Sheet1!$F$45:$H$60,2,0),VLOOKUP(knight_awaken_info!E888,Sheet1!$F$26:$H$41,2,0)))),0,IF(D888=25,VLOOKUP(E888,Sheet1!$F$64:$H$79,2,0),IF(D888=23,VLOOKUP(knight_awaken_info!E888,Sheet1!$F$45:$H$60,2,0),VLOOKUP(knight_awaken_info!E888,Sheet1!$F$26:$H$41,2,0))))</f>
        <v>13160</v>
      </c>
      <c r="AJ888">
        <f>IF(ISERROR(IF(D888=25,VLOOKUP(E888,Sheet1!$F$64:$H$79,3,0),IF(D888=23,VLOOKUP(knight_awaken_info!E888,Sheet1!$F$45:$H$60,3,0),VLOOKUP(knight_awaken_info!E888,Sheet1!$F$26:$H$41,3,0)))),0,IF(D888=25,VLOOKUP(E888,Sheet1!$F$64:$H$79,3,0),IF(D888=23,VLOOKUP(knight_awaken_info!E888,Sheet1!$F$45:$H$60,3,0),VLOOKUP(knight_awaken_info!E888,Sheet1!$F$26:$H$41,3,0))))</f>
        <v>0</v>
      </c>
      <c r="AK888" s="11">
        <f>SUM(AI873:AI888)</f>
        <v>13160</v>
      </c>
      <c r="AL888" s="11">
        <f>SUM(AJ873:AJ888)</f>
        <v>0</v>
      </c>
      <c r="AN888" s="3">
        <f t="shared" si="42"/>
        <v>57520</v>
      </c>
      <c r="AO888" s="3">
        <f t="shared" si="43"/>
        <v>1560</v>
      </c>
    </row>
    <row r="889" spans="1:41">
      <c r="A889" s="3">
        <v>2005616</v>
      </c>
      <c r="B889" s="3">
        <v>2005601</v>
      </c>
      <c r="C889" s="3" t="s">
        <v>55</v>
      </c>
      <c r="D889">
        <f t="shared" si="41"/>
        <v>20</v>
      </c>
      <c r="E889" s="3">
        <v>16</v>
      </c>
      <c r="F889" s="3">
        <v>60</v>
      </c>
      <c r="G889" s="3">
        <v>4</v>
      </c>
      <c r="H889" s="3">
        <v>311</v>
      </c>
      <c r="I889" s="3">
        <v>333</v>
      </c>
      <c r="J889" s="3">
        <v>222</v>
      </c>
      <c r="K889" s="3">
        <v>211</v>
      </c>
      <c r="L889" s="3">
        <v>2</v>
      </c>
      <c r="M889" s="3">
        <v>60</v>
      </c>
      <c r="N889" s="3">
        <v>910</v>
      </c>
      <c r="O889" s="3">
        <v>0</v>
      </c>
      <c r="P889" s="3">
        <v>0</v>
      </c>
      <c r="Q889" s="3">
        <v>0</v>
      </c>
      <c r="R889" s="3">
        <v>830000</v>
      </c>
      <c r="S889" s="3">
        <v>5001</v>
      </c>
      <c r="T889">
        <v>5002</v>
      </c>
      <c r="U889" s="3">
        <v>5</v>
      </c>
      <c r="V889" s="3">
        <v>47080</v>
      </c>
      <c r="W889" s="3">
        <v>6</v>
      </c>
      <c r="X889" s="3">
        <v>5653.333333333333</v>
      </c>
      <c r="Y889" s="3">
        <v>21</v>
      </c>
      <c r="Z889" s="3">
        <v>1696</v>
      </c>
      <c r="AA889" s="3">
        <v>0</v>
      </c>
      <c r="AB889" s="3">
        <v>0</v>
      </c>
      <c r="AC889" s="3">
        <v>2005617</v>
      </c>
      <c r="AD889" s="3">
        <v>1242.9090445535089</v>
      </c>
      <c r="AE889" s="3">
        <v>6160000</v>
      </c>
      <c r="AF889" t="s">
        <v>139</v>
      </c>
      <c r="AG889" t="s">
        <v>134</v>
      </c>
      <c r="AI889">
        <f>IF(ISERROR(IF(D889=25,VLOOKUP(E889,Sheet1!$F$64:$H$79,2,0),IF(D889=23,VLOOKUP(knight_awaken_info!E889,Sheet1!$F$45:$H$60,2,0),VLOOKUP(knight_awaken_info!E889,Sheet1!$F$26:$H$41,2,0)))),0,IF(D889=25,VLOOKUP(E889,Sheet1!$F$64:$H$79,2,0),IF(D889=23,VLOOKUP(knight_awaken_info!E889,Sheet1!$F$45:$H$60,2,0),VLOOKUP(knight_awaken_info!E889,Sheet1!$F$26:$H$41,2,0))))</f>
        <v>0</v>
      </c>
      <c r="AJ889">
        <f>IF(ISERROR(IF(D889=25,VLOOKUP(E889,Sheet1!$F$64:$H$79,3,0),IF(D889=23,VLOOKUP(knight_awaken_info!E889,Sheet1!$F$45:$H$60,3,0),VLOOKUP(knight_awaken_info!E889,Sheet1!$F$26:$H$41,3,0)))),0,IF(D889=25,VLOOKUP(E889,Sheet1!$F$64:$H$79,3,0),IF(D889=23,VLOOKUP(knight_awaken_info!E889,Sheet1!$F$45:$H$60,3,0),VLOOKUP(knight_awaken_info!E889,Sheet1!$F$26:$H$41,3,0))))</f>
        <v>0</v>
      </c>
      <c r="AK889" s="11">
        <f>SUM(AI873:AI889)</f>
        <v>13160</v>
      </c>
      <c r="AL889" s="11">
        <f>SUM(AJ873:AJ889)</f>
        <v>0</v>
      </c>
      <c r="AN889" s="3">
        <f t="shared" si="42"/>
        <v>60240</v>
      </c>
      <c r="AO889" s="3">
        <f t="shared" si="43"/>
        <v>1696</v>
      </c>
    </row>
    <row r="890" spans="1:41">
      <c r="A890" s="3">
        <v>2005617</v>
      </c>
      <c r="B890" s="3">
        <v>2005601</v>
      </c>
      <c r="C890" s="3" t="s">
        <v>55</v>
      </c>
      <c r="D890">
        <f t="shared" ref="D890:D953" si="44">IF(OR(C890="曹操",C890="荀彧",C890="关羽",C890="诸葛亮",C890="孙坚",C890="周瑜",C890="吕布",C890="左慈"),23,20)</f>
        <v>20</v>
      </c>
      <c r="E890" s="3">
        <v>17</v>
      </c>
      <c r="F890" s="3">
        <v>60</v>
      </c>
      <c r="G890" s="3">
        <v>4</v>
      </c>
      <c r="H890" s="3">
        <v>313</v>
      </c>
      <c r="I890" s="3">
        <v>332</v>
      </c>
      <c r="J890" s="3">
        <v>221</v>
      </c>
      <c r="K890" s="3">
        <v>213</v>
      </c>
      <c r="L890" s="3">
        <v>2</v>
      </c>
      <c r="M890" s="3">
        <v>60</v>
      </c>
      <c r="N890" s="3">
        <v>930</v>
      </c>
      <c r="O890" s="3">
        <v>0</v>
      </c>
      <c r="P890" s="3">
        <v>0</v>
      </c>
      <c r="Q890" s="3">
        <v>0</v>
      </c>
      <c r="R890" s="3">
        <v>855000</v>
      </c>
      <c r="S890" s="3">
        <v>5001</v>
      </c>
      <c r="T890">
        <v>5002</v>
      </c>
      <c r="U890" s="3">
        <v>5</v>
      </c>
      <c r="V890" s="3">
        <v>49820</v>
      </c>
      <c r="W890" s="3">
        <v>6</v>
      </c>
      <c r="X890" s="3">
        <v>6110</v>
      </c>
      <c r="Y890" s="3">
        <v>21</v>
      </c>
      <c r="Z890" s="3">
        <v>1833</v>
      </c>
      <c r="AA890" s="3">
        <v>0</v>
      </c>
      <c r="AB890" s="3">
        <v>0</v>
      </c>
      <c r="AC890" s="3">
        <v>2005618</v>
      </c>
      <c r="AD890" s="3">
        <v>1424.5649818344064</v>
      </c>
      <c r="AE890" s="3">
        <v>6990000</v>
      </c>
      <c r="AF890" t="s">
        <v>139</v>
      </c>
      <c r="AG890" t="s">
        <v>134</v>
      </c>
      <c r="AI890">
        <f>IF(ISERROR(IF(D890=25,VLOOKUP(E890,Sheet1!$F$64:$H$79,2,0),IF(D890=23,VLOOKUP(knight_awaken_info!E890,Sheet1!$F$45:$H$60,2,0),VLOOKUP(knight_awaken_info!E890,Sheet1!$F$26:$H$41,2,0)))),0,IF(D890=25,VLOOKUP(E890,Sheet1!$F$64:$H$79,2,0),IF(D890=23,VLOOKUP(knight_awaken_info!E890,Sheet1!$F$45:$H$60,2,0),VLOOKUP(knight_awaken_info!E890,Sheet1!$F$26:$H$41,2,0))))</f>
        <v>0</v>
      </c>
      <c r="AJ890">
        <f>IF(ISERROR(IF(D890=25,VLOOKUP(E890,Sheet1!$F$64:$H$79,3,0),IF(D890=23,VLOOKUP(knight_awaken_info!E890,Sheet1!$F$45:$H$60,3,0),VLOOKUP(knight_awaken_info!E890,Sheet1!$F$26:$H$41,3,0)))),0,IF(D890=25,VLOOKUP(E890,Sheet1!$F$64:$H$79,3,0),IF(D890=23,VLOOKUP(knight_awaken_info!E890,Sheet1!$F$45:$H$60,3,0),VLOOKUP(knight_awaken_info!E890,Sheet1!$F$26:$H$41,3,0))))</f>
        <v>0</v>
      </c>
      <c r="AK890" s="11">
        <f>SUM(AI873:AI890)</f>
        <v>13160</v>
      </c>
      <c r="AL890" s="11">
        <f>SUM(AJ873:AJ890)</f>
        <v>0</v>
      </c>
      <c r="AN890" s="3">
        <f t="shared" si="42"/>
        <v>62980</v>
      </c>
      <c r="AO890" s="3">
        <f t="shared" si="43"/>
        <v>1833</v>
      </c>
    </row>
    <row r="891" spans="1:41">
      <c r="A891" s="3">
        <v>2005618</v>
      </c>
      <c r="B891" s="3">
        <v>2005601</v>
      </c>
      <c r="C891" s="3" t="s">
        <v>55</v>
      </c>
      <c r="D891">
        <f t="shared" si="44"/>
        <v>20</v>
      </c>
      <c r="E891" s="3">
        <v>18</v>
      </c>
      <c r="F891" s="3">
        <v>60</v>
      </c>
      <c r="G891" s="3">
        <v>4</v>
      </c>
      <c r="H891" s="3">
        <v>312</v>
      </c>
      <c r="I891" s="3">
        <v>331</v>
      </c>
      <c r="J891" s="3">
        <v>223</v>
      </c>
      <c r="K891" s="3">
        <v>212</v>
      </c>
      <c r="L891" s="3">
        <v>2</v>
      </c>
      <c r="M891" s="3">
        <v>60</v>
      </c>
      <c r="N891" s="3">
        <v>950</v>
      </c>
      <c r="O891" s="3">
        <v>0</v>
      </c>
      <c r="P891" s="3">
        <v>0</v>
      </c>
      <c r="Q891" s="3">
        <v>0</v>
      </c>
      <c r="R891" s="3">
        <v>875000</v>
      </c>
      <c r="S891" s="3">
        <v>5001</v>
      </c>
      <c r="T891">
        <v>5002</v>
      </c>
      <c r="U891" s="3">
        <v>5</v>
      </c>
      <c r="V891" s="3">
        <v>52580</v>
      </c>
      <c r="W891" s="3">
        <v>6</v>
      </c>
      <c r="X891" s="3">
        <v>6570</v>
      </c>
      <c r="Y891" s="3">
        <v>21</v>
      </c>
      <c r="Z891" s="3">
        <v>1971</v>
      </c>
      <c r="AA891" s="3">
        <v>0</v>
      </c>
      <c r="AB891" s="3">
        <v>0</v>
      </c>
      <c r="AC891" s="3">
        <v>2005619</v>
      </c>
      <c r="AD891" s="3">
        <v>1606.2209191153038</v>
      </c>
      <c r="AE891" s="3">
        <v>7845000</v>
      </c>
      <c r="AF891" t="s">
        <v>139</v>
      </c>
      <c r="AG891" t="s">
        <v>134</v>
      </c>
      <c r="AI891">
        <f>IF(ISERROR(IF(D891=25,VLOOKUP(E891,Sheet1!$F$64:$H$79,2,0),IF(D891=23,VLOOKUP(knight_awaken_info!E891,Sheet1!$F$45:$H$60,2,0),VLOOKUP(knight_awaken_info!E891,Sheet1!$F$26:$H$41,2,0)))),0,IF(D891=25,VLOOKUP(E891,Sheet1!$F$64:$H$79,2,0),IF(D891=23,VLOOKUP(knight_awaken_info!E891,Sheet1!$F$45:$H$60,2,0),VLOOKUP(knight_awaken_info!E891,Sheet1!$F$26:$H$41,2,0))))</f>
        <v>0</v>
      </c>
      <c r="AJ891">
        <f>IF(ISERROR(IF(D891=25,VLOOKUP(E891,Sheet1!$F$64:$H$79,3,0),IF(D891=23,VLOOKUP(knight_awaken_info!E891,Sheet1!$F$45:$H$60,3,0),VLOOKUP(knight_awaken_info!E891,Sheet1!$F$26:$H$41,3,0)))),0,IF(D891=25,VLOOKUP(E891,Sheet1!$F$64:$H$79,3,0),IF(D891=23,VLOOKUP(knight_awaken_info!E891,Sheet1!$F$45:$H$60,3,0),VLOOKUP(knight_awaken_info!E891,Sheet1!$F$26:$H$41,3,0))))</f>
        <v>0</v>
      </c>
      <c r="AK891" s="11">
        <f>SUM(AI873:AI891)</f>
        <v>13160</v>
      </c>
      <c r="AL891" s="11">
        <f>SUM(AJ873:AJ891)</f>
        <v>0</v>
      </c>
      <c r="AN891" s="3">
        <f t="shared" si="42"/>
        <v>65740</v>
      </c>
      <c r="AO891" s="3">
        <f t="shared" si="43"/>
        <v>1971</v>
      </c>
    </row>
    <row r="892" spans="1:41">
      <c r="A892" s="3">
        <v>2005619</v>
      </c>
      <c r="B892" s="3">
        <v>2005601</v>
      </c>
      <c r="C892" s="3" t="s">
        <v>55</v>
      </c>
      <c r="D892">
        <f t="shared" si="44"/>
        <v>20</v>
      </c>
      <c r="E892" s="3">
        <v>19</v>
      </c>
      <c r="F892" s="3">
        <v>60</v>
      </c>
      <c r="G892" s="3">
        <v>4</v>
      </c>
      <c r="H892" s="3">
        <v>311</v>
      </c>
      <c r="I892" s="3">
        <v>333</v>
      </c>
      <c r="J892" s="3">
        <v>322</v>
      </c>
      <c r="K892" s="3">
        <v>312</v>
      </c>
      <c r="L892" s="3">
        <v>2</v>
      </c>
      <c r="M892" s="3">
        <v>60</v>
      </c>
      <c r="N892" s="3">
        <v>1450</v>
      </c>
      <c r="O892" s="3">
        <v>1</v>
      </c>
      <c r="P892" s="3">
        <v>20056</v>
      </c>
      <c r="Q892" s="3">
        <v>1</v>
      </c>
      <c r="R892" s="3">
        <v>1430000</v>
      </c>
      <c r="S892" s="3">
        <v>5001</v>
      </c>
      <c r="T892">
        <v>5002</v>
      </c>
      <c r="U892" s="3">
        <v>5</v>
      </c>
      <c r="V892" s="3">
        <v>55360</v>
      </c>
      <c r="W892" s="3">
        <v>6</v>
      </c>
      <c r="X892" s="3">
        <v>7033.333333333333</v>
      </c>
      <c r="Y892" s="3">
        <v>21</v>
      </c>
      <c r="Z892" s="3">
        <v>2110</v>
      </c>
      <c r="AA892" s="3">
        <v>0</v>
      </c>
      <c r="AB892" s="3">
        <v>0</v>
      </c>
      <c r="AC892" s="3">
        <v>2005620</v>
      </c>
      <c r="AD892" s="3">
        <v>1787.8768563962012</v>
      </c>
      <c r="AE892" s="3">
        <v>8720000</v>
      </c>
      <c r="AF892" t="s">
        <v>139</v>
      </c>
      <c r="AG892" t="s">
        <v>134</v>
      </c>
      <c r="AI892">
        <f>IF(ISERROR(IF(D892=25,VLOOKUP(E892,Sheet1!$F$64:$H$79,2,0),IF(D892=23,VLOOKUP(knight_awaken_info!E892,Sheet1!$F$45:$H$60,2,0),VLOOKUP(knight_awaken_info!E892,Sheet1!$F$26:$H$41,2,0)))),0,IF(D892=25,VLOOKUP(E892,Sheet1!$F$64:$H$79,2,0),IF(D892=23,VLOOKUP(knight_awaken_info!E892,Sheet1!$F$45:$H$60,2,0),VLOOKUP(knight_awaken_info!E892,Sheet1!$F$26:$H$41,2,0))))</f>
        <v>0</v>
      </c>
      <c r="AJ892">
        <f>IF(ISERROR(IF(D892=25,VLOOKUP(E892,Sheet1!$F$64:$H$79,3,0),IF(D892=23,VLOOKUP(knight_awaken_info!E892,Sheet1!$F$45:$H$60,3,0),VLOOKUP(knight_awaken_info!E892,Sheet1!$F$26:$H$41,3,0)))),0,IF(D892=25,VLOOKUP(E892,Sheet1!$F$64:$H$79,3,0),IF(D892=23,VLOOKUP(knight_awaken_info!E892,Sheet1!$F$45:$H$60,3,0),VLOOKUP(knight_awaken_info!E892,Sheet1!$F$26:$H$41,3,0))))</f>
        <v>0</v>
      </c>
      <c r="AK892" s="11">
        <f>SUM(AI873:AI892)</f>
        <v>13160</v>
      </c>
      <c r="AL892" s="11">
        <f>SUM(AJ873:AJ892)</f>
        <v>0</v>
      </c>
      <c r="AN892" s="3">
        <f t="shared" si="42"/>
        <v>68520</v>
      </c>
      <c r="AO892" s="3">
        <f t="shared" si="43"/>
        <v>2110</v>
      </c>
    </row>
    <row r="893" spans="1:41">
      <c r="A893" s="3">
        <v>2005620</v>
      </c>
      <c r="B893" s="3">
        <v>2005601</v>
      </c>
      <c r="C893" s="3" t="s">
        <v>55</v>
      </c>
      <c r="D893">
        <f t="shared" si="44"/>
        <v>20</v>
      </c>
      <c r="E893" s="3">
        <v>20</v>
      </c>
      <c r="F893" s="3">
        <v>70</v>
      </c>
      <c r="G893" s="3">
        <v>4</v>
      </c>
      <c r="H893" s="3">
        <v>423</v>
      </c>
      <c r="I893" s="3">
        <v>332</v>
      </c>
      <c r="J893" s="3">
        <v>321</v>
      </c>
      <c r="K893" s="3">
        <v>313</v>
      </c>
      <c r="L893" s="3">
        <v>2</v>
      </c>
      <c r="M893" s="3">
        <v>60</v>
      </c>
      <c r="N893" s="3">
        <v>1490</v>
      </c>
      <c r="O893" s="3">
        <v>0</v>
      </c>
      <c r="P893" s="3">
        <v>0</v>
      </c>
      <c r="Q893" s="3">
        <v>0</v>
      </c>
      <c r="R893" s="3">
        <v>1455000</v>
      </c>
      <c r="S893" s="3">
        <v>5002</v>
      </c>
      <c r="T893">
        <v>5003</v>
      </c>
      <c r="U893" s="3">
        <v>5</v>
      </c>
      <c r="V893" s="3">
        <v>58960</v>
      </c>
      <c r="W893" s="3">
        <v>6</v>
      </c>
      <c r="X893" s="3">
        <v>7633.333333333333</v>
      </c>
      <c r="Y893" s="3">
        <v>21</v>
      </c>
      <c r="Z893" s="3">
        <v>2290</v>
      </c>
      <c r="AA893" s="3">
        <v>0</v>
      </c>
      <c r="AB893" s="3">
        <v>0</v>
      </c>
      <c r="AC893" s="3">
        <v>2005621</v>
      </c>
      <c r="AD893" s="3">
        <v>2093.8236981324494</v>
      </c>
      <c r="AE893" s="3">
        <v>10150000</v>
      </c>
      <c r="AF893" t="s">
        <v>140</v>
      </c>
      <c r="AG893" t="s">
        <v>159</v>
      </c>
      <c r="AI893">
        <f>IF(ISERROR(IF(D893=25,VLOOKUP(E893,Sheet1!$F$64:$H$79,2,0),IF(D893=23,VLOOKUP(knight_awaken_info!E893,Sheet1!$F$45:$H$60,2,0),VLOOKUP(knight_awaken_info!E893,Sheet1!$F$26:$H$41,2,0)))),0,IF(D893=25,VLOOKUP(E893,Sheet1!$F$64:$H$79,2,0),IF(D893=23,VLOOKUP(knight_awaken_info!E893,Sheet1!$F$45:$H$60,2,0),VLOOKUP(knight_awaken_info!E893,Sheet1!$F$26:$H$41,2,0))))</f>
        <v>0</v>
      </c>
      <c r="AJ893">
        <f>IF(ISERROR(IF(D893=25,VLOOKUP(E893,Sheet1!$F$64:$H$79,3,0),IF(D893=23,VLOOKUP(knight_awaken_info!E893,Sheet1!$F$45:$H$60,3,0),VLOOKUP(knight_awaken_info!E893,Sheet1!$F$26:$H$41,3,0)))),0,IF(D893=25,VLOOKUP(E893,Sheet1!$F$64:$H$79,3,0),IF(D893=23,VLOOKUP(knight_awaken_info!E893,Sheet1!$F$45:$H$60,3,0),VLOOKUP(knight_awaken_info!E893,Sheet1!$F$26:$H$41,3,0))))</f>
        <v>0</v>
      </c>
      <c r="AK893" s="11">
        <f>SUM(AI873:AI893)</f>
        <v>13160</v>
      </c>
      <c r="AL893" s="11">
        <f>SUM(AJ873:AJ893)</f>
        <v>0</v>
      </c>
      <c r="AN893" s="3">
        <f t="shared" si="42"/>
        <v>72120</v>
      </c>
      <c r="AO893" s="3">
        <f t="shared" si="43"/>
        <v>2290</v>
      </c>
    </row>
    <row r="894" spans="1:41">
      <c r="A894" s="3">
        <v>2005621</v>
      </c>
      <c r="B894" s="3">
        <v>2005601</v>
      </c>
      <c r="C894" s="3" t="s">
        <v>55</v>
      </c>
      <c r="D894">
        <f t="shared" si="44"/>
        <v>20</v>
      </c>
      <c r="E894" s="3">
        <v>21</v>
      </c>
      <c r="F894" s="3">
        <v>70</v>
      </c>
      <c r="G894" s="3">
        <v>4</v>
      </c>
      <c r="H894" s="3">
        <v>412</v>
      </c>
      <c r="I894" s="3">
        <v>331</v>
      </c>
      <c r="J894" s="3">
        <v>323</v>
      </c>
      <c r="K894" s="3">
        <v>312</v>
      </c>
      <c r="L894" s="3">
        <v>2</v>
      </c>
      <c r="M894" s="3">
        <v>60</v>
      </c>
      <c r="N894" s="3">
        <v>1510</v>
      </c>
      <c r="O894" s="3">
        <v>0</v>
      </c>
      <c r="P894" s="3">
        <v>0</v>
      </c>
      <c r="Q894" s="3">
        <v>0</v>
      </c>
      <c r="R894" s="3">
        <v>1475000</v>
      </c>
      <c r="S894" s="3">
        <v>5002</v>
      </c>
      <c r="T894">
        <v>5003</v>
      </c>
      <c r="U894" s="3">
        <v>5</v>
      </c>
      <c r="V894" s="3">
        <v>62580</v>
      </c>
      <c r="W894" s="3">
        <v>6</v>
      </c>
      <c r="X894" s="3">
        <v>8236.6666666666661</v>
      </c>
      <c r="Y894" s="3">
        <v>21</v>
      </c>
      <c r="Z894" s="3">
        <v>2471</v>
      </c>
      <c r="AA894" s="3">
        <v>0</v>
      </c>
      <c r="AB894" s="3">
        <v>0</v>
      </c>
      <c r="AC894" s="3">
        <v>2005622</v>
      </c>
      <c r="AD894" s="3">
        <v>2667.4740263879148</v>
      </c>
      <c r="AE894" s="3">
        <v>11605000</v>
      </c>
      <c r="AF894" t="s">
        <v>140</v>
      </c>
      <c r="AG894" t="s">
        <v>159</v>
      </c>
      <c r="AI894">
        <f>IF(ISERROR(IF(D894=25,VLOOKUP(E894,Sheet1!$F$64:$H$79,2,0),IF(D894=23,VLOOKUP(knight_awaken_info!E894,Sheet1!$F$45:$H$60,2,0),VLOOKUP(knight_awaken_info!E894,Sheet1!$F$26:$H$41,2,0)))),0,IF(D894=25,VLOOKUP(E894,Sheet1!$F$64:$H$79,2,0),IF(D894=23,VLOOKUP(knight_awaken_info!E894,Sheet1!$F$45:$H$60,2,0),VLOOKUP(knight_awaken_info!E894,Sheet1!$F$26:$H$41,2,0))))</f>
        <v>0</v>
      </c>
      <c r="AJ894">
        <f>IF(ISERROR(IF(D894=25,VLOOKUP(E894,Sheet1!$F$64:$H$79,3,0),IF(D894=23,VLOOKUP(knight_awaken_info!E894,Sheet1!$F$45:$H$60,3,0),VLOOKUP(knight_awaken_info!E894,Sheet1!$F$26:$H$41,3,0)))),0,IF(D894=25,VLOOKUP(E894,Sheet1!$F$64:$H$79,3,0),IF(D894=23,VLOOKUP(knight_awaken_info!E894,Sheet1!$F$45:$H$60,3,0),VLOOKUP(knight_awaken_info!E894,Sheet1!$F$26:$H$41,3,0))))</f>
        <v>0</v>
      </c>
      <c r="AK894" s="11">
        <f>SUM(AI873:AI894)</f>
        <v>13160</v>
      </c>
      <c r="AL894" s="11">
        <f>SUM(AJ873:AJ894)</f>
        <v>0</v>
      </c>
      <c r="AN894" s="3">
        <f t="shared" si="42"/>
        <v>75740</v>
      </c>
      <c r="AO894" s="3">
        <f t="shared" si="43"/>
        <v>2471</v>
      </c>
    </row>
    <row r="895" spans="1:41">
      <c r="A895" s="3">
        <v>2005622</v>
      </c>
      <c r="B895" s="3">
        <v>2005601</v>
      </c>
      <c r="C895" s="3" t="s">
        <v>55</v>
      </c>
      <c r="D895">
        <f t="shared" si="44"/>
        <v>20</v>
      </c>
      <c r="E895" s="3">
        <v>22</v>
      </c>
      <c r="F895" s="3">
        <v>70</v>
      </c>
      <c r="G895" s="3">
        <v>4</v>
      </c>
      <c r="H895" s="3">
        <v>411</v>
      </c>
      <c r="I895" s="3">
        <v>333</v>
      </c>
      <c r="J895" s="3">
        <v>322</v>
      </c>
      <c r="K895" s="3">
        <v>311</v>
      </c>
      <c r="L895" s="3">
        <v>2</v>
      </c>
      <c r="M895" s="3">
        <v>60</v>
      </c>
      <c r="N895" s="3">
        <v>1530</v>
      </c>
      <c r="O895" s="3">
        <v>0</v>
      </c>
      <c r="P895" s="3">
        <v>0</v>
      </c>
      <c r="Q895" s="3">
        <v>0</v>
      </c>
      <c r="R895" s="3">
        <v>1500000</v>
      </c>
      <c r="S895" s="3">
        <v>5002</v>
      </c>
      <c r="T895">
        <v>5003</v>
      </c>
      <c r="U895" s="3">
        <v>5</v>
      </c>
      <c r="V895" s="3">
        <v>66220</v>
      </c>
      <c r="W895" s="3">
        <v>6</v>
      </c>
      <c r="X895" s="3">
        <v>8843.3333333333321</v>
      </c>
      <c r="Y895" s="3">
        <v>21</v>
      </c>
      <c r="Z895" s="3">
        <v>2653</v>
      </c>
      <c r="AA895" s="3">
        <v>0</v>
      </c>
      <c r="AB895" s="3">
        <v>0</v>
      </c>
      <c r="AC895" s="3">
        <v>2005623</v>
      </c>
      <c r="AD895" s="3">
        <v>3241.1243546433807</v>
      </c>
      <c r="AE895" s="3">
        <v>13080000</v>
      </c>
      <c r="AF895" t="s">
        <v>140</v>
      </c>
      <c r="AG895" t="s">
        <v>159</v>
      </c>
      <c r="AI895">
        <f>IF(ISERROR(IF(D895=25,VLOOKUP(E895,Sheet1!$F$64:$H$79,2,0),IF(D895=23,VLOOKUP(knight_awaken_info!E895,Sheet1!$F$45:$H$60,2,0),VLOOKUP(knight_awaken_info!E895,Sheet1!$F$26:$H$41,2,0)))),0,IF(D895=25,VLOOKUP(E895,Sheet1!$F$64:$H$79,2,0),IF(D895=23,VLOOKUP(knight_awaken_info!E895,Sheet1!$F$45:$H$60,2,0),VLOOKUP(knight_awaken_info!E895,Sheet1!$F$26:$H$41,2,0))))</f>
        <v>0</v>
      </c>
      <c r="AJ895">
        <f>IF(ISERROR(IF(D895=25,VLOOKUP(E895,Sheet1!$F$64:$H$79,3,0),IF(D895=23,VLOOKUP(knight_awaken_info!E895,Sheet1!$F$45:$H$60,3,0),VLOOKUP(knight_awaken_info!E895,Sheet1!$F$26:$H$41,3,0)))),0,IF(D895=25,VLOOKUP(E895,Sheet1!$F$64:$H$79,3,0),IF(D895=23,VLOOKUP(knight_awaken_info!E895,Sheet1!$F$45:$H$60,3,0),VLOOKUP(knight_awaken_info!E895,Sheet1!$F$26:$H$41,3,0))))</f>
        <v>0</v>
      </c>
      <c r="AK895" s="11">
        <f>SUM(AI873:AI895)</f>
        <v>13160</v>
      </c>
      <c r="AL895" s="11">
        <f>SUM(AJ873:AJ895)</f>
        <v>0</v>
      </c>
      <c r="AN895" s="3">
        <f t="shared" si="42"/>
        <v>79380</v>
      </c>
      <c r="AO895" s="3">
        <f t="shared" si="43"/>
        <v>2653</v>
      </c>
    </row>
    <row r="896" spans="1:41">
      <c r="A896" s="3">
        <v>2005623</v>
      </c>
      <c r="B896" s="3">
        <v>2005601</v>
      </c>
      <c r="C896" s="3" t="s">
        <v>55</v>
      </c>
      <c r="D896">
        <f t="shared" si="44"/>
        <v>20</v>
      </c>
      <c r="E896" s="3">
        <v>23</v>
      </c>
      <c r="F896" s="3">
        <v>70</v>
      </c>
      <c r="G896" s="3">
        <v>4</v>
      </c>
      <c r="H896" s="3">
        <v>413</v>
      </c>
      <c r="I896" s="3">
        <v>332</v>
      </c>
      <c r="J896" s="3">
        <v>321</v>
      </c>
      <c r="K896" s="3">
        <v>313</v>
      </c>
      <c r="L896" s="3">
        <v>2</v>
      </c>
      <c r="M896" s="3">
        <v>60</v>
      </c>
      <c r="N896" s="3">
        <v>1550</v>
      </c>
      <c r="O896" s="3">
        <v>1</v>
      </c>
      <c r="P896" s="3">
        <v>20056</v>
      </c>
      <c r="Q896" s="3">
        <v>1</v>
      </c>
      <c r="R896" s="3">
        <v>1520000</v>
      </c>
      <c r="S896" s="3">
        <v>5002</v>
      </c>
      <c r="T896">
        <v>5003</v>
      </c>
      <c r="U896" s="3">
        <v>5</v>
      </c>
      <c r="V896" s="3">
        <v>69880</v>
      </c>
      <c r="W896" s="3">
        <v>6</v>
      </c>
      <c r="X896" s="3">
        <v>9453.3333333333321</v>
      </c>
      <c r="Y896" s="3">
        <v>21</v>
      </c>
      <c r="Z896" s="3">
        <v>2836</v>
      </c>
      <c r="AA896" s="3">
        <v>0</v>
      </c>
      <c r="AB896" s="3">
        <v>0</v>
      </c>
      <c r="AC896" s="3">
        <v>2005624</v>
      </c>
      <c r="AD896" s="3">
        <v>3814.7746828988465</v>
      </c>
      <c r="AE896" s="3">
        <v>14580000</v>
      </c>
      <c r="AF896" t="s">
        <v>140</v>
      </c>
      <c r="AG896" t="s">
        <v>159</v>
      </c>
      <c r="AI896">
        <f>IF(ISERROR(IF(D896=25,VLOOKUP(E896,Sheet1!$F$64:$H$79,2,0),IF(D896=23,VLOOKUP(knight_awaken_info!E896,Sheet1!$F$45:$H$60,2,0),VLOOKUP(knight_awaken_info!E896,Sheet1!$F$26:$H$41,2,0)))),0,IF(D896=25,VLOOKUP(E896,Sheet1!$F$64:$H$79,2,0),IF(D896=23,VLOOKUP(knight_awaken_info!E896,Sheet1!$F$45:$H$60,2,0),VLOOKUP(knight_awaken_info!E896,Sheet1!$F$26:$H$41,2,0))))</f>
        <v>0</v>
      </c>
      <c r="AJ896">
        <f>IF(ISERROR(IF(D896=25,VLOOKUP(E896,Sheet1!$F$64:$H$79,3,0),IF(D896=23,VLOOKUP(knight_awaken_info!E896,Sheet1!$F$45:$H$60,3,0),VLOOKUP(knight_awaken_info!E896,Sheet1!$F$26:$H$41,3,0)))),0,IF(D896=25,VLOOKUP(E896,Sheet1!$F$64:$H$79,3,0),IF(D896=23,VLOOKUP(knight_awaken_info!E896,Sheet1!$F$45:$H$60,3,0),VLOOKUP(knight_awaken_info!E896,Sheet1!$F$26:$H$41,3,0))))</f>
        <v>0</v>
      </c>
      <c r="AK896" s="11">
        <f>SUM(AI873:AI896)</f>
        <v>13160</v>
      </c>
      <c r="AL896" s="11">
        <f>SUM(AJ873:AJ896)</f>
        <v>0</v>
      </c>
      <c r="AN896" s="3">
        <f t="shared" si="42"/>
        <v>83040</v>
      </c>
      <c r="AO896" s="3">
        <f t="shared" si="43"/>
        <v>2836</v>
      </c>
    </row>
    <row r="897" spans="1:41">
      <c r="A897" s="3">
        <v>2005624</v>
      </c>
      <c r="B897" s="3">
        <v>2005601</v>
      </c>
      <c r="C897" s="3" t="s">
        <v>55</v>
      </c>
      <c r="D897">
        <f t="shared" si="44"/>
        <v>20</v>
      </c>
      <c r="E897" s="3">
        <v>24</v>
      </c>
      <c r="F897" s="3">
        <v>70</v>
      </c>
      <c r="G897" s="3">
        <v>4</v>
      </c>
      <c r="H897" s="3">
        <v>412</v>
      </c>
      <c r="I897" s="3">
        <v>431</v>
      </c>
      <c r="J897" s="3">
        <v>323</v>
      </c>
      <c r="K897" s="3">
        <v>312</v>
      </c>
      <c r="L897" s="3">
        <v>2</v>
      </c>
      <c r="M897" s="3">
        <v>60</v>
      </c>
      <c r="N897" s="3">
        <v>1570</v>
      </c>
      <c r="O897" s="3">
        <v>0</v>
      </c>
      <c r="P897" s="3">
        <v>0</v>
      </c>
      <c r="Q897" s="3">
        <v>0</v>
      </c>
      <c r="R897" s="3">
        <v>1545000</v>
      </c>
      <c r="S897" s="3">
        <v>5002</v>
      </c>
      <c r="T897">
        <v>5003</v>
      </c>
      <c r="U897" s="3">
        <v>5</v>
      </c>
      <c r="V897" s="3">
        <v>73560</v>
      </c>
      <c r="W897" s="3">
        <v>6</v>
      </c>
      <c r="X897" s="3">
        <v>10066.666666666666</v>
      </c>
      <c r="Y897" s="3">
        <v>21</v>
      </c>
      <c r="Z897" s="3">
        <v>3680</v>
      </c>
      <c r="AA897" s="3">
        <v>0</v>
      </c>
      <c r="AB897" s="3">
        <v>0</v>
      </c>
      <c r="AC897" s="3">
        <v>2005625</v>
      </c>
      <c r="AD897" s="3">
        <v>4388.4250111543124</v>
      </c>
      <c r="AE897" s="3">
        <v>16100000</v>
      </c>
      <c r="AF897" t="s">
        <v>141</v>
      </c>
      <c r="AG897" t="s">
        <v>158</v>
      </c>
      <c r="AI897">
        <f>IF(ISERROR(IF(D897=25,VLOOKUP(E897,Sheet1!$F$64:$H$79,2,0),IF(D897=23,VLOOKUP(knight_awaken_info!E897,Sheet1!$F$45:$H$60,2,0),VLOOKUP(knight_awaken_info!E897,Sheet1!$F$26:$H$41,2,0)))),0,IF(D897=25,VLOOKUP(E897,Sheet1!$F$64:$H$79,2,0),IF(D897=23,VLOOKUP(knight_awaken_info!E897,Sheet1!$F$45:$H$60,2,0),VLOOKUP(knight_awaken_info!E897,Sheet1!$F$26:$H$41,2,0))))</f>
        <v>0</v>
      </c>
      <c r="AJ897">
        <f>IF(ISERROR(IF(D897=25,VLOOKUP(E897,Sheet1!$F$64:$H$79,3,0),IF(D897=23,VLOOKUP(knight_awaken_info!E897,Sheet1!$F$45:$H$60,3,0),VLOOKUP(knight_awaken_info!E897,Sheet1!$F$26:$H$41,3,0)))),0,IF(D897=25,VLOOKUP(E897,Sheet1!$F$64:$H$79,3,0),IF(D897=23,VLOOKUP(knight_awaken_info!E897,Sheet1!$F$45:$H$60,3,0),VLOOKUP(knight_awaken_info!E897,Sheet1!$F$26:$H$41,3,0))))</f>
        <v>660</v>
      </c>
      <c r="AK897" s="11">
        <f>SUM(AI873:AI897)</f>
        <v>13160</v>
      </c>
      <c r="AL897" s="11">
        <f>SUM(AJ873:AJ897)</f>
        <v>660</v>
      </c>
      <c r="AN897" s="3">
        <f t="shared" si="42"/>
        <v>86720</v>
      </c>
      <c r="AO897" s="3">
        <f t="shared" si="43"/>
        <v>4340</v>
      </c>
    </row>
    <row r="898" spans="1:41">
      <c r="A898" s="3">
        <v>2005625</v>
      </c>
      <c r="B898" s="3">
        <v>2005601</v>
      </c>
      <c r="C898" s="3" t="s">
        <v>55</v>
      </c>
      <c r="D898">
        <f t="shared" si="44"/>
        <v>20</v>
      </c>
      <c r="E898" s="3">
        <v>25</v>
      </c>
      <c r="F898" s="3">
        <v>70</v>
      </c>
      <c r="G898" s="3">
        <v>4</v>
      </c>
      <c r="H898" s="3">
        <v>411</v>
      </c>
      <c r="I898" s="3">
        <v>433</v>
      </c>
      <c r="J898" s="3">
        <v>322</v>
      </c>
      <c r="K898" s="3">
        <v>311</v>
      </c>
      <c r="L898" s="3">
        <v>2</v>
      </c>
      <c r="M898" s="3">
        <v>60</v>
      </c>
      <c r="N898" s="3">
        <v>1610</v>
      </c>
      <c r="O898" s="3">
        <v>0</v>
      </c>
      <c r="P898" s="3">
        <v>0</v>
      </c>
      <c r="Q898" s="3">
        <v>0</v>
      </c>
      <c r="R898" s="3">
        <v>1565000</v>
      </c>
      <c r="S898" s="3">
        <v>5002</v>
      </c>
      <c r="T898">
        <v>5003</v>
      </c>
      <c r="U898" s="3">
        <v>5</v>
      </c>
      <c r="V898" s="3">
        <v>77260</v>
      </c>
      <c r="W898" s="3">
        <v>6</v>
      </c>
      <c r="X898" s="3">
        <v>10683.333333333332</v>
      </c>
      <c r="Y898" s="3">
        <v>21</v>
      </c>
      <c r="Z898" s="3">
        <v>3865</v>
      </c>
      <c r="AA898" s="3">
        <v>0</v>
      </c>
      <c r="AB898" s="3">
        <v>0</v>
      </c>
      <c r="AC898" s="3">
        <v>2005626</v>
      </c>
      <c r="AD898" s="3">
        <v>5229.7788259289955</v>
      </c>
      <c r="AE898" s="3">
        <v>17645000</v>
      </c>
      <c r="AF898" t="s">
        <v>141</v>
      </c>
      <c r="AG898" t="s">
        <v>158</v>
      </c>
      <c r="AI898">
        <f>IF(ISERROR(IF(D898=25,VLOOKUP(E898,Sheet1!$F$64:$H$79,2,0),IF(D898=23,VLOOKUP(knight_awaken_info!E898,Sheet1!$F$45:$H$60,2,0),VLOOKUP(knight_awaken_info!E898,Sheet1!$F$26:$H$41,2,0)))),0,IF(D898=25,VLOOKUP(E898,Sheet1!$F$64:$H$79,2,0),IF(D898=23,VLOOKUP(knight_awaken_info!E898,Sheet1!$F$45:$H$60,2,0),VLOOKUP(knight_awaken_info!E898,Sheet1!$F$26:$H$41,2,0))))</f>
        <v>0</v>
      </c>
      <c r="AJ898">
        <f>IF(ISERROR(IF(D898=25,VLOOKUP(E898,Sheet1!$F$64:$H$79,3,0),IF(D898=23,VLOOKUP(knight_awaken_info!E898,Sheet1!$F$45:$H$60,3,0),VLOOKUP(knight_awaken_info!E898,Sheet1!$F$26:$H$41,3,0)))),0,IF(D898=25,VLOOKUP(E898,Sheet1!$F$64:$H$79,3,0),IF(D898=23,VLOOKUP(knight_awaken_info!E898,Sheet1!$F$45:$H$60,3,0),VLOOKUP(knight_awaken_info!E898,Sheet1!$F$26:$H$41,3,0))))</f>
        <v>0</v>
      </c>
      <c r="AK898" s="11">
        <f>SUM(AI873:AI898)</f>
        <v>13160</v>
      </c>
      <c r="AL898" s="11">
        <f>SUM(AJ873:AJ898)</f>
        <v>660</v>
      </c>
      <c r="AN898" s="3">
        <f t="shared" si="42"/>
        <v>90420</v>
      </c>
      <c r="AO898" s="3">
        <f t="shared" si="43"/>
        <v>4525</v>
      </c>
    </row>
    <row r="899" spans="1:41">
      <c r="A899" s="3">
        <v>2005626</v>
      </c>
      <c r="B899" s="3">
        <v>2005601</v>
      </c>
      <c r="C899" s="3" t="s">
        <v>55</v>
      </c>
      <c r="D899">
        <f t="shared" si="44"/>
        <v>20</v>
      </c>
      <c r="E899" s="3">
        <v>26</v>
      </c>
      <c r="F899" s="3">
        <v>70</v>
      </c>
      <c r="G899" s="3">
        <v>4</v>
      </c>
      <c r="H899" s="3">
        <v>413</v>
      </c>
      <c r="I899" s="3">
        <v>432</v>
      </c>
      <c r="J899" s="3">
        <v>321</v>
      </c>
      <c r="K899" s="3">
        <v>313</v>
      </c>
      <c r="L899" s="3">
        <v>2</v>
      </c>
      <c r="M899" s="3">
        <v>60</v>
      </c>
      <c r="N899" s="3">
        <v>1630</v>
      </c>
      <c r="O899" s="3">
        <v>1</v>
      </c>
      <c r="P899" s="3">
        <v>20056</v>
      </c>
      <c r="Q899" s="3">
        <v>1</v>
      </c>
      <c r="R899" s="3">
        <v>1590000</v>
      </c>
      <c r="S899" s="3">
        <v>5002</v>
      </c>
      <c r="T899">
        <v>5003</v>
      </c>
      <c r="U899" s="3">
        <v>5</v>
      </c>
      <c r="V899" s="3">
        <v>80980</v>
      </c>
      <c r="W899" s="3">
        <v>6</v>
      </c>
      <c r="X899" s="3">
        <v>11303.333333333332</v>
      </c>
      <c r="Y899" s="3">
        <v>21</v>
      </c>
      <c r="Z899" s="3">
        <v>4051</v>
      </c>
      <c r="AA899" s="3">
        <v>0</v>
      </c>
      <c r="AB899" s="3">
        <v>0</v>
      </c>
      <c r="AC899" s="3">
        <v>2005627</v>
      </c>
      <c r="AD899" s="3">
        <v>6071.1326407036786</v>
      </c>
      <c r="AE899" s="3">
        <v>19210000</v>
      </c>
      <c r="AF899" t="s">
        <v>141</v>
      </c>
      <c r="AG899" t="s">
        <v>158</v>
      </c>
      <c r="AI899">
        <f>IF(ISERROR(IF(D899=25,VLOOKUP(E899,Sheet1!$F$64:$H$79,2,0),IF(D899=23,VLOOKUP(knight_awaken_info!E899,Sheet1!$F$45:$H$60,2,0),VLOOKUP(knight_awaken_info!E899,Sheet1!$F$26:$H$41,2,0)))),0,IF(D899=25,VLOOKUP(E899,Sheet1!$F$64:$H$79,2,0),IF(D899=23,VLOOKUP(knight_awaken_info!E899,Sheet1!$F$45:$H$60,2,0),VLOOKUP(knight_awaken_info!E899,Sheet1!$F$26:$H$41,2,0))))</f>
        <v>0</v>
      </c>
      <c r="AJ899">
        <f>IF(ISERROR(IF(D899=25,VLOOKUP(E899,Sheet1!$F$64:$H$79,3,0),IF(D899=23,VLOOKUP(knight_awaken_info!E899,Sheet1!$F$45:$H$60,3,0),VLOOKUP(knight_awaken_info!E899,Sheet1!$F$26:$H$41,3,0)))),0,IF(D899=25,VLOOKUP(E899,Sheet1!$F$64:$H$79,3,0),IF(D899=23,VLOOKUP(knight_awaken_info!E899,Sheet1!$F$45:$H$60,3,0),VLOOKUP(knight_awaken_info!E899,Sheet1!$F$26:$H$41,3,0))))</f>
        <v>0</v>
      </c>
      <c r="AK899" s="11">
        <f>SUM(AI873:AI899)</f>
        <v>13160</v>
      </c>
      <c r="AL899" s="11">
        <f>SUM(AJ873:AJ899)</f>
        <v>660</v>
      </c>
      <c r="AN899" s="3">
        <f t="shared" si="42"/>
        <v>94140</v>
      </c>
      <c r="AO899" s="3">
        <f t="shared" si="43"/>
        <v>4711</v>
      </c>
    </row>
    <row r="900" spans="1:41">
      <c r="A900" s="3">
        <v>2005627</v>
      </c>
      <c r="B900" s="3">
        <v>2005601</v>
      </c>
      <c r="C900" s="3" t="s">
        <v>55</v>
      </c>
      <c r="D900">
        <f t="shared" si="44"/>
        <v>20</v>
      </c>
      <c r="E900" s="3">
        <v>27</v>
      </c>
      <c r="F900" s="3">
        <v>70</v>
      </c>
      <c r="G900" s="3">
        <v>4</v>
      </c>
      <c r="H900" s="3">
        <v>412</v>
      </c>
      <c r="I900" s="3">
        <v>431</v>
      </c>
      <c r="J900" s="3">
        <v>323</v>
      </c>
      <c r="K900" s="3">
        <v>312</v>
      </c>
      <c r="L900" s="3">
        <v>2</v>
      </c>
      <c r="M900" s="3">
        <v>60</v>
      </c>
      <c r="N900" s="3">
        <v>1650</v>
      </c>
      <c r="O900" s="3">
        <v>0</v>
      </c>
      <c r="P900" s="3">
        <v>0</v>
      </c>
      <c r="Q900" s="3">
        <v>0</v>
      </c>
      <c r="R900" s="3">
        <v>1615000</v>
      </c>
      <c r="S900" s="3">
        <v>5002</v>
      </c>
      <c r="T900">
        <v>5003</v>
      </c>
      <c r="U900" s="3">
        <v>5</v>
      </c>
      <c r="V900" s="3">
        <v>97880</v>
      </c>
      <c r="W900" s="3">
        <v>6</v>
      </c>
      <c r="X900" s="3">
        <v>11926.666666666666</v>
      </c>
      <c r="Y900" s="3">
        <v>21</v>
      </c>
      <c r="Z900" s="3">
        <v>4238</v>
      </c>
      <c r="AA900" s="3">
        <v>0</v>
      </c>
      <c r="AB900" s="3">
        <v>0</v>
      </c>
      <c r="AC900" s="3">
        <v>2005628</v>
      </c>
      <c r="AD900" s="3">
        <v>6912.4864554783617</v>
      </c>
      <c r="AE900" s="3">
        <v>20800000</v>
      </c>
      <c r="AF900" t="s">
        <v>142</v>
      </c>
      <c r="AG900" t="s">
        <v>135</v>
      </c>
      <c r="AI900">
        <f>IF(ISERROR(IF(D900=25,VLOOKUP(E900,Sheet1!$F$64:$H$79,2,0),IF(D900=23,VLOOKUP(knight_awaken_info!E900,Sheet1!$F$45:$H$60,2,0),VLOOKUP(knight_awaken_info!E900,Sheet1!$F$26:$H$41,2,0)))),0,IF(D900=25,VLOOKUP(E900,Sheet1!$F$64:$H$79,2,0),IF(D900=23,VLOOKUP(knight_awaken_info!E900,Sheet1!$F$45:$H$60,2,0),VLOOKUP(knight_awaken_info!E900,Sheet1!$F$26:$H$41,2,0))))</f>
        <v>13160</v>
      </c>
      <c r="AJ900">
        <f>IF(ISERROR(IF(D900=25,VLOOKUP(E900,Sheet1!$F$64:$H$79,3,0),IF(D900=23,VLOOKUP(knight_awaken_info!E900,Sheet1!$F$45:$H$60,3,0),VLOOKUP(knight_awaken_info!E900,Sheet1!$F$26:$H$41,3,0)))),0,IF(D900=25,VLOOKUP(E900,Sheet1!$F$64:$H$79,3,0),IF(D900=23,VLOOKUP(knight_awaken_info!E900,Sheet1!$F$45:$H$60,3,0),VLOOKUP(knight_awaken_info!E900,Sheet1!$F$26:$H$41,3,0))))</f>
        <v>0</v>
      </c>
      <c r="AK900" s="11">
        <f>SUM(AI873:AI900)</f>
        <v>26320</v>
      </c>
      <c r="AL900" s="11">
        <f>SUM(AJ873:AJ900)</f>
        <v>660</v>
      </c>
      <c r="AN900" s="3">
        <f t="shared" si="42"/>
        <v>124200</v>
      </c>
      <c r="AO900" s="3">
        <f t="shared" si="43"/>
        <v>4898</v>
      </c>
    </row>
    <row r="901" spans="1:41">
      <c r="A901" s="3">
        <v>2005628</v>
      </c>
      <c r="B901" s="3">
        <v>2005601</v>
      </c>
      <c r="C901" s="3" t="s">
        <v>55</v>
      </c>
      <c r="D901">
        <f t="shared" si="44"/>
        <v>20</v>
      </c>
      <c r="E901" s="3">
        <v>28</v>
      </c>
      <c r="F901" s="3">
        <v>70</v>
      </c>
      <c r="G901" s="3">
        <v>4</v>
      </c>
      <c r="H901" s="3">
        <v>411</v>
      </c>
      <c r="I901" s="3">
        <v>433</v>
      </c>
      <c r="J901" s="3">
        <v>322</v>
      </c>
      <c r="K901" s="3">
        <v>311</v>
      </c>
      <c r="L901" s="3">
        <v>2</v>
      </c>
      <c r="M901" s="3">
        <v>60</v>
      </c>
      <c r="N901" s="3">
        <v>1670</v>
      </c>
      <c r="O901" s="3">
        <v>0</v>
      </c>
      <c r="P901" s="3">
        <v>0</v>
      </c>
      <c r="Q901" s="3">
        <v>0</v>
      </c>
      <c r="R901" s="3">
        <v>1635000</v>
      </c>
      <c r="S901" s="3">
        <v>5002</v>
      </c>
      <c r="T901">
        <v>5003</v>
      </c>
      <c r="U901" s="3">
        <v>5</v>
      </c>
      <c r="V901" s="3">
        <v>101640</v>
      </c>
      <c r="W901" s="3">
        <v>6</v>
      </c>
      <c r="X901" s="3">
        <v>12553.333333333332</v>
      </c>
      <c r="Y901" s="3">
        <v>21</v>
      </c>
      <c r="Z901" s="3">
        <v>4426</v>
      </c>
      <c r="AA901" s="3">
        <v>0</v>
      </c>
      <c r="AB901" s="3">
        <v>0</v>
      </c>
      <c r="AC901" s="3">
        <v>2005629</v>
      </c>
      <c r="AD901" s="3">
        <v>7753.8402702530448</v>
      </c>
      <c r="AE901" s="3">
        <v>22415000</v>
      </c>
      <c r="AF901" t="s">
        <v>142</v>
      </c>
      <c r="AG901" t="s">
        <v>135</v>
      </c>
      <c r="AI901">
        <f>IF(ISERROR(IF(D901=25,VLOOKUP(E901,Sheet1!$F$64:$H$79,2,0),IF(D901=23,VLOOKUP(knight_awaken_info!E901,Sheet1!$F$45:$H$60,2,0),VLOOKUP(knight_awaken_info!E901,Sheet1!$F$26:$H$41,2,0)))),0,IF(D901=25,VLOOKUP(E901,Sheet1!$F$64:$H$79,2,0),IF(D901=23,VLOOKUP(knight_awaken_info!E901,Sheet1!$F$45:$H$60,2,0),VLOOKUP(knight_awaken_info!E901,Sheet1!$F$26:$H$41,2,0))))</f>
        <v>0</v>
      </c>
      <c r="AJ901">
        <f>IF(ISERROR(IF(D901=25,VLOOKUP(E901,Sheet1!$F$64:$H$79,3,0),IF(D901=23,VLOOKUP(knight_awaken_info!E901,Sheet1!$F$45:$H$60,3,0),VLOOKUP(knight_awaken_info!E901,Sheet1!$F$26:$H$41,3,0)))),0,IF(D901=25,VLOOKUP(E901,Sheet1!$F$64:$H$79,3,0),IF(D901=23,VLOOKUP(knight_awaken_info!E901,Sheet1!$F$45:$H$60,3,0),VLOOKUP(knight_awaken_info!E901,Sheet1!$F$26:$H$41,3,0))))</f>
        <v>0</v>
      </c>
      <c r="AK901" s="11">
        <f>SUM(AI873:AI901)</f>
        <v>26320</v>
      </c>
      <c r="AL901" s="11">
        <f>SUM(AJ873:AJ901)</f>
        <v>660</v>
      </c>
      <c r="AN901" s="3">
        <f t="shared" si="42"/>
        <v>127960</v>
      </c>
      <c r="AO901" s="3">
        <f t="shared" si="43"/>
        <v>5086</v>
      </c>
    </row>
    <row r="902" spans="1:41">
      <c r="A902" s="3">
        <v>2005629</v>
      </c>
      <c r="B902" s="3">
        <v>2005601</v>
      </c>
      <c r="C902" s="3" t="s">
        <v>55</v>
      </c>
      <c r="D902">
        <f t="shared" si="44"/>
        <v>20</v>
      </c>
      <c r="E902" s="3">
        <v>29</v>
      </c>
      <c r="F902" s="3">
        <v>70</v>
      </c>
      <c r="G902" s="3">
        <v>4</v>
      </c>
      <c r="H902" s="3">
        <v>413</v>
      </c>
      <c r="I902" s="3">
        <v>432</v>
      </c>
      <c r="J902" s="3">
        <v>421</v>
      </c>
      <c r="K902" s="3">
        <v>411</v>
      </c>
      <c r="L902" s="3">
        <v>2</v>
      </c>
      <c r="M902" s="3">
        <v>60</v>
      </c>
      <c r="N902" s="3">
        <v>2170</v>
      </c>
      <c r="O902" s="3">
        <v>1</v>
      </c>
      <c r="P902" s="3">
        <v>20056</v>
      </c>
      <c r="Q902" s="3">
        <v>1</v>
      </c>
      <c r="R902" s="3">
        <v>2220000</v>
      </c>
      <c r="S902" s="3">
        <v>5002</v>
      </c>
      <c r="T902">
        <v>5003</v>
      </c>
      <c r="U902" s="3">
        <v>5</v>
      </c>
      <c r="V902" s="3">
        <v>105420</v>
      </c>
      <c r="W902" s="3">
        <v>6</v>
      </c>
      <c r="X902" s="3">
        <v>13183.333333333332</v>
      </c>
      <c r="Y902" s="3">
        <v>21</v>
      </c>
      <c r="Z902" s="3">
        <v>4615</v>
      </c>
      <c r="AA902" s="3">
        <v>0</v>
      </c>
      <c r="AB902" s="3">
        <v>0</v>
      </c>
      <c r="AC902" s="3">
        <v>2005630</v>
      </c>
      <c r="AD902" s="3">
        <v>8595.1940850277279</v>
      </c>
      <c r="AE902" s="3">
        <v>24050000</v>
      </c>
      <c r="AF902" t="s">
        <v>142</v>
      </c>
      <c r="AG902" t="s">
        <v>135</v>
      </c>
      <c r="AI902">
        <f>IF(ISERROR(IF(D902=25,VLOOKUP(E902,Sheet1!$F$64:$H$79,2,0),IF(D902=23,VLOOKUP(knight_awaken_info!E902,Sheet1!$F$45:$H$60,2,0),VLOOKUP(knight_awaken_info!E902,Sheet1!$F$26:$H$41,2,0)))),0,IF(D902=25,VLOOKUP(E902,Sheet1!$F$64:$H$79,2,0),IF(D902=23,VLOOKUP(knight_awaken_info!E902,Sheet1!$F$45:$H$60,2,0),VLOOKUP(knight_awaken_info!E902,Sheet1!$F$26:$H$41,2,0))))</f>
        <v>0</v>
      </c>
      <c r="AJ902">
        <f>IF(ISERROR(IF(D902=25,VLOOKUP(E902,Sheet1!$F$64:$H$79,3,0),IF(D902=23,VLOOKUP(knight_awaken_info!E902,Sheet1!$F$45:$H$60,3,0),VLOOKUP(knight_awaken_info!E902,Sheet1!$F$26:$H$41,3,0)))),0,IF(D902=25,VLOOKUP(E902,Sheet1!$F$64:$H$79,3,0),IF(D902=23,VLOOKUP(knight_awaken_info!E902,Sheet1!$F$45:$H$60,3,0),VLOOKUP(knight_awaken_info!E902,Sheet1!$F$26:$H$41,3,0))))</f>
        <v>0</v>
      </c>
      <c r="AK902" s="11">
        <f>SUM(AI873:AI902)</f>
        <v>26320</v>
      </c>
      <c r="AL902" s="11">
        <f>SUM(AJ873:AJ902)</f>
        <v>660</v>
      </c>
      <c r="AN902" s="3">
        <f t="shared" si="42"/>
        <v>131740</v>
      </c>
      <c r="AO902" s="3">
        <f t="shared" si="43"/>
        <v>5275</v>
      </c>
    </row>
    <row r="903" spans="1:41">
      <c r="A903" s="3">
        <v>2005630</v>
      </c>
      <c r="B903" s="3">
        <v>2005601</v>
      </c>
      <c r="C903" s="3" t="s">
        <v>55</v>
      </c>
      <c r="D903">
        <f t="shared" si="44"/>
        <v>20</v>
      </c>
      <c r="E903" s="3">
        <v>30</v>
      </c>
      <c r="F903" s="3">
        <v>80</v>
      </c>
      <c r="G903" s="3">
        <v>4</v>
      </c>
      <c r="H903" s="3">
        <v>522</v>
      </c>
      <c r="I903" s="3">
        <v>431</v>
      </c>
      <c r="J903" s="3">
        <v>423</v>
      </c>
      <c r="K903" s="3">
        <v>412</v>
      </c>
      <c r="L903" s="3">
        <v>2</v>
      </c>
      <c r="M903" s="3">
        <v>60</v>
      </c>
      <c r="N903" s="3">
        <v>2210</v>
      </c>
      <c r="O903" s="3">
        <v>0</v>
      </c>
      <c r="P903" s="3">
        <v>0</v>
      </c>
      <c r="Q903" s="3">
        <v>0</v>
      </c>
      <c r="R903" s="3">
        <v>2240000</v>
      </c>
      <c r="S903" s="3">
        <v>5003</v>
      </c>
      <c r="T903">
        <v>5004</v>
      </c>
      <c r="U903" s="3">
        <v>5</v>
      </c>
      <c r="V903" s="3">
        <v>110020</v>
      </c>
      <c r="W903" s="3">
        <v>6</v>
      </c>
      <c r="X903" s="3">
        <v>13949.999999999998</v>
      </c>
      <c r="Y903" s="3">
        <v>21</v>
      </c>
      <c r="Z903" s="3">
        <v>4845</v>
      </c>
      <c r="AA903" s="3">
        <v>0</v>
      </c>
      <c r="AB903" s="3">
        <v>0</v>
      </c>
      <c r="AC903" s="3">
        <v>2005631</v>
      </c>
      <c r="AD903" s="3">
        <v>9971.9548728408445</v>
      </c>
      <c r="AE903" s="3">
        <v>26270000</v>
      </c>
      <c r="AF903" t="s">
        <v>143</v>
      </c>
      <c r="AG903" t="s">
        <v>159</v>
      </c>
      <c r="AI903">
        <f>IF(ISERROR(IF(D903=25,VLOOKUP(E903,Sheet1!$F$64:$H$79,2,0),IF(D903=23,VLOOKUP(knight_awaken_info!E903,Sheet1!$F$45:$H$60,2,0),VLOOKUP(knight_awaken_info!E903,Sheet1!$F$26:$H$41,2,0)))),0,IF(D903=25,VLOOKUP(E903,Sheet1!$F$64:$H$79,2,0),IF(D903=23,VLOOKUP(knight_awaken_info!E903,Sheet1!$F$45:$H$60,2,0),VLOOKUP(knight_awaken_info!E903,Sheet1!$F$26:$H$41,2,0))))</f>
        <v>0</v>
      </c>
      <c r="AJ903">
        <f>IF(ISERROR(IF(D903=25,VLOOKUP(E903,Sheet1!$F$64:$H$79,3,0),IF(D903=23,VLOOKUP(knight_awaken_info!E903,Sheet1!$F$45:$H$60,3,0),VLOOKUP(knight_awaken_info!E903,Sheet1!$F$26:$H$41,3,0)))),0,IF(D903=25,VLOOKUP(E903,Sheet1!$F$64:$H$79,3,0),IF(D903=23,VLOOKUP(knight_awaken_info!E903,Sheet1!$F$45:$H$60,3,0),VLOOKUP(knight_awaken_info!E903,Sheet1!$F$26:$H$41,3,0))))</f>
        <v>0</v>
      </c>
      <c r="AK903" s="11">
        <f>SUM(AI873:AI903)</f>
        <v>26320</v>
      </c>
      <c r="AL903" s="11">
        <f>SUM(AJ873:AJ903)</f>
        <v>660</v>
      </c>
      <c r="AN903" s="3">
        <f t="shared" ref="AN903:AN966" si="45">AK903+V903</f>
        <v>136340</v>
      </c>
      <c r="AO903" s="3">
        <f t="shared" ref="AO903:AO966" si="46">AL903+Z903</f>
        <v>5505</v>
      </c>
    </row>
    <row r="904" spans="1:41">
      <c r="A904" s="3">
        <v>2005631</v>
      </c>
      <c r="B904" s="3">
        <v>2005601</v>
      </c>
      <c r="C904" s="3" t="s">
        <v>55</v>
      </c>
      <c r="D904">
        <f t="shared" si="44"/>
        <v>20</v>
      </c>
      <c r="E904" s="3">
        <v>31</v>
      </c>
      <c r="F904" s="3">
        <v>80</v>
      </c>
      <c r="G904" s="3">
        <v>4</v>
      </c>
      <c r="H904" s="3">
        <v>511</v>
      </c>
      <c r="I904" s="3">
        <v>433</v>
      </c>
      <c r="J904" s="3">
        <v>422</v>
      </c>
      <c r="K904" s="3">
        <v>411</v>
      </c>
      <c r="L904" s="3">
        <v>2</v>
      </c>
      <c r="M904" s="3">
        <v>60</v>
      </c>
      <c r="N904" s="3">
        <v>2230</v>
      </c>
      <c r="O904" s="3">
        <v>1</v>
      </c>
      <c r="P904" s="3">
        <v>20056</v>
      </c>
      <c r="Q904" s="3">
        <v>1</v>
      </c>
      <c r="R904" s="3">
        <v>2265000</v>
      </c>
      <c r="S904" s="3">
        <v>5003</v>
      </c>
      <c r="T904">
        <v>5004</v>
      </c>
      <c r="U904" s="3">
        <v>5</v>
      </c>
      <c r="V904" s="3">
        <v>114640</v>
      </c>
      <c r="W904" s="3">
        <v>6</v>
      </c>
      <c r="X904" s="3">
        <v>14719.999999999998</v>
      </c>
      <c r="Y904" s="3">
        <v>21</v>
      </c>
      <c r="Z904" s="3">
        <v>5076</v>
      </c>
      <c r="AA904" s="3">
        <v>0</v>
      </c>
      <c r="AB904" s="3">
        <v>0</v>
      </c>
      <c r="AC904" s="3">
        <v>2005632</v>
      </c>
      <c r="AD904" s="3">
        <v>12218.751991841418</v>
      </c>
      <c r="AE904" s="3">
        <v>28510000</v>
      </c>
      <c r="AF904" t="s">
        <v>143</v>
      </c>
      <c r="AG904" t="s">
        <v>159</v>
      </c>
      <c r="AI904">
        <f>IF(ISERROR(IF(D904=25,VLOOKUP(E904,Sheet1!$F$64:$H$79,2,0),IF(D904=23,VLOOKUP(knight_awaken_info!E904,Sheet1!$F$45:$H$60,2,0),VLOOKUP(knight_awaken_info!E904,Sheet1!$F$26:$H$41,2,0)))),0,IF(D904=25,VLOOKUP(E904,Sheet1!$F$64:$H$79,2,0),IF(D904=23,VLOOKUP(knight_awaken_info!E904,Sheet1!$F$45:$H$60,2,0),VLOOKUP(knight_awaken_info!E904,Sheet1!$F$26:$H$41,2,0))))</f>
        <v>0</v>
      </c>
      <c r="AJ904">
        <f>IF(ISERROR(IF(D904=25,VLOOKUP(E904,Sheet1!$F$64:$H$79,3,0),IF(D904=23,VLOOKUP(knight_awaken_info!E904,Sheet1!$F$45:$H$60,3,0),VLOOKUP(knight_awaken_info!E904,Sheet1!$F$26:$H$41,3,0)))),0,IF(D904=25,VLOOKUP(E904,Sheet1!$F$64:$H$79,3,0),IF(D904=23,VLOOKUP(knight_awaken_info!E904,Sheet1!$F$45:$H$60,3,0),VLOOKUP(knight_awaken_info!E904,Sheet1!$F$26:$H$41,3,0))))</f>
        <v>0</v>
      </c>
      <c r="AK904" s="11">
        <f>SUM(AI873:AI904)</f>
        <v>26320</v>
      </c>
      <c r="AL904" s="11">
        <f>SUM(AJ873:AJ904)</f>
        <v>660</v>
      </c>
      <c r="AN904" s="3">
        <f t="shared" si="45"/>
        <v>140960</v>
      </c>
      <c r="AO904" s="3">
        <f t="shared" si="46"/>
        <v>5736</v>
      </c>
    </row>
    <row r="905" spans="1:41">
      <c r="A905" s="3">
        <v>2005632</v>
      </c>
      <c r="B905" s="3">
        <v>2005601</v>
      </c>
      <c r="C905" s="3" t="s">
        <v>55</v>
      </c>
      <c r="D905">
        <f t="shared" si="44"/>
        <v>20</v>
      </c>
      <c r="E905" s="3">
        <v>32</v>
      </c>
      <c r="F905" s="3">
        <v>80</v>
      </c>
      <c r="G905" s="3">
        <v>4</v>
      </c>
      <c r="H905" s="3">
        <v>513</v>
      </c>
      <c r="I905" s="3">
        <v>432</v>
      </c>
      <c r="J905" s="3">
        <v>421</v>
      </c>
      <c r="K905" s="3">
        <v>413</v>
      </c>
      <c r="L905" s="3">
        <v>2</v>
      </c>
      <c r="M905" s="3">
        <v>60</v>
      </c>
      <c r="N905" s="3">
        <v>2250</v>
      </c>
      <c r="O905" s="3">
        <v>0</v>
      </c>
      <c r="P905" s="3">
        <v>0</v>
      </c>
      <c r="Q905" s="3">
        <v>0</v>
      </c>
      <c r="R905" s="3">
        <v>2290000</v>
      </c>
      <c r="S905" s="3">
        <v>5003</v>
      </c>
      <c r="T905">
        <v>5004</v>
      </c>
      <c r="U905" s="3">
        <v>5</v>
      </c>
      <c r="V905" s="3">
        <v>119280</v>
      </c>
      <c r="W905" s="3">
        <v>6</v>
      </c>
      <c r="X905" s="3">
        <v>15493.333333333332</v>
      </c>
      <c r="Y905" s="3">
        <v>21</v>
      </c>
      <c r="Z905" s="3">
        <v>5968</v>
      </c>
      <c r="AA905" s="3">
        <v>0</v>
      </c>
      <c r="AB905" s="3">
        <v>0</v>
      </c>
      <c r="AC905" s="3">
        <v>2005633</v>
      </c>
      <c r="AD905" s="3">
        <v>14465.549110841992</v>
      </c>
      <c r="AE905" s="3">
        <v>30775000</v>
      </c>
      <c r="AF905" t="s">
        <v>144</v>
      </c>
      <c r="AG905" t="s">
        <v>158</v>
      </c>
      <c r="AI905">
        <f>IF(ISERROR(IF(D905=25,VLOOKUP(E905,Sheet1!$F$64:$H$79,2,0),IF(D905=23,VLOOKUP(knight_awaken_info!E905,Sheet1!$F$45:$H$60,2,0),VLOOKUP(knight_awaken_info!E905,Sheet1!$F$26:$H$41,2,0)))),0,IF(D905=25,VLOOKUP(E905,Sheet1!$F$64:$H$79,2,0),IF(D905=23,VLOOKUP(knight_awaken_info!E905,Sheet1!$F$45:$H$60,2,0),VLOOKUP(knight_awaken_info!E905,Sheet1!$F$26:$H$41,2,0))))</f>
        <v>0</v>
      </c>
      <c r="AJ905">
        <f>IF(ISERROR(IF(D905=25,VLOOKUP(E905,Sheet1!$F$64:$H$79,3,0),IF(D905=23,VLOOKUP(knight_awaken_info!E905,Sheet1!$F$45:$H$60,3,0),VLOOKUP(knight_awaken_info!E905,Sheet1!$F$26:$H$41,3,0)))),0,IF(D905=25,VLOOKUP(E905,Sheet1!$F$64:$H$79,3,0),IF(D905=23,VLOOKUP(knight_awaken_info!E905,Sheet1!$F$45:$H$60,3,0),VLOOKUP(knight_awaken_info!E905,Sheet1!$F$26:$H$41,3,0))))</f>
        <v>660</v>
      </c>
      <c r="AK905" s="11">
        <f>SUM(AI873:AI905)</f>
        <v>26320</v>
      </c>
      <c r="AL905" s="11">
        <f>SUM(AJ873:AJ905)</f>
        <v>1320</v>
      </c>
      <c r="AN905" s="3">
        <f t="shared" si="45"/>
        <v>145600</v>
      </c>
      <c r="AO905" s="3">
        <f t="shared" si="46"/>
        <v>7288</v>
      </c>
    </row>
    <row r="906" spans="1:41">
      <c r="A906" s="3">
        <v>2005633</v>
      </c>
      <c r="B906" s="3">
        <v>2005601</v>
      </c>
      <c r="C906" s="3" t="s">
        <v>55</v>
      </c>
      <c r="D906">
        <f t="shared" si="44"/>
        <v>20</v>
      </c>
      <c r="E906" s="3">
        <v>33</v>
      </c>
      <c r="F906" s="3">
        <v>80</v>
      </c>
      <c r="G906" s="3">
        <v>4</v>
      </c>
      <c r="H906" s="3">
        <v>522</v>
      </c>
      <c r="I906" s="3">
        <v>431</v>
      </c>
      <c r="J906" s="3">
        <v>423</v>
      </c>
      <c r="K906" s="3">
        <v>412</v>
      </c>
      <c r="L906" s="3">
        <v>2</v>
      </c>
      <c r="M906" s="3">
        <v>60</v>
      </c>
      <c r="N906" s="3">
        <v>2270</v>
      </c>
      <c r="O906" s="3">
        <v>1</v>
      </c>
      <c r="P906" s="3">
        <v>20056</v>
      </c>
      <c r="Q906" s="3">
        <v>1</v>
      </c>
      <c r="R906" s="3">
        <v>2315000</v>
      </c>
      <c r="S906" s="3">
        <v>5003</v>
      </c>
      <c r="T906">
        <v>5004</v>
      </c>
      <c r="U906" s="3">
        <v>5</v>
      </c>
      <c r="V906" s="3">
        <v>123940</v>
      </c>
      <c r="W906" s="3">
        <v>6</v>
      </c>
      <c r="X906" s="3">
        <v>16269.999999999998</v>
      </c>
      <c r="Y906" s="3">
        <v>21</v>
      </c>
      <c r="Z906" s="3">
        <v>6201</v>
      </c>
      <c r="AA906" s="3">
        <v>0</v>
      </c>
      <c r="AB906" s="3">
        <v>0</v>
      </c>
      <c r="AC906" s="3">
        <v>2005634</v>
      </c>
      <c r="AD906" s="3">
        <v>16712.346229842566</v>
      </c>
      <c r="AE906" s="3">
        <v>33065000</v>
      </c>
      <c r="AF906" t="s">
        <v>144</v>
      </c>
      <c r="AG906" t="s">
        <v>158</v>
      </c>
      <c r="AI906">
        <f>IF(ISERROR(IF(D906=25,VLOOKUP(E906,Sheet1!$F$64:$H$79,2,0),IF(D906=23,VLOOKUP(knight_awaken_info!E906,Sheet1!$F$45:$H$60,2,0),VLOOKUP(knight_awaken_info!E906,Sheet1!$F$26:$H$41,2,0)))),0,IF(D906=25,VLOOKUP(E906,Sheet1!$F$64:$H$79,2,0),IF(D906=23,VLOOKUP(knight_awaken_info!E906,Sheet1!$F$45:$H$60,2,0),VLOOKUP(knight_awaken_info!E906,Sheet1!$F$26:$H$41,2,0))))</f>
        <v>0</v>
      </c>
      <c r="AJ906">
        <f>IF(ISERROR(IF(D906=25,VLOOKUP(E906,Sheet1!$F$64:$H$79,3,0),IF(D906=23,VLOOKUP(knight_awaken_info!E906,Sheet1!$F$45:$H$60,3,0),VLOOKUP(knight_awaken_info!E906,Sheet1!$F$26:$H$41,3,0)))),0,IF(D906=25,VLOOKUP(E906,Sheet1!$F$64:$H$79,3,0),IF(D906=23,VLOOKUP(knight_awaken_info!E906,Sheet1!$F$45:$H$60,3,0),VLOOKUP(knight_awaken_info!E906,Sheet1!$F$26:$H$41,3,0))))</f>
        <v>0</v>
      </c>
      <c r="AK906" s="11">
        <f>SUM(AI873:AI906)</f>
        <v>26320</v>
      </c>
      <c r="AL906" s="11">
        <f>SUM(AJ873:AJ906)</f>
        <v>1320</v>
      </c>
      <c r="AN906" s="3">
        <f t="shared" si="45"/>
        <v>150260</v>
      </c>
      <c r="AO906" s="3">
        <f t="shared" si="46"/>
        <v>7521</v>
      </c>
    </row>
    <row r="907" spans="1:41">
      <c r="A907" s="3">
        <v>2005634</v>
      </c>
      <c r="B907" s="3">
        <v>2005601</v>
      </c>
      <c r="C907" s="3" t="s">
        <v>55</v>
      </c>
      <c r="D907">
        <f t="shared" si="44"/>
        <v>20</v>
      </c>
      <c r="E907" s="3">
        <v>34</v>
      </c>
      <c r="F907" s="3">
        <v>80</v>
      </c>
      <c r="G907" s="3">
        <v>4</v>
      </c>
      <c r="H907" s="3">
        <v>511</v>
      </c>
      <c r="I907" s="3">
        <v>433</v>
      </c>
      <c r="J907" s="3">
        <v>422</v>
      </c>
      <c r="K907" s="3">
        <v>411</v>
      </c>
      <c r="L907" s="3">
        <v>2</v>
      </c>
      <c r="M907" s="3">
        <v>60</v>
      </c>
      <c r="N907" s="3">
        <v>2290</v>
      </c>
      <c r="O907" s="3">
        <v>0</v>
      </c>
      <c r="P907" s="3">
        <v>0</v>
      </c>
      <c r="Q907" s="3">
        <v>0</v>
      </c>
      <c r="R907" s="3">
        <v>2335000</v>
      </c>
      <c r="S907" s="3">
        <v>5003</v>
      </c>
      <c r="T907">
        <v>5004</v>
      </c>
      <c r="U907" s="3">
        <v>5</v>
      </c>
      <c r="V907" s="3">
        <v>141780</v>
      </c>
      <c r="W907" s="3">
        <v>6</v>
      </c>
      <c r="X907" s="3">
        <v>17050</v>
      </c>
      <c r="Y907" s="3">
        <v>21</v>
      </c>
      <c r="Z907" s="3">
        <v>6435</v>
      </c>
      <c r="AA907" s="3">
        <v>0</v>
      </c>
      <c r="AB907" s="3">
        <v>0</v>
      </c>
      <c r="AC907" s="3">
        <v>2005635</v>
      </c>
      <c r="AD907" s="3">
        <v>18959.143348843139</v>
      </c>
      <c r="AE907" s="3">
        <v>35380000</v>
      </c>
      <c r="AF907" t="s">
        <v>145</v>
      </c>
      <c r="AG907" t="s">
        <v>159</v>
      </c>
      <c r="AI907">
        <f>IF(ISERROR(IF(D907=25,VLOOKUP(E907,Sheet1!$F$64:$H$79,2,0),IF(D907=23,VLOOKUP(knight_awaken_info!E907,Sheet1!$F$45:$H$60,2,0),VLOOKUP(knight_awaken_info!E907,Sheet1!$F$26:$H$41,2,0)))),0,IF(D907=25,VLOOKUP(E907,Sheet1!$F$64:$H$79,2,0),IF(D907=23,VLOOKUP(knight_awaken_info!E907,Sheet1!$F$45:$H$60,2,0),VLOOKUP(knight_awaken_info!E907,Sheet1!$F$26:$H$41,2,0))))</f>
        <v>13160</v>
      </c>
      <c r="AJ907">
        <f>IF(ISERROR(IF(D907=25,VLOOKUP(E907,Sheet1!$F$64:$H$79,3,0),IF(D907=23,VLOOKUP(knight_awaken_info!E907,Sheet1!$F$45:$H$60,3,0),VLOOKUP(knight_awaken_info!E907,Sheet1!$F$26:$H$41,3,0)))),0,IF(D907=25,VLOOKUP(E907,Sheet1!$F$64:$H$79,3,0),IF(D907=23,VLOOKUP(knight_awaken_info!E907,Sheet1!$F$45:$H$60,3,0),VLOOKUP(knight_awaken_info!E907,Sheet1!$F$26:$H$41,3,0))))</f>
        <v>0</v>
      </c>
      <c r="AK907" s="11">
        <f>SUM(AI873:AI907)</f>
        <v>39480</v>
      </c>
      <c r="AL907" s="11">
        <f>SUM(AJ873:AJ907)</f>
        <v>1320</v>
      </c>
      <c r="AN907" s="3">
        <f t="shared" si="45"/>
        <v>181260</v>
      </c>
      <c r="AO907" s="3">
        <f t="shared" si="46"/>
        <v>7755</v>
      </c>
    </row>
    <row r="908" spans="1:41">
      <c r="A908" s="3">
        <v>2005635</v>
      </c>
      <c r="B908" s="3">
        <v>2005601</v>
      </c>
      <c r="C908" s="3" t="s">
        <v>55</v>
      </c>
      <c r="D908">
        <f t="shared" si="44"/>
        <v>20</v>
      </c>
      <c r="E908" s="3">
        <v>35</v>
      </c>
      <c r="F908" s="3">
        <v>80</v>
      </c>
      <c r="G908" s="3">
        <v>4</v>
      </c>
      <c r="H908" s="3">
        <v>513</v>
      </c>
      <c r="I908" s="3">
        <v>532</v>
      </c>
      <c r="J908" s="3">
        <v>421</v>
      </c>
      <c r="K908" s="3">
        <v>413</v>
      </c>
      <c r="L908" s="3">
        <v>2</v>
      </c>
      <c r="M908" s="3">
        <v>60</v>
      </c>
      <c r="N908" s="3">
        <v>2330</v>
      </c>
      <c r="O908" s="3">
        <v>1</v>
      </c>
      <c r="P908" s="3">
        <v>20056</v>
      </c>
      <c r="Q908" s="3">
        <v>1</v>
      </c>
      <c r="R908" s="3">
        <v>2360000</v>
      </c>
      <c r="S908" s="3">
        <v>5003</v>
      </c>
      <c r="T908">
        <v>5004</v>
      </c>
      <c r="U908" s="3">
        <v>5</v>
      </c>
      <c r="V908" s="3">
        <v>146480</v>
      </c>
      <c r="W908" s="3">
        <v>6</v>
      </c>
      <c r="X908" s="3">
        <v>17833.333333333332</v>
      </c>
      <c r="Y908" s="3">
        <v>21</v>
      </c>
      <c r="Z908" s="3">
        <v>6670</v>
      </c>
      <c r="AA908" s="3">
        <v>0</v>
      </c>
      <c r="AB908" s="3">
        <v>0</v>
      </c>
      <c r="AC908" s="3">
        <v>2005636</v>
      </c>
      <c r="AD908" s="3">
        <v>21205.940467843713</v>
      </c>
      <c r="AE908" s="3">
        <v>37715000</v>
      </c>
      <c r="AF908" t="s">
        <v>145</v>
      </c>
      <c r="AG908" t="s">
        <v>159</v>
      </c>
      <c r="AI908">
        <f>IF(ISERROR(IF(D908=25,VLOOKUP(E908,Sheet1!$F$64:$H$79,2,0),IF(D908=23,VLOOKUP(knight_awaken_info!E908,Sheet1!$F$45:$H$60,2,0),VLOOKUP(knight_awaken_info!E908,Sheet1!$F$26:$H$41,2,0)))),0,IF(D908=25,VLOOKUP(E908,Sheet1!$F$64:$H$79,2,0),IF(D908=23,VLOOKUP(knight_awaken_info!E908,Sheet1!$F$45:$H$60,2,0),VLOOKUP(knight_awaken_info!E908,Sheet1!$F$26:$H$41,2,0))))</f>
        <v>0</v>
      </c>
      <c r="AJ908">
        <f>IF(ISERROR(IF(D908=25,VLOOKUP(E908,Sheet1!$F$64:$H$79,3,0),IF(D908=23,VLOOKUP(knight_awaken_info!E908,Sheet1!$F$45:$H$60,3,0),VLOOKUP(knight_awaken_info!E908,Sheet1!$F$26:$H$41,3,0)))),0,IF(D908=25,VLOOKUP(E908,Sheet1!$F$64:$H$79,3,0),IF(D908=23,VLOOKUP(knight_awaken_info!E908,Sheet1!$F$45:$H$60,3,0),VLOOKUP(knight_awaken_info!E908,Sheet1!$F$26:$H$41,3,0))))</f>
        <v>0</v>
      </c>
      <c r="AK908" s="11">
        <f>SUM(AI873:AI908)</f>
        <v>39480</v>
      </c>
      <c r="AL908" s="11">
        <f>SUM(AJ873:AJ908)</f>
        <v>1320</v>
      </c>
      <c r="AN908" s="3">
        <f t="shared" si="45"/>
        <v>185960</v>
      </c>
      <c r="AO908" s="3">
        <f t="shared" si="46"/>
        <v>7990</v>
      </c>
    </row>
    <row r="909" spans="1:41">
      <c r="A909" s="3">
        <v>2005636</v>
      </c>
      <c r="B909" s="3">
        <v>2005601</v>
      </c>
      <c r="C909" s="3" t="s">
        <v>55</v>
      </c>
      <c r="D909">
        <f t="shared" si="44"/>
        <v>20</v>
      </c>
      <c r="E909" s="3">
        <v>36</v>
      </c>
      <c r="F909" s="3">
        <v>80</v>
      </c>
      <c r="G909" s="3">
        <v>4</v>
      </c>
      <c r="H909" s="3">
        <v>512</v>
      </c>
      <c r="I909" s="3">
        <v>531</v>
      </c>
      <c r="J909" s="3">
        <v>423</v>
      </c>
      <c r="K909" s="3">
        <v>412</v>
      </c>
      <c r="L909" s="3">
        <v>2</v>
      </c>
      <c r="M909" s="3">
        <v>60</v>
      </c>
      <c r="N909" s="3">
        <v>2350</v>
      </c>
      <c r="O909" s="3">
        <v>0</v>
      </c>
      <c r="P909" s="3">
        <v>0</v>
      </c>
      <c r="Q909" s="3">
        <v>0</v>
      </c>
      <c r="R909" s="3">
        <v>2385000</v>
      </c>
      <c r="S909" s="3">
        <v>5003</v>
      </c>
      <c r="T909">
        <v>5004</v>
      </c>
      <c r="U909" s="3">
        <v>5</v>
      </c>
      <c r="V909" s="3">
        <v>151200</v>
      </c>
      <c r="W909" s="3">
        <v>6</v>
      </c>
      <c r="X909" s="3">
        <v>18620</v>
      </c>
      <c r="Y909" s="3">
        <v>21</v>
      </c>
      <c r="Z909" s="3">
        <v>7566</v>
      </c>
      <c r="AA909" s="3">
        <v>0</v>
      </c>
      <c r="AB909" s="3">
        <v>0</v>
      </c>
      <c r="AC909" s="3">
        <v>2005637</v>
      </c>
      <c r="AD909" s="3">
        <v>24322.773918031744</v>
      </c>
      <c r="AE909" s="3">
        <v>40075000</v>
      </c>
      <c r="AF909" t="s">
        <v>146</v>
      </c>
      <c r="AG909" t="s">
        <v>158</v>
      </c>
      <c r="AI909">
        <f>IF(ISERROR(IF(D909=25,VLOOKUP(E909,Sheet1!$F$64:$H$79,2,0),IF(D909=23,VLOOKUP(knight_awaken_info!E909,Sheet1!$F$45:$H$60,2,0),VLOOKUP(knight_awaken_info!E909,Sheet1!$F$26:$H$41,2,0)))),0,IF(D909=25,VLOOKUP(E909,Sheet1!$F$64:$H$79,2,0),IF(D909=23,VLOOKUP(knight_awaken_info!E909,Sheet1!$F$45:$H$60,2,0),VLOOKUP(knight_awaken_info!E909,Sheet1!$F$26:$H$41,2,0))))</f>
        <v>0</v>
      </c>
      <c r="AJ909">
        <f>IF(ISERROR(IF(D909=25,VLOOKUP(E909,Sheet1!$F$64:$H$79,3,0),IF(D909=23,VLOOKUP(knight_awaken_info!E909,Sheet1!$F$45:$H$60,3,0),VLOOKUP(knight_awaken_info!E909,Sheet1!$F$26:$H$41,3,0)))),0,IF(D909=25,VLOOKUP(E909,Sheet1!$F$64:$H$79,3,0),IF(D909=23,VLOOKUP(knight_awaken_info!E909,Sheet1!$F$45:$H$60,3,0),VLOOKUP(knight_awaken_info!E909,Sheet1!$F$26:$H$41,3,0))))</f>
        <v>660</v>
      </c>
      <c r="AK909" s="11">
        <f>SUM(AI873:AI909)</f>
        <v>39480</v>
      </c>
      <c r="AL909" s="11">
        <f>SUM(AJ873:AJ909)</f>
        <v>1980</v>
      </c>
      <c r="AN909" s="3">
        <f t="shared" si="45"/>
        <v>190680</v>
      </c>
      <c r="AO909" s="3">
        <f t="shared" si="46"/>
        <v>9546</v>
      </c>
    </row>
    <row r="910" spans="1:41">
      <c r="A910" s="3">
        <v>2005637</v>
      </c>
      <c r="B910" s="3">
        <v>2005601</v>
      </c>
      <c r="C910" s="3" t="s">
        <v>55</v>
      </c>
      <c r="D910">
        <f t="shared" si="44"/>
        <v>20</v>
      </c>
      <c r="E910" s="3">
        <v>37</v>
      </c>
      <c r="F910" s="3">
        <v>80</v>
      </c>
      <c r="G910" s="3">
        <v>4</v>
      </c>
      <c r="H910" s="3">
        <v>511</v>
      </c>
      <c r="I910" s="3">
        <v>533</v>
      </c>
      <c r="J910" s="3">
        <v>422</v>
      </c>
      <c r="K910" s="3">
        <v>411</v>
      </c>
      <c r="L910" s="3">
        <v>2</v>
      </c>
      <c r="M910" s="3">
        <v>60</v>
      </c>
      <c r="N910" s="3">
        <v>2370</v>
      </c>
      <c r="O910" s="3">
        <v>1</v>
      </c>
      <c r="P910" s="3">
        <v>20056</v>
      </c>
      <c r="Q910" s="3">
        <v>1</v>
      </c>
      <c r="R910" s="3">
        <v>2410000</v>
      </c>
      <c r="S910" s="3">
        <v>5003</v>
      </c>
      <c r="T910">
        <v>5004</v>
      </c>
      <c r="U910" s="3">
        <v>5</v>
      </c>
      <c r="V910" s="3">
        <v>155940</v>
      </c>
      <c r="W910" s="3">
        <v>6</v>
      </c>
      <c r="X910" s="3">
        <v>19410</v>
      </c>
      <c r="Y910" s="3">
        <v>21</v>
      </c>
      <c r="Z910" s="3">
        <v>7803</v>
      </c>
      <c r="AA910" s="3">
        <v>0</v>
      </c>
      <c r="AB910" s="3">
        <v>0</v>
      </c>
      <c r="AC910" s="3">
        <v>2005638</v>
      </c>
      <c r="AD910" s="3">
        <v>27439.607368219775</v>
      </c>
      <c r="AE910" s="3">
        <v>42460000</v>
      </c>
      <c r="AF910" t="s">
        <v>146</v>
      </c>
      <c r="AG910" t="s">
        <v>158</v>
      </c>
      <c r="AI910">
        <f>IF(ISERROR(IF(D910=25,VLOOKUP(E910,Sheet1!$F$64:$H$79,2,0),IF(D910=23,VLOOKUP(knight_awaken_info!E910,Sheet1!$F$45:$H$60,2,0),VLOOKUP(knight_awaken_info!E910,Sheet1!$F$26:$H$41,2,0)))),0,IF(D910=25,VLOOKUP(E910,Sheet1!$F$64:$H$79,2,0),IF(D910=23,VLOOKUP(knight_awaken_info!E910,Sheet1!$F$45:$H$60,2,0),VLOOKUP(knight_awaken_info!E910,Sheet1!$F$26:$H$41,2,0))))</f>
        <v>0</v>
      </c>
      <c r="AJ910">
        <f>IF(ISERROR(IF(D910=25,VLOOKUP(E910,Sheet1!$F$64:$H$79,3,0),IF(D910=23,VLOOKUP(knight_awaken_info!E910,Sheet1!$F$45:$H$60,3,0),VLOOKUP(knight_awaken_info!E910,Sheet1!$F$26:$H$41,3,0)))),0,IF(D910=25,VLOOKUP(E910,Sheet1!$F$64:$H$79,3,0),IF(D910=23,VLOOKUP(knight_awaken_info!E910,Sheet1!$F$45:$H$60,3,0),VLOOKUP(knight_awaken_info!E910,Sheet1!$F$26:$H$41,3,0))))</f>
        <v>0</v>
      </c>
      <c r="AK910" s="11">
        <f>SUM(AI873:AI910)</f>
        <v>39480</v>
      </c>
      <c r="AL910" s="11">
        <f>SUM(AJ873:AJ910)</f>
        <v>1980</v>
      </c>
      <c r="AN910" s="3">
        <f t="shared" si="45"/>
        <v>195420</v>
      </c>
      <c r="AO910" s="3">
        <f t="shared" si="46"/>
        <v>9783</v>
      </c>
    </row>
    <row r="911" spans="1:41">
      <c r="A911" s="3">
        <v>2005638</v>
      </c>
      <c r="B911" s="3">
        <v>2005601</v>
      </c>
      <c r="C911" s="3" t="s">
        <v>55</v>
      </c>
      <c r="D911">
        <f t="shared" si="44"/>
        <v>20</v>
      </c>
      <c r="E911" s="3">
        <v>38</v>
      </c>
      <c r="F911" s="3">
        <v>80</v>
      </c>
      <c r="G911" s="3">
        <v>4</v>
      </c>
      <c r="H911" s="3">
        <v>513</v>
      </c>
      <c r="I911" s="3">
        <v>532</v>
      </c>
      <c r="J911" s="3">
        <v>421</v>
      </c>
      <c r="K911" s="3">
        <v>413</v>
      </c>
      <c r="L911" s="3">
        <v>2</v>
      </c>
      <c r="M911" s="3">
        <v>60</v>
      </c>
      <c r="N911" s="3">
        <v>2390</v>
      </c>
      <c r="O911" s="3">
        <v>0</v>
      </c>
      <c r="P911" s="3">
        <v>0</v>
      </c>
      <c r="Q911" s="3">
        <v>0</v>
      </c>
      <c r="R911" s="3">
        <v>2430000</v>
      </c>
      <c r="S911" s="3">
        <v>5003</v>
      </c>
      <c r="T911">
        <v>5004</v>
      </c>
      <c r="U911" s="3">
        <v>5</v>
      </c>
      <c r="V911" s="3">
        <v>173860</v>
      </c>
      <c r="W911" s="3">
        <v>6</v>
      </c>
      <c r="X911" s="3">
        <v>20203.333333333332</v>
      </c>
      <c r="Y911" s="3">
        <v>21</v>
      </c>
      <c r="Z911" s="3">
        <v>8041</v>
      </c>
      <c r="AA911" s="3">
        <v>0</v>
      </c>
      <c r="AB911" s="3">
        <v>0</v>
      </c>
      <c r="AC911" s="3">
        <v>2005639</v>
      </c>
      <c r="AD911" s="3">
        <v>30556.440818407806</v>
      </c>
      <c r="AE911" s="3">
        <v>44870000</v>
      </c>
      <c r="AF911" t="s">
        <v>147</v>
      </c>
      <c r="AG911" t="s">
        <v>135</v>
      </c>
      <c r="AI911">
        <f>IF(ISERROR(IF(D911=25,VLOOKUP(E911,Sheet1!$F$64:$H$79,2,0),IF(D911=23,VLOOKUP(knight_awaken_info!E911,Sheet1!$F$45:$H$60,2,0),VLOOKUP(knight_awaken_info!E911,Sheet1!$F$26:$H$41,2,0)))),0,IF(D911=25,VLOOKUP(E911,Sheet1!$F$64:$H$79,2,0),IF(D911=23,VLOOKUP(knight_awaken_info!E911,Sheet1!$F$45:$H$60,2,0),VLOOKUP(knight_awaken_info!E911,Sheet1!$F$26:$H$41,2,0))))</f>
        <v>13160</v>
      </c>
      <c r="AJ911">
        <f>IF(ISERROR(IF(D911=25,VLOOKUP(E911,Sheet1!$F$64:$H$79,3,0),IF(D911=23,VLOOKUP(knight_awaken_info!E911,Sheet1!$F$45:$H$60,3,0),VLOOKUP(knight_awaken_info!E911,Sheet1!$F$26:$H$41,3,0)))),0,IF(D911=25,VLOOKUP(E911,Sheet1!$F$64:$H$79,3,0),IF(D911=23,VLOOKUP(knight_awaken_info!E911,Sheet1!$F$45:$H$60,3,0),VLOOKUP(knight_awaken_info!E911,Sheet1!$F$26:$H$41,3,0))))</f>
        <v>0</v>
      </c>
      <c r="AK911" s="11">
        <f>SUM(AI873:AI911)</f>
        <v>52640</v>
      </c>
      <c r="AL911" s="11">
        <f>SUM(AJ873:AJ911)</f>
        <v>1980</v>
      </c>
      <c r="AN911" s="3">
        <f t="shared" si="45"/>
        <v>226500</v>
      </c>
      <c r="AO911" s="3">
        <f t="shared" si="46"/>
        <v>10021</v>
      </c>
    </row>
    <row r="912" spans="1:41">
      <c r="A912" s="3">
        <v>2005639</v>
      </c>
      <c r="B912" s="3">
        <v>2005601</v>
      </c>
      <c r="C912" s="3" t="s">
        <v>55</v>
      </c>
      <c r="D912">
        <f t="shared" si="44"/>
        <v>20</v>
      </c>
      <c r="E912" s="3">
        <v>39</v>
      </c>
      <c r="F912" s="3">
        <v>80</v>
      </c>
      <c r="G912" s="3">
        <v>4</v>
      </c>
      <c r="H912" s="3">
        <v>512</v>
      </c>
      <c r="I912" s="3">
        <v>531</v>
      </c>
      <c r="J912" s="3">
        <v>523</v>
      </c>
      <c r="K912" s="3">
        <v>513</v>
      </c>
      <c r="L912" s="3">
        <v>2</v>
      </c>
      <c r="M912" s="3">
        <v>60</v>
      </c>
      <c r="N912" s="3">
        <v>2890</v>
      </c>
      <c r="O912" s="3">
        <v>1</v>
      </c>
      <c r="P912" s="3">
        <v>20056</v>
      </c>
      <c r="Q912" s="3">
        <v>1</v>
      </c>
      <c r="R912" s="3">
        <v>3035000</v>
      </c>
      <c r="S912" s="3">
        <v>5003</v>
      </c>
      <c r="T912">
        <v>5004</v>
      </c>
      <c r="U912" s="3">
        <v>5</v>
      </c>
      <c r="V912" s="3">
        <v>178640</v>
      </c>
      <c r="W912" s="3">
        <v>6</v>
      </c>
      <c r="X912" s="3">
        <v>21000</v>
      </c>
      <c r="Y912" s="3">
        <v>21</v>
      </c>
      <c r="Z912" s="3">
        <v>8280</v>
      </c>
      <c r="AA912" s="3">
        <v>0</v>
      </c>
      <c r="AB912" s="3">
        <v>0</v>
      </c>
      <c r="AC912" s="3">
        <v>2005640</v>
      </c>
      <c r="AD912" s="3">
        <v>33673.274268595836</v>
      </c>
      <c r="AE912" s="3">
        <v>47300000</v>
      </c>
      <c r="AF912" t="s">
        <v>147</v>
      </c>
      <c r="AG912" t="s">
        <v>135</v>
      </c>
      <c r="AI912">
        <f>IF(ISERROR(IF(D912=25,VLOOKUP(E912,Sheet1!$F$64:$H$79,2,0),IF(D912=23,VLOOKUP(knight_awaken_info!E912,Sheet1!$F$45:$H$60,2,0),VLOOKUP(knight_awaken_info!E912,Sheet1!$F$26:$H$41,2,0)))),0,IF(D912=25,VLOOKUP(E912,Sheet1!$F$64:$H$79,2,0),IF(D912=23,VLOOKUP(knight_awaken_info!E912,Sheet1!$F$45:$H$60,2,0),VLOOKUP(knight_awaken_info!E912,Sheet1!$F$26:$H$41,2,0))))</f>
        <v>0</v>
      </c>
      <c r="AJ912">
        <f>IF(ISERROR(IF(D912=25,VLOOKUP(E912,Sheet1!$F$64:$H$79,3,0),IF(D912=23,VLOOKUP(knight_awaken_info!E912,Sheet1!$F$45:$H$60,3,0),VLOOKUP(knight_awaken_info!E912,Sheet1!$F$26:$H$41,3,0)))),0,IF(D912=25,VLOOKUP(E912,Sheet1!$F$64:$H$79,3,0),IF(D912=23,VLOOKUP(knight_awaken_info!E912,Sheet1!$F$45:$H$60,3,0),VLOOKUP(knight_awaken_info!E912,Sheet1!$F$26:$H$41,3,0))))</f>
        <v>0</v>
      </c>
      <c r="AK912" s="11">
        <f>SUM(AI873:AI912)</f>
        <v>52640</v>
      </c>
      <c r="AL912" s="11">
        <f>SUM(AJ873:AJ912)</f>
        <v>1980</v>
      </c>
      <c r="AN912" s="3">
        <f t="shared" si="45"/>
        <v>231280</v>
      </c>
      <c r="AO912" s="3">
        <f t="shared" si="46"/>
        <v>10260</v>
      </c>
    </row>
    <row r="913" spans="1:41">
      <c r="A913" s="3">
        <v>2005640</v>
      </c>
      <c r="B913" s="3">
        <v>2005601</v>
      </c>
      <c r="C913" s="3" t="s">
        <v>55</v>
      </c>
      <c r="D913">
        <f t="shared" si="44"/>
        <v>20</v>
      </c>
      <c r="E913" s="3">
        <v>40</v>
      </c>
      <c r="F913" s="3">
        <v>90</v>
      </c>
      <c r="G913" s="3">
        <v>4</v>
      </c>
      <c r="H913" s="3">
        <v>621</v>
      </c>
      <c r="I913" s="3">
        <v>533</v>
      </c>
      <c r="J913" s="3">
        <v>522</v>
      </c>
      <c r="K913" s="3">
        <v>511</v>
      </c>
      <c r="L913" s="3">
        <v>2</v>
      </c>
      <c r="M913" s="3">
        <v>60</v>
      </c>
      <c r="N913" s="3">
        <v>2930</v>
      </c>
      <c r="O913" s="3">
        <v>1</v>
      </c>
      <c r="P913" s="3">
        <v>20056</v>
      </c>
      <c r="Q913" s="3">
        <v>1</v>
      </c>
      <c r="R913" s="3">
        <v>3055000</v>
      </c>
      <c r="S913" s="3">
        <v>5004</v>
      </c>
      <c r="T913">
        <v>5005</v>
      </c>
      <c r="U913" s="3">
        <v>5</v>
      </c>
      <c r="V913" s="3">
        <v>184240</v>
      </c>
      <c r="W913" s="3">
        <v>6</v>
      </c>
      <c r="X913" s="3">
        <v>21933.333333333332</v>
      </c>
      <c r="Y913" s="3">
        <v>21</v>
      </c>
      <c r="Z913" s="3">
        <v>8560</v>
      </c>
      <c r="AA913" s="3">
        <v>0</v>
      </c>
      <c r="AB913" s="3">
        <v>0</v>
      </c>
      <c r="AC913" s="3">
        <v>2005641</v>
      </c>
      <c r="AD913" s="3">
        <v>38530.180381158782</v>
      </c>
      <c r="AE913" s="3">
        <v>50335000</v>
      </c>
      <c r="AF913" t="s">
        <v>148</v>
      </c>
      <c r="AG913" t="s">
        <v>159</v>
      </c>
      <c r="AI913">
        <f>IF(ISERROR(IF(D913=25,VLOOKUP(E913,Sheet1!$F$64:$H$79,2,0),IF(D913=23,VLOOKUP(knight_awaken_info!E913,Sheet1!$F$45:$H$60,2,0),VLOOKUP(knight_awaken_info!E913,Sheet1!$F$26:$H$41,2,0)))),0,IF(D913=25,VLOOKUP(E913,Sheet1!$F$64:$H$79,2,0),IF(D913=23,VLOOKUP(knight_awaken_info!E913,Sheet1!$F$45:$H$60,2,0),VLOOKUP(knight_awaken_info!E913,Sheet1!$F$26:$H$41,2,0))))</f>
        <v>0</v>
      </c>
      <c r="AJ913">
        <f>IF(ISERROR(IF(D913=25,VLOOKUP(E913,Sheet1!$F$64:$H$79,3,0),IF(D913=23,VLOOKUP(knight_awaken_info!E913,Sheet1!$F$45:$H$60,3,0),VLOOKUP(knight_awaken_info!E913,Sheet1!$F$26:$H$41,3,0)))),0,IF(D913=25,VLOOKUP(E913,Sheet1!$F$64:$H$79,3,0),IF(D913=23,VLOOKUP(knight_awaken_info!E913,Sheet1!$F$45:$H$60,3,0),VLOOKUP(knight_awaken_info!E913,Sheet1!$F$26:$H$41,3,0))))</f>
        <v>0</v>
      </c>
      <c r="AK913" s="11">
        <f>SUM(AI873:AI913)</f>
        <v>52640</v>
      </c>
      <c r="AL913" s="11">
        <f>SUM(AJ873:AJ913)</f>
        <v>1980</v>
      </c>
      <c r="AN913" s="3">
        <f t="shared" si="45"/>
        <v>236880</v>
      </c>
      <c r="AO913" s="3">
        <f t="shared" si="46"/>
        <v>10540</v>
      </c>
    </row>
    <row r="914" spans="1:41">
      <c r="A914" s="3">
        <v>2005641</v>
      </c>
      <c r="B914" s="3">
        <v>2005601</v>
      </c>
      <c r="C914" s="3" t="s">
        <v>55</v>
      </c>
      <c r="D914">
        <f t="shared" si="44"/>
        <v>20</v>
      </c>
      <c r="E914" s="3">
        <v>41</v>
      </c>
      <c r="F914" s="3">
        <v>90</v>
      </c>
      <c r="G914" s="3">
        <v>4</v>
      </c>
      <c r="H914" s="3">
        <v>623</v>
      </c>
      <c r="I914" s="3">
        <v>532</v>
      </c>
      <c r="J914" s="3">
        <v>521</v>
      </c>
      <c r="K914" s="3">
        <v>513</v>
      </c>
      <c r="L914" s="3">
        <v>2</v>
      </c>
      <c r="M914" s="3">
        <v>60</v>
      </c>
      <c r="N914" s="3">
        <v>2950</v>
      </c>
      <c r="O914" s="3">
        <v>1</v>
      </c>
      <c r="P914" s="3">
        <v>20056</v>
      </c>
      <c r="Q914" s="3">
        <v>1</v>
      </c>
      <c r="R914" s="3">
        <v>3080000</v>
      </c>
      <c r="S914" s="3">
        <v>5004</v>
      </c>
      <c r="T914">
        <v>5005</v>
      </c>
      <c r="U914" s="3">
        <v>5</v>
      </c>
      <c r="V914" s="3">
        <v>189860</v>
      </c>
      <c r="W914" s="3">
        <v>6</v>
      </c>
      <c r="X914" s="3">
        <v>22870</v>
      </c>
      <c r="Y914" s="3">
        <v>21</v>
      </c>
      <c r="Z914" s="3">
        <v>9501</v>
      </c>
      <c r="AA914" s="3">
        <v>0</v>
      </c>
      <c r="AB914" s="3">
        <v>0</v>
      </c>
      <c r="AC914" s="3">
        <v>2005642</v>
      </c>
      <c r="AD914" s="3">
        <v>47087.13111096948</v>
      </c>
      <c r="AE914" s="3">
        <v>53390000</v>
      </c>
      <c r="AF914" t="s">
        <v>149</v>
      </c>
      <c r="AG914" t="s">
        <v>158</v>
      </c>
      <c r="AI914">
        <f>IF(ISERROR(IF(D914=25,VLOOKUP(E914,Sheet1!$F$64:$H$79,2,0),IF(D914=23,VLOOKUP(knight_awaken_info!E914,Sheet1!$F$45:$H$60,2,0),VLOOKUP(knight_awaken_info!E914,Sheet1!$F$26:$H$41,2,0)))),0,IF(D914=25,VLOOKUP(E914,Sheet1!$F$64:$H$79,2,0),IF(D914=23,VLOOKUP(knight_awaken_info!E914,Sheet1!$F$45:$H$60,2,0),VLOOKUP(knight_awaken_info!E914,Sheet1!$F$26:$H$41,2,0))))</f>
        <v>0</v>
      </c>
      <c r="AJ914">
        <f>IF(ISERROR(IF(D914=25,VLOOKUP(E914,Sheet1!$F$64:$H$79,3,0),IF(D914=23,VLOOKUP(knight_awaken_info!E914,Sheet1!$F$45:$H$60,3,0),VLOOKUP(knight_awaken_info!E914,Sheet1!$F$26:$H$41,3,0)))),0,IF(D914=25,VLOOKUP(E914,Sheet1!$F$64:$H$79,3,0),IF(D914=23,VLOOKUP(knight_awaken_info!E914,Sheet1!$F$45:$H$60,3,0),VLOOKUP(knight_awaken_info!E914,Sheet1!$F$26:$H$41,3,0))))</f>
        <v>660</v>
      </c>
      <c r="AK914" s="11">
        <f>SUM(AI873:AI914)</f>
        <v>52640</v>
      </c>
      <c r="AL914" s="11">
        <f>SUM(AJ873:AJ914)</f>
        <v>2640</v>
      </c>
      <c r="AN914" s="3">
        <f t="shared" si="45"/>
        <v>242500</v>
      </c>
      <c r="AO914" s="3">
        <f t="shared" si="46"/>
        <v>12141</v>
      </c>
    </row>
    <row r="915" spans="1:41">
      <c r="A915" s="3">
        <v>2005642</v>
      </c>
      <c r="B915" s="3">
        <v>2005601</v>
      </c>
      <c r="C915" s="3" t="s">
        <v>55</v>
      </c>
      <c r="D915">
        <f t="shared" si="44"/>
        <v>20</v>
      </c>
      <c r="E915" s="3">
        <v>42</v>
      </c>
      <c r="F915" s="3">
        <v>90</v>
      </c>
      <c r="G915" s="3">
        <v>4</v>
      </c>
      <c r="H915" s="3">
        <v>622</v>
      </c>
      <c r="I915" s="3">
        <v>531</v>
      </c>
      <c r="J915" s="3">
        <v>523</v>
      </c>
      <c r="K915" s="3">
        <v>512</v>
      </c>
      <c r="L915" s="3">
        <v>2</v>
      </c>
      <c r="M915" s="3">
        <v>60</v>
      </c>
      <c r="N915" s="3">
        <v>2970</v>
      </c>
      <c r="O915" s="3">
        <v>1</v>
      </c>
      <c r="P915" s="3">
        <v>20056</v>
      </c>
      <c r="Q915" s="3">
        <v>1</v>
      </c>
      <c r="R915" s="3">
        <v>3105000</v>
      </c>
      <c r="S915" s="3">
        <v>5004</v>
      </c>
      <c r="T915">
        <v>5005</v>
      </c>
      <c r="U915" s="3">
        <v>5</v>
      </c>
      <c r="V915" s="3">
        <v>208660</v>
      </c>
      <c r="W915" s="3">
        <v>6</v>
      </c>
      <c r="X915" s="3">
        <v>23810</v>
      </c>
      <c r="Y915" s="3">
        <v>21</v>
      </c>
      <c r="Z915" s="3">
        <v>9783</v>
      </c>
      <c r="AA915" s="3">
        <v>0</v>
      </c>
      <c r="AB915" s="3">
        <v>0</v>
      </c>
      <c r="AC915" s="3">
        <v>2005643</v>
      </c>
      <c r="AD915" s="3">
        <v>55644.081840780171</v>
      </c>
      <c r="AE915" s="3">
        <v>56470000</v>
      </c>
      <c r="AF915" t="s">
        <v>150</v>
      </c>
      <c r="AG915" t="s">
        <v>159</v>
      </c>
      <c r="AI915">
        <f>IF(ISERROR(IF(D915=25,VLOOKUP(E915,Sheet1!$F$64:$H$79,2,0),IF(D915=23,VLOOKUP(knight_awaken_info!E915,Sheet1!$F$45:$H$60,2,0),VLOOKUP(knight_awaken_info!E915,Sheet1!$F$26:$H$41,2,0)))),0,IF(D915=25,VLOOKUP(E915,Sheet1!$F$64:$H$79,2,0),IF(D915=23,VLOOKUP(knight_awaken_info!E915,Sheet1!$F$45:$H$60,2,0),VLOOKUP(knight_awaken_info!E915,Sheet1!$F$26:$H$41,2,0))))</f>
        <v>13160</v>
      </c>
      <c r="AJ915">
        <f>IF(ISERROR(IF(D915=25,VLOOKUP(E915,Sheet1!$F$64:$H$79,3,0),IF(D915=23,VLOOKUP(knight_awaken_info!E915,Sheet1!$F$45:$H$60,3,0),VLOOKUP(knight_awaken_info!E915,Sheet1!$F$26:$H$41,3,0)))),0,IF(D915=25,VLOOKUP(E915,Sheet1!$F$64:$H$79,3,0),IF(D915=23,VLOOKUP(knight_awaken_info!E915,Sheet1!$F$45:$H$60,3,0),VLOOKUP(knight_awaken_info!E915,Sheet1!$F$26:$H$41,3,0))))</f>
        <v>0</v>
      </c>
      <c r="AK915" s="11">
        <f>SUM(AI873:AI915)</f>
        <v>65800</v>
      </c>
      <c r="AL915" s="11">
        <f>SUM(AJ873:AJ915)</f>
        <v>2640</v>
      </c>
      <c r="AN915" s="3">
        <f t="shared" si="45"/>
        <v>274460</v>
      </c>
      <c r="AO915" s="3">
        <f t="shared" si="46"/>
        <v>12423</v>
      </c>
    </row>
    <row r="916" spans="1:41">
      <c r="A916" s="3">
        <v>2005643</v>
      </c>
      <c r="B916" s="3">
        <v>2005601</v>
      </c>
      <c r="C916" s="3" t="s">
        <v>55</v>
      </c>
      <c r="D916">
        <f t="shared" si="44"/>
        <v>20</v>
      </c>
      <c r="E916" s="3">
        <v>43</v>
      </c>
      <c r="F916" s="3">
        <v>90</v>
      </c>
      <c r="G916" s="3">
        <v>4</v>
      </c>
      <c r="H916" s="3">
        <v>621</v>
      </c>
      <c r="I916" s="3">
        <v>533</v>
      </c>
      <c r="J916" s="3">
        <v>522</v>
      </c>
      <c r="K916" s="3">
        <v>511</v>
      </c>
      <c r="L916" s="3">
        <v>2</v>
      </c>
      <c r="M916" s="3">
        <v>60</v>
      </c>
      <c r="N916" s="3">
        <v>2990</v>
      </c>
      <c r="O916" s="3">
        <v>1</v>
      </c>
      <c r="P916" s="3">
        <v>20056</v>
      </c>
      <c r="Q916" s="3">
        <v>1</v>
      </c>
      <c r="R916" s="3">
        <v>3130000</v>
      </c>
      <c r="S916" s="3">
        <v>5004</v>
      </c>
      <c r="T916">
        <v>5005</v>
      </c>
      <c r="U916" s="3">
        <v>5</v>
      </c>
      <c r="V916" s="3">
        <v>214320</v>
      </c>
      <c r="W916" s="3">
        <v>6</v>
      </c>
      <c r="X916" s="3">
        <v>24753.333333333332</v>
      </c>
      <c r="Y916" s="3">
        <v>21</v>
      </c>
      <c r="Z916" s="3">
        <v>10726</v>
      </c>
      <c r="AA916" s="3">
        <v>0</v>
      </c>
      <c r="AB916" s="3">
        <v>0</v>
      </c>
      <c r="AC916" s="3">
        <v>2005644</v>
      </c>
      <c r="AD916" s="3">
        <v>64201.032570590862</v>
      </c>
      <c r="AE916" s="3">
        <v>59575000</v>
      </c>
      <c r="AF916" t="s">
        <v>151</v>
      </c>
      <c r="AG916" t="s">
        <v>158</v>
      </c>
      <c r="AI916">
        <f>IF(ISERROR(IF(D916=25,VLOOKUP(E916,Sheet1!$F$64:$H$79,2,0),IF(D916=23,VLOOKUP(knight_awaken_info!E916,Sheet1!$F$45:$H$60,2,0),VLOOKUP(knight_awaken_info!E916,Sheet1!$F$26:$H$41,2,0)))),0,IF(D916=25,VLOOKUP(E916,Sheet1!$F$64:$H$79,2,0),IF(D916=23,VLOOKUP(knight_awaken_info!E916,Sheet1!$F$45:$H$60,2,0),VLOOKUP(knight_awaken_info!E916,Sheet1!$F$26:$H$41,2,0))))</f>
        <v>0</v>
      </c>
      <c r="AJ916">
        <f>IF(ISERROR(IF(D916=25,VLOOKUP(E916,Sheet1!$F$64:$H$79,3,0),IF(D916=23,VLOOKUP(knight_awaken_info!E916,Sheet1!$F$45:$H$60,3,0),VLOOKUP(knight_awaken_info!E916,Sheet1!$F$26:$H$41,3,0)))),0,IF(D916=25,VLOOKUP(E916,Sheet1!$F$64:$H$79,3,0),IF(D916=23,VLOOKUP(knight_awaken_info!E916,Sheet1!$F$45:$H$60,3,0),VLOOKUP(knight_awaken_info!E916,Sheet1!$F$26:$H$41,3,0))))</f>
        <v>660</v>
      </c>
      <c r="AK916" s="11">
        <f>SUM(AI873:AI916)</f>
        <v>65800</v>
      </c>
      <c r="AL916" s="11">
        <f>SUM(AJ873:AJ916)</f>
        <v>3300</v>
      </c>
      <c r="AN916" s="3">
        <f t="shared" si="45"/>
        <v>280120</v>
      </c>
      <c r="AO916" s="3">
        <f t="shared" si="46"/>
        <v>14026</v>
      </c>
    </row>
    <row r="917" spans="1:41">
      <c r="A917" s="3">
        <v>2005644</v>
      </c>
      <c r="B917" s="3">
        <v>2005601</v>
      </c>
      <c r="C917" s="3" t="s">
        <v>55</v>
      </c>
      <c r="D917">
        <f t="shared" si="44"/>
        <v>20</v>
      </c>
      <c r="E917" s="3">
        <v>44</v>
      </c>
      <c r="F917" s="3">
        <v>90</v>
      </c>
      <c r="G917" s="3">
        <v>4</v>
      </c>
      <c r="H917" s="3">
        <v>623</v>
      </c>
      <c r="I917" s="3">
        <v>532</v>
      </c>
      <c r="J917" s="3">
        <v>521</v>
      </c>
      <c r="K917" s="3">
        <v>513</v>
      </c>
      <c r="L917" s="3">
        <v>2</v>
      </c>
      <c r="M917" s="3">
        <v>60</v>
      </c>
      <c r="N917" s="3">
        <v>3010</v>
      </c>
      <c r="O917" s="3">
        <v>1</v>
      </c>
      <c r="P917" s="3">
        <v>20056</v>
      </c>
      <c r="Q917" s="3">
        <v>1</v>
      </c>
      <c r="R917" s="3">
        <v>3155000</v>
      </c>
      <c r="S917" s="3">
        <v>5004</v>
      </c>
      <c r="T917">
        <v>5005</v>
      </c>
      <c r="U917" s="3">
        <v>5</v>
      </c>
      <c r="V917" s="3">
        <v>233160</v>
      </c>
      <c r="W917" s="3">
        <v>6</v>
      </c>
      <c r="X917" s="3">
        <v>25700</v>
      </c>
      <c r="Y917" s="3">
        <v>21</v>
      </c>
      <c r="Z917" s="3">
        <v>11010</v>
      </c>
      <c r="AA917" s="3">
        <v>0</v>
      </c>
      <c r="AB917" s="3">
        <v>0</v>
      </c>
      <c r="AC917" s="3">
        <v>2005645</v>
      </c>
      <c r="AD917" s="3">
        <v>72757.983300401553</v>
      </c>
      <c r="AE917" s="3">
        <v>62705000</v>
      </c>
      <c r="AF917" t="s">
        <v>152</v>
      </c>
      <c r="AG917" t="s">
        <v>159</v>
      </c>
      <c r="AI917">
        <f>IF(ISERROR(IF(D917=25,VLOOKUP(E917,Sheet1!$F$64:$H$79,2,0),IF(D917=23,VLOOKUP(knight_awaken_info!E917,Sheet1!$F$45:$H$60,2,0),VLOOKUP(knight_awaken_info!E917,Sheet1!$F$26:$H$41,2,0)))),0,IF(D917=25,VLOOKUP(E917,Sheet1!$F$64:$H$79,2,0),IF(D917=23,VLOOKUP(knight_awaken_info!E917,Sheet1!$F$45:$H$60,2,0),VLOOKUP(knight_awaken_info!E917,Sheet1!$F$26:$H$41,2,0))))</f>
        <v>13160</v>
      </c>
      <c r="AJ917">
        <f>IF(ISERROR(IF(D917=25,VLOOKUP(E917,Sheet1!$F$64:$H$79,3,0),IF(D917=23,VLOOKUP(knight_awaken_info!E917,Sheet1!$F$45:$H$60,3,0),VLOOKUP(knight_awaken_info!E917,Sheet1!$F$26:$H$41,3,0)))),0,IF(D917=25,VLOOKUP(E917,Sheet1!$F$64:$H$79,3,0),IF(D917=23,VLOOKUP(knight_awaken_info!E917,Sheet1!$F$45:$H$60,3,0),VLOOKUP(knight_awaken_info!E917,Sheet1!$F$26:$H$41,3,0))))</f>
        <v>0</v>
      </c>
      <c r="AK917" s="11">
        <f>SUM(AI873:AI917)</f>
        <v>78960</v>
      </c>
      <c r="AL917" s="11">
        <f>SUM(AJ873:AJ917)</f>
        <v>3300</v>
      </c>
      <c r="AN917" s="3">
        <f t="shared" si="45"/>
        <v>312120</v>
      </c>
      <c r="AO917" s="3">
        <f t="shared" si="46"/>
        <v>14310</v>
      </c>
    </row>
    <row r="918" spans="1:41">
      <c r="A918" s="3">
        <v>2005645</v>
      </c>
      <c r="B918" s="3">
        <v>2005601</v>
      </c>
      <c r="C918" s="3" t="s">
        <v>55</v>
      </c>
      <c r="D918">
        <f t="shared" si="44"/>
        <v>20</v>
      </c>
      <c r="E918" s="3">
        <v>45</v>
      </c>
      <c r="F918" s="3">
        <v>90</v>
      </c>
      <c r="G918" s="3">
        <v>4</v>
      </c>
      <c r="H918" s="3">
        <v>612</v>
      </c>
      <c r="I918" s="3">
        <v>631</v>
      </c>
      <c r="J918" s="3">
        <v>523</v>
      </c>
      <c r="K918" s="3">
        <v>512</v>
      </c>
      <c r="L918" s="3">
        <v>2</v>
      </c>
      <c r="M918" s="3">
        <v>60</v>
      </c>
      <c r="N918" s="3">
        <v>3050</v>
      </c>
      <c r="O918" s="3">
        <v>1</v>
      </c>
      <c r="P918" s="3">
        <v>20056</v>
      </c>
      <c r="Q918" s="3">
        <v>1</v>
      </c>
      <c r="R918" s="3">
        <v>3180000</v>
      </c>
      <c r="S918" s="3">
        <v>5004</v>
      </c>
      <c r="T918">
        <v>5005</v>
      </c>
      <c r="U918" s="3">
        <v>5</v>
      </c>
      <c r="V918" s="3">
        <v>238860</v>
      </c>
      <c r="W918" s="3">
        <v>6</v>
      </c>
      <c r="X918" s="3">
        <v>26650</v>
      </c>
      <c r="Y918" s="3">
        <v>21</v>
      </c>
      <c r="Z918" s="3">
        <v>11955</v>
      </c>
      <c r="AA918" s="3">
        <v>0</v>
      </c>
      <c r="AB918" s="3">
        <v>0</v>
      </c>
      <c r="AC918" s="3">
        <v>2005646</v>
      </c>
      <c r="AD918" s="3">
        <v>81314.934030212244</v>
      </c>
      <c r="AE918" s="3">
        <v>65860000</v>
      </c>
      <c r="AF918" t="s">
        <v>153</v>
      </c>
      <c r="AG918" t="s">
        <v>158</v>
      </c>
      <c r="AI918">
        <f>IF(ISERROR(IF(D918=25,VLOOKUP(E918,Sheet1!$F$64:$H$79,2,0),IF(D918=23,VLOOKUP(knight_awaken_info!E918,Sheet1!$F$45:$H$60,2,0),VLOOKUP(knight_awaken_info!E918,Sheet1!$F$26:$H$41,2,0)))),0,IF(D918=25,VLOOKUP(E918,Sheet1!$F$64:$H$79,2,0),IF(D918=23,VLOOKUP(knight_awaken_info!E918,Sheet1!$F$45:$H$60,2,0),VLOOKUP(knight_awaken_info!E918,Sheet1!$F$26:$H$41,2,0))))</f>
        <v>0</v>
      </c>
      <c r="AJ918">
        <f>IF(ISERROR(IF(D918=25,VLOOKUP(E918,Sheet1!$F$64:$H$79,3,0),IF(D918=23,VLOOKUP(knight_awaken_info!E918,Sheet1!$F$45:$H$60,3,0),VLOOKUP(knight_awaken_info!E918,Sheet1!$F$26:$H$41,3,0)))),0,IF(D918=25,VLOOKUP(E918,Sheet1!$F$64:$H$79,3,0),IF(D918=23,VLOOKUP(knight_awaken_info!E918,Sheet1!$F$45:$H$60,3,0),VLOOKUP(knight_awaken_info!E918,Sheet1!$F$26:$H$41,3,0))))</f>
        <v>660</v>
      </c>
      <c r="AK918" s="11">
        <f>SUM(AI873:AI918)</f>
        <v>78960</v>
      </c>
      <c r="AL918" s="11">
        <f>SUM(AJ873:AJ918)</f>
        <v>3960</v>
      </c>
      <c r="AN918" s="3">
        <f t="shared" si="45"/>
        <v>317820</v>
      </c>
      <c r="AO918" s="3">
        <f t="shared" si="46"/>
        <v>15915</v>
      </c>
    </row>
    <row r="919" spans="1:41">
      <c r="A919" s="3">
        <v>2005646</v>
      </c>
      <c r="B919" s="3">
        <v>2005601</v>
      </c>
      <c r="C919" s="3" t="s">
        <v>55</v>
      </c>
      <c r="D919">
        <f t="shared" si="44"/>
        <v>20</v>
      </c>
      <c r="E919" s="3">
        <v>46</v>
      </c>
      <c r="F919" s="3">
        <v>90</v>
      </c>
      <c r="G919" s="3">
        <v>4</v>
      </c>
      <c r="H919" s="3">
        <v>611</v>
      </c>
      <c r="I919" s="3">
        <v>633</v>
      </c>
      <c r="J919" s="3">
        <v>522</v>
      </c>
      <c r="K919" s="3">
        <v>511</v>
      </c>
      <c r="L919" s="3">
        <v>2</v>
      </c>
      <c r="M919" s="3">
        <v>60</v>
      </c>
      <c r="N919" s="3">
        <v>3070</v>
      </c>
      <c r="O919" s="3">
        <v>1</v>
      </c>
      <c r="P919" s="3">
        <v>20056</v>
      </c>
      <c r="Q919" s="3">
        <v>1</v>
      </c>
      <c r="R919" s="3">
        <v>3205000</v>
      </c>
      <c r="S919" s="3">
        <v>5004</v>
      </c>
      <c r="T919">
        <v>5005</v>
      </c>
      <c r="U919" s="3">
        <v>5</v>
      </c>
      <c r="V919" s="3">
        <v>257740</v>
      </c>
      <c r="W919" s="3">
        <v>6</v>
      </c>
      <c r="X919" s="3">
        <v>27603.333333333332</v>
      </c>
      <c r="Y919" s="3">
        <v>21</v>
      </c>
      <c r="Z919" s="3">
        <v>12241</v>
      </c>
      <c r="AA919" s="3">
        <v>0</v>
      </c>
      <c r="AB919" s="3">
        <v>0</v>
      </c>
      <c r="AC919" s="3">
        <v>2005647</v>
      </c>
      <c r="AD919" s="3">
        <v>93571.929377270688</v>
      </c>
      <c r="AE919" s="3">
        <v>69040000</v>
      </c>
      <c r="AF919" t="s">
        <v>154</v>
      </c>
      <c r="AG919" t="s">
        <v>159</v>
      </c>
      <c r="AI919">
        <f>IF(ISERROR(IF(D919=25,VLOOKUP(E919,Sheet1!$F$64:$H$79,2,0),IF(D919=23,VLOOKUP(knight_awaken_info!E919,Sheet1!$F$45:$H$60,2,0),VLOOKUP(knight_awaken_info!E919,Sheet1!$F$26:$H$41,2,0)))),0,IF(D919=25,VLOOKUP(E919,Sheet1!$F$64:$H$79,2,0),IF(D919=23,VLOOKUP(knight_awaken_info!E919,Sheet1!$F$45:$H$60,2,0),VLOOKUP(knight_awaken_info!E919,Sheet1!$F$26:$H$41,2,0))))</f>
        <v>13160</v>
      </c>
      <c r="AJ919">
        <f>IF(ISERROR(IF(D919=25,VLOOKUP(E919,Sheet1!$F$64:$H$79,3,0),IF(D919=23,VLOOKUP(knight_awaken_info!E919,Sheet1!$F$45:$H$60,3,0),VLOOKUP(knight_awaken_info!E919,Sheet1!$F$26:$H$41,3,0)))),0,IF(D919=25,VLOOKUP(E919,Sheet1!$F$64:$H$79,3,0),IF(D919=23,VLOOKUP(knight_awaken_info!E919,Sheet1!$F$45:$H$60,3,0),VLOOKUP(knight_awaken_info!E919,Sheet1!$F$26:$H$41,3,0))))</f>
        <v>0</v>
      </c>
      <c r="AK919" s="11">
        <f>SUM(AI873:AI919)</f>
        <v>92120</v>
      </c>
      <c r="AL919" s="11">
        <f>SUM(AJ873:AJ919)</f>
        <v>3960</v>
      </c>
      <c r="AN919" s="3">
        <f t="shared" si="45"/>
        <v>349860</v>
      </c>
      <c r="AO919" s="3">
        <f t="shared" si="46"/>
        <v>16201</v>
      </c>
    </row>
    <row r="920" spans="1:41">
      <c r="A920" s="3">
        <v>2005647</v>
      </c>
      <c r="B920" s="3">
        <v>2005601</v>
      </c>
      <c r="C920" s="3" t="s">
        <v>55</v>
      </c>
      <c r="D920">
        <f t="shared" si="44"/>
        <v>20</v>
      </c>
      <c r="E920" s="3">
        <v>47</v>
      </c>
      <c r="F920" s="3">
        <v>90</v>
      </c>
      <c r="G920" s="3">
        <v>4</v>
      </c>
      <c r="H920" s="3">
        <v>623</v>
      </c>
      <c r="I920" s="3">
        <v>632</v>
      </c>
      <c r="J920" s="3">
        <v>521</v>
      </c>
      <c r="K920" s="3">
        <v>513</v>
      </c>
      <c r="L920" s="3">
        <v>2</v>
      </c>
      <c r="M920" s="3">
        <v>60</v>
      </c>
      <c r="N920" s="3">
        <v>3090</v>
      </c>
      <c r="O920" s="3">
        <v>1</v>
      </c>
      <c r="P920" s="3">
        <v>20056</v>
      </c>
      <c r="Q920" s="3">
        <v>1</v>
      </c>
      <c r="R920" s="3">
        <v>3230000</v>
      </c>
      <c r="S920" s="3">
        <v>5004</v>
      </c>
      <c r="T920">
        <v>5005</v>
      </c>
      <c r="U920" s="3">
        <v>5</v>
      </c>
      <c r="V920" s="3">
        <v>263480</v>
      </c>
      <c r="W920" s="3">
        <v>6</v>
      </c>
      <c r="X920" s="3">
        <v>28560</v>
      </c>
      <c r="Y920" s="3">
        <v>21</v>
      </c>
      <c r="Z920" s="3">
        <v>13188</v>
      </c>
      <c r="AA920" s="3">
        <v>0</v>
      </c>
      <c r="AB920" s="3">
        <v>0</v>
      </c>
      <c r="AC920" s="3">
        <v>2005648</v>
      </c>
      <c r="AD920" s="3">
        <v>105828.92472432913</v>
      </c>
      <c r="AE920" s="3">
        <v>72245000</v>
      </c>
      <c r="AF920" t="s">
        <v>155</v>
      </c>
      <c r="AG920" t="s">
        <v>158</v>
      </c>
      <c r="AI920">
        <f>IF(ISERROR(IF(D920=25,VLOOKUP(E920,Sheet1!$F$64:$H$79,2,0),IF(D920=23,VLOOKUP(knight_awaken_info!E920,Sheet1!$F$45:$H$60,2,0),VLOOKUP(knight_awaken_info!E920,Sheet1!$F$26:$H$41,2,0)))),0,IF(D920=25,VLOOKUP(E920,Sheet1!$F$64:$H$79,2,0),IF(D920=23,VLOOKUP(knight_awaken_info!E920,Sheet1!$F$45:$H$60,2,0),VLOOKUP(knight_awaken_info!E920,Sheet1!$F$26:$H$41,2,0))))</f>
        <v>0</v>
      </c>
      <c r="AJ920">
        <f>IF(ISERROR(IF(D920=25,VLOOKUP(E920,Sheet1!$F$64:$H$79,3,0),IF(D920=23,VLOOKUP(knight_awaken_info!E920,Sheet1!$F$45:$H$60,3,0),VLOOKUP(knight_awaken_info!E920,Sheet1!$F$26:$H$41,3,0)))),0,IF(D920=25,VLOOKUP(E920,Sheet1!$F$64:$H$79,3,0),IF(D920=23,VLOOKUP(knight_awaken_info!E920,Sheet1!$F$45:$H$60,3,0),VLOOKUP(knight_awaken_info!E920,Sheet1!$F$26:$H$41,3,0))))</f>
        <v>660</v>
      </c>
      <c r="AK920" s="11">
        <f>SUM(AI873:AI920)</f>
        <v>92120</v>
      </c>
      <c r="AL920" s="11">
        <f>SUM(AJ873:AJ920)</f>
        <v>4620</v>
      </c>
      <c r="AN920" s="3">
        <f t="shared" si="45"/>
        <v>355600</v>
      </c>
      <c r="AO920" s="3">
        <f t="shared" si="46"/>
        <v>17808</v>
      </c>
    </row>
    <row r="921" spans="1:41">
      <c r="A921" s="3">
        <v>2005648</v>
      </c>
      <c r="B921" s="3">
        <v>2005601</v>
      </c>
      <c r="C921" s="3" t="s">
        <v>55</v>
      </c>
      <c r="D921">
        <f t="shared" si="44"/>
        <v>20</v>
      </c>
      <c r="E921" s="3">
        <v>48</v>
      </c>
      <c r="F921" s="3">
        <v>90</v>
      </c>
      <c r="G921" s="3">
        <v>4</v>
      </c>
      <c r="H921" s="3">
        <v>612</v>
      </c>
      <c r="I921" s="3">
        <v>631</v>
      </c>
      <c r="J921" s="3">
        <v>523</v>
      </c>
      <c r="K921" s="3">
        <v>512</v>
      </c>
      <c r="L921" s="3">
        <v>2</v>
      </c>
      <c r="M921" s="3">
        <v>60</v>
      </c>
      <c r="N921" s="3">
        <v>3110</v>
      </c>
      <c r="O921" s="3">
        <v>1</v>
      </c>
      <c r="P921" s="3">
        <v>20056</v>
      </c>
      <c r="Q921" s="3">
        <v>1</v>
      </c>
      <c r="R921" s="3">
        <v>3250000</v>
      </c>
      <c r="S921" s="3">
        <v>5004</v>
      </c>
      <c r="T921">
        <v>5005</v>
      </c>
      <c r="U921" s="3">
        <v>5</v>
      </c>
      <c r="V921" s="3">
        <v>282400</v>
      </c>
      <c r="W921" s="3">
        <v>6</v>
      </c>
      <c r="X921" s="3">
        <v>29520</v>
      </c>
      <c r="Y921" s="3">
        <v>21</v>
      </c>
      <c r="Z921" s="3">
        <v>13476</v>
      </c>
      <c r="AA921" s="3">
        <v>0</v>
      </c>
      <c r="AB921" s="3">
        <v>0</v>
      </c>
      <c r="AC921" s="3">
        <v>2005649</v>
      </c>
      <c r="AD921" s="3">
        <v>118085.92007138758</v>
      </c>
      <c r="AE921" s="3">
        <v>75475000</v>
      </c>
      <c r="AF921" t="s">
        <v>156</v>
      </c>
      <c r="AG921" t="s">
        <v>159</v>
      </c>
      <c r="AI921">
        <f>IF(ISERROR(IF(D921=25,VLOOKUP(E921,Sheet1!$F$64:$H$79,2,0),IF(D921=23,VLOOKUP(knight_awaken_info!E921,Sheet1!$F$45:$H$60,2,0),VLOOKUP(knight_awaken_info!E921,Sheet1!$F$26:$H$41,2,0)))),0,IF(D921=25,VLOOKUP(E921,Sheet1!$F$64:$H$79,2,0),IF(D921=23,VLOOKUP(knight_awaken_info!E921,Sheet1!$F$45:$H$60,2,0),VLOOKUP(knight_awaken_info!E921,Sheet1!$F$26:$H$41,2,0))))</f>
        <v>13160</v>
      </c>
      <c r="AJ921">
        <f>IF(ISERROR(IF(D921=25,VLOOKUP(E921,Sheet1!$F$64:$H$79,3,0),IF(D921=23,VLOOKUP(knight_awaken_info!E921,Sheet1!$F$45:$H$60,3,0),VLOOKUP(knight_awaken_info!E921,Sheet1!$F$26:$H$41,3,0)))),0,IF(D921=25,VLOOKUP(E921,Sheet1!$F$64:$H$79,3,0),IF(D921=23,VLOOKUP(knight_awaken_info!E921,Sheet1!$F$45:$H$60,3,0),VLOOKUP(knight_awaken_info!E921,Sheet1!$F$26:$H$41,3,0))))</f>
        <v>0</v>
      </c>
      <c r="AK921" s="11">
        <f>SUM(AI873:AI921)</f>
        <v>105280</v>
      </c>
      <c r="AL921" s="11">
        <f>SUM(AJ873:AJ921)</f>
        <v>4620</v>
      </c>
      <c r="AN921" s="3">
        <f t="shared" si="45"/>
        <v>387680</v>
      </c>
      <c r="AO921" s="3">
        <f t="shared" si="46"/>
        <v>18096</v>
      </c>
    </row>
    <row r="922" spans="1:41">
      <c r="A922" s="3">
        <v>2005649</v>
      </c>
      <c r="B922" s="3">
        <v>2005601</v>
      </c>
      <c r="C922" s="3" t="s">
        <v>55</v>
      </c>
      <c r="D922">
        <f t="shared" si="44"/>
        <v>20</v>
      </c>
      <c r="E922" s="3">
        <v>49</v>
      </c>
      <c r="F922" s="3">
        <v>90</v>
      </c>
      <c r="G922" s="3">
        <v>4</v>
      </c>
      <c r="H922" s="3">
        <v>611</v>
      </c>
      <c r="I922" s="3">
        <v>633</v>
      </c>
      <c r="J922" s="3">
        <v>622</v>
      </c>
      <c r="K922" s="3">
        <v>613</v>
      </c>
      <c r="L922" s="3">
        <v>2</v>
      </c>
      <c r="M922" s="3">
        <v>60</v>
      </c>
      <c r="N922" s="3">
        <v>3610</v>
      </c>
      <c r="O922" s="3">
        <v>1</v>
      </c>
      <c r="P922" s="3">
        <v>20056</v>
      </c>
      <c r="Q922" s="3">
        <v>1</v>
      </c>
      <c r="R922" s="3">
        <v>3870000</v>
      </c>
      <c r="S922" s="3">
        <v>5004</v>
      </c>
      <c r="T922">
        <v>5005</v>
      </c>
      <c r="U922" s="3">
        <v>5</v>
      </c>
      <c r="V922" s="3">
        <v>288180</v>
      </c>
      <c r="W922" s="3">
        <v>6</v>
      </c>
      <c r="X922" s="3">
        <v>30483.333333333332</v>
      </c>
      <c r="Y922" s="3">
        <v>21</v>
      </c>
      <c r="Z922" s="3">
        <v>14425</v>
      </c>
      <c r="AA922" s="3">
        <v>0</v>
      </c>
      <c r="AB922" s="3">
        <v>0</v>
      </c>
      <c r="AC922" s="3">
        <v>2005650</v>
      </c>
      <c r="AD922" s="3">
        <v>130342.91541844602</v>
      </c>
      <c r="AE922" s="3">
        <v>78725000</v>
      </c>
      <c r="AF922" t="s">
        <v>157</v>
      </c>
      <c r="AG922" t="s">
        <v>136</v>
      </c>
      <c r="AI922">
        <f>IF(ISERROR(IF(D922=25,VLOOKUP(E922,Sheet1!$F$64:$H$79,2,0),IF(D922=23,VLOOKUP(knight_awaken_info!E922,Sheet1!$F$45:$H$60,2,0),VLOOKUP(knight_awaken_info!E922,Sheet1!$F$26:$H$41,2,0)))),0,IF(D922=25,VLOOKUP(E922,Sheet1!$F$64:$H$79,2,0),IF(D922=23,VLOOKUP(knight_awaken_info!E922,Sheet1!$F$45:$H$60,2,0),VLOOKUP(knight_awaken_info!E922,Sheet1!$F$26:$H$41,2,0))))</f>
        <v>0</v>
      </c>
      <c r="AJ922">
        <f>IF(ISERROR(IF(D922=25,VLOOKUP(E922,Sheet1!$F$64:$H$79,3,0),IF(D922=23,VLOOKUP(knight_awaken_info!E922,Sheet1!$F$45:$H$60,3,0),VLOOKUP(knight_awaken_info!E922,Sheet1!$F$26:$H$41,3,0)))),0,IF(D922=25,VLOOKUP(E922,Sheet1!$F$64:$H$79,3,0),IF(D922=23,VLOOKUP(knight_awaken_info!E922,Sheet1!$F$45:$H$60,3,0),VLOOKUP(knight_awaken_info!E922,Sheet1!$F$26:$H$41,3,0))))</f>
        <v>660</v>
      </c>
      <c r="AK922" s="11">
        <f>SUM(AI873:AI922)</f>
        <v>105280</v>
      </c>
      <c r="AL922" s="11">
        <f>SUM(AJ873:AJ922)</f>
        <v>5280</v>
      </c>
      <c r="AN922" s="3">
        <f t="shared" si="45"/>
        <v>393460</v>
      </c>
      <c r="AO922" s="3">
        <f t="shared" si="46"/>
        <v>19705</v>
      </c>
    </row>
    <row r="923" spans="1:41" s="7" customFormat="1">
      <c r="A923" s="6">
        <v>2005650</v>
      </c>
      <c r="B923" s="6">
        <v>2005601</v>
      </c>
      <c r="C923" s="6" t="s">
        <v>55</v>
      </c>
      <c r="D923">
        <f t="shared" si="44"/>
        <v>20</v>
      </c>
      <c r="E923" s="6">
        <v>50</v>
      </c>
      <c r="F923" s="3">
        <v>120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3">
        <v>0</v>
      </c>
      <c r="O923" s="6">
        <v>0</v>
      </c>
      <c r="P923" s="6">
        <v>0</v>
      </c>
      <c r="Q923" s="3">
        <v>0</v>
      </c>
      <c r="R923" s="3">
        <v>0</v>
      </c>
      <c r="S923" s="3">
        <v>5005</v>
      </c>
      <c r="T923" s="7">
        <v>0</v>
      </c>
      <c r="U923" s="6">
        <v>5</v>
      </c>
      <c r="V923" s="6">
        <v>294780</v>
      </c>
      <c r="W923" s="6">
        <v>6</v>
      </c>
      <c r="X923" s="6">
        <v>31583.333333333332</v>
      </c>
      <c r="Y923" s="6">
        <v>21</v>
      </c>
      <c r="Z923" s="6">
        <v>14755</v>
      </c>
      <c r="AA923" s="6">
        <v>0</v>
      </c>
      <c r="AB923" s="6">
        <v>0</v>
      </c>
      <c r="AC923" s="6">
        <v>0</v>
      </c>
      <c r="AD923" s="6">
        <v>149999.99999999997</v>
      </c>
      <c r="AE923" s="3">
        <v>82595000</v>
      </c>
      <c r="AF923">
        <v>0</v>
      </c>
      <c r="AG923">
        <v>0</v>
      </c>
      <c r="AI923">
        <f>IF(ISERROR(IF(D923=25,VLOOKUP(E923,Sheet1!$F$64:$H$79,2,0),IF(D923=23,VLOOKUP(knight_awaken_info!E923,Sheet1!$F$45:$H$60,2,0),VLOOKUP(knight_awaken_info!E923,Sheet1!$F$26:$H$41,2,0)))),0,IF(D923=25,VLOOKUP(E923,Sheet1!$F$64:$H$79,2,0),IF(D923=23,VLOOKUP(knight_awaken_info!E923,Sheet1!$F$45:$H$60,2,0),VLOOKUP(knight_awaken_info!E923,Sheet1!$F$26:$H$41,2,0))))</f>
        <v>0</v>
      </c>
      <c r="AJ923">
        <f>IF(ISERROR(IF(D923=25,VLOOKUP(E923,Sheet1!$F$64:$H$79,3,0),IF(D923=23,VLOOKUP(knight_awaken_info!E923,Sheet1!$F$45:$H$60,3,0),VLOOKUP(knight_awaken_info!E923,Sheet1!$F$26:$H$41,3,0)))),0,IF(D923=25,VLOOKUP(E923,Sheet1!$F$64:$H$79,3,0),IF(D923=23,VLOOKUP(knight_awaken_info!E923,Sheet1!$F$45:$H$60,3,0),VLOOKUP(knight_awaken_info!E923,Sheet1!$F$26:$H$41,3,0))))</f>
        <v>0</v>
      </c>
      <c r="AK923" s="11">
        <f>SUM(AI873:AI923)</f>
        <v>105280</v>
      </c>
      <c r="AL923" s="11">
        <f>SUM(AJ873:AJ923)</f>
        <v>5280</v>
      </c>
      <c r="AN923" s="3">
        <f t="shared" si="45"/>
        <v>400060</v>
      </c>
      <c r="AO923" s="3">
        <f t="shared" si="46"/>
        <v>20035</v>
      </c>
    </row>
    <row r="924" spans="1:41">
      <c r="A924" s="3">
        <v>2006700</v>
      </c>
      <c r="B924" s="3">
        <v>2006701</v>
      </c>
      <c r="C924" s="3" t="s">
        <v>56</v>
      </c>
      <c r="D924">
        <f t="shared" si="44"/>
        <v>20</v>
      </c>
      <c r="E924" s="3">
        <v>0</v>
      </c>
      <c r="F924" s="3">
        <v>50</v>
      </c>
      <c r="G924" s="3">
        <v>2</v>
      </c>
      <c r="H924" s="3">
        <v>113</v>
      </c>
      <c r="I924" s="3">
        <v>132</v>
      </c>
      <c r="J924" s="3">
        <v>0</v>
      </c>
      <c r="K924" s="3">
        <v>0</v>
      </c>
      <c r="L924" s="3">
        <v>2</v>
      </c>
      <c r="M924" s="3">
        <v>60</v>
      </c>
      <c r="N924" s="3">
        <v>60</v>
      </c>
      <c r="O924" s="3">
        <v>0</v>
      </c>
      <c r="P924" s="3">
        <v>0</v>
      </c>
      <c r="Q924" s="3">
        <v>0</v>
      </c>
      <c r="R924" s="3">
        <v>35000</v>
      </c>
      <c r="S924" s="3">
        <v>0</v>
      </c>
      <c r="T924">
        <v>5001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2006701</v>
      </c>
      <c r="AD924" s="3">
        <v>0</v>
      </c>
      <c r="AE924" s="3">
        <v>0</v>
      </c>
      <c r="AF924" t="s">
        <v>137</v>
      </c>
      <c r="AG924" t="s">
        <v>134</v>
      </c>
      <c r="AI924">
        <f>IF(ISERROR(IF(D924=25,VLOOKUP(E924,Sheet1!$F$64:$H$79,2,0),IF(D924=23,VLOOKUP(knight_awaken_info!E924,Sheet1!$F$45:$H$60,2,0),VLOOKUP(knight_awaken_info!E924,Sheet1!$F$26:$H$41,2,0)))),0,IF(D924=25,VLOOKUP(E924,Sheet1!$F$64:$H$79,2,0),IF(D924=23,VLOOKUP(knight_awaken_info!E924,Sheet1!$F$45:$H$60,2,0),VLOOKUP(knight_awaken_info!E924,Sheet1!$F$26:$H$41,2,0))))</f>
        <v>0</v>
      </c>
      <c r="AJ924">
        <f>IF(ISERROR(IF(D924=25,VLOOKUP(E924,Sheet1!$F$64:$H$79,3,0),IF(D924=23,VLOOKUP(knight_awaken_info!E924,Sheet1!$F$45:$H$60,3,0),VLOOKUP(knight_awaken_info!E924,Sheet1!$F$26:$H$41,3,0)))),0,IF(D924=25,VLOOKUP(E924,Sheet1!$F$64:$H$79,3,0),IF(D924=23,VLOOKUP(knight_awaken_info!E924,Sheet1!$F$45:$H$60,3,0),VLOOKUP(knight_awaken_info!E924,Sheet1!$F$26:$H$41,3,0))))</f>
        <v>0</v>
      </c>
      <c r="AK924" s="11">
        <f>SUM(AI924:AI924)</f>
        <v>0</v>
      </c>
      <c r="AL924" s="11">
        <f>SUM(AJ924:AJ924)</f>
        <v>0</v>
      </c>
      <c r="AN924" s="3">
        <f t="shared" si="45"/>
        <v>0</v>
      </c>
      <c r="AO924" s="3">
        <f t="shared" si="46"/>
        <v>0</v>
      </c>
    </row>
    <row r="925" spans="1:41">
      <c r="A925" s="3">
        <v>2006701</v>
      </c>
      <c r="B925" s="3">
        <v>2006701</v>
      </c>
      <c r="C925" s="3" t="s">
        <v>56</v>
      </c>
      <c r="D925">
        <f t="shared" si="44"/>
        <v>20</v>
      </c>
      <c r="E925" s="3">
        <v>1</v>
      </c>
      <c r="F925" s="3">
        <v>50</v>
      </c>
      <c r="G925" s="3">
        <v>3</v>
      </c>
      <c r="H925" s="3">
        <v>212</v>
      </c>
      <c r="I925" s="3">
        <v>131</v>
      </c>
      <c r="J925" s="3">
        <v>124</v>
      </c>
      <c r="K925" s="3">
        <v>0</v>
      </c>
      <c r="L925" s="3">
        <v>2</v>
      </c>
      <c r="M925" s="3">
        <v>60</v>
      </c>
      <c r="N925" s="3">
        <v>80</v>
      </c>
      <c r="O925" s="3">
        <v>0</v>
      </c>
      <c r="P925" s="3">
        <v>0</v>
      </c>
      <c r="Q925" s="3">
        <v>0</v>
      </c>
      <c r="R925" s="3">
        <v>50000</v>
      </c>
      <c r="S925" s="3">
        <v>0</v>
      </c>
      <c r="T925">
        <v>5001</v>
      </c>
      <c r="U925" s="3">
        <v>5</v>
      </c>
      <c r="V925" s="3">
        <v>2025</v>
      </c>
      <c r="W925" s="3">
        <v>6</v>
      </c>
      <c r="X925" s="3">
        <v>168.75</v>
      </c>
      <c r="Y925" s="3">
        <v>21</v>
      </c>
      <c r="Z925" s="3">
        <v>101.25</v>
      </c>
      <c r="AA925" s="3">
        <v>0</v>
      </c>
      <c r="AB925" s="3">
        <v>0</v>
      </c>
      <c r="AC925" s="3">
        <v>2006702</v>
      </c>
      <c r="AD925" s="3">
        <v>9.5608388042577612</v>
      </c>
      <c r="AE925" s="3">
        <v>35000</v>
      </c>
      <c r="AF925" t="s">
        <v>137</v>
      </c>
      <c r="AG925" t="s">
        <v>134</v>
      </c>
      <c r="AI925">
        <f>IF(ISERROR(IF(D925=25,VLOOKUP(E925,Sheet1!$F$64:$H$79,2,0),IF(D925=23,VLOOKUP(knight_awaken_info!E925,Sheet1!$F$45:$H$60,2,0),VLOOKUP(knight_awaken_info!E925,Sheet1!$F$26:$H$41,2,0)))),0,IF(D925=25,VLOOKUP(E925,Sheet1!$F$64:$H$79,2,0),IF(D925=23,VLOOKUP(knight_awaken_info!E925,Sheet1!$F$45:$H$60,2,0),VLOOKUP(knight_awaken_info!E925,Sheet1!$F$26:$H$41,2,0))))</f>
        <v>0</v>
      </c>
      <c r="AJ925">
        <f>IF(ISERROR(IF(D925=25,VLOOKUP(E925,Sheet1!$F$64:$H$79,3,0),IF(D925=23,VLOOKUP(knight_awaken_info!E925,Sheet1!$F$45:$H$60,3,0),VLOOKUP(knight_awaken_info!E925,Sheet1!$F$26:$H$41,3,0)))),0,IF(D925=25,VLOOKUP(E925,Sheet1!$F$64:$H$79,3,0),IF(D925=23,VLOOKUP(knight_awaken_info!E925,Sheet1!$F$45:$H$60,3,0),VLOOKUP(knight_awaken_info!E925,Sheet1!$F$26:$H$41,3,0))))</f>
        <v>0</v>
      </c>
      <c r="AK925" s="11">
        <f>SUM(AI924:AI925)</f>
        <v>0</v>
      </c>
      <c r="AL925" s="11">
        <f>SUM(AJ924:AJ925)</f>
        <v>0</v>
      </c>
      <c r="AN925" s="3">
        <f t="shared" si="45"/>
        <v>2025</v>
      </c>
      <c r="AO925" s="3">
        <f t="shared" si="46"/>
        <v>101.25</v>
      </c>
    </row>
    <row r="926" spans="1:41">
      <c r="A926" s="3">
        <v>2006702</v>
      </c>
      <c r="B926" s="3">
        <v>2006701</v>
      </c>
      <c r="C926" s="3" t="s">
        <v>56</v>
      </c>
      <c r="D926">
        <f t="shared" si="44"/>
        <v>20</v>
      </c>
      <c r="E926" s="3">
        <v>2</v>
      </c>
      <c r="F926" s="3">
        <v>50</v>
      </c>
      <c r="G926" s="3">
        <v>4</v>
      </c>
      <c r="H926" s="3">
        <v>211</v>
      </c>
      <c r="I926" s="3">
        <v>134</v>
      </c>
      <c r="J926" s="3">
        <v>123</v>
      </c>
      <c r="K926" s="3">
        <v>132</v>
      </c>
      <c r="L926" s="3">
        <v>2</v>
      </c>
      <c r="M926" s="3">
        <v>60</v>
      </c>
      <c r="N926" s="3">
        <v>100</v>
      </c>
      <c r="O926" s="3">
        <v>0</v>
      </c>
      <c r="P926" s="3">
        <v>0</v>
      </c>
      <c r="Q926" s="3">
        <v>0</v>
      </c>
      <c r="R926" s="3">
        <v>70000</v>
      </c>
      <c r="S926" s="3">
        <v>0</v>
      </c>
      <c r="T926">
        <v>5001</v>
      </c>
      <c r="U926" s="3">
        <v>5</v>
      </c>
      <c r="V926" s="3">
        <v>4075</v>
      </c>
      <c r="W926" s="3">
        <v>6</v>
      </c>
      <c r="X926" s="3">
        <v>339.58333333333337</v>
      </c>
      <c r="Y926" s="3">
        <v>21</v>
      </c>
      <c r="Z926" s="3">
        <v>203.75</v>
      </c>
      <c r="AA926" s="3">
        <v>0</v>
      </c>
      <c r="AB926" s="3">
        <v>0</v>
      </c>
      <c r="AC926" s="3">
        <v>2006703</v>
      </c>
      <c r="AD926" s="3">
        <v>33.462935814902167</v>
      </c>
      <c r="AE926" s="3">
        <v>85000</v>
      </c>
      <c r="AF926" t="s">
        <v>137</v>
      </c>
      <c r="AG926" t="s">
        <v>134</v>
      </c>
      <c r="AI926">
        <f>IF(ISERROR(IF(D926=25,VLOOKUP(E926,Sheet1!$F$64:$H$79,2,0),IF(D926=23,VLOOKUP(knight_awaken_info!E926,Sheet1!$F$45:$H$60,2,0),VLOOKUP(knight_awaken_info!E926,Sheet1!$F$26:$H$41,2,0)))),0,IF(D926=25,VLOOKUP(E926,Sheet1!$F$64:$H$79,2,0),IF(D926=23,VLOOKUP(knight_awaken_info!E926,Sheet1!$F$45:$H$60,2,0),VLOOKUP(knight_awaken_info!E926,Sheet1!$F$26:$H$41,2,0))))</f>
        <v>0</v>
      </c>
      <c r="AJ926">
        <f>IF(ISERROR(IF(D926=25,VLOOKUP(E926,Sheet1!$F$64:$H$79,3,0),IF(D926=23,VLOOKUP(knight_awaken_info!E926,Sheet1!$F$45:$H$60,3,0),VLOOKUP(knight_awaken_info!E926,Sheet1!$F$26:$H$41,3,0)))),0,IF(D926=25,VLOOKUP(E926,Sheet1!$F$64:$H$79,3,0),IF(D926=23,VLOOKUP(knight_awaken_info!E926,Sheet1!$F$45:$H$60,3,0),VLOOKUP(knight_awaken_info!E926,Sheet1!$F$26:$H$41,3,0))))</f>
        <v>0</v>
      </c>
      <c r="AK926" s="11">
        <f>SUM(AI924:AI926)</f>
        <v>0</v>
      </c>
      <c r="AL926" s="11">
        <f>SUM(AJ924:AJ926)</f>
        <v>0</v>
      </c>
      <c r="AN926" s="3">
        <f t="shared" si="45"/>
        <v>4075</v>
      </c>
      <c r="AO926" s="3">
        <f t="shared" si="46"/>
        <v>203.75</v>
      </c>
    </row>
    <row r="927" spans="1:41">
      <c r="A927" s="3">
        <v>2006703</v>
      </c>
      <c r="B927" s="3">
        <v>2006701</v>
      </c>
      <c r="C927" s="3" t="s">
        <v>56</v>
      </c>
      <c r="D927">
        <f t="shared" si="44"/>
        <v>20</v>
      </c>
      <c r="E927" s="3">
        <v>3</v>
      </c>
      <c r="F927" s="3">
        <v>50</v>
      </c>
      <c r="G927" s="3">
        <v>4</v>
      </c>
      <c r="H927" s="3">
        <v>214</v>
      </c>
      <c r="I927" s="3">
        <v>133</v>
      </c>
      <c r="J927" s="3">
        <v>122</v>
      </c>
      <c r="K927" s="3">
        <v>131</v>
      </c>
      <c r="L927" s="3">
        <v>2</v>
      </c>
      <c r="M927" s="3">
        <v>60</v>
      </c>
      <c r="N927" s="3">
        <v>120</v>
      </c>
      <c r="O927" s="3">
        <v>0</v>
      </c>
      <c r="P927" s="3">
        <v>0</v>
      </c>
      <c r="Q927" s="3">
        <v>0</v>
      </c>
      <c r="R927" s="3">
        <v>85000</v>
      </c>
      <c r="S927" s="3">
        <v>0</v>
      </c>
      <c r="T927">
        <v>5001</v>
      </c>
      <c r="U927" s="3">
        <v>5</v>
      </c>
      <c r="V927" s="3">
        <v>6150</v>
      </c>
      <c r="W927" s="3">
        <v>6</v>
      </c>
      <c r="X927" s="3">
        <v>512.5</v>
      </c>
      <c r="Y927" s="3">
        <v>21</v>
      </c>
      <c r="Z927" s="3">
        <v>307.5</v>
      </c>
      <c r="AA927" s="3">
        <v>0</v>
      </c>
      <c r="AB927" s="3">
        <v>0</v>
      </c>
      <c r="AC927" s="3">
        <v>2006704</v>
      </c>
      <c r="AD927" s="3">
        <v>62.145452227675449</v>
      </c>
      <c r="AE927" s="3">
        <v>155000</v>
      </c>
      <c r="AF927" t="s">
        <v>137</v>
      </c>
      <c r="AG927" t="s">
        <v>134</v>
      </c>
      <c r="AI927">
        <f>IF(ISERROR(IF(D927=25,VLOOKUP(E927,Sheet1!$F$64:$H$79,2,0),IF(D927=23,VLOOKUP(knight_awaken_info!E927,Sheet1!$F$45:$H$60,2,0),VLOOKUP(knight_awaken_info!E927,Sheet1!$F$26:$H$41,2,0)))),0,IF(D927=25,VLOOKUP(E927,Sheet1!$F$64:$H$79,2,0),IF(D927=23,VLOOKUP(knight_awaken_info!E927,Sheet1!$F$45:$H$60,2,0),VLOOKUP(knight_awaken_info!E927,Sheet1!$F$26:$H$41,2,0))))</f>
        <v>0</v>
      </c>
      <c r="AJ927">
        <f>IF(ISERROR(IF(D927=25,VLOOKUP(E927,Sheet1!$F$64:$H$79,3,0),IF(D927=23,VLOOKUP(knight_awaken_info!E927,Sheet1!$F$45:$H$60,3,0),VLOOKUP(knight_awaken_info!E927,Sheet1!$F$26:$H$41,3,0)))),0,IF(D927=25,VLOOKUP(E927,Sheet1!$F$64:$H$79,3,0),IF(D927=23,VLOOKUP(knight_awaken_info!E927,Sheet1!$F$45:$H$60,3,0),VLOOKUP(knight_awaken_info!E927,Sheet1!$F$26:$H$41,3,0))))</f>
        <v>0</v>
      </c>
      <c r="AK927" s="11">
        <f>SUM(AI924:AI927)</f>
        <v>0</v>
      </c>
      <c r="AL927" s="11">
        <f>SUM(AJ924:AJ927)</f>
        <v>0</v>
      </c>
      <c r="AN927" s="3">
        <f t="shared" si="45"/>
        <v>6150</v>
      </c>
      <c r="AO927" s="3">
        <f t="shared" si="46"/>
        <v>307.5</v>
      </c>
    </row>
    <row r="928" spans="1:41">
      <c r="A928" s="3">
        <v>2006704</v>
      </c>
      <c r="B928" s="3">
        <v>2006701</v>
      </c>
      <c r="C928" s="3" t="s">
        <v>56</v>
      </c>
      <c r="D928">
        <f t="shared" si="44"/>
        <v>20</v>
      </c>
      <c r="E928" s="3">
        <v>4</v>
      </c>
      <c r="F928" s="3">
        <v>50</v>
      </c>
      <c r="G928" s="3">
        <v>4</v>
      </c>
      <c r="H928" s="3">
        <v>213</v>
      </c>
      <c r="I928" s="3">
        <v>232</v>
      </c>
      <c r="J928" s="3">
        <v>121</v>
      </c>
      <c r="K928" s="3">
        <v>134</v>
      </c>
      <c r="L928" s="3">
        <v>2</v>
      </c>
      <c r="M928" s="3">
        <v>60</v>
      </c>
      <c r="N928" s="3">
        <v>140</v>
      </c>
      <c r="O928" s="3">
        <v>0</v>
      </c>
      <c r="P928" s="3">
        <v>0</v>
      </c>
      <c r="Q928" s="3">
        <v>0</v>
      </c>
      <c r="R928" s="3">
        <v>105000</v>
      </c>
      <c r="S928" s="3">
        <v>0</v>
      </c>
      <c r="T928">
        <v>5001</v>
      </c>
      <c r="U928" s="3">
        <v>5</v>
      </c>
      <c r="V928" s="3">
        <v>8250</v>
      </c>
      <c r="W928" s="3">
        <v>6</v>
      </c>
      <c r="X928" s="3">
        <v>687.5</v>
      </c>
      <c r="Y928" s="3">
        <v>21</v>
      </c>
      <c r="Z928" s="3">
        <v>412.5</v>
      </c>
      <c r="AA928" s="3">
        <v>0</v>
      </c>
      <c r="AB928" s="3">
        <v>0</v>
      </c>
      <c r="AC928" s="3">
        <v>2006705</v>
      </c>
      <c r="AD928" s="3">
        <v>90.827968640448731</v>
      </c>
      <c r="AE928" s="3">
        <v>240000</v>
      </c>
      <c r="AF928" t="s">
        <v>137</v>
      </c>
      <c r="AG928" t="s">
        <v>134</v>
      </c>
      <c r="AI928">
        <f>IF(ISERROR(IF(D928=25,VLOOKUP(E928,Sheet1!$F$64:$H$79,2,0),IF(D928=23,VLOOKUP(knight_awaken_info!E928,Sheet1!$F$45:$H$60,2,0),VLOOKUP(knight_awaken_info!E928,Sheet1!$F$26:$H$41,2,0)))),0,IF(D928=25,VLOOKUP(E928,Sheet1!$F$64:$H$79,2,0),IF(D928=23,VLOOKUP(knight_awaken_info!E928,Sheet1!$F$45:$H$60,2,0),VLOOKUP(knight_awaken_info!E928,Sheet1!$F$26:$H$41,2,0))))</f>
        <v>0</v>
      </c>
      <c r="AJ928">
        <f>IF(ISERROR(IF(D928=25,VLOOKUP(E928,Sheet1!$F$64:$H$79,3,0),IF(D928=23,VLOOKUP(knight_awaken_info!E928,Sheet1!$F$45:$H$60,3,0),VLOOKUP(knight_awaken_info!E928,Sheet1!$F$26:$H$41,3,0)))),0,IF(D928=25,VLOOKUP(E928,Sheet1!$F$64:$H$79,3,0),IF(D928=23,VLOOKUP(knight_awaken_info!E928,Sheet1!$F$45:$H$60,3,0),VLOOKUP(knight_awaken_info!E928,Sheet1!$F$26:$H$41,3,0))))</f>
        <v>0</v>
      </c>
      <c r="AK928" s="11">
        <f>SUM(AI924:AI928)</f>
        <v>0</v>
      </c>
      <c r="AL928" s="11">
        <f>SUM(AJ924:AJ928)</f>
        <v>0</v>
      </c>
      <c r="AN928" s="3">
        <f t="shared" si="45"/>
        <v>8250</v>
      </c>
      <c r="AO928" s="3">
        <f t="shared" si="46"/>
        <v>412.5</v>
      </c>
    </row>
    <row r="929" spans="1:41">
      <c r="A929" s="3">
        <v>2006705</v>
      </c>
      <c r="B929" s="3">
        <v>2006701</v>
      </c>
      <c r="C929" s="3" t="s">
        <v>56</v>
      </c>
      <c r="D929">
        <f t="shared" si="44"/>
        <v>20</v>
      </c>
      <c r="E929" s="3">
        <v>5</v>
      </c>
      <c r="F929" s="3">
        <v>50</v>
      </c>
      <c r="G929" s="3">
        <v>4</v>
      </c>
      <c r="H929" s="3">
        <v>212</v>
      </c>
      <c r="I929" s="3">
        <v>231</v>
      </c>
      <c r="J929" s="3">
        <v>124</v>
      </c>
      <c r="K929" s="3">
        <v>133</v>
      </c>
      <c r="L929" s="3">
        <v>2</v>
      </c>
      <c r="M929" s="3">
        <v>60</v>
      </c>
      <c r="N929" s="3">
        <v>170</v>
      </c>
      <c r="O929" s="3">
        <v>0</v>
      </c>
      <c r="P929" s="3">
        <v>0</v>
      </c>
      <c r="Q929" s="3">
        <v>0</v>
      </c>
      <c r="R929" s="3">
        <v>120000</v>
      </c>
      <c r="S929" s="3">
        <v>0</v>
      </c>
      <c r="T929">
        <v>5001</v>
      </c>
      <c r="U929" s="3">
        <v>5</v>
      </c>
      <c r="V929" s="3">
        <v>10375</v>
      </c>
      <c r="W929" s="3">
        <v>6</v>
      </c>
      <c r="X929" s="3">
        <v>864.58333333333337</v>
      </c>
      <c r="Y929" s="3">
        <v>21</v>
      </c>
      <c r="Z929" s="3">
        <v>518.75</v>
      </c>
      <c r="AA929" s="3">
        <v>0</v>
      </c>
      <c r="AB929" s="3">
        <v>0</v>
      </c>
      <c r="AC929" s="3">
        <v>2006706</v>
      </c>
      <c r="AD929" s="3">
        <v>129.07132385747977</v>
      </c>
      <c r="AE929" s="3">
        <v>345000</v>
      </c>
      <c r="AF929" t="s">
        <v>137</v>
      </c>
      <c r="AG929" t="s">
        <v>134</v>
      </c>
      <c r="AI929">
        <f>IF(ISERROR(IF(D929=25,VLOOKUP(E929,Sheet1!$F$64:$H$79,2,0),IF(D929=23,VLOOKUP(knight_awaken_info!E929,Sheet1!$F$45:$H$60,2,0),VLOOKUP(knight_awaken_info!E929,Sheet1!$F$26:$H$41,2,0)))),0,IF(D929=25,VLOOKUP(E929,Sheet1!$F$64:$H$79,2,0),IF(D929=23,VLOOKUP(knight_awaken_info!E929,Sheet1!$F$45:$H$60,2,0),VLOOKUP(knight_awaken_info!E929,Sheet1!$F$26:$H$41,2,0))))</f>
        <v>0</v>
      </c>
      <c r="AJ929">
        <f>IF(ISERROR(IF(D929=25,VLOOKUP(E929,Sheet1!$F$64:$H$79,3,0),IF(D929=23,VLOOKUP(knight_awaken_info!E929,Sheet1!$F$45:$H$60,3,0),VLOOKUP(knight_awaken_info!E929,Sheet1!$F$26:$H$41,3,0)))),0,IF(D929=25,VLOOKUP(E929,Sheet1!$F$64:$H$79,3,0),IF(D929=23,VLOOKUP(knight_awaken_info!E929,Sheet1!$F$45:$H$60,3,0),VLOOKUP(knight_awaken_info!E929,Sheet1!$F$26:$H$41,3,0))))</f>
        <v>0</v>
      </c>
      <c r="AK929" s="11">
        <f>SUM(AI924:AI929)</f>
        <v>0</v>
      </c>
      <c r="AL929" s="11">
        <f>SUM(AJ924:AJ929)</f>
        <v>0</v>
      </c>
      <c r="AN929" s="3">
        <f t="shared" si="45"/>
        <v>10375</v>
      </c>
      <c r="AO929" s="3">
        <f t="shared" si="46"/>
        <v>518.75</v>
      </c>
    </row>
    <row r="930" spans="1:41">
      <c r="A930" s="3">
        <v>2006706</v>
      </c>
      <c r="B930" s="3">
        <v>2006701</v>
      </c>
      <c r="C930" s="3" t="s">
        <v>56</v>
      </c>
      <c r="D930">
        <f t="shared" si="44"/>
        <v>20</v>
      </c>
      <c r="E930" s="3">
        <v>6</v>
      </c>
      <c r="F930" s="3">
        <v>50</v>
      </c>
      <c r="G930" s="3">
        <v>4</v>
      </c>
      <c r="H930" s="3">
        <v>211</v>
      </c>
      <c r="I930" s="3">
        <v>234</v>
      </c>
      <c r="J930" s="3">
        <v>123</v>
      </c>
      <c r="K930" s="3">
        <v>132</v>
      </c>
      <c r="L930" s="3">
        <v>2</v>
      </c>
      <c r="M930" s="3">
        <v>60</v>
      </c>
      <c r="N930" s="3">
        <v>190</v>
      </c>
      <c r="O930" s="3">
        <v>0</v>
      </c>
      <c r="P930" s="3">
        <v>0</v>
      </c>
      <c r="Q930" s="3">
        <v>0</v>
      </c>
      <c r="R930" s="3">
        <v>140000</v>
      </c>
      <c r="S930" s="3">
        <v>0</v>
      </c>
      <c r="T930">
        <v>5001</v>
      </c>
      <c r="U930" s="3">
        <v>5</v>
      </c>
      <c r="V930" s="3">
        <v>12525</v>
      </c>
      <c r="W930" s="3">
        <v>6</v>
      </c>
      <c r="X930" s="3">
        <v>1043.75</v>
      </c>
      <c r="Y930" s="3">
        <v>21</v>
      </c>
      <c r="Z930" s="3">
        <v>626.25</v>
      </c>
      <c r="AA930" s="3">
        <v>0</v>
      </c>
      <c r="AB930" s="3">
        <v>0</v>
      </c>
      <c r="AC930" s="3">
        <v>2006707</v>
      </c>
      <c r="AD930" s="3">
        <v>167.31467907451082</v>
      </c>
      <c r="AE930" s="3">
        <v>465000</v>
      </c>
      <c r="AF930" t="s">
        <v>137</v>
      </c>
      <c r="AG930" t="s">
        <v>134</v>
      </c>
      <c r="AI930">
        <f>IF(ISERROR(IF(D930=25,VLOOKUP(E930,Sheet1!$F$64:$H$79,2,0),IF(D930=23,VLOOKUP(knight_awaken_info!E930,Sheet1!$F$45:$H$60,2,0),VLOOKUP(knight_awaken_info!E930,Sheet1!$F$26:$H$41,2,0)))),0,IF(D930=25,VLOOKUP(E930,Sheet1!$F$64:$H$79,2,0),IF(D930=23,VLOOKUP(knight_awaken_info!E930,Sheet1!$F$45:$H$60,2,0),VLOOKUP(knight_awaken_info!E930,Sheet1!$F$26:$H$41,2,0))))</f>
        <v>0</v>
      </c>
      <c r="AJ930">
        <f>IF(ISERROR(IF(D930=25,VLOOKUP(E930,Sheet1!$F$64:$H$79,3,0),IF(D930=23,VLOOKUP(knight_awaken_info!E930,Sheet1!$F$45:$H$60,3,0),VLOOKUP(knight_awaken_info!E930,Sheet1!$F$26:$H$41,3,0)))),0,IF(D930=25,VLOOKUP(E930,Sheet1!$F$64:$H$79,3,0),IF(D930=23,VLOOKUP(knight_awaken_info!E930,Sheet1!$F$45:$H$60,3,0),VLOOKUP(knight_awaken_info!E930,Sheet1!$F$26:$H$41,3,0))))</f>
        <v>0</v>
      </c>
      <c r="AK930" s="11">
        <f>SUM(AI924:AI930)</f>
        <v>0</v>
      </c>
      <c r="AL930" s="11">
        <f>SUM(AJ924:AJ930)</f>
        <v>0</v>
      </c>
      <c r="AN930" s="3">
        <f t="shared" si="45"/>
        <v>12525</v>
      </c>
      <c r="AO930" s="3">
        <f t="shared" si="46"/>
        <v>626.25</v>
      </c>
    </row>
    <row r="931" spans="1:41">
      <c r="A931" s="3">
        <v>2006707</v>
      </c>
      <c r="B931" s="3">
        <v>2006701</v>
      </c>
      <c r="C931" s="3" t="s">
        <v>56</v>
      </c>
      <c r="D931">
        <f t="shared" si="44"/>
        <v>20</v>
      </c>
      <c r="E931" s="3">
        <v>7</v>
      </c>
      <c r="F931" s="3">
        <v>50</v>
      </c>
      <c r="G931" s="3">
        <v>4</v>
      </c>
      <c r="H931" s="3">
        <v>214</v>
      </c>
      <c r="I931" s="3">
        <v>233</v>
      </c>
      <c r="J931" s="3">
        <v>122</v>
      </c>
      <c r="K931" s="3">
        <v>131</v>
      </c>
      <c r="L931" s="3">
        <v>2</v>
      </c>
      <c r="M931" s="3">
        <v>60</v>
      </c>
      <c r="N931" s="3">
        <v>210</v>
      </c>
      <c r="O931" s="3">
        <v>0</v>
      </c>
      <c r="P931" s="3">
        <v>0</v>
      </c>
      <c r="Q931" s="3">
        <v>0</v>
      </c>
      <c r="R931" s="3">
        <v>160000</v>
      </c>
      <c r="S931" s="3">
        <v>0</v>
      </c>
      <c r="T931">
        <v>5001</v>
      </c>
      <c r="U931" s="3">
        <v>5</v>
      </c>
      <c r="V931" s="3">
        <v>14700</v>
      </c>
      <c r="W931" s="3">
        <v>6</v>
      </c>
      <c r="X931" s="3">
        <v>1225</v>
      </c>
      <c r="Y931" s="3">
        <v>21</v>
      </c>
      <c r="Z931" s="3">
        <v>735</v>
      </c>
      <c r="AA931" s="3">
        <v>0</v>
      </c>
      <c r="AB931" s="3">
        <v>0</v>
      </c>
      <c r="AC931" s="3">
        <v>2006708</v>
      </c>
      <c r="AD931" s="3">
        <v>205.55803429154187</v>
      </c>
      <c r="AE931" s="3">
        <v>605000</v>
      </c>
      <c r="AF931" t="s">
        <v>137</v>
      </c>
      <c r="AG931" t="s">
        <v>134</v>
      </c>
      <c r="AI931">
        <f>IF(ISERROR(IF(D931=25,VLOOKUP(E931,Sheet1!$F$64:$H$79,2,0),IF(D931=23,VLOOKUP(knight_awaken_info!E931,Sheet1!$F$45:$H$60,2,0),VLOOKUP(knight_awaken_info!E931,Sheet1!$F$26:$H$41,2,0)))),0,IF(D931=25,VLOOKUP(E931,Sheet1!$F$64:$H$79,2,0),IF(D931=23,VLOOKUP(knight_awaken_info!E931,Sheet1!$F$45:$H$60,2,0),VLOOKUP(knight_awaken_info!E931,Sheet1!$F$26:$H$41,2,0))))</f>
        <v>0</v>
      </c>
      <c r="AJ931">
        <f>IF(ISERROR(IF(D931=25,VLOOKUP(E931,Sheet1!$F$64:$H$79,3,0),IF(D931=23,VLOOKUP(knight_awaken_info!E931,Sheet1!$F$45:$H$60,3,0),VLOOKUP(knight_awaken_info!E931,Sheet1!$F$26:$H$41,3,0)))),0,IF(D931=25,VLOOKUP(E931,Sheet1!$F$64:$H$79,3,0),IF(D931=23,VLOOKUP(knight_awaken_info!E931,Sheet1!$F$45:$H$60,3,0),VLOOKUP(knight_awaken_info!E931,Sheet1!$F$26:$H$41,3,0))))</f>
        <v>0</v>
      </c>
      <c r="AK931" s="11">
        <f>SUM(AI924:AI931)</f>
        <v>0</v>
      </c>
      <c r="AL931" s="11">
        <f>SUM(AJ924:AJ931)</f>
        <v>0</v>
      </c>
      <c r="AN931" s="3">
        <f t="shared" si="45"/>
        <v>14700</v>
      </c>
      <c r="AO931" s="3">
        <f t="shared" si="46"/>
        <v>735</v>
      </c>
    </row>
    <row r="932" spans="1:41">
      <c r="A932" s="3">
        <v>2006708</v>
      </c>
      <c r="B932" s="3">
        <v>2006701</v>
      </c>
      <c r="C932" s="3" t="s">
        <v>56</v>
      </c>
      <c r="D932">
        <f t="shared" si="44"/>
        <v>20</v>
      </c>
      <c r="E932" s="3">
        <v>8</v>
      </c>
      <c r="F932" s="3">
        <v>50</v>
      </c>
      <c r="G932" s="3">
        <v>4</v>
      </c>
      <c r="H932" s="3">
        <v>213</v>
      </c>
      <c r="I932" s="3">
        <v>232</v>
      </c>
      <c r="J932" s="3">
        <v>121</v>
      </c>
      <c r="K932" s="3">
        <v>134</v>
      </c>
      <c r="L932" s="3">
        <v>2</v>
      </c>
      <c r="M932" s="3">
        <v>60</v>
      </c>
      <c r="N932" s="3">
        <v>230</v>
      </c>
      <c r="O932" s="3">
        <v>0</v>
      </c>
      <c r="P932" s="3">
        <v>0</v>
      </c>
      <c r="Q932" s="3">
        <v>0</v>
      </c>
      <c r="R932" s="3">
        <v>175000</v>
      </c>
      <c r="S932" s="3">
        <v>0</v>
      </c>
      <c r="T932">
        <v>5001</v>
      </c>
      <c r="U932" s="3">
        <v>5</v>
      </c>
      <c r="V932" s="3">
        <v>16900</v>
      </c>
      <c r="W932" s="3">
        <v>6</v>
      </c>
      <c r="X932" s="3">
        <v>1408.3333333333333</v>
      </c>
      <c r="Y932" s="3">
        <v>21</v>
      </c>
      <c r="Z932" s="3">
        <v>845</v>
      </c>
      <c r="AA932" s="3">
        <v>0</v>
      </c>
      <c r="AB932" s="3">
        <v>0</v>
      </c>
      <c r="AC932" s="3">
        <v>2006709</v>
      </c>
      <c r="AD932" s="3">
        <v>243.80138950857292</v>
      </c>
      <c r="AE932" s="3">
        <v>765000</v>
      </c>
      <c r="AF932" t="s">
        <v>137</v>
      </c>
      <c r="AG932" t="s">
        <v>134</v>
      </c>
      <c r="AI932">
        <f>IF(ISERROR(IF(D932=25,VLOOKUP(E932,Sheet1!$F$64:$H$79,2,0),IF(D932=23,VLOOKUP(knight_awaken_info!E932,Sheet1!$F$45:$H$60,2,0),VLOOKUP(knight_awaken_info!E932,Sheet1!$F$26:$H$41,2,0)))),0,IF(D932=25,VLOOKUP(E932,Sheet1!$F$64:$H$79,2,0),IF(D932=23,VLOOKUP(knight_awaken_info!E932,Sheet1!$F$45:$H$60,2,0),VLOOKUP(knight_awaken_info!E932,Sheet1!$F$26:$H$41,2,0))))</f>
        <v>0</v>
      </c>
      <c r="AJ932">
        <f>IF(ISERROR(IF(D932=25,VLOOKUP(E932,Sheet1!$F$64:$H$79,3,0),IF(D932=23,VLOOKUP(knight_awaken_info!E932,Sheet1!$F$45:$H$60,3,0),VLOOKUP(knight_awaken_info!E932,Sheet1!$F$26:$H$41,3,0)))),0,IF(D932=25,VLOOKUP(E932,Sheet1!$F$64:$H$79,3,0),IF(D932=23,VLOOKUP(knight_awaken_info!E932,Sheet1!$F$45:$H$60,3,0),VLOOKUP(knight_awaken_info!E932,Sheet1!$F$26:$H$41,3,0))))</f>
        <v>0</v>
      </c>
      <c r="AK932" s="11">
        <f>SUM(AI924:AI932)</f>
        <v>0</v>
      </c>
      <c r="AL932" s="11">
        <f>SUM(AJ924:AJ932)</f>
        <v>0</v>
      </c>
      <c r="AN932" s="3">
        <f t="shared" si="45"/>
        <v>16900</v>
      </c>
      <c r="AO932" s="3">
        <f t="shared" si="46"/>
        <v>845</v>
      </c>
    </row>
    <row r="933" spans="1:41">
      <c r="A933" s="3">
        <v>2006709</v>
      </c>
      <c r="B933" s="3">
        <v>2006701</v>
      </c>
      <c r="C933" s="3" t="s">
        <v>56</v>
      </c>
      <c r="D933">
        <f t="shared" si="44"/>
        <v>20</v>
      </c>
      <c r="E933" s="3">
        <v>9</v>
      </c>
      <c r="F933" s="3">
        <v>50</v>
      </c>
      <c r="G933" s="3">
        <v>4</v>
      </c>
      <c r="H933" s="3">
        <v>212</v>
      </c>
      <c r="I933" s="3">
        <v>231</v>
      </c>
      <c r="J933" s="3">
        <v>224</v>
      </c>
      <c r="K933" s="3">
        <v>233</v>
      </c>
      <c r="L933" s="3">
        <v>2</v>
      </c>
      <c r="M933" s="3">
        <v>60</v>
      </c>
      <c r="N933" s="3">
        <v>730</v>
      </c>
      <c r="O933" s="3">
        <v>1</v>
      </c>
      <c r="P933" s="3">
        <v>20067</v>
      </c>
      <c r="Q933" s="3">
        <v>1</v>
      </c>
      <c r="R933" s="3">
        <v>680000</v>
      </c>
      <c r="S933" s="3">
        <v>0</v>
      </c>
      <c r="T933">
        <v>5001</v>
      </c>
      <c r="U933" s="3">
        <v>5</v>
      </c>
      <c r="V933" s="3">
        <v>19125</v>
      </c>
      <c r="W933" s="3">
        <v>6</v>
      </c>
      <c r="X933" s="3">
        <v>1593.75</v>
      </c>
      <c r="Y933" s="3">
        <v>21</v>
      </c>
      <c r="Z933" s="3">
        <v>956.25</v>
      </c>
      <c r="AA933" s="3">
        <v>0</v>
      </c>
      <c r="AB933" s="3">
        <v>0</v>
      </c>
      <c r="AC933" s="3">
        <v>2006710</v>
      </c>
      <c r="AD933" s="3">
        <v>282.04474472560395</v>
      </c>
      <c r="AE933" s="3">
        <v>940000</v>
      </c>
      <c r="AF933" t="s">
        <v>137</v>
      </c>
      <c r="AG933" t="s">
        <v>134</v>
      </c>
      <c r="AI933">
        <f>IF(ISERROR(IF(D933=25,VLOOKUP(E933,Sheet1!$F$64:$H$79,2,0),IF(D933=23,VLOOKUP(knight_awaken_info!E933,Sheet1!$F$45:$H$60,2,0),VLOOKUP(knight_awaken_info!E933,Sheet1!$F$26:$H$41,2,0)))),0,IF(D933=25,VLOOKUP(E933,Sheet1!$F$64:$H$79,2,0),IF(D933=23,VLOOKUP(knight_awaken_info!E933,Sheet1!$F$45:$H$60,2,0),VLOOKUP(knight_awaken_info!E933,Sheet1!$F$26:$H$41,2,0))))</f>
        <v>0</v>
      </c>
      <c r="AJ933">
        <f>IF(ISERROR(IF(D933=25,VLOOKUP(E933,Sheet1!$F$64:$H$79,3,0),IF(D933=23,VLOOKUP(knight_awaken_info!E933,Sheet1!$F$45:$H$60,3,0),VLOOKUP(knight_awaken_info!E933,Sheet1!$F$26:$H$41,3,0)))),0,IF(D933=25,VLOOKUP(E933,Sheet1!$F$64:$H$79,3,0),IF(D933=23,VLOOKUP(knight_awaken_info!E933,Sheet1!$F$45:$H$60,3,0),VLOOKUP(knight_awaken_info!E933,Sheet1!$F$26:$H$41,3,0))))</f>
        <v>0</v>
      </c>
      <c r="AK933" s="11">
        <f>SUM(AI924:AI933)</f>
        <v>0</v>
      </c>
      <c r="AL933" s="11">
        <f>SUM(AJ924:AJ933)</f>
        <v>0</v>
      </c>
      <c r="AN933" s="3">
        <f t="shared" si="45"/>
        <v>19125</v>
      </c>
      <c r="AO933" s="3">
        <f t="shared" si="46"/>
        <v>956.25</v>
      </c>
    </row>
    <row r="934" spans="1:41">
      <c r="A934" s="3">
        <v>2006710</v>
      </c>
      <c r="B934" s="3">
        <v>2006701</v>
      </c>
      <c r="C934" s="3" t="s">
        <v>56</v>
      </c>
      <c r="D934">
        <f t="shared" si="44"/>
        <v>20</v>
      </c>
      <c r="E934" s="3">
        <v>10</v>
      </c>
      <c r="F934" s="3">
        <v>60</v>
      </c>
      <c r="G934" s="3">
        <v>4</v>
      </c>
      <c r="H934" s="3">
        <v>313</v>
      </c>
      <c r="I934" s="3">
        <v>232</v>
      </c>
      <c r="J934" s="3">
        <v>221</v>
      </c>
      <c r="K934" s="3">
        <v>233</v>
      </c>
      <c r="L934" s="3">
        <v>2</v>
      </c>
      <c r="M934" s="3">
        <v>60</v>
      </c>
      <c r="N934" s="3">
        <v>770</v>
      </c>
      <c r="O934" s="3">
        <v>0</v>
      </c>
      <c r="P934" s="3">
        <v>0</v>
      </c>
      <c r="Q934" s="3">
        <v>0</v>
      </c>
      <c r="R934" s="3">
        <v>705000</v>
      </c>
      <c r="S934" s="3">
        <v>5001</v>
      </c>
      <c r="T934">
        <v>5002</v>
      </c>
      <c r="U934" s="3">
        <v>5</v>
      </c>
      <c r="V934" s="3">
        <v>22375</v>
      </c>
      <c r="W934" s="3">
        <v>6</v>
      </c>
      <c r="X934" s="3">
        <v>1864.5833333333333</v>
      </c>
      <c r="Y934" s="3">
        <v>21</v>
      </c>
      <c r="Z934" s="3">
        <v>1118.75</v>
      </c>
      <c r="AA934" s="3">
        <v>0</v>
      </c>
      <c r="AB934" s="3">
        <v>0</v>
      </c>
      <c r="AC934" s="3">
        <v>2006711</v>
      </c>
      <c r="AD934" s="3">
        <v>339.40977755115051</v>
      </c>
      <c r="AE934" s="3">
        <v>1620000</v>
      </c>
      <c r="AF934" t="s">
        <v>138</v>
      </c>
      <c r="AG934" t="s">
        <v>158</v>
      </c>
      <c r="AI934">
        <f>IF(ISERROR(IF(D934=25,VLOOKUP(E934,Sheet1!$F$64:$H$79,2,0),IF(D934=23,VLOOKUP(knight_awaken_info!E934,Sheet1!$F$45:$H$60,2,0),VLOOKUP(knight_awaken_info!E934,Sheet1!$F$26:$H$41,2,0)))),0,IF(D934=25,VLOOKUP(E934,Sheet1!$F$64:$H$79,2,0),IF(D934=23,VLOOKUP(knight_awaken_info!E934,Sheet1!$F$45:$H$60,2,0),VLOOKUP(knight_awaken_info!E934,Sheet1!$F$26:$H$41,2,0))))</f>
        <v>0</v>
      </c>
      <c r="AJ934">
        <f>IF(ISERROR(IF(D934=25,VLOOKUP(E934,Sheet1!$F$64:$H$79,3,0),IF(D934=23,VLOOKUP(knight_awaken_info!E934,Sheet1!$F$45:$H$60,3,0),VLOOKUP(knight_awaken_info!E934,Sheet1!$F$26:$H$41,3,0)))),0,IF(D934=25,VLOOKUP(E934,Sheet1!$F$64:$H$79,3,0),IF(D934=23,VLOOKUP(knight_awaken_info!E934,Sheet1!$F$45:$H$60,3,0),VLOOKUP(knight_awaken_info!E934,Sheet1!$F$26:$H$41,3,0))))</f>
        <v>0</v>
      </c>
      <c r="AK934" s="11">
        <f>SUM(AI924:AI934)</f>
        <v>0</v>
      </c>
      <c r="AL934" s="11">
        <f>SUM(AJ924:AJ934)</f>
        <v>0</v>
      </c>
      <c r="AN934" s="3">
        <f t="shared" si="45"/>
        <v>22375</v>
      </c>
      <c r="AO934" s="3">
        <f t="shared" si="46"/>
        <v>1118.75</v>
      </c>
    </row>
    <row r="935" spans="1:41">
      <c r="A935" s="3">
        <v>2006711</v>
      </c>
      <c r="B935" s="3">
        <v>2006701</v>
      </c>
      <c r="C935" s="3" t="s">
        <v>56</v>
      </c>
      <c r="D935">
        <f t="shared" si="44"/>
        <v>20</v>
      </c>
      <c r="E935" s="3">
        <v>11</v>
      </c>
      <c r="F935" s="3">
        <v>60</v>
      </c>
      <c r="G935" s="3">
        <v>4</v>
      </c>
      <c r="H935" s="3">
        <v>312</v>
      </c>
      <c r="I935" s="3">
        <v>231</v>
      </c>
      <c r="J935" s="3">
        <v>223</v>
      </c>
      <c r="K935" s="3">
        <v>232</v>
      </c>
      <c r="L935" s="3">
        <v>2</v>
      </c>
      <c r="M935" s="3">
        <v>60</v>
      </c>
      <c r="N935" s="3">
        <v>790</v>
      </c>
      <c r="O935" s="3">
        <v>0</v>
      </c>
      <c r="P935" s="3">
        <v>0</v>
      </c>
      <c r="Q935" s="3">
        <v>0</v>
      </c>
      <c r="R935" s="3">
        <v>725000</v>
      </c>
      <c r="S935" s="3">
        <v>5001</v>
      </c>
      <c r="T935">
        <v>5002</v>
      </c>
      <c r="U935" s="3">
        <v>5</v>
      </c>
      <c r="V935" s="3">
        <v>25650</v>
      </c>
      <c r="W935" s="3">
        <v>6</v>
      </c>
      <c r="X935" s="3">
        <v>2137.5</v>
      </c>
      <c r="Y935" s="3">
        <v>21</v>
      </c>
      <c r="Z935" s="3">
        <v>1282.5</v>
      </c>
      <c r="AA935" s="3">
        <v>0</v>
      </c>
      <c r="AB935" s="3">
        <v>0</v>
      </c>
      <c r="AC935" s="3">
        <v>2006712</v>
      </c>
      <c r="AD935" s="3">
        <v>458.92026260437251</v>
      </c>
      <c r="AE935" s="3">
        <v>2325000</v>
      </c>
      <c r="AF935" t="s">
        <v>138</v>
      </c>
      <c r="AG935" t="s">
        <v>158</v>
      </c>
      <c r="AI935">
        <f>IF(ISERROR(IF(D935=25,VLOOKUP(E935,Sheet1!$F$64:$H$79,2,0),IF(D935=23,VLOOKUP(knight_awaken_info!E935,Sheet1!$F$45:$H$60,2,0),VLOOKUP(knight_awaken_info!E935,Sheet1!$F$26:$H$41,2,0)))),0,IF(D935=25,VLOOKUP(E935,Sheet1!$F$64:$H$79,2,0),IF(D935=23,VLOOKUP(knight_awaken_info!E935,Sheet1!$F$45:$H$60,2,0),VLOOKUP(knight_awaken_info!E935,Sheet1!$F$26:$H$41,2,0))))</f>
        <v>0</v>
      </c>
      <c r="AJ935">
        <f>IF(ISERROR(IF(D935=25,VLOOKUP(E935,Sheet1!$F$64:$H$79,3,0),IF(D935=23,VLOOKUP(knight_awaken_info!E935,Sheet1!$F$45:$H$60,3,0),VLOOKUP(knight_awaken_info!E935,Sheet1!$F$26:$H$41,3,0)))),0,IF(D935=25,VLOOKUP(E935,Sheet1!$F$64:$H$79,3,0),IF(D935=23,VLOOKUP(knight_awaken_info!E935,Sheet1!$F$45:$H$60,3,0),VLOOKUP(knight_awaken_info!E935,Sheet1!$F$26:$H$41,3,0))))</f>
        <v>0</v>
      </c>
      <c r="AK935" s="11">
        <f>SUM(AI924:AI935)</f>
        <v>0</v>
      </c>
      <c r="AL935" s="11">
        <f>SUM(AJ924:AJ935)</f>
        <v>0</v>
      </c>
      <c r="AN935" s="3">
        <f t="shared" si="45"/>
        <v>25650</v>
      </c>
      <c r="AO935" s="3">
        <f t="shared" si="46"/>
        <v>1282.5</v>
      </c>
    </row>
    <row r="936" spans="1:41">
      <c r="A936" s="3">
        <v>2006712</v>
      </c>
      <c r="B936" s="3">
        <v>2006701</v>
      </c>
      <c r="C936" s="3" t="s">
        <v>56</v>
      </c>
      <c r="D936">
        <f t="shared" si="44"/>
        <v>20</v>
      </c>
      <c r="E936" s="3">
        <v>12</v>
      </c>
      <c r="F936" s="3">
        <v>60</v>
      </c>
      <c r="G936" s="3">
        <v>4</v>
      </c>
      <c r="H936" s="3">
        <v>311</v>
      </c>
      <c r="I936" s="3">
        <v>233</v>
      </c>
      <c r="J936" s="3">
        <v>222</v>
      </c>
      <c r="K936" s="3">
        <v>231</v>
      </c>
      <c r="L936" s="3">
        <v>2</v>
      </c>
      <c r="M936" s="3">
        <v>60</v>
      </c>
      <c r="N936" s="3">
        <v>810</v>
      </c>
      <c r="O936" s="3">
        <v>0</v>
      </c>
      <c r="P936" s="3">
        <v>0</v>
      </c>
      <c r="Q936" s="3">
        <v>0</v>
      </c>
      <c r="R936" s="3">
        <v>745000</v>
      </c>
      <c r="S936" s="3">
        <v>5001</v>
      </c>
      <c r="T936">
        <v>5002</v>
      </c>
      <c r="U936" s="3">
        <v>5</v>
      </c>
      <c r="V936" s="3">
        <v>28950</v>
      </c>
      <c r="W936" s="3">
        <v>6</v>
      </c>
      <c r="X936" s="3">
        <v>2412.5</v>
      </c>
      <c r="Y936" s="3">
        <v>21</v>
      </c>
      <c r="Z936" s="3">
        <v>1447.5</v>
      </c>
      <c r="AA936" s="3">
        <v>0</v>
      </c>
      <c r="AB936" s="3">
        <v>0</v>
      </c>
      <c r="AC936" s="3">
        <v>2006713</v>
      </c>
      <c r="AD936" s="3">
        <v>578.43074765759457</v>
      </c>
      <c r="AE936" s="3">
        <v>3050000</v>
      </c>
      <c r="AF936" t="s">
        <v>138</v>
      </c>
      <c r="AG936" t="s">
        <v>158</v>
      </c>
      <c r="AI936">
        <f>IF(ISERROR(IF(D936=25,VLOOKUP(E936,Sheet1!$F$64:$H$79,2,0),IF(D936=23,VLOOKUP(knight_awaken_info!E936,Sheet1!$F$45:$H$60,2,0),VLOOKUP(knight_awaken_info!E936,Sheet1!$F$26:$H$41,2,0)))),0,IF(D936=25,VLOOKUP(E936,Sheet1!$F$64:$H$79,2,0),IF(D936=23,VLOOKUP(knight_awaken_info!E936,Sheet1!$F$45:$H$60,2,0),VLOOKUP(knight_awaken_info!E936,Sheet1!$F$26:$H$41,2,0))))</f>
        <v>0</v>
      </c>
      <c r="AJ936">
        <f>IF(ISERROR(IF(D936=25,VLOOKUP(E936,Sheet1!$F$64:$H$79,3,0),IF(D936=23,VLOOKUP(knight_awaken_info!E936,Sheet1!$F$45:$H$60,3,0),VLOOKUP(knight_awaken_info!E936,Sheet1!$F$26:$H$41,3,0)))),0,IF(D936=25,VLOOKUP(E936,Sheet1!$F$64:$H$79,3,0),IF(D936=23,VLOOKUP(knight_awaken_info!E936,Sheet1!$F$45:$H$60,3,0),VLOOKUP(knight_awaken_info!E936,Sheet1!$F$26:$H$41,3,0))))</f>
        <v>0</v>
      </c>
      <c r="AK936" s="11">
        <f>SUM(AI924:AI936)</f>
        <v>0</v>
      </c>
      <c r="AL936" s="11">
        <f>SUM(AJ924:AJ936)</f>
        <v>0</v>
      </c>
      <c r="AN936" s="3">
        <f t="shared" si="45"/>
        <v>28950</v>
      </c>
      <c r="AO936" s="3">
        <f t="shared" si="46"/>
        <v>1447.5</v>
      </c>
    </row>
    <row r="937" spans="1:41">
      <c r="A937" s="3">
        <v>2006713</v>
      </c>
      <c r="B937" s="3">
        <v>2006701</v>
      </c>
      <c r="C937" s="3" t="s">
        <v>56</v>
      </c>
      <c r="D937">
        <f t="shared" si="44"/>
        <v>20</v>
      </c>
      <c r="E937" s="3">
        <v>13</v>
      </c>
      <c r="F937" s="3">
        <v>60</v>
      </c>
      <c r="G937" s="3">
        <v>4</v>
      </c>
      <c r="H937" s="3">
        <v>323</v>
      </c>
      <c r="I937" s="3">
        <v>332</v>
      </c>
      <c r="J937" s="3">
        <v>221</v>
      </c>
      <c r="K937" s="3">
        <v>233</v>
      </c>
      <c r="L937" s="3">
        <v>2</v>
      </c>
      <c r="M937" s="3">
        <v>60</v>
      </c>
      <c r="N937" s="3">
        <v>830</v>
      </c>
      <c r="O937" s="3">
        <v>0</v>
      </c>
      <c r="P937" s="3">
        <v>0</v>
      </c>
      <c r="Q937" s="3">
        <v>0</v>
      </c>
      <c r="R937" s="3">
        <v>765000</v>
      </c>
      <c r="S937" s="3">
        <v>5001</v>
      </c>
      <c r="T937">
        <v>5002</v>
      </c>
      <c r="U937" s="3">
        <v>5</v>
      </c>
      <c r="V937" s="3">
        <v>32275</v>
      </c>
      <c r="W937" s="3">
        <v>6</v>
      </c>
      <c r="X937" s="3">
        <v>2689.5833333333335</v>
      </c>
      <c r="Y937" s="3">
        <v>21</v>
      </c>
      <c r="Z937" s="3">
        <v>1613.75</v>
      </c>
      <c r="AA937" s="3">
        <v>0</v>
      </c>
      <c r="AB937" s="3">
        <v>0</v>
      </c>
      <c r="AC937" s="3">
        <v>2006714</v>
      </c>
      <c r="AD937" s="3">
        <v>697.94123271081662</v>
      </c>
      <c r="AE937" s="3">
        <v>3795000</v>
      </c>
      <c r="AF937" t="s">
        <v>138</v>
      </c>
      <c r="AG937" t="s">
        <v>158</v>
      </c>
      <c r="AI937">
        <f>IF(ISERROR(IF(D937=25,VLOOKUP(E937,Sheet1!$F$64:$H$79,2,0),IF(D937=23,VLOOKUP(knight_awaken_info!E937,Sheet1!$F$45:$H$60,2,0),VLOOKUP(knight_awaken_info!E937,Sheet1!$F$26:$H$41,2,0)))),0,IF(D937=25,VLOOKUP(E937,Sheet1!$F$64:$H$79,2,0),IF(D937=23,VLOOKUP(knight_awaken_info!E937,Sheet1!$F$45:$H$60,2,0),VLOOKUP(knight_awaken_info!E937,Sheet1!$F$26:$H$41,2,0))))</f>
        <v>0</v>
      </c>
      <c r="AJ937">
        <f>IF(ISERROR(IF(D937=25,VLOOKUP(E937,Sheet1!$F$64:$H$79,3,0),IF(D937=23,VLOOKUP(knight_awaken_info!E937,Sheet1!$F$45:$H$60,3,0),VLOOKUP(knight_awaken_info!E937,Sheet1!$F$26:$H$41,3,0)))),0,IF(D937=25,VLOOKUP(E937,Sheet1!$F$64:$H$79,3,0),IF(D937=23,VLOOKUP(knight_awaken_info!E937,Sheet1!$F$45:$H$60,3,0),VLOOKUP(knight_awaken_info!E937,Sheet1!$F$26:$H$41,3,0))))</f>
        <v>0</v>
      </c>
      <c r="AK937" s="11">
        <f>SUM(AI924:AI937)</f>
        <v>0</v>
      </c>
      <c r="AL937" s="11">
        <f>SUM(AJ924:AJ937)</f>
        <v>0</v>
      </c>
      <c r="AN937" s="3">
        <f t="shared" si="45"/>
        <v>32275</v>
      </c>
      <c r="AO937" s="3">
        <f t="shared" si="46"/>
        <v>1613.75</v>
      </c>
    </row>
    <row r="938" spans="1:41">
      <c r="A938" s="3">
        <v>2006714</v>
      </c>
      <c r="B938" s="3">
        <v>2006701</v>
      </c>
      <c r="C938" s="3" t="s">
        <v>56</v>
      </c>
      <c r="D938">
        <f t="shared" si="44"/>
        <v>20</v>
      </c>
      <c r="E938" s="3">
        <v>14</v>
      </c>
      <c r="F938" s="3">
        <v>60</v>
      </c>
      <c r="G938" s="3">
        <v>4</v>
      </c>
      <c r="H938" s="3">
        <v>312</v>
      </c>
      <c r="I938" s="3">
        <v>331</v>
      </c>
      <c r="J938" s="3">
        <v>223</v>
      </c>
      <c r="K938" s="3">
        <v>232</v>
      </c>
      <c r="L938" s="3">
        <v>2</v>
      </c>
      <c r="M938" s="3">
        <v>60</v>
      </c>
      <c r="N938" s="3">
        <v>850</v>
      </c>
      <c r="O938" s="3">
        <v>1</v>
      </c>
      <c r="P938" s="3">
        <v>20067</v>
      </c>
      <c r="Q938" s="3">
        <v>1</v>
      </c>
      <c r="R938" s="3">
        <v>790000</v>
      </c>
      <c r="S938" s="3">
        <v>5001</v>
      </c>
      <c r="T938">
        <v>5002</v>
      </c>
      <c r="U938" s="3">
        <v>5</v>
      </c>
      <c r="V938" s="3">
        <v>35625</v>
      </c>
      <c r="W938" s="3">
        <v>6</v>
      </c>
      <c r="X938" s="3">
        <v>2968.75</v>
      </c>
      <c r="Y938" s="3">
        <v>21</v>
      </c>
      <c r="Z938" s="3">
        <v>1781.25</v>
      </c>
      <c r="AA938" s="3">
        <v>0</v>
      </c>
      <c r="AB938" s="3">
        <v>0</v>
      </c>
      <c r="AC938" s="3">
        <v>2006715</v>
      </c>
      <c r="AD938" s="3">
        <v>879.59716999171405</v>
      </c>
      <c r="AE938" s="3">
        <v>4560000</v>
      </c>
      <c r="AF938" t="s">
        <v>138</v>
      </c>
      <c r="AG938" t="s">
        <v>158</v>
      </c>
      <c r="AI938">
        <f>IF(ISERROR(IF(D938=25,VLOOKUP(E938,Sheet1!$F$64:$H$79,2,0),IF(D938=23,VLOOKUP(knight_awaken_info!E938,Sheet1!$F$45:$H$60,2,0),VLOOKUP(knight_awaken_info!E938,Sheet1!$F$26:$H$41,2,0)))),0,IF(D938=25,VLOOKUP(E938,Sheet1!$F$64:$H$79,2,0),IF(D938=23,VLOOKUP(knight_awaken_info!E938,Sheet1!$F$45:$H$60,2,0),VLOOKUP(knight_awaken_info!E938,Sheet1!$F$26:$H$41,2,0))))</f>
        <v>0</v>
      </c>
      <c r="AJ938">
        <f>IF(ISERROR(IF(D938=25,VLOOKUP(E938,Sheet1!$F$64:$H$79,3,0),IF(D938=23,VLOOKUP(knight_awaken_info!E938,Sheet1!$F$45:$H$60,3,0),VLOOKUP(knight_awaken_info!E938,Sheet1!$F$26:$H$41,3,0)))),0,IF(D938=25,VLOOKUP(E938,Sheet1!$F$64:$H$79,3,0),IF(D938=23,VLOOKUP(knight_awaken_info!E938,Sheet1!$F$45:$H$60,3,0),VLOOKUP(knight_awaken_info!E938,Sheet1!$F$26:$H$41,3,0))))</f>
        <v>0</v>
      </c>
      <c r="AK938" s="11">
        <f>SUM(AI924:AI938)</f>
        <v>0</v>
      </c>
      <c r="AL938" s="11">
        <f>SUM(AJ924:AJ938)</f>
        <v>0</v>
      </c>
      <c r="AN938" s="3">
        <f t="shared" si="45"/>
        <v>35625</v>
      </c>
      <c r="AO938" s="3">
        <f t="shared" si="46"/>
        <v>1781.25</v>
      </c>
    </row>
    <row r="939" spans="1:41">
      <c r="A939" s="3">
        <v>2006715</v>
      </c>
      <c r="B939" s="3">
        <v>2006701</v>
      </c>
      <c r="C939" s="3" t="s">
        <v>56</v>
      </c>
      <c r="D939">
        <f t="shared" si="44"/>
        <v>20</v>
      </c>
      <c r="E939" s="3">
        <v>15</v>
      </c>
      <c r="F939" s="3">
        <v>60</v>
      </c>
      <c r="G939" s="3">
        <v>4</v>
      </c>
      <c r="H939" s="3">
        <v>311</v>
      </c>
      <c r="I939" s="3">
        <v>323</v>
      </c>
      <c r="J939" s="3">
        <v>222</v>
      </c>
      <c r="K939" s="3">
        <v>231</v>
      </c>
      <c r="L939" s="3">
        <v>2</v>
      </c>
      <c r="M939" s="3">
        <v>60</v>
      </c>
      <c r="N939" s="3">
        <v>890</v>
      </c>
      <c r="O939" s="3">
        <v>0</v>
      </c>
      <c r="P939" s="3">
        <v>0</v>
      </c>
      <c r="Q939" s="3">
        <v>0</v>
      </c>
      <c r="R939" s="3">
        <v>810000</v>
      </c>
      <c r="S939" s="3">
        <v>5001</v>
      </c>
      <c r="T939">
        <v>5002</v>
      </c>
      <c r="U939" s="3">
        <v>5</v>
      </c>
      <c r="V939" s="3">
        <v>52160</v>
      </c>
      <c r="W939" s="3">
        <v>6</v>
      </c>
      <c r="X939" s="3">
        <v>3250</v>
      </c>
      <c r="Y939" s="3">
        <v>21</v>
      </c>
      <c r="Z939" s="3">
        <v>1950</v>
      </c>
      <c r="AA939" s="3">
        <v>0</v>
      </c>
      <c r="AB939" s="3">
        <v>0</v>
      </c>
      <c r="AC939" s="3">
        <v>2006716</v>
      </c>
      <c r="AD939" s="3">
        <v>1061.2531072726115</v>
      </c>
      <c r="AE939" s="3">
        <v>5350000</v>
      </c>
      <c r="AF939" t="s">
        <v>139</v>
      </c>
      <c r="AG939" t="s">
        <v>134</v>
      </c>
      <c r="AI939">
        <f>IF(ISERROR(IF(D939=25,VLOOKUP(E939,Sheet1!$F$64:$H$79,2,0),IF(D939=23,VLOOKUP(knight_awaken_info!E939,Sheet1!$F$45:$H$60,2,0),VLOOKUP(knight_awaken_info!E939,Sheet1!$F$26:$H$41,2,0)))),0,IF(D939=25,VLOOKUP(E939,Sheet1!$F$64:$H$79,2,0),IF(D939=23,VLOOKUP(knight_awaken_info!E939,Sheet1!$F$45:$H$60,2,0),VLOOKUP(knight_awaken_info!E939,Sheet1!$F$26:$H$41,2,0))))</f>
        <v>13160</v>
      </c>
      <c r="AJ939">
        <f>IF(ISERROR(IF(D939=25,VLOOKUP(E939,Sheet1!$F$64:$H$79,3,0),IF(D939=23,VLOOKUP(knight_awaken_info!E939,Sheet1!$F$45:$H$60,3,0),VLOOKUP(knight_awaken_info!E939,Sheet1!$F$26:$H$41,3,0)))),0,IF(D939=25,VLOOKUP(E939,Sheet1!$F$64:$H$79,3,0),IF(D939=23,VLOOKUP(knight_awaken_info!E939,Sheet1!$F$45:$H$60,3,0),VLOOKUP(knight_awaken_info!E939,Sheet1!$F$26:$H$41,3,0))))</f>
        <v>0</v>
      </c>
      <c r="AK939" s="11">
        <f>SUM(AI924:AI939)</f>
        <v>13160</v>
      </c>
      <c r="AL939" s="11">
        <f>SUM(AJ924:AJ939)</f>
        <v>0</v>
      </c>
      <c r="AN939" s="3">
        <f t="shared" si="45"/>
        <v>65320</v>
      </c>
      <c r="AO939" s="3">
        <f t="shared" si="46"/>
        <v>1950</v>
      </c>
    </row>
    <row r="940" spans="1:41">
      <c r="A940" s="3">
        <v>2006716</v>
      </c>
      <c r="B940" s="3">
        <v>2006701</v>
      </c>
      <c r="C940" s="3" t="s">
        <v>56</v>
      </c>
      <c r="D940">
        <f t="shared" si="44"/>
        <v>20</v>
      </c>
      <c r="E940" s="3">
        <v>16</v>
      </c>
      <c r="F940" s="3">
        <v>60</v>
      </c>
      <c r="G940" s="3">
        <v>4</v>
      </c>
      <c r="H940" s="3">
        <v>313</v>
      </c>
      <c r="I940" s="3">
        <v>332</v>
      </c>
      <c r="J940" s="3">
        <v>221</v>
      </c>
      <c r="K940" s="3">
        <v>233</v>
      </c>
      <c r="L940" s="3">
        <v>2</v>
      </c>
      <c r="M940" s="3">
        <v>60</v>
      </c>
      <c r="N940" s="3">
        <v>910</v>
      </c>
      <c r="O940" s="3">
        <v>0</v>
      </c>
      <c r="P940" s="3">
        <v>0</v>
      </c>
      <c r="Q940" s="3">
        <v>0</v>
      </c>
      <c r="R940" s="3">
        <v>830000</v>
      </c>
      <c r="S940" s="3">
        <v>5001</v>
      </c>
      <c r="T940">
        <v>5002</v>
      </c>
      <c r="U940" s="3">
        <v>5</v>
      </c>
      <c r="V940" s="3">
        <v>55560</v>
      </c>
      <c r="W940" s="3">
        <v>6</v>
      </c>
      <c r="X940" s="3">
        <v>3533.3333333333335</v>
      </c>
      <c r="Y940" s="3">
        <v>21</v>
      </c>
      <c r="Z940" s="3">
        <v>2120</v>
      </c>
      <c r="AA940" s="3">
        <v>0</v>
      </c>
      <c r="AB940" s="3">
        <v>0</v>
      </c>
      <c r="AC940" s="3">
        <v>2006717</v>
      </c>
      <c r="AD940" s="3">
        <v>1242.9090445535089</v>
      </c>
      <c r="AE940" s="3">
        <v>6160000</v>
      </c>
      <c r="AF940" t="s">
        <v>139</v>
      </c>
      <c r="AG940" t="s">
        <v>134</v>
      </c>
      <c r="AI940">
        <f>IF(ISERROR(IF(D940=25,VLOOKUP(E940,Sheet1!$F$64:$H$79,2,0),IF(D940=23,VLOOKUP(knight_awaken_info!E940,Sheet1!$F$45:$H$60,2,0),VLOOKUP(knight_awaken_info!E940,Sheet1!$F$26:$H$41,2,0)))),0,IF(D940=25,VLOOKUP(E940,Sheet1!$F$64:$H$79,2,0),IF(D940=23,VLOOKUP(knight_awaken_info!E940,Sheet1!$F$45:$H$60,2,0),VLOOKUP(knight_awaken_info!E940,Sheet1!$F$26:$H$41,2,0))))</f>
        <v>0</v>
      </c>
      <c r="AJ940">
        <f>IF(ISERROR(IF(D940=25,VLOOKUP(E940,Sheet1!$F$64:$H$79,3,0),IF(D940=23,VLOOKUP(knight_awaken_info!E940,Sheet1!$F$45:$H$60,3,0),VLOOKUP(knight_awaken_info!E940,Sheet1!$F$26:$H$41,3,0)))),0,IF(D940=25,VLOOKUP(E940,Sheet1!$F$64:$H$79,3,0),IF(D940=23,VLOOKUP(knight_awaken_info!E940,Sheet1!$F$45:$H$60,3,0),VLOOKUP(knight_awaken_info!E940,Sheet1!$F$26:$H$41,3,0))))</f>
        <v>0</v>
      </c>
      <c r="AK940" s="11">
        <f>SUM(AI924:AI940)</f>
        <v>13160</v>
      </c>
      <c r="AL940" s="11">
        <f>SUM(AJ924:AJ940)</f>
        <v>0</v>
      </c>
      <c r="AN940" s="3">
        <f t="shared" si="45"/>
        <v>68720</v>
      </c>
      <c r="AO940" s="3">
        <f t="shared" si="46"/>
        <v>2120</v>
      </c>
    </row>
    <row r="941" spans="1:41">
      <c r="A941" s="3">
        <v>2006717</v>
      </c>
      <c r="B941" s="3">
        <v>2006701</v>
      </c>
      <c r="C941" s="3" t="s">
        <v>56</v>
      </c>
      <c r="D941">
        <f t="shared" si="44"/>
        <v>20</v>
      </c>
      <c r="E941" s="3">
        <v>17</v>
      </c>
      <c r="F941" s="3">
        <v>60</v>
      </c>
      <c r="G941" s="3">
        <v>4</v>
      </c>
      <c r="H941" s="3">
        <v>312</v>
      </c>
      <c r="I941" s="3">
        <v>331</v>
      </c>
      <c r="J941" s="3">
        <v>223</v>
      </c>
      <c r="K941" s="3">
        <v>232</v>
      </c>
      <c r="L941" s="3">
        <v>2</v>
      </c>
      <c r="M941" s="3">
        <v>60</v>
      </c>
      <c r="N941" s="3">
        <v>930</v>
      </c>
      <c r="O941" s="3">
        <v>0</v>
      </c>
      <c r="P941" s="3">
        <v>0</v>
      </c>
      <c r="Q941" s="3">
        <v>0</v>
      </c>
      <c r="R941" s="3">
        <v>855000</v>
      </c>
      <c r="S941" s="3">
        <v>5001</v>
      </c>
      <c r="T941">
        <v>5002</v>
      </c>
      <c r="U941" s="3">
        <v>5</v>
      </c>
      <c r="V941" s="3">
        <v>58985</v>
      </c>
      <c r="W941" s="3">
        <v>6</v>
      </c>
      <c r="X941" s="3">
        <v>3818.75</v>
      </c>
      <c r="Y941" s="3">
        <v>21</v>
      </c>
      <c r="Z941" s="3">
        <v>2291.25</v>
      </c>
      <c r="AA941" s="3">
        <v>0</v>
      </c>
      <c r="AB941" s="3">
        <v>0</v>
      </c>
      <c r="AC941" s="3">
        <v>2006718</v>
      </c>
      <c r="AD941" s="3">
        <v>1424.5649818344064</v>
      </c>
      <c r="AE941" s="3">
        <v>6990000</v>
      </c>
      <c r="AF941" t="s">
        <v>139</v>
      </c>
      <c r="AG941" t="s">
        <v>134</v>
      </c>
      <c r="AI941">
        <f>IF(ISERROR(IF(D941=25,VLOOKUP(E941,Sheet1!$F$64:$H$79,2,0),IF(D941=23,VLOOKUP(knight_awaken_info!E941,Sheet1!$F$45:$H$60,2,0),VLOOKUP(knight_awaken_info!E941,Sheet1!$F$26:$H$41,2,0)))),0,IF(D941=25,VLOOKUP(E941,Sheet1!$F$64:$H$79,2,0),IF(D941=23,VLOOKUP(knight_awaken_info!E941,Sheet1!$F$45:$H$60,2,0),VLOOKUP(knight_awaken_info!E941,Sheet1!$F$26:$H$41,2,0))))</f>
        <v>0</v>
      </c>
      <c r="AJ941">
        <f>IF(ISERROR(IF(D941=25,VLOOKUP(E941,Sheet1!$F$64:$H$79,3,0),IF(D941=23,VLOOKUP(knight_awaken_info!E941,Sheet1!$F$45:$H$60,3,0),VLOOKUP(knight_awaken_info!E941,Sheet1!$F$26:$H$41,3,0)))),0,IF(D941=25,VLOOKUP(E941,Sheet1!$F$64:$H$79,3,0),IF(D941=23,VLOOKUP(knight_awaken_info!E941,Sheet1!$F$45:$H$60,3,0),VLOOKUP(knight_awaken_info!E941,Sheet1!$F$26:$H$41,3,0))))</f>
        <v>0</v>
      </c>
      <c r="AK941" s="11">
        <f>SUM(AI924:AI941)</f>
        <v>13160</v>
      </c>
      <c r="AL941" s="11">
        <f>SUM(AJ924:AJ941)</f>
        <v>0</v>
      </c>
      <c r="AN941" s="3">
        <f t="shared" si="45"/>
        <v>72145</v>
      </c>
      <c r="AO941" s="3">
        <f t="shared" si="46"/>
        <v>2291.25</v>
      </c>
    </row>
    <row r="942" spans="1:41">
      <c r="A942" s="3">
        <v>2006718</v>
      </c>
      <c r="B942" s="3">
        <v>2006701</v>
      </c>
      <c r="C942" s="3" t="s">
        <v>56</v>
      </c>
      <c r="D942">
        <f t="shared" si="44"/>
        <v>20</v>
      </c>
      <c r="E942" s="3">
        <v>18</v>
      </c>
      <c r="F942" s="3">
        <v>60</v>
      </c>
      <c r="G942" s="3">
        <v>4</v>
      </c>
      <c r="H942" s="3">
        <v>311</v>
      </c>
      <c r="I942" s="3">
        <v>333</v>
      </c>
      <c r="J942" s="3">
        <v>222</v>
      </c>
      <c r="K942" s="3">
        <v>231</v>
      </c>
      <c r="L942" s="3">
        <v>2</v>
      </c>
      <c r="M942" s="3">
        <v>60</v>
      </c>
      <c r="N942" s="3">
        <v>950</v>
      </c>
      <c r="O942" s="3">
        <v>0</v>
      </c>
      <c r="P942" s="3">
        <v>0</v>
      </c>
      <c r="Q942" s="3">
        <v>0</v>
      </c>
      <c r="R942" s="3">
        <v>875000</v>
      </c>
      <c r="S942" s="3">
        <v>5001</v>
      </c>
      <c r="T942">
        <v>5002</v>
      </c>
      <c r="U942" s="3">
        <v>5</v>
      </c>
      <c r="V942" s="3">
        <v>62435</v>
      </c>
      <c r="W942" s="3">
        <v>6</v>
      </c>
      <c r="X942" s="3">
        <v>4106.25</v>
      </c>
      <c r="Y942" s="3">
        <v>21</v>
      </c>
      <c r="Z942" s="3">
        <v>2463.75</v>
      </c>
      <c r="AA942" s="3">
        <v>0</v>
      </c>
      <c r="AB942" s="3">
        <v>0</v>
      </c>
      <c r="AC942" s="3">
        <v>2006719</v>
      </c>
      <c r="AD942" s="3">
        <v>1606.2209191153038</v>
      </c>
      <c r="AE942" s="3">
        <v>7845000</v>
      </c>
      <c r="AF942" t="s">
        <v>139</v>
      </c>
      <c r="AG942" t="s">
        <v>134</v>
      </c>
      <c r="AI942">
        <f>IF(ISERROR(IF(D942=25,VLOOKUP(E942,Sheet1!$F$64:$H$79,2,0),IF(D942=23,VLOOKUP(knight_awaken_info!E942,Sheet1!$F$45:$H$60,2,0),VLOOKUP(knight_awaken_info!E942,Sheet1!$F$26:$H$41,2,0)))),0,IF(D942=25,VLOOKUP(E942,Sheet1!$F$64:$H$79,2,0),IF(D942=23,VLOOKUP(knight_awaken_info!E942,Sheet1!$F$45:$H$60,2,0),VLOOKUP(knight_awaken_info!E942,Sheet1!$F$26:$H$41,2,0))))</f>
        <v>0</v>
      </c>
      <c r="AJ942">
        <f>IF(ISERROR(IF(D942=25,VLOOKUP(E942,Sheet1!$F$64:$H$79,3,0),IF(D942=23,VLOOKUP(knight_awaken_info!E942,Sheet1!$F$45:$H$60,3,0),VLOOKUP(knight_awaken_info!E942,Sheet1!$F$26:$H$41,3,0)))),0,IF(D942=25,VLOOKUP(E942,Sheet1!$F$64:$H$79,3,0),IF(D942=23,VLOOKUP(knight_awaken_info!E942,Sheet1!$F$45:$H$60,3,0),VLOOKUP(knight_awaken_info!E942,Sheet1!$F$26:$H$41,3,0))))</f>
        <v>0</v>
      </c>
      <c r="AK942" s="11">
        <f>SUM(AI924:AI942)</f>
        <v>13160</v>
      </c>
      <c r="AL942" s="11">
        <f>SUM(AJ924:AJ942)</f>
        <v>0</v>
      </c>
      <c r="AN942" s="3">
        <f t="shared" si="45"/>
        <v>75595</v>
      </c>
      <c r="AO942" s="3">
        <f t="shared" si="46"/>
        <v>2463.75</v>
      </c>
    </row>
    <row r="943" spans="1:41">
      <c r="A943" s="3">
        <v>2006719</v>
      </c>
      <c r="B943" s="3">
        <v>2006701</v>
      </c>
      <c r="C943" s="3" t="s">
        <v>56</v>
      </c>
      <c r="D943">
        <f t="shared" si="44"/>
        <v>20</v>
      </c>
      <c r="E943" s="3">
        <v>19</v>
      </c>
      <c r="F943" s="3">
        <v>60</v>
      </c>
      <c r="G943" s="3">
        <v>4</v>
      </c>
      <c r="H943" s="3">
        <v>313</v>
      </c>
      <c r="I943" s="3">
        <v>332</v>
      </c>
      <c r="J943" s="3">
        <v>321</v>
      </c>
      <c r="K943" s="3">
        <v>333</v>
      </c>
      <c r="L943" s="3">
        <v>2</v>
      </c>
      <c r="M943" s="3">
        <v>60</v>
      </c>
      <c r="N943" s="3">
        <v>1450</v>
      </c>
      <c r="O943" s="3">
        <v>1</v>
      </c>
      <c r="P943" s="3">
        <v>20067</v>
      </c>
      <c r="Q943" s="3">
        <v>1</v>
      </c>
      <c r="R943" s="3">
        <v>1430000</v>
      </c>
      <c r="S943" s="3">
        <v>5001</v>
      </c>
      <c r="T943">
        <v>5002</v>
      </c>
      <c r="U943" s="3">
        <v>5</v>
      </c>
      <c r="V943" s="3">
        <v>65910</v>
      </c>
      <c r="W943" s="3">
        <v>6</v>
      </c>
      <c r="X943" s="3">
        <v>4395.833333333333</v>
      </c>
      <c r="Y943" s="3">
        <v>21</v>
      </c>
      <c r="Z943" s="3">
        <v>2637.5</v>
      </c>
      <c r="AA943" s="3">
        <v>0</v>
      </c>
      <c r="AB943" s="3">
        <v>0</v>
      </c>
      <c r="AC943" s="3">
        <v>2006720</v>
      </c>
      <c r="AD943" s="3">
        <v>1787.8768563962012</v>
      </c>
      <c r="AE943" s="3">
        <v>8720000</v>
      </c>
      <c r="AF943" t="s">
        <v>139</v>
      </c>
      <c r="AG943" t="s">
        <v>134</v>
      </c>
      <c r="AI943">
        <f>IF(ISERROR(IF(D943=25,VLOOKUP(E943,Sheet1!$F$64:$H$79,2,0),IF(D943=23,VLOOKUP(knight_awaken_info!E943,Sheet1!$F$45:$H$60,2,0),VLOOKUP(knight_awaken_info!E943,Sheet1!$F$26:$H$41,2,0)))),0,IF(D943=25,VLOOKUP(E943,Sheet1!$F$64:$H$79,2,0),IF(D943=23,VLOOKUP(knight_awaken_info!E943,Sheet1!$F$45:$H$60,2,0),VLOOKUP(knight_awaken_info!E943,Sheet1!$F$26:$H$41,2,0))))</f>
        <v>0</v>
      </c>
      <c r="AJ943">
        <f>IF(ISERROR(IF(D943=25,VLOOKUP(E943,Sheet1!$F$64:$H$79,3,0),IF(D943=23,VLOOKUP(knight_awaken_info!E943,Sheet1!$F$45:$H$60,3,0),VLOOKUP(knight_awaken_info!E943,Sheet1!$F$26:$H$41,3,0)))),0,IF(D943=25,VLOOKUP(E943,Sheet1!$F$64:$H$79,3,0),IF(D943=23,VLOOKUP(knight_awaken_info!E943,Sheet1!$F$45:$H$60,3,0),VLOOKUP(knight_awaken_info!E943,Sheet1!$F$26:$H$41,3,0))))</f>
        <v>0</v>
      </c>
      <c r="AK943" s="11">
        <f>SUM(AI924:AI943)</f>
        <v>13160</v>
      </c>
      <c r="AL943" s="11">
        <f>SUM(AJ924:AJ943)</f>
        <v>0</v>
      </c>
      <c r="AN943" s="3">
        <f t="shared" si="45"/>
        <v>79070</v>
      </c>
      <c r="AO943" s="3">
        <f t="shared" si="46"/>
        <v>2637.5</v>
      </c>
    </row>
    <row r="944" spans="1:41">
      <c r="A944" s="3">
        <v>2006720</v>
      </c>
      <c r="B944" s="3">
        <v>2006701</v>
      </c>
      <c r="C944" s="3" t="s">
        <v>56</v>
      </c>
      <c r="D944">
        <f t="shared" si="44"/>
        <v>20</v>
      </c>
      <c r="E944" s="3">
        <v>20</v>
      </c>
      <c r="F944" s="3">
        <v>70</v>
      </c>
      <c r="G944" s="3">
        <v>4</v>
      </c>
      <c r="H944" s="3">
        <v>422</v>
      </c>
      <c r="I944" s="3">
        <v>331</v>
      </c>
      <c r="J944" s="3">
        <v>323</v>
      </c>
      <c r="K944" s="3">
        <v>332</v>
      </c>
      <c r="L944" s="3">
        <v>2</v>
      </c>
      <c r="M944" s="3">
        <v>60</v>
      </c>
      <c r="N944" s="3">
        <v>1490</v>
      </c>
      <c r="O944" s="3">
        <v>0</v>
      </c>
      <c r="P944" s="3">
        <v>0</v>
      </c>
      <c r="Q944" s="3">
        <v>0</v>
      </c>
      <c r="R944" s="3">
        <v>1455000</v>
      </c>
      <c r="S944" s="3">
        <v>5002</v>
      </c>
      <c r="T944">
        <v>5003</v>
      </c>
      <c r="U944" s="3">
        <v>5</v>
      </c>
      <c r="V944" s="3">
        <v>70410</v>
      </c>
      <c r="W944" s="3">
        <v>6</v>
      </c>
      <c r="X944" s="3">
        <v>4770.833333333333</v>
      </c>
      <c r="Y944" s="3">
        <v>21</v>
      </c>
      <c r="Z944" s="3">
        <v>2862.5</v>
      </c>
      <c r="AA944" s="3">
        <v>0</v>
      </c>
      <c r="AB944" s="3">
        <v>0</v>
      </c>
      <c r="AC944" s="3">
        <v>2006721</v>
      </c>
      <c r="AD944" s="3">
        <v>2093.8236981324494</v>
      </c>
      <c r="AE944" s="3">
        <v>10150000</v>
      </c>
      <c r="AF944" t="s">
        <v>140</v>
      </c>
      <c r="AG944" t="s">
        <v>159</v>
      </c>
      <c r="AI944">
        <f>IF(ISERROR(IF(D944=25,VLOOKUP(E944,Sheet1!$F$64:$H$79,2,0),IF(D944=23,VLOOKUP(knight_awaken_info!E944,Sheet1!$F$45:$H$60,2,0),VLOOKUP(knight_awaken_info!E944,Sheet1!$F$26:$H$41,2,0)))),0,IF(D944=25,VLOOKUP(E944,Sheet1!$F$64:$H$79,2,0),IF(D944=23,VLOOKUP(knight_awaken_info!E944,Sheet1!$F$45:$H$60,2,0),VLOOKUP(knight_awaken_info!E944,Sheet1!$F$26:$H$41,2,0))))</f>
        <v>0</v>
      </c>
      <c r="AJ944">
        <f>IF(ISERROR(IF(D944=25,VLOOKUP(E944,Sheet1!$F$64:$H$79,3,0),IF(D944=23,VLOOKUP(knight_awaken_info!E944,Sheet1!$F$45:$H$60,3,0),VLOOKUP(knight_awaken_info!E944,Sheet1!$F$26:$H$41,3,0)))),0,IF(D944=25,VLOOKUP(E944,Sheet1!$F$64:$H$79,3,0),IF(D944=23,VLOOKUP(knight_awaken_info!E944,Sheet1!$F$45:$H$60,3,0),VLOOKUP(knight_awaken_info!E944,Sheet1!$F$26:$H$41,3,0))))</f>
        <v>0</v>
      </c>
      <c r="AK944" s="11">
        <f>SUM(AI924:AI944)</f>
        <v>13160</v>
      </c>
      <c r="AL944" s="11">
        <f>SUM(AJ924:AJ944)</f>
        <v>0</v>
      </c>
      <c r="AN944" s="3">
        <f t="shared" si="45"/>
        <v>83570</v>
      </c>
      <c r="AO944" s="3">
        <f t="shared" si="46"/>
        <v>2862.5</v>
      </c>
    </row>
    <row r="945" spans="1:41">
      <c r="A945" s="3">
        <v>2006721</v>
      </c>
      <c r="B945" s="3">
        <v>2006701</v>
      </c>
      <c r="C945" s="3" t="s">
        <v>56</v>
      </c>
      <c r="D945">
        <f t="shared" si="44"/>
        <v>20</v>
      </c>
      <c r="E945" s="3">
        <v>21</v>
      </c>
      <c r="F945" s="3">
        <v>70</v>
      </c>
      <c r="G945" s="3">
        <v>4</v>
      </c>
      <c r="H945" s="3">
        <v>411</v>
      </c>
      <c r="I945" s="3">
        <v>333</v>
      </c>
      <c r="J945" s="3">
        <v>322</v>
      </c>
      <c r="K945" s="3">
        <v>331</v>
      </c>
      <c r="L945" s="3">
        <v>2</v>
      </c>
      <c r="M945" s="3">
        <v>60</v>
      </c>
      <c r="N945" s="3">
        <v>1510</v>
      </c>
      <c r="O945" s="3">
        <v>0</v>
      </c>
      <c r="P945" s="3">
        <v>0</v>
      </c>
      <c r="Q945" s="3">
        <v>0</v>
      </c>
      <c r="R945" s="3">
        <v>1475000</v>
      </c>
      <c r="S945" s="3">
        <v>5002</v>
      </c>
      <c r="T945">
        <v>5003</v>
      </c>
      <c r="U945" s="3">
        <v>5</v>
      </c>
      <c r="V945" s="3">
        <v>74935</v>
      </c>
      <c r="W945" s="3">
        <v>6</v>
      </c>
      <c r="X945" s="3">
        <v>5147.9166666666661</v>
      </c>
      <c r="Y945" s="3">
        <v>21</v>
      </c>
      <c r="Z945" s="3">
        <v>3088.75</v>
      </c>
      <c r="AA945" s="3">
        <v>0</v>
      </c>
      <c r="AB945" s="3">
        <v>0</v>
      </c>
      <c r="AC945" s="3">
        <v>2006722</v>
      </c>
      <c r="AD945" s="3">
        <v>2667.4740263879148</v>
      </c>
      <c r="AE945" s="3">
        <v>11605000</v>
      </c>
      <c r="AF945" t="s">
        <v>140</v>
      </c>
      <c r="AG945" t="s">
        <v>159</v>
      </c>
      <c r="AI945">
        <f>IF(ISERROR(IF(D945=25,VLOOKUP(E945,Sheet1!$F$64:$H$79,2,0),IF(D945=23,VLOOKUP(knight_awaken_info!E945,Sheet1!$F$45:$H$60,2,0),VLOOKUP(knight_awaken_info!E945,Sheet1!$F$26:$H$41,2,0)))),0,IF(D945=25,VLOOKUP(E945,Sheet1!$F$64:$H$79,2,0),IF(D945=23,VLOOKUP(knight_awaken_info!E945,Sheet1!$F$45:$H$60,2,0),VLOOKUP(knight_awaken_info!E945,Sheet1!$F$26:$H$41,2,0))))</f>
        <v>0</v>
      </c>
      <c r="AJ945">
        <f>IF(ISERROR(IF(D945=25,VLOOKUP(E945,Sheet1!$F$64:$H$79,3,0),IF(D945=23,VLOOKUP(knight_awaken_info!E945,Sheet1!$F$45:$H$60,3,0),VLOOKUP(knight_awaken_info!E945,Sheet1!$F$26:$H$41,3,0)))),0,IF(D945=25,VLOOKUP(E945,Sheet1!$F$64:$H$79,3,0),IF(D945=23,VLOOKUP(knight_awaken_info!E945,Sheet1!$F$45:$H$60,3,0),VLOOKUP(knight_awaken_info!E945,Sheet1!$F$26:$H$41,3,0))))</f>
        <v>0</v>
      </c>
      <c r="AK945" s="11">
        <f>SUM(AI924:AI945)</f>
        <v>13160</v>
      </c>
      <c r="AL945" s="11">
        <f>SUM(AJ924:AJ945)</f>
        <v>0</v>
      </c>
      <c r="AN945" s="3">
        <f t="shared" si="45"/>
        <v>88095</v>
      </c>
      <c r="AO945" s="3">
        <f t="shared" si="46"/>
        <v>3088.75</v>
      </c>
    </row>
    <row r="946" spans="1:41">
      <c r="A946" s="3">
        <v>2006722</v>
      </c>
      <c r="B946" s="3">
        <v>2006701</v>
      </c>
      <c r="C946" s="3" t="s">
        <v>56</v>
      </c>
      <c r="D946">
        <f t="shared" si="44"/>
        <v>20</v>
      </c>
      <c r="E946" s="3">
        <v>22</v>
      </c>
      <c r="F946" s="3">
        <v>70</v>
      </c>
      <c r="G946" s="3">
        <v>4</v>
      </c>
      <c r="H946" s="3">
        <v>413</v>
      </c>
      <c r="I946" s="3">
        <v>332</v>
      </c>
      <c r="J946" s="3">
        <v>321</v>
      </c>
      <c r="K946" s="3">
        <v>333</v>
      </c>
      <c r="L946" s="3">
        <v>2</v>
      </c>
      <c r="M946" s="3">
        <v>60</v>
      </c>
      <c r="N946" s="3">
        <v>1530</v>
      </c>
      <c r="O946" s="3">
        <v>0</v>
      </c>
      <c r="P946" s="3">
        <v>0</v>
      </c>
      <c r="Q946" s="3">
        <v>0</v>
      </c>
      <c r="R946" s="3">
        <v>1500000</v>
      </c>
      <c r="S946" s="3">
        <v>5002</v>
      </c>
      <c r="T946">
        <v>5003</v>
      </c>
      <c r="U946" s="3">
        <v>5</v>
      </c>
      <c r="V946" s="3">
        <v>79485</v>
      </c>
      <c r="W946" s="3">
        <v>6</v>
      </c>
      <c r="X946" s="3">
        <v>5527.083333333333</v>
      </c>
      <c r="Y946" s="3">
        <v>21</v>
      </c>
      <c r="Z946" s="3">
        <v>3316.25</v>
      </c>
      <c r="AA946" s="3">
        <v>0</v>
      </c>
      <c r="AB946" s="3">
        <v>0</v>
      </c>
      <c r="AC946" s="3">
        <v>2006723</v>
      </c>
      <c r="AD946" s="3">
        <v>3241.1243546433807</v>
      </c>
      <c r="AE946" s="3">
        <v>13080000</v>
      </c>
      <c r="AF946" t="s">
        <v>140</v>
      </c>
      <c r="AG946" t="s">
        <v>159</v>
      </c>
      <c r="AI946">
        <f>IF(ISERROR(IF(D946=25,VLOOKUP(E946,Sheet1!$F$64:$H$79,2,0),IF(D946=23,VLOOKUP(knight_awaken_info!E946,Sheet1!$F$45:$H$60,2,0),VLOOKUP(knight_awaken_info!E946,Sheet1!$F$26:$H$41,2,0)))),0,IF(D946=25,VLOOKUP(E946,Sheet1!$F$64:$H$79,2,0),IF(D946=23,VLOOKUP(knight_awaken_info!E946,Sheet1!$F$45:$H$60,2,0),VLOOKUP(knight_awaken_info!E946,Sheet1!$F$26:$H$41,2,0))))</f>
        <v>0</v>
      </c>
      <c r="AJ946">
        <f>IF(ISERROR(IF(D946=25,VLOOKUP(E946,Sheet1!$F$64:$H$79,3,0),IF(D946=23,VLOOKUP(knight_awaken_info!E946,Sheet1!$F$45:$H$60,3,0),VLOOKUP(knight_awaken_info!E946,Sheet1!$F$26:$H$41,3,0)))),0,IF(D946=25,VLOOKUP(E946,Sheet1!$F$64:$H$79,3,0),IF(D946=23,VLOOKUP(knight_awaken_info!E946,Sheet1!$F$45:$H$60,3,0),VLOOKUP(knight_awaken_info!E946,Sheet1!$F$26:$H$41,3,0))))</f>
        <v>0</v>
      </c>
      <c r="AK946" s="11">
        <f>SUM(AI924:AI946)</f>
        <v>13160</v>
      </c>
      <c r="AL946" s="11">
        <f>SUM(AJ924:AJ946)</f>
        <v>0</v>
      </c>
      <c r="AN946" s="3">
        <f t="shared" si="45"/>
        <v>92645</v>
      </c>
      <c r="AO946" s="3">
        <f t="shared" si="46"/>
        <v>3316.25</v>
      </c>
    </row>
    <row r="947" spans="1:41">
      <c r="A947" s="3">
        <v>2006723</v>
      </c>
      <c r="B947" s="3">
        <v>2006701</v>
      </c>
      <c r="C947" s="3" t="s">
        <v>56</v>
      </c>
      <c r="D947">
        <f t="shared" si="44"/>
        <v>20</v>
      </c>
      <c r="E947" s="3">
        <v>23</v>
      </c>
      <c r="F947" s="3">
        <v>70</v>
      </c>
      <c r="G947" s="3">
        <v>4</v>
      </c>
      <c r="H947" s="3">
        <v>412</v>
      </c>
      <c r="I947" s="3">
        <v>331</v>
      </c>
      <c r="J947" s="3">
        <v>323</v>
      </c>
      <c r="K947" s="3">
        <v>332</v>
      </c>
      <c r="L947" s="3">
        <v>2</v>
      </c>
      <c r="M947" s="3">
        <v>60</v>
      </c>
      <c r="N947" s="3">
        <v>1550</v>
      </c>
      <c r="O947" s="3">
        <v>1</v>
      </c>
      <c r="P947" s="3">
        <v>20067</v>
      </c>
      <c r="Q947" s="3">
        <v>1</v>
      </c>
      <c r="R947" s="3">
        <v>1520000</v>
      </c>
      <c r="S947" s="3">
        <v>5002</v>
      </c>
      <c r="T947">
        <v>5003</v>
      </c>
      <c r="U947" s="3">
        <v>5</v>
      </c>
      <c r="V947" s="3">
        <v>84060</v>
      </c>
      <c r="W947" s="3">
        <v>6</v>
      </c>
      <c r="X947" s="3">
        <v>5908.333333333333</v>
      </c>
      <c r="Y947" s="3">
        <v>21</v>
      </c>
      <c r="Z947" s="3">
        <v>3545</v>
      </c>
      <c r="AA947" s="3">
        <v>0</v>
      </c>
      <c r="AB947" s="3">
        <v>0</v>
      </c>
      <c r="AC947" s="3">
        <v>2006724</v>
      </c>
      <c r="AD947" s="3">
        <v>3814.7746828988465</v>
      </c>
      <c r="AE947" s="3">
        <v>14580000</v>
      </c>
      <c r="AF947" t="s">
        <v>140</v>
      </c>
      <c r="AG947" t="s">
        <v>159</v>
      </c>
      <c r="AI947">
        <f>IF(ISERROR(IF(D947=25,VLOOKUP(E947,Sheet1!$F$64:$H$79,2,0),IF(D947=23,VLOOKUP(knight_awaken_info!E947,Sheet1!$F$45:$H$60,2,0),VLOOKUP(knight_awaken_info!E947,Sheet1!$F$26:$H$41,2,0)))),0,IF(D947=25,VLOOKUP(E947,Sheet1!$F$64:$H$79,2,0),IF(D947=23,VLOOKUP(knight_awaken_info!E947,Sheet1!$F$45:$H$60,2,0),VLOOKUP(knight_awaken_info!E947,Sheet1!$F$26:$H$41,2,0))))</f>
        <v>0</v>
      </c>
      <c r="AJ947">
        <f>IF(ISERROR(IF(D947=25,VLOOKUP(E947,Sheet1!$F$64:$H$79,3,0),IF(D947=23,VLOOKUP(knight_awaken_info!E947,Sheet1!$F$45:$H$60,3,0),VLOOKUP(knight_awaken_info!E947,Sheet1!$F$26:$H$41,3,0)))),0,IF(D947=25,VLOOKUP(E947,Sheet1!$F$64:$H$79,3,0),IF(D947=23,VLOOKUP(knight_awaken_info!E947,Sheet1!$F$45:$H$60,3,0),VLOOKUP(knight_awaken_info!E947,Sheet1!$F$26:$H$41,3,0))))</f>
        <v>0</v>
      </c>
      <c r="AK947" s="11">
        <f>SUM(AI924:AI947)</f>
        <v>13160</v>
      </c>
      <c r="AL947" s="11">
        <f>SUM(AJ924:AJ947)</f>
        <v>0</v>
      </c>
      <c r="AN947" s="3">
        <f t="shared" si="45"/>
        <v>97220</v>
      </c>
      <c r="AO947" s="3">
        <f t="shared" si="46"/>
        <v>3545</v>
      </c>
    </row>
    <row r="948" spans="1:41">
      <c r="A948" s="3">
        <v>2006724</v>
      </c>
      <c r="B948" s="3">
        <v>2006701</v>
      </c>
      <c r="C948" s="3" t="s">
        <v>56</v>
      </c>
      <c r="D948">
        <f t="shared" si="44"/>
        <v>20</v>
      </c>
      <c r="E948" s="3">
        <v>24</v>
      </c>
      <c r="F948" s="3">
        <v>70</v>
      </c>
      <c r="G948" s="3">
        <v>4</v>
      </c>
      <c r="H948" s="3">
        <v>411</v>
      </c>
      <c r="I948" s="3">
        <v>433</v>
      </c>
      <c r="J948" s="3">
        <v>322</v>
      </c>
      <c r="K948" s="3">
        <v>331</v>
      </c>
      <c r="L948" s="3">
        <v>2</v>
      </c>
      <c r="M948" s="3">
        <v>60</v>
      </c>
      <c r="N948" s="3">
        <v>1570</v>
      </c>
      <c r="O948" s="3">
        <v>0</v>
      </c>
      <c r="P948" s="3">
        <v>0</v>
      </c>
      <c r="Q948" s="3">
        <v>0</v>
      </c>
      <c r="R948" s="3">
        <v>1545000</v>
      </c>
      <c r="S948" s="3">
        <v>5002</v>
      </c>
      <c r="T948">
        <v>5003</v>
      </c>
      <c r="U948" s="3">
        <v>5</v>
      </c>
      <c r="V948" s="3">
        <v>88660</v>
      </c>
      <c r="W948" s="3">
        <v>6</v>
      </c>
      <c r="X948" s="3">
        <v>6291.6666666666661</v>
      </c>
      <c r="Y948" s="3">
        <v>21</v>
      </c>
      <c r="Z948" s="3">
        <v>4435</v>
      </c>
      <c r="AA948" s="3">
        <v>0</v>
      </c>
      <c r="AB948" s="3">
        <v>0</v>
      </c>
      <c r="AC948" s="3">
        <v>2006725</v>
      </c>
      <c r="AD948" s="3">
        <v>4388.4250111543124</v>
      </c>
      <c r="AE948" s="3">
        <v>16100000</v>
      </c>
      <c r="AF948" t="s">
        <v>141</v>
      </c>
      <c r="AG948" t="s">
        <v>158</v>
      </c>
      <c r="AI948">
        <f>IF(ISERROR(IF(D948=25,VLOOKUP(E948,Sheet1!$F$64:$H$79,2,0),IF(D948=23,VLOOKUP(knight_awaken_info!E948,Sheet1!$F$45:$H$60,2,0),VLOOKUP(knight_awaken_info!E948,Sheet1!$F$26:$H$41,2,0)))),0,IF(D948=25,VLOOKUP(E948,Sheet1!$F$64:$H$79,2,0),IF(D948=23,VLOOKUP(knight_awaken_info!E948,Sheet1!$F$45:$H$60,2,0),VLOOKUP(knight_awaken_info!E948,Sheet1!$F$26:$H$41,2,0))))</f>
        <v>0</v>
      </c>
      <c r="AJ948">
        <f>IF(ISERROR(IF(D948=25,VLOOKUP(E948,Sheet1!$F$64:$H$79,3,0),IF(D948=23,VLOOKUP(knight_awaken_info!E948,Sheet1!$F$45:$H$60,3,0),VLOOKUP(knight_awaken_info!E948,Sheet1!$F$26:$H$41,3,0)))),0,IF(D948=25,VLOOKUP(E948,Sheet1!$F$64:$H$79,3,0),IF(D948=23,VLOOKUP(knight_awaken_info!E948,Sheet1!$F$45:$H$60,3,0),VLOOKUP(knight_awaken_info!E948,Sheet1!$F$26:$H$41,3,0))))</f>
        <v>660</v>
      </c>
      <c r="AK948" s="11">
        <f>SUM(AI924:AI948)</f>
        <v>13160</v>
      </c>
      <c r="AL948" s="11">
        <f>SUM(AJ924:AJ948)</f>
        <v>660</v>
      </c>
      <c r="AN948" s="3">
        <f t="shared" si="45"/>
        <v>101820</v>
      </c>
      <c r="AO948" s="3">
        <f t="shared" si="46"/>
        <v>5095</v>
      </c>
    </row>
    <row r="949" spans="1:41">
      <c r="A949" s="3">
        <v>2006725</v>
      </c>
      <c r="B949" s="3">
        <v>2006701</v>
      </c>
      <c r="C949" s="3" t="s">
        <v>56</v>
      </c>
      <c r="D949">
        <f t="shared" si="44"/>
        <v>20</v>
      </c>
      <c r="E949" s="3">
        <v>25</v>
      </c>
      <c r="F949" s="3">
        <v>70</v>
      </c>
      <c r="G949" s="3">
        <v>4</v>
      </c>
      <c r="H949" s="3">
        <v>413</v>
      </c>
      <c r="I949" s="3">
        <v>432</v>
      </c>
      <c r="J949" s="3">
        <v>321</v>
      </c>
      <c r="K949" s="3">
        <v>333</v>
      </c>
      <c r="L949" s="3">
        <v>2</v>
      </c>
      <c r="M949" s="3">
        <v>60</v>
      </c>
      <c r="N949" s="3">
        <v>1610</v>
      </c>
      <c r="O949" s="3">
        <v>0</v>
      </c>
      <c r="P949" s="3">
        <v>0</v>
      </c>
      <c r="Q949" s="3">
        <v>0</v>
      </c>
      <c r="R949" s="3">
        <v>1565000</v>
      </c>
      <c r="S949" s="3">
        <v>5002</v>
      </c>
      <c r="T949">
        <v>5003</v>
      </c>
      <c r="U949" s="3">
        <v>5</v>
      </c>
      <c r="V949" s="3">
        <v>93285</v>
      </c>
      <c r="W949" s="3">
        <v>6</v>
      </c>
      <c r="X949" s="3">
        <v>6677.083333333333</v>
      </c>
      <c r="Y949" s="3">
        <v>21</v>
      </c>
      <c r="Z949" s="3">
        <v>4666.25</v>
      </c>
      <c r="AA949" s="3">
        <v>0</v>
      </c>
      <c r="AB949" s="3">
        <v>0</v>
      </c>
      <c r="AC949" s="3">
        <v>2006726</v>
      </c>
      <c r="AD949" s="3">
        <v>5229.7788259289955</v>
      </c>
      <c r="AE949" s="3">
        <v>17645000</v>
      </c>
      <c r="AF949" t="s">
        <v>141</v>
      </c>
      <c r="AG949" t="s">
        <v>158</v>
      </c>
      <c r="AI949">
        <f>IF(ISERROR(IF(D949=25,VLOOKUP(E949,Sheet1!$F$64:$H$79,2,0),IF(D949=23,VLOOKUP(knight_awaken_info!E949,Sheet1!$F$45:$H$60,2,0),VLOOKUP(knight_awaken_info!E949,Sheet1!$F$26:$H$41,2,0)))),0,IF(D949=25,VLOOKUP(E949,Sheet1!$F$64:$H$79,2,0),IF(D949=23,VLOOKUP(knight_awaken_info!E949,Sheet1!$F$45:$H$60,2,0),VLOOKUP(knight_awaken_info!E949,Sheet1!$F$26:$H$41,2,0))))</f>
        <v>0</v>
      </c>
      <c r="AJ949">
        <f>IF(ISERROR(IF(D949=25,VLOOKUP(E949,Sheet1!$F$64:$H$79,3,0),IF(D949=23,VLOOKUP(knight_awaken_info!E949,Sheet1!$F$45:$H$60,3,0),VLOOKUP(knight_awaken_info!E949,Sheet1!$F$26:$H$41,3,0)))),0,IF(D949=25,VLOOKUP(E949,Sheet1!$F$64:$H$79,3,0),IF(D949=23,VLOOKUP(knight_awaken_info!E949,Sheet1!$F$45:$H$60,3,0),VLOOKUP(knight_awaken_info!E949,Sheet1!$F$26:$H$41,3,0))))</f>
        <v>0</v>
      </c>
      <c r="AK949" s="11">
        <f>SUM(AI924:AI949)</f>
        <v>13160</v>
      </c>
      <c r="AL949" s="11">
        <f>SUM(AJ924:AJ949)</f>
        <v>660</v>
      </c>
      <c r="AN949" s="3">
        <f t="shared" si="45"/>
        <v>106445</v>
      </c>
      <c r="AO949" s="3">
        <f t="shared" si="46"/>
        <v>5326.25</v>
      </c>
    </row>
    <row r="950" spans="1:41">
      <c r="A950" s="3">
        <v>2006726</v>
      </c>
      <c r="B950" s="3">
        <v>2006701</v>
      </c>
      <c r="C950" s="3" t="s">
        <v>56</v>
      </c>
      <c r="D950">
        <f t="shared" si="44"/>
        <v>20</v>
      </c>
      <c r="E950" s="3">
        <v>26</v>
      </c>
      <c r="F950" s="3">
        <v>70</v>
      </c>
      <c r="G950" s="3">
        <v>4</v>
      </c>
      <c r="H950" s="3">
        <v>412</v>
      </c>
      <c r="I950" s="3">
        <v>431</v>
      </c>
      <c r="J950" s="3">
        <v>323</v>
      </c>
      <c r="K950" s="3">
        <v>332</v>
      </c>
      <c r="L950" s="3">
        <v>2</v>
      </c>
      <c r="M950" s="3">
        <v>60</v>
      </c>
      <c r="N950" s="3">
        <v>1630</v>
      </c>
      <c r="O950" s="3">
        <v>1</v>
      </c>
      <c r="P950" s="3">
        <v>20067</v>
      </c>
      <c r="Q950" s="3">
        <v>1</v>
      </c>
      <c r="R950" s="3">
        <v>1590000</v>
      </c>
      <c r="S950" s="3">
        <v>5002</v>
      </c>
      <c r="T950">
        <v>5003</v>
      </c>
      <c r="U950" s="3">
        <v>5</v>
      </c>
      <c r="V950" s="3">
        <v>97935</v>
      </c>
      <c r="W950" s="3">
        <v>6</v>
      </c>
      <c r="X950" s="3">
        <v>7064.583333333333</v>
      </c>
      <c r="Y950" s="3">
        <v>21</v>
      </c>
      <c r="Z950" s="3">
        <v>4898.75</v>
      </c>
      <c r="AA950" s="3">
        <v>0</v>
      </c>
      <c r="AB950" s="3">
        <v>0</v>
      </c>
      <c r="AC950" s="3">
        <v>2006727</v>
      </c>
      <c r="AD950" s="3">
        <v>6071.1326407036786</v>
      </c>
      <c r="AE950" s="3">
        <v>19210000</v>
      </c>
      <c r="AF950" t="s">
        <v>141</v>
      </c>
      <c r="AG950" t="s">
        <v>158</v>
      </c>
      <c r="AI950">
        <f>IF(ISERROR(IF(D950=25,VLOOKUP(E950,Sheet1!$F$64:$H$79,2,0),IF(D950=23,VLOOKUP(knight_awaken_info!E950,Sheet1!$F$45:$H$60,2,0),VLOOKUP(knight_awaken_info!E950,Sheet1!$F$26:$H$41,2,0)))),0,IF(D950=25,VLOOKUP(E950,Sheet1!$F$64:$H$79,2,0),IF(D950=23,VLOOKUP(knight_awaken_info!E950,Sheet1!$F$45:$H$60,2,0),VLOOKUP(knight_awaken_info!E950,Sheet1!$F$26:$H$41,2,0))))</f>
        <v>0</v>
      </c>
      <c r="AJ950">
        <f>IF(ISERROR(IF(D950=25,VLOOKUP(E950,Sheet1!$F$64:$H$79,3,0),IF(D950=23,VLOOKUP(knight_awaken_info!E950,Sheet1!$F$45:$H$60,3,0),VLOOKUP(knight_awaken_info!E950,Sheet1!$F$26:$H$41,3,0)))),0,IF(D950=25,VLOOKUP(E950,Sheet1!$F$64:$H$79,3,0),IF(D950=23,VLOOKUP(knight_awaken_info!E950,Sheet1!$F$45:$H$60,3,0),VLOOKUP(knight_awaken_info!E950,Sheet1!$F$26:$H$41,3,0))))</f>
        <v>0</v>
      </c>
      <c r="AK950" s="11">
        <f>SUM(AI924:AI950)</f>
        <v>13160</v>
      </c>
      <c r="AL950" s="11">
        <f>SUM(AJ924:AJ950)</f>
        <v>660</v>
      </c>
      <c r="AN950" s="3">
        <f t="shared" si="45"/>
        <v>111095</v>
      </c>
      <c r="AO950" s="3">
        <f t="shared" si="46"/>
        <v>5558.75</v>
      </c>
    </row>
    <row r="951" spans="1:41">
      <c r="A951" s="3">
        <v>2006727</v>
      </c>
      <c r="B951" s="3">
        <v>2006701</v>
      </c>
      <c r="C951" s="3" t="s">
        <v>56</v>
      </c>
      <c r="D951">
        <f t="shared" si="44"/>
        <v>20</v>
      </c>
      <c r="E951" s="3">
        <v>27</v>
      </c>
      <c r="F951" s="3">
        <v>70</v>
      </c>
      <c r="G951" s="3">
        <v>4</v>
      </c>
      <c r="H951" s="3">
        <v>421</v>
      </c>
      <c r="I951" s="3">
        <v>433</v>
      </c>
      <c r="J951" s="3">
        <v>322</v>
      </c>
      <c r="K951" s="3">
        <v>331</v>
      </c>
      <c r="L951" s="3">
        <v>2</v>
      </c>
      <c r="M951" s="3">
        <v>60</v>
      </c>
      <c r="N951" s="3">
        <v>1650</v>
      </c>
      <c r="O951" s="3">
        <v>0</v>
      </c>
      <c r="P951" s="3">
        <v>0</v>
      </c>
      <c r="Q951" s="3">
        <v>0</v>
      </c>
      <c r="R951" s="3">
        <v>1615000</v>
      </c>
      <c r="S951" s="3">
        <v>5002</v>
      </c>
      <c r="T951">
        <v>5003</v>
      </c>
      <c r="U951" s="3">
        <v>5</v>
      </c>
      <c r="V951" s="3">
        <v>115770</v>
      </c>
      <c r="W951" s="3">
        <v>6</v>
      </c>
      <c r="X951" s="3">
        <v>7454.1666666666661</v>
      </c>
      <c r="Y951" s="3">
        <v>21</v>
      </c>
      <c r="Z951" s="3">
        <v>5132.5</v>
      </c>
      <c r="AA951" s="3">
        <v>0</v>
      </c>
      <c r="AB951" s="3">
        <v>0</v>
      </c>
      <c r="AC951" s="3">
        <v>2006728</v>
      </c>
      <c r="AD951" s="3">
        <v>6912.4864554783617</v>
      </c>
      <c r="AE951" s="3">
        <v>20800000</v>
      </c>
      <c r="AF951" t="s">
        <v>142</v>
      </c>
      <c r="AG951" t="s">
        <v>135</v>
      </c>
      <c r="AI951">
        <f>IF(ISERROR(IF(D951=25,VLOOKUP(E951,Sheet1!$F$64:$H$79,2,0),IF(D951=23,VLOOKUP(knight_awaken_info!E951,Sheet1!$F$45:$H$60,2,0),VLOOKUP(knight_awaken_info!E951,Sheet1!$F$26:$H$41,2,0)))),0,IF(D951=25,VLOOKUP(E951,Sheet1!$F$64:$H$79,2,0),IF(D951=23,VLOOKUP(knight_awaken_info!E951,Sheet1!$F$45:$H$60,2,0),VLOOKUP(knight_awaken_info!E951,Sheet1!$F$26:$H$41,2,0))))</f>
        <v>13160</v>
      </c>
      <c r="AJ951">
        <f>IF(ISERROR(IF(D951=25,VLOOKUP(E951,Sheet1!$F$64:$H$79,3,0),IF(D951=23,VLOOKUP(knight_awaken_info!E951,Sheet1!$F$45:$H$60,3,0),VLOOKUP(knight_awaken_info!E951,Sheet1!$F$26:$H$41,3,0)))),0,IF(D951=25,VLOOKUP(E951,Sheet1!$F$64:$H$79,3,0),IF(D951=23,VLOOKUP(knight_awaken_info!E951,Sheet1!$F$45:$H$60,3,0),VLOOKUP(knight_awaken_info!E951,Sheet1!$F$26:$H$41,3,0))))</f>
        <v>0</v>
      </c>
      <c r="AK951" s="11">
        <f>SUM(AI924:AI951)</f>
        <v>26320</v>
      </c>
      <c r="AL951" s="11">
        <f>SUM(AJ924:AJ951)</f>
        <v>660</v>
      </c>
      <c r="AN951" s="3">
        <f t="shared" si="45"/>
        <v>142090</v>
      </c>
      <c r="AO951" s="3">
        <f t="shared" si="46"/>
        <v>5792.5</v>
      </c>
    </row>
    <row r="952" spans="1:41">
      <c r="A952" s="3">
        <v>2006728</v>
      </c>
      <c r="B952" s="3">
        <v>2006701</v>
      </c>
      <c r="C952" s="3" t="s">
        <v>56</v>
      </c>
      <c r="D952">
        <f t="shared" si="44"/>
        <v>20</v>
      </c>
      <c r="E952" s="3">
        <v>28</v>
      </c>
      <c r="F952" s="3">
        <v>70</v>
      </c>
      <c r="G952" s="3">
        <v>4</v>
      </c>
      <c r="H952" s="3">
        <v>413</v>
      </c>
      <c r="I952" s="3">
        <v>432</v>
      </c>
      <c r="J952" s="3">
        <v>321</v>
      </c>
      <c r="K952" s="3">
        <v>333</v>
      </c>
      <c r="L952" s="3">
        <v>2</v>
      </c>
      <c r="M952" s="3">
        <v>60</v>
      </c>
      <c r="N952" s="3">
        <v>1670</v>
      </c>
      <c r="O952" s="3">
        <v>0</v>
      </c>
      <c r="P952" s="3">
        <v>0</v>
      </c>
      <c r="Q952" s="3">
        <v>0</v>
      </c>
      <c r="R952" s="3">
        <v>1635000</v>
      </c>
      <c r="S952" s="3">
        <v>5002</v>
      </c>
      <c r="T952">
        <v>5003</v>
      </c>
      <c r="U952" s="3">
        <v>5</v>
      </c>
      <c r="V952" s="3">
        <v>120470</v>
      </c>
      <c r="W952" s="3">
        <v>6</v>
      </c>
      <c r="X952" s="3">
        <v>7845.833333333333</v>
      </c>
      <c r="Y952" s="3">
        <v>21</v>
      </c>
      <c r="Z952" s="3">
        <v>5367.5</v>
      </c>
      <c r="AA952" s="3">
        <v>0</v>
      </c>
      <c r="AB952" s="3">
        <v>0</v>
      </c>
      <c r="AC952" s="3">
        <v>2006729</v>
      </c>
      <c r="AD952" s="3">
        <v>7753.8402702530448</v>
      </c>
      <c r="AE952" s="3">
        <v>22415000</v>
      </c>
      <c r="AF952" t="s">
        <v>142</v>
      </c>
      <c r="AG952" t="s">
        <v>135</v>
      </c>
      <c r="AI952">
        <f>IF(ISERROR(IF(D952=25,VLOOKUP(E952,Sheet1!$F$64:$H$79,2,0),IF(D952=23,VLOOKUP(knight_awaken_info!E952,Sheet1!$F$45:$H$60,2,0),VLOOKUP(knight_awaken_info!E952,Sheet1!$F$26:$H$41,2,0)))),0,IF(D952=25,VLOOKUP(E952,Sheet1!$F$64:$H$79,2,0),IF(D952=23,VLOOKUP(knight_awaken_info!E952,Sheet1!$F$45:$H$60,2,0),VLOOKUP(knight_awaken_info!E952,Sheet1!$F$26:$H$41,2,0))))</f>
        <v>0</v>
      </c>
      <c r="AJ952">
        <f>IF(ISERROR(IF(D952=25,VLOOKUP(E952,Sheet1!$F$64:$H$79,3,0),IF(D952=23,VLOOKUP(knight_awaken_info!E952,Sheet1!$F$45:$H$60,3,0),VLOOKUP(knight_awaken_info!E952,Sheet1!$F$26:$H$41,3,0)))),0,IF(D952=25,VLOOKUP(E952,Sheet1!$F$64:$H$79,3,0),IF(D952=23,VLOOKUP(knight_awaken_info!E952,Sheet1!$F$45:$H$60,3,0),VLOOKUP(knight_awaken_info!E952,Sheet1!$F$26:$H$41,3,0))))</f>
        <v>0</v>
      </c>
      <c r="AK952" s="11">
        <f>SUM(AI924:AI952)</f>
        <v>26320</v>
      </c>
      <c r="AL952" s="11">
        <f>SUM(AJ924:AJ952)</f>
        <v>660</v>
      </c>
      <c r="AN952" s="3">
        <f t="shared" si="45"/>
        <v>146790</v>
      </c>
      <c r="AO952" s="3">
        <f t="shared" si="46"/>
        <v>6027.5</v>
      </c>
    </row>
    <row r="953" spans="1:41">
      <c r="A953" s="3">
        <v>2006729</v>
      </c>
      <c r="B953" s="3">
        <v>2006701</v>
      </c>
      <c r="C953" s="3" t="s">
        <v>56</v>
      </c>
      <c r="D953">
        <f t="shared" si="44"/>
        <v>20</v>
      </c>
      <c r="E953" s="3">
        <v>29</v>
      </c>
      <c r="F953" s="3">
        <v>70</v>
      </c>
      <c r="G953" s="3">
        <v>4</v>
      </c>
      <c r="H953" s="3">
        <v>412</v>
      </c>
      <c r="I953" s="3">
        <v>431</v>
      </c>
      <c r="J953" s="3">
        <v>423</v>
      </c>
      <c r="K953" s="3">
        <v>432</v>
      </c>
      <c r="L953" s="3">
        <v>2</v>
      </c>
      <c r="M953" s="3">
        <v>60</v>
      </c>
      <c r="N953" s="3">
        <v>2170</v>
      </c>
      <c r="O953" s="3">
        <v>1</v>
      </c>
      <c r="P953" s="3">
        <v>20067</v>
      </c>
      <c r="Q953" s="3">
        <v>1</v>
      </c>
      <c r="R953" s="3">
        <v>2220000</v>
      </c>
      <c r="S953" s="3">
        <v>5002</v>
      </c>
      <c r="T953">
        <v>5003</v>
      </c>
      <c r="U953" s="3">
        <v>5</v>
      </c>
      <c r="V953" s="3">
        <v>125195</v>
      </c>
      <c r="W953" s="3">
        <v>6</v>
      </c>
      <c r="X953" s="3">
        <v>8239.5833333333321</v>
      </c>
      <c r="Y953" s="3">
        <v>21</v>
      </c>
      <c r="Z953" s="3">
        <v>5603.75</v>
      </c>
      <c r="AA953" s="3">
        <v>0</v>
      </c>
      <c r="AB953" s="3">
        <v>0</v>
      </c>
      <c r="AC953" s="3">
        <v>2006730</v>
      </c>
      <c r="AD953" s="3">
        <v>8595.1940850277279</v>
      </c>
      <c r="AE953" s="3">
        <v>24050000</v>
      </c>
      <c r="AF953" t="s">
        <v>142</v>
      </c>
      <c r="AG953" t="s">
        <v>135</v>
      </c>
      <c r="AI953">
        <f>IF(ISERROR(IF(D953=25,VLOOKUP(E953,Sheet1!$F$64:$H$79,2,0),IF(D953=23,VLOOKUP(knight_awaken_info!E953,Sheet1!$F$45:$H$60,2,0),VLOOKUP(knight_awaken_info!E953,Sheet1!$F$26:$H$41,2,0)))),0,IF(D953=25,VLOOKUP(E953,Sheet1!$F$64:$H$79,2,0),IF(D953=23,VLOOKUP(knight_awaken_info!E953,Sheet1!$F$45:$H$60,2,0),VLOOKUP(knight_awaken_info!E953,Sheet1!$F$26:$H$41,2,0))))</f>
        <v>0</v>
      </c>
      <c r="AJ953">
        <f>IF(ISERROR(IF(D953=25,VLOOKUP(E953,Sheet1!$F$64:$H$79,3,0),IF(D953=23,VLOOKUP(knight_awaken_info!E953,Sheet1!$F$45:$H$60,3,0),VLOOKUP(knight_awaken_info!E953,Sheet1!$F$26:$H$41,3,0)))),0,IF(D953=25,VLOOKUP(E953,Sheet1!$F$64:$H$79,3,0),IF(D953=23,VLOOKUP(knight_awaken_info!E953,Sheet1!$F$45:$H$60,3,0),VLOOKUP(knight_awaken_info!E953,Sheet1!$F$26:$H$41,3,0))))</f>
        <v>0</v>
      </c>
      <c r="AK953" s="11">
        <f>SUM(AI924:AI953)</f>
        <v>26320</v>
      </c>
      <c r="AL953" s="11">
        <f>SUM(AJ924:AJ953)</f>
        <v>660</v>
      </c>
      <c r="AN953" s="3">
        <f t="shared" si="45"/>
        <v>151515</v>
      </c>
      <c r="AO953" s="3">
        <f t="shared" si="46"/>
        <v>6263.75</v>
      </c>
    </row>
    <row r="954" spans="1:41">
      <c r="A954" s="3">
        <v>2006730</v>
      </c>
      <c r="B954" s="3">
        <v>2006701</v>
      </c>
      <c r="C954" s="3" t="s">
        <v>56</v>
      </c>
      <c r="D954">
        <f t="shared" ref="D954:D1017" si="47">IF(OR(C954="曹操",C954="荀彧",C954="关羽",C954="诸葛亮",C954="孙坚",C954="周瑜",C954="吕布",C954="左慈"),23,20)</f>
        <v>20</v>
      </c>
      <c r="E954" s="3">
        <v>30</v>
      </c>
      <c r="F954" s="3">
        <v>80</v>
      </c>
      <c r="G954" s="3">
        <v>4</v>
      </c>
      <c r="H954" s="3">
        <v>511</v>
      </c>
      <c r="I954" s="3">
        <v>433</v>
      </c>
      <c r="J954" s="3">
        <v>422</v>
      </c>
      <c r="K954" s="3">
        <v>431</v>
      </c>
      <c r="L954" s="3">
        <v>2</v>
      </c>
      <c r="M954" s="3">
        <v>60</v>
      </c>
      <c r="N954" s="3">
        <v>2210</v>
      </c>
      <c r="O954" s="3">
        <v>0</v>
      </c>
      <c r="P954" s="3">
        <v>0</v>
      </c>
      <c r="Q954" s="3">
        <v>0</v>
      </c>
      <c r="R954" s="3">
        <v>2240000</v>
      </c>
      <c r="S954" s="3">
        <v>5003</v>
      </c>
      <c r="T954">
        <v>5004</v>
      </c>
      <c r="U954" s="3">
        <v>5</v>
      </c>
      <c r="V954" s="3">
        <v>130945</v>
      </c>
      <c r="W954" s="3">
        <v>6</v>
      </c>
      <c r="X954" s="3">
        <v>8718.7499999999982</v>
      </c>
      <c r="Y954" s="3">
        <v>21</v>
      </c>
      <c r="Z954" s="3">
        <v>5891.25</v>
      </c>
      <c r="AA954" s="3">
        <v>0</v>
      </c>
      <c r="AB954" s="3">
        <v>0</v>
      </c>
      <c r="AC954" s="3">
        <v>2006731</v>
      </c>
      <c r="AD954" s="3">
        <v>9971.9548728408445</v>
      </c>
      <c r="AE954" s="3">
        <v>26270000</v>
      </c>
      <c r="AF954" t="s">
        <v>143</v>
      </c>
      <c r="AG954" t="s">
        <v>159</v>
      </c>
      <c r="AI954">
        <f>IF(ISERROR(IF(D954=25,VLOOKUP(E954,Sheet1!$F$64:$H$79,2,0),IF(D954=23,VLOOKUP(knight_awaken_info!E954,Sheet1!$F$45:$H$60,2,0),VLOOKUP(knight_awaken_info!E954,Sheet1!$F$26:$H$41,2,0)))),0,IF(D954=25,VLOOKUP(E954,Sheet1!$F$64:$H$79,2,0),IF(D954=23,VLOOKUP(knight_awaken_info!E954,Sheet1!$F$45:$H$60,2,0),VLOOKUP(knight_awaken_info!E954,Sheet1!$F$26:$H$41,2,0))))</f>
        <v>0</v>
      </c>
      <c r="AJ954">
        <f>IF(ISERROR(IF(D954=25,VLOOKUP(E954,Sheet1!$F$64:$H$79,3,0),IF(D954=23,VLOOKUP(knight_awaken_info!E954,Sheet1!$F$45:$H$60,3,0),VLOOKUP(knight_awaken_info!E954,Sheet1!$F$26:$H$41,3,0)))),0,IF(D954=25,VLOOKUP(E954,Sheet1!$F$64:$H$79,3,0),IF(D954=23,VLOOKUP(knight_awaken_info!E954,Sheet1!$F$45:$H$60,3,0),VLOOKUP(knight_awaken_info!E954,Sheet1!$F$26:$H$41,3,0))))</f>
        <v>0</v>
      </c>
      <c r="AK954" s="11">
        <f>SUM(AI924:AI954)</f>
        <v>26320</v>
      </c>
      <c r="AL954" s="11">
        <f>SUM(AJ924:AJ954)</f>
        <v>660</v>
      </c>
      <c r="AN954" s="3">
        <f t="shared" si="45"/>
        <v>157265</v>
      </c>
      <c r="AO954" s="3">
        <f t="shared" si="46"/>
        <v>6551.25</v>
      </c>
    </row>
    <row r="955" spans="1:41">
      <c r="A955" s="3">
        <v>2006731</v>
      </c>
      <c r="B955" s="3">
        <v>2006701</v>
      </c>
      <c r="C955" s="3" t="s">
        <v>56</v>
      </c>
      <c r="D955">
        <f t="shared" si="47"/>
        <v>20</v>
      </c>
      <c r="E955" s="3">
        <v>31</v>
      </c>
      <c r="F955" s="3">
        <v>80</v>
      </c>
      <c r="G955" s="3">
        <v>4</v>
      </c>
      <c r="H955" s="3">
        <v>513</v>
      </c>
      <c r="I955" s="3">
        <v>432</v>
      </c>
      <c r="J955" s="3">
        <v>421</v>
      </c>
      <c r="K955" s="3">
        <v>433</v>
      </c>
      <c r="L955" s="3">
        <v>2</v>
      </c>
      <c r="M955" s="3">
        <v>60</v>
      </c>
      <c r="N955" s="3">
        <v>2230</v>
      </c>
      <c r="O955" s="3">
        <v>1</v>
      </c>
      <c r="P955" s="3">
        <v>20067</v>
      </c>
      <c r="Q955" s="3">
        <v>1</v>
      </c>
      <c r="R955" s="3">
        <v>2265000</v>
      </c>
      <c r="S955" s="3">
        <v>5003</v>
      </c>
      <c r="T955">
        <v>5004</v>
      </c>
      <c r="U955" s="3">
        <v>5</v>
      </c>
      <c r="V955" s="3">
        <v>136720</v>
      </c>
      <c r="W955" s="3">
        <v>6</v>
      </c>
      <c r="X955" s="3">
        <v>9199.9999999999982</v>
      </c>
      <c r="Y955" s="3">
        <v>21</v>
      </c>
      <c r="Z955" s="3">
        <v>6180</v>
      </c>
      <c r="AA955" s="3">
        <v>0</v>
      </c>
      <c r="AB955" s="3">
        <v>0</v>
      </c>
      <c r="AC955" s="3">
        <v>2006732</v>
      </c>
      <c r="AD955" s="3">
        <v>12218.751991841418</v>
      </c>
      <c r="AE955" s="3">
        <v>28510000</v>
      </c>
      <c r="AF955" t="s">
        <v>143</v>
      </c>
      <c r="AG955" t="s">
        <v>159</v>
      </c>
      <c r="AI955">
        <f>IF(ISERROR(IF(D955=25,VLOOKUP(E955,Sheet1!$F$64:$H$79,2,0),IF(D955=23,VLOOKUP(knight_awaken_info!E955,Sheet1!$F$45:$H$60,2,0),VLOOKUP(knight_awaken_info!E955,Sheet1!$F$26:$H$41,2,0)))),0,IF(D955=25,VLOOKUP(E955,Sheet1!$F$64:$H$79,2,0),IF(D955=23,VLOOKUP(knight_awaken_info!E955,Sheet1!$F$45:$H$60,2,0),VLOOKUP(knight_awaken_info!E955,Sheet1!$F$26:$H$41,2,0))))</f>
        <v>0</v>
      </c>
      <c r="AJ955">
        <f>IF(ISERROR(IF(D955=25,VLOOKUP(E955,Sheet1!$F$64:$H$79,3,0),IF(D955=23,VLOOKUP(knight_awaken_info!E955,Sheet1!$F$45:$H$60,3,0),VLOOKUP(knight_awaken_info!E955,Sheet1!$F$26:$H$41,3,0)))),0,IF(D955=25,VLOOKUP(E955,Sheet1!$F$64:$H$79,3,0),IF(D955=23,VLOOKUP(knight_awaken_info!E955,Sheet1!$F$45:$H$60,3,0),VLOOKUP(knight_awaken_info!E955,Sheet1!$F$26:$H$41,3,0))))</f>
        <v>0</v>
      </c>
      <c r="AK955" s="11">
        <f>SUM(AI924:AI955)</f>
        <v>26320</v>
      </c>
      <c r="AL955" s="11">
        <f>SUM(AJ924:AJ955)</f>
        <v>660</v>
      </c>
      <c r="AN955" s="3">
        <f t="shared" si="45"/>
        <v>163040</v>
      </c>
      <c r="AO955" s="3">
        <f t="shared" si="46"/>
        <v>6840</v>
      </c>
    </row>
    <row r="956" spans="1:41">
      <c r="A956" s="3">
        <v>2006732</v>
      </c>
      <c r="B956" s="3">
        <v>2006701</v>
      </c>
      <c r="C956" s="3" t="s">
        <v>56</v>
      </c>
      <c r="D956">
        <f t="shared" si="47"/>
        <v>20</v>
      </c>
      <c r="E956" s="3">
        <v>32</v>
      </c>
      <c r="F956" s="3">
        <v>80</v>
      </c>
      <c r="G956" s="3">
        <v>4</v>
      </c>
      <c r="H956" s="3">
        <v>512</v>
      </c>
      <c r="I956" s="3">
        <v>431</v>
      </c>
      <c r="J956" s="3">
        <v>423</v>
      </c>
      <c r="K956" s="3">
        <v>432</v>
      </c>
      <c r="L956" s="3">
        <v>2</v>
      </c>
      <c r="M956" s="3">
        <v>60</v>
      </c>
      <c r="N956" s="3">
        <v>2250</v>
      </c>
      <c r="O956" s="3">
        <v>0</v>
      </c>
      <c r="P956" s="3">
        <v>0</v>
      </c>
      <c r="Q956" s="3">
        <v>0</v>
      </c>
      <c r="R956" s="3">
        <v>2290000</v>
      </c>
      <c r="S956" s="3">
        <v>5003</v>
      </c>
      <c r="T956">
        <v>5004</v>
      </c>
      <c r="U956" s="3">
        <v>5</v>
      </c>
      <c r="V956" s="3">
        <v>142520</v>
      </c>
      <c r="W956" s="3">
        <v>6</v>
      </c>
      <c r="X956" s="3">
        <v>9683.3333333333321</v>
      </c>
      <c r="Y956" s="3">
        <v>21</v>
      </c>
      <c r="Z956" s="3">
        <v>7130</v>
      </c>
      <c r="AA956" s="3">
        <v>0</v>
      </c>
      <c r="AB956" s="3">
        <v>0</v>
      </c>
      <c r="AC956" s="3">
        <v>2006733</v>
      </c>
      <c r="AD956" s="3">
        <v>14465.549110841992</v>
      </c>
      <c r="AE956" s="3">
        <v>30775000</v>
      </c>
      <c r="AF956" t="s">
        <v>144</v>
      </c>
      <c r="AG956" t="s">
        <v>158</v>
      </c>
      <c r="AI956">
        <f>IF(ISERROR(IF(D956=25,VLOOKUP(E956,Sheet1!$F$64:$H$79,2,0),IF(D956=23,VLOOKUP(knight_awaken_info!E956,Sheet1!$F$45:$H$60,2,0),VLOOKUP(knight_awaken_info!E956,Sheet1!$F$26:$H$41,2,0)))),0,IF(D956=25,VLOOKUP(E956,Sheet1!$F$64:$H$79,2,0),IF(D956=23,VLOOKUP(knight_awaken_info!E956,Sheet1!$F$45:$H$60,2,0),VLOOKUP(knight_awaken_info!E956,Sheet1!$F$26:$H$41,2,0))))</f>
        <v>0</v>
      </c>
      <c r="AJ956">
        <f>IF(ISERROR(IF(D956=25,VLOOKUP(E956,Sheet1!$F$64:$H$79,3,0),IF(D956=23,VLOOKUP(knight_awaken_info!E956,Sheet1!$F$45:$H$60,3,0),VLOOKUP(knight_awaken_info!E956,Sheet1!$F$26:$H$41,3,0)))),0,IF(D956=25,VLOOKUP(E956,Sheet1!$F$64:$H$79,3,0),IF(D956=23,VLOOKUP(knight_awaken_info!E956,Sheet1!$F$45:$H$60,3,0),VLOOKUP(knight_awaken_info!E956,Sheet1!$F$26:$H$41,3,0))))</f>
        <v>660</v>
      </c>
      <c r="AK956" s="11">
        <f>SUM(AI924:AI956)</f>
        <v>26320</v>
      </c>
      <c r="AL956" s="11">
        <f>SUM(AJ924:AJ956)</f>
        <v>1320</v>
      </c>
      <c r="AN956" s="3">
        <f t="shared" si="45"/>
        <v>168840</v>
      </c>
      <c r="AO956" s="3">
        <f t="shared" si="46"/>
        <v>8450</v>
      </c>
    </row>
    <row r="957" spans="1:41">
      <c r="A957" s="3">
        <v>2006733</v>
      </c>
      <c r="B957" s="3">
        <v>2006701</v>
      </c>
      <c r="C957" s="3" t="s">
        <v>56</v>
      </c>
      <c r="D957">
        <f t="shared" si="47"/>
        <v>20</v>
      </c>
      <c r="E957" s="3">
        <v>33</v>
      </c>
      <c r="F957" s="3">
        <v>80</v>
      </c>
      <c r="G957" s="3">
        <v>4</v>
      </c>
      <c r="H957" s="3">
        <v>511</v>
      </c>
      <c r="I957" s="3">
        <v>433</v>
      </c>
      <c r="J957" s="3">
        <v>422</v>
      </c>
      <c r="K957" s="3">
        <v>431</v>
      </c>
      <c r="L957" s="3">
        <v>2</v>
      </c>
      <c r="M957" s="3">
        <v>60</v>
      </c>
      <c r="N957" s="3">
        <v>2270</v>
      </c>
      <c r="O957" s="3">
        <v>1</v>
      </c>
      <c r="P957" s="3">
        <v>20067</v>
      </c>
      <c r="Q957" s="3">
        <v>1</v>
      </c>
      <c r="R957" s="3">
        <v>2315000</v>
      </c>
      <c r="S957" s="3">
        <v>5003</v>
      </c>
      <c r="T957">
        <v>5004</v>
      </c>
      <c r="U957" s="3">
        <v>5</v>
      </c>
      <c r="V957" s="3">
        <v>148345</v>
      </c>
      <c r="W957" s="3">
        <v>6</v>
      </c>
      <c r="X957" s="3">
        <v>10168.749999999998</v>
      </c>
      <c r="Y957" s="3">
        <v>21</v>
      </c>
      <c r="Z957" s="3">
        <v>7421.25</v>
      </c>
      <c r="AA957" s="3">
        <v>0</v>
      </c>
      <c r="AB957" s="3">
        <v>0</v>
      </c>
      <c r="AC957" s="3">
        <v>2006734</v>
      </c>
      <c r="AD957" s="3">
        <v>16712.346229842566</v>
      </c>
      <c r="AE957" s="3">
        <v>33065000</v>
      </c>
      <c r="AF957" t="s">
        <v>144</v>
      </c>
      <c r="AG957" t="s">
        <v>158</v>
      </c>
      <c r="AI957">
        <f>IF(ISERROR(IF(D957=25,VLOOKUP(E957,Sheet1!$F$64:$H$79,2,0),IF(D957=23,VLOOKUP(knight_awaken_info!E957,Sheet1!$F$45:$H$60,2,0),VLOOKUP(knight_awaken_info!E957,Sheet1!$F$26:$H$41,2,0)))),0,IF(D957=25,VLOOKUP(E957,Sheet1!$F$64:$H$79,2,0),IF(D957=23,VLOOKUP(knight_awaken_info!E957,Sheet1!$F$45:$H$60,2,0),VLOOKUP(knight_awaken_info!E957,Sheet1!$F$26:$H$41,2,0))))</f>
        <v>0</v>
      </c>
      <c r="AJ957">
        <f>IF(ISERROR(IF(D957=25,VLOOKUP(E957,Sheet1!$F$64:$H$79,3,0),IF(D957=23,VLOOKUP(knight_awaken_info!E957,Sheet1!$F$45:$H$60,3,0),VLOOKUP(knight_awaken_info!E957,Sheet1!$F$26:$H$41,3,0)))),0,IF(D957=25,VLOOKUP(E957,Sheet1!$F$64:$H$79,3,0),IF(D957=23,VLOOKUP(knight_awaken_info!E957,Sheet1!$F$45:$H$60,3,0),VLOOKUP(knight_awaken_info!E957,Sheet1!$F$26:$H$41,3,0))))</f>
        <v>0</v>
      </c>
      <c r="AK957" s="11">
        <f>SUM(AI924:AI957)</f>
        <v>26320</v>
      </c>
      <c r="AL957" s="11">
        <f>SUM(AJ924:AJ957)</f>
        <v>1320</v>
      </c>
      <c r="AN957" s="3">
        <f t="shared" si="45"/>
        <v>174665</v>
      </c>
      <c r="AO957" s="3">
        <f t="shared" si="46"/>
        <v>8741.25</v>
      </c>
    </row>
    <row r="958" spans="1:41">
      <c r="A958" s="3">
        <v>2006734</v>
      </c>
      <c r="B958" s="3">
        <v>2006701</v>
      </c>
      <c r="C958" s="3" t="s">
        <v>56</v>
      </c>
      <c r="D958">
        <f t="shared" si="47"/>
        <v>20</v>
      </c>
      <c r="E958" s="3">
        <v>34</v>
      </c>
      <c r="F958" s="3">
        <v>80</v>
      </c>
      <c r="G958" s="3">
        <v>4</v>
      </c>
      <c r="H958" s="3">
        <v>523</v>
      </c>
      <c r="I958" s="3">
        <v>432</v>
      </c>
      <c r="J958" s="3">
        <v>421</v>
      </c>
      <c r="K958" s="3">
        <v>433</v>
      </c>
      <c r="L958" s="3">
        <v>2</v>
      </c>
      <c r="M958" s="3">
        <v>60</v>
      </c>
      <c r="N958" s="3">
        <v>2290</v>
      </c>
      <c r="O958" s="3">
        <v>0</v>
      </c>
      <c r="P958" s="3">
        <v>0</v>
      </c>
      <c r="Q958" s="3">
        <v>0</v>
      </c>
      <c r="R958" s="3">
        <v>2335000</v>
      </c>
      <c r="S958" s="3">
        <v>5003</v>
      </c>
      <c r="T958">
        <v>5004</v>
      </c>
      <c r="U958" s="3">
        <v>5</v>
      </c>
      <c r="V958" s="3">
        <v>167355</v>
      </c>
      <c r="W958" s="3">
        <v>6</v>
      </c>
      <c r="X958" s="3">
        <v>10656.249999999998</v>
      </c>
      <c r="Y958" s="3">
        <v>21</v>
      </c>
      <c r="Z958" s="3">
        <v>7713.75</v>
      </c>
      <c r="AA958" s="3">
        <v>0</v>
      </c>
      <c r="AB958" s="3">
        <v>0</v>
      </c>
      <c r="AC958" s="3">
        <v>2006735</v>
      </c>
      <c r="AD958" s="3">
        <v>18959.143348843139</v>
      </c>
      <c r="AE958" s="3">
        <v>35380000</v>
      </c>
      <c r="AF958" t="s">
        <v>145</v>
      </c>
      <c r="AG958" t="s">
        <v>159</v>
      </c>
      <c r="AI958">
        <f>IF(ISERROR(IF(D958=25,VLOOKUP(E958,Sheet1!$F$64:$H$79,2,0),IF(D958=23,VLOOKUP(knight_awaken_info!E958,Sheet1!$F$45:$H$60,2,0),VLOOKUP(knight_awaken_info!E958,Sheet1!$F$26:$H$41,2,0)))),0,IF(D958=25,VLOOKUP(E958,Sheet1!$F$64:$H$79,2,0),IF(D958=23,VLOOKUP(knight_awaken_info!E958,Sheet1!$F$45:$H$60,2,0),VLOOKUP(knight_awaken_info!E958,Sheet1!$F$26:$H$41,2,0))))</f>
        <v>13160</v>
      </c>
      <c r="AJ958">
        <f>IF(ISERROR(IF(D958=25,VLOOKUP(E958,Sheet1!$F$64:$H$79,3,0),IF(D958=23,VLOOKUP(knight_awaken_info!E958,Sheet1!$F$45:$H$60,3,0),VLOOKUP(knight_awaken_info!E958,Sheet1!$F$26:$H$41,3,0)))),0,IF(D958=25,VLOOKUP(E958,Sheet1!$F$64:$H$79,3,0),IF(D958=23,VLOOKUP(knight_awaken_info!E958,Sheet1!$F$45:$H$60,3,0),VLOOKUP(knight_awaken_info!E958,Sheet1!$F$26:$H$41,3,0))))</f>
        <v>0</v>
      </c>
      <c r="AK958" s="11">
        <f>SUM(AI924:AI958)</f>
        <v>39480</v>
      </c>
      <c r="AL958" s="11">
        <f>SUM(AJ924:AJ958)</f>
        <v>1320</v>
      </c>
      <c r="AN958" s="3">
        <f t="shared" si="45"/>
        <v>206835</v>
      </c>
      <c r="AO958" s="3">
        <f t="shared" si="46"/>
        <v>9033.75</v>
      </c>
    </row>
    <row r="959" spans="1:41">
      <c r="A959" s="3">
        <v>2006735</v>
      </c>
      <c r="B959" s="3">
        <v>2006701</v>
      </c>
      <c r="C959" s="3" t="s">
        <v>56</v>
      </c>
      <c r="D959">
        <f t="shared" si="47"/>
        <v>20</v>
      </c>
      <c r="E959" s="3">
        <v>35</v>
      </c>
      <c r="F959" s="3">
        <v>80</v>
      </c>
      <c r="G959" s="3">
        <v>4</v>
      </c>
      <c r="H959" s="3">
        <v>512</v>
      </c>
      <c r="I959" s="3">
        <v>531</v>
      </c>
      <c r="J959" s="3">
        <v>423</v>
      </c>
      <c r="K959" s="3">
        <v>432</v>
      </c>
      <c r="L959" s="3">
        <v>2</v>
      </c>
      <c r="M959" s="3">
        <v>60</v>
      </c>
      <c r="N959" s="3">
        <v>2330</v>
      </c>
      <c r="O959" s="3">
        <v>1</v>
      </c>
      <c r="P959" s="3">
        <v>20067</v>
      </c>
      <c r="Q959" s="3">
        <v>1</v>
      </c>
      <c r="R959" s="3">
        <v>2360000</v>
      </c>
      <c r="S959" s="3">
        <v>5003</v>
      </c>
      <c r="T959">
        <v>5004</v>
      </c>
      <c r="U959" s="3">
        <v>5</v>
      </c>
      <c r="V959" s="3">
        <v>173230</v>
      </c>
      <c r="W959" s="3">
        <v>6</v>
      </c>
      <c r="X959" s="3">
        <v>11145.833333333332</v>
      </c>
      <c r="Y959" s="3">
        <v>21</v>
      </c>
      <c r="Z959" s="3">
        <v>8007.5</v>
      </c>
      <c r="AA959" s="3">
        <v>0</v>
      </c>
      <c r="AB959" s="3">
        <v>0</v>
      </c>
      <c r="AC959" s="3">
        <v>2006736</v>
      </c>
      <c r="AD959" s="3">
        <v>21205.940467843713</v>
      </c>
      <c r="AE959" s="3">
        <v>37715000</v>
      </c>
      <c r="AF959" t="s">
        <v>145</v>
      </c>
      <c r="AG959" t="s">
        <v>159</v>
      </c>
      <c r="AI959">
        <f>IF(ISERROR(IF(D959=25,VLOOKUP(E959,Sheet1!$F$64:$H$79,2,0),IF(D959=23,VLOOKUP(knight_awaken_info!E959,Sheet1!$F$45:$H$60,2,0),VLOOKUP(knight_awaken_info!E959,Sheet1!$F$26:$H$41,2,0)))),0,IF(D959=25,VLOOKUP(E959,Sheet1!$F$64:$H$79,2,0),IF(D959=23,VLOOKUP(knight_awaken_info!E959,Sheet1!$F$45:$H$60,2,0),VLOOKUP(knight_awaken_info!E959,Sheet1!$F$26:$H$41,2,0))))</f>
        <v>0</v>
      </c>
      <c r="AJ959">
        <f>IF(ISERROR(IF(D959=25,VLOOKUP(E959,Sheet1!$F$64:$H$79,3,0),IF(D959=23,VLOOKUP(knight_awaken_info!E959,Sheet1!$F$45:$H$60,3,0),VLOOKUP(knight_awaken_info!E959,Sheet1!$F$26:$H$41,3,0)))),0,IF(D959=25,VLOOKUP(E959,Sheet1!$F$64:$H$79,3,0),IF(D959=23,VLOOKUP(knight_awaken_info!E959,Sheet1!$F$45:$H$60,3,0),VLOOKUP(knight_awaken_info!E959,Sheet1!$F$26:$H$41,3,0))))</f>
        <v>0</v>
      </c>
      <c r="AK959" s="11">
        <f>SUM(AI924:AI959)</f>
        <v>39480</v>
      </c>
      <c r="AL959" s="11">
        <f>SUM(AJ924:AJ959)</f>
        <v>1320</v>
      </c>
      <c r="AN959" s="3">
        <f t="shared" si="45"/>
        <v>212710</v>
      </c>
      <c r="AO959" s="3">
        <f t="shared" si="46"/>
        <v>9327.5</v>
      </c>
    </row>
    <row r="960" spans="1:41">
      <c r="A960" s="3">
        <v>2006736</v>
      </c>
      <c r="B960" s="3">
        <v>2006701</v>
      </c>
      <c r="C960" s="3" t="s">
        <v>56</v>
      </c>
      <c r="D960">
        <f t="shared" si="47"/>
        <v>20</v>
      </c>
      <c r="E960" s="3">
        <v>36</v>
      </c>
      <c r="F960" s="3">
        <v>80</v>
      </c>
      <c r="G960" s="3">
        <v>4</v>
      </c>
      <c r="H960" s="3">
        <v>511</v>
      </c>
      <c r="I960" s="3">
        <v>533</v>
      </c>
      <c r="J960" s="3">
        <v>422</v>
      </c>
      <c r="K960" s="3">
        <v>431</v>
      </c>
      <c r="L960" s="3">
        <v>2</v>
      </c>
      <c r="M960" s="3">
        <v>60</v>
      </c>
      <c r="N960" s="3">
        <v>2350</v>
      </c>
      <c r="O960" s="3">
        <v>0</v>
      </c>
      <c r="P960" s="3">
        <v>0</v>
      </c>
      <c r="Q960" s="3">
        <v>0</v>
      </c>
      <c r="R960" s="3">
        <v>2385000</v>
      </c>
      <c r="S960" s="3">
        <v>5003</v>
      </c>
      <c r="T960">
        <v>5004</v>
      </c>
      <c r="U960" s="3">
        <v>5</v>
      </c>
      <c r="V960" s="3">
        <v>179130</v>
      </c>
      <c r="W960" s="3">
        <v>6</v>
      </c>
      <c r="X960" s="3">
        <v>11637.499999999998</v>
      </c>
      <c r="Y960" s="3">
        <v>21</v>
      </c>
      <c r="Z960" s="3">
        <v>8962.5</v>
      </c>
      <c r="AA960" s="3">
        <v>0</v>
      </c>
      <c r="AB960" s="3">
        <v>0</v>
      </c>
      <c r="AC960" s="3">
        <v>2006737</v>
      </c>
      <c r="AD960" s="3">
        <v>24322.773918031744</v>
      </c>
      <c r="AE960" s="3">
        <v>40075000</v>
      </c>
      <c r="AF960" t="s">
        <v>146</v>
      </c>
      <c r="AG960" t="s">
        <v>158</v>
      </c>
      <c r="AI960">
        <f>IF(ISERROR(IF(D960=25,VLOOKUP(E960,Sheet1!$F$64:$H$79,2,0),IF(D960=23,VLOOKUP(knight_awaken_info!E960,Sheet1!$F$45:$H$60,2,0),VLOOKUP(knight_awaken_info!E960,Sheet1!$F$26:$H$41,2,0)))),0,IF(D960=25,VLOOKUP(E960,Sheet1!$F$64:$H$79,2,0),IF(D960=23,VLOOKUP(knight_awaken_info!E960,Sheet1!$F$45:$H$60,2,0),VLOOKUP(knight_awaken_info!E960,Sheet1!$F$26:$H$41,2,0))))</f>
        <v>0</v>
      </c>
      <c r="AJ960">
        <f>IF(ISERROR(IF(D960=25,VLOOKUP(E960,Sheet1!$F$64:$H$79,3,0),IF(D960=23,VLOOKUP(knight_awaken_info!E960,Sheet1!$F$45:$H$60,3,0),VLOOKUP(knight_awaken_info!E960,Sheet1!$F$26:$H$41,3,0)))),0,IF(D960=25,VLOOKUP(E960,Sheet1!$F$64:$H$79,3,0),IF(D960=23,VLOOKUP(knight_awaken_info!E960,Sheet1!$F$45:$H$60,3,0),VLOOKUP(knight_awaken_info!E960,Sheet1!$F$26:$H$41,3,0))))</f>
        <v>660</v>
      </c>
      <c r="AK960" s="11">
        <f>SUM(AI924:AI960)</f>
        <v>39480</v>
      </c>
      <c r="AL960" s="11">
        <f>SUM(AJ924:AJ960)</f>
        <v>1980</v>
      </c>
      <c r="AN960" s="3">
        <f t="shared" si="45"/>
        <v>218610</v>
      </c>
      <c r="AO960" s="3">
        <f t="shared" si="46"/>
        <v>10942.5</v>
      </c>
    </row>
    <row r="961" spans="1:41">
      <c r="A961" s="3">
        <v>2006737</v>
      </c>
      <c r="B961" s="3">
        <v>2006701</v>
      </c>
      <c r="C961" s="3" t="s">
        <v>56</v>
      </c>
      <c r="D961">
        <f t="shared" si="47"/>
        <v>20</v>
      </c>
      <c r="E961" s="3">
        <v>37</v>
      </c>
      <c r="F961" s="3">
        <v>80</v>
      </c>
      <c r="G961" s="3">
        <v>4</v>
      </c>
      <c r="H961" s="3">
        <v>513</v>
      </c>
      <c r="I961" s="3">
        <v>532</v>
      </c>
      <c r="J961" s="3">
        <v>421</v>
      </c>
      <c r="K961" s="3">
        <v>433</v>
      </c>
      <c r="L961" s="3">
        <v>2</v>
      </c>
      <c r="M961" s="3">
        <v>60</v>
      </c>
      <c r="N961" s="3">
        <v>2370</v>
      </c>
      <c r="O961" s="3">
        <v>1</v>
      </c>
      <c r="P961" s="3">
        <v>20067</v>
      </c>
      <c r="Q961" s="3">
        <v>1</v>
      </c>
      <c r="R961" s="3">
        <v>2410000</v>
      </c>
      <c r="S961" s="3">
        <v>5003</v>
      </c>
      <c r="T961">
        <v>5004</v>
      </c>
      <c r="U961" s="3">
        <v>5</v>
      </c>
      <c r="V961" s="3">
        <v>185055</v>
      </c>
      <c r="W961" s="3">
        <v>6</v>
      </c>
      <c r="X961" s="3">
        <v>12131.249999999998</v>
      </c>
      <c r="Y961" s="3">
        <v>21</v>
      </c>
      <c r="Z961" s="3">
        <v>9258.75</v>
      </c>
      <c r="AA961" s="3">
        <v>0</v>
      </c>
      <c r="AB961" s="3">
        <v>0</v>
      </c>
      <c r="AC961" s="3">
        <v>2006738</v>
      </c>
      <c r="AD961" s="3">
        <v>27439.607368219775</v>
      </c>
      <c r="AE961" s="3">
        <v>42460000</v>
      </c>
      <c r="AF961" t="s">
        <v>146</v>
      </c>
      <c r="AG961" t="s">
        <v>158</v>
      </c>
      <c r="AI961">
        <f>IF(ISERROR(IF(D961=25,VLOOKUP(E961,Sheet1!$F$64:$H$79,2,0),IF(D961=23,VLOOKUP(knight_awaken_info!E961,Sheet1!$F$45:$H$60,2,0),VLOOKUP(knight_awaken_info!E961,Sheet1!$F$26:$H$41,2,0)))),0,IF(D961=25,VLOOKUP(E961,Sheet1!$F$64:$H$79,2,0),IF(D961=23,VLOOKUP(knight_awaken_info!E961,Sheet1!$F$45:$H$60,2,0),VLOOKUP(knight_awaken_info!E961,Sheet1!$F$26:$H$41,2,0))))</f>
        <v>0</v>
      </c>
      <c r="AJ961">
        <f>IF(ISERROR(IF(D961=25,VLOOKUP(E961,Sheet1!$F$64:$H$79,3,0),IF(D961=23,VLOOKUP(knight_awaken_info!E961,Sheet1!$F$45:$H$60,3,0),VLOOKUP(knight_awaken_info!E961,Sheet1!$F$26:$H$41,3,0)))),0,IF(D961=25,VLOOKUP(E961,Sheet1!$F$64:$H$79,3,0),IF(D961=23,VLOOKUP(knight_awaken_info!E961,Sheet1!$F$45:$H$60,3,0),VLOOKUP(knight_awaken_info!E961,Sheet1!$F$26:$H$41,3,0))))</f>
        <v>0</v>
      </c>
      <c r="AK961" s="11">
        <f>SUM(AI924:AI961)</f>
        <v>39480</v>
      </c>
      <c r="AL961" s="11">
        <f>SUM(AJ924:AJ961)</f>
        <v>1980</v>
      </c>
      <c r="AN961" s="3">
        <f t="shared" si="45"/>
        <v>224535</v>
      </c>
      <c r="AO961" s="3">
        <f t="shared" si="46"/>
        <v>11238.75</v>
      </c>
    </row>
    <row r="962" spans="1:41">
      <c r="A962" s="3">
        <v>2006738</v>
      </c>
      <c r="B962" s="3">
        <v>2006701</v>
      </c>
      <c r="C962" s="3" t="s">
        <v>56</v>
      </c>
      <c r="D962">
        <f t="shared" si="47"/>
        <v>20</v>
      </c>
      <c r="E962" s="3">
        <v>38</v>
      </c>
      <c r="F962" s="3">
        <v>80</v>
      </c>
      <c r="G962" s="3">
        <v>4</v>
      </c>
      <c r="H962" s="3">
        <v>522</v>
      </c>
      <c r="I962" s="3">
        <v>531</v>
      </c>
      <c r="J962" s="3">
        <v>423</v>
      </c>
      <c r="K962" s="3">
        <v>432</v>
      </c>
      <c r="L962" s="3">
        <v>2</v>
      </c>
      <c r="M962" s="3">
        <v>60</v>
      </c>
      <c r="N962" s="3">
        <v>2390</v>
      </c>
      <c r="O962" s="3">
        <v>0</v>
      </c>
      <c r="P962" s="3">
        <v>0</v>
      </c>
      <c r="Q962" s="3">
        <v>0</v>
      </c>
      <c r="R962" s="3">
        <v>2430000</v>
      </c>
      <c r="S962" s="3">
        <v>5003</v>
      </c>
      <c r="T962">
        <v>5004</v>
      </c>
      <c r="U962" s="3">
        <v>5</v>
      </c>
      <c r="V962" s="3">
        <v>204165</v>
      </c>
      <c r="W962" s="3">
        <v>6</v>
      </c>
      <c r="X962" s="3">
        <v>12627.083333333332</v>
      </c>
      <c r="Y962" s="3">
        <v>21</v>
      </c>
      <c r="Z962" s="3">
        <v>9556.25</v>
      </c>
      <c r="AA962" s="3">
        <v>0</v>
      </c>
      <c r="AB962" s="3">
        <v>0</v>
      </c>
      <c r="AC962" s="3">
        <v>2006739</v>
      </c>
      <c r="AD962" s="3">
        <v>30556.440818407806</v>
      </c>
      <c r="AE962" s="3">
        <v>44870000</v>
      </c>
      <c r="AF962" t="s">
        <v>147</v>
      </c>
      <c r="AG962" t="s">
        <v>135</v>
      </c>
      <c r="AI962">
        <f>IF(ISERROR(IF(D962=25,VLOOKUP(E962,Sheet1!$F$64:$H$79,2,0),IF(D962=23,VLOOKUP(knight_awaken_info!E962,Sheet1!$F$45:$H$60,2,0),VLOOKUP(knight_awaken_info!E962,Sheet1!$F$26:$H$41,2,0)))),0,IF(D962=25,VLOOKUP(E962,Sheet1!$F$64:$H$79,2,0),IF(D962=23,VLOOKUP(knight_awaken_info!E962,Sheet1!$F$45:$H$60,2,0),VLOOKUP(knight_awaken_info!E962,Sheet1!$F$26:$H$41,2,0))))</f>
        <v>13160</v>
      </c>
      <c r="AJ962">
        <f>IF(ISERROR(IF(D962=25,VLOOKUP(E962,Sheet1!$F$64:$H$79,3,0),IF(D962=23,VLOOKUP(knight_awaken_info!E962,Sheet1!$F$45:$H$60,3,0),VLOOKUP(knight_awaken_info!E962,Sheet1!$F$26:$H$41,3,0)))),0,IF(D962=25,VLOOKUP(E962,Sheet1!$F$64:$H$79,3,0),IF(D962=23,VLOOKUP(knight_awaken_info!E962,Sheet1!$F$45:$H$60,3,0),VLOOKUP(knight_awaken_info!E962,Sheet1!$F$26:$H$41,3,0))))</f>
        <v>0</v>
      </c>
      <c r="AK962" s="11">
        <f>SUM(AI924:AI962)</f>
        <v>52640</v>
      </c>
      <c r="AL962" s="11">
        <f>SUM(AJ924:AJ962)</f>
        <v>1980</v>
      </c>
      <c r="AN962" s="3">
        <f t="shared" si="45"/>
        <v>256805</v>
      </c>
      <c r="AO962" s="3">
        <f t="shared" si="46"/>
        <v>11536.25</v>
      </c>
    </row>
    <row r="963" spans="1:41">
      <c r="A963" s="3">
        <v>2006739</v>
      </c>
      <c r="B963" s="3">
        <v>2006701</v>
      </c>
      <c r="C963" s="3" t="s">
        <v>56</v>
      </c>
      <c r="D963">
        <f t="shared" si="47"/>
        <v>20</v>
      </c>
      <c r="E963" s="3">
        <v>39</v>
      </c>
      <c r="F963" s="3">
        <v>80</v>
      </c>
      <c r="G963" s="3">
        <v>4</v>
      </c>
      <c r="H963" s="3">
        <v>521</v>
      </c>
      <c r="I963" s="3">
        <v>533</v>
      </c>
      <c r="J963" s="3">
        <v>522</v>
      </c>
      <c r="K963" s="3">
        <v>531</v>
      </c>
      <c r="L963" s="3">
        <v>2</v>
      </c>
      <c r="M963" s="3">
        <v>60</v>
      </c>
      <c r="N963" s="3">
        <v>2890</v>
      </c>
      <c r="O963" s="3">
        <v>1</v>
      </c>
      <c r="P963" s="3">
        <v>20067</v>
      </c>
      <c r="Q963" s="3">
        <v>1</v>
      </c>
      <c r="R963" s="3">
        <v>3035000</v>
      </c>
      <c r="S963" s="3">
        <v>5003</v>
      </c>
      <c r="T963">
        <v>5004</v>
      </c>
      <c r="U963" s="3">
        <v>5</v>
      </c>
      <c r="V963" s="3">
        <v>210140</v>
      </c>
      <c r="W963" s="3">
        <v>6</v>
      </c>
      <c r="X963" s="3">
        <v>13124.999999999998</v>
      </c>
      <c r="Y963" s="3">
        <v>21</v>
      </c>
      <c r="Z963" s="3">
        <v>9855</v>
      </c>
      <c r="AA963" s="3">
        <v>0</v>
      </c>
      <c r="AB963" s="3">
        <v>0</v>
      </c>
      <c r="AC963" s="3">
        <v>2006740</v>
      </c>
      <c r="AD963" s="3">
        <v>33673.274268595836</v>
      </c>
      <c r="AE963" s="3">
        <v>47300000</v>
      </c>
      <c r="AF963" t="s">
        <v>147</v>
      </c>
      <c r="AG963" t="s">
        <v>135</v>
      </c>
      <c r="AI963">
        <f>IF(ISERROR(IF(D963=25,VLOOKUP(E963,Sheet1!$F$64:$H$79,2,0),IF(D963=23,VLOOKUP(knight_awaken_info!E963,Sheet1!$F$45:$H$60,2,0),VLOOKUP(knight_awaken_info!E963,Sheet1!$F$26:$H$41,2,0)))),0,IF(D963=25,VLOOKUP(E963,Sheet1!$F$64:$H$79,2,0),IF(D963=23,VLOOKUP(knight_awaken_info!E963,Sheet1!$F$45:$H$60,2,0),VLOOKUP(knight_awaken_info!E963,Sheet1!$F$26:$H$41,2,0))))</f>
        <v>0</v>
      </c>
      <c r="AJ963">
        <f>IF(ISERROR(IF(D963=25,VLOOKUP(E963,Sheet1!$F$64:$H$79,3,0),IF(D963=23,VLOOKUP(knight_awaken_info!E963,Sheet1!$F$45:$H$60,3,0),VLOOKUP(knight_awaken_info!E963,Sheet1!$F$26:$H$41,3,0)))),0,IF(D963=25,VLOOKUP(E963,Sheet1!$F$64:$H$79,3,0),IF(D963=23,VLOOKUP(knight_awaken_info!E963,Sheet1!$F$45:$H$60,3,0),VLOOKUP(knight_awaken_info!E963,Sheet1!$F$26:$H$41,3,0))))</f>
        <v>0</v>
      </c>
      <c r="AK963" s="11">
        <f>SUM(AI924:AI963)</f>
        <v>52640</v>
      </c>
      <c r="AL963" s="11">
        <f>SUM(AJ924:AJ963)</f>
        <v>1980</v>
      </c>
      <c r="AN963" s="3">
        <f t="shared" si="45"/>
        <v>262780</v>
      </c>
      <c r="AO963" s="3">
        <f t="shared" si="46"/>
        <v>11835</v>
      </c>
    </row>
    <row r="964" spans="1:41">
      <c r="A964" s="3">
        <v>2006740</v>
      </c>
      <c r="B964" s="3">
        <v>2006701</v>
      </c>
      <c r="C964" s="3" t="s">
        <v>56</v>
      </c>
      <c r="D964">
        <f t="shared" si="47"/>
        <v>20</v>
      </c>
      <c r="E964" s="3">
        <v>40</v>
      </c>
      <c r="F964" s="3">
        <v>90</v>
      </c>
      <c r="G964" s="3">
        <v>4</v>
      </c>
      <c r="H964" s="3">
        <v>623</v>
      </c>
      <c r="I964" s="3">
        <v>532</v>
      </c>
      <c r="J964" s="3">
        <v>521</v>
      </c>
      <c r="K964" s="3">
        <v>533</v>
      </c>
      <c r="L964" s="3">
        <v>2</v>
      </c>
      <c r="M964" s="3">
        <v>60</v>
      </c>
      <c r="N964" s="3">
        <v>2930</v>
      </c>
      <c r="O964" s="3">
        <v>1</v>
      </c>
      <c r="P964" s="3">
        <v>20067</v>
      </c>
      <c r="Q964" s="3">
        <v>1</v>
      </c>
      <c r="R964" s="3">
        <v>3055000</v>
      </c>
      <c r="S964" s="3">
        <v>5004</v>
      </c>
      <c r="T964">
        <v>5005</v>
      </c>
      <c r="U964" s="3">
        <v>5</v>
      </c>
      <c r="V964" s="3">
        <v>217140</v>
      </c>
      <c r="W964" s="3">
        <v>6</v>
      </c>
      <c r="X964" s="3">
        <v>13708.333333333332</v>
      </c>
      <c r="Y964" s="3">
        <v>21</v>
      </c>
      <c r="Z964" s="3">
        <v>10205</v>
      </c>
      <c r="AA964" s="3">
        <v>0</v>
      </c>
      <c r="AB964" s="3">
        <v>0</v>
      </c>
      <c r="AC964" s="3">
        <v>2006741</v>
      </c>
      <c r="AD964" s="3">
        <v>38530.180381158782</v>
      </c>
      <c r="AE964" s="3">
        <v>50335000</v>
      </c>
      <c r="AF964" t="s">
        <v>148</v>
      </c>
      <c r="AG964" t="s">
        <v>159</v>
      </c>
      <c r="AI964">
        <f>IF(ISERROR(IF(D964=25,VLOOKUP(E964,Sheet1!$F$64:$H$79,2,0),IF(D964=23,VLOOKUP(knight_awaken_info!E964,Sheet1!$F$45:$H$60,2,0),VLOOKUP(knight_awaken_info!E964,Sheet1!$F$26:$H$41,2,0)))),0,IF(D964=25,VLOOKUP(E964,Sheet1!$F$64:$H$79,2,0),IF(D964=23,VLOOKUP(knight_awaken_info!E964,Sheet1!$F$45:$H$60,2,0),VLOOKUP(knight_awaken_info!E964,Sheet1!$F$26:$H$41,2,0))))</f>
        <v>0</v>
      </c>
      <c r="AJ964">
        <f>IF(ISERROR(IF(D964=25,VLOOKUP(E964,Sheet1!$F$64:$H$79,3,0),IF(D964=23,VLOOKUP(knight_awaken_info!E964,Sheet1!$F$45:$H$60,3,0),VLOOKUP(knight_awaken_info!E964,Sheet1!$F$26:$H$41,3,0)))),0,IF(D964=25,VLOOKUP(E964,Sheet1!$F$64:$H$79,3,0),IF(D964=23,VLOOKUP(knight_awaken_info!E964,Sheet1!$F$45:$H$60,3,0),VLOOKUP(knight_awaken_info!E964,Sheet1!$F$26:$H$41,3,0))))</f>
        <v>0</v>
      </c>
      <c r="AK964" s="11">
        <f>SUM(AI924:AI964)</f>
        <v>52640</v>
      </c>
      <c r="AL964" s="11">
        <f>SUM(AJ924:AJ964)</f>
        <v>1980</v>
      </c>
      <c r="AN964" s="3">
        <f t="shared" si="45"/>
        <v>269780</v>
      </c>
      <c r="AO964" s="3">
        <f t="shared" si="46"/>
        <v>12185</v>
      </c>
    </row>
    <row r="965" spans="1:41">
      <c r="A965" s="3">
        <v>2006741</v>
      </c>
      <c r="B965" s="3">
        <v>2006701</v>
      </c>
      <c r="C965" s="3" t="s">
        <v>56</v>
      </c>
      <c r="D965">
        <f t="shared" si="47"/>
        <v>20</v>
      </c>
      <c r="E965" s="3">
        <v>41</v>
      </c>
      <c r="F965" s="3">
        <v>90</v>
      </c>
      <c r="G965" s="3">
        <v>4</v>
      </c>
      <c r="H965" s="3">
        <v>622</v>
      </c>
      <c r="I965" s="3">
        <v>531</v>
      </c>
      <c r="J965" s="3">
        <v>523</v>
      </c>
      <c r="K965" s="3">
        <v>532</v>
      </c>
      <c r="L965" s="3">
        <v>2</v>
      </c>
      <c r="M965" s="3">
        <v>60</v>
      </c>
      <c r="N965" s="3">
        <v>2950</v>
      </c>
      <c r="O965" s="3">
        <v>1</v>
      </c>
      <c r="P965" s="3">
        <v>20067</v>
      </c>
      <c r="Q965" s="3">
        <v>1</v>
      </c>
      <c r="R965" s="3">
        <v>3080000</v>
      </c>
      <c r="S965" s="3">
        <v>5004</v>
      </c>
      <c r="T965">
        <v>5005</v>
      </c>
      <c r="U965" s="3">
        <v>5</v>
      </c>
      <c r="V965" s="3">
        <v>224165</v>
      </c>
      <c r="W965" s="3">
        <v>6</v>
      </c>
      <c r="X965" s="3">
        <v>14293.749999999998</v>
      </c>
      <c r="Y965" s="3">
        <v>21</v>
      </c>
      <c r="Z965" s="3">
        <v>11216.25</v>
      </c>
      <c r="AA965" s="3">
        <v>0</v>
      </c>
      <c r="AB965" s="3">
        <v>0</v>
      </c>
      <c r="AC965" s="3">
        <v>2006742</v>
      </c>
      <c r="AD965" s="3">
        <v>47087.13111096948</v>
      </c>
      <c r="AE965" s="3">
        <v>53390000</v>
      </c>
      <c r="AF965" t="s">
        <v>149</v>
      </c>
      <c r="AG965" t="s">
        <v>158</v>
      </c>
      <c r="AI965">
        <f>IF(ISERROR(IF(D965=25,VLOOKUP(E965,Sheet1!$F$64:$H$79,2,0),IF(D965=23,VLOOKUP(knight_awaken_info!E965,Sheet1!$F$45:$H$60,2,0),VLOOKUP(knight_awaken_info!E965,Sheet1!$F$26:$H$41,2,0)))),0,IF(D965=25,VLOOKUP(E965,Sheet1!$F$64:$H$79,2,0),IF(D965=23,VLOOKUP(knight_awaken_info!E965,Sheet1!$F$45:$H$60,2,0),VLOOKUP(knight_awaken_info!E965,Sheet1!$F$26:$H$41,2,0))))</f>
        <v>0</v>
      </c>
      <c r="AJ965">
        <f>IF(ISERROR(IF(D965=25,VLOOKUP(E965,Sheet1!$F$64:$H$79,3,0),IF(D965=23,VLOOKUP(knight_awaken_info!E965,Sheet1!$F$45:$H$60,3,0),VLOOKUP(knight_awaken_info!E965,Sheet1!$F$26:$H$41,3,0)))),0,IF(D965=25,VLOOKUP(E965,Sheet1!$F$64:$H$79,3,0),IF(D965=23,VLOOKUP(knight_awaken_info!E965,Sheet1!$F$45:$H$60,3,0),VLOOKUP(knight_awaken_info!E965,Sheet1!$F$26:$H$41,3,0))))</f>
        <v>660</v>
      </c>
      <c r="AK965" s="11">
        <f>SUM(AI924:AI965)</f>
        <v>52640</v>
      </c>
      <c r="AL965" s="11">
        <f>SUM(AJ924:AJ965)</f>
        <v>2640</v>
      </c>
      <c r="AN965" s="3">
        <f t="shared" si="45"/>
        <v>276805</v>
      </c>
      <c r="AO965" s="3">
        <f t="shared" si="46"/>
        <v>13856.25</v>
      </c>
    </row>
    <row r="966" spans="1:41">
      <c r="A966" s="3">
        <v>2006742</v>
      </c>
      <c r="B966" s="3">
        <v>2006701</v>
      </c>
      <c r="C966" s="3" t="s">
        <v>56</v>
      </c>
      <c r="D966">
        <f t="shared" si="47"/>
        <v>20</v>
      </c>
      <c r="E966" s="3">
        <v>42</v>
      </c>
      <c r="F966" s="3">
        <v>90</v>
      </c>
      <c r="G966" s="3">
        <v>4</v>
      </c>
      <c r="H966" s="3">
        <v>621</v>
      </c>
      <c r="I966" s="3">
        <v>533</v>
      </c>
      <c r="J966" s="3">
        <v>522</v>
      </c>
      <c r="K966" s="3">
        <v>531</v>
      </c>
      <c r="L966" s="3">
        <v>2</v>
      </c>
      <c r="M966" s="3">
        <v>60</v>
      </c>
      <c r="N966" s="3">
        <v>2970</v>
      </c>
      <c r="O966" s="3">
        <v>1</v>
      </c>
      <c r="P966" s="3">
        <v>20067</v>
      </c>
      <c r="Q966" s="3">
        <v>1</v>
      </c>
      <c r="R966" s="3">
        <v>3105000</v>
      </c>
      <c r="S966" s="3">
        <v>5004</v>
      </c>
      <c r="T966">
        <v>5005</v>
      </c>
      <c r="U966" s="3">
        <v>5</v>
      </c>
      <c r="V966" s="3">
        <v>244375</v>
      </c>
      <c r="W966" s="3">
        <v>6</v>
      </c>
      <c r="X966" s="3">
        <v>14881.249999999998</v>
      </c>
      <c r="Y966" s="3">
        <v>21</v>
      </c>
      <c r="Z966" s="3">
        <v>11568.75</v>
      </c>
      <c r="AA966" s="3">
        <v>0</v>
      </c>
      <c r="AB966" s="3">
        <v>0</v>
      </c>
      <c r="AC966" s="3">
        <v>2006743</v>
      </c>
      <c r="AD966" s="3">
        <v>55644.081840780171</v>
      </c>
      <c r="AE966" s="3">
        <v>56470000</v>
      </c>
      <c r="AF966" t="s">
        <v>150</v>
      </c>
      <c r="AG966" t="s">
        <v>159</v>
      </c>
      <c r="AI966">
        <f>IF(ISERROR(IF(D966=25,VLOOKUP(E966,Sheet1!$F$64:$H$79,2,0),IF(D966=23,VLOOKUP(knight_awaken_info!E966,Sheet1!$F$45:$H$60,2,0),VLOOKUP(knight_awaken_info!E966,Sheet1!$F$26:$H$41,2,0)))),0,IF(D966=25,VLOOKUP(E966,Sheet1!$F$64:$H$79,2,0),IF(D966=23,VLOOKUP(knight_awaken_info!E966,Sheet1!$F$45:$H$60,2,0),VLOOKUP(knight_awaken_info!E966,Sheet1!$F$26:$H$41,2,0))))</f>
        <v>13160</v>
      </c>
      <c r="AJ966">
        <f>IF(ISERROR(IF(D966=25,VLOOKUP(E966,Sheet1!$F$64:$H$79,3,0),IF(D966=23,VLOOKUP(knight_awaken_info!E966,Sheet1!$F$45:$H$60,3,0),VLOOKUP(knight_awaken_info!E966,Sheet1!$F$26:$H$41,3,0)))),0,IF(D966=25,VLOOKUP(E966,Sheet1!$F$64:$H$79,3,0),IF(D966=23,VLOOKUP(knight_awaken_info!E966,Sheet1!$F$45:$H$60,3,0),VLOOKUP(knight_awaken_info!E966,Sheet1!$F$26:$H$41,3,0))))</f>
        <v>0</v>
      </c>
      <c r="AK966" s="11">
        <f>SUM(AI924:AI966)</f>
        <v>65800</v>
      </c>
      <c r="AL966" s="11">
        <f>SUM(AJ924:AJ966)</f>
        <v>2640</v>
      </c>
      <c r="AN966" s="3">
        <f t="shared" si="45"/>
        <v>310175</v>
      </c>
      <c r="AO966" s="3">
        <f t="shared" si="46"/>
        <v>14208.75</v>
      </c>
    </row>
    <row r="967" spans="1:41">
      <c r="A967" s="3">
        <v>2006743</v>
      </c>
      <c r="B967" s="3">
        <v>2006701</v>
      </c>
      <c r="C967" s="3" t="s">
        <v>56</v>
      </c>
      <c r="D967">
        <f t="shared" si="47"/>
        <v>20</v>
      </c>
      <c r="E967" s="3">
        <v>43</v>
      </c>
      <c r="F967" s="3">
        <v>90</v>
      </c>
      <c r="G967" s="3">
        <v>4</v>
      </c>
      <c r="H967" s="3">
        <v>623</v>
      </c>
      <c r="I967" s="3">
        <v>532</v>
      </c>
      <c r="J967" s="3">
        <v>521</v>
      </c>
      <c r="K967" s="3">
        <v>533</v>
      </c>
      <c r="L967" s="3">
        <v>2</v>
      </c>
      <c r="M967" s="3">
        <v>60</v>
      </c>
      <c r="N967" s="3">
        <v>2990</v>
      </c>
      <c r="O967" s="3">
        <v>1</v>
      </c>
      <c r="P967" s="3">
        <v>20067</v>
      </c>
      <c r="Q967" s="3">
        <v>1</v>
      </c>
      <c r="R967" s="3">
        <v>3130000</v>
      </c>
      <c r="S967" s="3">
        <v>5004</v>
      </c>
      <c r="T967">
        <v>5005</v>
      </c>
      <c r="U967" s="3">
        <v>5</v>
      </c>
      <c r="V967" s="3">
        <v>251450</v>
      </c>
      <c r="W967" s="3">
        <v>6</v>
      </c>
      <c r="X967" s="3">
        <v>15470.833333333332</v>
      </c>
      <c r="Y967" s="3">
        <v>21</v>
      </c>
      <c r="Z967" s="3">
        <v>12582.5</v>
      </c>
      <c r="AA967" s="3">
        <v>0</v>
      </c>
      <c r="AB967" s="3">
        <v>0</v>
      </c>
      <c r="AC967" s="3">
        <v>2006744</v>
      </c>
      <c r="AD967" s="3">
        <v>64201.032570590862</v>
      </c>
      <c r="AE967" s="3">
        <v>59575000</v>
      </c>
      <c r="AF967" t="s">
        <v>151</v>
      </c>
      <c r="AG967" t="s">
        <v>158</v>
      </c>
      <c r="AI967">
        <f>IF(ISERROR(IF(D967=25,VLOOKUP(E967,Sheet1!$F$64:$H$79,2,0),IF(D967=23,VLOOKUP(knight_awaken_info!E967,Sheet1!$F$45:$H$60,2,0),VLOOKUP(knight_awaken_info!E967,Sheet1!$F$26:$H$41,2,0)))),0,IF(D967=25,VLOOKUP(E967,Sheet1!$F$64:$H$79,2,0),IF(D967=23,VLOOKUP(knight_awaken_info!E967,Sheet1!$F$45:$H$60,2,0),VLOOKUP(knight_awaken_info!E967,Sheet1!$F$26:$H$41,2,0))))</f>
        <v>0</v>
      </c>
      <c r="AJ967">
        <f>IF(ISERROR(IF(D967=25,VLOOKUP(E967,Sheet1!$F$64:$H$79,3,0),IF(D967=23,VLOOKUP(knight_awaken_info!E967,Sheet1!$F$45:$H$60,3,0),VLOOKUP(knight_awaken_info!E967,Sheet1!$F$26:$H$41,3,0)))),0,IF(D967=25,VLOOKUP(E967,Sheet1!$F$64:$H$79,3,0),IF(D967=23,VLOOKUP(knight_awaken_info!E967,Sheet1!$F$45:$H$60,3,0),VLOOKUP(knight_awaken_info!E967,Sheet1!$F$26:$H$41,3,0))))</f>
        <v>660</v>
      </c>
      <c r="AK967" s="11">
        <f>SUM(AI924:AI967)</f>
        <v>65800</v>
      </c>
      <c r="AL967" s="11">
        <f>SUM(AJ924:AJ967)</f>
        <v>3300</v>
      </c>
      <c r="AN967" s="3">
        <f t="shared" ref="AN967:AN1030" si="48">AK967+V967</f>
        <v>317250</v>
      </c>
      <c r="AO967" s="3">
        <f t="shared" ref="AO967:AO1030" si="49">AL967+Z967</f>
        <v>15882.5</v>
      </c>
    </row>
    <row r="968" spans="1:41">
      <c r="A968" s="3">
        <v>2006744</v>
      </c>
      <c r="B968" s="3">
        <v>2006701</v>
      </c>
      <c r="C968" s="3" t="s">
        <v>56</v>
      </c>
      <c r="D968">
        <f t="shared" si="47"/>
        <v>20</v>
      </c>
      <c r="E968" s="3">
        <v>44</v>
      </c>
      <c r="F968" s="3">
        <v>90</v>
      </c>
      <c r="G968" s="3">
        <v>4</v>
      </c>
      <c r="H968" s="3">
        <v>622</v>
      </c>
      <c r="I968" s="3">
        <v>531</v>
      </c>
      <c r="J968" s="3">
        <v>523</v>
      </c>
      <c r="K968" s="3">
        <v>532</v>
      </c>
      <c r="L968" s="3">
        <v>2</v>
      </c>
      <c r="M968" s="3">
        <v>60</v>
      </c>
      <c r="N968" s="3">
        <v>3010</v>
      </c>
      <c r="O968" s="3">
        <v>1</v>
      </c>
      <c r="P968" s="3">
        <v>20067</v>
      </c>
      <c r="Q968" s="3">
        <v>1</v>
      </c>
      <c r="R968" s="3">
        <v>3155000</v>
      </c>
      <c r="S968" s="3">
        <v>5004</v>
      </c>
      <c r="T968">
        <v>5005</v>
      </c>
      <c r="U968" s="3">
        <v>5</v>
      </c>
      <c r="V968" s="3">
        <v>271710</v>
      </c>
      <c r="W968" s="3">
        <v>6</v>
      </c>
      <c r="X968" s="3">
        <v>16062.499999999998</v>
      </c>
      <c r="Y968" s="3">
        <v>21</v>
      </c>
      <c r="Z968" s="3">
        <v>12937.5</v>
      </c>
      <c r="AA968" s="3">
        <v>0</v>
      </c>
      <c r="AB968" s="3">
        <v>0</v>
      </c>
      <c r="AC968" s="3">
        <v>2006745</v>
      </c>
      <c r="AD968" s="3">
        <v>72757.983300401553</v>
      </c>
      <c r="AE968" s="3">
        <v>62705000</v>
      </c>
      <c r="AF968" t="s">
        <v>152</v>
      </c>
      <c r="AG968" t="s">
        <v>159</v>
      </c>
      <c r="AI968">
        <f>IF(ISERROR(IF(D968=25,VLOOKUP(E968,Sheet1!$F$64:$H$79,2,0),IF(D968=23,VLOOKUP(knight_awaken_info!E968,Sheet1!$F$45:$H$60,2,0),VLOOKUP(knight_awaken_info!E968,Sheet1!$F$26:$H$41,2,0)))),0,IF(D968=25,VLOOKUP(E968,Sheet1!$F$64:$H$79,2,0),IF(D968=23,VLOOKUP(knight_awaken_info!E968,Sheet1!$F$45:$H$60,2,0),VLOOKUP(knight_awaken_info!E968,Sheet1!$F$26:$H$41,2,0))))</f>
        <v>13160</v>
      </c>
      <c r="AJ968">
        <f>IF(ISERROR(IF(D968=25,VLOOKUP(E968,Sheet1!$F$64:$H$79,3,0),IF(D968=23,VLOOKUP(knight_awaken_info!E968,Sheet1!$F$45:$H$60,3,0),VLOOKUP(knight_awaken_info!E968,Sheet1!$F$26:$H$41,3,0)))),0,IF(D968=25,VLOOKUP(E968,Sheet1!$F$64:$H$79,3,0),IF(D968=23,VLOOKUP(knight_awaken_info!E968,Sheet1!$F$45:$H$60,3,0),VLOOKUP(knight_awaken_info!E968,Sheet1!$F$26:$H$41,3,0))))</f>
        <v>0</v>
      </c>
      <c r="AK968" s="11">
        <f>SUM(AI924:AI968)</f>
        <v>78960</v>
      </c>
      <c r="AL968" s="11">
        <f>SUM(AJ924:AJ968)</f>
        <v>3300</v>
      </c>
      <c r="AN968" s="3">
        <f t="shared" si="48"/>
        <v>350670</v>
      </c>
      <c r="AO968" s="3">
        <f t="shared" si="49"/>
        <v>16237.5</v>
      </c>
    </row>
    <row r="969" spans="1:41">
      <c r="A969" s="3">
        <v>2006745</v>
      </c>
      <c r="B969" s="3">
        <v>2006701</v>
      </c>
      <c r="C969" s="3" t="s">
        <v>56</v>
      </c>
      <c r="D969">
        <f t="shared" si="47"/>
        <v>20</v>
      </c>
      <c r="E969" s="3">
        <v>45</v>
      </c>
      <c r="F969" s="3">
        <v>90</v>
      </c>
      <c r="G969" s="3">
        <v>4</v>
      </c>
      <c r="H969" s="3">
        <v>621</v>
      </c>
      <c r="I969" s="3">
        <v>633</v>
      </c>
      <c r="J969" s="3">
        <v>522</v>
      </c>
      <c r="K969" s="3">
        <v>531</v>
      </c>
      <c r="L969" s="3">
        <v>2</v>
      </c>
      <c r="M969" s="3">
        <v>60</v>
      </c>
      <c r="N969" s="3">
        <v>3050</v>
      </c>
      <c r="O969" s="3">
        <v>1</v>
      </c>
      <c r="P969" s="3">
        <v>20067</v>
      </c>
      <c r="Q969" s="3">
        <v>1</v>
      </c>
      <c r="R969" s="3">
        <v>3180000</v>
      </c>
      <c r="S969" s="3">
        <v>5004</v>
      </c>
      <c r="T969">
        <v>5005</v>
      </c>
      <c r="U969" s="3">
        <v>5</v>
      </c>
      <c r="V969" s="3">
        <v>278835</v>
      </c>
      <c r="W969" s="3">
        <v>6</v>
      </c>
      <c r="X969" s="3">
        <v>16656.25</v>
      </c>
      <c r="Y969" s="3">
        <v>21</v>
      </c>
      <c r="Z969" s="3">
        <v>13953.75</v>
      </c>
      <c r="AA969" s="3">
        <v>0</v>
      </c>
      <c r="AB969" s="3">
        <v>0</v>
      </c>
      <c r="AC969" s="3">
        <v>2006746</v>
      </c>
      <c r="AD969" s="3">
        <v>81314.934030212244</v>
      </c>
      <c r="AE969" s="3">
        <v>65860000</v>
      </c>
      <c r="AF969" t="s">
        <v>153</v>
      </c>
      <c r="AG969" t="s">
        <v>158</v>
      </c>
      <c r="AI969">
        <f>IF(ISERROR(IF(D969=25,VLOOKUP(E969,Sheet1!$F$64:$H$79,2,0),IF(D969=23,VLOOKUP(knight_awaken_info!E969,Sheet1!$F$45:$H$60,2,0),VLOOKUP(knight_awaken_info!E969,Sheet1!$F$26:$H$41,2,0)))),0,IF(D969=25,VLOOKUP(E969,Sheet1!$F$64:$H$79,2,0),IF(D969=23,VLOOKUP(knight_awaken_info!E969,Sheet1!$F$45:$H$60,2,0),VLOOKUP(knight_awaken_info!E969,Sheet1!$F$26:$H$41,2,0))))</f>
        <v>0</v>
      </c>
      <c r="AJ969">
        <f>IF(ISERROR(IF(D969=25,VLOOKUP(E969,Sheet1!$F$64:$H$79,3,0),IF(D969=23,VLOOKUP(knight_awaken_info!E969,Sheet1!$F$45:$H$60,3,0),VLOOKUP(knight_awaken_info!E969,Sheet1!$F$26:$H$41,3,0)))),0,IF(D969=25,VLOOKUP(E969,Sheet1!$F$64:$H$79,3,0),IF(D969=23,VLOOKUP(knight_awaken_info!E969,Sheet1!$F$45:$H$60,3,0),VLOOKUP(knight_awaken_info!E969,Sheet1!$F$26:$H$41,3,0))))</f>
        <v>660</v>
      </c>
      <c r="AK969" s="11">
        <f>SUM(AI924:AI969)</f>
        <v>78960</v>
      </c>
      <c r="AL969" s="11">
        <f>SUM(AJ924:AJ969)</f>
        <v>3960</v>
      </c>
      <c r="AN969" s="3">
        <f t="shared" si="48"/>
        <v>357795</v>
      </c>
      <c r="AO969" s="3">
        <f t="shared" si="49"/>
        <v>17913.75</v>
      </c>
    </row>
    <row r="970" spans="1:41">
      <c r="A970" s="3">
        <v>2006746</v>
      </c>
      <c r="B970" s="3">
        <v>2006701</v>
      </c>
      <c r="C970" s="3" t="s">
        <v>56</v>
      </c>
      <c r="D970">
        <f t="shared" si="47"/>
        <v>20</v>
      </c>
      <c r="E970" s="3">
        <v>46</v>
      </c>
      <c r="F970" s="3">
        <v>90</v>
      </c>
      <c r="G970" s="3">
        <v>4</v>
      </c>
      <c r="H970" s="3">
        <v>613</v>
      </c>
      <c r="I970" s="3">
        <v>632</v>
      </c>
      <c r="J970" s="3">
        <v>521</v>
      </c>
      <c r="K970" s="3">
        <v>533</v>
      </c>
      <c r="L970" s="3">
        <v>2</v>
      </c>
      <c r="M970" s="3">
        <v>60</v>
      </c>
      <c r="N970" s="3">
        <v>3070</v>
      </c>
      <c r="O970" s="3">
        <v>1</v>
      </c>
      <c r="P970" s="3">
        <v>20067</v>
      </c>
      <c r="Q970" s="3">
        <v>1</v>
      </c>
      <c r="R970" s="3">
        <v>3205000</v>
      </c>
      <c r="S970" s="3">
        <v>5004</v>
      </c>
      <c r="T970">
        <v>5005</v>
      </c>
      <c r="U970" s="3">
        <v>5</v>
      </c>
      <c r="V970" s="3">
        <v>299145</v>
      </c>
      <c r="W970" s="3">
        <v>6</v>
      </c>
      <c r="X970" s="3">
        <v>17252.083333333332</v>
      </c>
      <c r="Y970" s="3">
        <v>21</v>
      </c>
      <c r="Z970" s="3">
        <v>14311.25</v>
      </c>
      <c r="AA970" s="3">
        <v>0</v>
      </c>
      <c r="AB970" s="3">
        <v>0</v>
      </c>
      <c r="AC970" s="3">
        <v>2006747</v>
      </c>
      <c r="AD970" s="3">
        <v>93571.929377270688</v>
      </c>
      <c r="AE970" s="3">
        <v>69040000</v>
      </c>
      <c r="AF970" t="s">
        <v>154</v>
      </c>
      <c r="AG970" t="s">
        <v>159</v>
      </c>
      <c r="AI970">
        <f>IF(ISERROR(IF(D970=25,VLOOKUP(E970,Sheet1!$F$64:$H$79,2,0),IF(D970=23,VLOOKUP(knight_awaken_info!E970,Sheet1!$F$45:$H$60,2,0),VLOOKUP(knight_awaken_info!E970,Sheet1!$F$26:$H$41,2,0)))),0,IF(D970=25,VLOOKUP(E970,Sheet1!$F$64:$H$79,2,0),IF(D970=23,VLOOKUP(knight_awaken_info!E970,Sheet1!$F$45:$H$60,2,0),VLOOKUP(knight_awaken_info!E970,Sheet1!$F$26:$H$41,2,0))))</f>
        <v>13160</v>
      </c>
      <c r="AJ970">
        <f>IF(ISERROR(IF(D970=25,VLOOKUP(E970,Sheet1!$F$64:$H$79,3,0),IF(D970=23,VLOOKUP(knight_awaken_info!E970,Sheet1!$F$45:$H$60,3,0),VLOOKUP(knight_awaken_info!E970,Sheet1!$F$26:$H$41,3,0)))),0,IF(D970=25,VLOOKUP(E970,Sheet1!$F$64:$H$79,3,0),IF(D970=23,VLOOKUP(knight_awaken_info!E970,Sheet1!$F$45:$H$60,3,0),VLOOKUP(knight_awaken_info!E970,Sheet1!$F$26:$H$41,3,0))))</f>
        <v>0</v>
      </c>
      <c r="AK970" s="11">
        <f>SUM(AI924:AI970)</f>
        <v>92120</v>
      </c>
      <c r="AL970" s="11">
        <f>SUM(AJ924:AJ970)</f>
        <v>3960</v>
      </c>
      <c r="AN970" s="3">
        <f t="shared" si="48"/>
        <v>391265</v>
      </c>
      <c r="AO970" s="3">
        <f t="shared" si="49"/>
        <v>18271.25</v>
      </c>
    </row>
    <row r="971" spans="1:41">
      <c r="A971" s="3">
        <v>2006747</v>
      </c>
      <c r="B971" s="3">
        <v>2006701</v>
      </c>
      <c r="C971" s="3" t="s">
        <v>56</v>
      </c>
      <c r="D971">
        <f t="shared" si="47"/>
        <v>20</v>
      </c>
      <c r="E971" s="3">
        <v>47</v>
      </c>
      <c r="F971" s="3">
        <v>90</v>
      </c>
      <c r="G971" s="3">
        <v>4</v>
      </c>
      <c r="H971" s="3">
        <v>612</v>
      </c>
      <c r="I971" s="3">
        <v>631</v>
      </c>
      <c r="J971" s="3">
        <v>523</v>
      </c>
      <c r="K971" s="3">
        <v>532</v>
      </c>
      <c r="L971" s="3">
        <v>2</v>
      </c>
      <c r="M971" s="3">
        <v>60</v>
      </c>
      <c r="N971" s="3">
        <v>3090</v>
      </c>
      <c r="O971" s="3">
        <v>1</v>
      </c>
      <c r="P971" s="3">
        <v>20067</v>
      </c>
      <c r="Q971" s="3">
        <v>1</v>
      </c>
      <c r="R971" s="3">
        <v>3230000</v>
      </c>
      <c r="S971" s="3">
        <v>5004</v>
      </c>
      <c r="T971">
        <v>5005</v>
      </c>
      <c r="U971" s="3">
        <v>5</v>
      </c>
      <c r="V971" s="3">
        <v>306320</v>
      </c>
      <c r="W971" s="3">
        <v>6</v>
      </c>
      <c r="X971" s="3">
        <v>17850</v>
      </c>
      <c r="Y971" s="3">
        <v>21</v>
      </c>
      <c r="Z971" s="3">
        <v>15330</v>
      </c>
      <c r="AA971" s="3">
        <v>0</v>
      </c>
      <c r="AB971" s="3">
        <v>0</v>
      </c>
      <c r="AC971" s="3">
        <v>2006748</v>
      </c>
      <c r="AD971" s="3">
        <v>105828.92472432913</v>
      </c>
      <c r="AE971" s="3">
        <v>72245000</v>
      </c>
      <c r="AF971" t="s">
        <v>155</v>
      </c>
      <c r="AG971" t="s">
        <v>158</v>
      </c>
      <c r="AI971">
        <f>IF(ISERROR(IF(D971=25,VLOOKUP(E971,Sheet1!$F$64:$H$79,2,0),IF(D971=23,VLOOKUP(knight_awaken_info!E971,Sheet1!$F$45:$H$60,2,0),VLOOKUP(knight_awaken_info!E971,Sheet1!$F$26:$H$41,2,0)))),0,IF(D971=25,VLOOKUP(E971,Sheet1!$F$64:$H$79,2,0),IF(D971=23,VLOOKUP(knight_awaken_info!E971,Sheet1!$F$45:$H$60,2,0),VLOOKUP(knight_awaken_info!E971,Sheet1!$F$26:$H$41,2,0))))</f>
        <v>0</v>
      </c>
      <c r="AJ971">
        <f>IF(ISERROR(IF(D971=25,VLOOKUP(E971,Sheet1!$F$64:$H$79,3,0),IF(D971=23,VLOOKUP(knight_awaken_info!E971,Sheet1!$F$45:$H$60,3,0),VLOOKUP(knight_awaken_info!E971,Sheet1!$F$26:$H$41,3,0)))),0,IF(D971=25,VLOOKUP(E971,Sheet1!$F$64:$H$79,3,0),IF(D971=23,VLOOKUP(knight_awaken_info!E971,Sheet1!$F$45:$H$60,3,0),VLOOKUP(knight_awaken_info!E971,Sheet1!$F$26:$H$41,3,0))))</f>
        <v>660</v>
      </c>
      <c r="AK971" s="11">
        <f>SUM(AI924:AI971)</f>
        <v>92120</v>
      </c>
      <c r="AL971" s="11">
        <f>SUM(AJ924:AJ971)</f>
        <v>4620</v>
      </c>
      <c r="AN971" s="3">
        <f t="shared" si="48"/>
        <v>398440</v>
      </c>
      <c r="AO971" s="3">
        <f t="shared" si="49"/>
        <v>19950</v>
      </c>
    </row>
    <row r="972" spans="1:41">
      <c r="A972" s="3">
        <v>2006748</v>
      </c>
      <c r="B972" s="3">
        <v>2006701</v>
      </c>
      <c r="C972" s="3" t="s">
        <v>56</v>
      </c>
      <c r="D972">
        <f t="shared" si="47"/>
        <v>20</v>
      </c>
      <c r="E972" s="3">
        <v>48</v>
      </c>
      <c r="F972" s="3">
        <v>90</v>
      </c>
      <c r="G972" s="3">
        <v>4</v>
      </c>
      <c r="H972" s="3">
        <v>621</v>
      </c>
      <c r="I972" s="3">
        <v>633</v>
      </c>
      <c r="J972" s="3">
        <v>522</v>
      </c>
      <c r="K972" s="3">
        <v>531</v>
      </c>
      <c r="L972" s="3">
        <v>2</v>
      </c>
      <c r="M972" s="3">
        <v>60</v>
      </c>
      <c r="N972" s="3">
        <v>3110</v>
      </c>
      <c r="O972" s="3">
        <v>1</v>
      </c>
      <c r="P972" s="3">
        <v>20067</v>
      </c>
      <c r="Q972" s="3">
        <v>1</v>
      </c>
      <c r="R972" s="3">
        <v>3250000</v>
      </c>
      <c r="S972" s="3">
        <v>5004</v>
      </c>
      <c r="T972">
        <v>5005</v>
      </c>
      <c r="U972" s="3">
        <v>5</v>
      </c>
      <c r="V972" s="3">
        <v>326680</v>
      </c>
      <c r="W972" s="3">
        <v>6</v>
      </c>
      <c r="X972" s="3">
        <v>18450</v>
      </c>
      <c r="Y972" s="3">
        <v>21</v>
      </c>
      <c r="Z972" s="3">
        <v>15690</v>
      </c>
      <c r="AA972" s="3">
        <v>0</v>
      </c>
      <c r="AB972" s="3">
        <v>0</v>
      </c>
      <c r="AC972" s="3">
        <v>2006749</v>
      </c>
      <c r="AD972" s="3">
        <v>118085.92007138758</v>
      </c>
      <c r="AE972" s="3">
        <v>75475000</v>
      </c>
      <c r="AF972" t="s">
        <v>156</v>
      </c>
      <c r="AG972" t="s">
        <v>159</v>
      </c>
      <c r="AI972">
        <f>IF(ISERROR(IF(D972=25,VLOOKUP(E972,Sheet1!$F$64:$H$79,2,0),IF(D972=23,VLOOKUP(knight_awaken_info!E972,Sheet1!$F$45:$H$60,2,0),VLOOKUP(knight_awaken_info!E972,Sheet1!$F$26:$H$41,2,0)))),0,IF(D972=25,VLOOKUP(E972,Sheet1!$F$64:$H$79,2,0),IF(D972=23,VLOOKUP(knight_awaken_info!E972,Sheet1!$F$45:$H$60,2,0),VLOOKUP(knight_awaken_info!E972,Sheet1!$F$26:$H$41,2,0))))</f>
        <v>13160</v>
      </c>
      <c r="AJ972">
        <f>IF(ISERROR(IF(D972=25,VLOOKUP(E972,Sheet1!$F$64:$H$79,3,0),IF(D972=23,VLOOKUP(knight_awaken_info!E972,Sheet1!$F$45:$H$60,3,0),VLOOKUP(knight_awaken_info!E972,Sheet1!$F$26:$H$41,3,0)))),0,IF(D972=25,VLOOKUP(E972,Sheet1!$F$64:$H$79,3,0),IF(D972=23,VLOOKUP(knight_awaken_info!E972,Sheet1!$F$45:$H$60,3,0),VLOOKUP(knight_awaken_info!E972,Sheet1!$F$26:$H$41,3,0))))</f>
        <v>0</v>
      </c>
      <c r="AK972" s="11">
        <f>SUM(AI924:AI972)</f>
        <v>105280</v>
      </c>
      <c r="AL972" s="11">
        <f>SUM(AJ924:AJ972)</f>
        <v>4620</v>
      </c>
      <c r="AN972" s="3">
        <f t="shared" si="48"/>
        <v>431960</v>
      </c>
      <c r="AO972" s="3">
        <f t="shared" si="49"/>
        <v>20310</v>
      </c>
    </row>
    <row r="973" spans="1:41">
      <c r="A973" s="3">
        <v>2006749</v>
      </c>
      <c r="B973" s="3">
        <v>2006701</v>
      </c>
      <c r="C973" s="3" t="s">
        <v>56</v>
      </c>
      <c r="D973">
        <f t="shared" si="47"/>
        <v>20</v>
      </c>
      <c r="E973" s="3">
        <v>49</v>
      </c>
      <c r="F973" s="3">
        <v>90</v>
      </c>
      <c r="G973" s="3">
        <v>4</v>
      </c>
      <c r="H973" s="3">
        <v>613</v>
      </c>
      <c r="I973" s="3">
        <v>632</v>
      </c>
      <c r="J973" s="3">
        <v>621</v>
      </c>
      <c r="K973" s="3">
        <v>633</v>
      </c>
      <c r="L973" s="3">
        <v>2</v>
      </c>
      <c r="M973" s="3">
        <v>60</v>
      </c>
      <c r="N973" s="3">
        <v>3610</v>
      </c>
      <c r="O973" s="3">
        <v>1</v>
      </c>
      <c r="P973" s="3">
        <v>20067</v>
      </c>
      <c r="Q973" s="3">
        <v>1</v>
      </c>
      <c r="R973" s="3">
        <v>3870000</v>
      </c>
      <c r="S973" s="3">
        <v>5004</v>
      </c>
      <c r="T973">
        <v>5005</v>
      </c>
      <c r="U973" s="3">
        <v>5</v>
      </c>
      <c r="V973" s="3">
        <v>333905</v>
      </c>
      <c r="W973" s="3">
        <v>6</v>
      </c>
      <c r="X973" s="3">
        <v>19052.083333333332</v>
      </c>
      <c r="Y973" s="3">
        <v>21</v>
      </c>
      <c r="Z973" s="3">
        <v>16711.25</v>
      </c>
      <c r="AA973" s="3">
        <v>0</v>
      </c>
      <c r="AB973" s="3">
        <v>0</v>
      </c>
      <c r="AC973" s="3">
        <v>2006750</v>
      </c>
      <c r="AD973" s="3">
        <v>130342.91541844602</v>
      </c>
      <c r="AE973" s="3">
        <v>78725000</v>
      </c>
      <c r="AF973" t="s">
        <v>157</v>
      </c>
      <c r="AG973" t="s">
        <v>136</v>
      </c>
      <c r="AI973">
        <f>IF(ISERROR(IF(D973=25,VLOOKUP(E973,Sheet1!$F$64:$H$79,2,0),IF(D973=23,VLOOKUP(knight_awaken_info!E973,Sheet1!$F$45:$H$60,2,0),VLOOKUP(knight_awaken_info!E973,Sheet1!$F$26:$H$41,2,0)))),0,IF(D973=25,VLOOKUP(E973,Sheet1!$F$64:$H$79,2,0),IF(D973=23,VLOOKUP(knight_awaken_info!E973,Sheet1!$F$45:$H$60,2,0),VLOOKUP(knight_awaken_info!E973,Sheet1!$F$26:$H$41,2,0))))</f>
        <v>0</v>
      </c>
      <c r="AJ973">
        <f>IF(ISERROR(IF(D973=25,VLOOKUP(E973,Sheet1!$F$64:$H$79,3,0),IF(D973=23,VLOOKUP(knight_awaken_info!E973,Sheet1!$F$45:$H$60,3,0),VLOOKUP(knight_awaken_info!E973,Sheet1!$F$26:$H$41,3,0)))),0,IF(D973=25,VLOOKUP(E973,Sheet1!$F$64:$H$79,3,0),IF(D973=23,VLOOKUP(knight_awaken_info!E973,Sheet1!$F$45:$H$60,3,0),VLOOKUP(knight_awaken_info!E973,Sheet1!$F$26:$H$41,3,0))))</f>
        <v>660</v>
      </c>
      <c r="AK973" s="11">
        <f>SUM(AI924:AI973)</f>
        <v>105280</v>
      </c>
      <c r="AL973" s="11">
        <f>SUM(AJ924:AJ973)</f>
        <v>5280</v>
      </c>
      <c r="AN973" s="3">
        <f t="shared" si="48"/>
        <v>439185</v>
      </c>
      <c r="AO973" s="3">
        <f t="shared" si="49"/>
        <v>21991.25</v>
      </c>
    </row>
    <row r="974" spans="1:41" s="7" customFormat="1">
      <c r="A974" s="6">
        <v>2006750</v>
      </c>
      <c r="B974" s="6">
        <v>2006701</v>
      </c>
      <c r="C974" s="6" t="s">
        <v>56</v>
      </c>
      <c r="D974">
        <f t="shared" si="47"/>
        <v>20</v>
      </c>
      <c r="E974" s="6">
        <v>50</v>
      </c>
      <c r="F974" s="3">
        <v>120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3">
        <v>0</v>
      </c>
      <c r="O974" s="6">
        <v>0</v>
      </c>
      <c r="P974" s="6">
        <v>0</v>
      </c>
      <c r="Q974" s="3">
        <v>0</v>
      </c>
      <c r="R974" s="3">
        <v>0</v>
      </c>
      <c r="S974" s="3">
        <v>5005</v>
      </c>
      <c r="T974" s="7">
        <v>0</v>
      </c>
      <c r="U974" s="6">
        <v>5</v>
      </c>
      <c r="V974" s="6">
        <v>342155</v>
      </c>
      <c r="W974" s="6">
        <v>6</v>
      </c>
      <c r="X974" s="6">
        <v>19739.583333333332</v>
      </c>
      <c r="Y974" s="6">
        <v>21</v>
      </c>
      <c r="Z974" s="6">
        <v>17123.75</v>
      </c>
      <c r="AA974" s="6">
        <v>0</v>
      </c>
      <c r="AB974" s="6">
        <v>0</v>
      </c>
      <c r="AC974" s="6">
        <v>0</v>
      </c>
      <c r="AD974" s="6">
        <v>149999.99999999997</v>
      </c>
      <c r="AE974" s="3">
        <v>82595000</v>
      </c>
      <c r="AF974">
        <v>0</v>
      </c>
      <c r="AG974">
        <v>0</v>
      </c>
      <c r="AI974">
        <f>IF(ISERROR(IF(D974=25,VLOOKUP(E974,Sheet1!$F$64:$H$79,2,0),IF(D974=23,VLOOKUP(knight_awaken_info!E974,Sheet1!$F$45:$H$60,2,0),VLOOKUP(knight_awaken_info!E974,Sheet1!$F$26:$H$41,2,0)))),0,IF(D974=25,VLOOKUP(E974,Sheet1!$F$64:$H$79,2,0),IF(D974=23,VLOOKUP(knight_awaken_info!E974,Sheet1!$F$45:$H$60,2,0),VLOOKUP(knight_awaken_info!E974,Sheet1!$F$26:$H$41,2,0))))</f>
        <v>0</v>
      </c>
      <c r="AJ974">
        <f>IF(ISERROR(IF(D974=25,VLOOKUP(E974,Sheet1!$F$64:$H$79,3,0),IF(D974=23,VLOOKUP(knight_awaken_info!E974,Sheet1!$F$45:$H$60,3,0),VLOOKUP(knight_awaken_info!E974,Sheet1!$F$26:$H$41,3,0)))),0,IF(D974=25,VLOOKUP(E974,Sheet1!$F$64:$H$79,3,0),IF(D974=23,VLOOKUP(knight_awaken_info!E974,Sheet1!$F$45:$H$60,3,0),VLOOKUP(knight_awaken_info!E974,Sheet1!$F$26:$H$41,3,0))))</f>
        <v>0</v>
      </c>
      <c r="AK974" s="11">
        <f>SUM(AI924:AI974)</f>
        <v>105280</v>
      </c>
      <c r="AL974" s="11">
        <f>SUM(AJ924:AJ974)</f>
        <v>5280</v>
      </c>
      <c r="AN974" s="3">
        <f t="shared" si="48"/>
        <v>447435</v>
      </c>
      <c r="AO974" s="3">
        <f t="shared" si="49"/>
        <v>22403.75</v>
      </c>
    </row>
    <row r="975" spans="1:41">
      <c r="A975" s="3">
        <v>2007800</v>
      </c>
      <c r="B975" s="3">
        <v>2007801</v>
      </c>
      <c r="C975" s="3" t="s">
        <v>57</v>
      </c>
      <c r="D975">
        <f t="shared" si="47"/>
        <v>23</v>
      </c>
      <c r="E975" s="3">
        <v>0</v>
      </c>
      <c r="F975" s="3">
        <v>50</v>
      </c>
      <c r="G975" s="3">
        <v>2</v>
      </c>
      <c r="H975" s="3">
        <v>112</v>
      </c>
      <c r="I975" s="3">
        <v>131</v>
      </c>
      <c r="J975" s="3">
        <v>0</v>
      </c>
      <c r="K975" s="3">
        <v>0</v>
      </c>
      <c r="L975" s="3">
        <v>2</v>
      </c>
      <c r="M975" s="3">
        <v>60</v>
      </c>
      <c r="N975" s="3">
        <v>60</v>
      </c>
      <c r="O975" s="3">
        <v>0</v>
      </c>
      <c r="P975" s="3">
        <v>0</v>
      </c>
      <c r="Q975" s="3">
        <v>0</v>
      </c>
      <c r="R975" s="3">
        <v>35000</v>
      </c>
      <c r="S975" s="3">
        <v>0</v>
      </c>
      <c r="T975">
        <v>5001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2007801</v>
      </c>
      <c r="AD975" s="3">
        <v>0</v>
      </c>
      <c r="AE975" s="3">
        <v>0</v>
      </c>
      <c r="AF975" t="s">
        <v>137</v>
      </c>
      <c r="AG975" t="s">
        <v>134</v>
      </c>
      <c r="AI975">
        <f>IF(ISERROR(IF(D975=25,VLOOKUP(E975,Sheet1!$F$64:$H$79,2,0),IF(D975=23,VLOOKUP(knight_awaken_info!E975,Sheet1!$F$45:$H$60,2,0),VLOOKUP(knight_awaken_info!E975,Sheet1!$F$26:$H$41,2,0)))),0,IF(D975=25,VLOOKUP(E975,Sheet1!$F$64:$H$79,2,0),IF(D975=23,VLOOKUP(knight_awaken_info!E975,Sheet1!$F$45:$H$60,2,0),VLOOKUP(knight_awaken_info!E975,Sheet1!$F$26:$H$41,2,0))))</f>
        <v>0</v>
      </c>
      <c r="AJ975">
        <f>IF(ISERROR(IF(D975=25,VLOOKUP(E975,Sheet1!$F$64:$H$79,3,0),IF(D975=23,VLOOKUP(knight_awaken_info!E975,Sheet1!$F$45:$H$60,3,0),VLOOKUP(knight_awaken_info!E975,Sheet1!$F$26:$H$41,3,0)))),0,IF(D975=25,VLOOKUP(E975,Sheet1!$F$64:$H$79,3,0),IF(D975=23,VLOOKUP(knight_awaken_info!E975,Sheet1!$F$45:$H$60,3,0),VLOOKUP(knight_awaken_info!E975,Sheet1!$F$26:$H$41,3,0))))</f>
        <v>0</v>
      </c>
      <c r="AK975" s="11">
        <f>SUM(AI975:AI975)</f>
        <v>0</v>
      </c>
      <c r="AL975" s="11">
        <f>SUM(AJ975:AJ975)</f>
        <v>0</v>
      </c>
      <c r="AN975" s="3">
        <f t="shared" si="48"/>
        <v>0</v>
      </c>
      <c r="AO975" s="3">
        <f t="shared" si="49"/>
        <v>0</v>
      </c>
    </row>
    <row r="976" spans="1:41">
      <c r="A976" s="3">
        <v>2007801</v>
      </c>
      <c r="B976" s="3">
        <v>2007801</v>
      </c>
      <c r="C976" s="3" t="s">
        <v>57</v>
      </c>
      <c r="D976">
        <f t="shared" si="47"/>
        <v>23</v>
      </c>
      <c r="E976" s="3">
        <v>1</v>
      </c>
      <c r="F976" s="3">
        <v>50</v>
      </c>
      <c r="G976" s="3">
        <v>3</v>
      </c>
      <c r="H976" s="3">
        <v>211</v>
      </c>
      <c r="I976" s="3">
        <v>134</v>
      </c>
      <c r="J976" s="3">
        <v>123</v>
      </c>
      <c r="K976" s="3">
        <v>0</v>
      </c>
      <c r="L976" s="3">
        <v>2</v>
      </c>
      <c r="M976" s="3">
        <v>60</v>
      </c>
      <c r="N976" s="3">
        <v>80</v>
      </c>
      <c r="O976" s="3">
        <v>0</v>
      </c>
      <c r="P976" s="3">
        <v>0</v>
      </c>
      <c r="Q976" s="3">
        <v>0</v>
      </c>
      <c r="R976" s="3">
        <v>50000</v>
      </c>
      <c r="S976" s="3">
        <v>0</v>
      </c>
      <c r="T976">
        <v>5001</v>
      </c>
      <c r="U976" s="3">
        <v>5</v>
      </c>
      <c r="V976" s="3">
        <v>2070</v>
      </c>
      <c r="W976" s="3">
        <v>6</v>
      </c>
      <c r="X976" s="3">
        <v>258.75</v>
      </c>
      <c r="Y976" s="3">
        <v>21</v>
      </c>
      <c r="Z976" s="3">
        <v>103.5</v>
      </c>
      <c r="AA976" s="3">
        <v>0</v>
      </c>
      <c r="AB976" s="3">
        <v>0</v>
      </c>
      <c r="AC976" s="3">
        <v>2007802</v>
      </c>
      <c r="AD976" s="3">
        <v>9.5608388042577612</v>
      </c>
      <c r="AE976" s="3">
        <v>35000</v>
      </c>
      <c r="AF976" t="s">
        <v>137</v>
      </c>
      <c r="AG976" t="s">
        <v>134</v>
      </c>
      <c r="AI976">
        <f>IF(ISERROR(IF(D976=25,VLOOKUP(E976,Sheet1!$F$64:$H$79,2,0),IF(D976=23,VLOOKUP(knight_awaken_info!E976,Sheet1!$F$45:$H$60,2,0),VLOOKUP(knight_awaken_info!E976,Sheet1!$F$26:$H$41,2,0)))),0,IF(D976=25,VLOOKUP(E976,Sheet1!$F$64:$H$79,2,0),IF(D976=23,VLOOKUP(knight_awaken_info!E976,Sheet1!$F$45:$H$60,2,0),VLOOKUP(knight_awaken_info!E976,Sheet1!$F$26:$H$41,2,0))))</f>
        <v>0</v>
      </c>
      <c r="AJ976">
        <f>IF(ISERROR(IF(D976=25,VLOOKUP(E976,Sheet1!$F$64:$H$79,3,0),IF(D976=23,VLOOKUP(knight_awaken_info!E976,Sheet1!$F$45:$H$60,3,0),VLOOKUP(knight_awaken_info!E976,Sheet1!$F$26:$H$41,3,0)))),0,IF(D976=25,VLOOKUP(E976,Sheet1!$F$64:$H$79,3,0),IF(D976=23,VLOOKUP(knight_awaken_info!E976,Sheet1!$F$45:$H$60,3,0),VLOOKUP(knight_awaken_info!E976,Sheet1!$F$26:$H$41,3,0))))</f>
        <v>0</v>
      </c>
      <c r="AK976" s="11">
        <f>SUM(AI975:AI976)</f>
        <v>0</v>
      </c>
      <c r="AL976" s="11">
        <f>SUM(AJ975:AJ976)</f>
        <v>0</v>
      </c>
      <c r="AN976" s="3">
        <f t="shared" si="48"/>
        <v>2070</v>
      </c>
      <c r="AO976" s="3">
        <f t="shared" si="49"/>
        <v>103.5</v>
      </c>
    </row>
    <row r="977" spans="1:41">
      <c r="A977" s="3">
        <v>2007802</v>
      </c>
      <c r="B977" s="3">
        <v>2007801</v>
      </c>
      <c r="C977" s="3" t="s">
        <v>57</v>
      </c>
      <c r="D977">
        <f t="shared" si="47"/>
        <v>23</v>
      </c>
      <c r="E977" s="3">
        <v>2</v>
      </c>
      <c r="F977" s="3">
        <v>50</v>
      </c>
      <c r="G977" s="3">
        <v>4</v>
      </c>
      <c r="H977" s="3">
        <v>214</v>
      </c>
      <c r="I977" s="3">
        <v>133</v>
      </c>
      <c r="J977" s="3">
        <v>122</v>
      </c>
      <c r="K977" s="3">
        <v>131</v>
      </c>
      <c r="L977" s="3">
        <v>2</v>
      </c>
      <c r="M977" s="3">
        <v>60</v>
      </c>
      <c r="N977" s="3">
        <v>100</v>
      </c>
      <c r="O977" s="3">
        <v>0</v>
      </c>
      <c r="P977" s="3">
        <v>0</v>
      </c>
      <c r="Q977" s="3">
        <v>0</v>
      </c>
      <c r="R977" s="3">
        <v>70000</v>
      </c>
      <c r="S977" s="3">
        <v>0</v>
      </c>
      <c r="T977">
        <v>5001</v>
      </c>
      <c r="U977" s="3">
        <v>5</v>
      </c>
      <c r="V977" s="3">
        <v>4165.5555555555557</v>
      </c>
      <c r="W977" s="3">
        <v>6</v>
      </c>
      <c r="X977" s="3">
        <v>520.69444444444434</v>
      </c>
      <c r="Y977" s="3">
        <v>21</v>
      </c>
      <c r="Z977" s="3">
        <v>208.27777777777777</v>
      </c>
      <c r="AA977" s="3">
        <v>0</v>
      </c>
      <c r="AB977" s="3">
        <v>0</v>
      </c>
      <c r="AC977" s="3">
        <v>2007803</v>
      </c>
      <c r="AD977" s="3">
        <v>33.462935814902167</v>
      </c>
      <c r="AE977" s="3">
        <v>85000</v>
      </c>
      <c r="AF977" t="s">
        <v>137</v>
      </c>
      <c r="AG977" t="s">
        <v>134</v>
      </c>
      <c r="AI977">
        <f>IF(ISERROR(IF(D977=25,VLOOKUP(E977,Sheet1!$F$64:$H$79,2,0),IF(D977=23,VLOOKUP(knight_awaken_info!E977,Sheet1!$F$45:$H$60,2,0),VLOOKUP(knight_awaken_info!E977,Sheet1!$F$26:$H$41,2,0)))),0,IF(D977=25,VLOOKUP(E977,Sheet1!$F$64:$H$79,2,0),IF(D977=23,VLOOKUP(knight_awaken_info!E977,Sheet1!$F$45:$H$60,2,0),VLOOKUP(knight_awaken_info!E977,Sheet1!$F$26:$H$41,2,0))))</f>
        <v>0</v>
      </c>
      <c r="AJ977">
        <f>IF(ISERROR(IF(D977=25,VLOOKUP(E977,Sheet1!$F$64:$H$79,3,0),IF(D977=23,VLOOKUP(knight_awaken_info!E977,Sheet1!$F$45:$H$60,3,0),VLOOKUP(knight_awaken_info!E977,Sheet1!$F$26:$H$41,3,0)))),0,IF(D977=25,VLOOKUP(E977,Sheet1!$F$64:$H$79,3,0),IF(D977=23,VLOOKUP(knight_awaken_info!E977,Sheet1!$F$45:$H$60,3,0),VLOOKUP(knight_awaken_info!E977,Sheet1!$F$26:$H$41,3,0))))</f>
        <v>0</v>
      </c>
      <c r="AK977" s="11">
        <f>SUM(AI975:AI977)</f>
        <v>0</v>
      </c>
      <c r="AL977" s="11">
        <f>SUM(AJ975:AJ977)</f>
        <v>0</v>
      </c>
      <c r="AN977" s="3">
        <f t="shared" si="48"/>
        <v>4165.5555555555557</v>
      </c>
      <c r="AO977" s="3">
        <f t="shared" si="49"/>
        <v>208.27777777777777</v>
      </c>
    </row>
    <row r="978" spans="1:41">
      <c r="A978" s="3">
        <v>2007803</v>
      </c>
      <c r="B978" s="3">
        <v>2007801</v>
      </c>
      <c r="C978" s="3" t="s">
        <v>57</v>
      </c>
      <c r="D978">
        <f t="shared" si="47"/>
        <v>23</v>
      </c>
      <c r="E978" s="3">
        <v>3</v>
      </c>
      <c r="F978" s="3">
        <v>50</v>
      </c>
      <c r="G978" s="3">
        <v>4</v>
      </c>
      <c r="H978" s="3">
        <v>213</v>
      </c>
      <c r="I978" s="3">
        <v>132</v>
      </c>
      <c r="J978" s="3">
        <v>121</v>
      </c>
      <c r="K978" s="3">
        <v>134</v>
      </c>
      <c r="L978" s="3">
        <v>2</v>
      </c>
      <c r="M978" s="3">
        <v>60</v>
      </c>
      <c r="N978" s="3">
        <v>120</v>
      </c>
      <c r="O978" s="3">
        <v>0</v>
      </c>
      <c r="P978" s="3">
        <v>0</v>
      </c>
      <c r="Q978" s="3">
        <v>0</v>
      </c>
      <c r="R978" s="3">
        <v>85000</v>
      </c>
      <c r="S978" s="3">
        <v>0</v>
      </c>
      <c r="T978">
        <v>5001</v>
      </c>
      <c r="U978" s="3">
        <v>5</v>
      </c>
      <c r="V978" s="3">
        <v>6286.6666666666661</v>
      </c>
      <c r="W978" s="3">
        <v>6</v>
      </c>
      <c r="X978" s="3">
        <v>785.83333333333326</v>
      </c>
      <c r="Y978" s="3">
        <v>21</v>
      </c>
      <c r="Z978" s="3">
        <v>314.33333333333331</v>
      </c>
      <c r="AA978" s="3">
        <v>0</v>
      </c>
      <c r="AB978" s="3">
        <v>0</v>
      </c>
      <c r="AC978" s="3">
        <v>2007804</v>
      </c>
      <c r="AD978" s="3">
        <v>62.145452227675449</v>
      </c>
      <c r="AE978" s="3">
        <v>155000</v>
      </c>
      <c r="AF978" t="s">
        <v>137</v>
      </c>
      <c r="AG978" t="s">
        <v>134</v>
      </c>
      <c r="AI978">
        <f>IF(ISERROR(IF(D978=25,VLOOKUP(E978,Sheet1!$F$64:$H$79,2,0),IF(D978=23,VLOOKUP(knight_awaken_info!E978,Sheet1!$F$45:$H$60,2,0),VLOOKUP(knight_awaken_info!E978,Sheet1!$F$26:$H$41,2,0)))),0,IF(D978=25,VLOOKUP(E978,Sheet1!$F$64:$H$79,2,0),IF(D978=23,VLOOKUP(knight_awaken_info!E978,Sheet1!$F$45:$H$60,2,0),VLOOKUP(knight_awaken_info!E978,Sheet1!$F$26:$H$41,2,0))))</f>
        <v>0</v>
      </c>
      <c r="AJ978">
        <f>IF(ISERROR(IF(D978=25,VLOOKUP(E978,Sheet1!$F$64:$H$79,3,0),IF(D978=23,VLOOKUP(knight_awaken_info!E978,Sheet1!$F$45:$H$60,3,0),VLOOKUP(knight_awaken_info!E978,Sheet1!$F$26:$H$41,3,0)))),0,IF(D978=25,VLOOKUP(E978,Sheet1!$F$64:$H$79,3,0),IF(D978=23,VLOOKUP(knight_awaken_info!E978,Sheet1!$F$45:$H$60,3,0),VLOOKUP(knight_awaken_info!E978,Sheet1!$F$26:$H$41,3,0))))</f>
        <v>0</v>
      </c>
      <c r="AK978" s="11">
        <f>SUM(AI975:AI978)</f>
        <v>0</v>
      </c>
      <c r="AL978" s="11">
        <f>SUM(AJ975:AJ978)</f>
        <v>0</v>
      </c>
      <c r="AN978" s="3">
        <f t="shared" si="48"/>
        <v>6286.6666666666661</v>
      </c>
      <c r="AO978" s="3">
        <f t="shared" si="49"/>
        <v>314.33333333333331</v>
      </c>
    </row>
    <row r="979" spans="1:41">
      <c r="A979" s="3">
        <v>2007804</v>
      </c>
      <c r="B979" s="3">
        <v>2007801</v>
      </c>
      <c r="C979" s="3" t="s">
        <v>57</v>
      </c>
      <c r="D979">
        <f t="shared" si="47"/>
        <v>23</v>
      </c>
      <c r="E979" s="3">
        <v>4</v>
      </c>
      <c r="F979" s="3">
        <v>50</v>
      </c>
      <c r="G979" s="3">
        <v>4</v>
      </c>
      <c r="H979" s="3">
        <v>212</v>
      </c>
      <c r="I979" s="3">
        <v>231</v>
      </c>
      <c r="J979" s="3">
        <v>124</v>
      </c>
      <c r="K979" s="3">
        <v>133</v>
      </c>
      <c r="L979" s="3">
        <v>2</v>
      </c>
      <c r="M979" s="3">
        <v>60</v>
      </c>
      <c r="N979" s="3">
        <v>140</v>
      </c>
      <c r="O979" s="3">
        <v>0</v>
      </c>
      <c r="P979" s="3">
        <v>0</v>
      </c>
      <c r="Q979" s="3">
        <v>0</v>
      </c>
      <c r="R979" s="3">
        <v>105000</v>
      </c>
      <c r="S979" s="3">
        <v>0</v>
      </c>
      <c r="T979">
        <v>5001</v>
      </c>
      <c r="U979" s="3">
        <v>5</v>
      </c>
      <c r="V979" s="3">
        <v>8433.3333333333321</v>
      </c>
      <c r="W979" s="3">
        <v>6</v>
      </c>
      <c r="X979" s="3">
        <v>1054.1666666666665</v>
      </c>
      <c r="Y979" s="3">
        <v>21</v>
      </c>
      <c r="Z979" s="3">
        <v>421.66666666666663</v>
      </c>
      <c r="AA979" s="3">
        <v>0</v>
      </c>
      <c r="AB979" s="3">
        <v>0</v>
      </c>
      <c r="AC979" s="3">
        <v>2007805</v>
      </c>
      <c r="AD979" s="3">
        <v>90.827968640448731</v>
      </c>
      <c r="AE979" s="3">
        <v>240000</v>
      </c>
      <c r="AF979" t="s">
        <v>137</v>
      </c>
      <c r="AG979" t="s">
        <v>134</v>
      </c>
      <c r="AI979">
        <f>IF(ISERROR(IF(D979=25,VLOOKUP(E979,Sheet1!$F$64:$H$79,2,0),IF(D979=23,VLOOKUP(knight_awaken_info!E979,Sheet1!$F$45:$H$60,2,0),VLOOKUP(knight_awaken_info!E979,Sheet1!$F$26:$H$41,2,0)))),0,IF(D979=25,VLOOKUP(E979,Sheet1!$F$64:$H$79,2,0),IF(D979=23,VLOOKUP(knight_awaken_info!E979,Sheet1!$F$45:$H$60,2,0),VLOOKUP(knight_awaken_info!E979,Sheet1!$F$26:$H$41,2,0))))</f>
        <v>0</v>
      </c>
      <c r="AJ979">
        <f>IF(ISERROR(IF(D979=25,VLOOKUP(E979,Sheet1!$F$64:$H$79,3,0),IF(D979=23,VLOOKUP(knight_awaken_info!E979,Sheet1!$F$45:$H$60,3,0),VLOOKUP(knight_awaken_info!E979,Sheet1!$F$26:$H$41,3,0)))),0,IF(D979=25,VLOOKUP(E979,Sheet1!$F$64:$H$79,3,0),IF(D979=23,VLOOKUP(knight_awaken_info!E979,Sheet1!$F$45:$H$60,3,0),VLOOKUP(knight_awaken_info!E979,Sheet1!$F$26:$H$41,3,0))))</f>
        <v>0</v>
      </c>
      <c r="AK979" s="11">
        <f>SUM(AI975:AI979)</f>
        <v>0</v>
      </c>
      <c r="AL979" s="11">
        <f>SUM(AJ975:AJ979)</f>
        <v>0</v>
      </c>
      <c r="AN979" s="3">
        <f t="shared" si="48"/>
        <v>8433.3333333333321</v>
      </c>
      <c r="AO979" s="3">
        <f t="shared" si="49"/>
        <v>421.66666666666663</v>
      </c>
    </row>
    <row r="980" spans="1:41">
      <c r="A980" s="3">
        <v>2007805</v>
      </c>
      <c r="B980" s="3">
        <v>2007801</v>
      </c>
      <c r="C980" s="3" t="s">
        <v>57</v>
      </c>
      <c r="D980">
        <f t="shared" si="47"/>
        <v>23</v>
      </c>
      <c r="E980" s="3">
        <v>5</v>
      </c>
      <c r="F980" s="3">
        <v>50</v>
      </c>
      <c r="G980" s="3">
        <v>4</v>
      </c>
      <c r="H980" s="3">
        <v>211</v>
      </c>
      <c r="I980" s="3">
        <v>234</v>
      </c>
      <c r="J980" s="3">
        <v>123</v>
      </c>
      <c r="K980" s="3">
        <v>132</v>
      </c>
      <c r="L980" s="3">
        <v>2</v>
      </c>
      <c r="M980" s="3">
        <v>60</v>
      </c>
      <c r="N980" s="3">
        <v>170</v>
      </c>
      <c r="O980" s="3">
        <v>0</v>
      </c>
      <c r="P980" s="3">
        <v>0</v>
      </c>
      <c r="Q980" s="3">
        <v>0</v>
      </c>
      <c r="R980" s="3">
        <v>120000</v>
      </c>
      <c r="S980" s="3">
        <v>0</v>
      </c>
      <c r="T980">
        <v>5001</v>
      </c>
      <c r="U980" s="3">
        <v>5</v>
      </c>
      <c r="V980" s="3">
        <v>10605.555555555555</v>
      </c>
      <c r="W980" s="3">
        <v>6</v>
      </c>
      <c r="X980" s="3">
        <v>1325.6944444444443</v>
      </c>
      <c r="Y980" s="3">
        <v>21</v>
      </c>
      <c r="Z980" s="3">
        <v>530.27777777777771</v>
      </c>
      <c r="AA980" s="3">
        <v>0</v>
      </c>
      <c r="AB980" s="3">
        <v>0</v>
      </c>
      <c r="AC980" s="3">
        <v>2007806</v>
      </c>
      <c r="AD980" s="3">
        <v>129.07132385747977</v>
      </c>
      <c r="AE980" s="3">
        <v>345000</v>
      </c>
      <c r="AF980" t="s">
        <v>137</v>
      </c>
      <c r="AG980" t="s">
        <v>134</v>
      </c>
      <c r="AI980">
        <f>IF(ISERROR(IF(D980=25,VLOOKUP(E980,Sheet1!$F$64:$H$79,2,0),IF(D980=23,VLOOKUP(knight_awaken_info!E980,Sheet1!$F$45:$H$60,2,0),VLOOKUP(knight_awaken_info!E980,Sheet1!$F$26:$H$41,2,0)))),0,IF(D980=25,VLOOKUP(E980,Sheet1!$F$64:$H$79,2,0),IF(D980=23,VLOOKUP(knight_awaken_info!E980,Sheet1!$F$45:$H$60,2,0),VLOOKUP(knight_awaken_info!E980,Sheet1!$F$26:$H$41,2,0))))</f>
        <v>0</v>
      </c>
      <c r="AJ980">
        <f>IF(ISERROR(IF(D980=25,VLOOKUP(E980,Sheet1!$F$64:$H$79,3,0),IF(D980=23,VLOOKUP(knight_awaken_info!E980,Sheet1!$F$45:$H$60,3,0),VLOOKUP(knight_awaken_info!E980,Sheet1!$F$26:$H$41,3,0)))),0,IF(D980=25,VLOOKUP(E980,Sheet1!$F$64:$H$79,3,0),IF(D980=23,VLOOKUP(knight_awaken_info!E980,Sheet1!$F$45:$H$60,3,0),VLOOKUP(knight_awaken_info!E980,Sheet1!$F$26:$H$41,3,0))))</f>
        <v>0</v>
      </c>
      <c r="AK980" s="11">
        <f>SUM(AI975:AI980)</f>
        <v>0</v>
      </c>
      <c r="AL980" s="11">
        <f>SUM(AJ975:AJ980)</f>
        <v>0</v>
      </c>
      <c r="AN980" s="3">
        <f t="shared" si="48"/>
        <v>10605.555555555555</v>
      </c>
      <c r="AO980" s="3">
        <f t="shared" si="49"/>
        <v>530.27777777777771</v>
      </c>
    </row>
    <row r="981" spans="1:41">
      <c r="A981" s="3">
        <v>2007806</v>
      </c>
      <c r="B981" s="3">
        <v>2007801</v>
      </c>
      <c r="C981" s="3" t="s">
        <v>57</v>
      </c>
      <c r="D981">
        <f t="shared" si="47"/>
        <v>23</v>
      </c>
      <c r="E981" s="3">
        <v>6</v>
      </c>
      <c r="F981" s="3">
        <v>50</v>
      </c>
      <c r="G981" s="3">
        <v>4</v>
      </c>
      <c r="H981" s="3">
        <v>214</v>
      </c>
      <c r="I981" s="3">
        <v>233</v>
      </c>
      <c r="J981" s="3">
        <v>122</v>
      </c>
      <c r="K981" s="3">
        <v>131</v>
      </c>
      <c r="L981" s="3">
        <v>2</v>
      </c>
      <c r="M981" s="3">
        <v>60</v>
      </c>
      <c r="N981" s="3">
        <v>190</v>
      </c>
      <c r="O981" s="3">
        <v>0</v>
      </c>
      <c r="P981" s="3">
        <v>0</v>
      </c>
      <c r="Q981" s="3">
        <v>0</v>
      </c>
      <c r="R981" s="3">
        <v>140000</v>
      </c>
      <c r="S981" s="3">
        <v>0</v>
      </c>
      <c r="T981">
        <v>5001</v>
      </c>
      <c r="U981" s="3">
        <v>5</v>
      </c>
      <c r="V981" s="3">
        <v>12803.333333333332</v>
      </c>
      <c r="W981" s="3">
        <v>6</v>
      </c>
      <c r="X981" s="3">
        <v>1600.4166666666665</v>
      </c>
      <c r="Y981" s="3">
        <v>21</v>
      </c>
      <c r="Z981" s="3">
        <v>640.16666666666663</v>
      </c>
      <c r="AA981" s="3">
        <v>0</v>
      </c>
      <c r="AB981" s="3">
        <v>0</v>
      </c>
      <c r="AC981" s="3">
        <v>2007807</v>
      </c>
      <c r="AD981" s="3">
        <v>167.31467907451082</v>
      </c>
      <c r="AE981" s="3">
        <v>465000</v>
      </c>
      <c r="AF981" t="s">
        <v>137</v>
      </c>
      <c r="AG981" t="s">
        <v>134</v>
      </c>
      <c r="AI981">
        <f>IF(ISERROR(IF(D981=25,VLOOKUP(E981,Sheet1!$F$64:$H$79,2,0),IF(D981=23,VLOOKUP(knight_awaken_info!E981,Sheet1!$F$45:$H$60,2,0),VLOOKUP(knight_awaken_info!E981,Sheet1!$F$26:$H$41,2,0)))),0,IF(D981=25,VLOOKUP(E981,Sheet1!$F$64:$H$79,2,0),IF(D981=23,VLOOKUP(knight_awaken_info!E981,Sheet1!$F$45:$H$60,2,0),VLOOKUP(knight_awaken_info!E981,Sheet1!$F$26:$H$41,2,0))))</f>
        <v>0</v>
      </c>
      <c r="AJ981">
        <f>IF(ISERROR(IF(D981=25,VLOOKUP(E981,Sheet1!$F$64:$H$79,3,0),IF(D981=23,VLOOKUP(knight_awaken_info!E981,Sheet1!$F$45:$H$60,3,0),VLOOKUP(knight_awaken_info!E981,Sheet1!$F$26:$H$41,3,0)))),0,IF(D981=25,VLOOKUP(E981,Sheet1!$F$64:$H$79,3,0),IF(D981=23,VLOOKUP(knight_awaken_info!E981,Sheet1!$F$45:$H$60,3,0),VLOOKUP(knight_awaken_info!E981,Sheet1!$F$26:$H$41,3,0))))</f>
        <v>0</v>
      </c>
      <c r="AK981" s="11">
        <f>SUM(AI975:AI981)</f>
        <v>0</v>
      </c>
      <c r="AL981" s="11">
        <f>SUM(AJ975:AJ981)</f>
        <v>0</v>
      </c>
      <c r="AN981" s="3">
        <f t="shared" si="48"/>
        <v>12803.333333333332</v>
      </c>
      <c r="AO981" s="3">
        <f t="shared" si="49"/>
        <v>640.16666666666663</v>
      </c>
    </row>
    <row r="982" spans="1:41">
      <c r="A982" s="3">
        <v>2007807</v>
      </c>
      <c r="B982" s="3">
        <v>2007801</v>
      </c>
      <c r="C982" s="3" t="s">
        <v>57</v>
      </c>
      <c r="D982">
        <f t="shared" si="47"/>
        <v>23</v>
      </c>
      <c r="E982" s="3">
        <v>7</v>
      </c>
      <c r="F982" s="3">
        <v>50</v>
      </c>
      <c r="G982" s="3">
        <v>4</v>
      </c>
      <c r="H982" s="3">
        <v>213</v>
      </c>
      <c r="I982" s="3">
        <v>232</v>
      </c>
      <c r="J982" s="3">
        <v>121</v>
      </c>
      <c r="K982" s="3">
        <v>134</v>
      </c>
      <c r="L982" s="3">
        <v>2</v>
      </c>
      <c r="M982" s="3">
        <v>60</v>
      </c>
      <c r="N982" s="3">
        <v>210</v>
      </c>
      <c r="O982" s="3">
        <v>0</v>
      </c>
      <c r="P982" s="3">
        <v>0</v>
      </c>
      <c r="Q982" s="3">
        <v>0</v>
      </c>
      <c r="R982" s="3">
        <v>160000</v>
      </c>
      <c r="S982" s="3">
        <v>0</v>
      </c>
      <c r="T982">
        <v>5001</v>
      </c>
      <c r="U982" s="3">
        <v>5</v>
      </c>
      <c r="V982" s="3">
        <v>15026.666666666664</v>
      </c>
      <c r="W982" s="3">
        <v>6</v>
      </c>
      <c r="X982" s="3">
        <v>1878.3333333333333</v>
      </c>
      <c r="Y982" s="3">
        <v>21</v>
      </c>
      <c r="Z982" s="3">
        <v>751.33333333333326</v>
      </c>
      <c r="AA982" s="3">
        <v>0</v>
      </c>
      <c r="AB982" s="3">
        <v>0</v>
      </c>
      <c r="AC982" s="3">
        <v>2007808</v>
      </c>
      <c r="AD982" s="3">
        <v>205.55803429154187</v>
      </c>
      <c r="AE982" s="3">
        <v>605000</v>
      </c>
      <c r="AF982" t="s">
        <v>137</v>
      </c>
      <c r="AG982" t="s">
        <v>134</v>
      </c>
      <c r="AI982">
        <f>IF(ISERROR(IF(D982=25,VLOOKUP(E982,Sheet1!$F$64:$H$79,2,0),IF(D982=23,VLOOKUP(knight_awaken_info!E982,Sheet1!$F$45:$H$60,2,0),VLOOKUP(knight_awaken_info!E982,Sheet1!$F$26:$H$41,2,0)))),0,IF(D982=25,VLOOKUP(E982,Sheet1!$F$64:$H$79,2,0),IF(D982=23,VLOOKUP(knight_awaken_info!E982,Sheet1!$F$45:$H$60,2,0),VLOOKUP(knight_awaken_info!E982,Sheet1!$F$26:$H$41,2,0))))</f>
        <v>0</v>
      </c>
      <c r="AJ982">
        <f>IF(ISERROR(IF(D982=25,VLOOKUP(E982,Sheet1!$F$64:$H$79,3,0),IF(D982=23,VLOOKUP(knight_awaken_info!E982,Sheet1!$F$45:$H$60,3,0),VLOOKUP(knight_awaken_info!E982,Sheet1!$F$26:$H$41,3,0)))),0,IF(D982=25,VLOOKUP(E982,Sheet1!$F$64:$H$79,3,0),IF(D982=23,VLOOKUP(knight_awaken_info!E982,Sheet1!$F$45:$H$60,3,0),VLOOKUP(knight_awaken_info!E982,Sheet1!$F$26:$H$41,3,0))))</f>
        <v>0</v>
      </c>
      <c r="AK982" s="11">
        <f>SUM(AI975:AI982)</f>
        <v>0</v>
      </c>
      <c r="AL982" s="11">
        <f>SUM(AJ975:AJ982)</f>
        <v>0</v>
      </c>
      <c r="AN982" s="3">
        <f t="shared" si="48"/>
        <v>15026.666666666664</v>
      </c>
      <c r="AO982" s="3">
        <f t="shared" si="49"/>
        <v>751.33333333333326</v>
      </c>
    </row>
    <row r="983" spans="1:41">
      <c r="A983" s="3">
        <v>2007808</v>
      </c>
      <c r="B983" s="3">
        <v>2007801</v>
      </c>
      <c r="C983" s="3" t="s">
        <v>57</v>
      </c>
      <c r="D983">
        <f t="shared" si="47"/>
        <v>23</v>
      </c>
      <c r="E983" s="3">
        <v>8</v>
      </c>
      <c r="F983" s="3">
        <v>50</v>
      </c>
      <c r="G983" s="3">
        <v>4</v>
      </c>
      <c r="H983" s="3">
        <v>212</v>
      </c>
      <c r="I983" s="3">
        <v>231</v>
      </c>
      <c r="J983" s="3">
        <v>124</v>
      </c>
      <c r="K983" s="3">
        <v>133</v>
      </c>
      <c r="L983" s="3">
        <v>2</v>
      </c>
      <c r="M983" s="3">
        <v>60</v>
      </c>
      <c r="N983" s="3">
        <v>230</v>
      </c>
      <c r="O983" s="3">
        <v>0</v>
      </c>
      <c r="P983" s="3">
        <v>0</v>
      </c>
      <c r="Q983" s="3">
        <v>0</v>
      </c>
      <c r="R983" s="3">
        <v>175000</v>
      </c>
      <c r="S983" s="3">
        <v>0</v>
      </c>
      <c r="T983">
        <v>5001</v>
      </c>
      <c r="U983" s="3">
        <v>5</v>
      </c>
      <c r="V983" s="3">
        <v>17275.555555555555</v>
      </c>
      <c r="W983" s="3">
        <v>6</v>
      </c>
      <c r="X983" s="3">
        <v>2159.4444444444443</v>
      </c>
      <c r="Y983" s="3">
        <v>21</v>
      </c>
      <c r="Z983" s="3">
        <v>863.77777777777771</v>
      </c>
      <c r="AA983" s="3">
        <v>0</v>
      </c>
      <c r="AB983" s="3">
        <v>0</v>
      </c>
      <c r="AC983" s="3">
        <v>2007809</v>
      </c>
      <c r="AD983" s="3">
        <v>243.80138950857292</v>
      </c>
      <c r="AE983" s="3">
        <v>765000</v>
      </c>
      <c r="AF983" t="s">
        <v>137</v>
      </c>
      <c r="AG983" t="s">
        <v>134</v>
      </c>
      <c r="AI983">
        <f>IF(ISERROR(IF(D983=25,VLOOKUP(E983,Sheet1!$F$64:$H$79,2,0),IF(D983=23,VLOOKUP(knight_awaken_info!E983,Sheet1!$F$45:$H$60,2,0),VLOOKUP(knight_awaken_info!E983,Sheet1!$F$26:$H$41,2,0)))),0,IF(D983=25,VLOOKUP(E983,Sheet1!$F$64:$H$79,2,0),IF(D983=23,VLOOKUP(knight_awaken_info!E983,Sheet1!$F$45:$H$60,2,0),VLOOKUP(knight_awaken_info!E983,Sheet1!$F$26:$H$41,2,0))))</f>
        <v>0</v>
      </c>
      <c r="AJ983">
        <f>IF(ISERROR(IF(D983=25,VLOOKUP(E983,Sheet1!$F$64:$H$79,3,0),IF(D983=23,VLOOKUP(knight_awaken_info!E983,Sheet1!$F$45:$H$60,3,0),VLOOKUP(knight_awaken_info!E983,Sheet1!$F$26:$H$41,3,0)))),0,IF(D983=25,VLOOKUP(E983,Sheet1!$F$64:$H$79,3,0),IF(D983=23,VLOOKUP(knight_awaken_info!E983,Sheet1!$F$45:$H$60,3,0),VLOOKUP(knight_awaken_info!E983,Sheet1!$F$26:$H$41,3,0))))</f>
        <v>0</v>
      </c>
      <c r="AK983" s="11">
        <f>SUM(AI975:AI983)</f>
        <v>0</v>
      </c>
      <c r="AL983" s="11">
        <f>SUM(AJ975:AJ983)</f>
        <v>0</v>
      </c>
      <c r="AN983" s="3">
        <f t="shared" si="48"/>
        <v>17275.555555555555</v>
      </c>
      <c r="AO983" s="3">
        <f t="shared" si="49"/>
        <v>863.77777777777771</v>
      </c>
    </row>
    <row r="984" spans="1:41">
      <c r="A984" s="3">
        <v>2007809</v>
      </c>
      <c r="B984" s="3">
        <v>2007801</v>
      </c>
      <c r="C984" s="3" t="s">
        <v>57</v>
      </c>
      <c r="D984">
        <f t="shared" si="47"/>
        <v>23</v>
      </c>
      <c r="E984" s="3">
        <v>9</v>
      </c>
      <c r="F984" s="3">
        <v>50</v>
      </c>
      <c r="G984" s="3">
        <v>4</v>
      </c>
      <c r="H984" s="3">
        <v>211</v>
      </c>
      <c r="I984" s="3">
        <v>234</v>
      </c>
      <c r="J984" s="3">
        <v>223</v>
      </c>
      <c r="K984" s="3">
        <v>232</v>
      </c>
      <c r="L984" s="3">
        <v>2</v>
      </c>
      <c r="M984" s="3">
        <v>60</v>
      </c>
      <c r="N984" s="3">
        <v>730</v>
      </c>
      <c r="O984" s="3">
        <v>1</v>
      </c>
      <c r="P984" s="3">
        <v>20078</v>
      </c>
      <c r="Q984" s="3">
        <v>1</v>
      </c>
      <c r="R984" s="3">
        <v>680000</v>
      </c>
      <c r="S984" s="3">
        <v>0</v>
      </c>
      <c r="T984">
        <v>5001</v>
      </c>
      <c r="U984" s="3">
        <v>5</v>
      </c>
      <c r="V984" s="3">
        <v>19550</v>
      </c>
      <c r="W984" s="3">
        <v>6</v>
      </c>
      <c r="X984" s="3">
        <v>2443.75</v>
      </c>
      <c r="Y984" s="3">
        <v>21</v>
      </c>
      <c r="Z984" s="3">
        <v>977.49999999999989</v>
      </c>
      <c r="AA984" s="3">
        <v>0</v>
      </c>
      <c r="AB984" s="3">
        <v>0</v>
      </c>
      <c r="AC984" s="3">
        <v>2007810</v>
      </c>
      <c r="AD984" s="3">
        <v>282.04474472560395</v>
      </c>
      <c r="AE984" s="3">
        <v>940000</v>
      </c>
      <c r="AF984" t="s">
        <v>137</v>
      </c>
      <c r="AG984" t="s">
        <v>134</v>
      </c>
      <c r="AI984">
        <f>IF(ISERROR(IF(D984=25,VLOOKUP(E984,Sheet1!$F$64:$H$79,2,0),IF(D984=23,VLOOKUP(knight_awaken_info!E984,Sheet1!$F$45:$H$60,2,0),VLOOKUP(knight_awaken_info!E984,Sheet1!$F$26:$H$41,2,0)))),0,IF(D984=25,VLOOKUP(E984,Sheet1!$F$64:$H$79,2,0),IF(D984=23,VLOOKUP(knight_awaken_info!E984,Sheet1!$F$45:$H$60,2,0),VLOOKUP(knight_awaken_info!E984,Sheet1!$F$26:$H$41,2,0))))</f>
        <v>0</v>
      </c>
      <c r="AJ984">
        <f>IF(ISERROR(IF(D984=25,VLOOKUP(E984,Sheet1!$F$64:$H$79,3,0),IF(D984=23,VLOOKUP(knight_awaken_info!E984,Sheet1!$F$45:$H$60,3,0),VLOOKUP(knight_awaken_info!E984,Sheet1!$F$26:$H$41,3,0)))),0,IF(D984=25,VLOOKUP(E984,Sheet1!$F$64:$H$79,3,0),IF(D984=23,VLOOKUP(knight_awaken_info!E984,Sheet1!$F$45:$H$60,3,0),VLOOKUP(knight_awaken_info!E984,Sheet1!$F$26:$H$41,3,0))))</f>
        <v>0</v>
      </c>
      <c r="AK984" s="11">
        <f>SUM(AI975:AI984)</f>
        <v>0</v>
      </c>
      <c r="AL984" s="11">
        <f>SUM(AJ975:AJ984)</f>
        <v>0</v>
      </c>
      <c r="AN984" s="3">
        <f t="shared" si="48"/>
        <v>19550</v>
      </c>
      <c r="AO984" s="3">
        <f t="shared" si="49"/>
        <v>977.49999999999989</v>
      </c>
    </row>
    <row r="985" spans="1:41">
      <c r="A985" s="3">
        <v>2007810</v>
      </c>
      <c r="B985" s="3">
        <v>2007801</v>
      </c>
      <c r="C985" s="3" t="s">
        <v>57</v>
      </c>
      <c r="D985">
        <f t="shared" si="47"/>
        <v>23</v>
      </c>
      <c r="E985" s="3">
        <v>10</v>
      </c>
      <c r="F985" s="3">
        <v>60</v>
      </c>
      <c r="G985" s="3">
        <v>4</v>
      </c>
      <c r="H985" s="3">
        <v>311</v>
      </c>
      <c r="I985" s="3">
        <v>233</v>
      </c>
      <c r="J985" s="3">
        <v>222</v>
      </c>
      <c r="K985" s="3">
        <v>231</v>
      </c>
      <c r="L985" s="3">
        <v>2</v>
      </c>
      <c r="M985" s="3">
        <v>60</v>
      </c>
      <c r="N985" s="3">
        <v>770</v>
      </c>
      <c r="O985" s="3">
        <v>0</v>
      </c>
      <c r="P985" s="3">
        <v>0</v>
      </c>
      <c r="Q985" s="3">
        <v>0</v>
      </c>
      <c r="R985" s="3">
        <v>705000</v>
      </c>
      <c r="S985" s="3">
        <v>5001</v>
      </c>
      <c r="T985">
        <v>5002</v>
      </c>
      <c r="U985" s="3">
        <v>5</v>
      </c>
      <c r="V985" s="3">
        <v>22872.222222222223</v>
      </c>
      <c r="W985" s="3">
        <v>6</v>
      </c>
      <c r="X985" s="3">
        <v>2859.0277777777778</v>
      </c>
      <c r="Y985" s="3">
        <v>21</v>
      </c>
      <c r="Z985" s="3">
        <v>1143.6111111111109</v>
      </c>
      <c r="AA985" s="3">
        <v>0</v>
      </c>
      <c r="AB985" s="3">
        <v>0</v>
      </c>
      <c r="AC985" s="3">
        <v>2007811</v>
      </c>
      <c r="AD985" s="3">
        <v>339.40977755115051</v>
      </c>
      <c r="AE985" s="3">
        <v>1620000</v>
      </c>
      <c r="AF985" t="s">
        <v>138</v>
      </c>
      <c r="AG985" t="s">
        <v>158</v>
      </c>
      <c r="AI985">
        <f>IF(ISERROR(IF(D985=25,VLOOKUP(E985,Sheet1!$F$64:$H$79,2,0),IF(D985=23,VLOOKUP(knight_awaken_info!E985,Sheet1!$F$45:$H$60,2,0),VLOOKUP(knight_awaken_info!E985,Sheet1!$F$26:$H$41,2,0)))),0,IF(D985=25,VLOOKUP(E985,Sheet1!$F$64:$H$79,2,0),IF(D985=23,VLOOKUP(knight_awaken_info!E985,Sheet1!$F$45:$H$60,2,0),VLOOKUP(knight_awaken_info!E985,Sheet1!$F$26:$H$41,2,0))))</f>
        <v>0</v>
      </c>
      <c r="AJ985">
        <f>IF(ISERROR(IF(D985=25,VLOOKUP(E985,Sheet1!$F$64:$H$79,3,0),IF(D985=23,VLOOKUP(knight_awaken_info!E985,Sheet1!$F$45:$H$60,3,0),VLOOKUP(knight_awaken_info!E985,Sheet1!$F$26:$H$41,3,0)))),0,IF(D985=25,VLOOKUP(E985,Sheet1!$F$64:$H$79,3,0),IF(D985=23,VLOOKUP(knight_awaken_info!E985,Sheet1!$F$45:$H$60,3,0),VLOOKUP(knight_awaken_info!E985,Sheet1!$F$26:$H$41,3,0))))</f>
        <v>0</v>
      </c>
      <c r="AK985" s="11">
        <f>SUM(AI975:AI985)</f>
        <v>0</v>
      </c>
      <c r="AL985" s="11">
        <f>SUM(AJ975:AJ985)</f>
        <v>0</v>
      </c>
      <c r="AN985" s="3">
        <f t="shared" si="48"/>
        <v>22872.222222222223</v>
      </c>
      <c r="AO985" s="3">
        <f t="shared" si="49"/>
        <v>1143.6111111111109</v>
      </c>
    </row>
    <row r="986" spans="1:41">
      <c r="A986" s="3">
        <v>2007811</v>
      </c>
      <c r="B986" s="3">
        <v>2007801</v>
      </c>
      <c r="C986" s="3" t="s">
        <v>57</v>
      </c>
      <c r="D986">
        <f t="shared" si="47"/>
        <v>23</v>
      </c>
      <c r="E986" s="3">
        <v>11</v>
      </c>
      <c r="F986" s="3">
        <v>60</v>
      </c>
      <c r="G986" s="3">
        <v>4</v>
      </c>
      <c r="H986" s="3">
        <v>313</v>
      </c>
      <c r="I986" s="3">
        <v>232</v>
      </c>
      <c r="J986" s="3">
        <v>221</v>
      </c>
      <c r="K986" s="3">
        <v>233</v>
      </c>
      <c r="L986" s="3">
        <v>2</v>
      </c>
      <c r="M986" s="3">
        <v>60</v>
      </c>
      <c r="N986" s="3">
        <v>790</v>
      </c>
      <c r="O986" s="3">
        <v>0</v>
      </c>
      <c r="P986" s="3">
        <v>0</v>
      </c>
      <c r="Q986" s="3">
        <v>0</v>
      </c>
      <c r="R986" s="3">
        <v>725000</v>
      </c>
      <c r="S986" s="3">
        <v>5001</v>
      </c>
      <c r="T986">
        <v>5002</v>
      </c>
      <c r="U986" s="3">
        <v>5</v>
      </c>
      <c r="V986" s="3">
        <v>26220</v>
      </c>
      <c r="W986" s="3">
        <v>6</v>
      </c>
      <c r="X986" s="3">
        <v>3277.5</v>
      </c>
      <c r="Y986" s="3">
        <v>21</v>
      </c>
      <c r="Z986" s="3">
        <v>1310.9999999999998</v>
      </c>
      <c r="AA986" s="3">
        <v>0</v>
      </c>
      <c r="AB986" s="3">
        <v>0</v>
      </c>
      <c r="AC986" s="3">
        <v>2007812</v>
      </c>
      <c r="AD986" s="3">
        <v>458.92026260437251</v>
      </c>
      <c r="AE986" s="3">
        <v>2325000</v>
      </c>
      <c r="AF986" t="s">
        <v>138</v>
      </c>
      <c r="AG986" t="s">
        <v>158</v>
      </c>
      <c r="AI986">
        <f>IF(ISERROR(IF(D986=25,VLOOKUP(E986,Sheet1!$F$64:$H$79,2,0),IF(D986=23,VLOOKUP(knight_awaken_info!E986,Sheet1!$F$45:$H$60,2,0),VLOOKUP(knight_awaken_info!E986,Sheet1!$F$26:$H$41,2,0)))),0,IF(D986=25,VLOOKUP(E986,Sheet1!$F$64:$H$79,2,0),IF(D986=23,VLOOKUP(knight_awaken_info!E986,Sheet1!$F$45:$H$60,2,0),VLOOKUP(knight_awaken_info!E986,Sheet1!$F$26:$H$41,2,0))))</f>
        <v>0</v>
      </c>
      <c r="AJ986">
        <f>IF(ISERROR(IF(D986=25,VLOOKUP(E986,Sheet1!$F$64:$H$79,3,0),IF(D986=23,VLOOKUP(knight_awaken_info!E986,Sheet1!$F$45:$H$60,3,0),VLOOKUP(knight_awaken_info!E986,Sheet1!$F$26:$H$41,3,0)))),0,IF(D986=25,VLOOKUP(E986,Sheet1!$F$64:$H$79,3,0),IF(D986=23,VLOOKUP(knight_awaken_info!E986,Sheet1!$F$45:$H$60,3,0),VLOOKUP(knight_awaken_info!E986,Sheet1!$F$26:$H$41,3,0))))</f>
        <v>0</v>
      </c>
      <c r="AK986" s="11">
        <f>SUM(AI975:AI986)</f>
        <v>0</v>
      </c>
      <c r="AL986" s="11">
        <f>SUM(AJ975:AJ986)</f>
        <v>0</v>
      </c>
      <c r="AN986" s="3">
        <f t="shared" si="48"/>
        <v>26220</v>
      </c>
      <c r="AO986" s="3">
        <f t="shared" si="49"/>
        <v>1310.9999999999998</v>
      </c>
    </row>
    <row r="987" spans="1:41">
      <c r="A987" s="3">
        <v>2007812</v>
      </c>
      <c r="B987" s="3">
        <v>2007801</v>
      </c>
      <c r="C987" s="3" t="s">
        <v>57</v>
      </c>
      <c r="D987">
        <f t="shared" si="47"/>
        <v>23</v>
      </c>
      <c r="E987" s="3">
        <v>12</v>
      </c>
      <c r="F987" s="3">
        <v>60</v>
      </c>
      <c r="G987" s="3">
        <v>4</v>
      </c>
      <c r="H987" s="3">
        <v>312</v>
      </c>
      <c r="I987" s="3">
        <v>231</v>
      </c>
      <c r="J987" s="3">
        <v>223</v>
      </c>
      <c r="K987" s="3">
        <v>232</v>
      </c>
      <c r="L987" s="3">
        <v>2</v>
      </c>
      <c r="M987" s="3">
        <v>60</v>
      </c>
      <c r="N987" s="3">
        <v>810</v>
      </c>
      <c r="O987" s="3">
        <v>0</v>
      </c>
      <c r="P987" s="3">
        <v>0</v>
      </c>
      <c r="Q987" s="3">
        <v>0</v>
      </c>
      <c r="R987" s="3">
        <v>745000</v>
      </c>
      <c r="S987" s="3">
        <v>5001</v>
      </c>
      <c r="T987">
        <v>5002</v>
      </c>
      <c r="U987" s="3">
        <v>5</v>
      </c>
      <c r="V987" s="3">
        <v>29593.333333333332</v>
      </c>
      <c r="W987" s="3">
        <v>6</v>
      </c>
      <c r="X987" s="3">
        <v>3699.1666666666665</v>
      </c>
      <c r="Y987" s="3">
        <v>21</v>
      </c>
      <c r="Z987" s="3">
        <v>1479.6666666666665</v>
      </c>
      <c r="AA987" s="3">
        <v>0</v>
      </c>
      <c r="AB987" s="3">
        <v>0</v>
      </c>
      <c r="AC987" s="3">
        <v>2007813</v>
      </c>
      <c r="AD987" s="3">
        <v>578.43074765759457</v>
      </c>
      <c r="AE987" s="3">
        <v>3050000</v>
      </c>
      <c r="AF987" t="s">
        <v>138</v>
      </c>
      <c r="AG987" t="s">
        <v>158</v>
      </c>
      <c r="AI987">
        <f>IF(ISERROR(IF(D987=25,VLOOKUP(E987,Sheet1!$F$64:$H$79,2,0),IF(D987=23,VLOOKUP(knight_awaken_info!E987,Sheet1!$F$45:$H$60,2,0),VLOOKUP(knight_awaken_info!E987,Sheet1!$F$26:$H$41,2,0)))),0,IF(D987=25,VLOOKUP(E987,Sheet1!$F$64:$H$79,2,0),IF(D987=23,VLOOKUP(knight_awaken_info!E987,Sheet1!$F$45:$H$60,2,0),VLOOKUP(knight_awaken_info!E987,Sheet1!$F$26:$H$41,2,0))))</f>
        <v>0</v>
      </c>
      <c r="AJ987">
        <f>IF(ISERROR(IF(D987=25,VLOOKUP(E987,Sheet1!$F$64:$H$79,3,0),IF(D987=23,VLOOKUP(knight_awaken_info!E987,Sheet1!$F$45:$H$60,3,0),VLOOKUP(knight_awaken_info!E987,Sheet1!$F$26:$H$41,3,0)))),0,IF(D987=25,VLOOKUP(E987,Sheet1!$F$64:$H$79,3,0),IF(D987=23,VLOOKUP(knight_awaken_info!E987,Sheet1!$F$45:$H$60,3,0),VLOOKUP(knight_awaken_info!E987,Sheet1!$F$26:$H$41,3,0))))</f>
        <v>0</v>
      </c>
      <c r="AK987" s="11">
        <f>SUM(AI975:AI987)</f>
        <v>0</v>
      </c>
      <c r="AL987" s="11">
        <f>SUM(AJ975:AJ987)</f>
        <v>0</v>
      </c>
      <c r="AN987" s="3">
        <f t="shared" si="48"/>
        <v>29593.333333333332</v>
      </c>
      <c r="AO987" s="3">
        <f t="shared" si="49"/>
        <v>1479.6666666666665</v>
      </c>
    </row>
    <row r="988" spans="1:41">
      <c r="A988" s="3">
        <v>2007813</v>
      </c>
      <c r="B988" s="3">
        <v>2007801</v>
      </c>
      <c r="C988" s="3" t="s">
        <v>57</v>
      </c>
      <c r="D988">
        <f t="shared" si="47"/>
        <v>23</v>
      </c>
      <c r="E988" s="3">
        <v>13</v>
      </c>
      <c r="F988" s="3">
        <v>60</v>
      </c>
      <c r="G988" s="3">
        <v>4</v>
      </c>
      <c r="H988" s="3">
        <v>321</v>
      </c>
      <c r="I988" s="3">
        <v>333</v>
      </c>
      <c r="J988" s="3">
        <v>222</v>
      </c>
      <c r="K988" s="3">
        <v>231</v>
      </c>
      <c r="L988" s="3">
        <v>2</v>
      </c>
      <c r="M988" s="3">
        <v>60</v>
      </c>
      <c r="N988" s="3">
        <v>830</v>
      </c>
      <c r="O988" s="3">
        <v>0</v>
      </c>
      <c r="P988" s="3">
        <v>0</v>
      </c>
      <c r="Q988" s="3">
        <v>0</v>
      </c>
      <c r="R988" s="3">
        <v>765000</v>
      </c>
      <c r="S988" s="3">
        <v>5001</v>
      </c>
      <c r="T988">
        <v>5002</v>
      </c>
      <c r="U988" s="3">
        <v>5</v>
      </c>
      <c r="V988" s="3">
        <v>32992.222222222219</v>
      </c>
      <c r="W988" s="3">
        <v>6</v>
      </c>
      <c r="X988" s="3">
        <v>4124.0277777777774</v>
      </c>
      <c r="Y988" s="3">
        <v>21</v>
      </c>
      <c r="Z988" s="3">
        <v>1649.6111111111109</v>
      </c>
      <c r="AA988" s="3">
        <v>0</v>
      </c>
      <c r="AB988" s="3">
        <v>0</v>
      </c>
      <c r="AC988" s="3">
        <v>2007814</v>
      </c>
      <c r="AD988" s="3">
        <v>697.94123271081662</v>
      </c>
      <c r="AE988" s="3">
        <v>3795000</v>
      </c>
      <c r="AF988" t="s">
        <v>138</v>
      </c>
      <c r="AG988" t="s">
        <v>158</v>
      </c>
      <c r="AI988">
        <f>IF(ISERROR(IF(D988=25,VLOOKUP(E988,Sheet1!$F$64:$H$79,2,0),IF(D988=23,VLOOKUP(knight_awaken_info!E988,Sheet1!$F$45:$H$60,2,0),VLOOKUP(knight_awaken_info!E988,Sheet1!$F$26:$H$41,2,0)))),0,IF(D988=25,VLOOKUP(E988,Sheet1!$F$64:$H$79,2,0),IF(D988=23,VLOOKUP(knight_awaken_info!E988,Sheet1!$F$45:$H$60,2,0),VLOOKUP(knight_awaken_info!E988,Sheet1!$F$26:$H$41,2,0))))</f>
        <v>0</v>
      </c>
      <c r="AJ988">
        <f>IF(ISERROR(IF(D988=25,VLOOKUP(E988,Sheet1!$F$64:$H$79,3,0),IF(D988=23,VLOOKUP(knight_awaken_info!E988,Sheet1!$F$45:$H$60,3,0),VLOOKUP(knight_awaken_info!E988,Sheet1!$F$26:$H$41,3,0)))),0,IF(D988=25,VLOOKUP(E988,Sheet1!$F$64:$H$79,3,0),IF(D988=23,VLOOKUP(knight_awaken_info!E988,Sheet1!$F$45:$H$60,3,0),VLOOKUP(knight_awaken_info!E988,Sheet1!$F$26:$H$41,3,0))))</f>
        <v>0</v>
      </c>
      <c r="AK988" s="11">
        <f>SUM(AI975:AI988)</f>
        <v>0</v>
      </c>
      <c r="AL988" s="11">
        <f>SUM(AJ975:AJ988)</f>
        <v>0</v>
      </c>
      <c r="AN988" s="3">
        <f t="shared" si="48"/>
        <v>32992.222222222219</v>
      </c>
      <c r="AO988" s="3">
        <f t="shared" si="49"/>
        <v>1649.6111111111109</v>
      </c>
    </row>
    <row r="989" spans="1:41">
      <c r="A989" s="3">
        <v>2007814</v>
      </c>
      <c r="B989" s="3">
        <v>2007801</v>
      </c>
      <c r="C989" s="3" t="s">
        <v>57</v>
      </c>
      <c r="D989">
        <f t="shared" si="47"/>
        <v>23</v>
      </c>
      <c r="E989" s="3">
        <v>14</v>
      </c>
      <c r="F989" s="3">
        <v>60</v>
      </c>
      <c r="G989" s="3">
        <v>4</v>
      </c>
      <c r="H989" s="3">
        <v>313</v>
      </c>
      <c r="I989" s="3">
        <v>322</v>
      </c>
      <c r="J989" s="3">
        <v>221</v>
      </c>
      <c r="K989" s="3">
        <v>233</v>
      </c>
      <c r="L989" s="3">
        <v>2</v>
      </c>
      <c r="M989" s="3">
        <v>60</v>
      </c>
      <c r="N989" s="3">
        <v>850</v>
      </c>
      <c r="O989" s="3">
        <v>1</v>
      </c>
      <c r="P989" s="3">
        <v>20078</v>
      </c>
      <c r="Q989" s="3">
        <v>1</v>
      </c>
      <c r="R989" s="3">
        <v>790000</v>
      </c>
      <c r="S989" s="3">
        <v>5001</v>
      </c>
      <c r="T989">
        <v>5002</v>
      </c>
      <c r="U989" s="3">
        <v>5</v>
      </c>
      <c r="V989" s="3">
        <v>36416.666666666664</v>
      </c>
      <c r="W989" s="3">
        <v>6</v>
      </c>
      <c r="X989" s="3">
        <v>4552.083333333333</v>
      </c>
      <c r="Y989" s="3">
        <v>21</v>
      </c>
      <c r="Z989" s="3">
        <v>1820.833333333333</v>
      </c>
      <c r="AA989" s="3">
        <v>0</v>
      </c>
      <c r="AB989" s="3">
        <v>0</v>
      </c>
      <c r="AC989" s="3">
        <v>2007815</v>
      </c>
      <c r="AD989" s="3">
        <v>879.59716999171405</v>
      </c>
      <c r="AE989" s="3">
        <v>4560000</v>
      </c>
      <c r="AF989" t="s">
        <v>138</v>
      </c>
      <c r="AG989" t="s">
        <v>158</v>
      </c>
      <c r="AI989">
        <f>IF(ISERROR(IF(D989=25,VLOOKUP(E989,Sheet1!$F$64:$H$79,2,0),IF(D989=23,VLOOKUP(knight_awaken_info!E989,Sheet1!$F$45:$H$60,2,0),VLOOKUP(knight_awaken_info!E989,Sheet1!$F$26:$H$41,2,0)))),0,IF(D989=25,VLOOKUP(E989,Sheet1!$F$64:$H$79,2,0),IF(D989=23,VLOOKUP(knight_awaken_info!E989,Sheet1!$F$45:$H$60,2,0),VLOOKUP(knight_awaken_info!E989,Sheet1!$F$26:$H$41,2,0))))</f>
        <v>0</v>
      </c>
      <c r="AJ989">
        <f>IF(ISERROR(IF(D989=25,VLOOKUP(E989,Sheet1!$F$64:$H$79,3,0),IF(D989=23,VLOOKUP(knight_awaken_info!E989,Sheet1!$F$45:$H$60,3,0),VLOOKUP(knight_awaken_info!E989,Sheet1!$F$26:$H$41,3,0)))),0,IF(D989=25,VLOOKUP(E989,Sheet1!$F$64:$H$79,3,0),IF(D989=23,VLOOKUP(knight_awaken_info!E989,Sheet1!$F$45:$H$60,3,0),VLOOKUP(knight_awaken_info!E989,Sheet1!$F$26:$H$41,3,0))))</f>
        <v>0</v>
      </c>
      <c r="AK989" s="11">
        <f>SUM(AI975:AI989)</f>
        <v>0</v>
      </c>
      <c r="AL989" s="11">
        <f>SUM(AJ975:AJ989)</f>
        <v>0</v>
      </c>
      <c r="AN989" s="3">
        <f t="shared" si="48"/>
        <v>36416.666666666664</v>
      </c>
      <c r="AO989" s="3">
        <f t="shared" si="49"/>
        <v>1820.833333333333</v>
      </c>
    </row>
    <row r="990" spans="1:41">
      <c r="A990" s="3">
        <v>2007815</v>
      </c>
      <c r="B990" s="3">
        <v>2007801</v>
      </c>
      <c r="C990" s="3" t="s">
        <v>57</v>
      </c>
      <c r="D990">
        <f t="shared" si="47"/>
        <v>23</v>
      </c>
      <c r="E990" s="3">
        <v>15</v>
      </c>
      <c r="F990" s="3">
        <v>60</v>
      </c>
      <c r="G990" s="3">
        <v>4</v>
      </c>
      <c r="H990" s="3">
        <v>312</v>
      </c>
      <c r="I990" s="3">
        <v>331</v>
      </c>
      <c r="J990" s="3">
        <v>223</v>
      </c>
      <c r="K990" s="3">
        <v>232</v>
      </c>
      <c r="L990" s="3">
        <v>2</v>
      </c>
      <c r="M990" s="3">
        <v>60</v>
      </c>
      <c r="N990" s="3">
        <v>890</v>
      </c>
      <c r="O990" s="3">
        <v>0</v>
      </c>
      <c r="P990" s="3">
        <v>0</v>
      </c>
      <c r="Q990" s="3">
        <v>0</v>
      </c>
      <c r="R990" s="3">
        <v>810000</v>
      </c>
      <c r="S990" s="3">
        <v>5001</v>
      </c>
      <c r="T990">
        <v>5002</v>
      </c>
      <c r="U990" s="3">
        <v>5</v>
      </c>
      <c r="V990" s="3">
        <v>54996.666666666664</v>
      </c>
      <c r="W990" s="3">
        <v>6</v>
      </c>
      <c r="X990" s="3">
        <v>4983.333333333333</v>
      </c>
      <c r="Y990" s="3">
        <v>21</v>
      </c>
      <c r="Z990" s="3">
        <v>1993.333333333333</v>
      </c>
      <c r="AA990" s="3">
        <v>0</v>
      </c>
      <c r="AB990" s="3">
        <v>0</v>
      </c>
      <c r="AC990" s="3">
        <v>2007816</v>
      </c>
      <c r="AD990" s="3">
        <v>1061.2531072726115</v>
      </c>
      <c r="AE990" s="3">
        <v>5350000</v>
      </c>
      <c r="AF990" t="s">
        <v>139</v>
      </c>
      <c r="AG990" t="s">
        <v>134</v>
      </c>
      <c r="AI990">
        <f>IF(ISERROR(IF(D990=25,VLOOKUP(E990,Sheet1!$F$64:$H$79,2,0),IF(D990=23,VLOOKUP(knight_awaken_info!E990,Sheet1!$F$45:$H$60,2,0),VLOOKUP(knight_awaken_info!E990,Sheet1!$F$26:$H$41,2,0)))),0,IF(D990=25,VLOOKUP(E990,Sheet1!$F$64:$H$79,2,0),IF(D990=23,VLOOKUP(knight_awaken_info!E990,Sheet1!$F$45:$H$60,2,0),VLOOKUP(knight_awaken_info!E990,Sheet1!$F$26:$H$41,2,0))))</f>
        <v>15130</v>
      </c>
      <c r="AJ990">
        <f>IF(ISERROR(IF(D990=25,VLOOKUP(E990,Sheet1!$F$64:$H$79,3,0),IF(D990=23,VLOOKUP(knight_awaken_info!E990,Sheet1!$F$45:$H$60,3,0),VLOOKUP(knight_awaken_info!E990,Sheet1!$F$26:$H$41,3,0)))),0,IF(D990=25,VLOOKUP(E990,Sheet1!$F$64:$H$79,3,0),IF(D990=23,VLOOKUP(knight_awaken_info!E990,Sheet1!$F$45:$H$60,3,0),VLOOKUP(knight_awaken_info!E990,Sheet1!$F$26:$H$41,3,0))))</f>
        <v>0</v>
      </c>
      <c r="AK990" s="11">
        <f>SUM(AI975:AI990)</f>
        <v>15130</v>
      </c>
      <c r="AL990" s="11">
        <f>SUM(AJ975:AJ990)</f>
        <v>0</v>
      </c>
      <c r="AN990" s="3">
        <f t="shared" si="48"/>
        <v>70126.666666666657</v>
      </c>
      <c r="AO990" s="3">
        <f t="shared" si="49"/>
        <v>1993.333333333333</v>
      </c>
    </row>
    <row r="991" spans="1:41">
      <c r="A991" s="3">
        <v>2007816</v>
      </c>
      <c r="B991" s="3">
        <v>2007801</v>
      </c>
      <c r="C991" s="3" t="s">
        <v>57</v>
      </c>
      <c r="D991">
        <f t="shared" si="47"/>
        <v>23</v>
      </c>
      <c r="E991" s="3">
        <v>16</v>
      </c>
      <c r="F991" s="3">
        <v>60</v>
      </c>
      <c r="G991" s="3">
        <v>4</v>
      </c>
      <c r="H991" s="3">
        <v>311</v>
      </c>
      <c r="I991" s="3">
        <v>333</v>
      </c>
      <c r="J991" s="3">
        <v>222</v>
      </c>
      <c r="K991" s="3">
        <v>231</v>
      </c>
      <c r="L991" s="3">
        <v>2</v>
      </c>
      <c r="M991" s="3">
        <v>60</v>
      </c>
      <c r="N991" s="3">
        <v>910</v>
      </c>
      <c r="O991" s="3">
        <v>0</v>
      </c>
      <c r="P991" s="3">
        <v>0</v>
      </c>
      <c r="Q991" s="3">
        <v>0</v>
      </c>
      <c r="R991" s="3">
        <v>830000</v>
      </c>
      <c r="S991" s="3">
        <v>5001</v>
      </c>
      <c r="T991">
        <v>5002</v>
      </c>
      <c r="U991" s="3">
        <v>5</v>
      </c>
      <c r="V991" s="3">
        <v>58472.222222222219</v>
      </c>
      <c r="W991" s="3">
        <v>6</v>
      </c>
      <c r="X991" s="3">
        <v>5417.7777777777774</v>
      </c>
      <c r="Y991" s="3">
        <v>21</v>
      </c>
      <c r="Z991" s="3">
        <v>2167.1111111111109</v>
      </c>
      <c r="AA991" s="3">
        <v>0</v>
      </c>
      <c r="AB991" s="3">
        <v>0</v>
      </c>
      <c r="AC991" s="3">
        <v>2007817</v>
      </c>
      <c r="AD991" s="3">
        <v>1242.9090445535089</v>
      </c>
      <c r="AE991" s="3">
        <v>6160000</v>
      </c>
      <c r="AF991" t="s">
        <v>139</v>
      </c>
      <c r="AG991" t="s">
        <v>134</v>
      </c>
      <c r="AI991">
        <f>IF(ISERROR(IF(D991=25,VLOOKUP(E991,Sheet1!$F$64:$H$79,2,0),IF(D991=23,VLOOKUP(knight_awaken_info!E991,Sheet1!$F$45:$H$60,2,0),VLOOKUP(knight_awaken_info!E991,Sheet1!$F$26:$H$41,2,0)))),0,IF(D991=25,VLOOKUP(E991,Sheet1!$F$64:$H$79,2,0),IF(D991=23,VLOOKUP(knight_awaken_info!E991,Sheet1!$F$45:$H$60,2,0),VLOOKUP(knight_awaken_info!E991,Sheet1!$F$26:$H$41,2,0))))</f>
        <v>0</v>
      </c>
      <c r="AJ991">
        <f>IF(ISERROR(IF(D991=25,VLOOKUP(E991,Sheet1!$F$64:$H$79,3,0),IF(D991=23,VLOOKUP(knight_awaken_info!E991,Sheet1!$F$45:$H$60,3,0),VLOOKUP(knight_awaken_info!E991,Sheet1!$F$26:$H$41,3,0)))),0,IF(D991=25,VLOOKUP(E991,Sheet1!$F$64:$H$79,3,0),IF(D991=23,VLOOKUP(knight_awaken_info!E991,Sheet1!$F$45:$H$60,3,0),VLOOKUP(knight_awaken_info!E991,Sheet1!$F$26:$H$41,3,0))))</f>
        <v>0</v>
      </c>
      <c r="AK991" s="11">
        <f>SUM(AI975:AI991)</f>
        <v>15130</v>
      </c>
      <c r="AL991" s="11">
        <f>SUM(AJ975:AJ991)</f>
        <v>0</v>
      </c>
      <c r="AN991" s="3">
        <f t="shared" si="48"/>
        <v>73602.222222222219</v>
      </c>
      <c r="AO991" s="3">
        <f t="shared" si="49"/>
        <v>2167.1111111111109</v>
      </c>
    </row>
    <row r="992" spans="1:41">
      <c r="A992" s="3">
        <v>2007817</v>
      </c>
      <c r="B992" s="3">
        <v>2007801</v>
      </c>
      <c r="C992" s="3" t="s">
        <v>57</v>
      </c>
      <c r="D992">
        <f t="shared" si="47"/>
        <v>23</v>
      </c>
      <c r="E992" s="3">
        <v>17</v>
      </c>
      <c r="F992" s="3">
        <v>60</v>
      </c>
      <c r="G992" s="3">
        <v>4</v>
      </c>
      <c r="H992" s="3">
        <v>313</v>
      </c>
      <c r="I992" s="3">
        <v>332</v>
      </c>
      <c r="J992" s="3">
        <v>221</v>
      </c>
      <c r="K992" s="3">
        <v>233</v>
      </c>
      <c r="L992" s="3">
        <v>2</v>
      </c>
      <c r="M992" s="3">
        <v>60</v>
      </c>
      <c r="N992" s="3">
        <v>930</v>
      </c>
      <c r="O992" s="3">
        <v>0</v>
      </c>
      <c r="P992" s="3">
        <v>0</v>
      </c>
      <c r="Q992" s="3">
        <v>0</v>
      </c>
      <c r="R992" s="3">
        <v>855000</v>
      </c>
      <c r="S992" s="3">
        <v>5001</v>
      </c>
      <c r="T992">
        <v>5002</v>
      </c>
      <c r="U992" s="3">
        <v>5</v>
      </c>
      <c r="V992" s="3">
        <v>61973.333333333328</v>
      </c>
      <c r="W992" s="3">
        <v>6</v>
      </c>
      <c r="X992" s="3">
        <v>5855.4166666666661</v>
      </c>
      <c r="Y992" s="3">
        <v>21</v>
      </c>
      <c r="Z992" s="3">
        <v>2342.1666666666665</v>
      </c>
      <c r="AA992" s="3">
        <v>0</v>
      </c>
      <c r="AB992" s="3">
        <v>0</v>
      </c>
      <c r="AC992" s="3">
        <v>2007818</v>
      </c>
      <c r="AD992" s="3">
        <v>1424.5649818344064</v>
      </c>
      <c r="AE992" s="3">
        <v>6990000</v>
      </c>
      <c r="AF992" t="s">
        <v>139</v>
      </c>
      <c r="AG992" t="s">
        <v>134</v>
      </c>
      <c r="AI992">
        <f>IF(ISERROR(IF(D992=25,VLOOKUP(E992,Sheet1!$F$64:$H$79,2,0),IF(D992=23,VLOOKUP(knight_awaken_info!E992,Sheet1!$F$45:$H$60,2,0),VLOOKUP(knight_awaken_info!E992,Sheet1!$F$26:$H$41,2,0)))),0,IF(D992=25,VLOOKUP(E992,Sheet1!$F$64:$H$79,2,0),IF(D992=23,VLOOKUP(knight_awaken_info!E992,Sheet1!$F$45:$H$60,2,0),VLOOKUP(knight_awaken_info!E992,Sheet1!$F$26:$H$41,2,0))))</f>
        <v>0</v>
      </c>
      <c r="AJ992">
        <f>IF(ISERROR(IF(D992=25,VLOOKUP(E992,Sheet1!$F$64:$H$79,3,0),IF(D992=23,VLOOKUP(knight_awaken_info!E992,Sheet1!$F$45:$H$60,3,0),VLOOKUP(knight_awaken_info!E992,Sheet1!$F$26:$H$41,3,0)))),0,IF(D992=25,VLOOKUP(E992,Sheet1!$F$64:$H$79,3,0),IF(D992=23,VLOOKUP(knight_awaken_info!E992,Sheet1!$F$45:$H$60,3,0),VLOOKUP(knight_awaken_info!E992,Sheet1!$F$26:$H$41,3,0))))</f>
        <v>0</v>
      </c>
      <c r="AK992" s="11">
        <f>SUM(AI975:AI992)</f>
        <v>15130</v>
      </c>
      <c r="AL992" s="11">
        <f>SUM(AJ975:AJ992)</f>
        <v>0</v>
      </c>
      <c r="AN992" s="3">
        <f t="shared" si="48"/>
        <v>77103.333333333328</v>
      </c>
      <c r="AO992" s="3">
        <f t="shared" si="49"/>
        <v>2342.1666666666665</v>
      </c>
    </row>
    <row r="993" spans="1:41">
      <c r="A993" s="3">
        <v>2007818</v>
      </c>
      <c r="B993" s="3">
        <v>2007801</v>
      </c>
      <c r="C993" s="3" t="s">
        <v>57</v>
      </c>
      <c r="D993">
        <f t="shared" si="47"/>
        <v>23</v>
      </c>
      <c r="E993" s="3">
        <v>18</v>
      </c>
      <c r="F993" s="3">
        <v>60</v>
      </c>
      <c r="G993" s="3">
        <v>4</v>
      </c>
      <c r="H993" s="3">
        <v>312</v>
      </c>
      <c r="I993" s="3">
        <v>331</v>
      </c>
      <c r="J993" s="3">
        <v>223</v>
      </c>
      <c r="K993" s="3">
        <v>232</v>
      </c>
      <c r="L993" s="3">
        <v>2</v>
      </c>
      <c r="M993" s="3">
        <v>60</v>
      </c>
      <c r="N993" s="3">
        <v>950</v>
      </c>
      <c r="O993" s="3">
        <v>0</v>
      </c>
      <c r="P993" s="3">
        <v>0</v>
      </c>
      <c r="Q993" s="3">
        <v>0</v>
      </c>
      <c r="R993" s="3">
        <v>875000</v>
      </c>
      <c r="S993" s="3">
        <v>5001</v>
      </c>
      <c r="T993">
        <v>5002</v>
      </c>
      <c r="U993" s="3">
        <v>5</v>
      </c>
      <c r="V993" s="3">
        <v>65499.999999999993</v>
      </c>
      <c r="W993" s="3">
        <v>6</v>
      </c>
      <c r="X993" s="3">
        <v>6296.2499999999991</v>
      </c>
      <c r="Y993" s="3">
        <v>21</v>
      </c>
      <c r="Z993" s="3">
        <v>2518.5</v>
      </c>
      <c r="AA993" s="3">
        <v>0</v>
      </c>
      <c r="AB993" s="3">
        <v>0</v>
      </c>
      <c r="AC993" s="3">
        <v>2007819</v>
      </c>
      <c r="AD993" s="3">
        <v>1606.2209191153038</v>
      </c>
      <c r="AE993" s="3">
        <v>7845000</v>
      </c>
      <c r="AF993" t="s">
        <v>139</v>
      </c>
      <c r="AG993" t="s">
        <v>134</v>
      </c>
      <c r="AI993">
        <f>IF(ISERROR(IF(D993=25,VLOOKUP(E993,Sheet1!$F$64:$H$79,2,0),IF(D993=23,VLOOKUP(knight_awaken_info!E993,Sheet1!$F$45:$H$60,2,0),VLOOKUP(knight_awaken_info!E993,Sheet1!$F$26:$H$41,2,0)))),0,IF(D993=25,VLOOKUP(E993,Sheet1!$F$64:$H$79,2,0),IF(D993=23,VLOOKUP(knight_awaken_info!E993,Sheet1!$F$45:$H$60,2,0),VLOOKUP(knight_awaken_info!E993,Sheet1!$F$26:$H$41,2,0))))</f>
        <v>0</v>
      </c>
      <c r="AJ993">
        <f>IF(ISERROR(IF(D993=25,VLOOKUP(E993,Sheet1!$F$64:$H$79,3,0),IF(D993=23,VLOOKUP(knight_awaken_info!E993,Sheet1!$F$45:$H$60,3,0),VLOOKUP(knight_awaken_info!E993,Sheet1!$F$26:$H$41,3,0)))),0,IF(D993=25,VLOOKUP(E993,Sheet1!$F$64:$H$79,3,0),IF(D993=23,VLOOKUP(knight_awaken_info!E993,Sheet1!$F$45:$H$60,3,0),VLOOKUP(knight_awaken_info!E993,Sheet1!$F$26:$H$41,3,0))))</f>
        <v>0</v>
      </c>
      <c r="AK993" s="11">
        <f>SUM(AI975:AI993)</f>
        <v>15130</v>
      </c>
      <c r="AL993" s="11">
        <f>SUM(AJ975:AJ993)</f>
        <v>0</v>
      </c>
      <c r="AN993" s="3">
        <f t="shared" si="48"/>
        <v>80630</v>
      </c>
      <c r="AO993" s="3">
        <f t="shared" si="49"/>
        <v>2518.5</v>
      </c>
    </row>
    <row r="994" spans="1:41">
      <c r="A994" s="3">
        <v>2007819</v>
      </c>
      <c r="B994" s="3">
        <v>2007801</v>
      </c>
      <c r="C994" s="3" t="s">
        <v>57</v>
      </c>
      <c r="D994">
        <f t="shared" si="47"/>
        <v>23</v>
      </c>
      <c r="E994" s="3">
        <v>19</v>
      </c>
      <c r="F994" s="3">
        <v>60</v>
      </c>
      <c r="G994" s="3">
        <v>4</v>
      </c>
      <c r="H994" s="3">
        <v>311</v>
      </c>
      <c r="I994" s="3">
        <v>333</v>
      </c>
      <c r="J994" s="3">
        <v>322</v>
      </c>
      <c r="K994" s="3">
        <v>331</v>
      </c>
      <c r="L994" s="3">
        <v>2</v>
      </c>
      <c r="M994" s="3">
        <v>60</v>
      </c>
      <c r="N994" s="3">
        <v>1450</v>
      </c>
      <c r="O994" s="3">
        <v>1</v>
      </c>
      <c r="P994" s="3">
        <v>20078</v>
      </c>
      <c r="Q994" s="3">
        <v>1</v>
      </c>
      <c r="R994" s="3">
        <v>1430000</v>
      </c>
      <c r="S994" s="3">
        <v>5001</v>
      </c>
      <c r="T994">
        <v>5002</v>
      </c>
      <c r="U994" s="3">
        <v>5</v>
      </c>
      <c r="V994" s="3">
        <v>69052.222222222219</v>
      </c>
      <c r="W994" s="3">
        <v>6</v>
      </c>
      <c r="X994" s="3">
        <v>6740.2777777777765</v>
      </c>
      <c r="Y994" s="3">
        <v>21</v>
      </c>
      <c r="Z994" s="3">
        <v>2696.1111111111113</v>
      </c>
      <c r="AA994" s="3">
        <v>0</v>
      </c>
      <c r="AB994" s="3">
        <v>0</v>
      </c>
      <c r="AC994" s="3">
        <v>2007820</v>
      </c>
      <c r="AD994" s="3">
        <v>1787.8768563962012</v>
      </c>
      <c r="AE994" s="3">
        <v>8720000</v>
      </c>
      <c r="AF994" t="s">
        <v>139</v>
      </c>
      <c r="AG994" t="s">
        <v>134</v>
      </c>
      <c r="AI994">
        <f>IF(ISERROR(IF(D994=25,VLOOKUP(E994,Sheet1!$F$64:$H$79,2,0),IF(D994=23,VLOOKUP(knight_awaken_info!E994,Sheet1!$F$45:$H$60,2,0),VLOOKUP(knight_awaken_info!E994,Sheet1!$F$26:$H$41,2,0)))),0,IF(D994=25,VLOOKUP(E994,Sheet1!$F$64:$H$79,2,0),IF(D994=23,VLOOKUP(knight_awaken_info!E994,Sheet1!$F$45:$H$60,2,0),VLOOKUP(knight_awaken_info!E994,Sheet1!$F$26:$H$41,2,0))))</f>
        <v>0</v>
      </c>
      <c r="AJ994">
        <f>IF(ISERROR(IF(D994=25,VLOOKUP(E994,Sheet1!$F$64:$H$79,3,0),IF(D994=23,VLOOKUP(knight_awaken_info!E994,Sheet1!$F$45:$H$60,3,0),VLOOKUP(knight_awaken_info!E994,Sheet1!$F$26:$H$41,3,0)))),0,IF(D994=25,VLOOKUP(E994,Sheet1!$F$64:$H$79,3,0),IF(D994=23,VLOOKUP(knight_awaken_info!E994,Sheet1!$F$45:$H$60,3,0),VLOOKUP(knight_awaken_info!E994,Sheet1!$F$26:$H$41,3,0))))</f>
        <v>0</v>
      </c>
      <c r="AK994" s="11">
        <f>SUM(AI975:AI994)</f>
        <v>15130</v>
      </c>
      <c r="AL994" s="11">
        <f>SUM(AJ975:AJ994)</f>
        <v>0</v>
      </c>
      <c r="AN994" s="3">
        <f t="shared" si="48"/>
        <v>84182.222222222219</v>
      </c>
      <c r="AO994" s="3">
        <f t="shared" si="49"/>
        <v>2696.1111111111113</v>
      </c>
    </row>
    <row r="995" spans="1:41">
      <c r="A995" s="3">
        <v>2007820</v>
      </c>
      <c r="B995" s="3">
        <v>2007801</v>
      </c>
      <c r="C995" s="3" t="s">
        <v>57</v>
      </c>
      <c r="D995">
        <f t="shared" si="47"/>
        <v>23</v>
      </c>
      <c r="E995" s="3">
        <v>20</v>
      </c>
      <c r="F995" s="3">
        <v>70</v>
      </c>
      <c r="G995" s="3">
        <v>4</v>
      </c>
      <c r="H995" s="3">
        <v>413</v>
      </c>
      <c r="I995" s="3">
        <v>332</v>
      </c>
      <c r="J995" s="3">
        <v>321</v>
      </c>
      <c r="K995" s="3">
        <v>333</v>
      </c>
      <c r="L995" s="3">
        <v>2</v>
      </c>
      <c r="M995" s="3">
        <v>60</v>
      </c>
      <c r="N995" s="3">
        <v>1490</v>
      </c>
      <c r="O995" s="3">
        <v>0</v>
      </c>
      <c r="P995" s="3">
        <v>0</v>
      </c>
      <c r="Q995" s="3">
        <v>0</v>
      </c>
      <c r="R995" s="3">
        <v>1455000</v>
      </c>
      <c r="S995" s="3">
        <v>5002</v>
      </c>
      <c r="T995">
        <v>5003</v>
      </c>
      <c r="U995" s="3">
        <v>5</v>
      </c>
      <c r="V995" s="3">
        <v>73652.222222222219</v>
      </c>
      <c r="W995" s="3">
        <v>6</v>
      </c>
      <c r="X995" s="3">
        <v>7315.2777777777765</v>
      </c>
      <c r="Y995" s="3">
        <v>21</v>
      </c>
      <c r="Z995" s="3">
        <v>2926.1111111111113</v>
      </c>
      <c r="AA995" s="3">
        <v>0</v>
      </c>
      <c r="AB995" s="3">
        <v>0</v>
      </c>
      <c r="AC995" s="3">
        <v>2007821</v>
      </c>
      <c r="AD995" s="3">
        <v>2093.8236981324494</v>
      </c>
      <c r="AE995" s="3">
        <v>10150000</v>
      </c>
      <c r="AF995" t="s">
        <v>140</v>
      </c>
      <c r="AG995" t="s">
        <v>159</v>
      </c>
      <c r="AI995">
        <f>IF(ISERROR(IF(D995=25,VLOOKUP(E995,Sheet1!$F$64:$H$79,2,0),IF(D995=23,VLOOKUP(knight_awaken_info!E995,Sheet1!$F$45:$H$60,2,0),VLOOKUP(knight_awaken_info!E995,Sheet1!$F$26:$H$41,2,0)))),0,IF(D995=25,VLOOKUP(E995,Sheet1!$F$64:$H$79,2,0),IF(D995=23,VLOOKUP(knight_awaken_info!E995,Sheet1!$F$45:$H$60,2,0),VLOOKUP(knight_awaken_info!E995,Sheet1!$F$26:$H$41,2,0))))</f>
        <v>0</v>
      </c>
      <c r="AJ995">
        <f>IF(ISERROR(IF(D995=25,VLOOKUP(E995,Sheet1!$F$64:$H$79,3,0),IF(D995=23,VLOOKUP(knight_awaken_info!E995,Sheet1!$F$45:$H$60,3,0),VLOOKUP(knight_awaken_info!E995,Sheet1!$F$26:$H$41,3,0)))),0,IF(D995=25,VLOOKUP(E995,Sheet1!$F$64:$H$79,3,0),IF(D995=23,VLOOKUP(knight_awaken_info!E995,Sheet1!$F$45:$H$60,3,0),VLOOKUP(knight_awaken_info!E995,Sheet1!$F$26:$H$41,3,0))))</f>
        <v>0</v>
      </c>
      <c r="AK995" s="11">
        <f>SUM(AI975:AI995)</f>
        <v>15130</v>
      </c>
      <c r="AL995" s="11">
        <f>SUM(AJ975:AJ995)</f>
        <v>0</v>
      </c>
      <c r="AN995" s="3">
        <f t="shared" si="48"/>
        <v>88782.222222222219</v>
      </c>
      <c r="AO995" s="3">
        <f t="shared" si="49"/>
        <v>2926.1111111111113</v>
      </c>
    </row>
    <row r="996" spans="1:41">
      <c r="A996" s="3">
        <v>2007821</v>
      </c>
      <c r="B996" s="3">
        <v>2007801</v>
      </c>
      <c r="C996" s="3" t="s">
        <v>57</v>
      </c>
      <c r="D996">
        <f t="shared" si="47"/>
        <v>23</v>
      </c>
      <c r="E996" s="3">
        <v>21</v>
      </c>
      <c r="F996" s="3">
        <v>70</v>
      </c>
      <c r="G996" s="3">
        <v>4</v>
      </c>
      <c r="H996" s="3">
        <v>412</v>
      </c>
      <c r="I996" s="3">
        <v>331</v>
      </c>
      <c r="J996" s="3">
        <v>323</v>
      </c>
      <c r="K996" s="3">
        <v>332</v>
      </c>
      <c r="L996" s="3">
        <v>2</v>
      </c>
      <c r="M996" s="3">
        <v>60</v>
      </c>
      <c r="N996" s="3">
        <v>1510</v>
      </c>
      <c r="O996" s="3">
        <v>0</v>
      </c>
      <c r="P996" s="3">
        <v>0</v>
      </c>
      <c r="Q996" s="3">
        <v>0</v>
      </c>
      <c r="R996" s="3">
        <v>1475000</v>
      </c>
      <c r="S996" s="3">
        <v>5002</v>
      </c>
      <c r="T996">
        <v>5003</v>
      </c>
      <c r="U996" s="3">
        <v>5</v>
      </c>
      <c r="V996" s="3">
        <v>78277.777777777766</v>
      </c>
      <c r="W996" s="3">
        <v>6</v>
      </c>
      <c r="X996" s="3">
        <v>7893.4722222222208</v>
      </c>
      <c r="Y996" s="3">
        <v>21</v>
      </c>
      <c r="Z996" s="3">
        <v>3157.3888888888891</v>
      </c>
      <c r="AA996" s="3">
        <v>0</v>
      </c>
      <c r="AB996" s="3">
        <v>0</v>
      </c>
      <c r="AC996" s="3">
        <v>2007822</v>
      </c>
      <c r="AD996" s="3">
        <v>2667.4740263879148</v>
      </c>
      <c r="AE996" s="3">
        <v>11605000</v>
      </c>
      <c r="AF996" t="s">
        <v>140</v>
      </c>
      <c r="AG996" t="s">
        <v>159</v>
      </c>
      <c r="AI996">
        <f>IF(ISERROR(IF(D996=25,VLOOKUP(E996,Sheet1!$F$64:$H$79,2,0),IF(D996=23,VLOOKUP(knight_awaken_info!E996,Sheet1!$F$45:$H$60,2,0),VLOOKUP(knight_awaken_info!E996,Sheet1!$F$26:$H$41,2,0)))),0,IF(D996=25,VLOOKUP(E996,Sheet1!$F$64:$H$79,2,0),IF(D996=23,VLOOKUP(knight_awaken_info!E996,Sheet1!$F$45:$H$60,2,0),VLOOKUP(knight_awaken_info!E996,Sheet1!$F$26:$H$41,2,0))))</f>
        <v>0</v>
      </c>
      <c r="AJ996">
        <f>IF(ISERROR(IF(D996=25,VLOOKUP(E996,Sheet1!$F$64:$H$79,3,0),IF(D996=23,VLOOKUP(knight_awaken_info!E996,Sheet1!$F$45:$H$60,3,0),VLOOKUP(knight_awaken_info!E996,Sheet1!$F$26:$H$41,3,0)))),0,IF(D996=25,VLOOKUP(E996,Sheet1!$F$64:$H$79,3,0),IF(D996=23,VLOOKUP(knight_awaken_info!E996,Sheet1!$F$45:$H$60,3,0),VLOOKUP(knight_awaken_info!E996,Sheet1!$F$26:$H$41,3,0))))</f>
        <v>0</v>
      </c>
      <c r="AK996" s="11">
        <f>SUM(AI975:AI996)</f>
        <v>15130</v>
      </c>
      <c r="AL996" s="11">
        <f>SUM(AJ975:AJ996)</f>
        <v>0</v>
      </c>
      <c r="AN996" s="3">
        <f t="shared" si="48"/>
        <v>93407.777777777766</v>
      </c>
      <c r="AO996" s="3">
        <f t="shared" si="49"/>
        <v>3157.3888888888891</v>
      </c>
    </row>
    <row r="997" spans="1:41">
      <c r="A997" s="3">
        <v>2007822</v>
      </c>
      <c r="B997" s="3">
        <v>2007801</v>
      </c>
      <c r="C997" s="3" t="s">
        <v>57</v>
      </c>
      <c r="D997">
        <f t="shared" si="47"/>
        <v>23</v>
      </c>
      <c r="E997" s="3">
        <v>22</v>
      </c>
      <c r="F997" s="3">
        <v>70</v>
      </c>
      <c r="G997" s="3">
        <v>4</v>
      </c>
      <c r="H997" s="3">
        <v>421</v>
      </c>
      <c r="I997" s="3">
        <v>333</v>
      </c>
      <c r="J997" s="3">
        <v>322</v>
      </c>
      <c r="K997" s="3">
        <v>331</v>
      </c>
      <c r="L997" s="3">
        <v>2</v>
      </c>
      <c r="M997" s="3">
        <v>60</v>
      </c>
      <c r="N997" s="3">
        <v>1530</v>
      </c>
      <c r="O997" s="3">
        <v>0</v>
      </c>
      <c r="P997" s="3">
        <v>0</v>
      </c>
      <c r="Q997" s="3">
        <v>0</v>
      </c>
      <c r="R997" s="3">
        <v>1500000</v>
      </c>
      <c r="S997" s="3">
        <v>5002</v>
      </c>
      <c r="T997">
        <v>5003</v>
      </c>
      <c r="U997" s="3">
        <v>5</v>
      </c>
      <c r="V997" s="3">
        <v>82928.888888888876</v>
      </c>
      <c r="W997" s="3">
        <v>6</v>
      </c>
      <c r="X997" s="3">
        <v>8474.8611111111095</v>
      </c>
      <c r="Y997" s="3">
        <v>21</v>
      </c>
      <c r="Z997" s="3">
        <v>3389.9444444444448</v>
      </c>
      <c r="AA997" s="3">
        <v>0</v>
      </c>
      <c r="AB997" s="3">
        <v>0</v>
      </c>
      <c r="AC997" s="3">
        <v>2007823</v>
      </c>
      <c r="AD997" s="3">
        <v>3241.1243546433807</v>
      </c>
      <c r="AE997" s="3">
        <v>13080000</v>
      </c>
      <c r="AF997" t="s">
        <v>140</v>
      </c>
      <c r="AG997" t="s">
        <v>159</v>
      </c>
      <c r="AI997">
        <f>IF(ISERROR(IF(D997=25,VLOOKUP(E997,Sheet1!$F$64:$H$79,2,0),IF(D997=23,VLOOKUP(knight_awaken_info!E997,Sheet1!$F$45:$H$60,2,0),VLOOKUP(knight_awaken_info!E997,Sheet1!$F$26:$H$41,2,0)))),0,IF(D997=25,VLOOKUP(E997,Sheet1!$F$64:$H$79,2,0),IF(D997=23,VLOOKUP(knight_awaken_info!E997,Sheet1!$F$45:$H$60,2,0),VLOOKUP(knight_awaken_info!E997,Sheet1!$F$26:$H$41,2,0))))</f>
        <v>0</v>
      </c>
      <c r="AJ997">
        <f>IF(ISERROR(IF(D997=25,VLOOKUP(E997,Sheet1!$F$64:$H$79,3,0),IF(D997=23,VLOOKUP(knight_awaken_info!E997,Sheet1!$F$45:$H$60,3,0),VLOOKUP(knight_awaken_info!E997,Sheet1!$F$26:$H$41,3,0)))),0,IF(D997=25,VLOOKUP(E997,Sheet1!$F$64:$H$79,3,0),IF(D997=23,VLOOKUP(knight_awaken_info!E997,Sheet1!$F$45:$H$60,3,0),VLOOKUP(knight_awaken_info!E997,Sheet1!$F$26:$H$41,3,0))))</f>
        <v>0</v>
      </c>
      <c r="AK997" s="11">
        <f>SUM(AI975:AI997)</f>
        <v>15130</v>
      </c>
      <c r="AL997" s="11">
        <f>SUM(AJ975:AJ997)</f>
        <v>0</v>
      </c>
      <c r="AN997" s="3">
        <f t="shared" si="48"/>
        <v>98058.888888888876</v>
      </c>
      <c r="AO997" s="3">
        <f t="shared" si="49"/>
        <v>3389.9444444444448</v>
      </c>
    </row>
    <row r="998" spans="1:41">
      <c r="A998" s="3">
        <v>2007823</v>
      </c>
      <c r="B998" s="3">
        <v>2007801</v>
      </c>
      <c r="C998" s="3" t="s">
        <v>57</v>
      </c>
      <c r="D998">
        <f t="shared" si="47"/>
        <v>23</v>
      </c>
      <c r="E998" s="3">
        <v>23</v>
      </c>
      <c r="F998" s="3">
        <v>70</v>
      </c>
      <c r="G998" s="3">
        <v>4</v>
      </c>
      <c r="H998" s="3">
        <v>423</v>
      </c>
      <c r="I998" s="3">
        <v>332</v>
      </c>
      <c r="J998" s="3">
        <v>321</v>
      </c>
      <c r="K998" s="3">
        <v>333</v>
      </c>
      <c r="L998" s="3">
        <v>2</v>
      </c>
      <c r="M998" s="3">
        <v>60</v>
      </c>
      <c r="N998" s="3">
        <v>1550</v>
      </c>
      <c r="O998" s="3">
        <v>1</v>
      </c>
      <c r="P998" s="3">
        <v>20078</v>
      </c>
      <c r="Q998" s="3">
        <v>1</v>
      </c>
      <c r="R998" s="3">
        <v>1520000</v>
      </c>
      <c r="S998" s="3">
        <v>5002</v>
      </c>
      <c r="T998">
        <v>5003</v>
      </c>
      <c r="U998" s="3">
        <v>5</v>
      </c>
      <c r="V998" s="3">
        <v>87605.555555555547</v>
      </c>
      <c r="W998" s="3">
        <v>6</v>
      </c>
      <c r="X998" s="3">
        <v>9059.4444444444434</v>
      </c>
      <c r="Y998" s="3">
        <v>21</v>
      </c>
      <c r="Z998" s="3">
        <v>3623.7777777777783</v>
      </c>
      <c r="AA998" s="3">
        <v>0</v>
      </c>
      <c r="AB998" s="3">
        <v>0</v>
      </c>
      <c r="AC998" s="3">
        <v>2007824</v>
      </c>
      <c r="AD998" s="3">
        <v>3814.7746828988465</v>
      </c>
      <c r="AE998" s="3">
        <v>14580000</v>
      </c>
      <c r="AF998" t="s">
        <v>140</v>
      </c>
      <c r="AG998" t="s">
        <v>159</v>
      </c>
      <c r="AI998">
        <f>IF(ISERROR(IF(D998=25,VLOOKUP(E998,Sheet1!$F$64:$H$79,2,0),IF(D998=23,VLOOKUP(knight_awaken_info!E998,Sheet1!$F$45:$H$60,2,0),VLOOKUP(knight_awaken_info!E998,Sheet1!$F$26:$H$41,2,0)))),0,IF(D998=25,VLOOKUP(E998,Sheet1!$F$64:$H$79,2,0),IF(D998=23,VLOOKUP(knight_awaken_info!E998,Sheet1!$F$45:$H$60,2,0),VLOOKUP(knight_awaken_info!E998,Sheet1!$F$26:$H$41,2,0))))</f>
        <v>0</v>
      </c>
      <c r="AJ998">
        <f>IF(ISERROR(IF(D998=25,VLOOKUP(E998,Sheet1!$F$64:$H$79,3,0),IF(D998=23,VLOOKUP(knight_awaken_info!E998,Sheet1!$F$45:$H$60,3,0),VLOOKUP(knight_awaken_info!E998,Sheet1!$F$26:$H$41,3,0)))),0,IF(D998=25,VLOOKUP(E998,Sheet1!$F$64:$H$79,3,0),IF(D998=23,VLOOKUP(knight_awaken_info!E998,Sheet1!$F$45:$H$60,3,0),VLOOKUP(knight_awaken_info!E998,Sheet1!$F$26:$H$41,3,0))))</f>
        <v>0</v>
      </c>
      <c r="AK998" s="11">
        <f>SUM(AI975:AI998)</f>
        <v>15130</v>
      </c>
      <c r="AL998" s="11">
        <f>SUM(AJ975:AJ998)</f>
        <v>0</v>
      </c>
      <c r="AN998" s="3">
        <f t="shared" si="48"/>
        <v>102735.55555555555</v>
      </c>
      <c r="AO998" s="3">
        <f t="shared" si="49"/>
        <v>3623.7777777777783</v>
      </c>
    </row>
    <row r="999" spans="1:41">
      <c r="A999" s="3">
        <v>2007824</v>
      </c>
      <c r="B999" s="3">
        <v>2007801</v>
      </c>
      <c r="C999" s="3" t="s">
        <v>57</v>
      </c>
      <c r="D999">
        <f t="shared" si="47"/>
        <v>23</v>
      </c>
      <c r="E999" s="3">
        <v>24</v>
      </c>
      <c r="F999" s="3">
        <v>70</v>
      </c>
      <c r="G999" s="3">
        <v>4</v>
      </c>
      <c r="H999" s="3">
        <v>412</v>
      </c>
      <c r="I999" s="3">
        <v>431</v>
      </c>
      <c r="J999" s="3">
        <v>323</v>
      </c>
      <c r="K999" s="3">
        <v>332</v>
      </c>
      <c r="L999" s="3">
        <v>2</v>
      </c>
      <c r="M999" s="3">
        <v>60</v>
      </c>
      <c r="N999" s="3">
        <v>1570</v>
      </c>
      <c r="O999" s="3">
        <v>0</v>
      </c>
      <c r="P999" s="3">
        <v>0</v>
      </c>
      <c r="Q999" s="3">
        <v>0</v>
      </c>
      <c r="R999" s="3">
        <v>1545000</v>
      </c>
      <c r="S999" s="3">
        <v>5002</v>
      </c>
      <c r="T999">
        <v>5003</v>
      </c>
      <c r="U999" s="3">
        <v>5</v>
      </c>
      <c r="V999" s="3">
        <v>92307.777777777766</v>
      </c>
      <c r="W999" s="3">
        <v>6</v>
      </c>
      <c r="X999" s="3">
        <v>9647.2222222222208</v>
      </c>
      <c r="Y999" s="3">
        <v>21</v>
      </c>
      <c r="Z999" s="3">
        <v>4608.8888888888896</v>
      </c>
      <c r="AA999" s="3">
        <v>0</v>
      </c>
      <c r="AB999" s="3">
        <v>0</v>
      </c>
      <c r="AC999" s="3">
        <v>2007825</v>
      </c>
      <c r="AD999" s="3">
        <v>4388.4250111543124</v>
      </c>
      <c r="AE999" s="3">
        <v>16100000</v>
      </c>
      <c r="AF999" t="s">
        <v>141</v>
      </c>
      <c r="AG999" t="s">
        <v>158</v>
      </c>
      <c r="AI999">
        <f>IF(ISERROR(IF(D999=25,VLOOKUP(E999,Sheet1!$F$64:$H$79,2,0),IF(D999=23,VLOOKUP(knight_awaken_info!E999,Sheet1!$F$45:$H$60,2,0),VLOOKUP(knight_awaken_info!E999,Sheet1!$F$26:$H$41,2,0)))),0,IF(D999=25,VLOOKUP(E999,Sheet1!$F$64:$H$79,2,0),IF(D999=23,VLOOKUP(knight_awaken_info!E999,Sheet1!$F$45:$H$60,2,0),VLOOKUP(knight_awaken_info!E999,Sheet1!$F$26:$H$41,2,0))))</f>
        <v>0</v>
      </c>
      <c r="AJ999">
        <f>IF(ISERROR(IF(D999=25,VLOOKUP(E999,Sheet1!$F$64:$H$79,3,0),IF(D999=23,VLOOKUP(knight_awaken_info!E999,Sheet1!$F$45:$H$60,3,0),VLOOKUP(knight_awaken_info!E999,Sheet1!$F$26:$H$41,3,0)))),0,IF(D999=25,VLOOKUP(E999,Sheet1!$F$64:$H$79,3,0),IF(D999=23,VLOOKUP(knight_awaken_info!E999,Sheet1!$F$45:$H$60,3,0),VLOOKUP(knight_awaken_info!E999,Sheet1!$F$26:$H$41,3,0))))</f>
        <v>750</v>
      </c>
      <c r="AK999" s="11">
        <f>SUM(AI975:AI999)</f>
        <v>15130</v>
      </c>
      <c r="AL999" s="11">
        <f>SUM(AJ975:AJ999)</f>
        <v>750</v>
      </c>
      <c r="AN999" s="3">
        <f t="shared" si="48"/>
        <v>107437.77777777777</v>
      </c>
      <c r="AO999" s="3">
        <f t="shared" si="49"/>
        <v>5358.8888888888896</v>
      </c>
    </row>
    <row r="1000" spans="1:41">
      <c r="A1000" s="3">
        <v>2007825</v>
      </c>
      <c r="B1000" s="3">
        <v>2007801</v>
      </c>
      <c r="C1000" s="3" t="s">
        <v>57</v>
      </c>
      <c r="D1000">
        <f t="shared" si="47"/>
        <v>23</v>
      </c>
      <c r="E1000" s="3">
        <v>25</v>
      </c>
      <c r="F1000" s="3">
        <v>70</v>
      </c>
      <c r="G1000" s="3">
        <v>4</v>
      </c>
      <c r="H1000" s="3">
        <v>411</v>
      </c>
      <c r="I1000" s="3">
        <v>423</v>
      </c>
      <c r="J1000" s="3">
        <v>322</v>
      </c>
      <c r="K1000" s="3">
        <v>331</v>
      </c>
      <c r="L1000" s="3">
        <v>2</v>
      </c>
      <c r="M1000" s="3">
        <v>60</v>
      </c>
      <c r="N1000" s="3">
        <v>1610</v>
      </c>
      <c r="O1000" s="3">
        <v>0</v>
      </c>
      <c r="P1000" s="3">
        <v>0</v>
      </c>
      <c r="Q1000" s="3">
        <v>0</v>
      </c>
      <c r="R1000" s="3">
        <v>1565000</v>
      </c>
      <c r="S1000" s="3">
        <v>5002</v>
      </c>
      <c r="T1000">
        <v>5003</v>
      </c>
      <c r="U1000" s="3">
        <v>5</v>
      </c>
      <c r="V1000" s="3">
        <v>97035.555555555547</v>
      </c>
      <c r="W1000" s="3">
        <v>6</v>
      </c>
      <c r="X1000" s="3">
        <v>10238.194444444443</v>
      </c>
      <c r="Y1000" s="3">
        <v>21</v>
      </c>
      <c r="Z1000" s="3">
        <v>4845.2777777777783</v>
      </c>
      <c r="AA1000" s="3">
        <v>0</v>
      </c>
      <c r="AB1000" s="3">
        <v>0</v>
      </c>
      <c r="AC1000" s="3">
        <v>2007826</v>
      </c>
      <c r="AD1000" s="3">
        <v>5229.7788259289955</v>
      </c>
      <c r="AE1000" s="3">
        <v>17645000</v>
      </c>
      <c r="AF1000" t="s">
        <v>141</v>
      </c>
      <c r="AG1000" t="s">
        <v>158</v>
      </c>
      <c r="AI1000">
        <f>IF(ISERROR(IF(D1000=25,VLOOKUP(E1000,Sheet1!$F$64:$H$79,2,0),IF(D1000=23,VLOOKUP(knight_awaken_info!E1000,Sheet1!$F$45:$H$60,2,0),VLOOKUP(knight_awaken_info!E1000,Sheet1!$F$26:$H$41,2,0)))),0,IF(D1000=25,VLOOKUP(E1000,Sheet1!$F$64:$H$79,2,0),IF(D1000=23,VLOOKUP(knight_awaken_info!E1000,Sheet1!$F$45:$H$60,2,0),VLOOKUP(knight_awaken_info!E1000,Sheet1!$F$26:$H$41,2,0))))</f>
        <v>0</v>
      </c>
      <c r="AJ1000">
        <f>IF(ISERROR(IF(D1000=25,VLOOKUP(E1000,Sheet1!$F$64:$H$79,3,0),IF(D1000=23,VLOOKUP(knight_awaken_info!E1000,Sheet1!$F$45:$H$60,3,0),VLOOKUP(knight_awaken_info!E1000,Sheet1!$F$26:$H$41,3,0)))),0,IF(D1000=25,VLOOKUP(E1000,Sheet1!$F$64:$H$79,3,0),IF(D1000=23,VLOOKUP(knight_awaken_info!E1000,Sheet1!$F$45:$H$60,3,0),VLOOKUP(knight_awaken_info!E1000,Sheet1!$F$26:$H$41,3,0))))</f>
        <v>0</v>
      </c>
      <c r="AK1000" s="11">
        <f>SUM(AI975:AI1000)</f>
        <v>15130</v>
      </c>
      <c r="AL1000" s="11">
        <f>SUM(AJ975:AJ1000)</f>
        <v>750</v>
      </c>
      <c r="AN1000" s="3">
        <f t="shared" si="48"/>
        <v>112165.55555555555</v>
      </c>
      <c r="AO1000" s="3">
        <f t="shared" si="49"/>
        <v>5595.2777777777783</v>
      </c>
    </row>
    <row r="1001" spans="1:41">
      <c r="A1001" s="3">
        <v>2007826</v>
      </c>
      <c r="B1001" s="3">
        <v>2007801</v>
      </c>
      <c r="C1001" s="3" t="s">
        <v>57</v>
      </c>
      <c r="D1001">
        <f t="shared" si="47"/>
        <v>23</v>
      </c>
      <c r="E1001" s="3">
        <v>26</v>
      </c>
      <c r="F1001" s="3">
        <v>70</v>
      </c>
      <c r="G1001" s="3">
        <v>4</v>
      </c>
      <c r="H1001" s="3">
        <v>413</v>
      </c>
      <c r="I1001" s="3">
        <v>432</v>
      </c>
      <c r="J1001" s="3">
        <v>321</v>
      </c>
      <c r="K1001" s="3">
        <v>333</v>
      </c>
      <c r="L1001" s="3">
        <v>2</v>
      </c>
      <c r="M1001" s="3">
        <v>60</v>
      </c>
      <c r="N1001" s="3">
        <v>1630</v>
      </c>
      <c r="O1001" s="3">
        <v>1</v>
      </c>
      <c r="P1001" s="3">
        <v>20078</v>
      </c>
      <c r="Q1001" s="3">
        <v>1</v>
      </c>
      <c r="R1001" s="3">
        <v>1590000</v>
      </c>
      <c r="S1001" s="3">
        <v>5002</v>
      </c>
      <c r="T1001">
        <v>5003</v>
      </c>
      <c r="U1001" s="3">
        <v>5</v>
      </c>
      <c r="V1001" s="3">
        <v>101788.88888888888</v>
      </c>
      <c r="W1001" s="3">
        <v>6</v>
      </c>
      <c r="X1001" s="3">
        <v>10832.361111111109</v>
      </c>
      <c r="Y1001" s="3">
        <v>21</v>
      </c>
      <c r="Z1001" s="3">
        <v>5082.9444444444453</v>
      </c>
      <c r="AA1001" s="3">
        <v>0</v>
      </c>
      <c r="AB1001" s="3">
        <v>0</v>
      </c>
      <c r="AC1001" s="3">
        <v>2007827</v>
      </c>
      <c r="AD1001" s="3">
        <v>6071.1326407036786</v>
      </c>
      <c r="AE1001" s="3">
        <v>19210000</v>
      </c>
      <c r="AF1001" t="s">
        <v>141</v>
      </c>
      <c r="AG1001" t="s">
        <v>158</v>
      </c>
      <c r="AI1001">
        <f>IF(ISERROR(IF(D1001=25,VLOOKUP(E1001,Sheet1!$F$64:$H$79,2,0),IF(D1001=23,VLOOKUP(knight_awaken_info!E1001,Sheet1!$F$45:$H$60,2,0),VLOOKUP(knight_awaken_info!E1001,Sheet1!$F$26:$H$41,2,0)))),0,IF(D1001=25,VLOOKUP(E1001,Sheet1!$F$64:$H$79,2,0),IF(D1001=23,VLOOKUP(knight_awaken_info!E1001,Sheet1!$F$45:$H$60,2,0),VLOOKUP(knight_awaken_info!E1001,Sheet1!$F$26:$H$41,2,0))))</f>
        <v>0</v>
      </c>
      <c r="AJ1001">
        <f>IF(ISERROR(IF(D1001=25,VLOOKUP(E1001,Sheet1!$F$64:$H$79,3,0),IF(D1001=23,VLOOKUP(knight_awaken_info!E1001,Sheet1!$F$45:$H$60,3,0),VLOOKUP(knight_awaken_info!E1001,Sheet1!$F$26:$H$41,3,0)))),0,IF(D1001=25,VLOOKUP(E1001,Sheet1!$F$64:$H$79,3,0),IF(D1001=23,VLOOKUP(knight_awaken_info!E1001,Sheet1!$F$45:$H$60,3,0),VLOOKUP(knight_awaken_info!E1001,Sheet1!$F$26:$H$41,3,0))))</f>
        <v>0</v>
      </c>
      <c r="AK1001" s="11">
        <f>SUM(AI975:AI1001)</f>
        <v>15130</v>
      </c>
      <c r="AL1001" s="11">
        <f>SUM(AJ975:AJ1001)</f>
        <v>750</v>
      </c>
      <c r="AN1001" s="3">
        <f t="shared" si="48"/>
        <v>116918.88888888888</v>
      </c>
      <c r="AO1001" s="3">
        <f t="shared" si="49"/>
        <v>5832.9444444444453</v>
      </c>
    </row>
    <row r="1002" spans="1:41">
      <c r="A1002" s="3">
        <v>2007827</v>
      </c>
      <c r="B1002" s="3">
        <v>2007801</v>
      </c>
      <c r="C1002" s="3" t="s">
        <v>57</v>
      </c>
      <c r="D1002">
        <f t="shared" si="47"/>
        <v>23</v>
      </c>
      <c r="E1002" s="3">
        <v>27</v>
      </c>
      <c r="F1002" s="3">
        <v>70</v>
      </c>
      <c r="G1002" s="3">
        <v>4</v>
      </c>
      <c r="H1002" s="3">
        <v>422</v>
      </c>
      <c r="I1002" s="3">
        <v>431</v>
      </c>
      <c r="J1002" s="3">
        <v>323</v>
      </c>
      <c r="K1002" s="3">
        <v>332</v>
      </c>
      <c r="L1002" s="3">
        <v>2</v>
      </c>
      <c r="M1002" s="3">
        <v>60</v>
      </c>
      <c r="N1002" s="3">
        <v>1650</v>
      </c>
      <c r="O1002" s="3">
        <v>0</v>
      </c>
      <c r="P1002" s="3">
        <v>0</v>
      </c>
      <c r="Q1002" s="3">
        <v>0</v>
      </c>
      <c r="R1002" s="3">
        <v>1615000</v>
      </c>
      <c r="S1002" s="3">
        <v>5002</v>
      </c>
      <c r="T1002">
        <v>5003</v>
      </c>
      <c r="U1002" s="3">
        <v>5</v>
      </c>
      <c r="V1002" s="3">
        <v>121697.77777777777</v>
      </c>
      <c r="W1002" s="3">
        <v>6</v>
      </c>
      <c r="X1002" s="3">
        <v>11429.722222222221</v>
      </c>
      <c r="Y1002" s="3">
        <v>21</v>
      </c>
      <c r="Z1002" s="3">
        <v>5321.8888888888896</v>
      </c>
      <c r="AA1002" s="3">
        <v>0</v>
      </c>
      <c r="AB1002" s="3">
        <v>0</v>
      </c>
      <c r="AC1002" s="3">
        <v>2007828</v>
      </c>
      <c r="AD1002" s="3">
        <v>6912.4864554783617</v>
      </c>
      <c r="AE1002" s="3">
        <v>20800000</v>
      </c>
      <c r="AF1002" t="s">
        <v>142</v>
      </c>
      <c r="AG1002" t="s">
        <v>135</v>
      </c>
      <c r="AI1002">
        <f>IF(ISERROR(IF(D1002=25,VLOOKUP(E1002,Sheet1!$F$64:$H$79,2,0),IF(D1002=23,VLOOKUP(knight_awaken_info!E1002,Sheet1!$F$45:$H$60,2,0),VLOOKUP(knight_awaken_info!E1002,Sheet1!$F$26:$H$41,2,0)))),0,IF(D1002=25,VLOOKUP(E1002,Sheet1!$F$64:$H$79,2,0),IF(D1002=23,VLOOKUP(knight_awaken_info!E1002,Sheet1!$F$45:$H$60,2,0),VLOOKUP(knight_awaken_info!E1002,Sheet1!$F$26:$H$41,2,0))))</f>
        <v>15130</v>
      </c>
      <c r="AJ1002">
        <f>IF(ISERROR(IF(D1002=25,VLOOKUP(E1002,Sheet1!$F$64:$H$79,3,0),IF(D1002=23,VLOOKUP(knight_awaken_info!E1002,Sheet1!$F$45:$H$60,3,0),VLOOKUP(knight_awaken_info!E1002,Sheet1!$F$26:$H$41,3,0)))),0,IF(D1002=25,VLOOKUP(E1002,Sheet1!$F$64:$H$79,3,0),IF(D1002=23,VLOOKUP(knight_awaken_info!E1002,Sheet1!$F$45:$H$60,3,0),VLOOKUP(knight_awaken_info!E1002,Sheet1!$F$26:$H$41,3,0))))</f>
        <v>0</v>
      </c>
      <c r="AK1002" s="11">
        <f>SUM(AI975:AI1002)</f>
        <v>30260</v>
      </c>
      <c r="AL1002" s="11">
        <f>SUM(AJ975:AJ1002)</f>
        <v>750</v>
      </c>
      <c r="AN1002" s="3">
        <f t="shared" si="48"/>
        <v>151957.77777777775</v>
      </c>
      <c r="AO1002" s="3">
        <f t="shared" si="49"/>
        <v>6071.8888888888896</v>
      </c>
    </row>
    <row r="1003" spans="1:41">
      <c r="A1003" s="3">
        <v>2007828</v>
      </c>
      <c r="B1003" s="3">
        <v>2007801</v>
      </c>
      <c r="C1003" s="3" t="s">
        <v>57</v>
      </c>
      <c r="D1003">
        <f t="shared" si="47"/>
        <v>23</v>
      </c>
      <c r="E1003" s="3">
        <v>28</v>
      </c>
      <c r="F1003" s="3">
        <v>70</v>
      </c>
      <c r="G1003" s="3">
        <v>4</v>
      </c>
      <c r="H1003" s="3">
        <v>411</v>
      </c>
      <c r="I1003" s="3">
        <v>433</v>
      </c>
      <c r="J1003" s="3">
        <v>322</v>
      </c>
      <c r="K1003" s="3">
        <v>331</v>
      </c>
      <c r="L1003" s="3">
        <v>2</v>
      </c>
      <c r="M1003" s="3">
        <v>60</v>
      </c>
      <c r="N1003" s="3">
        <v>1670</v>
      </c>
      <c r="O1003" s="3">
        <v>0</v>
      </c>
      <c r="P1003" s="3">
        <v>0</v>
      </c>
      <c r="Q1003" s="3">
        <v>0</v>
      </c>
      <c r="R1003" s="3">
        <v>1635000</v>
      </c>
      <c r="S1003" s="3">
        <v>5002</v>
      </c>
      <c r="T1003">
        <v>5003</v>
      </c>
      <c r="U1003" s="3">
        <v>5</v>
      </c>
      <c r="V1003" s="3">
        <v>126502.2222222222</v>
      </c>
      <c r="W1003" s="3">
        <v>6</v>
      </c>
      <c r="X1003" s="3">
        <v>12030.277777777776</v>
      </c>
      <c r="Y1003" s="3">
        <v>21</v>
      </c>
      <c r="Z1003" s="3">
        <v>5562.1111111111122</v>
      </c>
      <c r="AA1003" s="3">
        <v>0</v>
      </c>
      <c r="AB1003" s="3">
        <v>0</v>
      </c>
      <c r="AC1003" s="3">
        <v>2007829</v>
      </c>
      <c r="AD1003" s="3">
        <v>7753.8402702530448</v>
      </c>
      <c r="AE1003" s="3">
        <v>22415000</v>
      </c>
      <c r="AF1003" t="s">
        <v>142</v>
      </c>
      <c r="AG1003" t="s">
        <v>135</v>
      </c>
      <c r="AI1003">
        <f>IF(ISERROR(IF(D1003=25,VLOOKUP(E1003,Sheet1!$F$64:$H$79,2,0),IF(D1003=23,VLOOKUP(knight_awaken_info!E1003,Sheet1!$F$45:$H$60,2,0),VLOOKUP(knight_awaken_info!E1003,Sheet1!$F$26:$H$41,2,0)))),0,IF(D1003=25,VLOOKUP(E1003,Sheet1!$F$64:$H$79,2,0),IF(D1003=23,VLOOKUP(knight_awaken_info!E1003,Sheet1!$F$45:$H$60,2,0),VLOOKUP(knight_awaken_info!E1003,Sheet1!$F$26:$H$41,2,0))))</f>
        <v>0</v>
      </c>
      <c r="AJ1003">
        <f>IF(ISERROR(IF(D1003=25,VLOOKUP(E1003,Sheet1!$F$64:$H$79,3,0),IF(D1003=23,VLOOKUP(knight_awaken_info!E1003,Sheet1!$F$45:$H$60,3,0),VLOOKUP(knight_awaken_info!E1003,Sheet1!$F$26:$H$41,3,0)))),0,IF(D1003=25,VLOOKUP(E1003,Sheet1!$F$64:$H$79,3,0),IF(D1003=23,VLOOKUP(knight_awaken_info!E1003,Sheet1!$F$45:$H$60,3,0),VLOOKUP(knight_awaken_info!E1003,Sheet1!$F$26:$H$41,3,0))))</f>
        <v>0</v>
      </c>
      <c r="AK1003" s="11">
        <f>SUM(AI975:AI1003)</f>
        <v>30260</v>
      </c>
      <c r="AL1003" s="11">
        <f>SUM(AJ975:AJ1003)</f>
        <v>750</v>
      </c>
      <c r="AN1003" s="3">
        <f t="shared" si="48"/>
        <v>156762.22222222219</v>
      </c>
      <c r="AO1003" s="3">
        <f t="shared" si="49"/>
        <v>6312.1111111111122</v>
      </c>
    </row>
    <row r="1004" spans="1:41">
      <c r="A1004" s="3">
        <v>2007829</v>
      </c>
      <c r="B1004" s="3">
        <v>2007801</v>
      </c>
      <c r="C1004" s="3" t="s">
        <v>57</v>
      </c>
      <c r="D1004">
        <f t="shared" si="47"/>
        <v>23</v>
      </c>
      <c r="E1004" s="3">
        <v>29</v>
      </c>
      <c r="F1004" s="3">
        <v>70</v>
      </c>
      <c r="G1004" s="3">
        <v>4</v>
      </c>
      <c r="H1004" s="3">
        <v>413</v>
      </c>
      <c r="I1004" s="3">
        <v>432</v>
      </c>
      <c r="J1004" s="3">
        <v>421</v>
      </c>
      <c r="K1004" s="3">
        <v>433</v>
      </c>
      <c r="L1004" s="3">
        <v>2</v>
      </c>
      <c r="M1004" s="3">
        <v>60</v>
      </c>
      <c r="N1004" s="3">
        <v>2170</v>
      </c>
      <c r="O1004" s="3">
        <v>1</v>
      </c>
      <c r="P1004" s="3">
        <v>20078</v>
      </c>
      <c r="Q1004" s="3">
        <v>1</v>
      </c>
      <c r="R1004" s="3">
        <v>2220000</v>
      </c>
      <c r="S1004" s="3">
        <v>5002</v>
      </c>
      <c r="T1004">
        <v>5003</v>
      </c>
      <c r="U1004" s="3">
        <v>5</v>
      </c>
      <c r="V1004" s="3">
        <v>131332.22222222219</v>
      </c>
      <c r="W1004" s="3">
        <v>6</v>
      </c>
      <c r="X1004" s="3">
        <v>12634.027777777776</v>
      </c>
      <c r="Y1004" s="3">
        <v>21</v>
      </c>
      <c r="Z1004" s="3">
        <v>5803.6111111111122</v>
      </c>
      <c r="AA1004" s="3">
        <v>0</v>
      </c>
      <c r="AB1004" s="3">
        <v>0</v>
      </c>
      <c r="AC1004" s="3">
        <v>2007830</v>
      </c>
      <c r="AD1004" s="3">
        <v>8595.1940850277279</v>
      </c>
      <c r="AE1004" s="3">
        <v>24050000</v>
      </c>
      <c r="AF1004" t="s">
        <v>142</v>
      </c>
      <c r="AG1004" t="s">
        <v>135</v>
      </c>
      <c r="AI1004">
        <f>IF(ISERROR(IF(D1004=25,VLOOKUP(E1004,Sheet1!$F$64:$H$79,2,0),IF(D1004=23,VLOOKUP(knight_awaken_info!E1004,Sheet1!$F$45:$H$60,2,0),VLOOKUP(knight_awaken_info!E1004,Sheet1!$F$26:$H$41,2,0)))),0,IF(D1004=25,VLOOKUP(E1004,Sheet1!$F$64:$H$79,2,0),IF(D1004=23,VLOOKUP(knight_awaken_info!E1004,Sheet1!$F$45:$H$60,2,0),VLOOKUP(knight_awaken_info!E1004,Sheet1!$F$26:$H$41,2,0))))</f>
        <v>0</v>
      </c>
      <c r="AJ1004">
        <f>IF(ISERROR(IF(D1004=25,VLOOKUP(E1004,Sheet1!$F$64:$H$79,3,0),IF(D1004=23,VLOOKUP(knight_awaken_info!E1004,Sheet1!$F$45:$H$60,3,0),VLOOKUP(knight_awaken_info!E1004,Sheet1!$F$26:$H$41,3,0)))),0,IF(D1004=25,VLOOKUP(E1004,Sheet1!$F$64:$H$79,3,0),IF(D1004=23,VLOOKUP(knight_awaken_info!E1004,Sheet1!$F$45:$H$60,3,0),VLOOKUP(knight_awaken_info!E1004,Sheet1!$F$26:$H$41,3,0))))</f>
        <v>0</v>
      </c>
      <c r="AK1004" s="11">
        <f>SUM(AI975:AI1004)</f>
        <v>30260</v>
      </c>
      <c r="AL1004" s="11">
        <f>SUM(AJ975:AJ1004)</f>
        <v>750</v>
      </c>
      <c r="AN1004" s="3">
        <f t="shared" si="48"/>
        <v>161592.22222222219</v>
      </c>
      <c r="AO1004" s="3">
        <f t="shared" si="49"/>
        <v>6553.6111111111122</v>
      </c>
    </row>
    <row r="1005" spans="1:41">
      <c r="A1005" s="3">
        <v>2007830</v>
      </c>
      <c r="B1005" s="3">
        <v>2007801</v>
      </c>
      <c r="C1005" s="3" t="s">
        <v>57</v>
      </c>
      <c r="D1005">
        <f t="shared" si="47"/>
        <v>23</v>
      </c>
      <c r="E1005" s="3">
        <v>30</v>
      </c>
      <c r="F1005" s="3">
        <v>80</v>
      </c>
      <c r="G1005" s="3">
        <v>4</v>
      </c>
      <c r="H1005" s="3">
        <v>512</v>
      </c>
      <c r="I1005" s="3">
        <v>431</v>
      </c>
      <c r="J1005" s="3">
        <v>423</v>
      </c>
      <c r="K1005" s="3">
        <v>432</v>
      </c>
      <c r="L1005" s="3">
        <v>2</v>
      </c>
      <c r="M1005" s="3">
        <v>60</v>
      </c>
      <c r="N1005" s="3">
        <v>2210</v>
      </c>
      <c r="O1005" s="3">
        <v>0</v>
      </c>
      <c r="P1005" s="3">
        <v>0</v>
      </c>
      <c r="Q1005" s="3">
        <v>0</v>
      </c>
      <c r="R1005" s="3">
        <v>2240000</v>
      </c>
      <c r="S1005" s="3">
        <v>5003</v>
      </c>
      <c r="T1005">
        <v>5004</v>
      </c>
      <c r="U1005" s="3">
        <v>5</v>
      </c>
      <c r="V1005" s="3">
        <v>137210</v>
      </c>
      <c r="W1005" s="3">
        <v>6</v>
      </c>
      <c r="X1005" s="3">
        <v>13368.749999999998</v>
      </c>
      <c r="Y1005" s="3">
        <v>21</v>
      </c>
      <c r="Z1005" s="3">
        <v>6097.5000000000009</v>
      </c>
      <c r="AA1005" s="3">
        <v>0</v>
      </c>
      <c r="AB1005" s="3">
        <v>0</v>
      </c>
      <c r="AC1005" s="3">
        <v>2007831</v>
      </c>
      <c r="AD1005" s="3">
        <v>9971.9548728408445</v>
      </c>
      <c r="AE1005" s="3">
        <v>26270000</v>
      </c>
      <c r="AF1005" t="s">
        <v>143</v>
      </c>
      <c r="AG1005" t="s">
        <v>159</v>
      </c>
      <c r="AI1005">
        <f>IF(ISERROR(IF(D1005=25,VLOOKUP(E1005,Sheet1!$F$64:$H$79,2,0),IF(D1005=23,VLOOKUP(knight_awaken_info!E1005,Sheet1!$F$45:$H$60,2,0),VLOOKUP(knight_awaken_info!E1005,Sheet1!$F$26:$H$41,2,0)))),0,IF(D1005=25,VLOOKUP(E1005,Sheet1!$F$64:$H$79,2,0),IF(D1005=23,VLOOKUP(knight_awaken_info!E1005,Sheet1!$F$45:$H$60,2,0),VLOOKUP(knight_awaken_info!E1005,Sheet1!$F$26:$H$41,2,0))))</f>
        <v>0</v>
      </c>
      <c r="AJ1005">
        <f>IF(ISERROR(IF(D1005=25,VLOOKUP(E1005,Sheet1!$F$64:$H$79,3,0),IF(D1005=23,VLOOKUP(knight_awaken_info!E1005,Sheet1!$F$45:$H$60,3,0),VLOOKUP(knight_awaken_info!E1005,Sheet1!$F$26:$H$41,3,0)))),0,IF(D1005=25,VLOOKUP(E1005,Sheet1!$F$64:$H$79,3,0),IF(D1005=23,VLOOKUP(knight_awaken_info!E1005,Sheet1!$F$45:$H$60,3,0),VLOOKUP(knight_awaken_info!E1005,Sheet1!$F$26:$H$41,3,0))))</f>
        <v>0</v>
      </c>
      <c r="AK1005" s="11">
        <f>SUM(AI975:AI1005)</f>
        <v>30260</v>
      </c>
      <c r="AL1005" s="11">
        <f>SUM(AJ975:AJ1005)</f>
        <v>750</v>
      </c>
      <c r="AN1005" s="3">
        <f t="shared" si="48"/>
        <v>167470</v>
      </c>
      <c r="AO1005" s="3">
        <f t="shared" si="49"/>
        <v>6847.5000000000009</v>
      </c>
    </row>
    <row r="1006" spans="1:41">
      <c r="A1006" s="3">
        <v>2007831</v>
      </c>
      <c r="B1006" s="3">
        <v>2007801</v>
      </c>
      <c r="C1006" s="3" t="s">
        <v>57</v>
      </c>
      <c r="D1006">
        <f t="shared" si="47"/>
        <v>23</v>
      </c>
      <c r="E1006" s="3">
        <v>31</v>
      </c>
      <c r="F1006" s="3">
        <v>80</v>
      </c>
      <c r="G1006" s="3">
        <v>4</v>
      </c>
      <c r="H1006" s="3">
        <v>511</v>
      </c>
      <c r="I1006" s="3">
        <v>433</v>
      </c>
      <c r="J1006" s="3">
        <v>422</v>
      </c>
      <c r="K1006" s="3">
        <v>431</v>
      </c>
      <c r="L1006" s="3">
        <v>2</v>
      </c>
      <c r="M1006" s="3">
        <v>60</v>
      </c>
      <c r="N1006" s="3">
        <v>2230</v>
      </c>
      <c r="O1006" s="3">
        <v>1</v>
      </c>
      <c r="P1006" s="3">
        <v>20078</v>
      </c>
      <c r="Q1006" s="3">
        <v>1</v>
      </c>
      <c r="R1006" s="3">
        <v>2265000</v>
      </c>
      <c r="S1006" s="3">
        <v>5003</v>
      </c>
      <c r="T1006">
        <v>5004</v>
      </c>
      <c r="U1006" s="3">
        <v>5</v>
      </c>
      <c r="V1006" s="3">
        <v>143113.33333333331</v>
      </c>
      <c r="W1006" s="3">
        <v>6</v>
      </c>
      <c r="X1006" s="3">
        <v>14106.666666666664</v>
      </c>
      <c r="Y1006" s="3">
        <v>21</v>
      </c>
      <c r="Z1006" s="3">
        <v>6392.6666666666679</v>
      </c>
      <c r="AA1006" s="3">
        <v>0</v>
      </c>
      <c r="AB1006" s="3">
        <v>0</v>
      </c>
      <c r="AC1006" s="3">
        <v>2007832</v>
      </c>
      <c r="AD1006" s="3">
        <v>12218.751991841418</v>
      </c>
      <c r="AE1006" s="3">
        <v>28510000</v>
      </c>
      <c r="AF1006" t="s">
        <v>143</v>
      </c>
      <c r="AG1006" t="s">
        <v>159</v>
      </c>
      <c r="AI1006">
        <f>IF(ISERROR(IF(D1006=25,VLOOKUP(E1006,Sheet1!$F$64:$H$79,2,0),IF(D1006=23,VLOOKUP(knight_awaken_info!E1006,Sheet1!$F$45:$H$60,2,0),VLOOKUP(knight_awaken_info!E1006,Sheet1!$F$26:$H$41,2,0)))),0,IF(D1006=25,VLOOKUP(E1006,Sheet1!$F$64:$H$79,2,0),IF(D1006=23,VLOOKUP(knight_awaken_info!E1006,Sheet1!$F$45:$H$60,2,0),VLOOKUP(knight_awaken_info!E1006,Sheet1!$F$26:$H$41,2,0))))</f>
        <v>0</v>
      </c>
      <c r="AJ1006">
        <f>IF(ISERROR(IF(D1006=25,VLOOKUP(E1006,Sheet1!$F$64:$H$79,3,0),IF(D1006=23,VLOOKUP(knight_awaken_info!E1006,Sheet1!$F$45:$H$60,3,0),VLOOKUP(knight_awaken_info!E1006,Sheet1!$F$26:$H$41,3,0)))),0,IF(D1006=25,VLOOKUP(E1006,Sheet1!$F$64:$H$79,3,0),IF(D1006=23,VLOOKUP(knight_awaken_info!E1006,Sheet1!$F$45:$H$60,3,0),VLOOKUP(knight_awaken_info!E1006,Sheet1!$F$26:$H$41,3,0))))</f>
        <v>0</v>
      </c>
      <c r="AK1006" s="11">
        <f>SUM(AI975:AI1006)</f>
        <v>30260</v>
      </c>
      <c r="AL1006" s="11">
        <f>SUM(AJ975:AJ1006)</f>
        <v>750</v>
      </c>
      <c r="AN1006" s="3">
        <f t="shared" si="48"/>
        <v>173373.33333333331</v>
      </c>
      <c r="AO1006" s="3">
        <f t="shared" si="49"/>
        <v>7142.6666666666679</v>
      </c>
    </row>
    <row r="1007" spans="1:41">
      <c r="A1007" s="3">
        <v>2007832</v>
      </c>
      <c r="B1007" s="3">
        <v>2007801</v>
      </c>
      <c r="C1007" s="3" t="s">
        <v>57</v>
      </c>
      <c r="D1007">
        <f t="shared" si="47"/>
        <v>23</v>
      </c>
      <c r="E1007" s="3">
        <v>32</v>
      </c>
      <c r="F1007" s="3">
        <v>80</v>
      </c>
      <c r="G1007" s="3">
        <v>4</v>
      </c>
      <c r="H1007" s="3">
        <v>523</v>
      </c>
      <c r="I1007" s="3">
        <v>432</v>
      </c>
      <c r="J1007" s="3">
        <v>421</v>
      </c>
      <c r="K1007" s="3">
        <v>433</v>
      </c>
      <c r="L1007" s="3">
        <v>2</v>
      </c>
      <c r="M1007" s="3">
        <v>60</v>
      </c>
      <c r="N1007" s="3">
        <v>2250</v>
      </c>
      <c r="O1007" s="3">
        <v>0</v>
      </c>
      <c r="P1007" s="3">
        <v>0</v>
      </c>
      <c r="Q1007" s="3">
        <v>0</v>
      </c>
      <c r="R1007" s="3">
        <v>2290000</v>
      </c>
      <c r="S1007" s="3">
        <v>5003</v>
      </c>
      <c r="T1007">
        <v>5004</v>
      </c>
      <c r="U1007" s="3">
        <v>5</v>
      </c>
      <c r="V1007" s="3">
        <v>149042.22222222219</v>
      </c>
      <c r="W1007" s="3">
        <v>6</v>
      </c>
      <c r="X1007" s="3">
        <v>14847.777777777776</v>
      </c>
      <c r="Y1007" s="3">
        <v>21</v>
      </c>
      <c r="Z1007" s="3">
        <v>7439.1111111111122</v>
      </c>
      <c r="AA1007" s="3">
        <v>0</v>
      </c>
      <c r="AB1007" s="3">
        <v>0</v>
      </c>
      <c r="AC1007" s="3">
        <v>2007833</v>
      </c>
      <c r="AD1007" s="3">
        <v>14465.549110841992</v>
      </c>
      <c r="AE1007" s="3">
        <v>30775000</v>
      </c>
      <c r="AF1007" t="s">
        <v>144</v>
      </c>
      <c r="AG1007" t="s">
        <v>158</v>
      </c>
      <c r="AI1007">
        <f>IF(ISERROR(IF(D1007=25,VLOOKUP(E1007,Sheet1!$F$64:$H$79,2,0),IF(D1007=23,VLOOKUP(knight_awaken_info!E1007,Sheet1!$F$45:$H$60,2,0),VLOOKUP(knight_awaken_info!E1007,Sheet1!$F$26:$H$41,2,0)))),0,IF(D1007=25,VLOOKUP(E1007,Sheet1!$F$64:$H$79,2,0),IF(D1007=23,VLOOKUP(knight_awaken_info!E1007,Sheet1!$F$45:$H$60,2,0),VLOOKUP(knight_awaken_info!E1007,Sheet1!$F$26:$H$41,2,0))))</f>
        <v>0</v>
      </c>
      <c r="AJ1007">
        <f>IF(ISERROR(IF(D1007=25,VLOOKUP(E1007,Sheet1!$F$64:$H$79,3,0),IF(D1007=23,VLOOKUP(knight_awaken_info!E1007,Sheet1!$F$45:$H$60,3,0),VLOOKUP(knight_awaken_info!E1007,Sheet1!$F$26:$H$41,3,0)))),0,IF(D1007=25,VLOOKUP(E1007,Sheet1!$F$64:$H$79,3,0),IF(D1007=23,VLOOKUP(knight_awaken_info!E1007,Sheet1!$F$45:$H$60,3,0),VLOOKUP(knight_awaken_info!E1007,Sheet1!$F$26:$H$41,3,0))))</f>
        <v>750</v>
      </c>
      <c r="AK1007" s="11">
        <f>SUM(AI975:AI1007)</f>
        <v>30260</v>
      </c>
      <c r="AL1007" s="11">
        <f>SUM(AJ975:AJ1007)</f>
        <v>1500</v>
      </c>
      <c r="AN1007" s="3">
        <f t="shared" si="48"/>
        <v>179302.22222222219</v>
      </c>
      <c r="AO1007" s="3">
        <f t="shared" si="49"/>
        <v>8939.1111111111131</v>
      </c>
    </row>
    <row r="1008" spans="1:41">
      <c r="A1008" s="3">
        <v>2007833</v>
      </c>
      <c r="B1008" s="3">
        <v>2007801</v>
      </c>
      <c r="C1008" s="3" t="s">
        <v>57</v>
      </c>
      <c r="D1008">
        <f t="shared" si="47"/>
        <v>23</v>
      </c>
      <c r="E1008" s="3">
        <v>33</v>
      </c>
      <c r="F1008" s="3">
        <v>80</v>
      </c>
      <c r="G1008" s="3">
        <v>4</v>
      </c>
      <c r="H1008" s="3">
        <v>512</v>
      </c>
      <c r="I1008" s="3">
        <v>431</v>
      </c>
      <c r="J1008" s="3">
        <v>423</v>
      </c>
      <c r="K1008" s="3">
        <v>432</v>
      </c>
      <c r="L1008" s="3">
        <v>2</v>
      </c>
      <c r="M1008" s="3">
        <v>60</v>
      </c>
      <c r="N1008" s="3">
        <v>2270</v>
      </c>
      <c r="O1008" s="3">
        <v>1</v>
      </c>
      <c r="P1008" s="3">
        <v>20078</v>
      </c>
      <c r="Q1008" s="3">
        <v>1</v>
      </c>
      <c r="R1008" s="3">
        <v>2315000</v>
      </c>
      <c r="S1008" s="3">
        <v>5003</v>
      </c>
      <c r="T1008">
        <v>5004</v>
      </c>
      <c r="U1008" s="3">
        <v>5</v>
      </c>
      <c r="V1008" s="3">
        <v>154996.66666666663</v>
      </c>
      <c r="W1008" s="3">
        <v>6</v>
      </c>
      <c r="X1008" s="3">
        <v>15592.08333333333</v>
      </c>
      <c r="Y1008" s="3">
        <v>21</v>
      </c>
      <c r="Z1008" s="3">
        <v>7736.8333333333339</v>
      </c>
      <c r="AA1008" s="3">
        <v>0</v>
      </c>
      <c r="AB1008" s="3">
        <v>0</v>
      </c>
      <c r="AC1008" s="3">
        <v>2007834</v>
      </c>
      <c r="AD1008" s="3">
        <v>16712.346229842566</v>
      </c>
      <c r="AE1008" s="3">
        <v>33065000</v>
      </c>
      <c r="AF1008" t="s">
        <v>144</v>
      </c>
      <c r="AG1008" t="s">
        <v>158</v>
      </c>
      <c r="AI1008">
        <f>IF(ISERROR(IF(D1008=25,VLOOKUP(E1008,Sheet1!$F$64:$H$79,2,0),IF(D1008=23,VLOOKUP(knight_awaken_info!E1008,Sheet1!$F$45:$H$60,2,0),VLOOKUP(knight_awaken_info!E1008,Sheet1!$F$26:$H$41,2,0)))),0,IF(D1008=25,VLOOKUP(E1008,Sheet1!$F$64:$H$79,2,0),IF(D1008=23,VLOOKUP(knight_awaken_info!E1008,Sheet1!$F$45:$H$60,2,0),VLOOKUP(knight_awaken_info!E1008,Sheet1!$F$26:$H$41,2,0))))</f>
        <v>0</v>
      </c>
      <c r="AJ1008">
        <f>IF(ISERROR(IF(D1008=25,VLOOKUP(E1008,Sheet1!$F$64:$H$79,3,0),IF(D1008=23,VLOOKUP(knight_awaken_info!E1008,Sheet1!$F$45:$H$60,3,0),VLOOKUP(knight_awaken_info!E1008,Sheet1!$F$26:$H$41,3,0)))),0,IF(D1008=25,VLOOKUP(E1008,Sheet1!$F$64:$H$79,3,0),IF(D1008=23,VLOOKUP(knight_awaken_info!E1008,Sheet1!$F$45:$H$60,3,0),VLOOKUP(knight_awaken_info!E1008,Sheet1!$F$26:$H$41,3,0))))</f>
        <v>0</v>
      </c>
      <c r="AK1008" s="11">
        <f>SUM(AI975:AI1008)</f>
        <v>30260</v>
      </c>
      <c r="AL1008" s="11">
        <f>SUM(AJ975:AJ1008)</f>
        <v>1500</v>
      </c>
      <c r="AN1008" s="3">
        <f t="shared" si="48"/>
        <v>185256.66666666663</v>
      </c>
      <c r="AO1008" s="3">
        <f t="shared" si="49"/>
        <v>9236.8333333333339</v>
      </c>
    </row>
    <row r="1009" spans="1:41">
      <c r="A1009" s="3">
        <v>2007834</v>
      </c>
      <c r="B1009" s="3">
        <v>2007801</v>
      </c>
      <c r="C1009" s="3" t="s">
        <v>57</v>
      </c>
      <c r="D1009">
        <f t="shared" si="47"/>
        <v>23</v>
      </c>
      <c r="E1009" s="3">
        <v>34</v>
      </c>
      <c r="F1009" s="3">
        <v>80</v>
      </c>
      <c r="G1009" s="3">
        <v>4</v>
      </c>
      <c r="H1009" s="3">
        <v>521</v>
      </c>
      <c r="I1009" s="3">
        <v>433</v>
      </c>
      <c r="J1009" s="3">
        <v>422</v>
      </c>
      <c r="K1009" s="3">
        <v>431</v>
      </c>
      <c r="L1009" s="3">
        <v>2</v>
      </c>
      <c r="M1009" s="3">
        <v>60</v>
      </c>
      <c r="N1009" s="3">
        <v>2290</v>
      </c>
      <c r="O1009" s="3">
        <v>0</v>
      </c>
      <c r="P1009" s="3">
        <v>0</v>
      </c>
      <c r="Q1009" s="3">
        <v>0</v>
      </c>
      <c r="R1009" s="3">
        <v>2335000</v>
      </c>
      <c r="S1009" s="3">
        <v>5003</v>
      </c>
      <c r="T1009">
        <v>5004</v>
      </c>
      <c r="U1009" s="3">
        <v>5</v>
      </c>
      <c r="V1009" s="3">
        <v>176106.66666666663</v>
      </c>
      <c r="W1009" s="3">
        <v>6</v>
      </c>
      <c r="X1009" s="3">
        <v>16339.58333333333</v>
      </c>
      <c r="Y1009" s="3">
        <v>21</v>
      </c>
      <c r="Z1009" s="3">
        <v>8035.8333333333339</v>
      </c>
      <c r="AA1009" s="3">
        <v>0</v>
      </c>
      <c r="AB1009" s="3">
        <v>0</v>
      </c>
      <c r="AC1009" s="3">
        <v>2007835</v>
      </c>
      <c r="AD1009" s="3">
        <v>18959.143348843139</v>
      </c>
      <c r="AE1009" s="3">
        <v>35380000</v>
      </c>
      <c r="AF1009" t="s">
        <v>145</v>
      </c>
      <c r="AG1009" t="s">
        <v>159</v>
      </c>
      <c r="AI1009">
        <f>IF(ISERROR(IF(D1009=25,VLOOKUP(E1009,Sheet1!$F$64:$H$79,2,0),IF(D1009=23,VLOOKUP(knight_awaken_info!E1009,Sheet1!$F$45:$H$60,2,0),VLOOKUP(knight_awaken_info!E1009,Sheet1!$F$26:$H$41,2,0)))),0,IF(D1009=25,VLOOKUP(E1009,Sheet1!$F$64:$H$79,2,0),IF(D1009=23,VLOOKUP(knight_awaken_info!E1009,Sheet1!$F$45:$H$60,2,0),VLOOKUP(knight_awaken_info!E1009,Sheet1!$F$26:$H$41,2,0))))</f>
        <v>15130</v>
      </c>
      <c r="AJ1009">
        <f>IF(ISERROR(IF(D1009=25,VLOOKUP(E1009,Sheet1!$F$64:$H$79,3,0),IF(D1009=23,VLOOKUP(knight_awaken_info!E1009,Sheet1!$F$45:$H$60,3,0),VLOOKUP(knight_awaken_info!E1009,Sheet1!$F$26:$H$41,3,0)))),0,IF(D1009=25,VLOOKUP(E1009,Sheet1!$F$64:$H$79,3,0),IF(D1009=23,VLOOKUP(knight_awaken_info!E1009,Sheet1!$F$45:$H$60,3,0),VLOOKUP(knight_awaken_info!E1009,Sheet1!$F$26:$H$41,3,0))))</f>
        <v>0</v>
      </c>
      <c r="AK1009" s="11">
        <f>SUM(AI975:AI1009)</f>
        <v>45390</v>
      </c>
      <c r="AL1009" s="11">
        <f>SUM(AJ975:AJ1009)</f>
        <v>1500</v>
      </c>
      <c r="AN1009" s="3">
        <f t="shared" si="48"/>
        <v>221496.66666666663</v>
      </c>
      <c r="AO1009" s="3">
        <f t="shared" si="49"/>
        <v>9535.8333333333339</v>
      </c>
    </row>
    <row r="1010" spans="1:41">
      <c r="A1010" s="3">
        <v>2007835</v>
      </c>
      <c r="B1010" s="3">
        <v>2007801</v>
      </c>
      <c r="C1010" s="3" t="s">
        <v>57</v>
      </c>
      <c r="D1010">
        <f t="shared" si="47"/>
        <v>23</v>
      </c>
      <c r="E1010" s="3">
        <v>35</v>
      </c>
      <c r="F1010" s="3">
        <v>80</v>
      </c>
      <c r="G1010" s="3">
        <v>4</v>
      </c>
      <c r="H1010" s="3">
        <v>513</v>
      </c>
      <c r="I1010" s="3">
        <v>532</v>
      </c>
      <c r="J1010" s="3">
        <v>421</v>
      </c>
      <c r="K1010" s="3">
        <v>433</v>
      </c>
      <c r="L1010" s="3">
        <v>2</v>
      </c>
      <c r="M1010" s="3">
        <v>60</v>
      </c>
      <c r="N1010" s="3">
        <v>2330</v>
      </c>
      <c r="O1010" s="3">
        <v>1</v>
      </c>
      <c r="P1010" s="3">
        <v>20078</v>
      </c>
      <c r="Q1010" s="3">
        <v>1</v>
      </c>
      <c r="R1010" s="3">
        <v>2360000</v>
      </c>
      <c r="S1010" s="3">
        <v>5003</v>
      </c>
      <c r="T1010">
        <v>5004</v>
      </c>
      <c r="U1010" s="3">
        <v>5</v>
      </c>
      <c r="V1010" s="3">
        <v>182112.22222222219</v>
      </c>
      <c r="W1010" s="3">
        <v>6</v>
      </c>
      <c r="X1010" s="3">
        <v>17090.277777777774</v>
      </c>
      <c r="Y1010" s="3">
        <v>21</v>
      </c>
      <c r="Z1010" s="3">
        <v>8336.1111111111113</v>
      </c>
      <c r="AA1010" s="3">
        <v>0</v>
      </c>
      <c r="AB1010" s="3">
        <v>0</v>
      </c>
      <c r="AC1010" s="3">
        <v>2007836</v>
      </c>
      <c r="AD1010" s="3">
        <v>21205.940467843713</v>
      </c>
      <c r="AE1010" s="3">
        <v>37715000</v>
      </c>
      <c r="AF1010" t="s">
        <v>145</v>
      </c>
      <c r="AG1010" t="s">
        <v>159</v>
      </c>
      <c r="AI1010">
        <f>IF(ISERROR(IF(D1010=25,VLOOKUP(E1010,Sheet1!$F$64:$H$79,2,0),IF(D1010=23,VLOOKUP(knight_awaken_info!E1010,Sheet1!$F$45:$H$60,2,0),VLOOKUP(knight_awaken_info!E1010,Sheet1!$F$26:$H$41,2,0)))),0,IF(D1010=25,VLOOKUP(E1010,Sheet1!$F$64:$H$79,2,0),IF(D1010=23,VLOOKUP(knight_awaken_info!E1010,Sheet1!$F$45:$H$60,2,0),VLOOKUP(knight_awaken_info!E1010,Sheet1!$F$26:$H$41,2,0))))</f>
        <v>0</v>
      </c>
      <c r="AJ1010">
        <f>IF(ISERROR(IF(D1010=25,VLOOKUP(E1010,Sheet1!$F$64:$H$79,3,0),IF(D1010=23,VLOOKUP(knight_awaken_info!E1010,Sheet1!$F$45:$H$60,3,0),VLOOKUP(knight_awaken_info!E1010,Sheet1!$F$26:$H$41,3,0)))),0,IF(D1010=25,VLOOKUP(E1010,Sheet1!$F$64:$H$79,3,0),IF(D1010=23,VLOOKUP(knight_awaken_info!E1010,Sheet1!$F$45:$H$60,3,0),VLOOKUP(knight_awaken_info!E1010,Sheet1!$F$26:$H$41,3,0))))</f>
        <v>0</v>
      </c>
      <c r="AK1010" s="11">
        <f>SUM(AI975:AI1010)</f>
        <v>45390</v>
      </c>
      <c r="AL1010" s="11">
        <f>SUM(AJ975:AJ1010)</f>
        <v>1500</v>
      </c>
      <c r="AN1010" s="3">
        <f t="shared" si="48"/>
        <v>227502.22222222219</v>
      </c>
      <c r="AO1010" s="3">
        <f t="shared" si="49"/>
        <v>9836.1111111111113</v>
      </c>
    </row>
    <row r="1011" spans="1:41">
      <c r="A1011" s="3">
        <v>2007836</v>
      </c>
      <c r="B1011" s="3">
        <v>2007801</v>
      </c>
      <c r="C1011" s="3" t="s">
        <v>57</v>
      </c>
      <c r="D1011">
        <f t="shared" si="47"/>
        <v>23</v>
      </c>
      <c r="E1011" s="3">
        <v>36</v>
      </c>
      <c r="F1011" s="3">
        <v>80</v>
      </c>
      <c r="G1011" s="3">
        <v>4</v>
      </c>
      <c r="H1011" s="3">
        <v>512</v>
      </c>
      <c r="I1011" s="3">
        <v>531</v>
      </c>
      <c r="J1011" s="3">
        <v>423</v>
      </c>
      <c r="K1011" s="3">
        <v>432</v>
      </c>
      <c r="L1011" s="3">
        <v>2</v>
      </c>
      <c r="M1011" s="3">
        <v>60</v>
      </c>
      <c r="N1011" s="3">
        <v>2350</v>
      </c>
      <c r="O1011" s="3">
        <v>0</v>
      </c>
      <c r="P1011" s="3">
        <v>0</v>
      </c>
      <c r="Q1011" s="3">
        <v>0</v>
      </c>
      <c r="R1011" s="3">
        <v>2385000</v>
      </c>
      <c r="S1011" s="3">
        <v>5003</v>
      </c>
      <c r="T1011">
        <v>5004</v>
      </c>
      <c r="U1011" s="3">
        <v>5</v>
      </c>
      <c r="V1011" s="3">
        <v>188143.33333333331</v>
      </c>
      <c r="W1011" s="3">
        <v>6</v>
      </c>
      <c r="X1011" s="3">
        <v>17844.166666666664</v>
      </c>
      <c r="Y1011" s="3">
        <v>21</v>
      </c>
      <c r="Z1011" s="3">
        <v>9387.6666666666679</v>
      </c>
      <c r="AA1011" s="3">
        <v>0</v>
      </c>
      <c r="AB1011" s="3">
        <v>0</v>
      </c>
      <c r="AC1011" s="3">
        <v>2007837</v>
      </c>
      <c r="AD1011" s="3">
        <v>24322.773918031744</v>
      </c>
      <c r="AE1011" s="3">
        <v>40075000</v>
      </c>
      <c r="AF1011" t="s">
        <v>146</v>
      </c>
      <c r="AG1011" t="s">
        <v>158</v>
      </c>
      <c r="AI1011">
        <f>IF(ISERROR(IF(D1011=25,VLOOKUP(E1011,Sheet1!$F$64:$H$79,2,0),IF(D1011=23,VLOOKUP(knight_awaken_info!E1011,Sheet1!$F$45:$H$60,2,0),VLOOKUP(knight_awaken_info!E1011,Sheet1!$F$26:$H$41,2,0)))),0,IF(D1011=25,VLOOKUP(E1011,Sheet1!$F$64:$H$79,2,0),IF(D1011=23,VLOOKUP(knight_awaken_info!E1011,Sheet1!$F$45:$H$60,2,0),VLOOKUP(knight_awaken_info!E1011,Sheet1!$F$26:$H$41,2,0))))</f>
        <v>0</v>
      </c>
      <c r="AJ1011">
        <f>IF(ISERROR(IF(D1011=25,VLOOKUP(E1011,Sheet1!$F$64:$H$79,3,0),IF(D1011=23,VLOOKUP(knight_awaken_info!E1011,Sheet1!$F$45:$H$60,3,0),VLOOKUP(knight_awaken_info!E1011,Sheet1!$F$26:$H$41,3,0)))),0,IF(D1011=25,VLOOKUP(E1011,Sheet1!$F$64:$H$79,3,0),IF(D1011=23,VLOOKUP(knight_awaken_info!E1011,Sheet1!$F$45:$H$60,3,0),VLOOKUP(knight_awaken_info!E1011,Sheet1!$F$26:$H$41,3,0))))</f>
        <v>750</v>
      </c>
      <c r="AK1011" s="11">
        <f>SUM(AI975:AI1011)</f>
        <v>45390</v>
      </c>
      <c r="AL1011" s="11">
        <f>SUM(AJ975:AJ1011)</f>
        <v>2250</v>
      </c>
      <c r="AN1011" s="3">
        <f t="shared" si="48"/>
        <v>233533.33333333331</v>
      </c>
      <c r="AO1011" s="3">
        <f t="shared" si="49"/>
        <v>11637.666666666668</v>
      </c>
    </row>
    <row r="1012" spans="1:41">
      <c r="A1012" s="3">
        <v>2007837</v>
      </c>
      <c r="B1012" s="3">
        <v>2007801</v>
      </c>
      <c r="C1012" s="3" t="s">
        <v>57</v>
      </c>
      <c r="D1012">
        <f t="shared" si="47"/>
        <v>23</v>
      </c>
      <c r="E1012" s="3">
        <v>37</v>
      </c>
      <c r="F1012" s="3">
        <v>80</v>
      </c>
      <c r="G1012" s="3">
        <v>4</v>
      </c>
      <c r="H1012" s="3">
        <v>521</v>
      </c>
      <c r="I1012" s="3">
        <v>533</v>
      </c>
      <c r="J1012" s="3">
        <v>422</v>
      </c>
      <c r="K1012" s="3">
        <v>431</v>
      </c>
      <c r="L1012" s="3">
        <v>2</v>
      </c>
      <c r="M1012" s="3">
        <v>60</v>
      </c>
      <c r="N1012" s="3">
        <v>2370</v>
      </c>
      <c r="O1012" s="3">
        <v>1</v>
      </c>
      <c r="P1012" s="3">
        <v>20078</v>
      </c>
      <c r="Q1012" s="3">
        <v>1</v>
      </c>
      <c r="R1012" s="3">
        <v>2410000</v>
      </c>
      <c r="S1012" s="3">
        <v>5003</v>
      </c>
      <c r="T1012">
        <v>5004</v>
      </c>
      <c r="U1012" s="3">
        <v>5</v>
      </c>
      <c r="V1012" s="3">
        <v>194199.99999999997</v>
      </c>
      <c r="W1012" s="3">
        <v>6</v>
      </c>
      <c r="X1012" s="3">
        <v>18601.249999999996</v>
      </c>
      <c r="Y1012" s="3">
        <v>21</v>
      </c>
      <c r="Z1012" s="3">
        <v>9690.5</v>
      </c>
      <c r="AA1012" s="3">
        <v>0</v>
      </c>
      <c r="AB1012" s="3">
        <v>0</v>
      </c>
      <c r="AC1012" s="3">
        <v>2007838</v>
      </c>
      <c r="AD1012" s="3">
        <v>27439.607368219775</v>
      </c>
      <c r="AE1012" s="3">
        <v>42460000</v>
      </c>
      <c r="AF1012" t="s">
        <v>146</v>
      </c>
      <c r="AG1012" t="s">
        <v>158</v>
      </c>
      <c r="AI1012">
        <f>IF(ISERROR(IF(D1012=25,VLOOKUP(E1012,Sheet1!$F$64:$H$79,2,0),IF(D1012=23,VLOOKUP(knight_awaken_info!E1012,Sheet1!$F$45:$H$60,2,0),VLOOKUP(knight_awaken_info!E1012,Sheet1!$F$26:$H$41,2,0)))),0,IF(D1012=25,VLOOKUP(E1012,Sheet1!$F$64:$H$79,2,0),IF(D1012=23,VLOOKUP(knight_awaken_info!E1012,Sheet1!$F$45:$H$60,2,0),VLOOKUP(knight_awaken_info!E1012,Sheet1!$F$26:$H$41,2,0))))</f>
        <v>0</v>
      </c>
      <c r="AJ1012">
        <f>IF(ISERROR(IF(D1012=25,VLOOKUP(E1012,Sheet1!$F$64:$H$79,3,0),IF(D1012=23,VLOOKUP(knight_awaken_info!E1012,Sheet1!$F$45:$H$60,3,0),VLOOKUP(knight_awaken_info!E1012,Sheet1!$F$26:$H$41,3,0)))),0,IF(D1012=25,VLOOKUP(E1012,Sheet1!$F$64:$H$79,3,0),IF(D1012=23,VLOOKUP(knight_awaken_info!E1012,Sheet1!$F$45:$H$60,3,0),VLOOKUP(knight_awaken_info!E1012,Sheet1!$F$26:$H$41,3,0))))</f>
        <v>0</v>
      </c>
      <c r="AK1012" s="11">
        <f>SUM(AI975:AI1012)</f>
        <v>45390</v>
      </c>
      <c r="AL1012" s="11">
        <f>SUM(AJ975:AJ1012)</f>
        <v>2250</v>
      </c>
      <c r="AN1012" s="3">
        <f t="shared" si="48"/>
        <v>239589.99999999997</v>
      </c>
      <c r="AO1012" s="3">
        <f t="shared" si="49"/>
        <v>11940.5</v>
      </c>
    </row>
    <row r="1013" spans="1:41">
      <c r="A1013" s="3">
        <v>2007838</v>
      </c>
      <c r="B1013" s="3">
        <v>2007801</v>
      </c>
      <c r="C1013" s="3" t="s">
        <v>57</v>
      </c>
      <c r="D1013">
        <f t="shared" si="47"/>
        <v>23</v>
      </c>
      <c r="E1013" s="3">
        <v>38</v>
      </c>
      <c r="F1013" s="3">
        <v>80</v>
      </c>
      <c r="G1013" s="3">
        <v>4</v>
      </c>
      <c r="H1013" s="3">
        <v>523</v>
      </c>
      <c r="I1013" s="3">
        <v>532</v>
      </c>
      <c r="J1013" s="3">
        <v>421</v>
      </c>
      <c r="K1013" s="3">
        <v>433</v>
      </c>
      <c r="L1013" s="3">
        <v>2</v>
      </c>
      <c r="M1013" s="3">
        <v>60</v>
      </c>
      <c r="N1013" s="3">
        <v>2390</v>
      </c>
      <c r="O1013" s="3">
        <v>0</v>
      </c>
      <c r="P1013" s="3">
        <v>0</v>
      </c>
      <c r="Q1013" s="3">
        <v>0</v>
      </c>
      <c r="R1013" s="3">
        <v>2430000</v>
      </c>
      <c r="S1013" s="3">
        <v>5003</v>
      </c>
      <c r="T1013">
        <v>5004</v>
      </c>
      <c r="U1013" s="3">
        <v>5</v>
      </c>
      <c r="V1013" s="3">
        <v>215412.22222222219</v>
      </c>
      <c r="W1013" s="3">
        <v>6</v>
      </c>
      <c r="X1013" s="3">
        <v>19361.527777777774</v>
      </c>
      <c r="Y1013" s="3">
        <v>21</v>
      </c>
      <c r="Z1013" s="3">
        <v>9994.6111111111113</v>
      </c>
      <c r="AA1013" s="3">
        <v>0</v>
      </c>
      <c r="AB1013" s="3">
        <v>0</v>
      </c>
      <c r="AC1013" s="3">
        <v>2007839</v>
      </c>
      <c r="AD1013" s="3">
        <v>30556.440818407806</v>
      </c>
      <c r="AE1013" s="3">
        <v>44870000</v>
      </c>
      <c r="AF1013" t="s">
        <v>147</v>
      </c>
      <c r="AG1013" t="s">
        <v>135</v>
      </c>
      <c r="AI1013">
        <f>IF(ISERROR(IF(D1013=25,VLOOKUP(E1013,Sheet1!$F$64:$H$79,2,0),IF(D1013=23,VLOOKUP(knight_awaken_info!E1013,Sheet1!$F$45:$H$60,2,0),VLOOKUP(knight_awaken_info!E1013,Sheet1!$F$26:$H$41,2,0)))),0,IF(D1013=25,VLOOKUP(E1013,Sheet1!$F$64:$H$79,2,0),IF(D1013=23,VLOOKUP(knight_awaken_info!E1013,Sheet1!$F$45:$H$60,2,0),VLOOKUP(knight_awaken_info!E1013,Sheet1!$F$26:$H$41,2,0))))</f>
        <v>15130</v>
      </c>
      <c r="AJ1013">
        <f>IF(ISERROR(IF(D1013=25,VLOOKUP(E1013,Sheet1!$F$64:$H$79,3,0),IF(D1013=23,VLOOKUP(knight_awaken_info!E1013,Sheet1!$F$45:$H$60,3,0),VLOOKUP(knight_awaken_info!E1013,Sheet1!$F$26:$H$41,3,0)))),0,IF(D1013=25,VLOOKUP(E1013,Sheet1!$F$64:$H$79,3,0),IF(D1013=23,VLOOKUP(knight_awaken_info!E1013,Sheet1!$F$45:$H$60,3,0),VLOOKUP(knight_awaken_info!E1013,Sheet1!$F$26:$H$41,3,0))))</f>
        <v>0</v>
      </c>
      <c r="AK1013" s="11">
        <f>SUM(AI975:AI1013)</f>
        <v>60520</v>
      </c>
      <c r="AL1013" s="11">
        <f>SUM(AJ975:AJ1013)</f>
        <v>2250</v>
      </c>
      <c r="AN1013" s="3">
        <f t="shared" si="48"/>
        <v>275932.22222222219</v>
      </c>
      <c r="AO1013" s="3">
        <f t="shared" si="49"/>
        <v>12244.611111111111</v>
      </c>
    </row>
    <row r="1014" spans="1:41">
      <c r="A1014" s="3">
        <v>2007839</v>
      </c>
      <c r="B1014" s="3">
        <v>2007801</v>
      </c>
      <c r="C1014" s="3" t="s">
        <v>57</v>
      </c>
      <c r="D1014">
        <f t="shared" si="47"/>
        <v>23</v>
      </c>
      <c r="E1014" s="3">
        <v>39</v>
      </c>
      <c r="F1014" s="3">
        <v>80</v>
      </c>
      <c r="G1014" s="3">
        <v>4</v>
      </c>
      <c r="H1014" s="3">
        <v>512</v>
      </c>
      <c r="I1014" s="3">
        <v>531</v>
      </c>
      <c r="J1014" s="3">
        <v>523</v>
      </c>
      <c r="K1014" s="3">
        <v>532</v>
      </c>
      <c r="L1014" s="3">
        <v>2</v>
      </c>
      <c r="M1014" s="3">
        <v>60</v>
      </c>
      <c r="N1014" s="3">
        <v>2890</v>
      </c>
      <c r="O1014" s="3">
        <v>1</v>
      </c>
      <c r="P1014" s="3">
        <v>20078</v>
      </c>
      <c r="Q1014" s="3">
        <v>1</v>
      </c>
      <c r="R1014" s="3">
        <v>3035000</v>
      </c>
      <c r="S1014" s="3">
        <v>5003</v>
      </c>
      <c r="T1014">
        <v>5004</v>
      </c>
      <c r="U1014" s="3">
        <v>5</v>
      </c>
      <c r="V1014" s="3">
        <v>221519.99999999997</v>
      </c>
      <c r="W1014" s="3">
        <v>6</v>
      </c>
      <c r="X1014" s="3">
        <v>20124.999999999996</v>
      </c>
      <c r="Y1014" s="3">
        <v>21</v>
      </c>
      <c r="Z1014" s="3">
        <v>10300</v>
      </c>
      <c r="AA1014" s="3">
        <v>0</v>
      </c>
      <c r="AB1014" s="3">
        <v>0</v>
      </c>
      <c r="AC1014" s="3">
        <v>2007840</v>
      </c>
      <c r="AD1014" s="3">
        <v>33673.274268595836</v>
      </c>
      <c r="AE1014" s="3">
        <v>47300000</v>
      </c>
      <c r="AF1014" t="s">
        <v>147</v>
      </c>
      <c r="AG1014" t="s">
        <v>135</v>
      </c>
      <c r="AI1014">
        <f>IF(ISERROR(IF(D1014=25,VLOOKUP(E1014,Sheet1!$F$64:$H$79,2,0),IF(D1014=23,VLOOKUP(knight_awaken_info!E1014,Sheet1!$F$45:$H$60,2,0),VLOOKUP(knight_awaken_info!E1014,Sheet1!$F$26:$H$41,2,0)))),0,IF(D1014=25,VLOOKUP(E1014,Sheet1!$F$64:$H$79,2,0),IF(D1014=23,VLOOKUP(knight_awaken_info!E1014,Sheet1!$F$45:$H$60,2,0),VLOOKUP(knight_awaken_info!E1014,Sheet1!$F$26:$H$41,2,0))))</f>
        <v>0</v>
      </c>
      <c r="AJ1014">
        <f>IF(ISERROR(IF(D1014=25,VLOOKUP(E1014,Sheet1!$F$64:$H$79,3,0),IF(D1014=23,VLOOKUP(knight_awaken_info!E1014,Sheet1!$F$45:$H$60,3,0),VLOOKUP(knight_awaken_info!E1014,Sheet1!$F$26:$H$41,3,0)))),0,IF(D1014=25,VLOOKUP(E1014,Sheet1!$F$64:$H$79,3,0),IF(D1014=23,VLOOKUP(knight_awaken_info!E1014,Sheet1!$F$45:$H$60,3,0),VLOOKUP(knight_awaken_info!E1014,Sheet1!$F$26:$H$41,3,0))))</f>
        <v>0</v>
      </c>
      <c r="AK1014" s="11">
        <f>SUM(AI975:AI1014)</f>
        <v>60520</v>
      </c>
      <c r="AL1014" s="11">
        <f>SUM(AJ975:AJ1014)</f>
        <v>2250</v>
      </c>
      <c r="AN1014" s="3">
        <f t="shared" si="48"/>
        <v>282040</v>
      </c>
      <c r="AO1014" s="3">
        <f t="shared" si="49"/>
        <v>12550</v>
      </c>
    </row>
    <row r="1015" spans="1:41">
      <c r="A1015" s="3">
        <v>2007840</v>
      </c>
      <c r="B1015" s="3">
        <v>2007801</v>
      </c>
      <c r="C1015" s="3" t="s">
        <v>57</v>
      </c>
      <c r="D1015">
        <f t="shared" si="47"/>
        <v>23</v>
      </c>
      <c r="E1015" s="3">
        <v>40</v>
      </c>
      <c r="F1015" s="3">
        <v>90</v>
      </c>
      <c r="G1015" s="3">
        <v>4</v>
      </c>
      <c r="H1015" s="3">
        <v>621</v>
      </c>
      <c r="I1015" s="3">
        <v>533</v>
      </c>
      <c r="J1015" s="3">
        <v>522</v>
      </c>
      <c r="K1015" s="3">
        <v>531</v>
      </c>
      <c r="L1015" s="3">
        <v>2</v>
      </c>
      <c r="M1015" s="3">
        <v>60</v>
      </c>
      <c r="N1015" s="3">
        <v>2930</v>
      </c>
      <c r="O1015" s="3">
        <v>1</v>
      </c>
      <c r="P1015" s="3">
        <v>20078</v>
      </c>
      <c r="Q1015" s="3">
        <v>1</v>
      </c>
      <c r="R1015" s="3">
        <v>3055000</v>
      </c>
      <c r="S1015" s="3">
        <v>5004</v>
      </c>
      <c r="T1015">
        <v>5005</v>
      </c>
      <c r="U1015" s="3">
        <v>5</v>
      </c>
      <c r="V1015" s="3">
        <v>228675.55555555553</v>
      </c>
      <c r="W1015" s="3">
        <v>6</v>
      </c>
      <c r="X1015" s="3">
        <v>21019.444444444442</v>
      </c>
      <c r="Y1015" s="3">
        <v>21</v>
      </c>
      <c r="Z1015" s="3">
        <v>10657.777777777777</v>
      </c>
      <c r="AA1015" s="3">
        <v>0</v>
      </c>
      <c r="AB1015" s="3">
        <v>0</v>
      </c>
      <c r="AC1015" s="3">
        <v>2007841</v>
      </c>
      <c r="AD1015" s="3">
        <v>38530.180381158782</v>
      </c>
      <c r="AE1015" s="3">
        <v>50335000</v>
      </c>
      <c r="AF1015" t="s">
        <v>148</v>
      </c>
      <c r="AG1015" t="s">
        <v>159</v>
      </c>
      <c r="AI1015">
        <f>IF(ISERROR(IF(D1015=25,VLOOKUP(E1015,Sheet1!$F$64:$H$79,2,0),IF(D1015=23,VLOOKUP(knight_awaken_info!E1015,Sheet1!$F$45:$H$60,2,0),VLOOKUP(knight_awaken_info!E1015,Sheet1!$F$26:$H$41,2,0)))),0,IF(D1015=25,VLOOKUP(E1015,Sheet1!$F$64:$H$79,2,0),IF(D1015=23,VLOOKUP(knight_awaken_info!E1015,Sheet1!$F$45:$H$60,2,0),VLOOKUP(knight_awaken_info!E1015,Sheet1!$F$26:$H$41,2,0))))</f>
        <v>0</v>
      </c>
      <c r="AJ1015">
        <f>IF(ISERROR(IF(D1015=25,VLOOKUP(E1015,Sheet1!$F$64:$H$79,3,0),IF(D1015=23,VLOOKUP(knight_awaken_info!E1015,Sheet1!$F$45:$H$60,3,0),VLOOKUP(knight_awaken_info!E1015,Sheet1!$F$26:$H$41,3,0)))),0,IF(D1015=25,VLOOKUP(E1015,Sheet1!$F$64:$H$79,3,0),IF(D1015=23,VLOOKUP(knight_awaken_info!E1015,Sheet1!$F$45:$H$60,3,0),VLOOKUP(knight_awaken_info!E1015,Sheet1!$F$26:$H$41,3,0))))</f>
        <v>0</v>
      </c>
      <c r="AK1015" s="11">
        <f>SUM(AI975:AI1015)</f>
        <v>60520</v>
      </c>
      <c r="AL1015" s="11">
        <f>SUM(AJ975:AJ1015)</f>
        <v>2250</v>
      </c>
      <c r="AN1015" s="3">
        <f t="shared" si="48"/>
        <v>289195.5555555555</v>
      </c>
      <c r="AO1015" s="3">
        <f t="shared" si="49"/>
        <v>12907.777777777777</v>
      </c>
    </row>
    <row r="1016" spans="1:41">
      <c r="A1016" s="3">
        <v>2007841</v>
      </c>
      <c r="B1016" s="3">
        <v>2007801</v>
      </c>
      <c r="C1016" s="3" t="s">
        <v>57</v>
      </c>
      <c r="D1016">
        <f t="shared" si="47"/>
        <v>23</v>
      </c>
      <c r="E1016" s="3">
        <v>41</v>
      </c>
      <c r="F1016" s="3">
        <v>90</v>
      </c>
      <c r="G1016" s="3">
        <v>4</v>
      </c>
      <c r="H1016" s="3">
        <v>623</v>
      </c>
      <c r="I1016" s="3">
        <v>532</v>
      </c>
      <c r="J1016" s="3">
        <v>521</v>
      </c>
      <c r="K1016" s="3">
        <v>533</v>
      </c>
      <c r="L1016" s="3">
        <v>2</v>
      </c>
      <c r="M1016" s="3">
        <v>60</v>
      </c>
      <c r="N1016" s="3">
        <v>2950</v>
      </c>
      <c r="O1016" s="3">
        <v>1</v>
      </c>
      <c r="P1016" s="3">
        <v>20078</v>
      </c>
      <c r="Q1016" s="3">
        <v>1</v>
      </c>
      <c r="R1016" s="3">
        <v>3080000</v>
      </c>
      <c r="S1016" s="3">
        <v>5004</v>
      </c>
      <c r="T1016">
        <v>5005</v>
      </c>
      <c r="U1016" s="3">
        <v>5</v>
      </c>
      <c r="V1016" s="3">
        <v>235856.66666666663</v>
      </c>
      <c r="W1016" s="3">
        <v>6</v>
      </c>
      <c r="X1016" s="3">
        <v>21917.083333333328</v>
      </c>
      <c r="Y1016" s="3">
        <v>21</v>
      </c>
      <c r="Z1016" s="3">
        <v>11766.833333333332</v>
      </c>
      <c r="AA1016" s="3">
        <v>0</v>
      </c>
      <c r="AB1016" s="3">
        <v>0</v>
      </c>
      <c r="AC1016" s="3">
        <v>2007842</v>
      </c>
      <c r="AD1016" s="3">
        <v>47087.13111096948</v>
      </c>
      <c r="AE1016" s="3">
        <v>53390000</v>
      </c>
      <c r="AF1016" t="s">
        <v>149</v>
      </c>
      <c r="AG1016" t="s">
        <v>158</v>
      </c>
      <c r="AI1016">
        <f>IF(ISERROR(IF(D1016=25,VLOOKUP(E1016,Sheet1!$F$64:$H$79,2,0),IF(D1016=23,VLOOKUP(knight_awaken_info!E1016,Sheet1!$F$45:$H$60,2,0),VLOOKUP(knight_awaken_info!E1016,Sheet1!$F$26:$H$41,2,0)))),0,IF(D1016=25,VLOOKUP(E1016,Sheet1!$F$64:$H$79,2,0),IF(D1016=23,VLOOKUP(knight_awaken_info!E1016,Sheet1!$F$45:$H$60,2,0),VLOOKUP(knight_awaken_info!E1016,Sheet1!$F$26:$H$41,2,0))))</f>
        <v>0</v>
      </c>
      <c r="AJ1016">
        <f>IF(ISERROR(IF(D1016=25,VLOOKUP(E1016,Sheet1!$F$64:$H$79,3,0),IF(D1016=23,VLOOKUP(knight_awaken_info!E1016,Sheet1!$F$45:$H$60,3,0),VLOOKUP(knight_awaken_info!E1016,Sheet1!$F$26:$H$41,3,0)))),0,IF(D1016=25,VLOOKUP(E1016,Sheet1!$F$64:$H$79,3,0),IF(D1016=23,VLOOKUP(knight_awaken_info!E1016,Sheet1!$F$45:$H$60,3,0),VLOOKUP(knight_awaken_info!E1016,Sheet1!$F$26:$H$41,3,0))))</f>
        <v>750</v>
      </c>
      <c r="AK1016" s="11">
        <f>SUM(AI975:AI1016)</f>
        <v>60520</v>
      </c>
      <c r="AL1016" s="11">
        <f>SUM(AJ975:AJ1016)</f>
        <v>3000</v>
      </c>
      <c r="AN1016" s="3">
        <f t="shared" si="48"/>
        <v>296376.66666666663</v>
      </c>
      <c r="AO1016" s="3">
        <f t="shared" si="49"/>
        <v>14766.833333333332</v>
      </c>
    </row>
    <row r="1017" spans="1:41">
      <c r="A1017" s="3">
        <v>2007842</v>
      </c>
      <c r="B1017" s="3">
        <v>2007801</v>
      </c>
      <c r="C1017" s="3" t="s">
        <v>57</v>
      </c>
      <c r="D1017">
        <f t="shared" si="47"/>
        <v>23</v>
      </c>
      <c r="E1017" s="3">
        <v>42</v>
      </c>
      <c r="F1017" s="3">
        <v>90</v>
      </c>
      <c r="G1017" s="3">
        <v>4</v>
      </c>
      <c r="H1017" s="3">
        <v>622</v>
      </c>
      <c r="I1017" s="3">
        <v>531</v>
      </c>
      <c r="J1017" s="3">
        <v>523</v>
      </c>
      <c r="K1017" s="3">
        <v>532</v>
      </c>
      <c r="L1017" s="3">
        <v>2</v>
      </c>
      <c r="M1017" s="3">
        <v>60</v>
      </c>
      <c r="N1017" s="3">
        <v>2970</v>
      </c>
      <c r="O1017" s="3">
        <v>1</v>
      </c>
      <c r="P1017" s="3">
        <v>20078</v>
      </c>
      <c r="Q1017" s="3">
        <v>1</v>
      </c>
      <c r="R1017" s="3">
        <v>3105000</v>
      </c>
      <c r="S1017" s="3">
        <v>5004</v>
      </c>
      <c r="T1017">
        <v>5005</v>
      </c>
      <c r="U1017" s="3">
        <v>5</v>
      </c>
      <c r="V1017" s="3">
        <v>258193.33333333328</v>
      </c>
      <c r="W1017" s="3">
        <v>6</v>
      </c>
      <c r="X1017" s="3">
        <v>22817.916666666661</v>
      </c>
      <c r="Y1017" s="3">
        <v>21</v>
      </c>
      <c r="Z1017" s="3">
        <v>12127.166666666666</v>
      </c>
      <c r="AA1017" s="3">
        <v>0</v>
      </c>
      <c r="AB1017" s="3">
        <v>0</v>
      </c>
      <c r="AC1017" s="3">
        <v>2007843</v>
      </c>
      <c r="AD1017" s="3">
        <v>55644.081840780171</v>
      </c>
      <c r="AE1017" s="3">
        <v>56470000</v>
      </c>
      <c r="AF1017" t="s">
        <v>150</v>
      </c>
      <c r="AG1017" t="s">
        <v>159</v>
      </c>
      <c r="AI1017">
        <f>IF(ISERROR(IF(D1017=25,VLOOKUP(E1017,Sheet1!$F$64:$H$79,2,0),IF(D1017=23,VLOOKUP(knight_awaken_info!E1017,Sheet1!$F$45:$H$60,2,0),VLOOKUP(knight_awaken_info!E1017,Sheet1!$F$26:$H$41,2,0)))),0,IF(D1017=25,VLOOKUP(E1017,Sheet1!$F$64:$H$79,2,0),IF(D1017=23,VLOOKUP(knight_awaken_info!E1017,Sheet1!$F$45:$H$60,2,0),VLOOKUP(knight_awaken_info!E1017,Sheet1!$F$26:$H$41,2,0))))</f>
        <v>15130</v>
      </c>
      <c r="AJ1017">
        <f>IF(ISERROR(IF(D1017=25,VLOOKUP(E1017,Sheet1!$F$64:$H$79,3,0),IF(D1017=23,VLOOKUP(knight_awaken_info!E1017,Sheet1!$F$45:$H$60,3,0),VLOOKUP(knight_awaken_info!E1017,Sheet1!$F$26:$H$41,3,0)))),0,IF(D1017=25,VLOOKUP(E1017,Sheet1!$F$64:$H$79,3,0),IF(D1017=23,VLOOKUP(knight_awaken_info!E1017,Sheet1!$F$45:$H$60,3,0),VLOOKUP(knight_awaken_info!E1017,Sheet1!$F$26:$H$41,3,0))))</f>
        <v>0</v>
      </c>
      <c r="AK1017" s="11">
        <f>SUM(AI975:AI1017)</f>
        <v>75650</v>
      </c>
      <c r="AL1017" s="11">
        <f>SUM(AJ975:AJ1017)</f>
        <v>3000</v>
      </c>
      <c r="AN1017" s="3">
        <f t="shared" si="48"/>
        <v>333843.33333333326</v>
      </c>
      <c r="AO1017" s="3">
        <f t="shared" si="49"/>
        <v>15127.166666666666</v>
      </c>
    </row>
    <row r="1018" spans="1:41">
      <c r="A1018" s="3">
        <v>2007843</v>
      </c>
      <c r="B1018" s="3">
        <v>2007801</v>
      </c>
      <c r="C1018" s="3" t="s">
        <v>57</v>
      </c>
      <c r="D1018">
        <f t="shared" ref="D1018:D1081" si="50">IF(OR(C1018="曹操",C1018="荀彧",C1018="关羽",C1018="诸葛亮",C1018="孙坚",C1018="周瑜",C1018="吕布",C1018="左慈"),23,20)</f>
        <v>23</v>
      </c>
      <c r="E1018" s="3">
        <v>43</v>
      </c>
      <c r="F1018" s="3">
        <v>90</v>
      </c>
      <c r="G1018" s="3">
        <v>4</v>
      </c>
      <c r="H1018" s="3">
        <v>621</v>
      </c>
      <c r="I1018" s="3">
        <v>533</v>
      </c>
      <c r="J1018" s="3">
        <v>522</v>
      </c>
      <c r="K1018" s="3">
        <v>531</v>
      </c>
      <c r="L1018" s="3">
        <v>2</v>
      </c>
      <c r="M1018" s="3">
        <v>60</v>
      </c>
      <c r="N1018" s="3">
        <v>2990</v>
      </c>
      <c r="O1018" s="3">
        <v>1</v>
      </c>
      <c r="P1018" s="3">
        <v>20078</v>
      </c>
      <c r="Q1018" s="3">
        <v>1</v>
      </c>
      <c r="R1018" s="3">
        <v>3130000</v>
      </c>
      <c r="S1018" s="3">
        <v>5004</v>
      </c>
      <c r="T1018">
        <v>5005</v>
      </c>
      <c r="U1018" s="3">
        <v>5</v>
      </c>
      <c r="V1018" s="3">
        <v>265425.5555555555</v>
      </c>
      <c r="W1018" s="3">
        <v>6</v>
      </c>
      <c r="X1018" s="3">
        <v>23721.944444444438</v>
      </c>
      <c r="Y1018" s="3">
        <v>21</v>
      </c>
      <c r="Z1018" s="3">
        <v>13238.777777777777</v>
      </c>
      <c r="AA1018" s="3">
        <v>0</v>
      </c>
      <c r="AB1018" s="3">
        <v>0</v>
      </c>
      <c r="AC1018" s="3">
        <v>2007844</v>
      </c>
      <c r="AD1018" s="3">
        <v>64201.032570590862</v>
      </c>
      <c r="AE1018" s="3">
        <v>59575000</v>
      </c>
      <c r="AF1018" t="s">
        <v>151</v>
      </c>
      <c r="AG1018" t="s">
        <v>158</v>
      </c>
      <c r="AI1018">
        <f>IF(ISERROR(IF(D1018=25,VLOOKUP(E1018,Sheet1!$F$64:$H$79,2,0),IF(D1018=23,VLOOKUP(knight_awaken_info!E1018,Sheet1!$F$45:$H$60,2,0),VLOOKUP(knight_awaken_info!E1018,Sheet1!$F$26:$H$41,2,0)))),0,IF(D1018=25,VLOOKUP(E1018,Sheet1!$F$64:$H$79,2,0),IF(D1018=23,VLOOKUP(knight_awaken_info!E1018,Sheet1!$F$45:$H$60,2,0),VLOOKUP(knight_awaken_info!E1018,Sheet1!$F$26:$H$41,2,0))))</f>
        <v>0</v>
      </c>
      <c r="AJ1018">
        <f>IF(ISERROR(IF(D1018=25,VLOOKUP(E1018,Sheet1!$F$64:$H$79,3,0),IF(D1018=23,VLOOKUP(knight_awaken_info!E1018,Sheet1!$F$45:$H$60,3,0),VLOOKUP(knight_awaken_info!E1018,Sheet1!$F$26:$H$41,3,0)))),0,IF(D1018=25,VLOOKUP(E1018,Sheet1!$F$64:$H$79,3,0),IF(D1018=23,VLOOKUP(knight_awaken_info!E1018,Sheet1!$F$45:$H$60,3,0),VLOOKUP(knight_awaken_info!E1018,Sheet1!$F$26:$H$41,3,0))))</f>
        <v>750</v>
      </c>
      <c r="AK1018" s="11">
        <f>SUM(AI975:AI1018)</f>
        <v>75650</v>
      </c>
      <c r="AL1018" s="11">
        <f>SUM(AJ975:AJ1018)</f>
        <v>3750</v>
      </c>
      <c r="AN1018" s="3">
        <f t="shared" si="48"/>
        <v>341075.5555555555</v>
      </c>
      <c r="AO1018" s="3">
        <f t="shared" si="49"/>
        <v>16988.777777777777</v>
      </c>
    </row>
    <row r="1019" spans="1:41">
      <c r="A1019" s="3">
        <v>2007844</v>
      </c>
      <c r="B1019" s="3">
        <v>2007801</v>
      </c>
      <c r="C1019" s="3" t="s">
        <v>57</v>
      </c>
      <c r="D1019">
        <f t="shared" si="50"/>
        <v>23</v>
      </c>
      <c r="E1019" s="3">
        <v>44</v>
      </c>
      <c r="F1019" s="3">
        <v>90</v>
      </c>
      <c r="G1019" s="3">
        <v>4</v>
      </c>
      <c r="H1019" s="3">
        <v>623</v>
      </c>
      <c r="I1019" s="3">
        <v>532</v>
      </c>
      <c r="J1019" s="3">
        <v>521</v>
      </c>
      <c r="K1019" s="3">
        <v>533</v>
      </c>
      <c r="L1019" s="3">
        <v>2</v>
      </c>
      <c r="M1019" s="3">
        <v>60</v>
      </c>
      <c r="N1019" s="3">
        <v>3010</v>
      </c>
      <c r="O1019" s="3">
        <v>1</v>
      </c>
      <c r="P1019" s="3">
        <v>20078</v>
      </c>
      <c r="Q1019" s="3">
        <v>1</v>
      </c>
      <c r="R1019" s="3">
        <v>3155000</v>
      </c>
      <c r="S1019" s="3">
        <v>5004</v>
      </c>
      <c r="T1019">
        <v>5005</v>
      </c>
      <c r="U1019" s="3">
        <v>5</v>
      </c>
      <c r="V1019" s="3">
        <v>287813.33333333326</v>
      </c>
      <c r="W1019" s="3">
        <v>6</v>
      </c>
      <c r="X1019" s="3">
        <v>24629.166666666661</v>
      </c>
      <c r="Y1019" s="3">
        <v>21</v>
      </c>
      <c r="Z1019" s="3">
        <v>13601.666666666666</v>
      </c>
      <c r="AA1019" s="3">
        <v>0</v>
      </c>
      <c r="AB1019" s="3">
        <v>0</v>
      </c>
      <c r="AC1019" s="3">
        <v>2007845</v>
      </c>
      <c r="AD1019" s="3">
        <v>72757.983300401553</v>
      </c>
      <c r="AE1019" s="3">
        <v>62705000</v>
      </c>
      <c r="AF1019" t="s">
        <v>152</v>
      </c>
      <c r="AG1019" t="s">
        <v>159</v>
      </c>
      <c r="AI1019">
        <f>IF(ISERROR(IF(D1019=25,VLOOKUP(E1019,Sheet1!$F$64:$H$79,2,0),IF(D1019=23,VLOOKUP(knight_awaken_info!E1019,Sheet1!$F$45:$H$60,2,0),VLOOKUP(knight_awaken_info!E1019,Sheet1!$F$26:$H$41,2,0)))),0,IF(D1019=25,VLOOKUP(E1019,Sheet1!$F$64:$H$79,2,0),IF(D1019=23,VLOOKUP(knight_awaken_info!E1019,Sheet1!$F$45:$H$60,2,0),VLOOKUP(knight_awaken_info!E1019,Sheet1!$F$26:$H$41,2,0))))</f>
        <v>15130</v>
      </c>
      <c r="AJ1019">
        <f>IF(ISERROR(IF(D1019=25,VLOOKUP(E1019,Sheet1!$F$64:$H$79,3,0),IF(D1019=23,VLOOKUP(knight_awaken_info!E1019,Sheet1!$F$45:$H$60,3,0),VLOOKUP(knight_awaken_info!E1019,Sheet1!$F$26:$H$41,3,0)))),0,IF(D1019=25,VLOOKUP(E1019,Sheet1!$F$64:$H$79,3,0),IF(D1019=23,VLOOKUP(knight_awaken_info!E1019,Sheet1!$F$45:$H$60,3,0),VLOOKUP(knight_awaken_info!E1019,Sheet1!$F$26:$H$41,3,0))))</f>
        <v>0</v>
      </c>
      <c r="AK1019" s="11">
        <f>SUM(AI975:AI1019)</f>
        <v>90780</v>
      </c>
      <c r="AL1019" s="11">
        <f>SUM(AJ975:AJ1019)</f>
        <v>3750</v>
      </c>
      <c r="AN1019" s="3">
        <f t="shared" si="48"/>
        <v>378593.33333333326</v>
      </c>
      <c r="AO1019" s="3">
        <f t="shared" si="49"/>
        <v>17351.666666666664</v>
      </c>
    </row>
    <row r="1020" spans="1:41">
      <c r="A1020" s="3">
        <v>2007845</v>
      </c>
      <c r="B1020" s="3">
        <v>2007801</v>
      </c>
      <c r="C1020" s="3" t="s">
        <v>57</v>
      </c>
      <c r="D1020">
        <f t="shared" si="50"/>
        <v>23</v>
      </c>
      <c r="E1020" s="3">
        <v>45</v>
      </c>
      <c r="F1020" s="3">
        <v>90</v>
      </c>
      <c r="G1020" s="3">
        <v>4</v>
      </c>
      <c r="H1020" s="3">
        <v>622</v>
      </c>
      <c r="I1020" s="3">
        <v>631</v>
      </c>
      <c r="J1020" s="3">
        <v>523</v>
      </c>
      <c r="K1020" s="3">
        <v>532</v>
      </c>
      <c r="L1020" s="3">
        <v>2</v>
      </c>
      <c r="M1020" s="3">
        <v>60</v>
      </c>
      <c r="N1020" s="3">
        <v>3050</v>
      </c>
      <c r="O1020" s="3">
        <v>1</v>
      </c>
      <c r="P1020" s="3">
        <v>20078</v>
      </c>
      <c r="Q1020" s="3">
        <v>1</v>
      </c>
      <c r="R1020" s="3">
        <v>3180000</v>
      </c>
      <c r="S1020" s="3">
        <v>5004</v>
      </c>
      <c r="T1020">
        <v>5005</v>
      </c>
      <c r="U1020" s="3">
        <v>5</v>
      </c>
      <c r="V1020" s="3">
        <v>295096.66666666663</v>
      </c>
      <c r="W1020" s="3">
        <v>6</v>
      </c>
      <c r="X1020" s="3">
        <v>25539.583333333328</v>
      </c>
      <c r="Y1020" s="3">
        <v>21</v>
      </c>
      <c r="Z1020" s="3">
        <v>14715.833333333332</v>
      </c>
      <c r="AA1020" s="3">
        <v>0</v>
      </c>
      <c r="AB1020" s="3">
        <v>0</v>
      </c>
      <c r="AC1020" s="3">
        <v>2007846</v>
      </c>
      <c r="AD1020" s="3">
        <v>81314.934030212244</v>
      </c>
      <c r="AE1020" s="3">
        <v>65860000</v>
      </c>
      <c r="AF1020" t="s">
        <v>153</v>
      </c>
      <c r="AG1020" t="s">
        <v>158</v>
      </c>
      <c r="AI1020">
        <f>IF(ISERROR(IF(D1020=25,VLOOKUP(E1020,Sheet1!$F$64:$H$79,2,0),IF(D1020=23,VLOOKUP(knight_awaken_info!E1020,Sheet1!$F$45:$H$60,2,0),VLOOKUP(knight_awaken_info!E1020,Sheet1!$F$26:$H$41,2,0)))),0,IF(D1020=25,VLOOKUP(E1020,Sheet1!$F$64:$H$79,2,0),IF(D1020=23,VLOOKUP(knight_awaken_info!E1020,Sheet1!$F$45:$H$60,2,0),VLOOKUP(knight_awaken_info!E1020,Sheet1!$F$26:$H$41,2,0))))</f>
        <v>0</v>
      </c>
      <c r="AJ1020">
        <f>IF(ISERROR(IF(D1020=25,VLOOKUP(E1020,Sheet1!$F$64:$H$79,3,0),IF(D1020=23,VLOOKUP(knight_awaken_info!E1020,Sheet1!$F$45:$H$60,3,0),VLOOKUP(knight_awaken_info!E1020,Sheet1!$F$26:$H$41,3,0)))),0,IF(D1020=25,VLOOKUP(E1020,Sheet1!$F$64:$H$79,3,0),IF(D1020=23,VLOOKUP(knight_awaken_info!E1020,Sheet1!$F$45:$H$60,3,0),VLOOKUP(knight_awaken_info!E1020,Sheet1!$F$26:$H$41,3,0))))</f>
        <v>750</v>
      </c>
      <c r="AK1020" s="11">
        <f>SUM(AI975:AI1020)</f>
        <v>90780</v>
      </c>
      <c r="AL1020" s="11">
        <f>SUM(AJ975:AJ1020)</f>
        <v>4500</v>
      </c>
      <c r="AN1020" s="3">
        <f t="shared" si="48"/>
        <v>385876.66666666663</v>
      </c>
      <c r="AO1020" s="3">
        <f t="shared" si="49"/>
        <v>19215.833333333332</v>
      </c>
    </row>
    <row r="1021" spans="1:41">
      <c r="A1021" s="3">
        <v>2007846</v>
      </c>
      <c r="B1021" s="3">
        <v>2007801</v>
      </c>
      <c r="C1021" s="3" t="s">
        <v>57</v>
      </c>
      <c r="D1021">
        <f t="shared" si="50"/>
        <v>23</v>
      </c>
      <c r="E1021" s="3">
        <v>46</v>
      </c>
      <c r="F1021" s="3">
        <v>90</v>
      </c>
      <c r="G1021" s="3">
        <v>4</v>
      </c>
      <c r="H1021" s="3">
        <v>623</v>
      </c>
      <c r="I1021" s="3">
        <v>633</v>
      </c>
      <c r="J1021" s="3">
        <v>522</v>
      </c>
      <c r="K1021" s="3">
        <v>531</v>
      </c>
      <c r="L1021" s="3">
        <v>2</v>
      </c>
      <c r="M1021" s="3">
        <v>60</v>
      </c>
      <c r="N1021" s="3">
        <v>3070</v>
      </c>
      <c r="O1021" s="3">
        <v>1</v>
      </c>
      <c r="P1021" s="3">
        <v>20078</v>
      </c>
      <c r="Q1021" s="3">
        <v>1</v>
      </c>
      <c r="R1021" s="3">
        <v>3205000</v>
      </c>
      <c r="S1021" s="3">
        <v>5004</v>
      </c>
      <c r="T1021">
        <v>5005</v>
      </c>
      <c r="U1021" s="3">
        <v>5</v>
      </c>
      <c r="V1021" s="3">
        <v>317535.5555555555</v>
      </c>
      <c r="W1021" s="3">
        <v>6</v>
      </c>
      <c r="X1021" s="3">
        <v>26453.194444444438</v>
      </c>
      <c r="Y1021" s="3">
        <v>21</v>
      </c>
      <c r="Z1021" s="3">
        <v>15081.277777777777</v>
      </c>
      <c r="AA1021" s="3">
        <v>0</v>
      </c>
      <c r="AB1021" s="3">
        <v>0</v>
      </c>
      <c r="AC1021" s="3">
        <v>2007847</v>
      </c>
      <c r="AD1021" s="3">
        <v>93571.929377270688</v>
      </c>
      <c r="AE1021" s="3">
        <v>69040000</v>
      </c>
      <c r="AF1021" t="s">
        <v>154</v>
      </c>
      <c r="AG1021" t="s">
        <v>159</v>
      </c>
      <c r="AI1021">
        <f>IF(ISERROR(IF(D1021=25,VLOOKUP(E1021,Sheet1!$F$64:$H$79,2,0),IF(D1021=23,VLOOKUP(knight_awaken_info!E1021,Sheet1!$F$45:$H$60,2,0),VLOOKUP(knight_awaken_info!E1021,Sheet1!$F$26:$H$41,2,0)))),0,IF(D1021=25,VLOOKUP(E1021,Sheet1!$F$64:$H$79,2,0),IF(D1021=23,VLOOKUP(knight_awaken_info!E1021,Sheet1!$F$45:$H$60,2,0),VLOOKUP(knight_awaken_info!E1021,Sheet1!$F$26:$H$41,2,0))))</f>
        <v>15130</v>
      </c>
      <c r="AJ1021">
        <f>IF(ISERROR(IF(D1021=25,VLOOKUP(E1021,Sheet1!$F$64:$H$79,3,0),IF(D1021=23,VLOOKUP(knight_awaken_info!E1021,Sheet1!$F$45:$H$60,3,0),VLOOKUP(knight_awaken_info!E1021,Sheet1!$F$26:$H$41,3,0)))),0,IF(D1021=25,VLOOKUP(E1021,Sheet1!$F$64:$H$79,3,0),IF(D1021=23,VLOOKUP(knight_awaken_info!E1021,Sheet1!$F$45:$H$60,3,0),VLOOKUP(knight_awaken_info!E1021,Sheet1!$F$26:$H$41,3,0))))</f>
        <v>0</v>
      </c>
      <c r="AK1021" s="11">
        <f>SUM(AI975:AI1021)</f>
        <v>105910</v>
      </c>
      <c r="AL1021" s="11">
        <f>SUM(AJ975:AJ1021)</f>
        <v>4500</v>
      </c>
      <c r="AN1021" s="3">
        <f t="shared" si="48"/>
        <v>423445.5555555555</v>
      </c>
      <c r="AO1021" s="3">
        <f t="shared" si="49"/>
        <v>19581.277777777777</v>
      </c>
    </row>
    <row r="1022" spans="1:41">
      <c r="A1022" s="3">
        <v>2007847</v>
      </c>
      <c r="B1022" s="3">
        <v>2007801</v>
      </c>
      <c r="C1022" s="3" t="s">
        <v>57</v>
      </c>
      <c r="D1022">
        <f t="shared" si="50"/>
        <v>23</v>
      </c>
      <c r="E1022" s="3">
        <v>47</v>
      </c>
      <c r="F1022" s="3">
        <v>90</v>
      </c>
      <c r="G1022" s="3">
        <v>4</v>
      </c>
      <c r="H1022" s="3">
        <v>613</v>
      </c>
      <c r="I1022" s="3">
        <v>632</v>
      </c>
      <c r="J1022" s="3">
        <v>521</v>
      </c>
      <c r="K1022" s="3">
        <v>533</v>
      </c>
      <c r="L1022" s="3">
        <v>2</v>
      </c>
      <c r="M1022" s="3">
        <v>60</v>
      </c>
      <c r="N1022" s="3">
        <v>3090</v>
      </c>
      <c r="O1022" s="3">
        <v>1</v>
      </c>
      <c r="P1022" s="3">
        <v>20078</v>
      </c>
      <c r="Q1022" s="3">
        <v>1</v>
      </c>
      <c r="R1022" s="3">
        <v>3230000</v>
      </c>
      <c r="S1022" s="3">
        <v>5004</v>
      </c>
      <c r="T1022">
        <v>5005</v>
      </c>
      <c r="U1022" s="3">
        <v>5</v>
      </c>
      <c r="V1022" s="3">
        <v>324869.99999999994</v>
      </c>
      <c r="W1022" s="3">
        <v>6</v>
      </c>
      <c r="X1022" s="3">
        <v>27369.999999999993</v>
      </c>
      <c r="Y1022" s="3">
        <v>21</v>
      </c>
      <c r="Z1022" s="3">
        <v>16198</v>
      </c>
      <c r="AA1022" s="3">
        <v>0</v>
      </c>
      <c r="AB1022" s="3">
        <v>0</v>
      </c>
      <c r="AC1022" s="3">
        <v>2007848</v>
      </c>
      <c r="AD1022" s="3">
        <v>105828.92472432913</v>
      </c>
      <c r="AE1022" s="3">
        <v>72245000</v>
      </c>
      <c r="AF1022" t="s">
        <v>155</v>
      </c>
      <c r="AG1022" t="s">
        <v>158</v>
      </c>
      <c r="AI1022">
        <f>IF(ISERROR(IF(D1022=25,VLOOKUP(E1022,Sheet1!$F$64:$H$79,2,0),IF(D1022=23,VLOOKUP(knight_awaken_info!E1022,Sheet1!$F$45:$H$60,2,0),VLOOKUP(knight_awaken_info!E1022,Sheet1!$F$26:$H$41,2,0)))),0,IF(D1022=25,VLOOKUP(E1022,Sheet1!$F$64:$H$79,2,0),IF(D1022=23,VLOOKUP(knight_awaken_info!E1022,Sheet1!$F$45:$H$60,2,0),VLOOKUP(knight_awaken_info!E1022,Sheet1!$F$26:$H$41,2,0))))</f>
        <v>0</v>
      </c>
      <c r="AJ1022">
        <f>IF(ISERROR(IF(D1022=25,VLOOKUP(E1022,Sheet1!$F$64:$H$79,3,0),IF(D1022=23,VLOOKUP(knight_awaken_info!E1022,Sheet1!$F$45:$H$60,3,0),VLOOKUP(knight_awaken_info!E1022,Sheet1!$F$26:$H$41,3,0)))),0,IF(D1022=25,VLOOKUP(E1022,Sheet1!$F$64:$H$79,3,0),IF(D1022=23,VLOOKUP(knight_awaken_info!E1022,Sheet1!$F$45:$H$60,3,0),VLOOKUP(knight_awaken_info!E1022,Sheet1!$F$26:$H$41,3,0))))</f>
        <v>750</v>
      </c>
      <c r="AK1022" s="11">
        <f>SUM(AI975:AI1022)</f>
        <v>105910</v>
      </c>
      <c r="AL1022" s="11">
        <f>SUM(AJ975:AJ1022)</f>
        <v>5250</v>
      </c>
      <c r="AN1022" s="3">
        <f t="shared" si="48"/>
        <v>430779.99999999994</v>
      </c>
      <c r="AO1022" s="3">
        <f t="shared" si="49"/>
        <v>21448</v>
      </c>
    </row>
    <row r="1023" spans="1:41">
      <c r="A1023" s="3">
        <v>2007848</v>
      </c>
      <c r="B1023" s="3">
        <v>2007801</v>
      </c>
      <c r="C1023" s="3" t="s">
        <v>57</v>
      </c>
      <c r="D1023">
        <f t="shared" si="50"/>
        <v>23</v>
      </c>
      <c r="E1023" s="3">
        <v>48</v>
      </c>
      <c r="F1023" s="3">
        <v>90</v>
      </c>
      <c r="G1023" s="3">
        <v>4</v>
      </c>
      <c r="H1023" s="3">
        <v>612</v>
      </c>
      <c r="I1023" s="3">
        <v>631</v>
      </c>
      <c r="J1023" s="3">
        <v>523</v>
      </c>
      <c r="K1023" s="3">
        <v>532</v>
      </c>
      <c r="L1023" s="3">
        <v>2</v>
      </c>
      <c r="M1023" s="3">
        <v>60</v>
      </c>
      <c r="N1023" s="3">
        <v>3110</v>
      </c>
      <c r="O1023" s="3">
        <v>1</v>
      </c>
      <c r="P1023" s="3">
        <v>20078</v>
      </c>
      <c r="Q1023" s="3">
        <v>1</v>
      </c>
      <c r="R1023" s="3">
        <v>3250000</v>
      </c>
      <c r="S1023" s="3">
        <v>5004</v>
      </c>
      <c r="T1023">
        <v>5005</v>
      </c>
      <c r="U1023" s="3">
        <v>5</v>
      </c>
      <c r="V1023" s="3">
        <v>347359.99999999994</v>
      </c>
      <c r="W1023" s="3">
        <v>6</v>
      </c>
      <c r="X1023" s="3">
        <v>28289.999999999993</v>
      </c>
      <c r="Y1023" s="3">
        <v>21</v>
      </c>
      <c r="Z1023" s="3">
        <v>16566</v>
      </c>
      <c r="AA1023" s="3">
        <v>0</v>
      </c>
      <c r="AB1023" s="3">
        <v>0</v>
      </c>
      <c r="AC1023" s="3">
        <v>2007849</v>
      </c>
      <c r="AD1023" s="3">
        <v>118085.92007138758</v>
      </c>
      <c r="AE1023" s="3">
        <v>75475000</v>
      </c>
      <c r="AF1023" t="s">
        <v>156</v>
      </c>
      <c r="AG1023" t="s">
        <v>159</v>
      </c>
      <c r="AI1023">
        <f>IF(ISERROR(IF(D1023=25,VLOOKUP(E1023,Sheet1!$F$64:$H$79,2,0),IF(D1023=23,VLOOKUP(knight_awaken_info!E1023,Sheet1!$F$45:$H$60,2,0),VLOOKUP(knight_awaken_info!E1023,Sheet1!$F$26:$H$41,2,0)))),0,IF(D1023=25,VLOOKUP(E1023,Sheet1!$F$64:$H$79,2,0),IF(D1023=23,VLOOKUP(knight_awaken_info!E1023,Sheet1!$F$45:$H$60,2,0),VLOOKUP(knight_awaken_info!E1023,Sheet1!$F$26:$H$41,2,0))))</f>
        <v>15130</v>
      </c>
      <c r="AJ1023">
        <f>IF(ISERROR(IF(D1023=25,VLOOKUP(E1023,Sheet1!$F$64:$H$79,3,0),IF(D1023=23,VLOOKUP(knight_awaken_info!E1023,Sheet1!$F$45:$H$60,3,0),VLOOKUP(knight_awaken_info!E1023,Sheet1!$F$26:$H$41,3,0)))),0,IF(D1023=25,VLOOKUP(E1023,Sheet1!$F$64:$H$79,3,0),IF(D1023=23,VLOOKUP(knight_awaken_info!E1023,Sheet1!$F$45:$H$60,3,0),VLOOKUP(knight_awaken_info!E1023,Sheet1!$F$26:$H$41,3,0))))</f>
        <v>0</v>
      </c>
      <c r="AK1023" s="11">
        <f>SUM(AI975:AI1023)</f>
        <v>121040</v>
      </c>
      <c r="AL1023" s="11">
        <f>SUM(AJ975:AJ1023)</f>
        <v>5250</v>
      </c>
      <c r="AN1023" s="3">
        <f t="shared" si="48"/>
        <v>468399.99999999994</v>
      </c>
      <c r="AO1023" s="3">
        <f t="shared" si="49"/>
        <v>21816</v>
      </c>
    </row>
    <row r="1024" spans="1:41">
      <c r="A1024" s="3">
        <v>2007849</v>
      </c>
      <c r="B1024" s="3">
        <v>2007801</v>
      </c>
      <c r="C1024" s="3" t="s">
        <v>57</v>
      </c>
      <c r="D1024">
        <f t="shared" si="50"/>
        <v>23</v>
      </c>
      <c r="E1024" s="3">
        <v>49</v>
      </c>
      <c r="F1024" s="3">
        <v>90</v>
      </c>
      <c r="G1024" s="3">
        <v>4</v>
      </c>
      <c r="H1024" s="3">
        <v>611</v>
      </c>
      <c r="I1024" s="3">
        <v>633</v>
      </c>
      <c r="J1024" s="3">
        <v>622</v>
      </c>
      <c r="K1024" s="3">
        <v>631</v>
      </c>
      <c r="L1024" s="3">
        <v>2</v>
      </c>
      <c r="M1024" s="3">
        <v>60</v>
      </c>
      <c r="N1024" s="3">
        <v>3610</v>
      </c>
      <c r="O1024" s="3">
        <v>1</v>
      </c>
      <c r="P1024" s="3">
        <v>20078</v>
      </c>
      <c r="Q1024" s="3">
        <v>1</v>
      </c>
      <c r="R1024" s="3">
        <v>3870000</v>
      </c>
      <c r="S1024" s="3">
        <v>5004</v>
      </c>
      <c r="T1024">
        <v>5005</v>
      </c>
      <c r="U1024" s="3">
        <v>5</v>
      </c>
      <c r="V1024" s="3">
        <v>354745.5555555555</v>
      </c>
      <c r="W1024" s="3">
        <v>6</v>
      </c>
      <c r="X1024" s="3">
        <v>29213.194444444438</v>
      </c>
      <c r="Y1024" s="3">
        <v>21</v>
      </c>
      <c r="Z1024" s="3">
        <v>17685.277777777777</v>
      </c>
      <c r="AA1024" s="3">
        <v>0</v>
      </c>
      <c r="AB1024" s="3">
        <v>0</v>
      </c>
      <c r="AC1024" s="3">
        <v>2007850</v>
      </c>
      <c r="AD1024" s="3">
        <v>130342.91541844602</v>
      </c>
      <c r="AE1024" s="3">
        <v>78725000</v>
      </c>
      <c r="AF1024" t="s">
        <v>157</v>
      </c>
      <c r="AG1024" t="s">
        <v>136</v>
      </c>
      <c r="AI1024">
        <f>IF(ISERROR(IF(D1024=25,VLOOKUP(E1024,Sheet1!$F$64:$H$79,2,0),IF(D1024=23,VLOOKUP(knight_awaken_info!E1024,Sheet1!$F$45:$H$60,2,0),VLOOKUP(knight_awaken_info!E1024,Sheet1!$F$26:$H$41,2,0)))),0,IF(D1024=25,VLOOKUP(E1024,Sheet1!$F$64:$H$79,2,0),IF(D1024=23,VLOOKUP(knight_awaken_info!E1024,Sheet1!$F$45:$H$60,2,0),VLOOKUP(knight_awaken_info!E1024,Sheet1!$F$26:$H$41,2,0))))</f>
        <v>0</v>
      </c>
      <c r="AJ1024">
        <f>IF(ISERROR(IF(D1024=25,VLOOKUP(E1024,Sheet1!$F$64:$H$79,3,0),IF(D1024=23,VLOOKUP(knight_awaken_info!E1024,Sheet1!$F$45:$H$60,3,0),VLOOKUP(knight_awaken_info!E1024,Sheet1!$F$26:$H$41,3,0)))),0,IF(D1024=25,VLOOKUP(E1024,Sheet1!$F$64:$H$79,3,0),IF(D1024=23,VLOOKUP(knight_awaken_info!E1024,Sheet1!$F$45:$H$60,3,0),VLOOKUP(knight_awaken_info!E1024,Sheet1!$F$26:$H$41,3,0))))</f>
        <v>750</v>
      </c>
      <c r="AK1024" s="11">
        <f>SUM(AI975:AI1024)</f>
        <v>121040</v>
      </c>
      <c r="AL1024" s="11">
        <f>SUM(AJ975:AJ1024)</f>
        <v>6000</v>
      </c>
      <c r="AN1024" s="3">
        <f t="shared" si="48"/>
        <v>475785.5555555555</v>
      </c>
      <c r="AO1024" s="3">
        <f t="shared" si="49"/>
        <v>23685.277777777777</v>
      </c>
    </row>
    <row r="1025" spans="1:41" s="7" customFormat="1">
      <c r="A1025" s="6">
        <v>2007850</v>
      </c>
      <c r="B1025" s="6">
        <v>2007801</v>
      </c>
      <c r="C1025" s="6" t="s">
        <v>57</v>
      </c>
      <c r="D1025">
        <f t="shared" si="50"/>
        <v>23</v>
      </c>
      <c r="E1025" s="6">
        <v>50</v>
      </c>
      <c r="F1025" s="3">
        <v>120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3">
        <v>0</v>
      </c>
      <c r="O1025" s="6">
        <v>0</v>
      </c>
      <c r="P1025" s="6">
        <v>0</v>
      </c>
      <c r="Q1025" s="3">
        <v>0</v>
      </c>
      <c r="R1025" s="3">
        <v>0</v>
      </c>
      <c r="S1025" s="3">
        <v>5005</v>
      </c>
      <c r="T1025" s="7">
        <v>0</v>
      </c>
      <c r="U1025" s="6">
        <v>5</v>
      </c>
      <c r="V1025" s="6">
        <v>363178.88888888888</v>
      </c>
      <c r="W1025" s="6">
        <v>6</v>
      </c>
      <c r="X1025" s="6">
        <v>30267.361111111106</v>
      </c>
      <c r="Y1025" s="6">
        <v>21</v>
      </c>
      <c r="Z1025" s="6">
        <v>18106.944444444445</v>
      </c>
      <c r="AA1025" s="6">
        <v>0</v>
      </c>
      <c r="AB1025" s="6">
        <v>0</v>
      </c>
      <c r="AC1025" s="6">
        <v>0</v>
      </c>
      <c r="AD1025" s="6">
        <v>149999.99999999997</v>
      </c>
      <c r="AE1025" s="3">
        <v>82595000</v>
      </c>
      <c r="AF1025">
        <v>0</v>
      </c>
      <c r="AG1025">
        <v>0</v>
      </c>
      <c r="AI1025">
        <f>IF(ISERROR(IF(D1025=25,VLOOKUP(E1025,Sheet1!$F$64:$H$79,2,0),IF(D1025=23,VLOOKUP(knight_awaken_info!E1025,Sheet1!$F$45:$H$60,2,0),VLOOKUP(knight_awaken_info!E1025,Sheet1!$F$26:$H$41,2,0)))),0,IF(D1025=25,VLOOKUP(E1025,Sheet1!$F$64:$H$79,2,0),IF(D1025=23,VLOOKUP(knight_awaken_info!E1025,Sheet1!$F$45:$H$60,2,0),VLOOKUP(knight_awaken_info!E1025,Sheet1!$F$26:$H$41,2,0))))</f>
        <v>0</v>
      </c>
      <c r="AJ1025">
        <f>IF(ISERROR(IF(D1025=25,VLOOKUP(E1025,Sheet1!$F$64:$H$79,3,0),IF(D1025=23,VLOOKUP(knight_awaken_info!E1025,Sheet1!$F$45:$H$60,3,0),VLOOKUP(knight_awaken_info!E1025,Sheet1!$F$26:$H$41,3,0)))),0,IF(D1025=25,VLOOKUP(E1025,Sheet1!$F$64:$H$79,3,0),IF(D1025=23,VLOOKUP(knight_awaken_info!E1025,Sheet1!$F$45:$H$60,3,0),VLOOKUP(knight_awaken_info!E1025,Sheet1!$F$26:$H$41,3,0))))</f>
        <v>0</v>
      </c>
      <c r="AK1025" s="11">
        <f>SUM(AI975:AI1025)</f>
        <v>121040</v>
      </c>
      <c r="AL1025" s="11">
        <f>SUM(AJ975:AJ1025)</f>
        <v>6000</v>
      </c>
      <c r="AN1025" s="3">
        <f t="shared" si="48"/>
        <v>484218.88888888888</v>
      </c>
      <c r="AO1025" s="3">
        <f t="shared" si="49"/>
        <v>24106.944444444445</v>
      </c>
    </row>
    <row r="1026" spans="1:41">
      <c r="A1026" s="3">
        <v>2008900</v>
      </c>
      <c r="B1026" s="3">
        <v>2008901</v>
      </c>
      <c r="C1026" s="3" t="s">
        <v>58</v>
      </c>
      <c r="D1026">
        <f t="shared" si="50"/>
        <v>20</v>
      </c>
      <c r="E1026" s="3">
        <v>0</v>
      </c>
      <c r="F1026" s="3">
        <v>50</v>
      </c>
      <c r="G1026" s="3">
        <v>2</v>
      </c>
      <c r="H1026" s="3">
        <v>111</v>
      </c>
      <c r="I1026" s="3">
        <v>134</v>
      </c>
      <c r="J1026" s="3">
        <v>0</v>
      </c>
      <c r="K1026" s="3">
        <v>0</v>
      </c>
      <c r="L1026" s="3">
        <v>2</v>
      </c>
      <c r="M1026" s="3">
        <v>60</v>
      </c>
      <c r="N1026" s="3">
        <v>60</v>
      </c>
      <c r="O1026" s="3">
        <v>0</v>
      </c>
      <c r="P1026" s="3">
        <v>0</v>
      </c>
      <c r="Q1026" s="3">
        <v>0</v>
      </c>
      <c r="R1026" s="3">
        <v>35000</v>
      </c>
      <c r="S1026" s="3">
        <v>0</v>
      </c>
      <c r="T1026">
        <v>5001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2008901</v>
      </c>
      <c r="AD1026" s="3">
        <v>0</v>
      </c>
      <c r="AE1026" s="3">
        <v>0</v>
      </c>
      <c r="AF1026" t="s">
        <v>137</v>
      </c>
      <c r="AG1026" t="s">
        <v>134</v>
      </c>
      <c r="AI1026">
        <f>IF(ISERROR(IF(D1026=25,VLOOKUP(E1026,Sheet1!$F$64:$H$79,2,0),IF(D1026=23,VLOOKUP(knight_awaken_info!E1026,Sheet1!$F$45:$H$60,2,0),VLOOKUP(knight_awaken_info!E1026,Sheet1!$F$26:$H$41,2,0)))),0,IF(D1026=25,VLOOKUP(E1026,Sheet1!$F$64:$H$79,2,0),IF(D1026=23,VLOOKUP(knight_awaken_info!E1026,Sheet1!$F$45:$H$60,2,0),VLOOKUP(knight_awaken_info!E1026,Sheet1!$F$26:$H$41,2,0))))</f>
        <v>0</v>
      </c>
      <c r="AJ1026">
        <f>IF(ISERROR(IF(D1026=25,VLOOKUP(E1026,Sheet1!$F$64:$H$79,3,0),IF(D1026=23,VLOOKUP(knight_awaken_info!E1026,Sheet1!$F$45:$H$60,3,0),VLOOKUP(knight_awaken_info!E1026,Sheet1!$F$26:$H$41,3,0)))),0,IF(D1026=25,VLOOKUP(E1026,Sheet1!$F$64:$H$79,3,0),IF(D1026=23,VLOOKUP(knight_awaken_info!E1026,Sheet1!$F$45:$H$60,3,0),VLOOKUP(knight_awaken_info!E1026,Sheet1!$F$26:$H$41,3,0))))</f>
        <v>0</v>
      </c>
      <c r="AK1026" s="11">
        <f>SUM(AI1026:AI1026)</f>
        <v>0</v>
      </c>
      <c r="AL1026" s="11">
        <f>SUM(AJ1026:AJ1026)</f>
        <v>0</v>
      </c>
      <c r="AN1026" s="3">
        <f t="shared" si="48"/>
        <v>0</v>
      </c>
      <c r="AO1026" s="3">
        <f t="shared" si="49"/>
        <v>0</v>
      </c>
    </row>
    <row r="1027" spans="1:41">
      <c r="A1027" s="3">
        <v>2008901</v>
      </c>
      <c r="B1027" s="3">
        <v>2008901</v>
      </c>
      <c r="C1027" s="3" t="s">
        <v>58</v>
      </c>
      <c r="D1027">
        <f t="shared" si="50"/>
        <v>20</v>
      </c>
      <c r="E1027" s="3">
        <v>1</v>
      </c>
      <c r="F1027" s="3">
        <v>50</v>
      </c>
      <c r="G1027" s="3">
        <v>3</v>
      </c>
      <c r="H1027" s="3">
        <v>214</v>
      </c>
      <c r="I1027" s="3">
        <v>133</v>
      </c>
      <c r="J1027" s="3">
        <v>122</v>
      </c>
      <c r="K1027" s="3">
        <v>0</v>
      </c>
      <c r="L1027" s="3">
        <v>2</v>
      </c>
      <c r="M1027" s="3">
        <v>60</v>
      </c>
      <c r="N1027" s="3">
        <v>80</v>
      </c>
      <c r="O1027" s="3">
        <v>0</v>
      </c>
      <c r="P1027" s="3">
        <v>0</v>
      </c>
      <c r="Q1027" s="3">
        <v>0</v>
      </c>
      <c r="R1027" s="3">
        <v>50000</v>
      </c>
      <c r="S1027" s="3">
        <v>0</v>
      </c>
      <c r="T1027">
        <v>5001</v>
      </c>
      <c r="U1027" s="3">
        <v>5</v>
      </c>
      <c r="V1027" s="3">
        <v>1620</v>
      </c>
      <c r="W1027" s="3">
        <v>6</v>
      </c>
      <c r="X1027" s="3">
        <v>270</v>
      </c>
      <c r="Y1027" s="3">
        <v>21</v>
      </c>
      <c r="Z1027" s="3">
        <v>81</v>
      </c>
      <c r="AA1027" s="3">
        <v>0</v>
      </c>
      <c r="AB1027" s="3">
        <v>0</v>
      </c>
      <c r="AC1027" s="3">
        <v>2008902</v>
      </c>
      <c r="AD1027" s="3">
        <v>9.5608388042577612</v>
      </c>
      <c r="AE1027" s="3">
        <v>35000</v>
      </c>
      <c r="AF1027" t="s">
        <v>137</v>
      </c>
      <c r="AG1027" t="s">
        <v>134</v>
      </c>
      <c r="AI1027">
        <f>IF(ISERROR(IF(D1027=25,VLOOKUP(E1027,Sheet1!$F$64:$H$79,2,0),IF(D1027=23,VLOOKUP(knight_awaken_info!E1027,Sheet1!$F$45:$H$60,2,0),VLOOKUP(knight_awaken_info!E1027,Sheet1!$F$26:$H$41,2,0)))),0,IF(D1027=25,VLOOKUP(E1027,Sheet1!$F$64:$H$79,2,0),IF(D1027=23,VLOOKUP(knight_awaken_info!E1027,Sheet1!$F$45:$H$60,2,0),VLOOKUP(knight_awaken_info!E1027,Sheet1!$F$26:$H$41,2,0))))</f>
        <v>0</v>
      </c>
      <c r="AJ1027">
        <f>IF(ISERROR(IF(D1027=25,VLOOKUP(E1027,Sheet1!$F$64:$H$79,3,0),IF(D1027=23,VLOOKUP(knight_awaken_info!E1027,Sheet1!$F$45:$H$60,3,0),VLOOKUP(knight_awaken_info!E1027,Sheet1!$F$26:$H$41,3,0)))),0,IF(D1027=25,VLOOKUP(E1027,Sheet1!$F$64:$H$79,3,0),IF(D1027=23,VLOOKUP(knight_awaken_info!E1027,Sheet1!$F$45:$H$60,3,0),VLOOKUP(knight_awaken_info!E1027,Sheet1!$F$26:$H$41,3,0))))</f>
        <v>0</v>
      </c>
      <c r="AK1027" s="11">
        <f>SUM(AI1026:AI1027)</f>
        <v>0</v>
      </c>
      <c r="AL1027" s="11">
        <f>SUM(AJ1026:AJ1027)</f>
        <v>0</v>
      </c>
      <c r="AN1027" s="3">
        <f t="shared" si="48"/>
        <v>1620</v>
      </c>
      <c r="AO1027" s="3">
        <f t="shared" si="49"/>
        <v>81</v>
      </c>
    </row>
    <row r="1028" spans="1:41">
      <c r="A1028" s="3">
        <v>2008902</v>
      </c>
      <c r="B1028" s="3">
        <v>2008901</v>
      </c>
      <c r="C1028" s="3" t="s">
        <v>58</v>
      </c>
      <c r="D1028">
        <f t="shared" si="50"/>
        <v>20</v>
      </c>
      <c r="E1028" s="3">
        <v>2</v>
      </c>
      <c r="F1028" s="3">
        <v>50</v>
      </c>
      <c r="G1028" s="3">
        <v>4</v>
      </c>
      <c r="H1028" s="3">
        <v>213</v>
      </c>
      <c r="I1028" s="3">
        <v>132</v>
      </c>
      <c r="J1028" s="3">
        <v>121</v>
      </c>
      <c r="K1028" s="3">
        <v>114</v>
      </c>
      <c r="L1028" s="3">
        <v>2</v>
      </c>
      <c r="M1028" s="3">
        <v>60</v>
      </c>
      <c r="N1028" s="3">
        <v>100</v>
      </c>
      <c r="O1028" s="3">
        <v>0</v>
      </c>
      <c r="P1028" s="3">
        <v>0</v>
      </c>
      <c r="Q1028" s="3">
        <v>0</v>
      </c>
      <c r="R1028" s="3">
        <v>70000</v>
      </c>
      <c r="S1028" s="3">
        <v>0</v>
      </c>
      <c r="T1028">
        <v>5001</v>
      </c>
      <c r="U1028" s="3">
        <v>5</v>
      </c>
      <c r="V1028" s="3">
        <v>3260</v>
      </c>
      <c r="W1028" s="3">
        <v>6</v>
      </c>
      <c r="X1028" s="3">
        <v>543.33333333333326</v>
      </c>
      <c r="Y1028" s="3">
        <v>21</v>
      </c>
      <c r="Z1028" s="3">
        <v>163</v>
      </c>
      <c r="AA1028" s="3">
        <v>0</v>
      </c>
      <c r="AB1028" s="3">
        <v>0</v>
      </c>
      <c r="AC1028" s="3">
        <v>2008903</v>
      </c>
      <c r="AD1028" s="3">
        <v>33.462935814902167</v>
      </c>
      <c r="AE1028" s="3">
        <v>85000</v>
      </c>
      <c r="AF1028" t="s">
        <v>137</v>
      </c>
      <c r="AG1028" t="s">
        <v>134</v>
      </c>
      <c r="AI1028">
        <f>IF(ISERROR(IF(D1028=25,VLOOKUP(E1028,Sheet1!$F$64:$H$79,2,0),IF(D1028=23,VLOOKUP(knight_awaken_info!E1028,Sheet1!$F$45:$H$60,2,0),VLOOKUP(knight_awaken_info!E1028,Sheet1!$F$26:$H$41,2,0)))),0,IF(D1028=25,VLOOKUP(E1028,Sheet1!$F$64:$H$79,2,0),IF(D1028=23,VLOOKUP(knight_awaken_info!E1028,Sheet1!$F$45:$H$60,2,0),VLOOKUP(knight_awaken_info!E1028,Sheet1!$F$26:$H$41,2,0))))</f>
        <v>0</v>
      </c>
      <c r="AJ1028">
        <f>IF(ISERROR(IF(D1028=25,VLOOKUP(E1028,Sheet1!$F$64:$H$79,3,0),IF(D1028=23,VLOOKUP(knight_awaken_info!E1028,Sheet1!$F$45:$H$60,3,0),VLOOKUP(knight_awaken_info!E1028,Sheet1!$F$26:$H$41,3,0)))),0,IF(D1028=25,VLOOKUP(E1028,Sheet1!$F$64:$H$79,3,0),IF(D1028=23,VLOOKUP(knight_awaken_info!E1028,Sheet1!$F$45:$H$60,3,0),VLOOKUP(knight_awaken_info!E1028,Sheet1!$F$26:$H$41,3,0))))</f>
        <v>0</v>
      </c>
      <c r="AK1028" s="11">
        <f>SUM(AI1026:AI1028)</f>
        <v>0</v>
      </c>
      <c r="AL1028" s="11">
        <f>SUM(AJ1026:AJ1028)</f>
        <v>0</v>
      </c>
      <c r="AN1028" s="3">
        <f t="shared" si="48"/>
        <v>3260</v>
      </c>
      <c r="AO1028" s="3">
        <f t="shared" si="49"/>
        <v>163</v>
      </c>
    </row>
    <row r="1029" spans="1:41">
      <c r="A1029" s="3">
        <v>2008903</v>
      </c>
      <c r="B1029" s="3">
        <v>2008901</v>
      </c>
      <c r="C1029" s="3" t="s">
        <v>58</v>
      </c>
      <c r="D1029">
        <f t="shared" si="50"/>
        <v>20</v>
      </c>
      <c r="E1029" s="3">
        <v>3</v>
      </c>
      <c r="F1029" s="3">
        <v>50</v>
      </c>
      <c r="G1029" s="3">
        <v>4</v>
      </c>
      <c r="H1029" s="3">
        <v>212</v>
      </c>
      <c r="I1029" s="3">
        <v>131</v>
      </c>
      <c r="J1029" s="3">
        <v>124</v>
      </c>
      <c r="K1029" s="3">
        <v>113</v>
      </c>
      <c r="L1029" s="3">
        <v>2</v>
      </c>
      <c r="M1029" s="3">
        <v>60</v>
      </c>
      <c r="N1029" s="3">
        <v>120</v>
      </c>
      <c r="O1029" s="3">
        <v>0</v>
      </c>
      <c r="P1029" s="3">
        <v>0</v>
      </c>
      <c r="Q1029" s="3">
        <v>0</v>
      </c>
      <c r="R1029" s="3">
        <v>85000</v>
      </c>
      <c r="S1029" s="3">
        <v>0</v>
      </c>
      <c r="T1029">
        <v>5001</v>
      </c>
      <c r="U1029" s="3">
        <v>5</v>
      </c>
      <c r="V1029" s="3">
        <v>4920</v>
      </c>
      <c r="W1029" s="3">
        <v>6</v>
      </c>
      <c r="X1029" s="3">
        <v>820</v>
      </c>
      <c r="Y1029" s="3">
        <v>21</v>
      </c>
      <c r="Z1029" s="3">
        <v>246</v>
      </c>
      <c r="AA1029" s="3">
        <v>0</v>
      </c>
      <c r="AB1029" s="3">
        <v>0</v>
      </c>
      <c r="AC1029" s="3">
        <v>2008904</v>
      </c>
      <c r="AD1029" s="3">
        <v>62.145452227675449</v>
      </c>
      <c r="AE1029" s="3">
        <v>155000</v>
      </c>
      <c r="AF1029" t="s">
        <v>137</v>
      </c>
      <c r="AG1029" t="s">
        <v>134</v>
      </c>
      <c r="AI1029">
        <f>IF(ISERROR(IF(D1029=25,VLOOKUP(E1029,Sheet1!$F$64:$H$79,2,0),IF(D1029=23,VLOOKUP(knight_awaken_info!E1029,Sheet1!$F$45:$H$60,2,0),VLOOKUP(knight_awaken_info!E1029,Sheet1!$F$26:$H$41,2,0)))),0,IF(D1029=25,VLOOKUP(E1029,Sheet1!$F$64:$H$79,2,0),IF(D1029=23,VLOOKUP(knight_awaken_info!E1029,Sheet1!$F$45:$H$60,2,0),VLOOKUP(knight_awaken_info!E1029,Sheet1!$F$26:$H$41,2,0))))</f>
        <v>0</v>
      </c>
      <c r="AJ1029">
        <f>IF(ISERROR(IF(D1029=25,VLOOKUP(E1029,Sheet1!$F$64:$H$79,3,0),IF(D1029=23,VLOOKUP(knight_awaken_info!E1029,Sheet1!$F$45:$H$60,3,0),VLOOKUP(knight_awaken_info!E1029,Sheet1!$F$26:$H$41,3,0)))),0,IF(D1029=25,VLOOKUP(E1029,Sheet1!$F$64:$H$79,3,0),IF(D1029=23,VLOOKUP(knight_awaken_info!E1029,Sheet1!$F$45:$H$60,3,0),VLOOKUP(knight_awaken_info!E1029,Sheet1!$F$26:$H$41,3,0))))</f>
        <v>0</v>
      </c>
      <c r="AK1029" s="11">
        <f>SUM(AI1026:AI1029)</f>
        <v>0</v>
      </c>
      <c r="AL1029" s="11">
        <f>SUM(AJ1026:AJ1029)</f>
        <v>0</v>
      </c>
      <c r="AN1029" s="3">
        <f t="shared" si="48"/>
        <v>4920</v>
      </c>
      <c r="AO1029" s="3">
        <f t="shared" si="49"/>
        <v>246</v>
      </c>
    </row>
    <row r="1030" spans="1:41">
      <c r="A1030" s="3">
        <v>2008904</v>
      </c>
      <c r="B1030" s="3">
        <v>2008901</v>
      </c>
      <c r="C1030" s="3" t="s">
        <v>58</v>
      </c>
      <c r="D1030">
        <f t="shared" si="50"/>
        <v>20</v>
      </c>
      <c r="E1030" s="3">
        <v>4</v>
      </c>
      <c r="F1030" s="3">
        <v>50</v>
      </c>
      <c r="G1030" s="3">
        <v>4</v>
      </c>
      <c r="H1030" s="3">
        <v>211</v>
      </c>
      <c r="I1030" s="3">
        <v>234</v>
      </c>
      <c r="J1030" s="3">
        <v>123</v>
      </c>
      <c r="K1030" s="3">
        <v>112</v>
      </c>
      <c r="L1030" s="3">
        <v>2</v>
      </c>
      <c r="M1030" s="3">
        <v>60</v>
      </c>
      <c r="N1030" s="3">
        <v>140</v>
      </c>
      <c r="O1030" s="3">
        <v>0</v>
      </c>
      <c r="P1030" s="3">
        <v>0</v>
      </c>
      <c r="Q1030" s="3">
        <v>0</v>
      </c>
      <c r="R1030" s="3">
        <v>105000</v>
      </c>
      <c r="S1030" s="3">
        <v>0</v>
      </c>
      <c r="T1030">
        <v>5001</v>
      </c>
      <c r="U1030" s="3">
        <v>5</v>
      </c>
      <c r="V1030" s="3">
        <v>6600</v>
      </c>
      <c r="W1030" s="3">
        <v>6</v>
      </c>
      <c r="X1030" s="3">
        <v>1100</v>
      </c>
      <c r="Y1030" s="3">
        <v>21</v>
      </c>
      <c r="Z1030" s="3">
        <v>330</v>
      </c>
      <c r="AA1030" s="3">
        <v>0</v>
      </c>
      <c r="AB1030" s="3">
        <v>0</v>
      </c>
      <c r="AC1030" s="3">
        <v>2008905</v>
      </c>
      <c r="AD1030" s="3">
        <v>90.827968640448731</v>
      </c>
      <c r="AE1030" s="3">
        <v>240000</v>
      </c>
      <c r="AF1030" t="s">
        <v>137</v>
      </c>
      <c r="AG1030" t="s">
        <v>134</v>
      </c>
      <c r="AI1030">
        <f>IF(ISERROR(IF(D1030=25,VLOOKUP(E1030,Sheet1!$F$64:$H$79,2,0),IF(D1030=23,VLOOKUP(knight_awaken_info!E1030,Sheet1!$F$45:$H$60,2,0),VLOOKUP(knight_awaken_info!E1030,Sheet1!$F$26:$H$41,2,0)))),0,IF(D1030=25,VLOOKUP(E1030,Sheet1!$F$64:$H$79,2,0),IF(D1030=23,VLOOKUP(knight_awaken_info!E1030,Sheet1!$F$45:$H$60,2,0),VLOOKUP(knight_awaken_info!E1030,Sheet1!$F$26:$H$41,2,0))))</f>
        <v>0</v>
      </c>
      <c r="AJ1030">
        <f>IF(ISERROR(IF(D1030=25,VLOOKUP(E1030,Sheet1!$F$64:$H$79,3,0),IF(D1030=23,VLOOKUP(knight_awaken_info!E1030,Sheet1!$F$45:$H$60,3,0),VLOOKUP(knight_awaken_info!E1030,Sheet1!$F$26:$H$41,3,0)))),0,IF(D1030=25,VLOOKUP(E1030,Sheet1!$F$64:$H$79,3,0),IF(D1030=23,VLOOKUP(knight_awaken_info!E1030,Sheet1!$F$45:$H$60,3,0),VLOOKUP(knight_awaken_info!E1030,Sheet1!$F$26:$H$41,3,0))))</f>
        <v>0</v>
      </c>
      <c r="AK1030" s="11">
        <f>SUM(AI1026:AI1030)</f>
        <v>0</v>
      </c>
      <c r="AL1030" s="11">
        <f>SUM(AJ1026:AJ1030)</f>
        <v>0</v>
      </c>
      <c r="AN1030" s="3">
        <f t="shared" si="48"/>
        <v>6600</v>
      </c>
      <c r="AO1030" s="3">
        <f t="shared" si="49"/>
        <v>330</v>
      </c>
    </row>
    <row r="1031" spans="1:41">
      <c r="A1031" s="3">
        <v>2008905</v>
      </c>
      <c r="B1031" s="3">
        <v>2008901</v>
      </c>
      <c r="C1031" s="3" t="s">
        <v>58</v>
      </c>
      <c r="D1031">
        <f t="shared" si="50"/>
        <v>20</v>
      </c>
      <c r="E1031" s="3">
        <v>5</v>
      </c>
      <c r="F1031" s="3">
        <v>50</v>
      </c>
      <c r="G1031" s="3">
        <v>4</v>
      </c>
      <c r="H1031" s="3">
        <v>214</v>
      </c>
      <c r="I1031" s="3">
        <v>233</v>
      </c>
      <c r="J1031" s="3">
        <v>122</v>
      </c>
      <c r="K1031" s="3">
        <v>111</v>
      </c>
      <c r="L1031" s="3">
        <v>2</v>
      </c>
      <c r="M1031" s="3">
        <v>60</v>
      </c>
      <c r="N1031" s="3">
        <v>170</v>
      </c>
      <c r="O1031" s="3">
        <v>0</v>
      </c>
      <c r="P1031" s="3">
        <v>0</v>
      </c>
      <c r="Q1031" s="3">
        <v>0</v>
      </c>
      <c r="R1031" s="3">
        <v>120000</v>
      </c>
      <c r="S1031" s="3">
        <v>0</v>
      </c>
      <c r="T1031">
        <v>5001</v>
      </c>
      <c r="U1031" s="3">
        <v>5</v>
      </c>
      <c r="V1031" s="3">
        <v>8300</v>
      </c>
      <c r="W1031" s="3">
        <v>6</v>
      </c>
      <c r="X1031" s="3">
        <v>1383.3333333333333</v>
      </c>
      <c r="Y1031" s="3">
        <v>21</v>
      </c>
      <c r="Z1031" s="3">
        <v>415</v>
      </c>
      <c r="AA1031" s="3">
        <v>0</v>
      </c>
      <c r="AB1031" s="3">
        <v>0</v>
      </c>
      <c r="AC1031" s="3">
        <v>2008906</v>
      </c>
      <c r="AD1031" s="3">
        <v>129.07132385747977</v>
      </c>
      <c r="AE1031" s="3">
        <v>345000</v>
      </c>
      <c r="AF1031" t="s">
        <v>137</v>
      </c>
      <c r="AG1031" t="s">
        <v>134</v>
      </c>
      <c r="AI1031">
        <f>IF(ISERROR(IF(D1031=25,VLOOKUP(E1031,Sheet1!$F$64:$H$79,2,0),IF(D1031=23,VLOOKUP(knight_awaken_info!E1031,Sheet1!$F$45:$H$60,2,0),VLOOKUP(knight_awaken_info!E1031,Sheet1!$F$26:$H$41,2,0)))),0,IF(D1031=25,VLOOKUP(E1031,Sheet1!$F$64:$H$79,2,0),IF(D1031=23,VLOOKUP(knight_awaken_info!E1031,Sheet1!$F$45:$H$60,2,0),VLOOKUP(knight_awaken_info!E1031,Sheet1!$F$26:$H$41,2,0))))</f>
        <v>0</v>
      </c>
      <c r="AJ1031">
        <f>IF(ISERROR(IF(D1031=25,VLOOKUP(E1031,Sheet1!$F$64:$H$79,3,0),IF(D1031=23,VLOOKUP(knight_awaken_info!E1031,Sheet1!$F$45:$H$60,3,0),VLOOKUP(knight_awaken_info!E1031,Sheet1!$F$26:$H$41,3,0)))),0,IF(D1031=25,VLOOKUP(E1031,Sheet1!$F$64:$H$79,3,0),IF(D1031=23,VLOOKUP(knight_awaken_info!E1031,Sheet1!$F$45:$H$60,3,0),VLOOKUP(knight_awaken_info!E1031,Sheet1!$F$26:$H$41,3,0))))</f>
        <v>0</v>
      </c>
      <c r="AK1031" s="11">
        <f>SUM(AI1026:AI1031)</f>
        <v>0</v>
      </c>
      <c r="AL1031" s="11">
        <f>SUM(AJ1026:AJ1031)</f>
        <v>0</v>
      </c>
      <c r="AN1031" s="3">
        <f t="shared" ref="AN1031:AN1094" si="51">AK1031+V1031</f>
        <v>8300</v>
      </c>
      <c r="AO1031" s="3">
        <f t="shared" ref="AO1031:AO1094" si="52">AL1031+Z1031</f>
        <v>415</v>
      </c>
    </row>
    <row r="1032" spans="1:41">
      <c r="A1032" s="3">
        <v>2008906</v>
      </c>
      <c r="B1032" s="3">
        <v>2008901</v>
      </c>
      <c r="C1032" s="3" t="s">
        <v>58</v>
      </c>
      <c r="D1032">
        <f t="shared" si="50"/>
        <v>20</v>
      </c>
      <c r="E1032" s="3">
        <v>6</v>
      </c>
      <c r="F1032" s="3">
        <v>50</v>
      </c>
      <c r="G1032" s="3">
        <v>4</v>
      </c>
      <c r="H1032" s="3">
        <v>213</v>
      </c>
      <c r="I1032" s="3">
        <v>232</v>
      </c>
      <c r="J1032" s="3">
        <v>121</v>
      </c>
      <c r="K1032" s="3">
        <v>114</v>
      </c>
      <c r="L1032" s="3">
        <v>2</v>
      </c>
      <c r="M1032" s="3">
        <v>60</v>
      </c>
      <c r="N1032" s="3">
        <v>190</v>
      </c>
      <c r="O1032" s="3">
        <v>0</v>
      </c>
      <c r="P1032" s="3">
        <v>0</v>
      </c>
      <c r="Q1032" s="3">
        <v>0</v>
      </c>
      <c r="R1032" s="3">
        <v>140000</v>
      </c>
      <c r="S1032" s="3">
        <v>0</v>
      </c>
      <c r="T1032">
        <v>5001</v>
      </c>
      <c r="U1032" s="3">
        <v>5</v>
      </c>
      <c r="V1032" s="3">
        <v>10020</v>
      </c>
      <c r="W1032" s="3">
        <v>6</v>
      </c>
      <c r="X1032" s="3">
        <v>1670</v>
      </c>
      <c r="Y1032" s="3">
        <v>21</v>
      </c>
      <c r="Z1032" s="3">
        <v>501</v>
      </c>
      <c r="AA1032" s="3">
        <v>0</v>
      </c>
      <c r="AB1032" s="3">
        <v>0</v>
      </c>
      <c r="AC1032" s="3">
        <v>2008907</v>
      </c>
      <c r="AD1032" s="3">
        <v>167.31467907451082</v>
      </c>
      <c r="AE1032" s="3">
        <v>465000</v>
      </c>
      <c r="AF1032" t="s">
        <v>137</v>
      </c>
      <c r="AG1032" t="s">
        <v>134</v>
      </c>
      <c r="AI1032">
        <f>IF(ISERROR(IF(D1032=25,VLOOKUP(E1032,Sheet1!$F$64:$H$79,2,0),IF(D1032=23,VLOOKUP(knight_awaken_info!E1032,Sheet1!$F$45:$H$60,2,0),VLOOKUP(knight_awaken_info!E1032,Sheet1!$F$26:$H$41,2,0)))),0,IF(D1032=25,VLOOKUP(E1032,Sheet1!$F$64:$H$79,2,0),IF(D1032=23,VLOOKUP(knight_awaken_info!E1032,Sheet1!$F$45:$H$60,2,0),VLOOKUP(knight_awaken_info!E1032,Sheet1!$F$26:$H$41,2,0))))</f>
        <v>0</v>
      </c>
      <c r="AJ1032">
        <f>IF(ISERROR(IF(D1032=25,VLOOKUP(E1032,Sheet1!$F$64:$H$79,3,0),IF(D1032=23,VLOOKUP(knight_awaken_info!E1032,Sheet1!$F$45:$H$60,3,0),VLOOKUP(knight_awaken_info!E1032,Sheet1!$F$26:$H$41,3,0)))),0,IF(D1032=25,VLOOKUP(E1032,Sheet1!$F$64:$H$79,3,0),IF(D1032=23,VLOOKUP(knight_awaken_info!E1032,Sheet1!$F$45:$H$60,3,0),VLOOKUP(knight_awaken_info!E1032,Sheet1!$F$26:$H$41,3,0))))</f>
        <v>0</v>
      </c>
      <c r="AK1032" s="11">
        <f>SUM(AI1026:AI1032)</f>
        <v>0</v>
      </c>
      <c r="AL1032" s="11">
        <f>SUM(AJ1026:AJ1032)</f>
        <v>0</v>
      </c>
      <c r="AN1032" s="3">
        <f t="shared" si="51"/>
        <v>10020</v>
      </c>
      <c r="AO1032" s="3">
        <f t="shared" si="52"/>
        <v>501</v>
      </c>
    </row>
    <row r="1033" spans="1:41">
      <c r="A1033" s="3">
        <v>2008907</v>
      </c>
      <c r="B1033" s="3">
        <v>2008901</v>
      </c>
      <c r="C1033" s="3" t="s">
        <v>58</v>
      </c>
      <c r="D1033">
        <f t="shared" si="50"/>
        <v>20</v>
      </c>
      <c r="E1033" s="3">
        <v>7</v>
      </c>
      <c r="F1033" s="3">
        <v>50</v>
      </c>
      <c r="G1033" s="3">
        <v>4</v>
      </c>
      <c r="H1033" s="3">
        <v>212</v>
      </c>
      <c r="I1033" s="3">
        <v>231</v>
      </c>
      <c r="J1033" s="3">
        <v>124</v>
      </c>
      <c r="K1033" s="3">
        <v>113</v>
      </c>
      <c r="L1033" s="3">
        <v>2</v>
      </c>
      <c r="M1033" s="3">
        <v>60</v>
      </c>
      <c r="N1033" s="3">
        <v>210</v>
      </c>
      <c r="O1033" s="3">
        <v>0</v>
      </c>
      <c r="P1033" s="3">
        <v>0</v>
      </c>
      <c r="Q1033" s="3">
        <v>0</v>
      </c>
      <c r="R1033" s="3">
        <v>160000</v>
      </c>
      <c r="S1033" s="3">
        <v>0</v>
      </c>
      <c r="T1033">
        <v>5001</v>
      </c>
      <c r="U1033" s="3">
        <v>5</v>
      </c>
      <c r="V1033" s="3">
        <v>11760</v>
      </c>
      <c r="W1033" s="3">
        <v>6</v>
      </c>
      <c r="X1033" s="3">
        <v>1960</v>
      </c>
      <c r="Y1033" s="3">
        <v>21</v>
      </c>
      <c r="Z1033" s="3">
        <v>588</v>
      </c>
      <c r="AA1033" s="3">
        <v>0</v>
      </c>
      <c r="AB1033" s="3">
        <v>0</v>
      </c>
      <c r="AC1033" s="3">
        <v>2008908</v>
      </c>
      <c r="AD1033" s="3">
        <v>205.55803429154187</v>
      </c>
      <c r="AE1033" s="3">
        <v>605000</v>
      </c>
      <c r="AF1033" t="s">
        <v>137</v>
      </c>
      <c r="AG1033" t="s">
        <v>134</v>
      </c>
      <c r="AI1033">
        <f>IF(ISERROR(IF(D1033=25,VLOOKUP(E1033,Sheet1!$F$64:$H$79,2,0),IF(D1033=23,VLOOKUP(knight_awaken_info!E1033,Sheet1!$F$45:$H$60,2,0),VLOOKUP(knight_awaken_info!E1033,Sheet1!$F$26:$H$41,2,0)))),0,IF(D1033=25,VLOOKUP(E1033,Sheet1!$F$64:$H$79,2,0),IF(D1033=23,VLOOKUP(knight_awaken_info!E1033,Sheet1!$F$45:$H$60,2,0),VLOOKUP(knight_awaken_info!E1033,Sheet1!$F$26:$H$41,2,0))))</f>
        <v>0</v>
      </c>
      <c r="AJ1033">
        <f>IF(ISERROR(IF(D1033=25,VLOOKUP(E1033,Sheet1!$F$64:$H$79,3,0),IF(D1033=23,VLOOKUP(knight_awaken_info!E1033,Sheet1!$F$45:$H$60,3,0),VLOOKUP(knight_awaken_info!E1033,Sheet1!$F$26:$H$41,3,0)))),0,IF(D1033=25,VLOOKUP(E1033,Sheet1!$F$64:$H$79,3,0),IF(D1033=23,VLOOKUP(knight_awaken_info!E1033,Sheet1!$F$45:$H$60,3,0),VLOOKUP(knight_awaken_info!E1033,Sheet1!$F$26:$H$41,3,0))))</f>
        <v>0</v>
      </c>
      <c r="AK1033" s="11">
        <f>SUM(AI1026:AI1033)</f>
        <v>0</v>
      </c>
      <c r="AL1033" s="11">
        <f>SUM(AJ1026:AJ1033)</f>
        <v>0</v>
      </c>
      <c r="AN1033" s="3">
        <f t="shared" si="51"/>
        <v>11760</v>
      </c>
      <c r="AO1033" s="3">
        <f t="shared" si="52"/>
        <v>588</v>
      </c>
    </row>
    <row r="1034" spans="1:41">
      <c r="A1034" s="3">
        <v>2008908</v>
      </c>
      <c r="B1034" s="3">
        <v>2008901</v>
      </c>
      <c r="C1034" s="3" t="s">
        <v>58</v>
      </c>
      <c r="D1034">
        <f t="shared" si="50"/>
        <v>20</v>
      </c>
      <c r="E1034" s="3">
        <v>8</v>
      </c>
      <c r="F1034" s="3">
        <v>50</v>
      </c>
      <c r="G1034" s="3">
        <v>4</v>
      </c>
      <c r="H1034" s="3">
        <v>211</v>
      </c>
      <c r="I1034" s="3">
        <v>234</v>
      </c>
      <c r="J1034" s="3">
        <v>123</v>
      </c>
      <c r="K1034" s="3">
        <v>112</v>
      </c>
      <c r="L1034" s="3">
        <v>2</v>
      </c>
      <c r="M1034" s="3">
        <v>60</v>
      </c>
      <c r="N1034" s="3">
        <v>230</v>
      </c>
      <c r="O1034" s="3">
        <v>0</v>
      </c>
      <c r="P1034" s="3">
        <v>0</v>
      </c>
      <c r="Q1034" s="3">
        <v>0</v>
      </c>
      <c r="R1034" s="3">
        <v>175000</v>
      </c>
      <c r="S1034" s="3">
        <v>0</v>
      </c>
      <c r="T1034">
        <v>5001</v>
      </c>
      <c r="U1034" s="3">
        <v>5</v>
      </c>
      <c r="V1034" s="3">
        <v>13520</v>
      </c>
      <c r="W1034" s="3">
        <v>6</v>
      </c>
      <c r="X1034" s="3">
        <v>2253.3333333333335</v>
      </c>
      <c r="Y1034" s="3">
        <v>21</v>
      </c>
      <c r="Z1034" s="3">
        <v>676</v>
      </c>
      <c r="AA1034" s="3">
        <v>0</v>
      </c>
      <c r="AB1034" s="3">
        <v>0</v>
      </c>
      <c r="AC1034" s="3">
        <v>2008909</v>
      </c>
      <c r="AD1034" s="3">
        <v>243.80138950857292</v>
      </c>
      <c r="AE1034" s="3">
        <v>765000</v>
      </c>
      <c r="AF1034" t="s">
        <v>137</v>
      </c>
      <c r="AG1034" t="s">
        <v>134</v>
      </c>
      <c r="AI1034">
        <f>IF(ISERROR(IF(D1034=25,VLOOKUP(E1034,Sheet1!$F$64:$H$79,2,0),IF(D1034=23,VLOOKUP(knight_awaken_info!E1034,Sheet1!$F$45:$H$60,2,0),VLOOKUP(knight_awaken_info!E1034,Sheet1!$F$26:$H$41,2,0)))),0,IF(D1034=25,VLOOKUP(E1034,Sheet1!$F$64:$H$79,2,0),IF(D1034=23,VLOOKUP(knight_awaken_info!E1034,Sheet1!$F$45:$H$60,2,0),VLOOKUP(knight_awaken_info!E1034,Sheet1!$F$26:$H$41,2,0))))</f>
        <v>0</v>
      </c>
      <c r="AJ1034">
        <f>IF(ISERROR(IF(D1034=25,VLOOKUP(E1034,Sheet1!$F$64:$H$79,3,0),IF(D1034=23,VLOOKUP(knight_awaken_info!E1034,Sheet1!$F$45:$H$60,3,0),VLOOKUP(knight_awaken_info!E1034,Sheet1!$F$26:$H$41,3,0)))),0,IF(D1034=25,VLOOKUP(E1034,Sheet1!$F$64:$H$79,3,0),IF(D1034=23,VLOOKUP(knight_awaken_info!E1034,Sheet1!$F$45:$H$60,3,0),VLOOKUP(knight_awaken_info!E1034,Sheet1!$F$26:$H$41,3,0))))</f>
        <v>0</v>
      </c>
      <c r="AK1034" s="11">
        <f>SUM(AI1026:AI1034)</f>
        <v>0</v>
      </c>
      <c r="AL1034" s="11">
        <f>SUM(AJ1026:AJ1034)</f>
        <v>0</v>
      </c>
      <c r="AN1034" s="3">
        <f t="shared" si="51"/>
        <v>13520</v>
      </c>
      <c r="AO1034" s="3">
        <f t="shared" si="52"/>
        <v>676</v>
      </c>
    </row>
    <row r="1035" spans="1:41">
      <c r="A1035" s="3">
        <v>2008909</v>
      </c>
      <c r="B1035" s="3">
        <v>2008901</v>
      </c>
      <c r="C1035" s="3" t="s">
        <v>58</v>
      </c>
      <c r="D1035">
        <f t="shared" si="50"/>
        <v>20</v>
      </c>
      <c r="E1035" s="3">
        <v>9</v>
      </c>
      <c r="F1035" s="3">
        <v>50</v>
      </c>
      <c r="G1035" s="3">
        <v>4</v>
      </c>
      <c r="H1035" s="3">
        <v>214</v>
      </c>
      <c r="I1035" s="3">
        <v>233</v>
      </c>
      <c r="J1035" s="3">
        <v>222</v>
      </c>
      <c r="K1035" s="3">
        <v>211</v>
      </c>
      <c r="L1035" s="3">
        <v>2</v>
      </c>
      <c r="M1035" s="3">
        <v>60</v>
      </c>
      <c r="N1035" s="3">
        <v>730</v>
      </c>
      <c r="O1035" s="3">
        <v>1</v>
      </c>
      <c r="P1035" s="3">
        <v>20089</v>
      </c>
      <c r="Q1035" s="3">
        <v>1</v>
      </c>
      <c r="R1035" s="3">
        <v>680000</v>
      </c>
      <c r="S1035" s="3">
        <v>0</v>
      </c>
      <c r="T1035">
        <v>5001</v>
      </c>
      <c r="U1035" s="3">
        <v>5</v>
      </c>
      <c r="V1035" s="3">
        <v>15300</v>
      </c>
      <c r="W1035" s="3">
        <v>6</v>
      </c>
      <c r="X1035" s="3">
        <v>2550</v>
      </c>
      <c r="Y1035" s="3">
        <v>21</v>
      </c>
      <c r="Z1035" s="3">
        <v>765</v>
      </c>
      <c r="AA1035" s="3">
        <v>0</v>
      </c>
      <c r="AB1035" s="3">
        <v>0</v>
      </c>
      <c r="AC1035" s="3">
        <v>2008910</v>
      </c>
      <c r="AD1035" s="3">
        <v>282.04474472560395</v>
      </c>
      <c r="AE1035" s="3">
        <v>940000</v>
      </c>
      <c r="AF1035" t="s">
        <v>137</v>
      </c>
      <c r="AG1035" t="s">
        <v>134</v>
      </c>
      <c r="AI1035">
        <f>IF(ISERROR(IF(D1035=25,VLOOKUP(E1035,Sheet1!$F$64:$H$79,2,0),IF(D1035=23,VLOOKUP(knight_awaken_info!E1035,Sheet1!$F$45:$H$60,2,0),VLOOKUP(knight_awaken_info!E1035,Sheet1!$F$26:$H$41,2,0)))),0,IF(D1035=25,VLOOKUP(E1035,Sheet1!$F$64:$H$79,2,0),IF(D1035=23,VLOOKUP(knight_awaken_info!E1035,Sheet1!$F$45:$H$60,2,0),VLOOKUP(knight_awaken_info!E1035,Sheet1!$F$26:$H$41,2,0))))</f>
        <v>0</v>
      </c>
      <c r="AJ1035">
        <f>IF(ISERROR(IF(D1035=25,VLOOKUP(E1035,Sheet1!$F$64:$H$79,3,0),IF(D1035=23,VLOOKUP(knight_awaken_info!E1035,Sheet1!$F$45:$H$60,3,0),VLOOKUP(knight_awaken_info!E1035,Sheet1!$F$26:$H$41,3,0)))),0,IF(D1035=25,VLOOKUP(E1035,Sheet1!$F$64:$H$79,3,0),IF(D1035=23,VLOOKUP(knight_awaken_info!E1035,Sheet1!$F$45:$H$60,3,0),VLOOKUP(knight_awaken_info!E1035,Sheet1!$F$26:$H$41,3,0))))</f>
        <v>0</v>
      </c>
      <c r="AK1035" s="11">
        <f>SUM(AI1026:AI1035)</f>
        <v>0</v>
      </c>
      <c r="AL1035" s="11">
        <f>SUM(AJ1026:AJ1035)</f>
        <v>0</v>
      </c>
      <c r="AN1035" s="3">
        <f t="shared" si="51"/>
        <v>15300</v>
      </c>
      <c r="AO1035" s="3">
        <f t="shared" si="52"/>
        <v>765</v>
      </c>
    </row>
    <row r="1036" spans="1:41">
      <c r="A1036" s="3">
        <v>2008910</v>
      </c>
      <c r="B1036" s="3">
        <v>2008901</v>
      </c>
      <c r="C1036" s="3" t="s">
        <v>58</v>
      </c>
      <c r="D1036">
        <f t="shared" si="50"/>
        <v>20</v>
      </c>
      <c r="E1036" s="3">
        <v>10</v>
      </c>
      <c r="F1036" s="3">
        <v>60</v>
      </c>
      <c r="G1036" s="3">
        <v>4</v>
      </c>
      <c r="H1036" s="3">
        <v>312</v>
      </c>
      <c r="I1036" s="3">
        <v>231</v>
      </c>
      <c r="J1036" s="3">
        <v>223</v>
      </c>
      <c r="K1036" s="3">
        <v>212</v>
      </c>
      <c r="L1036" s="3">
        <v>2</v>
      </c>
      <c r="M1036" s="3">
        <v>60</v>
      </c>
      <c r="N1036" s="3">
        <v>770</v>
      </c>
      <c r="O1036" s="3">
        <v>0</v>
      </c>
      <c r="P1036" s="3">
        <v>0</v>
      </c>
      <c r="Q1036" s="3">
        <v>0</v>
      </c>
      <c r="R1036" s="3">
        <v>705000</v>
      </c>
      <c r="S1036" s="3">
        <v>5001</v>
      </c>
      <c r="T1036">
        <v>5002</v>
      </c>
      <c r="U1036" s="3">
        <v>5</v>
      </c>
      <c r="V1036" s="3">
        <v>17900</v>
      </c>
      <c r="W1036" s="3">
        <v>6</v>
      </c>
      <c r="X1036" s="3">
        <v>2983.3333333333335</v>
      </c>
      <c r="Y1036" s="3">
        <v>21</v>
      </c>
      <c r="Z1036" s="3">
        <v>895</v>
      </c>
      <c r="AA1036" s="3">
        <v>0</v>
      </c>
      <c r="AB1036" s="3">
        <v>0</v>
      </c>
      <c r="AC1036" s="3">
        <v>2008911</v>
      </c>
      <c r="AD1036" s="3">
        <v>339.40977755115051</v>
      </c>
      <c r="AE1036" s="3">
        <v>1620000</v>
      </c>
      <c r="AF1036" t="s">
        <v>138</v>
      </c>
      <c r="AG1036" t="s">
        <v>158</v>
      </c>
      <c r="AI1036">
        <f>IF(ISERROR(IF(D1036=25,VLOOKUP(E1036,Sheet1!$F$64:$H$79,2,0),IF(D1036=23,VLOOKUP(knight_awaken_info!E1036,Sheet1!$F$45:$H$60,2,0),VLOOKUP(knight_awaken_info!E1036,Sheet1!$F$26:$H$41,2,0)))),0,IF(D1036=25,VLOOKUP(E1036,Sheet1!$F$64:$H$79,2,0),IF(D1036=23,VLOOKUP(knight_awaken_info!E1036,Sheet1!$F$45:$H$60,2,0),VLOOKUP(knight_awaken_info!E1036,Sheet1!$F$26:$H$41,2,0))))</f>
        <v>0</v>
      </c>
      <c r="AJ1036">
        <f>IF(ISERROR(IF(D1036=25,VLOOKUP(E1036,Sheet1!$F$64:$H$79,3,0),IF(D1036=23,VLOOKUP(knight_awaken_info!E1036,Sheet1!$F$45:$H$60,3,0),VLOOKUP(knight_awaken_info!E1036,Sheet1!$F$26:$H$41,3,0)))),0,IF(D1036=25,VLOOKUP(E1036,Sheet1!$F$64:$H$79,3,0),IF(D1036=23,VLOOKUP(knight_awaken_info!E1036,Sheet1!$F$45:$H$60,3,0),VLOOKUP(knight_awaken_info!E1036,Sheet1!$F$26:$H$41,3,0))))</f>
        <v>0</v>
      </c>
      <c r="AK1036" s="11">
        <f>SUM(AI1026:AI1036)</f>
        <v>0</v>
      </c>
      <c r="AL1036" s="11">
        <f>SUM(AJ1026:AJ1036)</f>
        <v>0</v>
      </c>
      <c r="AN1036" s="3">
        <f t="shared" si="51"/>
        <v>17900</v>
      </c>
      <c r="AO1036" s="3">
        <f t="shared" si="52"/>
        <v>895</v>
      </c>
    </row>
    <row r="1037" spans="1:41">
      <c r="A1037" s="3">
        <v>2008911</v>
      </c>
      <c r="B1037" s="3">
        <v>2008901</v>
      </c>
      <c r="C1037" s="3" t="s">
        <v>58</v>
      </c>
      <c r="D1037">
        <f t="shared" si="50"/>
        <v>20</v>
      </c>
      <c r="E1037" s="3">
        <v>11</v>
      </c>
      <c r="F1037" s="3">
        <v>60</v>
      </c>
      <c r="G1037" s="3">
        <v>4</v>
      </c>
      <c r="H1037" s="3">
        <v>311</v>
      </c>
      <c r="I1037" s="3">
        <v>233</v>
      </c>
      <c r="J1037" s="3">
        <v>222</v>
      </c>
      <c r="K1037" s="3">
        <v>211</v>
      </c>
      <c r="L1037" s="3">
        <v>2</v>
      </c>
      <c r="M1037" s="3">
        <v>60</v>
      </c>
      <c r="N1037" s="3">
        <v>790</v>
      </c>
      <c r="O1037" s="3">
        <v>0</v>
      </c>
      <c r="P1037" s="3">
        <v>0</v>
      </c>
      <c r="Q1037" s="3">
        <v>0</v>
      </c>
      <c r="R1037" s="3">
        <v>725000</v>
      </c>
      <c r="S1037" s="3">
        <v>5001</v>
      </c>
      <c r="T1037">
        <v>5002</v>
      </c>
      <c r="U1037" s="3">
        <v>5</v>
      </c>
      <c r="V1037" s="3">
        <v>20520</v>
      </c>
      <c r="W1037" s="3">
        <v>6</v>
      </c>
      <c r="X1037" s="3">
        <v>3420</v>
      </c>
      <c r="Y1037" s="3">
        <v>21</v>
      </c>
      <c r="Z1037" s="3">
        <v>1026</v>
      </c>
      <c r="AA1037" s="3">
        <v>0</v>
      </c>
      <c r="AB1037" s="3">
        <v>0</v>
      </c>
      <c r="AC1037" s="3">
        <v>2008912</v>
      </c>
      <c r="AD1037" s="3">
        <v>458.92026260437251</v>
      </c>
      <c r="AE1037" s="3">
        <v>2325000</v>
      </c>
      <c r="AF1037" t="s">
        <v>138</v>
      </c>
      <c r="AG1037" t="s">
        <v>158</v>
      </c>
      <c r="AI1037">
        <f>IF(ISERROR(IF(D1037=25,VLOOKUP(E1037,Sheet1!$F$64:$H$79,2,0),IF(D1037=23,VLOOKUP(knight_awaken_info!E1037,Sheet1!$F$45:$H$60,2,0),VLOOKUP(knight_awaken_info!E1037,Sheet1!$F$26:$H$41,2,0)))),0,IF(D1037=25,VLOOKUP(E1037,Sheet1!$F$64:$H$79,2,0),IF(D1037=23,VLOOKUP(knight_awaken_info!E1037,Sheet1!$F$45:$H$60,2,0),VLOOKUP(knight_awaken_info!E1037,Sheet1!$F$26:$H$41,2,0))))</f>
        <v>0</v>
      </c>
      <c r="AJ1037">
        <f>IF(ISERROR(IF(D1037=25,VLOOKUP(E1037,Sheet1!$F$64:$H$79,3,0),IF(D1037=23,VLOOKUP(knight_awaken_info!E1037,Sheet1!$F$45:$H$60,3,0),VLOOKUP(knight_awaken_info!E1037,Sheet1!$F$26:$H$41,3,0)))),0,IF(D1037=25,VLOOKUP(E1037,Sheet1!$F$64:$H$79,3,0),IF(D1037=23,VLOOKUP(knight_awaken_info!E1037,Sheet1!$F$45:$H$60,3,0),VLOOKUP(knight_awaken_info!E1037,Sheet1!$F$26:$H$41,3,0))))</f>
        <v>0</v>
      </c>
      <c r="AK1037" s="11">
        <f>SUM(AI1026:AI1037)</f>
        <v>0</v>
      </c>
      <c r="AL1037" s="11">
        <f>SUM(AJ1026:AJ1037)</f>
        <v>0</v>
      </c>
      <c r="AN1037" s="3">
        <f t="shared" si="51"/>
        <v>20520</v>
      </c>
      <c r="AO1037" s="3">
        <f t="shared" si="52"/>
        <v>1026</v>
      </c>
    </row>
    <row r="1038" spans="1:41">
      <c r="A1038" s="3">
        <v>2008912</v>
      </c>
      <c r="B1038" s="3">
        <v>2008901</v>
      </c>
      <c r="C1038" s="3" t="s">
        <v>58</v>
      </c>
      <c r="D1038">
        <f t="shared" si="50"/>
        <v>20</v>
      </c>
      <c r="E1038" s="3">
        <v>12</v>
      </c>
      <c r="F1038" s="3">
        <v>60</v>
      </c>
      <c r="G1038" s="3">
        <v>4</v>
      </c>
      <c r="H1038" s="3">
        <v>313</v>
      </c>
      <c r="I1038" s="3">
        <v>232</v>
      </c>
      <c r="J1038" s="3">
        <v>221</v>
      </c>
      <c r="K1038" s="3">
        <v>213</v>
      </c>
      <c r="L1038" s="3">
        <v>2</v>
      </c>
      <c r="M1038" s="3">
        <v>60</v>
      </c>
      <c r="N1038" s="3">
        <v>810</v>
      </c>
      <c r="O1038" s="3">
        <v>0</v>
      </c>
      <c r="P1038" s="3">
        <v>0</v>
      </c>
      <c r="Q1038" s="3">
        <v>0</v>
      </c>
      <c r="R1038" s="3">
        <v>745000</v>
      </c>
      <c r="S1038" s="3">
        <v>5001</v>
      </c>
      <c r="T1038">
        <v>5002</v>
      </c>
      <c r="U1038" s="3">
        <v>5</v>
      </c>
      <c r="V1038" s="3">
        <v>23160</v>
      </c>
      <c r="W1038" s="3">
        <v>6</v>
      </c>
      <c r="X1038" s="3">
        <v>3860</v>
      </c>
      <c r="Y1038" s="3">
        <v>21</v>
      </c>
      <c r="Z1038" s="3">
        <v>1158</v>
      </c>
      <c r="AA1038" s="3">
        <v>0</v>
      </c>
      <c r="AB1038" s="3">
        <v>0</v>
      </c>
      <c r="AC1038" s="3">
        <v>2008913</v>
      </c>
      <c r="AD1038" s="3">
        <v>578.43074765759457</v>
      </c>
      <c r="AE1038" s="3">
        <v>3050000</v>
      </c>
      <c r="AF1038" t="s">
        <v>138</v>
      </c>
      <c r="AG1038" t="s">
        <v>158</v>
      </c>
      <c r="AI1038">
        <f>IF(ISERROR(IF(D1038=25,VLOOKUP(E1038,Sheet1!$F$64:$H$79,2,0),IF(D1038=23,VLOOKUP(knight_awaken_info!E1038,Sheet1!$F$45:$H$60,2,0),VLOOKUP(knight_awaken_info!E1038,Sheet1!$F$26:$H$41,2,0)))),0,IF(D1038=25,VLOOKUP(E1038,Sheet1!$F$64:$H$79,2,0),IF(D1038=23,VLOOKUP(knight_awaken_info!E1038,Sheet1!$F$45:$H$60,2,0),VLOOKUP(knight_awaken_info!E1038,Sheet1!$F$26:$H$41,2,0))))</f>
        <v>0</v>
      </c>
      <c r="AJ1038">
        <f>IF(ISERROR(IF(D1038=25,VLOOKUP(E1038,Sheet1!$F$64:$H$79,3,0),IF(D1038=23,VLOOKUP(knight_awaken_info!E1038,Sheet1!$F$45:$H$60,3,0),VLOOKUP(knight_awaken_info!E1038,Sheet1!$F$26:$H$41,3,0)))),0,IF(D1038=25,VLOOKUP(E1038,Sheet1!$F$64:$H$79,3,0),IF(D1038=23,VLOOKUP(knight_awaken_info!E1038,Sheet1!$F$45:$H$60,3,0),VLOOKUP(knight_awaken_info!E1038,Sheet1!$F$26:$H$41,3,0))))</f>
        <v>0</v>
      </c>
      <c r="AK1038" s="11">
        <f>SUM(AI1026:AI1038)</f>
        <v>0</v>
      </c>
      <c r="AL1038" s="11">
        <f>SUM(AJ1026:AJ1038)</f>
        <v>0</v>
      </c>
      <c r="AN1038" s="3">
        <f t="shared" si="51"/>
        <v>23160</v>
      </c>
      <c r="AO1038" s="3">
        <f t="shared" si="52"/>
        <v>1158</v>
      </c>
    </row>
    <row r="1039" spans="1:41">
      <c r="A1039" s="3">
        <v>2008913</v>
      </c>
      <c r="B1039" s="3">
        <v>2008901</v>
      </c>
      <c r="C1039" s="3" t="s">
        <v>58</v>
      </c>
      <c r="D1039">
        <f t="shared" si="50"/>
        <v>20</v>
      </c>
      <c r="E1039" s="3">
        <v>13</v>
      </c>
      <c r="F1039" s="3">
        <v>60</v>
      </c>
      <c r="G1039" s="3">
        <v>4</v>
      </c>
      <c r="H1039" s="3">
        <v>312</v>
      </c>
      <c r="I1039" s="3">
        <v>331</v>
      </c>
      <c r="J1039" s="3">
        <v>223</v>
      </c>
      <c r="K1039" s="3">
        <v>212</v>
      </c>
      <c r="L1039" s="3">
        <v>2</v>
      </c>
      <c r="M1039" s="3">
        <v>60</v>
      </c>
      <c r="N1039" s="3">
        <v>830</v>
      </c>
      <c r="O1039" s="3">
        <v>0</v>
      </c>
      <c r="P1039" s="3">
        <v>0</v>
      </c>
      <c r="Q1039" s="3">
        <v>0</v>
      </c>
      <c r="R1039" s="3">
        <v>765000</v>
      </c>
      <c r="S1039" s="3">
        <v>5001</v>
      </c>
      <c r="T1039">
        <v>5002</v>
      </c>
      <c r="U1039" s="3">
        <v>5</v>
      </c>
      <c r="V1039" s="3">
        <v>25820</v>
      </c>
      <c r="W1039" s="3">
        <v>6</v>
      </c>
      <c r="X1039" s="3">
        <v>4303.333333333333</v>
      </c>
      <c r="Y1039" s="3">
        <v>21</v>
      </c>
      <c r="Z1039" s="3">
        <v>1291</v>
      </c>
      <c r="AA1039" s="3">
        <v>0</v>
      </c>
      <c r="AB1039" s="3">
        <v>0</v>
      </c>
      <c r="AC1039" s="3">
        <v>2008914</v>
      </c>
      <c r="AD1039" s="3">
        <v>697.94123271081662</v>
      </c>
      <c r="AE1039" s="3">
        <v>3795000</v>
      </c>
      <c r="AF1039" t="s">
        <v>138</v>
      </c>
      <c r="AG1039" t="s">
        <v>158</v>
      </c>
      <c r="AI1039">
        <f>IF(ISERROR(IF(D1039=25,VLOOKUP(E1039,Sheet1!$F$64:$H$79,2,0),IF(D1039=23,VLOOKUP(knight_awaken_info!E1039,Sheet1!$F$45:$H$60,2,0),VLOOKUP(knight_awaken_info!E1039,Sheet1!$F$26:$H$41,2,0)))),0,IF(D1039=25,VLOOKUP(E1039,Sheet1!$F$64:$H$79,2,0),IF(D1039=23,VLOOKUP(knight_awaken_info!E1039,Sheet1!$F$45:$H$60,2,0),VLOOKUP(knight_awaken_info!E1039,Sheet1!$F$26:$H$41,2,0))))</f>
        <v>0</v>
      </c>
      <c r="AJ1039">
        <f>IF(ISERROR(IF(D1039=25,VLOOKUP(E1039,Sheet1!$F$64:$H$79,3,0),IF(D1039=23,VLOOKUP(knight_awaken_info!E1039,Sheet1!$F$45:$H$60,3,0),VLOOKUP(knight_awaken_info!E1039,Sheet1!$F$26:$H$41,3,0)))),0,IF(D1039=25,VLOOKUP(E1039,Sheet1!$F$64:$H$79,3,0),IF(D1039=23,VLOOKUP(knight_awaken_info!E1039,Sheet1!$F$45:$H$60,3,0),VLOOKUP(knight_awaken_info!E1039,Sheet1!$F$26:$H$41,3,0))))</f>
        <v>0</v>
      </c>
      <c r="AK1039" s="11">
        <f>SUM(AI1026:AI1039)</f>
        <v>0</v>
      </c>
      <c r="AL1039" s="11">
        <f>SUM(AJ1026:AJ1039)</f>
        <v>0</v>
      </c>
      <c r="AN1039" s="3">
        <f t="shared" si="51"/>
        <v>25820</v>
      </c>
      <c r="AO1039" s="3">
        <f t="shared" si="52"/>
        <v>1291</v>
      </c>
    </row>
    <row r="1040" spans="1:41">
      <c r="A1040" s="3">
        <v>2008914</v>
      </c>
      <c r="B1040" s="3">
        <v>2008901</v>
      </c>
      <c r="C1040" s="3" t="s">
        <v>58</v>
      </c>
      <c r="D1040">
        <f t="shared" si="50"/>
        <v>20</v>
      </c>
      <c r="E1040" s="3">
        <v>14</v>
      </c>
      <c r="F1040" s="3">
        <v>60</v>
      </c>
      <c r="G1040" s="3">
        <v>4</v>
      </c>
      <c r="H1040" s="3">
        <v>321</v>
      </c>
      <c r="I1040" s="3">
        <v>333</v>
      </c>
      <c r="J1040" s="3">
        <v>222</v>
      </c>
      <c r="K1040" s="3">
        <v>211</v>
      </c>
      <c r="L1040" s="3">
        <v>2</v>
      </c>
      <c r="M1040" s="3">
        <v>60</v>
      </c>
      <c r="N1040" s="3">
        <v>850</v>
      </c>
      <c r="O1040" s="3">
        <v>1</v>
      </c>
      <c r="P1040" s="3">
        <v>20089</v>
      </c>
      <c r="Q1040" s="3">
        <v>1</v>
      </c>
      <c r="R1040" s="3">
        <v>790000</v>
      </c>
      <c r="S1040" s="3">
        <v>5001</v>
      </c>
      <c r="T1040">
        <v>5002</v>
      </c>
      <c r="U1040" s="3">
        <v>5</v>
      </c>
      <c r="V1040" s="3">
        <v>28500</v>
      </c>
      <c r="W1040" s="3">
        <v>6</v>
      </c>
      <c r="X1040" s="3">
        <v>4750</v>
      </c>
      <c r="Y1040" s="3">
        <v>21</v>
      </c>
      <c r="Z1040" s="3">
        <v>1425</v>
      </c>
      <c r="AA1040" s="3">
        <v>0</v>
      </c>
      <c r="AB1040" s="3">
        <v>0</v>
      </c>
      <c r="AC1040" s="3">
        <v>2008915</v>
      </c>
      <c r="AD1040" s="3">
        <v>879.59716999171405</v>
      </c>
      <c r="AE1040" s="3">
        <v>4560000</v>
      </c>
      <c r="AF1040" t="s">
        <v>138</v>
      </c>
      <c r="AG1040" t="s">
        <v>158</v>
      </c>
      <c r="AI1040">
        <f>IF(ISERROR(IF(D1040=25,VLOOKUP(E1040,Sheet1!$F$64:$H$79,2,0),IF(D1040=23,VLOOKUP(knight_awaken_info!E1040,Sheet1!$F$45:$H$60,2,0),VLOOKUP(knight_awaken_info!E1040,Sheet1!$F$26:$H$41,2,0)))),0,IF(D1040=25,VLOOKUP(E1040,Sheet1!$F$64:$H$79,2,0),IF(D1040=23,VLOOKUP(knight_awaken_info!E1040,Sheet1!$F$45:$H$60,2,0),VLOOKUP(knight_awaken_info!E1040,Sheet1!$F$26:$H$41,2,0))))</f>
        <v>0</v>
      </c>
      <c r="AJ1040">
        <f>IF(ISERROR(IF(D1040=25,VLOOKUP(E1040,Sheet1!$F$64:$H$79,3,0),IF(D1040=23,VLOOKUP(knight_awaken_info!E1040,Sheet1!$F$45:$H$60,3,0),VLOOKUP(knight_awaken_info!E1040,Sheet1!$F$26:$H$41,3,0)))),0,IF(D1040=25,VLOOKUP(E1040,Sheet1!$F$64:$H$79,3,0),IF(D1040=23,VLOOKUP(knight_awaken_info!E1040,Sheet1!$F$45:$H$60,3,0),VLOOKUP(knight_awaken_info!E1040,Sheet1!$F$26:$H$41,3,0))))</f>
        <v>0</v>
      </c>
      <c r="AK1040" s="11">
        <f>SUM(AI1026:AI1040)</f>
        <v>0</v>
      </c>
      <c r="AL1040" s="11">
        <f>SUM(AJ1026:AJ1040)</f>
        <v>0</v>
      </c>
      <c r="AN1040" s="3">
        <f t="shared" si="51"/>
        <v>28500</v>
      </c>
      <c r="AO1040" s="3">
        <f t="shared" si="52"/>
        <v>1425</v>
      </c>
    </row>
    <row r="1041" spans="1:41">
      <c r="A1041" s="3">
        <v>2008915</v>
      </c>
      <c r="B1041" s="3">
        <v>2008901</v>
      </c>
      <c r="C1041" s="3" t="s">
        <v>58</v>
      </c>
      <c r="D1041">
        <f t="shared" si="50"/>
        <v>20</v>
      </c>
      <c r="E1041" s="3">
        <v>15</v>
      </c>
      <c r="F1041" s="3">
        <v>60</v>
      </c>
      <c r="G1041" s="3">
        <v>4</v>
      </c>
      <c r="H1041" s="3">
        <v>313</v>
      </c>
      <c r="I1041" s="3">
        <v>332</v>
      </c>
      <c r="J1041" s="3">
        <v>221</v>
      </c>
      <c r="K1041" s="3">
        <v>213</v>
      </c>
      <c r="L1041" s="3">
        <v>2</v>
      </c>
      <c r="M1041" s="3">
        <v>60</v>
      </c>
      <c r="N1041" s="3">
        <v>890</v>
      </c>
      <c r="O1041" s="3">
        <v>0</v>
      </c>
      <c r="P1041" s="3">
        <v>0</v>
      </c>
      <c r="Q1041" s="3">
        <v>0</v>
      </c>
      <c r="R1041" s="3">
        <v>810000</v>
      </c>
      <c r="S1041" s="3">
        <v>5001</v>
      </c>
      <c r="T1041">
        <v>5002</v>
      </c>
      <c r="U1041" s="3">
        <v>5</v>
      </c>
      <c r="V1041" s="3">
        <v>44360</v>
      </c>
      <c r="W1041" s="3">
        <v>6</v>
      </c>
      <c r="X1041" s="3">
        <v>5200</v>
      </c>
      <c r="Y1041" s="3">
        <v>21</v>
      </c>
      <c r="Z1041" s="3">
        <v>1560</v>
      </c>
      <c r="AA1041" s="3">
        <v>0</v>
      </c>
      <c r="AB1041" s="3">
        <v>0</v>
      </c>
      <c r="AC1041" s="3">
        <v>2008916</v>
      </c>
      <c r="AD1041" s="3">
        <v>1061.2531072726115</v>
      </c>
      <c r="AE1041" s="3">
        <v>5350000</v>
      </c>
      <c r="AF1041" t="s">
        <v>139</v>
      </c>
      <c r="AG1041" t="s">
        <v>134</v>
      </c>
      <c r="AI1041">
        <f>IF(ISERROR(IF(D1041=25,VLOOKUP(E1041,Sheet1!$F$64:$H$79,2,0),IF(D1041=23,VLOOKUP(knight_awaken_info!E1041,Sheet1!$F$45:$H$60,2,0),VLOOKUP(knight_awaken_info!E1041,Sheet1!$F$26:$H$41,2,0)))),0,IF(D1041=25,VLOOKUP(E1041,Sheet1!$F$64:$H$79,2,0),IF(D1041=23,VLOOKUP(knight_awaken_info!E1041,Sheet1!$F$45:$H$60,2,0),VLOOKUP(knight_awaken_info!E1041,Sheet1!$F$26:$H$41,2,0))))</f>
        <v>13160</v>
      </c>
      <c r="AJ1041">
        <f>IF(ISERROR(IF(D1041=25,VLOOKUP(E1041,Sheet1!$F$64:$H$79,3,0),IF(D1041=23,VLOOKUP(knight_awaken_info!E1041,Sheet1!$F$45:$H$60,3,0),VLOOKUP(knight_awaken_info!E1041,Sheet1!$F$26:$H$41,3,0)))),0,IF(D1041=25,VLOOKUP(E1041,Sheet1!$F$64:$H$79,3,0),IF(D1041=23,VLOOKUP(knight_awaken_info!E1041,Sheet1!$F$45:$H$60,3,0),VLOOKUP(knight_awaken_info!E1041,Sheet1!$F$26:$H$41,3,0))))</f>
        <v>0</v>
      </c>
      <c r="AK1041" s="11">
        <f>SUM(AI1026:AI1041)</f>
        <v>13160</v>
      </c>
      <c r="AL1041" s="11">
        <f>SUM(AJ1026:AJ1041)</f>
        <v>0</v>
      </c>
      <c r="AN1041" s="3">
        <f t="shared" si="51"/>
        <v>57520</v>
      </c>
      <c r="AO1041" s="3">
        <f t="shared" si="52"/>
        <v>1560</v>
      </c>
    </row>
    <row r="1042" spans="1:41">
      <c r="A1042" s="3">
        <v>2008916</v>
      </c>
      <c r="B1042" s="3">
        <v>2008901</v>
      </c>
      <c r="C1042" s="3" t="s">
        <v>58</v>
      </c>
      <c r="D1042">
        <f t="shared" si="50"/>
        <v>20</v>
      </c>
      <c r="E1042" s="3">
        <v>16</v>
      </c>
      <c r="F1042" s="3">
        <v>60</v>
      </c>
      <c r="G1042" s="3">
        <v>4</v>
      </c>
      <c r="H1042" s="3">
        <v>322</v>
      </c>
      <c r="I1042" s="3">
        <v>331</v>
      </c>
      <c r="J1042" s="3">
        <v>223</v>
      </c>
      <c r="K1042" s="3">
        <v>212</v>
      </c>
      <c r="L1042" s="3">
        <v>2</v>
      </c>
      <c r="M1042" s="3">
        <v>60</v>
      </c>
      <c r="N1042" s="3">
        <v>910</v>
      </c>
      <c r="O1042" s="3">
        <v>0</v>
      </c>
      <c r="P1042" s="3">
        <v>0</v>
      </c>
      <c r="Q1042" s="3">
        <v>0</v>
      </c>
      <c r="R1042" s="3">
        <v>830000</v>
      </c>
      <c r="S1042" s="3">
        <v>5001</v>
      </c>
      <c r="T1042">
        <v>5002</v>
      </c>
      <c r="U1042" s="3">
        <v>5</v>
      </c>
      <c r="V1042" s="3">
        <v>47080</v>
      </c>
      <c r="W1042" s="3">
        <v>6</v>
      </c>
      <c r="X1042" s="3">
        <v>5653.333333333333</v>
      </c>
      <c r="Y1042" s="3">
        <v>21</v>
      </c>
      <c r="Z1042" s="3">
        <v>1696</v>
      </c>
      <c r="AA1042" s="3">
        <v>0</v>
      </c>
      <c r="AB1042" s="3">
        <v>0</v>
      </c>
      <c r="AC1042" s="3">
        <v>2008917</v>
      </c>
      <c r="AD1042" s="3">
        <v>1242.9090445535089</v>
      </c>
      <c r="AE1042" s="3">
        <v>6160000</v>
      </c>
      <c r="AF1042" t="s">
        <v>139</v>
      </c>
      <c r="AG1042" t="s">
        <v>134</v>
      </c>
      <c r="AI1042">
        <f>IF(ISERROR(IF(D1042=25,VLOOKUP(E1042,Sheet1!$F$64:$H$79,2,0),IF(D1042=23,VLOOKUP(knight_awaken_info!E1042,Sheet1!$F$45:$H$60,2,0),VLOOKUP(knight_awaken_info!E1042,Sheet1!$F$26:$H$41,2,0)))),0,IF(D1042=25,VLOOKUP(E1042,Sheet1!$F$64:$H$79,2,0),IF(D1042=23,VLOOKUP(knight_awaken_info!E1042,Sheet1!$F$45:$H$60,2,0),VLOOKUP(knight_awaken_info!E1042,Sheet1!$F$26:$H$41,2,0))))</f>
        <v>0</v>
      </c>
      <c r="AJ1042">
        <f>IF(ISERROR(IF(D1042=25,VLOOKUP(E1042,Sheet1!$F$64:$H$79,3,0),IF(D1042=23,VLOOKUP(knight_awaken_info!E1042,Sheet1!$F$45:$H$60,3,0),VLOOKUP(knight_awaken_info!E1042,Sheet1!$F$26:$H$41,3,0)))),0,IF(D1042=25,VLOOKUP(E1042,Sheet1!$F$64:$H$79,3,0),IF(D1042=23,VLOOKUP(knight_awaken_info!E1042,Sheet1!$F$45:$H$60,3,0),VLOOKUP(knight_awaken_info!E1042,Sheet1!$F$26:$H$41,3,0))))</f>
        <v>0</v>
      </c>
      <c r="AK1042" s="11">
        <f>SUM(AI1026:AI1042)</f>
        <v>13160</v>
      </c>
      <c r="AL1042" s="11">
        <f>SUM(AJ1026:AJ1042)</f>
        <v>0</v>
      </c>
      <c r="AN1042" s="3">
        <f t="shared" si="51"/>
        <v>60240</v>
      </c>
      <c r="AO1042" s="3">
        <f t="shared" si="52"/>
        <v>1696</v>
      </c>
    </row>
    <row r="1043" spans="1:41">
      <c r="A1043" s="3">
        <v>2008917</v>
      </c>
      <c r="B1043" s="3">
        <v>2008901</v>
      </c>
      <c r="C1043" s="3" t="s">
        <v>58</v>
      </c>
      <c r="D1043">
        <f t="shared" si="50"/>
        <v>20</v>
      </c>
      <c r="E1043" s="3">
        <v>17</v>
      </c>
      <c r="F1043" s="3">
        <v>60</v>
      </c>
      <c r="G1043" s="3">
        <v>4</v>
      </c>
      <c r="H1043" s="3">
        <v>311</v>
      </c>
      <c r="I1043" s="3">
        <v>323</v>
      </c>
      <c r="J1043" s="3">
        <v>222</v>
      </c>
      <c r="K1043" s="3">
        <v>211</v>
      </c>
      <c r="L1043" s="3">
        <v>2</v>
      </c>
      <c r="M1043" s="3">
        <v>60</v>
      </c>
      <c r="N1043" s="3">
        <v>930</v>
      </c>
      <c r="O1043" s="3">
        <v>0</v>
      </c>
      <c r="P1043" s="3">
        <v>0</v>
      </c>
      <c r="Q1043" s="3">
        <v>0</v>
      </c>
      <c r="R1043" s="3">
        <v>855000</v>
      </c>
      <c r="S1043" s="3">
        <v>5001</v>
      </c>
      <c r="T1043">
        <v>5002</v>
      </c>
      <c r="U1043" s="3">
        <v>5</v>
      </c>
      <c r="V1043" s="3">
        <v>49820</v>
      </c>
      <c r="W1043" s="3">
        <v>6</v>
      </c>
      <c r="X1043" s="3">
        <v>6110</v>
      </c>
      <c r="Y1043" s="3">
        <v>21</v>
      </c>
      <c r="Z1043" s="3">
        <v>1833</v>
      </c>
      <c r="AA1043" s="3">
        <v>0</v>
      </c>
      <c r="AB1043" s="3">
        <v>0</v>
      </c>
      <c r="AC1043" s="3">
        <v>2008918</v>
      </c>
      <c r="AD1043" s="3">
        <v>1424.5649818344064</v>
      </c>
      <c r="AE1043" s="3">
        <v>6990000</v>
      </c>
      <c r="AF1043" t="s">
        <v>139</v>
      </c>
      <c r="AG1043" t="s">
        <v>134</v>
      </c>
      <c r="AI1043">
        <f>IF(ISERROR(IF(D1043=25,VLOOKUP(E1043,Sheet1!$F$64:$H$79,2,0),IF(D1043=23,VLOOKUP(knight_awaken_info!E1043,Sheet1!$F$45:$H$60,2,0),VLOOKUP(knight_awaken_info!E1043,Sheet1!$F$26:$H$41,2,0)))),0,IF(D1043=25,VLOOKUP(E1043,Sheet1!$F$64:$H$79,2,0),IF(D1043=23,VLOOKUP(knight_awaken_info!E1043,Sheet1!$F$45:$H$60,2,0),VLOOKUP(knight_awaken_info!E1043,Sheet1!$F$26:$H$41,2,0))))</f>
        <v>0</v>
      </c>
      <c r="AJ1043">
        <f>IF(ISERROR(IF(D1043=25,VLOOKUP(E1043,Sheet1!$F$64:$H$79,3,0),IF(D1043=23,VLOOKUP(knight_awaken_info!E1043,Sheet1!$F$45:$H$60,3,0),VLOOKUP(knight_awaken_info!E1043,Sheet1!$F$26:$H$41,3,0)))),0,IF(D1043=25,VLOOKUP(E1043,Sheet1!$F$64:$H$79,3,0),IF(D1043=23,VLOOKUP(knight_awaken_info!E1043,Sheet1!$F$45:$H$60,3,0),VLOOKUP(knight_awaken_info!E1043,Sheet1!$F$26:$H$41,3,0))))</f>
        <v>0</v>
      </c>
      <c r="AK1043" s="11">
        <f>SUM(AI1026:AI1043)</f>
        <v>13160</v>
      </c>
      <c r="AL1043" s="11">
        <f>SUM(AJ1026:AJ1043)</f>
        <v>0</v>
      </c>
      <c r="AN1043" s="3">
        <f t="shared" si="51"/>
        <v>62980</v>
      </c>
      <c r="AO1043" s="3">
        <f t="shared" si="52"/>
        <v>1833</v>
      </c>
    </row>
    <row r="1044" spans="1:41">
      <c r="A1044" s="3">
        <v>2008918</v>
      </c>
      <c r="B1044" s="3">
        <v>2008901</v>
      </c>
      <c r="C1044" s="3" t="s">
        <v>58</v>
      </c>
      <c r="D1044">
        <f t="shared" si="50"/>
        <v>20</v>
      </c>
      <c r="E1044" s="3">
        <v>18</v>
      </c>
      <c r="F1044" s="3">
        <v>60</v>
      </c>
      <c r="G1044" s="3">
        <v>4</v>
      </c>
      <c r="H1044" s="3">
        <v>313</v>
      </c>
      <c r="I1044" s="3">
        <v>332</v>
      </c>
      <c r="J1044" s="3">
        <v>221</v>
      </c>
      <c r="K1044" s="3">
        <v>213</v>
      </c>
      <c r="L1044" s="3">
        <v>2</v>
      </c>
      <c r="M1044" s="3">
        <v>60</v>
      </c>
      <c r="N1044" s="3">
        <v>950</v>
      </c>
      <c r="O1044" s="3">
        <v>0</v>
      </c>
      <c r="P1044" s="3">
        <v>0</v>
      </c>
      <c r="Q1044" s="3">
        <v>0</v>
      </c>
      <c r="R1044" s="3">
        <v>875000</v>
      </c>
      <c r="S1044" s="3">
        <v>5001</v>
      </c>
      <c r="T1044">
        <v>5002</v>
      </c>
      <c r="U1044" s="3">
        <v>5</v>
      </c>
      <c r="V1044" s="3">
        <v>52580</v>
      </c>
      <c r="W1044" s="3">
        <v>6</v>
      </c>
      <c r="X1044" s="3">
        <v>6570</v>
      </c>
      <c r="Y1044" s="3">
        <v>21</v>
      </c>
      <c r="Z1044" s="3">
        <v>1971</v>
      </c>
      <c r="AA1044" s="3">
        <v>0</v>
      </c>
      <c r="AB1044" s="3">
        <v>0</v>
      </c>
      <c r="AC1044" s="3">
        <v>2008919</v>
      </c>
      <c r="AD1044" s="3">
        <v>1606.2209191153038</v>
      </c>
      <c r="AE1044" s="3">
        <v>7845000</v>
      </c>
      <c r="AF1044" t="s">
        <v>139</v>
      </c>
      <c r="AG1044" t="s">
        <v>134</v>
      </c>
      <c r="AI1044">
        <f>IF(ISERROR(IF(D1044=25,VLOOKUP(E1044,Sheet1!$F$64:$H$79,2,0),IF(D1044=23,VLOOKUP(knight_awaken_info!E1044,Sheet1!$F$45:$H$60,2,0),VLOOKUP(knight_awaken_info!E1044,Sheet1!$F$26:$H$41,2,0)))),0,IF(D1044=25,VLOOKUP(E1044,Sheet1!$F$64:$H$79,2,0),IF(D1044=23,VLOOKUP(knight_awaken_info!E1044,Sheet1!$F$45:$H$60,2,0),VLOOKUP(knight_awaken_info!E1044,Sheet1!$F$26:$H$41,2,0))))</f>
        <v>0</v>
      </c>
      <c r="AJ1044">
        <f>IF(ISERROR(IF(D1044=25,VLOOKUP(E1044,Sheet1!$F$64:$H$79,3,0),IF(D1044=23,VLOOKUP(knight_awaken_info!E1044,Sheet1!$F$45:$H$60,3,0),VLOOKUP(knight_awaken_info!E1044,Sheet1!$F$26:$H$41,3,0)))),0,IF(D1044=25,VLOOKUP(E1044,Sheet1!$F$64:$H$79,3,0),IF(D1044=23,VLOOKUP(knight_awaken_info!E1044,Sheet1!$F$45:$H$60,3,0),VLOOKUP(knight_awaken_info!E1044,Sheet1!$F$26:$H$41,3,0))))</f>
        <v>0</v>
      </c>
      <c r="AK1044" s="11">
        <f>SUM(AI1026:AI1044)</f>
        <v>13160</v>
      </c>
      <c r="AL1044" s="11">
        <f>SUM(AJ1026:AJ1044)</f>
        <v>0</v>
      </c>
      <c r="AN1044" s="3">
        <f t="shared" si="51"/>
        <v>65740</v>
      </c>
      <c r="AO1044" s="3">
        <f t="shared" si="52"/>
        <v>1971</v>
      </c>
    </row>
    <row r="1045" spans="1:41">
      <c r="A1045" s="3">
        <v>2008919</v>
      </c>
      <c r="B1045" s="3">
        <v>2008901</v>
      </c>
      <c r="C1045" s="3" t="s">
        <v>58</v>
      </c>
      <c r="D1045">
        <f t="shared" si="50"/>
        <v>20</v>
      </c>
      <c r="E1045" s="3">
        <v>19</v>
      </c>
      <c r="F1045" s="3">
        <v>60</v>
      </c>
      <c r="G1045" s="3">
        <v>4</v>
      </c>
      <c r="H1045" s="3">
        <v>312</v>
      </c>
      <c r="I1045" s="3">
        <v>331</v>
      </c>
      <c r="J1045" s="3">
        <v>323</v>
      </c>
      <c r="K1045" s="3">
        <v>313</v>
      </c>
      <c r="L1045" s="3">
        <v>2</v>
      </c>
      <c r="M1045" s="3">
        <v>60</v>
      </c>
      <c r="N1045" s="3">
        <v>1450</v>
      </c>
      <c r="O1045" s="3">
        <v>1</v>
      </c>
      <c r="P1045" s="3">
        <v>20089</v>
      </c>
      <c r="Q1045" s="3">
        <v>1</v>
      </c>
      <c r="R1045" s="3">
        <v>1430000</v>
      </c>
      <c r="S1045" s="3">
        <v>5001</v>
      </c>
      <c r="T1045">
        <v>5002</v>
      </c>
      <c r="U1045" s="3">
        <v>5</v>
      </c>
      <c r="V1045" s="3">
        <v>55360</v>
      </c>
      <c r="W1045" s="3">
        <v>6</v>
      </c>
      <c r="X1045" s="3">
        <v>7033.333333333333</v>
      </c>
      <c r="Y1045" s="3">
        <v>21</v>
      </c>
      <c r="Z1045" s="3">
        <v>2110</v>
      </c>
      <c r="AA1045" s="3">
        <v>0</v>
      </c>
      <c r="AB1045" s="3">
        <v>0</v>
      </c>
      <c r="AC1045" s="3">
        <v>2008920</v>
      </c>
      <c r="AD1045" s="3">
        <v>1787.8768563962012</v>
      </c>
      <c r="AE1045" s="3">
        <v>8720000</v>
      </c>
      <c r="AF1045" t="s">
        <v>139</v>
      </c>
      <c r="AG1045" t="s">
        <v>134</v>
      </c>
      <c r="AI1045">
        <f>IF(ISERROR(IF(D1045=25,VLOOKUP(E1045,Sheet1!$F$64:$H$79,2,0),IF(D1045=23,VLOOKUP(knight_awaken_info!E1045,Sheet1!$F$45:$H$60,2,0),VLOOKUP(knight_awaken_info!E1045,Sheet1!$F$26:$H$41,2,0)))),0,IF(D1045=25,VLOOKUP(E1045,Sheet1!$F$64:$H$79,2,0),IF(D1045=23,VLOOKUP(knight_awaken_info!E1045,Sheet1!$F$45:$H$60,2,0),VLOOKUP(knight_awaken_info!E1045,Sheet1!$F$26:$H$41,2,0))))</f>
        <v>0</v>
      </c>
      <c r="AJ1045">
        <f>IF(ISERROR(IF(D1045=25,VLOOKUP(E1045,Sheet1!$F$64:$H$79,3,0),IF(D1045=23,VLOOKUP(knight_awaken_info!E1045,Sheet1!$F$45:$H$60,3,0),VLOOKUP(knight_awaken_info!E1045,Sheet1!$F$26:$H$41,3,0)))),0,IF(D1045=25,VLOOKUP(E1045,Sheet1!$F$64:$H$79,3,0),IF(D1045=23,VLOOKUP(knight_awaken_info!E1045,Sheet1!$F$45:$H$60,3,0),VLOOKUP(knight_awaken_info!E1045,Sheet1!$F$26:$H$41,3,0))))</f>
        <v>0</v>
      </c>
      <c r="AK1045" s="11">
        <f>SUM(AI1026:AI1045)</f>
        <v>13160</v>
      </c>
      <c r="AL1045" s="11">
        <f>SUM(AJ1026:AJ1045)</f>
        <v>0</v>
      </c>
      <c r="AN1045" s="3">
        <f t="shared" si="51"/>
        <v>68520</v>
      </c>
      <c r="AO1045" s="3">
        <f t="shared" si="52"/>
        <v>2110</v>
      </c>
    </row>
    <row r="1046" spans="1:41">
      <c r="A1046" s="3">
        <v>2008920</v>
      </c>
      <c r="B1046" s="3">
        <v>2008901</v>
      </c>
      <c r="C1046" s="3" t="s">
        <v>58</v>
      </c>
      <c r="D1046">
        <f t="shared" si="50"/>
        <v>20</v>
      </c>
      <c r="E1046" s="3">
        <v>20</v>
      </c>
      <c r="F1046" s="3">
        <v>70</v>
      </c>
      <c r="G1046" s="3">
        <v>4</v>
      </c>
      <c r="H1046" s="3">
        <v>421</v>
      </c>
      <c r="I1046" s="3">
        <v>333</v>
      </c>
      <c r="J1046" s="3">
        <v>322</v>
      </c>
      <c r="K1046" s="3">
        <v>311</v>
      </c>
      <c r="L1046" s="3">
        <v>2</v>
      </c>
      <c r="M1046" s="3">
        <v>60</v>
      </c>
      <c r="N1046" s="3">
        <v>1490</v>
      </c>
      <c r="O1046" s="3">
        <v>0</v>
      </c>
      <c r="P1046" s="3">
        <v>0</v>
      </c>
      <c r="Q1046" s="3">
        <v>0</v>
      </c>
      <c r="R1046" s="3">
        <v>1455000</v>
      </c>
      <c r="S1046" s="3">
        <v>5002</v>
      </c>
      <c r="T1046">
        <v>5003</v>
      </c>
      <c r="U1046" s="3">
        <v>5</v>
      </c>
      <c r="V1046" s="3">
        <v>58960</v>
      </c>
      <c r="W1046" s="3">
        <v>6</v>
      </c>
      <c r="X1046" s="3">
        <v>7633.333333333333</v>
      </c>
      <c r="Y1046" s="3">
        <v>21</v>
      </c>
      <c r="Z1046" s="3">
        <v>2290</v>
      </c>
      <c r="AA1046" s="3">
        <v>0</v>
      </c>
      <c r="AB1046" s="3">
        <v>0</v>
      </c>
      <c r="AC1046" s="3">
        <v>2008921</v>
      </c>
      <c r="AD1046" s="3">
        <v>2093.8236981324494</v>
      </c>
      <c r="AE1046" s="3">
        <v>10150000</v>
      </c>
      <c r="AF1046" t="s">
        <v>140</v>
      </c>
      <c r="AG1046" t="s">
        <v>159</v>
      </c>
      <c r="AI1046">
        <f>IF(ISERROR(IF(D1046=25,VLOOKUP(E1046,Sheet1!$F$64:$H$79,2,0),IF(D1046=23,VLOOKUP(knight_awaken_info!E1046,Sheet1!$F$45:$H$60,2,0),VLOOKUP(knight_awaken_info!E1046,Sheet1!$F$26:$H$41,2,0)))),0,IF(D1046=25,VLOOKUP(E1046,Sheet1!$F$64:$H$79,2,0),IF(D1046=23,VLOOKUP(knight_awaken_info!E1046,Sheet1!$F$45:$H$60,2,0),VLOOKUP(knight_awaken_info!E1046,Sheet1!$F$26:$H$41,2,0))))</f>
        <v>0</v>
      </c>
      <c r="AJ1046">
        <f>IF(ISERROR(IF(D1046=25,VLOOKUP(E1046,Sheet1!$F$64:$H$79,3,0),IF(D1046=23,VLOOKUP(knight_awaken_info!E1046,Sheet1!$F$45:$H$60,3,0),VLOOKUP(knight_awaken_info!E1046,Sheet1!$F$26:$H$41,3,0)))),0,IF(D1046=25,VLOOKUP(E1046,Sheet1!$F$64:$H$79,3,0),IF(D1046=23,VLOOKUP(knight_awaken_info!E1046,Sheet1!$F$45:$H$60,3,0),VLOOKUP(knight_awaken_info!E1046,Sheet1!$F$26:$H$41,3,0))))</f>
        <v>0</v>
      </c>
      <c r="AK1046" s="11">
        <f>SUM(AI1026:AI1046)</f>
        <v>13160</v>
      </c>
      <c r="AL1046" s="11">
        <f>SUM(AJ1026:AJ1046)</f>
        <v>0</v>
      </c>
      <c r="AN1046" s="3">
        <f t="shared" si="51"/>
        <v>72120</v>
      </c>
      <c r="AO1046" s="3">
        <f t="shared" si="52"/>
        <v>2290</v>
      </c>
    </row>
    <row r="1047" spans="1:41">
      <c r="A1047" s="3">
        <v>2008921</v>
      </c>
      <c r="B1047" s="3">
        <v>2008901</v>
      </c>
      <c r="C1047" s="3" t="s">
        <v>58</v>
      </c>
      <c r="D1047">
        <f t="shared" si="50"/>
        <v>20</v>
      </c>
      <c r="E1047" s="3">
        <v>21</v>
      </c>
      <c r="F1047" s="3">
        <v>70</v>
      </c>
      <c r="G1047" s="3">
        <v>4</v>
      </c>
      <c r="H1047" s="3">
        <v>413</v>
      </c>
      <c r="I1047" s="3">
        <v>332</v>
      </c>
      <c r="J1047" s="3">
        <v>321</v>
      </c>
      <c r="K1047" s="3">
        <v>313</v>
      </c>
      <c r="L1047" s="3">
        <v>2</v>
      </c>
      <c r="M1047" s="3">
        <v>60</v>
      </c>
      <c r="N1047" s="3">
        <v>1510</v>
      </c>
      <c r="O1047" s="3">
        <v>0</v>
      </c>
      <c r="P1047" s="3">
        <v>0</v>
      </c>
      <c r="Q1047" s="3">
        <v>0</v>
      </c>
      <c r="R1047" s="3">
        <v>1475000</v>
      </c>
      <c r="S1047" s="3">
        <v>5002</v>
      </c>
      <c r="T1047">
        <v>5003</v>
      </c>
      <c r="U1047" s="3">
        <v>5</v>
      </c>
      <c r="V1047" s="3">
        <v>62580</v>
      </c>
      <c r="W1047" s="3">
        <v>6</v>
      </c>
      <c r="X1047" s="3">
        <v>8236.6666666666661</v>
      </c>
      <c r="Y1047" s="3">
        <v>21</v>
      </c>
      <c r="Z1047" s="3">
        <v>2471</v>
      </c>
      <c r="AA1047" s="3">
        <v>0</v>
      </c>
      <c r="AB1047" s="3">
        <v>0</v>
      </c>
      <c r="AC1047" s="3">
        <v>2008922</v>
      </c>
      <c r="AD1047" s="3">
        <v>2667.4740263879148</v>
      </c>
      <c r="AE1047" s="3">
        <v>11605000</v>
      </c>
      <c r="AF1047" t="s">
        <v>140</v>
      </c>
      <c r="AG1047" t="s">
        <v>159</v>
      </c>
      <c r="AI1047">
        <f>IF(ISERROR(IF(D1047=25,VLOOKUP(E1047,Sheet1!$F$64:$H$79,2,0),IF(D1047=23,VLOOKUP(knight_awaken_info!E1047,Sheet1!$F$45:$H$60,2,0),VLOOKUP(knight_awaken_info!E1047,Sheet1!$F$26:$H$41,2,0)))),0,IF(D1047=25,VLOOKUP(E1047,Sheet1!$F$64:$H$79,2,0),IF(D1047=23,VLOOKUP(knight_awaken_info!E1047,Sheet1!$F$45:$H$60,2,0),VLOOKUP(knight_awaken_info!E1047,Sheet1!$F$26:$H$41,2,0))))</f>
        <v>0</v>
      </c>
      <c r="AJ1047">
        <f>IF(ISERROR(IF(D1047=25,VLOOKUP(E1047,Sheet1!$F$64:$H$79,3,0),IF(D1047=23,VLOOKUP(knight_awaken_info!E1047,Sheet1!$F$45:$H$60,3,0),VLOOKUP(knight_awaken_info!E1047,Sheet1!$F$26:$H$41,3,0)))),0,IF(D1047=25,VLOOKUP(E1047,Sheet1!$F$64:$H$79,3,0),IF(D1047=23,VLOOKUP(knight_awaken_info!E1047,Sheet1!$F$45:$H$60,3,0),VLOOKUP(knight_awaken_info!E1047,Sheet1!$F$26:$H$41,3,0))))</f>
        <v>0</v>
      </c>
      <c r="AK1047" s="11">
        <f>SUM(AI1026:AI1047)</f>
        <v>13160</v>
      </c>
      <c r="AL1047" s="11">
        <f>SUM(AJ1026:AJ1047)</f>
        <v>0</v>
      </c>
      <c r="AN1047" s="3">
        <f t="shared" si="51"/>
        <v>75740</v>
      </c>
      <c r="AO1047" s="3">
        <f t="shared" si="52"/>
        <v>2471</v>
      </c>
    </row>
    <row r="1048" spans="1:41">
      <c r="A1048" s="3">
        <v>2008922</v>
      </c>
      <c r="B1048" s="3">
        <v>2008901</v>
      </c>
      <c r="C1048" s="3" t="s">
        <v>58</v>
      </c>
      <c r="D1048">
        <f t="shared" si="50"/>
        <v>20</v>
      </c>
      <c r="E1048" s="3">
        <v>22</v>
      </c>
      <c r="F1048" s="3">
        <v>70</v>
      </c>
      <c r="G1048" s="3">
        <v>4</v>
      </c>
      <c r="H1048" s="3">
        <v>412</v>
      </c>
      <c r="I1048" s="3">
        <v>331</v>
      </c>
      <c r="J1048" s="3">
        <v>323</v>
      </c>
      <c r="K1048" s="3">
        <v>312</v>
      </c>
      <c r="L1048" s="3">
        <v>2</v>
      </c>
      <c r="M1048" s="3">
        <v>60</v>
      </c>
      <c r="N1048" s="3">
        <v>1530</v>
      </c>
      <c r="O1048" s="3">
        <v>0</v>
      </c>
      <c r="P1048" s="3">
        <v>0</v>
      </c>
      <c r="Q1048" s="3">
        <v>0</v>
      </c>
      <c r="R1048" s="3">
        <v>1500000</v>
      </c>
      <c r="S1048" s="3">
        <v>5002</v>
      </c>
      <c r="T1048">
        <v>5003</v>
      </c>
      <c r="U1048" s="3">
        <v>5</v>
      </c>
      <c r="V1048" s="3">
        <v>66220</v>
      </c>
      <c r="W1048" s="3">
        <v>6</v>
      </c>
      <c r="X1048" s="3">
        <v>8843.3333333333321</v>
      </c>
      <c r="Y1048" s="3">
        <v>21</v>
      </c>
      <c r="Z1048" s="3">
        <v>2653</v>
      </c>
      <c r="AA1048" s="3">
        <v>0</v>
      </c>
      <c r="AB1048" s="3">
        <v>0</v>
      </c>
      <c r="AC1048" s="3">
        <v>2008923</v>
      </c>
      <c r="AD1048" s="3">
        <v>3241.1243546433807</v>
      </c>
      <c r="AE1048" s="3">
        <v>13080000</v>
      </c>
      <c r="AF1048" t="s">
        <v>140</v>
      </c>
      <c r="AG1048" t="s">
        <v>159</v>
      </c>
      <c r="AI1048">
        <f>IF(ISERROR(IF(D1048=25,VLOOKUP(E1048,Sheet1!$F$64:$H$79,2,0),IF(D1048=23,VLOOKUP(knight_awaken_info!E1048,Sheet1!$F$45:$H$60,2,0),VLOOKUP(knight_awaken_info!E1048,Sheet1!$F$26:$H$41,2,0)))),0,IF(D1048=25,VLOOKUP(E1048,Sheet1!$F$64:$H$79,2,0),IF(D1048=23,VLOOKUP(knight_awaken_info!E1048,Sheet1!$F$45:$H$60,2,0),VLOOKUP(knight_awaken_info!E1048,Sheet1!$F$26:$H$41,2,0))))</f>
        <v>0</v>
      </c>
      <c r="AJ1048">
        <f>IF(ISERROR(IF(D1048=25,VLOOKUP(E1048,Sheet1!$F$64:$H$79,3,0),IF(D1048=23,VLOOKUP(knight_awaken_info!E1048,Sheet1!$F$45:$H$60,3,0),VLOOKUP(knight_awaken_info!E1048,Sheet1!$F$26:$H$41,3,0)))),0,IF(D1048=25,VLOOKUP(E1048,Sheet1!$F$64:$H$79,3,0),IF(D1048=23,VLOOKUP(knight_awaken_info!E1048,Sheet1!$F$45:$H$60,3,0),VLOOKUP(knight_awaken_info!E1048,Sheet1!$F$26:$H$41,3,0))))</f>
        <v>0</v>
      </c>
      <c r="AK1048" s="11">
        <f>SUM(AI1026:AI1048)</f>
        <v>13160</v>
      </c>
      <c r="AL1048" s="11">
        <f>SUM(AJ1026:AJ1048)</f>
        <v>0</v>
      </c>
      <c r="AN1048" s="3">
        <f t="shared" si="51"/>
        <v>79380</v>
      </c>
      <c r="AO1048" s="3">
        <f t="shared" si="52"/>
        <v>2653</v>
      </c>
    </row>
    <row r="1049" spans="1:41">
      <c r="A1049" s="3">
        <v>2008923</v>
      </c>
      <c r="B1049" s="3">
        <v>2008901</v>
      </c>
      <c r="C1049" s="3" t="s">
        <v>58</v>
      </c>
      <c r="D1049">
        <f t="shared" si="50"/>
        <v>20</v>
      </c>
      <c r="E1049" s="3">
        <v>23</v>
      </c>
      <c r="F1049" s="3">
        <v>70</v>
      </c>
      <c r="G1049" s="3">
        <v>4</v>
      </c>
      <c r="H1049" s="3">
        <v>411</v>
      </c>
      <c r="I1049" s="3">
        <v>333</v>
      </c>
      <c r="J1049" s="3">
        <v>322</v>
      </c>
      <c r="K1049" s="3">
        <v>311</v>
      </c>
      <c r="L1049" s="3">
        <v>2</v>
      </c>
      <c r="M1049" s="3">
        <v>60</v>
      </c>
      <c r="N1049" s="3">
        <v>1550</v>
      </c>
      <c r="O1049" s="3">
        <v>1</v>
      </c>
      <c r="P1049" s="3">
        <v>20089</v>
      </c>
      <c r="Q1049" s="3">
        <v>1</v>
      </c>
      <c r="R1049" s="3">
        <v>1520000</v>
      </c>
      <c r="S1049" s="3">
        <v>5002</v>
      </c>
      <c r="T1049">
        <v>5003</v>
      </c>
      <c r="U1049" s="3">
        <v>5</v>
      </c>
      <c r="V1049" s="3">
        <v>69880</v>
      </c>
      <c r="W1049" s="3">
        <v>6</v>
      </c>
      <c r="X1049" s="3">
        <v>9453.3333333333321</v>
      </c>
      <c r="Y1049" s="3">
        <v>21</v>
      </c>
      <c r="Z1049" s="3">
        <v>2836</v>
      </c>
      <c r="AA1049" s="3">
        <v>0</v>
      </c>
      <c r="AB1049" s="3">
        <v>0</v>
      </c>
      <c r="AC1049" s="3">
        <v>2008924</v>
      </c>
      <c r="AD1049" s="3">
        <v>3814.7746828988465</v>
      </c>
      <c r="AE1049" s="3">
        <v>14580000</v>
      </c>
      <c r="AF1049" t="s">
        <v>140</v>
      </c>
      <c r="AG1049" t="s">
        <v>159</v>
      </c>
      <c r="AI1049">
        <f>IF(ISERROR(IF(D1049=25,VLOOKUP(E1049,Sheet1!$F$64:$H$79,2,0),IF(D1049=23,VLOOKUP(knight_awaken_info!E1049,Sheet1!$F$45:$H$60,2,0),VLOOKUP(knight_awaken_info!E1049,Sheet1!$F$26:$H$41,2,0)))),0,IF(D1049=25,VLOOKUP(E1049,Sheet1!$F$64:$H$79,2,0),IF(D1049=23,VLOOKUP(knight_awaken_info!E1049,Sheet1!$F$45:$H$60,2,0),VLOOKUP(knight_awaken_info!E1049,Sheet1!$F$26:$H$41,2,0))))</f>
        <v>0</v>
      </c>
      <c r="AJ1049">
        <f>IF(ISERROR(IF(D1049=25,VLOOKUP(E1049,Sheet1!$F$64:$H$79,3,0),IF(D1049=23,VLOOKUP(knight_awaken_info!E1049,Sheet1!$F$45:$H$60,3,0),VLOOKUP(knight_awaken_info!E1049,Sheet1!$F$26:$H$41,3,0)))),0,IF(D1049=25,VLOOKUP(E1049,Sheet1!$F$64:$H$79,3,0),IF(D1049=23,VLOOKUP(knight_awaken_info!E1049,Sheet1!$F$45:$H$60,3,0),VLOOKUP(knight_awaken_info!E1049,Sheet1!$F$26:$H$41,3,0))))</f>
        <v>0</v>
      </c>
      <c r="AK1049" s="11">
        <f>SUM(AI1026:AI1049)</f>
        <v>13160</v>
      </c>
      <c r="AL1049" s="11">
        <f>SUM(AJ1026:AJ1049)</f>
        <v>0</v>
      </c>
      <c r="AN1049" s="3">
        <f t="shared" si="51"/>
        <v>83040</v>
      </c>
      <c r="AO1049" s="3">
        <f t="shared" si="52"/>
        <v>2836</v>
      </c>
    </row>
    <row r="1050" spans="1:41">
      <c r="A1050" s="3">
        <v>2008924</v>
      </c>
      <c r="B1050" s="3">
        <v>2008901</v>
      </c>
      <c r="C1050" s="3" t="s">
        <v>58</v>
      </c>
      <c r="D1050">
        <f t="shared" si="50"/>
        <v>20</v>
      </c>
      <c r="E1050" s="3">
        <v>24</v>
      </c>
      <c r="F1050" s="3">
        <v>70</v>
      </c>
      <c r="G1050" s="3">
        <v>4</v>
      </c>
      <c r="H1050" s="3">
        <v>413</v>
      </c>
      <c r="I1050" s="3">
        <v>422</v>
      </c>
      <c r="J1050" s="3">
        <v>321</v>
      </c>
      <c r="K1050" s="3">
        <v>313</v>
      </c>
      <c r="L1050" s="3">
        <v>2</v>
      </c>
      <c r="M1050" s="3">
        <v>60</v>
      </c>
      <c r="N1050" s="3">
        <v>1570</v>
      </c>
      <c r="O1050" s="3">
        <v>0</v>
      </c>
      <c r="P1050" s="3">
        <v>0</v>
      </c>
      <c r="Q1050" s="3">
        <v>0</v>
      </c>
      <c r="R1050" s="3">
        <v>1545000</v>
      </c>
      <c r="S1050" s="3">
        <v>5002</v>
      </c>
      <c r="T1050">
        <v>5003</v>
      </c>
      <c r="U1050" s="3">
        <v>5</v>
      </c>
      <c r="V1050" s="3">
        <v>73560</v>
      </c>
      <c r="W1050" s="3">
        <v>6</v>
      </c>
      <c r="X1050" s="3">
        <v>10066.666666666666</v>
      </c>
      <c r="Y1050" s="3">
        <v>21</v>
      </c>
      <c r="Z1050" s="3">
        <v>3680</v>
      </c>
      <c r="AA1050" s="3">
        <v>0</v>
      </c>
      <c r="AB1050" s="3">
        <v>0</v>
      </c>
      <c r="AC1050" s="3">
        <v>2008925</v>
      </c>
      <c r="AD1050" s="3">
        <v>4388.4250111543124</v>
      </c>
      <c r="AE1050" s="3">
        <v>16100000</v>
      </c>
      <c r="AF1050" t="s">
        <v>141</v>
      </c>
      <c r="AG1050" t="s">
        <v>158</v>
      </c>
      <c r="AI1050">
        <f>IF(ISERROR(IF(D1050=25,VLOOKUP(E1050,Sheet1!$F$64:$H$79,2,0),IF(D1050=23,VLOOKUP(knight_awaken_info!E1050,Sheet1!$F$45:$H$60,2,0),VLOOKUP(knight_awaken_info!E1050,Sheet1!$F$26:$H$41,2,0)))),0,IF(D1050=25,VLOOKUP(E1050,Sheet1!$F$64:$H$79,2,0),IF(D1050=23,VLOOKUP(knight_awaken_info!E1050,Sheet1!$F$45:$H$60,2,0),VLOOKUP(knight_awaken_info!E1050,Sheet1!$F$26:$H$41,2,0))))</f>
        <v>0</v>
      </c>
      <c r="AJ1050">
        <f>IF(ISERROR(IF(D1050=25,VLOOKUP(E1050,Sheet1!$F$64:$H$79,3,0),IF(D1050=23,VLOOKUP(knight_awaken_info!E1050,Sheet1!$F$45:$H$60,3,0),VLOOKUP(knight_awaken_info!E1050,Sheet1!$F$26:$H$41,3,0)))),0,IF(D1050=25,VLOOKUP(E1050,Sheet1!$F$64:$H$79,3,0),IF(D1050=23,VLOOKUP(knight_awaken_info!E1050,Sheet1!$F$45:$H$60,3,0),VLOOKUP(knight_awaken_info!E1050,Sheet1!$F$26:$H$41,3,0))))</f>
        <v>660</v>
      </c>
      <c r="AK1050" s="11">
        <f>SUM(AI1026:AI1050)</f>
        <v>13160</v>
      </c>
      <c r="AL1050" s="11">
        <f>SUM(AJ1026:AJ1050)</f>
        <v>660</v>
      </c>
      <c r="AN1050" s="3">
        <f t="shared" si="51"/>
        <v>86720</v>
      </c>
      <c r="AO1050" s="3">
        <f t="shared" si="52"/>
        <v>4340</v>
      </c>
    </row>
    <row r="1051" spans="1:41">
      <c r="A1051" s="3">
        <v>2008925</v>
      </c>
      <c r="B1051" s="3">
        <v>2008901</v>
      </c>
      <c r="C1051" s="3" t="s">
        <v>58</v>
      </c>
      <c r="D1051">
        <f t="shared" si="50"/>
        <v>20</v>
      </c>
      <c r="E1051" s="3">
        <v>25</v>
      </c>
      <c r="F1051" s="3">
        <v>70</v>
      </c>
      <c r="G1051" s="3">
        <v>4</v>
      </c>
      <c r="H1051" s="3">
        <v>412</v>
      </c>
      <c r="I1051" s="3">
        <v>431</v>
      </c>
      <c r="J1051" s="3">
        <v>323</v>
      </c>
      <c r="K1051" s="3">
        <v>312</v>
      </c>
      <c r="L1051" s="3">
        <v>2</v>
      </c>
      <c r="M1051" s="3">
        <v>60</v>
      </c>
      <c r="N1051" s="3">
        <v>1610</v>
      </c>
      <c r="O1051" s="3">
        <v>0</v>
      </c>
      <c r="P1051" s="3">
        <v>0</v>
      </c>
      <c r="Q1051" s="3">
        <v>0</v>
      </c>
      <c r="R1051" s="3">
        <v>1565000</v>
      </c>
      <c r="S1051" s="3">
        <v>5002</v>
      </c>
      <c r="T1051">
        <v>5003</v>
      </c>
      <c r="U1051" s="3">
        <v>5</v>
      </c>
      <c r="V1051" s="3">
        <v>77260</v>
      </c>
      <c r="W1051" s="3">
        <v>6</v>
      </c>
      <c r="X1051" s="3">
        <v>10683.333333333332</v>
      </c>
      <c r="Y1051" s="3">
        <v>21</v>
      </c>
      <c r="Z1051" s="3">
        <v>3865</v>
      </c>
      <c r="AA1051" s="3">
        <v>0</v>
      </c>
      <c r="AB1051" s="3">
        <v>0</v>
      </c>
      <c r="AC1051" s="3">
        <v>2008926</v>
      </c>
      <c r="AD1051" s="3">
        <v>5229.7788259289955</v>
      </c>
      <c r="AE1051" s="3">
        <v>17645000</v>
      </c>
      <c r="AF1051" t="s">
        <v>141</v>
      </c>
      <c r="AG1051" t="s">
        <v>158</v>
      </c>
      <c r="AI1051">
        <f>IF(ISERROR(IF(D1051=25,VLOOKUP(E1051,Sheet1!$F$64:$H$79,2,0),IF(D1051=23,VLOOKUP(knight_awaken_info!E1051,Sheet1!$F$45:$H$60,2,0),VLOOKUP(knight_awaken_info!E1051,Sheet1!$F$26:$H$41,2,0)))),0,IF(D1051=25,VLOOKUP(E1051,Sheet1!$F$64:$H$79,2,0),IF(D1051=23,VLOOKUP(knight_awaken_info!E1051,Sheet1!$F$45:$H$60,2,0),VLOOKUP(knight_awaken_info!E1051,Sheet1!$F$26:$H$41,2,0))))</f>
        <v>0</v>
      </c>
      <c r="AJ1051">
        <f>IF(ISERROR(IF(D1051=25,VLOOKUP(E1051,Sheet1!$F$64:$H$79,3,0),IF(D1051=23,VLOOKUP(knight_awaken_info!E1051,Sheet1!$F$45:$H$60,3,0),VLOOKUP(knight_awaken_info!E1051,Sheet1!$F$26:$H$41,3,0)))),0,IF(D1051=25,VLOOKUP(E1051,Sheet1!$F$64:$H$79,3,0),IF(D1051=23,VLOOKUP(knight_awaken_info!E1051,Sheet1!$F$45:$H$60,3,0),VLOOKUP(knight_awaken_info!E1051,Sheet1!$F$26:$H$41,3,0))))</f>
        <v>0</v>
      </c>
      <c r="AK1051" s="11">
        <f>SUM(AI1026:AI1051)</f>
        <v>13160</v>
      </c>
      <c r="AL1051" s="11">
        <f>SUM(AJ1026:AJ1051)</f>
        <v>660</v>
      </c>
      <c r="AN1051" s="3">
        <f t="shared" si="51"/>
        <v>90420</v>
      </c>
      <c r="AO1051" s="3">
        <f t="shared" si="52"/>
        <v>4525</v>
      </c>
    </row>
    <row r="1052" spans="1:41">
      <c r="A1052" s="3">
        <v>2008926</v>
      </c>
      <c r="B1052" s="3">
        <v>2008901</v>
      </c>
      <c r="C1052" s="3" t="s">
        <v>58</v>
      </c>
      <c r="D1052">
        <f t="shared" si="50"/>
        <v>20</v>
      </c>
      <c r="E1052" s="3">
        <v>26</v>
      </c>
      <c r="F1052" s="3">
        <v>70</v>
      </c>
      <c r="G1052" s="3">
        <v>4</v>
      </c>
      <c r="H1052" s="3">
        <v>411</v>
      </c>
      <c r="I1052" s="3">
        <v>433</v>
      </c>
      <c r="J1052" s="3">
        <v>322</v>
      </c>
      <c r="K1052" s="3">
        <v>311</v>
      </c>
      <c r="L1052" s="3">
        <v>2</v>
      </c>
      <c r="M1052" s="3">
        <v>60</v>
      </c>
      <c r="N1052" s="3">
        <v>1630</v>
      </c>
      <c r="O1052" s="3">
        <v>1</v>
      </c>
      <c r="P1052" s="3">
        <v>20089</v>
      </c>
      <c r="Q1052" s="3">
        <v>1</v>
      </c>
      <c r="R1052" s="3">
        <v>1590000</v>
      </c>
      <c r="S1052" s="3">
        <v>5002</v>
      </c>
      <c r="T1052">
        <v>5003</v>
      </c>
      <c r="U1052" s="3">
        <v>5</v>
      </c>
      <c r="V1052" s="3">
        <v>80980</v>
      </c>
      <c r="W1052" s="3">
        <v>6</v>
      </c>
      <c r="X1052" s="3">
        <v>11303.333333333332</v>
      </c>
      <c r="Y1052" s="3">
        <v>21</v>
      </c>
      <c r="Z1052" s="3">
        <v>4051</v>
      </c>
      <c r="AA1052" s="3">
        <v>0</v>
      </c>
      <c r="AB1052" s="3">
        <v>0</v>
      </c>
      <c r="AC1052" s="3">
        <v>2008927</v>
      </c>
      <c r="AD1052" s="3">
        <v>6071.1326407036786</v>
      </c>
      <c r="AE1052" s="3">
        <v>19210000</v>
      </c>
      <c r="AF1052" t="s">
        <v>141</v>
      </c>
      <c r="AG1052" t="s">
        <v>158</v>
      </c>
      <c r="AI1052">
        <f>IF(ISERROR(IF(D1052=25,VLOOKUP(E1052,Sheet1!$F$64:$H$79,2,0),IF(D1052=23,VLOOKUP(knight_awaken_info!E1052,Sheet1!$F$45:$H$60,2,0),VLOOKUP(knight_awaken_info!E1052,Sheet1!$F$26:$H$41,2,0)))),0,IF(D1052=25,VLOOKUP(E1052,Sheet1!$F$64:$H$79,2,0),IF(D1052=23,VLOOKUP(knight_awaken_info!E1052,Sheet1!$F$45:$H$60,2,0),VLOOKUP(knight_awaken_info!E1052,Sheet1!$F$26:$H$41,2,0))))</f>
        <v>0</v>
      </c>
      <c r="AJ1052">
        <f>IF(ISERROR(IF(D1052=25,VLOOKUP(E1052,Sheet1!$F$64:$H$79,3,0),IF(D1052=23,VLOOKUP(knight_awaken_info!E1052,Sheet1!$F$45:$H$60,3,0),VLOOKUP(knight_awaken_info!E1052,Sheet1!$F$26:$H$41,3,0)))),0,IF(D1052=25,VLOOKUP(E1052,Sheet1!$F$64:$H$79,3,0),IF(D1052=23,VLOOKUP(knight_awaken_info!E1052,Sheet1!$F$45:$H$60,3,0),VLOOKUP(knight_awaken_info!E1052,Sheet1!$F$26:$H$41,3,0))))</f>
        <v>0</v>
      </c>
      <c r="AK1052" s="11">
        <f>SUM(AI1026:AI1052)</f>
        <v>13160</v>
      </c>
      <c r="AL1052" s="11">
        <f>SUM(AJ1026:AJ1052)</f>
        <v>660</v>
      </c>
      <c r="AN1052" s="3">
        <f t="shared" si="51"/>
        <v>94140</v>
      </c>
      <c r="AO1052" s="3">
        <f t="shared" si="52"/>
        <v>4711</v>
      </c>
    </row>
    <row r="1053" spans="1:41">
      <c r="A1053" s="3">
        <v>2008927</v>
      </c>
      <c r="B1053" s="3">
        <v>2008901</v>
      </c>
      <c r="C1053" s="3" t="s">
        <v>58</v>
      </c>
      <c r="D1053">
        <f t="shared" si="50"/>
        <v>20</v>
      </c>
      <c r="E1053" s="3">
        <v>27</v>
      </c>
      <c r="F1053" s="3">
        <v>70</v>
      </c>
      <c r="G1053" s="3">
        <v>4</v>
      </c>
      <c r="H1053" s="3">
        <v>413</v>
      </c>
      <c r="I1053" s="3">
        <v>432</v>
      </c>
      <c r="J1053" s="3">
        <v>321</v>
      </c>
      <c r="K1053" s="3">
        <v>313</v>
      </c>
      <c r="L1053" s="3">
        <v>2</v>
      </c>
      <c r="M1053" s="3">
        <v>60</v>
      </c>
      <c r="N1053" s="3">
        <v>1650</v>
      </c>
      <c r="O1053" s="3">
        <v>0</v>
      </c>
      <c r="P1053" s="3">
        <v>0</v>
      </c>
      <c r="Q1053" s="3">
        <v>0</v>
      </c>
      <c r="R1053" s="3">
        <v>1615000</v>
      </c>
      <c r="S1053" s="3">
        <v>5002</v>
      </c>
      <c r="T1053">
        <v>5003</v>
      </c>
      <c r="U1053" s="3">
        <v>5</v>
      </c>
      <c r="V1053" s="3">
        <v>97880</v>
      </c>
      <c r="W1053" s="3">
        <v>6</v>
      </c>
      <c r="X1053" s="3">
        <v>11926.666666666666</v>
      </c>
      <c r="Y1053" s="3">
        <v>21</v>
      </c>
      <c r="Z1053" s="3">
        <v>4238</v>
      </c>
      <c r="AA1053" s="3">
        <v>0</v>
      </c>
      <c r="AB1053" s="3">
        <v>0</v>
      </c>
      <c r="AC1053" s="3">
        <v>2008928</v>
      </c>
      <c r="AD1053" s="3">
        <v>6912.4864554783617</v>
      </c>
      <c r="AE1053" s="3">
        <v>20800000</v>
      </c>
      <c r="AF1053" t="s">
        <v>142</v>
      </c>
      <c r="AG1053" t="s">
        <v>135</v>
      </c>
      <c r="AI1053">
        <f>IF(ISERROR(IF(D1053=25,VLOOKUP(E1053,Sheet1!$F$64:$H$79,2,0),IF(D1053=23,VLOOKUP(knight_awaken_info!E1053,Sheet1!$F$45:$H$60,2,0),VLOOKUP(knight_awaken_info!E1053,Sheet1!$F$26:$H$41,2,0)))),0,IF(D1053=25,VLOOKUP(E1053,Sheet1!$F$64:$H$79,2,0),IF(D1053=23,VLOOKUP(knight_awaken_info!E1053,Sheet1!$F$45:$H$60,2,0),VLOOKUP(knight_awaken_info!E1053,Sheet1!$F$26:$H$41,2,0))))</f>
        <v>13160</v>
      </c>
      <c r="AJ1053">
        <f>IF(ISERROR(IF(D1053=25,VLOOKUP(E1053,Sheet1!$F$64:$H$79,3,0),IF(D1053=23,VLOOKUP(knight_awaken_info!E1053,Sheet1!$F$45:$H$60,3,0),VLOOKUP(knight_awaken_info!E1053,Sheet1!$F$26:$H$41,3,0)))),0,IF(D1053=25,VLOOKUP(E1053,Sheet1!$F$64:$H$79,3,0),IF(D1053=23,VLOOKUP(knight_awaken_info!E1053,Sheet1!$F$45:$H$60,3,0),VLOOKUP(knight_awaken_info!E1053,Sheet1!$F$26:$H$41,3,0))))</f>
        <v>0</v>
      </c>
      <c r="AK1053" s="11">
        <f>SUM(AI1026:AI1053)</f>
        <v>26320</v>
      </c>
      <c r="AL1053" s="11">
        <f>SUM(AJ1026:AJ1053)</f>
        <v>660</v>
      </c>
      <c r="AN1053" s="3">
        <f t="shared" si="51"/>
        <v>124200</v>
      </c>
      <c r="AO1053" s="3">
        <f t="shared" si="52"/>
        <v>4898</v>
      </c>
    </row>
    <row r="1054" spans="1:41">
      <c r="A1054" s="3">
        <v>2008928</v>
      </c>
      <c r="B1054" s="3">
        <v>2008901</v>
      </c>
      <c r="C1054" s="3" t="s">
        <v>58</v>
      </c>
      <c r="D1054">
        <f t="shared" si="50"/>
        <v>20</v>
      </c>
      <c r="E1054" s="3">
        <v>28</v>
      </c>
      <c r="F1054" s="3">
        <v>70</v>
      </c>
      <c r="G1054" s="3">
        <v>4</v>
      </c>
      <c r="H1054" s="3">
        <v>422</v>
      </c>
      <c r="I1054" s="3">
        <v>431</v>
      </c>
      <c r="J1054" s="3">
        <v>323</v>
      </c>
      <c r="K1054" s="3">
        <v>312</v>
      </c>
      <c r="L1054" s="3">
        <v>2</v>
      </c>
      <c r="M1054" s="3">
        <v>60</v>
      </c>
      <c r="N1054" s="3">
        <v>1670</v>
      </c>
      <c r="O1054" s="3">
        <v>0</v>
      </c>
      <c r="P1054" s="3">
        <v>0</v>
      </c>
      <c r="Q1054" s="3">
        <v>0</v>
      </c>
      <c r="R1054" s="3">
        <v>1635000</v>
      </c>
      <c r="S1054" s="3">
        <v>5002</v>
      </c>
      <c r="T1054">
        <v>5003</v>
      </c>
      <c r="U1054" s="3">
        <v>5</v>
      </c>
      <c r="V1054" s="3">
        <v>101640</v>
      </c>
      <c r="W1054" s="3">
        <v>6</v>
      </c>
      <c r="X1054" s="3">
        <v>12553.333333333332</v>
      </c>
      <c r="Y1054" s="3">
        <v>21</v>
      </c>
      <c r="Z1054" s="3">
        <v>4426</v>
      </c>
      <c r="AA1054" s="3">
        <v>0</v>
      </c>
      <c r="AB1054" s="3">
        <v>0</v>
      </c>
      <c r="AC1054" s="3">
        <v>2008929</v>
      </c>
      <c r="AD1054" s="3">
        <v>7753.8402702530448</v>
      </c>
      <c r="AE1054" s="3">
        <v>22415000</v>
      </c>
      <c r="AF1054" t="s">
        <v>142</v>
      </c>
      <c r="AG1054" t="s">
        <v>135</v>
      </c>
      <c r="AI1054">
        <f>IF(ISERROR(IF(D1054=25,VLOOKUP(E1054,Sheet1!$F$64:$H$79,2,0),IF(D1054=23,VLOOKUP(knight_awaken_info!E1054,Sheet1!$F$45:$H$60,2,0),VLOOKUP(knight_awaken_info!E1054,Sheet1!$F$26:$H$41,2,0)))),0,IF(D1054=25,VLOOKUP(E1054,Sheet1!$F$64:$H$79,2,0),IF(D1054=23,VLOOKUP(knight_awaken_info!E1054,Sheet1!$F$45:$H$60,2,0),VLOOKUP(knight_awaken_info!E1054,Sheet1!$F$26:$H$41,2,0))))</f>
        <v>0</v>
      </c>
      <c r="AJ1054">
        <f>IF(ISERROR(IF(D1054=25,VLOOKUP(E1054,Sheet1!$F$64:$H$79,3,0),IF(D1054=23,VLOOKUP(knight_awaken_info!E1054,Sheet1!$F$45:$H$60,3,0),VLOOKUP(knight_awaken_info!E1054,Sheet1!$F$26:$H$41,3,0)))),0,IF(D1054=25,VLOOKUP(E1054,Sheet1!$F$64:$H$79,3,0),IF(D1054=23,VLOOKUP(knight_awaken_info!E1054,Sheet1!$F$45:$H$60,3,0),VLOOKUP(knight_awaken_info!E1054,Sheet1!$F$26:$H$41,3,0))))</f>
        <v>0</v>
      </c>
      <c r="AK1054" s="11">
        <f>SUM(AI1026:AI1054)</f>
        <v>26320</v>
      </c>
      <c r="AL1054" s="11">
        <f>SUM(AJ1026:AJ1054)</f>
        <v>660</v>
      </c>
      <c r="AN1054" s="3">
        <f t="shared" si="51"/>
        <v>127960</v>
      </c>
      <c r="AO1054" s="3">
        <f t="shared" si="52"/>
        <v>5086</v>
      </c>
    </row>
    <row r="1055" spans="1:41">
      <c r="A1055" s="3">
        <v>2008929</v>
      </c>
      <c r="B1055" s="3">
        <v>2008901</v>
      </c>
      <c r="C1055" s="3" t="s">
        <v>58</v>
      </c>
      <c r="D1055">
        <f t="shared" si="50"/>
        <v>20</v>
      </c>
      <c r="E1055" s="3">
        <v>29</v>
      </c>
      <c r="F1055" s="3">
        <v>70</v>
      </c>
      <c r="G1055" s="3">
        <v>4</v>
      </c>
      <c r="H1055" s="3">
        <v>411</v>
      </c>
      <c r="I1055" s="3">
        <v>433</v>
      </c>
      <c r="J1055" s="3">
        <v>422</v>
      </c>
      <c r="K1055" s="3">
        <v>412</v>
      </c>
      <c r="L1055" s="3">
        <v>2</v>
      </c>
      <c r="M1055" s="3">
        <v>60</v>
      </c>
      <c r="N1055" s="3">
        <v>2170</v>
      </c>
      <c r="O1055" s="3">
        <v>1</v>
      </c>
      <c r="P1055" s="3">
        <v>20089</v>
      </c>
      <c r="Q1055" s="3">
        <v>1</v>
      </c>
      <c r="R1055" s="3">
        <v>2220000</v>
      </c>
      <c r="S1055" s="3">
        <v>5002</v>
      </c>
      <c r="T1055">
        <v>5003</v>
      </c>
      <c r="U1055" s="3">
        <v>5</v>
      </c>
      <c r="V1055" s="3">
        <v>105420</v>
      </c>
      <c r="W1055" s="3">
        <v>6</v>
      </c>
      <c r="X1055" s="3">
        <v>13183.333333333332</v>
      </c>
      <c r="Y1055" s="3">
        <v>21</v>
      </c>
      <c r="Z1055" s="3">
        <v>4615</v>
      </c>
      <c r="AA1055" s="3">
        <v>0</v>
      </c>
      <c r="AB1055" s="3">
        <v>0</v>
      </c>
      <c r="AC1055" s="3">
        <v>2008930</v>
      </c>
      <c r="AD1055" s="3">
        <v>8595.1940850277279</v>
      </c>
      <c r="AE1055" s="3">
        <v>24050000</v>
      </c>
      <c r="AF1055" t="s">
        <v>142</v>
      </c>
      <c r="AG1055" t="s">
        <v>135</v>
      </c>
      <c r="AI1055">
        <f>IF(ISERROR(IF(D1055=25,VLOOKUP(E1055,Sheet1!$F$64:$H$79,2,0),IF(D1055=23,VLOOKUP(knight_awaken_info!E1055,Sheet1!$F$45:$H$60,2,0),VLOOKUP(knight_awaken_info!E1055,Sheet1!$F$26:$H$41,2,0)))),0,IF(D1055=25,VLOOKUP(E1055,Sheet1!$F$64:$H$79,2,0),IF(D1055=23,VLOOKUP(knight_awaken_info!E1055,Sheet1!$F$45:$H$60,2,0),VLOOKUP(knight_awaken_info!E1055,Sheet1!$F$26:$H$41,2,0))))</f>
        <v>0</v>
      </c>
      <c r="AJ1055">
        <f>IF(ISERROR(IF(D1055=25,VLOOKUP(E1055,Sheet1!$F$64:$H$79,3,0),IF(D1055=23,VLOOKUP(knight_awaken_info!E1055,Sheet1!$F$45:$H$60,3,0),VLOOKUP(knight_awaken_info!E1055,Sheet1!$F$26:$H$41,3,0)))),0,IF(D1055=25,VLOOKUP(E1055,Sheet1!$F$64:$H$79,3,0),IF(D1055=23,VLOOKUP(knight_awaken_info!E1055,Sheet1!$F$45:$H$60,3,0),VLOOKUP(knight_awaken_info!E1055,Sheet1!$F$26:$H$41,3,0))))</f>
        <v>0</v>
      </c>
      <c r="AK1055" s="11">
        <f>SUM(AI1026:AI1055)</f>
        <v>26320</v>
      </c>
      <c r="AL1055" s="11">
        <f>SUM(AJ1026:AJ1055)</f>
        <v>660</v>
      </c>
      <c r="AN1055" s="3">
        <f t="shared" si="51"/>
        <v>131740</v>
      </c>
      <c r="AO1055" s="3">
        <f t="shared" si="52"/>
        <v>5275</v>
      </c>
    </row>
    <row r="1056" spans="1:41">
      <c r="A1056" s="3">
        <v>2008930</v>
      </c>
      <c r="B1056" s="3">
        <v>2008901</v>
      </c>
      <c r="C1056" s="3" t="s">
        <v>58</v>
      </c>
      <c r="D1056">
        <f t="shared" si="50"/>
        <v>20</v>
      </c>
      <c r="E1056" s="3">
        <v>30</v>
      </c>
      <c r="F1056" s="3">
        <v>80</v>
      </c>
      <c r="G1056" s="3">
        <v>4</v>
      </c>
      <c r="H1056" s="3">
        <v>513</v>
      </c>
      <c r="I1056" s="3">
        <v>432</v>
      </c>
      <c r="J1056" s="3">
        <v>421</v>
      </c>
      <c r="K1056" s="3">
        <v>413</v>
      </c>
      <c r="L1056" s="3">
        <v>2</v>
      </c>
      <c r="M1056" s="3">
        <v>60</v>
      </c>
      <c r="N1056" s="3">
        <v>2210</v>
      </c>
      <c r="O1056" s="3">
        <v>0</v>
      </c>
      <c r="P1056" s="3">
        <v>0</v>
      </c>
      <c r="Q1056" s="3">
        <v>0</v>
      </c>
      <c r="R1056" s="3">
        <v>2240000</v>
      </c>
      <c r="S1056" s="3">
        <v>5003</v>
      </c>
      <c r="T1056">
        <v>5004</v>
      </c>
      <c r="U1056" s="3">
        <v>5</v>
      </c>
      <c r="V1056" s="3">
        <v>110020</v>
      </c>
      <c r="W1056" s="3">
        <v>6</v>
      </c>
      <c r="X1056" s="3">
        <v>13949.999999999998</v>
      </c>
      <c r="Y1056" s="3">
        <v>21</v>
      </c>
      <c r="Z1056" s="3">
        <v>4845</v>
      </c>
      <c r="AA1056" s="3">
        <v>0</v>
      </c>
      <c r="AB1056" s="3">
        <v>0</v>
      </c>
      <c r="AC1056" s="3">
        <v>2008931</v>
      </c>
      <c r="AD1056" s="3">
        <v>9971.9548728408445</v>
      </c>
      <c r="AE1056" s="3">
        <v>26270000</v>
      </c>
      <c r="AF1056" t="s">
        <v>143</v>
      </c>
      <c r="AG1056" t="s">
        <v>159</v>
      </c>
      <c r="AI1056">
        <f>IF(ISERROR(IF(D1056=25,VLOOKUP(E1056,Sheet1!$F$64:$H$79,2,0),IF(D1056=23,VLOOKUP(knight_awaken_info!E1056,Sheet1!$F$45:$H$60,2,0),VLOOKUP(knight_awaken_info!E1056,Sheet1!$F$26:$H$41,2,0)))),0,IF(D1056=25,VLOOKUP(E1056,Sheet1!$F$64:$H$79,2,0),IF(D1056=23,VLOOKUP(knight_awaken_info!E1056,Sheet1!$F$45:$H$60,2,0),VLOOKUP(knight_awaken_info!E1056,Sheet1!$F$26:$H$41,2,0))))</f>
        <v>0</v>
      </c>
      <c r="AJ1056">
        <f>IF(ISERROR(IF(D1056=25,VLOOKUP(E1056,Sheet1!$F$64:$H$79,3,0),IF(D1056=23,VLOOKUP(knight_awaken_info!E1056,Sheet1!$F$45:$H$60,3,0),VLOOKUP(knight_awaken_info!E1056,Sheet1!$F$26:$H$41,3,0)))),0,IF(D1056=25,VLOOKUP(E1056,Sheet1!$F$64:$H$79,3,0),IF(D1056=23,VLOOKUP(knight_awaken_info!E1056,Sheet1!$F$45:$H$60,3,0),VLOOKUP(knight_awaken_info!E1056,Sheet1!$F$26:$H$41,3,0))))</f>
        <v>0</v>
      </c>
      <c r="AK1056" s="11">
        <f>SUM(AI1026:AI1056)</f>
        <v>26320</v>
      </c>
      <c r="AL1056" s="11">
        <f>SUM(AJ1026:AJ1056)</f>
        <v>660</v>
      </c>
      <c r="AN1056" s="3">
        <f t="shared" si="51"/>
        <v>136340</v>
      </c>
      <c r="AO1056" s="3">
        <f t="shared" si="52"/>
        <v>5505</v>
      </c>
    </row>
    <row r="1057" spans="1:41">
      <c r="A1057" s="3">
        <v>2008931</v>
      </c>
      <c r="B1057" s="3">
        <v>2008901</v>
      </c>
      <c r="C1057" s="3" t="s">
        <v>58</v>
      </c>
      <c r="D1057">
        <f t="shared" si="50"/>
        <v>20</v>
      </c>
      <c r="E1057" s="3">
        <v>31</v>
      </c>
      <c r="F1057" s="3">
        <v>80</v>
      </c>
      <c r="G1057" s="3">
        <v>4</v>
      </c>
      <c r="H1057" s="3">
        <v>512</v>
      </c>
      <c r="I1057" s="3">
        <v>431</v>
      </c>
      <c r="J1057" s="3">
        <v>423</v>
      </c>
      <c r="K1057" s="3">
        <v>412</v>
      </c>
      <c r="L1057" s="3">
        <v>2</v>
      </c>
      <c r="M1057" s="3">
        <v>60</v>
      </c>
      <c r="N1057" s="3">
        <v>2230</v>
      </c>
      <c r="O1057" s="3">
        <v>1</v>
      </c>
      <c r="P1057" s="3">
        <v>20089</v>
      </c>
      <c r="Q1057" s="3">
        <v>1</v>
      </c>
      <c r="R1057" s="3">
        <v>2265000</v>
      </c>
      <c r="S1057" s="3">
        <v>5003</v>
      </c>
      <c r="T1057">
        <v>5004</v>
      </c>
      <c r="U1057" s="3">
        <v>5</v>
      </c>
      <c r="V1057" s="3">
        <v>114640</v>
      </c>
      <c r="W1057" s="3">
        <v>6</v>
      </c>
      <c r="X1057" s="3">
        <v>14719.999999999998</v>
      </c>
      <c r="Y1057" s="3">
        <v>21</v>
      </c>
      <c r="Z1057" s="3">
        <v>5076</v>
      </c>
      <c r="AA1057" s="3">
        <v>0</v>
      </c>
      <c r="AB1057" s="3">
        <v>0</v>
      </c>
      <c r="AC1057" s="3">
        <v>2008932</v>
      </c>
      <c r="AD1057" s="3">
        <v>12218.751991841418</v>
      </c>
      <c r="AE1057" s="3">
        <v>28510000</v>
      </c>
      <c r="AF1057" t="s">
        <v>143</v>
      </c>
      <c r="AG1057" t="s">
        <v>159</v>
      </c>
      <c r="AI1057">
        <f>IF(ISERROR(IF(D1057=25,VLOOKUP(E1057,Sheet1!$F$64:$H$79,2,0),IF(D1057=23,VLOOKUP(knight_awaken_info!E1057,Sheet1!$F$45:$H$60,2,0),VLOOKUP(knight_awaken_info!E1057,Sheet1!$F$26:$H$41,2,0)))),0,IF(D1057=25,VLOOKUP(E1057,Sheet1!$F$64:$H$79,2,0),IF(D1057=23,VLOOKUP(knight_awaken_info!E1057,Sheet1!$F$45:$H$60,2,0),VLOOKUP(knight_awaken_info!E1057,Sheet1!$F$26:$H$41,2,0))))</f>
        <v>0</v>
      </c>
      <c r="AJ1057">
        <f>IF(ISERROR(IF(D1057=25,VLOOKUP(E1057,Sheet1!$F$64:$H$79,3,0),IF(D1057=23,VLOOKUP(knight_awaken_info!E1057,Sheet1!$F$45:$H$60,3,0),VLOOKUP(knight_awaken_info!E1057,Sheet1!$F$26:$H$41,3,0)))),0,IF(D1057=25,VLOOKUP(E1057,Sheet1!$F$64:$H$79,3,0),IF(D1057=23,VLOOKUP(knight_awaken_info!E1057,Sheet1!$F$45:$H$60,3,0),VLOOKUP(knight_awaken_info!E1057,Sheet1!$F$26:$H$41,3,0))))</f>
        <v>0</v>
      </c>
      <c r="AK1057" s="11">
        <f>SUM(AI1026:AI1057)</f>
        <v>26320</v>
      </c>
      <c r="AL1057" s="11">
        <f>SUM(AJ1026:AJ1057)</f>
        <v>660</v>
      </c>
      <c r="AN1057" s="3">
        <f t="shared" si="51"/>
        <v>140960</v>
      </c>
      <c r="AO1057" s="3">
        <f t="shared" si="52"/>
        <v>5736</v>
      </c>
    </row>
    <row r="1058" spans="1:41">
      <c r="A1058" s="3">
        <v>2008932</v>
      </c>
      <c r="B1058" s="3">
        <v>2008901</v>
      </c>
      <c r="C1058" s="3" t="s">
        <v>58</v>
      </c>
      <c r="D1058">
        <f t="shared" si="50"/>
        <v>20</v>
      </c>
      <c r="E1058" s="3">
        <v>32</v>
      </c>
      <c r="F1058" s="3">
        <v>80</v>
      </c>
      <c r="G1058" s="3">
        <v>4</v>
      </c>
      <c r="H1058" s="3">
        <v>511</v>
      </c>
      <c r="I1058" s="3">
        <v>433</v>
      </c>
      <c r="J1058" s="3">
        <v>422</v>
      </c>
      <c r="K1058" s="3">
        <v>411</v>
      </c>
      <c r="L1058" s="3">
        <v>2</v>
      </c>
      <c r="M1058" s="3">
        <v>60</v>
      </c>
      <c r="N1058" s="3">
        <v>2250</v>
      </c>
      <c r="O1058" s="3">
        <v>0</v>
      </c>
      <c r="P1058" s="3">
        <v>0</v>
      </c>
      <c r="Q1058" s="3">
        <v>0</v>
      </c>
      <c r="R1058" s="3">
        <v>2290000</v>
      </c>
      <c r="S1058" s="3">
        <v>5003</v>
      </c>
      <c r="T1058">
        <v>5004</v>
      </c>
      <c r="U1058" s="3">
        <v>5</v>
      </c>
      <c r="V1058" s="3">
        <v>119280</v>
      </c>
      <c r="W1058" s="3">
        <v>6</v>
      </c>
      <c r="X1058" s="3">
        <v>15493.333333333332</v>
      </c>
      <c r="Y1058" s="3">
        <v>21</v>
      </c>
      <c r="Z1058" s="3">
        <v>5968</v>
      </c>
      <c r="AA1058" s="3">
        <v>0</v>
      </c>
      <c r="AB1058" s="3">
        <v>0</v>
      </c>
      <c r="AC1058" s="3">
        <v>2008933</v>
      </c>
      <c r="AD1058" s="3">
        <v>14465.549110841992</v>
      </c>
      <c r="AE1058" s="3">
        <v>30775000</v>
      </c>
      <c r="AF1058" t="s">
        <v>144</v>
      </c>
      <c r="AG1058" t="s">
        <v>158</v>
      </c>
      <c r="AI1058">
        <f>IF(ISERROR(IF(D1058=25,VLOOKUP(E1058,Sheet1!$F$64:$H$79,2,0),IF(D1058=23,VLOOKUP(knight_awaken_info!E1058,Sheet1!$F$45:$H$60,2,0),VLOOKUP(knight_awaken_info!E1058,Sheet1!$F$26:$H$41,2,0)))),0,IF(D1058=25,VLOOKUP(E1058,Sheet1!$F$64:$H$79,2,0),IF(D1058=23,VLOOKUP(knight_awaken_info!E1058,Sheet1!$F$45:$H$60,2,0),VLOOKUP(knight_awaken_info!E1058,Sheet1!$F$26:$H$41,2,0))))</f>
        <v>0</v>
      </c>
      <c r="AJ1058">
        <f>IF(ISERROR(IF(D1058=25,VLOOKUP(E1058,Sheet1!$F$64:$H$79,3,0),IF(D1058=23,VLOOKUP(knight_awaken_info!E1058,Sheet1!$F$45:$H$60,3,0),VLOOKUP(knight_awaken_info!E1058,Sheet1!$F$26:$H$41,3,0)))),0,IF(D1058=25,VLOOKUP(E1058,Sheet1!$F$64:$H$79,3,0),IF(D1058=23,VLOOKUP(knight_awaken_info!E1058,Sheet1!$F$45:$H$60,3,0),VLOOKUP(knight_awaken_info!E1058,Sheet1!$F$26:$H$41,3,0))))</f>
        <v>660</v>
      </c>
      <c r="AK1058" s="11">
        <f>SUM(AI1026:AI1058)</f>
        <v>26320</v>
      </c>
      <c r="AL1058" s="11">
        <f>SUM(AJ1026:AJ1058)</f>
        <v>1320</v>
      </c>
      <c r="AN1058" s="3">
        <f t="shared" si="51"/>
        <v>145600</v>
      </c>
      <c r="AO1058" s="3">
        <f t="shared" si="52"/>
        <v>7288</v>
      </c>
    </row>
    <row r="1059" spans="1:41">
      <c r="A1059" s="3">
        <v>2008933</v>
      </c>
      <c r="B1059" s="3">
        <v>2008901</v>
      </c>
      <c r="C1059" s="3" t="s">
        <v>58</v>
      </c>
      <c r="D1059">
        <f t="shared" si="50"/>
        <v>20</v>
      </c>
      <c r="E1059" s="3">
        <v>33</v>
      </c>
      <c r="F1059" s="3">
        <v>80</v>
      </c>
      <c r="G1059" s="3">
        <v>4</v>
      </c>
      <c r="H1059" s="3">
        <v>513</v>
      </c>
      <c r="I1059" s="3">
        <v>432</v>
      </c>
      <c r="J1059" s="3">
        <v>421</v>
      </c>
      <c r="K1059" s="3">
        <v>413</v>
      </c>
      <c r="L1059" s="3">
        <v>2</v>
      </c>
      <c r="M1059" s="3">
        <v>60</v>
      </c>
      <c r="N1059" s="3">
        <v>2270</v>
      </c>
      <c r="O1059" s="3">
        <v>1</v>
      </c>
      <c r="P1059" s="3">
        <v>20089</v>
      </c>
      <c r="Q1059" s="3">
        <v>1</v>
      </c>
      <c r="R1059" s="3">
        <v>2315000</v>
      </c>
      <c r="S1059" s="3">
        <v>5003</v>
      </c>
      <c r="T1059">
        <v>5004</v>
      </c>
      <c r="U1059" s="3">
        <v>5</v>
      </c>
      <c r="V1059" s="3">
        <v>123940</v>
      </c>
      <c r="W1059" s="3">
        <v>6</v>
      </c>
      <c r="X1059" s="3">
        <v>16269.999999999998</v>
      </c>
      <c r="Y1059" s="3">
        <v>21</v>
      </c>
      <c r="Z1059" s="3">
        <v>6201</v>
      </c>
      <c r="AA1059" s="3">
        <v>0</v>
      </c>
      <c r="AB1059" s="3">
        <v>0</v>
      </c>
      <c r="AC1059" s="3">
        <v>2008934</v>
      </c>
      <c r="AD1059" s="3">
        <v>16712.346229842566</v>
      </c>
      <c r="AE1059" s="3">
        <v>33065000</v>
      </c>
      <c r="AF1059" t="s">
        <v>144</v>
      </c>
      <c r="AG1059" t="s">
        <v>158</v>
      </c>
      <c r="AI1059">
        <f>IF(ISERROR(IF(D1059=25,VLOOKUP(E1059,Sheet1!$F$64:$H$79,2,0),IF(D1059=23,VLOOKUP(knight_awaken_info!E1059,Sheet1!$F$45:$H$60,2,0),VLOOKUP(knight_awaken_info!E1059,Sheet1!$F$26:$H$41,2,0)))),0,IF(D1059=25,VLOOKUP(E1059,Sheet1!$F$64:$H$79,2,0),IF(D1059=23,VLOOKUP(knight_awaken_info!E1059,Sheet1!$F$45:$H$60,2,0),VLOOKUP(knight_awaken_info!E1059,Sheet1!$F$26:$H$41,2,0))))</f>
        <v>0</v>
      </c>
      <c r="AJ1059">
        <f>IF(ISERROR(IF(D1059=25,VLOOKUP(E1059,Sheet1!$F$64:$H$79,3,0),IF(D1059=23,VLOOKUP(knight_awaken_info!E1059,Sheet1!$F$45:$H$60,3,0),VLOOKUP(knight_awaken_info!E1059,Sheet1!$F$26:$H$41,3,0)))),0,IF(D1059=25,VLOOKUP(E1059,Sheet1!$F$64:$H$79,3,0),IF(D1059=23,VLOOKUP(knight_awaken_info!E1059,Sheet1!$F$45:$H$60,3,0),VLOOKUP(knight_awaken_info!E1059,Sheet1!$F$26:$H$41,3,0))))</f>
        <v>0</v>
      </c>
      <c r="AK1059" s="11">
        <f>SUM(AI1026:AI1059)</f>
        <v>26320</v>
      </c>
      <c r="AL1059" s="11">
        <f>SUM(AJ1026:AJ1059)</f>
        <v>1320</v>
      </c>
      <c r="AN1059" s="3">
        <f t="shared" si="51"/>
        <v>150260</v>
      </c>
      <c r="AO1059" s="3">
        <f t="shared" si="52"/>
        <v>7521</v>
      </c>
    </row>
    <row r="1060" spans="1:41">
      <c r="A1060" s="3">
        <v>2008934</v>
      </c>
      <c r="B1060" s="3">
        <v>2008901</v>
      </c>
      <c r="C1060" s="3" t="s">
        <v>58</v>
      </c>
      <c r="D1060">
        <f t="shared" si="50"/>
        <v>20</v>
      </c>
      <c r="E1060" s="3">
        <v>34</v>
      </c>
      <c r="F1060" s="3">
        <v>80</v>
      </c>
      <c r="G1060" s="3">
        <v>4</v>
      </c>
      <c r="H1060" s="3">
        <v>512</v>
      </c>
      <c r="I1060" s="3">
        <v>431</v>
      </c>
      <c r="J1060" s="3">
        <v>423</v>
      </c>
      <c r="K1060" s="3">
        <v>412</v>
      </c>
      <c r="L1060" s="3">
        <v>2</v>
      </c>
      <c r="M1060" s="3">
        <v>60</v>
      </c>
      <c r="N1060" s="3">
        <v>2290</v>
      </c>
      <c r="O1060" s="3">
        <v>0</v>
      </c>
      <c r="P1060" s="3">
        <v>0</v>
      </c>
      <c r="Q1060" s="3">
        <v>0</v>
      </c>
      <c r="R1060" s="3">
        <v>2335000</v>
      </c>
      <c r="S1060" s="3">
        <v>5003</v>
      </c>
      <c r="T1060">
        <v>5004</v>
      </c>
      <c r="U1060" s="3">
        <v>5</v>
      </c>
      <c r="V1060" s="3">
        <v>141780</v>
      </c>
      <c r="W1060" s="3">
        <v>6</v>
      </c>
      <c r="X1060" s="3">
        <v>17050</v>
      </c>
      <c r="Y1060" s="3">
        <v>21</v>
      </c>
      <c r="Z1060" s="3">
        <v>6435</v>
      </c>
      <c r="AA1060" s="3">
        <v>0</v>
      </c>
      <c r="AB1060" s="3">
        <v>0</v>
      </c>
      <c r="AC1060" s="3">
        <v>2008935</v>
      </c>
      <c r="AD1060" s="3">
        <v>18959.143348843139</v>
      </c>
      <c r="AE1060" s="3">
        <v>35380000</v>
      </c>
      <c r="AF1060" t="s">
        <v>145</v>
      </c>
      <c r="AG1060" t="s">
        <v>159</v>
      </c>
      <c r="AI1060">
        <f>IF(ISERROR(IF(D1060=25,VLOOKUP(E1060,Sheet1!$F$64:$H$79,2,0),IF(D1060=23,VLOOKUP(knight_awaken_info!E1060,Sheet1!$F$45:$H$60,2,0),VLOOKUP(knight_awaken_info!E1060,Sheet1!$F$26:$H$41,2,0)))),0,IF(D1060=25,VLOOKUP(E1060,Sheet1!$F$64:$H$79,2,0),IF(D1060=23,VLOOKUP(knight_awaken_info!E1060,Sheet1!$F$45:$H$60,2,0),VLOOKUP(knight_awaken_info!E1060,Sheet1!$F$26:$H$41,2,0))))</f>
        <v>13160</v>
      </c>
      <c r="AJ1060">
        <f>IF(ISERROR(IF(D1060=25,VLOOKUP(E1060,Sheet1!$F$64:$H$79,3,0),IF(D1060=23,VLOOKUP(knight_awaken_info!E1060,Sheet1!$F$45:$H$60,3,0),VLOOKUP(knight_awaken_info!E1060,Sheet1!$F$26:$H$41,3,0)))),0,IF(D1060=25,VLOOKUP(E1060,Sheet1!$F$64:$H$79,3,0),IF(D1060=23,VLOOKUP(knight_awaken_info!E1060,Sheet1!$F$45:$H$60,3,0),VLOOKUP(knight_awaken_info!E1060,Sheet1!$F$26:$H$41,3,0))))</f>
        <v>0</v>
      </c>
      <c r="AK1060" s="11">
        <f>SUM(AI1026:AI1060)</f>
        <v>39480</v>
      </c>
      <c r="AL1060" s="11">
        <f>SUM(AJ1026:AJ1060)</f>
        <v>1320</v>
      </c>
      <c r="AN1060" s="3">
        <f t="shared" si="51"/>
        <v>181260</v>
      </c>
      <c r="AO1060" s="3">
        <f t="shared" si="52"/>
        <v>7755</v>
      </c>
    </row>
    <row r="1061" spans="1:41">
      <c r="A1061" s="3">
        <v>2008935</v>
      </c>
      <c r="B1061" s="3">
        <v>2008901</v>
      </c>
      <c r="C1061" s="3" t="s">
        <v>58</v>
      </c>
      <c r="D1061">
        <f t="shared" si="50"/>
        <v>20</v>
      </c>
      <c r="E1061" s="3">
        <v>35</v>
      </c>
      <c r="F1061" s="3">
        <v>80</v>
      </c>
      <c r="G1061" s="3">
        <v>4</v>
      </c>
      <c r="H1061" s="3">
        <v>511</v>
      </c>
      <c r="I1061" s="3">
        <v>533</v>
      </c>
      <c r="J1061" s="3">
        <v>422</v>
      </c>
      <c r="K1061" s="3">
        <v>411</v>
      </c>
      <c r="L1061" s="3">
        <v>2</v>
      </c>
      <c r="M1061" s="3">
        <v>60</v>
      </c>
      <c r="N1061" s="3">
        <v>2330</v>
      </c>
      <c r="O1061" s="3">
        <v>1</v>
      </c>
      <c r="P1061" s="3">
        <v>20089</v>
      </c>
      <c r="Q1061" s="3">
        <v>1</v>
      </c>
      <c r="R1061" s="3">
        <v>2360000</v>
      </c>
      <c r="S1061" s="3">
        <v>5003</v>
      </c>
      <c r="T1061">
        <v>5004</v>
      </c>
      <c r="U1061" s="3">
        <v>5</v>
      </c>
      <c r="V1061" s="3">
        <v>146480</v>
      </c>
      <c r="W1061" s="3">
        <v>6</v>
      </c>
      <c r="X1061" s="3">
        <v>17833.333333333332</v>
      </c>
      <c r="Y1061" s="3">
        <v>21</v>
      </c>
      <c r="Z1061" s="3">
        <v>6670</v>
      </c>
      <c r="AA1061" s="3">
        <v>0</v>
      </c>
      <c r="AB1061" s="3">
        <v>0</v>
      </c>
      <c r="AC1061" s="3">
        <v>2008936</v>
      </c>
      <c r="AD1061" s="3">
        <v>21205.940467843713</v>
      </c>
      <c r="AE1061" s="3">
        <v>37715000</v>
      </c>
      <c r="AF1061" t="s">
        <v>145</v>
      </c>
      <c r="AG1061" t="s">
        <v>159</v>
      </c>
      <c r="AI1061">
        <f>IF(ISERROR(IF(D1061=25,VLOOKUP(E1061,Sheet1!$F$64:$H$79,2,0),IF(D1061=23,VLOOKUP(knight_awaken_info!E1061,Sheet1!$F$45:$H$60,2,0),VLOOKUP(knight_awaken_info!E1061,Sheet1!$F$26:$H$41,2,0)))),0,IF(D1061=25,VLOOKUP(E1061,Sheet1!$F$64:$H$79,2,0),IF(D1061=23,VLOOKUP(knight_awaken_info!E1061,Sheet1!$F$45:$H$60,2,0),VLOOKUP(knight_awaken_info!E1061,Sheet1!$F$26:$H$41,2,0))))</f>
        <v>0</v>
      </c>
      <c r="AJ1061">
        <f>IF(ISERROR(IF(D1061=25,VLOOKUP(E1061,Sheet1!$F$64:$H$79,3,0),IF(D1061=23,VLOOKUP(knight_awaken_info!E1061,Sheet1!$F$45:$H$60,3,0),VLOOKUP(knight_awaken_info!E1061,Sheet1!$F$26:$H$41,3,0)))),0,IF(D1061=25,VLOOKUP(E1061,Sheet1!$F$64:$H$79,3,0),IF(D1061=23,VLOOKUP(knight_awaken_info!E1061,Sheet1!$F$45:$H$60,3,0),VLOOKUP(knight_awaken_info!E1061,Sheet1!$F$26:$H$41,3,0))))</f>
        <v>0</v>
      </c>
      <c r="AK1061" s="11">
        <f>SUM(AI1026:AI1061)</f>
        <v>39480</v>
      </c>
      <c r="AL1061" s="11">
        <f>SUM(AJ1026:AJ1061)</f>
        <v>1320</v>
      </c>
      <c r="AN1061" s="3">
        <f t="shared" si="51"/>
        <v>185960</v>
      </c>
      <c r="AO1061" s="3">
        <f t="shared" si="52"/>
        <v>7990</v>
      </c>
    </row>
    <row r="1062" spans="1:41">
      <c r="A1062" s="3">
        <v>2008936</v>
      </c>
      <c r="B1062" s="3">
        <v>2008901</v>
      </c>
      <c r="C1062" s="3" t="s">
        <v>58</v>
      </c>
      <c r="D1062">
        <f t="shared" si="50"/>
        <v>20</v>
      </c>
      <c r="E1062" s="3">
        <v>36</v>
      </c>
      <c r="F1062" s="3">
        <v>80</v>
      </c>
      <c r="G1062" s="3">
        <v>4</v>
      </c>
      <c r="H1062" s="3">
        <v>513</v>
      </c>
      <c r="I1062" s="3">
        <v>532</v>
      </c>
      <c r="J1062" s="3">
        <v>421</v>
      </c>
      <c r="K1062" s="3">
        <v>413</v>
      </c>
      <c r="L1062" s="3">
        <v>2</v>
      </c>
      <c r="M1062" s="3">
        <v>60</v>
      </c>
      <c r="N1062" s="3">
        <v>2350</v>
      </c>
      <c r="O1062" s="3">
        <v>0</v>
      </c>
      <c r="P1062" s="3">
        <v>0</v>
      </c>
      <c r="Q1062" s="3">
        <v>0</v>
      </c>
      <c r="R1062" s="3">
        <v>2385000</v>
      </c>
      <c r="S1062" s="3">
        <v>5003</v>
      </c>
      <c r="T1062">
        <v>5004</v>
      </c>
      <c r="U1062" s="3">
        <v>5</v>
      </c>
      <c r="V1062" s="3">
        <v>151200</v>
      </c>
      <c r="W1062" s="3">
        <v>6</v>
      </c>
      <c r="X1062" s="3">
        <v>18620</v>
      </c>
      <c r="Y1062" s="3">
        <v>21</v>
      </c>
      <c r="Z1062" s="3">
        <v>7566</v>
      </c>
      <c r="AA1062" s="3">
        <v>0</v>
      </c>
      <c r="AB1062" s="3">
        <v>0</v>
      </c>
      <c r="AC1062" s="3">
        <v>2008937</v>
      </c>
      <c r="AD1062" s="3">
        <v>24322.773918031744</v>
      </c>
      <c r="AE1062" s="3">
        <v>40075000</v>
      </c>
      <c r="AF1062" t="s">
        <v>146</v>
      </c>
      <c r="AG1062" t="s">
        <v>158</v>
      </c>
      <c r="AI1062">
        <f>IF(ISERROR(IF(D1062=25,VLOOKUP(E1062,Sheet1!$F$64:$H$79,2,0),IF(D1062=23,VLOOKUP(knight_awaken_info!E1062,Sheet1!$F$45:$H$60,2,0),VLOOKUP(knight_awaken_info!E1062,Sheet1!$F$26:$H$41,2,0)))),0,IF(D1062=25,VLOOKUP(E1062,Sheet1!$F$64:$H$79,2,0),IF(D1062=23,VLOOKUP(knight_awaken_info!E1062,Sheet1!$F$45:$H$60,2,0),VLOOKUP(knight_awaken_info!E1062,Sheet1!$F$26:$H$41,2,0))))</f>
        <v>0</v>
      </c>
      <c r="AJ1062">
        <f>IF(ISERROR(IF(D1062=25,VLOOKUP(E1062,Sheet1!$F$64:$H$79,3,0),IF(D1062=23,VLOOKUP(knight_awaken_info!E1062,Sheet1!$F$45:$H$60,3,0),VLOOKUP(knight_awaken_info!E1062,Sheet1!$F$26:$H$41,3,0)))),0,IF(D1062=25,VLOOKUP(E1062,Sheet1!$F$64:$H$79,3,0),IF(D1062=23,VLOOKUP(knight_awaken_info!E1062,Sheet1!$F$45:$H$60,3,0),VLOOKUP(knight_awaken_info!E1062,Sheet1!$F$26:$H$41,3,0))))</f>
        <v>660</v>
      </c>
      <c r="AK1062" s="11">
        <f>SUM(AI1026:AI1062)</f>
        <v>39480</v>
      </c>
      <c r="AL1062" s="11">
        <f>SUM(AJ1026:AJ1062)</f>
        <v>1980</v>
      </c>
      <c r="AN1062" s="3">
        <f t="shared" si="51"/>
        <v>190680</v>
      </c>
      <c r="AO1062" s="3">
        <f t="shared" si="52"/>
        <v>9546</v>
      </c>
    </row>
    <row r="1063" spans="1:41">
      <c r="A1063" s="3">
        <v>2008937</v>
      </c>
      <c r="B1063" s="3">
        <v>2008901</v>
      </c>
      <c r="C1063" s="3" t="s">
        <v>58</v>
      </c>
      <c r="D1063">
        <f t="shared" si="50"/>
        <v>20</v>
      </c>
      <c r="E1063" s="3">
        <v>37</v>
      </c>
      <c r="F1063" s="3">
        <v>80</v>
      </c>
      <c r="G1063" s="3">
        <v>4</v>
      </c>
      <c r="H1063" s="3">
        <v>512</v>
      </c>
      <c r="I1063" s="3">
        <v>531</v>
      </c>
      <c r="J1063" s="3">
        <v>423</v>
      </c>
      <c r="K1063" s="3">
        <v>412</v>
      </c>
      <c r="L1063" s="3">
        <v>2</v>
      </c>
      <c r="M1063" s="3">
        <v>60</v>
      </c>
      <c r="N1063" s="3">
        <v>2370</v>
      </c>
      <c r="O1063" s="3">
        <v>1</v>
      </c>
      <c r="P1063" s="3">
        <v>20089</v>
      </c>
      <c r="Q1063" s="3">
        <v>1</v>
      </c>
      <c r="R1063" s="3">
        <v>2410000</v>
      </c>
      <c r="S1063" s="3">
        <v>5003</v>
      </c>
      <c r="T1063">
        <v>5004</v>
      </c>
      <c r="U1063" s="3">
        <v>5</v>
      </c>
      <c r="V1063" s="3">
        <v>155940</v>
      </c>
      <c r="W1063" s="3">
        <v>6</v>
      </c>
      <c r="X1063" s="3">
        <v>19410</v>
      </c>
      <c r="Y1063" s="3">
        <v>21</v>
      </c>
      <c r="Z1063" s="3">
        <v>7803</v>
      </c>
      <c r="AA1063" s="3">
        <v>0</v>
      </c>
      <c r="AB1063" s="3">
        <v>0</v>
      </c>
      <c r="AC1063" s="3">
        <v>2008938</v>
      </c>
      <c r="AD1063" s="3">
        <v>27439.607368219775</v>
      </c>
      <c r="AE1063" s="3">
        <v>42460000</v>
      </c>
      <c r="AF1063" t="s">
        <v>146</v>
      </c>
      <c r="AG1063" t="s">
        <v>158</v>
      </c>
      <c r="AI1063">
        <f>IF(ISERROR(IF(D1063=25,VLOOKUP(E1063,Sheet1!$F$64:$H$79,2,0),IF(D1063=23,VLOOKUP(knight_awaken_info!E1063,Sheet1!$F$45:$H$60,2,0),VLOOKUP(knight_awaken_info!E1063,Sheet1!$F$26:$H$41,2,0)))),0,IF(D1063=25,VLOOKUP(E1063,Sheet1!$F$64:$H$79,2,0),IF(D1063=23,VLOOKUP(knight_awaken_info!E1063,Sheet1!$F$45:$H$60,2,0),VLOOKUP(knight_awaken_info!E1063,Sheet1!$F$26:$H$41,2,0))))</f>
        <v>0</v>
      </c>
      <c r="AJ1063">
        <f>IF(ISERROR(IF(D1063=25,VLOOKUP(E1063,Sheet1!$F$64:$H$79,3,0),IF(D1063=23,VLOOKUP(knight_awaken_info!E1063,Sheet1!$F$45:$H$60,3,0),VLOOKUP(knight_awaken_info!E1063,Sheet1!$F$26:$H$41,3,0)))),0,IF(D1063=25,VLOOKUP(E1063,Sheet1!$F$64:$H$79,3,0),IF(D1063=23,VLOOKUP(knight_awaken_info!E1063,Sheet1!$F$45:$H$60,3,0),VLOOKUP(knight_awaken_info!E1063,Sheet1!$F$26:$H$41,3,0))))</f>
        <v>0</v>
      </c>
      <c r="AK1063" s="11">
        <f>SUM(AI1026:AI1063)</f>
        <v>39480</v>
      </c>
      <c r="AL1063" s="11">
        <f>SUM(AJ1026:AJ1063)</f>
        <v>1980</v>
      </c>
      <c r="AN1063" s="3">
        <f t="shared" si="51"/>
        <v>195420</v>
      </c>
      <c r="AO1063" s="3">
        <f t="shared" si="52"/>
        <v>9783</v>
      </c>
    </row>
    <row r="1064" spans="1:41">
      <c r="A1064" s="3">
        <v>2008938</v>
      </c>
      <c r="B1064" s="3">
        <v>2008901</v>
      </c>
      <c r="C1064" s="3" t="s">
        <v>58</v>
      </c>
      <c r="D1064">
        <f t="shared" si="50"/>
        <v>20</v>
      </c>
      <c r="E1064" s="3">
        <v>38</v>
      </c>
      <c r="F1064" s="3">
        <v>80</v>
      </c>
      <c r="G1064" s="3">
        <v>4</v>
      </c>
      <c r="H1064" s="3">
        <v>511</v>
      </c>
      <c r="I1064" s="3">
        <v>533</v>
      </c>
      <c r="J1064" s="3">
        <v>422</v>
      </c>
      <c r="K1064" s="3">
        <v>411</v>
      </c>
      <c r="L1064" s="3">
        <v>2</v>
      </c>
      <c r="M1064" s="3">
        <v>60</v>
      </c>
      <c r="N1064" s="3">
        <v>2390</v>
      </c>
      <c r="O1064" s="3">
        <v>0</v>
      </c>
      <c r="P1064" s="3">
        <v>0</v>
      </c>
      <c r="Q1064" s="3">
        <v>0</v>
      </c>
      <c r="R1064" s="3">
        <v>2430000</v>
      </c>
      <c r="S1064" s="3">
        <v>5003</v>
      </c>
      <c r="T1064">
        <v>5004</v>
      </c>
      <c r="U1064" s="3">
        <v>5</v>
      </c>
      <c r="V1064" s="3">
        <v>173860</v>
      </c>
      <c r="W1064" s="3">
        <v>6</v>
      </c>
      <c r="X1064" s="3">
        <v>20203.333333333332</v>
      </c>
      <c r="Y1064" s="3">
        <v>21</v>
      </c>
      <c r="Z1064" s="3">
        <v>8041</v>
      </c>
      <c r="AA1064" s="3">
        <v>0</v>
      </c>
      <c r="AB1064" s="3">
        <v>0</v>
      </c>
      <c r="AC1064" s="3">
        <v>2008939</v>
      </c>
      <c r="AD1064" s="3">
        <v>30556.440818407806</v>
      </c>
      <c r="AE1064" s="3">
        <v>44870000</v>
      </c>
      <c r="AF1064" t="s">
        <v>147</v>
      </c>
      <c r="AG1064" t="s">
        <v>135</v>
      </c>
      <c r="AI1064">
        <f>IF(ISERROR(IF(D1064=25,VLOOKUP(E1064,Sheet1!$F$64:$H$79,2,0),IF(D1064=23,VLOOKUP(knight_awaken_info!E1064,Sheet1!$F$45:$H$60,2,0),VLOOKUP(knight_awaken_info!E1064,Sheet1!$F$26:$H$41,2,0)))),0,IF(D1064=25,VLOOKUP(E1064,Sheet1!$F$64:$H$79,2,0),IF(D1064=23,VLOOKUP(knight_awaken_info!E1064,Sheet1!$F$45:$H$60,2,0),VLOOKUP(knight_awaken_info!E1064,Sheet1!$F$26:$H$41,2,0))))</f>
        <v>13160</v>
      </c>
      <c r="AJ1064">
        <f>IF(ISERROR(IF(D1064=25,VLOOKUP(E1064,Sheet1!$F$64:$H$79,3,0),IF(D1064=23,VLOOKUP(knight_awaken_info!E1064,Sheet1!$F$45:$H$60,3,0),VLOOKUP(knight_awaken_info!E1064,Sheet1!$F$26:$H$41,3,0)))),0,IF(D1064=25,VLOOKUP(E1064,Sheet1!$F$64:$H$79,3,0),IF(D1064=23,VLOOKUP(knight_awaken_info!E1064,Sheet1!$F$45:$H$60,3,0),VLOOKUP(knight_awaken_info!E1064,Sheet1!$F$26:$H$41,3,0))))</f>
        <v>0</v>
      </c>
      <c r="AK1064" s="11">
        <f>SUM(AI1026:AI1064)</f>
        <v>52640</v>
      </c>
      <c r="AL1064" s="11">
        <f>SUM(AJ1026:AJ1064)</f>
        <v>1980</v>
      </c>
      <c r="AN1064" s="3">
        <f t="shared" si="51"/>
        <v>226500</v>
      </c>
      <c r="AO1064" s="3">
        <f t="shared" si="52"/>
        <v>10021</v>
      </c>
    </row>
    <row r="1065" spans="1:41">
      <c r="A1065" s="3">
        <v>2008939</v>
      </c>
      <c r="B1065" s="3">
        <v>2008901</v>
      </c>
      <c r="C1065" s="3" t="s">
        <v>58</v>
      </c>
      <c r="D1065">
        <f t="shared" si="50"/>
        <v>20</v>
      </c>
      <c r="E1065" s="3">
        <v>39</v>
      </c>
      <c r="F1065" s="3">
        <v>80</v>
      </c>
      <c r="G1065" s="3">
        <v>4</v>
      </c>
      <c r="H1065" s="3">
        <v>513</v>
      </c>
      <c r="I1065" s="3">
        <v>532</v>
      </c>
      <c r="J1065" s="3">
        <v>521</v>
      </c>
      <c r="K1065" s="3">
        <v>512</v>
      </c>
      <c r="L1065" s="3">
        <v>2</v>
      </c>
      <c r="M1065" s="3">
        <v>60</v>
      </c>
      <c r="N1065" s="3">
        <v>2890</v>
      </c>
      <c r="O1065" s="3">
        <v>1</v>
      </c>
      <c r="P1065" s="3">
        <v>20089</v>
      </c>
      <c r="Q1065" s="3">
        <v>1</v>
      </c>
      <c r="R1065" s="3">
        <v>3035000</v>
      </c>
      <c r="S1065" s="3">
        <v>5003</v>
      </c>
      <c r="T1065">
        <v>5004</v>
      </c>
      <c r="U1065" s="3">
        <v>5</v>
      </c>
      <c r="V1065" s="3">
        <v>178640</v>
      </c>
      <c r="W1065" s="3">
        <v>6</v>
      </c>
      <c r="X1065" s="3">
        <v>21000</v>
      </c>
      <c r="Y1065" s="3">
        <v>21</v>
      </c>
      <c r="Z1065" s="3">
        <v>8280</v>
      </c>
      <c r="AA1065" s="3">
        <v>0</v>
      </c>
      <c r="AB1065" s="3">
        <v>0</v>
      </c>
      <c r="AC1065" s="3">
        <v>2008940</v>
      </c>
      <c r="AD1065" s="3">
        <v>33673.274268595836</v>
      </c>
      <c r="AE1065" s="3">
        <v>47300000</v>
      </c>
      <c r="AF1065" t="s">
        <v>147</v>
      </c>
      <c r="AG1065" t="s">
        <v>135</v>
      </c>
      <c r="AI1065">
        <f>IF(ISERROR(IF(D1065=25,VLOOKUP(E1065,Sheet1!$F$64:$H$79,2,0),IF(D1065=23,VLOOKUP(knight_awaken_info!E1065,Sheet1!$F$45:$H$60,2,0),VLOOKUP(knight_awaken_info!E1065,Sheet1!$F$26:$H$41,2,0)))),0,IF(D1065=25,VLOOKUP(E1065,Sheet1!$F$64:$H$79,2,0),IF(D1065=23,VLOOKUP(knight_awaken_info!E1065,Sheet1!$F$45:$H$60,2,0),VLOOKUP(knight_awaken_info!E1065,Sheet1!$F$26:$H$41,2,0))))</f>
        <v>0</v>
      </c>
      <c r="AJ1065">
        <f>IF(ISERROR(IF(D1065=25,VLOOKUP(E1065,Sheet1!$F$64:$H$79,3,0),IF(D1065=23,VLOOKUP(knight_awaken_info!E1065,Sheet1!$F$45:$H$60,3,0),VLOOKUP(knight_awaken_info!E1065,Sheet1!$F$26:$H$41,3,0)))),0,IF(D1065=25,VLOOKUP(E1065,Sheet1!$F$64:$H$79,3,0),IF(D1065=23,VLOOKUP(knight_awaken_info!E1065,Sheet1!$F$45:$H$60,3,0),VLOOKUP(knight_awaken_info!E1065,Sheet1!$F$26:$H$41,3,0))))</f>
        <v>0</v>
      </c>
      <c r="AK1065" s="11">
        <f>SUM(AI1026:AI1065)</f>
        <v>52640</v>
      </c>
      <c r="AL1065" s="11">
        <f>SUM(AJ1026:AJ1065)</f>
        <v>1980</v>
      </c>
      <c r="AN1065" s="3">
        <f t="shared" si="51"/>
        <v>231280</v>
      </c>
      <c r="AO1065" s="3">
        <f t="shared" si="52"/>
        <v>10260</v>
      </c>
    </row>
    <row r="1066" spans="1:41">
      <c r="A1066" s="3">
        <v>2008940</v>
      </c>
      <c r="B1066" s="3">
        <v>2008901</v>
      </c>
      <c r="C1066" s="3" t="s">
        <v>58</v>
      </c>
      <c r="D1066">
        <f t="shared" si="50"/>
        <v>20</v>
      </c>
      <c r="E1066" s="3">
        <v>40</v>
      </c>
      <c r="F1066" s="3">
        <v>90</v>
      </c>
      <c r="G1066" s="3">
        <v>4</v>
      </c>
      <c r="H1066" s="3">
        <v>622</v>
      </c>
      <c r="I1066" s="3">
        <v>531</v>
      </c>
      <c r="J1066" s="3">
        <v>523</v>
      </c>
      <c r="K1066" s="3">
        <v>512</v>
      </c>
      <c r="L1066" s="3">
        <v>2</v>
      </c>
      <c r="M1066" s="3">
        <v>60</v>
      </c>
      <c r="N1066" s="3">
        <v>2930</v>
      </c>
      <c r="O1066" s="3">
        <v>1</v>
      </c>
      <c r="P1066" s="3">
        <v>20089</v>
      </c>
      <c r="Q1066" s="3">
        <v>1</v>
      </c>
      <c r="R1066" s="3">
        <v>3055000</v>
      </c>
      <c r="S1066" s="3">
        <v>5004</v>
      </c>
      <c r="T1066">
        <v>5005</v>
      </c>
      <c r="U1066" s="3">
        <v>5</v>
      </c>
      <c r="V1066" s="3">
        <v>184240</v>
      </c>
      <c r="W1066" s="3">
        <v>6</v>
      </c>
      <c r="X1066" s="3">
        <v>21933.333333333332</v>
      </c>
      <c r="Y1066" s="3">
        <v>21</v>
      </c>
      <c r="Z1066" s="3">
        <v>8560</v>
      </c>
      <c r="AA1066" s="3">
        <v>0</v>
      </c>
      <c r="AB1066" s="3">
        <v>0</v>
      </c>
      <c r="AC1066" s="3">
        <v>2008941</v>
      </c>
      <c r="AD1066" s="3">
        <v>38530.180381158782</v>
      </c>
      <c r="AE1066" s="3">
        <v>50335000</v>
      </c>
      <c r="AF1066" t="s">
        <v>148</v>
      </c>
      <c r="AG1066" t="s">
        <v>159</v>
      </c>
      <c r="AI1066">
        <f>IF(ISERROR(IF(D1066=25,VLOOKUP(E1066,Sheet1!$F$64:$H$79,2,0),IF(D1066=23,VLOOKUP(knight_awaken_info!E1066,Sheet1!$F$45:$H$60,2,0),VLOOKUP(knight_awaken_info!E1066,Sheet1!$F$26:$H$41,2,0)))),0,IF(D1066=25,VLOOKUP(E1066,Sheet1!$F$64:$H$79,2,0),IF(D1066=23,VLOOKUP(knight_awaken_info!E1066,Sheet1!$F$45:$H$60,2,0),VLOOKUP(knight_awaken_info!E1066,Sheet1!$F$26:$H$41,2,0))))</f>
        <v>0</v>
      </c>
      <c r="AJ1066">
        <f>IF(ISERROR(IF(D1066=25,VLOOKUP(E1066,Sheet1!$F$64:$H$79,3,0),IF(D1066=23,VLOOKUP(knight_awaken_info!E1066,Sheet1!$F$45:$H$60,3,0),VLOOKUP(knight_awaken_info!E1066,Sheet1!$F$26:$H$41,3,0)))),0,IF(D1066=25,VLOOKUP(E1066,Sheet1!$F$64:$H$79,3,0),IF(D1066=23,VLOOKUP(knight_awaken_info!E1066,Sheet1!$F$45:$H$60,3,0),VLOOKUP(knight_awaken_info!E1066,Sheet1!$F$26:$H$41,3,0))))</f>
        <v>0</v>
      </c>
      <c r="AK1066" s="11">
        <f>SUM(AI1026:AI1066)</f>
        <v>52640</v>
      </c>
      <c r="AL1066" s="11">
        <f>SUM(AJ1026:AJ1066)</f>
        <v>1980</v>
      </c>
      <c r="AN1066" s="3">
        <f t="shared" si="51"/>
        <v>236880</v>
      </c>
      <c r="AO1066" s="3">
        <f t="shared" si="52"/>
        <v>10540</v>
      </c>
    </row>
    <row r="1067" spans="1:41">
      <c r="A1067" s="3">
        <v>2008941</v>
      </c>
      <c r="B1067" s="3">
        <v>2008901</v>
      </c>
      <c r="C1067" s="3" t="s">
        <v>58</v>
      </c>
      <c r="D1067">
        <f t="shared" si="50"/>
        <v>20</v>
      </c>
      <c r="E1067" s="3">
        <v>41</v>
      </c>
      <c r="F1067" s="3">
        <v>90</v>
      </c>
      <c r="G1067" s="3">
        <v>4</v>
      </c>
      <c r="H1067" s="3">
        <v>611</v>
      </c>
      <c r="I1067" s="3">
        <v>533</v>
      </c>
      <c r="J1067" s="3">
        <v>522</v>
      </c>
      <c r="K1067" s="3">
        <v>511</v>
      </c>
      <c r="L1067" s="3">
        <v>2</v>
      </c>
      <c r="M1067" s="3">
        <v>60</v>
      </c>
      <c r="N1067" s="3">
        <v>2950</v>
      </c>
      <c r="O1067" s="3">
        <v>1</v>
      </c>
      <c r="P1067" s="3">
        <v>20089</v>
      </c>
      <c r="Q1067" s="3">
        <v>1</v>
      </c>
      <c r="R1067" s="3">
        <v>3080000</v>
      </c>
      <c r="S1067" s="3">
        <v>5004</v>
      </c>
      <c r="T1067">
        <v>5005</v>
      </c>
      <c r="U1067" s="3">
        <v>5</v>
      </c>
      <c r="V1067" s="3">
        <v>189860</v>
      </c>
      <c r="W1067" s="3">
        <v>6</v>
      </c>
      <c r="X1067" s="3">
        <v>22870</v>
      </c>
      <c r="Y1067" s="3">
        <v>21</v>
      </c>
      <c r="Z1067" s="3">
        <v>9501</v>
      </c>
      <c r="AA1067" s="3">
        <v>0</v>
      </c>
      <c r="AB1067" s="3">
        <v>0</v>
      </c>
      <c r="AC1067" s="3">
        <v>2008942</v>
      </c>
      <c r="AD1067" s="3">
        <v>47087.13111096948</v>
      </c>
      <c r="AE1067" s="3">
        <v>53390000</v>
      </c>
      <c r="AF1067" t="s">
        <v>149</v>
      </c>
      <c r="AG1067" t="s">
        <v>158</v>
      </c>
      <c r="AI1067">
        <f>IF(ISERROR(IF(D1067=25,VLOOKUP(E1067,Sheet1!$F$64:$H$79,2,0),IF(D1067=23,VLOOKUP(knight_awaken_info!E1067,Sheet1!$F$45:$H$60,2,0),VLOOKUP(knight_awaken_info!E1067,Sheet1!$F$26:$H$41,2,0)))),0,IF(D1067=25,VLOOKUP(E1067,Sheet1!$F$64:$H$79,2,0),IF(D1067=23,VLOOKUP(knight_awaken_info!E1067,Sheet1!$F$45:$H$60,2,0),VLOOKUP(knight_awaken_info!E1067,Sheet1!$F$26:$H$41,2,0))))</f>
        <v>0</v>
      </c>
      <c r="AJ1067">
        <f>IF(ISERROR(IF(D1067=25,VLOOKUP(E1067,Sheet1!$F$64:$H$79,3,0),IF(D1067=23,VLOOKUP(knight_awaken_info!E1067,Sheet1!$F$45:$H$60,3,0),VLOOKUP(knight_awaken_info!E1067,Sheet1!$F$26:$H$41,3,0)))),0,IF(D1067=25,VLOOKUP(E1067,Sheet1!$F$64:$H$79,3,0),IF(D1067=23,VLOOKUP(knight_awaken_info!E1067,Sheet1!$F$45:$H$60,3,0),VLOOKUP(knight_awaken_info!E1067,Sheet1!$F$26:$H$41,3,0))))</f>
        <v>660</v>
      </c>
      <c r="AK1067" s="11">
        <f>SUM(AI1026:AI1067)</f>
        <v>52640</v>
      </c>
      <c r="AL1067" s="11">
        <f>SUM(AJ1026:AJ1067)</f>
        <v>2640</v>
      </c>
      <c r="AN1067" s="3">
        <f t="shared" si="51"/>
        <v>242500</v>
      </c>
      <c r="AO1067" s="3">
        <f t="shared" si="52"/>
        <v>12141</v>
      </c>
    </row>
    <row r="1068" spans="1:41">
      <c r="A1068" s="3">
        <v>2008942</v>
      </c>
      <c r="B1068" s="3">
        <v>2008901</v>
      </c>
      <c r="C1068" s="3" t="s">
        <v>58</v>
      </c>
      <c r="D1068">
        <f t="shared" si="50"/>
        <v>20</v>
      </c>
      <c r="E1068" s="3">
        <v>42</v>
      </c>
      <c r="F1068" s="3">
        <v>90</v>
      </c>
      <c r="G1068" s="3">
        <v>4</v>
      </c>
      <c r="H1068" s="3">
        <v>613</v>
      </c>
      <c r="I1068" s="3">
        <v>532</v>
      </c>
      <c r="J1068" s="3">
        <v>521</v>
      </c>
      <c r="K1068" s="3">
        <v>513</v>
      </c>
      <c r="L1068" s="3">
        <v>2</v>
      </c>
      <c r="M1068" s="3">
        <v>60</v>
      </c>
      <c r="N1068" s="3">
        <v>2970</v>
      </c>
      <c r="O1068" s="3">
        <v>1</v>
      </c>
      <c r="P1068" s="3">
        <v>20089</v>
      </c>
      <c r="Q1068" s="3">
        <v>1</v>
      </c>
      <c r="R1068" s="3">
        <v>3105000</v>
      </c>
      <c r="S1068" s="3">
        <v>5004</v>
      </c>
      <c r="T1068">
        <v>5005</v>
      </c>
      <c r="U1068" s="3">
        <v>5</v>
      </c>
      <c r="V1068" s="3">
        <v>208660</v>
      </c>
      <c r="W1068" s="3">
        <v>6</v>
      </c>
      <c r="X1068" s="3">
        <v>23810</v>
      </c>
      <c r="Y1068" s="3">
        <v>21</v>
      </c>
      <c r="Z1068" s="3">
        <v>9783</v>
      </c>
      <c r="AA1068" s="3">
        <v>0</v>
      </c>
      <c r="AB1068" s="3">
        <v>0</v>
      </c>
      <c r="AC1068" s="3">
        <v>2008943</v>
      </c>
      <c r="AD1068" s="3">
        <v>55644.081840780171</v>
      </c>
      <c r="AE1068" s="3">
        <v>56470000</v>
      </c>
      <c r="AF1068" t="s">
        <v>150</v>
      </c>
      <c r="AG1068" t="s">
        <v>159</v>
      </c>
      <c r="AI1068">
        <f>IF(ISERROR(IF(D1068=25,VLOOKUP(E1068,Sheet1!$F$64:$H$79,2,0),IF(D1068=23,VLOOKUP(knight_awaken_info!E1068,Sheet1!$F$45:$H$60,2,0),VLOOKUP(knight_awaken_info!E1068,Sheet1!$F$26:$H$41,2,0)))),0,IF(D1068=25,VLOOKUP(E1068,Sheet1!$F$64:$H$79,2,0),IF(D1068=23,VLOOKUP(knight_awaken_info!E1068,Sheet1!$F$45:$H$60,2,0),VLOOKUP(knight_awaken_info!E1068,Sheet1!$F$26:$H$41,2,0))))</f>
        <v>13160</v>
      </c>
      <c r="AJ1068">
        <f>IF(ISERROR(IF(D1068=25,VLOOKUP(E1068,Sheet1!$F$64:$H$79,3,0),IF(D1068=23,VLOOKUP(knight_awaken_info!E1068,Sheet1!$F$45:$H$60,3,0),VLOOKUP(knight_awaken_info!E1068,Sheet1!$F$26:$H$41,3,0)))),0,IF(D1068=25,VLOOKUP(E1068,Sheet1!$F$64:$H$79,3,0),IF(D1068=23,VLOOKUP(knight_awaken_info!E1068,Sheet1!$F$45:$H$60,3,0),VLOOKUP(knight_awaken_info!E1068,Sheet1!$F$26:$H$41,3,0))))</f>
        <v>0</v>
      </c>
      <c r="AK1068" s="11">
        <f>SUM(AI1026:AI1068)</f>
        <v>65800</v>
      </c>
      <c r="AL1068" s="11">
        <f>SUM(AJ1026:AJ1068)</f>
        <v>2640</v>
      </c>
      <c r="AN1068" s="3">
        <f t="shared" si="51"/>
        <v>274460</v>
      </c>
      <c r="AO1068" s="3">
        <f t="shared" si="52"/>
        <v>12423</v>
      </c>
    </row>
    <row r="1069" spans="1:41">
      <c r="A1069" s="3">
        <v>2008943</v>
      </c>
      <c r="B1069" s="3">
        <v>2008901</v>
      </c>
      <c r="C1069" s="3" t="s">
        <v>58</v>
      </c>
      <c r="D1069">
        <f t="shared" si="50"/>
        <v>20</v>
      </c>
      <c r="E1069" s="3">
        <v>43</v>
      </c>
      <c r="F1069" s="3">
        <v>90</v>
      </c>
      <c r="G1069" s="3">
        <v>4</v>
      </c>
      <c r="H1069" s="3">
        <v>612</v>
      </c>
      <c r="I1069" s="3">
        <v>531</v>
      </c>
      <c r="J1069" s="3">
        <v>523</v>
      </c>
      <c r="K1069" s="3">
        <v>512</v>
      </c>
      <c r="L1069" s="3">
        <v>2</v>
      </c>
      <c r="M1069" s="3">
        <v>60</v>
      </c>
      <c r="N1069" s="3">
        <v>2990</v>
      </c>
      <c r="O1069" s="3">
        <v>1</v>
      </c>
      <c r="P1069" s="3">
        <v>20089</v>
      </c>
      <c r="Q1069" s="3">
        <v>1</v>
      </c>
      <c r="R1069" s="3">
        <v>3130000</v>
      </c>
      <c r="S1069" s="3">
        <v>5004</v>
      </c>
      <c r="T1069">
        <v>5005</v>
      </c>
      <c r="U1069" s="3">
        <v>5</v>
      </c>
      <c r="V1069" s="3">
        <v>214320</v>
      </c>
      <c r="W1069" s="3">
        <v>6</v>
      </c>
      <c r="X1069" s="3">
        <v>24753.333333333332</v>
      </c>
      <c r="Y1069" s="3">
        <v>21</v>
      </c>
      <c r="Z1069" s="3">
        <v>10726</v>
      </c>
      <c r="AA1069" s="3">
        <v>0</v>
      </c>
      <c r="AB1069" s="3">
        <v>0</v>
      </c>
      <c r="AC1069" s="3">
        <v>2008944</v>
      </c>
      <c r="AD1069" s="3">
        <v>64201.032570590862</v>
      </c>
      <c r="AE1069" s="3">
        <v>59575000</v>
      </c>
      <c r="AF1069" t="s">
        <v>151</v>
      </c>
      <c r="AG1069" t="s">
        <v>158</v>
      </c>
      <c r="AI1069">
        <f>IF(ISERROR(IF(D1069=25,VLOOKUP(E1069,Sheet1!$F$64:$H$79,2,0),IF(D1069=23,VLOOKUP(knight_awaken_info!E1069,Sheet1!$F$45:$H$60,2,0),VLOOKUP(knight_awaken_info!E1069,Sheet1!$F$26:$H$41,2,0)))),0,IF(D1069=25,VLOOKUP(E1069,Sheet1!$F$64:$H$79,2,0),IF(D1069=23,VLOOKUP(knight_awaken_info!E1069,Sheet1!$F$45:$H$60,2,0),VLOOKUP(knight_awaken_info!E1069,Sheet1!$F$26:$H$41,2,0))))</f>
        <v>0</v>
      </c>
      <c r="AJ1069">
        <f>IF(ISERROR(IF(D1069=25,VLOOKUP(E1069,Sheet1!$F$64:$H$79,3,0),IF(D1069=23,VLOOKUP(knight_awaken_info!E1069,Sheet1!$F$45:$H$60,3,0),VLOOKUP(knight_awaken_info!E1069,Sheet1!$F$26:$H$41,3,0)))),0,IF(D1069=25,VLOOKUP(E1069,Sheet1!$F$64:$H$79,3,0),IF(D1069=23,VLOOKUP(knight_awaken_info!E1069,Sheet1!$F$45:$H$60,3,0),VLOOKUP(knight_awaken_info!E1069,Sheet1!$F$26:$H$41,3,0))))</f>
        <v>660</v>
      </c>
      <c r="AK1069" s="11">
        <f>SUM(AI1026:AI1069)</f>
        <v>65800</v>
      </c>
      <c r="AL1069" s="11">
        <f>SUM(AJ1026:AJ1069)</f>
        <v>3300</v>
      </c>
      <c r="AN1069" s="3">
        <f t="shared" si="51"/>
        <v>280120</v>
      </c>
      <c r="AO1069" s="3">
        <f t="shared" si="52"/>
        <v>14026</v>
      </c>
    </row>
    <row r="1070" spans="1:41">
      <c r="A1070" s="3">
        <v>2008944</v>
      </c>
      <c r="B1070" s="3">
        <v>2008901</v>
      </c>
      <c r="C1070" s="3" t="s">
        <v>58</v>
      </c>
      <c r="D1070">
        <f t="shared" si="50"/>
        <v>20</v>
      </c>
      <c r="E1070" s="3">
        <v>44</v>
      </c>
      <c r="F1070" s="3">
        <v>90</v>
      </c>
      <c r="G1070" s="3">
        <v>4</v>
      </c>
      <c r="H1070" s="3">
        <v>611</v>
      </c>
      <c r="I1070" s="3">
        <v>533</v>
      </c>
      <c r="J1070" s="3">
        <v>522</v>
      </c>
      <c r="K1070" s="3">
        <v>511</v>
      </c>
      <c r="L1070" s="3">
        <v>2</v>
      </c>
      <c r="M1070" s="3">
        <v>60</v>
      </c>
      <c r="N1070" s="3">
        <v>3010</v>
      </c>
      <c r="O1070" s="3">
        <v>1</v>
      </c>
      <c r="P1070" s="3">
        <v>20089</v>
      </c>
      <c r="Q1070" s="3">
        <v>1</v>
      </c>
      <c r="R1070" s="3">
        <v>3155000</v>
      </c>
      <c r="S1070" s="3">
        <v>5004</v>
      </c>
      <c r="T1070">
        <v>5005</v>
      </c>
      <c r="U1070" s="3">
        <v>5</v>
      </c>
      <c r="V1070" s="3">
        <v>233160</v>
      </c>
      <c r="W1070" s="3">
        <v>6</v>
      </c>
      <c r="X1070" s="3">
        <v>25700</v>
      </c>
      <c r="Y1070" s="3">
        <v>21</v>
      </c>
      <c r="Z1070" s="3">
        <v>11010</v>
      </c>
      <c r="AA1070" s="3">
        <v>0</v>
      </c>
      <c r="AB1070" s="3">
        <v>0</v>
      </c>
      <c r="AC1070" s="3">
        <v>2008945</v>
      </c>
      <c r="AD1070" s="3">
        <v>72757.983300401553</v>
      </c>
      <c r="AE1070" s="3">
        <v>62705000</v>
      </c>
      <c r="AF1070" t="s">
        <v>152</v>
      </c>
      <c r="AG1070" t="s">
        <v>159</v>
      </c>
      <c r="AI1070">
        <f>IF(ISERROR(IF(D1070=25,VLOOKUP(E1070,Sheet1!$F$64:$H$79,2,0),IF(D1070=23,VLOOKUP(knight_awaken_info!E1070,Sheet1!$F$45:$H$60,2,0),VLOOKUP(knight_awaken_info!E1070,Sheet1!$F$26:$H$41,2,0)))),0,IF(D1070=25,VLOOKUP(E1070,Sheet1!$F$64:$H$79,2,0),IF(D1070=23,VLOOKUP(knight_awaken_info!E1070,Sheet1!$F$45:$H$60,2,0),VLOOKUP(knight_awaken_info!E1070,Sheet1!$F$26:$H$41,2,0))))</f>
        <v>13160</v>
      </c>
      <c r="AJ1070">
        <f>IF(ISERROR(IF(D1070=25,VLOOKUP(E1070,Sheet1!$F$64:$H$79,3,0),IF(D1070=23,VLOOKUP(knight_awaken_info!E1070,Sheet1!$F$45:$H$60,3,0),VLOOKUP(knight_awaken_info!E1070,Sheet1!$F$26:$H$41,3,0)))),0,IF(D1070=25,VLOOKUP(E1070,Sheet1!$F$64:$H$79,3,0),IF(D1070=23,VLOOKUP(knight_awaken_info!E1070,Sheet1!$F$45:$H$60,3,0),VLOOKUP(knight_awaken_info!E1070,Sheet1!$F$26:$H$41,3,0))))</f>
        <v>0</v>
      </c>
      <c r="AK1070" s="11">
        <f>SUM(AI1026:AI1070)</f>
        <v>78960</v>
      </c>
      <c r="AL1070" s="11">
        <f>SUM(AJ1026:AJ1070)</f>
        <v>3300</v>
      </c>
      <c r="AN1070" s="3">
        <f t="shared" si="51"/>
        <v>312120</v>
      </c>
      <c r="AO1070" s="3">
        <f t="shared" si="52"/>
        <v>14310</v>
      </c>
    </row>
    <row r="1071" spans="1:41">
      <c r="A1071" s="3">
        <v>2008945</v>
      </c>
      <c r="B1071" s="3">
        <v>2008901</v>
      </c>
      <c r="C1071" s="3" t="s">
        <v>58</v>
      </c>
      <c r="D1071">
        <f t="shared" si="50"/>
        <v>20</v>
      </c>
      <c r="E1071" s="3">
        <v>45</v>
      </c>
      <c r="F1071" s="3">
        <v>90</v>
      </c>
      <c r="G1071" s="3">
        <v>4</v>
      </c>
      <c r="H1071" s="3">
        <v>623</v>
      </c>
      <c r="I1071" s="3">
        <v>632</v>
      </c>
      <c r="J1071" s="3">
        <v>521</v>
      </c>
      <c r="K1071" s="3">
        <v>513</v>
      </c>
      <c r="L1071" s="3">
        <v>2</v>
      </c>
      <c r="M1071" s="3">
        <v>60</v>
      </c>
      <c r="N1071" s="3">
        <v>3050</v>
      </c>
      <c r="O1071" s="3">
        <v>1</v>
      </c>
      <c r="P1071" s="3">
        <v>20089</v>
      </c>
      <c r="Q1071" s="3">
        <v>1</v>
      </c>
      <c r="R1071" s="3">
        <v>3180000</v>
      </c>
      <c r="S1071" s="3">
        <v>5004</v>
      </c>
      <c r="T1071">
        <v>5005</v>
      </c>
      <c r="U1071" s="3">
        <v>5</v>
      </c>
      <c r="V1071" s="3">
        <v>238860</v>
      </c>
      <c r="W1071" s="3">
        <v>6</v>
      </c>
      <c r="X1071" s="3">
        <v>26650</v>
      </c>
      <c r="Y1071" s="3">
        <v>21</v>
      </c>
      <c r="Z1071" s="3">
        <v>11955</v>
      </c>
      <c r="AA1071" s="3">
        <v>0</v>
      </c>
      <c r="AB1071" s="3">
        <v>0</v>
      </c>
      <c r="AC1071" s="3">
        <v>2008946</v>
      </c>
      <c r="AD1071" s="3">
        <v>81314.934030212244</v>
      </c>
      <c r="AE1071" s="3">
        <v>65860000</v>
      </c>
      <c r="AF1071" t="s">
        <v>153</v>
      </c>
      <c r="AG1071" t="s">
        <v>158</v>
      </c>
      <c r="AI1071">
        <f>IF(ISERROR(IF(D1071=25,VLOOKUP(E1071,Sheet1!$F$64:$H$79,2,0),IF(D1071=23,VLOOKUP(knight_awaken_info!E1071,Sheet1!$F$45:$H$60,2,0),VLOOKUP(knight_awaken_info!E1071,Sheet1!$F$26:$H$41,2,0)))),0,IF(D1071=25,VLOOKUP(E1071,Sheet1!$F$64:$H$79,2,0),IF(D1071=23,VLOOKUP(knight_awaken_info!E1071,Sheet1!$F$45:$H$60,2,0),VLOOKUP(knight_awaken_info!E1071,Sheet1!$F$26:$H$41,2,0))))</f>
        <v>0</v>
      </c>
      <c r="AJ1071">
        <f>IF(ISERROR(IF(D1071=25,VLOOKUP(E1071,Sheet1!$F$64:$H$79,3,0),IF(D1071=23,VLOOKUP(knight_awaken_info!E1071,Sheet1!$F$45:$H$60,3,0),VLOOKUP(knight_awaken_info!E1071,Sheet1!$F$26:$H$41,3,0)))),0,IF(D1071=25,VLOOKUP(E1071,Sheet1!$F$64:$H$79,3,0),IF(D1071=23,VLOOKUP(knight_awaken_info!E1071,Sheet1!$F$45:$H$60,3,0),VLOOKUP(knight_awaken_info!E1071,Sheet1!$F$26:$H$41,3,0))))</f>
        <v>660</v>
      </c>
      <c r="AK1071" s="11">
        <f>SUM(AI1026:AI1071)</f>
        <v>78960</v>
      </c>
      <c r="AL1071" s="11">
        <f>SUM(AJ1026:AJ1071)</f>
        <v>3960</v>
      </c>
      <c r="AN1071" s="3">
        <f t="shared" si="51"/>
        <v>317820</v>
      </c>
      <c r="AO1071" s="3">
        <f t="shared" si="52"/>
        <v>15915</v>
      </c>
    </row>
    <row r="1072" spans="1:41">
      <c r="A1072" s="3">
        <v>2008946</v>
      </c>
      <c r="B1072" s="3">
        <v>2008901</v>
      </c>
      <c r="C1072" s="3" t="s">
        <v>58</v>
      </c>
      <c r="D1072">
        <f t="shared" si="50"/>
        <v>20</v>
      </c>
      <c r="E1072" s="3">
        <v>46</v>
      </c>
      <c r="F1072" s="3">
        <v>90</v>
      </c>
      <c r="G1072" s="3">
        <v>4</v>
      </c>
      <c r="H1072" s="3">
        <v>612</v>
      </c>
      <c r="I1072" s="3">
        <v>631</v>
      </c>
      <c r="J1072" s="3">
        <v>523</v>
      </c>
      <c r="K1072" s="3">
        <v>512</v>
      </c>
      <c r="L1072" s="3">
        <v>2</v>
      </c>
      <c r="M1072" s="3">
        <v>60</v>
      </c>
      <c r="N1072" s="3">
        <v>3070</v>
      </c>
      <c r="O1072" s="3">
        <v>1</v>
      </c>
      <c r="P1072" s="3">
        <v>20089</v>
      </c>
      <c r="Q1072" s="3">
        <v>1</v>
      </c>
      <c r="R1072" s="3">
        <v>3205000</v>
      </c>
      <c r="S1072" s="3">
        <v>5004</v>
      </c>
      <c r="T1072">
        <v>5005</v>
      </c>
      <c r="U1072" s="3">
        <v>5</v>
      </c>
      <c r="V1072" s="3">
        <v>257740</v>
      </c>
      <c r="W1072" s="3">
        <v>6</v>
      </c>
      <c r="X1072" s="3">
        <v>27603.333333333332</v>
      </c>
      <c r="Y1072" s="3">
        <v>21</v>
      </c>
      <c r="Z1072" s="3">
        <v>12241</v>
      </c>
      <c r="AA1072" s="3">
        <v>0</v>
      </c>
      <c r="AB1072" s="3">
        <v>0</v>
      </c>
      <c r="AC1072" s="3">
        <v>2008947</v>
      </c>
      <c r="AD1072" s="3">
        <v>93571.929377270688</v>
      </c>
      <c r="AE1072" s="3">
        <v>69040000</v>
      </c>
      <c r="AF1072" t="s">
        <v>154</v>
      </c>
      <c r="AG1072" t="s">
        <v>159</v>
      </c>
      <c r="AI1072">
        <f>IF(ISERROR(IF(D1072=25,VLOOKUP(E1072,Sheet1!$F$64:$H$79,2,0),IF(D1072=23,VLOOKUP(knight_awaken_info!E1072,Sheet1!$F$45:$H$60,2,0),VLOOKUP(knight_awaken_info!E1072,Sheet1!$F$26:$H$41,2,0)))),0,IF(D1072=25,VLOOKUP(E1072,Sheet1!$F$64:$H$79,2,0),IF(D1072=23,VLOOKUP(knight_awaken_info!E1072,Sheet1!$F$45:$H$60,2,0),VLOOKUP(knight_awaken_info!E1072,Sheet1!$F$26:$H$41,2,0))))</f>
        <v>13160</v>
      </c>
      <c r="AJ1072">
        <f>IF(ISERROR(IF(D1072=25,VLOOKUP(E1072,Sheet1!$F$64:$H$79,3,0),IF(D1072=23,VLOOKUP(knight_awaken_info!E1072,Sheet1!$F$45:$H$60,3,0),VLOOKUP(knight_awaken_info!E1072,Sheet1!$F$26:$H$41,3,0)))),0,IF(D1072=25,VLOOKUP(E1072,Sheet1!$F$64:$H$79,3,0),IF(D1072=23,VLOOKUP(knight_awaken_info!E1072,Sheet1!$F$45:$H$60,3,0),VLOOKUP(knight_awaken_info!E1072,Sheet1!$F$26:$H$41,3,0))))</f>
        <v>0</v>
      </c>
      <c r="AK1072" s="11">
        <f>SUM(AI1026:AI1072)</f>
        <v>92120</v>
      </c>
      <c r="AL1072" s="11">
        <f>SUM(AJ1026:AJ1072)</f>
        <v>3960</v>
      </c>
      <c r="AN1072" s="3">
        <f t="shared" si="51"/>
        <v>349860</v>
      </c>
      <c r="AO1072" s="3">
        <f t="shared" si="52"/>
        <v>16201</v>
      </c>
    </row>
    <row r="1073" spans="1:41">
      <c r="A1073" s="3">
        <v>2008947</v>
      </c>
      <c r="B1073" s="3">
        <v>2008901</v>
      </c>
      <c r="C1073" s="3" t="s">
        <v>58</v>
      </c>
      <c r="D1073">
        <f t="shared" si="50"/>
        <v>20</v>
      </c>
      <c r="E1073" s="3">
        <v>47</v>
      </c>
      <c r="F1073" s="3">
        <v>90</v>
      </c>
      <c r="G1073" s="3">
        <v>4</v>
      </c>
      <c r="H1073" s="3">
        <v>611</v>
      </c>
      <c r="I1073" s="3">
        <v>633</v>
      </c>
      <c r="J1073" s="3">
        <v>522</v>
      </c>
      <c r="K1073" s="3">
        <v>511</v>
      </c>
      <c r="L1073" s="3">
        <v>2</v>
      </c>
      <c r="M1073" s="3">
        <v>60</v>
      </c>
      <c r="N1073" s="3">
        <v>3090</v>
      </c>
      <c r="O1073" s="3">
        <v>1</v>
      </c>
      <c r="P1073" s="3">
        <v>20089</v>
      </c>
      <c r="Q1073" s="3">
        <v>1</v>
      </c>
      <c r="R1073" s="3">
        <v>3230000</v>
      </c>
      <c r="S1073" s="3">
        <v>5004</v>
      </c>
      <c r="T1073">
        <v>5005</v>
      </c>
      <c r="U1073" s="3">
        <v>5</v>
      </c>
      <c r="V1073" s="3">
        <v>263480</v>
      </c>
      <c r="W1073" s="3">
        <v>6</v>
      </c>
      <c r="X1073" s="3">
        <v>28560</v>
      </c>
      <c r="Y1073" s="3">
        <v>21</v>
      </c>
      <c r="Z1073" s="3">
        <v>13188</v>
      </c>
      <c r="AA1073" s="3">
        <v>0</v>
      </c>
      <c r="AB1073" s="3">
        <v>0</v>
      </c>
      <c r="AC1073" s="3">
        <v>2008948</v>
      </c>
      <c r="AD1073" s="3">
        <v>105828.92472432913</v>
      </c>
      <c r="AE1073" s="3">
        <v>72245000</v>
      </c>
      <c r="AF1073" t="s">
        <v>155</v>
      </c>
      <c r="AG1073" t="s">
        <v>158</v>
      </c>
      <c r="AI1073">
        <f>IF(ISERROR(IF(D1073=25,VLOOKUP(E1073,Sheet1!$F$64:$H$79,2,0),IF(D1073=23,VLOOKUP(knight_awaken_info!E1073,Sheet1!$F$45:$H$60,2,0),VLOOKUP(knight_awaken_info!E1073,Sheet1!$F$26:$H$41,2,0)))),0,IF(D1073=25,VLOOKUP(E1073,Sheet1!$F$64:$H$79,2,0),IF(D1073=23,VLOOKUP(knight_awaken_info!E1073,Sheet1!$F$45:$H$60,2,0),VLOOKUP(knight_awaken_info!E1073,Sheet1!$F$26:$H$41,2,0))))</f>
        <v>0</v>
      </c>
      <c r="AJ1073">
        <f>IF(ISERROR(IF(D1073=25,VLOOKUP(E1073,Sheet1!$F$64:$H$79,3,0),IF(D1073=23,VLOOKUP(knight_awaken_info!E1073,Sheet1!$F$45:$H$60,3,0),VLOOKUP(knight_awaken_info!E1073,Sheet1!$F$26:$H$41,3,0)))),0,IF(D1073=25,VLOOKUP(E1073,Sheet1!$F$64:$H$79,3,0),IF(D1073=23,VLOOKUP(knight_awaken_info!E1073,Sheet1!$F$45:$H$60,3,0),VLOOKUP(knight_awaken_info!E1073,Sheet1!$F$26:$H$41,3,0))))</f>
        <v>660</v>
      </c>
      <c r="AK1073" s="11">
        <f>SUM(AI1026:AI1073)</f>
        <v>92120</v>
      </c>
      <c r="AL1073" s="11">
        <f>SUM(AJ1026:AJ1073)</f>
        <v>4620</v>
      </c>
      <c r="AN1073" s="3">
        <f t="shared" si="51"/>
        <v>355600</v>
      </c>
      <c r="AO1073" s="3">
        <f t="shared" si="52"/>
        <v>17808</v>
      </c>
    </row>
    <row r="1074" spans="1:41">
      <c r="A1074" s="3">
        <v>2008948</v>
      </c>
      <c r="B1074" s="3">
        <v>2008901</v>
      </c>
      <c r="C1074" s="3" t="s">
        <v>58</v>
      </c>
      <c r="D1074">
        <f t="shared" si="50"/>
        <v>20</v>
      </c>
      <c r="E1074" s="3">
        <v>48</v>
      </c>
      <c r="F1074" s="3">
        <v>90</v>
      </c>
      <c r="G1074" s="3">
        <v>4</v>
      </c>
      <c r="H1074" s="3">
        <v>623</v>
      </c>
      <c r="I1074" s="3">
        <v>632</v>
      </c>
      <c r="J1074" s="3">
        <v>521</v>
      </c>
      <c r="K1074" s="3">
        <v>513</v>
      </c>
      <c r="L1074" s="3">
        <v>2</v>
      </c>
      <c r="M1074" s="3">
        <v>60</v>
      </c>
      <c r="N1074" s="3">
        <v>3110</v>
      </c>
      <c r="O1074" s="3">
        <v>1</v>
      </c>
      <c r="P1074" s="3">
        <v>20089</v>
      </c>
      <c r="Q1074" s="3">
        <v>1</v>
      </c>
      <c r="R1074" s="3">
        <v>3250000</v>
      </c>
      <c r="S1074" s="3">
        <v>5004</v>
      </c>
      <c r="T1074">
        <v>5005</v>
      </c>
      <c r="U1074" s="3">
        <v>5</v>
      </c>
      <c r="V1074" s="3">
        <v>282400</v>
      </c>
      <c r="W1074" s="3">
        <v>6</v>
      </c>
      <c r="X1074" s="3">
        <v>29520</v>
      </c>
      <c r="Y1074" s="3">
        <v>21</v>
      </c>
      <c r="Z1074" s="3">
        <v>13476</v>
      </c>
      <c r="AA1074" s="3">
        <v>0</v>
      </c>
      <c r="AB1074" s="3">
        <v>0</v>
      </c>
      <c r="AC1074" s="3">
        <v>2008949</v>
      </c>
      <c r="AD1074" s="3">
        <v>118085.92007138758</v>
      </c>
      <c r="AE1074" s="3">
        <v>75475000</v>
      </c>
      <c r="AF1074" t="s">
        <v>156</v>
      </c>
      <c r="AG1074" t="s">
        <v>159</v>
      </c>
      <c r="AI1074">
        <f>IF(ISERROR(IF(D1074=25,VLOOKUP(E1074,Sheet1!$F$64:$H$79,2,0),IF(D1074=23,VLOOKUP(knight_awaken_info!E1074,Sheet1!$F$45:$H$60,2,0),VLOOKUP(knight_awaken_info!E1074,Sheet1!$F$26:$H$41,2,0)))),0,IF(D1074=25,VLOOKUP(E1074,Sheet1!$F$64:$H$79,2,0),IF(D1074=23,VLOOKUP(knight_awaken_info!E1074,Sheet1!$F$45:$H$60,2,0),VLOOKUP(knight_awaken_info!E1074,Sheet1!$F$26:$H$41,2,0))))</f>
        <v>13160</v>
      </c>
      <c r="AJ1074">
        <f>IF(ISERROR(IF(D1074=25,VLOOKUP(E1074,Sheet1!$F$64:$H$79,3,0),IF(D1074=23,VLOOKUP(knight_awaken_info!E1074,Sheet1!$F$45:$H$60,3,0),VLOOKUP(knight_awaken_info!E1074,Sheet1!$F$26:$H$41,3,0)))),0,IF(D1074=25,VLOOKUP(E1074,Sheet1!$F$64:$H$79,3,0),IF(D1074=23,VLOOKUP(knight_awaken_info!E1074,Sheet1!$F$45:$H$60,3,0),VLOOKUP(knight_awaken_info!E1074,Sheet1!$F$26:$H$41,3,0))))</f>
        <v>0</v>
      </c>
      <c r="AK1074" s="11">
        <f>SUM(AI1026:AI1074)</f>
        <v>105280</v>
      </c>
      <c r="AL1074" s="11">
        <f>SUM(AJ1026:AJ1074)</f>
        <v>4620</v>
      </c>
      <c r="AN1074" s="3">
        <f t="shared" si="51"/>
        <v>387680</v>
      </c>
      <c r="AO1074" s="3">
        <f t="shared" si="52"/>
        <v>18096</v>
      </c>
    </row>
    <row r="1075" spans="1:41">
      <c r="A1075" s="3">
        <v>2008949</v>
      </c>
      <c r="B1075" s="3">
        <v>2008901</v>
      </c>
      <c r="C1075" s="3" t="s">
        <v>58</v>
      </c>
      <c r="D1075">
        <f t="shared" si="50"/>
        <v>20</v>
      </c>
      <c r="E1075" s="3">
        <v>49</v>
      </c>
      <c r="F1075" s="3">
        <v>90</v>
      </c>
      <c r="G1075" s="3">
        <v>4</v>
      </c>
      <c r="H1075" s="3">
        <v>612</v>
      </c>
      <c r="I1075" s="3">
        <v>631</v>
      </c>
      <c r="J1075" s="3">
        <v>623</v>
      </c>
      <c r="K1075" s="3">
        <v>611</v>
      </c>
      <c r="L1075" s="3">
        <v>2</v>
      </c>
      <c r="M1075" s="3">
        <v>60</v>
      </c>
      <c r="N1075" s="3">
        <v>3610</v>
      </c>
      <c r="O1075" s="3">
        <v>1</v>
      </c>
      <c r="P1075" s="3">
        <v>20089</v>
      </c>
      <c r="Q1075" s="3">
        <v>1</v>
      </c>
      <c r="R1075" s="3">
        <v>3870000</v>
      </c>
      <c r="S1075" s="3">
        <v>5004</v>
      </c>
      <c r="T1075">
        <v>5005</v>
      </c>
      <c r="U1075" s="3">
        <v>5</v>
      </c>
      <c r="V1075" s="3">
        <v>288180</v>
      </c>
      <c r="W1075" s="3">
        <v>6</v>
      </c>
      <c r="X1075" s="3">
        <v>30483.333333333332</v>
      </c>
      <c r="Y1075" s="3">
        <v>21</v>
      </c>
      <c r="Z1075" s="3">
        <v>14425</v>
      </c>
      <c r="AA1075" s="3">
        <v>0</v>
      </c>
      <c r="AB1075" s="3">
        <v>0</v>
      </c>
      <c r="AC1075" s="3">
        <v>2008950</v>
      </c>
      <c r="AD1075" s="3">
        <v>130342.91541844602</v>
      </c>
      <c r="AE1075" s="3">
        <v>78725000</v>
      </c>
      <c r="AF1075" t="s">
        <v>157</v>
      </c>
      <c r="AG1075" t="s">
        <v>136</v>
      </c>
      <c r="AI1075">
        <f>IF(ISERROR(IF(D1075=25,VLOOKUP(E1075,Sheet1!$F$64:$H$79,2,0),IF(D1075=23,VLOOKUP(knight_awaken_info!E1075,Sheet1!$F$45:$H$60,2,0),VLOOKUP(knight_awaken_info!E1075,Sheet1!$F$26:$H$41,2,0)))),0,IF(D1075=25,VLOOKUP(E1075,Sheet1!$F$64:$H$79,2,0),IF(D1075=23,VLOOKUP(knight_awaken_info!E1075,Sheet1!$F$45:$H$60,2,0),VLOOKUP(knight_awaken_info!E1075,Sheet1!$F$26:$H$41,2,0))))</f>
        <v>0</v>
      </c>
      <c r="AJ1075">
        <f>IF(ISERROR(IF(D1075=25,VLOOKUP(E1075,Sheet1!$F$64:$H$79,3,0),IF(D1075=23,VLOOKUP(knight_awaken_info!E1075,Sheet1!$F$45:$H$60,3,0),VLOOKUP(knight_awaken_info!E1075,Sheet1!$F$26:$H$41,3,0)))),0,IF(D1075=25,VLOOKUP(E1075,Sheet1!$F$64:$H$79,3,0),IF(D1075=23,VLOOKUP(knight_awaken_info!E1075,Sheet1!$F$45:$H$60,3,0),VLOOKUP(knight_awaken_info!E1075,Sheet1!$F$26:$H$41,3,0))))</f>
        <v>660</v>
      </c>
      <c r="AK1075" s="11">
        <f>SUM(AI1026:AI1075)</f>
        <v>105280</v>
      </c>
      <c r="AL1075" s="11">
        <f>SUM(AJ1026:AJ1075)</f>
        <v>5280</v>
      </c>
      <c r="AN1075" s="3">
        <f t="shared" si="51"/>
        <v>393460</v>
      </c>
      <c r="AO1075" s="3">
        <f t="shared" si="52"/>
        <v>19705</v>
      </c>
    </row>
    <row r="1076" spans="1:41" s="7" customFormat="1">
      <c r="A1076" s="6">
        <v>2008950</v>
      </c>
      <c r="B1076" s="6">
        <v>2008901</v>
      </c>
      <c r="C1076" s="6" t="s">
        <v>58</v>
      </c>
      <c r="D1076">
        <f t="shared" si="50"/>
        <v>20</v>
      </c>
      <c r="E1076" s="6">
        <v>50</v>
      </c>
      <c r="F1076" s="3">
        <v>120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3">
        <v>0</v>
      </c>
      <c r="O1076" s="6">
        <v>0</v>
      </c>
      <c r="P1076" s="6">
        <v>0</v>
      </c>
      <c r="Q1076" s="3">
        <v>0</v>
      </c>
      <c r="R1076" s="3">
        <v>0</v>
      </c>
      <c r="S1076" s="3">
        <v>5005</v>
      </c>
      <c r="T1076" s="7">
        <v>0</v>
      </c>
      <c r="U1076" s="6">
        <v>5</v>
      </c>
      <c r="V1076" s="6">
        <v>294780</v>
      </c>
      <c r="W1076" s="6">
        <v>6</v>
      </c>
      <c r="X1076" s="6">
        <v>31583.333333333332</v>
      </c>
      <c r="Y1076" s="6">
        <v>21</v>
      </c>
      <c r="Z1076" s="6">
        <v>14755</v>
      </c>
      <c r="AA1076" s="6">
        <v>0</v>
      </c>
      <c r="AB1076" s="6">
        <v>0</v>
      </c>
      <c r="AC1076" s="6">
        <v>0</v>
      </c>
      <c r="AD1076" s="6">
        <v>149999.99999999997</v>
      </c>
      <c r="AE1076" s="3">
        <v>82595000</v>
      </c>
      <c r="AF1076">
        <v>0</v>
      </c>
      <c r="AG1076">
        <v>0</v>
      </c>
      <c r="AI1076">
        <f>IF(ISERROR(IF(D1076=25,VLOOKUP(E1076,Sheet1!$F$64:$H$79,2,0),IF(D1076=23,VLOOKUP(knight_awaken_info!E1076,Sheet1!$F$45:$H$60,2,0),VLOOKUP(knight_awaken_info!E1076,Sheet1!$F$26:$H$41,2,0)))),0,IF(D1076=25,VLOOKUP(E1076,Sheet1!$F$64:$H$79,2,0),IF(D1076=23,VLOOKUP(knight_awaken_info!E1076,Sheet1!$F$45:$H$60,2,0),VLOOKUP(knight_awaken_info!E1076,Sheet1!$F$26:$H$41,2,0))))</f>
        <v>0</v>
      </c>
      <c r="AJ1076">
        <f>IF(ISERROR(IF(D1076=25,VLOOKUP(E1076,Sheet1!$F$64:$H$79,3,0),IF(D1076=23,VLOOKUP(knight_awaken_info!E1076,Sheet1!$F$45:$H$60,3,0),VLOOKUP(knight_awaken_info!E1076,Sheet1!$F$26:$H$41,3,0)))),0,IF(D1076=25,VLOOKUP(E1076,Sheet1!$F$64:$H$79,3,0),IF(D1076=23,VLOOKUP(knight_awaken_info!E1076,Sheet1!$F$45:$H$60,3,0),VLOOKUP(knight_awaken_info!E1076,Sheet1!$F$26:$H$41,3,0))))</f>
        <v>0</v>
      </c>
      <c r="AK1076" s="11">
        <f>SUM(AI1026:AI1076)</f>
        <v>105280</v>
      </c>
      <c r="AL1076" s="11">
        <f>SUM(AJ1026:AJ1076)</f>
        <v>5280</v>
      </c>
      <c r="AN1076" s="3">
        <f t="shared" si="51"/>
        <v>400060</v>
      </c>
      <c r="AO1076" s="3">
        <f t="shared" si="52"/>
        <v>20035</v>
      </c>
    </row>
    <row r="1077" spans="1:41">
      <c r="A1077" s="3">
        <v>2011100</v>
      </c>
      <c r="B1077" s="3">
        <v>2011101</v>
      </c>
      <c r="C1077" s="3" t="s">
        <v>59</v>
      </c>
      <c r="D1077">
        <f t="shared" si="50"/>
        <v>20</v>
      </c>
      <c r="E1077" s="3">
        <v>0</v>
      </c>
      <c r="F1077" s="3">
        <v>50</v>
      </c>
      <c r="G1077" s="3">
        <v>2</v>
      </c>
      <c r="H1077" s="3">
        <v>112</v>
      </c>
      <c r="I1077" s="3">
        <v>131</v>
      </c>
      <c r="J1077" s="3">
        <v>0</v>
      </c>
      <c r="K1077" s="3">
        <v>0</v>
      </c>
      <c r="L1077" s="3">
        <v>2</v>
      </c>
      <c r="M1077" s="3">
        <v>60</v>
      </c>
      <c r="N1077" s="3">
        <v>60</v>
      </c>
      <c r="O1077" s="3">
        <v>0</v>
      </c>
      <c r="P1077" s="3">
        <v>0</v>
      </c>
      <c r="Q1077" s="3">
        <v>0</v>
      </c>
      <c r="R1077" s="3">
        <v>35000</v>
      </c>
      <c r="S1077" s="3">
        <v>0</v>
      </c>
      <c r="T1077">
        <v>5001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2011101</v>
      </c>
      <c r="AD1077" s="3">
        <v>0</v>
      </c>
      <c r="AE1077" s="3">
        <v>0</v>
      </c>
      <c r="AF1077" t="s">
        <v>137</v>
      </c>
      <c r="AG1077" t="s">
        <v>134</v>
      </c>
      <c r="AI1077">
        <f>IF(ISERROR(IF(D1077=25,VLOOKUP(E1077,Sheet1!$F$64:$H$79,2,0),IF(D1077=23,VLOOKUP(knight_awaken_info!E1077,Sheet1!$F$45:$H$60,2,0),VLOOKUP(knight_awaken_info!E1077,Sheet1!$F$26:$H$41,2,0)))),0,IF(D1077=25,VLOOKUP(E1077,Sheet1!$F$64:$H$79,2,0),IF(D1077=23,VLOOKUP(knight_awaken_info!E1077,Sheet1!$F$45:$H$60,2,0),VLOOKUP(knight_awaken_info!E1077,Sheet1!$F$26:$H$41,2,0))))</f>
        <v>0</v>
      </c>
      <c r="AJ1077">
        <f>IF(ISERROR(IF(D1077=25,VLOOKUP(E1077,Sheet1!$F$64:$H$79,3,0),IF(D1077=23,VLOOKUP(knight_awaken_info!E1077,Sheet1!$F$45:$H$60,3,0),VLOOKUP(knight_awaken_info!E1077,Sheet1!$F$26:$H$41,3,0)))),0,IF(D1077=25,VLOOKUP(E1077,Sheet1!$F$64:$H$79,3,0),IF(D1077=23,VLOOKUP(knight_awaken_info!E1077,Sheet1!$F$45:$H$60,3,0),VLOOKUP(knight_awaken_info!E1077,Sheet1!$F$26:$H$41,3,0))))</f>
        <v>0</v>
      </c>
      <c r="AK1077" s="11">
        <f>SUM(AI1077:AI1077)</f>
        <v>0</v>
      </c>
      <c r="AL1077" s="11">
        <f>SUM(AJ1077:AJ1077)</f>
        <v>0</v>
      </c>
      <c r="AN1077" s="3">
        <f t="shared" si="51"/>
        <v>0</v>
      </c>
      <c r="AO1077" s="3">
        <f t="shared" si="52"/>
        <v>0</v>
      </c>
    </row>
    <row r="1078" spans="1:41">
      <c r="A1078" s="3">
        <v>2011101</v>
      </c>
      <c r="B1078" s="3">
        <v>2011101</v>
      </c>
      <c r="C1078" s="3" t="s">
        <v>59</v>
      </c>
      <c r="D1078">
        <f t="shared" si="50"/>
        <v>20</v>
      </c>
      <c r="E1078" s="3">
        <v>1</v>
      </c>
      <c r="F1078" s="3">
        <v>50</v>
      </c>
      <c r="G1078" s="3">
        <v>3</v>
      </c>
      <c r="H1078" s="3">
        <v>211</v>
      </c>
      <c r="I1078" s="3">
        <v>134</v>
      </c>
      <c r="J1078" s="3">
        <v>123</v>
      </c>
      <c r="K1078" s="3">
        <v>0</v>
      </c>
      <c r="L1078" s="3">
        <v>2</v>
      </c>
      <c r="M1078" s="3">
        <v>60</v>
      </c>
      <c r="N1078" s="3">
        <v>80</v>
      </c>
      <c r="O1078" s="3">
        <v>0</v>
      </c>
      <c r="P1078" s="3">
        <v>0</v>
      </c>
      <c r="Q1078" s="3">
        <v>0</v>
      </c>
      <c r="R1078" s="3">
        <v>50000</v>
      </c>
      <c r="S1078" s="3">
        <v>0</v>
      </c>
      <c r="T1078">
        <v>5001</v>
      </c>
      <c r="U1078" s="3">
        <v>5</v>
      </c>
      <c r="V1078" s="3">
        <v>2025</v>
      </c>
      <c r="W1078" s="3">
        <v>6</v>
      </c>
      <c r="X1078" s="3">
        <v>168.75</v>
      </c>
      <c r="Y1078" s="3">
        <v>21</v>
      </c>
      <c r="Z1078" s="3">
        <v>101.25</v>
      </c>
      <c r="AA1078" s="3">
        <v>0</v>
      </c>
      <c r="AB1078" s="3">
        <v>0</v>
      </c>
      <c r="AC1078" s="3">
        <v>2011102</v>
      </c>
      <c r="AD1078" s="3">
        <v>9.5608388042577612</v>
      </c>
      <c r="AE1078" s="3">
        <v>35000</v>
      </c>
      <c r="AF1078" t="s">
        <v>137</v>
      </c>
      <c r="AG1078" t="s">
        <v>134</v>
      </c>
      <c r="AI1078">
        <f>IF(ISERROR(IF(D1078=25,VLOOKUP(E1078,Sheet1!$F$64:$H$79,2,0),IF(D1078=23,VLOOKUP(knight_awaken_info!E1078,Sheet1!$F$45:$H$60,2,0),VLOOKUP(knight_awaken_info!E1078,Sheet1!$F$26:$H$41,2,0)))),0,IF(D1078=25,VLOOKUP(E1078,Sheet1!$F$64:$H$79,2,0),IF(D1078=23,VLOOKUP(knight_awaken_info!E1078,Sheet1!$F$45:$H$60,2,0),VLOOKUP(knight_awaken_info!E1078,Sheet1!$F$26:$H$41,2,0))))</f>
        <v>0</v>
      </c>
      <c r="AJ1078">
        <f>IF(ISERROR(IF(D1078=25,VLOOKUP(E1078,Sheet1!$F$64:$H$79,3,0),IF(D1078=23,VLOOKUP(knight_awaken_info!E1078,Sheet1!$F$45:$H$60,3,0),VLOOKUP(knight_awaken_info!E1078,Sheet1!$F$26:$H$41,3,0)))),0,IF(D1078=25,VLOOKUP(E1078,Sheet1!$F$64:$H$79,3,0),IF(D1078=23,VLOOKUP(knight_awaken_info!E1078,Sheet1!$F$45:$H$60,3,0),VLOOKUP(knight_awaken_info!E1078,Sheet1!$F$26:$H$41,3,0))))</f>
        <v>0</v>
      </c>
      <c r="AK1078" s="11">
        <f>SUM(AI1077:AI1078)</f>
        <v>0</v>
      </c>
      <c r="AL1078" s="11">
        <f>SUM(AJ1077:AJ1078)</f>
        <v>0</v>
      </c>
      <c r="AN1078" s="3">
        <f t="shared" si="51"/>
        <v>2025</v>
      </c>
      <c r="AO1078" s="3">
        <f t="shared" si="52"/>
        <v>101.25</v>
      </c>
    </row>
    <row r="1079" spans="1:41">
      <c r="A1079" s="3">
        <v>2011102</v>
      </c>
      <c r="B1079" s="3">
        <v>2011101</v>
      </c>
      <c r="C1079" s="3" t="s">
        <v>59</v>
      </c>
      <c r="D1079">
        <f t="shared" si="50"/>
        <v>20</v>
      </c>
      <c r="E1079" s="3">
        <v>2</v>
      </c>
      <c r="F1079" s="3">
        <v>50</v>
      </c>
      <c r="G1079" s="3">
        <v>4</v>
      </c>
      <c r="H1079" s="3">
        <v>214</v>
      </c>
      <c r="I1079" s="3">
        <v>133</v>
      </c>
      <c r="J1079" s="3">
        <v>122</v>
      </c>
      <c r="K1079" s="3">
        <v>121</v>
      </c>
      <c r="L1079" s="3">
        <v>2</v>
      </c>
      <c r="M1079" s="3">
        <v>60</v>
      </c>
      <c r="N1079" s="3">
        <v>100</v>
      </c>
      <c r="O1079" s="3">
        <v>0</v>
      </c>
      <c r="P1079" s="3">
        <v>0</v>
      </c>
      <c r="Q1079" s="3">
        <v>0</v>
      </c>
      <c r="R1079" s="3">
        <v>70000</v>
      </c>
      <c r="S1079" s="3">
        <v>0</v>
      </c>
      <c r="T1079">
        <v>5001</v>
      </c>
      <c r="U1079" s="3">
        <v>5</v>
      </c>
      <c r="V1079" s="3">
        <v>4075</v>
      </c>
      <c r="W1079" s="3">
        <v>6</v>
      </c>
      <c r="X1079" s="3">
        <v>339.58333333333337</v>
      </c>
      <c r="Y1079" s="3">
        <v>21</v>
      </c>
      <c r="Z1079" s="3">
        <v>203.75</v>
      </c>
      <c r="AA1079" s="3">
        <v>0</v>
      </c>
      <c r="AB1079" s="3">
        <v>0</v>
      </c>
      <c r="AC1079" s="3">
        <v>2011103</v>
      </c>
      <c r="AD1079" s="3">
        <v>33.462935814902167</v>
      </c>
      <c r="AE1079" s="3">
        <v>85000</v>
      </c>
      <c r="AF1079" t="s">
        <v>137</v>
      </c>
      <c r="AG1079" t="s">
        <v>134</v>
      </c>
      <c r="AI1079">
        <f>IF(ISERROR(IF(D1079=25,VLOOKUP(E1079,Sheet1!$F$64:$H$79,2,0),IF(D1079=23,VLOOKUP(knight_awaken_info!E1079,Sheet1!$F$45:$H$60,2,0),VLOOKUP(knight_awaken_info!E1079,Sheet1!$F$26:$H$41,2,0)))),0,IF(D1079=25,VLOOKUP(E1079,Sheet1!$F$64:$H$79,2,0),IF(D1079=23,VLOOKUP(knight_awaken_info!E1079,Sheet1!$F$45:$H$60,2,0),VLOOKUP(knight_awaken_info!E1079,Sheet1!$F$26:$H$41,2,0))))</f>
        <v>0</v>
      </c>
      <c r="AJ1079">
        <f>IF(ISERROR(IF(D1079=25,VLOOKUP(E1079,Sheet1!$F$64:$H$79,3,0),IF(D1079=23,VLOOKUP(knight_awaken_info!E1079,Sheet1!$F$45:$H$60,3,0),VLOOKUP(knight_awaken_info!E1079,Sheet1!$F$26:$H$41,3,0)))),0,IF(D1079=25,VLOOKUP(E1079,Sheet1!$F$64:$H$79,3,0),IF(D1079=23,VLOOKUP(knight_awaken_info!E1079,Sheet1!$F$45:$H$60,3,0),VLOOKUP(knight_awaken_info!E1079,Sheet1!$F$26:$H$41,3,0))))</f>
        <v>0</v>
      </c>
      <c r="AK1079" s="11">
        <f>SUM(AI1077:AI1079)</f>
        <v>0</v>
      </c>
      <c r="AL1079" s="11">
        <f>SUM(AJ1077:AJ1079)</f>
        <v>0</v>
      </c>
      <c r="AN1079" s="3">
        <f t="shared" si="51"/>
        <v>4075</v>
      </c>
      <c r="AO1079" s="3">
        <f t="shared" si="52"/>
        <v>203.75</v>
      </c>
    </row>
    <row r="1080" spans="1:41">
      <c r="A1080" s="3">
        <v>2011103</v>
      </c>
      <c r="B1080" s="3">
        <v>2011101</v>
      </c>
      <c r="C1080" s="3" t="s">
        <v>59</v>
      </c>
      <c r="D1080">
        <f t="shared" si="50"/>
        <v>20</v>
      </c>
      <c r="E1080" s="3">
        <v>3</v>
      </c>
      <c r="F1080" s="3">
        <v>50</v>
      </c>
      <c r="G1080" s="3">
        <v>4</v>
      </c>
      <c r="H1080" s="3">
        <v>213</v>
      </c>
      <c r="I1080" s="3">
        <v>132</v>
      </c>
      <c r="J1080" s="3">
        <v>121</v>
      </c>
      <c r="K1080" s="3">
        <v>124</v>
      </c>
      <c r="L1080" s="3">
        <v>2</v>
      </c>
      <c r="M1080" s="3">
        <v>60</v>
      </c>
      <c r="N1080" s="3">
        <v>120</v>
      </c>
      <c r="O1080" s="3">
        <v>0</v>
      </c>
      <c r="P1080" s="3">
        <v>0</v>
      </c>
      <c r="Q1080" s="3">
        <v>0</v>
      </c>
      <c r="R1080" s="3">
        <v>85000</v>
      </c>
      <c r="S1080" s="3">
        <v>0</v>
      </c>
      <c r="T1080">
        <v>5001</v>
      </c>
      <c r="U1080" s="3">
        <v>5</v>
      </c>
      <c r="V1080" s="3">
        <v>6150</v>
      </c>
      <c r="W1080" s="3">
        <v>6</v>
      </c>
      <c r="X1080" s="3">
        <v>512.5</v>
      </c>
      <c r="Y1080" s="3">
        <v>21</v>
      </c>
      <c r="Z1080" s="3">
        <v>307.5</v>
      </c>
      <c r="AA1080" s="3">
        <v>0</v>
      </c>
      <c r="AB1080" s="3">
        <v>0</v>
      </c>
      <c r="AC1080" s="3">
        <v>2011104</v>
      </c>
      <c r="AD1080" s="3">
        <v>62.145452227675449</v>
      </c>
      <c r="AE1080" s="3">
        <v>155000</v>
      </c>
      <c r="AF1080" t="s">
        <v>137</v>
      </c>
      <c r="AG1080" t="s">
        <v>134</v>
      </c>
      <c r="AI1080">
        <f>IF(ISERROR(IF(D1080=25,VLOOKUP(E1080,Sheet1!$F$64:$H$79,2,0),IF(D1080=23,VLOOKUP(knight_awaken_info!E1080,Sheet1!$F$45:$H$60,2,0),VLOOKUP(knight_awaken_info!E1080,Sheet1!$F$26:$H$41,2,0)))),0,IF(D1080=25,VLOOKUP(E1080,Sheet1!$F$64:$H$79,2,0),IF(D1080=23,VLOOKUP(knight_awaken_info!E1080,Sheet1!$F$45:$H$60,2,0),VLOOKUP(knight_awaken_info!E1080,Sheet1!$F$26:$H$41,2,0))))</f>
        <v>0</v>
      </c>
      <c r="AJ1080">
        <f>IF(ISERROR(IF(D1080=25,VLOOKUP(E1080,Sheet1!$F$64:$H$79,3,0),IF(D1080=23,VLOOKUP(knight_awaken_info!E1080,Sheet1!$F$45:$H$60,3,0),VLOOKUP(knight_awaken_info!E1080,Sheet1!$F$26:$H$41,3,0)))),0,IF(D1080=25,VLOOKUP(E1080,Sheet1!$F$64:$H$79,3,0),IF(D1080=23,VLOOKUP(knight_awaken_info!E1080,Sheet1!$F$45:$H$60,3,0),VLOOKUP(knight_awaken_info!E1080,Sheet1!$F$26:$H$41,3,0))))</f>
        <v>0</v>
      </c>
      <c r="AK1080" s="11">
        <f>SUM(AI1077:AI1080)</f>
        <v>0</v>
      </c>
      <c r="AL1080" s="11">
        <f>SUM(AJ1077:AJ1080)</f>
        <v>0</v>
      </c>
      <c r="AN1080" s="3">
        <f t="shared" si="51"/>
        <v>6150</v>
      </c>
      <c r="AO1080" s="3">
        <f t="shared" si="52"/>
        <v>307.5</v>
      </c>
    </row>
    <row r="1081" spans="1:41">
      <c r="A1081" s="3">
        <v>2011104</v>
      </c>
      <c r="B1081" s="3">
        <v>2011101</v>
      </c>
      <c r="C1081" s="3" t="s">
        <v>59</v>
      </c>
      <c r="D1081">
        <f t="shared" si="50"/>
        <v>20</v>
      </c>
      <c r="E1081" s="3">
        <v>4</v>
      </c>
      <c r="F1081" s="3">
        <v>50</v>
      </c>
      <c r="G1081" s="3">
        <v>4</v>
      </c>
      <c r="H1081" s="3">
        <v>212</v>
      </c>
      <c r="I1081" s="3">
        <v>231</v>
      </c>
      <c r="J1081" s="3">
        <v>124</v>
      </c>
      <c r="K1081" s="3">
        <v>123</v>
      </c>
      <c r="L1081" s="3">
        <v>2</v>
      </c>
      <c r="M1081" s="3">
        <v>60</v>
      </c>
      <c r="N1081" s="3">
        <v>140</v>
      </c>
      <c r="O1081" s="3">
        <v>0</v>
      </c>
      <c r="P1081" s="3">
        <v>0</v>
      </c>
      <c r="Q1081" s="3">
        <v>0</v>
      </c>
      <c r="R1081" s="3">
        <v>105000</v>
      </c>
      <c r="S1081" s="3">
        <v>0</v>
      </c>
      <c r="T1081">
        <v>5001</v>
      </c>
      <c r="U1081" s="3">
        <v>5</v>
      </c>
      <c r="V1081" s="3">
        <v>8250</v>
      </c>
      <c r="W1081" s="3">
        <v>6</v>
      </c>
      <c r="X1081" s="3">
        <v>687.5</v>
      </c>
      <c r="Y1081" s="3">
        <v>21</v>
      </c>
      <c r="Z1081" s="3">
        <v>412.5</v>
      </c>
      <c r="AA1081" s="3">
        <v>0</v>
      </c>
      <c r="AB1081" s="3">
        <v>0</v>
      </c>
      <c r="AC1081" s="3">
        <v>2011105</v>
      </c>
      <c r="AD1081" s="3">
        <v>90.827968640448731</v>
      </c>
      <c r="AE1081" s="3">
        <v>240000</v>
      </c>
      <c r="AF1081" t="s">
        <v>137</v>
      </c>
      <c r="AG1081" t="s">
        <v>134</v>
      </c>
      <c r="AI1081">
        <f>IF(ISERROR(IF(D1081=25,VLOOKUP(E1081,Sheet1!$F$64:$H$79,2,0),IF(D1081=23,VLOOKUP(knight_awaken_info!E1081,Sheet1!$F$45:$H$60,2,0),VLOOKUP(knight_awaken_info!E1081,Sheet1!$F$26:$H$41,2,0)))),0,IF(D1081=25,VLOOKUP(E1081,Sheet1!$F$64:$H$79,2,0),IF(D1081=23,VLOOKUP(knight_awaken_info!E1081,Sheet1!$F$45:$H$60,2,0),VLOOKUP(knight_awaken_info!E1081,Sheet1!$F$26:$H$41,2,0))))</f>
        <v>0</v>
      </c>
      <c r="AJ1081">
        <f>IF(ISERROR(IF(D1081=25,VLOOKUP(E1081,Sheet1!$F$64:$H$79,3,0),IF(D1081=23,VLOOKUP(knight_awaken_info!E1081,Sheet1!$F$45:$H$60,3,0),VLOOKUP(knight_awaken_info!E1081,Sheet1!$F$26:$H$41,3,0)))),0,IF(D1081=25,VLOOKUP(E1081,Sheet1!$F$64:$H$79,3,0),IF(D1081=23,VLOOKUP(knight_awaken_info!E1081,Sheet1!$F$45:$H$60,3,0),VLOOKUP(knight_awaken_info!E1081,Sheet1!$F$26:$H$41,3,0))))</f>
        <v>0</v>
      </c>
      <c r="AK1081" s="11">
        <f>SUM(AI1077:AI1081)</f>
        <v>0</v>
      </c>
      <c r="AL1081" s="11">
        <f>SUM(AJ1077:AJ1081)</f>
        <v>0</v>
      </c>
      <c r="AN1081" s="3">
        <f t="shared" si="51"/>
        <v>8250</v>
      </c>
      <c r="AO1081" s="3">
        <f t="shared" si="52"/>
        <v>412.5</v>
      </c>
    </row>
    <row r="1082" spans="1:41">
      <c r="A1082" s="3">
        <v>2011105</v>
      </c>
      <c r="B1082" s="3">
        <v>2011101</v>
      </c>
      <c r="C1082" s="3" t="s">
        <v>59</v>
      </c>
      <c r="D1082">
        <f t="shared" ref="D1082:D1145" si="53">IF(OR(C1082="曹操",C1082="荀彧",C1082="关羽",C1082="诸葛亮",C1082="孙坚",C1082="周瑜",C1082="吕布",C1082="左慈"),23,20)</f>
        <v>20</v>
      </c>
      <c r="E1082" s="3">
        <v>5</v>
      </c>
      <c r="F1082" s="3">
        <v>50</v>
      </c>
      <c r="G1082" s="3">
        <v>4</v>
      </c>
      <c r="H1082" s="3">
        <v>211</v>
      </c>
      <c r="I1082" s="3">
        <v>234</v>
      </c>
      <c r="J1082" s="3">
        <v>123</v>
      </c>
      <c r="K1082" s="3">
        <v>122</v>
      </c>
      <c r="L1082" s="3">
        <v>2</v>
      </c>
      <c r="M1082" s="3">
        <v>60</v>
      </c>
      <c r="N1082" s="3">
        <v>170</v>
      </c>
      <c r="O1082" s="3">
        <v>0</v>
      </c>
      <c r="P1082" s="3">
        <v>0</v>
      </c>
      <c r="Q1082" s="3">
        <v>0</v>
      </c>
      <c r="R1082" s="3">
        <v>120000</v>
      </c>
      <c r="S1082" s="3">
        <v>0</v>
      </c>
      <c r="T1082">
        <v>5001</v>
      </c>
      <c r="U1082" s="3">
        <v>5</v>
      </c>
      <c r="V1082" s="3">
        <v>10375</v>
      </c>
      <c r="W1082" s="3">
        <v>6</v>
      </c>
      <c r="X1082" s="3">
        <v>864.58333333333337</v>
      </c>
      <c r="Y1082" s="3">
        <v>21</v>
      </c>
      <c r="Z1082" s="3">
        <v>518.75</v>
      </c>
      <c r="AA1082" s="3">
        <v>0</v>
      </c>
      <c r="AB1082" s="3">
        <v>0</v>
      </c>
      <c r="AC1082" s="3">
        <v>2011106</v>
      </c>
      <c r="AD1082" s="3">
        <v>129.07132385747977</v>
      </c>
      <c r="AE1082" s="3">
        <v>345000</v>
      </c>
      <c r="AF1082" t="s">
        <v>137</v>
      </c>
      <c r="AG1082" t="s">
        <v>134</v>
      </c>
      <c r="AI1082">
        <f>IF(ISERROR(IF(D1082=25,VLOOKUP(E1082,Sheet1!$F$64:$H$79,2,0),IF(D1082=23,VLOOKUP(knight_awaken_info!E1082,Sheet1!$F$45:$H$60,2,0),VLOOKUP(knight_awaken_info!E1082,Sheet1!$F$26:$H$41,2,0)))),0,IF(D1082=25,VLOOKUP(E1082,Sheet1!$F$64:$H$79,2,0),IF(D1082=23,VLOOKUP(knight_awaken_info!E1082,Sheet1!$F$45:$H$60,2,0),VLOOKUP(knight_awaken_info!E1082,Sheet1!$F$26:$H$41,2,0))))</f>
        <v>0</v>
      </c>
      <c r="AJ1082">
        <f>IF(ISERROR(IF(D1082=25,VLOOKUP(E1082,Sheet1!$F$64:$H$79,3,0),IF(D1082=23,VLOOKUP(knight_awaken_info!E1082,Sheet1!$F$45:$H$60,3,0),VLOOKUP(knight_awaken_info!E1082,Sheet1!$F$26:$H$41,3,0)))),0,IF(D1082=25,VLOOKUP(E1082,Sheet1!$F$64:$H$79,3,0),IF(D1082=23,VLOOKUP(knight_awaken_info!E1082,Sheet1!$F$45:$H$60,3,0),VLOOKUP(knight_awaken_info!E1082,Sheet1!$F$26:$H$41,3,0))))</f>
        <v>0</v>
      </c>
      <c r="AK1082" s="11">
        <f>SUM(AI1077:AI1082)</f>
        <v>0</v>
      </c>
      <c r="AL1082" s="11">
        <f>SUM(AJ1077:AJ1082)</f>
        <v>0</v>
      </c>
      <c r="AN1082" s="3">
        <f t="shared" si="51"/>
        <v>10375</v>
      </c>
      <c r="AO1082" s="3">
        <f t="shared" si="52"/>
        <v>518.75</v>
      </c>
    </row>
    <row r="1083" spans="1:41">
      <c r="A1083" s="3">
        <v>2011106</v>
      </c>
      <c r="B1083" s="3">
        <v>2011101</v>
      </c>
      <c r="C1083" s="3" t="s">
        <v>59</v>
      </c>
      <c r="D1083">
        <f t="shared" si="53"/>
        <v>20</v>
      </c>
      <c r="E1083" s="3">
        <v>6</v>
      </c>
      <c r="F1083" s="3">
        <v>50</v>
      </c>
      <c r="G1083" s="3">
        <v>4</v>
      </c>
      <c r="H1083" s="3">
        <v>214</v>
      </c>
      <c r="I1083" s="3">
        <v>233</v>
      </c>
      <c r="J1083" s="3">
        <v>122</v>
      </c>
      <c r="K1083" s="3">
        <v>121</v>
      </c>
      <c r="L1083" s="3">
        <v>2</v>
      </c>
      <c r="M1083" s="3">
        <v>60</v>
      </c>
      <c r="N1083" s="3">
        <v>190</v>
      </c>
      <c r="O1083" s="3">
        <v>0</v>
      </c>
      <c r="P1083" s="3">
        <v>0</v>
      </c>
      <c r="Q1083" s="3">
        <v>0</v>
      </c>
      <c r="R1083" s="3">
        <v>140000</v>
      </c>
      <c r="S1083" s="3">
        <v>0</v>
      </c>
      <c r="T1083">
        <v>5001</v>
      </c>
      <c r="U1083" s="3">
        <v>5</v>
      </c>
      <c r="V1083" s="3">
        <v>12525</v>
      </c>
      <c r="W1083" s="3">
        <v>6</v>
      </c>
      <c r="X1083" s="3">
        <v>1043.75</v>
      </c>
      <c r="Y1083" s="3">
        <v>21</v>
      </c>
      <c r="Z1083" s="3">
        <v>626.25</v>
      </c>
      <c r="AA1083" s="3">
        <v>0</v>
      </c>
      <c r="AB1083" s="3">
        <v>0</v>
      </c>
      <c r="AC1083" s="3">
        <v>2011107</v>
      </c>
      <c r="AD1083" s="3">
        <v>167.31467907451082</v>
      </c>
      <c r="AE1083" s="3">
        <v>465000</v>
      </c>
      <c r="AF1083" t="s">
        <v>137</v>
      </c>
      <c r="AG1083" t="s">
        <v>134</v>
      </c>
      <c r="AI1083">
        <f>IF(ISERROR(IF(D1083=25,VLOOKUP(E1083,Sheet1!$F$64:$H$79,2,0),IF(D1083=23,VLOOKUP(knight_awaken_info!E1083,Sheet1!$F$45:$H$60,2,0),VLOOKUP(knight_awaken_info!E1083,Sheet1!$F$26:$H$41,2,0)))),0,IF(D1083=25,VLOOKUP(E1083,Sheet1!$F$64:$H$79,2,0),IF(D1083=23,VLOOKUP(knight_awaken_info!E1083,Sheet1!$F$45:$H$60,2,0),VLOOKUP(knight_awaken_info!E1083,Sheet1!$F$26:$H$41,2,0))))</f>
        <v>0</v>
      </c>
      <c r="AJ1083">
        <f>IF(ISERROR(IF(D1083=25,VLOOKUP(E1083,Sheet1!$F$64:$H$79,3,0),IF(D1083=23,VLOOKUP(knight_awaken_info!E1083,Sheet1!$F$45:$H$60,3,0),VLOOKUP(knight_awaken_info!E1083,Sheet1!$F$26:$H$41,3,0)))),0,IF(D1083=25,VLOOKUP(E1083,Sheet1!$F$64:$H$79,3,0),IF(D1083=23,VLOOKUP(knight_awaken_info!E1083,Sheet1!$F$45:$H$60,3,0),VLOOKUP(knight_awaken_info!E1083,Sheet1!$F$26:$H$41,3,0))))</f>
        <v>0</v>
      </c>
      <c r="AK1083" s="11">
        <f>SUM(AI1077:AI1083)</f>
        <v>0</v>
      </c>
      <c r="AL1083" s="11">
        <f>SUM(AJ1077:AJ1083)</f>
        <v>0</v>
      </c>
      <c r="AN1083" s="3">
        <f t="shared" si="51"/>
        <v>12525</v>
      </c>
      <c r="AO1083" s="3">
        <f t="shared" si="52"/>
        <v>626.25</v>
      </c>
    </row>
    <row r="1084" spans="1:41">
      <c r="A1084" s="3">
        <v>2011107</v>
      </c>
      <c r="B1084" s="3">
        <v>2011101</v>
      </c>
      <c r="C1084" s="3" t="s">
        <v>59</v>
      </c>
      <c r="D1084">
        <f t="shared" si="53"/>
        <v>20</v>
      </c>
      <c r="E1084" s="3">
        <v>7</v>
      </c>
      <c r="F1084" s="3">
        <v>50</v>
      </c>
      <c r="G1084" s="3">
        <v>4</v>
      </c>
      <c r="H1084" s="3">
        <v>213</v>
      </c>
      <c r="I1084" s="3">
        <v>232</v>
      </c>
      <c r="J1084" s="3">
        <v>121</v>
      </c>
      <c r="K1084" s="3">
        <v>124</v>
      </c>
      <c r="L1084" s="3">
        <v>2</v>
      </c>
      <c r="M1084" s="3">
        <v>60</v>
      </c>
      <c r="N1084" s="3">
        <v>210</v>
      </c>
      <c r="O1084" s="3">
        <v>0</v>
      </c>
      <c r="P1084" s="3">
        <v>0</v>
      </c>
      <c r="Q1084" s="3">
        <v>0</v>
      </c>
      <c r="R1084" s="3">
        <v>160000</v>
      </c>
      <c r="S1084" s="3">
        <v>0</v>
      </c>
      <c r="T1084">
        <v>5001</v>
      </c>
      <c r="U1084" s="3">
        <v>5</v>
      </c>
      <c r="V1084" s="3">
        <v>14700</v>
      </c>
      <c r="W1084" s="3">
        <v>6</v>
      </c>
      <c r="X1084" s="3">
        <v>1225</v>
      </c>
      <c r="Y1084" s="3">
        <v>21</v>
      </c>
      <c r="Z1084" s="3">
        <v>735</v>
      </c>
      <c r="AA1084" s="3">
        <v>0</v>
      </c>
      <c r="AB1084" s="3">
        <v>0</v>
      </c>
      <c r="AC1084" s="3">
        <v>2011108</v>
      </c>
      <c r="AD1084" s="3">
        <v>205.55803429154187</v>
      </c>
      <c r="AE1084" s="3">
        <v>605000</v>
      </c>
      <c r="AF1084" t="s">
        <v>137</v>
      </c>
      <c r="AG1084" t="s">
        <v>134</v>
      </c>
      <c r="AI1084">
        <f>IF(ISERROR(IF(D1084=25,VLOOKUP(E1084,Sheet1!$F$64:$H$79,2,0),IF(D1084=23,VLOOKUP(knight_awaken_info!E1084,Sheet1!$F$45:$H$60,2,0),VLOOKUP(knight_awaken_info!E1084,Sheet1!$F$26:$H$41,2,0)))),0,IF(D1084=25,VLOOKUP(E1084,Sheet1!$F$64:$H$79,2,0),IF(D1084=23,VLOOKUP(knight_awaken_info!E1084,Sheet1!$F$45:$H$60,2,0),VLOOKUP(knight_awaken_info!E1084,Sheet1!$F$26:$H$41,2,0))))</f>
        <v>0</v>
      </c>
      <c r="AJ1084">
        <f>IF(ISERROR(IF(D1084=25,VLOOKUP(E1084,Sheet1!$F$64:$H$79,3,0),IF(D1084=23,VLOOKUP(knight_awaken_info!E1084,Sheet1!$F$45:$H$60,3,0),VLOOKUP(knight_awaken_info!E1084,Sheet1!$F$26:$H$41,3,0)))),0,IF(D1084=25,VLOOKUP(E1084,Sheet1!$F$64:$H$79,3,0),IF(D1084=23,VLOOKUP(knight_awaken_info!E1084,Sheet1!$F$45:$H$60,3,0),VLOOKUP(knight_awaken_info!E1084,Sheet1!$F$26:$H$41,3,0))))</f>
        <v>0</v>
      </c>
      <c r="AK1084" s="11">
        <f>SUM(AI1077:AI1084)</f>
        <v>0</v>
      </c>
      <c r="AL1084" s="11">
        <f>SUM(AJ1077:AJ1084)</f>
        <v>0</v>
      </c>
      <c r="AN1084" s="3">
        <f t="shared" si="51"/>
        <v>14700</v>
      </c>
      <c r="AO1084" s="3">
        <f t="shared" si="52"/>
        <v>735</v>
      </c>
    </row>
    <row r="1085" spans="1:41">
      <c r="A1085" s="3">
        <v>2011108</v>
      </c>
      <c r="B1085" s="3">
        <v>2011101</v>
      </c>
      <c r="C1085" s="3" t="s">
        <v>59</v>
      </c>
      <c r="D1085">
        <f t="shared" si="53"/>
        <v>20</v>
      </c>
      <c r="E1085" s="3">
        <v>8</v>
      </c>
      <c r="F1085" s="3">
        <v>50</v>
      </c>
      <c r="G1085" s="3">
        <v>4</v>
      </c>
      <c r="H1085" s="3">
        <v>212</v>
      </c>
      <c r="I1085" s="3">
        <v>231</v>
      </c>
      <c r="J1085" s="3">
        <v>124</v>
      </c>
      <c r="K1085" s="3">
        <v>123</v>
      </c>
      <c r="L1085" s="3">
        <v>2</v>
      </c>
      <c r="M1085" s="3">
        <v>60</v>
      </c>
      <c r="N1085" s="3">
        <v>230</v>
      </c>
      <c r="O1085" s="3">
        <v>0</v>
      </c>
      <c r="P1085" s="3">
        <v>0</v>
      </c>
      <c r="Q1085" s="3">
        <v>0</v>
      </c>
      <c r="R1085" s="3">
        <v>175000</v>
      </c>
      <c r="S1085" s="3">
        <v>0</v>
      </c>
      <c r="T1085">
        <v>5001</v>
      </c>
      <c r="U1085" s="3">
        <v>5</v>
      </c>
      <c r="V1085" s="3">
        <v>16900</v>
      </c>
      <c r="W1085" s="3">
        <v>6</v>
      </c>
      <c r="X1085" s="3">
        <v>1408.3333333333333</v>
      </c>
      <c r="Y1085" s="3">
        <v>21</v>
      </c>
      <c r="Z1085" s="3">
        <v>845</v>
      </c>
      <c r="AA1085" s="3">
        <v>0</v>
      </c>
      <c r="AB1085" s="3">
        <v>0</v>
      </c>
      <c r="AC1085" s="3">
        <v>2011109</v>
      </c>
      <c r="AD1085" s="3">
        <v>243.80138950857292</v>
      </c>
      <c r="AE1085" s="3">
        <v>765000</v>
      </c>
      <c r="AF1085" t="s">
        <v>137</v>
      </c>
      <c r="AG1085" t="s">
        <v>134</v>
      </c>
      <c r="AI1085">
        <f>IF(ISERROR(IF(D1085=25,VLOOKUP(E1085,Sheet1!$F$64:$H$79,2,0),IF(D1085=23,VLOOKUP(knight_awaken_info!E1085,Sheet1!$F$45:$H$60,2,0),VLOOKUP(knight_awaken_info!E1085,Sheet1!$F$26:$H$41,2,0)))),0,IF(D1085=25,VLOOKUP(E1085,Sheet1!$F$64:$H$79,2,0),IF(D1085=23,VLOOKUP(knight_awaken_info!E1085,Sheet1!$F$45:$H$60,2,0),VLOOKUP(knight_awaken_info!E1085,Sheet1!$F$26:$H$41,2,0))))</f>
        <v>0</v>
      </c>
      <c r="AJ1085">
        <f>IF(ISERROR(IF(D1085=25,VLOOKUP(E1085,Sheet1!$F$64:$H$79,3,0),IF(D1085=23,VLOOKUP(knight_awaken_info!E1085,Sheet1!$F$45:$H$60,3,0),VLOOKUP(knight_awaken_info!E1085,Sheet1!$F$26:$H$41,3,0)))),0,IF(D1085=25,VLOOKUP(E1085,Sheet1!$F$64:$H$79,3,0),IF(D1085=23,VLOOKUP(knight_awaken_info!E1085,Sheet1!$F$45:$H$60,3,0),VLOOKUP(knight_awaken_info!E1085,Sheet1!$F$26:$H$41,3,0))))</f>
        <v>0</v>
      </c>
      <c r="AK1085" s="11">
        <f>SUM(AI1077:AI1085)</f>
        <v>0</v>
      </c>
      <c r="AL1085" s="11">
        <f>SUM(AJ1077:AJ1085)</f>
        <v>0</v>
      </c>
      <c r="AN1085" s="3">
        <f t="shared" si="51"/>
        <v>16900</v>
      </c>
      <c r="AO1085" s="3">
        <f t="shared" si="52"/>
        <v>845</v>
      </c>
    </row>
    <row r="1086" spans="1:41">
      <c r="A1086" s="3">
        <v>2011109</v>
      </c>
      <c r="B1086" s="3">
        <v>2011101</v>
      </c>
      <c r="C1086" s="3" t="s">
        <v>59</v>
      </c>
      <c r="D1086">
        <f t="shared" si="53"/>
        <v>20</v>
      </c>
      <c r="E1086" s="3">
        <v>9</v>
      </c>
      <c r="F1086" s="3">
        <v>50</v>
      </c>
      <c r="G1086" s="3">
        <v>4</v>
      </c>
      <c r="H1086" s="3">
        <v>211</v>
      </c>
      <c r="I1086" s="3">
        <v>234</v>
      </c>
      <c r="J1086" s="3">
        <v>223</v>
      </c>
      <c r="K1086" s="3">
        <v>222</v>
      </c>
      <c r="L1086" s="3">
        <v>2</v>
      </c>
      <c r="M1086" s="3">
        <v>60</v>
      </c>
      <c r="N1086" s="3">
        <v>730</v>
      </c>
      <c r="O1086" s="3">
        <v>1</v>
      </c>
      <c r="P1086" s="3">
        <v>20111</v>
      </c>
      <c r="Q1086" s="3">
        <v>1</v>
      </c>
      <c r="R1086" s="3">
        <v>680000</v>
      </c>
      <c r="S1086" s="3">
        <v>0</v>
      </c>
      <c r="T1086">
        <v>5001</v>
      </c>
      <c r="U1086" s="3">
        <v>5</v>
      </c>
      <c r="V1086" s="3">
        <v>19125</v>
      </c>
      <c r="W1086" s="3">
        <v>6</v>
      </c>
      <c r="X1086" s="3">
        <v>1593.75</v>
      </c>
      <c r="Y1086" s="3">
        <v>21</v>
      </c>
      <c r="Z1086" s="3">
        <v>956.25</v>
      </c>
      <c r="AA1086" s="3">
        <v>0</v>
      </c>
      <c r="AB1086" s="3">
        <v>0</v>
      </c>
      <c r="AC1086" s="3">
        <v>2011110</v>
      </c>
      <c r="AD1086" s="3">
        <v>282.04474472560395</v>
      </c>
      <c r="AE1086" s="3">
        <v>940000</v>
      </c>
      <c r="AF1086" t="s">
        <v>137</v>
      </c>
      <c r="AG1086" t="s">
        <v>134</v>
      </c>
      <c r="AI1086">
        <f>IF(ISERROR(IF(D1086=25,VLOOKUP(E1086,Sheet1!$F$64:$H$79,2,0),IF(D1086=23,VLOOKUP(knight_awaken_info!E1086,Sheet1!$F$45:$H$60,2,0),VLOOKUP(knight_awaken_info!E1086,Sheet1!$F$26:$H$41,2,0)))),0,IF(D1086=25,VLOOKUP(E1086,Sheet1!$F$64:$H$79,2,0),IF(D1086=23,VLOOKUP(knight_awaken_info!E1086,Sheet1!$F$45:$H$60,2,0),VLOOKUP(knight_awaken_info!E1086,Sheet1!$F$26:$H$41,2,0))))</f>
        <v>0</v>
      </c>
      <c r="AJ1086">
        <f>IF(ISERROR(IF(D1086=25,VLOOKUP(E1086,Sheet1!$F$64:$H$79,3,0),IF(D1086=23,VLOOKUP(knight_awaken_info!E1086,Sheet1!$F$45:$H$60,3,0),VLOOKUP(knight_awaken_info!E1086,Sheet1!$F$26:$H$41,3,0)))),0,IF(D1086=25,VLOOKUP(E1086,Sheet1!$F$64:$H$79,3,0),IF(D1086=23,VLOOKUP(knight_awaken_info!E1086,Sheet1!$F$45:$H$60,3,0),VLOOKUP(knight_awaken_info!E1086,Sheet1!$F$26:$H$41,3,0))))</f>
        <v>0</v>
      </c>
      <c r="AK1086" s="11">
        <f>SUM(AI1077:AI1086)</f>
        <v>0</v>
      </c>
      <c r="AL1086" s="11">
        <f>SUM(AJ1077:AJ1086)</f>
        <v>0</v>
      </c>
      <c r="AN1086" s="3">
        <f t="shared" si="51"/>
        <v>19125</v>
      </c>
      <c r="AO1086" s="3">
        <f t="shared" si="52"/>
        <v>956.25</v>
      </c>
    </row>
    <row r="1087" spans="1:41">
      <c r="A1087" s="3">
        <v>2011110</v>
      </c>
      <c r="B1087" s="3">
        <v>2011101</v>
      </c>
      <c r="C1087" s="3" t="s">
        <v>59</v>
      </c>
      <c r="D1087">
        <f t="shared" si="53"/>
        <v>20</v>
      </c>
      <c r="E1087" s="3">
        <v>10</v>
      </c>
      <c r="F1087" s="3">
        <v>60</v>
      </c>
      <c r="G1087" s="3">
        <v>4</v>
      </c>
      <c r="H1087" s="3">
        <v>323</v>
      </c>
      <c r="I1087" s="3">
        <v>232</v>
      </c>
      <c r="J1087" s="3">
        <v>221</v>
      </c>
      <c r="K1087" s="3">
        <v>223</v>
      </c>
      <c r="L1087" s="3">
        <v>2</v>
      </c>
      <c r="M1087" s="3">
        <v>60</v>
      </c>
      <c r="N1087" s="3">
        <v>770</v>
      </c>
      <c r="O1087" s="3">
        <v>0</v>
      </c>
      <c r="P1087" s="3">
        <v>0</v>
      </c>
      <c r="Q1087" s="3">
        <v>0</v>
      </c>
      <c r="R1087" s="3">
        <v>705000</v>
      </c>
      <c r="S1087" s="3">
        <v>5001</v>
      </c>
      <c r="T1087">
        <v>5002</v>
      </c>
      <c r="U1087" s="3">
        <v>5</v>
      </c>
      <c r="V1087" s="3">
        <v>22375</v>
      </c>
      <c r="W1087" s="3">
        <v>6</v>
      </c>
      <c r="X1087" s="3">
        <v>1864.5833333333333</v>
      </c>
      <c r="Y1087" s="3">
        <v>21</v>
      </c>
      <c r="Z1087" s="3">
        <v>1118.75</v>
      </c>
      <c r="AA1087" s="3">
        <v>0</v>
      </c>
      <c r="AB1087" s="3">
        <v>0</v>
      </c>
      <c r="AC1087" s="3">
        <v>2011111</v>
      </c>
      <c r="AD1087" s="3">
        <v>339.40977755115051</v>
      </c>
      <c r="AE1087" s="3">
        <v>1620000</v>
      </c>
      <c r="AF1087" t="s">
        <v>138</v>
      </c>
      <c r="AG1087" t="s">
        <v>158</v>
      </c>
      <c r="AI1087">
        <f>IF(ISERROR(IF(D1087=25,VLOOKUP(E1087,Sheet1!$F$64:$H$79,2,0),IF(D1087=23,VLOOKUP(knight_awaken_info!E1087,Sheet1!$F$45:$H$60,2,0),VLOOKUP(knight_awaken_info!E1087,Sheet1!$F$26:$H$41,2,0)))),0,IF(D1087=25,VLOOKUP(E1087,Sheet1!$F$64:$H$79,2,0),IF(D1087=23,VLOOKUP(knight_awaken_info!E1087,Sheet1!$F$45:$H$60,2,0),VLOOKUP(knight_awaken_info!E1087,Sheet1!$F$26:$H$41,2,0))))</f>
        <v>0</v>
      </c>
      <c r="AJ1087">
        <f>IF(ISERROR(IF(D1087=25,VLOOKUP(E1087,Sheet1!$F$64:$H$79,3,0),IF(D1087=23,VLOOKUP(knight_awaken_info!E1087,Sheet1!$F$45:$H$60,3,0),VLOOKUP(knight_awaken_info!E1087,Sheet1!$F$26:$H$41,3,0)))),0,IF(D1087=25,VLOOKUP(E1087,Sheet1!$F$64:$H$79,3,0),IF(D1087=23,VLOOKUP(knight_awaken_info!E1087,Sheet1!$F$45:$H$60,3,0),VLOOKUP(knight_awaken_info!E1087,Sheet1!$F$26:$H$41,3,0))))</f>
        <v>0</v>
      </c>
      <c r="AK1087" s="11">
        <f>SUM(AI1077:AI1087)</f>
        <v>0</v>
      </c>
      <c r="AL1087" s="11">
        <f>SUM(AJ1077:AJ1087)</f>
        <v>0</v>
      </c>
      <c r="AN1087" s="3">
        <f t="shared" si="51"/>
        <v>22375</v>
      </c>
      <c r="AO1087" s="3">
        <f t="shared" si="52"/>
        <v>1118.75</v>
      </c>
    </row>
    <row r="1088" spans="1:41">
      <c r="A1088" s="3">
        <v>2011111</v>
      </c>
      <c r="B1088" s="3">
        <v>2011101</v>
      </c>
      <c r="C1088" s="3" t="s">
        <v>59</v>
      </c>
      <c r="D1088">
        <f t="shared" si="53"/>
        <v>20</v>
      </c>
      <c r="E1088" s="3">
        <v>11</v>
      </c>
      <c r="F1088" s="3">
        <v>60</v>
      </c>
      <c r="G1088" s="3">
        <v>4</v>
      </c>
      <c r="H1088" s="3">
        <v>322</v>
      </c>
      <c r="I1088" s="3">
        <v>231</v>
      </c>
      <c r="J1088" s="3">
        <v>223</v>
      </c>
      <c r="K1088" s="3">
        <v>222</v>
      </c>
      <c r="L1088" s="3">
        <v>2</v>
      </c>
      <c r="M1088" s="3">
        <v>60</v>
      </c>
      <c r="N1088" s="3">
        <v>790</v>
      </c>
      <c r="O1088" s="3">
        <v>0</v>
      </c>
      <c r="P1088" s="3">
        <v>0</v>
      </c>
      <c r="Q1088" s="3">
        <v>0</v>
      </c>
      <c r="R1088" s="3">
        <v>725000</v>
      </c>
      <c r="S1088" s="3">
        <v>5001</v>
      </c>
      <c r="T1088">
        <v>5002</v>
      </c>
      <c r="U1088" s="3">
        <v>5</v>
      </c>
      <c r="V1088" s="3">
        <v>25650</v>
      </c>
      <c r="W1088" s="3">
        <v>6</v>
      </c>
      <c r="X1088" s="3">
        <v>2137.5</v>
      </c>
      <c r="Y1088" s="3">
        <v>21</v>
      </c>
      <c r="Z1088" s="3">
        <v>1282.5</v>
      </c>
      <c r="AA1088" s="3">
        <v>0</v>
      </c>
      <c r="AB1088" s="3">
        <v>0</v>
      </c>
      <c r="AC1088" s="3">
        <v>2011112</v>
      </c>
      <c r="AD1088" s="3">
        <v>458.92026260437251</v>
      </c>
      <c r="AE1088" s="3">
        <v>2325000</v>
      </c>
      <c r="AF1088" t="s">
        <v>138</v>
      </c>
      <c r="AG1088" t="s">
        <v>158</v>
      </c>
      <c r="AI1088">
        <f>IF(ISERROR(IF(D1088=25,VLOOKUP(E1088,Sheet1!$F$64:$H$79,2,0),IF(D1088=23,VLOOKUP(knight_awaken_info!E1088,Sheet1!$F$45:$H$60,2,0),VLOOKUP(knight_awaken_info!E1088,Sheet1!$F$26:$H$41,2,0)))),0,IF(D1088=25,VLOOKUP(E1088,Sheet1!$F$64:$H$79,2,0),IF(D1088=23,VLOOKUP(knight_awaken_info!E1088,Sheet1!$F$45:$H$60,2,0),VLOOKUP(knight_awaken_info!E1088,Sheet1!$F$26:$H$41,2,0))))</f>
        <v>0</v>
      </c>
      <c r="AJ1088">
        <f>IF(ISERROR(IF(D1088=25,VLOOKUP(E1088,Sheet1!$F$64:$H$79,3,0),IF(D1088=23,VLOOKUP(knight_awaken_info!E1088,Sheet1!$F$45:$H$60,3,0),VLOOKUP(knight_awaken_info!E1088,Sheet1!$F$26:$H$41,3,0)))),0,IF(D1088=25,VLOOKUP(E1088,Sheet1!$F$64:$H$79,3,0),IF(D1088=23,VLOOKUP(knight_awaken_info!E1088,Sheet1!$F$45:$H$60,3,0),VLOOKUP(knight_awaken_info!E1088,Sheet1!$F$26:$H$41,3,0))))</f>
        <v>0</v>
      </c>
      <c r="AK1088" s="11">
        <f>SUM(AI1077:AI1088)</f>
        <v>0</v>
      </c>
      <c r="AL1088" s="11">
        <f>SUM(AJ1077:AJ1088)</f>
        <v>0</v>
      </c>
      <c r="AN1088" s="3">
        <f t="shared" si="51"/>
        <v>25650</v>
      </c>
      <c r="AO1088" s="3">
        <f t="shared" si="52"/>
        <v>1282.5</v>
      </c>
    </row>
    <row r="1089" spans="1:41">
      <c r="A1089" s="3">
        <v>2011112</v>
      </c>
      <c r="B1089" s="3">
        <v>2011101</v>
      </c>
      <c r="C1089" s="3" t="s">
        <v>59</v>
      </c>
      <c r="D1089">
        <f t="shared" si="53"/>
        <v>20</v>
      </c>
      <c r="E1089" s="3">
        <v>12</v>
      </c>
      <c r="F1089" s="3">
        <v>60</v>
      </c>
      <c r="G1089" s="3">
        <v>4</v>
      </c>
      <c r="H1089" s="3">
        <v>311</v>
      </c>
      <c r="I1089" s="3">
        <v>233</v>
      </c>
      <c r="J1089" s="3">
        <v>222</v>
      </c>
      <c r="K1089" s="3">
        <v>221</v>
      </c>
      <c r="L1089" s="3">
        <v>2</v>
      </c>
      <c r="M1089" s="3">
        <v>60</v>
      </c>
      <c r="N1089" s="3">
        <v>810</v>
      </c>
      <c r="O1089" s="3">
        <v>0</v>
      </c>
      <c r="P1089" s="3">
        <v>0</v>
      </c>
      <c r="Q1089" s="3">
        <v>0</v>
      </c>
      <c r="R1089" s="3">
        <v>745000</v>
      </c>
      <c r="S1089" s="3">
        <v>5001</v>
      </c>
      <c r="T1089">
        <v>5002</v>
      </c>
      <c r="U1089" s="3">
        <v>5</v>
      </c>
      <c r="V1089" s="3">
        <v>28950</v>
      </c>
      <c r="W1089" s="3">
        <v>6</v>
      </c>
      <c r="X1089" s="3">
        <v>2412.5</v>
      </c>
      <c r="Y1089" s="3">
        <v>21</v>
      </c>
      <c r="Z1089" s="3">
        <v>1447.5</v>
      </c>
      <c r="AA1089" s="3">
        <v>0</v>
      </c>
      <c r="AB1089" s="3">
        <v>0</v>
      </c>
      <c r="AC1089" s="3">
        <v>2011113</v>
      </c>
      <c r="AD1089" s="3">
        <v>578.43074765759457</v>
      </c>
      <c r="AE1089" s="3">
        <v>3050000</v>
      </c>
      <c r="AF1089" t="s">
        <v>138</v>
      </c>
      <c r="AG1089" t="s">
        <v>158</v>
      </c>
      <c r="AI1089">
        <f>IF(ISERROR(IF(D1089=25,VLOOKUP(E1089,Sheet1!$F$64:$H$79,2,0),IF(D1089=23,VLOOKUP(knight_awaken_info!E1089,Sheet1!$F$45:$H$60,2,0),VLOOKUP(knight_awaken_info!E1089,Sheet1!$F$26:$H$41,2,0)))),0,IF(D1089=25,VLOOKUP(E1089,Sheet1!$F$64:$H$79,2,0),IF(D1089=23,VLOOKUP(knight_awaken_info!E1089,Sheet1!$F$45:$H$60,2,0),VLOOKUP(knight_awaken_info!E1089,Sheet1!$F$26:$H$41,2,0))))</f>
        <v>0</v>
      </c>
      <c r="AJ1089">
        <f>IF(ISERROR(IF(D1089=25,VLOOKUP(E1089,Sheet1!$F$64:$H$79,3,0),IF(D1089=23,VLOOKUP(knight_awaken_info!E1089,Sheet1!$F$45:$H$60,3,0),VLOOKUP(knight_awaken_info!E1089,Sheet1!$F$26:$H$41,3,0)))),0,IF(D1089=25,VLOOKUP(E1089,Sheet1!$F$64:$H$79,3,0),IF(D1089=23,VLOOKUP(knight_awaken_info!E1089,Sheet1!$F$45:$H$60,3,0),VLOOKUP(knight_awaken_info!E1089,Sheet1!$F$26:$H$41,3,0))))</f>
        <v>0</v>
      </c>
      <c r="AK1089" s="11">
        <f>SUM(AI1077:AI1089)</f>
        <v>0</v>
      </c>
      <c r="AL1089" s="11">
        <f>SUM(AJ1077:AJ1089)</f>
        <v>0</v>
      </c>
      <c r="AN1089" s="3">
        <f t="shared" si="51"/>
        <v>28950</v>
      </c>
      <c r="AO1089" s="3">
        <f t="shared" si="52"/>
        <v>1447.5</v>
      </c>
    </row>
    <row r="1090" spans="1:41">
      <c r="A1090" s="3">
        <v>2011113</v>
      </c>
      <c r="B1090" s="3">
        <v>2011101</v>
      </c>
      <c r="C1090" s="3" t="s">
        <v>59</v>
      </c>
      <c r="D1090">
        <f t="shared" si="53"/>
        <v>20</v>
      </c>
      <c r="E1090" s="3">
        <v>13</v>
      </c>
      <c r="F1090" s="3">
        <v>60</v>
      </c>
      <c r="G1090" s="3">
        <v>4</v>
      </c>
      <c r="H1090" s="3">
        <v>313</v>
      </c>
      <c r="I1090" s="3">
        <v>332</v>
      </c>
      <c r="J1090" s="3">
        <v>221</v>
      </c>
      <c r="K1090" s="3">
        <v>223</v>
      </c>
      <c r="L1090" s="3">
        <v>2</v>
      </c>
      <c r="M1090" s="3">
        <v>60</v>
      </c>
      <c r="N1090" s="3">
        <v>830</v>
      </c>
      <c r="O1090" s="3">
        <v>0</v>
      </c>
      <c r="P1090" s="3">
        <v>0</v>
      </c>
      <c r="Q1090" s="3">
        <v>0</v>
      </c>
      <c r="R1090" s="3">
        <v>765000</v>
      </c>
      <c r="S1090" s="3">
        <v>5001</v>
      </c>
      <c r="T1090">
        <v>5002</v>
      </c>
      <c r="U1090" s="3">
        <v>5</v>
      </c>
      <c r="V1090" s="3">
        <v>32275</v>
      </c>
      <c r="W1090" s="3">
        <v>6</v>
      </c>
      <c r="X1090" s="3">
        <v>2689.5833333333335</v>
      </c>
      <c r="Y1090" s="3">
        <v>21</v>
      </c>
      <c r="Z1090" s="3">
        <v>1613.75</v>
      </c>
      <c r="AA1090" s="3">
        <v>0</v>
      </c>
      <c r="AB1090" s="3">
        <v>0</v>
      </c>
      <c r="AC1090" s="3">
        <v>2011114</v>
      </c>
      <c r="AD1090" s="3">
        <v>697.94123271081662</v>
      </c>
      <c r="AE1090" s="3">
        <v>3795000</v>
      </c>
      <c r="AF1090" t="s">
        <v>138</v>
      </c>
      <c r="AG1090" t="s">
        <v>158</v>
      </c>
      <c r="AI1090">
        <f>IF(ISERROR(IF(D1090=25,VLOOKUP(E1090,Sheet1!$F$64:$H$79,2,0),IF(D1090=23,VLOOKUP(knight_awaken_info!E1090,Sheet1!$F$45:$H$60,2,0),VLOOKUP(knight_awaken_info!E1090,Sheet1!$F$26:$H$41,2,0)))),0,IF(D1090=25,VLOOKUP(E1090,Sheet1!$F$64:$H$79,2,0),IF(D1090=23,VLOOKUP(knight_awaken_info!E1090,Sheet1!$F$45:$H$60,2,0),VLOOKUP(knight_awaken_info!E1090,Sheet1!$F$26:$H$41,2,0))))</f>
        <v>0</v>
      </c>
      <c r="AJ1090">
        <f>IF(ISERROR(IF(D1090=25,VLOOKUP(E1090,Sheet1!$F$64:$H$79,3,0),IF(D1090=23,VLOOKUP(knight_awaken_info!E1090,Sheet1!$F$45:$H$60,3,0),VLOOKUP(knight_awaken_info!E1090,Sheet1!$F$26:$H$41,3,0)))),0,IF(D1090=25,VLOOKUP(E1090,Sheet1!$F$64:$H$79,3,0),IF(D1090=23,VLOOKUP(knight_awaken_info!E1090,Sheet1!$F$45:$H$60,3,0),VLOOKUP(knight_awaken_info!E1090,Sheet1!$F$26:$H$41,3,0))))</f>
        <v>0</v>
      </c>
      <c r="AK1090" s="11">
        <f>SUM(AI1077:AI1090)</f>
        <v>0</v>
      </c>
      <c r="AL1090" s="11">
        <f>SUM(AJ1077:AJ1090)</f>
        <v>0</v>
      </c>
      <c r="AN1090" s="3">
        <f t="shared" si="51"/>
        <v>32275</v>
      </c>
      <c r="AO1090" s="3">
        <f t="shared" si="52"/>
        <v>1613.75</v>
      </c>
    </row>
    <row r="1091" spans="1:41">
      <c r="A1091" s="3">
        <v>2011114</v>
      </c>
      <c r="B1091" s="3">
        <v>2011101</v>
      </c>
      <c r="C1091" s="3" t="s">
        <v>59</v>
      </c>
      <c r="D1091">
        <f t="shared" si="53"/>
        <v>20</v>
      </c>
      <c r="E1091" s="3">
        <v>14</v>
      </c>
      <c r="F1091" s="3">
        <v>60</v>
      </c>
      <c r="G1091" s="3">
        <v>4</v>
      </c>
      <c r="H1091" s="3">
        <v>312</v>
      </c>
      <c r="I1091" s="3">
        <v>321</v>
      </c>
      <c r="J1091" s="3">
        <v>223</v>
      </c>
      <c r="K1091" s="3">
        <v>222</v>
      </c>
      <c r="L1091" s="3">
        <v>2</v>
      </c>
      <c r="M1091" s="3">
        <v>60</v>
      </c>
      <c r="N1091" s="3">
        <v>850</v>
      </c>
      <c r="O1091" s="3">
        <v>1</v>
      </c>
      <c r="P1091" s="3">
        <v>20111</v>
      </c>
      <c r="Q1091" s="3">
        <v>1</v>
      </c>
      <c r="R1091" s="3">
        <v>790000</v>
      </c>
      <c r="S1091" s="3">
        <v>5001</v>
      </c>
      <c r="T1091">
        <v>5002</v>
      </c>
      <c r="U1091" s="3">
        <v>5</v>
      </c>
      <c r="V1091" s="3">
        <v>35625</v>
      </c>
      <c r="W1091" s="3">
        <v>6</v>
      </c>
      <c r="X1091" s="3">
        <v>2968.75</v>
      </c>
      <c r="Y1091" s="3">
        <v>21</v>
      </c>
      <c r="Z1091" s="3">
        <v>1781.25</v>
      </c>
      <c r="AA1091" s="3">
        <v>0</v>
      </c>
      <c r="AB1091" s="3">
        <v>0</v>
      </c>
      <c r="AC1091" s="3">
        <v>2011115</v>
      </c>
      <c r="AD1091" s="3">
        <v>879.59716999171405</v>
      </c>
      <c r="AE1091" s="3">
        <v>4560000</v>
      </c>
      <c r="AF1091" t="s">
        <v>138</v>
      </c>
      <c r="AG1091" t="s">
        <v>158</v>
      </c>
      <c r="AI1091">
        <f>IF(ISERROR(IF(D1091=25,VLOOKUP(E1091,Sheet1!$F$64:$H$79,2,0),IF(D1091=23,VLOOKUP(knight_awaken_info!E1091,Sheet1!$F$45:$H$60,2,0),VLOOKUP(knight_awaken_info!E1091,Sheet1!$F$26:$H$41,2,0)))),0,IF(D1091=25,VLOOKUP(E1091,Sheet1!$F$64:$H$79,2,0),IF(D1091=23,VLOOKUP(knight_awaken_info!E1091,Sheet1!$F$45:$H$60,2,0),VLOOKUP(knight_awaken_info!E1091,Sheet1!$F$26:$H$41,2,0))))</f>
        <v>0</v>
      </c>
      <c r="AJ1091">
        <f>IF(ISERROR(IF(D1091=25,VLOOKUP(E1091,Sheet1!$F$64:$H$79,3,0),IF(D1091=23,VLOOKUP(knight_awaken_info!E1091,Sheet1!$F$45:$H$60,3,0),VLOOKUP(knight_awaken_info!E1091,Sheet1!$F$26:$H$41,3,0)))),0,IF(D1091=25,VLOOKUP(E1091,Sheet1!$F$64:$H$79,3,0),IF(D1091=23,VLOOKUP(knight_awaken_info!E1091,Sheet1!$F$45:$H$60,3,0),VLOOKUP(knight_awaken_info!E1091,Sheet1!$F$26:$H$41,3,0))))</f>
        <v>0</v>
      </c>
      <c r="AK1091" s="11">
        <f>SUM(AI1077:AI1091)</f>
        <v>0</v>
      </c>
      <c r="AL1091" s="11">
        <f>SUM(AJ1077:AJ1091)</f>
        <v>0</v>
      </c>
      <c r="AN1091" s="3">
        <f t="shared" si="51"/>
        <v>35625</v>
      </c>
      <c r="AO1091" s="3">
        <f t="shared" si="52"/>
        <v>1781.25</v>
      </c>
    </row>
    <row r="1092" spans="1:41">
      <c r="A1092" s="3">
        <v>2011115</v>
      </c>
      <c r="B1092" s="3">
        <v>2011101</v>
      </c>
      <c r="C1092" s="3" t="s">
        <v>59</v>
      </c>
      <c r="D1092">
        <f t="shared" si="53"/>
        <v>20</v>
      </c>
      <c r="E1092" s="3">
        <v>15</v>
      </c>
      <c r="F1092" s="3">
        <v>60</v>
      </c>
      <c r="G1092" s="3">
        <v>4</v>
      </c>
      <c r="H1092" s="3">
        <v>311</v>
      </c>
      <c r="I1092" s="3">
        <v>333</v>
      </c>
      <c r="J1092" s="3">
        <v>222</v>
      </c>
      <c r="K1092" s="3">
        <v>221</v>
      </c>
      <c r="L1092" s="3">
        <v>2</v>
      </c>
      <c r="M1092" s="3">
        <v>60</v>
      </c>
      <c r="N1092" s="3">
        <v>890</v>
      </c>
      <c r="O1092" s="3">
        <v>0</v>
      </c>
      <c r="P1092" s="3">
        <v>0</v>
      </c>
      <c r="Q1092" s="3">
        <v>0</v>
      </c>
      <c r="R1092" s="3">
        <v>810000</v>
      </c>
      <c r="S1092" s="3">
        <v>5001</v>
      </c>
      <c r="T1092">
        <v>5002</v>
      </c>
      <c r="U1092" s="3">
        <v>5</v>
      </c>
      <c r="V1092" s="3">
        <v>52160</v>
      </c>
      <c r="W1092" s="3">
        <v>6</v>
      </c>
      <c r="X1092" s="3">
        <v>3250</v>
      </c>
      <c r="Y1092" s="3">
        <v>21</v>
      </c>
      <c r="Z1092" s="3">
        <v>1950</v>
      </c>
      <c r="AA1092" s="3">
        <v>0</v>
      </c>
      <c r="AB1092" s="3">
        <v>0</v>
      </c>
      <c r="AC1092" s="3">
        <v>2011116</v>
      </c>
      <c r="AD1092" s="3">
        <v>1061.2531072726115</v>
      </c>
      <c r="AE1092" s="3">
        <v>5350000</v>
      </c>
      <c r="AF1092" t="s">
        <v>139</v>
      </c>
      <c r="AG1092" t="s">
        <v>134</v>
      </c>
      <c r="AI1092">
        <f>IF(ISERROR(IF(D1092=25,VLOOKUP(E1092,Sheet1!$F$64:$H$79,2,0),IF(D1092=23,VLOOKUP(knight_awaken_info!E1092,Sheet1!$F$45:$H$60,2,0),VLOOKUP(knight_awaken_info!E1092,Sheet1!$F$26:$H$41,2,0)))),0,IF(D1092=25,VLOOKUP(E1092,Sheet1!$F$64:$H$79,2,0),IF(D1092=23,VLOOKUP(knight_awaken_info!E1092,Sheet1!$F$45:$H$60,2,0),VLOOKUP(knight_awaken_info!E1092,Sheet1!$F$26:$H$41,2,0))))</f>
        <v>13160</v>
      </c>
      <c r="AJ1092">
        <f>IF(ISERROR(IF(D1092=25,VLOOKUP(E1092,Sheet1!$F$64:$H$79,3,0),IF(D1092=23,VLOOKUP(knight_awaken_info!E1092,Sheet1!$F$45:$H$60,3,0),VLOOKUP(knight_awaken_info!E1092,Sheet1!$F$26:$H$41,3,0)))),0,IF(D1092=25,VLOOKUP(E1092,Sheet1!$F$64:$H$79,3,0),IF(D1092=23,VLOOKUP(knight_awaken_info!E1092,Sheet1!$F$45:$H$60,3,0),VLOOKUP(knight_awaken_info!E1092,Sheet1!$F$26:$H$41,3,0))))</f>
        <v>0</v>
      </c>
      <c r="AK1092" s="11">
        <f>SUM(AI1077:AI1092)</f>
        <v>13160</v>
      </c>
      <c r="AL1092" s="11">
        <f>SUM(AJ1077:AJ1092)</f>
        <v>0</v>
      </c>
      <c r="AN1092" s="3">
        <f t="shared" si="51"/>
        <v>65320</v>
      </c>
      <c r="AO1092" s="3">
        <f t="shared" si="52"/>
        <v>1950</v>
      </c>
    </row>
    <row r="1093" spans="1:41">
      <c r="A1093" s="3">
        <v>2011116</v>
      </c>
      <c r="B1093" s="3">
        <v>2011101</v>
      </c>
      <c r="C1093" s="3" t="s">
        <v>59</v>
      </c>
      <c r="D1093">
        <f t="shared" si="53"/>
        <v>20</v>
      </c>
      <c r="E1093" s="3">
        <v>16</v>
      </c>
      <c r="F1093" s="3">
        <v>60</v>
      </c>
      <c r="G1093" s="3">
        <v>4</v>
      </c>
      <c r="H1093" s="3">
        <v>313</v>
      </c>
      <c r="I1093" s="3">
        <v>332</v>
      </c>
      <c r="J1093" s="3">
        <v>221</v>
      </c>
      <c r="K1093" s="3">
        <v>223</v>
      </c>
      <c r="L1093" s="3">
        <v>2</v>
      </c>
      <c r="M1093" s="3">
        <v>60</v>
      </c>
      <c r="N1093" s="3">
        <v>910</v>
      </c>
      <c r="O1093" s="3">
        <v>0</v>
      </c>
      <c r="P1093" s="3">
        <v>0</v>
      </c>
      <c r="Q1093" s="3">
        <v>0</v>
      </c>
      <c r="R1093" s="3">
        <v>830000</v>
      </c>
      <c r="S1093" s="3">
        <v>5001</v>
      </c>
      <c r="T1093">
        <v>5002</v>
      </c>
      <c r="U1093" s="3">
        <v>5</v>
      </c>
      <c r="V1093" s="3">
        <v>55560</v>
      </c>
      <c r="W1093" s="3">
        <v>6</v>
      </c>
      <c r="X1093" s="3">
        <v>3533.3333333333335</v>
      </c>
      <c r="Y1093" s="3">
        <v>21</v>
      </c>
      <c r="Z1093" s="3">
        <v>2120</v>
      </c>
      <c r="AA1093" s="3">
        <v>0</v>
      </c>
      <c r="AB1093" s="3">
        <v>0</v>
      </c>
      <c r="AC1093" s="3">
        <v>2011117</v>
      </c>
      <c r="AD1093" s="3">
        <v>1242.9090445535089</v>
      </c>
      <c r="AE1093" s="3">
        <v>6160000</v>
      </c>
      <c r="AF1093" t="s">
        <v>139</v>
      </c>
      <c r="AG1093" t="s">
        <v>134</v>
      </c>
      <c r="AI1093">
        <f>IF(ISERROR(IF(D1093=25,VLOOKUP(E1093,Sheet1!$F$64:$H$79,2,0),IF(D1093=23,VLOOKUP(knight_awaken_info!E1093,Sheet1!$F$45:$H$60,2,0),VLOOKUP(knight_awaken_info!E1093,Sheet1!$F$26:$H$41,2,0)))),0,IF(D1093=25,VLOOKUP(E1093,Sheet1!$F$64:$H$79,2,0),IF(D1093=23,VLOOKUP(knight_awaken_info!E1093,Sheet1!$F$45:$H$60,2,0),VLOOKUP(knight_awaken_info!E1093,Sheet1!$F$26:$H$41,2,0))))</f>
        <v>0</v>
      </c>
      <c r="AJ1093">
        <f>IF(ISERROR(IF(D1093=25,VLOOKUP(E1093,Sheet1!$F$64:$H$79,3,0),IF(D1093=23,VLOOKUP(knight_awaken_info!E1093,Sheet1!$F$45:$H$60,3,0),VLOOKUP(knight_awaken_info!E1093,Sheet1!$F$26:$H$41,3,0)))),0,IF(D1093=25,VLOOKUP(E1093,Sheet1!$F$64:$H$79,3,0),IF(D1093=23,VLOOKUP(knight_awaken_info!E1093,Sheet1!$F$45:$H$60,3,0),VLOOKUP(knight_awaken_info!E1093,Sheet1!$F$26:$H$41,3,0))))</f>
        <v>0</v>
      </c>
      <c r="AK1093" s="11">
        <f>SUM(AI1077:AI1093)</f>
        <v>13160</v>
      </c>
      <c r="AL1093" s="11">
        <f>SUM(AJ1077:AJ1093)</f>
        <v>0</v>
      </c>
      <c r="AN1093" s="3">
        <f t="shared" si="51"/>
        <v>68720</v>
      </c>
      <c r="AO1093" s="3">
        <f t="shared" si="52"/>
        <v>2120</v>
      </c>
    </row>
    <row r="1094" spans="1:41">
      <c r="A1094" s="3">
        <v>2011117</v>
      </c>
      <c r="B1094" s="3">
        <v>2011101</v>
      </c>
      <c r="C1094" s="3" t="s">
        <v>59</v>
      </c>
      <c r="D1094">
        <f t="shared" si="53"/>
        <v>20</v>
      </c>
      <c r="E1094" s="3">
        <v>17</v>
      </c>
      <c r="F1094" s="3">
        <v>60</v>
      </c>
      <c r="G1094" s="3">
        <v>4</v>
      </c>
      <c r="H1094" s="3">
        <v>322</v>
      </c>
      <c r="I1094" s="3">
        <v>331</v>
      </c>
      <c r="J1094" s="3">
        <v>223</v>
      </c>
      <c r="K1094" s="3">
        <v>222</v>
      </c>
      <c r="L1094" s="3">
        <v>2</v>
      </c>
      <c r="M1094" s="3">
        <v>60</v>
      </c>
      <c r="N1094" s="3">
        <v>930</v>
      </c>
      <c r="O1094" s="3">
        <v>0</v>
      </c>
      <c r="P1094" s="3">
        <v>0</v>
      </c>
      <c r="Q1094" s="3">
        <v>0</v>
      </c>
      <c r="R1094" s="3">
        <v>855000</v>
      </c>
      <c r="S1094" s="3">
        <v>5001</v>
      </c>
      <c r="T1094">
        <v>5002</v>
      </c>
      <c r="U1094" s="3">
        <v>5</v>
      </c>
      <c r="V1094" s="3">
        <v>58985</v>
      </c>
      <c r="W1094" s="3">
        <v>6</v>
      </c>
      <c r="X1094" s="3">
        <v>3818.75</v>
      </c>
      <c r="Y1094" s="3">
        <v>21</v>
      </c>
      <c r="Z1094" s="3">
        <v>2291.25</v>
      </c>
      <c r="AA1094" s="3">
        <v>0</v>
      </c>
      <c r="AB1094" s="3">
        <v>0</v>
      </c>
      <c r="AC1094" s="3">
        <v>2011118</v>
      </c>
      <c r="AD1094" s="3">
        <v>1424.5649818344064</v>
      </c>
      <c r="AE1094" s="3">
        <v>6990000</v>
      </c>
      <c r="AF1094" t="s">
        <v>139</v>
      </c>
      <c r="AG1094" t="s">
        <v>134</v>
      </c>
      <c r="AI1094">
        <f>IF(ISERROR(IF(D1094=25,VLOOKUP(E1094,Sheet1!$F$64:$H$79,2,0),IF(D1094=23,VLOOKUP(knight_awaken_info!E1094,Sheet1!$F$45:$H$60,2,0),VLOOKUP(knight_awaken_info!E1094,Sheet1!$F$26:$H$41,2,0)))),0,IF(D1094=25,VLOOKUP(E1094,Sheet1!$F$64:$H$79,2,0),IF(D1094=23,VLOOKUP(knight_awaken_info!E1094,Sheet1!$F$45:$H$60,2,0),VLOOKUP(knight_awaken_info!E1094,Sheet1!$F$26:$H$41,2,0))))</f>
        <v>0</v>
      </c>
      <c r="AJ1094">
        <f>IF(ISERROR(IF(D1094=25,VLOOKUP(E1094,Sheet1!$F$64:$H$79,3,0),IF(D1094=23,VLOOKUP(knight_awaken_info!E1094,Sheet1!$F$45:$H$60,3,0),VLOOKUP(knight_awaken_info!E1094,Sheet1!$F$26:$H$41,3,0)))),0,IF(D1094=25,VLOOKUP(E1094,Sheet1!$F$64:$H$79,3,0),IF(D1094=23,VLOOKUP(knight_awaken_info!E1094,Sheet1!$F$45:$H$60,3,0),VLOOKUP(knight_awaken_info!E1094,Sheet1!$F$26:$H$41,3,0))))</f>
        <v>0</v>
      </c>
      <c r="AK1094" s="11">
        <f>SUM(AI1077:AI1094)</f>
        <v>13160</v>
      </c>
      <c r="AL1094" s="11">
        <f>SUM(AJ1077:AJ1094)</f>
        <v>0</v>
      </c>
      <c r="AN1094" s="3">
        <f t="shared" si="51"/>
        <v>72145</v>
      </c>
      <c r="AO1094" s="3">
        <f t="shared" si="52"/>
        <v>2291.25</v>
      </c>
    </row>
    <row r="1095" spans="1:41">
      <c r="A1095" s="3">
        <v>2011118</v>
      </c>
      <c r="B1095" s="3">
        <v>2011101</v>
      </c>
      <c r="C1095" s="3" t="s">
        <v>59</v>
      </c>
      <c r="D1095">
        <f t="shared" si="53"/>
        <v>20</v>
      </c>
      <c r="E1095" s="3">
        <v>18</v>
      </c>
      <c r="F1095" s="3">
        <v>60</v>
      </c>
      <c r="G1095" s="3">
        <v>4</v>
      </c>
      <c r="H1095" s="3">
        <v>311</v>
      </c>
      <c r="I1095" s="3">
        <v>333</v>
      </c>
      <c r="J1095" s="3">
        <v>222</v>
      </c>
      <c r="K1095" s="3">
        <v>221</v>
      </c>
      <c r="L1095" s="3">
        <v>2</v>
      </c>
      <c r="M1095" s="3">
        <v>60</v>
      </c>
      <c r="N1095" s="3">
        <v>950</v>
      </c>
      <c r="O1095" s="3">
        <v>0</v>
      </c>
      <c r="P1095" s="3">
        <v>0</v>
      </c>
      <c r="Q1095" s="3">
        <v>0</v>
      </c>
      <c r="R1095" s="3">
        <v>875000</v>
      </c>
      <c r="S1095" s="3">
        <v>5001</v>
      </c>
      <c r="T1095">
        <v>5002</v>
      </c>
      <c r="U1095" s="3">
        <v>5</v>
      </c>
      <c r="V1095" s="3">
        <v>62435</v>
      </c>
      <c r="W1095" s="3">
        <v>6</v>
      </c>
      <c r="X1095" s="3">
        <v>4106.25</v>
      </c>
      <c r="Y1095" s="3">
        <v>21</v>
      </c>
      <c r="Z1095" s="3">
        <v>2463.75</v>
      </c>
      <c r="AA1095" s="3">
        <v>0</v>
      </c>
      <c r="AB1095" s="3">
        <v>0</v>
      </c>
      <c r="AC1095" s="3">
        <v>2011119</v>
      </c>
      <c r="AD1095" s="3">
        <v>1606.2209191153038</v>
      </c>
      <c r="AE1095" s="3">
        <v>7845000</v>
      </c>
      <c r="AF1095" t="s">
        <v>139</v>
      </c>
      <c r="AG1095" t="s">
        <v>134</v>
      </c>
      <c r="AI1095">
        <f>IF(ISERROR(IF(D1095=25,VLOOKUP(E1095,Sheet1!$F$64:$H$79,2,0),IF(D1095=23,VLOOKUP(knight_awaken_info!E1095,Sheet1!$F$45:$H$60,2,0),VLOOKUP(knight_awaken_info!E1095,Sheet1!$F$26:$H$41,2,0)))),0,IF(D1095=25,VLOOKUP(E1095,Sheet1!$F$64:$H$79,2,0),IF(D1095=23,VLOOKUP(knight_awaken_info!E1095,Sheet1!$F$45:$H$60,2,0),VLOOKUP(knight_awaken_info!E1095,Sheet1!$F$26:$H$41,2,0))))</f>
        <v>0</v>
      </c>
      <c r="AJ1095">
        <f>IF(ISERROR(IF(D1095=25,VLOOKUP(E1095,Sheet1!$F$64:$H$79,3,0),IF(D1095=23,VLOOKUP(knight_awaken_info!E1095,Sheet1!$F$45:$H$60,3,0),VLOOKUP(knight_awaken_info!E1095,Sheet1!$F$26:$H$41,3,0)))),0,IF(D1095=25,VLOOKUP(E1095,Sheet1!$F$64:$H$79,3,0),IF(D1095=23,VLOOKUP(knight_awaken_info!E1095,Sheet1!$F$45:$H$60,3,0),VLOOKUP(knight_awaken_info!E1095,Sheet1!$F$26:$H$41,3,0))))</f>
        <v>0</v>
      </c>
      <c r="AK1095" s="11">
        <f>SUM(AI1077:AI1095)</f>
        <v>13160</v>
      </c>
      <c r="AL1095" s="11">
        <f>SUM(AJ1077:AJ1095)</f>
        <v>0</v>
      </c>
      <c r="AN1095" s="3">
        <f t="shared" ref="AN1095:AN1158" si="54">AK1095+V1095</f>
        <v>75595</v>
      </c>
      <c r="AO1095" s="3">
        <f t="shared" ref="AO1095:AO1158" si="55">AL1095+Z1095</f>
        <v>2463.75</v>
      </c>
    </row>
    <row r="1096" spans="1:41">
      <c r="A1096" s="3">
        <v>2011119</v>
      </c>
      <c r="B1096" s="3">
        <v>2011101</v>
      </c>
      <c r="C1096" s="3" t="s">
        <v>59</v>
      </c>
      <c r="D1096">
        <f t="shared" si="53"/>
        <v>20</v>
      </c>
      <c r="E1096" s="3">
        <v>19</v>
      </c>
      <c r="F1096" s="3">
        <v>60</v>
      </c>
      <c r="G1096" s="3">
        <v>4</v>
      </c>
      <c r="H1096" s="3">
        <v>313</v>
      </c>
      <c r="I1096" s="3">
        <v>332</v>
      </c>
      <c r="J1096" s="3">
        <v>321</v>
      </c>
      <c r="K1096" s="3">
        <v>323</v>
      </c>
      <c r="L1096" s="3">
        <v>2</v>
      </c>
      <c r="M1096" s="3">
        <v>60</v>
      </c>
      <c r="N1096" s="3">
        <v>1450</v>
      </c>
      <c r="O1096" s="3">
        <v>1</v>
      </c>
      <c r="P1096" s="3">
        <v>20111</v>
      </c>
      <c r="Q1096" s="3">
        <v>1</v>
      </c>
      <c r="R1096" s="3">
        <v>1430000</v>
      </c>
      <c r="S1096" s="3">
        <v>5001</v>
      </c>
      <c r="T1096">
        <v>5002</v>
      </c>
      <c r="U1096" s="3">
        <v>5</v>
      </c>
      <c r="V1096" s="3">
        <v>65910</v>
      </c>
      <c r="W1096" s="3">
        <v>6</v>
      </c>
      <c r="X1096" s="3">
        <v>4395.833333333333</v>
      </c>
      <c r="Y1096" s="3">
        <v>21</v>
      </c>
      <c r="Z1096" s="3">
        <v>2637.5</v>
      </c>
      <c r="AA1096" s="3">
        <v>0</v>
      </c>
      <c r="AB1096" s="3">
        <v>0</v>
      </c>
      <c r="AC1096" s="3">
        <v>2011120</v>
      </c>
      <c r="AD1096" s="3">
        <v>1787.8768563962012</v>
      </c>
      <c r="AE1096" s="3">
        <v>8720000</v>
      </c>
      <c r="AF1096" t="s">
        <v>139</v>
      </c>
      <c r="AG1096" t="s">
        <v>134</v>
      </c>
      <c r="AI1096">
        <f>IF(ISERROR(IF(D1096=25,VLOOKUP(E1096,Sheet1!$F$64:$H$79,2,0),IF(D1096=23,VLOOKUP(knight_awaken_info!E1096,Sheet1!$F$45:$H$60,2,0),VLOOKUP(knight_awaken_info!E1096,Sheet1!$F$26:$H$41,2,0)))),0,IF(D1096=25,VLOOKUP(E1096,Sheet1!$F$64:$H$79,2,0),IF(D1096=23,VLOOKUP(knight_awaken_info!E1096,Sheet1!$F$45:$H$60,2,0),VLOOKUP(knight_awaken_info!E1096,Sheet1!$F$26:$H$41,2,0))))</f>
        <v>0</v>
      </c>
      <c r="AJ1096">
        <f>IF(ISERROR(IF(D1096=25,VLOOKUP(E1096,Sheet1!$F$64:$H$79,3,0),IF(D1096=23,VLOOKUP(knight_awaken_info!E1096,Sheet1!$F$45:$H$60,3,0),VLOOKUP(knight_awaken_info!E1096,Sheet1!$F$26:$H$41,3,0)))),0,IF(D1096=25,VLOOKUP(E1096,Sheet1!$F$64:$H$79,3,0),IF(D1096=23,VLOOKUP(knight_awaken_info!E1096,Sheet1!$F$45:$H$60,3,0),VLOOKUP(knight_awaken_info!E1096,Sheet1!$F$26:$H$41,3,0))))</f>
        <v>0</v>
      </c>
      <c r="AK1096" s="11">
        <f>SUM(AI1077:AI1096)</f>
        <v>13160</v>
      </c>
      <c r="AL1096" s="11">
        <f>SUM(AJ1077:AJ1096)</f>
        <v>0</v>
      </c>
      <c r="AN1096" s="3">
        <f t="shared" si="54"/>
        <v>79070</v>
      </c>
      <c r="AO1096" s="3">
        <f t="shared" si="55"/>
        <v>2637.5</v>
      </c>
    </row>
    <row r="1097" spans="1:41">
      <c r="A1097" s="3">
        <v>2011120</v>
      </c>
      <c r="B1097" s="3">
        <v>2011101</v>
      </c>
      <c r="C1097" s="3" t="s">
        <v>59</v>
      </c>
      <c r="D1097">
        <f t="shared" si="53"/>
        <v>20</v>
      </c>
      <c r="E1097" s="3">
        <v>20</v>
      </c>
      <c r="F1097" s="3">
        <v>70</v>
      </c>
      <c r="G1097" s="3">
        <v>4</v>
      </c>
      <c r="H1097" s="3">
        <v>412</v>
      </c>
      <c r="I1097" s="3">
        <v>331</v>
      </c>
      <c r="J1097" s="3">
        <v>323</v>
      </c>
      <c r="K1097" s="3">
        <v>322</v>
      </c>
      <c r="L1097" s="3">
        <v>2</v>
      </c>
      <c r="M1097" s="3">
        <v>60</v>
      </c>
      <c r="N1097" s="3">
        <v>1490</v>
      </c>
      <c r="O1097" s="3">
        <v>0</v>
      </c>
      <c r="P1097" s="3">
        <v>0</v>
      </c>
      <c r="Q1097" s="3">
        <v>0</v>
      </c>
      <c r="R1097" s="3">
        <v>1455000</v>
      </c>
      <c r="S1097" s="3">
        <v>5002</v>
      </c>
      <c r="T1097">
        <v>5003</v>
      </c>
      <c r="U1097" s="3">
        <v>5</v>
      </c>
      <c r="V1097" s="3">
        <v>70410</v>
      </c>
      <c r="W1097" s="3">
        <v>6</v>
      </c>
      <c r="X1097" s="3">
        <v>4770.833333333333</v>
      </c>
      <c r="Y1097" s="3">
        <v>21</v>
      </c>
      <c r="Z1097" s="3">
        <v>2862.5</v>
      </c>
      <c r="AA1097" s="3">
        <v>0</v>
      </c>
      <c r="AB1097" s="3">
        <v>0</v>
      </c>
      <c r="AC1097" s="3">
        <v>2011121</v>
      </c>
      <c r="AD1097" s="3">
        <v>2093.8236981324494</v>
      </c>
      <c r="AE1097" s="3">
        <v>10150000</v>
      </c>
      <c r="AF1097" t="s">
        <v>140</v>
      </c>
      <c r="AG1097" t="s">
        <v>159</v>
      </c>
      <c r="AI1097">
        <f>IF(ISERROR(IF(D1097=25,VLOOKUP(E1097,Sheet1!$F$64:$H$79,2,0),IF(D1097=23,VLOOKUP(knight_awaken_info!E1097,Sheet1!$F$45:$H$60,2,0),VLOOKUP(knight_awaken_info!E1097,Sheet1!$F$26:$H$41,2,0)))),0,IF(D1097=25,VLOOKUP(E1097,Sheet1!$F$64:$H$79,2,0),IF(D1097=23,VLOOKUP(knight_awaken_info!E1097,Sheet1!$F$45:$H$60,2,0),VLOOKUP(knight_awaken_info!E1097,Sheet1!$F$26:$H$41,2,0))))</f>
        <v>0</v>
      </c>
      <c r="AJ1097">
        <f>IF(ISERROR(IF(D1097=25,VLOOKUP(E1097,Sheet1!$F$64:$H$79,3,0),IF(D1097=23,VLOOKUP(knight_awaken_info!E1097,Sheet1!$F$45:$H$60,3,0),VLOOKUP(knight_awaken_info!E1097,Sheet1!$F$26:$H$41,3,0)))),0,IF(D1097=25,VLOOKUP(E1097,Sheet1!$F$64:$H$79,3,0),IF(D1097=23,VLOOKUP(knight_awaken_info!E1097,Sheet1!$F$45:$H$60,3,0),VLOOKUP(knight_awaken_info!E1097,Sheet1!$F$26:$H$41,3,0))))</f>
        <v>0</v>
      </c>
      <c r="AK1097" s="11">
        <f>SUM(AI1077:AI1097)</f>
        <v>13160</v>
      </c>
      <c r="AL1097" s="11">
        <f>SUM(AJ1077:AJ1097)</f>
        <v>0</v>
      </c>
      <c r="AN1097" s="3">
        <f t="shared" si="54"/>
        <v>83570</v>
      </c>
      <c r="AO1097" s="3">
        <f t="shared" si="55"/>
        <v>2862.5</v>
      </c>
    </row>
    <row r="1098" spans="1:41">
      <c r="A1098" s="3">
        <v>2011121</v>
      </c>
      <c r="B1098" s="3">
        <v>2011101</v>
      </c>
      <c r="C1098" s="3" t="s">
        <v>59</v>
      </c>
      <c r="D1098">
        <f t="shared" si="53"/>
        <v>20</v>
      </c>
      <c r="E1098" s="3">
        <v>21</v>
      </c>
      <c r="F1098" s="3">
        <v>70</v>
      </c>
      <c r="G1098" s="3">
        <v>4</v>
      </c>
      <c r="H1098" s="3">
        <v>411</v>
      </c>
      <c r="I1098" s="3">
        <v>333</v>
      </c>
      <c r="J1098" s="3">
        <v>322</v>
      </c>
      <c r="K1098" s="3">
        <v>321</v>
      </c>
      <c r="L1098" s="3">
        <v>2</v>
      </c>
      <c r="M1098" s="3">
        <v>60</v>
      </c>
      <c r="N1098" s="3">
        <v>1510</v>
      </c>
      <c r="O1098" s="3">
        <v>0</v>
      </c>
      <c r="P1098" s="3">
        <v>0</v>
      </c>
      <c r="Q1098" s="3">
        <v>0</v>
      </c>
      <c r="R1098" s="3">
        <v>1475000</v>
      </c>
      <c r="S1098" s="3">
        <v>5002</v>
      </c>
      <c r="T1098">
        <v>5003</v>
      </c>
      <c r="U1098" s="3">
        <v>5</v>
      </c>
      <c r="V1098" s="3">
        <v>74935</v>
      </c>
      <c r="W1098" s="3">
        <v>6</v>
      </c>
      <c r="X1098" s="3">
        <v>5147.9166666666661</v>
      </c>
      <c r="Y1098" s="3">
        <v>21</v>
      </c>
      <c r="Z1098" s="3">
        <v>3088.75</v>
      </c>
      <c r="AA1098" s="3">
        <v>0</v>
      </c>
      <c r="AB1098" s="3">
        <v>0</v>
      </c>
      <c r="AC1098" s="3">
        <v>2011122</v>
      </c>
      <c r="AD1098" s="3">
        <v>2667.4740263879148</v>
      </c>
      <c r="AE1098" s="3">
        <v>11605000</v>
      </c>
      <c r="AF1098" t="s">
        <v>140</v>
      </c>
      <c r="AG1098" t="s">
        <v>159</v>
      </c>
      <c r="AI1098">
        <f>IF(ISERROR(IF(D1098=25,VLOOKUP(E1098,Sheet1!$F$64:$H$79,2,0),IF(D1098=23,VLOOKUP(knight_awaken_info!E1098,Sheet1!$F$45:$H$60,2,0),VLOOKUP(knight_awaken_info!E1098,Sheet1!$F$26:$H$41,2,0)))),0,IF(D1098=25,VLOOKUP(E1098,Sheet1!$F$64:$H$79,2,0),IF(D1098=23,VLOOKUP(knight_awaken_info!E1098,Sheet1!$F$45:$H$60,2,0),VLOOKUP(knight_awaken_info!E1098,Sheet1!$F$26:$H$41,2,0))))</f>
        <v>0</v>
      </c>
      <c r="AJ1098">
        <f>IF(ISERROR(IF(D1098=25,VLOOKUP(E1098,Sheet1!$F$64:$H$79,3,0),IF(D1098=23,VLOOKUP(knight_awaken_info!E1098,Sheet1!$F$45:$H$60,3,0),VLOOKUP(knight_awaken_info!E1098,Sheet1!$F$26:$H$41,3,0)))),0,IF(D1098=25,VLOOKUP(E1098,Sheet1!$F$64:$H$79,3,0),IF(D1098=23,VLOOKUP(knight_awaken_info!E1098,Sheet1!$F$45:$H$60,3,0),VLOOKUP(knight_awaken_info!E1098,Sheet1!$F$26:$H$41,3,0))))</f>
        <v>0</v>
      </c>
      <c r="AK1098" s="11">
        <f>SUM(AI1077:AI1098)</f>
        <v>13160</v>
      </c>
      <c r="AL1098" s="11">
        <f>SUM(AJ1077:AJ1098)</f>
        <v>0</v>
      </c>
      <c r="AN1098" s="3">
        <f t="shared" si="54"/>
        <v>88095</v>
      </c>
      <c r="AO1098" s="3">
        <f t="shared" si="55"/>
        <v>3088.75</v>
      </c>
    </row>
    <row r="1099" spans="1:41">
      <c r="A1099" s="3">
        <v>2011122</v>
      </c>
      <c r="B1099" s="3">
        <v>2011101</v>
      </c>
      <c r="C1099" s="3" t="s">
        <v>59</v>
      </c>
      <c r="D1099">
        <f t="shared" si="53"/>
        <v>20</v>
      </c>
      <c r="E1099" s="3">
        <v>22</v>
      </c>
      <c r="F1099" s="3">
        <v>70</v>
      </c>
      <c r="G1099" s="3">
        <v>4</v>
      </c>
      <c r="H1099" s="3">
        <v>413</v>
      </c>
      <c r="I1099" s="3">
        <v>332</v>
      </c>
      <c r="J1099" s="3">
        <v>321</v>
      </c>
      <c r="K1099" s="3">
        <v>323</v>
      </c>
      <c r="L1099" s="3">
        <v>2</v>
      </c>
      <c r="M1099" s="3">
        <v>60</v>
      </c>
      <c r="N1099" s="3">
        <v>1530</v>
      </c>
      <c r="O1099" s="3">
        <v>0</v>
      </c>
      <c r="P1099" s="3">
        <v>0</v>
      </c>
      <c r="Q1099" s="3">
        <v>0</v>
      </c>
      <c r="R1099" s="3">
        <v>1500000</v>
      </c>
      <c r="S1099" s="3">
        <v>5002</v>
      </c>
      <c r="T1099">
        <v>5003</v>
      </c>
      <c r="U1099" s="3">
        <v>5</v>
      </c>
      <c r="V1099" s="3">
        <v>79485</v>
      </c>
      <c r="W1099" s="3">
        <v>6</v>
      </c>
      <c r="X1099" s="3">
        <v>5527.083333333333</v>
      </c>
      <c r="Y1099" s="3">
        <v>21</v>
      </c>
      <c r="Z1099" s="3">
        <v>3316.25</v>
      </c>
      <c r="AA1099" s="3">
        <v>0</v>
      </c>
      <c r="AB1099" s="3">
        <v>0</v>
      </c>
      <c r="AC1099" s="3">
        <v>2011123</v>
      </c>
      <c r="AD1099" s="3">
        <v>3241.1243546433807</v>
      </c>
      <c r="AE1099" s="3">
        <v>13080000</v>
      </c>
      <c r="AF1099" t="s">
        <v>140</v>
      </c>
      <c r="AG1099" t="s">
        <v>159</v>
      </c>
      <c r="AI1099">
        <f>IF(ISERROR(IF(D1099=25,VLOOKUP(E1099,Sheet1!$F$64:$H$79,2,0),IF(D1099=23,VLOOKUP(knight_awaken_info!E1099,Sheet1!$F$45:$H$60,2,0),VLOOKUP(knight_awaken_info!E1099,Sheet1!$F$26:$H$41,2,0)))),0,IF(D1099=25,VLOOKUP(E1099,Sheet1!$F$64:$H$79,2,0),IF(D1099=23,VLOOKUP(knight_awaken_info!E1099,Sheet1!$F$45:$H$60,2,0),VLOOKUP(knight_awaken_info!E1099,Sheet1!$F$26:$H$41,2,0))))</f>
        <v>0</v>
      </c>
      <c r="AJ1099">
        <f>IF(ISERROR(IF(D1099=25,VLOOKUP(E1099,Sheet1!$F$64:$H$79,3,0),IF(D1099=23,VLOOKUP(knight_awaken_info!E1099,Sheet1!$F$45:$H$60,3,0),VLOOKUP(knight_awaken_info!E1099,Sheet1!$F$26:$H$41,3,0)))),0,IF(D1099=25,VLOOKUP(E1099,Sheet1!$F$64:$H$79,3,0),IF(D1099=23,VLOOKUP(knight_awaken_info!E1099,Sheet1!$F$45:$H$60,3,0),VLOOKUP(knight_awaken_info!E1099,Sheet1!$F$26:$H$41,3,0))))</f>
        <v>0</v>
      </c>
      <c r="AK1099" s="11">
        <f>SUM(AI1077:AI1099)</f>
        <v>13160</v>
      </c>
      <c r="AL1099" s="11">
        <f>SUM(AJ1077:AJ1099)</f>
        <v>0</v>
      </c>
      <c r="AN1099" s="3">
        <f t="shared" si="54"/>
        <v>92645</v>
      </c>
      <c r="AO1099" s="3">
        <f t="shared" si="55"/>
        <v>3316.25</v>
      </c>
    </row>
    <row r="1100" spans="1:41">
      <c r="A1100" s="3">
        <v>2011123</v>
      </c>
      <c r="B1100" s="3">
        <v>2011101</v>
      </c>
      <c r="C1100" s="3" t="s">
        <v>59</v>
      </c>
      <c r="D1100">
        <f t="shared" si="53"/>
        <v>20</v>
      </c>
      <c r="E1100" s="3">
        <v>23</v>
      </c>
      <c r="F1100" s="3">
        <v>70</v>
      </c>
      <c r="G1100" s="3">
        <v>4</v>
      </c>
      <c r="H1100" s="3">
        <v>422</v>
      </c>
      <c r="I1100" s="3">
        <v>331</v>
      </c>
      <c r="J1100" s="3">
        <v>323</v>
      </c>
      <c r="K1100" s="3">
        <v>322</v>
      </c>
      <c r="L1100" s="3">
        <v>2</v>
      </c>
      <c r="M1100" s="3">
        <v>60</v>
      </c>
      <c r="N1100" s="3">
        <v>1550</v>
      </c>
      <c r="O1100" s="3">
        <v>1</v>
      </c>
      <c r="P1100" s="3">
        <v>20111</v>
      </c>
      <c r="Q1100" s="3">
        <v>1</v>
      </c>
      <c r="R1100" s="3">
        <v>1520000</v>
      </c>
      <c r="S1100" s="3">
        <v>5002</v>
      </c>
      <c r="T1100">
        <v>5003</v>
      </c>
      <c r="U1100" s="3">
        <v>5</v>
      </c>
      <c r="V1100" s="3">
        <v>84060</v>
      </c>
      <c r="W1100" s="3">
        <v>6</v>
      </c>
      <c r="X1100" s="3">
        <v>5908.333333333333</v>
      </c>
      <c r="Y1100" s="3">
        <v>21</v>
      </c>
      <c r="Z1100" s="3">
        <v>3545</v>
      </c>
      <c r="AA1100" s="3">
        <v>0</v>
      </c>
      <c r="AB1100" s="3">
        <v>0</v>
      </c>
      <c r="AC1100" s="3">
        <v>2011124</v>
      </c>
      <c r="AD1100" s="3">
        <v>3814.7746828988465</v>
      </c>
      <c r="AE1100" s="3">
        <v>14580000</v>
      </c>
      <c r="AF1100" t="s">
        <v>140</v>
      </c>
      <c r="AG1100" t="s">
        <v>159</v>
      </c>
      <c r="AI1100">
        <f>IF(ISERROR(IF(D1100=25,VLOOKUP(E1100,Sheet1!$F$64:$H$79,2,0),IF(D1100=23,VLOOKUP(knight_awaken_info!E1100,Sheet1!$F$45:$H$60,2,0),VLOOKUP(knight_awaken_info!E1100,Sheet1!$F$26:$H$41,2,0)))),0,IF(D1100=25,VLOOKUP(E1100,Sheet1!$F$64:$H$79,2,0),IF(D1100=23,VLOOKUP(knight_awaken_info!E1100,Sheet1!$F$45:$H$60,2,0),VLOOKUP(knight_awaken_info!E1100,Sheet1!$F$26:$H$41,2,0))))</f>
        <v>0</v>
      </c>
      <c r="AJ1100">
        <f>IF(ISERROR(IF(D1100=25,VLOOKUP(E1100,Sheet1!$F$64:$H$79,3,0),IF(D1100=23,VLOOKUP(knight_awaken_info!E1100,Sheet1!$F$45:$H$60,3,0),VLOOKUP(knight_awaken_info!E1100,Sheet1!$F$26:$H$41,3,0)))),0,IF(D1100=25,VLOOKUP(E1100,Sheet1!$F$64:$H$79,3,0),IF(D1100=23,VLOOKUP(knight_awaken_info!E1100,Sheet1!$F$45:$H$60,3,0),VLOOKUP(knight_awaken_info!E1100,Sheet1!$F$26:$H$41,3,0))))</f>
        <v>0</v>
      </c>
      <c r="AK1100" s="11">
        <f>SUM(AI1077:AI1100)</f>
        <v>13160</v>
      </c>
      <c r="AL1100" s="11">
        <f>SUM(AJ1077:AJ1100)</f>
        <v>0</v>
      </c>
      <c r="AN1100" s="3">
        <f t="shared" si="54"/>
        <v>97220</v>
      </c>
      <c r="AO1100" s="3">
        <f t="shared" si="55"/>
        <v>3545</v>
      </c>
    </row>
    <row r="1101" spans="1:41">
      <c r="A1101" s="3">
        <v>2011124</v>
      </c>
      <c r="B1101" s="3">
        <v>2011101</v>
      </c>
      <c r="C1101" s="3" t="s">
        <v>59</v>
      </c>
      <c r="D1101">
        <f t="shared" si="53"/>
        <v>20</v>
      </c>
      <c r="E1101" s="3">
        <v>24</v>
      </c>
      <c r="F1101" s="3">
        <v>70</v>
      </c>
      <c r="G1101" s="3">
        <v>4</v>
      </c>
      <c r="H1101" s="3">
        <v>421</v>
      </c>
      <c r="I1101" s="3">
        <v>433</v>
      </c>
      <c r="J1101" s="3">
        <v>322</v>
      </c>
      <c r="K1101" s="3">
        <v>321</v>
      </c>
      <c r="L1101" s="3">
        <v>2</v>
      </c>
      <c r="M1101" s="3">
        <v>60</v>
      </c>
      <c r="N1101" s="3">
        <v>1570</v>
      </c>
      <c r="O1101" s="3">
        <v>0</v>
      </c>
      <c r="P1101" s="3">
        <v>0</v>
      </c>
      <c r="Q1101" s="3">
        <v>0</v>
      </c>
      <c r="R1101" s="3">
        <v>1545000</v>
      </c>
      <c r="S1101" s="3">
        <v>5002</v>
      </c>
      <c r="T1101">
        <v>5003</v>
      </c>
      <c r="U1101" s="3">
        <v>5</v>
      </c>
      <c r="V1101" s="3">
        <v>88660</v>
      </c>
      <c r="W1101" s="3">
        <v>6</v>
      </c>
      <c r="X1101" s="3">
        <v>6291.6666666666661</v>
      </c>
      <c r="Y1101" s="3">
        <v>21</v>
      </c>
      <c r="Z1101" s="3">
        <v>4435</v>
      </c>
      <c r="AA1101" s="3">
        <v>0</v>
      </c>
      <c r="AB1101" s="3">
        <v>0</v>
      </c>
      <c r="AC1101" s="3">
        <v>2011125</v>
      </c>
      <c r="AD1101" s="3">
        <v>4388.4250111543124</v>
      </c>
      <c r="AE1101" s="3">
        <v>16100000</v>
      </c>
      <c r="AF1101" t="s">
        <v>141</v>
      </c>
      <c r="AG1101" t="s">
        <v>158</v>
      </c>
      <c r="AI1101">
        <f>IF(ISERROR(IF(D1101=25,VLOOKUP(E1101,Sheet1!$F$64:$H$79,2,0),IF(D1101=23,VLOOKUP(knight_awaken_info!E1101,Sheet1!$F$45:$H$60,2,0),VLOOKUP(knight_awaken_info!E1101,Sheet1!$F$26:$H$41,2,0)))),0,IF(D1101=25,VLOOKUP(E1101,Sheet1!$F$64:$H$79,2,0),IF(D1101=23,VLOOKUP(knight_awaken_info!E1101,Sheet1!$F$45:$H$60,2,0),VLOOKUP(knight_awaken_info!E1101,Sheet1!$F$26:$H$41,2,0))))</f>
        <v>0</v>
      </c>
      <c r="AJ1101">
        <f>IF(ISERROR(IF(D1101=25,VLOOKUP(E1101,Sheet1!$F$64:$H$79,3,0),IF(D1101=23,VLOOKUP(knight_awaken_info!E1101,Sheet1!$F$45:$H$60,3,0),VLOOKUP(knight_awaken_info!E1101,Sheet1!$F$26:$H$41,3,0)))),0,IF(D1101=25,VLOOKUP(E1101,Sheet1!$F$64:$H$79,3,0),IF(D1101=23,VLOOKUP(knight_awaken_info!E1101,Sheet1!$F$45:$H$60,3,0),VLOOKUP(knight_awaken_info!E1101,Sheet1!$F$26:$H$41,3,0))))</f>
        <v>660</v>
      </c>
      <c r="AK1101" s="11">
        <f>SUM(AI1077:AI1101)</f>
        <v>13160</v>
      </c>
      <c r="AL1101" s="11">
        <f>SUM(AJ1077:AJ1101)</f>
        <v>660</v>
      </c>
      <c r="AN1101" s="3">
        <f t="shared" si="54"/>
        <v>101820</v>
      </c>
      <c r="AO1101" s="3">
        <f t="shared" si="55"/>
        <v>5095</v>
      </c>
    </row>
    <row r="1102" spans="1:41">
      <c r="A1102" s="3">
        <v>2011125</v>
      </c>
      <c r="B1102" s="3">
        <v>2011101</v>
      </c>
      <c r="C1102" s="3" t="s">
        <v>59</v>
      </c>
      <c r="D1102">
        <f t="shared" si="53"/>
        <v>20</v>
      </c>
      <c r="E1102" s="3">
        <v>25</v>
      </c>
      <c r="F1102" s="3">
        <v>70</v>
      </c>
      <c r="G1102" s="3">
        <v>4</v>
      </c>
      <c r="H1102" s="3">
        <v>413</v>
      </c>
      <c r="I1102" s="3">
        <v>422</v>
      </c>
      <c r="J1102" s="3">
        <v>321</v>
      </c>
      <c r="K1102" s="3">
        <v>323</v>
      </c>
      <c r="L1102" s="3">
        <v>2</v>
      </c>
      <c r="M1102" s="3">
        <v>60</v>
      </c>
      <c r="N1102" s="3">
        <v>1610</v>
      </c>
      <c r="O1102" s="3">
        <v>0</v>
      </c>
      <c r="P1102" s="3">
        <v>0</v>
      </c>
      <c r="Q1102" s="3">
        <v>0</v>
      </c>
      <c r="R1102" s="3">
        <v>1565000</v>
      </c>
      <c r="S1102" s="3">
        <v>5002</v>
      </c>
      <c r="T1102">
        <v>5003</v>
      </c>
      <c r="U1102" s="3">
        <v>5</v>
      </c>
      <c r="V1102" s="3">
        <v>93285</v>
      </c>
      <c r="W1102" s="3">
        <v>6</v>
      </c>
      <c r="X1102" s="3">
        <v>6677.083333333333</v>
      </c>
      <c r="Y1102" s="3">
        <v>21</v>
      </c>
      <c r="Z1102" s="3">
        <v>4666.25</v>
      </c>
      <c r="AA1102" s="3">
        <v>0</v>
      </c>
      <c r="AB1102" s="3">
        <v>0</v>
      </c>
      <c r="AC1102" s="3">
        <v>2011126</v>
      </c>
      <c r="AD1102" s="3">
        <v>5229.7788259289955</v>
      </c>
      <c r="AE1102" s="3">
        <v>17645000</v>
      </c>
      <c r="AF1102" t="s">
        <v>141</v>
      </c>
      <c r="AG1102" t="s">
        <v>158</v>
      </c>
      <c r="AI1102">
        <f>IF(ISERROR(IF(D1102=25,VLOOKUP(E1102,Sheet1!$F$64:$H$79,2,0),IF(D1102=23,VLOOKUP(knight_awaken_info!E1102,Sheet1!$F$45:$H$60,2,0),VLOOKUP(knight_awaken_info!E1102,Sheet1!$F$26:$H$41,2,0)))),0,IF(D1102=25,VLOOKUP(E1102,Sheet1!$F$64:$H$79,2,0),IF(D1102=23,VLOOKUP(knight_awaken_info!E1102,Sheet1!$F$45:$H$60,2,0),VLOOKUP(knight_awaken_info!E1102,Sheet1!$F$26:$H$41,2,0))))</f>
        <v>0</v>
      </c>
      <c r="AJ1102">
        <f>IF(ISERROR(IF(D1102=25,VLOOKUP(E1102,Sheet1!$F$64:$H$79,3,0),IF(D1102=23,VLOOKUP(knight_awaken_info!E1102,Sheet1!$F$45:$H$60,3,0),VLOOKUP(knight_awaken_info!E1102,Sheet1!$F$26:$H$41,3,0)))),0,IF(D1102=25,VLOOKUP(E1102,Sheet1!$F$64:$H$79,3,0),IF(D1102=23,VLOOKUP(knight_awaken_info!E1102,Sheet1!$F$45:$H$60,3,0),VLOOKUP(knight_awaken_info!E1102,Sheet1!$F$26:$H$41,3,0))))</f>
        <v>0</v>
      </c>
      <c r="AK1102" s="11">
        <f>SUM(AI1077:AI1102)</f>
        <v>13160</v>
      </c>
      <c r="AL1102" s="11">
        <f>SUM(AJ1077:AJ1102)</f>
        <v>660</v>
      </c>
      <c r="AN1102" s="3">
        <f t="shared" si="54"/>
        <v>106445</v>
      </c>
      <c r="AO1102" s="3">
        <f t="shared" si="55"/>
        <v>5326.25</v>
      </c>
    </row>
    <row r="1103" spans="1:41">
      <c r="A1103" s="3">
        <v>2011126</v>
      </c>
      <c r="B1103" s="3">
        <v>2011101</v>
      </c>
      <c r="C1103" s="3" t="s">
        <v>59</v>
      </c>
      <c r="D1103">
        <f t="shared" si="53"/>
        <v>20</v>
      </c>
      <c r="E1103" s="3">
        <v>26</v>
      </c>
      <c r="F1103" s="3">
        <v>70</v>
      </c>
      <c r="G1103" s="3">
        <v>4</v>
      </c>
      <c r="H1103" s="3">
        <v>412</v>
      </c>
      <c r="I1103" s="3">
        <v>431</v>
      </c>
      <c r="J1103" s="3">
        <v>323</v>
      </c>
      <c r="K1103" s="3">
        <v>322</v>
      </c>
      <c r="L1103" s="3">
        <v>2</v>
      </c>
      <c r="M1103" s="3">
        <v>60</v>
      </c>
      <c r="N1103" s="3">
        <v>1630</v>
      </c>
      <c r="O1103" s="3">
        <v>1</v>
      </c>
      <c r="P1103" s="3">
        <v>20111</v>
      </c>
      <c r="Q1103" s="3">
        <v>1</v>
      </c>
      <c r="R1103" s="3">
        <v>1590000</v>
      </c>
      <c r="S1103" s="3">
        <v>5002</v>
      </c>
      <c r="T1103">
        <v>5003</v>
      </c>
      <c r="U1103" s="3">
        <v>5</v>
      </c>
      <c r="V1103" s="3">
        <v>97935</v>
      </c>
      <c r="W1103" s="3">
        <v>6</v>
      </c>
      <c r="X1103" s="3">
        <v>7064.583333333333</v>
      </c>
      <c r="Y1103" s="3">
        <v>21</v>
      </c>
      <c r="Z1103" s="3">
        <v>4898.75</v>
      </c>
      <c r="AA1103" s="3">
        <v>0</v>
      </c>
      <c r="AB1103" s="3">
        <v>0</v>
      </c>
      <c r="AC1103" s="3">
        <v>2011127</v>
      </c>
      <c r="AD1103" s="3">
        <v>6071.1326407036786</v>
      </c>
      <c r="AE1103" s="3">
        <v>19210000</v>
      </c>
      <c r="AF1103" t="s">
        <v>141</v>
      </c>
      <c r="AG1103" t="s">
        <v>158</v>
      </c>
      <c r="AI1103">
        <f>IF(ISERROR(IF(D1103=25,VLOOKUP(E1103,Sheet1!$F$64:$H$79,2,0),IF(D1103=23,VLOOKUP(knight_awaken_info!E1103,Sheet1!$F$45:$H$60,2,0),VLOOKUP(knight_awaken_info!E1103,Sheet1!$F$26:$H$41,2,0)))),0,IF(D1103=25,VLOOKUP(E1103,Sheet1!$F$64:$H$79,2,0),IF(D1103=23,VLOOKUP(knight_awaken_info!E1103,Sheet1!$F$45:$H$60,2,0),VLOOKUP(knight_awaken_info!E1103,Sheet1!$F$26:$H$41,2,0))))</f>
        <v>0</v>
      </c>
      <c r="AJ1103">
        <f>IF(ISERROR(IF(D1103=25,VLOOKUP(E1103,Sheet1!$F$64:$H$79,3,0),IF(D1103=23,VLOOKUP(knight_awaken_info!E1103,Sheet1!$F$45:$H$60,3,0),VLOOKUP(knight_awaken_info!E1103,Sheet1!$F$26:$H$41,3,0)))),0,IF(D1103=25,VLOOKUP(E1103,Sheet1!$F$64:$H$79,3,0),IF(D1103=23,VLOOKUP(knight_awaken_info!E1103,Sheet1!$F$45:$H$60,3,0),VLOOKUP(knight_awaken_info!E1103,Sheet1!$F$26:$H$41,3,0))))</f>
        <v>0</v>
      </c>
      <c r="AK1103" s="11">
        <f>SUM(AI1077:AI1103)</f>
        <v>13160</v>
      </c>
      <c r="AL1103" s="11">
        <f>SUM(AJ1077:AJ1103)</f>
        <v>660</v>
      </c>
      <c r="AN1103" s="3">
        <f t="shared" si="54"/>
        <v>111095</v>
      </c>
      <c r="AO1103" s="3">
        <f t="shared" si="55"/>
        <v>5558.75</v>
      </c>
    </row>
    <row r="1104" spans="1:41">
      <c r="A1104" s="3">
        <v>2011127</v>
      </c>
      <c r="B1104" s="3">
        <v>2011101</v>
      </c>
      <c r="C1104" s="3" t="s">
        <v>59</v>
      </c>
      <c r="D1104">
        <f t="shared" si="53"/>
        <v>20</v>
      </c>
      <c r="E1104" s="3">
        <v>27</v>
      </c>
      <c r="F1104" s="3">
        <v>70</v>
      </c>
      <c r="G1104" s="3">
        <v>4</v>
      </c>
      <c r="H1104" s="3">
        <v>411</v>
      </c>
      <c r="I1104" s="3">
        <v>433</v>
      </c>
      <c r="J1104" s="3">
        <v>322</v>
      </c>
      <c r="K1104" s="3">
        <v>321</v>
      </c>
      <c r="L1104" s="3">
        <v>2</v>
      </c>
      <c r="M1104" s="3">
        <v>60</v>
      </c>
      <c r="N1104" s="3">
        <v>1650</v>
      </c>
      <c r="O1104" s="3">
        <v>0</v>
      </c>
      <c r="P1104" s="3">
        <v>0</v>
      </c>
      <c r="Q1104" s="3">
        <v>0</v>
      </c>
      <c r="R1104" s="3">
        <v>1615000</v>
      </c>
      <c r="S1104" s="3">
        <v>5002</v>
      </c>
      <c r="T1104">
        <v>5003</v>
      </c>
      <c r="U1104" s="3">
        <v>5</v>
      </c>
      <c r="V1104" s="3">
        <v>115770</v>
      </c>
      <c r="W1104" s="3">
        <v>6</v>
      </c>
      <c r="X1104" s="3">
        <v>7454.1666666666661</v>
      </c>
      <c r="Y1104" s="3">
        <v>21</v>
      </c>
      <c r="Z1104" s="3">
        <v>5132.5</v>
      </c>
      <c r="AA1104" s="3">
        <v>0</v>
      </c>
      <c r="AB1104" s="3">
        <v>0</v>
      </c>
      <c r="AC1104" s="3">
        <v>2011128</v>
      </c>
      <c r="AD1104" s="3">
        <v>6912.4864554783617</v>
      </c>
      <c r="AE1104" s="3">
        <v>20800000</v>
      </c>
      <c r="AF1104" t="s">
        <v>142</v>
      </c>
      <c r="AG1104" t="s">
        <v>135</v>
      </c>
      <c r="AI1104">
        <f>IF(ISERROR(IF(D1104=25,VLOOKUP(E1104,Sheet1!$F$64:$H$79,2,0),IF(D1104=23,VLOOKUP(knight_awaken_info!E1104,Sheet1!$F$45:$H$60,2,0),VLOOKUP(knight_awaken_info!E1104,Sheet1!$F$26:$H$41,2,0)))),0,IF(D1104=25,VLOOKUP(E1104,Sheet1!$F$64:$H$79,2,0),IF(D1104=23,VLOOKUP(knight_awaken_info!E1104,Sheet1!$F$45:$H$60,2,0),VLOOKUP(knight_awaken_info!E1104,Sheet1!$F$26:$H$41,2,0))))</f>
        <v>13160</v>
      </c>
      <c r="AJ1104">
        <f>IF(ISERROR(IF(D1104=25,VLOOKUP(E1104,Sheet1!$F$64:$H$79,3,0),IF(D1104=23,VLOOKUP(knight_awaken_info!E1104,Sheet1!$F$45:$H$60,3,0),VLOOKUP(knight_awaken_info!E1104,Sheet1!$F$26:$H$41,3,0)))),0,IF(D1104=25,VLOOKUP(E1104,Sheet1!$F$64:$H$79,3,0),IF(D1104=23,VLOOKUP(knight_awaken_info!E1104,Sheet1!$F$45:$H$60,3,0),VLOOKUP(knight_awaken_info!E1104,Sheet1!$F$26:$H$41,3,0))))</f>
        <v>0</v>
      </c>
      <c r="AK1104" s="11">
        <f>SUM(AI1077:AI1104)</f>
        <v>26320</v>
      </c>
      <c r="AL1104" s="11">
        <f>SUM(AJ1077:AJ1104)</f>
        <v>660</v>
      </c>
      <c r="AN1104" s="3">
        <f t="shared" si="54"/>
        <v>142090</v>
      </c>
      <c r="AO1104" s="3">
        <f t="shared" si="55"/>
        <v>5792.5</v>
      </c>
    </row>
    <row r="1105" spans="1:41">
      <c r="A1105" s="3">
        <v>2011128</v>
      </c>
      <c r="B1105" s="3">
        <v>2011101</v>
      </c>
      <c r="C1105" s="3" t="s">
        <v>59</v>
      </c>
      <c r="D1105">
        <f t="shared" si="53"/>
        <v>20</v>
      </c>
      <c r="E1105" s="3">
        <v>28</v>
      </c>
      <c r="F1105" s="3">
        <v>70</v>
      </c>
      <c r="G1105" s="3">
        <v>4</v>
      </c>
      <c r="H1105" s="3">
        <v>413</v>
      </c>
      <c r="I1105" s="3">
        <v>422</v>
      </c>
      <c r="J1105" s="3">
        <v>321</v>
      </c>
      <c r="K1105" s="3">
        <v>323</v>
      </c>
      <c r="L1105" s="3">
        <v>2</v>
      </c>
      <c r="M1105" s="3">
        <v>60</v>
      </c>
      <c r="N1105" s="3">
        <v>1670</v>
      </c>
      <c r="O1105" s="3">
        <v>0</v>
      </c>
      <c r="P1105" s="3">
        <v>0</v>
      </c>
      <c r="Q1105" s="3">
        <v>0</v>
      </c>
      <c r="R1105" s="3">
        <v>1635000</v>
      </c>
      <c r="S1105" s="3">
        <v>5002</v>
      </c>
      <c r="T1105">
        <v>5003</v>
      </c>
      <c r="U1105" s="3">
        <v>5</v>
      </c>
      <c r="V1105" s="3">
        <v>120470</v>
      </c>
      <c r="W1105" s="3">
        <v>6</v>
      </c>
      <c r="X1105" s="3">
        <v>7845.833333333333</v>
      </c>
      <c r="Y1105" s="3">
        <v>21</v>
      </c>
      <c r="Z1105" s="3">
        <v>5367.5</v>
      </c>
      <c r="AA1105" s="3">
        <v>0</v>
      </c>
      <c r="AB1105" s="3">
        <v>0</v>
      </c>
      <c r="AC1105" s="3">
        <v>2011129</v>
      </c>
      <c r="AD1105" s="3">
        <v>7753.8402702530448</v>
      </c>
      <c r="AE1105" s="3">
        <v>22415000</v>
      </c>
      <c r="AF1105" t="s">
        <v>142</v>
      </c>
      <c r="AG1105" t="s">
        <v>135</v>
      </c>
      <c r="AI1105">
        <f>IF(ISERROR(IF(D1105=25,VLOOKUP(E1105,Sheet1!$F$64:$H$79,2,0),IF(D1105=23,VLOOKUP(knight_awaken_info!E1105,Sheet1!$F$45:$H$60,2,0),VLOOKUP(knight_awaken_info!E1105,Sheet1!$F$26:$H$41,2,0)))),0,IF(D1105=25,VLOOKUP(E1105,Sheet1!$F$64:$H$79,2,0),IF(D1105=23,VLOOKUP(knight_awaken_info!E1105,Sheet1!$F$45:$H$60,2,0),VLOOKUP(knight_awaken_info!E1105,Sheet1!$F$26:$H$41,2,0))))</f>
        <v>0</v>
      </c>
      <c r="AJ1105">
        <f>IF(ISERROR(IF(D1105=25,VLOOKUP(E1105,Sheet1!$F$64:$H$79,3,0),IF(D1105=23,VLOOKUP(knight_awaken_info!E1105,Sheet1!$F$45:$H$60,3,0),VLOOKUP(knight_awaken_info!E1105,Sheet1!$F$26:$H$41,3,0)))),0,IF(D1105=25,VLOOKUP(E1105,Sheet1!$F$64:$H$79,3,0),IF(D1105=23,VLOOKUP(knight_awaken_info!E1105,Sheet1!$F$45:$H$60,3,0),VLOOKUP(knight_awaken_info!E1105,Sheet1!$F$26:$H$41,3,0))))</f>
        <v>0</v>
      </c>
      <c r="AK1105" s="11">
        <f>SUM(AI1077:AI1105)</f>
        <v>26320</v>
      </c>
      <c r="AL1105" s="11">
        <f>SUM(AJ1077:AJ1105)</f>
        <v>660</v>
      </c>
      <c r="AN1105" s="3">
        <f t="shared" si="54"/>
        <v>146790</v>
      </c>
      <c r="AO1105" s="3">
        <f t="shared" si="55"/>
        <v>6027.5</v>
      </c>
    </row>
    <row r="1106" spans="1:41">
      <c r="A1106" s="3">
        <v>2011129</v>
      </c>
      <c r="B1106" s="3">
        <v>2011101</v>
      </c>
      <c r="C1106" s="3" t="s">
        <v>59</v>
      </c>
      <c r="D1106">
        <f t="shared" si="53"/>
        <v>20</v>
      </c>
      <c r="E1106" s="3">
        <v>29</v>
      </c>
      <c r="F1106" s="3">
        <v>70</v>
      </c>
      <c r="G1106" s="3">
        <v>4</v>
      </c>
      <c r="H1106" s="3">
        <v>412</v>
      </c>
      <c r="I1106" s="3">
        <v>431</v>
      </c>
      <c r="J1106" s="3">
        <v>423</v>
      </c>
      <c r="K1106" s="3">
        <v>422</v>
      </c>
      <c r="L1106" s="3">
        <v>2</v>
      </c>
      <c r="M1106" s="3">
        <v>60</v>
      </c>
      <c r="N1106" s="3">
        <v>2170</v>
      </c>
      <c r="O1106" s="3">
        <v>1</v>
      </c>
      <c r="P1106" s="3">
        <v>20111</v>
      </c>
      <c r="Q1106" s="3">
        <v>1</v>
      </c>
      <c r="R1106" s="3">
        <v>2220000</v>
      </c>
      <c r="S1106" s="3">
        <v>5002</v>
      </c>
      <c r="T1106">
        <v>5003</v>
      </c>
      <c r="U1106" s="3">
        <v>5</v>
      </c>
      <c r="V1106" s="3">
        <v>125195</v>
      </c>
      <c r="W1106" s="3">
        <v>6</v>
      </c>
      <c r="X1106" s="3">
        <v>8239.5833333333321</v>
      </c>
      <c r="Y1106" s="3">
        <v>21</v>
      </c>
      <c r="Z1106" s="3">
        <v>5603.75</v>
      </c>
      <c r="AA1106" s="3">
        <v>0</v>
      </c>
      <c r="AB1106" s="3">
        <v>0</v>
      </c>
      <c r="AC1106" s="3">
        <v>2011130</v>
      </c>
      <c r="AD1106" s="3">
        <v>8595.1940850277279</v>
      </c>
      <c r="AE1106" s="3">
        <v>24050000</v>
      </c>
      <c r="AF1106" t="s">
        <v>142</v>
      </c>
      <c r="AG1106" t="s">
        <v>135</v>
      </c>
      <c r="AI1106">
        <f>IF(ISERROR(IF(D1106=25,VLOOKUP(E1106,Sheet1!$F$64:$H$79,2,0),IF(D1106=23,VLOOKUP(knight_awaken_info!E1106,Sheet1!$F$45:$H$60,2,0),VLOOKUP(knight_awaken_info!E1106,Sheet1!$F$26:$H$41,2,0)))),0,IF(D1106=25,VLOOKUP(E1106,Sheet1!$F$64:$H$79,2,0),IF(D1106=23,VLOOKUP(knight_awaken_info!E1106,Sheet1!$F$45:$H$60,2,0),VLOOKUP(knight_awaken_info!E1106,Sheet1!$F$26:$H$41,2,0))))</f>
        <v>0</v>
      </c>
      <c r="AJ1106">
        <f>IF(ISERROR(IF(D1106=25,VLOOKUP(E1106,Sheet1!$F$64:$H$79,3,0),IF(D1106=23,VLOOKUP(knight_awaken_info!E1106,Sheet1!$F$45:$H$60,3,0),VLOOKUP(knight_awaken_info!E1106,Sheet1!$F$26:$H$41,3,0)))),0,IF(D1106=25,VLOOKUP(E1106,Sheet1!$F$64:$H$79,3,0),IF(D1106=23,VLOOKUP(knight_awaken_info!E1106,Sheet1!$F$45:$H$60,3,0),VLOOKUP(knight_awaken_info!E1106,Sheet1!$F$26:$H$41,3,0))))</f>
        <v>0</v>
      </c>
      <c r="AK1106" s="11">
        <f>SUM(AI1077:AI1106)</f>
        <v>26320</v>
      </c>
      <c r="AL1106" s="11">
        <f>SUM(AJ1077:AJ1106)</f>
        <v>660</v>
      </c>
      <c r="AN1106" s="3">
        <f t="shared" si="54"/>
        <v>151515</v>
      </c>
      <c r="AO1106" s="3">
        <f t="shared" si="55"/>
        <v>6263.75</v>
      </c>
    </row>
    <row r="1107" spans="1:41">
      <c r="A1107" s="3">
        <v>2011130</v>
      </c>
      <c r="B1107" s="3">
        <v>2011101</v>
      </c>
      <c r="C1107" s="3" t="s">
        <v>59</v>
      </c>
      <c r="D1107">
        <f t="shared" si="53"/>
        <v>20</v>
      </c>
      <c r="E1107" s="3">
        <v>30</v>
      </c>
      <c r="F1107" s="3">
        <v>80</v>
      </c>
      <c r="G1107" s="3">
        <v>4</v>
      </c>
      <c r="H1107" s="3">
        <v>521</v>
      </c>
      <c r="I1107" s="3">
        <v>433</v>
      </c>
      <c r="J1107" s="3">
        <v>422</v>
      </c>
      <c r="K1107" s="3">
        <v>421</v>
      </c>
      <c r="L1107" s="3">
        <v>2</v>
      </c>
      <c r="M1107" s="3">
        <v>60</v>
      </c>
      <c r="N1107" s="3">
        <v>2210</v>
      </c>
      <c r="O1107" s="3">
        <v>0</v>
      </c>
      <c r="P1107" s="3">
        <v>0</v>
      </c>
      <c r="Q1107" s="3">
        <v>0</v>
      </c>
      <c r="R1107" s="3">
        <v>2240000</v>
      </c>
      <c r="S1107" s="3">
        <v>5003</v>
      </c>
      <c r="T1107">
        <v>5004</v>
      </c>
      <c r="U1107" s="3">
        <v>5</v>
      </c>
      <c r="V1107" s="3">
        <v>130945</v>
      </c>
      <c r="W1107" s="3">
        <v>6</v>
      </c>
      <c r="X1107" s="3">
        <v>8718.7499999999982</v>
      </c>
      <c r="Y1107" s="3">
        <v>21</v>
      </c>
      <c r="Z1107" s="3">
        <v>5891.25</v>
      </c>
      <c r="AA1107" s="3">
        <v>0</v>
      </c>
      <c r="AB1107" s="3">
        <v>0</v>
      </c>
      <c r="AC1107" s="3">
        <v>2011131</v>
      </c>
      <c r="AD1107" s="3">
        <v>9971.9548728408445</v>
      </c>
      <c r="AE1107" s="3">
        <v>26270000</v>
      </c>
      <c r="AF1107" t="s">
        <v>143</v>
      </c>
      <c r="AG1107" t="s">
        <v>159</v>
      </c>
      <c r="AI1107">
        <f>IF(ISERROR(IF(D1107=25,VLOOKUP(E1107,Sheet1!$F$64:$H$79,2,0),IF(D1107=23,VLOOKUP(knight_awaken_info!E1107,Sheet1!$F$45:$H$60,2,0),VLOOKUP(knight_awaken_info!E1107,Sheet1!$F$26:$H$41,2,0)))),0,IF(D1107=25,VLOOKUP(E1107,Sheet1!$F$64:$H$79,2,0),IF(D1107=23,VLOOKUP(knight_awaken_info!E1107,Sheet1!$F$45:$H$60,2,0),VLOOKUP(knight_awaken_info!E1107,Sheet1!$F$26:$H$41,2,0))))</f>
        <v>0</v>
      </c>
      <c r="AJ1107">
        <f>IF(ISERROR(IF(D1107=25,VLOOKUP(E1107,Sheet1!$F$64:$H$79,3,0),IF(D1107=23,VLOOKUP(knight_awaken_info!E1107,Sheet1!$F$45:$H$60,3,0),VLOOKUP(knight_awaken_info!E1107,Sheet1!$F$26:$H$41,3,0)))),0,IF(D1107=25,VLOOKUP(E1107,Sheet1!$F$64:$H$79,3,0),IF(D1107=23,VLOOKUP(knight_awaken_info!E1107,Sheet1!$F$45:$H$60,3,0),VLOOKUP(knight_awaken_info!E1107,Sheet1!$F$26:$H$41,3,0))))</f>
        <v>0</v>
      </c>
      <c r="AK1107" s="11">
        <f>SUM(AI1077:AI1107)</f>
        <v>26320</v>
      </c>
      <c r="AL1107" s="11">
        <f>SUM(AJ1077:AJ1107)</f>
        <v>660</v>
      </c>
      <c r="AN1107" s="3">
        <f t="shared" si="54"/>
        <v>157265</v>
      </c>
      <c r="AO1107" s="3">
        <f t="shared" si="55"/>
        <v>6551.25</v>
      </c>
    </row>
    <row r="1108" spans="1:41">
      <c r="A1108" s="3">
        <v>2011131</v>
      </c>
      <c r="B1108" s="3">
        <v>2011101</v>
      </c>
      <c r="C1108" s="3" t="s">
        <v>59</v>
      </c>
      <c r="D1108">
        <f t="shared" si="53"/>
        <v>20</v>
      </c>
      <c r="E1108" s="3">
        <v>31</v>
      </c>
      <c r="F1108" s="3">
        <v>80</v>
      </c>
      <c r="G1108" s="3">
        <v>4</v>
      </c>
      <c r="H1108" s="3">
        <v>513</v>
      </c>
      <c r="I1108" s="3">
        <v>432</v>
      </c>
      <c r="J1108" s="3">
        <v>421</v>
      </c>
      <c r="K1108" s="3">
        <v>423</v>
      </c>
      <c r="L1108" s="3">
        <v>2</v>
      </c>
      <c r="M1108" s="3">
        <v>60</v>
      </c>
      <c r="N1108" s="3">
        <v>2230</v>
      </c>
      <c r="O1108" s="3">
        <v>1</v>
      </c>
      <c r="P1108" s="3">
        <v>20111</v>
      </c>
      <c r="Q1108" s="3">
        <v>1</v>
      </c>
      <c r="R1108" s="3">
        <v>2265000</v>
      </c>
      <c r="S1108" s="3">
        <v>5003</v>
      </c>
      <c r="T1108">
        <v>5004</v>
      </c>
      <c r="U1108" s="3">
        <v>5</v>
      </c>
      <c r="V1108" s="3">
        <v>136720</v>
      </c>
      <c r="W1108" s="3">
        <v>6</v>
      </c>
      <c r="X1108" s="3">
        <v>9199.9999999999982</v>
      </c>
      <c r="Y1108" s="3">
        <v>21</v>
      </c>
      <c r="Z1108" s="3">
        <v>6180</v>
      </c>
      <c r="AA1108" s="3">
        <v>0</v>
      </c>
      <c r="AB1108" s="3">
        <v>0</v>
      </c>
      <c r="AC1108" s="3">
        <v>2011132</v>
      </c>
      <c r="AD1108" s="3">
        <v>12218.751991841418</v>
      </c>
      <c r="AE1108" s="3">
        <v>28510000</v>
      </c>
      <c r="AF1108" t="s">
        <v>143</v>
      </c>
      <c r="AG1108" t="s">
        <v>159</v>
      </c>
      <c r="AI1108">
        <f>IF(ISERROR(IF(D1108=25,VLOOKUP(E1108,Sheet1!$F$64:$H$79,2,0),IF(D1108=23,VLOOKUP(knight_awaken_info!E1108,Sheet1!$F$45:$H$60,2,0),VLOOKUP(knight_awaken_info!E1108,Sheet1!$F$26:$H$41,2,0)))),0,IF(D1108=25,VLOOKUP(E1108,Sheet1!$F$64:$H$79,2,0),IF(D1108=23,VLOOKUP(knight_awaken_info!E1108,Sheet1!$F$45:$H$60,2,0),VLOOKUP(knight_awaken_info!E1108,Sheet1!$F$26:$H$41,2,0))))</f>
        <v>0</v>
      </c>
      <c r="AJ1108">
        <f>IF(ISERROR(IF(D1108=25,VLOOKUP(E1108,Sheet1!$F$64:$H$79,3,0),IF(D1108=23,VLOOKUP(knight_awaken_info!E1108,Sheet1!$F$45:$H$60,3,0),VLOOKUP(knight_awaken_info!E1108,Sheet1!$F$26:$H$41,3,0)))),0,IF(D1108=25,VLOOKUP(E1108,Sheet1!$F$64:$H$79,3,0),IF(D1108=23,VLOOKUP(knight_awaken_info!E1108,Sheet1!$F$45:$H$60,3,0),VLOOKUP(knight_awaken_info!E1108,Sheet1!$F$26:$H$41,3,0))))</f>
        <v>0</v>
      </c>
      <c r="AK1108" s="11">
        <f>SUM(AI1077:AI1108)</f>
        <v>26320</v>
      </c>
      <c r="AL1108" s="11">
        <f>SUM(AJ1077:AJ1108)</f>
        <v>660</v>
      </c>
      <c r="AN1108" s="3">
        <f t="shared" si="54"/>
        <v>163040</v>
      </c>
      <c r="AO1108" s="3">
        <f t="shared" si="55"/>
        <v>6840</v>
      </c>
    </row>
    <row r="1109" spans="1:41">
      <c r="A1109" s="3">
        <v>2011132</v>
      </c>
      <c r="B1109" s="3">
        <v>2011101</v>
      </c>
      <c r="C1109" s="3" t="s">
        <v>59</v>
      </c>
      <c r="D1109">
        <f t="shared" si="53"/>
        <v>20</v>
      </c>
      <c r="E1109" s="3">
        <v>32</v>
      </c>
      <c r="F1109" s="3">
        <v>80</v>
      </c>
      <c r="G1109" s="3">
        <v>4</v>
      </c>
      <c r="H1109" s="3">
        <v>512</v>
      </c>
      <c r="I1109" s="3">
        <v>431</v>
      </c>
      <c r="J1109" s="3">
        <v>423</v>
      </c>
      <c r="K1109" s="3">
        <v>422</v>
      </c>
      <c r="L1109" s="3">
        <v>2</v>
      </c>
      <c r="M1109" s="3">
        <v>60</v>
      </c>
      <c r="N1109" s="3">
        <v>2250</v>
      </c>
      <c r="O1109" s="3">
        <v>0</v>
      </c>
      <c r="P1109" s="3">
        <v>0</v>
      </c>
      <c r="Q1109" s="3">
        <v>0</v>
      </c>
      <c r="R1109" s="3">
        <v>2290000</v>
      </c>
      <c r="S1109" s="3">
        <v>5003</v>
      </c>
      <c r="T1109">
        <v>5004</v>
      </c>
      <c r="U1109" s="3">
        <v>5</v>
      </c>
      <c r="V1109" s="3">
        <v>142520</v>
      </c>
      <c r="W1109" s="3">
        <v>6</v>
      </c>
      <c r="X1109" s="3">
        <v>9683.3333333333321</v>
      </c>
      <c r="Y1109" s="3">
        <v>21</v>
      </c>
      <c r="Z1109" s="3">
        <v>7130</v>
      </c>
      <c r="AA1109" s="3">
        <v>0</v>
      </c>
      <c r="AB1109" s="3">
        <v>0</v>
      </c>
      <c r="AC1109" s="3">
        <v>2011133</v>
      </c>
      <c r="AD1109" s="3">
        <v>14465.549110841992</v>
      </c>
      <c r="AE1109" s="3">
        <v>30775000</v>
      </c>
      <c r="AF1109" t="s">
        <v>144</v>
      </c>
      <c r="AG1109" t="s">
        <v>158</v>
      </c>
      <c r="AI1109">
        <f>IF(ISERROR(IF(D1109=25,VLOOKUP(E1109,Sheet1!$F$64:$H$79,2,0),IF(D1109=23,VLOOKUP(knight_awaken_info!E1109,Sheet1!$F$45:$H$60,2,0),VLOOKUP(knight_awaken_info!E1109,Sheet1!$F$26:$H$41,2,0)))),0,IF(D1109=25,VLOOKUP(E1109,Sheet1!$F$64:$H$79,2,0),IF(D1109=23,VLOOKUP(knight_awaken_info!E1109,Sheet1!$F$45:$H$60,2,0),VLOOKUP(knight_awaken_info!E1109,Sheet1!$F$26:$H$41,2,0))))</f>
        <v>0</v>
      </c>
      <c r="AJ1109">
        <f>IF(ISERROR(IF(D1109=25,VLOOKUP(E1109,Sheet1!$F$64:$H$79,3,0),IF(D1109=23,VLOOKUP(knight_awaken_info!E1109,Sheet1!$F$45:$H$60,3,0),VLOOKUP(knight_awaken_info!E1109,Sheet1!$F$26:$H$41,3,0)))),0,IF(D1109=25,VLOOKUP(E1109,Sheet1!$F$64:$H$79,3,0),IF(D1109=23,VLOOKUP(knight_awaken_info!E1109,Sheet1!$F$45:$H$60,3,0),VLOOKUP(knight_awaken_info!E1109,Sheet1!$F$26:$H$41,3,0))))</f>
        <v>660</v>
      </c>
      <c r="AK1109" s="11">
        <f>SUM(AI1077:AI1109)</f>
        <v>26320</v>
      </c>
      <c r="AL1109" s="11">
        <f>SUM(AJ1077:AJ1109)</f>
        <v>1320</v>
      </c>
      <c r="AN1109" s="3">
        <f t="shared" si="54"/>
        <v>168840</v>
      </c>
      <c r="AO1109" s="3">
        <f t="shared" si="55"/>
        <v>8450</v>
      </c>
    </row>
    <row r="1110" spans="1:41">
      <c r="A1110" s="3">
        <v>2011133</v>
      </c>
      <c r="B1110" s="3">
        <v>2011101</v>
      </c>
      <c r="C1110" s="3" t="s">
        <v>59</v>
      </c>
      <c r="D1110">
        <f t="shared" si="53"/>
        <v>20</v>
      </c>
      <c r="E1110" s="3">
        <v>33</v>
      </c>
      <c r="F1110" s="3">
        <v>80</v>
      </c>
      <c r="G1110" s="3">
        <v>4</v>
      </c>
      <c r="H1110" s="3">
        <v>511</v>
      </c>
      <c r="I1110" s="3">
        <v>433</v>
      </c>
      <c r="J1110" s="3">
        <v>422</v>
      </c>
      <c r="K1110" s="3">
        <v>421</v>
      </c>
      <c r="L1110" s="3">
        <v>2</v>
      </c>
      <c r="M1110" s="3">
        <v>60</v>
      </c>
      <c r="N1110" s="3">
        <v>2270</v>
      </c>
      <c r="O1110" s="3">
        <v>1</v>
      </c>
      <c r="P1110" s="3">
        <v>20111</v>
      </c>
      <c r="Q1110" s="3">
        <v>1</v>
      </c>
      <c r="R1110" s="3">
        <v>2315000</v>
      </c>
      <c r="S1110" s="3">
        <v>5003</v>
      </c>
      <c r="T1110">
        <v>5004</v>
      </c>
      <c r="U1110" s="3">
        <v>5</v>
      </c>
      <c r="V1110" s="3">
        <v>148345</v>
      </c>
      <c r="W1110" s="3">
        <v>6</v>
      </c>
      <c r="X1110" s="3">
        <v>10168.749999999998</v>
      </c>
      <c r="Y1110" s="3">
        <v>21</v>
      </c>
      <c r="Z1110" s="3">
        <v>7421.25</v>
      </c>
      <c r="AA1110" s="3">
        <v>0</v>
      </c>
      <c r="AB1110" s="3">
        <v>0</v>
      </c>
      <c r="AC1110" s="3">
        <v>2011134</v>
      </c>
      <c r="AD1110" s="3">
        <v>16712.346229842566</v>
      </c>
      <c r="AE1110" s="3">
        <v>33065000</v>
      </c>
      <c r="AF1110" t="s">
        <v>144</v>
      </c>
      <c r="AG1110" t="s">
        <v>158</v>
      </c>
      <c r="AI1110">
        <f>IF(ISERROR(IF(D1110=25,VLOOKUP(E1110,Sheet1!$F$64:$H$79,2,0),IF(D1110=23,VLOOKUP(knight_awaken_info!E1110,Sheet1!$F$45:$H$60,2,0),VLOOKUP(knight_awaken_info!E1110,Sheet1!$F$26:$H$41,2,0)))),0,IF(D1110=25,VLOOKUP(E1110,Sheet1!$F$64:$H$79,2,0),IF(D1110=23,VLOOKUP(knight_awaken_info!E1110,Sheet1!$F$45:$H$60,2,0),VLOOKUP(knight_awaken_info!E1110,Sheet1!$F$26:$H$41,2,0))))</f>
        <v>0</v>
      </c>
      <c r="AJ1110">
        <f>IF(ISERROR(IF(D1110=25,VLOOKUP(E1110,Sheet1!$F$64:$H$79,3,0),IF(D1110=23,VLOOKUP(knight_awaken_info!E1110,Sheet1!$F$45:$H$60,3,0),VLOOKUP(knight_awaken_info!E1110,Sheet1!$F$26:$H$41,3,0)))),0,IF(D1110=25,VLOOKUP(E1110,Sheet1!$F$64:$H$79,3,0),IF(D1110=23,VLOOKUP(knight_awaken_info!E1110,Sheet1!$F$45:$H$60,3,0),VLOOKUP(knight_awaken_info!E1110,Sheet1!$F$26:$H$41,3,0))))</f>
        <v>0</v>
      </c>
      <c r="AK1110" s="11">
        <f>SUM(AI1077:AI1110)</f>
        <v>26320</v>
      </c>
      <c r="AL1110" s="11">
        <f>SUM(AJ1077:AJ1110)</f>
        <v>1320</v>
      </c>
      <c r="AN1110" s="3">
        <f t="shared" si="54"/>
        <v>174665</v>
      </c>
      <c r="AO1110" s="3">
        <f t="shared" si="55"/>
        <v>8741.25</v>
      </c>
    </row>
    <row r="1111" spans="1:41">
      <c r="A1111" s="3">
        <v>2011134</v>
      </c>
      <c r="B1111" s="3">
        <v>2011101</v>
      </c>
      <c r="C1111" s="3" t="s">
        <v>59</v>
      </c>
      <c r="D1111">
        <f t="shared" si="53"/>
        <v>20</v>
      </c>
      <c r="E1111" s="3">
        <v>34</v>
      </c>
      <c r="F1111" s="3">
        <v>80</v>
      </c>
      <c r="G1111" s="3">
        <v>4</v>
      </c>
      <c r="H1111" s="3">
        <v>513</v>
      </c>
      <c r="I1111" s="3">
        <v>432</v>
      </c>
      <c r="J1111" s="3">
        <v>421</v>
      </c>
      <c r="K1111" s="3">
        <v>423</v>
      </c>
      <c r="L1111" s="3">
        <v>2</v>
      </c>
      <c r="M1111" s="3">
        <v>60</v>
      </c>
      <c r="N1111" s="3">
        <v>2290</v>
      </c>
      <c r="O1111" s="3">
        <v>0</v>
      </c>
      <c r="P1111" s="3">
        <v>0</v>
      </c>
      <c r="Q1111" s="3">
        <v>0</v>
      </c>
      <c r="R1111" s="3">
        <v>2335000</v>
      </c>
      <c r="S1111" s="3">
        <v>5003</v>
      </c>
      <c r="T1111">
        <v>5004</v>
      </c>
      <c r="U1111" s="3">
        <v>5</v>
      </c>
      <c r="V1111" s="3">
        <v>167355</v>
      </c>
      <c r="W1111" s="3">
        <v>6</v>
      </c>
      <c r="X1111" s="3">
        <v>10656.249999999998</v>
      </c>
      <c r="Y1111" s="3">
        <v>21</v>
      </c>
      <c r="Z1111" s="3">
        <v>7713.75</v>
      </c>
      <c r="AA1111" s="3">
        <v>0</v>
      </c>
      <c r="AB1111" s="3">
        <v>0</v>
      </c>
      <c r="AC1111" s="3">
        <v>2011135</v>
      </c>
      <c r="AD1111" s="3">
        <v>18959.143348843139</v>
      </c>
      <c r="AE1111" s="3">
        <v>35380000</v>
      </c>
      <c r="AF1111" t="s">
        <v>145</v>
      </c>
      <c r="AG1111" t="s">
        <v>159</v>
      </c>
      <c r="AI1111">
        <f>IF(ISERROR(IF(D1111=25,VLOOKUP(E1111,Sheet1!$F$64:$H$79,2,0),IF(D1111=23,VLOOKUP(knight_awaken_info!E1111,Sheet1!$F$45:$H$60,2,0),VLOOKUP(knight_awaken_info!E1111,Sheet1!$F$26:$H$41,2,0)))),0,IF(D1111=25,VLOOKUP(E1111,Sheet1!$F$64:$H$79,2,0),IF(D1111=23,VLOOKUP(knight_awaken_info!E1111,Sheet1!$F$45:$H$60,2,0),VLOOKUP(knight_awaken_info!E1111,Sheet1!$F$26:$H$41,2,0))))</f>
        <v>13160</v>
      </c>
      <c r="AJ1111">
        <f>IF(ISERROR(IF(D1111=25,VLOOKUP(E1111,Sheet1!$F$64:$H$79,3,0),IF(D1111=23,VLOOKUP(knight_awaken_info!E1111,Sheet1!$F$45:$H$60,3,0),VLOOKUP(knight_awaken_info!E1111,Sheet1!$F$26:$H$41,3,0)))),0,IF(D1111=25,VLOOKUP(E1111,Sheet1!$F$64:$H$79,3,0),IF(D1111=23,VLOOKUP(knight_awaken_info!E1111,Sheet1!$F$45:$H$60,3,0),VLOOKUP(knight_awaken_info!E1111,Sheet1!$F$26:$H$41,3,0))))</f>
        <v>0</v>
      </c>
      <c r="AK1111" s="11">
        <f>SUM(AI1077:AI1111)</f>
        <v>39480</v>
      </c>
      <c r="AL1111" s="11">
        <f>SUM(AJ1077:AJ1111)</f>
        <v>1320</v>
      </c>
      <c r="AN1111" s="3">
        <f t="shared" si="54"/>
        <v>206835</v>
      </c>
      <c r="AO1111" s="3">
        <f t="shared" si="55"/>
        <v>9033.75</v>
      </c>
    </row>
    <row r="1112" spans="1:41">
      <c r="A1112" s="3">
        <v>2011135</v>
      </c>
      <c r="B1112" s="3">
        <v>2011101</v>
      </c>
      <c r="C1112" s="3" t="s">
        <v>59</v>
      </c>
      <c r="D1112">
        <f t="shared" si="53"/>
        <v>20</v>
      </c>
      <c r="E1112" s="3">
        <v>35</v>
      </c>
      <c r="F1112" s="3">
        <v>80</v>
      </c>
      <c r="G1112" s="3">
        <v>4</v>
      </c>
      <c r="H1112" s="3">
        <v>512</v>
      </c>
      <c r="I1112" s="3">
        <v>511</v>
      </c>
      <c r="J1112" s="3">
        <v>423</v>
      </c>
      <c r="K1112" s="3">
        <v>422</v>
      </c>
      <c r="L1112" s="3">
        <v>2</v>
      </c>
      <c r="M1112" s="3">
        <v>60</v>
      </c>
      <c r="N1112" s="3">
        <v>2330</v>
      </c>
      <c r="O1112" s="3">
        <v>1</v>
      </c>
      <c r="P1112" s="3">
        <v>20111</v>
      </c>
      <c r="Q1112" s="3">
        <v>1</v>
      </c>
      <c r="R1112" s="3">
        <v>2360000</v>
      </c>
      <c r="S1112" s="3">
        <v>5003</v>
      </c>
      <c r="T1112">
        <v>5004</v>
      </c>
      <c r="U1112" s="3">
        <v>5</v>
      </c>
      <c r="V1112" s="3">
        <v>173230</v>
      </c>
      <c r="W1112" s="3">
        <v>6</v>
      </c>
      <c r="X1112" s="3">
        <v>11145.833333333332</v>
      </c>
      <c r="Y1112" s="3">
        <v>21</v>
      </c>
      <c r="Z1112" s="3">
        <v>8007.5</v>
      </c>
      <c r="AA1112" s="3">
        <v>0</v>
      </c>
      <c r="AB1112" s="3">
        <v>0</v>
      </c>
      <c r="AC1112" s="3">
        <v>2011136</v>
      </c>
      <c r="AD1112" s="3">
        <v>21205.940467843713</v>
      </c>
      <c r="AE1112" s="3">
        <v>37715000</v>
      </c>
      <c r="AF1112" t="s">
        <v>145</v>
      </c>
      <c r="AG1112" t="s">
        <v>159</v>
      </c>
      <c r="AI1112">
        <f>IF(ISERROR(IF(D1112=25,VLOOKUP(E1112,Sheet1!$F$64:$H$79,2,0),IF(D1112=23,VLOOKUP(knight_awaken_info!E1112,Sheet1!$F$45:$H$60,2,0),VLOOKUP(knight_awaken_info!E1112,Sheet1!$F$26:$H$41,2,0)))),0,IF(D1112=25,VLOOKUP(E1112,Sheet1!$F$64:$H$79,2,0),IF(D1112=23,VLOOKUP(knight_awaken_info!E1112,Sheet1!$F$45:$H$60,2,0),VLOOKUP(knight_awaken_info!E1112,Sheet1!$F$26:$H$41,2,0))))</f>
        <v>0</v>
      </c>
      <c r="AJ1112">
        <f>IF(ISERROR(IF(D1112=25,VLOOKUP(E1112,Sheet1!$F$64:$H$79,3,0),IF(D1112=23,VLOOKUP(knight_awaken_info!E1112,Sheet1!$F$45:$H$60,3,0),VLOOKUP(knight_awaken_info!E1112,Sheet1!$F$26:$H$41,3,0)))),0,IF(D1112=25,VLOOKUP(E1112,Sheet1!$F$64:$H$79,3,0),IF(D1112=23,VLOOKUP(knight_awaken_info!E1112,Sheet1!$F$45:$H$60,3,0),VLOOKUP(knight_awaken_info!E1112,Sheet1!$F$26:$H$41,3,0))))</f>
        <v>0</v>
      </c>
      <c r="AK1112" s="11">
        <f>SUM(AI1077:AI1112)</f>
        <v>39480</v>
      </c>
      <c r="AL1112" s="11">
        <f>SUM(AJ1077:AJ1112)</f>
        <v>1320</v>
      </c>
      <c r="AN1112" s="3">
        <f t="shared" si="54"/>
        <v>212710</v>
      </c>
      <c r="AO1112" s="3">
        <f t="shared" si="55"/>
        <v>9327.5</v>
      </c>
    </row>
    <row r="1113" spans="1:41">
      <c r="A1113" s="3">
        <v>2011136</v>
      </c>
      <c r="B1113" s="3">
        <v>2011101</v>
      </c>
      <c r="C1113" s="3" t="s">
        <v>59</v>
      </c>
      <c r="D1113">
        <f t="shared" si="53"/>
        <v>20</v>
      </c>
      <c r="E1113" s="3">
        <v>36</v>
      </c>
      <c r="F1113" s="3">
        <v>80</v>
      </c>
      <c r="G1113" s="3">
        <v>4</v>
      </c>
      <c r="H1113" s="3">
        <v>511</v>
      </c>
      <c r="I1113" s="3">
        <v>533</v>
      </c>
      <c r="J1113" s="3">
        <v>422</v>
      </c>
      <c r="K1113" s="3">
        <v>421</v>
      </c>
      <c r="L1113" s="3">
        <v>2</v>
      </c>
      <c r="M1113" s="3">
        <v>60</v>
      </c>
      <c r="N1113" s="3">
        <v>2350</v>
      </c>
      <c r="O1113" s="3">
        <v>0</v>
      </c>
      <c r="P1113" s="3">
        <v>0</v>
      </c>
      <c r="Q1113" s="3">
        <v>0</v>
      </c>
      <c r="R1113" s="3">
        <v>2385000</v>
      </c>
      <c r="S1113" s="3">
        <v>5003</v>
      </c>
      <c r="T1113">
        <v>5004</v>
      </c>
      <c r="U1113" s="3">
        <v>5</v>
      </c>
      <c r="V1113" s="3">
        <v>179130</v>
      </c>
      <c r="W1113" s="3">
        <v>6</v>
      </c>
      <c r="X1113" s="3">
        <v>11637.499999999998</v>
      </c>
      <c r="Y1113" s="3">
        <v>21</v>
      </c>
      <c r="Z1113" s="3">
        <v>8962.5</v>
      </c>
      <c r="AA1113" s="3">
        <v>0</v>
      </c>
      <c r="AB1113" s="3">
        <v>0</v>
      </c>
      <c r="AC1113" s="3">
        <v>2011137</v>
      </c>
      <c r="AD1113" s="3">
        <v>24322.773918031744</v>
      </c>
      <c r="AE1113" s="3">
        <v>40075000</v>
      </c>
      <c r="AF1113" t="s">
        <v>146</v>
      </c>
      <c r="AG1113" t="s">
        <v>158</v>
      </c>
      <c r="AI1113">
        <f>IF(ISERROR(IF(D1113=25,VLOOKUP(E1113,Sheet1!$F$64:$H$79,2,0),IF(D1113=23,VLOOKUP(knight_awaken_info!E1113,Sheet1!$F$45:$H$60,2,0),VLOOKUP(knight_awaken_info!E1113,Sheet1!$F$26:$H$41,2,0)))),0,IF(D1113=25,VLOOKUP(E1113,Sheet1!$F$64:$H$79,2,0),IF(D1113=23,VLOOKUP(knight_awaken_info!E1113,Sheet1!$F$45:$H$60,2,0),VLOOKUP(knight_awaken_info!E1113,Sheet1!$F$26:$H$41,2,0))))</f>
        <v>0</v>
      </c>
      <c r="AJ1113">
        <f>IF(ISERROR(IF(D1113=25,VLOOKUP(E1113,Sheet1!$F$64:$H$79,3,0),IF(D1113=23,VLOOKUP(knight_awaken_info!E1113,Sheet1!$F$45:$H$60,3,0),VLOOKUP(knight_awaken_info!E1113,Sheet1!$F$26:$H$41,3,0)))),0,IF(D1113=25,VLOOKUP(E1113,Sheet1!$F$64:$H$79,3,0),IF(D1113=23,VLOOKUP(knight_awaken_info!E1113,Sheet1!$F$45:$H$60,3,0),VLOOKUP(knight_awaken_info!E1113,Sheet1!$F$26:$H$41,3,0))))</f>
        <v>660</v>
      </c>
      <c r="AK1113" s="11">
        <f>SUM(AI1077:AI1113)</f>
        <v>39480</v>
      </c>
      <c r="AL1113" s="11">
        <f>SUM(AJ1077:AJ1113)</f>
        <v>1980</v>
      </c>
      <c r="AN1113" s="3">
        <f t="shared" si="54"/>
        <v>218610</v>
      </c>
      <c r="AO1113" s="3">
        <f t="shared" si="55"/>
        <v>10942.5</v>
      </c>
    </row>
    <row r="1114" spans="1:41">
      <c r="A1114" s="3">
        <v>2011137</v>
      </c>
      <c r="B1114" s="3">
        <v>2011101</v>
      </c>
      <c r="C1114" s="3" t="s">
        <v>59</v>
      </c>
      <c r="D1114">
        <f t="shared" si="53"/>
        <v>20</v>
      </c>
      <c r="E1114" s="3">
        <v>37</v>
      </c>
      <c r="F1114" s="3">
        <v>80</v>
      </c>
      <c r="G1114" s="3">
        <v>4</v>
      </c>
      <c r="H1114" s="3">
        <v>513</v>
      </c>
      <c r="I1114" s="3">
        <v>532</v>
      </c>
      <c r="J1114" s="3">
        <v>421</v>
      </c>
      <c r="K1114" s="3">
        <v>423</v>
      </c>
      <c r="L1114" s="3">
        <v>2</v>
      </c>
      <c r="M1114" s="3">
        <v>60</v>
      </c>
      <c r="N1114" s="3">
        <v>2370</v>
      </c>
      <c r="O1114" s="3">
        <v>1</v>
      </c>
      <c r="P1114" s="3">
        <v>20111</v>
      </c>
      <c r="Q1114" s="3">
        <v>1</v>
      </c>
      <c r="R1114" s="3">
        <v>2410000</v>
      </c>
      <c r="S1114" s="3">
        <v>5003</v>
      </c>
      <c r="T1114">
        <v>5004</v>
      </c>
      <c r="U1114" s="3">
        <v>5</v>
      </c>
      <c r="V1114" s="3">
        <v>185055</v>
      </c>
      <c r="W1114" s="3">
        <v>6</v>
      </c>
      <c r="X1114" s="3">
        <v>12131.249999999998</v>
      </c>
      <c r="Y1114" s="3">
        <v>21</v>
      </c>
      <c r="Z1114" s="3">
        <v>9258.75</v>
      </c>
      <c r="AA1114" s="3">
        <v>0</v>
      </c>
      <c r="AB1114" s="3">
        <v>0</v>
      </c>
      <c r="AC1114" s="3">
        <v>2011138</v>
      </c>
      <c r="AD1114" s="3">
        <v>27439.607368219775</v>
      </c>
      <c r="AE1114" s="3">
        <v>42460000</v>
      </c>
      <c r="AF1114" t="s">
        <v>146</v>
      </c>
      <c r="AG1114" t="s">
        <v>158</v>
      </c>
      <c r="AI1114">
        <f>IF(ISERROR(IF(D1114=25,VLOOKUP(E1114,Sheet1!$F$64:$H$79,2,0),IF(D1114=23,VLOOKUP(knight_awaken_info!E1114,Sheet1!$F$45:$H$60,2,0),VLOOKUP(knight_awaken_info!E1114,Sheet1!$F$26:$H$41,2,0)))),0,IF(D1114=25,VLOOKUP(E1114,Sheet1!$F$64:$H$79,2,0),IF(D1114=23,VLOOKUP(knight_awaken_info!E1114,Sheet1!$F$45:$H$60,2,0),VLOOKUP(knight_awaken_info!E1114,Sheet1!$F$26:$H$41,2,0))))</f>
        <v>0</v>
      </c>
      <c r="AJ1114">
        <f>IF(ISERROR(IF(D1114=25,VLOOKUP(E1114,Sheet1!$F$64:$H$79,3,0),IF(D1114=23,VLOOKUP(knight_awaken_info!E1114,Sheet1!$F$45:$H$60,3,0),VLOOKUP(knight_awaken_info!E1114,Sheet1!$F$26:$H$41,3,0)))),0,IF(D1114=25,VLOOKUP(E1114,Sheet1!$F$64:$H$79,3,0),IF(D1114=23,VLOOKUP(knight_awaken_info!E1114,Sheet1!$F$45:$H$60,3,0),VLOOKUP(knight_awaken_info!E1114,Sheet1!$F$26:$H$41,3,0))))</f>
        <v>0</v>
      </c>
      <c r="AK1114" s="11">
        <f>SUM(AI1077:AI1114)</f>
        <v>39480</v>
      </c>
      <c r="AL1114" s="11">
        <f>SUM(AJ1077:AJ1114)</f>
        <v>1980</v>
      </c>
      <c r="AN1114" s="3">
        <f t="shared" si="54"/>
        <v>224535</v>
      </c>
      <c r="AO1114" s="3">
        <f t="shared" si="55"/>
        <v>11238.75</v>
      </c>
    </row>
    <row r="1115" spans="1:41">
      <c r="A1115" s="3">
        <v>2011138</v>
      </c>
      <c r="B1115" s="3">
        <v>2011101</v>
      </c>
      <c r="C1115" s="3" t="s">
        <v>59</v>
      </c>
      <c r="D1115">
        <f t="shared" si="53"/>
        <v>20</v>
      </c>
      <c r="E1115" s="3">
        <v>38</v>
      </c>
      <c r="F1115" s="3">
        <v>80</v>
      </c>
      <c r="G1115" s="3">
        <v>4</v>
      </c>
      <c r="H1115" s="3">
        <v>512</v>
      </c>
      <c r="I1115" s="3">
        <v>531</v>
      </c>
      <c r="J1115" s="3">
        <v>423</v>
      </c>
      <c r="K1115" s="3">
        <v>422</v>
      </c>
      <c r="L1115" s="3">
        <v>2</v>
      </c>
      <c r="M1115" s="3">
        <v>60</v>
      </c>
      <c r="N1115" s="3">
        <v>2390</v>
      </c>
      <c r="O1115" s="3">
        <v>0</v>
      </c>
      <c r="P1115" s="3">
        <v>0</v>
      </c>
      <c r="Q1115" s="3">
        <v>0</v>
      </c>
      <c r="R1115" s="3">
        <v>2430000</v>
      </c>
      <c r="S1115" s="3">
        <v>5003</v>
      </c>
      <c r="T1115">
        <v>5004</v>
      </c>
      <c r="U1115" s="3">
        <v>5</v>
      </c>
      <c r="V1115" s="3">
        <v>204165</v>
      </c>
      <c r="W1115" s="3">
        <v>6</v>
      </c>
      <c r="X1115" s="3">
        <v>12627.083333333332</v>
      </c>
      <c r="Y1115" s="3">
        <v>21</v>
      </c>
      <c r="Z1115" s="3">
        <v>9556.25</v>
      </c>
      <c r="AA1115" s="3">
        <v>0</v>
      </c>
      <c r="AB1115" s="3">
        <v>0</v>
      </c>
      <c r="AC1115" s="3">
        <v>2011139</v>
      </c>
      <c r="AD1115" s="3">
        <v>30556.440818407806</v>
      </c>
      <c r="AE1115" s="3">
        <v>44870000</v>
      </c>
      <c r="AF1115" t="s">
        <v>147</v>
      </c>
      <c r="AG1115" t="s">
        <v>135</v>
      </c>
      <c r="AI1115">
        <f>IF(ISERROR(IF(D1115=25,VLOOKUP(E1115,Sheet1!$F$64:$H$79,2,0),IF(D1115=23,VLOOKUP(knight_awaken_info!E1115,Sheet1!$F$45:$H$60,2,0),VLOOKUP(knight_awaken_info!E1115,Sheet1!$F$26:$H$41,2,0)))),0,IF(D1115=25,VLOOKUP(E1115,Sheet1!$F$64:$H$79,2,0),IF(D1115=23,VLOOKUP(knight_awaken_info!E1115,Sheet1!$F$45:$H$60,2,0),VLOOKUP(knight_awaken_info!E1115,Sheet1!$F$26:$H$41,2,0))))</f>
        <v>13160</v>
      </c>
      <c r="AJ1115">
        <f>IF(ISERROR(IF(D1115=25,VLOOKUP(E1115,Sheet1!$F$64:$H$79,3,0),IF(D1115=23,VLOOKUP(knight_awaken_info!E1115,Sheet1!$F$45:$H$60,3,0),VLOOKUP(knight_awaken_info!E1115,Sheet1!$F$26:$H$41,3,0)))),0,IF(D1115=25,VLOOKUP(E1115,Sheet1!$F$64:$H$79,3,0),IF(D1115=23,VLOOKUP(knight_awaken_info!E1115,Sheet1!$F$45:$H$60,3,0),VLOOKUP(knight_awaken_info!E1115,Sheet1!$F$26:$H$41,3,0))))</f>
        <v>0</v>
      </c>
      <c r="AK1115" s="11">
        <f>SUM(AI1077:AI1115)</f>
        <v>52640</v>
      </c>
      <c r="AL1115" s="11">
        <f>SUM(AJ1077:AJ1115)</f>
        <v>1980</v>
      </c>
      <c r="AN1115" s="3">
        <f t="shared" si="54"/>
        <v>256805</v>
      </c>
      <c r="AO1115" s="3">
        <f t="shared" si="55"/>
        <v>11536.25</v>
      </c>
    </row>
    <row r="1116" spans="1:41">
      <c r="A1116" s="3">
        <v>2011139</v>
      </c>
      <c r="B1116" s="3">
        <v>2011101</v>
      </c>
      <c r="C1116" s="3" t="s">
        <v>59</v>
      </c>
      <c r="D1116">
        <f t="shared" si="53"/>
        <v>20</v>
      </c>
      <c r="E1116" s="3">
        <v>39</v>
      </c>
      <c r="F1116" s="3">
        <v>80</v>
      </c>
      <c r="G1116" s="3">
        <v>4</v>
      </c>
      <c r="H1116" s="3">
        <v>511</v>
      </c>
      <c r="I1116" s="3">
        <v>533</v>
      </c>
      <c r="J1116" s="3">
        <v>522</v>
      </c>
      <c r="K1116" s="3">
        <v>521</v>
      </c>
      <c r="L1116" s="3">
        <v>2</v>
      </c>
      <c r="M1116" s="3">
        <v>60</v>
      </c>
      <c r="N1116" s="3">
        <v>2890</v>
      </c>
      <c r="O1116" s="3">
        <v>1</v>
      </c>
      <c r="P1116" s="3">
        <v>20111</v>
      </c>
      <c r="Q1116" s="3">
        <v>1</v>
      </c>
      <c r="R1116" s="3">
        <v>3035000</v>
      </c>
      <c r="S1116" s="3">
        <v>5003</v>
      </c>
      <c r="T1116">
        <v>5004</v>
      </c>
      <c r="U1116" s="3">
        <v>5</v>
      </c>
      <c r="V1116" s="3">
        <v>210140</v>
      </c>
      <c r="W1116" s="3">
        <v>6</v>
      </c>
      <c r="X1116" s="3">
        <v>13124.999999999998</v>
      </c>
      <c r="Y1116" s="3">
        <v>21</v>
      </c>
      <c r="Z1116" s="3">
        <v>9855</v>
      </c>
      <c r="AA1116" s="3">
        <v>0</v>
      </c>
      <c r="AB1116" s="3">
        <v>0</v>
      </c>
      <c r="AC1116" s="3">
        <v>2011140</v>
      </c>
      <c r="AD1116" s="3">
        <v>33673.274268595836</v>
      </c>
      <c r="AE1116" s="3">
        <v>47300000</v>
      </c>
      <c r="AF1116" t="s">
        <v>147</v>
      </c>
      <c r="AG1116" t="s">
        <v>135</v>
      </c>
      <c r="AI1116">
        <f>IF(ISERROR(IF(D1116=25,VLOOKUP(E1116,Sheet1!$F$64:$H$79,2,0),IF(D1116=23,VLOOKUP(knight_awaken_info!E1116,Sheet1!$F$45:$H$60,2,0),VLOOKUP(knight_awaken_info!E1116,Sheet1!$F$26:$H$41,2,0)))),0,IF(D1116=25,VLOOKUP(E1116,Sheet1!$F$64:$H$79,2,0),IF(D1116=23,VLOOKUP(knight_awaken_info!E1116,Sheet1!$F$45:$H$60,2,0),VLOOKUP(knight_awaken_info!E1116,Sheet1!$F$26:$H$41,2,0))))</f>
        <v>0</v>
      </c>
      <c r="AJ1116">
        <f>IF(ISERROR(IF(D1116=25,VLOOKUP(E1116,Sheet1!$F$64:$H$79,3,0),IF(D1116=23,VLOOKUP(knight_awaken_info!E1116,Sheet1!$F$45:$H$60,3,0),VLOOKUP(knight_awaken_info!E1116,Sheet1!$F$26:$H$41,3,0)))),0,IF(D1116=25,VLOOKUP(E1116,Sheet1!$F$64:$H$79,3,0),IF(D1116=23,VLOOKUP(knight_awaken_info!E1116,Sheet1!$F$45:$H$60,3,0),VLOOKUP(knight_awaken_info!E1116,Sheet1!$F$26:$H$41,3,0))))</f>
        <v>0</v>
      </c>
      <c r="AK1116" s="11">
        <f>SUM(AI1077:AI1116)</f>
        <v>52640</v>
      </c>
      <c r="AL1116" s="11">
        <f>SUM(AJ1077:AJ1116)</f>
        <v>1980</v>
      </c>
      <c r="AN1116" s="3">
        <f t="shared" si="54"/>
        <v>262780</v>
      </c>
      <c r="AO1116" s="3">
        <f t="shared" si="55"/>
        <v>11835</v>
      </c>
    </row>
    <row r="1117" spans="1:41">
      <c r="A1117" s="3">
        <v>2011140</v>
      </c>
      <c r="B1117" s="3">
        <v>2011101</v>
      </c>
      <c r="C1117" s="3" t="s">
        <v>59</v>
      </c>
      <c r="D1117">
        <f t="shared" si="53"/>
        <v>20</v>
      </c>
      <c r="E1117" s="3">
        <v>40</v>
      </c>
      <c r="F1117" s="3">
        <v>90</v>
      </c>
      <c r="G1117" s="3">
        <v>4</v>
      </c>
      <c r="H1117" s="3">
        <v>623</v>
      </c>
      <c r="I1117" s="3">
        <v>532</v>
      </c>
      <c r="J1117" s="3">
        <v>521</v>
      </c>
      <c r="K1117" s="3">
        <v>523</v>
      </c>
      <c r="L1117" s="3">
        <v>2</v>
      </c>
      <c r="M1117" s="3">
        <v>60</v>
      </c>
      <c r="N1117" s="3">
        <v>2930</v>
      </c>
      <c r="O1117" s="3">
        <v>1</v>
      </c>
      <c r="P1117" s="3">
        <v>20111</v>
      </c>
      <c r="Q1117" s="3">
        <v>1</v>
      </c>
      <c r="R1117" s="3">
        <v>3055000</v>
      </c>
      <c r="S1117" s="3">
        <v>5004</v>
      </c>
      <c r="T1117">
        <v>5005</v>
      </c>
      <c r="U1117" s="3">
        <v>5</v>
      </c>
      <c r="V1117" s="3">
        <v>217140</v>
      </c>
      <c r="W1117" s="3">
        <v>6</v>
      </c>
      <c r="X1117" s="3">
        <v>13708.333333333332</v>
      </c>
      <c r="Y1117" s="3">
        <v>21</v>
      </c>
      <c r="Z1117" s="3">
        <v>10205</v>
      </c>
      <c r="AA1117" s="3">
        <v>0</v>
      </c>
      <c r="AB1117" s="3">
        <v>0</v>
      </c>
      <c r="AC1117" s="3">
        <v>2011141</v>
      </c>
      <c r="AD1117" s="3">
        <v>38530.180381158782</v>
      </c>
      <c r="AE1117" s="3">
        <v>50335000</v>
      </c>
      <c r="AF1117" t="s">
        <v>148</v>
      </c>
      <c r="AG1117" t="s">
        <v>159</v>
      </c>
      <c r="AI1117">
        <f>IF(ISERROR(IF(D1117=25,VLOOKUP(E1117,Sheet1!$F$64:$H$79,2,0),IF(D1117=23,VLOOKUP(knight_awaken_info!E1117,Sheet1!$F$45:$H$60,2,0),VLOOKUP(knight_awaken_info!E1117,Sheet1!$F$26:$H$41,2,0)))),0,IF(D1117=25,VLOOKUP(E1117,Sheet1!$F$64:$H$79,2,0),IF(D1117=23,VLOOKUP(knight_awaken_info!E1117,Sheet1!$F$45:$H$60,2,0),VLOOKUP(knight_awaken_info!E1117,Sheet1!$F$26:$H$41,2,0))))</f>
        <v>0</v>
      </c>
      <c r="AJ1117">
        <f>IF(ISERROR(IF(D1117=25,VLOOKUP(E1117,Sheet1!$F$64:$H$79,3,0),IF(D1117=23,VLOOKUP(knight_awaken_info!E1117,Sheet1!$F$45:$H$60,3,0),VLOOKUP(knight_awaken_info!E1117,Sheet1!$F$26:$H$41,3,0)))),0,IF(D1117=25,VLOOKUP(E1117,Sheet1!$F$64:$H$79,3,0),IF(D1117=23,VLOOKUP(knight_awaken_info!E1117,Sheet1!$F$45:$H$60,3,0),VLOOKUP(knight_awaken_info!E1117,Sheet1!$F$26:$H$41,3,0))))</f>
        <v>0</v>
      </c>
      <c r="AK1117" s="11">
        <f>SUM(AI1077:AI1117)</f>
        <v>52640</v>
      </c>
      <c r="AL1117" s="11">
        <f>SUM(AJ1077:AJ1117)</f>
        <v>1980</v>
      </c>
      <c r="AN1117" s="3">
        <f t="shared" si="54"/>
        <v>269780</v>
      </c>
      <c r="AO1117" s="3">
        <f t="shared" si="55"/>
        <v>12185</v>
      </c>
    </row>
    <row r="1118" spans="1:41">
      <c r="A1118" s="3">
        <v>2011141</v>
      </c>
      <c r="B1118" s="3">
        <v>2011101</v>
      </c>
      <c r="C1118" s="3" t="s">
        <v>59</v>
      </c>
      <c r="D1118">
        <f t="shared" si="53"/>
        <v>20</v>
      </c>
      <c r="E1118" s="3">
        <v>41</v>
      </c>
      <c r="F1118" s="3">
        <v>90</v>
      </c>
      <c r="G1118" s="3">
        <v>4</v>
      </c>
      <c r="H1118" s="3">
        <v>622</v>
      </c>
      <c r="I1118" s="3">
        <v>531</v>
      </c>
      <c r="J1118" s="3">
        <v>523</v>
      </c>
      <c r="K1118" s="3">
        <v>522</v>
      </c>
      <c r="L1118" s="3">
        <v>2</v>
      </c>
      <c r="M1118" s="3">
        <v>60</v>
      </c>
      <c r="N1118" s="3">
        <v>2950</v>
      </c>
      <c r="O1118" s="3">
        <v>1</v>
      </c>
      <c r="P1118" s="3">
        <v>20111</v>
      </c>
      <c r="Q1118" s="3">
        <v>1</v>
      </c>
      <c r="R1118" s="3">
        <v>3080000</v>
      </c>
      <c r="S1118" s="3">
        <v>5004</v>
      </c>
      <c r="T1118">
        <v>5005</v>
      </c>
      <c r="U1118" s="3">
        <v>5</v>
      </c>
      <c r="V1118" s="3">
        <v>224165</v>
      </c>
      <c r="W1118" s="3">
        <v>6</v>
      </c>
      <c r="X1118" s="3">
        <v>14293.749999999998</v>
      </c>
      <c r="Y1118" s="3">
        <v>21</v>
      </c>
      <c r="Z1118" s="3">
        <v>11216.25</v>
      </c>
      <c r="AA1118" s="3">
        <v>0</v>
      </c>
      <c r="AB1118" s="3">
        <v>0</v>
      </c>
      <c r="AC1118" s="3">
        <v>2011142</v>
      </c>
      <c r="AD1118" s="3">
        <v>47087.13111096948</v>
      </c>
      <c r="AE1118" s="3">
        <v>53390000</v>
      </c>
      <c r="AF1118" t="s">
        <v>149</v>
      </c>
      <c r="AG1118" t="s">
        <v>158</v>
      </c>
      <c r="AI1118">
        <f>IF(ISERROR(IF(D1118=25,VLOOKUP(E1118,Sheet1!$F$64:$H$79,2,0),IF(D1118=23,VLOOKUP(knight_awaken_info!E1118,Sheet1!$F$45:$H$60,2,0),VLOOKUP(knight_awaken_info!E1118,Sheet1!$F$26:$H$41,2,0)))),0,IF(D1118=25,VLOOKUP(E1118,Sheet1!$F$64:$H$79,2,0),IF(D1118=23,VLOOKUP(knight_awaken_info!E1118,Sheet1!$F$45:$H$60,2,0),VLOOKUP(knight_awaken_info!E1118,Sheet1!$F$26:$H$41,2,0))))</f>
        <v>0</v>
      </c>
      <c r="AJ1118">
        <f>IF(ISERROR(IF(D1118=25,VLOOKUP(E1118,Sheet1!$F$64:$H$79,3,0),IF(D1118=23,VLOOKUP(knight_awaken_info!E1118,Sheet1!$F$45:$H$60,3,0),VLOOKUP(knight_awaken_info!E1118,Sheet1!$F$26:$H$41,3,0)))),0,IF(D1118=25,VLOOKUP(E1118,Sheet1!$F$64:$H$79,3,0),IF(D1118=23,VLOOKUP(knight_awaken_info!E1118,Sheet1!$F$45:$H$60,3,0),VLOOKUP(knight_awaken_info!E1118,Sheet1!$F$26:$H$41,3,0))))</f>
        <v>660</v>
      </c>
      <c r="AK1118" s="11">
        <f>SUM(AI1077:AI1118)</f>
        <v>52640</v>
      </c>
      <c r="AL1118" s="11">
        <f>SUM(AJ1077:AJ1118)</f>
        <v>2640</v>
      </c>
      <c r="AN1118" s="3">
        <f t="shared" si="54"/>
        <v>276805</v>
      </c>
      <c r="AO1118" s="3">
        <f t="shared" si="55"/>
        <v>13856.25</v>
      </c>
    </row>
    <row r="1119" spans="1:41">
      <c r="A1119" s="3">
        <v>2011142</v>
      </c>
      <c r="B1119" s="3">
        <v>2011101</v>
      </c>
      <c r="C1119" s="3" t="s">
        <v>59</v>
      </c>
      <c r="D1119">
        <f t="shared" si="53"/>
        <v>20</v>
      </c>
      <c r="E1119" s="3">
        <v>42</v>
      </c>
      <c r="F1119" s="3">
        <v>90</v>
      </c>
      <c r="G1119" s="3">
        <v>4</v>
      </c>
      <c r="H1119" s="3">
        <v>621</v>
      </c>
      <c r="I1119" s="3">
        <v>533</v>
      </c>
      <c r="J1119" s="3">
        <v>522</v>
      </c>
      <c r="K1119" s="3">
        <v>521</v>
      </c>
      <c r="L1119" s="3">
        <v>2</v>
      </c>
      <c r="M1119" s="3">
        <v>60</v>
      </c>
      <c r="N1119" s="3">
        <v>2970</v>
      </c>
      <c r="O1119" s="3">
        <v>1</v>
      </c>
      <c r="P1119" s="3">
        <v>20111</v>
      </c>
      <c r="Q1119" s="3">
        <v>1</v>
      </c>
      <c r="R1119" s="3">
        <v>3105000</v>
      </c>
      <c r="S1119" s="3">
        <v>5004</v>
      </c>
      <c r="T1119">
        <v>5005</v>
      </c>
      <c r="U1119" s="3">
        <v>5</v>
      </c>
      <c r="V1119" s="3">
        <v>244375</v>
      </c>
      <c r="W1119" s="3">
        <v>6</v>
      </c>
      <c r="X1119" s="3">
        <v>14881.249999999998</v>
      </c>
      <c r="Y1119" s="3">
        <v>21</v>
      </c>
      <c r="Z1119" s="3">
        <v>11568.75</v>
      </c>
      <c r="AA1119" s="3">
        <v>0</v>
      </c>
      <c r="AB1119" s="3">
        <v>0</v>
      </c>
      <c r="AC1119" s="3">
        <v>2011143</v>
      </c>
      <c r="AD1119" s="3">
        <v>55644.081840780171</v>
      </c>
      <c r="AE1119" s="3">
        <v>56470000</v>
      </c>
      <c r="AF1119" t="s">
        <v>150</v>
      </c>
      <c r="AG1119" t="s">
        <v>159</v>
      </c>
      <c r="AI1119">
        <f>IF(ISERROR(IF(D1119=25,VLOOKUP(E1119,Sheet1!$F$64:$H$79,2,0),IF(D1119=23,VLOOKUP(knight_awaken_info!E1119,Sheet1!$F$45:$H$60,2,0),VLOOKUP(knight_awaken_info!E1119,Sheet1!$F$26:$H$41,2,0)))),0,IF(D1119=25,VLOOKUP(E1119,Sheet1!$F$64:$H$79,2,0),IF(D1119=23,VLOOKUP(knight_awaken_info!E1119,Sheet1!$F$45:$H$60,2,0),VLOOKUP(knight_awaken_info!E1119,Sheet1!$F$26:$H$41,2,0))))</f>
        <v>13160</v>
      </c>
      <c r="AJ1119">
        <f>IF(ISERROR(IF(D1119=25,VLOOKUP(E1119,Sheet1!$F$64:$H$79,3,0),IF(D1119=23,VLOOKUP(knight_awaken_info!E1119,Sheet1!$F$45:$H$60,3,0),VLOOKUP(knight_awaken_info!E1119,Sheet1!$F$26:$H$41,3,0)))),0,IF(D1119=25,VLOOKUP(E1119,Sheet1!$F$64:$H$79,3,0),IF(D1119=23,VLOOKUP(knight_awaken_info!E1119,Sheet1!$F$45:$H$60,3,0),VLOOKUP(knight_awaken_info!E1119,Sheet1!$F$26:$H$41,3,0))))</f>
        <v>0</v>
      </c>
      <c r="AK1119" s="11">
        <f>SUM(AI1077:AI1119)</f>
        <v>65800</v>
      </c>
      <c r="AL1119" s="11">
        <f>SUM(AJ1077:AJ1119)</f>
        <v>2640</v>
      </c>
      <c r="AN1119" s="3">
        <f t="shared" si="54"/>
        <v>310175</v>
      </c>
      <c r="AO1119" s="3">
        <f t="shared" si="55"/>
        <v>14208.75</v>
      </c>
    </row>
    <row r="1120" spans="1:41">
      <c r="A1120" s="3">
        <v>2011143</v>
      </c>
      <c r="B1120" s="3">
        <v>2011101</v>
      </c>
      <c r="C1120" s="3" t="s">
        <v>59</v>
      </c>
      <c r="D1120">
        <f t="shared" si="53"/>
        <v>20</v>
      </c>
      <c r="E1120" s="3">
        <v>43</v>
      </c>
      <c r="F1120" s="3">
        <v>90</v>
      </c>
      <c r="G1120" s="3">
        <v>4</v>
      </c>
      <c r="H1120" s="3">
        <v>623</v>
      </c>
      <c r="I1120" s="3">
        <v>532</v>
      </c>
      <c r="J1120" s="3">
        <v>521</v>
      </c>
      <c r="K1120" s="3">
        <v>523</v>
      </c>
      <c r="L1120" s="3">
        <v>2</v>
      </c>
      <c r="M1120" s="3">
        <v>60</v>
      </c>
      <c r="N1120" s="3">
        <v>2990</v>
      </c>
      <c r="O1120" s="3">
        <v>1</v>
      </c>
      <c r="P1120" s="3">
        <v>20111</v>
      </c>
      <c r="Q1120" s="3">
        <v>1</v>
      </c>
      <c r="R1120" s="3">
        <v>3130000</v>
      </c>
      <c r="S1120" s="3">
        <v>5004</v>
      </c>
      <c r="T1120">
        <v>5005</v>
      </c>
      <c r="U1120" s="3">
        <v>5</v>
      </c>
      <c r="V1120" s="3">
        <v>251450</v>
      </c>
      <c r="W1120" s="3">
        <v>6</v>
      </c>
      <c r="X1120" s="3">
        <v>15470.833333333332</v>
      </c>
      <c r="Y1120" s="3">
        <v>21</v>
      </c>
      <c r="Z1120" s="3">
        <v>12582.5</v>
      </c>
      <c r="AA1120" s="3">
        <v>0</v>
      </c>
      <c r="AB1120" s="3">
        <v>0</v>
      </c>
      <c r="AC1120" s="3">
        <v>2011144</v>
      </c>
      <c r="AD1120" s="3">
        <v>64201.032570590862</v>
      </c>
      <c r="AE1120" s="3">
        <v>59575000</v>
      </c>
      <c r="AF1120" t="s">
        <v>151</v>
      </c>
      <c r="AG1120" t="s">
        <v>158</v>
      </c>
      <c r="AI1120">
        <f>IF(ISERROR(IF(D1120=25,VLOOKUP(E1120,Sheet1!$F$64:$H$79,2,0),IF(D1120=23,VLOOKUP(knight_awaken_info!E1120,Sheet1!$F$45:$H$60,2,0),VLOOKUP(knight_awaken_info!E1120,Sheet1!$F$26:$H$41,2,0)))),0,IF(D1120=25,VLOOKUP(E1120,Sheet1!$F$64:$H$79,2,0),IF(D1120=23,VLOOKUP(knight_awaken_info!E1120,Sheet1!$F$45:$H$60,2,0),VLOOKUP(knight_awaken_info!E1120,Sheet1!$F$26:$H$41,2,0))))</f>
        <v>0</v>
      </c>
      <c r="AJ1120">
        <f>IF(ISERROR(IF(D1120=25,VLOOKUP(E1120,Sheet1!$F$64:$H$79,3,0),IF(D1120=23,VLOOKUP(knight_awaken_info!E1120,Sheet1!$F$45:$H$60,3,0),VLOOKUP(knight_awaken_info!E1120,Sheet1!$F$26:$H$41,3,0)))),0,IF(D1120=25,VLOOKUP(E1120,Sheet1!$F$64:$H$79,3,0),IF(D1120=23,VLOOKUP(knight_awaken_info!E1120,Sheet1!$F$45:$H$60,3,0),VLOOKUP(knight_awaken_info!E1120,Sheet1!$F$26:$H$41,3,0))))</f>
        <v>660</v>
      </c>
      <c r="AK1120" s="11">
        <f>SUM(AI1077:AI1120)</f>
        <v>65800</v>
      </c>
      <c r="AL1120" s="11">
        <f>SUM(AJ1077:AJ1120)</f>
        <v>3300</v>
      </c>
      <c r="AN1120" s="3">
        <f t="shared" si="54"/>
        <v>317250</v>
      </c>
      <c r="AO1120" s="3">
        <f t="shared" si="55"/>
        <v>15882.5</v>
      </c>
    </row>
    <row r="1121" spans="1:41">
      <c r="A1121" s="3">
        <v>2011144</v>
      </c>
      <c r="B1121" s="3">
        <v>2011101</v>
      </c>
      <c r="C1121" s="3" t="s">
        <v>59</v>
      </c>
      <c r="D1121">
        <f t="shared" si="53"/>
        <v>20</v>
      </c>
      <c r="E1121" s="3">
        <v>44</v>
      </c>
      <c r="F1121" s="3">
        <v>90</v>
      </c>
      <c r="G1121" s="3">
        <v>4</v>
      </c>
      <c r="H1121" s="3">
        <v>622</v>
      </c>
      <c r="I1121" s="3">
        <v>531</v>
      </c>
      <c r="J1121" s="3">
        <v>523</v>
      </c>
      <c r="K1121" s="3">
        <v>522</v>
      </c>
      <c r="L1121" s="3">
        <v>2</v>
      </c>
      <c r="M1121" s="3">
        <v>60</v>
      </c>
      <c r="N1121" s="3">
        <v>3010</v>
      </c>
      <c r="O1121" s="3">
        <v>1</v>
      </c>
      <c r="P1121" s="3">
        <v>20111</v>
      </c>
      <c r="Q1121" s="3">
        <v>1</v>
      </c>
      <c r="R1121" s="3">
        <v>3155000</v>
      </c>
      <c r="S1121" s="3">
        <v>5004</v>
      </c>
      <c r="T1121">
        <v>5005</v>
      </c>
      <c r="U1121" s="3">
        <v>5</v>
      </c>
      <c r="V1121" s="3">
        <v>271710</v>
      </c>
      <c r="W1121" s="3">
        <v>6</v>
      </c>
      <c r="X1121" s="3">
        <v>16062.499999999998</v>
      </c>
      <c r="Y1121" s="3">
        <v>21</v>
      </c>
      <c r="Z1121" s="3">
        <v>12937.5</v>
      </c>
      <c r="AA1121" s="3">
        <v>0</v>
      </c>
      <c r="AB1121" s="3">
        <v>0</v>
      </c>
      <c r="AC1121" s="3">
        <v>2011145</v>
      </c>
      <c r="AD1121" s="3">
        <v>72757.983300401553</v>
      </c>
      <c r="AE1121" s="3">
        <v>62705000</v>
      </c>
      <c r="AF1121" t="s">
        <v>152</v>
      </c>
      <c r="AG1121" t="s">
        <v>159</v>
      </c>
      <c r="AI1121">
        <f>IF(ISERROR(IF(D1121=25,VLOOKUP(E1121,Sheet1!$F$64:$H$79,2,0),IF(D1121=23,VLOOKUP(knight_awaken_info!E1121,Sheet1!$F$45:$H$60,2,0),VLOOKUP(knight_awaken_info!E1121,Sheet1!$F$26:$H$41,2,0)))),0,IF(D1121=25,VLOOKUP(E1121,Sheet1!$F$64:$H$79,2,0),IF(D1121=23,VLOOKUP(knight_awaken_info!E1121,Sheet1!$F$45:$H$60,2,0),VLOOKUP(knight_awaken_info!E1121,Sheet1!$F$26:$H$41,2,0))))</f>
        <v>13160</v>
      </c>
      <c r="AJ1121">
        <f>IF(ISERROR(IF(D1121=25,VLOOKUP(E1121,Sheet1!$F$64:$H$79,3,0),IF(D1121=23,VLOOKUP(knight_awaken_info!E1121,Sheet1!$F$45:$H$60,3,0),VLOOKUP(knight_awaken_info!E1121,Sheet1!$F$26:$H$41,3,0)))),0,IF(D1121=25,VLOOKUP(E1121,Sheet1!$F$64:$H$79,3,0),IF(D1121=23,VLOOKUP(knight_awaken_info!E1121,Sheet1!$F$45:$H$60,3,0),VLOOKUP(knight_awaken_info!E1121,Sheet1!$F$26:$H$41,3,0))))</f>
        <v>0</v>
      </c>
      <c r="AK1121" s="11">
        <f>SUM(AI1077:AI1121)</f>
        <v>78960</v>
      </c>
      <c r="AL1121" s="11">
        <f>SUM(AJ1077:AJ1121)</f>
        <v>3300</v>
      </c>
      <c r="AN1121" s="3">
        <f t="shared" si="54"/>
        <v>350670</v>
      </c>
      <c r="AO1121" s="3">
        <f t="shared" si="55"/>
        <v>16237.5</v>
      </c>
    </row>
    <row r="1122" spans="1:41">
      <c r="A1122" s="3">
        <v>2011145</v>
      </c>
      <c r="B1122" s="3">
        <v>2011101</v>
      </c>
      <c r="C1122" s="3" t="s">
        <v>59</v>
      </c>
      <c r="D1122">
        <f t="shared" si="53"/>
        <v>20</v>
      </c>
      <c r="E1122" s="3">
        <v>45</v>
      </c>
      <c r="F1122" s="3">
        <v>90</v>
      </c>
      <c r="G1122" s="3">
        <v>4</v>
      </c>
      <c r="H1122" s="3">
        <v>611</v>
      </c>
      <c r="I1122" s="3">
        <v>633</v>
      </c>
      <c r="J1122" s="3">
        <v>522</v>
      </c>
      <c r="K1122" s="3">
        <v>521</v>
      </c>
      <c r="L1122" s="3">
        <v>2</v>
      </c>
      <c r="M1122" s="3">
        <v>60</v>
      </c>
      <c r="N1122" s="3">
        <v>3050</v>
      </c>
      <c r="O1122" s="3">
        <v>1</v>
      </c>
      <c r="P1122" s="3">
        <v>20111</v>
      </c>
      <c r="Q1122" s="3">
        <v>1</v>
      </c>
      <c r="R1122" s="3">
        <v>3180000</v>
      </c>
      <c r="S1122" s="3">
        <v>5004</v>
      </c>
      <c r="T1122">
        <v>5005</v>
      </c>
      <c r="U1122" s="3">
        <v>5</v>
      </c>
      <c r="V1122" s="3">
        <v>278835</v>
      </c>
      <c r="W1122" s="3">
        <v>6</v>
      </c>
      <c r="X1122" s="3">
        <v>16656.25</v>
      </c>
      <c r="Y1122" s="3">
        <v>21</v>
      </c>
      <c r="Z1122" s="3">
        <v>13953.75</v>
      </c>
      <c r="AA1122" s="3">
        <v>0</v>
      </c>
      <c r="AB1122" s="3">
        <v>0</v>
      </c>
      <c r="AC1122" s="3">
        <v>2011146</v>
      </c>
      <c r="AD1122" s="3">
        <v>81314.934030212244</v>
      </c>
      <c r="AE1122" s="3">
        <v>65860000</v>
      </c>
      <c r="AF1122" t="s">
        <v>153</v>
      </c>
      <c r="AG1122" t="s">
        <v>158</v>
      </c>
      <c r="AI1122">
        <f>IF(ISERROR(IF(D1122=25,VLOOKUP(E1122,Sheet1!$F$64:$H$79,2,0),IF(D1122=23,VLOOKUP(knight_awaken_info!E1122,Sheet1!$F$45:$H$60,2,0),VLOOKUP(knight_awaken_info!E1122,Sheet1!$F$26:$H$41,2,0)))),0,IF(D1122=25,VLOOKUP(E1122,Sheet1!$F$64:$H$79,2,0),IF(D1122=23,VLOOKUP(knight_awaken_info!E1122,Sheet1!$F$45:$H$60,2,0),VLOOKUP(knight_awaken_info!E1122,Sheet1!$F$26:$H$41,2,0))))</f>
        <v>0</v>
      </c>
      <c r="AJ1122">
        <f>IF(ISERROR(IF(D1122=25,VLOOKUP(E1122,Sheet1!$F$64:$H$79,3,0),IF(D1122=23,VLOOKUP(knight_awaken_info!E1122,Sheet1!$F$45:$H$60,3,0),VLOOKUP(knight_awaken_info!E1122,Sheet1!$F$26:$H$41,3,0)))),0,IF(D1122=25,VLOOKUP(E1122,Sheet1!$F$64:$H$79,3,0),IF(D1122=23,VLOOKUP(knight_awaken_info!E1122,Sheet1!$F$45:$H$60,3,0),VLOOKUP(knight_awaken_info!E1122,Sheet1!$F$26:$H$41,3,0))))</f>
        <v>660</v>
      </c>
      <c r="AK1122" s="11">
        <f>SUM(AI1077:AI1122)</f>
        <v>78960</v>
      </c>
      <c r="AL1122" s="11">
        <f>SUM(AJ1077:AJ1122)</f>
        <v>3960</v>
      </c>
      <c r="AN1122" s="3">
        <f t="shared" si="54"/>
        <v>357795</v>
      </c>
      <c r="AO1122" s="3">
        <f t="shared" si="55"/>
        <v>17913.75</v>
      </c>
    </row>
    <row r="1123" spans="1:41">
      <c r="A1123" s="3">
        <v>2011146</v>
      </c>
      <c r="B1123" s="3">
        <v>2011101</v>
      </c>
      <c r="C1123" s="3" t="s">
        <v>59</v>
      </c>
      <c r="D1123">
        <f t="shared" si="53"/>
        <v>20</v>
      </c>
      <c r="E1123" s="3">
        <v>46</v>
      </c>
      <c r="F1123" s="3">
        <v>90</v>
      </c>
      <c r="G1123" s="3">
        <v>4</v>
      </c>
      <c r="H1123" s="3">
        <v>623</v>
      </c>
      <c r="I1123" s="3">
        <v>632</v>
      </c>
      <c r="J1123" s="3">
        <v>521</v>
      </c>
      <c r="K1123" s="3">
        <v>523</v>
      </c>
      <c r="L1123" s="3">
        <v>2</v>
      </c>
      <c r="M1123" s="3">
        <v>60</v>
      </c>
      <c r="N1123" s="3">
        <v>3070</v>
      </c>
      <c r="O1123" s="3">
        <v>1</v>
      </c>
      <c r="P1123" s="3">
        <v>20111</v>
      </c>
      <c r="Q1123" s="3">
        <v>1</v>
      </c>
      <c r="R1123" s="3">
        <v>3205000</v>
      </c>
      <c r="S1123" s="3">
        <v>5004</v>
      </c>
      <c r="T1123">
        <v>5005</v>
      </c>
      <c r="U1123" s="3">
        <v>5</v>
      </c>
      <c r="V1123" s="3">
        <v>299145</v>
      </c>
      <c r="W1123" s="3">
        <v>6</v>
      </c>
      <c r="X1123" s="3">
        <v>17252.083333333332</v>
      </c>
      <c r="Y1123" s="3">
        <v>21</v>
      </c>
      <c r="Z1123" s="3">
        <v>14311.25</v>
      </c>
      <c r="AA1123" s="3">
        <v>0</v>
      </c>
      <c r="AB1123" s="3">
        <v>0</v>
      </c>
      <c r="AC1123" s="3">
        <v>2011147</v>
      </c>
      <c r="AD1123" s="3">
        <v>93571.929377270688</v>
      </c>
      <c r="AE1123" s="3">
        <v>69040000</v>
      </c>
      <c r="AF1123" t="s">
        <v>154</v>
      </c>
      <c r="AG1123" t="s">
        <v>159</v>
      </c>
      <c r="AI1123">
        <f>IF(ISERROR(IF(D1123=25,VLOOKUP(E1123,Sheet1!$F$64:$H$79,2,0),IF(D1123=23,VLOOKUP(knight_awaken_info!E1123,Sheet1!$F$45:$H$60,2,0),VLOOKUP(knight_awaken_info!E1123,Sheet1!$F$26:$H$41,2,0)))),0,IF(D1123=25,VLOOKUP(E1123,Sheet1!$F$64:$H$79,2,0),IF(D1123=23,VLOOKUP(knight_awaken_info!E1123,Sheet1!$F$45:$H$60,2,0),VLOOKUP(knight_awaken_info!E1123,Sheet1!$F$26:$H$41,2,0))))</f>
        <v>13160</v>
      </c>
      <c r="AJ1123">
        <f>IF(ISERROR(IF(D1123=25,VLOOKUP(E1123,Sheet1!$F$64:$H$79,3,0),IF(D1123=23,VLOOKUP(knight_awaken_info!E1123,Sheet1!$F$45:$H$60,3,0),VLOOKUP(knight_awaken_info!E1123,Sheet1!$F$26:$H$41,3,0)))),0,IF(D1123=25,VLOOKUP(E1123,Sheet1!$F$64:$H$79,3,0),IF(D1123=23,VLOOKUP(knight_awaken_info!E1123,Sheet1!$F$45:$H$60,3,0),VLOOKUP(knight_awaken_info!E1123,Sheet1!$F$26:$H$41,3,0))))</f>
        <v>0</v>
      </c>
      <c r="AK1123" s="11">
        <f>SUM(AI1077:AI1123)</f>
        <v>92120</v>
      </c>
      <c r="AL1123" s="11">
        <f>SUM(AJ1077:AJ1123)</f>
        <v>3960</v>
      </c>
      <c r="AN1123" s="3">
        <f t="shared" si="54"/>
        <v>391265</v>
      </c>
      <c r="AO1123" s="3">
        <f t="shared" si="55"/>
        <v>18271.25</v>
      </c>
    </row>
    <row r="1124" spans="1:41">
      <c r="A1124" s="3">
        <v>2011147</v>
      </c>
      <c r="B1124" s="3">
        <v>2011101</v>
      </c>
      <c r="C1124" s="3" t="s">
        <v>59</v>
      </c>
      <c r="D1124">
        <f t="shared" si="53"/>
        <v>20</v>
      </c>
      <c r="E1124" s="3">
        <v>47</v>
      </c>
      <c r="F1124" s="3">
        <v>90</v>
      </c>
      <c r="G1124" s="3">
        <v>4</v>
      </c>
      <c r="H1124" s="3">
        <v>632</v>
      </c>
      <c r="I1124" s="3">
        <v>631</v>
      </c>
      <c r="J1124" s="3">
        <v>523</v>
      </c>
      <c r="K1124" s="3">
        <v>522</v>
      </c>
      <c r="L1124" s="3">
        <v>2</v>
      </c>
      <c r="M1124" s="3">
        <v>60</v>
      </c>
      <c r="N1124" s="3">
        <v>3090</v>
      </c>
      <c r="O1124" s="3">
        <v>1</v>
      </c>
      <c r="P1124" s="3">
        <v>20111</v>
      </c>
      <c r="Q1124" s="3">
        <v>1</v>
      </c>
      <c r="R1124" s="3">
        <v>3230000</v>
      </c>
      <c r="S1124" s="3">
        <v>5004</v>
      </c>
      <c r="T1124">
        <v>5005</v>
      </c>
      <c r="U1124" s="3">
        <v>5</v>
      </c>
      <c r="V1124" s="3">
        <v>306320</v>
      </c>
      <c r="W1124" s="3">
        <v>6</v>
      </c>
      <c r="X1124" s="3">
        <v>17850</v>
      </c>
      <c r="Y1124" s="3">
        <v>21</v>
      </c>
      <c r="Z1124" s="3">
        <v>15330</v>
      </c>
      <c r="AA1124" s="3">
        <v>0</v>
      </c>
      <c r="AB1124" s="3">
        <v>0</v>
      </c>
      <c r="AC1124" s="3">
        <v>2011148</v>
      </c>
      <c r="AD1124" s="3">
        <v>105828.92472432913</v>
      </c>
      <c r="AE1124" s="3">
        <v>72245000</v>
      </c>
      <c r="AF1124" t="s">
        <v>155</v>
      </c>
      <c r="AG1124" t="s">
        <v>158</v>
      </c>
      <c r="AI1124">
        <f>IF(ISERROR(IF(D1124=25,VLOOKUP(E1124,Sheet1!$F$64:$H$79,2,0),IF(D1124=23,VLOOKUP(knight_awaken_info!E1124,Sheet1!$F$45:$H$60,2,0),VLOOKUP(knight_awaken_info!E1124,Sheet1!$F$26:$H$41,2,0)))),0,IF(D1124=25,VLOOKUP(E1124,Sheet1!$F$64:$H$79,2,0),IF(D1124=23,VLOOKUP(knight_awaken_info!E1124,Sheet1!$F$45:$H$60,2,0),VLOOKUP(knight_awaken_info!E1124,Sheet1!$F$26:$H$41,2,0))))</f>
        <v>0</v>
      </c>
      <c r="AJ1124">
        <f>IF(ISERROR(IF(D1124=25,VLOOKUP(E1124,Sheet1!$F$64:$H$79,3,0),IF(D1124=23,VLOOKUP(knight_awaken_info!E1124,Sheet1!$F$45:$H$60,3,0),VLOOKUP(knight_awaken_info!E1124,Sheet1!$F$26:$H$41,3,0)))),0,IF(D1124=25,VLOOKUP(E1124,Sheet1!$F$64:$H$79,3,0),IF(D1124=23,VLOOKUP(knight_awaken_info!E1124,Sheet1!$F$45:$H$60,3,0),VLOOKUP(knight_awaken_info!E1124,Sheet1!$F$26:$H$41,3,0))))</f>
        <v>660</v>
      </c>
      <c r="AK1124" s="11">
        <f>SUM(AI1077:AI1124)</f>
        <v>92120</v>
      </c>
      <c r="AL1124" s="11">
        <f>SUM(AJ1077:AJ1124)</f>
        <v>4620</v>
      </c>
      <c r="AN1124" s="3">
        <f t="shared" si="54"/>
        <v>398440</v>
      </c>
      <c r="AO1124" s="3">
        <f t="shared" si="55"/>
        <v>19950</v>
      </c>
    </row>
    <row r="1125" spans="1:41">
      <c r="A1125" s="3">
        <v>2011148</v>
      </c>
      <c r="B1125" s="3">
        <v>2011101</v>
      </c>
      <c r="C1125" s="3" t="s">
        <v>59</v>
      </c>
      <c r="D1125">
        <f t="shared" si="53"/>
        <v>20</v>
      </c>
      <c r="E1125" s="3">
        <v>48</v>
      </c>
      <c r="F1125" s="3">
        <v>90</v>
      </c>
      <c r="G1125" s="3">
        <v>4</v>
      </c>
      <c r="H1125" s="3">
        <v>611</v>
      </c>
      <c r="I1125" s="3">
        <v>633</v>
      </c>
      <c r="J1125" s="3">
        <v>522</v>
      </c>
      <c r="K1125" s="3">
        <v>521</v>
      </c>
      <c r="L1125" s="3">
        <v>2</v>
      </c>
      <c r="M1125" s="3">
        <v>60</v>
      </c>
      <c r="N1125" s="3">
        <v>3110</v>
      </c>
      <c r="O1125" s="3">
        <v>1</v>
      </c>
      <c r="P1125" s="3">
        <v>20111</v>
      </c>
      <c r="Q1125" s="3">
        <v>1</v>
      </c>
      <c r="R1125" s="3">
        <v>3250000</v>
      </c>
      <c r="S1125" s="3">
        <v>5004</v>
      </c>
      <c r="T1125">
        <v>5005</v>
      </c>
      <c r="U1125" s="3">
        <v>5</v>
      </c>
      <c r="V1125" s="3">
        <v>326680</v>
      </c>
      <c r="W1125" s="3">
        <v>6</v>
      </c>
      <c r="X1125" s="3">
        <v>18450</v>
      </c>
      <c r="Y1125" s="3">
        <v>21</v>
      </c>
      <c r="Z1125" s="3">
        <v>15690</v>
      </c>
      <c r="AA1125" s="3">
        <v>0</v>
      </c>
      <c r="AB1125" s="3">
        <v>0</v>
      </c>
      <c r="AC1125" s="3">
        <v>2011149</v>
      </c>
      <c r="AD1125" s="3">
        <v>118085.92007138758</v>
      </c>
      <c r="AE1125" s="3">
        <v>75475000</v>
      </c>
      <c r="AF1125" t="s">
        <v>156</v>
      </c>
      <c r="AG1125" t="s">
        <v>159</v>
      </c>
      <c r="AI1125">
        <f>IF(ISERROR(IF(D1125=25,VLOOKUP(E1125,Sheet1!$F$64:$H$79,2,0),IF(D1125=23,VLOOKUP(knight_awaken_info!E1125,Sheet1!$F$45:$H$60,2,0),VLOOKUP(knight_awaken_info!E1125,Sheet1!$F$26:$H$41,2,0)))),0,IF(D1125=25,VLOOKUP(E1125,Sheet1!$F$64:$H$79,2,0),IF(D1125=23,VLOOKUP(knight_awaken_info!E1125,Sheet1!$F$45:$H$60,2,0),VLOOKUP(knight_awaken_info!E1125,Sheet1!$F$26:$H$41,2,0))))</f>
        <v>13160</v>
      </c>
      <c r="AJ1125">
        <f>IF(ISERROR(IF(D1125=25,VLOOKUP(E1125,Sheet1!$F$64:$H$79,3,0),IF(D1125=23,VLOOKUP(knight_awaken_info!E1125,Sheet1!$F$45:$H$60,3,0),VLOOKUP(knight_awaken_info!E1125,Sheet1!$F$26:$H$41,3,0)))),0,IF(D1125=25,VLOOKUP(E1125,Sheet1!$F$64:$H$79,3,0),IF(D1125=23,VLOOKUP(knight_awaken_info!E1125,Sheet1!$F$45:$H$60,3,0),VLOOKUP(knight_awaken_info!E1125,Sheet1!$F$26:$H$41,3,0))))</f>
        <v>0</v>
      </c>
      <c r="AK1125" s="11">
        <f>SUM(AI1077:AI1125)</f>
        <v>105280</v>
      </c>
      <c r="AL1125" s="11">
        <f>SUM(AJ1077:AJ1125)</f>
        <v>4620</v>
      </c>
      <c r="AN1125" s="3">
        <f t="shared" si="54"/>
        <v>431960</v>
      </c>
      <c r="AO1125" s="3">
        <f t="shared" si="55"/>
        <v>20310</v>
      </c>
    </row>
    <row r="1126" spans="1:41">
      <c r="A1126" s="3">
        <v>2011149</v>
      </c>
      <c r="B1126" s="3">
        <v>2011101</v>
      </c>
      <c r="C1126" s="3" t="s">
        <v>59</v>
      </c>
      <c r="D1126">
        <f t="shared" si="53"/>
        <v>20</v>
      </c>
      <c r="E1126" s="3">
        <v>49</v>
      </c>
      <c r="F1126" s="3">
        <v>90</v>
      </c>
      <c r="G1126" s="3">
        <v>4</v>
      </c>
      <c r="H1126" s="3">
        <v>613</v>
      </c>
      <c r="I1126" s="3">
        <v>632</v>
      </c>
      <c r="J1126" s="3">
        <v>621</v>
      </c>
      <c r="K1126" s="3">
        <v>623</v>
      </c>
      <c r="L1126" s="3">
        <v>2</v>
      </c>
      <c r="M1126" s="3">
        <v>60</v>
      </c>
      <c r="N1126" s="3">
        <v>3610</v>
      </c>
      <c r="O1126" s="3">
        <v>1</v>
      </c>
      <c r="P1126" s="3">
        <v>20111</v>
      </c>
      <c r="Q1126" s="3">
        <v>1</v>
      </c>
      <c r="R1126" s="3">
        <v>3870000</v>
      </c>
      <c r="S1126" s="3">
        <v>5004</v>
      </c>
      <c r="T1126">
        <v>5005</v>
      </c>
      <c r="U1126" s="3">
        <v>5</v>
      </c>
      <c r="V1126" s="3">
        <v>333905</v>
      </c>
      <c r="W1126" s="3">
        <v>6</v>
      </c>
      <c r="X1126" s="3">
        <v>19052.083333333332</v>
      </c>
      <c r="Y1126" s="3">
        <v>21</v>
      </c>
      <c r="Z1126" s="3">
        <v>16711.25</v>
      </c>
      <c r="AA1126" s="3">
        <v>0</v>
      </c>
      <c r="AB1126" s="3">
        <v>0</v>
      </c>
      <c r="AC1126" s="3">
        <v>2011150</v>
      </c>
      <c r="AD1126" s="3">
        <v>130342.91541844602</v>
      </c>
      <c r="AE1126" s="3">
        <v>78725000</v>
      </c>
      <c r="AF1126" t="s">
        <v>157</v>
      </c>
      <c r="AG1126" t="s">
        <v>136</v>
      </c>
      <c r="AI1126">
        <f>IF(ISERROR(IF(D1126=25,VLOOKUP(E1126,Sheet1!$F$64:$H$79,2,0),IF(D1126=23,VLOOKUP(knight_awaken_info!E1126,Sheet1!$F$45:$H$60,2,0),VLOOKUP(knight_awaken_info!E1126,Sheet1!$F$26:$H$41,2,0)))),0,IF(D1126=25,VLOOKUP(E1126,Sheet1!$F$64:$H$79,2,0),IF(D1126=23,VLOOKUP(knight_awaken_info!E1126,Sheet1!$F$45:$H$60,2,0),VLOOKUP(knight_awaken_info!E1126,Sheet1!$F$26:$H$41,2,0))))</f>
        <v>0</v>
      </c>
      <c r="AJ1126">
        <f>IF(ISERROR(IF(D1126=25,VLOOKUP(E1126,Sheet1!$F$64:$H$79,3,0),IF(D1126=23,VLOOKUP(knight_awaken_info!E1126,Sheet1!$F$45:$H$60,3,0),VLOOKUP(knight_awaken_info!E1126,Sheet1!$F$26:$H$41,3,0)))),0,IF(D1126=25,VLOOKUP(E1126,Sheet1!$F$64:$H$79,3,0),IF(D1126=23,VLOOKUP(knight_awaken_info!E1126,Sheet1!$F$45:$H$60,3,0),VLOOKUP(knight_awaken_info!E1126,Sheet1!$F$26:$H$41,3,0))))</f>
        <v>660</v>
      </c>
      <c r="AK1126" s="11">
        <f>SUM(AI1077:AI1126)</f>
        <v>105280</v>
      </c>
      <c r="AL1126" s="11">
        <f>SUM(AJ1077:AJ1126)</f>
        <v>5280</v>
      </c>
      <c r="AN1126" s="3">
        <f t="shared" si="54"/>
        <v>439185</v>
      </c>
      <c r="AO1126" s="3">
        <f t="shared" si="55"/>
        <v>21991.25</v>
      </c>
    </row>
    <row r="1127" spans="1:41" s="7" customFormat="1">
      <c r="A1127" s="6">
        <v>2011150</v>
      </c>
      <c r="B1127" s="6">
        <v>2011101</v>
      </c>
      <c r="C1127" s="6" t="s">
        <v>59</v>
      </c>
      <c r="D1127">
        <f t="shared" si="53"/>
        <v>20</v>
      </c>
      <c r="E1127" s="6">
        <v>50</v>
      </c>
      <c r="F1127" s="3">
        <v>120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3">
        <v>0</v>
      </c>
      <c r="O1127" s="6">
        <v>0</v>
      </c>
      <c r="P1127" s="6">
        <v>0</v>
      </c>
      <c r="Q1127" s="3">
        <v>0</v>
      </c>
      <c r="R1127" s="3">
        <v>0</v>
      </c>
      <c r="S1127" s="3">
        <v>5005</v>
      </c>
      <c r="T1127" s="7">
        <v>0</v>
      </c>
      <c r="U1127" s="6">
        <v>5</v>
      </c>
      <c r="V1127" s="6">
        <v>342155</v>
      </c>
      <c r="W1127" s="6">
        <v>6</v>
      </c>
      <c r="X1127" s="6">
        <v>19739.583333333332</v>
      </c>
      <c r="Y1127" s="6">
        <v>21</v>
      </c>
      <c r="Z1127" s="6">
        <v>17123.75</v>
      </c>
      <c r="AA1127" s="6">
        <v>0</v>
      </c>
      <c r="AB1127" s="6">
        <v>0</v>
      </c>
      <c r="AC1127" s="6">
        <v>0</v>
      </c>
      <c r="AD1127" s="6">
        <v>149999.99999999997</v>
      </c>
      <c r="AE1127" s="3">
        <v>82595000</v>
      </c>
      <c r="AF1127">
        <v>0</v>
      </c>
      <c r="AG1127">
        <v>0</v>
      </c>
      <c r="AI1127">
        <f>IF(ISERROR(IF(D1127=25,VLOOKUP(E1127,Sheet1!$F$64:$H$79,2,0),IF(D1127=23,VLOOKUP(knight_awaken_info!E1127,Sheet1!$F$45:$H$60,2,0),VLOOKUP(knight_awaken_info!E1127,Sheet1!$F$26:$H$41,2,0)))),0,IF(D1127=25,VLOOKUP(E1127,Sheet1!$F$64:$H$79,2,0),IF(D1127=23,VLOOKUP(knight_awaken_info!E1127,Sheet1!$F$45:$H$60,2,0),VLOOKUP(knight_awaken_info!E1127,Sheet1!$F$26:$H$41,2,0))))</f>
        <v>0</v>
      </c>
      <c r="AJ1127">
        <f>IF(ISERROR(IF(D1127=25,VLOOKUP(E1127,Sheet1!$F$64:$H$79,3,0),IF(D1127=23,VLOOKUP(knight_awaken_info!E1127,Sheet1!$F$45:$H$60,3,0),VLOOKUP(knight_awaken_info!E1127,Sheet1!$F$26:$H$41,3,0)))),0,IF(D1127=25,VLOOKUP(E1127,Sheet1!$F$64:$H$79,3,0),IF(D1127=23,VLOOKUP(knight_awaken_info!E1127,Sheet1!$F$45:$H$60,3,0),VLOOKUP(knight_awaken_info!E1127,Sheet1!$F$26:$H$41,3,0))))</f>
        <v>0</v>
      </c>
      <c r="AK1127" s="11">
        <f>SUM(AI1077:AI1127)</f>
        <v>105280</v>
      </c>
      <c r="AL1127" s="11">
        <f>SUM(AJ1077:AJ1127)</f>
        <v>5280</v>
      </c>
      <c r="AN1127" s="3">
        <f t="shared" si="54"/>
        <v>447435</v>
      </c>
      <c r="AO1127" s="3">
        <f t="shared" si="55"/>
        <v>22403.75</v>
      </c>
    </row>
    <row r="1128" spans="1:41">
      <c r="A1128" s="3">
        <v>2015500</v>
      </c>
      <c r="B1128" s="3">
        <v>2015501</v>
      </c>
      <c r="C1128" s="3" t="s">
        <v>60</v>
      </c>
      <c r="D1128">
        <f t="shared" si="53"/>
        <v>20</v>
      </c>
      <c r="E1128" s="3">
        <v>0</v>
      </c>
      <c r="F1128" s="3">
        <v>50</v>
      </c>
      <c r="G1128" s="3">
        <v>2</v>
      </c>
      <c r="H1128" s="3">
        <v>113</v>
      </c>
      <c r="I1128" s="3">
        <v>132</v>
      </c>
      <c r="J1128" s="3">
        <v>0</v>
      </c>
      <c r="K1128" s="3">
        <v>0</v>
      </c>
      <c r="L1128" s="3">
        <v>2</v>
      </c>
      <c r="M1128" s="3">
        <v>60</v>
      </c>
      <c r="N1128" s="3">
        <v>60</v>
      </c>
      <c r="O1128" s="3">
        <v>0</v>
      </c>
      <c r="P1128" s="3">
        <v>0</v>
      </c>
      <c r="Q1128" s="3">
        <v>0</v>
      </c>
      <c r="R1128" s="3">
        <v>35000</v>
      </c>
      <c r="S1128" s="3">
        <v>0</v>
      </c>
      <c r="T1128">
        <v>5001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2015501</v>
      </c>
      <c r="AD1128" s="3">
        <v>0</v>
      </c>
      <c r="AE1128" s="3">
        <v>0</v>
      </c>
      <c r="AF1128" t="s">
        <v>137</v>
      </c>
      <c r="AG1128" t="s">
        <v>134</v>
      </c>
      <c r="AI1128">
        <f>IF(ISERROR(IF(D1128=25,VLOOKUP(E1128,Sheet1!$F$64:$H$79,2,0),IF(D1128=23,VLOOKUP(knight_awaken_info!E1128,Sheet1!$F$45:$H$60,2,0),VLOOKUP(knight_awaken_info!E1128,Sheet1!$F$26:$H$41,2,0)))),0,IF(D1128=25,VLOOKUP(E1128,Sheet1!$F$64:$H$79,2,0),IF(D1128=23,VLOOKUP(knight_awaken_info!E1128,Sheet1!$F$45:$H$60,2,0),VLOOKUP(knight_awaken_info!E1128,Sheet1!$F$26:$H$41,2,0))))</f>
        <v>0</v>
      </c>
      <c r="AJ1128">
        <f>IF(ISERROR(IF(D1128=25,VLOOKUP(E1128,Sheet1!$F$64:$H$79,3,0),IF(D1128=23,VLOOKUP(knight_awaken_info!E1128,Sheet1!$F$45:$H$60,3,0),VLOOKUP(knight_awaken_info!E1128,Sheet1!$F$26:$H$41,3,0)))),0,IF(D1128=25,VLOOKUP(E1128,Sheet1!$F$64:$H$79,3,0),IF(D1128=23,VLOOKUP(knight_awaken_info!E1128,Sheet1!$F$45:$H$60,3,0),VLOOKUP(knight_awaken_info!E1128,Sheet1!$F$26:$H$41,3,0))))</f>
        <v>0</v>
      </c>
      <c r="AK1128" s="11">
        <f>SUM(AI1128:AI1128)</f>
        <v>0</v>
      </c>
      <c r="AL1128" s="11">
        <f>SUM(AJ1128:AJ1128)</f>
        <v>0</v>
      </c>
      <c r="AN1128" s="3">
        <f t="shared" si="54"/>
        <v>0</v>
      </c>
      <c r="AO1128" s="3">
        <f t="shared" si="55"/>
        <v>0</v>
      </c>
    </row>
    <row r="1129" spans="1:41">
      <c r="A1129" s="3">
        <v>2015501</v>
      </c>
      <c r="B1129" s="3">
        <v>2015501</v>
      </c>
      <c r="C1129" s="3" t="s">
        <v>60</v>
      </c>
      <c r="D1129">
        <f t="shared" si="53"/>
        <v>20</v>
      </c>
      <c r="E1129" s="3">
        <v>1</v>
      </c>
      <c r="F1129" s="3">
        <v>50</v>
      </c>
      <c r="G1129" s="3">
        <v>3</v>
      </c>
      <c r="H1129" s="3">
        <v>212</v>
      </c>
      <c r="I1129" s="3">
        <v>131</v>
      </c>
      <c r="J1129" s="3">
        <v>124</v>
      </c>
      <c r="K1129" s="3">
        <v>0</v>
      </c>
      <c r="L1129" s="3">
        <v>2</v>
      </c>
      <c r="M1129" s="3">
        <v>60</v>
      </c>
      <c r="N1129" s="3">
        <v>80</v>
      </c>
      <c r="O1129" s="3">
        <v>0</v>
      </c>
      <c r="P1129" s="3">
        <v>0</v>
      </c>
      <c r="Q1129" s="3">
        <v>0</v>
      </c>
      <c r="R1129" s="3">
        <v>50000</v>
      </c>
      <c r="S1129" s="3">
        <v>0</v>
      </c>
      <c r="T1129">
        <v>5001</v>
      </c>
      <c r="U1129" s="3">
        <v>5</v>
      </c>
      <c r="V1129" s="3">
        <v>1800</v>
      </c>
      <c r="W1129" s="3">
        <v>6</v>
      </c>
      <c r="X1129" s="3">
        <v>225</v>
      </c>
      <c r="Y1129" s="3">
        <v>21</v>
      </c>
      <c r="Z1129" s="3">
        <v>90</v>
      </c>
      <c r="AA1129" s="3">
        <v>0</v>
      </c>
      <c r="AB1129" s="3">
        <v>0</v>
      </c>
      <c r="AC1129" s="3">
        <v>2015502</v>
      </c>
      <c r="AD1129" s="3">
        <v>9.5608388042577612</v>
      </c>
      <c r="AE1129" s="3">
        <v>35000</v>
      </c>
      <c r="AF1129" t="s">
        <v>137</v>
      </c>
      <c r="AG1129" t="s">
        <v>134</v>
      </c>
      <c r="AI1129">
        <f>IF(ISERROR(IF(D1129=25,VLOOKUP(E1129,Sheet1!$F$64:$H$79,2,0),IF(D1129=23,VLOOKUP(knight_awaken_info!E1129,Sheet1!$F$45:$H$60,2,0),VLOOKUP(knight_awaken_info!E1129,Sheet1!$F$26:$H$41,2,0)))),0,IF(D1129=25,VLOOKUP(E1129,Sheet1!$F$64:$H$79,2,0),IF(D1129=23,VLOOKUP(knight_awaken_info!E1129,Sheet1!$F$45:$H$60,2,0),VLOOKUP(knight_awaken_info!E1129,Sheet1!$F$26:$H$41,2,0))))</f>
        <v>0</v>
      </c>
      <c r="AJ1129">
        <f>IF(ISERROR(IF(D1129=25,VLOOKUP(E1129,Sheet1!$F$64:$H$79,3,0),IF(D1129=23,VLOOKUP(knight_awaken_info!E1129,Sheet1!$F$45:$H$60,3,0),VLOOKUP(knight_awaken_info!E1129,Sheet1!$F$26:$H$41,3,0)))),0,IF(D1129=25,VLOOKUP(E1129,Sheet1!$F$64:$H$79,3,0),IF(D1129=23,VLOOKUP(knight_awaken_info!E1129,Sheet1!$F$45:$H$60,3,0),VLOOKUP(knight_awaken_info!E1129,Sheet1!$F$26:$H$41,3,0))))</f>
        <v>0</v>
      </c>
      <c r="AK1129" s="11">
        <f>SUM(AI1128:AI1129)</f>
        <v>0</v>
      </c>
      <c r="AL1129" s="11">
        <f>SUM(AJ1128:AJ1129)</f>
        <v>0</v>
      </c>
      <c r="AN1129" s="3">
        <f t="shared" si="54"/>
        <v>1800</v>
      </c>
      <c r="AO1129" s="3">
        <f t="shared" si="55"/>
        <v>90</v>
      </c>
    </row>
    <row r="1130" spans="1:41">
      <c r="A1130" s="3">
        <v>2015502</v>
      </c>
      <c r="B1130" s="3">
        <v>2015501</v>
      </c>
      <c r="C1130" s="3" t="s">
        <v>60</v>
      </c>
      <c r="D1130">
        <f t="shared" si="53"/>
        <v>20</v>
      </c>
      <c r="E1130" s="3">
        <v>2</v>
      </c>
      <c r="F1130" s="3">
        <v>50</v>
      </c>
      <c r="G1130" s="3">
        <v>4</v>
      </c>
      <c r="H1130" s="3">
        <v>211</v>
      </c>
      <c r="I1130" s="3">
        <v>134</v>
      </c>
      <c r="J1130" s="3">
        <v>123</v>
      </c>
      <c r="K1130" s="3">
        <v>132</v>
      </c>
      <c r="L1130" s="3">
        <v>2</v>
      </c>
      <c r="M1130" s="3">
        <v>60</v>
      </c>
      <c r="N1130" s="3">
        <v>100</v>
      </c>
      <c r="O1130" s="3">
        <v>0</v>
      </c>
      <c r="P1130" s="3">
        <v>0</v>
      </c>
      <c r="Q1130" s="3">
        <v>0</v>
      </c>
      <c r="R1130" s="3">
        <v>70000</v>
      </c>
      <c r="S1130" s="3">
        <v>0</v>
      </c>
      <c r="T1130">
        <v>5001</v>
      </c>
      <c r="U1130" s="3">
        <v>5</v>
      </c>
      <c r="V1130" s="3">
        <v>3622.2222222222222</v>
      </c>
      <c r="W1130" s="3">
        <v>6</v>
      </c>
      <c r="X1130" s="3">
        <v>452.77777777777771</v>
      </c>
      <c r="Y1130" s="3">
        <v>21</v>
      </c>
      <c r="Z1130" s="3">
        <v>181.11111111111111</v>
      </c>
      <c r="AA1130" s="3">
        <v>0</v>
      </c>
      <c r="AB1130" s="3">
        <v>0</v>
      </c>
      <c r="AC1130" s="3">
        <v>2015503</v>
      </c>
      <c r="AD1130" s="3">
        <v>33.462935814902167</v>
      </c>
      <c r="AE1130" s="3">
        <v>85000</v>
      </c>
      <c r="AF1130" t="s">
        <v>137</v>
      </c>
      <c r="AG1130" t="s">
        <v>134</v>
      </c>
      <c r="AI1130">
        <f>IF(ISERROR(IF(D1130=25,VLOOKUP(E1130,Sheet1!$F$64:$H$79,2,0),IF(D1130=23,VLOOKUP(knight_awaken_info!E1130,Sheet1!$F$45:$H$60,2,0),VLOOKUP(knight_awaken_info!E1130,Sheet1!$F$26:$H$41,2,0)))),0,IF(D1130=25,VLOOKUP(E1130,Sheet1!$F$64:$H$79,2,0),IF(D1130=23,VLOOKUP(knight_awaken_info!E1130,Sheet1!$F$45:$H$60,2,0),VLOOKUP(knight_awaken_info!E1130,Sheet1!$F$26:$H$41,2,0))))</f>
        <v>0</v>
      </c>
      <c r="AJ1130">
        <f>IF(ISERROR(IF(D1130=25,VLOOKUP(E1130,Sheet1!$F$64:$H$79,3,0),IF(D1130=23,VLOOKUP(knight_awaken_info!E1130,Sheet1!$F$45:$H$60,3,0),VLOOKUP(knight_awaken_info!E1130,Sheet1!$F$26:$H$41,3,0)))),0,IF(D1130=25,VLOOKUP(E1130,Sheet1!$F$64:$H$79,3,0),IF(D1130=23,VLOOKUP(knight_awaken_info!E1130,Sheet1!$F$45:$H$60,3,0),VLOOKUP(knight_awaken_info!E1130,Sheet1!$F$26:$H$41,3,0))))</f>
        <v>0</v>
      </c>
      <c r="AK1130" s="11">
        <f>SUM(AI1128:AI1130)</f>
        <v>0</v>
      </c>
      <c r="AL1130" s="11">
        <f>SUM(AJ1128:AJ1130)</f>
        <v>0</v>
      </c>
      <c r="AN1130" s="3">
        <f t="shared" si="54"/>
        <v>3622.2222222222222</v>
      </c>
      <c r="AO1130" s="3">
        <f t="shared" si="55"/>
        <v>181.11111111111111</v>
      </c>
    </row>
    <row r="1131" spans="1:41">
      <c r="A1131" s="3">
        <v>2015503</v>
      </c>
      <c r="B1131" s="3">
        <v>2015501</v>
      </c>
      <c r="C1131" s="3" t="s">
        <v>60</v>
      </c>
      <c r="D1131">
        <f t="shared" si="53"/>
        <v>20</v>
      </c>
      <c r="E1131" s="3">
        <v>3</v>
      </c>
      <c r="F1131" s="3">
        <v>50</v>
      </c>
      <c r="G1131" s="3">
        <v>4</v>
      </c>
      <c r="H1131" s="3">
        <v>214</v>
      </c>
      <c r="I1131" s="3">
        <v>133</v>
      </c>
      <c r="J1131" s="3">
        <v>122</v>
      </c>
      <c r="K1131" s="3">
        <v>131</v>
      </c>
      <c r="L1131" s="3">
        <v>2</v>
      </c>
      <c r="M1131" s="3">
        <v>60</v>
      </c>
      <c r="N1131" s="3">
        <v>120</v>
      </c>
      <c r="O1131" s="3">
        <v>0</v>
      </c>
      <c r="P1131" s="3">
        <v>0</v>
      </c>
      <c r="Q1131" s="3">
        <v>0</v>
      </c>
      <c r="R1131" s="3">
        <v>85000</v>
      </c>
      <c r="S1131" s="3">
        <v>0</v>
      </c>
      <c r="T1131">
        <v>5001</v>
      </c>
      <c r="U1131" s="3">
        <v>5</v>
      </c>
      <c r="V1131" s="3">
        <v>5466.6666666666661</v>
      </c>
      <c r="W1131" s="3">
        <v>6</v>
      </c>
      <c r="X1131" s="3">
        <v>683.33333333333326</v>
      </c>
      <c r="Y1131" s="3">
        <v>21</v>
      </c>
      <c r="Z1131" s="3">
        <v>273.33333333333331</v>
      </c>
      <c r="AA1131" s="3">
        <v>0</v>
      </c>
      <c r="AB1131" s="3">
        <v>0</v>
      </c>
      <c r="AC1131" s="3">
        <v>2015504</v>
      </c>
      <c r="AD1131" s="3">
        <v>62.145452227675449</v>
      </c>
      <c r="AE1131" s="3">
        <v>155000</v>
      </c>
      <c r="AF1131" t="s">
        <v>137</v>
      </c>
      <c r="AG1131" t="s">
        <v>134</v>
      </c>
      <c r="AI1131">
        <f>IF(ISERROR(IF(D1131=25,VLOOKUP(E1131,Sheet1!$F$64:$H$79,2,0),IF(D1131=23,VLOOKUP(knight_awaken_info!E1131,Sheet1!$F$45:$H$60,2,0),VLOOKUP(knight_awaken_info!E1131,Sheet1!$F$26:$H$41,2,0)))),0,IF(D1131=25,VLOOKUP(E1131,Sheet1!$F$64:$H$79,2,0),IF(D1131=23,VLOOKUP(knight_awaken_info!E1131,Sheet1!$F$45:$H$60,2,0),VLOOKUP(knight_awaken_info!E1131,Sheet1!$F$26:$H$41,2,0))))</f>
        <v>0</v>
      </c>
      <c r="AJ1131">
        <f>IF(ISERROR(IF(D1131=25,VLOOKUP(E1131,Sheet1!$F$64:$H$79,3,0),IF(D1131=23,VLOOKUP(knight_awaken_info!E1131,Sheet1!$F$45:$H$60,3,0),VLOOKUP(knight_awaken_info!E1131,Sheet1!$F$26:$H$41,3,0)))),0,IF(D1131=25,VLOOKUP(E1131,Sheet1!$F$64:$H$79,3,0),IF(D1131=23,VLOOKUP(knight_awaken_info!E1131,Sheet1!$F$45:$H$60,3,0),VLOOKUP(knight_awaken_info!E1131,Sheet1!$F$26:$H$41,3,0))))</f>
        <v>0</v>
      </c>
      <c r="AK1131" s="11">
        <f>SUM(AI1128:AI1131)</f>
        <v>0</v>
      </c>
      <c r="AL1131" s="11">
        <f>SUM(AJ1128:AJ1131)</f>
        <v>0</v>
      </c>
      <c r="AN1131" s="3">
        <f t="shared" si="54"/>
        <v>5466.6666666666661</v>
      </c>
      <c r="AO1131" s="3">
        <f t="shared" si="55"/>
        <v>273.33333333333331</v>
      </c>
    </row>
    <row r="1132" spans="1:41">
      <c r="A1132" s="3">
        <v>2015504</v>
      </c>
      <c r="B1132" s="3">
        <v>2015501</v>
      </c>
      <c r="C1132" s="3" t="s">
        <v>60</v>
      </c>
      <c r="D1132">
        <f t="shared" si="53"/>
        <v>20</v>
      </c>
      <c r="E1132" s="3">
        <v>4</v>
      </c>
      <c r="F1132" s="3">
        <v>50</v>
      </c>
      <c r="G1132" s="3">
        <v>4</v>
      </c>
      <c r="H1132" s="3">
        <v>213</v>
      </c>
      <c r="I1132" s="3">
        <v>232</v>
      </c>
      <c r="J1132" s="3">
        <v>121</v>
      </c>
      <c r="K1132" s="3">
        <v>134</v>
      </c>
      <c r="L1132" s="3">
        <v>2</v>
      </c>
      <c r="M1132" s="3">
        <v>60</v>
      </c>
      <c r="N1132" s="3">
        <v>140</v>
      </c>
      <c r="O1132" s="3">
        <v>0</v>
      </c>
      <c r="P1132" s="3">
        <v>0</v>
      </c>
      <c r="Q1132" s="3">
        <v>0</v>
      </c>
      <c r="R1132" s="3">
        <v>105000</v>
      </c>
      <c r="S1132" s="3">
        <v>0</v>
      </c>
      <c r="T1132">
        <v>5001</v>
      </c>
      <c r="U1132" s="3">
        <v>5</v>
      </c>
      <c r="V1132" s="3">
        <v>7333.3333333333321</v>
      </c>
      <c r="W1132" s="3">
        <v>6</v>
      </c>
      <c r="X1132" s="3">
        <v>916.66666666666663</v>
      </c>
      <c r="Y1132" s="3">
        <v>21</v>
      </c>
      <c r="Z1132" s="3">
        <v>366.66666666666663</v>
      </c>
      <c r="AA1132" s="3">
        <v>0</v>
      </c>
      <c r="AB1132" s="3">
        <v>0</v>
      </c>
      <c r="AC1132" s="3">
        <v>2015505</v>
      </c>
      <c r="AD1132" s="3">
        <v>90.827968640448731</v>
      </c>
      <c r="AE1132" s="3">
        <v>240000</v>
      </c>
      <c r="AF1132" t="s">
        <v>137</v>
      </c>
      <c r="AG1132" t="s">
        <v>134</v>
      </c>
      <c r="AI1132">
        <f>IF(ISERROR(IF(D1132=25,VLOOKUP(E1132,Sheet1!$F$64:$H$79,2,0),IF(D1132=23,VLOOKUP(knight_awaken_info!E1132,Sheet1!$F$45:$H$60,2,0),VLOOKUP(knight_awaken_info!E1132,Sheet1!$F$26:$H$41,2,0)))),0,IF(D1132=25,VLOOKUP(E1132,Sheet1!$F$64:$H$79,2,0),IF(D1132=23,VLOOKUP(knight_awaken_info!E1132,Sheet1!$F$45:$H$60,2,0),VLOOKUP(knight_awaken_info!E1132,Sheet1!$F$26:$H$41,2,0))))</f>
        <v>0</v>
      </c>
      <c r="AJ1132">
        <f>IF(ISERROR(IF(D1132=25,VLOOKUP(E1132,Sheet1!$F$64:$H$79,3,0),IF(D1132=23,VLOOKUP(knight_awaken_info!E1132,Sheet1!$F$45:$H$60,3,0),VLOOKUP(knight_awaken_info!E1132,Sheet1!$F$26:$H$41,3,0)))),0,IF(D1132=25,VLOOKUP(E1132,Sheet1!$F$64:$H$79,3,0),IF(D1132=23,VLOOKUP(knight_awaken_info!E1132,Sheet1!$F$45:$H$60,3,0),VLOOKUP(knight_awaken_info!E1132,Sheet1!$F$26:$H$41,3,0))))</f>
        <v>0</v>
      </c>
      <c r="AK1132" s="11">
        <f>SUM(AI1128:AI1132)</f>
        <v>0</v>
      </c>
      <c r="AL1132" s="11">
        <f>SUM(AJ1128:AJ1132)</f>
        <v>0</v>
      </c>
      <c r="AN1132" s="3">
        <f t="shared" si="54"/>
        <v>7333.3333333333321</v>
      </c>
      <c r="AO1132" s="3">
        <f t="shared" si="55"/>
        <v>366.66666666666663</v>
      </c>
    </row>
    <row r="1133" spans="1:41">
      <c r="A1133" s="3">
        <v>2015505</v>
      </c>
      <c r="B1133" s="3">
        <v>2015501</v>
      </c>
      <c r="C1133" s="3" t="s">
        <v>60</v>
      </c>
      <c r="D1133">
        <f t="shared" si="53"/>
        <v>20</v>
      </c>
      <c r="E1133" s="3">
        <v>5</v>
      </c>
      <c r="F1133" s="3">
        <v>50</v>
      </c>
      <c r="G1133" s="3">
        <v>4</v>
      </c>
      <c r="H1133" s="3">
        <v>212</v>
      </c>
      <c r="I1133" s="3">
        <v>231</v>
      </c>
      <c r="J1133" s="3">
        <v>124</v>
      </c>
      <c r="K1133" s="3">
        <v>133</v>
      </c>
      <c r="L1133" s="3">
        <v>2</v>
      </c>
      <c r="M1133" s="3">
        <v>60</v>
      </c>
      <c r="N1133" s="3">
        <v>170</v>
      </c>
      <c r="O1133" s="3">
        <v>0</v>
      </c>
      <c r="P1133" s="3">
        <v>0</v>
      </c>
      <c r="Q1133" s="3">
        <v>0</v>
      </c>
      <c r="R1133" s="3">
        <v>120000</v>
      </c>
      <c r="S1133" s="3">
        <v>0</v>
      </c>
      <c r="T1133">
        <v>5001</v>
      </c>
      <c r="U1133" s="3">
        <v>5</v>
      </c>
      <c r="V1133" s="3">
        <v>9222.2222222222208</v>
      </c>
      <c r="W1133" s="3">
        <v>6</v>
      </c>
      <c r="X1133" s="3">
        <v>1152.7777777777778</v>
      </c>
      <c r="Y1133" s="3">
        <v>21</v>
      </c>
      <c r="Z1133" s="3">
        <v>461.11111111111109</v>
      </c>
      <c r="AA1133" s="3">
        <v>0</v>
      </c>
      <c r="AB1133" s="3">
        <v>0</v>
      </c>
      <c r="AC1133" s="3">
        <v>2015506</v>
      </c>
      <c r="AD1133" s="3">
        <v>129.07132385747977</v>
      </c>
      <c r="AE1133" s="3">
        <v>345000</v>
      </c>
      <c r="AF1133" t="s">
        <v>137</v>
      </c>
      <c r="AG1133" t="s">
        <v>134</v>
      </c>
      <c r="AI1133">
        <f>IF(ISERROR(IF(D1133=25,VLOOKUP(E1133,Sheet1!$F$64:$H$79,2,0),IF(D1133=23,VLOOKUP(knight_awaken_info!E1133,Sheet1!$F$45:$H$60,2,0),VLOOKUP(knight_awaken_info!E1133,Sheet1!$F$26:$H$41,2,0)))),0,IF(D1133=25,VLOOKUP(E1133,Sheet1!$F$64:$H$79,2,0),IF(D1133=23,VLOOKUP(knight_awaken_info!E1133,Sheet1!$F$45:$H$60,2,0),VLOOKUP(knight_awaken_info!E1133,Sheet1!$F$26:$H$41,2,0))))</f>
        <v>0</v>
      </c>
      <c r="AJ1133">
        <f>IF(ISERROR(IF(D1133=25,VLOOKUP(E1133,Sheet1!$F$64:$H$79,3,0),IF(D1133=23,VLOOKUP(knight_awaken_info!E1133,Sheet1!$F$45:$H$60,3,0),VLOOKUP(knight_awaken_info!E1133,Sheet1!$F$26:$H$41,3,0)))),0,IF(D1133=25,VLOOKUP(E1133,Sheet1!$F$64:$H$79,3,0),IF(D1133=23,VLOOKUP(knight_awaken_info!E1133,Sheet1!$F$45:$H$60,3,0),VLOOKUP(knight_awaken_info!E1133,Sheet1!$F$26:$H$41,3,0))))</f>
        <v>0</v>
      </c>
      <c r="AK1133" s="11">
        <f>SUM(AI1128:AI1133)</f>
        <v>0</v>
      </c>
      <c r="AL1133" s="11">
        <f>SUM(AJ1128:AJ1133)</f>
        <v>0</v>
      </c>
      <c r="AN1133" s="3">
        <f t="shared" si="54"/>
        <v>9222.2222222222208</v>
      </c>
      <c r="AO1133" s="3">
        <f t="shared" si="55"/>
        <v>461.11111111111109</v>
      </c>
    </row>
    <row r="1134" spans="1:41">
      <c r="A1134" s="3">
        <v>2015506</v>
      </c>
      <c r="B1134" s="3">
        <v>2015501</v>
      </c>
      <c r="C1134" s="3" t="s">
        <v>60</v>
      </c>
      <c r="D1134">
        <f t="shared" si="53"/>
        <v>20</v>
      </c>
      <c r="E1134" s="3">
        <v>6</v>
      </c>
      <c r="F1134" s="3">
        <v>50</v>
      </c>
      <c r="G1134" s="3">
        <v>4</v>
      </c>
      <c r="H1134" s="3">
        <v>211</v>
      </c>
      <c r="I1134" s="3">
        <v>234</v>
      </c>
      <c r="J1134" s="3">
        <v>123</v>
      </c>
      <c r="K1134" s="3">
        <v>132</v>
      </c>
      <c r="L1134" s="3">
        <v>2</v>
      </c>
      <c r="M1134" s="3">
        <v>60</v>
      </c>
      <c r="N1134" s="3">
        <v>190</v>
      </c>
      <c r="O1134" s="3">
        <v>0</v>
      </c>
      <c r="P1134" s="3">
        <v>0</v>
      </c>
      <c r="Q1134" s="3">
        <v>0</v>
      </c>
      <c r="R1134" s="3">
        <v>140000</v>
      </c>
      <c r="S1134" s="3">
        <v>0</v>
      </c>
      <c r="T1134">
        <v>5001</v>
      </c>
      <c r="U1134" s="3">
        <v>5</v>
      </c>
      <c r="V1134" s="3">
        <v>11133.333333333332</v>
      </c>
      <c r="W1134" s="3">
        <v>6</v>
      </c>
      <c r="X1134" s="3">
        <v>1391.6666666666667</v>
      </c>
      <c r="Y1134" s="3">
        <v>21</v>
      </c>
      <c r="Z1134" s="3">
        <v>556.66666666666663</v>
      </c>
      <c r="AA1134" s="3">
        <v>0</v>
      </c>
      <c r="AB1134" s="3">
        <v>0</v>
      </c>
      <c r="AC1134" s="3">
        <v>2015507</v>
      </c>
      <c r="AD1134" s="3">
        <v>167.31467907451082</v>
      </c>
      <c r="AE1134" s="3">
        <v>465000</v>
      </c>
      <c r="AF1134" t="s">
        <v>137</v>
      </c>
      <c r="AG1134" t="s">
        <v>134</v>
      </c>
      <c r="AI1134">
        <f>IF(ISERROR(IF(D1134=25,VLOOKUP(E1134,Sheet1!$F$64:$H$79,2,0),IF(D1134=23,VLOOKUP(knight_awaken_info!E1134,Sheet1!$F$45:$H$60,2,0),VLOOKUP(knight_awaken_info!E1134,Sheet1!$F$26:$H$41,2,0)))),0,IF(D1134=25,VLOOKUP(E1134,Sheet1!$F$64:$H$79,2,0),IF(D1134=23,VLOOKUP(knight_awaken_info!E1134,Sheet1!$F$45:$H$60,2,0),VLOOKUP(knight_awaken_info!E1134,Sheet1!$F$26:$H$41,2,0))))</f>
        <v>0</v>
      </c>
      <c r="AJ1134">
        <f>IF(ISERROR(IF(D1134=25,VLOOKUP(E1134,Sheet1!$F$64:$H$79,3,0),IF(D1134=23,VLOOKUP(knight_awaken_info!E1134,Sheet1!$F$45:$H$60,3,0),VLOOKUP(knight_awaken_info!E1134,Sheet1!$F$26:$H$41,3,0)))),0,IF(D1134=25,VLOOKUP(E1134,Sheet1!$F$64:$H$79,3,0),IF(D1134=23,VLOOKUP(knight_awaken_info!E1134,Sheet1!$F$45:$H$60,3,0),VLOOKUP(knight_awaken_info!E1134,Sheet1!$F$26:$H$41,3,0))))</f>
        <v>0</v>
      </c>
      <c r="AK1134" s="11">
        <f>SUM(AI1128:AI1134)</f>
        <v>0</v>
      </c>
      <c r="AL1134" s="11">
        <f>SUM(AJ1128:AJ1134)</f>
        <v>0</v>
      </c>
      <c r="AN1134" s="3">
        <f t="shared" si="54"/>
        <v>11133.333333333332</v>
      </c>
      <c r="AO1134" s="3">
        <f t="shared" si="55"/>
        <v>556.66666666666663</v>
      </c>
    </row>
    <row r="1135" spans="1:41">
      <c r="A1135" s="3">
        <v>2015507</v>
      </c>
      <c r="B1135" s="3">
        <v>2015501</v>
      </c>
      <c r="C1135" s="3" t="s">
        <v>60</v>
      </c>
      <c r="D1135">
        <f t="shared" si="53"/>
        <v>20</v>
      </c>
      <c r="E1135" s="3">
        <v>7</v>
      </c>
      <c r="F1135" s="3">
        <v>50</v>
      </c>
      <c r="G1135" s="3">
        <v>4</v>
      </c>
      <c r="H1135" s="3">
        <v>214</v>
      </c>
      <c r="I1135" s="3">
        <v>233</v>
      </c>
      <c r="J1135" s="3">
        <v>122</v>
      </c>
      <c r="K1135" s="3">
        <v>131</v>
      </c>
      <c r="L1135" s="3">
        <v>2</v>
      </c>
      <c r="M1135" s="3">
        <v>60</v>
      </c>
      <c r="N1135" s="3">
        <v>210</v>
      </c>
      <c r="O1135" s="3">
        <v>0</v>
      </c>
      <c r="P1135" s="3">
        <v>0</v>
      </c>
      <c r="Q1135" s="3">
        <v>0</v>
      </c>
      <c r="R1135" s="3">
        <v>160000</v>
      </c>
      <c r="S1135" s="3">
        <v>0</v>
      </c>
      <c r="T1135">
        <v>5001</v>
      </c>
      <c r="U1135" s="3">
        <v>5</v>
      </c>
      <c r="V1135" s="3">
        <v>13066.666666666666</v>
      </c>
      <c r="W1135" s="3">
        <v>6</v>
      </c>
      <c r="X1135" s="3">
        <v>1633.3333333333335</v>
      </c>
      <c r="Y1135" s="3">
        <v>21</v>
      </c>
      <c r="Z1135" s="3">
        <v>653.33333333333326</v>
      </c>
      <c r="AA1135" s="3">
        <v>0</v>
      </c>
      <c r="AB1135" s="3">
        <v>0</v>
      </c>
      <c r="AC1135" s="3">
        <v>2015508</v>
      </c>
      <c r="AD1135" s="3">
        <v>205.55803429154187</v>
      </c>
      <c r="AE1135" s="3">
        <v>605000</v>
      </c>
      <c r="AF1135" t="s">
        <v>137</v>
      </c>
      <c r="AG1135" t="s">
        <v>134</v>
      </c>
      <c r="AI1135">
        <f>IF(ISERROR(IF(D1135=25,VLOOKUP(E1135,Sheet1!$F$64:$H$79,2,0),IF(D1135=23,VLOOKUP(knight_awaken_info!E1135,Sheet1!$F$45:$H$60,2,0),VLOOKUP(knight_awaken_info!E1135,Sheet1!$F$26:$H$41,2,0)))),0,IF(D1135=25,VLOOKUP(E1135,Sheet1!$F$64:$H$79,2,0),IF(D1135=23,VLOOKUP(knight_awaken_info!E1135,Sheet1!$F$45:$H$60,2,0),VLOOKUP(knight_awaken_info!E1135,Sheet1!$F$26:$H$41,2,0))))</f>
        <v>0</v>
      </c>
      <c r="AJ1135">
        <f>IF(ISERROR(IF(D1135=25,VLOOKUP(E1135,Sheet1!$F$64:$H$79,3,0),IF(D1135=23,VLOOKUP(knight_awaken_info!E1135,Sheet1!$F$45:$H$60,3,0),VLOOKUP(knight_awaken_info!E1135,Sheet1!$F$26:$H$41,3,0)))),0,IF(D1135=25,VLOOKUP(E1135,Sheet1!$F$64:$H$79,3,0),IF(D1135=23,VLOOKUP(knight_awaken_info!E1135,Sheet1!$F$45:$H$60,3,0),VLOOKUP(knight_awaken_info!E1135,Sheet1!$F$26:$H$41,3,0))))</f>
        <v>0</v>
      </c>
      <c r="AK1135" s="11">
        <f>SUM(AI1128:AI1135)</f>
        <v>0</v>
      </c>
      <c r="AL1135" s="11">
        <f>SUM(AJ1128:AJ1135)</f>
        <v>0</v>
      </c>
      <c r="AN1135" s="3">
        <f t="shared" si="54"/>
        <v>13066.666666666666</v>
      </c>
      <c r="AO1135" s="3">
        <f t="shared" si="55"/>
        <v>653.33333333333326</v>
      </c>
    </row>
    <row r="1136" spans="1:41">
      <c r="A1136" s="3">
        <v>2015508</v>
      </c>
      <c r="B1136" s="3">
        <v>2015501</v>
      </c>
      <c r="C1136" s="3" t="s">
        <v>60</v>
      </c>
      <c r="D1136">
        <f t="shared" si="53"/>
        <v>20</v>
      </c>
      <c r="E1136" s="3">
        <v>8</v>
      </c>
      <c r="F1136" s="3">
        <v>50</v>
      </c>
      <c r="G1136" s="3">
        <v>4</v>
      </c>
      <c r="H1136" s="3">
        <v>213</v>
      </c>
      <c r="I1136" s="3">
        <v>232</v>
      </c>
      <c r="J1136" s="3">
        <v>121</v>
      </c>
      <c r="K1136" s="3">
        <v>134</v>
      </c>
      <c r="L1136" s="3">
        <v>2</v>
      </c>
      <c r="M1136" s="3">
        <v>60</v>
      </c>
      <c r="N1136" s="3">
        <v>230</v>
      </c>
      <c r="O1136" s="3">
        <v>0</v>
      </c>
      <c r="P1136" s="3">
        <v>0</v>
      </c>
      <c r="Q1136" s="3">
        <v>0</v>
      </c>
      <c r="R1136" s="3">
        <v>175000</v>
      </c>
      <c r="S1136" s="3">
        <v>0</v>
      </c>
      <c r="T1136">
        <v>5001</v>
      </c>
      <c r="U1136" s="3">
        <v>5</v>
      </c>
      <c r="V1136" s="3">
        <v>15022.222222222221</v>
      </c>
      <c r="W1136" s="3">
        <v>6</v>
      </c>
      <c r="X1136" s="3">
        <v>1877.7777777777778</v>
      </c>
      <c r="Y1136" s="3">
        <v>21</v>
      </c>
      <c r="Z1136" s="3">
        <v>751.11111111111109</v>
      </c>
      <c r="AA1136" s="3">
        <v>0</v>
      </c>
      <c r="AB1136" s="3">
        <v>0</v>
      </c>
      <c r="AC1136" s="3">
        <v>2015509</v>
      </c>
      <c r="AD1136" s="3">
        <v>243.80138950857292</v>
      </c>
      <c r="AE1136" s="3">
        <v>765000</v>
      </c>
      <c r="AF1136" t="s">
        <v>137</v>
      </c>
      <c r="AG1136" t="s">
        <v>134</v>
      </c>
      <c r="AI1136">
        <f>IF(ISERROR(IF(D1136=25,VLOOKUP(E1136,Sheet1!$F$64:$H$79,2,0),IF(D1136=23,VLOOKUP(knight_awaken_info!E1136,Sheet1!$F$45:$H$60,2,0),VLOOKUP(knight_awaken_info!E1136,Sheet1!$F$26:$H$41,2,0)))),0,IF(D1136=25,VLOOKUP(E1136,Sheet1!$F$64:$H$79,2,0),IF(D1136=23,VLOOKUP(knight_awaken_info!E1136,Sheet1!$F$45:$H$60,2,0),VLOOKUP(knight_awaken_info!E1136,Sheet1!$F$26:$H$41,2,0))))</f>
        <v>0</v>
      </c>
      <c r="AJ1136">
        <f>IF(ISERROR(IF(D1136=25,VLOOKUP(E1136,Sheet1!$F$64:$H$79,3,0),IF(D1136=23,VLOOKUP(knight_awaken_info!E1136,Sheet1!$F$45:$H$60,3,0),VLOOKUP(knight_awaken_info!E1136,Sheet1!$F$26:$H$41,3,0)))),0,IF(D1136=25,VLOOKUP(E1136,Sheet1!$F$64:$H$79,3,0),IF(D1136=23,VLOOKUP(knight_awaken_info!E1136,Sheet1!$F$45:$H$60,3,0),VLOOKUP(knight_awaken_info!E1136,Sheet1!$F$26:$H$41,3,0))))</f>
        <v>0</v>
      </c>
      <c r="AK1136" s="11">
        <f>SUM(AI1128:AI1136)</f>
        <v>0</v>
      </c>
      <c r="AL1136" s="11">
        <f>SUM(AJ1128:AJ1136)</f>
        <v>0</v>
      </c>
      <c r="AN1136" s="3">
        <f t="shared" si="54"/>
        <v>15022.222222222221</v>
      </c>
      <c r="AO1136" s="3">
        <f t="shared" si="55"/>
        <v>751.11111111111109</v>
      </c>
    </row>
    <row r="1137" spans="1:41">
      <c r="A1137" s="3">
        <v>2015509</v>
      </c>
      <c r="B1137" s="3">
        <v>2015501</v>
      </c>
      <c r="C1137" s="3" t="s">
        <v>60</v>
      </c>
      <c r="D1137">
        <f t="shared" si="53"/>
        <v>20</v>
      </c>
      <c r="E1137" s="3">
        <v>9</v>
      </c>
      <c r="F1137" s="3">
        <v>50</v>
      </c>
      <c r="G1137" s="3">
        <v>4</v>
      </c>
      <c r="H1137" s="3">
        <v>212</v>
      </c>
      <c r="I1137" s="3">
        <v>231</v>
      </c>
      <c r="J1137" s="3">
        <v>224</v>
      </c>
      <c r="K1137" s="3">
        <v>233</v>
      </c>
      <c r="L1137" s="3">
        <v>2</v>
      </c>
      <c r="M1137" s="3">
        <v>60</v>
      </c>
      <c r="N1137" s="3">
        <v>730</v>
      </c>
      <c r="O1137" s="3">
        <v>1</v>
      </c>
      <c r="P1137" s="3">
        <v>20155</v>
      </c>
      <c r="Q1137" s="3">
        <v>1</v>
      </c>
      <c r="R1137" s="3">
        <v>680000</v>
      </c>
      <c r="S1137" s="3">
        <v>0</v>
      </c>
      <c r="T1137">
        <v>5001</v>
      </c>
      <c r="U1137" s="3">
        <v>5</v>
      </c>
      <c r="V1137" s="3">
        <v>17000</v>
      </c>
      <c r="W1137" s="3">
        <v>6</v>
      </c>
      <c r="X1137" s="3">
        <v>2125</v>
      </c>
      <c r="Y1137" s="3">
        <v>21</v>
      </c>
      <c r="Z1137" s="3">
        <v>850</v>
      </c>
      <c r="AA1137" s="3">
        <v>0</v>
      </c>
      <c r="AB1137" s="3">
        <v>0</v>
      </c>
      <c r="AC1137" s="3">
        <v>2015510</v>
      </c>
      <c r="AD1137" s="3">
        <v>282.04474472560395</v>
      </c>
      <c r="AE1137" s="3">
        <v>940000</v>
      </c>
      <c r="AF1137" t="s">
        <v>137</v>
      </c>
      <c r="AG1137" t="s">
        <v>134</v>
      </c>
      <c r="AI1137">
        <f>IF(ISERROR(IF(D1137=25,VLOOKUP(E1137,Sheet1!$F$64:$H$79,2,0),IF(D1137=23,VLOOKUP(knight_awaken_info!E1137,Sheet1!$F$45:$H$60,2,0),VLOOKUP(knight_awaken_info!E1137,Sheet1!$F$26:$H$41,2,0)))),0,IF(D1137=25,VLOOKUP(E1137,Sheet1!$F$64:$H$79,2,0),IF(D1137=23,VLOOKUP(knight_awaken_info!E1137,Sheet1!$F$45:$H$60,2,0),VLOOKUP(knight_awaken_info!E1137,Sheet1!$F$26:$H$41,2,0))))</f>
        <v>0</v>
      </c>
      <c r="AJ1137">
        <f>IF(ISERROR(IF(D1137=25,VLOOKUP(E1137,Sheet1!$F$64:$H$79,3,0),IF(D1137=23,VLOOKUP(knight_awaken_info!E1137,Sheet1!$F$45:$H$60,3,0),VLOOKUP(knight_awaken_info!E1137,Sheet1!$F$26:$H$41,3,0)))),0,IF(D1137=25,VLOOKUP(E1137,Sheet1!$F$64:$H$79,3,0),IF(D1137=23,VLOOKUP(knight_awaken_info!E1137,Sheet1!$F$45:$H$60,3,0),VLOOKUP(knight_awaken_info!E1137,Sheet1!$F$26:$H$41,3,0))))</f>
        <v>0</v>
      </c>
      <c r="AK1137" s="11">
        <f>SUM(AI1128:AI1137)</f>
        <v>0</v>
      </c>
      <c r="AL1137" s="11">
        <f>SUM(AJ1128:AJ1137)</f>
        <v>0</v>
      </c>
      <c r="AN1137" s="3">
        <f t="shared" si="54"/>
        <v>17000</v>
      </c>
      <c r="AO1137" s="3">
        <f t="shared" si="55"/>
        <v>850</v>
      </c>
    </row>
    <row r="1138" spans="1:41">
      <c r="A1138" s="3">
        <v>2015510</v>
      </c>
      <c r="B1138" s="3">
        <v>2015501</v>
      </c>
      <c r="C1138" s="3" t="s">
        <v>60</v>
      </c>
      <c r="D1138">
        <f t="shared" si="53"/>
        <v>20</v>
      </c>
      <c r="E1138" s="3">
        <v>10</v>
      </c>
      <c r="F1138" s="3">
        <v>60</v>
      </c>
      <c r="G1138" s="3">
        <v>4</v>
      </c>
      <c r="H1138" s="3">
        <v>311</v>
      </c>
      <c r="I1138" s="3">
        <v>233</v>
      </c>
      <c r="J1138" s="3">
        <v>222</v>
      </c>
      <c r="K1138" s="3">
        <v>231</v>
      </c>
      <c r="L1138" s="3">
        <v>2</v>
      </c>
      <c r="M1138" s="3">
        <v>60</v>
      </c>
      <c r="N1138" s="3">
        <v>770</v>
      </c>
      <c r="O1138" s="3">
        <v>0</v>
      </c>
      <c r="P1138" s="3">
        <v>0</v>
      </c>
      <c r="Q1138" s="3">
        <v>0</v>
      </c>
      <c r="R1138" s="3">
        <v>705000</v>
      </c>
      <c r="S1138" s="3">
        <v>5001</v>
      </c>
      <c r="T1138">
        <v>5002</v>
      </c>
      <c r="U1138" s="3">
        <v>5</v>
      </c>
      <c r="V1138" s="3">
        <v>19888.888888888891</v>
      </c>
      <c r="W1138" s="3">
        <v>6</v>
      </c>
      <c r="X1138" s="3">
        <v>2486.1111111111113</v>
      </c>
      <c r="Y1138" s="3">
        <v>21</v>
      </c>
      <c r="Z1138" s="3">
        <v>994.44444444444446</v>
      </c>
      <c r="AA1138" s="3">
        <v>0</v>
      </c>
      <c r="AB1138" s="3">
        <v>0</v>
      </c>
      <c r="AC1138" s="3">
        <v>2015511</v>
      </c>
      <c r="AD1138" s="3">
        <v>339.40977755115051</v>
      </c>
      <c r="AE1138" s="3">
        <v>1620000</v>
      </c>
      <c r="AF1138" t="s">
        <v>138</v>
      </c>
      <c r="AG1138" t="s">
        <v>158</v>
      </c>
      <c r="AI1138">
        <f>IF(ISERROR(IF(D1138=25,VLOOKUP(E1138,Sheet1!$F$64:$H$79,2,0),IF(D1138=23,VLOOKUP(knight_awaken_info!E1138,Sheet1!$F$45:$H$60,2,0),VLOOKUP(knight_awaken_info!E1138,Sheet1!$F$26:$H$41,2,0)))),0,IF(D1138=25,VLOOKUP(E1138,Sheet1!$F$64:$H$79,2,0),IF(D1138=23,VLOOKUP(knight_awaken_info!E1138,Sheet1!$F$45:$H$60,2,0),VLOOKUP(knight_awaken_info!E1138,Sheet1!$F$26:$H$41,2,0))))</f>
        <v>0</v>
      </c>
      <c r="AJ1138">
        <f>IF(ISERROR(IF(D1138=25,VLOOKUP(E1138,Sheet1!$F$64:$H$79,3,0),IF(D1138=23,VLOOKUP(knight_awaken_info!E1138,Sheet1!$F$45:$H$60,3,0),VLOOKUP(knight_awaken_info!E1138,Sheet1!$F$26:$H$41,3,0)))),0,IF(D1138=25,VLOOKUP(E1138,Sheet1!$F$64:$H$79,3,0),IF(D1138=23,VLOOKUP(knight_awaken_info!E1138,Sheet1!$F$45:$H$60,3,0),VLOOKUP(knight_awaken_info!E1138,Sheet1!$F$26:$H$41,3,0))))</f>
        <v>0</v>
      </c>
      <c r="AK1138" s="11">
        <f>SUM(AI1128:AI1138)</f>
        <v>0</v>
      </c>
      <c r="AL1138" s="11">
        <f>SUM(AJ1128:AJ1138)</f>
        <v>0</v>
      </c>
      <c r="AN1138" s="3">
        <f t="shared" si="54"/>
        <v>19888.888888888891</v>
      </c>
      <c r="AO1138" s="3">
        <f t="shared" si="55"/>
        <v>994.44444444444446</v>
      </c>
    </row>
    <row r="1139" spans="1:41">
      <c r="A1139" s="3">
        <v>2015511</v>
      </c>
      <c r="B1139" s="3">
        <v>2015501</v>
      </c>
      <c r="C1139" s="3" t="s">
        <v>60</v>
      </c>
      <c r="D1139">
        <f t="shared" si="53"/>
        <v>20</v>
      </c>
      <c r="E1139" s="3">
        <v>11</v>
      </c>
      <c r="F1139" s="3">
        <v>60</v>
      </c>
      <c r="G1139" s="3">
        <v>4</v>
      </c>
      <c r="H1139" s="3">
        <v>313</v>
      </c>
      <c r="I1139" s="3">
        <v>232</v>
      </c>
      <c r="J1139" s="3">
        <v>221</v>
      </c>
      <c r="K1139" s="3">
        <v>233</v>
      </c>
      <c r="L1139" s="3">
        <v>2</v>
      </c>
      <c r="M1139" s="3">
        <v>60</v>
      </c>
      <c r="N1139" s="3">
        <v>790</v>
      </c>
      <c r="O1139" s="3">
        <v>0</v>
      </c>
      <c r="P1139" s="3">
        <v>0</v>
      </c>
      <c r="Q1139" s="3">
        <v>0</v>
      </c>
      <c r="R1139" s="3">
        <v>725000</v>
      </c>
      <c r="S1139" s="3">
        <v>5001</v>
      </c>
      <c r="T1139">
        <v>5002</v>
      </c>
      <c r="U1139" s="3">
        <v>5</v>
      </c>
      <c r="V1139" s="3">
        <v>22800</v>
      </c>
      <c r="W1139" s="3">
        <v>6</v>
      </c>
      <c r="X1139" s="3">
        <v>2850</v>
      </c>
      <c r="Y1139" s="3">
        <v>21</v>
      </c>
      <c r="Z1139" s="3">
        <v>1140</v>
      </c>
      <c r="AA1139" s="3">
        <v>0</v>
      </c>
      <c r="AB1139" s="3">
        <v>0</v>
      </c>
      <c r="AC1139" s="3">
        <v>2015512</v>
      </c>
      <c r="AD1139" s="3">
        <v>458.92026260437251</v>
      </c>
      <c r="AE1139" s="3">
        <v>2325000</v>
      </c>
      <c r="AF1139" t="s">
        <v>138</v>
      </c>
      <c r="AG1139" t="s">
        <v>158</v>
      </c>
      <c r="AI1139">
        <f>IF(ISERROR(IF(D1139=25,VLOOKUP(E1139,Sheet1!$F$64:$H$79,2,0),IF(D1139=23,VLOOKUP(knight_awaken_info!E1139,Sheet1!$F$45:$H$60,2,0),VLOOKUP(knight_awaken_info!E1139,Sheet1!$F$26:$H$41,2,0)))),0,IF(D1139=25,VLOOKUP(E1139,Sheet1!$F$64:$H$79,2,0),IF(D1139=23,VLOOKUP(knight_awaken_info!E1139,Sheet1!$F$45:$H$60,2,0),VLOOKUP(knight_awaken_info!E1139,Sheet1!$F$26:$H$41,2,0))))</f>
        <v>0</v>
      </c>
      <c r="AJ1139">
        <f>IF(ISERROR(IF(D1139=25,VLOOKUP(E1139,Sheet1!$F$64:$H$79,3,0),IF(D1139=23,VLOOKUP(knight_awaken_info!E1139,Sheet1!$F$45:$H$60,3,0),VLOOKUP(knight_awaken_info!E1139,Sheet1!$F$26:$H$41,3,0)))),0,IF(D1139=25,VLOOKUP(E1139,Sheet1!$F$64:$H$79,3,0),IF(D1139=23,VLOOKUP(knight_awaken_info!E1139,Sheet1!$F$45:$H$60,3,0),VLOOKUP(knight_awaken_info!E1139,Sheet1!$F$26:$H$41,3,0))))</f>
        <v>0</v>
      </c>
      <c r="AK1139" s="11">
        <f>SUM(AI1128:AI1139)</f>
        <v>0</v>
      </c>
      <c r="AL1139" s="11">
        <f>SUM(AJ1128:AJ1139)</f>
        <v>0</v>
      </c>
      <c r="AN1139" s="3">
        <f t="shared" si="54"/>
        <v>22800</v>
      </c>
      <c r="AO1139" s="3">
        <f t="shared" si="55"/>
        <v>1140</v>
      </c>
    </row>
    <row r="1140" spans="1:41">
      <c r="A1140" s="3">
        <v>2015512</v>
      </c>
      <c r="B1140" s="3">
        <v>2015501</v>
      </c>
      <c r="C1140" s="3" t="s">
        <v>60</v>
      </c>
      <c r="D1140">
        <f t="shared" si="53"/>
        <v>20</v>
      </c>
      <c r="E1140" s="3">
        <v>12</v>
      </c>
      <c r="F1140" s="3">
        <v>60</v>
      </c>
      <c r="G1140" s="3">
        <v>4</v>
      </c>
      <c r="H1140" s="3">
        <v>322</v>
      </c>
      <c r="I1140" s="3">
        <v>231</v>
      </c>
      <c r="J1140" s="3">
        <v>223</v>
      </c>
      <c r="K1140" s="3">
        <v>232</v>
      </c>
      <c r="L1140" s="3">
        <v>2</v>
      </c>
      <c r="M1140" s="3">
        <v>60</v>
      </c>
      <c r="N1140" s="3">
        <v>810</v>
      </c>
      <c r="O1140" s="3">
        <v>0</v>
      </c>
      <c r="P1140" s="3">
        <v>0</v>
      </c>
      <c r="Q1140" s="3">
        <v>0</v>
      </c>
      <c r="R1140" s="3">
        <v>745000</v>
      </c>
      <c r="S1140" s="3">
        <v>5001</v>
      </c>
      <c r="T1140">
        <v>5002</v>
      </c>
      <c r="U1140" s="3">
        <v>5</v>
      </c>
      <c r="V1140" s="3">
        <v>25733.333333333332</v>
      </c>
      <c r="W1140" s="3">
        <v>6</v>
      </c>
      <c r="X1140" s="3">
        <v>3216.6666666666665</v>
      </c>
      <c r="Y1140" s="3">
        <v>21</v>
      </c>
      <c r="Z1140" s="3">
        <v>1286.6666666666667</v>
      </c>
      <c r="AA1140" s="3">
        <v>0</v>
      </c>
      <c r="AB1140" s="3">
        <v>0</v>
      </c>
      <c r="AC1140" s="3">
        <v>2015513</v>
      </c>
      <c r="AD1140" s="3">
        <v>578.43074765759457</v>
      </c>
      <c r="AE1140" s="3">
        <v>3050000</v>
      </c>
      <c r="AF1140" t="s">
        <v>138</v>
      </c>
      <c r="AG1140" t="s">
        <v>158</v>
      </c>
      <c r="AI1140">
        <f>IF(ISERROR(IF(D1140=25,VLOOKUP(E1140,Sheet1!$F$64:$H$79,2,0),IF(D1140=23,VLOOKUP(knight_awaken_info!E1140,Sheet1!$F$45:$H$60,2,0),VLOOKUP(knight_awaken_info!E1140,Sheet1!$F$26:$H$41,2,0)))),0,IF(D1140=25,VLOOKUP(E1140,Sheet1!$F$64:$H$79,2,0),IF(D1140=23,VLOOKUP(knight_awaken_info!E1140,Sheet1!$F$45:$H$60,2,0),VLOOKUP(knight_awaken_info!E1140,Sheet1!$F$26:$H$41,2,0))))</f>
        <v>0</v>
      </c>
      <c r="AJ1140">
        <f>IF(ISERROR(IF(D1140=25,VLOOKUP(E1140,Sheet1!$F$64:$H$79,3,0),IF(D1140=23,VLOOKUP(knight_awaken_info!E1140,Sheet1!$F$45:$H$60,3,0),VLOOKUP(knight_awaken_info!E1140,Sheet1!$F$26:$H$41,3,0)))),0,IF(D1140=25,VLOOKUP(E1140,Sheet1!$F$64:$H$79,3,0),IF(D1140=23,VLOOKUP(knight_awaken_info!E1140,Sheet1!$F$45:$H$60,3,0),VLOOKUP(knight_awaken_info!E1140,Sheet1!$F$26:$H$41,3,0))))</f>
        <v>0</v>
      </c>
      <c r="AK1140" s="11">
        <f>SUM(AI1128:AI1140)</f>
        <v>0</v>
      </c>
      <c r="AL1140" s="11">
        <f>SUM(AJ1128:AJ1140)</f>
        <v>0</v>
      </c>
      <c r="AN1140" s="3">
        <f t="shared" si="54"/>
        <v>25733.333333333332</v>
      </c>
      <c r="AO1140" s="3">
        <f t="shared" si="55"/>
        <v>1286.6666666666667</v>
      </c>
    </row>
    <row r="1141" spans="1:41">
      <c r="A1141" s="3">
        <v>2015513</v>
      </c>
      <c r="B1141" s="3">
        <v>2015501</v>
      </c>
      <c r="C1141" s="3" t="s">
        <v>60</v>
      </c>
      <c r="D1141">
        <f t="shared" si="53"/>
        <v>20</v>
      </c>
      <c r="E1141" s="3">
        <v>13</v>
      </c>
      <c r="F1141" s="3">
        <v>60</v>
      </c>
      <c r="G1141" s="3">
        <v>4</v>
      </c>
      <c r="H1141" s="3">
        <v>321</v>
      </c>
      <c r="I1141" s="3">
        <v>333</v>
      </c>
      <c r="J1141" s="3">
        <v>222</v>
      </c>
      <c r="K1141" s="3">
        <v>231</v>
      </c>
      <c r="L1141" s="3">
        <v>2</v>
      </c>
      <c r="M1141" s="3">
        <v>60</v>
      </c>
      <c r="N1141" s="3">
        <v>830</v>
      </c>
      <c r="O1141" s="3">
        <v>0</v>
      </c>
      <c r="P1141" s="3">
        <v>0</v>
      </c>
      <c r="Q1141" s="3">
        <v>0</v>
      </c>
      <c r="R1141" s="3">
        <v>765000</v>
      </c>
      <c r="S1141" s="3">
        <v>5001</v>
      </c>
      <c r="T1141">
        <v>5002</v>
      </c>
      <c r="U1141" s="3">
        <v>5</v>
      </c>
      <c r="V1141" s="3">
        <v>28688.888888888887</v>
      </c>
      <c r="W1141" s="3">
        <v>6</v>
      </c>
      <c r="X1141" s="3">
        <v>3586.1111111111109</v>
      </c>
      <c r="Y1141" s="3">
        <v>21</v>
      </c>
      <c r="Z1141" s="3">
        <v>1434.4444444444446</v>
      </c>
      <c r="AA1141" s="3">
        <v>0</v>
      </c>
      <c r="AB1141" s="3">
        <v>0</v>
      </c>
      <c r="AC1141" s="3">
        <v>2015514</v>
      </c>
      <c r="AD1141" s="3">
        <v>697.94123271081662</v>
      </c>
      <c r="AE1141" s="3">
        <v>3795000</v>
      </c>
      <c r="AF1141" t="s">
        <v>138</v>
      </c>
      <c r="AG1141" t="s">
        <v>158</v>
      </c>
      <c r="AI1141">
        <f>IF(ISERROR(IF(D1141=25,VLOOKUP(E1141,Sheet1!$F$64:$H$79,2,0),IF(D1141=23,VLOOKUP(knight_awaken_info!E1141,Sheet1!$F$45:$H$60,2,0),VLOOKUP(knight_awaken_info!E1141,Sheet1!$F$26:$H$41,2,0)))),0,IF(D1141=25,VLOOKUP(E1141,Sheet1!$F$64:$H$79,2,0),IF(D1141=23,VLOOKUP(knight_awaken_info!E1141,Sheet1!$F$45:$H$60,2,0),VLOOKUP(knight_awaken_info!E1141,Sheet1!$F$26:$H$41,2,0))))</f>
        <v>0</v>
      </c>
      <c r="AJ1141">
        <f>IF(ISERROR(IF(D1141=25,VLOOKUP(E1141,Sheet1!$F$64:$H$79,3,0),IF(D1141=23,VLOOKUP(knight_awaken_info!E1141,Sheet1!$F$45:$H$60,3,0),VLOOKUP(knight_awaken_info!E1141,Sheet1!$F$26:$H$41,3,0)))),0,IF(D1141=25,VLOOKUP(E1141,Sheet1!$F$64:$H$79,3,0),IF(D1141=23,VLOOKUP(knight_awaken_info!E1141,Sheet1!$F$45:$H$60,3,0),VLOOKUP(knight_awaken_info!E1141,Sheet1!$F$26:$H$41,3,0))))</f>
        <v>0</v>
      </c>
      <c r="AK1141" s="11">
        <f>SUM(AI1128:AI1141)</f>
        <v>0</v>
      </c>
      <c r="AL1141" s="11">
        <f>SUM(AJ1128:AJ1141)</f>
        <v>0</v>
      </c>
      <c r="AN1141" s="3">
        <f t="shared" si="54"/>
        <v>28688.888888888887</v>
      </c>
      <c r="AO1141" s="3">
        <f t="shared" si="55"/>
        <v>1434.4444444444446</v>
      </c>
    </row>
    <row r="1142" spans="1:41">
      <c r="A1142" s="3">
        <v>2015514</v>
      </c>
      <c r="B1142" s="3">
        <v>2015501</v>
      </c>
      <c r="C1142" s="3" t="s">
        <v>60</v>
      </c>
      <c r="D1142">
        <f t="shared" si="53"/>
        <v>20</v>
      </c>
      <c r="E1142" s="3">
        <v>14</v>
      </c>
      <c r="F1142" s="3">
        <v>60</v>
      </c>
      <c r="G1142" s="3">
        <v>4</v>
      </c>
      <c r="H1142" s="3">
        <v>313</v>
      </c>
      <c r="I1142" s="3">
        <v>332</v>
      </c>
      <c r="J1142" s="3">
        <v>221</v>
      </c>
      <c r="K1142" s="3">
        <v>233</v>
      </c>
      <c r="L1142" s="3">
        <v>2</v>
      </c>
      <c r="M1142" s="3">
        <v>60</v>
      </c>
      <c r="N1142" s="3">
        <v>850</v>
      </c>
      <c r="O1142" s="3">
        <v>1</v>
      </c>
      <c r="P1142" s="3">
        <v>20155</v>
      </c>
      <c r="Q1142" s="3">
        <v>1</v>
      </c>
      <c r="R1142" s="3">
        <v>790000</v>
      </c>
      <c r="S1142" s="3">
        <v>5001</v>
      </c>
      <c r="T1142">
        <v>5002</v>
      </c>
      <c r="U1142" s="3">
        <v>5</v>
      </c>
      <c r="V1142" s="3">
        <v>31666.666666666664</v>
      </c>
      <c r="W1142" s="3">
        <v>6</v>
      </c>
      <c r="X1142" s="3">
        <v>3958.333333333333</v>
      </c>
      <c r="Y1142" s="3">
        <v>21</v>
      </c>
      <c r="Z1142" s="3">
        <v>1583.3333333333335</v>
      </c>
      <c r="AA1142" s="3">
        <v>0</v>
      </c>
      <c r="AB1142" s="3">
        <v>0</v>
      </c>
      <c r="AC1142" s="3">
        <v>2015515</v>
      </c>
      <c r="AD1142" s="3">
        <v>879.59716999171405</v>
      </c>
      <c r="AE1142" s="3">
        <v>4560000</v>
      </c>
      <c r="AF1142" t="s">
        <v>138</v>
      </c>
      <c r="AG1142" t="s">
        <v>158</v>
      </c>
      <c r="AI1142">
        <f>IF(ISERROR(IF(D1142=25,VLOOKUP(E1142,Sheet1!$F$64:$H$79,2,0),IF(D1142=23,VLOOKUP(knight_awaken_info!E1142,Sheet1!$F$45:$H$60,2,0),VLOOKUP(knight_awaken_info!E1142,Sheet1!$F$26:$H$41,2,0)))),0,IF(D1142=25,VLOOKUP(E1142,Sheet1!$F$64:$H$79,2,0),IF(D1142=23,VLOOKUP(knight_awaken_info!E1142,Sheet1!$F$45:$H$60,2,0),VLOOKUP(knight_awaken_info!E1142,Sheet1!$F$26:$H$41,2,0))))</f>
        <v>0</v>
      </c>
      <c r="AJ1142">
        <f>IF(ISERROR(IF(D1142=25,VLOOKUP(E1142,Sheet1!$F$64:$H$79,3,0),IF(D1142=23,VLOOKUP(knight_awaken_info!E1142,Sheet1!$F$45:$H$60,3,0),VLOOKUP(knight_awaken_info!E1142,Sheet1!$F$26:$H$41,3,0)))),0,IF(D1142=25,VLOOKUP(E1142,Sheet1!$F$64:$H$79,3,0),IF(D1142=23,VLOOKUP(knight_awaken_info!E1142,Sheet1!$F$45:$H$60,3,0),VLOOKUP(knight_awaken_info!E1142,Sheet1!$F$26:$H$41,3,0))))</f>
        <v>0</v>
      </c>
      <c r="AK1142" s="11">
        <f>SUM(AI1128:AI1142)</f>
        <v>0</v>
      </c>
      <c r="AL1142" s="11">
        <f>SUM(AJ1128:AJ1142)</f>
        <v>0</v>
      </c>
      <c r="AN1142" s="3">
        <f t="shared" si="54"/>
        <v>31666.666666666664</v>
      </c>
      <c r="AO1142" s="3">
        <f t="shared" si="55"/>
        <v>1583.3333333333335</v>
      </c>
    </row>
    <row r="1143" spans="1:41">
      <c r="A1143" s="3">
        <v>2015515</v>
      </c>
      <c r="B1143" s="3">
        <v>2015501</v>
      </c>
      <c r="C1143" s="3" t="s">
        <v>60</v>
      </c>
      <c r="D1143">
        <f t="shared" si="53"/>
        <v>20</v>
      </c>
      <c r="E1143" s="3">
        <v>15</v>
      </c>
      <c r="F1143" s="3">
        <v>60</v>
      </c>
      <c r="G1143" s="3">
        <v>4</v>
      </c>
      <c r="H1143" s="3">
        <v>312</v>
      </c>
      <c r="I1143" s="3">
        <v>321</v>
      </c>
      <c r="J1143" s="3">
        <v>223</v>
      </c>
      <c r="K1143" s="3">
        <v>232</v>
      </c>
      <c r="L1143" s="3">
        <v>2</v>
      </c>
      <c r="M1143" s="3">
        <v>60</v>
      </c>
      <c r="N1143" s="3">
        <v>890</v>
      </c>
      <c r="O1143" s="3">
        <v>0</v>
      </c>
      <c r="P1143" s="3">
        <v>0</v>
      </c>
      <c r="Q1143" s="3">
        <v>0</v>
      </c>
      <c r="R1143" s="3">
        <v>810000</v>
      </c>
      <c r="S1143" s="3">
        <v>5001</v>
      </c>
      <c r="T1143">
        <v>5002</v>
      </c>
      <c r="U1143" s="3">
        <v>5</v>
      </c>
      <c r="V1143" s="3">
        <v>47826.666666666664</v>
      </c>
      <c r="W1143" s="3">
        <v>6</v>
      </c>
      <c r="X1143" s="3">
        <v>4333.333333333333</v>
      </c>
      <c r="Y1143" s="3">
        <v>21</v>
      </c>
      <c r="Z1143" s="3">
        <v>1733.3333333333335</v>
      </c>
      <c r="AA1143" s="3">
        <v>0</v>
      </c>
      <c r="AB1143" s="3">
        <v>0</v>
      </c>
      <c r="AC1143" s="3">
        <v>2015516</v>
      </c>
      <c r="AD1143" s="3">
        <v>1061.2531072726115</v>
      </c>
      <c r="AE1143" s="3">
        <v>5350000</v>
      </c>
      <c r="AF1143" t="s">
        <v>139</v>
      </c>
      <c r="AG1143" t="s">
        <v>134</v>
      </c>
      <c r="AI1143">
        <f>IF(ISERROR(IF(D1143=25,VLOOKUP(E1143,Sheet1!$F$64:$H$79,2,0),IF(D1143=23,VLOOKUP(knight_awaken_info!E1143,Sheet1!$F$45:$H$60,2,0),VLOOKUP(knight_awaken_info!E1143,Sheet1!$F$26:$H$41,2,0)))),0,IF(D1143=25,VLOOKUP(E1143,Sheet1!$F$64:$H$79,2,0),IF(D1143=23,VLOOKUP(knight_awaken_info!E1143,Sheet1!$F$45:$H$60,2,0),VLOOKUP(knight_awaken_info!E1143,Sheet1!$F$26:$H$41,2,0))))</f>
        <v>13160</v>
      </c>
      <c r="AJ1143">
        <f>IF(ISERROR(IF(D1143=25,VLOOKUP(E1143,Sheet1!$F$64:$H$79,3,0),IF(D1143=23,VLOOKUP(knight_awaken_info!E1143,Sheet1!$F$45:$H$60,3,0),VLOOKUP(knight_awaken_info!E1143,Sheet1!$F$26:$H$41,3,0)))),0,IF(D1143=25,VLOOKUP(E1143,Sheet1!$F$64:$H$79,3,0),IF(D1143=23,VLOOKUP(knight_awaken_info!E1143,Sheet1!$F$45:$H$60,3,0),VLOOKUP(knight_awaken_info!E1143,Sheet1!$F$26:$H$41,3,0))))</f>
        <v>0</v>
      </c>
      <c r="AK1143" s="11">
        <f>SUM(AI1128:AI1143)</f>
        <v>13160</v>
      </c>
      <c r="AL1143" s="11">
        <f>SUM(AJ1128:AJ1143)</f>
        <v>0</v>
      </c>
      <c r="AN1143" s="3">
        <f t="shared" si="54"/>
        <v>60986.666666666664</v>
      </c>
      <c r="AO1143" s="3">
        <f t="shared" si="55"/>
        <v>1733.3333333333335</v>
      </c>
    </row>
    <row r="1144" spans="1:41">
      <c r="A1144" s="3">
        <v>2015516</v>
      </c>
      <c r="B1144" s="3">
        <v>2015501</v>
      </c>
      <c r="C1144" s="3" t="s">
        <v>60</v>
      </c>
      <c r="D1144">
        <f t="shared" si="53"/>
        <v>20</v>
      </c>
      <c r="E1144" s="3">
        <v>16</v>
      </c>
      <c r="F1144" s="3">
        <v>60</v>
      </c>
      <c r="G1144" s="3">
        <v>4</v>
      </c>
      <c r="H1144" s="3">
        <v>311</v>
      </c>
      <c r="I1144" s="3">
        <v>333</v>
      </c>
      <c r="J1144" s="3">
        <v>222</v>
      </c>
      <c r="K1144" s="3">
        <v>231</v>
      </c>
      <c r="L1144" s="3">
        <v>2</v>
      </c>
      <c r="M1144" s="3">
        <v>60</v>
      </c>
      <c r="N1144" s="3">
        <v>910</v>
      </c>
      <c r="O1144" s="3">
        <v>0</v>
      </c>
      <c r="P1144" s="3">
        <v>0</v>
      </c>
      <c r="Q1144" s="3">
        <v>0</v>
      </c>
      <c r="R1144" s="3">
        <v>830000</v>
      </c>
      <c r="S1144" s="3">
        <v>5001</v>
      </c>
      <c r="T1144">
        <v>5002</v>
      </c>
      <c r="U1144" s="3">
        <v>5</v>
      </c>
      <c r="V1144" s="3">
        <v>50848.888888888883</v>
      </c>
      <c r="W1144" s="3">
        <v>6</v>
      </c>
      <c r="X1144" s="3">
        <v>4711.1111111111104</v>
      </c>
      <c r="Y1144" s="3">
        <v>21</v>
      </c>
      <c r="Z1144" s="3">
        <v>1884.4444444444446</v>
      </c>
      <c r="AA1144" s="3">
        <v>0</v>
      </c>
      <c r="AB1144" s="3">
        <v>0</v>
      </c>
      <c r="AC1144" s="3">
        <v>2015517</v>
      </c>
      <c r="AD1144" s="3">
        <v>1242.9090445535089</v>
      </c>
      <c r="AE1144" s="3">
        <v>6160000</v>
      </c>
      <c r="AF1144" t="s">
        <v>139</v>
      </c>
      <c r="AG1144" t="s">
        <v>134</v>
      </c>
      <c r="AI1144">
        <f>IF(ISERROR(IF(D1144=25,VLOOKUP(E1144,Sheet1!$F$64:$H$79,2,0),IF(D1144=23,VLOOKUP(knight_awaken_info!E1144,Sheet1!$F$45:$H$60,2,0),VLOOKUP(knight_awaken_info!E1144,Sheet1!$F$26:$H$41,2,0)))),0,IF(D1144=25,VLOOKUP(E1144,Sheet1!$F$64:$H$79,2,0),IF(D1144=23,VLOOKUP(knight_awaken_info!E1144,Sheet1!$F$45:$H$60,2,0),VLOOKUP(knight_awaken_info!E1144,Sheet1!$F$26:$H$41,2,0))))</f>
        <v>0</v>
      </c>
      <c r="AJ1144">
        <f>IF(ISERROR(IF(D1144=25,VLOOKUP(E1144,Sheet1!$F$64:$H$79,3,0),IF(D1144=23,VLOOKUP(knight_awaken_info!E1144,Sheet1!$F$45:$H$60,3,0),VLOOKUP(knight_awaken_info!E1144,Sheet1!$F$26:$H$41,3,0)))),0,IF(D1144=25,VLOOKUP(E1144,Sheet1!$F$64:$H$79,3,0),IF(D1144=23,VLOOKUP(knight_awaken_info!E1144,Sheet1!$F$45:$H$60,3,0),VLOOKUP(knight_awaken_info!E1144,Sheet1!$F$26:$H$41,3,0))))</f>
        <v>0</v>
      </c>
      <c r="AK1144" s="11">
        <f>SUM(AI1128:AI1144)</f>
        <v>13160</v>
      </c>
      <c r="AL1144" s="11">
        <f>SUM(AJ1128:AJ1144)</f>
        <v>0</v>
      </c>
      <c r="AN1144" s="3">
        <f t="shared" si="54"/>
        <v>64008.888888888883</v>
      </c>
      <c r="AO1144" s="3">
        <f t="shared" si="55"/>
        <v>1884.4444444444446</v>
      </c>
    </row>
    <row r="1145" spans="1:41">
      <c r="A1145" s="3">
        <v>2015517</v>
      </c>
      <c r="B1145" s="3">
        <v>2015501</v>
      </c>
      <c r="C1145" s="3" t="s">
        <v>60</v>
      </c>
      <c r="D1145">
        <f t="shared" si="53"/>
        <v>20</v>
      </c>
      <c r="E1145" s="3">
        <v>17</v>
      </c>
      <c r="F1145" s="3">
        <v>60</v>
      </c>
      <c r="G1145" s="3">
        <v>4</v>
      </c>
      <c r="H1145" s="3">
        <v>313</v>
      </c>
      <c r="I1145" s="3">
        <v>322</v>
      </c>
      <c r="J1145" s="3">
        <v>221</v>
      </c>
      <c r="K1145" s="3">
        <v>233</v>
      </c>
      <c r="L1145" s="3">
        <v>2</v>
      </c>
      <c r="M1145" s="3">
        <v>60</v>
      </c>
      <c r="N1145" s="3">
        <v>930</v>
      </c>
      <c r="O1145" s="3">
        <v>0</v>
      </c>
      <c r="P1145" s="3">
        <v>0</v>
      </c>
      <c r="Q1145" s="3">
        <v>0</v>
      </c>
      <c r="R1145" s="3">
        <v>855000</v>
      </c>
      <c r="S1145" s="3">
        <v>5001</v>
      </c>
      <c r="T1145">
        <v>5002</v>
      </c>
      <c r="U1145" s="3">
        <v>5</v>
      </c>
      <c r="V1145" s="3">
        <v>53893.333333333328</v>
      </c>
      <c r="W1145" s="3">
        <v>6</v>
      </c>
      <c r="X1145" s="3">
        <v>5091.6666666666661</v>
      </c>
      <c r="Y1145" s="3">
        <v>21</v>
      </c>
      <c r="Z1145" s="3">
        <v>2036.6666666666667</v>
      </c>
      <c r="AA1145" s="3">
        <v>0</v>
      </c>
      <c r="AB1145" s="3">
        <v>0</v>
      </c>
      <c r="AC1145" s="3">
        <v>2015518</v>
      </c>
      <c r="AD1145" s="3">
        <v>1424.5649818344064</v>
      </c>
      <c r="AE1145" s="3">
        <v>6990000</v>
      </c>
      <c r="AF1145" t="s">
        <v>139</v>
      </c>
      <c r="AG1145" t="s">
        <v>134</v>
      </c>
      <c r="AI1145">
        <f>IF(ISERROR(IF(D1145=25,VLOOKUP(E1145,Sheet1!$F$64:$H$79,2,0),IF(D1145=23,VLOOKUP(knight_awaken_info!E1145,Sheet1!$F$45:$H$60,2,0),VLOOKUP(knight_awaken_info!E1145,Sheet1!$F$26:$H$41,2,0)))),0,IF(D1145=25,VLOOKUP(E1145,Sheet1!$F$64:$H$79,2,0),IF(D1145=23,VLOOKUP(knight_awaken_info!E1145,Sheet1!$F$45:$H$60,2,0),VLOOKUP(knight_awaken_info!E1145,Sheet1!$F$26:$H$41,2,0))))</f>
        <v>0</v>
      </c>
      <c r="AJ1145">
        <f>IF(ISERROR(IF(D1145=25,VLOOKUP(E1145,Sheet1!$F$64:$H$79,3,0),IF(D1145=23,VLOOKUP(knight_awaken_info!E1145,Sheet1!$F$45:$H$60,3,0),VLOOKUP(knight_awaken_info!E1145,Sheet1!$F$26:$H$41,3,0)))),0,IF(D1145=25,VLOOKUP(E1145,Sheet1!$F$64:$H$79,3,0),IF(D1145=23,VLOOKUP(knight_awaken_info!E1145,Sheet1!$F$45:$H$60,3,0),VLOOKUP(knight_awaken_info!E1145,Sheet1!$F$26:$H$41,3,0))))</f>
        <v>0</v>
      </c>
      <c r="AK1145" s="11">
        <f>SUM(AI1128:AI1145)</f>
        <v>13160</v>
      </c>
      <c r="AL1145" s="11">
        <f>SUM(AJ1128:AJ1145)</f>
        <v>0</v>
      </c>
      <c r="AN1145" s="3">
        <f t="shared" si="54"/>
        <v>67053.333333333328</v>
      </c>
      <c r="AO1145" s="3">
        <f t="shared" si="55"/>
        <v>2036.6666666666667</v>
      </c>
    </row>
    <row r="1146" spans="1:41">
      <c r="A1146" s="3">
        <v>2015518</v>
      </c>
      <c r="B1146" s="3">
        <v>2015501</v>
      </c>
      <c r="C1146" s="3" t="s">
        <v>60</v>
      </c>
      <c r="D1146">
        <f t="shared" ref="D1146:D1209" si="56">IF(OR(C1146="曹操",C1146="荀彧",C1146="关羽",C1146="诸葛亮",C1146="孙坚",C1146="周瑜",C1146="吕布",C1146="左慈"),23,20)</f>
        <v>20</v>
      </c>
      <c r="E1146" s="3">
        <v>18</v>
      </c>
      <c r="F1146" s="3">
        <v>60</v>
      </c>
      <c r="G1146" s="3">
        <v>4</v>
      </c>
      <c r="H1146" s="3">
        <v>312</v>
      </c>
      <c r="I1146" s="3">
        <v>331</v>
      </c>
      <c r="J1146" s="3">
        <v>223</v>
      </c>
      <c r="K1146" s="3">
        <v>232</v>
      </c>
      <c r="L1146" s="3">
        <v>2</v>
      </c>
      <c r="M1146" s="3">
        <v>60</v>
      </c>
      <c r="N1146" s="3">
        <v>950</v>
      </c>
      <c r="O1146" s="3">
        <v>0</v>
      </c>
      <c r="P1146" s="3">
        <v>0</v>
      </c>
      <c r="Q1146" s="3">
        <v>0</v>
      </c>
      <c r="R1146" s="3">
        <v>875000</v>
      </c>
      <c r="S1146" s="3">
        <v>5001</v>
      </c>
      <c r="T1146">
        <v>5002</v>
      </c>
      <c r="U1146" s="3">
        <v>5</v>
      </c>
      <c r="V1146" s="3">
        <v>56959.999999999993</v>
      </c>
      <c r="W1146" s="3">
        <v>6</v>
      </c>
      <c r="X1146" s="3">
        <v>5474.9999999999991</v>
      </c>
      <c r="Y1146" s="3">
        <v>21</v>
      </c>
      <c r="Z1146" s="3">
        <v>2190</v>
      </c>
      <c r="AA1146" s="3">
        <v>0</v>
      </c>
      <c r="AB1146" s="3">
        <v>0</v>
      </c>
      <c r="AC1146" s="3">
        <v>2015519</v>
      </c>
      <c r="AD1146" s="3">
        <v>1606.2209191153038</v>
      </c>
      <c r="AE1146" s="3">
        <v>7845000</v>
      </c>
      <c r="AF1146" t="s">
        <v>139</v>
      </c>
      <c r="AG1146" t="s">
        <v>134</v>
      </c>
      <c r="AI1146">
        <f>IF(ISERROR(IF(D1146=25,VLOOKUP(E1146,Sheet1!$F$64:$H$79,2,0),IF(D1146=23,VLOOKUP(knight_awaken_info!E1146,Sheet1!$F$45:$H$60,2,0),VLOOKUP(knight_awaken_info!E1146,Sheet1!$F$26:$H$41,2,0)))),0,IF(D1146=25,VLOOKUP(E1146,Sheet1!$F$64:$H$79,2,0),IF(D1146=23,VLOOKUP(knight_awaken_info!E1146,Sheet1!$F$45:$H$60,2,0),VLOOKUP(knight_awaken_info!E1146,Sheet1!$F$26:$H$41,2,0))))</f>
        <v>0</v>
      </c>
      <c r="AJ1146">
        <f>IF(ISERROR(IF(D1146=25,VLOOKUP(E1146,Sheet1!$F$64:$H$79,3,0),IF(D1146=23,VLOOKUP(knight_awaken_info!E1146,Sheet1!$F$45:$H$60,3,0),VLOOKUP(knight_awaken_info!E1146,Sheet1!$F$26:$H$41,3,0)))),0,IF(D1146=25,VLOOKUP(E1146,Sheet1!$F$64:$H$79,3,0),IF(D1146=23,VLOOKUP(knight_awaken_info!E1146,Sheet1!$F$45:$H$60,3,0),VLOOKUP(knight_awaken_info!E1146,Sheet1!$F$26:$H$41,3,0))))</f>
        <v>0</v>
      </c>
      <c r="AK1146" s="11">
        <f>SUM(AI1128:AI1146)</f>
        <v>13160</v>
      </c>
      <c r="AL1146" s="11">
        <f>SUM(AJ1128:AJ1146)</f>
        <v>0</v>
      </c>
      <c r="AN1146" s="3">
        <f t="shared" si="54"/>
        <v>70120</v>
      </c>
      <c r="AO1146" s="3">
        <f t="shared" si="55"/>
        <v>2190</v>
      </c>
    </row>
    <row r="1147" spans="1:41">
      <c r="A1147" s="3">
        <v>2015519</v>
      </c>
      <c r="B1147" s="3">
        <v>2015501</v>
      </c>
      <c r="C1147" s="3" t="s">
        <v>60</v>
      </c>
      <c r="D1147">
        <f t="shared" si="56"/>
        <v>20</v>
      </c>
      <c r="E1147" s="3">
        <v>19</v>
      </c>
      <c r="F1147" s="3">
        <v>60</v>
      </c>
      <c r="G1147" s="3">
        <v>4</v>
      </c>
      <c r="H1147" s="3">
        <v>311</v>
      </c>
      <c r="I1147" s="3">
        <v>333</v>
      </c>
      <c r="J1147" s="3">
        <v>322</v>
      </c>
      <c r="K1147" s="3">
        <v>331</v>
      </c>
      <c r="L1147" s="3">
        <v>2</v>
      </c>
      <c r="M1147" s="3">
        <v>60</v>
      </c>
      <c r="N1147" s="3">
        <v>1450</v>
      </c>
      <c r="O1147" s="3">
        <v>1</v>
      </c>
      <c r="P1147" s="3">
        <v>20155</v>
      </c>
      <c r="Q1147" s="3">
        <v>1</v>
      </c>
      <c r="R1147" s="3">
        <v>1430000</v>
      </c>
      <c r="S1147" s="3">
        <v>5001</v>
      </c>
      <c r="T1147">
        <v>5002</v>
      </c>
      <c r="U1147" s="3">
        <v>5</v>
      </c>
      <c r="V1147" s="3">
        <v>60048.888888888883</v>
      </c>
      <c r="W1147" s="3">
        <v>6</v>
      </c>
      <c r="X1147" s="3">
        <v>5861.1111111111104</v>
      </c>
      <c r="Y1147" s="3">
        <v>21</v>
      </c>
      <c r="Z1147" s="3">
        <v>2344.4444444444443</v>
      </c>
      <c r="AA1147" s="3">
        <v>0</v>
      </c>
      <c r="AB1147" s="3">
        <v>0</v>
      </c>
      <c r="AC1147" s="3">
        <v>2015520</v>
      </c>
      <c r="AD1147" s="3">
        <v>1787.8768563962012</v>
      </c>
      <c r="AE1147" s="3">
        <v>8720000</v>
      </c>
      <c r="AF1147" t="s">
        <v>139</v>
      </c>
      <c r="AG1147" t="s">
        <v>134</v>
      </c>
      <c r="AI1147">
        <f>IF(ISERROR(IF(D1147=25,VLOOKUP(E1147,Sheet1!$F$64:$H$79,2,0),IF(D1147=23,VLOOKUP(knight_awaken_info!E1147,Sheet1!$F$45:$H$60,2,0),VLOOKUP(knight_awaken_info!E1147,Sheet1!$F$26:$H$41,2,0)))),0,IF(D1147=25,VLOOKUP(E1147,Sheet1!$F$64:$H$79,2,0),IF(D1147=23,VLOOKUP(knight_awaken_info!E1147,Sheet1!$F$45:$H$60,2,0),VLOOKUP(knight_awaken_info!E1147,Sheet1!$F$26:$H$41,2,0))))</f>
        <v>0</v>
      </c>
      <c r="AJ1147">
        <f>IF(ISERROR(IF(D1147=25,VLOOKUP(E1147,Sheet1!$F$64:$H$79,3,0),IF(D1147=23,VLOOKUP(knight_awaken_info!E1147,Sheet1!$F$45:$H$60,3,0),VLOOKUP(knight_awaken_info!E1147,Sheet1!$F$26:$H$41,3,0)))),0,IF(D1147=25,VLOOKUP(E1147,Sheet1!$F$64:$H$79,3,0),IF(D1147=23,VLOOKUP(knight_awaken_info!E1147,Sheet1!$F$45:$H$60,3,0),VLOOKUP(knight_awaken_info!E1147,Sheet1!$F$26:$H$41,3,0))))</f>
        <v>0</v>
      </c>
      <c r="AK1147" s="11">
        <f>SUM(AI1128:AI1147)</f>
        <v>13160</v>
      </c>
      <c r="AL1147" s="11">
        <f>SUM(AJ1128:AJ1147)</f>
        <v>0</v>
      </c>
      <c r="AN1147" s="3">
        <f t="shared" si="54"/>
        <v>73208.888888888876</v>
      </c>
      <c r="AO1147" s="3">
        <f t="shared" si="55"/>
        <v>2344.4444444444443</v>
      </c>
    </row>
    <row r="1148" spans="1:41">
      <c r="A1148" s="3">
        <v>2015520</v>
      </c>
      <c r="B1148" s="3">
        <v>2015501</v>
      </c>
      <c r="C1148" s="3" t="s">
        <v>60</v>
      </c>
      <c r="D1148">
        <f t="shared" si="56"/>
        <v>20</v>
      </c>
      <c r="E1148" s="3">
        <v>20</v>
      </c>
      <c r="F1148" s="3">
        <v>70</v>
      </c>
      <c r="G1148" s="3">
        <v>4</v>
      </c>
      <c r="H1148" s="3">
        <v>413</v>
      </c>
      <c r="I1148" s="3">
        <v>332</v>
      </c>
      <c r="J1148" s="3">
        <v>321</v>
      </c>
      <c r="K1148" s="3">
        <v>333</v>
      </c>
      <c r="L1148" s="3">
        <v>2</v>
      </c>
      <c r="M1148" s="3">
        <v>60</v>
      </c>
      <c r="N1148" s="3">
        <v>1490</v>
      </c>
      <c r="O1148" s="3">
        <v>0</v>
      </c>
      <c r="P1148" s="3">
        <v>0</v>
      </c>
      <c r="Q1148" s="3">
        <v>0</v>
      </c>
      <c r="R1148" s="3">
        <v>1455000</v>
      </c>
      <c r="S1148" s="3">
        <v>5002</v>
      </c>
      <c r="T1148">
        <v>5003</v>
      </c>
      <c r="U1148" s="3">
        <v>5</v>
      </c>
      <c r="V1148" s="3">
        <v>64048.888888888883</v>
      </c>
      <c r="W1148" s="3">
        <v>6</v>
      </c>
      <c r="X1148" s="3">
        <v>6361.1111111111104</v>
      </c>
      <c r="Y1148" s="3">
        <v>21</v>
      </c>
      <c r="Z1148" s="3">
        <v>2544.4444444444443</v>
      </c>
      <c r="AA1148" s="3">
        <v>0</v>
      </c>
      <c r="AB1148" s="3">
        <v>0</v>
      </c>
      <c r="AC1148" s="3">
        <v>2015521</v>
      </c>
      <c r="AD1148" s="3">
        <v>2093.8236981324494</v>
      </c>
      <c r="AE1148" s="3">
        <v>10150000</v>
      </c>
      <c r="AF1148" t="s">
        <v>140</v>
      </c>
      <c r="AG1148" t="s">
        <v>159</v>
      </c>
      <c r="AI1148">
        <f>IF(ISERROR(IF(D1148=25,VLOOKUP(E1148,Sheet1!$F$64:$H$79,2,0),IF(D1148=23,VLOOKUP(knight_awaken_info!E1148,Sheet1!$F$45:$H$60,2,0),VLOOKUP(knight_awaken_info!E1148,Sheet1!$F$26:$H$41,2,0)))),0,IF(D1148=25,VLOOKUP(E1148,Sheet1!$F$64:$H$79,2,0),IF(D1148=23,VLOOKUP(knight_awaken_info!E1148,Sheet1!$F$45:$H$60,2,0),VLOOKUP(knight_awaken_info!E1148,Sheet1!$F$26:$H$41,2,0))))</f>
        <v>0</v>
      </c>
      <c r="AJ1148">
        <f>IF(ISERROR(IF(D1148=25,VLOOKUP(E1148,Sheet1!$F$64:$H$79,3,0),IF(D1148=23,VLOOKUP(knight_awaken_info!E1148,Sheet1!$F$45:$H$60,3,0),VLOOKUP(knight_awaken_info!E1148,Sheet1!$F$26:$H$41,3,0)))),0,IF(D1148=25,VLOOKUP(E1148,Sheet1!$F$64:$H$79,3,0),IF(D1148=23,VLOOKUP(knight_awaken_info!E1148,Sheet1!$F$45:$H$60,3,0),VLOOKUP(knight_awaken_info!E1148,Sheet1!$F$26:$H$41,3,0))))</f>
        <v>0</v>
      </c>
      <c r="AK1148" s="11">
        <f>SUM(AI1128:AI1148)</f>
        <v>13160</v>
      </c>
      <c r="AL1148" s="11">
        <f>SUM(AJ1128:AJ1148)</f>
        <v>0</v>
      </c>
      <c r="AN1148" s="3">
        <f t="shared" si="54"/>
        <v>77208.888888888876</v>
      </c>
      <c r="AO1148" s="3">
        <f t="shared" si="55"/>
        <v>2544.4444444444443</v>
      </c>
    </row>
    <row r="1149" spans="1:41">
      <c r="A1149" s="3">
        <v>2015521</v>
      </c>
      <c r="B1149" s="3">
        <v>2015501</v>
      </c>
      <c r="C1149" s="3" t="s">
        <v>60</v>
      </c>
      <c r="D1149">
        <f t="shared" si="56"/>
        <v>20</v>
      </c>
      <c r="E1149" s="3">
        <v>21</v>
      </c>
      <c r="F1149" s="3">
        <v>70</v>
      </c>
      <c r="G1149" s="3">
        <v>4</v>
      </c>
      <c r="H1149" s="3">
        <v>412</v>
      </c>
      <c r="I1149" s="3">
        <v>331</v>
      </c>
      <c r="J1149" s="3">
        <v>323</v>
      </c>
      <c r="K1149" s="3">
        <v>332</v>
      </c>
      <c r="L1149" s="3">
        <v>2</v>
      </c>
      <c r="M1149" s="3">
        <v>60</v>
      </c>
      <c r="N1149" s="3">
        <v>1510</v>
      </c>
      <c r="O1149" s="3">
        <v>0</v>
      </c>
      <c r="P1149" s="3">
        <v>0</v>
      </c>
      <c r="Q1149" s="3">
        <v>0</v>
      </c>
      <c r="R1149" s="3">
        <v>1475000</v>
      </c>
      <c r="S1149" s="3">
        <v>5002</v>
      </c>
      <c r="T1149">
        <v>5003</v>
      </c>
      <c r="U1149" s="3">
        <v>5</v>
      </c>
      <c r="V1149" s="3">
        <v>68071.111111111095</v>
      </c>
      <c r="W1149" s="3">
        <v>6</v>
      </c>
      <c r="X1149" s="3">
        <v>6863.8888888888878</v>
      </c>
      <c r="Y1149" s="3">
        <v>21</v>
      </c>
      <c r="Z1149" s="3">
        <v>2745.5555555555557</v>
      </c>
      <c r="AA1149" s="3">
        <v>0</v>
      </c>
      <c r="AB1149" s="3">
        <v>0</v>
      </c>
      <c r="AC1149" s="3">
        <v>2015522</v>
      </c>
      <c r="AD1149" s="3">
        <v>2667.4740263879148</v>
      </c>
      <c r="AE1149" s="3">
        <v>11605000</v>
      </c>
      <c r="AF1149" t="s">
        <v>140</v>
      </c>
      <c r="AG1149" t="s">
        <v>159</v>
      </c>
      <c r="AI1149">
        <f>IF(ISERROR(IF(D1149=25,VLOOKUP(E1149,Sheet1!$F$64:$H$79,2,0),IF(D1149=23,VLOOKUP(knight_awaken_info!E1149,Sheet1!$F$45:$H$60,2,0),VLOOKUP(knight_awaken_info!E1149,Sheet1!$F$26:$H$41,2,0)))),0,IF(D1149=25,VLOOKUP(E1149,Sheet1!$F$64:$H$79,2,0),IF(D1149=23,VLOOKUP(knight_awaken_info!E1149,Sheet1!$F$45:$H$60,2,0),VLOOKUP(knight_awaken_info!E1149,Sheet1!$F$26:$H$41,2,0))))</f>
        <v>0</v>
      </c>
      <c r="AJ1149">
        <f>IF(ISERROR(IF(D1149=25,VLOOKUP(E1149,Sheet1!$F$64:$H$79,3,0),IF(D1149=23,VLOOKUP(knight_awaken_info!E1149,Sheet1!$F$45:$H$60,3,0),VLOOKUP(knight_awaken_info!E1149,Sheet1!$F$26:$H$41,3,0)))),0,IF(D1149=25,VLOOKUP(E1149,Sheet1!$F$64:$H$79,3,0),IF(D1149=23,VLOOKUP(knight_awaken_info!E1149,Sheet1!$F$45:$H$60,3,0),VLOOKUP(knight_awaken_info!E1149,Sheet1!$F$26:$H$41,3,0))))</f>
        <v>0</v>
      </c>
      <c r="AK1149" s="11">
        <f>SUM(AI1128:AI1149)</f>
        <v>13160</v>
      </c>
      <c r="AL1149" s="11">
        <f>SUM(AJ1128:AJ1149)</f>
        <v>0</v>
      </c>
      <c r="AN1149" s="3">
        <f t="shared" si="54"/>
        <v>81231.111111111095</v>
      </c>
      <c r="AO1149" s="3">
        <f t="shared" si="55"/>
        <v>2745.5555555555557</v>
      </c>
    </row>
    <row r="1150" spans="1:41">
      <c r="A1150" s="3">
        <v>2015522</v>
      </c>
      <c r="B1150" s="3">
        <v>2015501</v>
      </c>
      <c r="C1150" s="3" t="s">
        <v>60</v>
      </c>
      <c r="D1150">
        <f t="shared" si="56"/>
        <v>20</v>
      </c>
      <c r="E1150" s="3">
        <v>22</v>
      </c>
      <c r="F1150" s="3">
        <v>70</v>
      </c>
      <c r="G1150" s="3">
        <v>4</v>
      </c>
      <c r="H1150" s="3">
        <v>411</v>
      </c>
      <c r="I1150" s="3">
        <v>333</v>
      </c>
      <c r="J1150" s="3">
        <v>322</v>
      </c>
      <c r="K1150" s="3">
        <v>331</v>
      </c>
      <c r="L1150" s="3">
        <v>2</v>
      </c>
      <c r="M1150" s="3">
        <v>60</v>
      </c>
      <c r="N1150" s="3">
        <v>1530</v>
      </c>
      <c r="O1150" s="3">
        <v>0</v>
      </c>
      <c r="P1150" s="3">
        <v>0</v>
      </c>
      <c r="Q1150" s="3">
        <v>0</v>
      </c>
      <c r="R1150" s="3">
        <v>1500000</v>
      </c>
      <c r="S1150" s="3">
        <v>5002</v>
      </c>
      <c r="T1150">
        <v>5003</v>
      </c>
      <c r="U1150" s="3">
        <v>5</v>
      </c>
      <c r="V1150" s="3">
        <v>72115.555555555547</v>
      </c>
      <c r="W1150" s="3">
        <v>6</v>
      </c>
      <c r="X1150" s="3">
        <v>7369.4444444444434</v>
      </c>
      <c r="Y1150" s="3">
        <v>21</v>
      </c>
      <c r="Z1150" s="3">
        <v>2947.7777777777778</v>
      </c>
      <c r="AA1150" s="3">
        <v>0</v>
      </c>
      <c r="AB1150" s="3">
        <v>0</v>
      </c>
      <c r="AC1150" s="3">
        <v>2015523</v>
      </c>
      <c r="AD1150" s="3">
        <v>3241.1243546433807</v>
      </c>
      <c r="AE1150" s="3">
        <v>13080000</v>
      </c>
      <c r="AF1150" t="s">
        <v>140</v>
      </c>
      <c r="AG1150" t="s">
        <v>159</v>
      </c>
      <c r="AI1150">
        <f>IF(ISERROR(IF(D1150=25,VLOOKUP(E1150,Sheet1!$F$64:$H$79,2,0),IF(D1150=23,VLOOKUP(knight_awaken_info!E1150,Sheet1!$F$45:$H$60,2,0),VLOOKUP(knight_awaken_info!E1150,Sheet1!$F$26:$H$41,2,0)))),0,IF(D1150=25,VLOOKUP(E1150,Sheet1!$F$64:$H$79,2,0),IF(D1150=23,VLOOKUP(knight_awaken_info!E1150,Sheet1!$F$45:$H$60,2,0),VLOOKUP(knight_awaken_info!E1150,Sheet1!$F$26:$H$41,2,0))))</f>
        <v>0</v>
      </c>
      <c r="AJ1150">
        <f>IF(ISERROR(IF(D1150=25,VLOOKUP(E1150,Sheet1!$F$64:$H$79,3,0),IF(D1150=23,VLOOKUP(knight_awaken_info!E1150,Sheet1!$F$45:$H$60,3,0),VLOOKUP(knight_awaken_info!E1150,Sheet1!$F$26:$H$41,3,0)))),0,IF(D1150=25,VLOOKUP(E1150,Sheet1!$F$64:$H$79,3,0),IF(D1150=23,VLOOKUP(knight_awaken_info!E1150,Sheet1!$F$45:$H$60,3,0),VLOOKUP(knight_awaken_info!E1150,Sheet1!$F$26:$H$41,3,0))))</f>
        <v>0</v>
      </c>
      <c r="AK1150" s="11">
        <f>SUM(AI1128:AI1150)</f>
        <v>13160</v>
      </c>
      <c r="AL1150" s="11">
        <f>SUM(AJ1128:AJ1150)</f>
        <v>0</v>
      </c>
      <c r="AN1150" s="3">
        <f t="shared" si="54"/>
        <v>85275.555555555547</v>
      </c>
      <c r="AO1150" s="3">
        <f t="shared" si="55"/>
        <v>2947.7777777777778</v>
      </c>
    </row>
    <row r="1151" spans="1:41">
      <c r="A1151" s="3">
        <v>2015523</v>
      </c>
      <c r="B1151" s="3">
        <v>2015501</v>
      </c>
      <c r="C1151" s="3" t="s">
        <v>60</v>
      </c>
      <c r="D1151">
        <f t="shared" si="56"/>
        <v>20</v>
      </c>
      <c r="E1151" s="3">
        <v>23</v>
      </c>
      <c r="F1151" s="3">
        <v>70</v>
      </c>
      <c r="G1151" s="3">
        <v>4</v>
      </c>
      <c r="H1151" s="3">
        <v>413</v>
      </c>
      <c r="I1151" s="3">
        <v>332</v>
      </c>
      <c r="J1151" s="3">
        <v>321</v>
      </c>
      <c r="K1151" s="3">
        <v>333</v>
      </c>
      <c r="L1151" s="3">
        <v>2</v>
      </c>
      <c r="M1151" s="3">
        <v>60</v>
      </c>
      <c r="N1151" s="3">
        <v>1550</v>
      </c>
      <c r="O1151" s="3">
        <v>1</v>
      </c>
      <c r="P1151" s="3">
        <v>20155</v>
      </c>
      <c r="Q1151" s="3">
        <v>1</v>
      </c>
      <c r="R1151" s="3">
        <v>1520000</v>
      </c>
      <c r="S1151" s="3">
        <v>5002</v>
      </c>
      <c r="T1151">
        <v>5003</v>
      </c>
      <c r="U1151" s="3">
        <v>5</v>
      </c>
      <c r="V1151" s="3">
        <v>76182.222222222219</v>
      </c>
      <c r="W1151" s="3">
        <v>6</v>
      </c>
      <c r="X1151" s="3">
        <v>7877.7777777777765</v>
      </c>
      <c r="Y1151" s="3">
        <v>21</v>
      </c>
      <c r="Z1151" s="3">
        <v>3151.1111111111113</v>
      </c>
      <c r="AA1151" s="3">
        <v>0</v>
      </c>
      <c r="AB1151" s="3">
        <v>0</v>
      </c>
      <c r="AC1151" s="3">
        <v>2015524</v>
      </c>
      <c r="AD1151" s="3">
        <v>3814.7746828988465</v>
      </c>
      <c r="AE1151" s="3">
        <v>14580000</v>
      </c>
      <c r="AF1151" t="s">
        <v>140</v>
      </c>
      <c r="AG1151" t="s">
        <v>159</v>
      </c>
      <c r="AI1151">
        <f>IF(ISERROR(IF(D1151=25,VLOOKUP(E1151,Sheet1!$F$64:$H$79,2,0),IF(D1151=23,VLOOKUP(knight_awaken_info!E1151,Sheet1!$F$45:$H$60,2,0),VLOOKUP(knight_awaken_info!E1151,Sheet1!$F$26:$H$41,2,0)))),0,IF(D1151=25,VLOOKUP(E1151,Sheet1!$F$64:$H$79,2,0),IF(D1151=23,VLOOKUP(knight_awaken_info!E1151,Sheet1!$F$45:$H$60,2,0),VLOOKUP(knight_awaken_info!E1151,Sheet1!$F$26:$H$41,2,0))))</f>
        <v>0</v>
      </c>
      <c r="AJ1151">
        <f>IF(ISERROR(IF(D1151=25,VLOOKUP(E1151,Sheet1!$F$64:$H$79,3,0),IF(D1151=23,VLOOKUP(knight_awaken_info!E1151,Sheet1!$F$45:$H$60,3,0),VLOOKUP(knight_awaken_info!E1151,Sheet1!$F$26:$H$41,3,0)))),0,IF(D1151=25,VLOOKUP(E1151,Sheet1!$F$64:$H$79,3,0),IF(D1151=23,VLOOKUP(knight_awaken_info!E1151,Sheet1!$F$45:$H$60,3,0),VLOOKUP(knight_awaken_info!E1151,Sheet1!$F$26:$H$41,3,0))))</f>
        <v>0</v>
      </c>
      <c r="AK1151" s="11">
        <f>SUM(AI1128:AI1151)</f>
        <v>13160</v>
      </c>
      <c r="AL1151" s="11">
        <f>SUM(AJ1128:AJ1151)</f>
        <v>0</v>
      </c>
      <c r="AN1151" s="3">
        <f t="shared" si="54"/>
        <v>89342.222222222219</v>
      </c>
      <c r="AO1151" s="3">
        <f t="shared" si="55"/>
        <v>3151.1111111111113</v>
      </c>
    </row>
    <row r="1152" spans="1:41">
      <c r="A1152" s="3">
        <v>2015524</v>
      </c>
      <c r="B1152" s="3">
        <v>2015501</v>
      </c>
      <c r="C1152" s="3" t="s">
        <v>60</v>
      </c>
      <c r="D1152">
        <f t="shared" si="56"/>
        <v>20</v>
      </c>
      <c r="E1152" s="3">
        <v>24</v>
      </c>
      <c r="F1152" s="3">
        <v>70</v>
      </c>
      <c r="G1152" s="3">
        <v>4</v>
      </c>
      <c r="H1152" s="3">
        <v>412</v>
      </c>
      <c r="I1152" s="3">
        <v>421</v>
      </c>
      <c r="J1152" s="3">
        <v>323</v>
      </c>
      <c r="K1152" s="3">
        <v>332</v>
      </c>
      <c r="L1152" s="3">
        <v>2</v>
      </c>
      <c r="M1152" s="3">
        <v>60</v>
      </c>
      <c r="N1152" s="3">
        <v>1570</v>
      </c>
      <c r="O1152" s="3">
        <v>0</v>
      </c>
      <c r="P1152" s="3">
        <v>0</v>
      </c>
      <c r="Q1152" s="3">
        <v>0</v>
      </c>
      <c r="R1152" s="3">
        <v>1545000</v>
      </c>
      <c r="S1152" s="3">
        <v>5002</v>
      </c>
      <c r="T1152">
        <v>5003</v>
      </c>
      <c r="U1152" s="3">
        <v>5</v>
      </c>
      <c r="V1152" s="3">
        <v>80271.111111111095</v>
      </c>
      <c r="W1152" s="3">
        <v>6</v>
      </c>
      <c r="X1152" s="3">
        <v>8388.8888888888869</v>
      </c>
      <c r="Y1152" s="3">
        <v>21</v>
      </c>
      <c r="Z1152" s="3">
        <v>4015.5555555555557</v>
      </c>
      <c r="AA1152" s="3">
        <v>0</v>
      </c>
      <c r="AB1152" s="3">
        <v>0</v>
      </c>
      <c r="AC1152" s="3">
        <v>2015525</v>
      </c>
      <c r="AD1152" s="3">
        <v>4388.4250111543124</v>
      </c>
      <c r="AE1152" s="3">
        <v>16100000</v>
      </c>
      <c r="AF1152" t="s">
        <v>141</v>
      </c>
      <c r="AG1152" t="s">
        <v>158</v>
      </c>
      <c r="AI1152">
        <f>IF(ISERROR(IF(D1152=25,VLOOKUP(E1152,Sheet1!$F$64:$H$79,2,0),IF(D1152=23,VLOOKUP(knight_awaken_info!E1152,Sheet1!$F$45:$H$60,2,0),VLOOKUP(knight_awaken_info!E1152,Sheet1!$F$26:$H$41,2,0)))),0,IF(D1152=25,VLOOKUP(E1152,Sheet1!$F$64:$H$79,2,0),IF(D1152=23,VLOOKUP(knight_awaken_info!E1152,Sheet1!$F$45:$H$60,2,0),VLOOKUP(knight_awaken_info!E1152,Sheet1!$F$26:$H$41,2,0))))</f>
        <v>0</v>
      </c>
      <c r="AJ1152">
        <f>IF(ISERROR(IF(D1152=25,VLOOKUP(E1152,Sheet1!$F$64:$H$79,3,0),IF(D1152=23,VLOOKUP(knight_awaken_info!E1152,Sheet1!$F$45:$H$60,3,0),VLOOKUP(knight_awaken_info!E1152,Sheet1!$F$26:$H$41,3,0)))),0,IF(D1152=25,VLOOKUP(E1152,Sheet1!$F$64:$H$79,3,0),IF(D1152=23,VLOOKUP(knight_awaken_info!E1152,Sheet1!$F$45:$H$60,3,0),VLOOKUP(knight_awaken_info!E1152,Sheet1!$F$26:$H$41,3,0))))</f>
        <v>660</v>
      </c>
      <c r="AK1152" s="11">
        <f>SUM(AI1128:AI1152)</f>
        <v>13160</v>
      </c>
      <c r="AL1152" s="11">
        <f>SUM(AJ1128:AJ1152)</f>
        <v>660</v>
      </c>
      <c r="AN1152" s="3">
        <f t="shared" si="54"/>
        <v>93431.111111111095</v>
      </c>
      <c r="AO1152" s="3">
        <f t="shared" si="55"/>
        <v>4675.5555555555557</v>
      </c>
    </row>
    <row r="1153" spans="1:41">
      <c r="A1153" s="3">
        <v>2015525</v>
      </c>
      <c r="B1153" s="3">
        <v>2015501</v>
      </c>
      <c r="C1153" s="3" t="s">
        <v>60</v>
      </c>
      <c r="D1153">
        <f t="shared" si="56"/>
        <v>20</v>
      </c>
      <c r="E1153" s="3">
        <v>25</v>
      </c>
      <c r="F1153" s="3">
        <v>70</v>
      </c>
      <c r="G1153" s="3">
        <v>4</v>
      </c>
      <c r="H1153" s="3">
        <v>411</v>
      </c>
      <c r="I1153" s="3">
        <v>433</v>
      </c>
      <c r="J1153" s="3">
        <v>322</v>
      </c>
      <c r="K1153" s="3">
        <v>331</v>
      </c>
      <c r="L1153" s="3">
        <v>2</v>
      </c>
      <c r="M1153" s="3">
        <v>60</v>
      </c>
      <c r="N1153" s="3">
        <v>1610</v>
      </c>
      <c r="O1153" s="3">
        <v>0</v>
      </c>
      <c r="P1153" s="3">
        <v>0</v>
      </c>
      <c r="Q1153" s="3">
        <v>0</v>
      </c>
      <c r="R1153" s="3">
        <v>1565000</v>
      </c>
      <c r="S1153" s="3">
        <v>5002</v>
      </c>
      <c r="T1153">
        <v>5003</v>
      </c>
      <c r="U1153" s="3">
        <v>5</v>
      </c>
      <c r="V1153" s="3">
        <v>84382.222222222204</v>
      </c>
      <c r="W1153" s="3">
        <v>6</v>
      </c>
      <c r="X1153" s="3">
        <v>8902.7777777777756</v>
      </c>
      <c r="Y1153" s="3">
        <v>21</v>
      </c>
      <c r="Z1153" s="3">
        <v>4221.1111111111113</v>
      </c>
      <c r="AA1153" s="3">
        <v>0</v>
      </c>
      <c r="AB1153" s="3">
        <v>0</v>
      </c>
      <c r="AC1153" s="3">
        <v>2015526</v>
      </c>
      <c r="AD1153" s="3">
        <v>5229.7788259289955</v>
      </c>
      <c r="AE1153" s="3">
        <v>17645000</v>
      </c>
      <c r="AF1153" t="s">
        <v>141</v>
      </c>
      <c r="AG1153" t="s">
        <v>158</v>
      </c>
      <c r="AI1153">
        <f>IF(ISERROR(IF(D1153=25,VLOOKUP(E1153,Sheet1!$F$64:$H$79,2,0),IF(D1153=23,VLOOKUP(knight_awaken_info!E1153,Sheet1!$F$45:$H$60,2,0),VLOOKUP(knight_awaken_info!E1153,Sheet1!$F$26:$H$41,2,0)))),0,IF(D1153=25,VLOOKUP(E1153,Sheet1!$F$64:$H$79,2,0),IF(D1153=23,VLOOKUP(knight_awaken_info!E1153,Sheet1!$F$45:$H$60,2,0),VLOOKUP(knight_awaken_info!E1153,Sheet1!$F$26:$H$41,2,0))))</f>
        <v>0</v>
      </c>
      <c r="AJ1153">
        <f>IF(ISERROR(IF(D1153=25,VLOOKUP(E1153,Sheet1!$F$64:$H$79,3,0),IF(D1153=23,VLOOKUP(knight_awaken_info!E1153,Sheet1!$F$45:$H$60,3,0),VLOOKUP(knight_awaken_info!E1153,Sheet1!$F$26:$H$41,3,0)))),0,IF(D1153=25,VLOOKUP(E1153,Sheet1!$F$64:$H$79,3,0),IF(D1153=23,VLOOKUP(knight_awaken_info!E1153,Sheet1!$F$45:$H$60,3,0),VLOOKUP(knight_awaken_info!E1153,Sheet1!$F$26:$H$41,3,0))))</f>
        <v>0</v>
      </c>
      <c r="AK1153" s="11">
        <f>SUM(AI1128:AI1153)</f>
        <v>13160</v>
      </c>
      <c r="AL1153" s="11">
        <f>SUM(AJ1128:AJ1153)</f>
        <v>660</v>
      </c>
      <c r="AN1153" s="3">
        <f t="shared" si="54"/>
        <v>97542.222222222204</v>
      </c>
      <c r="AO1153" s="3">
        <f t="shared" si="55"/>
        <v>4881.1111111111113</v>
      </c>
    </row>
    <row r="1154" spans="1:41">
      <c r="A1154" s="3">
        <v>2015526</v>
      </c>
      <c r="B1154" s="3">
        <v>2015501</v>
      </c>
      <c r="C1154" s="3" t="s">
        <v>60</v>
      </c>
      <c r="D1154">
        <f t="shared" si="56"/>
        <v>20</v>
      </c>
      <c r="E1154" s="3">
        <v>26</v>
      </c>
      <c r="F1154" s="3">
        <v>70</v>
      </c>
      <c r="G1154" s="3">
        <v>4</v>
      </c>
      <c r="H1154" s="3">
        <v>413</v>
      </c>
      <c r="I1154" s="3">
        <v>432</v>
      </c>
      <c r="J1154" s="3">
        <v>321</v>
      </c>
      <c r="K1154" s="3">
        <v>333</v>
      </c>
      <c r="L1154" s="3">
        <v>2</v>
      </c>
      <c r="M1154" s="3">
        <v>60</v>
      </c>
      <c r="N1154" s="3">
        <v>1630</v>
      </c>
      <c r="O1154" s="3">
        <v>1</v>
      </c>
      <c r="P1154" s="3">
        <v>20155</v>
      </c>
      <c r="Q1154" s="3">
        <v>1</v>
      </c>
      <c r="R1154" s="3">
        <v>1590000</v>
      </c>
      <c r="S1154" s="3">
        <v>5002</v>
      </c>
      <c r="T1154">
        <v>5003</v>
      </c>
      <c r="U1154" s="3">
        <v>5</v>
      </c>
      <c r="V1154" s="3">
        <v>88515.555555555533</v>
      </c>
      <c r="W1154" s="3">
        <v>6</v>
      </c>
      <c r="X1154" s="3">
        <v>9419.4444444444416</v>
      </c>
      <c r="Y1154" s="3">
        <v>21</v>
      </c>
      <c r="Z1154" s="3">
        <v>4427.7777777777774</v>
      </c>
      <c r="AA1154" s="3">
        <v>0</v>
      </c>
      <c r="AB1154" s="3">
        <v>0</v>
      </c>
      <c r="AC1154" s="3">
        <v>2015527</v>
      </c>
      <c r="AD1154" s="3">
        <v>6071.1326407036786</v>
      </c>
      <c r="AE1154" s="3">
        <v>19210000</v>
      </c>
      <c r="AF1154" t="s">
        <v>141</v>
      </c>
      <c r="AG1154" t="s">
        <v>158</v>
      </c>
      <c r="AI1154">
        <f>IF(ISERROR(IF(D1154=25,VLOOKUP(E1154,Sheet1!$F$64:$H$79,2,0),IF(D1154=23,VLOOKUP(knight_awaken_info!E1154,Sheet1!$F$45:$H$60,2,0),VLOOKUP(knight_awaken_info!E1154,Sheet1!$F$26:$H$41,2,0)))),0,IF(D1154=25,VLOOKUP(E1154,Sheet1!$F$64:$H$79,2,0),IF(D1154=23,VLOOKUP(knight_awaken_info!E1154,Sheet1!$F$45:$H$60,2,0),VLOOKUP(knight_awaken_info!E1154,Sheet1!$F$26:$H$41,2,0))))</f>
        <v>0</v>
      </c>
      <c r="AJ1154">
        <f>IF(ISERROR(IF(D1154=25,VLOOKUP(E1154,Sheet1!$F$64:$H$79,3,0),IF(D1154=23,VLOOKUP(knight_awaken_info!E1154,Sheet1!$F$45:$H$60,3,0),VLOOKUP(knight_awaken_info!E1154,Sheet1!$F$26:$H$41,3,0)))),0,IF(D1154=25,VLOOKUP(E1154,Sheet1!$F$64:$H$79,3,0),IF(D1154=23,VLOOKUP(knight_awaken_info!E1154,Sheet1!$F$45:$H$60,3,0),VLOOKUP(knight_awaken_info!E1154,Sheet1!$F$26:$H$41,3,0))))</f>
        <v>0</v>
      </c>
      <c r="AK1154" s="11">
        <f>SUM(AI1128:AI1154)</f>
        <v>13160</v>
      </c>
      <c r="AL1154" s="11">
        <f>SUM(AJ1128:AJ1154)</f>
        <v>660</v>
      </c>
      <c r="AN1154" s="3">
        <f t="shared" si="54"/>
        <v>101675.55555555553</v>
      </c>
      <c r="AO1154" s="3">
        <f t="shared" si="55"/>
        <v>5087.7777777777774</v>
      </c>
    </row>
    <row r="1155" spans="1:41">
      <c r="A1155" s="3">
        <v>2015527</v>
      </c>
      <c r="B1155" s="3">
        <v>2015501</v>
      </c>
      <c r="C1155" s="3" t="s">
        <v>60</v>
      </c>
      <c r="D1155">
        <f t="shared" si="56"/>
        <v>20</v>
      </c>
      <c r="E1155" s="3">
        <v>27</v>
      </c>
      <c r="F1155" s="3">
        <v>70</v>
      </c>
      <c r="G1155" s="3">
        <v>4</v>
      </c>
      <c r="H1155" s="3">
        <v>412</v>
      </c>
      <c r="I1155" s="3">
        <v>431</v>
      </c>
      <c r="J1155" s="3">
        <v>323</v>
      </c>
      <c r="K1155" s="3">
        <v>332</v>
      </c>
      <c r="L1155" s="3">
        <v>2</v>
      </c>
      <c r="M1155" s="3">
        <v>60</v>
      </c>
      <c r="N1155" s="3">
        <v>1650</v>
      </c>
      <c r="O1155" s="3">
        <v>0</v>
      </c>
      <c r="P1155" s="3">
        <v>0</v>
      </c>
      <c r="Q1155" s="3">
        <v>0</v>
      </c>
      <c r="R1155" s="3">
        <v>1615000</v>
      </c>
      <c r="S1155" s="3">
        <v>5002</v>
      </c>
      <c r="T1155">
        <v>5003</v>
      </c>
      <c r="U1155" s="3">
        <v>5</v>
      </c>
      <c r="V1155" s="3">
        <v>105831.11111111109</v>
      </c>
      <c r="W1155" s="3">
        <v>6</v>
      </c>
      <c r="X1155" s="3">
        <v>9938.8888888888869</v>
      </c>
      <c r="Y1155" s="3">
        <v>21</v>
      </c>
      <c r="Z1155" s="3">
        <v>4635.5555555555557</v>
      </c>
      <c r="AA1155" s="3">
        <v>0</v>
      </c>
      <c r="AB1155" s="3">
        <v>0</v>
      </c>
      <c r="AC1155" s="3">
        <v>2015528</v>
      </c>
      <c r="AD1155" s="3">
        <v>6912.4864554783617</v>
      </c>
      <c r="AE1155" s="3">
        <v>20800000</v>
      </c>
      <c r="AF1155" t="s">
        <v>142</v>
      </c>
      <c r="AG1155" t="s">
        <v>135</v>
      </c>
      <c r="AI1155">
        <f>IF(ISERROR(IF(D1155=25,VLOOKUP(E1155,Sheet1!$F$64:$H$79,2,0),IF(D1155=23,VLOOKUP(knight_awaken_info!E1155,Sheet1!$F$45:$H$60,2,0),VLOOKUP(knight_awaken_info!E1155,Sheet1!$F$26:$H$41,2,0)))),0,IF(D1155=25,VLOOKUP(E1155,Sheet1!$F$64:$H$79,2,0),IF(D1155=23,VLOOKUP(knight_awaken_info!E1155,Sheet1!$F$45:$H$60,2,0),VLOOKUP(knight_awaken_info!E1155,Sheet1!$F$26:$H$41,2,0))))</f>
        <v>13160</v>
      </c>
      <c r="AJ1155">
        <f>IF(ISERROR(IF(D1155=25,VLOOKUP(E1155,Sheet1!$F$64:$H$79,3,0),IF(D1155=23,VLOOKUP(knight_awaken_info!E1155,Sheet1!$F$45:$H$60,3,0),VLOOKUP(knight_awaken_info!E1155,Sheet1!$F$26:$H$41,3,0)))),0,IF(D1155=25,VLOOKUP(E1155,Sheet1!$F$64:$H$79,3,0),IF(D1155=23,VLOOKUP(knight_awaken_info!E1155,Sheet1!$F$45:$H$60,3,0),VLOOKUP(knight_awaken_info!E1155,Sheet1!$F$26:$H$41,3,0))))</f>
        <v>0</v>
      </c>
      <c r="AK1155" s="11">
        <f>SUM(AI1128:AI1155)</f>
        <v>26320</v>
      </c>
      <c r="AL1155" s="11">
        <f>SUM(AJ1128:AJ1155)</f>
        <v>660</v>
      </c>
      <c r="AN1155" s="3">
        <f t="shared" si="54"/>
        <v>132151.11111111109</v>
      </c>
      <c r="AO1155" s="3">
        <f t="shared" si="55"/>
        <v>5295.5555555555557</v>
      </c>
    </row>
    <row r="1156" spans="1:41">
      <c r="A1156" s="3">
        <v>2015528</v>
      </c>
      <c r="B1156" s="3">
        <v>2015501</v>
      </c>
      <c r="C1156" s="3" t="s">
        <v>60</v>
      </c>
      <c r="D1156">
        <f t="shared" si="56"/>
        <v>20</v>
      </c>
      <c r="E1156" s="3">
        <v>28</v>
      </c>
      <c r="F1156" s="3">
        <v>70</v>
      </c>
      <c r="G1156" s="3">
        <v>4</v>
      </c>
      <c r="H1156" s="3">
        <v>421</v>
      </c>
      <c r="I1156" s="3">
        <v>433</v>
      </c>
      <c r="J1156" s="3">
        <v>322</v>
      </c>
      <c r="K1156" s="3">
        <v>331</v>
      </c>
      <c r="L1156" s="3">
        <v>2</v>
      </c>
      <c r="M1156" s="3">
        <v>60</v>
      </c>
      <c r="N1156" s="3">
        <v>1670</v>
      </c>
      <c r="O1156" s="3">
        <v>0</v>
      </c>
      <c r="P1156" s="3">
        <v>0</v>
      </c>
      <c r="Q1156" s="3">
        <v>0</v>
      </c>
      <c r="R1156" s="3">
        <v>1635000</v>
      </c>
      <c r="S1156" s="3">
        <v>5002</v>
      </c>
      <c r="T1156">
        <v>5003</v>
      </c>
      <c r="U1156" s="3">
        <v>5</v>
      </c>
      <c r="V1156" s="3">
        <v>110008.88888888888</v>
      </c>
      <c r="W1156" s="3">
        <v>6</v>
      </c>
      <c r="X1156" s="3">
        <v>10461.111111111109</v>
      </c>
      <c r="Y1156" s="3">
        <v>21</v>
      </c>
      <c r="Z1156" s="3">
        <v>4844.4444444444443</v>
      </c>
      <c r="AA1156" s="3">
        <v>0</v>
      </c>
      <c r="AB1156" s="3">
        <v>0</v>
      </c>
      <c r="AC1156" s="3">
        <v>2015529</v>
      </c>
      <c r="AD1156" s="3">
        <v>7753.8402702530448</v>
      </c>
      <c r="AE1156" s="3">
        <v>22415000</v>
      </c>
      <c r="AF1156" t="s">
        <v>142</v>
      </c>
      <c r="AG1156" t="s">
        <v>135</v>
      </c>
      <c r="AI1156">
        <f>IF(ISERROR(IF(D1156=25,VLOOKUP(E1156,Sheet1!$F$64:$H$79,2,0),IF(D1156=23,VLOOKUP(knight_awaken_info!E1156,Sheet1!$F$45:$H$60,2,0),VLOOKUP(knight_awaken_info!E1156,Sheet1!$F$26:$H$41,2,0)))),0,IF(D1156=25,VLOOKUP(E1156,Sheet1!$F$64:$H$79,2,0),IF(D1156=23,VLOOKUP(knight_awaken_info!E1156,Sheet1!$F$45:$H$60,2,0),VLOOKUP(knight_awaken_info!E1156,Sheet1!$F$26:$H$41,2,0))))</f>
        <v>0</v>
      </c>
      <c r="AJ1156">
        <f>IF(ISERROR(IF(D1156=25,VLOOKUP(E1156,Sheet1!$F$64:$H$79,3,0),IF(D1156=23,VLOOKUP(knight_awaken_info!E1156,Sheet1!$F$45:$H$60,3,0),VLOOKUP(knight_awaken_info!E1156,Sheet1!$F$26:$H$41,3,0)))),0,IF(D1156=25,VLOOKUP(E1156,Sheet1!$F$64:$H$79,3,0),IF(D1156=23,VLOOKUP(knight_awaken_info!E1156,Sheet1!$F$45:$H$60,3,0),VLOOKUP(knight_awaken_info!E1156,Sheet1!$F$26:$H$41,3,0))))</f>
        <v>0</v>
      </c>
      <c r="AK1156" s="11">
        <f>SUM(AI1128:AI1156)</f>
        <v>26320</v>
      </c>
      <c r="AL1156" s="11">
        <f>SUM(AJ1128:AJ1156)</f>
        <v>660</v>
      </c>
      <c r="AN1156" s="3">
        <f t="shared" si="54"/>
        <v>136328.88888888888</v>
      </c>
      <c r="AO1156" s="3">
        <f t="shared" si="55"/>
        <v>5504.4444444444443</v>
      </c>
    </row>
    <row r="1157" spans="1:41">
      <c r="A1157" s="3">
        <v>2015529</v>
      </c>
      <c r="B1157" s="3">
        <v>2015501</v>
      </c>
      <c r="C1157" s="3" t="s">
        <v>60</v>
      </c>
      <c r="D1157">
        <f t="shared" si="56"/>
        <v>20</v>
      </c>
      <c r="E1157" s="3">
        <v>29</v>
      </c>
      <c r="F1157" s="3">
        <v>70</v>
      </c>
      <c r="G1157" s="3">
        <v>4</v>
      </c>
      <c r="H1157" s="3">
        <v>413</v>
      </c>
      <c r="I1157" s="3">
        <v>432</v>
      </c>
      <c r="J1157" s="3">
        <v>421</v>
      </c>
      <c r="K1157" s="3">
        <v>433</v>
      </c>
      <c r="L1157" s="3">
        <v>2</v>
      </c>
      <c r="M1157" s="3">
        <v>60</v>
      </c>
      <c r="N1157" s="3">
        <v>2170</v>
      </c>
      <c r="O1157" s="3">
        <v>1</v>
      </c>
      <c r="P1157" s="3">
        <v>20155</v>
      </c>
      <c r="Q1157" s="3">
        <v>1</v>
      </c>
      <c r="R1157" s="3">
        <v>2220000</v>
      </c>
      <c r="S1157" s="3">
        <v>5002</v>
      </c>
      <c r="T1157">
        <v>5003</v>
      </c>
      <c r="U1157" s="3">
        <v>5</v>
      </c>
      <c r="V1157" s="3">
        <v>114208.88888888888</v>
      </c>
      <c r="W1157" s="3">
        <v>6</v>
      </c>
      <c r="X1157" s="3">
        <v>10986.111111111109</v>
      </c>
      <c r="Y1157" s="3">
        <v>21</v>
      </c>
      <c r="Z1157" s="3">
        <v>5054.4444444444443</v>
      </c>
      <c r="AA1157" s="3">
        <v>0</v>
      </c>
      <c r="AB1157" s="3">
        <v>0</v>
      </c>
      <c r="AC1157" s="3">
        <v>2015530</v>
      </c>
      <c r="AD1157" s="3">
        <v>8595.1940850277279</v>
      </c>
      <c r="AE1157" s="3">
        <v>24050000</v>
      </c>
      <c r="AF1157" t="s">
        <v>142</v>
      </c>
      <c r="AG1157" t="s">
        <v>135</v>
      </c>
      <c r="AI1157">
        <f>IF(ISERROR(IF(D1157=25,VLOOKUP(E1157,Sheet1!$F$64:$H$79,2,0),IF(D1157=23,VLOOKUP(knight_awaken_info!E1157,Sheet1!$F$45:$H$60,2,0),VLOOKUP(knight_awaken_info!E1157,Sheet1!$F$26:$H$41,2,0)))),0,IF(D1157=25,VLOOKUP(E1157,Sheet1!$F$64:$H$79,2,0),IF(D1157=23,VLOOKUP(knight_awaken_info!E1157,Sheet1!$F$45:$H$60,2,0),VLOOKUP(knight_awaken_info!E1157,Sheet1!$F$26:$H$41,2,0))))</f>
        <v>0</v>
      </c>
      <c r="AJ1157">
        <f>IF(ISERROR(IF(D1157=25,VLOOKUP(E1157,Sheet1!$F$64:$H$79,3,0),IF(D1157=23,VLOOKUP(knight_awaken_info!E1157,Sheet1!$F$45:$H$60,3,0),VLOOKUP(knight_awaken_info!E1157,Sheet1!$F$26:$H$41,3,0)))),0,IF(D1157=25,VLOOKUP(E1157,Sheet1!$F$64:$H$79,3,0),IF(D1157=23,VLOOKUP(knight_awaken_info!E1157,Sheet1!$F$45:$H$60,3,0),VLOOKUP(knight_awaken_info!E1157,Sheet1!$F$26:$H$41,3,0))))</f>
        <v>0</v>
      </c>
      <c r="AK1157" s="11">
        <f>SUM(AI1128:AI1157)</f>
        <v>26320</v>
      </c>
      <c r="AL1157" s="11">
        <f>SUM(AJ1128:AJ1157)</f>
        <v>660</v>
      </c>
      <c r="AN1157" s="3">
        <f t="shared" si="54"/>
        <v>140528.88888888888</v>
      </c>
      <c r="AO1157" s="3">
        <f t="shared" si="55"/>
        <v>5714.4444444444443</v>
      </c>
    </row>
    <row r="1158" spans="1:41">
      <c r="A1158" s="3">
        <v>2015530</v>
      </c>
      <c r="B1158" s="3">
        <v>2015501</v>
      </c>
      <c r="C1158" s="3" t="s">
        <v>60</v>
      </c>
      <c r="D1158">
        <f t="shared" si="56"/>
        <v>20</v>
      </c>
      <c r="E1158" s="3">
        <v>30</v>
      </c>
      <c r="F1158" s="3">
        <v>80</v>
      </c>
      <c r="G1158" s="3">
        <v>4</v>
      </c>
      <c r="H1158" s="3">
        <v>512</v>
      </c>
      <c r="I1158" s="3">
        <v>431</v>
      </c>
      <c r="J1158" s="3">
        <v>423</v>
      </c>
      <c r="K1158" s="3">
        <v>432</v>
      </c>
      <c r="L1158" s="3">
        <v>2</v>
      </c>
      <c r="M1158" s="3">
        <v>60</v>
      </c>
      <c r="N1158" s="3">
        <v>2210</v>
      </c>
      <c r="O1158" s="3">
        <v>0</v>
      </c>
      <c r="P1158" s="3">
        <v>0</v>
      </c>
      <c r="Q1158" s="3">
        <v>0</v>
      </c>
      <c r="R1158" s="3">
        <v>2240000</v>
      </c>
      <c r="S1158" s="3">
        <v>5003</v>
      </c>
      <c r="T1158">
        <v>5004</v>
      </c>
      <c r="U1158" s="3">
        <v>5</v>
      </c>
      <c r="V1158" s="3">
        <v>119319.99999999999</v>
      </c>
      <c r="W1158" s="3">
        <v>6</v>
      </c>
      <c r="X1158" s="3">
        <v>11624.999999999998</v>
      </c>
      <c r="Y1158" s="3">
        <v>21</v>
      </c>
      <c r="Z1158" s="3">
        <v>5310</v>
      </c>
      <c r="AA1158" s="3">
        <v>0</v>
      </c>
      <c r="AB1158" s="3">
        <v>0</v>
      </c>
      <c r="AC1158" s="3">
        <v>2015531</v>
      </c>
      <c r="AD1158" s="3">
        <v>9971.9548728408445</v>
      </c>
      <c r="AE1158" s="3">
        <v>26270000</v>
      </c>
      <c r="AF1158" t="s">
        <v>143</v>
      </c>
      <c r="AG1158" t="s">
        <v>159</v>
      </c>
      <c r="AI1158">
        <f>IF(ISERROR(IF(D1158=25,VLOOKUP(E1158,Sheet1!$F$64:$H$79,2,0),IF(D1158=23,VLOOKUP(knight_awaken_info!E1158,Sheet1!$F$45:$H$60,2,0),VLOOKUP(knight_awaken_info!E1158,Sheet1!$F$26:$H$41,2,0)))),0,IF(D1158=25,VLOOKUP(E1158,Sheet1!$F$64:$H$79,2,0),IF(D1158=23,VLOOKUP(knight_awaken_info!E1158,Sheet1!$F$45:$H$60,2,0),VLOOKUP(knight_awaken_info!E1158,Sheet1!$F$26:$H$41,2,0))))</f>
        <v>0</v>
      </c>
      <c r="AJ1158">
        <f>IF(ISERROR(IF(D1158=25,VLOOKUP(E1158,Sheet1!$F$64:$H$79,3,0),IF(D1158=23,VLOOKUP(knight_awaken_info!E1158,Sheet1!$F$45:$H$60,3,0),VLOOKUP(knight_awaken_info!E1158,Sheet1!$F$26:$H$41,3,0)))),0,IF(D1158=25,VLOOKUP(E1158,Sheet1!$F$64:$H$79,3,0),IF(D1158=23,VLOOKUP(knight_awaken_info!E1158,Sheet1!$F$45:$H$60,3,0),VLOOKUP(knight_awaken_info!E1158,Sheet1!$F$26:$H$41,3,0))))</f>
        <v>0</v>
      </c>
      <c r="AK1158" s="11">
        <f>SUM(AI1128:AI1158)</f>
        <v>26320</v>
      </c>
      <c r="AL1158" s="11">
        <f>SUM(AJ1128:AJ1158)</f>
        <v>660</v>
      </c>
      <c r="AN1158" s="3">
        <f t="shared" si="54"/>
        <v>145640</v>
      </c>
      <c r="AO1158" s="3">
        <f t="shared" si="55"/>
        <v>5970</v>
      </c>
    </row>
    <row r="1159" spans="1:41">
      <c r="A1159" s="3">
        <v>2015531</v>
      </c>
      <c r="B1159" s="3">
        <v>2015501</v>
      </c>
      <c r="C1159" s="3" t="s">
        <v>60</v>
      </c>
      <c r="D1159">
        <f t="shared" si="56"/>
        <v>20</v>
      </c>
      <c r="E1159" s="3">
        <v>31</v>
      </c>
      <c r="F1159" s="3">
        <v>80</v>
      </c>
      <c r="G1159" s="3">
        <v>4</v>
      </c>
      <c r="H1159" s="3">
        <v>521</v>
      </c>
      <c r="I1159" s="3">
        <v>433</v>
      </c>
      <c r="J1159" s="3">
        <v>422</v>
      </c>
      <c r="K1159" s="3">
        <v>431</v>
      </c>
      <c r="L1159" s="3">
        <v>2</v>
      </c>
      <c r="M1159" s="3">
        <v>60</v>
      </c>
      <c r="N1159" s="3">
        <v>2230</v>
      </c>
      <c r="O1159" s="3">
        <v>1</v>
      </c>
      <c r="P1159" s="3">
        <v>20155</v>
      </c>
      <c r="Q1159" s="3">
        <v>1</v>
      </c>
      <c r="R1159" s="3">
        <v>2265000</v>
      </c>
      <c r="S1159" s="3">
        <v>5003</v>
      </c>
      <c r="T1159">
        <v>5004</v>
      </c>
      <c r="U1159" s="3">
        <v>5</v>
      </c>
      <c r="V1159" s="3">
        <v>124453.33333333331</v>
      </c>
      <c r="W1159" s="3">
        <v>6</v>
      </c>
      <c r="X1159" s="3">
        <v>12266.666666666664</v>
      </c>
      <c r="Y1159" s="3">
        <v>21</v>
      </c>
      <c r="Z1159" s="3">
        <v>5566.666666666667</v>
      </c>
      <c r="AA1159" s="3">
        <v>0</v>
      </c>
      <c r="AB1159" s="3">
        <v>0</v>
      </c>
      <c r="AC1159" s="3">
        <v>2015532</v>
      </c>
      <c r="AD1159" s="3">
        <v>12218.751991841418</v>
      </c>
      <c r="AE1159" s="3">
        <v>28510000</v>
      </c>
      <c r="AF1159" t="s">
        <v>143</v>
      </c>
      <c r="AG1159" t="s">
        <v>159</v>
      </c>
      <c r="AI1159">
        <f>IF(ISERROR(IF(D1159=25,VLOOKUP(E1159,Sheet1!$F$64:$H$79,2,0),IF(D1159=23,VLOOKUP(knight_awaken_info!E1159,Sheet1!$F$45:$H$60,2,0),VLOOKUP(knight_awaken_info!E1159,Sheet1!$F$26:$H$41,2,0)))),0,IF(D1159=25,VLOOKUP(E1159,Sheet1!$F$64:$H$79,2,0),IF(D1159=23,VLOOKUP(knight_awaken_info!E1159,Sheet1!$F$45:$H$60,2,0),VLOOKUP(knight_awaken_info!E1159,Sheet1!$F$26:$H$41,2,0))))</f>
        <v>0</v>
      </c>
      <c r="AJ1159">
        <f>IF(ISERROR(IF(D1159=25,VLOOKUP(E1159,Sheet1!$F$64:$H$79,3,0),IF(D1159=23,VLOOKUP(knight_awaken_info!E1159,Sheet1!$F$45:$H$60,3,0),VLOOKUP(knight_awaken_info!E1159,Sheet1!$F$26:$H$41,3,0)))),0,IF(D1159=25,VLOOKUP(E1159,Sheet1!$F$64:$H$79,3,0),IF(D1159=23,VLOOKUP(knight_awaken_info!E1159,Sheet1!$F$45:$H$60,3,0),VLOOKUP(knight_awaken_info!E1159,Sheet1!$F$26:$H$41,3,0))))</f>
        <v>0</v>
      </c>
      <c r="AK1159" s="11">
        <f>SUM(AI1128:AI1159)</f>
        <v>26320</v>
      </c>
      <c r="AL1159" s="11">
        <f>SUM(AJ1128:AJ1159)</f>
        <v>660</v>
      </c>
      <c r="AN1159" s="3">
        <f t="shared" ref="AN1159:AN1222" si="57">AK1159+V1159</f>
        <v>150773.33333333331</v>
      </c>
      <c r="AO1159" s="3">
        <f t="shared" ref="AO1159:AO1222" si="58">AL1159+Z1159</f>
        <v>6226.666666666667</v>
      </c>
    </row>
    <row r="1160" spans="1:41">
      <c r="A1160" s="3">
        <v>2015532</v>
      </c>
      <c r="B1160" s="3">
        <v>2015501</v>
      </c>
      <c r="C1160" s="3" t="s">
        <v>60</v>
      </c>
      <c r="D1160">
        <f t="shared" si="56"/>
        <v>20</v>
      </c>
      <c r="E1160" s="3">
        <v>32</v>
      </c>
      <c r="F1160" s="3">
        <v>80</v>
      </c>
      <c r="G1160" s="3">
        <v>4</v>
      </c>
      <c r="H1160" s="3">
        <v>513</v>
      </c>
      <c r="I1160" s="3">
        <v>432</v>
      </c>
      <c r="J1160" s="3">
        <v>421</v>
      </c>
      <c r="K1160" s="3">
        <v>433</v>
      </c>
      <c r="L1160" s="3">
        <v>2</v>
      </c>
      <c r="M1160" s="3">
        <v>60</v>
      </c>
      <c r="N1160" s="3">
        <v>2250</v>
      </c>
      <c r="O1160" s="3">
        <v>0</v>
      </c>
      <c r="P1160" s="3">
        <v>0</v>
      </c>
      <c r="Q1160" s="3">
        <v>0</v>
      </c>
      <c r="R1160" s="3">
        <v>2290000</v>
      </c>
      <c r="S1160" s="3">
        <v>5003</v>
      </c>
      <c r="T1160">
        <v>5004</v>
      </c>
      <c r="U1160" s="3">
        <v>5</v>
      </c>
      <c r="V1160" s="3">
        <v>129608.88888888888</v>
      </c>
      <c r="W1160" s="3">
        <v>6</v>
      </c>
      <c r="X1160" s="3">
        <v>12911.111111111109</v>
      </c>
      <c r="Y1160" s="3">
        <v>21</v>
      </c>
      <c r="Z1160" s="3">
        <v>6484.4444444444443</v>
      </c>
      <c r="AA1160" s="3">
        <v>0</v>
      </c>
      <c r="AB1160" s="3">
        <v>0</v>
      </c>
      <c r="AC1160" s="3">
        <v>2015533</v>
      </c>
      <c r="AD1160" s="3">
        <v>14465.549110841992</v>
      </c>
      <c r="AE1160" s="3">
        <v>30775000</v>
      </c>
      <c r="AF1160" t="s">
        <v>144</v>
      </c>
      <c r="AG1160" t="s">
        <v>158</v>
      </c>
      <c r="AI1160">
        <f>IF(ISERROR(IF(D1160=25,VLOOKUP(E1160,Sheet1!$F$64:$H$79,2,0),IF(D1160=23,VLOOKUP(knight_awaken_info!E1160,Sheet1!$F$45:$H$60,2,0),VLOOKUP(knight_awaken_info!E1160,Sheet1!$F$26:$H$41,2,0)))),0,IF(D1160=25,VLOOKUP(E1160,Sheet1!$F$64:$H$79,2,0),IF(D1160=23,VLOOKUP(knight_awaken_info!E1160,Sheet1!$F$45:$H$60,2,0),VLOOKUP(knight_awaken_info!E1160,Sheet1!$F$26:$H$41,2,0))))</f>
        <v>0</v>
      </c>
      <c r="AJ1160">
        <f>IF(ISERROR(IF(D1160=25,VLOOKUP(E1160,Sheet1!$F$64:$H$79,3,0),IF(D1160=23,VLOOKUP(knight_awaken_info!E1160,Sheet1!$F$45:$H$60,3,0),VLOOKUP(knight_awaken_info!E1160,Sheet1!$F$26:$H$41,3,0)))),0,IF(D1160=25,VLOOKUP(E1160,Sheet1!$F$64:$H$79,3,0),IF(D1160=23,VLOOKUP(knight_awaken_info!E1160,Sheet1!$F$45:$H$60,3,0),VLOOKUP(knight_awaken_info!E1160,Sheet1!$F$26:$H$41,3,0))))</f>
        <v>660</v>
      </c>
      <c r="AK1160" s="11">
        <f>SUM(AI1128:AI1160)</f>
        <v>26320</v>
      </c>
      <c r="AL1160" s="11">
        <f>SUM(AJ1128:AJ1160)</f>
        <v>1320</v>
      </c>
      <c r="AN1160" s="3">
        <f t="shared" si="57"/>
        <v>155928.88888888888</v>
      </c>
      <c r="AO1160" s="3">
        <f t="shared" si="58"/>
        <v>7804.4444444444443</v>
      </c>
    </row>
    <row r="1161" spans="1:41">
      <c r="A1161" s="3">
        <v>2015533</v>
      </c>
      <c r="B1161" s="3">
        <v>2015501</v>
      </c>
      <c r="C1161" s="3" t="s">
        <v>60</v>
      </c>
      <c r="D1161">
        <f t="shared" si="56"/>
        <v>20</v>
      </c>
      <c r="E1161" s="3">
        <v>33</v>
      </c>
      <c r="F1161" s="3">
        <v>80</v>
      </c>
      <c r="G1161" s="3">
        <v>4</v>
      </c>
      <c r="H1161" s="3">
        <v>512</v>
      </c>
      <c r="I1161" s="3">
        <v>431</v>
      </c>
      <c r="J1161" s="3">
        <v>423</v>
      </c>
      <c r="K1161" s="3">
        <v>432</v>
      </c>
      <c r="L1161" s="3">
        <v>2</v>
      </c>
      <c r="M1161" s="3">
        <v>60</v>
      </c>
      <c r="N1161" s="3">
        <v>2270</v>
      </c>
      <c r="O1161" s="3">
        <v>1</v>
      </c>
      <c r="P1161" s="3">
        <v>20155</v>
      </c>
      <c r="Q1161" s="3">
        <v>1</v>
      </c>
      <c r="R1161" s="3">
        <v>2315000</v>
      </c>
      <c r="S1161" s="3">
        <v>5003</v>
      </c>
      <c r="T1161">
        <v>5004</v>
      </c>
      <c r="U1161" s="3">
        <v>5</v>
      </c>
      <c r="V1161" s="3">
        <v>134786.66666666666</v>
      </c>
      <c r="W1161" s="3">
        <v>6</v>
      </c>
      <c r="X1161" s="3">
        <v>13558.333333333332</v>
      </c>
      <c r="Y1161" s="3">
        <v>21</v>
      </c>
      <c r="Z1161" s="3">
        <v>6743.333333333333</v>
      </c>
      <c r="AA1161" s="3">
        <v>0</v>
      </c>
      <c r="AB1161" s="3">
        <v>0</v>
      </c>
      <c r="AC1161" s="3">
        <v>2015534</v>
      </c>
      <c r="AD1161" s="3">
        <v>16712.346229842566</v>
      </c>
      <c r="AE1161" s="3">
        <v>33065000</v>
      </c>
      <c r="AF1161" t="s">
        <v>144</v>
      </c>
      <c r="AG1161" t="s">
        <v>158</v>
      </c>
      <c r="AI1161">
        <f>IF(ISERROR(IF(D1161=25,VLOOKUP(E1161,Sheet1!$F$64:$H$79,2,0),IF(D1161=23,VLOOKUP(knight_awaken_info!E1161,Sheet1!$F$45:$H$60,2,0),VLOOKUP(knight_awaken_info!E1161,Sheet1!$F$26:$H$41,2,0)))),0,IF(D1161=25,VLOOKUP(E1161,Sheet1!$F$64:$H$79,2,0),IF(D1161=23,VLOOKUP(knight_awaken_info!E1161,Sheet1!$F$45:$H$60,2,0),VLOOKUP(knight_awaken_info!E1161,Sheet1!$F$26:$H$41,2,0))))</f>
        <v>0</v>
      </c>
      <c r="AJ1161">
        <f>IF(ISERROR(IF(D1161=25,VLOOKUP(E1161,Sheet1!$F$64:$H$79,3,0),IF(D1161=23,VLOOKUP(knight_awaken_info!E1161,Sheet1!$F$45:$H$60,3,0),VLOOKUP(knight_awaken_info!E1161,Sheet1!$F$26:$H$41,3,0)))),0,IF(D1161=25,VLOOKUP(E1161,Sheet1!$F$64:$H$79,3,0),IF(D1161=23,VLOOKUP(knight_awaken_info!E1161,Sheet1!$F$45:$H$60,3,0),VLOOKUP(knight_awaken_info!E1161,Sheet1!$F$26:$H$41,3,0))))</f>
        <v>0</v>
      </c>
      <c r="AK1161" s="11">
        <f>SUM(AI1128:AI1161)</f>
        <v>26320</v>
      </c>
      <c r="AL1161" s="11">
        <f>SUM(AJ1128:AJ1161)</f>
        <v>1320</v>
      </c>
      <c r="AN1161" s="3">
        <f t="shared" si="57"/>
        <v>161106.66666666666</v>
      </c>
      <c r="AO1161" s="3">
        <f t="shared" si="58"/>
        <v>8063.333333333333</v>
      </c>
    </row>
    <row r="1162" spans="1:41">
      <c r="A1162" s="3">
        <v>2015534</v>
      </c>
      <c r="B1162" s="3">
        <v>2015501</v>
      </c>
      <c r="C1162" s="3" t="s">
        <v>60</v>
      </c>
      <c r="D1162">
        <f t="shared" si="56"/>
        <v>20</v>
      </c>
      <c r="E1162" s="3">
        <v>34</v>
      </c>
      <c r="F1162" s="3">
        <v>80</v>
      </c>
      <c r="G1162" s="3">
        <v>4</v>
      </c>
      <c r="H1162" s="3">
        <v>511</v>
      </c>
      <c r="I1162" s="3">
        <v>433</v>
      </c>
      <c r="J1162" s="3">
        <v>422</v>
      </c>
      <c r="K1162" s="3">
        <v>431</v>
      </c>
      <c r="L1162" s="3">
        <v>2</v>
      </c>
      <c r="M1162" s="3">
        <v>60</v>
      </c>
      <c r="N1162" s="3">
        <v>2290</v>
      </c>
      <c r="O1162" s="3">
        <v>0</v>
      </c>
      <c r="P1162" s="3">
        <v>0</v>
      </c>
      <c r="Q1162" s="3">
        <v>0</v>
      </c>
      <c r="R1162" s="3">
        <v>2335000</v>
      </c>
      <c r="S1162" s="3">
        <v>5003</v>
      </c>
      <c r="T1162">
        <v>5004</v>
      </c>
      <c r="U1162" s="3">
        <v>5</v>
      </c>
      <c r="V1162" s="3">
        <v>153146.66666666666</v>
      </c>
      <c r="W1162" s="3">
        <v>6</v>
      </c>
      <c r="X1162" s="3">
        <v>14208.333333333332</v>
      </c>
      <c r="Y1162" s="3">
        <v>21</v>
      </c>
      <c r="Z1162" s="3">
        <v>7003.333333333333</v>
      </c>
      <c r="AA1162" s="3">
        <v>0</v>
      </c>
      <c r="AB1162" s="3">
        <v>0</v>
      </c>
      <c r="AC1162" s="3">
        <v>2015535</v>
      </c>
      <c r="AD1162" s="3">
        <v>18959.143348843139</v>
      </c>
      <c r="AE1162" s="3">
        <v>35380000</v>
      </c>
      <c r="AF1162" t="s">
        <v>145</v>
      </c>
      <c r="AG1162" t="s">
        <v>159</v>
      </c>
      <c r="AI1162">
        <f>IF(ISERROR(IF(D1162=25,VLOOKUP(E1162,Sheet1!$F$64:$H$79,2,0),IF(D1162=23,VLOOKUP(knight_awaken_info!E1162,Sheet1!$F$45:$H$60,2,0),VLOOKUP(knight_awaken_info!E1162,Sheet1!$F$26:$H$41,2,0)))),0,IF(D1162=25,VLOOKUP(E1162,Sheet1!$F$64:$H$79,2,0),IF(D1162=23,VLOOKUP(knight_awaken_info!E1162,Sheet1!$F$45:$H$60,2,0),VLOOKUP(knight_awaken_info!E1162,Sheet1!$F$26:$H$41,2,0))))</f>
        <v>13160</v>
      </c>
      <c r="AJ1162">
        <f>IF(ISERROR(IF(D1162=25,VLOOKUP(E1162,Sheet1!$F$64:$H$79,3,0),IF(D1162=23,VLOOKUP(knight_awaken_info!E1162,Sheet1!$F$45:$H$60,3,0),VLOOKUP(knight_awaken_info!E1162,Sheet1!$F$26:$H$41,3,0)))),0,IF(D1162=25,VLOOKUP(E1162,Sheet1!$F$64:$H$79,3,0),IF(D1162=23,VLOOKUP(knight_awaken_info!E1162,Sheet1!$F$45:$H$60,3,0),VLOOKUP(knight_awaken_info!E1162,Sheet1!$F$26:$H$41,3,0))))</f>
        <v>0</v>
      </c>
      <c r="AK1162" s="11">
        <f>SUM(AI1128:AI1162)</f>
        <v>39480</v>
      </c>
      <c r="AL1162" s="11">
        <f>SUM(AJ1128:AJ1162)</f>
        <v>1320</v>
      </c>
      <c r="AN1162" s="3">
        <f t="shared" si="57"/>
        <v>192626.66666666666</v>
      </c>
      <c r="AO1162" s="3">
        <f t="shared" si="58"/>
        <v>8323.3333333333321</v>
      </c>
    </row>
    <row r="1163" spans="1:41">
      <c r="A1163" s="3">
        <v>2015535</v>
      </c>
      <c r="B1163" s="3">
        <v>2015501</v>
      </c>
      <c r="C1163" s="3" t="s">
        <v>60</v>
      </c>
      <c r="D1163">
        <f t="shared" si="56"/>
        <v>20</v>
      </c>
      <c r="E1163" s="3">
        <v>35</v>
      </c>
      <c r="F1163" s="3">
        <v>80</v>
      </c>
      <c r="G1163" s="3">
        <v>4</v>
      </c>
      <c r="H1163" s="3">
        <v>523</v>
      </c>
      <c r="I1163" s="3">
        <v>532</v>
      </c>
      <c r="J1163" s="3">
        <v>421</v>
      </c>
      <c r="K1163" s="3">
        <v>433</v>
      </c>
      <c r="L1163" s="3">
        <v>2</v>
      </c>
      <c r="M1163" s="3">
        <v>60</v>
      </c>
      <c r="N1163" s="3">
        <v>2330</v>
      </c>
      <c r="O1163" s="3">
        <v>1</v>
      </c>
      <c r="P1163" s="3">
        <v>20155</v>
      </c>
      <c r="Q1163" s="3">
        <v>1</v>
      </c>
      <c r="R1163" s="3">
        <v>2360000</v>
      </c>
      <c r="S1163" s="3">
        <v>5003</v>
      </c>
      <c r="T1163">
        <v>5004</v>
      </c>
      <c r="U1163" s="3">
        <v>5</v>
      </c>
      <c r="V1163" s="3">
        <v>158368.88888888888</v>
      </c>
      <c r="W1163" s="3">
        <v>6</v>
      </c>
      <c r="X1163" s="3">
        <v>14861.111111111109</v>
      </c>
      <c r="Y1163" s="3">
        <v>21</v>
      </c>
      <c r="Z1163" s="3">
        <v>7264.4444444444443</v>
      </c>
      <c r="AA1163" s="3">
        <v>0</v>
      </c>
      <c r="AB1163" s="3">
        <v>0</v>
      </c>
      <c r="AC1163" s="3">
        <v>2015536</v>
      </c>
      <c r="AD1163" s="3">
        <v>21205.940467843713</v>
      </c>
      <c r="AE1163" s="3">
        <v>37715000</v>
      </c>
      <c r="AF1163" t="s">
        <v>145</v>
      </c>
      <c r="AG1163" t="s">
        <v>159</v>
      </c>
      <c r="AI1163">
        <f>IF(ISERROR(IF(D1163=25,VLOOKUP(E1163,Sheet1!$F$64:$H$79,2,0),IF(D1163=23,VLOOKUP(knight_awaken_info!E1163,Sheet1!$F$45:$H$60,2,0),VLOOKUP(knight_awaken_info!E1163,Sheet1!$F$26:$H$41,2,0)))),0,IF(D1163=25,VLOOKUP(E1163,Sheet1!$F$64:$H$79,2,0),IF(D1163=23,VLOOKUP(knight_awaken_info!E1163,Sheet1!$F$45:$H$60,2,0),VLOOKUP(knight_awaken_info!E1163,Sheet1!$F$26:$H$41,2,0))))</f>
        <v>0</v>
      </c>
      <c r="AJ1163">
        <f>IF(ISERROR(IF(D1163=25,VLOOKUP(E1163,Sheet1!$F$64:$H$79,3,0),IF(D1163=23,VLOOKUP(knight_awaken_info!E1163,Sheet1!$F$45:$H$60,3,0),VLOOKUP(knight_awaken_info!E1163,Sheet1!$F$26:$H$41,3,0)))),0,IF(D1163=25,VLOOKUP(E1163,Sheet1!$F$64:$H$79,3,0),IF(D1163=23,VLOOKUP(knight_awaken_info!E1163,Sheet1!$F$45:$H$60,3,0),VLOOKUP(knight_awaken_info!E1163,Sheet1!$F$26:$H$41,3,0))))</f>
        <v>0</v>
      </c>
      <c r="AK1163" s="11">
        <f>SUM(AI1128:AI1163)</f>
        <v>39480</v>
      </c>
      <c r="AL1163" s="11">
        <f>SUM(AJ1128:AJ1163)</f>
        <v>1320</v>
      </c>
      <c r="AN1163" s="3">
        <f t="shared" si="57"/>
        <v>197848.88888888888</v>
      </c>
      <c r="AO1163" s="3">
        <f t="shared" si="58"/>
        <v>8584.4444444444453</v>
      </c>
    </row>
    <row r="1164" spans="1:41">
      <c r="A1164" s="3">
        <v>2015536</v>
      </c>
      <c r="B1164" s="3">
        <v>2015501</v>
      </c>
      <c r="C1164" s="3" t="s">
        <v>60</v>
      </c>
      <c r="D1164">
        <f t="shared" si="56"/>
        <v>20</v>
      </c>
      <c r="E1164" s="3">
        <v>36</v>
      </c>
      <c r="F1164" s="3">
        <v>80</v>
      </c>
      <c r="G1164" s="3">
        <v>4</v>
      </c>
      <c r="H1164" s="3">
        <v>512</v>
      </c>
      <c r="I1164" s="3">
        <v>531</v>
      </c>
      <c r="J1164" s="3">
        <v>423</v>
      </c>
      <c r="K1164" s="3">
        <v>432</v>
      </c>
      <c r="L1164" s="3">
        <v>2</v>
      </c>
      <c r="M1164" s="3">
        <v>60</v>
      </c>
      <c r="N1164" s="3">
        <v>2350</v>
      </c>
      <c r="O1164" s="3">
        <v>0</v>
      </c>
      <c r="P1164" s="3">
        <v>0</v>
      </c>
      <c r="Q1164" s="3">
        <v>0</v>
      </c>
      <c r="R1164" s="3">
        <v>2385000</v>
      </c>
      <c r="S1164" s="3">
        <v>5003</v>
      </c>
      <c r="T1164">
        <v>5004</v>
      </c>
      <c r="U1164" s="3">
        <v>5</v>
      </c>
      <c r="V1164" s="3">
        <v>163613.33333333331</v>
      </c>
      <c r="W1164" s="3">
        <v>6</v>
      </c>
      <c r="X1164" s="3">
        <v>15516.666666666664</v>
      </c>
      <c r="Y1164" s="3">
        <v>21</v>
      </c>
      <c r="Z1164" s="3">
        <v>8186.666666666667</v>
      </c>
      <c r="AA1164" s="3">
        <v>0</v>
      </c>
      <c r="AB1164" s="3">
        <v>0</v>
      </c>
      <c r="AC1164" s="3">
        <v>2015537</v>
      </c>
      <c r="AD1164" s="3">
        <v>24322.773918031744</v>
      </c>
      <c r="AE1164" s="3">
        <v>40075000</v>
      </c>
      <c r="AF1164" t="s">
        <v>146</v>
      </c>
      <c r="AG1164" t="s">
        <v>158</v>
      </c>
      <c r="AI1164">
        <f>IF(ISERROR(IF(D1164=25,VLOOKUP(E1164,Sheet1!$F$64:$H$79,2,0),IF(D1164=23,VLOOKUP(knight_awaken_info!E1164,Sheet1!$F$45:$H$60,2,0),VLOOKUP(knight_awaken_info!E1164,Sheet1!$F$26:$H$41,2,0)))),0,IF(D1164=25,VLOOKUP(E1164,Sheet1!$F$64:$H$79,2,0),IF(D1164=23,VLOOKUP(knight_awaken_info!E1164,Sheet1!$F$45:$H$60,2,0),VLOOKUP(knight_awaken_info!E1164,Sheet1!$F$26:$H$41,2,0))))</f>
        <v>0</v>
      </c>
      <c r="AJ1164">
        <f>IF(ISERROR(IF(D1164=25,VLOOKUP(E1164,Sheet1!$F$64:$H$79,3,0),IF(D1164=23,VLOOKUP(knight_awaken_info!E1164,Sheet1!$F$45:$H$60,3,0),VLOOKUP(knight_awaken_info!E1164,Sheet1!$F$26:$H$41,3,0)))),0,IF(D1164=25,VLOOKUP(E1164,Sheet1!$F$64:$H$79,3,0),IF(D1164=23,VLOOKUP(knight_awaken_info!E1164,Sheet1!$F$45:$H$60,3,0),VLOOKUP(knight_awaken_info!E1164,Sheet1!$F$26:$H$41,3,0))))</f>
        <v>660</v>
      </c>
      <c r="AK1164" s="11">
        <f>SUM(AI1128:AI1164)</f>
        <v>39480</v>
      </c>
      <c r="AL1164" s="11">
        <f>SUM(AJ1128:AJ1164)</f>
        <v>1980</v>
      </c>
      <c r="AN1164" s="3">
        <f t="shared" si="57"/>
        <v>203093.33333333331</v>
      </c>
      <c r="AO1164" s="3">
        <f t="shared" si="58"/>
        <v>10166.666666666668</v>
      </c>
    </row>
    <row r="1165" spans="1:41">
      <c r="A1165" s="3">
        <v>2015537</v>
      </c>
      <c r="B1165" s="3">
        <v>2015501</v>
      </c>
      <c r="C1165" s="3" t="s">
        <v>60</v>
      </c>
      <c r="D1165">
        <f t="shared" si="56"/>
        <v>20</v>
      </c>
      <c r="E1165" s="3">
        <v>37</v>
      </c>
      <c r="F1165" s="3">
        <v>80</v>
      </c>
      <c r="G1165" s="3">
        <v>4</v>
      </c>
      <c r="H1165" s="3">
        <v>511</v>
      </c>
      <c r="I1165" s="3">
        <v>533</v>
      </c>
      <c r="J1165" s="3">
        <v>422</v>
      </c>
      <c r="K1165" s="3">
        <v>431</v>
      </c>
      <c r="L1165" s="3">
        <v>2</v>
      </c>
      <c r="M1165" s="3">
        <v>60</v>
      </c>
      <c r="N1165" s="3">
        <v>2370</v>
      </c>
      <c r="O1165" s="3">
        <v>1</v>
      </c>
      <c r="P1165" s="3">
        <v>20155</v>
      </c>
      <c r="Q1165" s="3">
        <v>1</v>
      </c>
      <c r="R1165" s="3">
        <v>2410000</v>
      </c>
      <c r="S1165" s="3">
        <v>5003</v>
      </c>
      <c r="T1165">
        <v>5004</v>
      </c>
      <c r="U1165" s="3">
        <v>5</v>
      </c>
      <c r="V1165" s="3">
        <v>168880</v>
      </c>
      <c r="W1165" s="3">
        <v>6</v>
      </c>
      <c r="X1165" s="3">
        <v>16174.999999999998</v>
      </c>
      <c r="Y1165" s="3">
        <v>21</v>
      </c>
      <c r="Z1165" s="3">
        <v>8450</v>
      </c>
      <c r="AA1165" s="3">
        <v>0</v>
      </c>
      <c r="AB1165" s="3">
        <v>0</v>
      </c>
      <c r="AC1165" s="3">
        <v>2015538</v>
      </c>
      <c r="AD1165" s="3">
        <v>27439.607368219775</v>
      </c>
      <c r="AE1165" s="3">
        <v>42460000</v>
      </c>
      <c r="AF1165" t="s">
        <v>146</v>
      </c>
      <c r="AG1165" t="s">
        <v>158</v>
      </c>
      <c r="AI1165">
        <f>IF(ISERROR(IF(D1165=25,VLOOKUP(E1165,Sheet1!$F$64:$H$79,2,0),IF(D1165=23,VLOOKUP(knight_awaken_info!E1165,Sheet1!$F$45:$H$60,2,0),VLOOKUP(knight_awaken_info!E1165,Sheet1!$F$26:$H$41,2,0)))),0,IF(D1165=25,VLOOKUP(E1165,Sheet1!$F$64:$H$79,2,0),IF(D1165=23,VLOOKUP(knight_awaken_info!E1165,Sheet1!$F$45:$H$60,2,0),VLOOKUP(knight_awaken_info!E1165,Sheet1!$F$26:$H$41,2,0))))</f>
        <v>0</v>
      </c>
      <c r="AJ1165">
        <f>IF(ISERROR(IF(D1165=25,VLOOKUP(E1165,Sheet1!$F$64:$H$79,3,0),IF(D1165=23,VLOOKUP(knight_awaken_info!E1165,Sheet1!$F$45:$H$60,3,0),VLOOKUP(knight_awaken_info!E1165,Sheet1!$F$26:$H$41,3,0)))),0,IF(D1165=25,VLOOKUP(E1165,Sheet1!$F$64:$H$79,3,0),IF(D1165=23,VLOOKUP(knight_awaken_info!E1165,Sheet1!$F$45:$H$60,3,0),VLOOKUP(knight_awaken_info!E1165,Sheet1!$F$26:$H$41,3,0))))</f>
        <v>0</v>
      </c>
      <c r="AK1165" s="11">
        <f>SUM(AI1128:AI1165)</f>
        <v>39480</v>
      </c>
      <c r="AL1165" s="11">
        <f>SUM(AJ1128:AJ1165)</f>
        <v>1980</v>
      </c>
      <c r="AN1165" s="3">
        <f t="shared" si="57"/>
        <v>208360</v>
      </c>
      <c r="AO1165" s="3">
        <f t="shared" si="58"/>
        <v>10430</v>
      </c>
    </row>
    <row r="1166" spans="1:41">
      <c r="A1166" s="3">
        <v>2015538</v>
      </c>
      <c r="B1166" s="3">
        <v>2015501</v>
      </c>
      <c r="C1166" s="3" t="s">
        <v>60</v>
      </c>
      <c r="D1166">
        <f t="shared" si="56"/>
        <v>20</v>
      </c>
      <c r="E1166" s="3">
        <v>38</v>
      </c>
      <c r="F1166" s="3">
        <v>80</v>
      </c>
      <c r="G1166" s="3">
        <v>4</v>
      </c>
      <c r="H1166" s="3">
        <v>513</v>
      </c>
      <c r="I1166" s="3">
        <v>532</v>
      </c>
      <c r="J1166" s="3">
        <v>421</v>
      </c>
      <c r="K1166" s="3">
        <v>433</v>
      </c>
      <c r="L1166" s="3">
        <v>2</v>
      </c>
      <c r="M1166" s="3">
        <v>60</v>
      </c>
      <c r="N1166" s="3">
        <v>2390</v>
      </c>
      <c r="O1166" s="3">
        <v>0</v>
      </c>
      <c r="P1166" s="3">
        <v>0</v>
      </c>
      <c r="Q1166" s="3">
        <v>0</v>
      </c>
      <c r="R1166" s="3">
        <v>2430000</v>
      </c>
      <c r="S1166" s="3">
        <v>5003</v>
      </c>
      <c r="T1166">
        <v>5004</v>
      </c>
      <c r="U1166" s="3">
        <v>5</v>
      </c>
      <c r="V1166" s="3">
        <v>187328.88888888888</v>
      </c>
      <c r="W1166" s="3">
        <v>6</v>
      </c>
      <c r="X1166" s="3">
        <v>16836.111111111109</v>
      </c>
      <c r="Y1166" s="3">
        <v>21</v>
      </c>
      <c r="Z1166" s="3">
        <v>8714.4444444444453</v>
      </c>
      <c r="AA1166" s="3">
        <v>0</v>
      </c>
      <c r="AB1166" s="3">
        <v>0</v>
      </c>
      <c r="AC1166" s="3">
        <v>2015539</v>
      </c>
      <c r="AD1166" s="3">
        <v>30556.440818407806</v>
      </c>
      <c r="AE1166" s="3">
        <v>44870000</v>
      </c>
      <c r="AF1166" t="s">
        <v>147</v>
      </c>
      <c r="AG1166" t="s">
        <v>135</v>
      </c>
      <c r="AI1166">
        <f>IF(ISERROR(IF(D1166=25,VLOOKUP(E1166,Sheet1!$F$64:$H$79,2,0),IF(D1166=23,VLOOKUP(knight_awaken_info!E1166,Sheet1!$F$45:$H$60,2,0),VLOOKUP(knight_awaken_info!E1166,Sheet1!$F$26:$H$41,2,0)))),0,IF(D1166=25,VLOOKUP(E1166,Sheet1!$F$64:$H$79,2,0),IF(D1166=23,VLOOKUP(knight_awaken_info!E1166,Sheet1!$F$45:$H$60,2,0),VLOOKUP(knight_awaken_info!E1166,Sheet1!$F$26:$H$41,2,0))))</f>
        <v>13160</v>
      </c>
      <c r="AJ1166">
        <f>IF(ISERROR(IF(D1166=25,VLOOKUP(E1166,Sheet1!$F$64:$H$79,3,0),IF(D1166=23,VLOOKUP(knight_awaken_info!E1166,Sheet1!$F$45:$H$60,3,0),VLOOKUP(knight_awaken_info!E1166,Sheet1!$F$26:$H$41,3,0)))),0,IF(D1166=25,VLOOKUP(E1166,Sheet1!$F$64:$H$79,3,0),IF(D1166=23,VLOOKUP(knight_awaken_info!E1166,Sheet1!$F$45:$H$60,3,0),VLOOKUP(knight_awaken_info!E1166,Sheet1!$F$26:$H$41,3,0))))</f>
        <v>0</v>
      </c>
      <c r="AK1166" s="11">
        <f>SUM(AI1128:AI1166)</f>
        <v>52640</v>
      </c>
      <c r="AL1166" s="11">
        <f>SUM(AJ1128:AJ1166)</f>
        <v>1980</v>
      </c>
      <c r="AN1166" s="3">
        <f t="shared" si="57"/>
        <v>239968.88888888888</v>
      </c>
      <c r="AO1166" s="3">
        <f t="shared" si="58"/>
        <v>10694.444444444445</v>
      </c>
    </row>
    <row r="1167" spans="1:41">
      <c r="A1167" s="3">
        <v>2015539</v>
      </c>
      <c r="B1167" s="3">
        <v>2015501</v>
      </c>
      <c r="C1167" s="3" t="s">
        <v>60</v>
      </c>
      <c r="D1167">
        <f t="shared" si="56"/>
        <v>20</v>
      </c>
      <c r="E1167" s="3">
        <v>39</v>
      </c>
      <c r="F1167" s="3">
        <v>80</v>
      </c>
      <c r="G1167" s="3">
        <v>4</v>
      </c>
      <c r="H1167" s="3">
        <v>512</v>
      </c>
      <c r="I1167" s="3">
        <v>531</v>
      </c>
      <c r="J1167" s="3">
        <v>523</v>
      </c>
      <c r="K1167" s="3">
        <v>532</v>
      </c>
      <c r="L1167" s="3">
        <v>2</v>
      </c>
      <c r="M1167" s="3">
        <v>60</v>
      </c>
      <c r="N1167" s="3">
        <v>2890</v>
      </c>
      <c r="O1167" s="3">
        <v>1</v>
      </c>
      <c r="P1167" s="3">
        <v>20155</v>
      </c>
      <c r="Q1167" s="3">
        <v>1</v>
      </c>
      <c r="R1167" s="3">
        <v>3035000</v>
      </c>
      <c r="S1167" s="3">
        <v>5003</v>
      </c>
      <c r="T1167">
        <v>5004</v>
      </c>
      <c r="U1167" s="3">
        <v>5</v>
      </c>
      <c r="V1167" s="3">
        <v>192640</v>
      </c>
      <c r="W1167" s="3">
        <v>6</v>
      </c>
      <c r="X1167" s="3">
        <v>17500</v>
      </c>
      <c r="Y1167" s="3">
        <v>21</v>
      </c>
      <c r="Z1167" s="3">
        <v>8980</v>
      </c>
      <c r="AA1167" s="3">
        <v>0</v>
      </c>
      <c r="AB1167" s="3">
        <v>0</v>
      </c>
      <c r="AC1167" s="3">
        <v>2015540</v>
      </c>
      <c r="AD1167" s="3">
        <v>33673.274268595836</v>
      </c>
      <c r="AE1167" s="3">
        <v>47300000</v>
      </c>
      <c r="AF1167" t="s">
        <v>147</v>
      </c>
      <c r="AG1167" t="s">
        <v>135</v>
      </c>
      <c r="AI1167">
        <f>IF(ISERROR(IF(D1167=25,VLOOKUP(E1167,Sheet1!$F$64:$H$79,2,0),IF(D1167=23,VLOOKUP(knight_awaken_info!E1167,Sheet1!$F$45:$H$60,2,0),VLOOKUP(knight_awaken_info!E1167,Sheet1!$F$26:$H$41,2,0)))),0,IF(D1167=25,VLOOKUP(E1167,Sheet1!$F$64:$H$79,2,0),IF(D1167=23,VLOOKUP(knight_awaken_info!E1167,Sheet1!$F$45:$H$60,2,0),VLOOKUP(knight_awaken_info!E1167,Sheet1!$F$26:$H$41,2,0))))</f>
        <v>0</v>
      </c>
      <c r="AJ1167">
        <f>IF(ISERROR(IF(D1167=25,VLOOKUP(E1167,Sheet1!$F$64:$H$79,3,0),IF(D1167=23,VLOOKUP(knight_awaken_info!E1167,Sheet1!$F$45:$H$60,3,0),VLOOKUP(knight_awaken_info!E1167,Sheet1!$F$26:$H$41,3,0)))),0,IF(D1167=25,VLOOKUP(E1167,Sheet1!$F$64:$H$79,3,0),IF(D1167=23,VLOOKUP(knight_awaken_info!E1167,Sheet1!$F$45:$H$60,3,0),VLOOKUP(knight_awaken_info!E1167,Sheet1!$F$26:$H$41,3,0))))</f>
        <v>0</v>
      </c>
      <c r="AK1167" s="11">
        <f>SUM(AI1128:AI1167)</f>
        <v>52640</v>
      </c>
      <c r="AL1167" s="11">
        <f>SUM(AJ1128:AJ1167)</f>
        <v>1980</v>
      </c>
      <c r="AN1167" s="3">
        <f t="shared" si="57"/>
        <v>245280</v>
      </c>
      <c r="AO1167" s="3">
        <f t="shared" si="58"/>
        <v>10960</v>
      </c>
    </row>
    <row r="1168" spans="1:41">
      <c r="A1168" s="3">
        <v>2015540</v>
      </c>
      <c r="B1168" s="3">
        <v>2015501</v>
      </c>
      <c r="C1168" s="3" t="s">
        <v>60</v>
      </c>
      <c r="D1168">
        <f t="shared" si="56"/>
        <v>20</v>
      </c>
      <c r="E1168" s="3">
        <v>40</v>
      </c>
      <c r="F1168" s="3">
        <v>90</v>
      </c>
      <c r="G1168" s="3">
        <v>4</v>
      </c>
      <c r="H1168" s="3">
        <v>611</v>
      </c>
      <c r="I1168" s="3">
        <v>533</v>
      </c>
      <c r="J1168" s="3">
        <v>522</v>
      </c>
      <c r="K1168" s="3">
        <v>531</v>
      </c>
      <c r="L1168" s="3">
        <v>2</v>
      </c>
      <c r="M1168" s="3">
        <v>60</v>
      </c>
      <c r="N1168" s="3">
        <v>2930</v>
      </c>
      <c r="O1168" s="3">
        <v>1</v>
      </c>
      <c r="P1168" s="3">
        <v>20155</v>
      </c>
      <c r="Q1168" s="3">
        <v>1</v>
      </c>
      <c r="R1168" s="3">
        <v>3055000</v>
      </c>
      <c r="S1168" s="3">
        <v>5004</v>
      </c>
      <c r="T1168">
        <v>5005</v>
      </c>
      <c r="U1168" s="3">
        <v>5</v>
      </c>
      <c r="V1168" s="3">
        <v>198862.22222222222</v>
      </c>
      <c r="W1168" s="3">
        <v>6</v>
      </c>
      <c r="X1168" s="3">
        <v>18277.777777777777</v>
      </c>
      <c r="Y1168" s="3">
        <v>21</v>
      </c>
      <c r="Z1168" s="3">
        <v>9291.1111111111113</v>
      </c>
      <c r="AA1168" s="3">
        <v>0</v>
      </c>
      <c r="AB1168" s="3">
        <v>0</v>
      </c>
      <c r="AC1168" s="3">
        <v>2015541</v>
      </c>
      <c r="AD1168" s="3">
        <v>38530.180381158782</v>
      </c>
      <c r="AE1168" s="3">
        <v>50335000</v>
      </c>
      <c r="AF1168" t="s">
        <v>148</v>
      </c>
      <c r="AG1168" t="s">
        <v>159</v>
      </c>
      <c r="AI1168">
        <f>IF(ISERROR(IF(D1168=25,VLOOKUP(E1168,Sheet1!$F$64:$H$79,2,0),IF(D1168=23,VLOOKUP(knight_awaken_info!E1168,Sheet1!$F$45:$H$60,2,0),VLOOKUP(knight_awaken_info!E1168,Sheet1!$F$26:$H$41,2,0)))),0,IF(D1168=25,VLOOKUP(E1168,Sheet1!$F$64:$H$79,2,0),IF(D1168=23,VLOOKUP(knight_awaken_info!E1168,Sheet1!$F$45:$H$60,2,0),VLOOKUP(knight_awaken_info!E1168,Sheet1!$F$26:$H$41,2,0))))</f>
        <v>0</v>
      </c>
      <c r="AJ1168">
        <f>IF(ISERROR(IF(D1168=25,VLOOKUP(E1168,Sheet1!$F$64:$H$79,3,0),IF(D1168=23,VLOOKUP(knight_awaken_info!E1168,Sheet1!$F$45:$H$60,3,0),VLOOKUP(knight_awaken_info!E1168,Sheet1!$F$26:$H$41,3,0)))),0,IF(D1168=25,VLOOKUP(E1168,Sheet1!$F$64:$H$79,3,0),IF(D1168=23,VLOOKUP(knight_awaken_info!E1168,Sheet1!$F$45:$H$60,3,0),VLOOKUP(knight_awaken_info!E1168,Sheet1!$F$26:$H$41,3,0))))</f>
        <v>0</v>
      </c>
      <c r="AK1168" s="11">
        <f>SUM(AI1128:AI1168)</f>
        <v>52640</v>
      </c>
      <c r="AL1168" s="11">
        <f>SUM(AJ1128:AJ1168)</f>
        <v>1980</v>
      </c>
      <c r="AN1168" s="3">
        <f t="shared" si="57"/>
        <v>251502.22222222222</v>
      </c>
      <c r="AO1168" s="3">
        <f t="shared" si="58"/>
        <v>11271.111111111111</v>
      </c>
    </row>
    <row r="1169" spans="1:41">
      <c r="A1169" s="3">
        <v>2015541</v>
      </c>
      <c r="B1169" s="3">
        <v>2015501</v>
      </c>
      <c r="C1169" s="3" t="s">
        <v>60</v>
      </c>
      <c r="D1169">
        <f t="shared" si="56"/>
        <v>20</v>
      </c>
      <c r="E1169" s="3">
        <v>41</v>
      </c>
      <c r="F1169" s="3">
        <v>90</v>
      </c>
      <c r="G1169" s="3">
        <v>4</v>
      </c>
      <c r="H1169" s="3">
        <v>613</v>
      </c>
      <c r="I1169" s="3">
        <v>532</v>
      </c>
      <c r="J1169" s="3">
        <v>521</v>
      </c>
      <c r="K1169" s="3">
        <v>533</v>
      </c>
      <c r="L1169" s="3">
        <v>2</v>
      </c>
      <c r="M1169" s="3">
        <v>60</v>
      </c>
      <c r="N1169" s="3">
        <v>2950</v>
      </c>
      <c r="O1169" s="3">
        <v>1</v>
      </c>
      <c r="P1169" s="3">
        <v>20155</v>
      </c>
      <c r="Q1169" s="3">
        <v>1</v>
      </c>
      <c r="R1169" s="3">
        <v>3080000</v>
      </c>
      <c r="S1169" s="3">
        <v>5004</v>
      </c>
      <c r="T1169">
        <v>5005</v>
      </c>
      <c r="U1169" s="3">
        <v>5</v>
      </c>
      <c r="V1169" s="3">
        <v>205106.66666666666</v>
      </c>
      <c r="W1169" s="3">
        <v>6</v>
      </c>
      <c r="X1169" s="3">
        <v>19058.333333333332</v>
      </c>
      <c r="Y1169" s="3">
        <v>21</v>
      </c>
      <c r="Z1169" s="3">
        <v>10263.333333333334</v>
      </c>
      <c r="AA1169" s="3">
        <v>0</v>
      </c>
      <c r="AB1169" s="3">
        <v>0</v>
      </c>
      <c r="AC1169" s="3">
        <v>2015542</v>
      </c>
      <c r="AD1169" s="3">
        <v>47087.13111096948</v>
      </c>
      <c r="AE1169" s="3">
        <v>53390000</v>
      </c>
      <c r="AF1169" t="s">
        <v>149</v>
      </c>
      <c r="AG1169" t="s">
        <v>158</v>
      </c>
      <c r="AI1169">
        <f>IF(ISERROR(IF(D1169=25,VLOOKUP(E1169,Sheet1!$F$64:$H$79,2,0),IF(D1169=23,VLOOKUP(knight_awaken_info!E1169,Sheet1!$F$45:$H$60,2,0),VLOOKUP(knight_awaken_info!E1169,Sheet1!$F$26:$H$41,2,0)))),0,IF(D1169=25,VLOOKUP(E1169,Sheet1!$F$64:$H$79,2,0),IF(D1169=23,VLOOKUP(knight_awaken_info!E1169,Sheet1!$F$45:$H$60,2,0),VLOOKUP(knight_awaken_info!E1169,Sheet1!$F$26:$H$41,2,0))))</f>
        <v>0</v>
      </c>
      <c r="AJ1169">
        <f>IF(ISERROR(IF(D1169=25,VLOOKUP(E1169,Sheet1!$F$64:$H$79,3,0),IF(D1169=23,VLOOKUP(knight_awaken_info!E1169,Sheet1!$F$45:$H$60,3,0),VLOOKUP(knight_awaken_info!E1169,Sheet1!$F$26:$H$41,3,0)))),0,IF(D1169=25,VLOOKUP(E1169,Sheet1!$F$64:$H$79,3,0),IF(D1169=23,VLOOKUP(knight_awaken_info!E1169,Sheet1!$F$45:$H$60,3,0),VLOOKUP(knight_awaken_info!E1169,Sheet1!$F$26:$H$41,3,0))))</f>
        <v>660</v>
      </c>
      <c r="AK1169" s="11">
        <f>SUM(AI1128:AI1169)</f>
        <v>52640</v>
      </c>
      <c r="AL1169" s="11">
        <f>SUM(AJ1128:AJ1169)</f>
        <v>2640</v>
      </c>
      <c r="AN1169" s="3">
        <f t="shared" si="57"/>
        <v>257746.66666666666</v>
      </c>
      <c r="AO1169" s="3">
        <f t="shared" si="58"/>
        <v>12903.333333333334</v>
      </c>
    </row>
    <row r="1170" spans="1:41">
      <c r="A1170" s="3">
        <v>2015542</v>
      </c>
      <c r="B1170" s="3">
        <v>2015501</v>
      </c>
      <c r="C1170" s="3" t="s">
        <v>60</v>
      </c>
      <c r="D1170">
        <f t="shared" si="56"/>
        <v>20</v>
      </c>
      <c r="E1170" s="3">
        <v>42</v>
      </c>
      <c r="F1170" s="3">
        <v>90</v>
      </c>
      <c r="G1170" s="3">
        <v>4</v>
      </c>
      <c r="H1170" s="3">
        <v>612</v>
      </c>
      <c r="I1170" s="3">
        <v>531</v>
      </c>
      <c r="J1170" s="3">
        <v>523</v>
      </c>
      <c r="K1170" s="3">
        <v>532</v>
      </c>
      <c r="L1170" s="3">
        <v>2</v>
      </c>
      <c r="M1170" s="3">
        <v>60</v>
      </c>
      <c r="N1170" s="3">
        <v>2970</v>
      </c>
      <c r="O1170" s="3">
        <v>1</v>
      </c>
      <c r="P1170" s="3">
        <v>20155</v>
      </c>
      <c r="Q1170" s="3">
        <v>1</v>
      </c>
      <c r="R1170" s="3">
        <v>3105000</v>
      </c>
      <c r="S1170" s="3">
        <v>5004</v>
      </c>
      <c r="T1170">
        <v>5005</v>
      </c>
      <c r="U1170" s="3">
        <v>5</v>
      </c>
      <c r="V1170" s="3">
        <v>224533.33333333331</v>
      </c>
      <c r="W1170" s="3">
        <v>6</v>
      </c>
      <c r="X1170" s="3">
        <v>19841.666666666664</v>
      </c>
      <c r="Y1170" s="3">
        <v>21</v>
      </c>
      <c r="Z1170" s="3">
        <v>10576.666666666668</v>
      </c>
      <c r="AA1170" s="3">
        <v>0</v>
      </c>
      <c r="AB1170" s="3">
        <v>0</v>
      </c>
      <c r="AC1170" s="3">
        <v>2015543</v>
      </c>
      <c r="AD1170" s="3">
        <v>55644.081840780171</v>
      </c>
      <c r="AE1170" s="3">
        <v>56470000</v>
      </c>
      <c r="AF1170" t="s">
        <v>150</v>
      </c>
      <c r="AG1170" t="s">
        <v>159</v>
      </c>
      <c r="AI1170">
        <f>IF(ISERROR(IF(D1170=25,VLOOKUP(E1170,Sheet1!$F$64:$H$79,2,0),IF(D1170=23,VLOOKUP(knight_awaken_info!E1170,Sheet1!$F$45:$H$60,2,0),VLOOKUP(knight_awaken_info!E1170,Sheet1!$F$26:$H$41,2,0)))),0,IF(D1170=25,VLOOKUP(E1170,Sheet1!$F$64:$H$79,2,0),IF(D1170=23,VLOOKUP(knight_awaken_info!E1170,Sheet1!$F$45:$H$60,2,0),VLOOKUP(knight_awaken_info!E1170,Sheet1!$F$26:$H$41,2,0))))</f>
        <v>13160</v>
      </c>
      <c r="AJ1170">
        <f>IF(ISERROR(IF(D1170=25,VLOOKUP(E1170,Sheet1!$F$64:$H$79,3,0),IF(D1170=23,VLOOKUP(knight_awaken_info!E1170,Sheet1!$F$45:$H$60,3,0),VLOOKUP(knight_awaken_info!E1170,Sheet1!$F$26:$H$41,3,0)))),0,IF(D1170=25,VLOOKUP(E1170,Sheet1!$F$64:$H$79,3,0),IF(D1170=23,VLOOKUP(knight_awaken_info!E1170,Sheet1!$F$45:$H$60,3,0),VLOOKUP(knight_awaken_info!E1170,Sheet1!$F$26:$H$41,3,0))))</f>
        <v>0</v>
      </c>
      <c r="AK1170" s="11">
        <f>SUM(AI1128:AI1170)</f>
        <v>65800</v>
      </c>
      <c r="AL1170" s="11">
        <f>SUM(AJ1128:AJ1170)</f>
        <v>2640</v>
      </c>
      <c r="AN1170" s="3">
        <f t="shared" si="57"/>
        <v>290333.33333333331</v>
      </c>
      <c r="AO1170" s="3">
        <f t="shared" si="58"/>
        <v>13216.666666666668</v>
      </c>
    </row>
    <row r="1171" spans="1:41">
      <c r="A1171" s="3">
        <v>2015543</v>
      </c>
      <c r="B1171" s="3">
        <v>2015501</v>
      </c>
      <c r="C1171" s="3" t="s">
        <v>60</v>
      </c>
      <c r="D1171">
        <f t="shared" si="56"/>
        <v>20</v>
      </c>
      <c r="E1171" s="3">
        <v>43</v>
      </c>
      <c r="F1171" s="3">
        <v>90</v>
      </c>
      <c r="G1171" s="3">
        <v>4</v>
      </c>
      <c r="H1171" s="3">
        <v>611</v>
      </c>
      <c r="I1171" s="3">
        <v>533</v>
      </c>
      <c r="J1171" s="3">
        <v>522</v>
      </c>
      <c r="K1171" s="3">
        <v>531</v>
      </c>
      <c r="L1171" s="3">
        <v>2</v>
      </c>
      <c r="M1171" s="3">
        <v>60</v>
      </c>
      <c r="N1171" s="3">
        <v>2990</v>
      </c>
      <c r="O1171" s="3">
        <v>1</v>
      </c>
      <c r="P1171" s="3">
        <v>20155</v>
      </c>
      <c r="Q1171" s="3">
        <v>1</v>
      </c>
      <c r="R1171" s="3">
        <v>3130000</v>
      </c>
      <c r="S1171" s="3">
        <v>5004</v>
      </c>
      <c r="T1171">
        <v>5005</v>
      </c>
      <c r="U1171" s="3">
        <v>5</v>
      </c>
      <c r="V1171" s="3">
        <v>230822.22222222219</v>
      </c>
      <c r="W1171" s="3">
        <v>6</v>
      </c>
      <c r="X1171" s="3">
        <v>20627.777777777774</v>
      </c>
      <c r="Y1171" s="3">
        <v>21</v>
      </c>
      <c r="Z1171" s="3">
        <v>11551.111111111111</v>
      </c>
      <c r="AA1171" s="3">
        <v>0</v>
      </c>
      <c r="AB1171" s="3">
        <v>0</v>
      </c>
      <c r="AC1171" s="3">
        <v>2015544</v>
      </c>
      <c r="AD1171" s="3">
        <v>64201.032570590862</v>
      </c>
      <c r="AE1171" s="3">
        <v>59575000</v>
      </c>
      <c r="AF1171" t="s">
        <v>151</v>
      </c>
      <c r="AG1171" t="s">
        <v>158</v>
      </c>
      <c r="AI1171">
        <f>IF(ISERROR(IF(D1171=25,VLOOKUP(E1171,Sheet1!$F$64:$H$79,2,0),IF(D1171=23,VLOOKUP(knight_awaken_info!E1171,Sheet1!$F$45:$H$60,2,0),VLOOKUP(knight_awaken_info!E1171,Sheet1!$F$26:$H$41,2,0)))),0,IF(D1171=25,VLOOKUP(E1171,Sheet1!$F$64:$H$79,2,0),IF(D1171=23,VLOOKUP(knight_awaken_info!E1171,Sheet1!$F$45:$H$60,2,0),VLOOKUP(knight_awaken_info!E1171,Sheet1!$F$26:$H$41,2,0))))</f>
        <v>0</v>
      </c>
      <c r="AJ1171">
        <f>IF(ISERROR(IF(D1171=25,VLOOKUP(E1171,Sheet1!$F$64:$H$79,3,0),IF(D1171=23,VLOOKUP(knight_awaken_info!E1171,Sheet1!$F$45:$H$60,3,0),VLOOKUP(knight_awaken_info!E1171,Sheet1!$F$26:$H$41,3,0)))),0,IF(D1171=25,VLOOKUP(E1171,Sheet1!$F$64:$H$79,3,0),IF(D1171=23,VLOOKUP(knight_awaken_info!E1171,Sheet1!$F$45:$H$60,3,0),VLOOKUP(knight_awaken_info!E1171,Sheet1!$F$26:$H$41,3,0))))</f>
        <v>660</v>
      </c>
      <c r="AK1171" s="11">
        <f>SUM(AI1128:AI1171)</f>
        <v>65800</v>
      </c>
      <c r="AL1171" s="11">
        <f>SUM(AJ1128:AJ1171)</f>
        <v>3300</v>
      </c>
      <c r="AN1171" s="3">
        <f t="shared" si="57"/>
        <v>296622.22222222219</v>
      </c>
      <c r="AO1171" s="3">
        <f t="shared" si="58"/>
        <v>14851.111111111111</v>
      </c>
    </row>
    <row r="1172" spans="1:41">
      <c r="A1172" s="3">
        <v>2015544</v>
      </c>
      <c r="B1172" s="3">
        <v>2015501</v>
      </c>
      <c r="C1172" s="3" t="s">
        <v>60</v>
      </c>
      <c r="D1172">
        <f t="shared" si="56"/>
        <v>20</v>
      </c>
      <c r="E1172" s="3">
        <v>44</v>
      </c>
      <c r="F1172" s="3">
        <v>90</v>
      </c>
      <c r="G1172" s="3">
        <v>4</v>
      </c>
      <c r="H1172" s="3">
        <v>613</v>
      </c>
      <c r="I1172" s="3">
        <v>532</v>
      </c>
      <c r="J1172" s="3">
        <v>521</v>
      </c>
      <c r="K1172" s="3">
        <v>533</v>
      </c>
      <c r="L1172" s="3">
        <v>2</v>
      </c>
      <c r="M1172" s="3">
        <v>60</v>
      </c>
      <c r="N1172" s="3">
        <v>3010</v>
      </c>
      <c r="O1172" s="3">
        <v>1</v>
      </c>
      <c r="P1172" s="3">
        <v>20155</v>
      </c>
      <c r="Q1172" s="3">
        <v>1</v>
      </c>
      <c r="R1172" s="3">
        <v>3155000</v>
      </c>
      <c r="S1172" s="3">
        <v>5004</v>
      </c>
      <c r="T1172">
        <v>5005</v>
      </c>
      <c r="U1172" s="3">
        <v>5</v>
      </c>
      <c r="V1172" s="3">
        <v>250293.33333333331</v>
      </c>
      <c r="W1172" s="3">
        <v>6</v>
      </c>
      <c r="X1172" s="3">
        <v>21416.666666666664</v>
      </c>
      <c r="Y1172" s="3">
        <v>21</v>
      </c>
      <c r="Z1172" s="3">
        <v>11866.666666666666</v>
      </c>
      <c r="AA1172" s="3">
        <v>0</v>
      </c>
      <c r="AB1172" s="3">
        <v>0</v>
      </c>
      <c r="AC1172" s="3">
        <v>2015545</v>
      </c>
      <c r="AD1172" s="3">
        <v>72757.983300401553</v>
      </c>
      <c r="AE1172" s="3">
        <v>62705000</v>
      </c>
      <c r="AF1172" t="s">
        <v>152</v>
      </c>
      <c r="AG1172" t="s">
        <v>159</v>
      </c>
      <c r="AI1172">
        <f>IF(ISERROR(IF(D1172=25,VLOOKUP(E1172,Sheet1!$F$64:$H$79,2,0),IF(D1172=23,VLOOKUP(knight_awaken_info!E1172,Sheet1!$F$45:$H$60,2,0),VLOOKUP(knight_awaken_info!E1172,Sheet1!$F$26:$H$41,2,0)))),0,IF(D1172=25,VLOOKUP(E1172,Sheet1!$F$64:$H$79,2,0),IF(D1172=23,VLOOKUP(knight_awaken_info!E1172,Sheet1!$F$45:$H$60,2,0),VLOOKUP(knight_awaken_info!E1172,Sheet1!$F$26:$H$41,2,0))))</f>
        <v>13160</v>
      </c>
      <c r="AJ1172">
        <f>IF(ISERROR(IF(D1172=25,VLOOKUP(E1172,Sheet1!$F$64:$H$79,3,0),IF(D1172=23,VLOOKUP(knight_awaken_info!E1172,Sheet1!$F$45:$H$60,3,0),VLOOKUP(knight_awaken_info!E1172,Sheet1!$F$26:$H$41,3,0)))),0,IF(D1172=25,VLOOKUP(E1172,Sheet1!$F$64:$H$79,3,0),IF(D1172=23,VLOOKUP(knight_awaken_info!E1172,Sheet1!$F$45:$H$60,3,0),VLOOKUP(knight_awaken_info!E1172,Sheet1!$F$26:$H$41,3,0))))</f>
        <v>0</v>
      </c>
      <c r="AK1172" s="11">
        <f>SUM(AI1128:AI1172)</f>
        <v>78960</v>
      </c>
      <c r="AL1172" s="11">
        <f>SUM(AJ1128:AJ1172)</f>
        <v>3300</v>
      </c>
      <c r="AN1172" s="3">
        <f t="shared" si="57"/>
        <v>329253.33333333331</v>
      </c>
      <c r="AO1172" s="3">
        <f t="shared" si="58"/>
        <v>15166.666666666666</v>
      </c>
    </row>
    <row r="1173" spans="1:41">
      <c r="A1173" s="3">
        <v>2015545</v>
      </c>
      <c r="B1173" s="3">
        <v>2015501</v>
      </c>
      <c r="C1173" s="3" t="s">
        <v>60</v>
      </c>
      <c r="D1173">
        <f t="shared" si="56"/>
        <v>20</v>
      </c>
      <c r="E1173" s="3">
        <v>45</v>
      </c>
      <c r="F1173" s="3">
        <v>90</v>
      </c>
      <c r="G1173" s="3">
        <v>4</v>
      </c>
      <c r="H1173" s="3">
        <v>632</v>
      </c>
      <c r="I1173" s="3">
        <v>631</v>
      </c>
      <c r="J1173" s="3">
        <v>523</v>
      </c>
      <c r="K1173" s="3">
        <v>532</v>
      </c>
      <c r="L1173" s="3">
        <v>2</v>
      </c>
      <c r="M1173" s="3">
        <v>60</v>
      </c>
      <c r="N1173" s="3">
        <v>3050</v>
      </c>
      <c r="O1173" s="3">
        <v>1</v>
      </c>
      <c r="P1173" s="3">
        <v>20155</v>
      </c>
      <c r="Q1173" s="3">
        <v>1</v>
      </c>
      <c r="R1173" s="3">
        <v>3180000</v>
      </c>
      <c r="S1173" s="3">
        <v>5004</v>
      </c>
      <c r="T1173">
        <v>5005</v>
      </c>
      <c r="U1173" s="3">
        <v>5</v>
      </c>
      <c r="V1173" s="3">
        <v>256626.66666666666</v>
      </c>
      <c r="W1173" s="3">
        <v>6</v>
      </c>
      <c r="X1173" s="3">
        <v>22208.333333333332</v>
      </c>
      <c r="Y1173" s="3">
        <v>21</v>
      </c>
      <c r="Z1173" s="3">
        <v>12843.333333333332</v>
      </c>
      <c r="AA1173" s="3">
        <v>0</v>
      </c>
      <c r="AB1173" s="3">
        <v>0</v>
      </c>
      <c r="AC1173" s="3">
        <v>2015546</v>
      </c>
      <c r="AD1173" s="3">
        <v>81314.934030212244</v>
      </c>
      <c r="AE1173" s="3">
        <v>65860000</v>
      </c>
      <c r="AF1173" t="s">
        <v>153</v>
      </c>
      <c r="AG1173" t="s">
        <v>158</v>
      </c>
      <c r="AI1173">
        <f>IF(ISERROR(IF(D1173=25,VLOOKUP(E1173,Sheet1!$F$64:$H$79,2,0),IF(D1173=23,VLOOKUP(knight_awaken_info!E1173,Sheet1!$F$45:$H$60,2,0),VLOOKUP(knight_awaken_info!E1173,Sheet1!$F$26:$H$41,2,0)))),0,IF(D1173=25,VLOOKUP(E1173,Sheet1!$F$64:$H$79,2,0),IF(D1173=23,VLOOKUP(knight_awaken_info!E1173,Sheet1!$F$45:$H$60,2,0),VLOOKUP(knight_awaken_info!E1173,Sheet1!$F$26:$H$41,2,0))))</f>
        <v>0</v>
      </c>
      <c r="AJ1173">
        <f>IF(ISERROR(IF(D1173=25,VLOOKUP(E1173,Sheet1!$F$64:$H$79,3,0),IF(D1173=23,VLOOKUP(knight_awaken_info!E1173,Sheet1!$F$45:$H$60,3,0),VLOOKUP(knight_awaken_info!E1173,Sheet1!$F$26:$H$41,3,0)))),0,IF(D1173=25,VLOOKUP(E1173,Sheet1!$F$64:$H$79,3,0),IF(D1173=23,VLOOKUP(knight_awaken_info!E1173,Sheet1!$F$45:$H$60,3,0),VLOOKUP(knight_awaken_info!E1173,Sheet1!$F$26:$H$41,3,0))))</f>
        <v>660</v>
      </c>
      <c r="AK1173" s="11">
        <f>SUM(AI1128:AI1173)</f>
        <v>78960</v>
      </c>
      <c r="AL1173" s="11">
        <f>SUM(AJ1128:AJ1173)</f>
        <v>3960</v>
      </c>
      <c r="AN1173" s="3">
        <f t="shared" si="57"/>
        <v>335586.66666666663</v>
      </c>
      <c r="AO1173" s="3">
        <f t="shared" si="58"/>
        <v>16803.333333333332</v>
      </c>
    </row>
    <row r="1174" spans="1:41">
      <c r="A1174" s="3">
        <v>2015546</v>
      </c>
      <c r="B1174" s="3">
        <v>2015501</v>
      </c>
      <c r="C1174" s="3" t="s">
        <v>60</v>
      </c>
      <c r="D1174">
        <f t="shared" si="56"/>
        <v>20</v>
      </c>
      <c r="E1174" s="3">
        <v>46</v>
      </c>
      <c r="F1174" s="3">
        <v>90</v>
      </c>
      <c r="G1174" s="3">
        <v>4</v>
      </c>
      <c r="H1174" s="3">
        <v>611</v>
      </c>
      <c r="I1174" s="3">
        <v>633</v>
      </c>
      <c r="J1174" s="3">
        <v>522</v>
      </c>
      <c r="K1174" s="3">
        <v>531</v>
      </c>
      <c r="L1174" s="3">
        <v>2</v>
      </c>
      <c r="M1174" s="3">
        <v>60</v>
      </c>
      <c r="N1174" s="3">
        <v>3070</v>
      </c>
      <c r="O1174" s="3">
        <v>1</v>
      </c>
      <c r="P1174" s="3">
        <v>20155</v>
      </c>
      <c r="Q1174" s="3">
        <v>1</v>
      </c>
      <c r="R1174" s="3">
        <v>3205000</v>
      </c>
      <c r="S1174" s="3">
        <v>5004</v>
      </c>
      <c r="T1174">
        <v>5005</v>
      </c>
      <c r="U1174" s="3">
        <v>5</v>
      </c>
      <c r="V1174" s="3">
        <v>276142.22222222225</v>
      </c>
      <c r="W1174" s="3">
        <v>6</v>
      </c>
      <c r="X1174" s="3">
        <v>23002.777777777777</v>
      </c>
      <c r="Y1174" s="3">
        <v>21</v>
      </c>
      <c r="Z1174" s="3">
        <v>13161.111111111109</v>
      </c>
      <c r="AA1174" s="3">
        <v>0</v>
      </c>
      <c r="AB1174" s="3">
        <v>0</v>
      </c>
      <c r="AC1174" s="3">
        <v>2015547</v>
      </c>
      <c r="AD1174" s="3">
        <v>93571.929377270688</v>
      </c>
      <c r="AE1174" s="3">
        <v>69040000</v>
      </c>
      <c r="AF1174" t="s">
        <v>154</v>
      </c>
      <c r="AG1174" t="s">
        <v>159</v>
      </c>
      <c r="AI1174">
        <f>IF(ISERROR(IF(D1174=25,VLOOKUP(E1174,Sheet1!$F$64:$H$79,2,0),IF(D1174=23,VLOOKUP(knight_awaken_info!E1174,Sheet1!$F$45:$H$60,2,0),VLOOKUP(knight_awaken_info!E1174,Sheet1!$F$26:$H$41,2,0)))),0,IF(D1174=25,VLOOKUP(E1174,Sheet1!$F$64:$H$79,2,0),IF(D1174=23,VLOOKUP(knight_awaken_info!E1174,Sheet1!$F$45:$H$60,2,0),VLOOKUP(knight_awaken_info!E1174,Sheet1!$F$26:$H$41,2,0))))</f>
        <v>13160</v>
      </c>
      <c r="AJ1174">
        <f>IF(ISERROR(IF(D1174=25,VLOOKUP(E1174,Sheet1!$F$64:$H$79,3,0),IF(D1174=23,VLOOKUP(knight_awaken_info!E1174,Sheet1!$F$45:$H$60,3,0),VLOOKUP(knight_awaken_info!E1174,Sheet1!$F$26:$H$41,3,0)))),0,IF(D1174=25,VLOOKUP(E1174,Sheet1!$F$64:$H$79,3,0),IF(D1174=23,VLOOKUP(knight_awaken_info!E1174,Sheet1!$F$45:$H$60,3,0),VLOOKUP(knight_awaken_info!E1174,Sheet1!$F$26:$H$41,3,0))))</f>
        <v>0</v>
      </c>
      <c r="AK1174" s="11">
        <f>SUM(AI1128:AI1174)</f>
        <v>92120</v>
      </c>
      <c r="AL1174" s="11">
        <f>SUM(AJ1128:AJ1174)</f>
        <v>3960</v>
      </c>
      <c r="AN1174" s="3">
        <f t="shared" si="57"/>
        <v>368262.22222222225</v>
      </c>
      <c r="AO1174" s="3">
        <f t="shared" si="58"/>
        <v>17121.111111111109</v>
      </c>
    </row>
    <row r="1175" spans="1:41">
      <c r="A1175" s="3">
        <v>2015547</v>
      </c>
      <c r="B1175" s="3">
        <v>2015501</v>
      </c>
      <c r="C1175" s="3" t="s">
        <v>60</v>
      </c>
      <c r="D1175">
        <f t="shared" si="56"/>
        <v>20</v>
      </c>
      <c r="E1175" s="3">
        <v>47</v>
      </c>
      <c r="F1175" s="3">
        <v>90</v>
      </c>
      <c r="G1175" s="3">
        <v>4</v>
      </c>
      <c r="H1175" s="3">
        <v>623</v>
      </c>
      <c r="I1175" s="3">
        <v>632</v>
      </c>
      <c r="J1175" s="3">
        <v>521</v>
      </c>
      <c r="K1175" s="3">
        <v>533</v>
      </c>
      <c r="L1175" s="3">
        <v>2</v>
      </c>
      <c r="M1175" s="3">
        <v>60</v>
      </c>
      <c r="N1175" s="3">
        <v>3090</v>
      </c>
      <c r="O1175" s="3">
        <v>1</v>
      </c>
      <c r="P1175" s="3">
        <v>20155</v>
      </c>
      <c r="Q1175" s="3">
        <v>1</v>
      </c>
      <c r="R1175" s="3">
        <v>3230000</v>
      </c>
      <c r="S1175" s="3">
        <v>5004</v>
      </c>
      <c r="T1175">
        <v>5005</v>
      </c>
      <c r="U1175" s="3">
        <v>5</v>
      </c>
      <c r="V1175" s="3">
        <v>282520</v>
      </c>
      <c r="W1175" s="3">
        <v>6</v>
      </c>
      <c r="X1175" s="3">
        <v>23800</v>
      </c>
      <c r="Y1175" s="3">
        <v>21</v>
      </c>
      <c r="Z1175" s="3">
        <v>14139.999999999998</v>
      </c>
      <c r="AA1175" s="3">
        <v>0</v>
      </c>
      <c r="AB1175" s="3">
        <v>0</v>
      </c>
      <c r="AC1175" s="3">
        <v>2015548</v>
      </c>
      <c r="AD1175" s="3">
        <v>105828.92472432913</v>
      </c>
      <c r="AE1175" s="3">
        <v>72245000</v>
      </c>
      <c r="AF1175" t="s">
        <v>155</v>
      </c>
      <c r="AG1175" t="s">
        <v>158</v>
      </c>
      <c r="AI1175">
        <f>IF(ISERROR(IF(D1175=25,VLOOKUP(E1175,Sheet1!$F$64:$H$79,2,0),IF(D1175=23,VLOOKUP(knight_awaken_info!E1175,Sheet1!$F$45:$H$60,2,0),VLOOKUP(knight_awaken_info!E1175,Sheet1!$F$26:$H$41,2,0)))),0,IF(D1175=25,VLOOKUP(E1175,Sheet1!$F$64:$H$79,2,0),IF(D1175=23,VLOOKUP(knight_awaken_info!E1175,Sheet1!$F$45:$H$60,2,0),VLOOKUP(knight_awaken_info!E1175,Sheet1!$F$26:$H$41,2,0))))</f>
        <v>0</v>
      </c>
      <c r="AJ1175">
        <f>IF(ISERROR(IF(D1175=25,VLOOKUP(E1175,Sheet1!$F$64:$H$79,3,0),IF(D1175=23,VLOOKUP(knight_awaken_info!E1175,Sheet1!$F$45:$H$60,3,0),VLOOKUP(knight_awaken_info!E1175,Sheet1!$F$26:$H$41,3,0)))),0,IF(D1175=25,VLOOKUP(E1175,Sheet1!$F$64:$H$79,3,0),IF(D1175=23,VLOOKUP(knight_awaken_info!E1175,Sheet1!$F$45:$H$60,3,0),VLOOKUP(knight_awaken_info!E1175,Sheet1!$F$26:$H$41,3,0))))</f>
        <v>660</v>
      </c>
      <c r="AK1175" s="11">
        <f>SUM(AI1128:AI1175)</f>
        <v>92120</v>
      </c>
      <c r="AL1175" s="11">
        <f>SUM(AJ1128:AJ1175)</f>
        <v>4620</v>
      </c>
      <c r="AN1175" s="3">
        <f t="shared" si="57"/>
        <v>374640</v>
      </c>
      <c r="AO1175" s="3">
        <f t="shared" si="58"/>
        <v>18760</v>
      </c>
    </row>
    <row r="1176" spans="1:41">
      <c r="A1176" s="3">
        <v>2015548</v>
      </c>
      <c r="B1176" s="3">
        <v>2015501</v>
      </c>
      <c r="C1176" s="3" t="s">
        <v>60</v>
      </c>
      <c r="D1176">
        <f t="shared" si="56"/>
        <v>20</v>
      </c>
      <c r="E1176" s="3">
        <v>48</v>
      </c>
      <c r="F1176" s="3">
        <v>90</v>
      </c>
      <c r="G1176" s="3">
        <v>4</v>
      </c>
      <c r="H1176" s="3">
        <v>612</v>
      </c>
      <c r="I1176" s="3">
        <v>631</v>
      </c>
      <c r="J1176" s="3">
        <v>523</v>
      </c>
      <c r="K1176" s="3">
        <v>532</v>
      </c>
      <c r="L1176" s="3">
        <v>2</v>
      </c>
      <c r="M1176" s="3">
        <v>60</v>
      </c>
      <c r="N1176" s="3">
        <v>3110</v>
      </c>
      <c r="O1176" s="3">
        <v>1</v>
      </c>
      <c r="P1176" s="3">
        <v>20155</v>
      </c>
      <c r="Q1176" s="3">
        <v>1</v>
      </c>
      <c r="R1176" s="3">
        <v>3250000</v>
      </c>
      <c r="S1176" s="3">
        <v>5004</v>
      </c>
      <c r="T1176">
        <v>5005</v>
      </c>
      <c r="U1176" s="3">
        <v>5</v>
      </c>
      <c r="V1176" s="3">
        <v>302080</v>
      </c>
      <c r="W1176" s="3">
        <v>6</v>
      </c>
      <c r="X1176" s="3">
        <v>24600</v>
      </c>
      <c r="Y1176" s="3">
        <v>21</v>
      </c>
      <c r="Z1176" s="3">
        <v>14459.999999999998</v>
      </c>
      <c r="AA1176" s="3">
        <v>0</v>
      </c>
      <c r="AB1176" s="3">
        <v>0</v>
      </c>
      <c r="AC1176" s="3">
        <v>2015549</v>
      </c>
      <c r="AD1176" s="3">
        <v>118085.92007138758</v>
      </c>
      <c r="AE1176" s="3">
        <v>75475000</v>
      </c>
      <c r="AF1176" t="s">
        <v>156</v>
      </c>
      <c r="AG1176" t="s">
        <v>159</v>
      </c>
      <c r="AI1176">
        <f>IF(ISERROR(IF(D1176=25,VLOOKUP(E1176,Sheet1!$F$64:$H$79,2,0),IF(D1176=23,VLOOKUP(knight_awaken_info!E1176,Sheet1!$F$45:$H$60,2,0),VLOOKUP(knight_awaken_info!E1176,Sheet1!$F$26:$H$41,2,0)))),0,IF(D1176=25,VLOOKUP(E1176,Sheet1!$F$64:$H$79,2,0),IF(D1176=23,VLOOKUP(knight_awaken_info!E1176,Sheet1!$F$45:$H$60,2,0),VLOOKUP(knight_awaken_info!E1176,Sheet1!$F$26:$H$41,2,0))))</f>
        <v>13160</v>
      </c>
      <c r="AJ1176">
        <f>IF(ISERROR(IF(D1176=25,VLOOKUP(E1176,Sheet1!$F$64:$H$79,3,0),IF(D1176=23,VLOOKUP(knight_awaken_info!E1176,Sheet1!$F$45:$H$60,3,0),VLOOKUP(knight_awaken_info!E1176,Sheet1!$F$26:$H$41,3,0)))),0,IF(D1176=25,VLOOKUP(E1176,Sheet1!$F$64:$H$79,3,0),IF(D1176=23,VLOOKUP(knight_awaken_info!E1176,Sheet1!$F$45:$H$60,3,0),VLOOKUP(knight_awaken_info!E1176,Sheet1!$F$26:$H$41,3,0))))</f>
        <v>0</v>
      </c>
      <c r="AK1176" s="11">
        <f>SUM(AI1128:AI1176)</f>
        <v>105280</v>
      </c>
      <c r="AL1176" s="11">
        <f>SUM(AJ1128:AJ1176)</f>
        <v>4620</v>
      </c>
      <c r="AN1176" s="3">
        <f t="shared" si="57"/>
        <v>407360</v>
      </c>
      <c r="AO1176" s="3">
        <f t="shared" si="58"/>
        <v>19080</v>
      </c>
    </row>
    <row r="1177" spans="1:41">
      <c r="A1177" s="3">
        <v>2015549</v>
      </c>
      <c r="B1177" s="3">
        <v>2015501</v>
      </c>
      <c r="C1177" s="3" t="s">
        <v>60</v>
      </c>
      <c r="D1177">
        <f t="shared" si="56"/>
        <v>20</v>
      </c>
      <c r="E1177" s="3">
        <v>49</v>
      </c>
      <c r="F1177" s="3">
        <v>90</v>
      </c>
      <c r="G1177" s="3">
        <v>4</v>
      </c>
      <c r="H1177" s="3">
        <v>611</v>
      </c>
      <c r="I1177" s="3">
        <v>633</v>
      </c>
      <c r="J1177" s="3">
        <v>622</v>
      </c>
      <c r="K1177" s="3">
        <v>631</v>
      </c>
      <c r="L1177" s="3">
        <v>2</v>
      </c>
      <c r="M1177" s="3">
        <v>60</v>
      </c>
      <c r="N1177" s="3">
        <v>3610</v>
      </c>
      <c r="O1177" s="3">
        <v>1</v>
      </c>
      <c r="P1177" s="3">
        <v>20155</v>
      </c>
      <c r="Q1177" s="3">
        <v>1</v>
      </c>
      <c r="R1177" s="3">
        <v>3870000</v>
      </c>
      <c r="S1177" s="3">
        <v>5004</v>
      </c>
      <c r="T1177">
        <v>5005</v>
      </c>
      <c r="U1177" s="3">
        <v>5</v>
      </c>
      <c r="V1177" s="3">
        <v>308502.22222222225</v>
      </c>
      <c r="W1177" s="3">
        <v>6</v>
      </c>
      <c r="X1177" s="3">
        <v>25402.777777777777</v>
      </c>
      <c r="Y1177" s="3">
        <v>21</v>
      </c>
      <c r="Z1177" s="3">
        <v>15441.111111111109</v>
      </c>
      <c r="AA1177" s="3">
        <v>0</v>
      </c>
      <c r="AB1177" s="3">
        <v>0</v>
      </c>
      <c r="AC1177" s="3">
        <v>2015550</v>
      </c>
      <c r="AD1177" s="3">
        <v>130342.91541844602</v>
      </c>
      <c r="AE1177" s="3">
        <v>78725000</v>
      </c>
      <c r="AF1177" t="s">
        <v>157</v>
      </c>
      <c r="AG1177" t="s">
        <v>136</v>
      </c>
      <c r="AI1177">
        <f>IF(ISERROR(IF(D1177=25,VLOOKUP(E1177,Sheet1!$F$64:$H$79,2,0),IF(D1177=23,VLOOKUP(knight_awaken_info!E1177,Sheet1!$F$45:$H$60,2,0),VLOOKUP(knight_awaken_info!E1177,Sheet1!$F$26:$H$41,2,0)))),0,IF(D1177=25,VLOOKUP(E1177,Sheet1!$F$64:$H$79,2,0),IF(D1177=23,VLOOKUP(knight_awaken_info!E1177,Sheet1!$F$45:$H$60,2,0),VLOOKUP(knight_awaken_info!E1177,Sheet1!$F$26:$H$41,2,0))))</f>
        <v>0</v>
      </c>
      <c r="AJ1177">
        <f>IF(ISERROR(IF(D1177=25,VLOOKUP(E1177,Sheet1!$F$64:$H$79,3,0),IF(D1177=23,VLOOKUP(knight_awaken_info!E1177,Sheet1!$F$45:$H$60,3,0),VLOOKUP(knight_awaken_info!E1177,Sheet1!$F$26:$H$41,3,0)))),0,IF(D1177=25,VLOOKUP(E1177,Sheet1!$F$64:$H$79,3,0),IF(D1177=23,VLOOKUP(knight_awaken_info!E1177,Sheet1!$F$45:$H$60,3,0),VLOOKUP(knight_awaken_info!E1177,Sheet1!$F$26:$H$41,3,0))))</f>
        <v>660</v>
      </c>
      <c r="AK1177" s="11">
        <f>SUM(AI1128:AI1177)</f>
        <v>105280</v>
      </c>
      <c r="AL1177" s="11">
        <f>SUM(AJ1128:AJ1177)</f>
        <v>5280</v>
      </c>
      <c r="AN1177" s="3">
        <f t="shared" si="57"/>
        <v>413782.22222222225</v>
      </c>
      <c r="AO1177" s="3">
        <f t="shared" si="58"/>
        <v>20721.111111111109</v>
      </c>
    </row>
    <row r="1178" spans="1:41" s="7" customFormat="1">
      <c r="A1178" s="6">
        <v>2015550</v>
      </c>
      <c r="B1178" s="6">
        <v>2015501</v>
      </c>
      <c r="C1178" s="6" t="s">
        <v>60</v>
      </c>
      <c r="D1178">
        <f t="shared" si="56"/>
        <v>20</v>
      </c>
      <c r="E1178" s="6">
        <v>50</v>
      </c>
      <c r="F1178" s="3">
        <v>120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3">
        <v>0</v>
      </c>
      <c r="O1178" s="6">
        <v>0</v>
      </c>
      <c r="P1178" s="6">
        <v>0</v>
      </c>
      <c r="Q1178" s="3">
        <v>0</v>
      </c>
      <c r="R1178" s="3">
        <v>0</v>
      </c>
      <c r="S1178" s="3">
        <v>5005</v>
      </c>
      <c r="T1178" s="7">
        <v>0</v>
      </c>
      <c r="U1178" s="6">
        <v>5</v>
      </c>
      <c r="V1178" s="6">
        <v>315835.55555555556</v>
      </c>
      <c r="W1178" s="6">
        <v>6</v>
      </c>
      <c r="X1178" s="6">
        <v>26319.444444444445</v>
      </c>
      <c r="Y1178" s="6">
        <v>21</v>
      </c>
      <c r="Z1178" s="6">
        <v>15807.777777777776</v>
      </c>
      <c r="AA1178" s="6">
        <v>0</v>
      </c>
      <c r="AB1178" s="6">
        <v>0</v>
      </c>
      <c r="AC1178" s="6">
        <v>0</v>
      </c>
      <c r="AD1178" s="6">
        <v>149999.99999999997</v>
      </c>
      <c r="AE1178" s="3">
        <v>82595000</v>
      </c>
      <c r="AF1178">
        <v>0</v>
      </c>
      <c r="AG1178">
        <v>0</v>
      </c>
      <c r="AI1178">
        <f>IF(ISERROR(IF(D1178=25,VLOOKUP(E1178,Sheet1!$F$64:$H$79,2,0),IF(D1178=23,VLOOKUP(knight_awaken_info!E1178,Sheet1!$F$45:$H$60,2,0),VLOOKUP(knight_awaken_info!E1178,Sheet1!$F$26:$H$41,2,0)))),0,IF(D1178=25,VLOOKUP(E1178,Sheet1!$F$64:$H$79,2,0),IF(D1178=23,VLOOKUP(knight_awaken_info!E1178,Sheet1!$F$45:$H$60,2,0),VLOOKUP(knight_awaken_info!E1178,Sheet1!$F$26:$H$41,2,0))))</f>
        <v>0</v>
      </c>
      <c r="AJ1178">
        <f>IF(ISERROR(IF(D1178=25,VLOOKUP(E1178,Sheet1!$F$64:$H$79,3,0),IF(D1178=23,VLOOKUP(knight_awaken_info!E1178,Sheet1!$F$45:$H$60,3,0),VLOOKUP(knight_awaken_info!E1178,Sheet1!$F$26:$H$41,3,0)))),0,IF(D1178=25,VLOOKUP(E1178,Sheet1!$F$64:$H$79,3,0),IF(D1178=23,VLOOKUP(knight_awaken_info!E1178,Sheet1!$F$45:$H$60,3,0),VLOOKUP(knight_awaken_info!E1178,Sheet1!$F$26:$H$41,3,0))))</f>
        <v>0</v>
      </c>
      <c r="AK1178" s="11">
        <f>SUM(AI1128:AI1178)</f>
        <v>105280</v>
      </c>
      <c r="AL1178" s="11">
        <f>SUM(AJ1128:AJ1178)</f>
        <v>5280</v>
      </c>
      <c r="AN1178" s="3">
        <f t="shared" si="57"/>
        <v>421115.55555555556</v>
      </c>
      <c r="AO1178" s="3">
        <f t="shared" si="58"/>
        <v>21087.777777777774</v>
      </c>
    </row>
    <row r="1179" spans="1:41">
      <c r="A1179" s="3">
        <v>3000100</v>
      </c>
      <c r="B1179" s="3">
        <v>3000101</v>
      </c>
      <c r="C1179" s="3" t="s">
        <v>61</v>
      </c>
      <c r="D1179">
        <f t="shared" si="56"/>
        <v>23</v>
      </c>
      <c r="E1179" s="3">
        <v>0</v>
      </c>
      <c r="F1179" s="3">
        <v>50</v>
      </c>
      <c r="G1179" s="3">
        <v>2</v>
      </c>
      <c r="H1179" s="3">
        <v>111</v>
      </c>
      <c r="I1179" s="3">
        <v>134</v>
      </c>
      <c r="J1179" s="3">
        <v>0</v>
      </c>
      <c r="K1179" s="3">
        <v>0</v>
      </c>
      <c r="L1179" s="3">
        <v>2</v>
      </c>
      <c r="M1179" s="3">
        <v>60</v>
      </c>
      <c r="N1179" s="3">
        <v>60</v>
      </c>
      <c r="O1179" s="3">
        <v>0</v>
      </c>
      <c r="P1179" s="3">
        <v>0</v>
      </c>
      <c r="Q1179" s="3">
        <v>0</v>
      </c>
      <c r="R1179" s="3">
        <v>35000</v>
      </c>
      <c r="S1179" s="3">
        <v>0</v>
      </c>
      <c r="T1179">
        <v>5001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3000101</v>
      </c>
      <c r="AD1179" s="3">
        <v>0</v>
      </c>
      <c r="AE1179" s="3">
        <v>0</v>
      </c>
      <c r="AF1179" t="s">
        <v>137</v>
      </c>
      <c r="AG1179" t="s">
        <v>134</v>
      </c>
      <c r="AI1179">
        <f>IF(ISERROR(IF(D1179=25,VLOOKUP(E1179,Sheet1!$F$64:$H$79,2,0),IF(D1179=23,VLOOKUP(knight_awaken_info!E1179,Sheet1!$F$45:$H$60,2,0),VLOOKUP(knight_awaken_info!E1179,Sheet1!$F$26:$H$41,2,0)))),0,IF(D1179=25,VLOOKUP(E1179,Sheet1!$F$64:$H$79,2,0),IF(D1179=23,VLOOKUP(knight_awaken_info!E1179,Sheet1!$F$45:$H$60,2,0),VLOOKUP(knight_awaken_info!E1179,Sheet1!$F$26:$H$41,2,0))))</f>
        <v>0</v>
      </c>
      <c r="AJ1179">
        <f>IF(ISERROR(IF(D1179=25,VLOOKUP(E1179,Sheet1!$F$64:$H$79,3,0),IF(D1179=23,VLOOKUP(knight_awaken_info!E1179,Sheet1!$F$45:$H$60,3,0),VLOOKUP(knight_awaken_info!E1179,Sheet1!$F$26:$H$41,3,0)))),0,IF(D1179=25,VLOOKUP(E1179,Sheet1!$F$64:$H$79,3,0),IF(D1179=23,VLOOKUP(knight_awaken_info!E1179,Sheet1!$F$45:$H$60,3,0),VLOOKUP(knight_awaken_info!E1179,Sheet1!$F$26:$H$41,3,0))))</f>
        <v>0</v>
      </c>
      <c r="AK1179" s="11">
        <f>SUM(AI1179:AI1179)</f>
        <v>0</v>
      </c>
      <c r="AL1179" s="11">
        <f>SUM(AJ1179:AJ1179)</f>
        <v>0</v>
      </c>
      <c r="AN1179" s="3">
        <f t="shared" si="57"/>
        <v>0</v>
      </c>
      <c r="AO1179" s="3">
        <f t="shared" si="58"/>
        <v>0</v>
      </c>
    </row>
    <row r="1180" spans="1:41">
      <c r="A1180" s="3">
        <v>3000101</v>
      </c>
      <c r="B1180" s="3">
        <v>3000101</v>
      </c>
      <c r="C1180" s="3" t="s">
        <v>61</v>
      </c>
      <c r="D1180">
        <f t="shared" si="56"/>
        <v>23</v>
      </c>
      <c r="E1180" s="3">
        <v>1</v>
      </c>
      <c r="F1180" s="3">
        <v>50</v>
      </c>
      <c r="G1180" s="3">
        <v>3</v>
      </c>
      <c r="H1180" s="3">
        <v>214</v>
      </c>
      <c r="I1180" s="3">
        <v>133</v>
      </c>
      <c r="J1180" s="3">
        <v>122</v>
      </c>
      <c r="K1180" s="3">
        <v>0</v>
      </c>
      <c r="L1180" s="3">
        <v>2</v>
      </c>
      <c r="M1180" s="3">
        <v>60</v>
      </c>
      <c r="N1180" s="3">
        <v>80</v>
      </c>
      <c r="O1180" s="3">
        <v>0</v>
      </c>
      <c r="P1180" s="3">
        <v>0</v>
      </c>
      <c r="Q1180" s="3">
        <v>0</v>
      </c>
      <c r="R1180" s="3">
        <v>50000</v>
      </c>
      <c r="S1180" s="3">
        <v>0</v>
      </c>
      <c r="T1180">
        <v>5001</v>
      </c>
      <c r="U1180" s="3">
        <v>5</v>
      </c>
      <c r="V1180" s="3">
        <v>1863</v>
      </c>
      <c r="W1180" s="3">
        <v>6</v>
      </c>
      <c r="X1180" s="3">
        <v>310.5</v>
      </c>
      <c r="Y1180" s="3">
        <v>21</v>
      </c>
      <c r="Z1180" s="3">
        <v>93.15</v>
      </c>
      <c r="AA1180" s="3">
        <v>0</v>
      </c>
      <c r="AB1180" s="3">
        <v>0</v>
      </c>
      <c r="AC1180" s="3">
        <v>3000102</v>
      </c>
      <c r="AD1180" s="3">
        <v>9.5608388042577612</v>
      </c>
      <c r="AE1180" s="3">
        <v>35000</v>
      </c>
      <c r="AF1180" t="s">
        <v>137</v>
      </c>
      <c r="AG1180" t="s">
        <v>134</v>
      </c>
      <c r="AI1180">
        <f>IF(ISERROR(IF(D1180=25,VLOOKUP(E1180,Sheet1!$F$64:$H$79,2,0),IF(D1180=23,VLOOKUP(knight_awaken_info!E1180,Sheet1!$F$45:$H$60,2,0),VLOOKUP(knight_awaken_info!E1180,Sheet1!$F$26:$H$41,2,0)))),0,IF(D1180=25,VLOOKUP(E1180,Sheet1!$F$64:$H$79,2,0),IF(D1180=23,VLOOKUP(knight_awaken_info!E1180,Sheet1!$F$45:$H$60,2,0),VLOOKUP(knight_awaken_info!E1180,Sheet1!$F$26:$H$41,2,0))))</f>
        <v>0</v>
      </c>
      <c r="AJ1180">
        <f>IF(ISERROR(IF(D1180=25,VLOOKUP(E1180,Sheet1!$F$64:$H$79,3,0),IF(D1180=23,VLOOKUP(knight_awaken_info!E1180,Sheet1!$F$45:$H$60,3,0),VLOOKUP(knight_awaken_info!E1180,Sheet1!$F$26:$H$41,3,0)))),0,IF(D1180=25,VLOOKUP(E1180,Sheet1!$F$64:$H$79,3,0),IF(D1180=23,VLOOKUP(knight_awaken_info!E1180,Sheet1!$F$45:$H$60,3,0),VLOOKUP(knight_awaken_info!E1180,Sheet1!$F$26:$H$41,3,0))))</f>
        <v>0</v>
      </c>
      <c r="AK1180" s="11">
        <f>SUM(AI1179:AI1180)</f>
        <v>0</v>
      </c>
      <c r="AL1180" s="11">
        <f>SUM(AJ1179:AJ1180)</f>
        <v>0</v>
      </c>
      <c r="AN1180" s="3">
        <f t="shared" si="57"/>
        <v>1863</v>
      </c>
      <c r="AO1180" s="3">
        <f t="shared" si="58"/>
        <v>93.15</v>
      </c>
    </row>
    <row r="1181" spans="1:41">
      <c r="A1181" s="3">
        <v>3000102</v>
      </c>
      <c r="B1181" s="3">
        <v>3000101</v>
      </c>
      <c r="C1181" s="3" t="s">
        <v>61</v>
      </c>
      <c r="D1181">
        <f t="shared" si="56"/>
        <v>23</v>
      </c>
      <c r="E1181" s="3">
        <v>2</v>
      </c>
      <c r="F1181" s="3">
        <v>50</v>
      </c>
      <c r="G1181" s="3">
        <v>4</v>
      </c>
      <c r="H1181" s="3">
        <v>213</v>
      </c>
      <c r="I1181" s="3">
        <v>132</v>
      </c>
      <c r="J1181" s="3">
        <v>121</v>
      </c>
      <c r="K1181" s="3">
        <v>114</v>
      </c>
      <c r="L1181" s="3">
        <v>2</v>
      </c>
      <c r="M1181" s="3">
        <v>60</v>
      </c>
      <c r="N1181" s="3">
        <v>100</v>
      </c>
      <c r="O1181" s="3">
        <v>0</v>
      </c>
      <c r="P1181" s="3">
        <v>0</v>
      </c>
      <c r="Q1181" s="3">
        <v>0</v>
      </c>
      <c r="R1181" s="3">
        <v>70000</v>
      </c>
      <c r="S1181" s="3">
        <v>0</v>
      </c>
      <c r="T1181">
        <v>5001</v>
      </c>
      <c r="U1181" s="3">
        <v>5</v>
      </c>
      <c r="V1181" s="3">
        <v>3749</v>
      </c>
      <c r="W1181" s="3">
        <v>6</v>
      </c>
      <c r="X1181" s="3">
        <v>624.83333333333326</v>
      </c>
      <c r="Y1181" s="3">
        <v>21</v>
      </c>
      <c r="Z1181" s="3">
        <v>187.45</v>
      </c>
      <c r="AA1181" s="3">
        <v>0</v>
      </c>
      <c r="AB1181" s="3">
        <v>0</v>
      </c>
      <c r="AC1181" s="3">
        <v>3000103</v>
      </c>
      <c r="AD1181" s="3">
        <v>33.462935814902167</v>
      </c>
      <c r="AE1181" s="3">
        <v>85000</v>
      </c>
      <c r="AF1181" t="s">
        <v>137</v>
      </c>
      <c r="AG1181" t="s">
        <v>134</v>
      </c>
      <c r="AI1181">
        <f>IF(ISERROR(IF(D1181=25,VLOOKUP(E1181,Sheet1!$F$64:$H$79,2,0),IF(D1181=23,VLOOKUP(knight_awaken_info!E1181,Sheet1!$F$45:$H$60,2,0),VLOOKUP(knight_awaken_info!E1181,Sheet1!$F$26:$H$41,2,0)))),0,IF(D1181=25,VLOOKUP(E1181,Sheet1!$F$64:$H$79,2,0),IF(D1181=23,VLOOKUP(knight_awaken_info!E1181,Sheet1!$F$45:$H$60,2,0),VLOOKUP(knight_awaken_info!E1181,Sheet1!$F$26:$H$41,2,0))))</f>
        <v>0</v>
      </c>
      <c r="AJ1181">
        <f>IF(ISERROR(IF(D1181=25,VLOOKUP(E1181,Sheet1!$F$64:$H$79,3,0),IF(D1181=23,VLOOKUP(knight_awaken_info!E1181,Sheet1!$F$45:$H$60,3,0),VLOOKUP(knight_awaken_info!E1181,Sheet1!$F$26:$H$41,3,0)))),0,IF(D1181=25,VLOOKUP(E1181,Sheet1!$F$64:$H$79,3,0),IF(D1181=23,VLOOKUP(knight_awaken_info!E1181,Sheet1!$F$45:$H$60,3,0),VLOOKUP(knight_awaken_info!E1181,Sheet1!$F$26:$H$41,3,0))))</f>
        <v>0</v>
      </c>
      <c r="AK1181" s="11">
        <f>SUM(AI1179:AI1181)</f>
        <v>0</v>
      </c>
      <c r="AL1181" s="11">
        <f>SUM(AJ1179:AJ1181)</f>
        <v>0</v>
      </c>
      <c r="AN1181" s="3">
        <f t="shared" si="57"/>
        <v>3749</v>
      </c>
      <c r="AO1181" s="3">
        <f t="shared" si="58"/>
        <v>187.45</v>
      </c>
    </row>
    <row r="1182" spans="1:41">
      <c r="A1182" s="3">
        <v>3000103</v>
      </c>
      <c r="B1182" s="3">
        <v>3000101</v>
      </c>
      <c r="C1182" s="3" t="s">
        <v>61</v>
      </c>
      <c r="D1182">
        <f t="shared" si="56"/>
        <v>23</v>
      </c>
      <c r="E1182" s="3">
        <v>3</v>
      </c>
      <c r="F1182" s="3">
        <v>50</v>
      </c>
      <c r="G1182" s="3">
        <v>4</v>
      </c>
      <c r="H1182" s="3">
        <v>212</v>
      </c>
      <c r="I1182" s="3">
        <v>131</v>
      </c>
      <c r="J1182" s="3">
        <v>124</v>
      </c>
      <c r="K1182" s="3">
        <v>113</v>
      </c>
      <c r="L1182" s="3">
        <v>2</v>
      </c>
      <c r="M1182" s="3">
        <v>60</v>
      </c>
      <c r="N1182" s="3">
        <v>120</v>
      </c>
      <c r="O1182" s="3">
        <v>0</v>
      </c>
      <c r="P1182" s="3">
        <v>0</v>
      </c>
      <c r="Q1182" s="3">
        <v>0</v>
      </c>
      <c r="R1182" s="3">
        <v>85000</v>
      </c>
      <c r="S1182" s="3">
        <v>0</v>
      </c>
      <c r="T1182">
        <v>5001</v>
      </c>
      <c r="U1182" s="3">
        <v>5</v>
      </c>
      <c r="V1182" s="3">
        <v>5658</v>
      </c>
      <c r="W1182" s="3">
        <v>6</v>
      </c>
      <c r="X1182" s="3">
        <v>943</v>
      </c>
      <c r="Y1182" s="3">
        <v>21</v>
      </c>
      <c r="Z1182" s="3">
        <v>282.89999999999998</v>
      </c>
      <c r="AA1182" s="3">
        <v>0</v>
      </c>
      <c r="AB1182" s="3">
        <v>0</v>
      </c>
      <c r="AC1182" s="3">
        <v>3000104</v>
      </c>
      <c r="AD1182" s="3">
        <v>62.145452227675449</v>
      </c>
      <c r="AE1182" s="3">
        <v>155000</v>
      </c>
      <c r="AF1182" t="s">
        <v>137</v>
      </c>
      <c r="AG1182" t="s">
        <v>134</v>
      </c>
      <c r="AI1182">
        <f>IF(ISERROR(IF(D1182=25,VLOOKUP(E1182,Sheet1!$F$64:$H$79,2,0),IF(D1182=23,VLOOKUP(knight_awaken_info!E1182,Sheet1!$F$45:$H$60,2,0),VLOOKUP(knight_awaken_info!E1182,Sheet1!$F$26:$H$41,2,0)))),0,IF(D1182=25,VLOOKUP(E1182,Sheet1!$F$64:$H$79,2,0),IF(D1182=23,VLOOKUP(knight_awaken_info!E1182,Sheet1!$F$45:$H$60,2,0),VLOOKUP(knight_awaken_info!E1182,Sheet1!$F$26:$H$41,2,0))))</f>
        <v>0</v>
      </c>
      <c r="AJ1182">
        <f>IF(ISERROR(IF(D1182=25,VLOOKUP(E1182,Sheet1!$F$64:$H$79,3,0),IF(D1182=23,VLOOKUP(knight_awaken_info!E1182,Sheet1!$F$45:$H$60,3,0),VLOOKUP(knight_awaken_info!E1182,Sheet1!$F$26:$H$41,3,0)))),0,IF(D1182=25,VLOOKUP(E1182,Sheet1!$F$64:$H$79,3,0),IF(D1182=23,VLOOKUP(knight_awaken_info!E1182,Sheet1!$F$45:$H$60,3,0),VLOOKUP(knight_awaken_info!E1182,Sheet1!$F$26:$H$41,3,0))))</f>
        <v>0</v>
      </c>
      <c r="AK1182" s="11">
        <f>SUM(AI1179:AI1182)</f>
        <v>0</v>
      </c>
      <c r="AL1182" s="11">
        <f>SUM(AJ1179:AJ1182)</f>
        <v>0</v>
      </c>
      <c r="AN1182" s="3">
        <f t="shared" si="57"/>
        <v>5658</v>
      </c>
      <c r="AO1182" s="3">
        <f t="shared" si="58"/>
        <v>282.89999999999998</v>
      </c>
    </row>
    <row r="1183" spans="1:41">
      <c r="A1183" s="3">
        <v>3000104</v>
      </c>
      <c r="B1183" s="3">
        <v>3000101</v>
      </c>
      <c r="C1183" s="3" t="s">
        <v>61</v>
      </c>
      <c r="D1183">
        <f t="shared" si="56"/>
        <v>23</v>
      </c>
      <c r="E1183" s="3">
        <v>4</v>
      </c>
      <c r="F1183" s="3">
        <v>50</v>
      </c>
      <c r="G1183" s="3">
        <v>4</v>
      </c>
      <c r="H1183" s="3">
        <v>211</v>
      </c>
      <c r="I1183" s="3">
        <v>234</v>
      </c>
      <c r="J1183" s="3">
        <v>123</v>
      </c>
      <c r="K1183" s="3">
        <v>112</v>
      </c>
      <c r="L1183" s="3">
        <v>2</v>
      </c>
      <c r="M1183" s="3">
        <v>60</v>
      </c>
      <c r="N1183" s="3">
        <v>140</v>
      </c>
      <c r="O1183" s="3">
        <v>0</v>
      </c>
      <c r="P1183" s="3">
        <v>0</v>
      </c>
      <c r="Q1183" s="3">
        <v>0</v>
      </c>
      <c r="R1183" s="3">
        <v>105000</v>
      </c>
      <c r="S1183" s="3">
        <v>0</v>
      </c>
      <c r="T1183">
        <v>5001</v>
      </c>
      <c r="U1183" s="3">
        <v>5</v>
      </c>
      <c r="V1183" s="3">
        <v>7590</v>
      </c>
      <c r="W1183" s="3">
        <v>6</v>
      </c>
      <c r="X1183" s="3">
        <v>1265</v>
      </c>
      <c r="Y1183" s="3">
        <v>21</v>
      </c>
      <c r="Z1183" s="3">
        <v>379.5</v>
      </c>
      <c r="AA1183" s="3">
        <v>0</v>
      </c>
      <c r="AB1183" s="3">
        <v>0</v>
      </c>
      <c r="AC1183" s="3">
        <v>3000105</v>
      </c>
      <c r="AD1183" s="3">
        <v>90.827968640448731</v>
      </c>
      <c r="AE1183" s="3">
        <v>240000</v>
      </c>
      <c r="AF1183" t="s">
        <v>137</v>
      </c>
      <c r="AG1183" t="s">
        <v>134</v>
      </c>
      <c r="AI1183">
        <f>IF(ISERROR(IF(D1183=25,VLOOKUP(E1183,Sheet1!$F$64:$H$79,2,0),IF(D1183=23,VLOOKUP(knight_awaken_info!E1183,Sheet1!$F$45:$H$60,2,0),VLOOKUP(knight_awaken_info!E1183,Sheet1!$F$26:$H$41,2,0)))),0,IF(D1183=25,VLOOKUP(E1183,Sheet1!$F$64:$H$79,2,0),IF(D1183=23,VLOOKUP(knight_awaken_info!E1183,Sheet1!$F$45:$H$60,2,0),VLOOKUP(knight_awaken_info!E1183,Sheet1!$F$26:$H$41,2,0))))</f>
        <v>0</v>
      </c>
      <c r="AJ1183">
        <f>IF(ISERROR(IF(D1183=25,VLOOKUP(E1183,Sheet1!$F$64:$H$79,3,0),IF(D1183=23,VLOOKUP(knight_awaken_info!E1183,Sheet1!$F$45:$H$60,3,0),VLOOKUP(knight_awaken_info!E1183,Sheet1!$F$26:$H$41,3,0)))),0,IF(D1183=25,VLOOKUP(E1183,Sheet1!$F$64:$H$79,3,0),IF(D1183=23,VLOOKUP(knight_awaken_info!E1183,Sheet1!$F$45:$H$60,3,0),VLOOKUP(knight_awaken_info!E1183,Sheet1!$F$26:$H$41,3,0))))</f>
        <v>0</v>
      </c>
      <c r="AK1183" s="11">
        <f>SUM(AI1179:AI1183)</f>
        <v>0</v>
      </c>
      <c r="AL1183" s="11">
        <f>SUM(AJ1179:AJ1183)</f>
        <v>0</v>
      </c>
      <c r="AN1183" s="3">
        <f t="shared" si="57"/>
        <v>7590</v>
      </c>
      <c r="AO1183" s="3">
        <f t="shared" si="58"/>
        <v>379.5</v>
      </c>
    </row>
    <row r="1184" spans="1:41">
      <c r="A1184" s="3">
        <v>3000105</v>
      </c>
      <c r="B1184" s="3">
        <v>3000101</v>
      </c>
      <c r="C1184" s="3" t="s">
        <v>61</v>
      </c>
      <c r="D1184">
        <f t="shared" si="56"/>
        <v>23</v>
      </c>
      <c r="E1184" s="3">
        <v>5</v>
      </c>
      <c r="F1184" s="3">
        <v>50</v>
      </c>
      <c r="G1184" s="3">
        <v>4</v>
      </c>
      <c r="H1184" s="3">
        <v>214</v>
      </c>
      <c r="I1184" s="3">
        <v>233</v>
      </c>
      <c r="J1184" s="3">
        <v>122</v>
      </c>
      <c r="K1184" s="3">
        <v>111</v>
      </c>
      <c r="L1184" s="3">
        <v>2</v>
      </c>
      <c r="M1184" s="3">
        <v>60</v>
      </c>
      <c r="N1184" s="3">
        <v>170</v>
      </c>
      <c r="O1184" s="3">
        <v>0</v>
      </c>
      <c r="P1184" s="3">
        <v>0</v>
      </c>
      <c r="Q1184" s="3">
        <v>0</v>
      </c>
      <c r="R1184" s="3">
        <v>120000</v>
      </c>
      <c r="S1184" s="3">
        <v>0</v>
      </c>
      <c r="T1184">
        <v>5001</v>
      </c>
      <c r="U1184" s="3">
        <v>5</v>
      </c>
      <c r="V1184" s="3">
        <v>9545</v>
      </c>
      <c r="W1184" s="3">
        <v>6</v>
      </c>
      <c r="X1184" s="3">
        <v>1590.8333333333333</v>
      </c>
      <c r="Y1184" s="3">
        <v>21</v>
      </c>
      <c r="Z1184" s="3">
        <v>477.25</v>
      </c>
      <c r="AA1184" s="3">
        <v>0</v>
      </c>
      <c r="AB1184" s="3">
        <v>0</v>
      </c>
      <c r="AC1184" s="3">
        <v>3000106</v>
      </c>
      <c r="AD1184" s="3">
        <v>129.07132385747977</v>
      </c>
      <c r="AE1184" s="3">
        <v>345000</v>
      </c>
      <c r="AF1184" t="s">
        <v>137</v>
      </c>
      <c r="AG1184" t="s">
        <v>134</v>
      </c>
      <c r="AI1184">
        <f>IF(ISERROR(IF(D1184=25,VLOOKUP(E1184,Sheet1!$F$64:$H$79,2,0),IF(D1184=23,VLOOKUP(knight_awaken_info!E1184,Sheet1!$F$45:$H$60,2,0),VLOOKUP(knight_awaken_info!E1184,Sheet1!$F$26:$H$41,2,0)))),0,IF(D1184=25,VLOOKUP(E1184,Sheet1!$F$64:$H$79,2,0),IF(D1184=23,VLOOKUP(knight_awaken_info!E1184,Sheet1!$F$45:$H$60,2,0),VLOOKUP(knight_awaken_info!E1184,Sheet1!$F$26:$H$41,2,0))))</f>
        <v>0</v>
      </c>
      <c r="AJ1184">
        <f>IF(ISERROR(IF(D1184=25,VLOOKUP(E1184,Sheet1!$F$64:$H$79,3,0),IF(D1184=23,VLOOKUP(knight_awaken_info!E1184,Sheet1!$F$45:$H$60,3,0),VLOOKUP(knight_awaken_info!E1184,Sheet1!$F$26:$H$41,3,0)))),0,IF(D1184=25,VLOOKUP(E1184,Sheet1!$F$64:$H$79,3,0),IF(D1184=23,VLOOKUP(knight_awaken_info!E1184,Sheet1!$F$45:$H$60,3,0),VLOOKUP(knight_awaken_info!E1184,Sheet1!$F$26:$H$41,3,0))))</f>
        <v>0</v>
      </c>
      <c r="AK1184" s="11">
        <f>SUM(AI1179:AI1184)</f>
        <v>0</v>
      </c>
      <c r="AL1184" s="11">
        <f>SUM(AJ1179:AJ1184)</f>
        <v>0</v>
      </c>
      <c r="AN1184" s="3">
        <f t="shared" si="57"/>
        <v>9545</v>
      </c>
      <c r="AO1184" s="3">
        <f t="shared" si="58"/>
        <v>477.25</v>
      </c>
    </row>
    <row r="1185" spans="1:41">
      <c r="A1185" s="3">
        <v>3000106</v>
      </c>
      <c r="B1185" s="3">
        <v>3000101</v>
      </c>
      <c r="C1185" s="3" t="s">
        <v>61</v>
      </c>
      <c r="D1185">
        <f t="shared" si="56"/>
        <v>23</v>
      </c>
      <c r="E1185" s="3">
        <v>6</v>
      </c>
      <c r="F1185" s="3">
        <v>50</v>
      </c>
      <c r="G1185" s="3">
        <v>4</v>
      </c>
      <c r="H1185" s="3">
        <v>213</v>
      </c>
      <c r="I1185" s="3">
        <v>232</v>
      </c>
      <c r="J1185" s="3">
        <v>121</v>
      </c>
      <c r="K1185" s="3">
        <v>114</v>
      </c>
      <c r="L1185" s="3">
        <v>2</v>
      </c>
      <c r="M1185" s="3">
        <v>60</v>
      </c>
      <c r="N1185" s="3">
        <v>190</v>
      </c>
      <c r="O1185" s="3">
        <v>0</v>
      </c>
      <c r="P1185" s="3">
        <v>0</v>
      </c>
      <c r="Q1185" s="3">
        <v>0</v>
      </c>
      <c r="R1185" s="3">
        <v>140000</v>
      </c>
      <c r="S1185" s="3">
        <v>0</v>
      </c>
      <c r="T1185">
        <v>5001</v>
      </c>
      <c r="U1185" s="3">
        <v>5</v>
      </c>
      <c r="V1185" s="3">
        <v>11523</v>
      </c>
      <c r="W1185" s="3">
        <v>6</v>
      </c>
      <c r="X1185" s="3">
        <v>1920.5</v>
      </c>
      <c r="Y1185" s="3">
        <v>21</v>
      </c>
      <c r="Z1185" s="3">
        <v>576.15</v>
      </c>
      <c r="AA1185" s="3">
        <v>0</v>
      </c>
      <c r="AB1185" s="3">
        <v>0</v>
      </c>
      <c r="AC1185" s="3">
        <v>3000107</v>
      </c>
      <c r="AD1185" s="3">
        <v>167.31467907451082</v>
      </c>
      <c r="AE1185" s="3">
        <v>465000</v>
      </c>
      <c r="AF1185" t="s">
        <v>137</v>
      </c>
      <c r="AG1185" t="s">
        <v>134</v>
      </c>
      <c r="AI1185">
        <f>IF(ISERROR(IF(D1185=25,VLOOKUP(E1185,Sheet1!$F$64:$H$79,2,0),IF(D1185=23,VLOOKUP(knight_awaken_info!E1185,Sheet1!$F$45:$H$60,2,0),VLOOKUP(knight_awaken_info!E1185,Sheet1!$F$26:$H$41,2,0)))),0,IF(D1185=25,VLOOKUP(E1185,Sheet1!$F$64:$H$79,2,0),IF(D1185=23,VLOOKUP(knight_awaken_info!E1185,Sheet1!$F$45:$H$60,2,0),VLOOKUP(knight_awaken_info!E1185,Sheet1!$F$26:$H$41,2,0))))</f>
        <v>0</v>
      </c>
      <c r="AJ1185">
        <f>IF(ISERROR(IF(D1185=25,VLOOKUP(E1185,Sheet1!$F$64:$H$79,3,0),IF(D1185=23,VLOOKUP(knight_awaken_info!E1185,Sheet1!$F$45:$H$60,3,0),VLOOKUP(knight_awaken_info!E1185,Sheet1!$F$26:$H$41,3,0)))),0,IF(D1185=25,VLOOKUP(E1185,Sheet1!$F$64:$H$79,3,0),IF(D1185=23,VLOOKUP(knight_awaken_info!E1185,Sheet1!$F$45:$H$60,3,0),VLOOKUP(knight_awaken_info!E1185,Sheet1!$F$26:$H$41,3,0))))</f>
        <v>0</v>
      </c>
      <c r="AK1185" s="11">
        <f>SUM(AI1179:AI1185)</f>
        <v>0</v>
      </c>
      <c r="AL1185" s="11">
        <f>SUM(AJ1179:AJ1185)</f>
        <v>0</v>
      </c>
      <c r="AN1185" s="3">
        <f t="shared" si="57"/>
        <v>11523</v>
      </c>
      <c r="AO1185" s="3">
        <f t="shared" si="58"/>
        <v>576.15</v>
      </c>
    </row>
    <row r="1186" spans="1:41">
      <c r="A1186" s="3">
        <v>3000107</v>
      </c>
      <c r="B1186" s="3">
        <v>3000101</v>
      </c>
      <c r="C1186" s="3" t="s">
        <v>61</v>
      </c>
      <c r="D1186">
        <f t="shared" si="56"/>
        <v>23</v>
      </c>
      <c r="E1186" s="3">
        <v>7</v>
      </c>
      <c r="F1186" s="3">
        <v>50</v>
      </c>
      <c r="G1186" s="3">
        <v>4</v>
      </c>
      <c r="H1186" s="3">
        <v>212</v>
      </c>
      <c r="I1186" s="3">
        <v>231</v>
      </c>
      <c r="J1186" s="3">
        <v>124</v>
      </c>
      <c r="K1186" s="3">
        <v>113</v>
      </c>
      <c r="L1186" s="3">
        <v>2</v>
      </c>
      <c r="M1186" s="3">
        <v>60</v>
      </c>
      <c r="N1186" s="3">
        <v>210</v>
      </c>
      <c r="O1186" s="3">
        <v>0</v>
      </c>
      <c r="P1186" s="3">
        <v>0</v>
      </c>
      <c r="Q1186" s="3">
        <v>0</v>
      </c>
      <c r="R1186" s="3">
        <v>160000</v>
      </c>
      <c r="S1186" s="3">
        <v>0</v>
      </c>
      <c r="T1186">
        <v>5001</v>
      </c>
      <c r="U1186" s="3">
        <v>5</v>
      </c>
      <c r="V1186" s="3">
        <v>13524</v>
      </c>
      <c r="W1186" s="3">
        <v>6</v>
      </c>
      <c r="X1186" s="3">
        <v>2254</v>
      </c>
      <c r="Y1186" s="3">
        <v>21</v>
      </c>
      <c r="Z1186" s="3">
        <v>676.19999999999993</v>
      </c>
      <c r="AA1186" s="3">
        <v>0</v>
      </c>
      <c r="AB1186" s="3">
        <v>0</v>
      </c>
      <c r="AC1186" s="3">
        <v>3000108</v>
      </c>
      <c r="AD1186" s="3">
        <v>205.55803429154187</v>
      </c>
      <c r="AE1186" s="3">
        <v>605000</v>
      </c>
      <c r="AF1186" t="s">
        <v>137</v>
      </c>
      <c r="AG1186" t="s">
        <v>134</v>
      </c>
      <c r="AI1186">
        <f>IF(ISERROR(IF(D1186=25,VLOOKUP(E1186,Sheet1!$F$64:$H$79,2,0),IF(D1186=23,VLOOKUP(knight_awaken_info!E1186,Sheet1!$F$45:$H$60,2,0),VLOOKUP(knight_awaken_info!E1186,Sheet1!$F$26:$H$41,2,0)))),0,IF(D1186=25,VLOOKUP(E1186,Sheet1!$F$64:$H$79,2,0),IF(D1186=23,VLOOKUP(knight_awaken_info!E1186,Sheet1!$F$45:$H$60,2,0),VLOOKUP(knight_awaken_info!E1186,Sheet1!$F$26:$H$41,2,0))))</f>
        <v>0</v>
      </c>
      <c r="AJ1186">
        <f>IF(ISERROR(IF(D1186=25,VLOOKUP(E1186,Sheet1!$F$64:$H$79,3,0),IF(D1186=23,VLOOKUP(knight_awaken_info!E1186,Sheet1!$F$45:$H$60,3,0),VLOOKUP(knight_awaken_info!E1186,Sheet1!$F$26:$H$41,3,0)))),0,IF(D1186=25,VLOOKUP(E1186,Sheet1!$F$64:$H$79,3,0),IF(D1186=23,VLOOKUP(knight_awaken_info!E1186,Sheet1!$F$45:$H$60,3,0),VLOOKUP(knight_awaken_info!E1186,Sheet1!$F$26:$H$41,3,0))))</f>
        <v>0</v>
      </c>
      <c r="AK1186" s="11">
        <f>SUM(AI1179:AI1186)</f>
        <v>0</v>
      </c>
      <c r="AL1186" s="11">
        <f>SUM(AJ1179:AJ1186)</f>
        <v>0</v>
      </c>
      <c r="AN1186" s="3">
        <f t="shared" si="57"/>
        <v>13524</v>
      </c>
      <c r="AO1186" s="3">
        <f t="shared" si="58"/>
        <v>676.19999999999993</v>
      </c>
    </row>
    <row r="1187" spans="1:41">
      <c r="A1187" s="3">
        <v>3000108</v>
      </c>
      <c r="B1187" s="3">
        <v>3000101</v>
      </c>
      <c r="C1187" s="3" t="s">
        <v>61</v>
      </c>
      <c r="D1187">
        <f t="shared" si="56"/>
        <v>23</v>
      </c>
      <c r="E1187" s="3">
        <v>8</v>
      </c>
      <c r="F1187" s="3">
        <v>50</v>
      </c>
      <c r="G1187" s="3">
        <v>4</v>
      </c>
      <c r="H1187" s="3">
        <v>211</v>
      </c>
      <c r="I1187" s="3">
        <v>234</v>
      </c>
      <c r="J1187" s="3">
        <v>123</v>
      </c>
      <c r="K1187" s="3">
        <v>112</v>
      </c>
      <c r="L1187" s="3">
        <v>2</v>
      </c>
      <c r="M1187" s="3">
        <v>60</v>
      </c>
      <c r="N1187" s="3">
        <v>230</v>
      </c>
      <c r="O1187" s="3">
        <v>0</v>
      </c>
      <c r="P1187" s="3">
        <v>0</v>
      </c>
      <c r="Q1187" s="3">
        <v>0</v>
      </c>
      <c r="R1187" s="3">
        <v>175000</v>
      </c>
      <c r="S1187" s="3">
        <v>0</v>
      </c>
      <c r="T1187">
        <v>5001</v>
      </c>
      <c r="U1187" s="3">
        <v>5</v>
      </c>
      <c r="V1187" s="3">
        <v>15548</v>
      </c>
      <c r="W1187" s="3">
        <v>6</v>
      </c>
      <c r="X1187" s="3">
        <v>2591.3333333333335</v>
      </c>
      <c r="Y1187" s="3">
        <v>21</v>
      </c>
      <c r="Z1187" s="3">
        <v>777.4</v>
      </c>
      <c r="AA1187" s="3">
        <v>0</v>
      </c>
      <c r="AB1187" s="3">
        <v>0</v>
      </c>
      <c r="AC1187" s="3">
        <v>3000109</v>
      </c>
      <c r="AD1187" s="3">
        <v>243.80138950857292</v>
      </c>
      <c r="AE1187" s="3">
        <v>765000</v>
      </c>
      <c r="AF1187" t="s">
        <v>137</v>
      </c>
      <c r="AG1187" t="s">
        <v>134</v>
      </c>
      <c r="AI1187">
        <f>IF(ISERROR(IF(D1187=25,VLOOKUP(E1187,Sheet1!$F$64:$H$79,2,0),IF(D1187=23,VLOOKUP(knight_awaken_info!E1187,Sheet1!$F$45:$H$60,2,0),VLOOKUP(knight_awaken_info!E1187,Sheet1!$F$26:$H$41,2,0)))),0,IF(D1187=25,VLOOKUP(E1187,Sheet1!$F$64:$H$79,2,0),IF(D1187=23,VLOOKUP(knight_awaken_info!E1187,Sheet1!$F$45:$H$60,2,0),VLOOKUP(knight_awaken_info!E1187,Sheet1!$F$26:$H$41,2,0))))</f>
        <v>0</v>
      </c>
      <c r="AJ1187">
        <f>IF(ISERROR(IF(D1187=25,VLOOKUP(E1187,Sheet1!$F$64:$H$79,3,0),IF(D1187=23,VLOOKUP(knight_awaken_info!E1187,Sheet1!$F$45:$H$60,3,0),VLOOKUP(knight_awaken_info!E1187,Sheet1!$F$26:$H$41,3,0)))),0,IF(D1187=25,VLOOKUP(E1187,Sheet1!$F$64:$H$79,3,0),IF(D1187=23,VLOOKUP(knight_awaken_info!E1187,Sheet1!$F$45:$H$60,3,0),VLOOKUP(knight_awaken_info!E1187,Sheet1!$F$26:$H$41,3,0))))</f>
        <v>0</v>
      </c>
      <c r="AK1187" s="11">
        <f>SUM(AI1179:AI1187)</f>
        <v>0</v>
      </c>
      <c r="AL1187" s="11">
        <f>SUM(AJ1179:AJ1187)</f>
        <v>0</v>
      </c>
      <c r="AN1187" s="3">
        <f t="shared" si="57"/>
        <v>15548</v>
      </c>
      <c r="AO1187" s="3">
        <f t="shared" si="58"/>
        <v>777.4</v>
      </c>
    </row>
    <row r="1188" spans="1:41">
      <c r="A1188" s="3">
        <v>3000109</v>
      </c>
      <c r="B1188" s="3">
        <v>3000101</v>
      </c>
      <c r="C1188" s="3" t="s">
        <v>61</v>
      </c>
      <c r="D1188">
        <f t="shared" si="56"/>
        <v>23</v>
      </c>
      <c r="E1188" s="3">
        <v>9</v>
      </c>
      <c r="F1188" s="3">
        <v>50</v>
      </c>
      <c r="G1188" s="3">
        <v>4</v>
      </c>
      <c r="H1188" s="3">
        <v>214</v>
      </c>
      <c r="I1188" s="3">
        <v>233</v>
      </c>
      <c r="J1188" s="3">
        <v>222</v>
      </c>
      <c r="K1188" s="3">
        <v>211</v>
      </c>
      <c r="L1188" s="3">
        <v>2</v>
      </c>
      <c r="M1188" s="3">
        <v>60</v>
      </c>
      <c r="N1188" s="3">
        <v>730</v>
      </c>
      <c r="O1188" s="3">
        <v>1</v>
      </c>
      <c r="P1188" s="3">
        <v>30001</v>
      </c>
      <c r="Q1188" s="3">
        <v>1</v>
      </c>
      <c r="R1188" s="3">
        <v>680000</v>
      </c>
      <c r="S1188" s="3">
        <v>0</v>
      </c>
      <c r="T1188">
        <v>5001</v>
      </c>
      <c r="U1188" s="3">
        <v>5</v>
      </c>
      <c r="V1188" s="3">
        <v>17595</v>
      </c>
      <c r="W1188" s="3">
        <v>6</v>
      </c>
      <c r="X1188" s="3">
        <v>2932.5</v>
      </c>
      <c r="Y1188" s="3">
        <v>21</v>
      </c>
      <c r="Z1188" s="3">
        <v>879.75</v>
      </c>
      <c r="AA1188" s="3">
        <v>0</v>
      </c>
      <c r="AB1188" s="3">
        <v>0</v>
      </c>
      <c r="AC1188" s="3">
        <v>3000110</v>
      </c>
      <c r="AD1188" s="3">
        <v>282.04474472560395</v>
      </c>
      <c r="AE1188" s="3">
        <v>940000</v>
      </c>
      <c r="AF1188" t="s">
        <v>137</v>
      </c>
      <c r="AG1188" t="s">
        <v>134</v>
      </c>
      <c r="AI1188">
        <f>IF(ISERROR(IF(D1188=25,VLOOKUP(E1188,Sheet1!$F$64:$H$79,2,0),IF(D1188=23,VLOOKUP(knight_awaken_info!E1188,Sheet1!$F$45:$H$60,2,0),VLOOKUP(knight_awaken_info!E1188,Sheet1!$F$26:$H$41,2,0)))),0,IF(D1188=25,VLOOKUP(E1188,Sheet1!$F$64:$H$79,2,0),IF(D1188=23,VLOOKUP(knight_awaken_info!E1188,Sheet1!$F$45:$H$60,2,0),VLOOKUP(knight_awaken_info!E1188,Sheet1!$F$26:$H$41,2,0))))</f>
        <v>0</v>
      </c>
      <c r="AJ1188">
        <f>IF(ISERROR(IF(D1188=25,VLOOKUP(E1188,Sheet1!$F$64:$H$79,3,0),IF(D1188=23,VLOOKUP(knight_awaken_info!E1188,Sheet1!$F$45:$H$60,3,0),VLOOKUP(knight_awaken_info!E1188,Sheet1!$F$26:$H$41,3,0)))),0,IF(D1188=25,VLOOKUP(E1188,Sheet1!$F$64:$H$79,3,0),IF(D1188=23,VLOOKUP(knight_awaken_info!E1188,Sheet1!$F$45:$H$60,3,0),VLOOKUP(knight_awaken_info!E1188,Sheet1!$F$26:$H$41,3,0))))</f>
        <v>0</v>
      </c>
      <c r="AK1188" s="11">
        <f>SUM(AI1179:AI1188)</f>
        <v>0</v>
      </c>
      <c r="AL1188" s="11">
        <f>SUM(AJ1179:AJ1188)</f>
        <v>0</v>
      </c>
      <c r="AN1188" s="3">
        <f t="shared" si="57"/>
        <v>17595</v>
      </c>
      <c r="AO1188" s="3">
        <f t="shared" si="58"/>
        <v>879.75</v>
      </c>
    </row>
    <row r="1189" spans="1:41">
      <c r="A1189" s="3">
        <v>3000110</v>
      </c>
      <c r="B1189" s="3">
        <v>3000101</v>
      </c>
      <c r="C1189" s="3" t="s">
        <v>61</v>
      </c>
      <c r="D1189">
        <f t="shared" si="56"/>
        <v>23</v>
      </c>
      <c r="E1189" s="3">
        <v>10</v>
      </c>
      <c r="F1189" s="3">
        <v>60</v>
      </c>
      <c r="G1189" s="3">
        <v>4</v>
      </c>
      <c r="H1189" s="3">
        <v>313</v>
      </c>
      <c r="I1189" s="3">
        <v>232</v>
      </c>
      <c r="J1189" s="3">
        <v>221</v>
      </c>
      <c r="K1189" s="3">
        <v>213</v>
      </c>
      <c r="L1189" s="3">
        <v>2</v>
      </c>
      <c r="M1189" s="3">
        <v>60</v>
      </c>
      <c r="N1189" s="3">
        <v>770</v>
      </c>
      <c r="O1189" s="3">
        <v>0</v>
      </c>
      <c r="P1189" s="3">
        <v>0</v>
      </c>
      <c r="Q1189" s="3">
        <v>0</v>
      </c>
      <c r="R1189" s="3">
        <v>705000</v>
      </c>
      <c r="S1189" s="3">
        <v>5001</v>
      </c>
      <c r="T1189">
        <v>5002</v>
      </c>
      <c r="U1189" s="3">
        <v>5</v>
      </c>
      <c r="V1189" s="3">
        <v>20585</v>
      </c>
      <c r="W1189" s="3">
        <v>6</v>
      </c>
      <c r="X1189" s="3">
        <v>3430.8333333333335</v>
      </c>
      <c r="Y1189" s="3">
        <v>21</v>
      </c>
      <c r="Z1189" s="3">
        <v>1029.25</v>
      </c>
      <c r="AA1189" s="3">
        <v>0</v>
      </c>
      <c r="AB1189" s="3">
        <v>0</v>
      </c>
      <c r="AC1189" s="3">
        <v>3000111</v>
      </c>
      <c r="AD1189" s="3">
        <v>339.40977755115051</v>
      </c>
      <c r="AE1189" s="3">
        <v>1620000</v>
      </c>
      <c r="AF1189" t="s">
        <v>138</v>
      </c>
      <c r="AG1189" t="s">
        <v>158</v>
      </c>
      <c r="AI1189">
        <f>IF(ISERROR(IF(D1189=25,VLOOKUP(E1189,Sheet1!$F$64:$H$79,2,0),IF(D1189=23,VLOOKUP(knight_awaken_info!E1189,Sheet1!$F$45:$H$60,2,0),VLOOKUP(knight_awaken_info!E1189,Sheet1!$F$26:$H$41,2,0)))),0,IF(D1189=25,VLOOKUP(E1189,Sheet1!$F$64:$H$79,2,0),IF(D1189=23,VLOOKUP(knight_awaken_info!E1189,Sheet1!$F$45:$H$60,2,0),VLOOKUP(knight_awaken_info!E1189,Sheet1!$F$26:$H$41,2,0))))</f>
        <v>0</v>
      </c>
      <c r="AJ1189">
        <f>IF(ISERROR(IF(D1189=25,VLOOKUP(E1189,Sheet1!$F$64:$H$79,3,0),IF(D1189=23,VLOOKUP(knight_awaken_info!E1189,Sheet1!$F$45:$H$60,3,0),VLOOKUP(knight_awaken_info!E1189,Sheet1!$F$26:$H$41,3,0)))),0,IF(D1189=25,VLOOKUP(E1189,Sheet1!$F$64:$H$79,3,0),IF(D1189=23,VLOOKUP(knight_awaken_info!E1189,Sheet1!$F$45:$H$60,3,0),VLOOKUP(knight_awaken_info!E1189,Sheet1!$F$26:$H$41,3,0))))</f>
        <v>0</v>
      </c>
      <c r="AK1189" s="11">
        <f>SUM(AI1179:AI1189)</f>
        <v>0</v>
      </c>
      <c r="AL1189" s="11">
        <f>SUM(AJ1179:AJ1189)</f>
        <v>0</v>
      </c>
      <c r="AN1189" s="3">
        <f t="shared" si="57"/>
        <v>20585</v>
      </c>
      <c r="AO1189" s="3">
        <f t="shared" si="58"/>
        <v>1029.25</v>
      </c>
    </row>
    <row r="1190" spans="1:41">
      <c r="A1190" s="3">
        <v>3000111</v>
      </c>
      <c r="B1190" s="3">
        <v>3000101</v>
      </c>
      <c r="C1190" s="3" t="s">
        <v>61</v>
      </c>
      <c r="D1190">
        <f t="shared" si="56"/>
        <v>23</v>
      </c>
      <c r="E1190" s="3">
        <v>11</v>
      </c>
      <c r="F1190" s="3">
        <v>60</v>
      </c>
      <c r="G1190" s="3">
        <v>4</v>
      </c>
      <c r="H1190" s="3">
        <v>312</v>
      </c>
      <c r="I1190" s="3">
        <v>231</v>
      </c>
      <c r="J1190" s="3">
        <v>223</v>
      </c>
      <c r="K1190" s="3">
        <v>212</v>
      </c>
      <c r="L1190" s="3">
        <v>2</v>
      </c>
      <c r="M1190" s="3">
        <v>60</v>
      </c>
      <c r="N1190" s="3">
        <v>790</v>
      </c>
      <c r="O1190" s="3">
        <v>0</v>
      </c>
      <c r="P1190" s="3">
        <v>0</v>
      </c>
      <c r="Q1190" s="3">
        <v>0</v>
      </c>
      <c r="R1190" s="3">
        <v>725000</v>
      </c>
      <c r="S1190" s="3">
        <v>5001</v>
      </c>
      <c r="T1190">
        <v>5002</v>
      </c>
      <c r="U1190" s="3">
        <v>5</v>
      </c>
      <c r="V1190" s="3">
        <v>23598</v>
      </c>
      <c r="W1190" s="3">
        <v>6</v>
      </c>
      <c r="X1190" s="3">
        <v>3933</v>
      </c>
      <c r="Y1190" s="3">
        <v>21</v>
      </c>
      <c r="Z1190" s="3">
        <v>1179.9000000000001</v>
      </c>
      <c r="AA1190" s="3">
        <v>0</v>
      </c>
      <c r="AB1190" s="3">
        <v>0</v>
      </c>
      <c r="AC1190" s="3">
        <v>3000112</v>
      </c>
      <c r="AD1190" s="3">
        <v>458.92026260437251</v>
      </c>
      <c r="AE1190" s="3">
        <v>2325000</v>
      </c>
      <c r="AF1190" t="s">
        <v>138</v>
      </c>
      <c r="AG1190" t="s">
        <v>158</v>
      </c>
      <c r="AI1190">
        <f>IF(ISERROR(IF(D1190=25,VLOOKUP(E1190,Sheet1!$F$64:$H$79,2,0),IF(D1190=23,VLOOKUP(knight_awaken_info!E1190,Sheet1!$F$45:$H$60,2,0),VLOOKUP(knight_awaken_info!E1190,Sheet1!$F$26:$H$41,2,0)))),0,IF(D1190=25,VLOOKUP(E1190,Sheet1!$F$64:$H$79,2,0),IF(D1190=23,VLOOKUP(knight_awaken_info!E1190,Sheet1!$F$45:$H$60,2,0),VLOOKUP(knight_awaken_info!E1190,Sheet1!$F$26:$H$41,2,0))))</f>
        <v>0</v>
      </c>
      <c r="AJ1190">
        <f>IF(ISERROR(IF(D1190=25,VLOOKUP(E1190,Sheet1!$F$64:$H$79,3,0),IF(D1190=23,VLOOKUP(knight_awaken_info!E1190,Sheet1!$F$45:$H$60,3,0),VLOOKUP(knight_awaken_info!E1190,Sheet1!$F$26:$H$41,3,0)))),0,IF(D1190=25,VLOOKUP(E1190,Sheet1!$F$64:$H$79,3,0),IF(D1190=23,VLOOKUP(knight_awaken_info!E1190,Sheet1!$F$45:$H$60,3,0),VLOOKUP(knight_awaken_info!E1190,Sheet1!$F$26:$H$41,3,0))))</f>
        <v>0</v>
      </c>
      <c r="AK1190" s="11">
        <f>SUM(AI1179:AI1190)</f>
        <v>0</v>
      </c>
      <c r="AL1190" s="11">
        <f>SUM(AJ1179:AJ1190)</f>
        <v>0</v>
      </c>
      <c r="AN1190" s="3">
        <f t="shared" si="57"/>
        <v>23598</v>
      </c>
      <c r="AO1190" s="3">
        <f t="shared" si="58"/>
        <v>1179.9000000000001</v>
      </c>
    </row>
    <row r="1191" spans="1:41">
      <c r="A1191" s="3">
        <v>3000112</v>
      </c>
      <c r="B1191" s="3">
        <v>3000101</v>
      </c>
      <c r="C1191" s="3" t="s">
        <v>61</v>
      </c>
      <c r="D1191">
        <f t="shared" si="56"/>
        <v>23</v>
      </c>
      <c r="E1191" s="3">
        <v>12</v>
      </c>
      <c r="F1191" s="3">
        <v>60</v>
      </c>
      <c r="G1191" s="3">
        <v>4</v>
      </c>
      <c r="H1191" s="3">
        <v>311</v>
      </c>
      <c r="I1191" s="3">
        <v>233</v>
      </c>
      <c r="J1191" s="3">
        <v>222</v>
      </c>
      <c r="K1191" s="3">
        <v>211</v>
      </c>
      <c r="L1191" s="3">
        <v>2</v>
      </c>
      <c r="M1191" s="3">
        <v>60</v>
      </c>
      <c r="N1191" s="3">
        <v>810</v>
      </c>
      <c r="O1191" s="3">
        <v>0</v>
      </c>
      <c r="P1191" s="3">
        <v>0</v>
      </c>
      <c r="Q1191" s="3">
        <v>0</v>
      </c>
      <c r="R1191" s="3">
        <v>745000</v>
      </c>
      <c r="S1191" s="3">
        <v>5001</v>
      </c>
      <c r="T1191">
        <v>5002</v>
      </c>
      <c r="U1191" s="3">
        <v>5</v>
      </c>
      <c r="V1191" s="3">
        <v>26634</v>
      </c>
      <c r="W1191" s="3">
        <v>6</v>
      </c>
      <c r="X1191" s="3">
        <v>4439</v>
      </c>
      <c r="Y1191" s="3">
        <v>21</v>
      </c>
      <c r="Z1191" s="3">
        <v>1331.7</v>
      </c>
      <c r="AA1191" s="3">
        <v>0</v>
      </c>
      <c r="AB1191" s="3">
        <v>0</v>
      </c>
      <c r="AC1191" s="3">
        <v>3000113</v>
      </c>
      <c r="AD1191" s="3">
        <v>578.43074765759457</v>
      </c>
      <c r="AE1191" s="3">
        <v>3050000</v>
      </c>
      <c r="AF1191" t="s">
        <v>138</v>
      </c>
      <c r="AG1191" t="s">
        <v>158</v>
      </c>
      <c r="AI1191">
        <f>IF(ISERROR(IF(D1191=25,VLOOKUP(E1191,Sheet1!$F$64:$H$79,2,0),IF(D1191=23,VLOOKUP(knight_awaken_info!E1191,Sheet1!$F$45:$H$60,2,0),VLOOKUP(knight_awaken_info!E1191,Sheet1!$F$26:$H$41,2,0)))),0,IF(D1191=25,VLOOKUP(E1191,Sheet1!$F$64:$H$79,2,0),IF(D1191=23,VLOOKUP(knight_awaken_info!E1191,Sheet1!$F$45:$H$60,2,0),VLOOKUP(knight_awaken_info!E1191,Sheet1!$F$26:$H$41,2,0))))</f>
        <v>0</v>
      </c>
      <c r="AJ1191">
        <f>IF(ISERROR(IF(D1191=25,VLOOKUP(E1191,Sheet1!$F$64:$H$79,3,0),IF(D1191=23,VLOOKUP(knight_awaken_info!E1191,Sheet1!$F$45:$H$60,3,0),VLOOKUP(knight_awaken_info!E1191,Sheet1!$F$26:$H$41,3,0)))),0,IF(D1191=25,VLOOKUP(E1191,Sheet1!$F$64:$H$79,3,0),IF(D1191=23,VLOOKUP(knight_awaken_info!E1191,Sheet1!$F$45:$H$60,3,0),VLOOKUP(knight_awaken_info!E1191,Sheet1!$F$26:$H$41,3,0))))</f>
        <v>0</v>
      </c>
      <c r="AK1191" s="11">
        <f>SUM(AI1179:AI1191)</f>
        <v>0</v>
      </c>
      <c r="AL1191" s="11">
        <f>SUM(AJ1179:AJ1191)</f>
        <v>0</v>
      </c>
      <c r="AN1191" s="3">
        <f t="shared" si="57"/>
        <v>26634</v>
      </c>
      <c r="AO1191" s="3">
        <f t="shared" si="58"/>
        <v>1331.7</v>
      </c>
    </row>
    <row r="1192" spans="1:41">
      <c r="A1192" s="3">
        <v>3000113</v>
      </c>
      <c r="B1192" s="3">
        <v>3000101</v>
      </c>
      <c r="C1192" s="3" t="s">
        <v>61</v>
      </c>
      <c r="D1192">
        <f t="shared" si="56"/>
        <v>23</v>
      </c>
      <c r="E1192" s="3">
        <v>13</v>
      </c>
      <c r="F1192" s="3">
        <v>60</v>
      </c>
      <c r="G1192" s="3">
        <v>4</v>
      </c>
      <c r="H1192" s="3">
        <v>323</v>
      </c>
      <c r="I1192" s="3">
        <v>332</v>
      </c>
      <c r="J1192" s="3">
        <v>221</v>
      </c>
      <c r="K1192" s="3">
        <v>213</v>
      </c>
      <c r="L1192" s="3">
        <v>2</v>
      </c>
      <c r="M1192" s="3">
        <v>60</v>
      </c>
      <c r="N1192" s="3">
        <v>830</v>
      </c>
      <c r="O1192" s="3">
        <v>0</v>
      </c>
      <c r="P1192" s="3">
        <v>0</v>
      </c>
      <c r="Q1192" s="3">
        <v>0</v>
      </c>
      <c r="R1192" s="3">
        <v>765000</v>
      </c>
      <c r="S1192" s="3">
        <v>5001</v>
      </c>
      <c r="T1192">
        <v>5002</v>
      </c>
      <c r="U1192" s="3">
        <v>5</v>
      </c>
      <c r="V1192" s="3">
        <v>29693</v>
      </c>
      <c r="W1192" s="3">
        <v>6</v>
      </c>
      <c r="X1192" s="3">
        <v>4948.833333333333</v>
      </c>
      <c r="Y1192" s="3">
        <v>21</v>
      </c>
      <c r="Z1192" s="3">
        <v>1484.65</v>
      </c>
      <c r="AA1192" s="3">
        <v>0</v>
      </c>
      <c r="AB1192" s="3">
        <v>0</v>
      </c>
      <c r="AC1192" s="3">
        <v>3000114</v>
      </c>
      <c r="AD1192" s="3">
        <v>697.94123271081662</v>
      </c>
      <c r="AE1192" s="3">
        <v>3795000</v>
      </c>
      <c r="AF1192" t="s">
        <v>138</v>
      </c>
      <c r="AG1192" t="s">
        <v>158</v>
      </c>
      <c r="AI1192">
        <f>IF(ISERROR(IF(D1192=25,VLOOKUP(E1192,Sheet1!$F$64:$H$79,2,0),IF(D1192=23,VLOOKUP(knight_awaken_info!E1192,Sheet1!$F$45:$H$60,2,0),VLOOKUP(knight_awaken_info!E1192,Sheet1!$F$26:$H$41,2,0)))),0,IF(D1192=25,VLOOKUP(E1192,Sheet1!$F$64:$H$79,2,0),IF(D1192=23,VLOOKUP(knight_awaken_info!E1192,Sheet1!$F$45:$H$60,2,0),VLOOKUP(knight_awaken_info!E1192,Sheet1!$F$26:$H$41,2,0))))</f>
        <v>0</v>
      </c>
      <c r="AJ1192">
        <f>IF(ISERROR(IF(D1192=25,VLOOKUP(E1192,Sheet1!$F$64:$H$79,3,0),IF(D1192=23,VLOOKUP(knight_awaken_info!E1192,Sheet1!$F$45:$H$60,3,0),VLOOKUP(knight_awaken_info!E1192,Sheet1!$F$26:$H$41,3,0)))),0,IF(D1192=25,VLOOKUP(E1192,Sheet1!$F$64:$H$79,3,0),IF(D1192=23,VLOOKUP(knight_awaken_info!E1192,Sheet1!$F$45:$H$60,3,0),VLOOKUP(knight_awaken_info!E1192,Sheet1!$F$26:$H$41,3,0))))</f>
        <v>0</v>
      </c>
      <c r="AK1192" s="11">
        <f>SUM(AI1179:AI1192)</f>
        <v>0</v>
      </c>
      <c r="AL1192" s="11">
        <f>SUM(AJ1179:AJ1192)</f>
        <v>0</v>
      </c>
      <c r="AN1192" s="3">
        <f t="shared" si="57"/>
        <v>29693</v>
      </c>
      <c r="AO1192" s="3">
        <f t="shared" si="58"/>
        <v>1484.65</v>
      </c>
    </row>
    <row r="1193" spans="1:41">
      <c r="A1193" s="3">
        <v>3000114</v>
      </c>
      <c r="B1193" s="3">
        <v>3000101</v>
      </c>
      <c r="C1193" s="3" t="s">
        <v>61</v>
      </c>
      <c r="D1193">
        <f t="shared" si="56"/>
        <v>23</v>
      </c>
      <c r="E1193" s="3">
        <v>14</v>
      </c>
      <c r="F1193" s="3">
        <v>60</v>
      </c>
      <c r="G1193" s="3">
        <v>4</v>
      </c>
      <c r="H1193" s="3">
        <v>322</v>
      </c>
      <c r="I1193" s="3">
        <v>321</v>
      </c>
      <c r="J1193" s="3">
        <v>223</v>
      </c>
      <c r="K1193" s="3">
        <v>212</v>
      </c>
      <c r="L1193" s="3">
        <v>2</v>
      </c>
      <c r="M1193" s="3">
        <v>60</v>
      </c>
      <c r="N1193" s="3">
        <v>850</v>
      </c>
      <c r="O1193" s="3">
        <v>1</v>
      </c>
      <c r="P1193" s="3">
        <v>30001</v>
      </c>
      <c r="Q1193" s="3">
        <v>1</v>
      </c>
      <c r="R1193" s="3">
        <v>790000</v>
      </c>
      <c r="S1193" s="3">
        <v>5001</v>
      </c>
      <c r="T1193">
        <v>5002</v>
      </c>
      <c r="U1193" s="3">
        <v>5</v>
      </c>
      <c r="V1193" s="3">
        <v>32775</v>
      </c>
      <c r="W1193" s="3">
        <v>6</v>
      </c>
      <c r="X1193" s="3">
        <v>5462.5</v>
      </c>
      <c r="Y1193" s="3">
        <v>21</v>
      </c>
      <c r="Z1193" s="3">
        <v>1638.75</v>
      </c>
      <c r="AA1193" s="3">
        <v>0</v>
      </c>
      <c r="AB1193" s="3">
        <v>0</v>
      </c>
      <c r="AC1193" s="3">
        <v>3000115</v>
      </c>
      <c r="AD1193" s="3">
        <v>879.59716999171405</v>
      </c>
      <c r="AE1193" s="3">
        <v>4560000</v>
      </c>
      <c r="AF1193" t="s">
        <v>138</v>
      </c>
      <c r="AG1193" t="s">
        <v>158</v>
      </c>
      <c r="AI1193">
        <f>IF(ISERROR(IF(D1193=25,VLOOKUP(E1193,Sheet1!$F$64:$H$79,2,0),IF(D1193=23,VLOOKUP(knight_awaken_info!E1193,Sheet1!$F$45:$H$60,2,0),VLOOKUP(knight_awaken_info!E1193,Sheet1!$F$26:$H$41,2,0)))),0,IF(D1193=25,VLOOKUP(E1193,Sheet1!$F$64:$H$79,2,0),IF(D1193=23,VLOOKUP(knight_awaken_info!E1193,Sheet1!$F$45:$H$60,2,0),VLOOKUP(knight_awaken_info!E1193,Sheet1!$F$26:$H$41,2,0))))</f>
        <v>0</v>
      </c>
      <c r="AJ1193">
        <f>IF(ISERROR(IF(D1193=25,VLOOKUP(E1193,Sheet1!$F$64:$H$79,3,0),IF(D1193=23,VLOOKUP(knight_awaken_info!E1193,Sheet1!$F$45:$H$60,3,0),VLOOKUP(knight_awaken_info!E1193,Sheet1!$F$26:$H$41,3,0)))),0,IF(D1193=25,VLOOKUP(E1193,Sheet1!$F$64:$H$79,3,0),IF(D1193=23,VLOOKUP(knight_awaken_info!E1193,Sheet1!$F$45:$H$60,3,0),VLOOKUP(knight_awaken_info!E1193,Sheet1!$F$26:$H$41,3,0))))</f>
        <v>0</v>
      </c>
      <c r="AK1193" s="11">
        <f>SUM(AI1179:AI1193)</f>
        <v>0</v>
      </c>
      <c r="AL1193" s="11">
        <f>SUM(AJ1179:AJ1193)</f>
        <v>0</v>
      </c>
      <c r="AN1193" s="3">
        <f t="shared" si="57"/>
        <v>32775</v>
      </c>
      <c r="AO1193" s="3">
        <f t="shared" si="58"/>
        <v>1638.75</v>
      </c>
    </row>
    <row r="1194" spans="1:41">
      <c r="A1194" s="3">
        <v>3000115</v>
      </c>
      <c r="B1194" s="3">
        <v>3000101</v>
      </c>
      <c r="C1194" s="3" t="s">
        <v>61</v>
      </c>
      <c r="D1194">
        <f t="shared" si="56"/>
        <v>23</v>
      </c>
      <c r="E1194" s="3">
        <v>15</v>
      </c>
      <c r="F1194" s="3">
        <v>60</v>
      </c>
      <c r="G1194" s="3">
        <v>4</v>
      </c>
      <c r="H1194" s="3">
        <v>311</v>
      </c>
      <c r="I1194" s="3">
        <v>333</v>
      </c>
      <c r="J1194" s="3">
        <v>222</v>
      </c>
      <c r="K1194" s="3">
        <v>211</v>
      </c>
      <c r="L1194" s="3">
        <v>2</v>
      </c>
      <c r="M1194" s="3">
        <v>60</v>
      </c>
      <c r="N1194" s="3">
        <v>890</v>
      </c>
      <c r="O1194" s="3">
        <v>0</v>
      </c>
      <c r="P1194" s="3">
        <v>0</v>
      </c>
      <c r="Q1194" s="3">
        <v>0</v>
      </c>
      <c r="R1194" s="3">
        <v>810000</v>
      </c>
      <c r="S1194" s="3">
        <v>5001</v>
      </c>
      <c r="T1194">
        <v>5002</v>
      </c>
      <c r="U1194" s="3">
        <v>5</v>
      </c>
      <c r="V1194" s="3">
        <v>51010</v>
      </c>
      <c r="W1194" s="3">
        <v>6</v>
      </c>
      <c r="X1194" s="3">
        <v>5980</v>
      </c>
      <c r="Y1194" s="3">
        <v>21</v>
      </c>
      <c r="Z1194" s="3">
        <v>1794</v>
      </c>
      <c r="AA1194" s="3">
        <v>0</v>
      </c>
      <c r="AB1194" s="3">
        <v>0</v>
      </c>
      <c r="AC1194" s="3">
        <v>3000116</v>
      </c>
      <c r="AD1194" s="3">
        <v>1061.2531072726115</v>
      </c>
      <c r="AE1194" s="3">
        <v>5350000</v>
      </c>
      <c r="AF1194" t="s">
        <v>139</v>
      </c>
      <c r="AG1194" t="s">
        <v>134</v>
      </c>
      <c r="AI1194">
        <f>IF(ISERROR(IF(D1194=25,VLOOKUP(E1194,Sheet1!$F$64:$H$79,2,0),IF(D1194=23,VLOOKUP(knight_awaken_info!E1194,Sheet1!$F$45:$H$60,2,0),VLOOKUP(knight_awaken_info!E1194,Sheet1!$F$26:$H$41,2,0)))),0,IF(D1194=25,VLOOKUP(E1194,Sheet1!$F$64:$H$79,2,0),IF(D1194=23,VLOOKUP(knight_awaken_info!E1194,Sheet1!$F$45:$H$60,2,0),VLOOKUP(knight_awaken_info!E1194,Sheet1!$F$26:$H$41,2,0))))</f>
        <v>15130</v>
      </c>
      <c r="AJ1194">
        <f>IF(ISERROR(IF(D1194=25,VLOOKUP(E1194,Sheet1!$F$64:$H$79,3,0),IF(D1194=23,VLOOKUP(knight_awaken_info!E1194,Sheet1!$F$45:$H$60,3,0),VLOOKUP(knight_awaken_info!E1194,Sheet1!$F$26:$H$41,3,0)))),0,IF(D1194=25,VLOOKUP(E1194,Sheet1!$F$64:$H$79,3,0),IF(D1194=23,VLOOKUP(knight_awaken_info!E1194,Sheet1!$F$45:$H$60,3,0),VLOOKUP(knight_awaken_info!E1194,Sheet1!$F$26:$H$41,3,0))))</f>
        <v>0</v>
      </c>
      <c r="AK1194" s="11">
        <f>SUM(AI1179:AI1194)</f>
        <v>15130</v>
      </c>
      <c r="AL1194" s="11">
        <f>SUM(AJ1179:AJ1194)</f>
        <v>0</v>
      </c>
      <c r="AN1194" s="3">
        <f t="shared" si="57"/>
        <v>66140</v>
      </c>
      <c r="AO1194" s="3">
        <f t="shared" si="58"/>
        <v>1794</v>
      </c>
    </row>
    <row r="1195" spans="1:41">
      <c r="A1195" s="3">
        <v>3000116</v>
      </c>
      <c r="B1195" s="3">
        <v>3000101</v>
      </c>
      <c r="C1195" s="3" t="s">
        <v>61</v>
      </c>
      <c r="D1195">
        <f t="shared" si="56"/>
        <v>23</v>
      </c>
      <c r="E1195" s="3">
        <v>16</v>
      </c>
      <c r="F1195" s="3">
        <v>60</v>
      </c>
      <c r="G1195" s="3">
        <v>4</v>
      </c>
      <c r="H1195" s="3">
        <v>313</v>
      </c>
      <c r="I1195" s="3">
        <v>332</v>
      </c>
      <c r="J1195" s="3">
        <v>221</v>
      </c>
      <c r="K1195" s="3">
        <v>213</v>
      </c>
      <c r="L1195" s="3">
        <v>2</v>
      </c>
      <c r="M1195" s="3">
        <v>60</v>
      </c>
      <c r="N1195" s="3">
        <v>910</v>
      </c>
      <c r="O1195" s="3">
        <v>0</v>
      </c>
      <c r="P1195" s="3">
        <v>0</v>
      </c>
      <c r="Q1195" s="3">
        <v>0</v>
      </c>
      <c r="R1195" s="3">
        <v>830000</v>
      </c>
      <c r="S1195" s="3">
        <v>5001</v>
      </c>
      <c r="T1195">
        <v>5002</v>
      </c>
      <c r="U1195" s="3">
        <v>5</v>
      </c>
      <c r="V1195" s="3">
        <v>54138</v>
      </c>
      <c r="W1195" s="3">
        <v>6</v>
      </c>
      <c r="X1195" s="3">
        <v>6501.333333333333</v>
      </c>
      <c r="Y1195" s="3">
        <v>21</v>
      </c>
      <c r="Z1195" s="3">
        <v>1950.4</v>
      </c>
      <c r="AA1195" s="3">
        <v>0</v>
      </c>
      <c r="AB1195" s="3">
        <v>0</v>
      </c>
      <c r="AC1195" s="3">
        <v>3000117</v>
      </c>
      <c r="AD1195" s="3">
        <v>1242.9090445535089</v>
      </c>
      <c r="AE1195" s="3">
        <v>6160000</v>
      </c>
      <c r="AF1195" t="s">
        <v>139</v>
      </c>
      <c r="AG1195" t="s">
        <v>134</v>
      </c>
      <c r="AI1195">
        <f>IF(ISERROR(IF(D1195=25,VLOOKUP(E1195,Sheet1!$F$64:$H$79,2,0),IF(D1195=23,VLOOKUP(knight_awaken_info!E1195,Sheet1!$F$45:$H$60,2,0),VLOOKUP(knight_awaken_info!E1195,Sheet1!$F$26:$H$41,2,0)))),0,IF(D1195=25,VLOOKUP(E1195,Sheet1!$F$64:$H$79,2,0),IF(D1195=23,VLOOKUP(knight_awaken_info!E1195,Sheet1!$F$45:$H$60,2,0),VLOOKUP(knight_awaken_info!E1195,Sheet1!$F$26:$H$41,2,0))))</f>
        <v>0</v>
      </c>
      <c r="AJ1195">
        <f>IF(ISERROR(IF(D1195=25,VLOOKUP(E1195,Sheet1!$F$64:$H$79,3,0),IF(D1195=23,VLOOKUP(knight_awaken_info!E1195,Sheet1!$F$45:$H$60,3,0),VLOOKUP(knight_awaken_info!E1195,Sheet1!$F$26:$H$41,3,0)))),0,IF(D1195=25,VLOOKUP(E1195,Sheet1!$F$64:$H$79,3,0),IF(D1195=23,VLOOKUP(knight_awaken_info!E1195,Sheet1!$F$45:$H$60,3,0),VLOOKUP(knight_awaken_info!E1195,Sheet1!$F$26:$H$41,3,0))))</f>
        <v>0</v>
      </c>
      <c r="AK1195" s="11">
        <f>SUM(AI1179:AI1195)</f>
        <v>15130</v>
      </c>
      <c r="AL1195" s="11">
        <f>SUM(AJ1179:AJ1195)</f>
        <v>0</v>
      </c>
      <c r="AN1195" s="3">
        <f t="shared" si="57"/>
        <v>69268</v>
      </c>
      <c r="AO1195" s="3">
        <f t="shared" si="58"/>
        <v>1950.4</v>
      </c>
    </row>
    <row r="1196" spans="1:41">
      <c r="A1196" s="3">
        <v>3000117</v>
      </c>
      <c r="B1196" s="3">
        <v>3000101</v>
      </c>
      <c r="C1196" s="3" t="s">
        <v>61</v>
      </c>
      <c r="D1196">
        <f t="shared" si="56"/>
        <v>23</v>
      </c>
      <c r="E1196" s="3">
        <v>17</v>
      </c>
      <c r="F1196" s="3">
        <v>60</v>
      </c>
      <c r="G1196" s="3">
        <v>4</v>
      </c>
      <c r="H1196" s="3">
        <v>312</v>
      </c>
      <c r="I1196" s="3">
        <v>331</v>
      </c>
      <c r="J1196" s="3">
        <v>223</v>
      </c>
      <c r="K1196" s="3">
        <v>212</v>
      </c>
      <c r="L1196" s="3">
        <v>2</v>
      </c>
      <c r="M1196" s="3">
        <v>60</v>
      </c>
      <c r="N1196" s="3">
        <v>930</v>
      </c>
      <c r="O1196" s="3">
        <v>0</v>
      </c>
      <c r="P1196" s="3">
        <v>0</v>
      </c>
      <c r="Q1196" s="3">
        <v>0</v>
      </c>
      <c r="R1196" s="3">
        <v>855000</v>
      </c>
      <c r="S1196" s="3">
        <v>5001</v>
      </c>
      <c r="T1196">
        <v>5002</v>
      </c>
      <c r="U1196" s="3">
        <v>5</v>
      </c>
      <c r="V1196" s="3">
        <v>57289</v>
      </c>
      <c r="W1196" s="3">
        <v>6</v>
      </c>
      <c r="X1196" s="3">
        <v>7026.5</v>
      </c>
      <c r="Y1196" s="3">
        <v>21</v>
      </c>
      <c r="Z1196" s="3">
        <v>2107.9500000000003</v>
      </c>
      <c r="AA1196" s="3">
        <v>0</v>
      </c>
      <c r="AB1196" s="3">
        <v>0</v>
      </c>
      <c r="AC1196" s="3">
        <v>3000118</v>
      </c>
      <c r="AD1196" s="3">
        <v>1424.5649818344064</v>
      </c>
      <c r="AE1196" s="3">
        <v>6990000</v>
      </c>
      <c r="AF1196" t="s">
        <v>139</v>
      </c>
      <c r="AG1196" t="s">
        <v>134</v>
      </c>
      <c r="AI1196">
        <f>IF(ISERROR(IF(D1196=25,VLOOKUP(E1196,Sheet1!$F$64:$H$79,2,0),IF(D1196=23,VLOOKUP(knight_awaken_info!E1196,Sheet1!$F$45:$H$60,2,0),VLOOKUP(knight_awaken_info!E1196,Sheet1!$F$26:$H$41,2,0)))),0,IF(D1196=25,VLOOKUP(E1196,Sheet1!$F$64:$H$79,2,0),IF(D1196=23,VLOOKUP(knight_awaken_info!E1196,Sheet1!$F$45:$H$60,2,0),VLOOKUP(knight_awaken_info!E1196,Sheet1!$F$26:$H$41,2,0))))</f>
        <v>0</v>
      </c>
      <c r="AJ1196">
        <f>IF(ISERROR(IF(D1196=25,VLOOKUP(E1196,Sheet1!$F$64:$H$79,3,0),IF(D1196=23,VLOOKUP(knight_awaken_info!E1196,Sheet1!$F$45:$H$60,3,0),VLOOKUP(knight_awaken_info!E1196,Sheet1!$F$26:$H$41,3,0)))),0,IF(D1196=25,VLOOKUP(E1196,Sheet1!$F$64:$H$79,3,0),IF(D1196=23,VLOOKUP(knight_awaken_info!E1196,Sheet1!$F$45:$H$60,3,0),VLOOKUP(knight_awaken_info!E1196,Sheet1!$F$26:$H$41,3,0))))</f>
        <v>0</v>
      </c>
      <c r="AK1196" s="11">
        <f>SUM(AI1179:AI1196)</f>
        <v>15130</v>
      </c>
      <c r="AL1196" s="11">
        <f>SUM(AJ1179:AJ1196)</f>
        <v>0</v>
      </c>
      <c r="AN1196" s="3">
        <f t="shared" si="57"/>
        <v>72419</v>
      </c>
      <c r="AO1196" s="3">
        <f t="shared" si="58"/>
        <v>2107.9500000000003</v>
      </c>
    </row>
    <row r="1197" spans="1:41">
      <c r="A1197" s="3">
        <v>3000118</v>
      </c>
      <c r="B1197" s="3">
        <v>3000101</v>
      </c>
      <c r="C1197" s="3" t="s">
        <v>61</v>
      </c>
      <c r="D1197">
        <f t="shared" si="56"/>
        <v>23</v>
      </c>
      <c r="E1197" s="3">
        <v>18</v>
      </c>
      <c r="F1197" s="3">
        <v>60</v>
      </c>
      <c r="G1197" s="3">
        <v>4</v>
      </c>
      <c r="H1197" s="3">
        <v>311</v>
      </c>
      <c r="I1197" s="3">
        <v>323</v>
      </c>
      <c r="J1197" s="3">
        <v>222</v>
      </c>
      <c r="K1197" s="3">
        <v>211</v>
      </c>
      <c r="L1197" s="3">
        <v>2</v>
      </c>
      <c r="M1197" s="3">
        <v>60</v>
      </c>
      <c r="N1197" s="3">
        <v>950</v>
      </c>
      <c r="O1197" s="3">
        <v>0</v>
      </c>
      <c r="P1197" s="3">
        <v>0</v>
      </c>
      <c r="Q1197" s="3">
        <v>0</v>
      </c>
      <c r="R1197" s="3">
        <v>875000</v>
      </c>
      <c r="S1197" s="3">
        <v>5001</v>
      </c>
      <c r="T1197">
        <v>5002</v>
      </c>
      <c r="U1197" s="3">
        <v>5</v>
      </c>
      <c r="V1197" s="3">
        <v>60463</v>
      </c>
      <c r="W1197" s="3">
        <v>6</v>
      </c>
      <c r="X1197" s="3">
        <v>7555.5</v>
      </c>
      <c r="Y1197" s="3">
        <v>21</v>
      </c>
      <c r="Z1197" s="3">
        <v>2266.65</v>
      </c>
      <c r="AA1197" s="3">
        <v>0</v>
      </c>
      <c r="AB1197" s="3">
        <v>0</v>
      </c>
      <c r="AC1197" s="3">
        <v>3000119</v>
      </c>
      <c r="AD1197" s="3">
        <v>1606.2209191153038</v>
      </c>
      <c r="AE1197" s="3">
        <v>7845000</v>
      </c>
      <c r="AF1197" t="s">
        <v>139</v>
      </c>
      <c r="AG1197" t="s">
        <v>134</v>
      </c>
      <c r="AI1197">
        <f>IF(ISERROR(IF(D1197=25,VLOOKUP(E1197,Sheet1!$F$64:$H$79,2,0),IF(D1197=23,VLOOKUP(knight_awaken_info!E1197,Sheet1!$F$45:$H$60,2,0),VLOOKUP(knight_awaken_info!E1197,Sheet1!$F$26:$H$41,2,0)))),0,IF(D1197=25,VLOOKUP(E1197,Sheet1!$F$64:$H$79,2,0),IF(D1197=23,VLOOKUP(knight_awaken_info!E1197,Sheet1!$F$45:$H$60,2,0),VLOOKUP(knight_awaken_info!E1197,Sheet1!$F$26:$H$41,2,0))))</f>
        <v>0</v>
      </c>
      <c r="AJ1197">
        <f>IF(ISERROR(IF(D1197=25,VLOOKUP(E1197,Sheet1!$F$64:$H$79,3,0),IF(D1197=23,VLOOKUP(knight_awaken_info!E1197,Sheet1!$F$45:$H$60,3,0),VLOOKUP(knight_awaken_info!E1197,Sheet1!$F$26:$H$41,3,0)))),0,IF(D1197=25,VLOOKUP(E1197,Sheet1!$F$64:$H$79,3,0),IF(D1197=23,VLOOKUP(knight_awaken_info!E1197,Sheet1!$F$45:$H$60,3,0),VLOOKUP(knight_awaken_info!E1197,Sheet1!$F$26:$H$41,3,0))))</f>
        <v>0</v>
      </c>
      <c r="AK1197" s="11">
        <f>SUM(AI1179:AI1197)</f>
        <v>15130</v>
      </c>
      <c r="AL1197" s="11">
        <f>SUM(AJ1179:AJ1197)</f>
        <v>0</v>
      </c>
      <c r="AN1197" s="3">
        <f t="shared" si="57"/>
        <v>75593</v>
      </c>
      <c r="AO1197" s="3">
        <f t="shared" si="58"/>
        <v>2266.65</v>
      </c>
    </row>
    <row r="1198" spans="1:41">
      <c r="A1198" s="3">
        <v>3000119</v>
      </c>
      <c r="B1198" s="3">
        <v>3000101</v>
      </c>
      <c r="C1198" s="3" t="s">
        <v>61</v>
      </c>
      <c r="D1198">
        <f t="shared" si="56"/>
        <v>23</v>
      </c>
      <c r="E1198" s="3">
        <v>19</v>
      </c>
      <c r="F1198" s="3">
        <v>60</v>
      </c>
      <c r="G1198" s="3">
        <v>4</v>
      </c>
      <c r="H1198" s="3">
        <v>313</v>
      </c>
      <c r="I1198" s="3">
        <v>332</v>
      </c>
      <c r="J1198" s="3">
        <v>321</v>
      </c>
      <c r="K1198" s="3">
        <v>312</v>
      </c>
      <c r="L1198" s="3">
        <v>2</v>
      </c>
      <c r="M1198" s="3">
        <v>60</v>
      </c>
      <c r="N1198" s="3">
        <v>1450</v>
      </c>
      <c r="O1198" s="3">
        <v>1</v>
      </c>
      <c r="P1198" s="3">
        <v>30001</v>
      </c>
      <c r="Q1198" s="3">
        <v>1</v>
      </c>
      <c r="R1198" s="3">
        <v>1430000</v>
      </c>
      <c r="S1198" s="3">
        <v>5001</v>
      </c>
      <c r="T1198">
        <v>5002</v>
      </c>
      <c r="U1198" s="3">
        <v>5</v>
      </c>
      <c r="V1198" s="3">
        <v>63660</v>
      </c>
      <c r="W1198" s="3">
        <v>6</v>
      </c>
      <c r="X1198" s="3">
        <v>8088.333333333333</v>
      </c>
      <c r="Y1198" s="3">
        <v>21</v>
      </c>
      <c r="Z1198" s="3">
        <v>2426.5</v>
      </c>
      <c r="AA1198" s="3">
        <v>0</v>
      </c>
      <c r="AB1198" s="3">
        <v>0</v>
      </c>
      <c r="AC1198" s="3">
        <v>3000120</v>
      </c>
      <c r="AD1198" s="3">
        <v>1787.8768563962012</v>
      </c>
      <c r="AE1198" s="3">
        <v>8720000</v>
      </c>
      <c r="AF1198" t="s">
        <v>139</v>
      </c>
      <c r="AG1198" t="s">
        <v>134</v>
      </c>
      <c r="AI1198">
        <f>IF(ISERROR(IF(D1198=25,VLOOKUP(E1198,Sheet1!$F$64:$H$79,2,0),IF(D1198=23,VLOOKUP(knight_awaken_info!E1198,Sheet1!$F$45:$H$60,2,0),VLOOKUP(knight_awaken_info!E1198,Sheet1!$F$26:$H$41,2,0)))),0,IF(D1198=25,VLOOKUP(E1198,Sheet1!$F$64:$H$79,2,0),IF(D1198=23,VLOOKUP(knight_awaken_info!E1198,Sheet1!$F$45:$H$60,2,0),VLOOKUP(knight_awaken_info!E1198,Sheet1!$F$26:$H$41,2,0))))</f>
        <v>0</v>
      </c>
      <c r="AJ1198">
        <f>IF(ISERROR(IF(D1198=25,VLOOKUP(E1198,Sheet1!$F$64:$H$79,3,0),IF(D1198=23,VLOOKUP(knight_awaken_info!E1198,Sheet1!$F$45:$H$60,3,0),VLOOKUP(knight_awaken_info!E1198,Sheet1!$F$26:$H$41,3,0)))),0,IF(D1198=25,VLOOKUP(E1198,Sheet1!$F$64:$H$79,3,0),IF(D1198=23,VLOOKUP(knight_awaken_info!E1198,Sheet1!$F$45:$H$60,3,0),VLOOKUP(knight_awaken_info!E1198,Sheet1!$F$26:$H$41,3,0))))</f>
        <v>0</v>
      </c>
      <c r="AK1198" s="11">
        <f>SUM(AI1179:AI1198)</f>
        <v>15130</v>
      </c>
      <c r="AL1198" s="11">
        <f>SUM(AJ1179:AJ1198)</f>
        <v>0</v>
      </c>
      <c r="AN1198" s="3">
        <f t="shared" si="57"/>
        <v>78790</v>
      </c>
      <c r="AO1198" s="3">
        <f t="shared" si="58"/>
        <v>2426.5</v>
      </c>
    </row>
    <row r="1199" spans="1:41">
      <c r="A1199" s="3">
        <v>3000120</v>
      </c>
      <c r="B1199" s="3">
        <v>3000101</v>
      </c>
      <c r="C1199" s="3" t="s">
        <v>61</v>
      </c>
      <c r="D1199">
        <f t="shared" si="56"/>
        <v>23</v>
      </c>
      <c r="E1199" s="3">
        <v>20</v>
      </c>
      <c r="F1199" s="3">
        <v>70</v>
      </c>
      <c r="G1199" s="3">
        <v>4</v>
      </c>
      <c r="H1199" s="3">
        <v>412</v>
      </c>
      <c r="I1199" s="3">
        <v>331</v>
      </c>
      <c r="J1199" s="3">
        <v>323</v>
      </c>
      <c r="K1199" s="3">
        <v>312</v>
      </c>
      <c r="L1199" s="3">
        <v>2</v>
      </c>
      <c r="M1199" s="3">
        <v>60</v>
      </c>
      <c r="N1199" s="3">
        <v>1490</v>
      </c>
      <c r="O1199" s="3">
        <v>0</v>
      </c>
      <c r="P1199" s="3">
        <v>0</v>
      </c>
      <c r="Q1199" s="3">
        <v>0</v>
      </c>
      <c r="R1199" s="3">
        <v>1455000</v>
      </c>
      <c r="S1199" s="3">
        <v>5002</v>
      </c>
      <c r="T1199">
        <v>5003</v>
      </c>
      <c r="U1199" s="3">
        <v>5</v>
      </c>
      <c r="V1199" s="3">
        <v>67800</v>
      </c>
      <c r="W1199" s="3">
        <v>6</v>
      </c>
      <c r="X1199" s="3">
        <v>8778.3333333333321</v>
      </c>
      <c r="Y1199" s="3">
        <v>21</v>
      </c>
      <c r="Z1199" s="3">
        <v>2633.5</v>
      </c>
      <c r="AA1199" s="3">
        <v>0</v>
      </c>
      <c r="AB1199" s="3">
        <v>0</v>
      </c>
      <c r="AC1199" s="3">
        <v>3000121</v>
      </c>
      <c r="AD1199" s="3">
        <v>2093.8236981324494</v>
      </c>
      <c r="AE1199" s="3">
        <v>10150000</v>
      </c>
      <c r="AF1199" t="s">
        <v>140</v>
      </c>
      <c r="AG1199" t="s">
        <v>159</v>
      </c>
      <c r="AI1199">
        <f>IF(ISERROR(IF(D1199=25,VLOOKUP(E1199,Sheet1!$F$64:$H$79,2,0),IF(D1199=23,VLOOKUP(knight_awaken_info!E1199,Sheet1!$F$45:$H$60,2,0),VLOOKUP(knight_awaken_info!E1199,Sheet1!$F$26:$H$41,2,0)))),0,IF(D1199=25,VLOOKUP(E1199,Sheet1!$F$64:$H$79,2,0),IF(D1199=23,VLOOKUP(knight_awaken_info!E1199,Sheet1!$F$45:$H$60,2,0),VLOOKUP(knight_awaken_info!E1199,Sheet1!$F$26:$H$41,2,0))))</f>
        <v>0</v>
      </c>
      <c r="AJ1199">
        <f>IF(ISERROR(IF(D1199=25,VLOOKUP(E1199,Sheet1!$F$64:$H$79,3,0),IF(D1199=23,VLOOKUP(knight_awaken_info!E1199,Sheet1!$F$45:$H$60,3,0),VLOOKUP(knight_awaken_info!E1199,Sheet1!$F$26:$H$41,3,0)))),0,IF(D1199=25,VLOOKUP(E1199,Sheet1!$F$64:$H$79,3,0),IF(D1199=23,VLOOKUP(knight_awaken_info!E1199,Sheet1!$F$45:$H$60,3,0),VLOOKUP(knight_awaken_info!E1199,Sheet1!$F$26:$H$41,3,0))))</f>
        <v>0</v>
      </c>
      <c r="AK1199" s="11">
        <f>SUM(AI1179:AI1199)</f>
        <v>15130</v>
      </c>
      <c r="AL1199" s="11">
        <f>SUM(AJ1179:AJ1199)</f>
        <v>0</v>
      </c>
      <c r="AN1199" s="3">
        <f t="shared" si="57"/>
        <v>82930</v>
      </c>
      <c r="AO1199" s="3">
        <f t="shared" si="58"/>
        <v>2633.5</v>
      </c>
    </row>
    <row r="1200" spans="1:41">
      <c r="A1200" s="3">
        <v>3000121</v>
      </c>
      <c r="B1200" s="3">
        <v>3000101</v>
      </c>
      <c r="C1200" s="3" t="s">
        <v>61</v>
      </c>
      <c r="D1200">
        <f t="shared" si="56"/>
        <v>23</v>
      </c>
      <c r="E1200" s="3">
        <v>21</v>
      </c>
      <c r="F1200" s="3">
        <v>70</v>
      </c>
      <c r="G1200" s="3">
        <v>4</v>
      </c>
      <c r="H1200" s="3">
        <v>411</v>
      </c>
      <c r="I1200" s="3">
        <v>333</v>
      </c>
      <c r="J1200" s="3">
        <v>322</v>
      </c>
      <c r="K1200" s="3">
        <v>311</v>
      </c>
      <c r="L1200" s="3">
        <v>2</v>
      </c>
      <c r="M1200" s="3">
        <v>60</v>
      </c>
      <c r="N1200" s="3">
        <v>1510</v>
      </c>
      <c r="O1200" s="3">
        <v>0</v>
      </c>
      <c r="P1200" s="3">
        <v>0</v>
      </c>
      <c r="Q1200" s="3">
        <v>0</v>
      </c>
      <c r="R1200" s="3">
        <v>1475000</v>
      </c>
      <c r="S1200" s="3">
        <v>5002</v>
      </c>
      <c r="T1200">
        <v>5003</v>
      </c>
      <c r="U1200" s="3">
        <v>5</v>
      </c>
      <c r="V1200" s="3">
        <v>71963</v>
      </c>
      <c r="W1200" s="3">
        <v>6</v>
      </c>
      <c r="X1200" s="3">
        <v>9472.1666666666661</v>
      </c>
      <c r="Y1200" s="3">
        <v>21</v>
      </c>
      <c r="Z1200" s="3">
        <v>2841.65</v>
      </c>
      <c r="AA1200" s="3">
        <v>0</v>
      </c>
      <c r="AB1200" s="3">
        <v>0</v>
      </c>
      <c r="AC1200" s="3">
        <v>3000122</v>
      </c>
      <c r="AD1200" s="3">
        <v>2667.4740263879148</v>
      </c>
      <c r="AE1200" s="3">
        <v>11605000</v>
      </c>
      <c r="AF1200" t="s">
        <v>140</v>
      </c>
      <c r="AG1200" t="s">
        <v>159</v>
      </c>
      <c r="AI1200">
        <f>IF(ISERROR(IF(D1200=25,VLOOKUP(E1200,Sheet1!$F$64:$H$79,2,0),IF(D1200=23,VLOOKUP(knight_awaken_info!E1200,Sheet1!$F$45:$H$60,2,0),VLOOKUP(knight_awaken_info!E1200,Sheet1!$F$26:$H$41,2,0)))),0,IF(D1200=25,VLOOKUP(E1200,Sheet1!$F$64:$H$79,2,0),IF(D1200=23,VLOOKUP(knight_awaken_info!E1200,Sheet1!$F$45:$H$60,2,0),VLOOKUP(knight_awaken_info!E1200,Sheet1!$F$26:$H$41,2,0))))</f>
        <v>0</v>
      </c>
      <c r="AJ1200">
        <f>IF(ISERROR(IF(D1200=25,VLOOKUP(E1200,Sheet1!$F$64:$H$79,3,0),IF(D1200=23,VLOOKUP(knight_awaken_info!E1200,Sheet1!$F$45:$H$60,3,0),VLOOKUP(knight_awaken_info!E1200,Sheet1!$F$26:$H$41,3,0)))),0,IF(D1200=25,VLOOKUP(E1200,Sheet1!$F$64:$H$79,3,0),IF(D1200=23,VLOOKUP(knight_awaken_info!E1200,Sheet1!$F$45:$H$60,3,0),VLOOKUP(knight_awaken_info!E1200,Sheet1!$F$26:$H$41,3,0))))</f>
        <v>0</v>
      </c>
      <c r="AK1200" s="11">
        <f>SUM(AI1179:AI1200)</f>
        <v>15130</v>
      </c>
      <c r="AL1200" s="11">
        <f>SUM(AJ1179:AJ1200)</f>
        <v>0</v>
      </c>
      <c r="AN1200" s="3">
        <f t="shared" si="57"/>
        <v>87093</v>
      </c>
      <c r="AO1200" s="3">
        <f t="shared" si="58"/>
        <v>2841.65</v>
      </c>
    </row>
    <row r="1201" spans="1:41">
      <c r="A1201" s="3">
        <v>3000122</v>
      </c>
      <c r="B1201" s="3">
        <v>3000101</v>
      </c>
      <c r="C1201" s="3" t="s">
        <v>61</v>
      </c>
      <c r="D1201">
        <f t="shared" si="56"/>
        <v>23</v>
      </c>
      <c r="E1201" s="3">
        <v>22</v>
      </c>
      <c r="F1201" s="3">
        <v>70</v>
      </c>
      <c r="G1201" s="3">
        <v>4</v>
      </c>
      <c r="H1201" s="3">
        <v>413</v>
      </c>
      <c r="I1201" s="3">
        <v>332</v>
      </c>
      <c r="J1201" s="3">
        <v>321</v>
      </c>
      <c r="K1201" s="3">
        <v>313</v>
      </c>
      <c r="L1201" s="3">
        <v>2</v>
      </c>
      <c r="M1201" s="3">
        <v>60</v>
      </c>
      <c r="N1201" s="3">
        <v>1530</v>
      </c>
      <c r="O1201" s="3">
        <v>0</v>
      </c>
      <c r="P1201" s="3">
        <v>0</v>
      </c>
      <c r="Q1201" s="3">
        <v>0</v>
      </c>
      <c r="R1201" s="3">
        <v>1500000</v>
      </c>
      <c r="S1201" s="3">
        <v>5002</v>
      </c>
      <c r="T1201">
        <v>5003</v>
      </c>
      <c r="U1201" s="3">
        <v>5</v>
      </c>
      <c r="V1201" s="3">
        <v>76149</v>
      </c>
      <c r="W1201" s="3">
        <v>6</v>
      </c>
      <c r="X1201" s="3">
        <v>10169.833333333332</v>
      </c>
      <c r="Y1201" s="3">
        <v>21</v>
      </c>
      <c r="Z1201" s="3">
        <v>3050.9500000000003</v>
      </c>
      <c r="AA1201" s="3">
        <v>0</v>
      </c>
      <c r="AB1201" s="3">
        <v>0</v>
      </c>
      <c r="AC1201" s="3">
        <v>3000123</v>
      </c>
      <c r="AD1201" s="3">
        <v>3241.1243546433807</v>
      </c>
      <c r="AE1201" s="3">
        <v>13080000</v>
      </c>
      <c r="AF1201" t="s">
        <v>140</v>
      </c>
      <c r="AG1201" t="s">
        <v>159</v>
      </c>
      <c r="AI1201">
        <f>IF(ISERROR(IF(D1201=25,VLOOKUP(E1201,Sheet1!$F$64:$H$79,2,0),IF(D1201=23,VLOOKUP(knight_awaken_info!E1201,Sheet1!$F$45:$H$60,2,0),VLOOKUP(knight_awaken_info!E1201,Sheet1!$F$26:$H$41,2,0)))),0,IF(D1201=25,VLOOKUP(E1201,Sheet1!$F$64:$H$79,2,0),IF(D1201=23,VLOOKUP(knight_awaken_info!E1201,Sheet1!$F$45:$H$60,2,0),VLOOKUP(knight_awaken_info!E1201,Sheet1!$F$26:$H$41,2,0))))</f>
        <v>0</v>
      </c>
      <c r="AJ1201">
        <f>IF(ISERROR(IF(D1201=25,VLOOKUP(E1201,Sheet1!$F$64:$H$79,3,0),IF(D1201=23,VLOOKUP(knight_awaken_info!E1201,Sheet1!$F$45:$H$60,3,0),VLOOKUP(knight_awaken_info!E1201,Sheet1!$F$26:$H$41,3,0)))),0,IF(D1201=25,VLOOKUP(E1201,Sheet1!$F$64:$H$79,3,0),IF(D1201=23,VLOOKUP(knight_awaken_info!E1201,Sheet1!$F$45:$H$60,3,0),VLOOKUP(knight_awaken_info!E1201,Sheet1!$F$26:$H$41,3,0))))</f>
        <v>0</v>
      </c>
      <c r="AK1201" s="11">
        <f>SUM(AI1179:AI1201)</f>
        <v>15130</v>
      </c>
      <c r="AL1201" s="11">
        <f>SUM(AJ1179:AJ1201)</f>
        <v>0</v>
      </c>
      <c r="AN1201" s="3">
        <f t="shared" si="57"/>
        <v>91279</v>
      </c>
      <c r="AO1201" s="3">
        <f t="shared" si="58"/>
        <v>3050.9500000000003</v>
      </c>
    </row>
    <row r="1202" spans="1:41">
      <c r="A1202" s="3">
        <v>3000123</v>
      </c>
      <c r="B1202" s="3">
        <v>3000101</v>
      </c>
      <c r="C1202" s="3" t="s">
        <v>61</v>
      </c>
      <c r="D1202">
        <f t="shared" si="56"/>
        <v>23</v>
      </c>
      <c r="E1202" s="3">
        <v>23</v>
      </c>
      <c r="F1202" s="3">
        <v>70</v>
      </c>
      <c r="G1202" s="3">
        <v>4</v>
      </c>
      <c r="H1202" s="3">
        <v>412</v>
      </c>
      <c r="I1202" s="3">
        <v>331</v>
      </c>
      <c r="J1202" s="3">
        <v>323</v>
      </c>
      <c r="K1202" s="3">
        <v>312</v>
      </c>
      <c r="L1202" s="3">
        <v>2</v>
      </c>
      <c r="M1202" s="3">
        <v>60</v>
      </c>
      <c r="N1202" s="3">
        <v>1550</v>
      </c>
      <c r="O1202" s="3">
        <v>1</v>
      </c>
      <c r="P1202" s="3">
        <v>30001</v>
      </c>
      <c r="Q1202" s="3">
        <v>1</v>
      </c>
      <c r="R1202" s="3">
        <v>1520000</v>
      </c>
      <c r="S1202" s="3">
        <v>5002</v>
      </c>
      <c r="T1202">
        <v>5003</v>
      </c>
      <c r="U1202" s="3">
        <v>5</v>
      </c>
      <c r="V1202" s="3">
        <v>80358</v>
      </c>
      <c r="W1202" s="3">
        <v>6</v>
      </c>
      <c r="X1202" s="3">
        <v>10871.333333333332</v>
      </c>
      <c r="Y1202" s="3">
        <v>21</v>
      </c>
      <c r="Z1202" s="3">
        <v>3261.4</v>
      </c>
      <c r="AA1202" s="3">
        <v>0</v>
      </c>
      <c r="AB1202" s="3">
        <v>0</v>
      </c>
      <c r="AC1202" s="3">
        <v>3000124</v>
      </c>
      <c r="AD1202" s="3">
        <v>3814.7746828988465</v>
      </c>
      <c r="AE1202" s="3">
        <v>14580000</v>
      </c>
      <c r="AF1202" t="s">
        <v>140</v>
      </c>
      <c r="AG1202" t="s">
        <v>159</v>
      </c>
      <c r="AI1202">
        <f>IF(ISERROR(IF(D1202=25,VLOOKUP(E1202,Sheet1!$F$64:$H$79,2,0),IF(D1202=23,VLOOKUP(knight_awaken_info!E1202,Sheet1!$F$45:$H$60,2,0),VLOOKUP(knight_awaken_info!E1202,Sheet1!$F$26:$H$41,2,0)))),0,IF(D1202=25,VLOOKUP(E1202,Sheet1!$F$64:$H$79,2,0),IF(D1202=23,VLOOKUP(knight_awaken_info!E1202,Sheet1!$F$45:$H$60,2,0),VLOOKUP(knight_awaken_info!E1202,Sheet1!$F$26:$H$41,2,0))))</f>
        <v>0</v>
      </c>
      <c r="AJ1202">
        <f>IF(ISERROR(IF(D1202=25,VLOOKUP(E1202,Sheet1!$F$64:$H$79,3,0),IF(D1202=23,VLOOKUP(knight_awaken_info!E1202,Sheet1!$F$45:$H$60,3,0),VLOOKUP(knight_awaken_info!E1202,Sheet1!$F$26:$H$41,3,0)))),0,IF(D1202=25,VLOOKUP(E1202,Sheet1!$F$64:$H$79,3,0),IF(D1202=23,VLOOKUP(knight_awaken_info!E1202,Sheet1!$F$45:$H$60,3,0),VLOOKUP(knight_awaken_info!E1202,Sheet1!$F$26:$H$41,3,0))))</f>
        <v>0</v>
      </c>
      <c r="AK1202" s="11">
        <f>SUM(AI1179:AI1202)</f>
        <v>15130</v>
      </c>
      <c r="AL1202" s="11">
        <f>SUM(AJ1179:AJ1202)</f>
        <v>0</v>
      </c>
      <c r="AN1202" s="3">
        <f t="shared" si="57"/>
        <v>95488</v>
      </c>
      <c r="AO1202" s="3">
        <f t="shared" si="58"/>
        <v>3261.4</v>
      </c>
    </row>
    <row r="1203" spans="1:41">
      <c r="A1203" s="3">
        <v>3000124</v>
      </c>
      <c r="B1203" s="3">
        <v>3000101</v>
      </c>
      <c r="C1203" s="3" t="s">
        <v>61</v>
      </c>
      <c r="D1203">
        <f t="shared" si="56"/>
        <v>23</v>
      </c>
      <c r="E1203" s="3">
        <v>24</v>
      </c>
      <c r="F1203" s="3">
        <v>70</v>
      </c>
      <c r="G1203" s="3">
        <v>4</v>
      </c>
      <c r="H1203" s="3">
        <v>411</v>
      </c>
      <c r="I1203" s="3">
        <v>423</v>
      </c>
      <c r="J1203" s="3">
        <v>322</v>
      </c>
      <c r="K1203" s="3">
        <v>311</v>
      </c>
      <c r="L1203" s="3">
        <v>2</v>
      </c>
      <c r="M1203" s="3">
        <v>60</v>
      </c>
      <c r="N1203" s="3">
        <v>1570</v>
      </c>
      <c r="O1203" s="3">
        <v>0</v>
      </c>
      <c r="P1203" s="3">
        <v>0</v>
      </c>
      <c r="Q1203" s="3">
        <v>0</v>
      </c>
      <c r="R1203" s="3">
        <v>1545000</v>
      </c>
      <c r="S1203" s="3">
        <v>5002</v>
      </c>
      <c r="T1203">
        <v>5003</v>
      </c>
      <c r="U1203" s="3">
        <v>5</v>
      </c>
      <c r="V1203" s="3">
        <v>84590</v>
      </c>
      <c r="W1203" s="3">
        <v>6</v>
      </c>
      <c r="X1203" s="3">
        <v>11576.666666666666</v>
      </c>
      <c r="Y1203" s="3">
        <v>21</v>
      </c>
      <c r="Z1203" s="3">
        <v>4223</v>
      </c>
      <c r="AA1203" s="3">
        <v>0</v>
      </c>
      <c r="AB1203" s="3">
        <v>0</v>
      </c>
      <c r="AC1203" s="3">
        <v>3000125</v>
      </c>
      <c r="AD1203" s="3">
        <v>4388.4250111543124</v>
      </c>
      <c r="AE1203" s="3">
        <v>16100000</v>
      </c>
      <c r="AF1203" t="s">
        <v>141</v>
      </c>
      <c r="AG1203" t="s">
        <v>158</v>
      </c>
      <c r="AI1203">
        <f>IF(ISERROR(IF(D1203=25,VLOOKUP(E1203,Sheet1!$F$64:$H$79,2,0),IF(D1203=23,VLOOKUP(knight_awaken_info!E1203,Sheet1!$F$45:$H$60,2,0),VLOOKUP(knight_awaken_info!E1203,Sheet1!$F$26:$H$41,2,0)))),0,IF(D1203=25,VLOOKUP(E1203,Sheet1!$F$64:$H$79,2,0),IF(D1203=23,VLOOKUP(knight_awaken_info!E1203,Sheet1!$F$45:$H$60,2,0),VLOOKUP(knight_awaken_info!E1203,Sheet1!$F$26:$H$41,2,0))))</f>
        <v>0</v>
      </c>
      <c r="AJ1203">
        <f>IF(ISERROR(IF(D1203=25,VLOOKUP(E1203,Sheet1!$F$64:$H$79,3,0),IF(D1203=23,VLOOKUP(knight_awaken_info!E1203,Sheet1!$F$45:$H$60,3,0),VLOOKUP(knight_awaken_info!E1203,Sheet1!$F$26:$H$41,3,0)))),0,IF(D1203=25,VLOOKUP(E1203,Sheet1!$F$64:$H$79,3,0),IF(D1203=23,VLOOKUP(knight_awaken_info!E1203,Sheet1!$F$45:$H$60,3,0),VLOOKUP(knight_awaken_info!E1203,Sheet1!$F$26:$H$41,3,0))))</f>
        <v>750</v>
      </c>
      <c r="AK1203" s="11">
        <f>SUM(AI1179:AI1203)</f>
        <v>15130</v>
      </c>
      <c r="AL1203" s="11">
        <f>SUM(AJ1179:AJ1203)</f>
        <v>750</v>
      </c>
      <c r="AN1203" s="3">
        <f t="shared" si="57"/>
        <v>99720</v>
      </c>
      <c r="AO1203" s="3">
        <f t="shared" si="58"/>
        <v>4973</v>
      </c>
    </row>
    <row r="1204" spans="1:41">
      <c r="A1204" s="3">
        <v>3000125</v>
      </c>
      <c r="B1204" s="3">
        <v>3000101</v>
      </c>
      <c r="C1204" s="3" t="s">
        <v>61</v>
      </c>
      <c r="D1204">
        <f t="shared" si="56"/>
        <v>23</v>
      </c>
      <c r="E1204" s="3">
        <v>25</v>
      </c>
      <c r="F1204" s="3">
        <v>70</v>
      </c>
      <c r="G1204" s="3">
        <v>4</v>
      </c>
      <c r="H1204" s="3">
        <v>413</v>
      </c>
      <c r="I1204" s="3">
        <v>422</v>
      </c>
      <c r="J1204" s="3">
        <v>321</v>
      </c>
      <c r="K1204" s="3">
        <v>313</v>
      </c>
      <c r="L1204" s="3">
        <v>2</v>
      </c>
      <c r="M1204" s="3">
        <v>60</v>
      </c>
      <c r="N1204" s="3">
        <v>1610</v>
      </c>
      <c r="O1204" s="3">
        <v>0</v>
      </c>
      <c r="P1204" s="3">
        <v>0</v>
      </c>
      <c r="Q1204" s="3">
        <v>0</v>
      </c>
      <c r="R1204" s="3">
        <v>1565000</v>
      </c>
      <c r="S1204" s="3">
        <v>5002</v>
      </c>
      <c r="T1204">
        <v>5003</v>
      </c>
      <c r="U1204" s="3">
        <v>5</v>
      </c>
      <c r="V1204" s="3">
        <v>88845</v>
      </c>
      <c r="W1204" s="3">
        <v>6</v>
      </c>
      <c r="X1204" s="3">
        <v>12285.833333333332</v>
      </c>
      <c r="Y1204" s="3">
        <v>21</v>
      </c>
      <c r="Z1204" s="3">
        <v>4435.75</v>
      </c>
      <c r="AA1204" s="3">
        <v>0</v>
      </c>
      <c r="AB1204" s="3">
        <v>0</v>
      </c>
      <c r="AC1204" s="3">
        <v>3000126</v>
      </c>
      <c r="AD1204" s="3">
        <v>5229.7788259289955</v>
      </c>
      <c r="AE1204" s="3">
        <v>17645000</v>
      </c>
      <c r="AF1204" t="s">
        <v>141</v>
      </c>
      <c r="AG1204" t="s">
        <v>158</v>
      </c>
      <c r="AI1204">
        <f>IF(ISERROR(IF(D1204=25,VLOOKUP(E1204,Sheet1!$F$64:$H$79,2,0),IF(D1204=23,VLOOKUP(knight_awaken_info!E1204,Sheet1!$F$45:$H$60,2,0),VLOOKUP(knight_awaken_info!E1204,Sheet1!$F$26:$H$41,2,0)))),0,IF(D1204=25,VLOOKUP(E1204,Sheet1!$F$64:$H$79,2,0),IF(D1204=23,VLOOKUP(knight_awaken_info!E1204,Sheet1!$F$45:$H$60,2,0),VLOOKUP(knight_awaken_info!E1204,Sheet1!$F$26:$H$41,2,0))))</f>
        <v>0</v>
      </c>
      <c r="AJ1204">
        <f>IF(ISERROR(IF(D1204=25,VLOOKUP(E1204,Sheet1!$F$64:$H$79,3,0),IF(D1204=23,VLOOKUP(knight_awaken_info!E1204,Sheet1!$F$45:$H$60,3,0),VLOOKUP(knight_awaken_info!E1204,Sheet1!$F$26:$H$41,3,0)))),0,IF(D1204=25,VLOOKUP(E1204,Sheet1!$F$64:$H$79,3,0),IF(D1204=23,VLOOKUP(knight_awaken_info!E1204,Sheet1!$F$45:$H$60,3,0),VLOOKUP(knight_awaken_info!E1204,Sheet1!$F$26:$H$41,3,0))))</f>
        <v>0</v>
      </c>
      <c r="AK1204" s="11">
        <f>SUM(AI1179:AI1204)</f>
        <v>15130</v>
      </c>
      <c r="AL1204" s="11">
        <f>SUM(AJ1179:AJ1204)</f>
        <v>750</v>
      </c>
      <c r="AN1204" s="3">
        <f t="shared" si="57"/>
        <v>103975</v>
      </c>
      <c r="AO1204" s="3">
        <f t="shared" si="58"/>
        <v>5185.75</v>
      </c>
    </row>
    <row r="1205" spans="1:41">
      <c r="A1205" s="3">
        <v>3000126</v>
      </c>
      <c r="B1205" s="3">
        <v>3000101</v>
      </c>
      <c r="C1205" s="3" t="s">
        <v>61</v>
      </c>
      <c r="D1205">
        <f t="shared" si="56"/>
        <v>23</v>
      </c>
      <c r="E1205" s="3">
        <v>26</v>
      </c>
      <c r="F1205" s="3">
        <v>70</v>
      </c>
      <c r="G1205" s="3">
        <v>4</v>
      </c>
      <c r="H1205" s="3">
        <v>412</v>
      </c>
      <c r="I1205" s="3">
        <v>431</v>
      </c>
      <c r="J1205" s="3">
        <v>323</v>
      </c>
      <c r="K1205" s="3">
        <v>312</v>
      </c>
      <c r="L1205" s="3">
        <v>2</v>
      </c>
      <c r="M1205" s="3">
        <v>60</v>
      </c>
      <c r="N1205" s="3">
        <v>1630</v>
      </c>
      <c r="O1205" s="3">
        <v>1</v>
      </c>
      <c r="P1205" s="3">
        <v>30001</v>
      </c>
      <c r="Q1205" s="3">
        <v>1</v>
      </c>
      <c r="R1205" s="3">
        <v>1590000</v>
      </c>
      <c r="S1205" s="3">
        <v>5002</v>
      </c>
      <c r="T1205">
        <v>5003</v>
      </c>
      <c r="U1205" s="3">
        <v>5</v>
      </c>
      <c r="V1205" s="3">
        <v>93123</v>
      </c>
      <c r="W1205" s="3">
        <v>6</v>
      </c>
      <c r="X1205" s="3">
        <v>12998.833333333332</v>
      </c>
      <c r="Y1205" s="3">
        <v>21</v>
      </c>
      <c r="Z1205" s="3">
        <v>4649.6499999999996</v>
      </c>
      <c r="AA1205" s="3">
        <v>0</v>
      </c>
      <c r="AB1205" s="3">
        <v>0</v>
      </c>
      <c r="AC1205" s="3">
        <v>3000127</v>
      </c>
      <c r="AD1205" s="3">
        <v>6071.1326407036786</v>
      </c>
      <c r="AE1205" s="3">
        <v>19210000</v>
      </c>
      <c r="AF1205" t="s">
        <v>141</v>
      </c>
      <c r="AG1205" t="s">
        <v>158</v>
      </c>
      <c r="AI1205">
        <f>IF(ISERROR(IF(D1205=25,VLOOKUP(E1205,Sheet1!$F$64:$H$79,2,0),IF(D1205=23,VLOOKUP(knight_awaken_info!E1205,Sheet1!$F$45:$H$60,2,0),VLOOKUP(knight_awaken_info!E1205,Sheet1!$F$26:$H$41,2,0)))),0,IF(D1205=25,VLOOKUP(E1205,Sheet1!$F$64:$H$79,2,0),IF(D1205=23,VLOOKUP(knight_awaken_info!E1205,Sheet1!$F$45:$H$60,2,0),VLOOKUP(knight_awaken_info!E1205,Sheet1!$F$26:$H$41,2,0))))</f>
        <v>0</v>
      </c>
      <c r="AJ1205">
        <f>IF(ISERROR(IF(D1205=25,VLOOKUP(E1205,Sheet1!$F$64:$H$79,3,0),IF(D1205=23,VLOOKUP(knight_awaken_info!E1205,Sheet1!$F$45:$H$60,3,0),VLOOKUP(knight_awaken_info!E1205,Sheet1!$F$26:$H$41,3,0)))),0,IF(D1205=25,VLOOKUP(E1205,Sheet1!$F$64:$H$79,3,0),IF(D1205=23,VLOOKUP(knight_awaken_info!E1205,Sheet1!$F$45:$H$60,3,0),VLOOKUP(knight_awaken_info!E1205,Sheet1!$F$26:$H$41,3,0))))</f>
        <v>0</v>
      </c>
      <c r="AK1205" s="11">
        <f>SUM(AI1179:AI1205)</f>
        <v>15130</v>
      </c>
      <c r="AL1205" s="11">
        <f>SUM(AJ1179:AJ1205)</f>
        <v>750</v>
      </c>
      <c r="AN1205" s="3">
        <f t="shared" si="57"/>
        <v>108253</v>
      </c>
      <c r="AO1205" s="3">
        <f t="shared" si="58"/>
        <v>5399.65</v>
      </c>
    </row>
    <row r="1206" spans="1:41">
      <c r="A1206" s="3">
        <v>3000127</v>
      </c>
      <c r="B1206" s="3">
        <v>3000101</v>
      </c>
      <c r="C1206" s="3" t="s">
        <v>61</v>
      </c>
      <c r="D1206">
        <f t="shared" si="56"/>
        <v>23</v>
      </c>
      <c r="E1206" s="3">
        <v>27</v>
      </c>
      <c r="F1206" s="3">
        <v>70</v>
      </c>
      <c r="G1206" s="3">
        <v>4</v>
      </c>
      <c r="H1206" s="3">
        <v>411</v>
      </c>
      <c r="I1206" s="3">
        <v>433</v>
      </c>
      <c r="J1206" s="3">
        <v>322</v>
      </c>
      <c r="K1206" s="3">
        <v>311</v>
      </c>
      <c r="L1206" s="3">
        <v>2</v>
      </c>
      <c r="M1206" s="3">
        <v>60</v>
      </c>
      <c r="N1206" s="3">
        <v>1650</v>
      </c>
      <c r="O1206" s="3">
        <v>0</v>
      </c>
      <c r="P1206" s="3">
        <v>0</v>
      </c>
      <c r="Q1206" s="3">
        <v>0</v>
      </c>
      <c r="R1206" s="3">
        <v>1615000</v>
      </c>
      <c r="S1206" s="3">
        <v>5002</v>
      </c>
      <c r="T1206">
        <v>5003</v>
      </c>
      <c r="U1206" s="3">
        <v>5</v>
      </c>
      <c r="V1206" s="3">
        <v>112554</v>
      </c>
      <c r="W1206" s="3">
        <v>6</v>
      </c>
      <c r="X1206" s="3">
        <v>13715.666666666666</v>
      </c>
      <c r="Y1206" s="3">
        <v>21</v>
      </c>
      <c r="Z1206" s="3">
        <v>4864.7</v>
      </c>
      <c r="AA1206" s="3">
        <v>0</v>
      </c>
      <c r="AB1206" s="3">
        <v>0</v>
      </c>
      <c r="AC1206" s="3">
        <v>3000128</v>
      </c>
      <c r="AD1206" s="3">
        <v>6912.4864554783617</v>
      </c>
      <c r="AE1206" s="3">
        <v>20800000</v>
      </c>
      <c r="AF1206" t="s">
        <v>142</v>
      </c>
      <c r="AG1206" t="s">
        <v>135</v>
      </c>
      <c r="AI1206">
        <f>IF(ISERROR(IF(D1206=25,VLOOKUP(E1206,Sheet1!$F$64:$H$79,2,0),IF(D1206=23,VLOOKUP(knight_awaken_info!E1206,Sheet1!$F$45:$H$60,2,0),VLOOKUP(knight_awaken_info!E1206,Sheet1!$F$26:$H$41,2,0)))),0,IF(D1206=25,VLOOKUP(E1206,Sheet1!$F$64:$H$79,2,0),IF(D1206=23,VLOOKUP(knight_awaken_info!E1206,Sheet1!$F$45:$H$60,2,0),VLOOKUP(knight_awaken_info!E1206,Sheet1!$F$26:$H$41,2,0))))</f>
        <v>15130</v>
      </c>
      <c r="AJ1206">
        <f>IF(ISERROR(IF(D1206=25,VLOOKUP(E1206,Sheet1!$F$64:$H$79,3,0),IF(D1206=23,VLOOKUP(knight_awaken_info!E1206,Sheet1!$F$45:$H$60,3,0),VLOOKUP(knight_awaken_info!E1206,Sheet1!$F$26:$H$41,3,0)))),0,IF(D1206=25,VLOOKUP(E1206,Sheet1!$F$64:$H$79,3,0),IF(D1206=23,VLOOKUP(knight_awaken_info!E1206,Sheet1!$F$45:$H$60,3,0),VLOOKUP(knight_awaken_info!E1206,Sheet1!$F$26:$H$41,3,0))))</f>
        <v>0</v>
      </c>
      <c r="AK1206" s="11">
        <f>SUM(AI1179:AI1206)</f>
        <v>30260</v>
      </c>
      <c r="AL1206" s="11">
        <f>SUM(AJ1179:AJ1206)</f>
        <v>750</v>
      </c>
      <c r="AN1206" s="3">
        <f t="shared" si="57"/>
        <v>142814</v>
      </c>
      <c r="AO1206" s="3">
        <f t="shared" si="58"/>
        <v>5614.7</v>
      </c>
    </row>
    <row r="1207" spans="1:41">
      <c r="A1207" s="3">
        <v>3000128</v>
      </c>
      <c r="B1207" s="3">
        <v>3000101</v>
      </c>
      <c r="C1207" s="3" t="s">
        <v>61</v>
      </c>
      <c r="D1207">
        <f t="shared" si="56"/>
        <v>23</v>
      </c>
      <c r="E1207" s="3">
        <v>28</v>
      </c>
      <c r="F1207" s="3">
        <v>70</v>
      </c>
      <c r="G1207" s="3">
        <v>4</v>
      </c>
      <c r="H1207" s="3">
        <v>413</v>
      </c>
      <c r="I1207" s="3">
        <v>432</v>
      </c>
      <c r="J1207" s="3">
        <v>321</v>
      </c>
      <c r="K1207" s="3">
        <v>313</v>
      </c>
      <c r="L1207" s="3">
        <v>2</v>
      </c>
      <c r="M1207" s="3">
        <v>60</v>
      </c>
      <c r="N1207" s="3">
        <v>1670</v>
      </c>
      <c r="O1207" s="3">
        <v>0</v>
      </c>
      <c r="P1207" s="3">
        <v>0</v>
      </c>
      <c r="Q1207" s="3">
        <v>0</v>
      </c>
      <c r="R1207" s="3">
        <v>1635000</v>
      </c>
      <c r="S1207" s="3">
        <v>5002</v>
      </c>
      <c r="T1207">
        <v>5003</v>
      </c>
      <c r="U1207" s="3">
        <v>5</v>
      </c>
      <c r="V1207" s="3">
        <v>116878</v>
      </c>
      <c r="W1207" s="3">
        <v>6</v>
      </c>
      <c r="X1207" s="3">
        <v>14436.333333333332</v>
      </c>
      <c r="Y1207" s="3">
        <v>21</v>
      </c>
      <c r="Z1207" s="3">
        <v>5080.8999999999996</v>
      </c>
      <c r="AA1207" s="3">
        <v>0</v>
      </c>
      <c r="AB1207" s="3">
        <v>0</v>
      </c>
      <c r="AC1207" s="3">
        <v>3000129</v>
      </c>
      <c r="AD1207" s="3">
        <v>7753.8402702530448</v>
      </c>
      <c r="AE1207" s="3">
        <v>22415000</v>
      </c>
      <c r="AF1207" t="s">
        <v>142</v>
      </c>
      <c r="AG1207" t="s">
        <v>135</v>
      </c>
      <c r="AI1207">
        <f>IF(ISERROR(IF(D1207=25,VLOOKUP(E1207,Sheet1!$F$64:$H$79,2,0),IF(D1207=23,VLOOKUP(knight_awaken_info!E1207,Sheet1!$F$45:$H$60,2,0),VLOOKUP(knight_awaken_info!E1207,Sheet1!$F$26:$H$41,2,0)))),0,IF(D1207=25,VLOOKUP(E1207,Sheet1!$F$64:$H$79,2,0),IF(D1207=23,VLOOKUP(knight_awaken_info!E1207,Sheet1!$F$45:$H$60,2,0),VLOOKUP(knight_awaken_info!E1207,Sheet1!$F$26:$H$41,2,0))))</f>
        <v>0</v>
      </c>
      <c r="AJ1207">
        <f>IF(ISERROR(IF(D1207=25,VLOOKUP(E1207,Sheet1!$F$64:$H$79,3,0),IF(D1207=23,VLOOKUP(knight_awaken_info!E1207,Sheet1!$F$45:$H$60,3,0),VLOOKUP(knight_awaken_info!E1207,Sheet1!$F$26:$H$41,3,0)))),0,IF(D1207=25,VLOOKUP(E1207,Sheet1!$F$64:$H$79,3,0),IF(D1207=23,VLOOKUP(knight_awaken_info!E1207,Sheet1!$F$45:$H$60,3,0),VLOOKUP(knight_awaken_info!E1207,Sheet1!$F$26:$H$41,3,0))))</f>
        <v>0</v>
      </c>
      <c r="AK1207" s="11">
        <f>SUM(AI1179:AI1207)</f>
        <v>30260</v>
      </c>
      <c r="AL1207" s="11">
        <f>SUM(AJ1179:AJ1207)</f>
        <v>750</v>
      </c>
      <c r="AN1207" s="3">
        <f t="shared" si="57"/>
        <v>147138</v>
      </c>
      <c r="AO1207" s="3">
        <f t="shared" si="58"/>
        <v>5830.9</v>
      </c>
    </row>
    <row r="1208" spans="1:41">
      <c r="A1208" s="3">
        <v>3000129</v>
      </c>
      <c r="B1208" s="3">
        <v>3000101</v>
      </c>
      <c r="C1208" s="3" t="s">
        <v>61</v>
      </c>
      <c r="D1208">
        <f t="shared" si="56"/>
        <v>23</v>
      </c>
      <c r="E1208" s="3">
        <v>29</v>
      </c>
      <c r="F1208" s="3">
        <v>70</v>
      </c>
      <c r="G1208" s="3">
        <v>4</v>
      </c>
      <c r="H1208" s="3">
        <v>412</v>
      </c>
      <c r="I1208" s="3">
        <v>431</v>
      </c>
      <c r="J1208" s="3">
        <v>423</v>
      </c>
      <c r="K1208" s="3">
        <v>413</v>
      </c>
      <c r="L1208" s="3">
        <v>2</v>
      </c>
      <c r="M1208" s="3">
        <v>60</v>
      </c>
      <c r="N1208" s="3">
        <v>2170</v>
      </c>
      <c r="O1208" s="3">
        <v>1</v>
      </c>
      <c r="P1208" s="3">
        <v>30001</v>
      </c>
      <c r="Q1208" s="3">
        <v>1</v>
      </c>
      <c r="R1208" s="3">
        <v>2220000</v>
      </c>
      <c r="S1208" s="3">
        <v>5002</v>
      </c>
      <c r="T1208">
        <v>5003</v>
      </c>
      <c r="U1208" s="3">
        <v>5</v>
      </c>
      <c r="V1208" s="3">
        <v>121225</v>
      </c>
      <c r="W1208" s="3">
        <v>6</v>
      </c>
      <c r="X1208" s="3">
        <v>15160.833333333332</v>
      </c>
      <c r="Y1208" s="3">
        <v>21</v>
      </c>
      <c r="Z1208" s="3">
        <v>5298.25</v>
      </c>
      <c r="AA1208" s="3">
        <v>0</v>
      </c>
      <c r="AB1208" s="3">
        <v>0</v>
      </c>
      <c r="AC1208" s="3">
        <v>3000130</v>
      </c>
      <c r="AD1208" s="3">
        <v>8595.1940850277279</v>
      </c>
      <c r="AE1208" s="3">
        <v>24050000</v>
      </c>
      <c r="AF1208" t="s">
        <v>142</v>
      </c>
      <c r="AG1208" t="s">
        <v>135</v>
      </c>
      <c r="AI1208">
        <f>IF(ISERROR(IF(D1208=25,VLOOKUP(E1208,Sheet1!$F$64:$H$79,2,0),IF(D1208=23,VLOOKUP(knight_awaken_info!E1208,Sheet1!$F$45:$H$60,2,0),VLOOKUP(knight_awaken_info!E1208,Sheet1!$F$26:$H$41,2,0)))),0,IF(D1208=25,VLOOKUP(E1208,Sheet1!$F$64:$H$79,2,0),IF(D1208=23,VLOOKUP(knight_awaken_info!E1208,Sheet1!$F$45:$H$60,2,0),VLOOKUP(knight_awaken_info!E1208,Sheet1!$F$26:$H$41,2,0))))</f>
        <v>0</v>
      </c>
      <c r="AJ1208">
        <f>IF(ISERROR(IF(D1208=25,VLOOKUP(E1208,Sheet1!$F$64:$H$79,3,0),IF(D1208=23,VLOOKUP(knight_awaken_info!E1208,Sheet1!$F$45:$H$60,3,0),VLOOKUP(knight_awaken_info!E1208,Sheet1!$F$26:$H$41,3,0)))),0,IF(D1208=25,VLOOKUP(E1208,Sheet1!$F$64:$H$79,3,0),IF(D1208=23,VLOOKUP(knight_awaken_info!E1208,Sheet1!$F$45:$H$60,3,0),VLOOKUP(knight_awaken_info!E1208,Sheet1!$F$26:$H$41,3,0))))</f>
        <v>0</v>
      </c>
      <c r="AK1208" s="11">
        <f>SUM(AI1179:AI1208)</f>
        <v>30260</v>
      </c>
      <c r="AL1208" s="11">
        <f>SUM(AJ1179:AJ1208)</f>
        <v>750</v>
      </c>
      <c r="AN1208" s="3">
        <f t="shared" si="57"/>
        <v>151485</v>
      </c>
      <c r="AO1208" s="3">
        <f t="shared" si="58"/>
        <v>6048.25</v>
      </c>
    </row>
    <row r="1209" spans="1:41">
      <c r="A1209" s="3">
        <v>3000130</v>
      </c>
      <c r="B1209" s="3">
        <v>3000101</v>
      </c>
      <c r="C1209" s="3" t="s">
        <v>61</v>
      </c>
      <c r="D1209">
        <f t="shared" si="56"/>
        <v>23</v>
      </c>
      <c r="E1209" s="3">
        <v>30</v>
      </c>
      <c r="F1209" s="3">
        <v>80</v>
      </c>
      <c r="G1209" s="3">
        <v>4</v>
      </c>
      <c r="H1209" s="3">
        <v>511</v>
      </c>
      <c r="I1209" s="3">
        <v>433</v>
      </c>
      <c r="J1209" s="3">
        <v>422</v>
      </c>
      <c r="K1209" s="3">
        <v>411</v>
      </c>
      <c r="L1209" s="3">
        <v>2</v>
      </c>
      <c r="M1209" s="3">
        <v>60</v>
      </c>
      <c r="N1209" s="3">
        <v>2210</v>
      </c>
      <c r="O1209" s="3">
        <v>0</v>
      </c>
      <c r="P1209" s="3">
        <v>0</v>
      </c>
      <c r="Q1209" s="3">
        <v>0</v>
      </c>
      <c r="R1209" s="3">
        <v>2240000</v>
      </c>
      <c r="S1209" s="3">
        <v>5003</v>
      </c>
      <c r="T1209">
        <v>5004</v>
      </c>
      <c r="U1209" s="3">
        <v>5</v>
      </c>
      <c r="V1209" s="3">
        <v>126515</v>
      </c>
      <c r="W1209" s="3">
        <v>6</v>
      </c>
      <c r="X1209" s="3">
        <v>16042.499999999998</v>
      </c>
      <c r="Y1209" s="3">
        <v>21</v>
      </c>
      <c r="Z1209" s="3">
        <v>5562.75</v>
      </c>
      <c r="AA1209" s="3">
        <v>0</v>
      </c>
      <c r="AB1209" s="3">
        <v>0</v>
      </c>
      <c r="AC1209" s="3">
        <v>3000131</v>
      </c>
      <c r="AD1209" s="3">
        <v>9971.9548728408445</v>
      </c>
      <c r="AE1209" s="3">
        <v>26270000</v>
      </c>
      <c r="AF1209" t="s">
        <v>143</v>
      </c>
      <c r="AG1209" t="s">
        <v>159</v>
      </c>
      <c r="AI1209">
        <f>IF(ISERROR(IF(D1209=25,VLOOKUP(E1209,Sheet1!$F$64:$H$79,2,0),IF(D1209=23,VLOOKUP(knight_awaken_info!E1209,Sheet1!$F$45:$H$60,2,0),VLOOKUP(knight_awaken_info!E1209,Sheet1!$F$26:$H$41,2,0)))),0,IF(D1209=25,VLOOKUP(E1209,Sheet1!$F$64:$H$79,2,0),IF(D1209=23,VLOOKUP(knight_awaken_info!E1209,Sheet1!$F$45:$H$60,2,0),VLOOKUP(knight_awaken_info!E1209,Sheet1!$F$26:$H$41,2,0))))</f>
        <v>0</v>
      </c>
      <c r="AJ1209">
        <f>IF(ISERROR(IF(D1209=25,VLOOKUP(E1209,Sheet1!$F$64:$H$79,3,0),IF(D1209=23,VLOOKUP(knight_awaken_info!E1209,Sheet1!$F$45:$H$60,3,0),VLOOKUP(knight_awaken_info!E1209,Sheet1!$F$26:$H$41,3,0)))),0,IF(D1209=25,VLOOKUP(E1209,Sheet1!$F$64:$H$79,3,0),IF(D1209=23,VLOOKUP(knight_awaken_info!E1209,Sheet1!$F$45:$H$60,3,0),VLOOKUP(knight_awaken_info!E1209,Sheet1!$F$26:$H$41,3,0))))</f>
        <v>0</v>
      </c>
      <c r="AK1209" s="11">
        <f>SUM(AI1179:AI1209)</f>
        <v>30260</v>
      </c>
      <c r="AL1209" s="11">
        <f>SUM(AJ1179:AJ1209)</f>
        <v>750</v>
      </c>
      <c r="AN1209" s="3">
        <f t="shared" si="57"/>
        <v>156775</v>
      </c>
      <c r="AO1209" s="3">
        <f t="shared" si="58"/>
        <v>6312.75</v>
      </c>
    </row>
    <row r="1210" spans="1:41">
      <c r="A1210" s="3">
        <v>3000131</v>
      </c>
      <c r="B1210" s="3">
        <v>3000101</v>
      </c>
      <c r="C1210" s="3" t="s">
        <v>61</v>
      </c>
      <c r="D1210">
        <f t="shared" ref="D1210:D1273" si="59">IF(OR(C1210="曹操",C1210="荀彧",C1210="关羽",C1210="诸葛亮",C1210="孙坚",C1210="周瑜",C1210="吕布",C1210="左慈"),23,20)</f>
        <v>23</v>
      </c>
      <c r="E1210" s="3">
        <v>31</v>
      </c>
      <c r="F1210" s="3">
        <v>80</v>
      </c>
      <c r="G1210" s="3">
        <v>4</v>
      </c>
      <c r="H1210" s="3">
        <v>523</v>
      </c>
      <c r="I1210" s="3">
        <v>432</v>
      </c>
      <c r="J1210" s="3">
        <v>421</v>
      </c>
      <c r="K1210" s="3">
        <v>413</v>
      </c>
      <c r="L1210" s="3">
        <v>2</v>
      </c>
      <c r="M1210" s="3">
        <v>60</v>
      </c>
      <c r="N1210" s="3">
        <v>2230</v>
      </c>
      <c r="O1210" s="3">
        <v>1</v>
      </c>
      <c r="P1210" s="3">
        <v>30001</v>
      </c>
      <c r="Q1210" s="3">
        <v>1</v>
      </c>
      <c r="R1210" s="3">
        <v>2265000</v>
      </c>
      <c r="S1210" s="3">
        <v>5003</v>
      </c>
      <c r="T1210">
        <v>5004</v>
      </c>
      <c r="U1210" s="3">
        <v>5</v>
      </c>
      <c r="V1210" s="3">
        <v>131828</v>
      </c>
      <c r="W1210" s="3">
        <v>6</v>
      </c>
      <c r="X1210" s="3">
        <v>16928</v>
      </c>
      <c r="Y1210" s="3">
        <v>21</v>
      </c>
      <c r="Z1210" s="3">
        <v>5828.4</v>
      </c>
      <c r="AA1210" s="3">
        <v>0</v>
      </c>
      <c r="AB1210" s="3">
        <v>0</v>
      </c>
      <c r="AC1210" s="3">
        <v>3000132</v>
      </c>
      <c r="AD1210" s="3">
        <v>12218.751991841418</v>
      </c>
      <c r="AE1210" s="3">
        <v>28510000</v>
      </c>
      <c r="AF1210" t="s">
        <v>143</v>
      </c>
      <c r="AG1210" t="s">
        <v>159</v>
      </c>
      <c r="AI1210">
        <f>IF(ISERROR(IF(D1210=25,VLOOKUP(E1210,Sheet1!$F$64:$H$79,2,0),IF(D1210=23,VLOOKUP(knight_awaken_info!E1210,Sheet1!$F$45:$H$60,2,0),VLOOKUP(knight_awaken_info!E1210,Sheet1!$F$26:$H$41,2,0)))),0,IF(D1210=25,VLOOKUP(E1210,Sheet1!$F$64:$H$79,2,0),IF(D1210=23,VLOOKUP(knight_awaken_info!E1210,Sheet1!$F$45:$H$60,2,0),VLOOKUP(knight_awaken_info!E1210,Sheet1!$F$26:$H$41,2,0))))</f>
        <v>0</v>
      </c>
      <c r="AJ1210">
        <f>IF(ISERROR(IF(D1210=25,VLOOKUP(E1210,Sheet1!$F$64:$H$79,3,0),IF(D1210=23,VLOOKUP(knight_awaken_info!E1210,Sheet1!$F$45:$H$60,3,0),VLOOKUP(knight_awaken_info!E1210,Sheet1!$F$26:$H$41,3,0)))),0,IF(D1210=25,VLOOKUP(E1210,Sheet1!$F$64:$H$79,3,0),IF(D1210=23,VLOOKUP(knight_awaken_info!E1210,Sheet1!$F$45:$H$60,3,0),VLOOKUP(knight_awaken_info!E1210,Sheet1!$F$26:$H$41,3,0))))</f>
        <v>0</v>
      </c>
      <c r="AK1210" s="11">
        <f>SUM(AI1179:AI1210)</f>
        <v>30260</v>
      </c>
      <c r="AL1210" s="11">
        <f>SUM(AJ1179:AJ1210)</f>
        <v>750</v>
      </c>
      <c r="AN1210" s="3">
        <f t="shared" si="57"/>
        <v>162088</v>
      </c>
      <c r="AO1210" s="3">
        <f t="shared" si="58"/>
        <v>6578.4</v>
      </c>
    </row>
    <row r="1211" spans="1:41">
      <c r="A1211" s="3">
        <v>3000132</v>
      </c>
      <c r="B1211" s="3">
        <v>3000101</v>
      </c>
      <c r="C1211" s="3" t="s">
        <v>61</v>
      </c>
      <c r="D1211">
        <f t="shared" si="59"/>
        <v>23</v>
      </c>
      <c r="E1211" s="3">
        <v>32</v>
      </c>
      <c r="F1211" s="3">
        <v>80</v>
      </c>
      <c r="G1211" s="3">
        <v>4</v>
      </c>
      <c r="H1211" s="3">
        <v>512</v>
      </c>
      <c r="I1211" s="3">
        <v>431</v>
      </c>
      <c r="J1211" s="3">
        <v>423</v>
      </c>
      <c r="K1211" s="3">
        <v>412</v>
      </c>
      <c r="L1211" s="3">
        <v>2</v>
      </c>
      <c r="M1211" s="3">
        <v>60</v>
      </c>
      <c r="N1211" s="3">
        <v>2250</v>
      </c>
      <c r="O1211" s="3">
        <v>0</v>
      </c>
      <c r="P1211" s="3">
        <v>0</v>
      </c>
      <c r="Q1211" s="3">
        <v>0</v>
      </c>
      <c r="R1211" s="3">
        <v>2290000</v>
      </c>
      <c r="S1211" s="3">
        <v>5003</v>
      </c>
      <c r="T1211">
        <v>5004</v>
      </c>
      <c r="U1211" s="3">
        <v>5</v>
      </c>
      <c r="V1211" s="3">
        <v>137164</v>
      </c>
      <c r="W1211" s="3">
        <v>6</v>
      </c>
      <c r="X1211" s="3">
        <v>17817.333333333332</v>
      </c>
      <c r="Y1211" s="3">
        <v>21</v>
      </c>
      <c r="Z1211" s="3">
        <v>6845.2</v>
      </c>
      <c r="AA1211" s="3">
        <v>0</v>
      </c>
      <c r="AB1211" s="3">
        <v>0</v>
      </c>
      <c r="AC1211" s="3">
        <v>3000133</v>
      </c>
      <c r="AD1211" s="3">
        <v>14465.549110841992</v>
      </c>
      <c r="AE1211" s="3">
        <v>30775000</v>
      </c>
      <c r="AF1211" t="s">
        <v>144</v>
      </c>
      <c r="AG1211" t="s">
        <v>158</v>
      </c>
      <c r="AI1211">
        <f>IF(ISERROR(IF(D1211=25,VLOOKUP(E1211,Sheet1!$F$64:$H$79,2,0),IF(D1211=23,VLOOKUP(knight_awaken_info!E1211,Sheet1!$F$45:$H$60,2,0),VLOOKUP(knight_awaken_info!E1211,Sheet1!$F$26:$H$41,2,0)))),0,IF(D1211=25,VLOOKUP(E1211,Sheet1!$F$64:$H$79,2,0),IF(D1211=23,VLOOKUP(knight_awaken_info!E1211,Sheet1!$F$45:$H$60,2,0),VLOOKUP(knight_awaken_info!E1211,Sheet1!$F$26:$H$41,2,0))))</f>
        <v>0</v>
      </c>
      <c r="AJ1211">
        <f>IF(ISERROR(IF(D1211=25,VLOOKUP(E1211,Sheet1!$F$64:$H$79,3,0),IF(D1211=23,VLOOKUP(knight_awaken_info!E1211,Sheet1!$F$45:$H$60,3,0),VLOOKUP(knight_awaken_info!E1211,Sheet1!$F$26:$H$41,3,0)))),0,IF(D1211=25,VLOOKUP(E1211,Sheet1!$F$64:$H$79,3,0),IF(D1211=23,VLOOKUP(knight_awaken_info!E1211,Sheet1!$F$45:$H$60,3,0),VLOOKUP(knight_awaken_info!E1211,Sheet1!$F$26:$H$41,3,0))))</f>
        <v>750</v>
      </c>
      <c r="AK1211" s="11">
        <f>SUM(AI1179:AI1211)</f>
        <v>30260</v>
      </c>
      <c r="AL1211" s="11">
        <f>SUM(AJ1179:AJ1211)</f>
        <v>1500</v>
      </c>
      <c r="AN1211" s="3">
        <f t="shared" si="57"/>
        <v>167424</v>
      </c>
      <c r="AO1211" s="3">
        <f t="shared" si="58"/>
        <v>8345.2000000000007</v>
      </c>
    </row>
    <row r="1212" spans="1:41">
      <c r="A1212" s="3">
        <v>3000133</v>
      </c>
      <c r="B1212" s="3">
        <v>3000101</v>
      </c>
      <c r="C1212" s="3" t="s">
        <v>61</v>
      </c>
      <c r="D1212">
        <f t="shared" si="59"/>
        <v>23</v>
      </c>
      <c r="E1212" s="3">
        <v>33</v>
      </c>
      <c r="F1212" s="3">
        <v>80</v>
      </c>
      <c r="G1212" s="3">
        <v>4</v>
      </c>
      <c r="H1212" s="3">
        <v>511</v>
      </c>
      <c r="I1212" s="3">
        <v>433</v>
      </c>
      <c r="J1212" s="3">
        <v>422</v>
      </c>
      <c r="K1212" s="3">
        <v>411</v>
      </c>
      <c r="L1212" s="3">
        <v>2</v>
      </c>
      <c r="M1212" s="3">
        <v>60</v>
      </c>
      <c r="N1212" s="3">
        <v>2270</v>
      </c>
      <c r="O1212" s="3">
        <v>1</v>
      </c>
      <c r="P1212" s="3">
        <v>30001</v>
      </c>
      <c r="Q1212" s="3">
        <v>1</v>
      </c>
      <c r="R1212" s="3">
        <v>2315000</v>
      </c>
      <c r="S1212" s="3">
        <v>5003</v>
      </c>
      <c r="T1212">
        <v>5004</v>
      </c>
      <c r="U1212" s="3">
        <v>5</v>
      </c>
      <c r="V1212" s="3">
        <v>142523</v>
      </c>
      <c r="W1212" s="3">
        <v>6</v>
      </c>
      <c r="X1212" s="3">
        <v>18710.5</v>
      </c>
      <c r="Y1212" s="3">
        <v>21</v>
      </c>
      <c r="Z1212" s="3">
        <v>7113.15</v>
      </c>
      <c r="AA1212" s="3">
        <v>0</v>
      </c>
      <c r="AB1212" s="3">
        <v>0</v>
      </c>
      <c r="AC1212" s="3">
        <v>3000134</v>
      </c>
      <c r="AD1212" s="3">
        <v>16712.346229842566</v>
      </c>
      <c r="AE1212" s="3">
        <v>33065000</v>
      </c>
      <c r="AF1212" t="s">
        <v>144</v>
      </c>
      <c r="AG1212" t="s">
        <v>158</v>
      </c>
      <c r="AI1212">
        <f>IF(ISERROR(IF(D1212=25,VLOOKUP(E1212,Sheet1!$F$64:$H$79,2,0),IF(D1212=23,VLOOKUP(knight_awaken_info!E1212,Sheet1!$F$45:$H$60,2,0),VLOOKUP(knight_awaken_info!E1212,Sheet1!$F$26:$H$41,2,0)))),0,IF(D1212=25,VLOOKUP(E1212,Sheet1!$F$64:$H$79,2,0),IF(D1212=23,VLOOKUP(knight_awaken_info!E1212,Sheet1!$F$45:$H$60,2,0),VLOOKUP(knight_awaken_info!E1212,Sheet1!$F$26:$H$41,2,0))))</f>
        <v>0</v>
      </c>
      <c r="AJ1212">
        <f>IF(ISERROR(IF(D1212=25,VLOOKUP(E1212,Sheet1!$F$64:$H$79,3,0),IF(D1212=23,VLOOKUP(knight_awaken_info!E1212,Sheet1!$F$45:$H$60,3,0),VLOOKUP(knight_awaken_info!E1212,Sheet1!$F$26:$H$41,3,0)))),0,IF(D1212=25,VLOOKUP(E1212,Sheet1!$F$64:$H$79,3,0),IF(D1212=23,VLOOKUP(knight_awaken_info!E1212,Sheet1!$F$45:$H$60,3,0),VLOOKUP(knight_awaken_info!E1212,Sheet1!$F$26:$H$41,3,0))))</f>
        <v>0</v>
      </c>
      <c r="AK1212" s="11">
        <f>SUM(AI1179:AI1212)</f>
        <v>30260</v>
      </c>
      <c r="AL1212" s="11">
        <f>SUM(AJ1179:AJ1212)</f>
        <v>1500</v>
      </c>
      <c r="AN1212" s="3">
        <f t="shared" si="57"/>
        <v>172783</v>
      </c>
      <c r="AO1212" s="3">
        <f t="shared" si="58"/>
        <v>8613.15</v>
      </c>
    </row>
    <row r="1213" spans="1:41">
      <c r="A1213" s="3">
        <v>3000134</v>
      </c>
      <c r="B1213" s="3">
        <v>3000101</v>
      </c>
      <c r="C1213" s="3" t="s">
        <v>61</v>
      </c>
      <c r="D1213">
        <f t="shared" si="59"/>
        <v>23</v>
      </c>
      <c r="E1213" s="3">
        <v>34</v>
      </c>
      <c r="F1213" s="3">
        <v>80</v>
      </c>
      <c r="G1213" s="3">
        <v>4</v>
      </c>
      <c r="H1213" s="3">
        <v>513</v>
      </c>
      <c r="I1213" s="3">
        <v>432</v>
      </c>
      <c r="J1213" s="3">
        <v>421</v>
      </c>
      <c r="K1213" s="3">
        <v>413</v>
      </c>
      <c r="L1213" s="3">
        <v>2</v>
      </c>
      <c r="M1213" s="3">
        <v>60</v>
      </c>
      <c r="N1213" s="3">
        <v>2290</v>
      </c>
      <c r="O1213" s="3">
        <v>0</v>
      </c>
      <c r="P1213" s="3">
        <v>0</v>
      </c>
      <c r="Q1213" s="3">
        <v>0</v>
      </c>
      <c r="R1213" s="3">
        <v>2335000</v>
      </c>
      <c r="S1213" s="3">
        <v>5003</v>
      </c>
      <c r="T1213">
        <v>5004</v>
      </c>
      <c r="U1213" s="3">
        <v>5</v>
      </c>
      <c r="V1213" s="3">
        <v>163035</v>
      </c>
      <c r="W1213" s="3">
        <v>6</v>
      </c>
      <c r="X1213" s="3">
        <v>19607.5</v>
      </c>
      <c r="Y1213" s="3">
        <v>21</v>
      </c>
      <c r="Z1213" s="3">
        <v>7382.25</v>
      </c>
      <c r="AA1213" s="3">
        <v>0</v>
      </c>
      <c r="AB1213" s="3">
        <v>0</v>
      </c>
      <c r="AC1213" s="3">
        <v>3000135</v>
      </c>
      <c r="AD1213" s="3">
        <v>18959.143348843139</v>
      </c>
      <c r="AE1213" s="3">
        <v>35380000</v>
      </c>
      <c r="AF1213" t="s">
        <v>145</v>
      </c>
      <c r="AG1213" t="s">
        <v>159</v>
      </c>
      <c r="AI1213">
        <f>IF(ISERROR(IF(D1213=25,VLOOKUP(E1213,Sheet1!$F$64:$H$79,2,0),IF(D1213=23,VLOOKUP(knight_awaken_info!E1213,Sheet1!$F$45:$H$60,2,0),VLOOKUP(knight_awaken_info!E1213,Sheet1!$F$26:$H$41,2,0)))),0,IF(D1213=25,VLOOKUP(E1213,Sheet1!$F$64:$H$79,2,0),IF(D1213=23,VLOOKUP(knight_awaken_info!E1213,Sheet1!$F$45:$H$60,2,0),VLOOKUP(knight_awaken_info!E1213,Sheet1!$F$26:$H$41,2,0))))</f>
        <v>15130</v>
      </c>
      <c r="AJ1213">
        <f>IF(ISERROR(IF(D1213=25,VLOOKUP(E1213,Sheet1!$F$64:$H$79,3,0),IF(D1213=23,VLOOKUP(knight_awaken_info!E1213,Sheet1!$F$45:$H$60,3,0),VLOOKUP(knight_awaken_info!E1213,Sheet1!$F$26:$H$41,3,0)))),0,IF(D1213=25,VLOOKUP(E1213,Sheet1!$F$64:$H$79,3,0),IF(D1213=23,VLOOKUP(knight_awaken_info!E1213,Sheet1!$F$45:$H$60,3,0),VLOOKUP(knight_awaken_info!E1213,Sheet1!$F$26:$H$41,3,0))))</f>
        <v>0</v>
      </c>
      <c r="AK1213" s="11">
        <f>SUM(AI1179:AI1213)</f>
        <v>45390</v>
      </c>
      <c r="AL1213" s="11">
        <f>SUM(AJ1179:AJ1213)</f>
        <v>1500</v>
      </c>
      <c r="AN1213" s="3">
        <f t="shared" si="57"/>
        <v>208425</v>
      </c>
      <c r="AO1213" s="3">
        <f t="shared" si="58"/>
        <v>8882.25</v>
      </c>
    </row>
    <row r="1214" spans="1:41">
      <c r="A1214" s="3">
        <v>3000135</v>
      </c>
      <c r="B1214" s="3">
        <v>3000101</v>
      </c>
      <c r="C1214" s="3" t="s">
        <v>61</v>
      </c>
      <c r="D1214">
        <f t="shared" si="59"/>
        <v>23</v>
      </c>
      <c r="E1214" s="3">
        <v>35</v>
      </c>
      <c r="F1214" s="3">
        <v>80</v>
      </c>
      <c r="G1214" s="3">
        <v>4</v>
      </c>
      <c r="H1214" s="3">
        <v>512</v>
      </c>
      <c r="I1214" s="3">
        <v>521</v>
      </c>
      <c r="J1214" s="3">
        <v>423</v>
      </c>
      <c r="K1214" s="3">
        <v>412</v>
      </c>
      <c r="L1214" s="3">
        <v>2</v>
      </c>
      <c r="M1214" s="3">
        <v>60</v>
      </c>
      <c r="N1214" s="3">
        <v>2330</v>
      </c>
      <c r="O1214" s="3">
        <v>1</v>
      </c>
      <c r="P1214" s="3">
        <v>30001</v>
      </c>
      <c r="Q1214" s="3">
        <v>1</v>
      </c>
      <c r="R1214" s="3">
        <v>2360000</v>
      </c>
      <c r="S1214" s="3">
        <v>5003</v>
      </c>
      <c r="T1214">
        <v>5004</v>
      </c>
      <c r="U1214" s="3">
        <v>5</v>
      </c>
      <c r="V1214" s="3">
        <v>168440</v>
      </c>
      <c r="W1214" s="3">
        <v>6</v>
      </c>
      <c r="X1214" s="3">
        <v>20508.333333333332</v>
      </c>
      <c r="Y1214" s="3">
        <v>21</v>
      </c>
      <c r="Z1214" s="3">
        <v>7652.5</v>
      </c>
      <c r="AA1214" s="3">
        <v>0</v>
      </c>
      <c r="AB1214" s="3">
        <v>0</v>
      </c>
      <c r="AC1214" s="3">
        <v>3000136</v>
      </c>
      <c r="AD1214" s="3">
        <v>21205.940467843713</v>
      </c>
      <c r="AE1214" s="3">
        <v>37715000</v>
      </c>
      <c r="AF1214" t="s">
        <v>145</v>
      </c>
      <c r="AG1214" t="s">
        <v>159</v>
      </c>
      <c r="AI1214">
        <f>IF(ISERROR(IF(D1214=25,VLOOKUP(E1214,Sheet1!$F$64:$H$79,2,0),IF(D1214=23,VLOOKUP(knight_awaken_info!E1214,Sheet1!$F$45:$H$60,2,0),VLOOKUP(knight_awaken_info!E1214,Sheet1!$F$26:$H$41,2,0)))),0,IF(D1214=25,VLOOKUP(E1214,Sheet1!$F$64:$H$79,2,0),IF(D1214=23,VLOOKUP(knight_awaken_info!E1214,Sheet1!$F$45:$H$60,2,0),VLOOKUP(knight_awaken_info!E1214,Sheet1!$F$26:$H$41,2,0))))</f>
        <v>0</v>
      </c>
      <c r="AJ1214">
        <f>IF(ISERROR(IF(D1214=25,VLOOKUP(E1214,Sheet1!$F$64:$H$79,3,0),IF(D1214=23,VLOOKUP(knight_awaken_info!E1214,Sheet1!$F$45:$H$60,3,0),VLOOKUP(knight_awaken_info!E1214,Sheet1!$F$26:$H$41,3,0)))),0,IF(D1214=25,VLOOKUP(E1214,Sheet1!$F$64:$H$79,3,0),IF(D1214=23,VLOOKUP(knight_awaken_info!E1214,Sheet1!$F$45:$H$60,3,0),VLOOKUP(knight_awaken_info!E1214,Sheet1!$F$26:$H$41,3,0))))</f>
        <v>0</v>
      </c>
      <c r="AK1214" s="11">
        <f>SUM(AI1179:AI1214)</f>
        <v>45390</v>
      </c>
      <c r="AL1214" s="11">
        <f>SUM(AJ1179:AJ1214)</f>
        <v>1500</v>
      </c>
      <c r="AN1214" s="3">
        <f t="shared" si="57"/>
        <v>213830</v>
      </c>
      <c r="AO1214" s="3">
        <f t="shared" si="58"/>
        <v>9152.5</v>
      </c>
    </row>
    <row r="1215" spans="1:41">
      <c r="A1215" s="3">
        <v>3000136</v>
      </c>
      <c r="B1215" s="3">
        <v>3000101</v>
      </c>
      <c r="C1215" s="3" t="s">
        <v>61</v>
      </c>
      <c r="D1215">
        <f t="shared" si="59"/>
        <v>23</v>
      </c>
      <c r="E1215" s="3">
        <v>36</v>
      </c>
      <c r="F1215" s="3">
        <v>80</v>
      </c>
      <c r="G1215" s="3">
        <v>4</v>
      </c>
      <c r="H1215" s="3">
        <v>511</v>
      </c>
      <c r="I1215" s="3">
        <v>533</v>
      </c>
      <c r="J1215" s="3">
        <v>422</v>
      </c>
      <c r="K1215" s="3">
        <v>411</v>
      </c>
      <c r="L1215" s="3">
        <v>2</v>
      </c>
      <c r="M1215" s="3">
        <v>60</v>
      </c>
      <c r="N1215" s="3">
        <v>2350</v>
      </c>
      <c r="O1215" s="3">
        <v>0</v>
      </c>
      <c r="P1215" s="3">
        <v>0</v>
      </c>
      <c r="Q1215" s="3">
        <v>0</v>
      </c>
      <c r="R1215" s="3">
        <v>2385000</v>
      </c>
      <c r="S1215" s="3">
        <v>5003</v>
      </c>
      <c r="T1215">
        <v>5004</v>
      </c>
      <c r="U1215" s="3">
        <v>5</v>
      </c>
      <c r="V1215" s="3">
        <v>173868</v>
      </c>
      <c r="W1215" s="3">
        <v>6</v>
      </c>
      <c r="X1215" s="3">
        <v>21413</v>
      </c>
      <c r="Y1215" s="3">
        <v>21</v>
      </c>
      <c r="Z1215" s="3">
        <v>8673.9</v>
      </c>
      <c r="AA1215" s="3">
        <v>0</v>
      </c>
      <c r="AB1215" s="3">
        <v>0</v>
      </c>
      <c r="AC1215" s="3">
        <v>3000137</v>
      </c>
      <c r="AD1215" s="3">
        <v>24322.773918031744</v>
      </c>
      <c r="AE1215" s="3">
        <v>40075000</v>
      </c>
      <c r="AF1215" t="s">
        <v>146</v>
      </c>
      <c r="AG1215" t="s">
        <v>158</v>
      </c>
      <c r="AI1215">
        <f>IF(ISERROR(IF(D1215=25,VLOOKUP(E1215,Sheet1!$F$64:$H$79,2,0),IF(D1215=23,VLOOKUP(knight_awaken_info!E1215,Sheet1!$F$45:$H$60,2,0),VLOOKUP(knight_awaken_info!E1215,Sheet1!$F$26:$H$41,2,0)))),0,IF(D1215=25,VLOOKUP(E1215,Sheet1!$F$64:$H$79,2,0),IF(D1215=23,VLOOKUP(knight_awaken_info!E1215,Sheet1!$F$45:$H$60,2,0),VLOOKUP(knight_awaken_info!E1215,Sheet1!$F$26:$H$41,2,0))))</f>
        <v>0</v>
      </c>
      <c r="AJ1215">
        <f>IF(ISERROR(IF(D1215=25,VLOOKUP(E1215,Sheet1!$F$64:$H$79,3,0),IF(D1215=23,VLOOKUP(knight_awaken_info!E1215,Sheet1!$F$45:$H$60,3,0),VLOOKUP(knight_awaken_info!E1215,Sheet1!$F$26:$H$41,3,0)))),0,IF(D1215=25,VLOOKUP(E1215,Sheet1!$F$64:$H$79,3,0),IF(D1215=23,VLOOKUP(knight_awaken_info!E1215,Sheet1!$F$45:$H$60,3,0),VLOOKUP(knight_awaken_info!E1215,Sheet1!$F$26:$H$41,3,0))))</f>
        <v>750</v>
      </c>
      <c r="AK1215" s="11">
        <f>SUM(AI1179:AI1215)</f>
        <v>45390</v>
      </c>
      <c r="AL1215" s="11">
        <f>SUM(AJ1179:AJ1215)</f>
        <v>2250</v>
      </c>
      <c r="AN1215" s="3">
        <f t="shared" si="57"/>
        <v>219258</v>
      </c>
      <c r="AO1215" s="3">
        <f t="shared" si="58"/>
        <v>10923.9</v>
      </c>
    </row>
    <row r="1216" spans="1:41">
      <c r="A1216" s="3">
        <v>3000137</v>
      </c>
      <c r="B1216" s="3">
        <v>3000101</v>
      </c>
      <c r="C1216" s="3" t="s">
        <v>61</v>
      </c>
      <c r="D1216">
        <f t="shared" si="59"/>
        <v>23</v>
      </c>
      <c r="E1216" s="3">
        <v>37</v>
      </c>
      <c r="F1216" s="3">
        <v>80</v>
      </c>
      <c r="G1216" s="3">
        <v>4</v>
      </c>
      <c r="H1216" s="3">
        <v>513</v>
      </c>
      <c r="I1216" s="3">
        <v>522</v>
      </c>
      <c r="J1216" s="3">
        <v>421</v>
      </c>
      <c r="K1216" s="3">
        <v>413</v>
      </c>
      <c r="L1216" s="3">
        <v>2</v>
      </c>
      <c r="M1216" s="3">
        <v>60</v>
      </c>
      <c r="N1216" s="3">
        <v>2370</v>
      </c>
      <c r="O1216" s="3">
        <v>1</v>
      </c>
      <c r="P1216" s="3">
        <v>30001</v>
      </c>
      <c r="Q1216" s="3">
        <v>1</v>
      </c>
      <c r="R1216" s="3">
        <v>2410000</v>
      </c>
      <c r="S1216" s="3">
        <v>5003</v>
      </c>
      <c r="T1216">
        <v>5004</v>
      </c>
      <c r="U1216" s="3">
        <v>5</v>
      </c>
      <c r="V1216" s="3">
        <v>179319</v>
      </c>
      <c r="W1216" s="3">
        <v>6</v>
      </c>
      <c r="X1216" s="3">
        <v>22321.5</v>
      </c>
      <c r="Y1216" s="3">
        <v>21</v>
      </c>
      <c r="Z1216" s="3">
        <v>8946.4500000000007</v>
      </c>
      <c r="AA1216" s="3">
        <v>0</v>
      </c>
      <c r="AB1216" s="3">
        <v>0</v>
      </c>
      <c r="AC1216" s="3">
        <v>3000138</v>
      </c>
      <c r="AD1216" s="3">
        <v>27439.607368219775</v>
      </c>
      <c r="AE1216" s="3">
        <v>42460000</v>
      </c>
      <c r="AF1216" t="s">
        <v>146</v>
      </c>
      <c r="AG1216" t="s">
        <v>158</v>
      </c>
      <c r="AI1216">
        <f>IF(ISERROR(IF(D1216=25,VLOOKUP(E1216,Sheet1!$F$64:$H$79,2,0),IF(D1216=23,VLOOKUP(knight_awaken_info!E1216,Sheet1!$F$45:$H$60,2,0),VLOOKUP(knight_awaken_info!E1216,Sheet1!$F$26:$H$41,2,0)))),0,IF(D1216=25,VLOOKUP(E1216,Sheet1!$F$64:$H$79,2,0),IF(D1216=23,VLOOKUP(knight_awaken_info!E1216,Sheet1!$F$45:$H$60,2,0),VLOOKUP(knight_awaken_info!E1216,Sheet1!$F$26:$H$41,2,0))))</f>
        <v>0</v>
      </c>
      <c r="AJ1216">
        <f>IF(ISERROR(IF(D1216=25,VLOOKUP(E1216,Sheet1!$F$64:$H$79,3,0),IF(D1216=23,VLOOKUP(knight_awaken_info!E1216,Sheet1!$F$45:$H$60,3,0),VLOOKUP(knight_awaken_info!E1216,Sheet1!$F$26:$H$41,3,0)))),0,IF(D1216=25,VLOOKUP(E1216,Sheet1!$F$64:$H$79,3,0),IF(D1216=23,VLOOKUP(knight_awaken_info!E1216,Sheet1!$F$45:$H$60,3,0),VLOOKUP(knight_awaken_info!E1216,Sheet1!$F$26:$H$41,3,0))))</f>
        <v>0</v>
      </c>
      <c r="AK1216" s="11">
        <f>SUM(AI1179:AI1216)</f>
        <v>45390</v>
      </c>
      <c r="AL1216" s="11">
        <f>SUM(AJ1179:AJ1216)</f>
        <v>2250</v>
      </c>
      <c r="AN1216" s="3">
        <f t="shared" si="57"/>
        <v>224709</v>
      </c>
      <c r="AO1216" s="3">
        <f t="shared" si="58"/>
        <v>11196.45</v>
      </c>
    </row>
    <row r="1217" spans="1:41">
      <c r="A1217" s="3">
        <v>3000138</v>
      </c>
      <c r="B1217" s="3">
        <v>3000101</v>
      </c>
      <c r="C1217" s="3" t="s">
        <v>61</v>
      </c>
      <c r="D1217">
        <f t="shared" si="59"/>
        <v>23</v>
      </c>
      <c r="E1217" s="3">
        <v>38</v>
      </c>
      <c r="F1217" s="3">
        <v>80</v>
      </c>
      <c r="G1217" s="3">
        <v>4</v>
      </c>
      <c r="H1217" s="3">
        <v>512</v>
      </c>
      <c r="I1217" s="3">
        <v>531</v>
      </c>
      <c r="J1217" s="3">
        <v>423</v>
      </c>
      <c r="K1217" s="3">
        <v>412</v>
      </c>
      <c r="L1217" s="3">
        <v>2</v>
      </c>
      <c r="M1217" s="3">
        <v>60</v>
      </c>
      <c r="N1217" s="3">
        <v>2390</v>
      </c>
      <c r="O1217" s="3">
        <v>0</v>
      </c>
      <c r="P1217" s="3">
        <v>0</v>
      </c>
      <c r="Q1217" s="3">
        <v>0</v>
      </c>
      <c r="R1217" s="3">
        <v>2430000</v>
      </c>
      <c r="S1217" s="3">
        <v>5003</v>
      </c>
      <c r="T1217">
        <v>5004</v>
      </c>
      <c r="U1217" s="3">
        <v>5</v>
      </c>
      <c r="V1217" s="3">
        <v>199923</v>
      </c>
      <c r="W1217" s="3">
        <v>6</v>
      </c>
      <c r="X1217" s="3">
        <v>23233.833333333332</v>
      </c>
      <c r="Y1217" s="3">
        <v>21</v>
      </c>
      <c r="Z1217" s="3">
        <v>9220.15</v>
      </c>
      <c r="AA1217" s="3">
        <v>0</v>
      </c>
      <c r="AB1217" s="3">
        <v>0</v>
      </c>
      <c r="AC1217" s="3">
        <v>3000139</v>
      </c>
      <c r="AD1217" s="3">
        <v>30556.440818407806</v>
      </c>
      <c r="AE1217" s="3">
        <v>44870000</v>
      </c>
      <c r="AF1217" t="s">
        <v>147</v>
      </c>
      <c r="AG1217" t="s">
        <v>135</v>
      </c>
      <c r="AI1217">
        <f>IF(ISERROR(IF(D1217=25,VLOOKUP(E1217,Sheet1!$F$64:$H$79,2,0),IF(D1217=23,VLOOKUP(knight_awaken_info!E1217,Sheet1!$F$45:$H$60,2,0),VLOOKUP(knight_awaken_info!E1217,Sheet1!$F$26:$H$41,2,0)))),0,IF(D1217=25,VLOOKUP(E1217,Sheet1!$F$64:$H$79,2,0),IF(D1217=23,VLOOKUP(knight_awaken_info!E1217,Sheet1!$F$45:$H$60,2,0),VLOOKUP(knight_awaken_info!E1217,Sheet1!$F$26:$H$41,2,0))))</f>
        <v>15130</v>
      </c>
      <c r="AJ1217">
        <f>IF(ISERROR(IF(D1217=25,VLOOKUP(E1217,Sheet1!$F$64:$H$79,3,0),IF(D1217=23,VLOOKUP(knight_awaken_info!E1217,Sheet1!$F$45:$H$60,3,0),VLOOKUP(knight_awaken_info!E1217,Sheet1!$F$26:$H$41,3,0)))),0,IF(D1217=25,VLOOKUP(E1217,Sheet1!$F$64:$H$79,3,0),IF(D1217=23,VLOOKUP(knight_awaken_info!E1217,Sheet1!$F$45:$H$60,3,0),VLOOKUP(knight_awaken_info!E1217,Sheet1!$F$26:$H$41,3,0))))</f>
        <v>0</v>
      </c>
      <c r="AK1217" s="11">
        <f>SUM(AI1179:AI1217)</f>
        <v>60520</v>
      </c>
      <c r="AL1217" s="11">
        <f>SUM(AJ1179:AJ1217)</f>
        <v>2250</v>
      </c>
      <c r="AN1217" s="3">
        <f t="shared" si="57"/>
        <v>260443</v>
      </c>
      <c r="AO1217" s="3">
        <f t="shared" si="58"/>
        <v>11470.15</v>
      </c>
    </row>
    <row r="1218" spans="1:41">
      <c r="A1218" s="3">
        <v>3000139</v>
      </c>
      <c r="B1218" s="3">
        <v>3000101</v>
      </c>
      <c r="C1218" s="3" t="s">
        <v>61</v>
      </c>
      <c r="D1218">
        <f t="shared" si="59"/>
        <v>23</v>
      </c>
      <c r="E1218" s="3">
        <v>39</v>
      </c>
      <c r="F1218" s="3">
        <v>80</v>
      </c>
      <c r="G1218" s="3">
        <v>4</v>
      </c>
      <c r="H1218" s="3">
        <v>511</v>
      </c>
      <c r="I1218" s="3">
        <v>533</v>
      </c>
      <c r="J1218" s="3">
        <v>522</v>
      </c>
      <c r="K1218" s="3">
        <v>513</v>
      </c>
      <c r="L1218" s="3">
        <v>2</v>
      </c>
      <c r="M1218" s="3">
        <v>60</v>
      </c>
      <c r="N1218" s="3">
        <v>2890</v>
      </c>
      <c r="O1218" s="3">
        <v>1</v>
      </c>
      <c r="P1218" s="3">
        <v>30001</v>
      </c>
      <c r="Q1218" s="3">
        <v>1</v>
      </c>
      <c r="R1218" s="3">
        <v>3035000</v>
      </c>
      <c r="S1218" s="3">
        <v>5003</v>
      </c>
      <c r="T1218">
        <v>5004</v>
      </c>
      <c r="U1218" s="3">
        <v>5</v>
      </c>
      <c r="V1218" s="3">
        <v>205420</v>
      </c>
      <c r="W1218" s="3">
        <v>6</v>
      </c>
      <c r="X1218" s="3">
        <v>24150</v>
      </c>
      <c r="Y1218" s="3">
        <v>21</v>
      </c>
      <c r="Z1218" s="3">
        <v>9495</v>
      </c>
      <c r="AA1218" s="3">
        <v>0</v>
      </c>
      <c r="AB1218" s="3">
        <v>0</v>
      </c>
      <c r="AC1218" s="3">
        <v>3000140</v>
      </c>
      <c r="AD1218" s="3">
        <v>33673.274268595836</v>
      </c>
      <c r="AE1218" s="3">
        <v>47300000</v>
      </c>
      <c r="AF1218" t="s">
        <v>147</v>
      </c>
      <c r="AG1218" t="s">
        <v>135</v>
      </c>
      <c r="AI1218">
        <f>IF(ISERROR(IF(D1218=25,VLOOKUP(E1218,Sheet1!$F$64:$H$79,2,0),IF(D1218=23,VLOOKUP(knight_awaken_info!E1218,Sheet1!$F$45:$H$60,2,0),VLOOKUP(knight_awaken_info!E1218,Sheet1!$F$26:$H$41,2,0)))),0,IF(D1218=25,VLOOKUP(E1218,Sheet1!$F$64:$H$79,2,0),IF(D1218=23,VLOOKUP(knight_awaken_info!E1218,Sheet1!$F$45:$H$60,2,0),VLOOKUP(knight_awaken_info!E1218,Sheet1!$F$26:$H$41,2,0))))</f>
        <v>0</v>
      </c>
      <c r="AJ1218">
        <f>IF(ISERROR(IF(D1218=25,VLOOKUP(E1218,Sheet1!$F$64:$H$79,3,0),IF(D1218=23,VLOOKUP(knight_awaken_info!E1218,Sheet1!$F$45:$H$60,3,0),VLOOKUP(knight_awaken_info!E1218,Sheet1!$F$26:$H$41,3,0)))),0,IF(D1218=25,VLOOKUP(E1218,Sheet1!$F$64:$H$79,3,0),IF(D1218=23,VLOOKUP(knight_awaken_info!E1218,Sheet1!$F$45:$H$60,3,0),VLOOKUP(knight_awaken_info!E1218,Sheet1!$F$26:$H$41,3,0))))</f>
        <v>0</v>
      </c>
      <c r="AK1218" s="11">
        <f>SUM(AI1179:AI1218)</f>
        <v>60520</v>
      </c>
      <c r="AL1218" s="11">
        <f>SUM(AJ1179:AJ1218)</f>
        <v>2250</v>
      </c>
      <c r="AN1218" s="3">
        <f t="shared" si="57"/>
        <v>265940</v>
      </c>
      <c r="AO1218" s="3">
        <f t="shared" si="58"/>
        <v>11745</v>
      </c>
    </row>
    <row r="1219" spans="1:41">
      <c r="A1219" s="3">
        <v>3000140</v>
      </c>
      <c r="B1219" s="3">
        <v>3000101</v>
      </c>
      <c r="C1219" s="3" t="s">
        <v>61</v>
      </c>
      <c r="D1219">
        <f t="shared" si="59"/>
        <v>23</v>
      </c>
      <c r="E1219" s="3">
        <v>40</v>
      </c>
      <c r="F1219" s="3">
        <v>90</v>
      </c>
      <c r="G1219" s="3">
        <v>4</v>
      </c>
      <c r="H1219" s="3">
        <v>613</v>
      </c>
      <c r="I1219" s="3">
        <v>532</v>
      </c>
      <c r="J1219" s="3">
        <v>521</v>
      </c>
      <c r="K1219" s="3">
        <v>513</v>
      </c>
      <c r="L1219" s="3">
        <v>2</v>
      </c>
      <c r="M1219" s="3">
        <v>60</v>
      </c>
      <c r="N1219" s="3">
        <v>2930</v>
      </c>
      <c r="O1219" s="3">
        <v>1</v>
      </c>
      <c r="P1219" s="3">
        <v>30001</v>
      </c>
      <c r="Q1219" s="3">
        <v>1</v>
      </c>
      <c r="R1219" s="3">
        <v>3055000</v>
      </c>
      <c r="S1219" s="3">
        <v>5004</v>
      </c>
      <c r="T1219">
        <v>5005</v>
      </c>
      <c r="U1219" s="3">
        <v>5</v>
      </c>
      <c r="V1219" s="3">
        <v>211860</v>
      </c>
      <c r="W1219" s="3">
        <v>6</v>
      </c>
      <c r="X1219" s="3">
        <v>25223.333333333332</v>
      </c>
      <c r="Y1219" s="3">
        <v>21</v>
      </c>
      <c r="Z1219" s="3">
        <v>9817</v>
      </c>
      <c r="AA1219" s="3">
        <v>0</v>
      </c>
      <c r="AB1219" s="3">
        <v>0</v>
      </c>
      <c r="AC1219" s="3">
        <v>3000141</v>
      </c>
      <c r="AD1219" s="3">
        <v>38530.180381158782</v>
      </c>
      <c r="AE1219" s="3">
        <v>50335000</v>
      </c>
      <c r="AF1219" t="s">
        <v>148</v>
      </c>
      <c r="AG1219" t="s">
        <v>159</v>
      </c>
      <c r="AI1219">
        <f>IF(ISERROR(IF(D1219=25,VLOOKUP(E1219,Sheet1!$F$64:$H$79,2,0),IF(D1219=23,VLOOKUP(knight_awaken_info!E1219,Sheet1!$F$45:$H$60,2,0),VLOOKUP(knight_awaken_info!E1219,Sheet1!$F$26:$H$41,2,0)))),0,IF(D1219=25,VLOOKUP(E1219,Sheet1!$F$64:$H$79,2,0),IF(D1219=23,VLOOKUP(knight_awaken_info!E1219,Sheet1!$F$45:$H$60,2,0),VLOOKUP(knight_awaken_info!E1219,Sheet1!$F$26:$H$41,2,0))))</f>
        <v>0</v>
      </c>
      <c r="AJ1219">
        <f>IF(ISERROR(IF(D1219=25,VLOOKUP(E1219,Sheet1!$F$64:$H$79,3,0),IF(D1219=23,VLOOKUP(knight_awaken_info!E1219,Sheet1!$F$45:$H$60,3,0),VLOOKUP(knight_awaken_info!E1219,Sheet1!$F$26:$H$41,3,0)))),0,IF(D1219=25,VLOOKUP(E1219,Sheet1!$F$64:$H$79,3,0),IF(D1219=23,VLOOKUP(knight_awaken_info!E1219,Sheet1!$F$45:$H$60,3,0),VLOOKUP(knight_awaken_info!E1219,Sheet1!$F$26:$H$41,3,0))))</f>
        <v>0</v>
      </c>
      <c r="AK1219" s="11">
        <f>SUM(AI1179:AI1219)</f>
        <v>60520</v>
      </c>
      <c r="AL1219" s="11">
        <f>SUM(AJ1179:AJ1219)</f>
        <v>2250</v>
      </c>
      <c r="AN1219" s="3">
        <f t="shared" si="57"/>
        <v>272380</v>
      </c>
      <c r="AO1219" s="3">
        <f t="shared" si="58"/>
        <v>12067</v>
      </c>
    </row>
    <row r="1220" spans="1:41">
      <c r="A1220" s="3">
        <v>3000141</v>
      </c>
      <c r="B1220" s="3">
        <v>3000101</v>
      </c>
      <c r="C1220" s="3" t="s">
        <v>61</v>
      </c>
      <c r="D1220">
        <f t="shared" si="59"/>
        <v>23</v>
      </c>
      <c r="E1220" s="3">
        <v>41</v>
      </c>
      <c r="F1220" s="3">
        <v>90</v>
      </c>
      <c r="G1220" s="3">
        <v>4</v>
      </c>
      <c r="H1220" s="3">
        <v>612</v>
      </c>
      <c r="I1220" s="3">
        <v>531</v>
      </c>
      <c r="J1220" s="3">
        <v>523</v>
      </c>
      <c r="K1220" s="3">
        <v>512</v>
      </c>
      <c r="L1220" s="3">
        <v>2</v>
      </c>
      <c r="M1220" s="3">
        <v>60</v>
      </c>
      <c r="N1220" s="3">
        <v>2950</v>
      </c>
      <c r="O1220" s="3">
        <v>1</v>
      </c>
      <c r="P1220" s="3">
        <v>30001</v>
      </c>
      <c r="Q1220" s="3">
        <v>1</v>
      </c>
      <c r="R1220" s="3">
        <v>3080000</v>
      </c>
      <c r="S1220" s="3">
        <v>5004</v>
      </c>
      <c r="T1220">
        <v>5005</v>
      </c>
      <c r="U1220" s="3">
        <v>5</v>
      </c>
      <c r="V1220" s="3">
        <v>218323</v>
      </c>
      <c r="W1220" s="3">
        <v>6</v>
      </c>
      <c r="X1220" s="3">
        <v>26300.5</v>
      </c>
      <c r="Y1220" s="3">
        <v>21</v>
      </c>
      <c r="Z1220" s="3">
        <v>10890.15</v>
      </c>
      <c r="AA1220" s="3">
        <v>0</v>
      </c>
      <c r="AB1220" s="3">
        <v>0</v>
      </c>
      <c r="AC1220" s="3">
        <v>3000142</v>
      </c>
      <c r="AD1220" s="3">
        <v>47087.13111096948</v>
      </c>
      <c r="AE1220" s="3">
        <v>53390000</v>
      </c>
      <c r="AF1220" t="s">
        <v>149</v>
      </c>
      <c r="AG1220" t="s">
        <v>158</v>
      </c>
      <c r="AI1220">
        <f>IF(ISERROR(IF(D1220=25,VLOOKUP(E1220,Sheet1!$F$64:$H$79,2,0),IF(D1220=23,VLOOKUP(knight_awaken_info!E1220,Sheet1!$F$45:$H$60,2,0),VLOOKUP(knight_awaken_info!E1220,Sheet1!$F$26:$H$41,2,0)))),0,IF(D1220=25,VLOOKUP(E1220,Sheet1!$F$64:$H$79,2,0),IF(D1220=23,VLOOKUP(knight_awaken_info!E1220,Sheet1!$F$45:$H$60,2,0),VLOOKUP(knight_awaken_info!E1220,Sheet1!$F$26:$H$41,2,0))))</f>
        <v>0</v>
      </c>
      <c r="AJ1220">
        <f>IF(ISERROR(IF(D1220=25,VLOOKUP(E1220,Sheet1!$F$64:$H$79,3,0),IF(D1220=23,VLOOKUP(knight_awaken_info!E1220,Sheet1!$F$45:$H$60,3,0),VLOOKUP(knight_awaken_info!E1220,Sheet1!$F$26:$H$41,3,0)))),0,IF(D1220=25,VLOOKUP(E1220,Sheet1!$F$64:$H$79,3,0),IF(D1220=23,VLOOKUP(knight_awaken_info!E1220,Sheet1!$F$45:$H$60,3,0),VLOOKUP(knight_awaken_info!E1220,Sheet1!$F$26:$H$41,3,0))))</f>
        <v>750</v>
      </c>
      <c r="AK1220" s="11">
        <f>SUM(AI1179:AI1220)</f>
        <v>60520</v>
      </c>
      <c r="AL1220" s="11">
        <f>SUM(AJ1179:AJ1220)</f>
        <v>3000</v>
      </c>
      <c r="AN1220" s="3">
        <f t="shared" si="57"/>
        <v>278843</v>
      </c>
      <c r="AO1220" s="3">
        <f t="shared" si="58"/>
        <v>13890.15</v>
      </c>
    </row>
    <row r="1221" spans="1:41">
      <c r="A1221" s="3">
        <v>3000142</v>
      </c>
      <c r="B1221" s="3">
        <v>3000101</v>
      </c>
      <c r="C1221" s="3" t="s">
        <v>61</v>
      </c>
      <c r="D1221">
        <f t="shared" si="59"/>
        <v>23</v>
      </c>
      <c r="E1221" s="3">
        <v>42</v>
      </c>
      <c r="F1221" s="3">
        <v>90</v>
      </c>
      <c r="G1221" s="3">
        <v>4</v>
      </c>
      <c r="H1221" s="3">
        <v>611</v>
      </c>
      <c r="I1221" s="3">
        <v>533</v>
      </c>
      <c r="J1221" s="3">
        <v>522</v>
      </c>
      <c r="K1221" s="3">
        <v>511</v>
      </c>
      <c r="L1221" s="3">
        <v>2</v>
      </c>
      <c r="M1221" s="3">
        <v>60</v>
      </c>
      <c r="N1221" s="3">
        <v>2970</v>
      </c>
      <c r="O1221" s="3">
        <v>1</v>
      </c>
      <c r="P1221" s="3">
        <v>30001</v>
      </c>
      <c r="Q1221" s="3">
        <v>1</v>
      </c>
      <c r="R1221" s="3">
        <v>3105000</v>
      </c>
      <c r="S1221" s="3">
        <v>5004</v>
      </c>
      <c r="T1221">
        <v>5005</v>
      </c>
      <c r="U1221" s="3">
        <v>5</v>
      </c>
      <c r="V1221" s="3">
        <v>239939</v>
      </c>
      <c r="W1221" s="3">
        <v>6</v>
      </c>
      <c r="X1221" s="3">
        <v>27381.5</v>
      </c>
      <c r="Y1221" s="3">
        <v>21</v>
      </c>
      <c r="Z1221" s="3">
        <v>11214.449999999999</v>
      </c>
      <c r="AA1221" s="3">
        <v>0</v>
      </c>
      <c r="AB1221" s="3">
        <v>0</v>
      </c>
      <c r="AC1221" s="3">
        <v>3000143</v>
      </c>
      <c r="AD1221" s="3">
        <v>55644.081840780171</v>
      </c>
      <c r="AE1221" s="3">
        <v>56470000</v>
      </c>
      <c r="AF1221" t="s">
        <v>150</v>
      </c>
      <c r="AG1221" t="s">
        <v>159</v>
      </c>
      <c r="AI1221">
        <f>IF(ISERROR(IF(D1221=25,VLOOKUP(E1221,Sheet1!$F$64:$H$79,2,0),IF(D1221=23,VLOOKUP(knight_awaken_info!E1221,Sheet1!$F$45:$H$60,2,0),VLOOKUP(knight_awaken_info!E1221,Sheet1!$F$26:$H$41,2,0)))),0,IF(D1221=25,VLOOKUP(E1221,Sheet1!$F$64:$H$79,2,0),IF(D1221=23,VLOOKUP(knight_awaken_info!E1221,Sheet1!$F$45:$H$60,2,0),VLOOKUP(knight_awaken_info!E1221,Sheet1!$F$26:$H$41,2,0))))</f>
        <v>15130</v>
      </c>
      <c r="AJ1221">
        <f>IF(ISERROR(IF(D1221=25,VLOOKUP(E1221,Sheet1!$F$64:$H$79,3,0),IF(D1221=23,VLOOKUP(knight_awaken_info!E1221,Sheet1!$F$45:$H$60,3,0),VLOOKUP(knight_awaken_info!E1221,Sheet1!$F$26:$H$41,3,0)))),0,IF(D1221=25,VLOOKUP(E1221,Sheet1!$F$64:$H$79,3,0),IF(D1221=23,VLOOKUP(knight_awaken_info!E1221,Sheet1!$F$45:$H$60,3,0),VLOOKUP(knight_awaken_info!E1221,Sheet1!$F$26:$H$41,3,0))))</f>
        <v>0</v>
      </c>
      <c r="AK1221" s="11">
        <f>SUM(AI1179:AI1221)</f>
        <v>75650</v>
      </c>
      <c r="AL1221" s="11">
        <f>SUM(AJ1179:AJ1221)</f>
        <v>3000</v>
      </c>
      <c r="AN1221" s="3">
        <f t="shared" si="57"/>
        <v>315589</v>
      </c>
      <c r="AO1221" s="3">
        <f t="shared" si="58"/>
        <v>14214.449999999999</v>
      </c>
    </row>
    <row r="1222" spans="1:41">
      <c r="A1222" s="3">
        <v>3000143</v>
      </c>
      <c r="B1222" s="3">
        <v>3000101</v>
      </c>
      <c r="C1222" s="3" t="s">
        <v>61</v>
      </c>
      <c r="D1222">
        <f t="shared" si="59"/>
        <v>23</v>
      </c>
      <c r="E1222" s="3">
        <v>43</v>
      </c>
      <c r="F1222" s="3">
        <v>90</v>
      </c>
      <c r="G1222" s="3">
        <v>4</v>
      </c>
      <c r="H1222" s="3">
        <v>613</v>
      </c>
      <c r="I1222" s="3">
        <v>532</v>
      </c>
      <c r="J1222" s="3">
        <v>521</v>
      </c>
      <c r="K1222" s="3">
        <v>513</v>
      </c>
      <c r="L1222" s="3">
        <v>2</v>
      </c>
      <c r="M1222" s="3">
        <v>60</v>
      </c>
      <c r="N1222" s="3">
        <v>2990</v>
      </c>
      <c r="O1222" s="3">
        <v>1</v>
      </c>
      <c r="P1222" s="3">
        <v>30001</v>
      </c>
      <c r="Q1222" s="3">
        <v>1</v>
      </c>
      <c r="R1222" s="3">
        <v>3130000</v>
      </c>
      <c r="S1222" s="3">
        <v>5004</v>
      </c>
      <c r="T1222">
        <v>5005</v>
      </c>
      <c r="U1222" s="3">
        <v>5</v>
      </c>
      <c r="V1222" s="3">
        <v>246448</v>
      </c>
      <c r="W1222" s="3">
        <v>6</v>
      </c>
      <c r="X1222" s="3">
        <v>28466.333333333332</v>
      </c>
      <c r="Y1222" s="3">
        <v>21</v>
      </c>
      <c r="Z1222" s="3">
        <v>12289.9</v>
      </c>
      <c r="AA1222" s="3">
        <v>0</v>
      </c>
      <c r="AB1222" s="3">
        <v>0</v>
      </c>
      <c r="AC1222" s="3">
        <v>3000144</v>
      </c>
      <c r="AD1222" s="3">
        <v>64201.032570590862</v>
      </c>
      <c r="AE1222" s="3">
        <v>59575000</v>
      </c>
      <c r="AF1222" t="s">
        <v>151</v>
      </c>
      <c r="AG1222" t="s">
        <v>158</v>
      </c>
      <c r="AI1222">
        <f>IF(ISERROR(IF(D1222=25,VLOOKUP(E1222,Sheet1!$F$64:$H$79,2,0),IF(D1222=23,VLOOKUP(knight_awaken_info!E1222,Sheet1!$F$45:$H$60,2,0),VLOOKUP(knight_awaken_info!E1222,Sheet1!$F$26:$H$41,2,0)))),0,IF(D1222=25,VLOOKUP(E1222,Sheet1!$F$64:$H$79,2,0),IF(D1222=23,VLOOKUP(knight_awaken_info!E1222,Sheet1!$F$45:$H$60,2,0),VLOOKUP(knight_awaken_info!E1222,Sheet1!$F$26:$H$41,2,0))))</f>
        <v>0</v>
      </c>
      <c r="AJ1222">
        <f>IF(ISERROR(IF(D1222=25,VLOOKUP(E1222,Sheet1!$F$64:$H$79,3,0),IF(D1222=23,VLOOKUP(knight_awaken_info!E1222,Sheet1!$F$45:$H$60,3,0),VLOOKUP(knight_awaken_info!E1222,Sheet1!$F$26:$H$41,3,0)))),0,IF(D1222=25,VLOOKUP(E1222,Sheet1!$F$64:$H$79,3,0),IF(D1222=23,VLOOKUP(knight_awaken_info!E1222,Sheet1!$F$45:$H$60,3,0),VLOOKUP(knight_awaken_info!E1222,Sheet1!$F$26:$H$41,3,0))))</f>
        <v>750</v>
      </c>
      <c r="AK1222" s="11">
        <f>SUM(AI1179:AI1222)</f>
        <v>75650</v>
      </c>
      <c r="AL1222" s="11">
        <f>SUM(AJ1179:AJ1222)</f>
        <v>3750</v>
      </c>
      <c r="AN1222" s="3">
        <f t="shared" si="57"/>
        <v>322098</v>
      </c>
      <c r="AO1222" s="3">
        <f t="shared" si="58"/>
        <v>16039.9</v>
      </c>
    </row>
    <row r="1223" spans="1:41">
      <c r="A1223" s="3">
        <v>3000144</v>
      </c>
      <c r="B1223" s="3">
        <v>3000101</v>
      </c>
      <c r="C1223" s="3" t="s">
        <v>61</v>
      </c>
      <c r="D1223">
        <f t="shared" si="59"/>
        <v>23</v>
      </c>
      <c r="E1223" s="3">
        <v>44</v>
      </c>
      <c r="F1223" s="3">
        <v>90</v>
      </c>
      <c r="G1223" s="3">
        <v>4</v>
      </c>
      <c r="H1223" s="3">
        <v>612</v>
      </c>
      <c r="I1223" s="3">
        <v>531</v>
      </c>
      <c r="J1223" s="3">
        <v>523</v>
      </c>
      <c r="K1223" s="3">
        <v>512</v>
      </c>
      <c r="L1223" s="3">
        <v>2</v>
      </c>
      <c r="M1223" s="3">
        <v>60</v>
      </c>
      <c r="N1223" s="3">
        <v>3010</v>
      </c>
      <c r="O1223" s="3">
        <v>1</v>
      </c>
      <c r="P1223" s="3">
        <v>30001</v>
      </c>
      <c r="Q1223" s="3">
        <v>1</v>
      </c>
      <c r="R1223" s="3">
        <v>3155000</v>
      </c>
      <c r="S1223" s="3">
        <v>5004</v>
      </c>
      <c r="T1223">
        <v>5005</v>
      </c>
      <c r="U1223" s="3">
        <v>5</v>
      </c>
      <c r="V1223" s="3">
        <v>268110</v>
      </c>
      <c r="W1223" s="3">
        <v>6</v>
      </c>
      <c r="X1223" s="3">
        <v>29555</v>
      </c>
      <c r="Y1223" s="3">
        <v>21</v>
      </c>
      <c r="Z1223" s="3">
        <v>12616.5</v>
      </c>
      <c r="AA1223" s="3">
        <v>0</v>
      </c>
      <c r="AB1223" s="3">
        <v>0</v>
      </c>
      <c r="AC1223" s="3">
        <v>3000145</v>
      </c>
      <c r="AD1223" s="3">
        <v>72757.983300401553</v>
      </c>
      <c r="AE1223" s="3">
        <v>62705000</v>
      </c>
      <c r="AF1223" t="s">
        <v>152</v>
      </c>
      <c r="AG1223" t="s">
        <v>159</v>
      </c>
      <c r="AI1223">
        <f>IF(ISERROR(IF(D1223=25,VLOOKUP(E1223,Sheet1!$F$64:$H$79,2,0),IF(D1223=23,VLOOKUP(knight_awaken_info!E1223,Sheet1!$F$45:$H$60,2,0),VLOOKUP(knight_awaken_info!E1223,Sheet1!$F$26:$H$41,2,0)))),0,IF(D1223=25,VLOOKUP(E1223,Sheet1!$F$64:$H$79,2,0),IF(D1223=23,VLOOKUP(knight_awaken_info!E1223,Sheet1!$F$45:$H$60,2,0),VLOOKUP(knight_awaken_info!E1223,Sheet1!$F$26:$H$41,2,0))))</f>
        <v>15130</v>
      </c>
      <c r="AJ1223">
        <f>IF(ISERROR(IF(D1223=25,VLOOKUP(E1223,Sheet1!$F$64:$H$79,3,0),IF(D1223=23,VLOOKUP(knight_awaken_info!E1223,Sheet1!$F$45:$H$60,3,0),VLOOKUP(knight_awaken_info!E1223,Sheet1!$F$26:$H$41,3,0)))),0,IF(D1223=25,VLOOKUP(E1223,Sheet1!$F$64:$H$79,3,0),IF(D1223=23,VLOOKUP(knight_awaken_info!E1223,Sheet1!$F$45:$H$60,3,0),VLOOKUP(knight_awaken_info!E1223,Sheet1!$F$26:$H$41,3,0))))</f>
        <v>0</v>
      </c>
      <c r="AK1223" s="11">
        <f>SUM(AI1179:AI1223)</f>
        <v>90780</v>
      </c>
      <c r="AL1223" s="11">
        <f>SUM(AJ1179:AJ1223)</f>
        <v>3750</v>
      </c>
      <c r="AN1223" s="3">
        <f t="shared" ref="AN1223:AN1286" si="60">AK1223+V1223</f>
        <v>358890</v>
      </c>
      <c r="AO1223" s="3">
        <f t="shared" ref="AO1223:AO1286" si="61">AL1223+Z1223</f>
        <v>16366.5</v>
      </c>
    </row>
    <row r="1224" spans="1:41">
      <c r="A1224" s="3">
        <v>3000145</v>
      </c>
      <c r="B1224" s="3">
        <v>3000101</v>
      </c>
      <c r="C1224" s="3" t="s">
        <v>61</v>
      </c>
      <c r="D1224">
        <f t="shared" si="59"/>
        <v>23</v>
      </c>
      <c r="E1224" s="3">
        <v>45</v>
      </c>
      <c r="F1224" s="3">
        <v>90</v>
      </c>
      <c r="G1224" s="3">
        <v>4</v>
      </c>
      <c r="H1224" s="3">
        <v>611</v>
      </c>
      <c r="I1224" s="3">
        <v>633</v>
      </c>
      <c r="J1224" s="3">
        <v>522</v>
      </c>
      <c r="K1224" s="3">
        <v>511</v>
      </c>
      <c r="L1224" s="3">
        <v>2</v>
      </c>
      <c r="M1224" s="3">
        <v>60</v>
      </c>
      <c r="N1224" s="3">
        <v>3050</v>
      </c>
      <c r="O1224" s="3">
        <v>1</v>
      </c>
      <c r="P1224" s="3">
        <v>30001</v>
      </c>
      <c r="Q1224" s="3">
        <v>1</v>
      </c>
      <c r="R1224" s="3">
        <v>3180000</v>
      </c>
      <c r="S1224" s="3">
        <v>5004</v>
      </c>
      <c r="T1224">
        <v>5005</v>
      </c>
      <c r="U1224" s="3">
        <v>5</v>
      </c>
      <c r="V1224" s="3">
        <v>274665</v>
      </c>
      <c r="W1224" s="3">
        <v>6</v>
      </c>
      <c r="X1224" s="3">
        <v>30647.5</v>
      </c>
      <c r="Y1224" s="3">
        <v>21</v>
      </c>
      <c r="Z1224" s="3">
        <v>13694.25</v>
      </c>
      <c r="AA1224" s="3">
        <v>0</v>
      </c>
      <c r="AB1224" s="3">
        <v>0</v>
      </c>
      <c r="AC1224" s="3">
        <v>3000146</v>
      </c>
      <c r="AD1224" s="3">
        <v>81314.934030212244</v>
      </c>
      <c r="AE1224" s="3">
        <v>65860000</v>
      </c>
      <c r="AF1224" t="s">
        <v>153</v>
      </c>
      <c r="AG1224" t="s">
        <v>158</v>
      </c>
      <c r="AI1224">
        <f>IF(ISERROR(IF(D1224=25,VLOOKUP(E1224,Sheet1!$F$64:$H$79,2,0),IF(D1224=23,VLOOKUP(knight_awaken_info!E1224,Sheet1!$F$45:$H$60,2,0),VLOOKUP(knight_awaken_info!E1224,Sheet1!$F$26:$H$41,2,0)))),0,IF(D1224=25,VLOOKUP(E1224,Sheet1!$F$64:$H$79,2,0),IF(D1224=23,VLOOKUP(knight_awaken_info!E1224,Sheet1!$F$45:$H$60,2,0),VLOOKUP(knight_awaken_info!E1224,Sheet1!$F$26:$H$41,2,0))))</f>
        <v>0</v>
      </c>
      <c r="AJ1224">
        <f>IF(ISERROR(IF(D1224=25,VLOOKUP(E1224,Sheet1!$F$64:$H$79,3,0),IF(D1224=23,VLOOKUP(knight_awaken_info!E1224,Sheet1!$F$45:$H$60,3,0),VLOOKUP(knight_awaken_info!E1224,Sheet1!$F$26:$H$41,3,0)))),0,IF(D1224=25,VLOOKUP(E1224,Sheet1!$F$64:$H$79,3,0),IF(D1224=23,VLOOKUP(knight_awaken_info!E1224,Sheet1!$F$45:$H$60,3,0),VLOOKUP(knight_awaken_info!E1224,Sheet1!$F$26:$H$41,3,0))))</f>
        <v>750</v>
      </c>
      <c r="AK1224" s="11">
        <f>SUM(AI1179:AI1224)</f>
        <v>90780</v>
      </c>
      <c r="AL1224" s="11">
        <f>SUM(AJ1179:AJ1224)</f>
        <v>4500</v>
      </c>
      <c r="AN1224" s="3">
        <f t="shared" si="60"/>
        <v>365445</v>
      </c>
      <c r="AO1224" s="3">
        <f t="shared" si="61"/>
        <v>18194.25</v>
      </c>
    </row>
    <row r="1225" spans="1:41">
      <c r="A1225" s="3">
        <v>3000146</v>
      </c>
      <c r="B1225" s="3">
        <v>3000101</v>
      </c>
      <c r="C1225" s="3" t="s">
        <v>61</v>
      </c>
      <c r="D1225">
        <f t="shared" si="59"/>
        <v>23</v>
      </c>
      <c r="E1225" s="3">
        <v>46</v>
      </c>
      <c r="F1225" s="3">
        <v>90</v>
      </c>
      <c r="G1225" s="3">
        <v>4</v>
      </c>
      <c r="H1225" s="3">
        <v>623</v>
      </c>
      <c r="I1225" s="3">
        <v>632</v>
      </c>
      <c r="J1225" s="3">
        <v>521</v>
      </c>
      <c r="K1225" s="3">
        <v>513</v>
      </c>
      <c r="L1225" s="3">
        <v>2</v>
      </c>
      <c r="M1225" s="3">
        <v>60</v>
      </c>
      <c r="N1225" s="3">
        <v>3070</v>
      </c>
      <c r="O1225" s="3">
        <v>1</v>
      </c>
      <c r="P1225" s="3">
        <v>30001</v>
      </c>
      <c r="Q1225" s="3">
        <v>1</v>
      </c>
      <c r="R1225" s="3">
        <v>3205000</v>
      </c>
      <c r="S1225" s="3">
        <v>5004</v>
      </c>
      <c r="T1225">
        <v>5005</v>
      </c>
      <c r="U1225" s="3">
        <v>5</v>
      </c>
      <c r="V1225" s="3">
        <v>296373</v>
      </c>
      <c r="W1225" s="3">
        <v>6</v>
      </c>
      <c r="X1225" s="3">
        <v>31743.833333333332</v>
      </c>
      <c r="Y1225" s="3">
        <v>21</v>
      </c>
      <c r="Z1225" s="3">
        <v>14023.15</v>
      </c>
      <c r="AA1225" s="3">
        <v>0</v>
      </c>
      <c r="AB1225" s="3">
        <v>0</v>
      </c>
      <c r="AC1225" s="3">
        <v>3000147</v>
      </c>
      <c r="AD1225" s="3">
        <v>93571.929377270688</v>
      </c>
      <c r="AE1225" s="3">
        <v>69040000</v>
      </c>
      <c r="AF1225" t="s">
        <v>154</v>
      </c>
      <c r="AG1225" t="s">
        <v>159</v>
      </c>
      <c r="AI1225">
        <f>IF(ISERROR(IF(D1225=25,VLOOKUP(E1225,Sheet1!$F$64:$H$79,2,0),IF(D1225=23,VLOOKUP(knight_awaken_info!E1225,Sheet1!$F$45:$H$60,2,0),VLOOKUP(knight_awaken_info!E1225,Sheet1!$F$26:$H$41,2,0)))),0,IF(D1225=25,VLOOKUP(E1225,Sheet1!$F$64:$H$79,2,0),IF(D1225=23,VLOOKUP(knight_awaken_info!E1225,Sheet1!$F$45:$H$60,2,0),VLOOKUP(knight_awaken_info!E1225,Sheet1!$F$26:$H$41,2,0))))</f>
        <v>15130</v>
      </c>
      <c r="AJ1225">
        <f>IF(ISERROR(IF(D1225=25,VLOOKUP(E1225,Sheet1!$F$64:$H$79,3,0),IF(D1225=23,VLOOKUP(knight_awaken_info!E1225,Sheet1!$F$45:$H$60,3,0),VLOOKUP(knight_awaken_info!E1225,Sheet1!$F$26:$H$41,3,0)))),0,IF(D1225=25,VLOOKUP(E1225,Sheet1!$F$64:$H$79,3,0),IF(D1225=23,VLOOKUP(knight_awaken_info!E1225,Sheet1!$F$45:$H$60,3,0),VLOOKUP(knight_awaken_info!E1225,Sheet1!$F$26:$H$41,3,0))))</f>
        <v>0</v>
      </c>
      <c r="AK1225" s="11">
        <f>SUM(AI1179:AI1225)</f>
        <v>105910</v>
      </c>
      <c r="AL1225" s="11">
        <f>SUM(AJ1179:AJ1225)</f>
        <v>4500</v>
      </c>
      <c r="AN1225" s="3">
        <f t="shared" si="60"/>
        <v>402283</v>
      </c>
      <c r="AO1225" s="3">
        <f t="shared" si="61"/>
        <v>18523.150000000001</v>
      </c>
    </row>
    <row r="1226" spans="1:41">
      <c r="A1226" s="3">
        <v>3000147</v>
      </c>
      <c r="B1226" s="3">
        <v>3000101</v>
      </c>
      <c r="C1226" s="3" t="s">
        <v>61</v>
      </c>
      <c r="D1226">
        <f t="shared" si="59"/>
        <v>23</v>
      </c>
      <c r="E1226" s="3">
        <v>47</v>
      </c>
      <c r="F1226" s="3">
        <v>90</v>
      </c>
      <c r="G1226" s="3">
        <v>4</v>
      </c>
      <c r="H1226" s="3">
        <v>612</v>
      </c>
      <c r="I1226" s="3">
        <v>631</v>
      </c>
      <c r="J1226" s="3">
        <v>523</v>
      </c>
      <c r="K1226" s="3">
        <v>512</v>
      </c>
      <c r="L1226" s="3">
        <v>2</v>
      </c>
      <c r="M1226" s="3">
        <v>60</v>
      </c>
      <c r="N1226" s="3">
        <v>3090</v>
      </c>
      <c r="O1226" s="3">
        <v>1</v>
      </c>
      <c r="P1226" s="3">
        <v>30001</v>
      </c>
      <c r="Q1226" s="3">
        <v>1</v>
      </c>
      <c r="R1226" s="3">
        <v>3230000</v>
      </c>
      <c r="S1226" s="3">
        <v>5004</v>
      </c>
      <c r="T1226">
        <v>5005</v>
      </c>
      <c r="U1226" s="3">
        <v>5</v>
      </c>
      <c r="V1226" s="3">
        <v>302974</v>
      </c>
      <c r="W1226" s="3">
        <v>6</v>
      </c>
      <c r="X1226" s="3">
        <v>32844</v>
      </c>
      <c r="Y1226" s="3">
        <v>21</v>
      </c>
      <c r="Z1226" s="3">
        <v>15103.199999999999</v>
      </c>
      <c r="AA1226" s="3">
        <v>0</v>
      </c>
      <c r="AB1226" s="3">
        <v>0</v>
      </c>
      <c r="AC1226" s="3">
        <v>3000148</v>
      </c>
      <c r="AD1226" s="3">
        <v>105828.92472432913</v>
      </c>
      <c r="AE1226" s="3">
        <v>72245000</v>
      </c>
      <c r="AF1226" t="s">
        <v>155</v>
      </c>
      <c r="AG1226" t="s">
        <v>158</v>
      </c>
      <c r="AI1226">
        <f>IF(ISERROR(IF(D1226=25,VLOOKUP(E1226,Sheet1!$F$64:$H$79,2,0),IF(D1226=23,VLOOKUP(knight_awaken_info!E1226,Sheet1!$F$45:$H$60,2,0),VLOOKUP(knight_awaken_info!E1226,Sheet1!$F$26:$H$41,2,0)))),0,IF(D1226=25,VLOOKUP(E1226,Sheet1!$F$64:$H$79,2,0),IF(D1226=23,VLOOKUP(knight_awaken_info!E1226,Sheet1!$F$45:$H$60,2,0),VLOOKUP(knight_awaken_info!E1226,Sheet1!$F$26:$H$41,2,0))))</f>
        <v>0</v>
      </c>
      <c r="AJ1226">
        <f>IF(ISERROR(IF(D1226=25,VLOOKUP(E1226,Sheet1!$F$64:$H$79,3,0),IF(D1226=23,VLOOKUP(knight_awaken_info!E1226,Sheet1!$F$45:$H$60,3,0),VLOOKUP(knight_awaken_info!E1226,Sheet1!$F$26:$H$41,3,0)))),0,IF(D1226=25,VLOOKUP(E1226,Sheet1!$F$64:$H$79,3,0),IF(D1226=23,VLOOKUP(knight_awaken_info!E1226,Sheet1!$F$45:$H$60,3,0),VLOOKUP(knight_awaken_info!E1226,Sheet1!$F$26:$H$41,3,0))))</f>
        <v>750</v>
      </c>
      <c r="AK1226" s="11">
        <f>SUM(AI1179:AI1226)</f>
        <v>105910</v>
      </c>
      <c r="AL1226" s="11">
        <f>SUM(AJ1179:AJ1226)</f>
        <v>5250</v>
      </c>
      <c r="AN1226" s="3">
        <f t="shared" si="60"/>
        <v>408884</v>
      </c>
      <c r="AO1226" s="3">
        <f t="shared" si="61"/>
        <v>20353.199999999997</v>
      </c>
    </row>
    <row r="1227" spans="1:41">
      <c r="A1227" s="3">
        <v>3000148</v>
      </c>
      <c r="B1227" s="3">
        <v>3000101</v>
      </c>
      <c r="C1227" s="3" t="s">
        <v>61</v>
      </c>
      <c r="D1227">
        <f t="shared" si="59"/>
        <v>23</v>
      </c>
      <c r="E1227" s="3">
        <v>48</v>
      </c>
      <c r="F1227" s="3">
        <v>90</v>
      </c>
      <c r="G1227" s="3">
        <v>4</v>
      </c>
      <c r="H1227" s="3">
        <v>611</v>
      </c>
      <c r="I1227" s="3">
        <v>633</v>
      </c>
      <c r="J1227" s="3">
        <v>522</v>
      </c>
      <c r="K1227" s="3">
        <v>511</v>
      </c>
      <c r="L1227" s="3">
        <v>2</v>
      </c>
      <c r="M1227" s="3">
        <v>60</v>
      </c>
      <c r="N1227" s="3">
        <v>3110</v>
      </c>
      <c r="O1227" s="3">
        <v>1</v>
      </c>
      <c r="P1227" s="3">
        <v>30001</v>
      </c>
      <c r="Q1227" s="3">
        <v>1</v>
      </c>
      <c r="R1227" s="3">
        <v>3250000</v>
      </c>
      <c r="S1227" s="3">
        <v>5004</v>
      </c>
      <c r="T1227">
        <v>5005</v>
      </c>
      <c r="U1227" s="3">
        <v>5</v>
      </c>
      <c r="V1227" s="3">
        <v>324728</v>
      </c>
      <c r="W1227" s="3">
        <v>6</v>
      </c>
      <c r="X1227" s="3">
        <v>33948</v>
      </c>
      <c r="Y1227" s="3">
        <v>21</v>
      </c>
      <c r="Z1227" s="3">
        <v>15434.4</v>
      </c>
      <c r="AA1227" s="3">
        <v>0</v>
      </c>
      <c r="AB1227" s="3">
        <v>0</v>
      </c>
      <c r="AC1227" s="3">
        <v>3000149</v>
      </c>
      <c r="AD1227" s="3">
        <v>118085.92007138758</v>
      </c>
      <c r="AE1227" s="3">
        <v>75475000</v>
      </c>
      <c r="AF1227" t="s">
        <v>156</v>
      </c>
      <c r="AG1227" t="s">
        <v>159</v>
      </c>
      <c r="AI1227">
        <f>IF(ISERROR(IF(D1227=25,VLOOKUP(E1227,Sheet1!$F$64:$H$79,2,0),IF(D1227=23,VLOOKUP(knight_awaken_info!E1227,Sheet1!$F$45:$H$60,2,0),VLOOKUP(knight_awaken_info!E1227,Sheet1!$F$26:$H$41,2,0)))),0,IF(D1227=25,VLOOKUP(E1227,Sheet1!$F$64:$H$79,2,0),IF(D1227=23,VLOOKUP(knight_awaken_info!E1227,Sheet1!$F$45:$H$60,2,0),VLOOKUP(knight_awaken_info!E1227,Sheet1!$F$26:$H$41,2,0))))</f>
        <v>15130</v>
      </c>
      <c r="AJ1227">
        <f>IF(ISERROR(IF(D1227=25,VLOOKUP(E1227,Sheet1!$F$64:$H$79,3,0),IF(D1227=23,VLOOKUP(knight_awaken_info!E1227,Sheet1!$F$45:$H$60,3,0),VLOOKUP(knight_awaken_info!E1227,Sheet1!$F$26:$H$41,3,0)))),0,IF(D1227=25,VLOOKUP(E1227,Sheet1!$F$64:$H$79,3,0),IF(D1227=23,VLOOKUP(knight_awaken_info!E1227,Sheet1!$F$45:$H$60,3,0),VLOOKUP(knight_awaken_info!E1227,Sheet1!$F$26:$H$41,3,0))))</f>
        <v>0</v>
      </c>
      <c r="AK1227" s="11">
        <f>SUM(AI1179:AI1227)</f>
        <v>121040</v>
      </c>
      <c r="AL1227" s="11">
        <f>SUM(AJ1179:AJ1227)</f>
        <v>5250</v>
      </c>
      <c r="AN1227" s="3">
        <f t="shared" si="60"/>
        <v>445768</v>
      </c>
      <c r="AO1227" s="3">
        <f t="shared" si="61"/>
        <v>20684.400000000001</v>
      </c>
    </row>
    <row r="1228" spans="1:41">
      <c r="A1228" s="3">
        <v>3000149</v>
      </c>
      <c r="B1228" s="3">
        <v>3000101</v>
      </c>
      <c r="C1228" s="3" t="s">
        <v>61</v>
      </c>
      <c r="D1228">
        <f t="shared" si="59"/>
        <v>23</v>
      </c>
      <c r="E1228" s="3">
        <v>49</v>
      </c>
      <c r="F1228" s="3">
        <v>90</v>
      </c>
      <c r="G1228" s="3">
        <v>4</v>
      </c>
      <c r="H1228" s="3">
        <v>613</v>
      </c>
      <c r="I1228" s="3">
        <v>632</v>
      </c>
      <c r="J1228" s="3">
        <v>621</v>
      </c>
      <c r="K1228" s="3">
        <v>611</v>
      </c>
      <c r="L1228" s="3">
        <v>2</v>
      </c>
      <c r="M1228" s="3">
        <v>60</v>
      </c>
      <c r="N1228" s="3">
        <v>3610</v>
      </c>
      <c r="O1228" s="3">
        <v>1</v>
      </c>
      <c r="P1228" s="3">
        <v>30001</v>
      </c>
      <c r="Q1228" s="3">
        <v>1</v>
      </c>
      <c r="R1228" s="3">
        <v>3870000</v>
      </c>
      <c r="S1228" s="3">
        <v>5004</v>
      </c>
      <c r="T1228">
        <v>5005</v>
      </c>
      <c r="U1228" s="3">
        <v>5</v>
      </c>
      <c r="V1228" s="3">
        <v>331375</v>
      </c>
      <c r="W1228" s="3">
        <v>6</v>
      </c>
      <c r="X1228" s="3">
        <v>35055.833333333336</v>
      </c>
      <c r="Y1228" s="3">
        <v>21</v>
      </c>
      <c r="Z1228" s="3">
        <v>16516.75</v>
      </c>
      <c r="AA1228" s="3">
        <v>0</v>
      </c>
      <c r="AB1228" s="3">
        <v>0</v>
      </c>
      <c r="AC1228" s="3">
        <v>3000150</v>
      </c>
      <c r="AD1228" s="3">
        <v>130342.91541844602</v>
      </c>
      <c r="AE1228" s="3">
        <v>78725000</v>
      </c>
      <c r="AF1228" t="s">
        <v>157</v>
      </c>
      <c r="AG1228" t="s">
        <v>136</v>
      </c>
      <c r="AI1228">
        <f>IF(ISERROR(IF(D1228=25,VLOOKUP(E1228,Sheet1!$F$64:$H$79,2,0),IF(D1228=23,VLOOKUP(knight_awaken_info!E1228,Sheet1!$F$45:$H$60,2,0),VLOOKUP(knight_awaken_info!E1228,Sheet1!$F$26:$H$41,2,0)))),0,IF(D1228=25,VLOOKUP(E1228,Sheet1!$F$64:$H$79,2,0),IF(D1228=23,VLOOKUP(knight_awaken_info!E1228,Sheet1!$F$45:$H$60,2,0),VLOOKUP(knight_awaken_info!E1228,Sheet1!$F$26:$H$41,2,0))))</f>
        <v>0</v>
      </c>
      <c r="AJ1228">
        <f>IF(ISERROR(IF(D1228=25,VLOOKUP(E1228,Sheet1!$F$64:$H$79,3,0),IF(D1228=23,VLOOKUP(knight_awaken_info!E1228,Sheet1!$F$45:$H$60,3,0),VLOOKUP(knight_awaken_info!E1228,Sheet1!$F$26:$H$41,3,0)))),0,IF(D1228=25,VLOOKUP(E1228,Sheet1!$F$64:$H$79,3,0),IF(D1228=23,VLOOKUP(knight_awaken_info!E1228,Sheet1!$F$45:$H$60,3,0),VLOOKUP(knight_awaken_info!E1228,Sheet1!$F$26:$H$41,3,0))))</f>
        <v>750</v>
      </c>
      <c r="AK1228" s="11">
        <f>SUM(AI1179:AI1228)</f>
        <v>121040</v>
      </c>
      <c r="AL1228" s="11">
        <f>SUM(AJ1179:AJ1228)</f>
        <v>6000</v>
      </c>
      <c r="AN1228" s="3">
        <f t="shared" si="60"/>
        <v>452415</v>
      </c>
      <c r="AO1228" s="3">
        <f t="shared" si="61"/>
        <v>22516.75</v>
      </c>
    </row>
    <row r="1229" spans="1:41" s="7" customFormat="1">
      <c r="A1229" s="6">
        <v>3000150</v>
      </c>
      <c r="B1229" s="6">
        <v>3000101</v>
      </c>
      <c r="C1229" s="6" t="s">
        <v>61</v>
      </c>
      <c r="D1229">
        <f t="shared" si="59"/>
        <v>23</v>
      </c>
      <c r="E1229" s="6">
        <v>50</v>
      </c>
      <c r="F1229" s="3">
        <v>120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3">
        <v>0</v>
      </c>
      <c r="O1229" s="6">
        <v>0</v>
      </c>
      <c r="P1229" s="6">
        <v>0</v>
      </c>
      <c r="Q1229" s="3">
        <v>0</v>
      </c>
      <c r="R1229" s="3">
        <v>0</v>
      </c>
      <c r="S1229" s="3">
        <v>5005</v>
      </c>
      <c r="T1229" s="7">
        <v>0</v>
      </c>
      <c r="U1229" s="6">
        <v>5</v>
      </c>
      <c r="V1229" s="6">
        <v>338965</v>
      </c>
      <c r="W1229" s="6">
        <v>6</v>
      </c>
      <c r="X1229" s="6">
        <v>36320.833333333336</v>
      </c>
      <c r="Y1229" s="6">
        <v>21</v>
      </c>
      <c r="Z1229" s="6">
        <v>16896.25</v>
      </c>
      <c r="AA1229" s="6">
        <v>0</v>
      </c>
      <c r="AB1229" s="6">
        <v>0</v>
      </c>
      <c r="AC1229" s="6">
        <v>0</v>
      </c>
      <c r="AD1229" s="6">
        <v>149999.99999999997</v>
      </c>
      <c r="AE1229" s="3">
        <v>82595000</v>
      </c>
      <c r="AF1229">
        <v>0</v>
      </c>
      <c r="AG1229">
        <v>0</v>
      </c>
      <c r="AI1229">
        <f>IF(ISERROR(IF(D1229=25,VLOOKUP(E1229,Sheet1!$F$64:$H$79,2,0),IF(D1229=23,VLOOKUP(knight_awaken_info!E1229,Sheet1!$F$45:$H$60,2,0),VLOOKUP(knight_awaken_info!E1229,Sheet1!$F$26:$H$41,2,0)))),0,IF(D1229=25,VLOOKUP(E1229,Sheet1!$F$64:$H$79,2,0),IF(D1229=23,VLOOKUP(knight_awaken_info!E1229,Sheet1!$F$45:$H$60,2,0),VLOOKUP(knight_awaken_info!E1229,Sheet1!$F$26:$H$41,2,0))))</f>
        <v>0</v>
      </c>
      <c r="AJ1229">
        <f>IF(ISERROR(IF(D1229=25,VLOOKUP(E1229,Sheet1!$F$64:$H$79,3,0),IF(D1229=23,VLOOKUP(knight_awaken_info!E1229,Sheet1!$F$45:$H$60,3,0),VLOOKUP(knight_awaken_info!E1229,Sheet1!$F$26:$H$41,3,0)))),0,IF(D1229=25,VLOOKUP(E1229,Sheet1!$F$64:$H$79,3,0),IF(D1229=23,VLOOKUP(knight_awaken_info!E1229,Sheet1!$F$45:$H$60,3,0),VLOOKUP(knight_awaken_info!E1229,Sheet1!$F$26:$H$41,3,0))))</f>
        <v>0</v>
      </c>
      <c r="AK1229" s="11">
        <f>SUM(AI1179:AI1229)</f>
        <v>121040</v>
      </c>
      <c r="AL1229" s="11">
        <f>SUM(AJ1179:AJ1229)</f>
        <v>6000</v>
      </c>
      <c r="AN1229" s="3">
        <f t="shared" si="60"/>
        <v>460005</v>
      </c>
      <c r="AO1229" s="3">
        <f t="shared" si="61"/>
        <v>22896.25</v>
      </c>
    </row>
    <row r="1230" spans="1:41">
      <c r="A1230" s="3">
        <v>3001200</v>
      </c>
      <c r="B1230" s="3">
        <v>3001201</v>
      </c>
      <c r="C1230" s="3" t="s">
        <v>62</v>
      </c>
      <c r="D1230">
        <f t="shared" si="59"/>
        <v>20</v>
      </c>
      <c r="E1230" s="3">
        <v>0</v>
      </c>
      <c r="F1230" s="3">
        <v>50</v>
      </c>
      <c r="G1230" s="3">
        <v>2</v>
      </c>
      <c r="H1230" s="3">
        <v>113</v>
      </c>
      <c r="I1230" s="3">
        <v>132</v>
      </c>
      <c r="J1230" s="3">
        <v>0</v>
      </c>
      <c r="K1230" s="3">
        <v>0</v>
      </c>
      <c r="L1230" s="3">
        <v>2</v>
      </c>
      <c r="M1230" s="3">
        <v>60</v>
      </c>
      <c r="N1230" s="3">
        <v>60</v>
      </c>
      <c r="O1230" s="3">
        <v>0</v>
      </c>
      <c r="P1230" s="3">
        <v>0</v>
      </c>
      <c r="Q1230" s="3">
        <v>0</v>
      </c>
      <c r="R1230" s="3">
        <v>35000</v>
      </c>
      <c r="S1230" s="3">
        <v>0</v>
      </c>
      <c r="T1230">
        <v>5001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3001201</v>
      </c>
      <c r="AD1230" s="3">
        <v>0</v>
      </c>
      <c r="AE1230" s="3">
        <v>0</v>
      </c>
      <c r="AF1230" t="s">
        <v>137</v>
      </c>
      <c r="AG1230" t="s">
        <v>134</v>
      </c>
      <c r="AI1230">
        <f>IF(ISERROR(IF(D1230=25,VLOOKUP(E1230,Sheet1!$F$64:$H$79,2,0),IF(D1230=23,VLOOKUP(knight_awaken_info!E1230,Sheet1!$F$45:$H$60,2,0),VLOOKUP(knight_awaken_info!E1230,Sheet1!$F$26:$H$41,2,0)))),0,IF(D1230=25,VLOOKUP(E1230,Sheet1!$F$64:$H$79,2,0),IF(D1230=23,VLOOKUP(knight_awaken_info!E1230,Sheet1!$F$45:$H$60,2,0),VLOOKUP(knight_awaken_info!E1230,Sheet1!$F$26:$H$41,2,0))))</f>
        <v>0</v>
      </c>
      <c r="AJ1230">
        <f>IF(ISERROR(IF(D1230=25,VLOOKUP(E1230,Sheet1!$F$64:$H$79,3,0),IF(D1230=23,VLOOKUP(knight_awaken_info!E1230,Sheet1!$F$45:$H$60,3,0),VLOOKUP(knight_awaken_info!E1230,Sheet1!$F$26:$H$41,3,0)))),0,IF(D1230=25,VLOOKUP(E1230,Sheet1!$F$64:$H$79,3,0),IF(D1230=23,VLOOKUP(knight_awaken_info!E1230,Sheet1!$F$45:$H$60,3,0),VLOOKUP(knight_awaken_info!E1230,Sheet1!$F$26:$H$41,3,0))))</f>
        <v>0</v>
      </c>
      <c r="AK1230" s="11">
        <f>SUM(AI1230:AI1230)</f>
        <v>0</v>
      </c>
      <c r="AL1230" s="11">
        <f>SUM(AJ1230:AJ1230)</f>
        <v>0</v>
      </c>
      <c r="AN1230" s="3">
        <f t="shared" si="60"/>
        <v>0</v>
      </c>
      <c r="AO1230" s="3">
        <f t="shared" si="61"/>
        <v>0</v>
      </c>
    </row>
    <row r="1231" spans="1:41">
      <c r="A1231" s="3">
        <v>3001201</v>
      </c>
      <c r="B1231" s="3">
        <v>3001201</v>
      </c>
      <c r="C1231" s="3" t="s">
        <v>62</v>
      </c>
      <c r="D1231">
        <f t="shared" si="59"/>
        <v>20</v>
      </c>
      <c r="E1231" s="3">
        <v>1</v>
      </c>
      <c r="F1231" s="3">
        <v>50</v>
      </c>
      <c r="G1231" s="3">
        <v>3</v>
      </c>
      <c r="H1231" s="3">
        <v>212</v>
      </c>
      <c r="I1231" s="3">
        <v>131</v>
      </c>
      <c r="J1231" s="3">
        <v>124</v>
      </c>
      <c r="K1231" s="3">
        <v>0</v>
      </c>
      <c r="L1231" s="3">
        <v>2</v>
      </c>
      <c r="M1231" s="3">
        <v>60</v>
      </c>
      <c r="N1231" s="3">
        <v>80</v>
      </c>
      <c r="O1231" s="3">
        <v>0</v>
      </c>
      <c r="P1231" s="3">
        <v>0</v>
      </c>
      <c r="Q1231" s="3">
        <v>0</v>
      </c>
      <c r="R1231" s="3">
        <v>50000</v>
      </c>
      <c r="S1231" s="3">
        <v>0</v>
      </c>
      <c r="T1231">
        <v>5001</v>
      </c>
      <c r="U1231" s="3">
        <v>5</v>
      </c>
      <c r="V1231" s="3">
        <v>1620</v>
      </c>
      <c r="W1231" s="3">
        <v>6</v>
      </c>
      <c r="X1231" s="3">
        <v>270</v>
      </c>
      <c r="Y1231" s="3">
        <v>21</v>
      </c>
      <c r="Z1231" s="3">
        <v>81</v>
      </c>
      <c r="AA1231" s="3">
        <v>0</v>
      </c>
      <c r="AB1231" s="3">
        <v>0</v>
      </c>
      <c r="AC1231" s="3">
        <v>3001202</v>
      </c>
      <c r="AD1231" s="3">
        <v>9.5608388042577612</v>
      </c>
      <c r="AE1231" s="3">
        <v>35000</v>
      </c>
      <c r="AF1231" t="s">
        <v>137</v>
      </c>
      <c r="AG1231" t="s">
        <v>134</v>
      </c>
      <c r="AI1231">
        <f>IF(ISERROR(IF(D1231=25,VLOOKUP(E1231,Sheet1!$F$64:$H$79,2,0),IF(D1231=23,VLOOKUP(knight_awaken_info!E1231,Sheet1!$F$45:$H$60,2,0),VLOOKUP(knight_awaken_info!E1231,Sheet1!$F$26:$H$41,2,0)))),0,IF(D1231=25,VLOOKUP(E1231,Sheet1!$F$64:$H$79,2,0),IF(D1231=23,VLOOKUP(knight_awaken_info!E1231,Sheet1!$F$45:$H$60,2,0),VLOOKUP(knight_awaken_info!E1231,Sheet1!$F$26:$H$41,2,0))))</f>
        <v>0</v>
      </c>
      <c r="AJ1231">
        <f>IF(ISERROR(IF(D1231=25,VLOOKUP(E1231,Sheet1!$F$64:$H$79,3,0),IF(D1231=23,VLOOKUP(knight_awaken_info!E1231,Sheet1!$F$45:$H$60,3,0),VLOOKUP(knight_awaken_info!E1231,Sheet1!$F$26:$H$41,3,0)))),0,IF(D1231=25,VLOOKUP(E1231,Sheet1!$F$64:$H$79,3,0),IF(D1231=23,VLOOKUP(knight_awaken_info!E1231,Sheet1!$F$45:$H$60,3,0),VLOOKUP(knight_awaken_info!E1231,Sheet1!$F$26:$H$41,3,0))))</f>
        <v>0</v>
      </c>
      <c r="AK1231" s="11">
        <f>SUM(AI1230:AI1231)</f>
        <v>0</v>
      </c>
      <c r="AL1231" s="11">
        <f>SUM(AJ1230:AJ1231)</f>
        <v>0</v>
      </c>
      <c r="AN1231" s="3">
        <f t="shared" si="60"/>
        <v>1620</v>
      </c>
      <c r="AO1231" s="3">
        <f t="shared" si="61"/>
        <v>81</v>
      </c>
    </row>
    <row r="1232" spans="1:41">
      <c r="A1232" s="3">
        <v>3001202</v>
      </c>
      <c r="B1232" s="3">
        <v>3001201</v>
      </c>
      <c r="C1232" s="3" t="s">
        <v>62</v>
      </c>
      <c r="D1232">
        <f t="shared" si="59"/>
        <v>20</v>
      </c>
      <c r="E1232" s="3">
        <v>2</v>
      </c>
      <c r="F1232" s="3">
        <v>50</v>
      </c>
      <c r="G1232" s="3">
        <v>4</v>
      </c>
      <c r="H1232" s="3">
        <v>211</v>
      </c>
      <c r="I1232" s="3">
        <v>134</v>
      </c>
      <c r="J1232" s="3">
        <v>123</v>
      </c>
      <c r="K1232" s="3">
        <v>112</v>
      </c>
      <c r="L1232" s="3">
        <v>2</v>
      </c>
      <c r="M1232" s="3">
        <v>60</v>
      </c>
      <c r="N1232" s="3">
        <v>100</v>
      </c>
      <c r="O1232" s="3">
        <v>0</v>
      </c>
      <c r="P1232" s="3">
        <v>0</v>
      </c>
      <c r="Q1232" s="3">
        <v>0</v>
      </c>
      <c r="R1232" s="3">
        <v>70000</v>
      </c>
      <c r="S1232" s="3">
        <v>0</v>
      </c>
      <c r="T1232">
        <v>5001</v>
      </c>
      <c r="U1232" s="3">
        <v>5</v>
      </c>
      <c r="V1232" s="3">
        <v>3260</v>
      </c>
      <c r="W1232" s="3">
        <v>6</v>
      </c>
      <c r="X1232" s="3">
        <v>543.33333333333326</v>
      </c>
      <c r="Y1232" s="3">
        <v>21</v>
      </c>
      <c r="Z1232" s="3">
        <v>163</v>
      </c>
      <c r="AA1232" s="3">
        <v>0</v>
      </c>
      <c r="AB1232" s="3">
        <v>0</v>
      </c>
      <c r="AC1232" s="3">
        <v>3001203</v>
      </c>
      <c r="AD1232" s="3">
        <v>33.462935814902167</v>
      </c>
      <c r="AE1232" s="3">
        <v>85000</v>
      </c>
      <c r="AF1232" t="s">
        <v>137</v>
      </c>
      <c r="AG1232" t="s">
        <v>134</v>
      </c>
      <c r="AI1232">
        <f>IF(ISERROR(IF(D1232=25,VLOOKUP(E1232,Sheet1!$F$64:$H$79,2,0),IF(D1232=23,VLOOKUP(knight_awaken_info!E1232,Sheet1!$F$45:$H$60,2,0),VLOOKUP(knight_awaken_info!E1232,Sheet1!$F$26:$H$41,2,0)))),0,IF(D1232=25,VLOOKUP(E1232,Sheet1!$F$64:$H$79,2,0),IF(D1232=23,VLOOKUP(knight_awaken_info!E1232,Sheet1!$F$45:$H$60,2,0),VLOOKUP(knight_awaken_info!E1232,Sheet1!$F$26:$H$41,2,0))))</f>
        <v>0</v>
      </c>
      <c r="AJ1232">
        <f>IF(ISERROR(IF(D1232=25,VLOOKUP(E1232,Sheet1!$F$64:$H$79,3,0),IF(D1232=23,VLOOKUP(knight_awaken_info!E1232,Sheet1!$F$45:$H$60,3,0),VLOOKUP(knight_awaken_info!E1232,Sheet1!$F$26:$H$41,3,0)))),0,IF(D1232=25,VLOOKUP(E1232,Sheet1!$F$64:$H$79,3,0),IF(D1232=23,VLOOKUP(knight_awaken_info!E1232,Sheet1!$F$45:$H$60,3,0),VLOOKUP(knight_awaken_info!E1232,Sheet1!$F$26:$H$41,3,0))))</f>
        <v>0</v>
      </c>
      <c r="AK1232" s="11">
        <f>SUM(AI1230:AI1232)</f>
        <v>0</v>
      </c>
      <c r="AL1232" s="11">
        <f>SUM(AJ1230:AJ1232)</f>
        <v>0</v>
      </c>
      <c r="AN1232" s="3">
        <f t="shared" si="60"/>
        <v>3260</v>
      </c>
      <c r="AO1232" s="3">
        <f t="shared" si="61"/>
        <v>163</v>
      </c>
    </row>
    <row r="1233" spans="1:41">
      <c r="A1233" s="3">
        <v>3001203</v>
      </c>
      <c r="B1233" s="3">
        <v>3001201</v>
      </c>
      <c r="C1233" s="3" t="s">
        <v>62</v>
      </c>
      <c r="D1233">
        <f t="shared" si="59"/>
        <v>20</v>
      </c>
      <c r="E1233" s="3">
        <v>3</v>
      </c>
      <c r="F1233" s="3">
        <v>50</v>
      </c>
      <c r="G1233" s="3">
        <v>4</v>
      </c>
      <c r="H1233" s="3">
        <v>214</v>
      </c>
      <c r="I1233" s="3">
        <v>133</v>
      </c>
      <c r="J1233" s="3">
        <v>122</v>
      </c>
      <c r="K1233" s="3">
        <v>111</v>
      </c>
      <c r="L1233" s="3">
        <v>2</v>
      </c>
      <c r="M1233" s="3">
        <v>60</v>
      </c>
      <c r="N1233" s="3">
        <v>120</v>
      </c>
      <c r="O1233" s="3">
        <v>0</v>
      </c>
      <c r="P1233" s="3">
        <v>0</v>
      </c>
      <c r="Q1233" s="3">
        <v>0</v>
      </c>
      <c r="R1233" s="3">
        <v>85000</v>
      </c>
      <c r="S1233" s="3">
        <v>0</v>
      </c>
      <c r="T1233">
        <v>5001</v>
      </c>
      <c r="U1233" s="3">
        <v>5</v>
      </c>
      <c r="V1233" s="3">
        <v>4920</v>
      </c>
      <c r="W1233" s="3">
        <v>6</v>
      </c>
      <c r="X1233" s="3">
        <v>820</v>
      </c>
      <c r="Y1233" s="3">
        <v>21</v>
      </c>
      <c r="Z1233" s="3">
        <v>246</v>
      </c>
      <c r="AA1233" s="3">
        <v>0</v>
      </c>
      <c r="AB1233" s="3">
        <v>0</v>
      </c>
      <c r="AC1233" s="3">
        <v>3001204</v>
      </c>
      <c r="AD1233" s="3">
        <v>62.145452227675449</v>
      </c>
      <c r="AE1233" s="3">
        <v>155000</v>
      </c>
      <c r="AF1233" t="s">
        <v>137</v>
      </c>
      <c r="AG1233" t="s">
        <v>134</v>
      </c>
      <c r="AI1233">
        <f>IF(ISERROR(IF(D1233=25,VLOOKUP(E1233,Sheet1!$F$64:$H$79,2,0),IF(D1233=23,VLOOKUP(knight_awaken_info!E1233,Sheet1!$F$45:$H$60,2,0),VLOOKUP(knight_awaken_info!E1233,Sheet1!$F$26:$H$41,2,0)))),0,IF(D1233=25,VLOOKUP(E1233,Sheet1!$F$64:$H$79,2,0),IF(D1233=23,VLOOKUP(knight_awaken_info!E1233,Sheet1!$F$45:$H$60,2,0),VLOOKUP(knight_awaken_info!E1233,Sheet1!$F$26:$H$41,2,0))))</f>
        <v>0</v>
      </c>
      <c r="AJ1233">
        <f>IF(ISERROR(IF(D1233=25,VLOOKUP(E1233,Sheet1!$F$64:$H$79,3,0),IF(D1233=23,VLOOKUP(knight_awaken_info!E1233,Sheet1!$F$45:$H$60,3,0),VLOOKUP(knight_awaken_info!E1233,Sheet1!$F$26:$H$41,3,0)))),0,IF(D1233=25,VLOOKUP(E1233,Sheet1!$F$64:$H$79,3,0),IF(D1233=23,VLOOKUP(knight_awaken_info!E1233,Sheet1!$F$45:$H$60,3,0),VLOOKUP(knight_awaken_info!E1233,Sheet1!$F$26:$H$41,3,0))))</f>
        <v>0</v>
      </c>
      <c r="AK1233" s="11">
        <f>SUM(AI1230:AI1233)</f>
        <v>0</v>
      </c>
      <c r="AL1233" s="11">
        <f>SUM(AJ1230:AJ1233)</f>
        <v>0</v>
      </c>
      <c r="AN1233" s="3">
        <f t="shared" si="60"/>
        <v>4920</v>
      </c>
      <c r="AO1233" s="3">
        <f t="shared" si="61"/>
        <v>246</v>
      </c>
    </row>
    <row r="1234" spans="1:41">
      <c r="A1234" s="3">
        <v>3001204</v>
      </c>
      <c r="B1234" s="3">
        <v>3001201</v>
      </c>
      <c r="C1234" s="3" t="s">
        <v>62</v>
      </c>
      <c r="D1234">
        <f t="shared" si="59"/>
        <v>20</v>
      </c>
      <c r="E1234" s="3">
        <v>4</v>
      </c>
      <c r="F1234" s="3">
        <v>50</v>
      </c>
      <c r="G1234" s="3">
        <v>4</v>
      </c>
      <c r="H1234" s="3">
        <v>213</v>
      </c>
      <c r="I1234" s="3">
        <v>232</v>
      </c>
      <c r="J1234" s="3">
        <v>121</v>
      </c>
      <c r="K1234" s="3">
        <v>114</v>
      </c>
      <c r="L1234" s="3">
        <v>2</v>
      </c>
      <c r="M1234" s="3">
        <v>60</v>
      </c>
      <c r="N1234" s="3">
        <v>140</v>
      </c>
      <c r="O1234" s="3">
        <v>0</v>
      </c>
      <c r="P1234" s="3">
        <v>0</v>
      </c>
      <c r="Q1234" s="3">
        <v>0</v>
      </c>
      <c r="R1234" s="3">
        <v>105000</v>
      </c>
      <c r="S1234" s="3">
        <v>0</v>
      </c>
      <c r="T1234">
        <v>5001</v>
      </c>
      <c r="U1234" s="3">
        <v>5</v>
      </c>
      <c r="V1234" s="3">
        <v>6600</v>
      </c>
      <c r="W1234" s="3">
        <v>6</v>
      </c>
      <c r="X1234" s="3">
        <v>1100</v>
      </c>
      <c r="Y1234" s="3">
        <v>21</v>
      </c>
      <c r="Z1234" s="3">
        <v>330</v>
      </c>
      <c r="AA1234" s="3">
        <v>0</v>
      </c>
      <c r="AB1234" s="3">
        <v>0</v>
      </c>
      <c r="AC1234" s="3">
        <v>3001205</v>
      </c>
      <c r="AD1234" s="3">
        <v>90.827968640448731</v>
      </c>
      <c r="AE1234" s="3">
        <v>240000</v>
      </c>
      <c r="AF1234" t="s">
        <v>137</v>
      </c>
      <c r="AG1234" t="s">
        <v>134</v>
      </c>
      <c r="AI1234">
        <f>IF(ISERROR(IF(D1234=25,VLOOKUP(E1234,Sheet1!$F$64:$H$79,2,0),IF(D1234=23,VLOOKUP(knight_awaken_info!E1234,Sheet1!$F$45:$H$60,2,0),VLOOKUP(knight_awaken_info!E1234,Sheet1!$F$26:$H$41,2,0)))),0,IF(D1234=25,VLOOKUP(E1234,Sheet1!$F$64:$H$79,2,0),IF(D1234=23,VLOOKUP(knight_awaken_info!E1234,Sheet1!$F$45:$H$60,2,0),VLOOKUP(knight_awaken_info!E1234,Sheet1!$F$26:$H$41,2,0))))</f>
        <v>0</v>
      </c>
      <c r="AJ1234">
        <f>IF(ISERROR(IF(D1234=25,VLOOKUP(E1234,Sheet1!$F$64:$H$79,3,0),IF(D1234=23,VLOOKUP(knight_awaken_info!E1234,Sheet1!$F$45:$H$60,3,0),VLOOKUP(knight_awaken_info!E1234,Sheet1!$F$26:$H$41,3,0)))),0,IF(D1234=25,VLOOKUP(E1234,Sheet1!$F$64:$H$79,3,0),IF(D1234=23,VLOOKUP(knight_awaken_info!E1234,Sheet1!$F$45:$H$60,3,0),VLOOKUP(knight_awaken_info!E1234,Sheet1!$F$26:$H$41,3,0))))</f>
        <v>0</v>
      </c>
      <c r="AK1234" s="11">
        <f>SUM(AI1230:AI1234)</f>
        <v>0</v>
      </c>
      <c r="AL1234" s="11">
        <f>SUM(AJ1230:AJ1234)</f>
        <v>0</v>
      </c>
      <c r="AN1234" s="3">
        <f t="shared" si="60"/>
        <v>6600</v>
      </c>
      <c r="AO1234" s="3">
        <f t="shared" si="61"/>
        <v>330</v>
      </c>
    </row>
    <row r="1235" spans="1:41">
      <c r="A1235" s="3">
        <v>3001205</v>
      </c>
      <c r="B1235" s="3">
        <v>3001201</v>
      </c>
      <c r="C1235" s="3" t="s">
        <v>62</v>
      </c>
      <c r="D1235">
        <f t="shared" si="59"/>
        <v>20</v>
      </c>
      <c r="E1235" s="3">
        <v>5</v>
      </c>
      <c r="F1235" s="3">
        <v>50</v>
      </c>
      <c r="G1235" s="3">
        <v>4</v>
      </c>
      <c r="H1235" s="3">
        <v>212</v>
      </c>
      <c r="I1235" s="3">
        <v>231</v>
      </c>
      <c r="J1235" s="3">
        <v>124</v>
      </c>
      <c r="K1235" s="3">
        <v>113</v>
      </c>
      <c r="L1235" s="3">
        <v>2</v>
      </c>
      <c r="M1235" s="3">
        <v>60</v>
      </c>
      <c r="N1235" s="3">
        <v>170</v>
      </c>
      <c r="O1235" s="3">
        <v>0</v>
      </c>
      <c r="P1235" s="3">
        <v>0</v>
      </c>
      <c r="Q1235" s="3">
        <v>0</v>
      </c>
      <c r="R1235" s="3">
        <v>120000</v>
      </c>
      <c r="S1235" s="3">
        <v>0</v>
      </c>
      <c r="T1235">
        <v>5001</v>
      </c>
      <c r="U1235" s="3">
        <v>5</v>
      </c>
      <c r="V1235" s="3">
        <v>8300</v>
      </c>
      <c r="W1235" s="3">
        <v>6</v>
      </c>
      <c r="X1235" s="3">
        <v>1383.3333333333333</v>
      </c>
      <c r="Y1235" s="3">
        <v>21</v>
      </c>
      <c r="Z1235" s="3">
        <v>415</v>
      </c>
      <c r="AA1235" s="3">
        <v>0</v>
      </c>
      <c r="AB1235" s="3">
        <v>0</v>
      </c>
      <c r="AC1235" s="3">
        <v>3001206</v>
      </c>
      <c r="AD1235" s="3">
        <v>129.07132385747977</v>
      </c>
      <c r="AE1235" s="3">
        <v>345000</v>
      </c>
      <c r="AF1235" t="s">
        <v>137</v>
      </c>
      <c r="AG1235" t="s">
        <v>134</v>
      </c>
      <c r="AI1235">
        <f>IF(ISERROR(IF(D1235=25,VLOOKUP(E1235,Sheet1!$F$64:$H$79,2,0),IF(D1235=23,VLOOKUP(knight_awaken_info!E1235,Sheet1!$F$45:$H$60,2,0),VLOOKUP(knight_awaken_info!E1235,Sheet1!$F$26:$H$41,2,0)))),0,IF(D1235=25,VLOOKUP(E1235,Sheet1!$F$64:$H$79,2,0),IF(D1235=23,VLOOKUP(knight_awaken_info!E1235,Sheet1!$F$45:$H$60,2,0),VLOOKUP(knight_awaken_info!E1235,Sheet1!$F$26:$H$41,2,0))))</f>
        <v>0</v>
      </c>
      <c r="AJ1235">
        <f>IF(ISERROR(IF(D1235=25,VLOOKUP(E1235,Sheet1!$F$64:$H$79,3,0),IF(D1235=23,VLOOKUP(knight_awaken_info!E1235,Sheet1!$F$45:$H$60,3,0),VLOOKUP(knight_awaken_info!E1235,Sheet1!$F$26:$H$41,3,0)))),0,IF(D1235=25,VLOOKUP(E1235,Sheet1!$F$64:$H$79,3,0),IF(D1235=23,VLOOKUP(knight_awaken_info!E1235,Sheet1!$F$45:$H$60,3,0),VLOOKUP(knight_awaken_info!E1235,Sheet1!$F$26:$H$41,3,0))))</f>
        <v>0</v>
      </c>
      <c r="AK1235" s="11">
        <f>SUM(AI1230:AI1235)</f>
        <v>0</v>
      </c>
      <c r="AL1235" s="11">
        <f>SUM(AJ1230:AJ1235)</f>
        <v>0</v>
      </c>
      <c r="AN1235" s="3">
        <f t="shared" si="60"/>
        <v>8300</v>
      </c>
      <c r="AO1235" s="3">
        <f t="shared" si="61"/>
        <v>415</v>
      </c>
    </row>
    <row r="1236" spans="1:41">
      <c r="A1236" s="3">
        <v>3001206</v>
      </c>
      <c r="B1236" s="3">
        <v>3001201</v>
      </c>
      <c r="C1236" s="3" t="s">
        <v>62</v>
      </c>
      <c r="D1236">
        <f t="shared" si="59"/>
        <v>20</v>
      </c>
      <c r="E1236" s="3">
        <v>6</v>
      </c>
      <c r="F1236" s="3">
        <v>50</v>
      </c>
      <c r="G1236" s="3">
        <v>4</v>
      </c>
      <c r="H1236" s="3">
        <v>211</v>
      </c>
      <c r="I1236" s="3">
        <v>234</v>
      </c>
      <c r="J1236" s="3">
        <v>123</v>
      </c>
      <c r="K1236" s="3">
        <v>112</v>
      </c>
      <c r="L1236" s="3">
        <v>2</v>
      </c>
      <c r="M1236" s="3">
        <v>60</v>
      </c>
      <c r="N1236" s="3">
        <v>190</v>
      </c>
      <c r="O1236" s="3">
        <v>0</v>
      </c>
      <c r="P1236" s="3">
        <v>0</v>
      </c>
      <c r="Q1236" s="3">
        <v>0</v>
      </c>
      <c r="R1236" s="3">
        <v>140000</v>
      </c>
      <c r="S1236" s="3">
        <v>0</v>
      </c>
      <c r="T1236">
        <v>5001</v>
      </c>
      <c r="U1236" s="3">
        <v>5</v>
      </c>
      <c r="V1236" s="3">
        <v>10020</v>
      </c>
      <c r="W1236" s="3">
        <v>6</v>
      </c>
      <c r="X1236" s="3">
        <v>1670</v>
      </c>
      <c r="Y1236" s="3">
        <v>21</v>
      </c>
      <c r="Z1236" s="3">
        <v>501</v>
      </c>
      <c r="AA1236" s="3">
        <v>0</v>
      </c>
      <c r="AB1236" s="3">
        <v>0</v>
      </c>
      <c r="AC1236" s="3">
        <v>3001207</v>
      </c>
      <c r="AD1236" s="3">
        <v>167.31467907451082</v>
      </c>
      <c r="AE1236" s="3">
        <v>465000</v>
      </c>
      <c r="AF1236" t="s">
        <v>137</v>
      </c>
      <c r="AG1236" t="s">
        <v>134</v>
      </c>
      <c r="AI1236">
        <f>IF(ISERROR(IF(D1236=25,VLOOKUP(E1236,Sheet1!$F$64:$H$79,2,0),IF(D1236=23,VLOOKUP(knight_awaken_info!E1236,Sheet1!$F$45:$H$60,2,0),VLOOKUP(knight_awaken_info!E1236,Sheet1!$F$26:$H$41,2,0)))),0,IF(D1236=25,VLOOKUP(E1236,Sheet1!$F$64:$H$79,2,0),IF(D1236=23,VLOOKUP(knight_awaken_info!E1236,Sheet1!$F$45:$H$60,2,0),VLOOKUP(knight_awaken_info!E1236,Sheet1!$F$26:$H$41,2,0))))</f>
        <v>0</v>
      </c>
      <c r="AJ1236">
        <f>IF(ISERROR(IF(D1236=25,VLOOKUP(E1236,Sheet1!$F$64:$H$79,3,0),IF(D1236=23,VLOOKUP(knight_awaken_info!E1236,Sheet1!$F$45:$H$60,3,0),VLOOKUP(knight_awaken_info!E1236,Sheet1!$F$26:$H$41,3,0)))),0,IF(D1236=25,VLOOKUP(E1236,Sheet1!$F$64:$H$79,3,0),IF(D1236=23,VLOOKUP(knight_awaken_info!E1236,Sheet1!$F$45:$H$60,3,0),VLOOKUP(knight_awaken_info!E1236,Sheet1!$F$26:$H$41,3,0))))</f>
        <v>0</v>
      </c>
      <c r="AK1236" s="11">
        <f>SUM(AI1230:AI1236)</f>
        <v>0</v>
      </c>
      <c r="AL1236" s="11">
        <f>SUM(AJ1230:AJ1236)</f>
        <v>0</v>
      </c>
      <c r="AN1236" s="3">
        <f t="shared" si="60"/>
        <v>10020</v>
      </c>
      <c r="AO1236" s="3">
        <f t="shared" si="61"/>
        <v>501</v>
      </c>
    </row>
    <row r="1237" spans="1:41">
      <c r="A1237" s="3">
        <v>3001207</v>
      </c>
      <c r="B1237" s="3">
        <v>3001201</v>
      </c>
      <c r="C1237" s="3" t="s">
        <v>62</v>
      </c>
      <c r="D1237">
        <f t="shared" si="59"/>
        <v>20</v>
      </c>
      <c r="E1237" s="3">
        <v>7</v>
      </c>
      <c r="F1237" s="3">
        <v>50</v>
      </c>
      <c r="G1237" s="3">
        <v>4</v>
      </c>
      <c r="H1237" s="3">
        <v>214</v>
      </c>
      <c r="I1237" s="3">
        <v>233</v>
      </c>
      <c r="J1237" s="3">
        <v>122</v>
      </c>
      <c r="K1237" s="3">
        <v>111</v>
      </c>
      <c r="L1237" s="3">
        <v>2</v>
      </c>
      <c r="M1237" s="3">
        <v>60</v>
      </c>
      <c r="N1237" s="3">
        <v>210</v>
      </c>
      <c r="O1237" s="3">
        <v>0</v>
      </c>
      <c r="P1237" s="3">
        <v>0</v>
      </c>
      <c r="Q1237" s="3">
        <v>0</v>
      </c>
      <c r="R1237" s="3">
        <v>160000</v>
      </c>
      <c r="S1237" s="3">
        <v>0</v>
      </c>
      <c r="T1237">
        <v>5001</v>
      </c>
      <c r="U1237" s="3">
        <v>5</v>
      </c>
      <c r="V1237" s="3">
        <v>11760</v>
      </c>
      <c r="W1237" s="3">
        <v>6</v>
      </c>
      <c r="X1237" s="3">
        <v>1960</v>
      </c>
      <c r="Y1237" s="3">
        <v>21</v>
      </c>
      <c r="Z1237" s="3">
        <v>588</v>
      </c>
      <c r="AA1237" s="3">
        <v>0</v>
      </c>
      <c r="AB1237" s="3">
        <v>0</v>
      </c>
      <c r="AC1237" s="3">
        <v>3001208</v>
      </c>
      <c r="AD1237" s="3">
        <v>205.55803429154187</v>
      </c>
      <c r="AE1237" s="3">
        <v>605000</v>
      </c>
      <c r="AF1237" t="s">
        <v>137</v>
      </c>
      <c r="AG1237" t="s">
        <v>134</v>
      </c>
      <c r="AI1237">
        <f>IF(ISERROR(IF(D1237=25,VLOOKUP(E1237,Sheet1!$F$64:$H$79,2,0),IF(D1237=23,VLOOKUP(knight_awaken_info!E1237,Sheet1!$F$45:$H$60,2,0),VLOOKUP(knight_awaken_info!E1237,Sheet1!$F$26:$H$41,2,0)))),0,IF(D1237=25,VLOOKUP(E1237,Sheet1!$F$64:$H$79,2,0),IF(D1237=23,VLOOKUP(knight_awaken_info!E1237,Sheet1!$F$45:$H$60,2,0),VLOOKUP(knight_awaken_info!E1237,Sheet1!$F$26:$H$41,2,0))))</f>
        <v>0</v>
      </c>
      <c r="AJ1237">
        <f>IF(ISERROR(IF(D1237=25,VLOOKUP(E1237,Sheet1!$F$64:$H$79,3,0),IF(D1237=23,VLOOKUP(knight_awaken_info!E1237,Sheet1!$F$45:$H$60,3,0),VLOOKUP(knight_awaken_info!E1237,Sheet1!$F$26:$H$41,3,0)))),0,IF(D1237=25,VLOOKUP(E1237,Sheet1!$F$64:$H$79,3,0),IF(D1237=23,VLOOKUP(knight_awaken_info!E1237,Sheet1!$F$45:$H$60,3,0),VLOOKUP(knight_awaken_info!E1237,Sheet1!$F$26:$H$41,3,0))))</f>
        <v>0</v>
      </c>
      <c r="AK1237" s="11">
        <f>SUM(AI1230:AI1237)</f>
        <v>0</v>
      </c>
      <c r="AL1237" s="11">
        <f>SUM(AJ1230:AJ1237)</f>
        <v>0</v>
      </c>
      <c r="AN1237" s="3">
        <f t="shared" si="60"/>
        <v>11760</v>
      </c>
      <c r="AO1237" s="3">
        <f t="shared" si="61"/>
        <v>588</v>
      </c>
    </row>
    <row r="1238" spans="1:41">
      <c r="A1238" s="3">
        <v>3001208</v>
      </c>
      <c r="B1238" s="3">
        <v>3001201</v>
      </c>
      <c r="C1238" s="3" t="s">
        <v>62</v>
      </c>
      <c r="D1238">
        <f t="shared" si="59"/>
        <v>20</v>
      </c>
      <c r="E1238" s="3">
        <v>8</v>
      </c>
      <c r="F1238" s="3">
        <v>50</v>
      </c>
      <c r="G1238" s="3">
        <v>4</v>
      </c>
      <c r="H1238" s="3">
        <v>213</v>
      </c>
      <c r="I1238" s="3">
        <v>232</v>
      </c>
      <c r="J1238" s="3">
        <v>121</v>
      </c>
      <c r="K1238" s="3">
        <v>114</v>
      </c>
      <c r="L1238" s="3">
        <v>2</v>
      </c>
      <c r="M1238" s="3">
        <v>60</v>
      </c>
      <c r="N1238" s="3">
        <v>230</v>
      </c>
      <c r="O1238" s="3">
        <v>0</v>
      </c>
      <c r="P1238" s="3">
        <v>0</v>
      </c>
      <c r="Q1238" s="3">
        <v>0</v>
      </c>
      <c r="R1238" s="3">
        <v>175000</v>
      </c>
      <c r="S1238" s="3">
        <v>0</v>
      </c>
      <c r="T1238">
        <v>5001</v>
      </c>
      <c r="U1238" s="3">
        <v>5</v>
      </c>
      <c r="V1238" s="3">
        <v>13520</v>
      </c>
      <c r="W1238" s="3">
        <v>6</v>
      </c>
      <c r="X1238" s="3">
        <v>2253.3333333333335</v>
      </c>
      <c r="Y1238" s="3">
        <v>21</v>
      </c>
      <c r="Z1238" s="3">
        <v>676</v>
      </c>
      <c r="AA1238" s="3">
        <v>0</v>
      </c>
      <c r="AB1238" s="3">
        <v>0</v>
      </c>
      <c r="AC1238" s="3">
        <v>3001209</v>
      </c>
      <c r="AD1238" s="3">
        <v>243.80138950857292</v>
      </c>
      <c r="AE1238" s="3">
        <v>765000</v>
      </c>
      <c r="AF1238" t="s">
        <v>137</v>
      </c>
      <c r="AG1238" t="s">
        <v>134</v>
      </c>
      <c r="AI1238">
        <f>IF(ISERROR(IF(D1238=25,VLOOKUP(E1238,Sheet1!$F$64:$H$79,2,0),IF(D1238=23,VLOOKUP(knight_awaken_info!E1238,Sheet1!$F$45:$H$60,2,0),VLOOKUP(knight_awaken_info!E1238,Sheet1!$F$26:$H$41,2,0)))),0,IF(D1238=25,VLOOKUP(E1238,Sheet1!$F$64:$H$79,2,0),IF(D1238=23,VLOOKUP(knight_awaken_info!E1238,Sheet1!$F$45:$H$60,2,0),VLOOKUP(knight_awaken_info!E1238,Sheet1!$F$26:$H$41,2,0))))</f>
        <v>0</v>
      </c>
      <c r="AJ1238">
        <f>IF(ISERROR(IF(D1238=25,VLOOKUP(E1238,Sheet1!$F$64:$H$79,3,0),IF(D1238=23,VLOOKUP(knight_awaken_info!E1238,Sheet1!$F$45:$H$60,3,0),VLOOKUP(knight_awaken_info!E1238,Sheet1!$F$26:$H$41,3,0)))),0,IF(D1238=25,VLOOKUP(E1238,Sheet1!$F$64:$H$79,3,0),IF(D1238=23,VLOOKUP(knight_awaken_info!E1238,Sheet1!$F$45:$H$60,3,0),VLOOKUP(knight_awaken_info!E1238,Sheet1!$F$26:$H$41,3,0))))</f>
        <v>0</v>
      </c>
      <c r="AK1238" s="11">
        <f>SUM(AI1230:AI1238)</f>
        <v>0</v>
      </c>
      <c r="AL1238" s="11">
        <f>SUM(AJ1230:AJ1238)</f>
        <v>0</v>
      </c>
      <c r="AN1238" s="3">
        <f t="shared" si="60"/>
        <v>13520</v>
      </c>
      <c r="AO1238" s="3">
        <f t="shared" si="61"/>
        <v>676</v>
      </c>
    </row>
    <row r="1239" spans="1:41">
      <c r="A1239" s="3">
        <v>3001209</v>
      </c>
      <c r="B1239" s="3">
        <v>3001201</v>
      </c>
      <c r="C1239" s="3" t="s">
        <v>62</v>
      </c>
      <c r="D1239">
        <f t="shared" si="59"/>
        <v>20</v>
      </c>
      <c r="E1239" s="3">
        <v>9</v>
      </c>
      <c r="F1239" s="3">
        <v>50</v>
      </c>
      <c r="G1239" s="3">
        <v>4</v>
      </c>
      <c r="H1239" s="3">
        <v>212</v>
      </c>
      <c r="I1239" s="3">
        <v>231</v>
      </c>
      <c r="J1239" s="3">
        <v>224</v>
      </c>
      <c r="K1239" s="3">
        <v>213</v>
      </c>
      <c r="L1239" s="3">
        <v>2</v>
      </c>
      <c r="M1239" s="3">
        <v>60</v>
      </c>
      <c r="N1239" s="3">
        <v>730</v>
      </c>
      <c r="O1239" s="3">
        <v>1</v>
      </c>
      <c r="P1239" s="3">
        <v>30012</v>
      </c>
      <c r="Q1239" s="3">
        <v>1</v>
      </c>
      <c r="R1239" s="3">
        <v>680000</v>
      </c>
      <c r="S1239" s="3">
        <v>0</v>
      </c>
      <c r="T1239">
        <v>5001</v>
      </c>
      <c r="U1239" s="3">
        <v>5</v>
      </c>
      <c r="V1239" s="3">
        <v>15300</v>
      </c>
      <c r="W1239" s="3">
        <v>6</v>
      </c>
      <c r="X1239" s="3">
        <v>2550</v>
      </c>
      <c r="Y1239" s="3">
        <v>21</v>
      </c>
      <c r="Z1239" s="3">
        <v>765</v>
      </c>
      <c r="AA1239" s="3">
        <v>0</v>
      </c>
      <c r="AB1239" s="3">
        <v>0</v>
      </c>
      <c r="AC1239" s="3">
        <v>3001210</v>
      </c>
      <c r="AD1239" s="3">
        <v>282.04474472560395</v>
      </c>
      <c r="AE1239" s="3">
        <v>940000</v>
      </c>
      <c r="AF1239" t="s">
        <v>137</v>
      </c>
      <c r="AG1239" t="s">
        <v>134</v>
      </c>
      <c r="AI1239">
        <f>IF(ISERROR(IF(D1239=25,VLOOKUP(E1239,Sheet1!$F$64:$H$79,2,0),IF(D1239=23,VLOOKUP(knight_awaken_info!E1239,Sheet1!$F$45:$H$60,2,0),VLOOKUP(knight_awaken_info!E1239,Sheet1!$F$26:$H$41,2,0)))),0,IF(D1239=25,VLOOKUP(E1239,Sheet1!$F$64:$H$79,2,0),IF(D1239=23,VLOOKUP(knight_awaken_info!E1239,Sheet1!$F$45:$H$60,2,0),VLOOKUP(knight_awaken_info!E1239,Sheet1!$F$26:$H$41,2,0))))</f>
        <v>0</v>
      </c>
      <c r="AJ1239">
        <f>IF(ISERROR(IF(D1239=25,VLOOKUP(E1239,Sheet1!$F$64:$H$79,3,0),IF(D1239=23,VLOOKUP(knight_awaken_info!E1239,Sheet1!$F$45:$H$60,3,0),VLOOKUP(knight_awaken_info!E1239,Sheet1!$F$26:$H$41,3,0)))),0,IF(D1239=25,VLOOKUP(E1239,Sheet1!$F$64:$H$79,3,0),IF(D1239=23,VLOOKUP(knight_awaken_info!E1239,Sheet1!$F$45:$H$60,3,0),VLOOKUP(knight_awaken_info!E1239,Sheet1!$F$26:$H$41,3,0))))</f>
        <v>0</v>
      </c>
      <c r="AK1239" s="11">
        <f>SUM(AI1230:AI1239)</f>
        <v>0</v>
      </c>
      <c r="AL1239" s="11">
        <f>SUM(AJ1230:AJ1239)</f>
        <v>0</v>
      </c>
      <c r="AN1239" s="3">
        <f t="shared" si="60"/>
        <v>15300</v>
      </c>
      <c r="AO1239" s="3">
        <f t="shared" si="61"/>
        <v>765</v>
      </c>
    </row>
    <row r="1240" spans="1:41">
      <c r="A1240" s="3">
        <v>3001210</v>
      </c>
      <c r="B1240" s="3">
        <v>3001201</v>
      </c>
      <c r="C1240" s="3" t="s">
        <v>62</v>
      </c>
      <c r="D1240">
        <f t="shared" si="59"/>
        <v>20</v>
      </c>
      <c r="E1240" s="3">
        <v>10</v>
      </c>
      <c r="F1240" s="3">
        <v>60</v>
      </c>
      <c r="G1240" s="3">
        <v>4</v>
      </c>
      <c r="H1240" s="3">
        <v>312</v>
      </c>
      <c r="I1240" s="3">
        <v>231</v>
      </c>
      <c r="J1240" s="3">
        <v>223</v>
      </c>
      <c r="K1240" s="3">
        <v>212</v>
      </c>
      <c r="L1240" s="3">
        <v>2</v>
      </c>
      <c r="M1240" s="3">
        <v>60</v>
      </c>
      <c r="N1240" s="3">
        <v>770</v>
      </c>
      <c r="O1240" s="3">
        <v>0</v>
      </c>
      <c r="P1240" s="3">
        <v>0</v>
      </c>
      <c r="Q1240" s="3">
        <v>0</v>
      </c>
      <c r="R1240" s="3">
        <v>705000</v>
      </c>
      <c r="S1240" s="3">
        <v>5001</v>
      </c>
      <c r="T1240">
        <v>5002</v>
      </c>
      <c r="U1240" s="3">
        <v>5</v>
      </c>
      <c r="V1240" s="3">
        <v>17900</v>
      </c>
      <c r="W1240" s="3">
        <v>6</v>
      </c>
      <c r="X1240" s="3">
        <v>2983.3333333333335</v>
      </c>
      <c r="Y1240" s="3">
        <v>21</v>
      </c>
      <c r="Z1240" s="3">
        <v>895</v>
      </c>
      <c r="AA1240" s="3">
        <v>0</v>
      </c>
      <c r="AB1240" s="3">
        <v>0</v>
      </c>
      <c r="AC1240" s="3">
        <v>3001211</v>
      </c>
      <c r="AD1240" s="3">
        <v>339.40977755115051</v>
      </c>
      <c r="AE1240" s="3">
        <v>1620000</v>
      </c>
      <c r="AF1240" t="s">
        <v>138</v>
      </c>
      <c r="AG1240" t="s">
        <v>158</v>
      </c>
      <c r="AI1240">
        <f>IF(ISERROR(IF(D1240=25,VLOOKUP(E1240,Sheet1!$F$64:$H$79,2,0),IF(D1240=23,VLOOKUP(knight_awaken_info!E1240,Sheet1!$F$45:$H$60,2,0),VLOOKUP(knight_awaken_info!E1240,Sheet1!$F$26:$H$41,2,0)))),0,IF(D1240=25,VLOOKUP(E1240,Sheet1!$F$64:$H$79,2,0),IF(D1240=23,VLOOKUP(knight_awaken_info!E1240,Sheet1!$F$45:$H$60,2,0),VLOOKUP(knight_awaken_info!E1240,Sheet1!$F$26:$H$41,2,0))))</f>
        <v>0</v>
      </c>
      <c r="AJ1240">
        <f>IF(ISERROR(IF(D1240=25,VLOOKUP(E1240,Sheet1!$F$64:$H$79,3,0),IF(D1240=23,VLOOKUP(knight_awaken_info!E1240,Sheet1!$F$45:$H$60,3,0),VLOOKUP(knight_awaken_info!E1240,Sheet1!$F$26:$H$41,3,0)))),0,IF(D1240=25,VLOOKUP(E1240,Sheet1!$F$64:$H$79,3,0),IF(D1240=23,VLOOKUP(knight_awaken_info!E1240,Sheet1!$F$45:$H$60,3,0),VLOOKUP(knight_awaken_info!E1240,Sheet1!$F$26:$H$41,3,0))))</f>
        <v>0</v>
      </c>
      <c r="AK1240" s="11">
        <f>SUM(AI1230:AI1240)</f>
        <v>0</v>
      </c>
      <c r="AL1240" s="11">
        <f>SUM(AJ1230:AJ1240)</f>
        <v>0</v>
      </c>
      <c r="AN1240" s="3">
        <f t="shared" si="60"/>
        <v>17900</v>
      </c>
      <c r="AO1240" s="3">
        <f t="shared" si="61"/>
        <v>895</v>
      </c>
    </row>
    <row r="1241" spans="1:41">
      <c r="A1241" s="3">
        <v>3001211</v>
      </c>
      <c r="B1241" s="3">
        <v>3001201</v>
      </c>
      <c r="C1241" s="3" t="s">
        <v>62</v>
      </c>
      <c r="D1241">
        <f t="shared" si="59"/>
        <v>20</v>
      </c>
      <c r="E1241" s="3">
        <v>11</v>
      </c>
      <c r="F1241" s="3">
        <v>60</v>
      </c>
      <c r="G1241" s="3">
        <v>4</v>
      </c>
      <c r="H1241" s="3">
        <v>321</v>
      </c>
      <c r="I1241" s="3">
        <v>233</v>
      </c>
      <c r="J1241" s="3">
        <v>222</v>
      </c>
      <c r="K1241" s="3">
        <v>211</v>
      </c>
      <c r="L1241" s="3">
        <v>2</v>
      </c>
      <c r="M1241" s="3">
        <v>60</v>
      </c>
      <c r="N1241" s="3">
        <v>790</v>
      </c>
      <c r="O1241" s="3">
        <v>0</v>
      </c>
      <c r="P1241" s="3">
        <v>0</v>
      </c>
      <c r="Q1241" s="3">
        <v>0</v>
      </c>
      <c r="R1241" s="3">
        <v>725000</v>
      </c>
      <c r="S1241" s="3">
        <v>5001</v>
      </c>
      <c r="T1241">
        <v>5002</v>
      </c>
      <c r="U1241" s="3">
        <v>5</v>
      </c>
      <c r="V1241" s="3">
        <v>20520</v>
      </c>
      <c r="W1241" s="3">
        <v>6</v>
      </c>
      <c r="X1241" s="3">
        <v>3420</v>
      </c>
      <c r="Y1241" s="3">
        <v>21</v>
      </c>
      <c r="Z1241" s="3">
        <v>1026</v>
      </c>
      <c r="AA1241" s="3">
        <v>0</v>
      </c>
      <c r="AB1241" s="3">
        <v>0</v>
      </c>
      <c r="AC1241" s="3">
        <v>3001212</v>
      </c>
      <c r="AD1241" s="3">
        <v>458.92026260437251</v>
      </c>
      <c r="AE1241" s="3">
        <v>2325000</v>
      </c>
      <c r="AF1241" t="s">
        <v>138</v>
      </c>
      <c r="AG1241" t="s">
        <v>158</v>
      </c>
      <c r="AI1241">
        <f>IF(ISERROR(IF(D1241=25,VLOOKUP(E1241,Sheet1!$F$64:$H$79,2,0),IF(D1241=23,VLOOKUP(knight_awaken_info!E1241,Sheet1!$F$45:$H$60,2,0),VLOOKUP(knight_awaken_info!E1241,Sheet1!$F$26:$H$41,2,0)))),0,IF(D1241=25,VLOOKUP(E1241,Sheet1!$F$64:$H$79,2,0),IF(D1241=23,VLOOKUP(knight_awaken_info!E1241,Sheet1!$F$45:$H$60,2,0),VLOOKUP(knight_awaken_info!E1241,Sheet1!$F$26:$H$41,2,0))))</f>
        <v>0</v>
      </c>
      <c r="AJ1241">
        <f>IF(ISERROR(IF(D1241=25,VLOOKUP(E1241,Sheet1!$F$64:$H$79,3,0),IF(D1241=23,VLOOKUP(knight_awaken_info!E1241,Sheet1!$F$45:$H$60,3,0),VLOOKUP(knight_awaken_info!E1241,Sheet1!$F$26:$H$41,3,0)))),0,IF(D1241=25,VLOOKUP(E1241,Sheet1!$F$64:$H$79,3,0),IF(D1241=23,VLOOKUP(knight_awaken_info!E1241,Sheet1!$F$45:$H$60,3,0),VLOOKUP(knight_awaken_info!E1241,Sheet1!$F$26:$H$41,3,0))))</f>
        <v>0</v>
      </c>
      <c r="AK1241" s="11">
        <f>SUM(AI1230:AI1241)</f>
        <v>0</v>
      </c>
      <c r="AL1241" s="11">
        <f>SUM(AJ1230:AJ1241)</f>
        <v>0</v>
      </c>
      <c r="AN1241" s="3">
        <f t="shared" si="60"/>
        <v>20520</v>
      </c>
      <c r="AO1241" s="3">
        <f t="shared" si="61"/>
        <v>1026</v>
      </c>
    </row>
    <row r="1242" spans="1:41">
      <c r="A1242" s="3">
        <v>3001212</v>
      </c>
      <c r="B1242" s="3">
        <v>3001201</v>
      </c>
      <c r="C1242" s="3" t="s">
        <v>62</v>
      </c>
      <c r="D1242">
        <f t="shared" si="59"/>
        <v>20</v>
      </c>
      <c r="E1242" s="3">
        <v>12</v>
      </c>
      <c r="F1242" s="3">
        <v>60</v>
      </c>
      <c r="G1242" s="3">
        <v>4</v>
      </c>
      <c r="H1242" s="3">
        <v>313</v>
      </c>
      <c r="I1242" s="3">
        <v>232</v>
      </c>
      <c r="J1242" s="3">
        <v>221</v>
      </c>
      <c r="K1242" s="3">
        <v>213</v>
      </c>
      <c r="L1242" s="3">
        <v>2</v>
      </c>
      <c r="M1242" s="3">
        <v>60</v>
      </c>
      <c r="N1242" s="3">
        <v>810</v>
      </c>
      <c r="O1242" s="3">
        <v>0</v>
      </c>
      <c r="P1242" s="3">
        <v>0</v>
      </c>
      <c r="Q1242" s="3">
        <v>0</v>
      </c>
      <c r="R1242" s="3">
        <v>745000</v>
      </c>
      <c r="S1242" s="3">
        <v>5001</v>
      </c>
      <c r="T1242">
        <v>5002</v>
      </c>
      <c r="U1242" s="3">
        <v>5</v>
      </c>
      <c r="V1242" s="3">
        <v>23160</v>
      </c>
      <c r="W1242" s="3">
        <v>6</v>
      </c>
      <c r="X1242" s="3">
        <v>3860</v>
      </c>
      <c r="Y1242" s="3">
        <v>21</v>
      </c>
      <c r="Z1242" s="3">
        <v>1158</v>
      </c>
      <c r="AA1242" s="3">
        <v>0</v>
      </c>
      <c r="AB1242" s="3">
        <v>0</v>
      </c>
      <c r="AC1242" s="3">
        <v>3001213</v>
      </c>
      <c r="AD1242" s="3">
        <v>578.43074765759457</v>
      </c>
      <c r="AE1242" s="3">
        <v>3050000</v>
      </c>
      <c r="AF1242" t="s">
        <v>138</v>
      </c>
      <c r="AG1242" t="s">
        <v>158</v>
      </c>
      <c r="AI1242">
        <f>IF(ISERROR(IF(D1242=25,VLOOKUP(E1242,Sheet1!$F$64:$H$79,2,0),IF(D1242=23,VLOOKUP(knight_awaken_info!E1242,Sheet1!$F$45:$H$60,2,0),VLOOKUP(knight_awaken_info!E1242,Sheet1!$F$26:$H$41,2,0)))),0,IF(D1242=25,VLOOKUP(E1242,Sheet1!$F$64:$H$79,2,0),IF(D1242=23,VLOOKUP(knight_awaken_info!E1242,Sheet1!$F$45:$H$60,2,0),VLOOKUP(knight_awaken_info!E1242,Sheet1!$F$26:$H$41,2,0))))</f>
        <v>0</v>
      </c>
      <c r="AJ1242">
        <f>IF(ISERROR(IF(D1242=25,VLOOKUP(E1242,Sheet1!$F$64:$H$79,3,0),IF(D1242=23,VLOOKUP(knight_awaken_info!E1242,Sheet1!$F$45:$H$60,3,0),VLOOKUP(knight_awaken_info!E1242,Sheet1!$F$26:$H$41,3,0)))),0,IF(D1242=25,VLOOKUP(E1242,Sheet1!$F$64:$H$79,3,0),IF(D1242=23,VLOOKUP(knight_awaken_info!E1242,Sheet1!$F$45:$H$60,3,0),VLOOKUP(knight_awaken_info!E1242,Sheet1!$F$26:$H$41,3,0))))</f>
        <v>0</v>
      </c>
      <c r="AK1242" s="11">
        <f>SUM(AI1230:AI1242)</f>
        <v>0</v>
      </c>
      <c r="AL1242" s="11">
        <f>SUM(AJ1230:AJ1242)</f>
        <v>0</v>
      </c>
      <c r="AN1242" s="3">
        <f t="shared" si="60"/>
        <v>23160</v>
      </c>
      <c r="AO1242" s="3">
        <f t="shared" si="61"/>
        <v>1158</v>
      </c>
    </row>
    <row r="1243" spans="1:41">
      <c r="A1243" s="3">
        <v>3001213</v>
      </c>
      <c r="B1243" s="3">
        <v>3001201</v>
      </c>
      <c r="C1243" s="3" t="s">
        <v>62</v>
      </c>
      <c r="D1243">
        <f t="shared" si="59"/>
        <v>20</v>
      </c>
      <c r="E1243" s="3">
        <v>13</v>
      </c>
      <c r="F1243" s="3">
        <v>60</v>
      </c>
      <c r="G1243" s="3">
        <v>4</v>
      </c>
      <c r="H1243" s="3">
        <v>312</v>
      </c>
      <c r="I1243" s="3">
        <v>331</v>
      </c>
      <c r="J1243" s="3">
        <v>223</v>
      </c>
      <c r="K1243" s="3">
        <v>212</v>
      </c>
      <c r="L1243" s="3">
        <v>2</v>
      </c>
      <c r="M1243" s="3">
        <v>60</v>
      </c>
      <c r="N1243" s="3">
        <v>830</v>
      </c>
      <c r="O1243" s="3">
        <v>0</v>
      </c>
      <c r="P1243" s="3">
        <v>0</v>
      </c>
      <c r="Q1243" s="3">
        <v>0</v>
      </c>
      <c r="R1243" s="3">
        <v>765000</v>
      </c>
      <c r="S1243" s="3">
        <v>5001</v>
      </c>
      <c r="T1243">
        <v>5002</v>
      </c>
      <c r="U1243" s="3">
        <v>5</v>
      </c>
      <c r="V1243" s="3">
        <v>25820</v>
      </c>
      <c r="W1243" s="3">
        <v>6</v>
      </c>
      <c r="X1243" s="3">
        <v>4303.333333333333</v>
      </c>
      <c r="Y1243" s="3">
        <v>21</v>
      </c>
      <c r="Z1243" s="3">
        <v>1291</v>
      </c>
      <c r="AA1243" s="3">
        <v>0</v>
      </c>
      <c r="AB1243" s="3">
        <v>0</v>
      </c>
      <c r="AC1243" s="3">
        <v>3001214</v>
      </c>
      <c r="AD1243" s="3">
        <v>697.94123271081662</v>
      </c>
      <c r="AE1243" s="3">
        <v>3795000</v>
      </c>
      <c r="AF1243" t="s">
        <v>138</v>
      </c>
      <c r="AG1243" t="s">
        <v>158</v>
      </c>
      <c r="AI1243">
        <f>IF(ISERROR(IF(D1243=25,VLOOKUP(E1243,Sheet1!$F$64:$H$79,2,0),IF(D1243=23,VLOOKUP(knight_awaken_info!E1243,Sheet1!$F$45:$H$60,2,0),VLOOKUP(knight_awaken_info!E1243,Sheet1!$F$26:$H$41,2,0)))),0,IF(D1243=25,VLOOKUP(E1243,Sheet1!$F$64:$H$79,2,0),IF(D1243=23,VLOOKUP(knight_awaken_info!E1243,Sheet1!$F$45:$H$60,2,0),VLOOKUP(knight_awaken_info!E1243,Sheet1!$F$26:$H$41,2,0))))</f>
        <v>0</v>
      </c>
      <c r="AJ1243">
        <f>IF(ISERROR(IF(D1243=25,VLOOKUP(E1243,Sheet1!$F$64:$H$79,3,0),IF(D1243=23,VLOOKUP(knight_awaken_info!E1243,Sheet1!$F$45:$H$60,3,0),VLOOKUP(knight_awaken_info!E1243,Sheet1!$F$26:$H$41,3,0)))),0,IF(D1243=25,VLOOKUP(E1243,Sheet1!$F$64:$H$79,3,0),IF(D1243=23,VLOOKUP(knight_awaken_info!E1243,Sheet1!$F$45:$H$60,3,0),VLOOKUP(knight_awaken_info!E1243,Sheet1!$F$26:$H$41,3,0))))</f>
        <v>0</v>
      </c>
      <c r="AK1243" s="11">
        <f>SUM(AI1230:AI1243)</f>
        <v>0</v>
      </c>
      <c r="AL1243" s="11">
        <f>SUM(AJ1230:AJ1243)</f>
        <v>0</v>
      </c>
      <c r="AN1243" s="3">
        <f t="shared" si="60"/>
        <v>25820</v>
      </c>
      <c r="AO1243" s="3">
        <f t="shared" si="61"/>
        <v>1291</v>
      </c>
    </row>
    <row r="1244" spans="1:41">
      <c r="A1244" s="3">
        <v>3001214</v>
      </c>
      <c r="B1244" s="3">
        <v>3001201</v>
      </c>
      <c r="C1244" s="3" t="s">
        <v>62</v>
      </c>
      <c r="D1244">
        <f t="shared" si="59"/>
        <v>20</v>
      </c>
      <c r="E1244" s="3">
        <v>14</v>
      </c>
      <c r="F1244" s="3">
        <v>60</v>
      </c>
      <c r="G1244" s="3">
        <v>4</v>
      </c>
      <c r="H1244" s="3">
        <v>311</v>
      </c>
      <c r="I1244" s="3">
        <v>323</v>
      </c>
      <c r="J1244" s="3">
        <v>222</v>
      </c>
      <c r="K1244" s="3">
        <v>211</v>
      </c>
      <c r="L1244" s="3">
        <v>2</v>
      </c>
      <c r="M1244" s="3">
        <v>60</v>
      </c>
      <c r="N1244" s="3">
        <v>850</v>
      </c>
      <c r="O1244" s="3">
        <v>1</v>
      </c>
      <c r="P1244" s="3">
        <v>30012</v>
      </c>
      <c r="Q1244" s="3">
        <v>1</v>
      </c>
      <c r="R1244" s="3">
        <v>790000</v>
      </c>
      <c r="S1244" s="3">
        <v>5001</v>
      </c>
      <c r="T1244">
        <v>5002</v>
      </c>
      <c r="U1244" s="3">
        <v>5</v>
      </c>
      <c r="V1244" s="3">
        <v>28500</v>
      </c>
      <c r="W1244" s="3">
        <v>6</v>
      </c>
      <c r="X1244" s="3">
        <v>4750</v>
      </c>
      <c r="Y1244" s="3">
        <v>21</v>
      </c>
      <c r="Z1244" s="3">
        <v>1425</v>
      </c>
      <c r="AA1244" s="3">
        <v>0</v>
      </c>
      <c r="AB1244" s="3">
        <v>0</v>
      </c>
      <c r="AC1244" s="3">
        <v>3001215</v>
      </c>
      <c r="AD1244" s="3">
        <v>879.59716999171405</v>
      </c>
      <c r="AE1244" s="3">
        <v>4560000</v>
      </c>
      <c r="AF1244" t="s">
        <v>138</v>
      </c>
      <c r="AG1244" t="s">
        <v>158</v>
      </c>
      <c r="AI1244">
        <f>IF(ISERROR(IF(D1244=25,VLOOKUP(E1244,Sheet1!$F$64:$H$79,2,0),IF(D1244=23,VLOOKUP(knight_awaken_info!E1244,Sheet1!$F$45:$H$60,2,0),VLOOKUP(knight_awaken_info!E1244,Sheet1!$F$26:$H$41,2,0)))),0,IF(D1244=25,VLOOKUP(E1244,Sheet1!$F$64:$H$79,2,0),IF(D1244=23,VLOOKUP(knight_awaken_info!E1244,Sheet1!$F$45:$H$60,2,0),VLOOKUP(knight_awaken_info!E1244,Sheet1!$F$26:$H$41,2,0))))</f>
        <v>0</v>
      </c>
      <c r="AJ1244">
        <f>IF(ISERROR(IF(D1244=25,VLOOKUP(E1244,Sheet1!$F$64:$H$79,3,0),IF(D1244=23,VLOOKUP(knight_awaken_info!E1244,Sheet1!$F$45:$H$60,3,0),VLOOKUP(knight_awaken_info!E1244,Sheet1!$F$26:$H$41,3,0)))),0,IF(D1244=25,VLOOKUP(E1244,Sheet1!$F$64:$H$79,3,0),IF(D1244=23,VLOOKUP(knight_awaken_info!E1244,Sheet1!$F$45:$H$60,3,0),VLOOKUP(knight_awaken_info!E1244,Sheet1!$F$26:$H$41,3,0))))</f>
        <v>0</v>
      </c>
      <c r="AK1244" s="11">
        <f>SUM(AI1230:AI1244)</f>
        <v>0</v>
      </c>
      <c r="AL1244" s="11">
        <f>SUM(AJ1230:AJ1244)</f>
        <v>0</v>
      </c>
      <c r="AN1244" s="3">
        <f t="shared" si="60"/>
        <v>28500</v>
      </c>
      <c r="AO1244" s="3">
        <f t="shared" si="61"/>
        <v>1425</v>
      </c>
    </row>
    <row r="1245" spans="1:41">
      <c r="A1245" s="3">
        <v>3001215</v>
      </c>
      <c r="B1245" s="3">
        <v>3001201</v>
      </c>
      <c r="C1245" s="3" t="s">
        <v>62</v>
      </c>
      <c r="D1245">
        <f t="shared" si="59"/>
        <v>20</v>
      </c>
      <c r="E1245" s="3">
        <v>15</v>
      </c>
      <c r="F1245" s="3">
        <v>60</v>
      </c>
      <c r="G1245" s="3">
        <v>4</v>
      </c>
      <c r="H1245" s="3">
        <v>313</v>
      </c>
      <c r="I1245" s="3">
        <v>322</v>
      </c>
      <c r="J1245" s="3">
        <v>221</v>
      </c>
      <c r="K1245" s="3">
        <v>213</v>
      </c>
      <c r="L1245" s="3">
        <v>2</v>
      </c>
      <c r="M1245" s="3">
        <v>60</v>
      </c>
      <c r="N1245" s="3">
        <v>890</v>
      </c>
      <c r="O1245" s="3">
        <v>0</v>
      </c>
      <c r="P1245" s="3">
        <v>0</v>
      </c>
      <c r="Q1245" s="3">
        <v>0</v>
      </c>
      <c r="R1245" s="3">
        <v>810000</v>
      </c>
      <c r="S1245" s="3">
        <v>5001</v>
      </c>
      <c r="T1245">
        <v>5002</v>
      </c>
      <c r="U1245" s="3">
        <v>5</v>
      </c>
      <c r="V1245" s="3">
        <v>44360</v>
      </c>
      <c r="W1245" s="3">
        <v>6</v>
      </c>
      <c r="X1245" s="3">
        <v>5200</v>
      </c>
      <c r="Y1245" s="3">
        <v>21</v>
      </c>
      <c r="Z1245" s="3">
        <v>1560</v>
      </c>
      <c r="AA1245" s="3">
        <v>0</v>
      </c>
      <c r="AB1245" s="3">
        <v>0</v>
      </c>
      <c r="AC1245" s="3">
        <v>3001216</v>
      </c>
      <c r="AD1245" s="3">
        <v>1061.2531072726115</v>
      </c>
      <c r="AE1245" s="3">
        <v>5350000</v>
      </c>
      <c r="AF1245" t="s">
        <v>139</v>
      </c>
      <c r="AG1245" t="s">
        <v>134</v>
      </c>
      <c r="AI1245">
        <f>IF(ISERROR(IF(D1245=25,VLOOKUP(E1245,Sheet1!$F$64:$H$79,2,0),IF(D1245=23,VLOOKUP(knight_awaken_info!E1245,Sheet1!$F$45:$H$60,2,0),VLOOKUP(knight_awaken_info!E1245,Sheet1!$F$26:$H$41,2,0)))),0,IF(D1245=25,VLOOKUP(E1245,Sheet1!$F$64:$H$79,2,0),IF(D1245=23,VLOOKUP(knight_awaken_info!E1245,Sheet1!$F$45:$H$60,2,0),VLOOKUP(knight_awaken_info!E1245,Sheet1!$F$26:$H$41,2,0))))</f>
        <v>13160</v>
      </c>
      <c r="AJ1245">
        <f>IF(ISERROR(IF(D1245=25,VLOOKUP(E1245,Sheet1!$F$64:$H$79,3,0),IF(D1245=23,VLOOKUP(knight_awaken_info!E1245,Sheet1!$F$45:$H$60,3,0),VLOOKUP(knight_awaken_info!E1245,Sheet1!$F$26:$H$41,3,0)))),0,IF(D1245=25,VLOOKUP(E1245,Sheet1!$F$64:$H$79,3,0),IF(D1245=23,VLOOKUP(knight_awaken_info!E1245,Sheet1!$F$45:$H$60,3,0),VLOOKUP(knight_awaken_info!E1245,Sheet1!$F$26:$H$41,3,0))))</f>
        <v>0</v>
      </c>
      <c r="AK1245" s="11">
        <f>SUM(AI1230:AI1245)</f>
        <v>13160</v>
      </c>
      <c r="AL1245" s="11">
        <f>SUM(AJ1230:AJ1245)</f>
        <v>0</v>
      </c>
      <c r="AN1245" s="3">
        <f t="shared" si="60"/>
        <v>57520</v>
      </c>
      <c r="AO1245" s="3">
        <f t="shared" si="61"/>
        <v>1560</v>
      </c>
    </row>
    <row r="1246" spans="1:41">
      <c r="A1246" s="3">
        <v>3001216</v>
      </c>
      <c r="B1246" s="3">
        <v>3001201</v>
      </c>
      <c r="C1246" s="3" t="s">
        <v>62</v>
      </c>
      <c r="D1246">
        <f t="shared" si="59"/>
        <v>20</v>
      </c>
      <c r="E1246" s="3">
        <v>16</v>
      </c>
      <c r="F1246" s="3">
        <v>60</v>
      </c>
      <c r="G1246" s="3">
        <v>4</v>
      </c>
      <c r="H1246" s="3">
        <v>312</v>
      </c>
      <c r="I1246" s="3">
        <v>321</v>
      </c>
      <c r="J1246" s="3">
        <v>223</v>
      </c>
      <c r="K1246" s="3">
        <v>212</v>
      </c>
      <c r="L1246" s="3">
        <v>2</v>
      </c>
      <c r="M1246" s="3">
        <v>60</v>
      </c>
      <c r="N1246" s="3">
        <v>910</v>
      </c>
      <c r="O1246" s="3">
        <v>0</v>
      </c>
      <c r="P1246" s="3">
        <v>0</v>
      </c>
      <c r="Q1246" s="3">
        <v>0</v>
      </c>
      <c r="R1246" s="3">
        <v>830000</v>
      </c>
      <c r="S1246" s="3">
        <v>5001</v>
      </c>
      <c r="T1246">
        <v>5002</v>
      </c>
      <c r="U1246" s="3">
        <v>5</v>
      </c>
      <c r="V1246" s="3">
        <v>47080</v>
      </c>
      <c r="W1246" s="3">
        <v>6</v>
      </c>
      <c r="X1246" s="3">
        <v>5653.333333333333</v>
      </c>
      <c r="Y1246" s="3">
        <v>21</v>
      </c>
      <c r="Z1246" s="3">
        <v>1696</v>
      </c>
      <c r="AA1246" s="3">
        <v>0</v>
      </c>
      <c r="AB1246" s="3">
        <v>0</v>
      </c>
      <c r="AC1246" s="3">
        <v>3001217</v>
      </c>
      <c r="AD1246" s="3">
        <v>1242.9090445535089</v>
      </c>
      <c r="AE1246" s="3">
        <v>6160000</v>
      </c>
      <c r="AF1246" t="s">
        <v>139</v>
      </c>
      <c r="AG1246" t="s">
        <v>134</v>
      </c>
      <c r="AI1246">
        <f>IF(ISERROR(IF(D1246=25,VLOOKUP(E1246,Sheet1!$F$64:$H$79,2,0),IF(D1246=23,VLOOKUP(knight_awaken_info!E1246,Sheet1!$F$45:$H$60,2,0),VLOOKUP(knight_awaken_info!E1246,Sheet1!$F$26:$H$41,2,0)))),0,IF(D1246=25,VLOOKUP(E1246,Sheet1!$F$64:$H$79,2,0),IF(D1246=23,VLOOKUP(knight_awaken_info!E1246,Sheet1!$F$45:$H$60,2,0),VLOOKUP(knight_awaken_info!E1246,Sheet1!$F$26:$H$41,2,0))))</f>
        <v>0</v>
      </c>
      <c r="AJ1246">
        <f>IF(ISERROR(IF(D1246=25,VLOOKUP(E1246,Sheet1!$F$64:$H$79,3,0),IF(D1246=23,VLOOKUP(knight_awaken_info!E1246,Sheet1!$F$45:$H$60,3,0),VLOOKUP(knight_awaken_info!E1246,Sheet1!$F$26:$H$41,3,0)))),0,IF(D1246=25,VLOOKUP(E1246,Sheet1!$F$64:$H$79,3,0),IF(D1246=23,VLOOKUP(knight_awaken_info!E1246,Sheet1!$F$45:$H$60,3,0),VLOOKUP(knight_awaken_info!E1246,Sheet1!$F$26:$H$41,3,0))))</f>
        <v>0</v>
      </c>
      <c r="AK1246" s="11">
        <f>SUM(AI1230:AI1246)</f>
        <v>13160</v>
      </c>
      <c r="AL1246" s="11">
        <f>SUM(AJ1230:AJ1246)</f>
        <v>0</v>
      </c>
      <c r="AN1246" s="3">
        <f t="shared" si="60"/>
        <v>60240</v>
      </c>
      <c r="AO1246" s="3">
        <f t="shared" si="61"/>
        <v>1696</v>
      </c>
    </row>
    <row r="1247" spans="1:41">
      <c r="A1247" s="3">
        <v>3001217</v>
      </c>
      <c r="B1247" s="3">
        <v>3001201</v>
      </c>
      <c r="C1247" s="3" t="s">
        <v>62</v>
      </c>
      <c r="D1247">
        <f t="shared" si="59"/>
        <v>20</v>
      </c>
      <c r="E1247" s="3">
        <v>17</v>
      </c>
      <c r="F1247" s="3">
        <v>60</v>
      </c>
      <c r="G1247" s="3">
        <v>4</v>
      </c>
      <c r="H1247" s="3">
        <v>311</v>
      </c>
      <c r="I1247" s="3">
        <v>333</v>
      </c>
      <c r="J1247" s="3">
        <v>222</v>
      </c>
      <c r="K1247" s="3">
        <v>211</v>
      </c>
      <c r="L1247" s="3">
        <v>2</v>
      </c>
      <c r="M1247" s="3">
        <v>60</v>
      </c>
      <c r="N1247" s="3">
        <v>930</v>
      </c>
      <c r="O1247" s="3">
        <v>0</v>
      </c>
      <c r="P1247" s="3">
        <v>0</v>
      </c>
      <c r="Q1247" s="3">
        <v>0</v>
      </c>
      <c r="R1247" s="3">
        <v>855000</v>
      </c>
      <c r="S1247" s="3">
        <v>5001</v>
      </c>
      <c r="T1247">
        <v>5002</v>
      </c>
      <c r="U1247" s="3">
        <v>5</v>
      </c>
      <c r="V1247" s="3">
        <v>49820</v>
      </c>
      <c r="W1247" s="3">
        <v>6</v>
      </c>
      <c r="X1247" s="3">
        <v>6110</v>
      </c>
      <c r="Y1247" s="3">
        <v>21</v>
      </c>
      <c r="Z1247" s="3">
        <v>1833</v>
      </c>
      <c r="AA1247" s="3">
        <v>0</v>
      </c>
      <c r="AB1247" s="3">
        <v>0</v>
      </c>
      <c r="AC1247" s="3">
        <v>3001218</v>
      </c>
      <c r="AD1247" s="3">
        <v>1424.5649818344064</v>
      </c>
      <c r="AE1247" s="3">
        <v>6990000</v>
      </c>
      <c r="AF1247" t="s">
        <v>139</v>
      </c>
      <c r="AG1247" t="s">
        <v>134</v>
      </c>
      <c r="AI1247">
        <f>IF(ISERROR(IF(D1247=25,VLOOKUP(E1247,Sheet1!$F$64:$H$79,2,0),IF(D1247=23,VLOOKUP(knight_awaken_info!E1247,Sheet1!$F$45:$H$60,2,0),VLOOKUP(knight_awaken_info!E1247,Sheet1!$F$26:$H$41,2,0)))),0,IF(D1247=25,VLOOKUP(E1247,Sheet1!$F$64:$H$79,2,0),IF(D1247=23,VLOOKUP(knight_awaken_info!E1247,Sheet1!$F$45:$H$60,2,0),VLOOKUP(knight_awaken_info!E1247,Sheet1!$F$26:$H$41,2,0))))</f>
        <v>0</v>
      </c>
      <c r="AJ1247">
        <f>IF(ISERROR(IF(D1247=25,VLOOKUP(E1247,Sheet1!$F$64:$H$79,3,0),IF(D1247=23,VLOOKUP(knight_awaken_info!E1247,Sheet1!$F$45:$H$60,3,0),VLOOKUP(knight_awaken_info!E1247,Sheet1!$F$26:$H$41,3,0)))),0,IF(D1247=25,VLOOKUP(E1247,Sheet1!$F$64:$H$79,3,0),IF(D1247=23,VLOOKUP(knight_awaken_info!E1247,Sheet1!$F$45:$H$60,3,0),VLOOKUP(knight_awaken_info!E1247,Sheet1!$F$26:$H$41,3,0))))</f>
        <v>0</v>
      </c>
      <c r="AK1247" s="11">
        <f>SUM(AI1230:AI1247)</f>
        <v>13160</v>
      </c>
      <c r="AL1247" s="11">
        <f>SUM(AJ1230:AJ1247)</f>
        <v>0</v>
      </c>
      <c r="AN1247" s="3">
        <f t="shared" si="60"/>
        <v>62980</v>
      </c>
      <c r="AO1247" s="3">
        <f t="shared" si="61"/>
        <v>1833</v>
      </c>
    </row>
    <row r="1248" spans="1:41">
      <c r="A1248" s="3">
        <v>3001218</v>
      </c>
      <c r="B1248" s="3">
        <v>3001201</v>
      </c>
      <c r="C1248" s="3" t="s">
        <v>62</v>
      </c>
      <c r="D1248">
        <f t="shared" si="59"/>
        <v>20</v>
      </c>
      <c r="E1248" s="3">
        <v>18</v>
      </c>
      <c r="F1248" s="3">
        <v>60</v>
      </c>
      <c r="G1248" s="3">
        <v>4</v>
      </c>
      <c r="H1248" s="3">
        <v>313</v>
      </c>
      <c r="I1248" s="3">
        <v>332</v>
      </c>
      <c r="J1248" s="3">
        <v>221</v>
      </c>
      <c r="K1248" s="3">
        <v>213</v>
      </c>
      <c r="L1248" s="3">
        <v>2</v>
      </c>
      <c r="M1248" s="3">
        <v>60</v>
      </c>
      <c r="N1248" s="3">
        <v>950</v>
      </c>
      <c r="O1248" s="3">
        <v>0</v>
      </c>
      <c r="P1248" s="3">
        <v>0</v>
      </c>
      <c r="Q1248" s="3">
        <v>0</v>
      </c>
      <c r="R1248" s="3">
        <v>875000</v>
      </c>
      <c r="S1248" s="3">
        <v>5001</v>
      </c>
      <c r="T1248">
        <v>5002</v>
      </c>
      <c r="U1248" s="3">
        <v>5</v>
      </c>
      <c r="V1248" s="3">
        <v>52580</v>
      </c>
      <c r="W1248" s="3">
        <v>6</v>
      </c>
      <c r="X1248" s="3">
        <v>6570</v>
      </c>
      <c r="Y1248" s="3">
        <v>21</v>
      </c>
      <c r="Z1248" s="3">
        <v>1971</v>
      </c>
      <c r="AA1248" s="3">
        <v>0</v>
      </c>
      <c r="AB1248" s="3">
        <v>0</v>
      </c>
      <c r="AC1248" s="3">
        <v>3001219</v>
      </c>
      <c r="AD1248" s="3">
        <v>1606.2209191153038</v>
      </c>
      <c r="AE1248" s="3">
        <v>7845000</v>
      </c>
      <c r="AF1248" t="s">
        <v>139</v>
      </c>
      <c r="AG1248" t="s">
        <v>134</v>
      </c>
      <c r="AI1248">
        <f>IF(ISERROR(IF(D1248=25,VLOOKUP(E1248,Sheet1!$F$64:$H$79,2,0),IF(D1248=23,VLOOKUP(knight_awaken_info!E1248,Sheet1!$F$45:$H$60,2,0),VLOOKUP(knight_awaken_info!E1248,Sheet1!$F$26:$H$41,2,0)))),0,IF(D1248=25,VLOOKUP(E1248,Sheet1!$F$64:$H$79,2,0),IF(D1248=23,VLOOKUP(knight_awaken_info!E1248,Sheet1!$F$45:$H$60,2,0),VLOOKUP(knight_awaken_info!E1248,Sheet1!$F$26:$H$41,2,0))))</f>
        <v>0</v>
      </c>
      <c r="AJ1248">
        <f>IF(ISERROR(IF(D1248=25,VLOOKUP(E1248,Sheet1!$F$64:$H$79,3,0),IF(D1248=23,VLOOKUP(knight_awaken_info!E1248,Sheet1!$F$45:$H$60,3,0),VLOOKUP(knight_awaken_info!E1248,Sheet1!$F$26:$H$41,3,0)))),0,IF(D1248=25,VLOOKUP(E1248,Sheet1!$F$64:$H$79,3,0),IF(D1248=23,VLOOKUP(knight_awaken_info!E1248,Sheet1!$F$45:$H$60,3,0),VLOOKUP(knight_awaken_info!E1248,Sheet1!$F$26:$H$41,3,0))))</f>
        <v>0</v>
      </c>
      <c r="AK1248" s="11">
        <f>SUM(AI1230:AI1248)</f>
        <v>13160</v>
      </c>
      <c r="AL1248" s="11">
        <f>SUM(AJ1230:AJ1248)</f>
        <v>0</v>
      </c>
      <c r="AN1248" s="3">
        <f t="shared" si="60"/>
        <v>65740</v>
      </c>
      <c r="AO1248" s="3">
        <f t="shared" si="61"/>
        <v>1971</v>
      </c>
    </row>
    <row r="1249" spans="1:41">
      <c r="A1249" s="3">
        <v>3001219</v>
      </c>
      <c r="B1249" s="3">
        <v>3001201</v>
      </c>
      <c r="C1249" s="3" t="s">
        <v>62</v>
      </c>
      <c r="D1249">
        <f t="shared" si="59"/>
        <v>20</v>
      </c>
      <c r="E1249" s="3">
        <v>19</v>
      </c>
      <c r="F1249" s="3">
        <v>60</v>
      </c>
      <c r="G1249" s="3">
        <v>4</v>
      </c>
      <c r="H1249" s="3">
        <v>312</v>
      </c>
      <c r="I1249" s="3">
        <v>331</v>
      </c>
      <c r="J1249" s="3">
        <v>323</v>
      </c>
      <c r="K1249" s="3">
        <v>313</v>
      </c>
      <c r="L1249" s="3">
        <v>2</v>
      </c>
      <c r="M1249" s="3">
        <v>60</v>
      </c>
      <c r="N1249" s="3">
        <v>1450</v>
      </c>
      <c r="O1249" s="3">
        <v>1</v>
      </c>
      <c r="P1249" s="3">
        <v>30012</v>
      </c>
      <c r="Q1249" s="3">
        <v>1</v>
      </c>
      <c r="R1249" s="3">
        <v>1430000</v>
      </c>
      <c r="S1249" s="3">
        <v>5001</v>
      </c>
      <c r="T1249">
        <v>5002</v>
      </c>
      <c r="U1249" s="3">
        <v>5</v>
      </c>
      <c r="V1249" s="3">
        <v>55360</v>
      </c>
      <c r="W1249" s="3">
        <v>6</v>
      </c>
      <c r="X1249" s="3">
        <v>7033.333333333333</v>
      </c>
      <c r="Y1249" s="3">
        <v>21</v>
      </c>
      <c r="Z1249" s="3">
        <v>2110</v>
      </c>
      <c r="AA1249" s="3">
        <v>0</v>
      </c>
      <c r="AB1249" s="3">
        <v>0</v>
      </c>
      <c r="AC1249" s="3">
        <v>3001220</v>
      </c>
      <c r="AD1249" s="3">
        <v>1787.8768563962012</v>
      </c>
      <c r="AE1249" s="3">
        <v>8720000</v>
      </c>
      <c r="AF1249" t="s">
        <v>139</v>
      </c>
      <c r="AG1249" t="s">
        <v>134</v>
      </c>
      <c r="AI1249">
        <f>IF(ISERROR(IF(D1249=25,VLOOKUP(E1249,Sheet1!$F$64:$H$79,2,0),IF(D1249=23,VLOOKUP(knight_awaken_info!E1249,Sheet1!$F$45:$H$60,2,0),VLOOKUP(knight_awaken_info!E1249,Sheet1!$F$26:$H$41,2,0)))),0,IF(D1249=25,VLOOKUP(E1249,Sheet1!$F$64:$H$79,2,0),IF(D1249=23,VLOOKUP(knight_awaken_info!E1249,Sheet1!$F$45:$H$60,2,0),VLOOKUP(knight_awaken_info!E1249,Sheet1!$F$26:$H$41,2,0))))</f>
        <v>0</v>
      </c>
      <c r="AJ1249">
        <f>IF(ISERROR(IF(D1249=25,VLOOKUP(E1249,Sheet1!$F$64:$H$79,3,0),IF(D1249=23,VLOOKUP(knight_awaken_info!E1249,Sheet1!$F$45:$H$60,3,0),VLOOKUP(knight_awaken_info!E1249,Sheet1!$F$26:$H$41,3,0)))),0,IF(D1249=25,VLOOKUP(E1249,Sheet1!$F$64:$H$79,3,0),IF(D1249=23,VLOOKUP(knight_awaken_info!E1249,Sheet1!$F$45:$H$60,3,0),VLOOKUP(knight_awaken_info!E1249,Sheet1!$F$26:$H$41,3,0))))</f>
        <v>0</v>
      </c>
      <c r="AK1249" s="11">
        <f>SUM(AI1230:AI1249)</f>
        <v>13160</v>
      </c>
      <c r="AL1249" s="11">
        <f>SUM(AJ1230:AJ1249)</f>
        <v>0</v>
      </c>
      <c r="AN1249" s="3">
        <f t="shared" si="60"/>
        <v>68520</v>
      </c>
      <c r="AO1249" s="3">
        <f t="shared" si="61"/>
        <v>2110</v>
      </c>
    </row>
    <row r="1250" spans="1:41">
      <c r="A1250" s="3">
        <v>3001220</v>
      </c>
      <c r="B1250" s="3">
        <v>3001201</v>
      </c>
      <c r="C1250" s="3" t="s">
        <v>62</v>
      </c>
      <c r="D1250">
        <f t="shared" si="59"/>
        <v>20</v>
      </c>
      <c r="E1250" s="3">
        <v>20</v>
      </c>
      <c r="F1250" s="3">
        <v>70</v>
      </c>
      <c r="G1250" s="3">
        <v>4</v>
      </c>
      <c r="H1250" s="3">
        <v>411</v>
      </c>
      <c r="I1250" s="3">
        <v>333</v>
      </c>
      <c r="J1250" s="3">
        <v>322</v>
      </c>
      <c r="K1250" s="3">
        <v>311</v>
      </c>
      <c r="L1250" s="3">
        <v>2</v>
      </c>
      <c r="M1250" s="3">
        <v>60</v>
      </c>
      <c r="N1250" s="3">
        <v>1490</v>
      </c>
      <c r="O1250" s="3">
        <v>0</v>
      </c>
      <c r="P1250" s="3">
        <v>0</v>
      </c>
      <c r="Q1250" s="3">
        <v>0</v>
      </c>
      <c r="R1250" s="3">
        <v>1455000</v>
      </c>
      <c r="S1250" s="3">
        <v>5002</v>
      </c>
      <c r="T1250">
        <v>5003</v>
      </c>
      <c r="U1250" s="3">
        <v>5</v>
      </c>
      <c r="V1250" s="3">
        <v>58960</v>
      </c>
      <c r="W1250" s="3">
        <v>6</v>
      </c>
      <c r="X1250" s="3">
        <v>7633.333333333333</v>
      </c>
      <c r="Y1250" s="3">
        <v>21</v>
      </c>
      <c r="Z1250" s="3">
        <v>2290</v>
      </c>
      <c r="AA1250" s="3">
        <v>0</v>
      </c>
      <c r="AB1250" s="3">
        <v>0</v>
      </c>
      <c r="AC1250" s="3">
        <v>3001221</v>
      </c>
      <c r="AD1250" s="3">
        <v>2093.8236981324494</v>
      </c>
      <c r="AE1250" s="3">
        <v>10150000</v>
      </c>
      <c r="AF1250" t="s">
        <v>140</v>
      </c>
      <c r="AG1250" t="s">
        <v>159</v>
      </c>
      <c r="AI1250">
        <f>IF(ISERROR(IF(D1250=25,VLOOKUP(E1250,Sheet1!$F$64:$H$79,2,0),IF(D1250=23,VLOOKUP(knight_awaken_info!E1250,Sheet1!$F$45:$H$60,2,0),VLOOKUP(knight_awaken_info!E1250,Sheet1!$F$26:$H$41,2,0)))),0,IF(D1250=25,VLOOKUP(E1250,Sheet1!$F$64:$H$79,2,0),IF(D1250=23,VLOOKUP(knight_awaken_info!E1250,Sheet1!$F$45:$H$60,2,0),VLOOKUP(knight_awaken_info!E1250,Sheet1!$F$26:$H$41,2,0))))</f>
        <v>0</v>
      </c>
      <c r="AJ1250">
        <f>IF(ISERROR(IF(D1250=25,VLOOKUP(E1250,Sheet1!$F$64:$H$79,3,0),IF(D1250=23,VLOOKUP(knight_awaken_info!E1250,Sheet1!$F$45:$H$60,3,0),VLOOKUP(knight_awaken_info!E1250,Sheet1!$F$26:$H$41,3,0)))),0,IF(D1250=25,VLOOKUP(E1250,Sheet1!$F$64:$H$79,3,0),IF(D1250=23,VLOOKUP(knight_awaken_info!E1250,Sheet1!$F$45:$H$60,3,0),VLOOKUP(knight_awaken_info!E1250,Sheet1!$F$26:$H$41,3,0))))</f>
        <v>0</v>
      </c>
      <c r="AK1250" s="11">
        <f>SUM(AI1230:AI1250)</f>
        <v>13160</v>
      </c>
      <c r="AL1250" s="11">
        <f>SUM(AJ1230:AJ1250)</f>
        <v>0</v>
      </c>
      <c r="AN1250" s="3">
        <f t="shared" si="60"/>
        <v>72120</v>
      </c>
      <c r="AO1250" s="3">
        <f t="shared" si="61"/>
        <v>2290</v>
      </c>
    </row>
    <row r="1251" spans="1:41">
      <c r="A1251" s="3">
        <v>3001221</v>
      </c>
      <c r="B1251" s="3">
        <v>3001201</v>
      </c>
      <c r="C1251" s="3" t="s">
        <v>62</v>
      </c>
      <c r="D1251">
        <f t="shared" si="59"/>
        <v>20</v>
      </c>
      <c r="E1251" s="3">
        <v>21</v>
      </c>
      <c r="F1251" s="3">
        <v>70</v>
      </c>
      <c r="G1251" s="3">
        <v>4</v>
      </c>
      <c r="H1251" s="3">
        <v>413</v>
      </c>
      <c r="I1251" s="3">
        <v>332</v>
      </c>
      <c r="J1251" s="3">
        <v>321</v>
      </c>
      <c r="K1251" s="3">
        <v>313</v>
      </c>
      <c r="L1251" s="3">
        <v>2</v>
      </c>
      <c r="M1251" s="3">
        <v>60</v>
      </c>
      <c r="N1251" s="3">
        <v>1510</v>
      </c>
      <c r="O1251" s="3">
        <v>0</v>
      </c>
      <c r="P1251" s="3">
        <v>0</v>
      </c>
      <c r="Q1251" s="3">
        <v>0</v>
      </c>
      <c r="R1251" s="3">
        <v>1475000</v>
      </c>
      <c r="S1251" s="3">
        <v>5002</v>
      </c>
      <c r="T1251">
        <v>5003</v>
      </c>
      <c r="U1251" s="3">
        <v>5</v>
      </c>
      <c r="V1251" s="3">
        <v>62580</v>
      </c>
      <c r="W1251" s="3">
        <v>6</v>
      </c>
      <c r="X1251" s="3">
        <v>8236.6666666666661</v>
      </c>
      <c r="Y1251" s="3">
        <v>21</v>
      </c>
      <c r="Z1251" s="3">
        <v>2471</v>
      </c>
      <c r="AA1251" s="3">
        <v>0</v>
      </c>
      <c r="AB1251" s="3">
        <v>0</v>
      </c>
      <c r="AC1251" s="3">
        <v>3001222</v>
      </c>
      <c r="AD1251" s="3">
        <v>2667.4740263879148</v>
      </c>
      <c r="AE1251" s="3">
        <v>11605000</v>
      </c>
      <c r="AF1251" t="s">
        <v>140</v>
      </c>
      <c r="AG1251" t="s">
        <v>159</v>
      </c>
      <c r="AI1251">
        <f>IF(ISERROR(IF(D1251=25,VLOOKUP(E1251,Sheet1!$F$64:$H$79,2,0),IF(D1251=23,VLOOKUP(knight_awaken_info!E1251,Sheet1!$F$45:$H$60,2,0),VLOOKUP(knight_awaken_info!E1251,Sheet1!$F$26:$H$41,2,0)))),0,IF(D1251=25,VLOOKUP(E1251,Sheet1!$F$64:$H$79,2,0),IF(D1251=23,VLOOKUP(knight_awaken_info!E1251,Sheet1!$F$45:$H$60,2,0),VLOOKUP(knight_awaken_info!E1251,Sheet1!$F$26:$H$41,2,0))))</f>
        <v>0</v>
      </c>
      <c r="AJ1251">
        <f>IF(ISERROR(IF(D1251=25,VLOOKUP(E1251,Sheet1!$F$64:$H$79,3,0),IF(D1251=23,VLOOKUP(knight_awaken_info!E1251,Sheet1!$F$45:$H$60,3,0),VLOOKUP(knight_awaken_info!E1251,Sheet1!$F$26:$H$41,3,0)))),0,IF(D1251=25,VLOOKUP(E1251,Sheet1!$F$64:$H$79,3,0),IF(D1251=23,VLOOKUP(knight_awaken_info!E1251,Sheet1!$F$45:$H$60,3,0),VLOOKUP(knight_awaken_info!E1251,Sheet1!$F$26:$H$41,3,0))))</f>
        <v>0</v>
      </c>
      <c r="AK1251" s="11">
        <f>SUM(AI1230:AI1251)</f>
        <v>13160</v>
      </c>
      <c r="AL1251" s="11">
        <f>SUM(AJ1230:AJ1251)</f>
        <v>0</v>
      </c>
      <c r="AN1251" s="3">
        <f t="shared" si="60"/>
        <v>75740</v>
      </c>
      <c r="AO1251" s="3">
        <f t="shared" si="61"/>
        <v>2471</v>
      </c>
    </row>
    <row r="1252" spans="1:41">
      <c r="A1252" s="3">
        <v>3001222</v>
      </c>
      <c r="B1252" s="3">
        <v>3001201</v>
      </c>
      <c r="C1252" s="3" t="s">
        <v>62</v>
      </c>
      <c r="D1252">
        <f t="shared" si="59"/>
        <v>20</v>
      </c>
      <c r="E1252" s="3">
        <v>22</v>
      </c>
      <c r="F1252" s="3">
        <v>70</v>
      </c>
      <c r="G1252" s="3">
        <v>4</v>
      </c>
      <c r="H1252" s="3">
        <v>412</v>
      </c>
      <c r="I1252" s="3">
        <v>331</v>
      </c>
      <c r="J1252" s="3">
        <v>323</v>
      </c>
      <c r="K1252" s="3">
        <v>312</v>
      </c>
      <c r="L1252" s="3">
        <v>2</v>
      </c>
      <c r="M1252" s="3">
        <v>60</v>
      </c>
      <c r="N1252" s="3">
        <v>1530</v>
      </c>
      <c r="O1252" s="3">
        <v>0</v>
      </c>
      <c r="P1252" s="3">
        <v>0</v>
      </c>
      <c r="Q1252" s="3">
        <v>0</v>
      </c>
      <c r="R1252" s="3">
        <v>1500000</v>
      </c>
      <c r="S1252" s="3">
        <v>5002</v>
      </c>
      <c r="T1252">
        <v>5003</v>
      </c>
      <c r="U1252" s="3">
        <v>5</v>
      </c>
      <c r="V1252" s="3">
        <v>66220</v>
      </c>
      <c r="W1252" s="3">
        <v>6</v>
      </c>
      <c r="X1252" s="3">
        <v>8843.3333333333321</v>
      </c>
      <c r="Y1252" s="3">
        <v>21</v>
      </c>
      <c r="Z1252" s="3">
        <v>2653</v>
      </c>
      <c r="AA1252" s="3">
        <v>0</v>
      </c>
      <c r="AB1252" s="3">
        <v>0</v>
      </c>
      <c r="AC1252" s="3">
        <v>3001223</v>
      </c>
      <c r="AD1252" s="3">
        <v>3241.1243546433807</v>
      </c>
      <c r="AE1252" s="3">
        <v>13080000</v>
      </c>
      <c r="AF1252" t="s">
        <v>140</v>
      </c>
      <c r="AG1252" t="s">
        <v>159</v>
      </c>
      <c r="AI1252">
        <f>IF(ISERROR(IF(D1252=25,VLOOKUP(E1252,Sheet1!$F$64:$H$79,2,0),IF(D1252=23,VLOOKUP(knight_awaken_info!E1252,Sheet1!$F$45:$H$60,2,0),VLOOKUP(knight_awaken_info!E1252,Sheet1!$F$26:$H$41,2,0)))),0,IF(D1252=25,VLOOKUP(E1252,Sheet1!$F$64:$H$79,2,0),IF(D1252=23,VLOOKUP(knight_awaken_info!E1252,Sheet1!$F$45:$H$60,2,0),VLOOKUP(knight_awaken_info!E1252,Sheet1!$F$26:$H$41,2,0))))</f>
        <v>0</v>
      </c>
      <c r="AJ1252">
        <f>IF(ISERROR(IF(D1252=25,VLOOKUP(E1252,Sheet1!$F$64:$H$79,3,0),IF(D1252=23,VLOOKUP(knight_awaken_info!E1252,Sheet1!$F$45:$H$60,3,0),VLOOKUP(knight_awaken_info!E1252,Sheet1!$F$26:$H$41,3,0)))),0,IF(D1252=25,VLOOKUP(E1252,Sheet1!$F$64:$H$79,3,0),IF(D1252=23,VLOOKUP(knight_awaken_info!E1252,Sheet1!$F$45:$H$60,3,0),VLOOKUP(knight_awaken_info!E1252,Sheet1!$F$26:$H$41,3,0))))</f>
        <v>0</v>
      </c>
      <c r="AK1252" s="11">
        <f>SUM(AI1230:AI1252)</f>
        <v>13160</v>
      </c>
      <c r="AL1252" s="11">
        <f>SUM(AJ1230:AJ1252)</f>
        <v>0</v>
      </c>
      <c r="AN1252" s="3">
        <f t="shared" si="60"/>
        <v>79380</v>
      </c>
      <c r="AO1252" s="3">
        <f t="shared" si="61"/>
        <v>2653</v>
      </c>
    </row>
    <row r="1253" spans="1:41">
      <c r="A1253" s="3">
        <v>3001223</v>
      </c>
      <c r="B1253" s="3">
        <v>3001201</v>
      </c>
      <c r="C1253" s="3" t="s">
        <v>62</v>
      </c>
      <c r="D1253">
        <f t="shared" si="59"/>
        <v>20</v>
      </c>
      <c r="E1253" s="3">
        <v>23</v>
      </c>
      <c r="F1253" s="3">
        <v>70</v>
      </c>
      <c r="G1253" s="3">
        <v>4</v>
      </c>
      <c r="H1253" s="3">
        <v>411</v>
      </c>
      <c r="I1253" s="3">
        <v>333</v>
      </c>
      <c r="J1253" s="3">
        <v>322</v>
      </c>
      <c r="K1253" s="3">
        <v>311</v>
      </c>
      <c r="L1253" s="3">
        <v>2</v>
      </c>
      <c r="M1253" s="3">
        <v>60</v>
      </c>
      <c r="N1253" s="3">
        <v>1550</v>
      </c>
      <c r="O1253" s="3">
        <v>1</v>
      </c>
      <c r="P1253" s="3">
        <v>30012</v>
      </c>
      <c r="Q1253" s="3">
        <v>1</v>
      </c>
      <c r="R1253" s="3">
        <v>1520000</v>
      </c>
      <c r="S1253" s="3">
        <v>5002</v>
      </c>
      <c r="T1253">
        <v>5003</v>
      </c>
      <c r="U1253" s="3">
        <v>5</v>
      </c>
      <c r="V1253" s="3">
        <v>69880</v>
      </c>
      <c r="W1253" s="3">
        <v>6</v>
      </c>
      <c r="X1253" s="3">
        <v>9453.3333333333321</v>
      </c>
      <c r="Y1253" s="3">
        <v>21</v>
      </c>
      <c r="Z1253" s="3">
        <v>2836</v>
      </c>
      <c r="AA1253" s="3">
        <v>0</v>
      </c>
      <c r="AB1253" s="3">
        <v>0</v>
      </c>
      <c r="AC1253" s="3">
        <v>3001224</v>
      </c>
      <c r="AD1253" s="3">
        <v>3814.7746828988465</v>
      </c>
      <c r="AE1253" s="3">
        <v>14580000</v>
      </c>
      <c r="AF1253" t="s">
        <v>140</v>
      </c>
      <c r="AG1253" t="s">
        <v>159</v>
      </c>
      <c r="AI1253">
        <f>IF(ISERROR(IF(D1253=25,VLOOKUP(E1253,Sheet1!$F$64:$H$79,2,0),IF(D1253=23,VLOOKUP(knight_awaken_info!E1253,Sheet1!$F$45:$H$60,2,0),VLOOKUP(knight_awaken_info!E1253,Sheet1!$F$26:$H$41,2,0)))),0,IF(D1253=25,VLOOKUP(E1253,Sheet1!$F$64:$H$79,2,0),IF(D1253=23,VLOOKUP(knight_awaken_info!E1253,Sheet1!$F$45:$H$60,2,0),VLOOKUP(knight_awaken_info!E1253,Sheet1!$F$26:$H$41,2,0))))</f>
        <v>0</v>
      </c>
      <c r="AJ1253">
        <f>IF(ISERROR(IF(D1253=25,VLOOKUP(E1253,Sheet1!$F$64:$H$79,3,0),IF(D1253=23,VLOOKUP(knight_awaken_info!E1253,Sheet1!$F$45:$H$60,3,0),VLOOKUP(knight_awaken_info!E1253,Sheet1!$F$26:$H$41,3,0)))),0,IF(D1253=25,VLOOKUP(E1253,Sheet1!$F$64:$H$79,3,0),IF(D1253=23,VLOOKUP(knight_awaken_info!E1253,Sheet1!$F$45:$H$60,3,0),VLOOKUP(knight_awaken_info!E1253,Sheet1!$F$26:$H$41,3,0))))</f>
        <v>0</v>
      </c>
      <c r="AK1253" s="11">
        <f>SUM(AI1230:AI1253)</f>
        <v>13160</v>
      </c>
      <c r="AL1253" s="11">
        <f>SUM(AJ1230:AJ1253)</f>
        <v>0</v>
      </c>
      <c r="AN1253" s="3">
        <f t="shared" si="60"/>
        <v>83040</v>
      </c>
      <c r="AO1253" s="3">
        <f t="shared" si="61"/>
        <v>2836</v>
      </c>
    </row>
    <row r="1254" spans="1:41">
      <c r="A1254" s="3">
        <v>3001224</v>
      </c>
      <c r="B1254" s="3">
        <v>3001201</v>
      </c>
      <c r="C1254" s="3" t="s">
        <v>62</v>
      </c>
      <c r="D1254">
        <f t="shared" si="59"/>
        <v>20</v>
      </c>
      <c r="E1254" s="3">
        <v>24</v>
      </c>
      <c r="F1254" s="3">
        <v>70</v>
      </c>
      <c r="G1254" s="3">
        <v>4</v>
      </c>
      <c r="H1254" s="3">
        <v>413</v>
      </c>
      <c r="I1254" s="3">
        <v>432</v>
      </c>
      <c r="J1254" s="3">
        <v>321</v>
      </c>
      <c r="K1254" s="3">
        <v>313</v>
      </c>
      <c r="L1254" s="3">
        <v>2</v>
      </c>
      <c r="M1254" s="3">
        <v>60</v>
      </c>
      <c r="N1254" s="3">
        <v>1570</v>
      </c>
      <c r="O1254" s="3">
        <v>0</v>
      </c>
      <c r="P1254" s="3">
        <v>0</v>
      </c>
      <c r="Q1254" s="3">
        <v>0</v>
      </c>
      <c r="R1254" s="3">
        <v>1545000</v>
      </c>
      <c r="S1254" s="3">
        <v>5002</v>
      </c>
      <c r="T1254">
        <v>5003</v>
      </c>
      <c r="U1254" s="3">
        <v>5</v>
      </c>
      <c r="V1254" s="3">
        <v>73560</v>
      </c>
      <c r="W1254" s="3">
        <v>6</v>
      </c>
      <c r="X1254" s="3">
        <v>10066.666666666666</v>
      </c>
      <c r="Y1254" s="3">
        <v>21</v>
      </c>
      <c r="Z1254" s="3">
        <v>3680</v>
      </c>
      <c r="AA1254" s="3">
        <v>0</v>
      </c>
      <c r="AB1254" s="3">
        <v>0</v>
      </c>
      <c r="AC1254" s="3">
        <v>3001225</v>
      </c>
      <c r="AD1254" s="3">
        <v>4388.4250111543124</v>
      </c>
      <c r="AE1254" s="3">
        <v>16100000</v>
      </c>
      <c r="AF1254" t="s">
        <v>141</v>
      </c>
      <c r="AG1254" t="s">
        <v>158</v>
      </c>
      <c r="AI1254">
        <f>IF(ISERROR(IF(D1254=25,VLOOKUP(E1254,Sheet1!$F$64:$H$79,2,0),IF(D1254=23,VLOOKUP(knight_awaken_info!E1254,Sheet1!$F$45:$H$60,2,0),VLOOKUP(knight_awaken_info!E1254,Sheet1!$F$26:$H$41,2,0)))),0,IF(D1254=25,VLOOKUP(E1254,Sheet1!$F$64:$H$79,2,0),IF(D1254=23,VLOOKUP(knight_awaken_info!E1254,Sheet1!$F$45:$H$60,2,0),VLOOKUP(knight_awaken_info!E1254,Sheet1!$F$26:$H$41,2,0))))</f>
        <v>0</v>
      </c>
      <c r="AJ1254">
        <f>IF(ISERROR(IF(D1254=25,VLOOKUP(E1254,Sheet1!$F$64:$H$79,3,0),IF(D1254=23,VLOOKUP(knight_awaken_info!E1254,Sheet1!$F$45:$H$60,3,0),VLOOKUP(knight_awaken_info!E1254,Sheet1!$F$26:$H$41,3,0)))),0,IF(D1254=25,VLOOKUP(E1254,Sheet1!$F$64:$H$79,3,0),IF(D1254=23,VLOOKUP(knight_awaken_info!E1254,Sheet1!$F$45:$H$60,3,0),VLOOKUP(knight_awaken_info!E1254,Sheet1!$F$26:$H$41,3,0))))</f>
        <v>660</v>
      </c>
      <c r="AK1254" s="11">
        <f>SUM(AI1230:AI1254)</f>
        <v>13160</v>
      </c>
      <c r="AL1254" s="11">
        <f>SUM(AJ1230:AJ1254)</f>
        <v>660</v>
      </c>
      <c r="AN1254" s="3">
        <f t="shared" si="60"/>
        <v>86720</v>
      </c>
      <c r="AO1254" s="3">
        <f t="shared" si="61"/>
        <v>4340</v>
      </c>
    </row>
    <row r="1255" spans="1:41">
      <c r="A1255" s="3">
        <v>3001225</v>
      </c>
      <c r="B1255" s="3">
        <v>3001201</v>
      </c>
      <c r="C1255" s="3" t="s">
        <v>62</v>
      </c>
      <c r="D1255">
        <f t="shared" si="59"/>
        <v>20</v>
      </c>
      <c r="E1255" s="3">
        <v>25</v>
      </c>
      <c r="F1255" s="3">
        <v>70</v>
      </c>
      <c r="G1255" s="3">
        <v>4</v>
      </c>
      <c r="H1255" s="3">
        <v>412</v>
      </c>
      <c r="I1255" s="3">
        <v>431</v>
      </c>
      <c r="J1255" s="3">
        <v>323</v>
      </c>
      <c r="K1255" s="3">
        <v>312</v>
      </c>
      <c r="L1255" s="3">
        <v>2</v>
      </c>
      <c r="M1255" s="3">
        <v>60</v>
      </c>
      <c r="N1255" s="3">
        <v>1610</v>
      </c>
      <c r="O1255" s="3">
        <v>0</v>
      </c>
      <c r="P1255" s="3">
        <v>0</v>
      </c>
      <c r="Q1255" s="3">
        <v>0</v>
      </c>
      <c r="R1255" s="3">
        <v>1565000</v>
      </c>
      <c r="S1255" s="3">
        <v>5002</v>
      </c>
      <c r="T1255">
        <v>5003</v>
      </c>
      <c r="U1255" s="3">
        <v>5</v>
      </c>
      <c r="V1255" s="3">
        <v>77260</v>
      </c>
      <c r="W1255" s="3">
        <v>6</v>
      </c>
      <c r="X1255" s="3">
        <v>10683.333333333332</v>
      </c>
      <c r="Y1255" s="3">
        <v>21</v>
      </c>
      <c r="Z1255" s="3">
        <v>3865</v>
      </c>
      <c r="AA1255" s="3">
        <v>0</v>
      </c>
      <c r="AB1255" s="3">
        <v>0</v>
      </c>
      <c r="AC1255" s="3">
        <v>3001226</v>
      </c>
      <c r="AD1255" s="3">
        <v>5229.7788259289955</v>
      </c>
      <c r="AE1255" s="3">
        <v>17645000</v>
      </c>
      <c r="AF1255" t="s">
        <v>141</v>
      </c>
      <c r="AG1255" t="s">
        <v>158</v>
      </c>
      <c r="AI1255">
        <f>IF(ISERROR(IF(D1255=25,VLOOKUP(E1255,Sheet1!$F$64:$H$79,2,0),IF(D1255=23,VLOOKUP(knight_awaken_info!E1255,Sheet1!$F$45:$H$60,2,0),VLOOKUP(knight_awaken_info!E1255,Sheet1!$F$26:$H$41,2,0)))),0,IF(D1255=25,VLOOKUP(E1255,Sheet1!$F$64:$H$79,2,0),IF(D1255=23,VLOOKUP(knight_awaken_info!E1255,Sheet1!$F$45:$H$60,2,0),VLOOKUP(knight_awaken_info!E1255,Sheet1!$F$26:$H$41,2,0))))</f>
        <v>0</v>
      </c>
      <c r="AJ1255">
        <f>IF(ISERROR(IF(D1255=25,VLOOKUP(E1255,Sheet1!$F$64:$H$79,3,0),IF(D1255=23,VLOOKUP(knight_awaken_info!E1255,Sheet1!$F$45:$H$60,3,0),VLOOKUP(knight_awaken_info!E1255,Sheet1!$F$26:$H$41,3,0)))),0,IF(D1255=25,VLOOKUP(E1255,Sheet1!$F$64:$H$79,3,0),IF(D1255=23,VLOOKUP(knight_awaken_info!E1255,Sheet1!$F$45:$H$60,3,0),VLOOKUP(knight_awaken_info!E1255,Sheet1!$F$26:$H$41,3,0))))</f>
        <v>0</v>
      </c>
      <c r="AK1255" s="11">
        <f>SUM(AI1230:AI1255)</f>
        <v>13160</v>
      </c>
      <c r="AL1255" s="11">
        <f>SUM(AJ1230:AJ1255)</f>
        <v>660</v>
      </c>
      <c r="AN1255" s="3">
        <f t="shared" si="60"/>
        <v>90420</v>
      </c>
      <c r="AO1255" s="3">
        <f t="shared" si="61"/>
        <v>4525</v>
      </c>
    </row>
    <row r="1256" spans="1:41">
      <c r="A1256" s="3">
        <v>3001226</v>
      </c>
      <c r="B1256" s="3">
        <v>3001201</v>
      </c>
      <c r="C1256" s="3" t="s">
        <v>62</v>
      </c>
      <c r="D1256">
        <f t="shared" si="59"/>
        <v>20</v>
      </c>
      <c r="E1256" s="3">
        <v>26</v>
      </c>
      <c r="F1256" s="3">
        <v>70</v>
      </c>
      <c r="G1256" s="3">
        <v>4</v>
      </c>
      <c r="H1256" s="3">
        <v>411</v>
      </c>
      <c r="I1256" s="3">
        <v>423</v>
      </c>
      <c r="J1256" s="3">
        <v>322</v>
      </c>
      <c r="K1256" s="3">
        <v>311</v>
      </c>
      <c r="L1256" s="3">
        <v>2</v>
      </c>
      <c r="M1256" s="3">
        <v>60</v>
      </c>
      <c r="N1256" s="3">
        <v>1630</v>
      </c>
      <c r="O1256" s="3">
        <v>1</v>
      </c>
      <c r="P1256" s="3">
        <v>30012</v>
      </c>
      <c r="Q1256" s="3">
        <v>1</v>
      </c>
      <c r="R1256" s="3">
        <v>1590000</v>
      </c>
      <c r="S1256" s="3">
        <v>5002</v>
      </c>
      <c r="T1256">
        <v>5003</v>
      </c>
      <c r="U1256" s="3">
        <v>5</v>
      </c>
      <c r="V1256" s="3">
        <v>80980</v>
      </c>
      <c r="W1256" s="3">
        <v>6</v>
      </c>
      <c r="X1256" s="3">
        <v>11303.333333333332</v>
      </c>
      <c r="Y1256" s="3">
        <v>21</v>
      </c>
      <c r="Z1256" s="3">
        <v>4051</v>
      </c>
      <c r="AA1256" s="3">
        <v>0</v>
      </c>
      <c r="AB1256" s="3">
        <v>0</v>
      </c>
      <c r="AC1256" s="3">
        <v>3001227</v>
      </c>
      <c r="AD1256" s="3">
        <v>6071.1326407036786</v>
      </c>
      <c r="AE1256" s="3">
        <v>19210000</v>
      </c>
      <c r="AF1256" t="s">
        <v>141</v>
      </c>
      <c r="AG1256" t="s">
        <v>158</v>
      </c>
      <c r="AI1256">
        <f>IF(ISERROR(IF(D1256=25,VLOOKUP(E1256,Sheet1!$F$64:$H$79,2,0),IF(D1256=23,VLOOKUP(knight_awaken_info!E1256,Sheet1!$F$45:$H$60,2,0),VLOOKUP(knight_awaken_info!E1256,Sheet1!$F$26:$H$41,2,0)))),0,IF(D1256=25,VLOOKUP(E1256,Sheet1!$F$64:$H$79,2,0),IF(D1256=23,VLOOKUP(knight_awaken_info!E1256,Sheet1!$F$45:$H$60,2,0),VLOOKUP(knight_awaken_info!E1256,Sheet1!$F$26:$H$41,2,0))))</f>
        <v>0</v>
      </c>
      <c r="AJ1256">
        <f>IF(ISERROR(IF(D1256=25,VLOOKUP(E1256,Sheet1!$F$64:$H$79,3,0),IF(D1256=23,VLOOKUP(knight_awaken_info!E1256,Sheet1!$F$45:$H$60,3,0),VLOOKUP(knight_awaken_info!E1256,Sheet1!$F$26:$H$41,3,0)))),0,IF(D1256=25,VLOOKUP(E1256,Sheet1!$F$64:$H$79,3,0),IF(D1256=23,VLOOKUP(knight_awaken_info!E1256,Sheet1!$F$45:$H$60,3,0),VLOOKUP(knight_awaken_info!E1256,Sheet1!$F$26:$H$41,3,0))))</f>
        <v>0</v>
      </c>
      <c r="AK1256" s="11">
        <f>SUM(AI1230:AI1256)</f>
        <v>13160</v>
      </c>
      <c r="AL1256" s="11">
        <f>SUM(AJ1230:AJ1256)</f>
        <v>660</v>
      </c>
      <c r="AN1256" s="3">
        <f t="shared" si="60"/>
        <v>94140</v>
      </c>
      <c r="AO1256" s="3">
        <f t="shared" si="61"/>
        <v>4711</v>
      </c>
    </row>
    <row r="1257" spans="1:41">
      <c r="A1257" s="3">
        <v>3001227</v>
      </c>
      <c r="B1257" s="3">
        <v>3001201</v>
      </c>
      <c r="C1257" s="3" t="s">
        <v>62</v>
      </c>
      <c r="D1257">
        <f t="shared" si="59"/>
        <v>20</v>
      </c>
      <c r="E1257" s="3">
        <v>27</v>
      </c>
      <c r="F1257" s="3">
        <v>70</v>
      </c>
      <c r="G1257" s="3">
        <v>4</v>
      </c>
      <c r="H1257" s="3">
        <v>413</v>
      </c>
      <c r="I1257" s="3">
        <v>422</v>
      </c>
      <c r="J1257" s="3">
        <v>321</v>
      </c>
      <c r="K1257" s="3">
        <v>313</v>
      </c>
      <c r="L1257" s="3">
        <v>2</v>
      </c>
      <c r="M1257" s="3">
        <v>60</v>
      </c>
      <c r="N1257" s="3">
        <v>1650</v>
      </c>
      <c r="O1257" s="3">
        <v>0</v>
      </c>
      <c r="P1257" s="3">
        <v>0</v>
      </c>
      <c r="Q1257" s="3">
        <v>0</v>
      </c>
      <c r="R1257" s="3">
        <v>1615000</v>
      </c>
      <c r="S1257" s="3">
        <v>5002</v>
      </c>
      <c r="T1257">
        <v>5003</v>
      </c>
      <c r="U1257" s="3">
        <v>5</v>
      </c>
      <c r="V1257" s="3">
        <v>97880</v>
      </c>
      <c r="W1257" s="3">
        <v>6</v>
      </c>
      <c r="X1257" s="3">
        <v>11926.666666666666</v>
      </c>
      <c r="Y1257" s="3">
        <v>21</v>
      </c>
      <c r="Z1257" s="3">
        <v>4238</v>
      </c>
      <c r="AA1257" s="3">
        <v>0</v>
      </c>
      <c r="AB1257" s="3">
        <v>0</v>
      </c>
      <c r="AC1257" s="3">
        <v>3001228</v>
      </c>
      <c r="AD1257" s="3">
        <v>6912.4864554783617</v>
      </c>
      <c r="AE1257" s="3">
        <v>20800000</v>
      </c>
      <c r="AF1257" t="s">
        <v>142</v>
      </c>
      <c r="AG1257" t="s">
        <v>135</v>
      </c>
      <c r="AI1257">
        <f>IF(ISERROR(IF(D1257=25,VLOOKUP(E1257,Sheet1!$F$64:$H$79,2,0),IF(D1257=23,VLOOKUP(knight_awaken_info!E1257,Sheet1!$F$45:$H$60,2,0),VLOOKUP(knight_awaken_info!E1257,Sheet1!$F$26:$H$41,2,0)))),0,IF(D1257=25,VLOOKUP(E1257,Sheet1!$F$64:$H$79,2,0),IF(D1257=23,VLOOKUP(knight_awaken_info!E1257,Sheet1!$F$45:$H$60,2,0),VLOOKUP(knight_awaken_info!E1257,Sheet1!$F$26:$H$41,2,0))))</f>
        <v>13160</v>
      </c>
      <c r="AJ1257">
        <f>IF(ISERROR(IF(D1257=25,VLOOKUP(E1257,Sheet1!$F$64:$H$79,3,0),IF(D1257=23,VLOOKUP(knight_awaken_info!E1257,Sheet1!$F$45:$H$60,3,0),VLOOKUP(knight_awaken_info!E1257,Sheet1!$F$26:$H$41,3,0)))),0,IF(D1257=25,VLOOKUP(E1257,Sheet1!$F$64:$H$79,3,0),IF(D1257=23,VLOOKUP(knight_awaken_info!E1257,Sheet1!$F$45:$H$60,3,0),VLOOKUP(knight_awaken_info!E1257,Sheet1!$F$26:$H$41,3,0))))</f>
        <v>0</v>
      </c>
      <c r="AK1257" s="11">
        <f>SUM(AI1230:AI1257)</f>
        <v>26320</v>
      </c>
      <c r="AL1257" s="11">
        <f>SUM(AJ1230:AJ1257)</f>
        <v>660</v>
      </c>
      <c r="AN1257" s="3">
        <f t="shared" si="60"/>
        <v>124200</v>
      </c>
      <c r="AO1257" s="3">
        <f t="shared" si="61"/>
        <v>4898</v>
      </c>
    </row>
    <row r="1258" spans="1:41">
      <c r="A1258" s="3">
        <v>3001228</v>
      </c>
      <c r="B1258" s="3">
        <v>3001201</v>
      </c>
      <c r="C1258" s="3" t="s">
        <v>62</v>
      </c>
      <c r="D1258">
        <f t="shared" si="59"/>
        <v>20</v>
      </c>
      <c r="E1258" s="3">
        <v>28</v>
      </c>
      <c r="F1258" s="3">
        <v>70</v>
      </c>
      <c r="G1258" s="3">
        <v>4</v>
      </c>
      <c r="H1258" s="3">
        <v>412</v>
      </c>
      <c r="I1258" s="3">
        <v>431</v>
      </c>
      <c r="J1258" s="3">
        <v>323</v>
      </c>
      <c r="K1258" s="3">
        <v>312</v>
      </c>
      <c r="L1258" s="3">
        <v>2</v>
      </c>
      <c r="M1258" s="3">
        <v>60</v>
      </c>
      <c r="N1258" s="3">
        <v>1670</v>
      </c>
      <c r="O1258" s="3">
        <v>0</v>
      </c>
      <c r="P1258" s="3">
        <v>0</v>
      </c>
      <c r="Q1258" s="3">
        <v>0</v>
      </c>
      <c r="R1258" s="3">
        <v>1635000</v>
      </c>
      <c r="S1258" s="3">
        <v>5002</v>
      </c>
      <c r="T1258">
        <v>5003</v>
      </c>
      <c r="U1258" s="3">
        <v>5</v>
      </c>
      <c r="V1258" s="3">
        <v>101640</v>
      </c>
      <c r="W1258" s="3">
        <v>6</v>
      </c>
      <c r="X1258" s="3">
        <v>12553.333333333332</v>
      </c>
      <c r="Y1258" s="3">
        <v>21</v>
      </c>
      <c r="Z1258" s="3">
        <v>4426</v>
      </c>
      <c r="AA1258" s="3">
        <v>0</v>
      </c>
      <c r="AB1258" s="3">
        <v>0</v>
      </c>
      <c r="AC1258" s="3">
        <v>3001229</v>
      </c>
      <c r="AD1258" s="3">
        <v>7753.8402702530448</v>
      </c>
      <c r="AE1258" s="3">
        <v>22415000</v>
      </c>
      <c r="AF1258" t="s">
        <v>142</v>
      </c>
      <c r="AG1258" t="s">
        <v>135</v>
      </c>
      <c r="AI1258">
        <f>IF(ISERROR(IF(D1258=25,VLOOKUP(E1258,Sheet1!$F$64:$H$79,2,0),IF(D1258=23,VLOOKUP(knight_awaken_info!E1258,Sheet1!$F$45:$H$60,2,0),VLOOKUP(knight_awaken_info!E1258,Sheet1!$F$26:$H$41,2,0)))),0,IF(D1258=25,VLOOKUP(E1258,Sheet1!$F$64:$H$79,2,0),IF(D1258=23,VLOOKUP(knight_awaken_info!E1258,Sheet1!$F$45:$H$60,2,0),VLOOKUP(knight_awaken_info!E1258,Sheet1!$F$26:$H$41,2,0))))</f>
        <v>0</v>
      </c>
      <c r="AJ1258">
        <f>IF(ISERROR(IF(D1258=25,VLOOKUP(E1258,Sheet1!$F$64:$H$79,3,0),IF(D1258=23,VLOOKUP(knight_awaken_info!E1258,Sheet1!$F$45:$H$60,3,0),VLOOKUP(knight_awaken_info!E1258,Sheet1!$F$26:$H$41,3,0)))),0,IF(D1258=25,VLOOKUP(E1258,Sheet1!$F$64:$H$79,3,0),IF(D1258=23,VLOOKUP(knight_awaken_info!E1258,Sheet1!$F$45:$H$60,3,0),VLOOKUP(knight_awaken_info!E1258,Sheet1!$F$26:$H$41,3,0))))</f>
        <v>0</v>
      </c>
      <c r="AK1258" s="11">
        <f>SUM(AI1230:AI1258)</f>
        <v>26320</v>
      </c>
      <c r="AL1258" s="11">
        <f>SUM(AJ1230:AJ1258)</f>
        <v>660</v>
      </c>
      <c r="AN1258" s="3">
        <f t="shared" si="60"/>
        <v>127960</v>
      </c>
      <c r="AO1258" s="3">
        <f t="shared" si="61"/>
        <v>5086</v>
      </c>
    </row>
    <row r="1259" spans="1:41">
      <c r="A1259" s="3">
        <v>3001229</v>
      </c>
      <c r="B1259" s="3">
        <v>3001201</v>
      </c>
      <c r="C1259" s="3" t="s">
        <v>62</v>
      </c>
      <c r="D1259">
        <f t="shared" si="59"/>
        <v>20</v>
      </c>
      <c r="E1259" s="3">
        <v>29</v>
      </c>
      <c r="F1259" s="3">
        <v>70</v>
      </c>
      <c r="G1259" s="3">
        <v>4</v>
      </c>
      <c r="H1259" s="3">
        <v>411</v>
      </c>
      <c r="I1259" s="3">
        <v>433</v>
      </c>
      <c r="J1259" s="3">
        <v>422</v>
      </c>
      <c r="K1259" s="3">
        <v>412</v>
      </c>
      <c r="L1259" s="3">
        <v>2</v>
      </c>
      <c r="M1259" s="3">
        <v>60</v>
      </c>
      <c r="N1259" s="3">
        <v>2170</v>
      </c>
      <c r="O1259" s="3">
        <v>1</v>
      </c>
      <c r="P1259" s="3">
        <v>30012</v>
      </c>
      <c r="Q1259" s="3">
        <v>1</v>
      </c>
      <c r="R1259" s="3">
        <v>2220000</v>
      </c>
      <c r="S1259" s="3">
        <v>5002</v>
      </c>
      <c r="T1259">
        <v>5003</v>
      </c>
      <c r="U1259" s="3">
        <v>5</v>
      </c>
      <c r="V1259" s="3">
        <v>105420</v>
      </c>
      <c r="W1259" s="3">
        <v>6</v>
      </c>
      <c r="X1259" s="3">
        <v>13183.333333333332</v>
      </c>
      <c r="Y1259" s="3">
        <v>21</v>
      </c>
      <c r="Z1259" s="3">
        <v>4615</v>
      </c>
      <c r="AA1259" s="3">
        <v>0</v>
      </c>
      <c r="AB1259" s="3">
        <v>0</v>
      </c>
      <c r="AC1259" s="3">
        <v>3001230</v>
      </c>
      <c r="AD1259" s="3">
        <v>8595.1940850277279</v>
      </c>
      <c r="AE1259" s="3">
        <v>24050000</v>
      </c>
      <c r="AF1259" t="s">
        <v>142</v>
      </c>
      <c r="AG1259" t="s">
        <v>135</v>
      </c>
      <c r="AI1259">
        <f>IF(ISERROR(IF(D1259=25,VLOOKUP(E1259,Sheet1!$F$64:$H$79,2,0),IF(D1259=23,VLOOKUP(knight_awaken_info!E1259,Sheet1!$F$45:$H$60,2,0),VLOOKUP(knight_awaken_info!E1259,Sheet1!$F$26:$H$41,2,0)))),0,IF(D1259=25,VLOOKUP(E1259,Sheet1!$F$64:$H$79,2,0),IF(D1259=23,VLOOKUP(knight_awaken_info!E1259,Sheet1!$F$45:$H$60,2,0),VLOOKUP(knight_awaken_info!E1259,Sheet1!$F$26:$H$41,2,0))))</f>
        <v>0</v>
      </c>
      <c r="AJ1259">
        <f>IF(ISERROR(IF(D1259=25,VLOOKUP(E1259,Sheet1!$F$64:$H$79,3,0),IF(D1259=23,VLOOKUP(knight_awaken_info!E1259,Sheet1!$F$45:$H$60,3,0),VLOOKUP(knight_awaken_info!E1259,Sheet1!$F$26:$H$41,3,0)))),0,IF(D1259=25,VLOOKUP(E1259,Sheet1!$F$64:$H$79,3,0),IF(D1259=23,VLOOKUP(knight_awaken_info!E1259,Sheet1!$F$45:$H$60,3,0),VLOOKUP(knight_awaken_info!E1259,Sheet1!$F$26:$H$41,3,0))))</f>
        <v>0</v>
      </c>
      <c r="AK1259" s="11">
        <f>SUM(AI1230:AI1259)</f>
        <v>26320</v>
      </c>
      <c r="AL1259" s="11">
        <f>SUM(AJ1230:AJ1259)</f>
        <v>660</v>
      </c>
      <c r="AN1259" s="3">
        <f t="shared" si="60"/>
        <v>131740</v>
      </c>
      <c r="AO1259" s="3">
        <f t="shared" si="61"/>
        <v>5275</v>
      </c>
    </row>
    <row r="1260" spans="1:41">
      <c r="A1260" s="3">
        <v>3001230</v>
      </c>
      <c r="B1260" s="3">
        <v>3001201</v>
      </c>
      <c r="C1260" s="3" t="s">
        <v>62</v>
      </c>
      <c r="D1260">
        <f t="shared" si="59"/>
        <v>20</v>
      </c>
      <c r="E1260" s="3">
        <v>30</v>
      </c>
      <c r="F1260" s="3">
        <v>80</v>
      </c>
      <c r="G1260" s="3">
        <v>4</v>
      </c>
      <c r="H1260" s="3">
        <v>513</v>
      </c>
      <c r="I1260" s="3">
        <v>432</v>
      </c>
      <c r="J1260" s="3">
        <v>421</v>
      </c>
      <c r="K1260" s="3">
        <v>413</v>
      </c>
      <c r="L1260" s="3">
        <v>2</v>
      </c>
      <c r="M1260" s="3">
        <v>60</v>
      </c>
      <c r="N1260" s="3">
        <v>2210</v>
      </c>
      <c r="O1260" s="3">
        <v>0</v>
      </c>
      <c r="P1260" s="3">
        <v>0</v>
      </c>
      <c r="Q1260" s="3">
        <v>0</v>
      </c>
      <c r="R1260" s="3">
        <v>2240000</v>
      </c>
      <c r="S1260" s="3">
        <v>5003</v>
      </c>
      <c r="T1260">
        <v>5004</v>
      </c>
      <c r="U1260" s="3">
        <v>5</v>
      </c>
      <c r="V1260" s="3">
        <v>110020</v>
      </c>
      <c r="W1260" s="3">
        <v>6</v>
      </c>
      <c r="X1260" s="3">
        <v>13949.999999999998</v>
      </c>
      <c r="Y1260" s="3">
        <v>21</v>
      </c>
      <c r="Z1260" s="3">
        <v>4845</v>
      </c>
      <c r="AA1260" s="3">
        <v>0</v>
      </c>
      <c r="AB1260" s="3">
        <v>0</v>
      </c>
      <c r="AC1260" s="3">
        <v>3001231</v>
      </c>
      <c r="AD1260" s="3">
        <v>9971.9548728408445</v>
      </c>
      <c r="AE1260" s="3">
        <v>26270000</v>
      </c>
      <c r="AF1260" t="s">
        <v>143</v>
      </c>
      <c r="AG1260" t="s">
        <v>159</v>
      </c>
      <c r="AI1260">
        <f>IF(ISERROR(IF(D1260=25,VLOOKUP(E1260,Sheet1!$F$64:$H$79,2,0),IF(D1260=23,VLOOKUP(knight_awaken_info!E1260,Sheet1!$F$45:$H$60,2,0),VLOOKUP(knight_awaken_info!E1260,Sheet1!$F$26:$H$41,2,0)))),0,IF(D1260=25,VLOOKUP(E1260,Sheet1!$F$64:$H$79,2,0),IF(D1260=23,VLOOKUP(knight_awaken_info!E1260,Sheet1!$F$45:$H$60,2,0),VLOOKUP(knight_awaken_info!E1260,Sheet1!$F$26:$H$41,2,0))))</f>
        <v>0</v>
      </c>
      <c r="AJ1260">
        <f>IF(ISERROR(IF(D1260=25,VLOOKUP(E1260,Sheet1!$F$64:$H$79,3,0),IF(D1260=23,VLOOKUP(knight_awaken_info!E1260,Sheet1!$F$45:$H$60,3,0),VLOOKUP(knight_awaken_info!E1260,Sheet1!$F$26:$H$41,3,0)))),0,IF(D1260=25,VLOOKUP(E1260,Sheet1!$F$64:$H$79,3,0),IF(D1260=23,VLOOKUP(knight_awaken_info!E1260,Sheet1!$F$45:$H$60,3,0),VLOOKUP(knight_awaken_info!E1260,Sheet1!$F$26:$H$41,3,0))))</f>
        <v>0</v>
      </c>
      <c r="AK1260" s="11">
        <f>SUM(AI1230:AI1260)</f>
        <v>26320</v>
      </c>
      <c r="AL1260" s="11">
        <f>SUM(AJ1230:AJ1260)</f>
        <v>660</v>
      </c>
      <c r="AN1260" s="3">
        <f t="shared" si="60"/>
        <v>136340</v>
      </c>
      <c r="AO1260" s="3">
        <f t="shared" si="61"/>
        <v>5505</v>
      </c>
    </row>
    <row r="1261" spans="1:41">
      <c r="A1261" s="3">
        <v>3001231</v>
      </c>
      <c r="B1261" s="3">
        <v>3001201</v>
      </c>
      <c r="C1261" s="3" t="s">
        <v>62</v>
      </c>
      <c r="D1261">
        <f t="shared" si="59"/>
        <v>20</v>
      </c>
      <c r="E1261" s="3">
        <v>31</v>
      </c>
      <c r="F1261" s="3">
        <v>80</v>
      </c>
      <c r="G1261" s="3">
        <v>4</v>
      </c>
      <c r="H1261" s="3">
        <v>512</v>
      </c>
      <c r="I1261" s="3">
        <v>421</v>
      </c>
      <c r="J1261" s="3">
        <v>423</v>
      </c>
      <c r="K1261" s="3">
        <v>412</v>
      </c>
      <c r="L1261" s="3">
        <v>2</v>
      </c>
      <c r="M1261" s="3">
        <v>60</v>
      </c>
      <c r="N1261" s="3">
        <v>2230</v>
      </c>
      <c r="O1261" s="3">
        <v>1</v>
      </c>
      <c r="P1261" s="3">
        <v>30012</v>
      </c>
      <c r="Q1261" s="3">
        <v>1</v>
      </c>
      <c r="R1261" s="3">
        <v>2265000</v>
      </c>
      <c r="S1261" s="3">
        <v>5003</v>
      </c>
      <c r="T1261">
        <v>5004</v>
      </c>
      <c r="U1261" s="3">
        <v>5</v>
      </c>
      <c r="V1261" s="3">
        <v>114640</v>
      </c>
      <c r="W1261" s="3">
        <v>6</v>
      </c>
      <c r="X1261" s="3">
        <v>14719.999999999998</v>
      </c>
      <c r="Y1261" s="3">
        <v>21</v>
      </c>
      <c r="Z1261" s="3">
        <v>5076</v>
      </c>
      <c r="AA1261" s="3">
        <v>0</v>
      </c>
      <c r="AB1261" s="3">
        <v>0</v>
      </c>
      <c r="AC1261" s="3">
        <v>3001232</v>
      </c>
      <c r="AD1261" s="3">
        <v>12218.751991841418</v>
      </c>
      <c r="AE1261" s="3">
        <v>28510000</v>
      </c>
      <c r="AF1261" t="s">
        <v>143</v>
      </c>
      <c r="AG1261" t="s">
        <v>159</v>
      </c>
      <c r="AI1261">
        <f>IF(ISERROR(IF(D1261=25,VLOOKUP(E1261,Sheet1!$F$64:$H$79,2,0),IF(D1261=23,VLOOKUP(knight_awaken_info!E1261,Sheet1!$F$45:$H$60,2,0),VLOOKUP(knight_awaken_info!E1261,Sheet1!$F$26:$H$41,2,0)))),0,IF(D1261=25,VLOOKUP(E1261,Sheet1!$F$64:$H$79,2,0),IF(D1261=23,VLOOKUP(knight_awaken_info!E1261,Sheet1!$F$45:$H$60,2,0),VLOOKUP(knight_awaken_info!E1261,Sheet1!$F$26:$H$41,2,0))))</f>
        <v>0</v>
      </c>
      <c r="AJ1261">
        <f>IF(ISERROR(IF(D1261=25,VLOOKUP(E1261,Sheet1!$F$64:$H$79,3,0),IF(D1261=23,VLOOKUP(knight_awaken_info!E1261,Sheet1!$F$45:$H$60,3,0),VLOOKUP(knight_awaken_info!E1261,Sheet1!$F$26:$H$41,3,0)))),0,IF(D1261=25,VLOOKUP(E1261,Sheet1!$F$64:$H$79,3,0),IF(D1261=23,VLOOKUP(knight_awaken_info!E1261,Sheet1!$F$45:$H$60,3,0),VLOOKUP(knight_awaken_info!E1261,Sheet1!$F$26:$H$41,3,0))))</f>
        <v>0</v>
      </c>
      <c r="AK1261" s="11">
        <f>SUM(AI1230:AI1261)</f>
        <v>26320</v>
      </c>
      <c r="AL1261" s="11">
        <f>SUM(AJ1230:AJ1261)</f>
        <v>660</v>
      </c>
      <c r="AN1261" s="3">
        <f t="shared" si="60"/>
        <v>140960</v>
      </c>
      <c r="AO1261" s="3">
        <f t="shared" si="61"/>
        <v>5736</v>
      </c>
    </row>
    <row r="1262" spans="1:41">
      <c r="A1262" s="3">
        <v>3001232</v>
      </c>
      <c r="B1262" s="3">
        <v>3001201</v>
      </c>
      <c r="C1262" s="3" t="s">
        <v>62</v>
      </c>
      <c r="D1262">
        <f t="shared" si="59"/>
        <v>20</v>
      </c>
      <c r="E1262" s="3">
        <v>32</v>
      </c>
      <c r="F1262" s="3">
        <v>80</v>
      </c>
      <c r="G1262" s="3">
        <v>4</v>
      </c>
      <c r="H1262" s="3">
        <v>511</v>
      </c>
      <c r="I1262" s="3">
        <v>433</v>
      </c>
      <c r="J1262" s="3">
        <v>422</v>
      </c>
      <c r="K1262" s="3">
        <v>411</v>
      </c>
      <c r="L1262" s="3">
        <v>2</v>
      </c>
      <c r="M1262" s="3">
        <v>60</v>
      </c>
      <c r="N1262" s="3">
        <v>2250</v>
      </c>
      <c r="O1262" s="3">
        <v>0</v>
      </c>
      <c r="P1262" s="3">
        <v>0</v>
      </c>
      <c r="Q1262" s="3">
        <v>0</v>
      </c>
      <c r="R1262" s="3">
        <v>2290000</v>
      </c>
      <c r="S1262" s="3">
        <v>5003</v>
      </c>
      <c r="T1262">
        <v>5004</v>
      </c>
      <c r="U1262" s="3">
        <v>5</v>
      </c>
      <c r="V1262" s="3">
        <v>119280</v>
      </c>
      <c r="W1262" s="3">
        <v>6</v>
      </c>
      <c r="X1262" s="3">
        <v>15493.333333333332</v>
      </c>
      <c r="Y1262" s="3">
        <v>21</v>
      </c>
      <c r="Z1262" s="3">
        <v>5968</v>
      </c>
      <c r="AA1262" s="3">
        <v>0</v>
      </c>
      <c r="AB1262" s="3">
        <v>0</v>
      </c>
      <c r="AC1262" s="3">
        <v>3001233</v>
      </c>
      <c r="AD1262" s="3">
        <v>14465.549110841992</v>
      </c>
      <c r="AE1262" s="3">
        <v>30775000</v>
      </c>
      <c r="AF1262" t="s">
        <v>144</v>
      </c>
      <c r="AG1262" t="s">
        <v>158</v>
      </c>
      <c r="AI1262">
        <f>IF(ISERROR(IF(D1262=25,VLOOKUP(E1262,Sheet1!$F$64:$H$79,2,0),IF(D1262=23,VLOOKUP(knight_awaken_info!E1262,Sheet1!$F$45:$H$60,2,0),VLOOKUP(knight_awaken_info!E1262,Sheet1!$F$26:$H$41,2,0)))),0,IF(D1262=25,VLOOKUP(E1262,Sheet1!$F$64:$H$79,2,0),IF(D1262=23,VLOOKUP(knight_awaken_info!E1262,Sheet1!$F$45:$H$60,2,0),VLOOKUP(knight_awaken_info!E1262,Sheet1!$F$26:$H$41,2,0))))</f>
        <v>0</v>
      </c>
      <c r="AJ1262">
        <f>IF(ISERROR(IF(D1262=25,VLOOKUP(E1262,Sheet1!$F$64:$H$79,3,0),IF(D1262=23,VLOOKUP(knight_awaken_info!E1262,Sheet1!$F$45:$H$60,3,0),VLOOKUP(knight_awaken_info!E1262,Sheet1!$F$26:$H$41,3,0)))),0,IF(D1262=25,VLOOKUP(E1262,Sheet1!$F$64:$H$79,3,0),IF(D1262=23,VLOOKUP(knight_awaken_info!E1262,Sheet1!$F$45:$H$60,3,0),VLOOKUP(knight_awaken_info!E1262,Sheet1!$F$26:$H$41,3,0))))</f>
        <v>660</v>
      </c>
      <c r="AK1262" s="11">
        <f>SUM(AI1230:AI1262)</f>
        <v>26320</v>
      </c>
      <c r="AL1262" s="11">
        <f>SUM(AJ1230:AJ1262)</f>
        <v>1320</v>
      </c>
      <c r="AN1262" s="3">
        <f t="shared" si="60"/>
        <v>145600</v>
      </c>
      <c r="AO1262" s="3">
        <f t="shared" si="61"/>
        <v>7288</v>
      </c>
    </row>
    <row r="1263" spans="1:41">
      <c r="A1263" s="3">
        <v>3001233</v>
      </c>
      <c r="B1263" s="3">
        <v>3001201</v>
      </c>
      <c r="C1263" s="3" t="s">
        <v>62</v>
      </c>
      <c r="D1263">
        <f t="shared" si="59"/>
        <v>20</v>
      </c>
      <c r="E1263" s="3">
        <v>33</v>
      </c>
      <c r="F1263" s="3">
        <v>80</v>
      </c>
      <c r="G1263" s="3">
        <v>4</v>
      </c>
      <c r="H1263" s="3">
        <v>513</v>
      </c>
      <c r="I1263" s="3">
        <v>432</v>
      </c>
      <c r="J1263" s="3">
        <v>421</v>
      </c>
      <c r="K1263" s="3">
        <v>413</v>
      </c>
      <c r="L1263" s="3">
        <v>2</v>
      </c>
      <c r="M1263" s="3">
        <v>60</v>
      </c>
      <c r="N1263" s="3">
        <v>2270</v>
      </c>
      <c r="O1263" s="3">
        <v>1</v>
      </c>
      <c r="P1263" s="3">
        <v>30012</v>
      </c>
      <c r="Q1263" s="3">
        <v>1</v>
      </c>
      <c r="R1263" s="3">
        <v>2315000</v>
      </c>
      <c r="S1263" s="3">
        <v>5003</v>
      </c>
      <c r="T1263">
        <v>5004</v>
      </c>
      <c r="U1263" s="3">
        <v>5</v>
      </c>
      <c r="V1263" s="3">
        <v>123940</v>
      </c>
      <c r="W1263" s="3">
        <v>6</v>
      </c>
      <c r="X1263" s="3">
        <v>16269.999999999998</v>
      </c>
      <c r="Y1263" s="3">
        <v>21</v>
      </c>
      <c r="Z1263" s="3">
        <v>6201</v>
      </c>
      <c r="AA1263" s="3">
        <v>0</v>
      </c>
      <c r="AB1263" s="3">
        <v>0</v>
      </c>
      <c r="AC1263" s="3">
        <v>3001234</v>
      </c>
      <c r="AD1263" s="3">
        <v>16712.346229842566</v>
      </c>
      <c r="AE1263" s="3">
        <v>33065000</v>
      </c>
      <c r="AF1263" t="s">
        <v>144</v>
      </c>
      <c r="AG1263" t="s">
        <v>158</v>
      </c>
      <c r="AI1263">
        <f>IF(ISERROR(IF(D1263=25,VLOOKUP(E1263,Sheet1!$F$64:$H$79,2,0),IF(D1263=23,VLOOKUP(knight_awaken_info!E1263,Sheet1!$F$45:$H$60,2,0),VLOOKUP(knight_awaken_info!E1263,Sheet1!$F$26:$H$41,2,0)))),0,IF(D1263=25,VLOOKUP(E1263,Sheet1!$F$64:$H$79,2,0),IF(D1263=23,VLOOKUP(knight_awaken_info!E1263,Sheet1!$F$45:$H$60,2,0),VLOOKUP(knight_awaken_info!E1263,Sheet1!$F$26:$H$41,2,0))))</f>
        <v>0</v>
      </c>
      <c r="AJ1263">
        <f>IF(ISERROR(IF(D1263=25,VLOOKUP(E1263,Sheet1!$F$64:$H$79,3,0),IF(D1263=23,VLOOKUP(knight_awaken_info!E1263,Sheet1!$F$45:$H$60,3,0),VLOOKUP(knight_awaken_info!E1263,Sheet1!$F$26:$H$41,3,0)))),0,IF(D1263=25,VLOOKUP(E1263,Sheet1!$F$64:$H$79,3,0),IF(D1263=23,VLOOKUP(knight_awaken_info!E1263,Sheet1!$F$45:$H$60,3,0),VLOOKUP(knight_awaken_info!E1263,Sheet1!$F$26:$H$41,3,0))))</f>
        <v>0</v>
      </c>
      <c r="AK1263" s="11">
        <f>SUM(AI1230:AI1263)</f>
        <v>26320</v>
      </c>
      <c r="AL1263" s="11">
        <f>SUM(AJ1230:AJ1263)</f>
        <v>1320</v>
      </c>
      <c r="AN1263" s="3">
        <f t="shared" si="60"/>
        <v>150260</v>
      </c>
      <c r="AO1263" s="3">
        <f t="shared" si="61"/>
        <v>7521</v>
      </c>
    </row>
    <row r="1264" spans="1:41">
      <c r="A1264" s="3">
        <v>3001234</v>
      </c>
      <c r="B1264" s="3">
        <v>3001201</v>
      </c>
      <c r="C1264" s="3" t="s">
        <v>62</v>
      </c>
      <c r="D1264">
        <f t="shared" si="59"/>
        <v>20</v>
      </c>
      <c r="E1264" s="3">
        <v>34</v>
      </c>
      <c r="F1264" s="3">
        <v>80</v>
      </c>
      <c r="G1264" s="3">
        <v>4</v>
      </c>
      <c r="H1264" s="3">
        <v>522</v>
      </c>
      <c r="I1264" s="3">
        <v>431</v>
      </c>
      <c r="J1264" s="3">
        <v>423</v>
      </c>
      <c r="K1264" s="3">
        <v>412</v>
      </c>
      <c r="L1264" s="3">
        <v>2</v>
      </c>
      <c r="M1264" s="3">
        <v>60</v>
      </c>
      <c r="N1264" s="3">
        <v>2290</v>
      </c>
      <c r="O1264" s="3">
        <v>0</v>
      </c>
      <c r="P1264" s="3">
        <v>0</v>
      </c>
      <c r="Q1264" s="3">
        <v>0</v>
      </c>
      <c r="R1264" s="3">
        <v>2335000</v>
      </c>
      <c r="S1264" s="3">
        <v>5003</v>
      </c>
      <c r="T1264">
        <v>5004</v>
      </c>
      <c r="U1264" s="3">
        <v>5</v>
      </c>
      <c r="V1264" s="3">
        <v>141780</v>
      </c>
      <c r="W1264" s="3">
        <v>6</v>
      </c>
      <c r="X1264" s="3">
        <v>17050</v>
      </c>
      <c r="Y1264" s="3">
        <v>21</v>
      </c>
      <c r="Z1264" s="3">
        <v>6435</v>
      </c>
      <c r="AA1264" s="3">
        <v>0</v>
      </c>
      <c r="AB1264" s="3">
        <v>0</v>
      </c>
      <c r="AC1264" s="3">
        <v>3001235</v>
      </c>
      <c r="AD1264" s="3">
        <v>18959.143348843139</v>
      </c>
      <c r="AE1264" s="3">
        <v>35380000</v>
      </c>
      <c r="AF1264" t="s">
        <v>145</v>
      </c>
      <c r="AG1264" t="s">
        <v>159</v>
      </c>
      <c r="AI1264">
        <f>IF(ISERROR(IF(D1264=25,VLOOKUP(E1264,Sheet1!$F$64:$H$79,2,0),IF(D1264=23,VLOOKUP(knight_awaken_info!E1264,Sheet1!$F$45:$H$60,2,0),VLOOKUP(knight_awaken_info!E1264,Sheet1!$F$26:$H$41,2,0)))),0,IF(D1264=25,VLOOKUP(E1264,Sheet1!$F$64:$H$79,2,0),IF(D1264=23,VLOOKUP(knight_awaken_info!E1264,Sheet1!$F$45:$H$60,2,0),VLOOKUP(knight_awaken_info!E1264,Sheet1!$F$26:$H$41,2,0))))</f>
        <v>13160</v>
      </c>
      <c r="AJ1264">
        <f>IF(ISERROR(IF(D1264=25,VLOOKUP(E1264,Sheet1!$F$64:$H$79,3,0),IF(D1264=23,VLOOKUP(knight_awaken_info!E1264,Sheet1!$F$45:$H$60,3,0),VLOOKUP(knight_awaken_info!E1264,Sheet1!$F$26:$H$41,3,0)))),0,IF(D1264=25,VLOOKUP(E1264,Sheet1!$F$64:$H$79,3,0),IF(D1264=23,VLOOKUP(knight_awaken_info!E1264,Sheet1!$F$45:$H$60,3,0),VLOOKUP(knight_awaken_info!E1264,Sheet1!$F$26:$H$41,3,0))))</f>
        <v>0</v>
      </c>
      <c r="AK1264" s="11">
        <f>SUM(AI1230:AI1264)</f>
        <v>39480</v>
      </c>
      <c r="AL1264" s="11">
        <f>SUM(AJ1230:AJ1264)</f>
        <v>1320</v>
      </c>
      <c r="AN1264" s="3">
        <f t="shared" si="60"/>
        <v>181260</v>
      </c>
      <c r="AO1264" s="3">
        <f t="shared" si="61"/>
        <v>7755</v>
      </c>
    </row>
    <row r="1265" spans="1:41">
      <c r="A1265" s="3">
        <v>3001235</v>
      </c>
      <c r="B1265" s="3">
        <v>3001201</v>
      </c>
      <c r="C1265" s="3" t="s">
        <v>62</v>
      </c>
      <c r="D1265">
        <f t="shared" si="59"/>
        <v>20</v>
      </c>
      <c r="E1265" s="3">
        <v>35</v>
      </c>
      <c r="F1265" s="3">
        <v>80</v>
      </c>
      <c r="G1265" s="3">
        <v>4</v>
      </c>
      <c r="H1265" s="3">
        <v>511</v>
      </c>
      <c r="I1265" s="3">
        <v>533</v>
      </c>
      <c r="J1265" s="3">
        <v>422</v>
      </c>
      <c r="K1265" s="3">
        <v>411</v>
      </c>
      <c r="L1265" s="3">
        <v>2</v>
      </c>
      <c r="M1265" s="3">
        <v>60</v>
      </c>
      <c r="N1265" s="3">
        <v>2330</v>
      </c>
      <c r="O1265" s="3">
        <v>1</v>
      </c>
      <c r="P1265" s="3">
        <v>30012</v>
      </c>
      <c r="Q1265" s="3">
        <v>1</v>
      </c>
      <c r="R1265" s="3">
        <v>2360000</v>
      </c>
      <c r="S1265" s="3">
        <v>5003</v>
      </c>
      <c r="T1265">
        <v>5004</v>
      </c>
      <c r="U1265" s="3">
        <v>5</v>
      </c>
      <c r="V1265" s="3">
        <v>146480</v>
      </c>
      <c r="W1265" s="3">
        <v>6</v>
      </c>
      <c r="X1265" s="3">
        <v>17833.333333333332</v>
      </c>
      <c r="Y1265" s="3">
        <v>21</v>
      </c>
      <c r="Z1265" s="3">
        <v>6670</v>
      </c>
      <c r="AA1265" s="3">
        <v>0</v>
      </c>
      <c r="AB1265" s="3">
        <v>0</v>
      </c>
      <c r="AC1265" s="3">
        <v>3001236</v>
      </c>
      <c r="AD1265" s="3">
        <v>21205.940467843713</v>
      </c>
      <c r="AE1265" s="3">
        <v>37715000</v>
      </c>
      <c r="AF1265" t="s">
        <v>145</v>
      </c>
      <c r="AG1265" t="s">
        <v>159</v>
      </c>
      <c r="AI1265">
        <f>IF(ISERROR(IF(D1265=25,VLOOKUP(E1265,Sheet1!$F$64:$H$79,2,0),IF(D1265=23,VLOOKUP(knight_awaken_info!E1265,Sheet1!$F$45:$H$60,2,0),VLOOKUP(knight_awaken_info!E1265,Sheet1!$F$26:$H$41,2,0)))),0,IF(D1265=25,VLOOKUP(E1265,Sheet1!$F$64:$H$79,2,0),IF(D1265=23,VLOOKUP(knight_awaken_info!E1265,Sheet1!$F$45:$H$60,2,0),VLOOKUP(knight_awaken_info!E1265,Sheet1!$F$26:$H$41,2,0))))</f>
        <v>0</v>
      </c>
      <c r="AJ1265">
        <f>IF(ISERROR(IF(D1265=25,VLOOKUP(E1265,Sheet1!$F$64:$H$79,3,0),IF(D1265=23,VLOOKUP(knight_awaken_info!E1265,Sheet1!$F$45:$H$60,3,0),VLOOKUP(knight_awaken_info!E1265,Sheet1!$F$26:$H$41,3,0)))),0,IF(D1265=25,VLOOKUP(E1265,Sheet1!$F$64:$H$79,3,0),IF(D1265=23,VLOOKUP(knight_awaken_info!E1265,Sheet1!$F$45:$H$60,3,0),VLOOKUP(knight_awaken_info!E1265,Sheet1!$F$26:$H$41,3,0))))</f>
        <v>0</v>
      </c>
      <c r="AK1265" s="11">
        <f>SUM(AI1230:AI1265)</f>
        <v>39480</v>
      </c>
      <c r="AL1265" s="11">
        <f>SUM(AJ1230:AJ1265)</f>
        <v>1320</v>
      </c>
      <c r="AN1265" s="3">
        <f t="shared" si="60"/>
        <v>185960</v>
      </c>
      <c r="AO1265" s="3">
        <f t="shared" si="61"/>
        <v>7990</v>
      </c>
    </row>
    <row r="1266" spans="1:41">
      <c r="A1266" s="3">
        <v>3001236</v>
      </c>
      <c r="B1266" s="3">
        <v>3001201</v>
      </c>
      <c r="C1266" s="3" t="s">
        <v>62</v>
      </c>
      <c r="D1266">
        <f t="shared" si="59"/>
        <v>20</v>
      </c>
      <c r="E1266" s="3">
        <v>36</v>
      </c>
      <c r="F1266" s="3">
        <v>80</v>
      </c>
      <c r="G1266" s="3">
        <v>4</v>
      </c>
      <c r="H1266" s="3">
        <v>513</v>
      </c>
      <c r="I1266" s="3">
        <v>532</v>
      </c>
      <c r="J1266" s="3">
        <v>421</v>
      </c>
      <c r="K1266" s="3">
        <v>413</v>
      </c>
      <c r="L1266" s="3">
        <v>2</v>
      </c>
      <c r="M1266" s="3">
        <v>60</v>
      </c>
      <c r="N1266" s="3">
        <v>2350</v>
      </c>
      <c r="O1266" s="3">
        <v>0</v>
      </c>
      <c r="P1266" s="3">
        <v>0</v>
      </c>
      <c r="Q1266" s="3">
        <v>0</v>
      </c>
      <c r="R1266" s="3">
        <v>2385000</v>
      </c>
      <c r="S1266" s="3">
        <v>5003</v>
      </c>
      <c r="T1266">
        <v>5004</v>
      </c>
      <c r="U1266" s="3">
        <v>5</v>
      </c>
      <c r="V1266" s="3">
        <v>151200</v>
      </c>
      <c r="W1266" s="3">
        <v>6</v>
      </c>
      <c r="X1266" s="3">
        <v>18620</v>
      </c>
      <c r="Y1266" s="3">
        <v>21</v>
      </c>
      <c r="Z1266" s="3">
        <v>7566</v>
      </c>
      <c r="AA1266" s="3">
        <v>0</v>
      </c>
      <c r="AB1266" s="3">
        <v>0</v>
      </c>
      <c r="AC1266" s="3">
        <v>3001237</v>
      </c>
      <c r="AD1266" s="3">
        <v>24322.773918031744</v>
      </c>
      <c r="AE1266" s="3">
        <v>40075000</v>
      </c>
      <c r="AF1266" t="s">
        <v>146</v>
      </c>
      <c r="AG1266" t="s">
        <v>158</v>
      </c>
      <c r="AI1266">
        <f>IF(ISERROR(IF(D1266=25,VLOOKUP(E1266,Sheet1!$F$64:$H$79,2,0),IF(D1266=23,VLOOKUP(knight_awaken_info!E1266,Sheet1!$F$45:$H$60,2,0),VLOOKUP(knight_awaken_info!E1266,Sheet1!$F$26:$H$41,2,0)))),0,IF(D1266=25,VLOOKUP(E1266,Sheet1!$F$64:$H$79,2,0),IF(D1266=23,VLOOKUP(knight_awaken_info!E1266,Sheet1!$F$45:$H$60,2,0),VLOOKUP(knight_awaken_info!E1266,Sheet1!$F$26:$H$41,2,0))))</f>
        <v>0</v>
      </c>
      <c r="AJ1266">
        <f>IF(ISERROR(IF(D1266=25,VLOOKUP(E1266,Sheet1!$F$64:$H$79,3,0),IF(D1266=23,VLOOKUP(knight_awaken_info!E1266,Sheet1!$F$45:$H$60,3,0),VLOOKUP(knight_awaken_info!E1266,Sheet1!$F$26:$H$41,3,0)))),0,IF(D1266=25,VLOOKUP(E1266,Sheet1!$F$64:$H$79,3,0),IF(D1266=23,VLOOKUP(knight_awaken_info!E1266,Sheet1!$F$45:$H$60,3,0),VLOOKUP(knight_awaken_info!E1266,Sheet1!$F$26:$H$41,3,0))))</f>
        <v>660</v>
      </c>
      <c r="AK1266" s="11">
        <f>SUM(AI1230:AI1266)</f>
        <v>39480</v>
      </c>
      <c r="AL1266" s="11">
        <f>SUM(AJ1230:AJ1266)</f>
        <v>1980</v>
      </c>
      <c r="AN1266" s="3">
        <f t="shared" si="60"/>
        <v>190680</v>
      </c>
      <c r="AO1266" s="3">
        <f t="shared" si="61"/>
        <v>9546</v>
      </c>
    </row>
    <row r="1267" spans="1:41">
      <c r="A1267" s="3">
        <v>3001237</v>
      </c>
      <c r="B1267" s="3">
        <v>3001201</v>
      </c>
      <c r="C1267" s="3" t="s">
        <v>62</v>
      </c>
      <c r="D1267">
        <f t="shared" si="59"/>
        <v>20</v>
      </c>
      <c r="E1267" s="3">
        <v>37</v>
      </c>
      <c r="F1267" s="3">
        <v>80</v>
      </c>
      <c r="G1267" s="3">
        <v>4</v>
      </c>
      <c r="H1267" s="3">
        <v>512</v>
      </c>
      <c r="I1267" s="3">
        <v>521</v>
      </c>
      <c r="J1267" s="3">
        <v>423</v>
      </c>
      <c r="K1267" s="3">
        <v>412</v>
      </c>
      <c r="L1267" s="3">
        <v>2</v>
      </c>
      <c r="M1267" s="3">
        <v>60</v>
      </c>
      <c r="N1267" s="3">
        <v>2370</v>
      </c>
      <c r="O1267" s="3">
        <v>1</v>
      </c>
      <c r="P1267" s="3">
        <v>30012</v>
      </c>
      <c r="Q1267" s="3">
        <v>1</v>
      </c>
      <c r="R1267" s="3">
        <v>2410000</v>
      </c>
      <c r="S1267" s="3">
        <v>5003</v>
      </c>
      <c r="T1267">
        <v>5004</v>
      </c>
      <c r="U1267" s="3">
        <v>5</v>
      </c>
      <c r="V1267" s="3">
        <v>155940</v>
      </c>
      <c r="W1267" s="3">
        <v>6</v>
      </c>
      <c r="X1267" s="3">
        <v>19410</v>
      </c>
      <c r="Y1267" s="3">
        <v>21</v>
      </c>
      <c r="Z1267" s="3">
        <v>7803</v>
      </c>
      <c r="AA1267" s="3">
        <v>0</v>
      </c>
      <c r="AB1267" s="3">
        <v>0</v>
      </c>
      <c r="AC1267" s="3">
        <v>3001238</v>
      </c>
      <c r="AD1267" s="3">
        <v>27439.607368219775</v>
      </c>
      <c r="AE1267" s="3">
        <v>42460000</v>
      </c>
      <c r="AF1267" t="s">
        <v>146</v>
      </c>
      <c r="AG1267" t="s">
        <v>158</v>
      </c>
      <c r="AI1267">
        <f>IF(ISERROR(IF(D1267=25,VLOOKUP(E1267,Sheet1!$F$64:$H$79,2,0),IF(D1267=23,VLOOKUP(knight_awaken_info!E1267,Sheet1!$F$45:$H$60,2,0),VLOOKUP(knight_awaken_info!E1267,Sheet1!$F$26:$H$41,2,0)))),0,IF(D1267=25,VLOOKUP(E1267,Sheet1!$F$64:$H$79,2,0),IF(D1267=23,VLOOKUP(knight_awaken_info!E1267,Sheet1!$F$45:$H$60,2,0),VLOOKUP(knight_awaken_info!E1267,Sheet1!$F$26:$H$41,2,0))))</f>
        <v>0</v>
      </c>
      <c r="AJ1267">
        <f>IF(ISERROR(IF(D1267=25,VLOOKUP(E1267,Sheet1!$F$64:$H$79,3,0),IF(D1267=23,VLOOKUP(knight_awaken_info!E1267,Sheet1!$F$45:$H$60,3,0),VLOOKUP(knight_awaken_info!E1267,Sheet1!$F$26:$H$41,3,0)))),0,IF(D1267=25,VLOOKUP(E1267,Sheet1!$F$64:$H$79,3,0),IF(D1267=23,VLOOKUP(knight_awaken_info!E1267,Sheet1!$F$45:$H$60,3,0),VLOOKUP(knight_awaken_info!E1267,Sheet1!$F$26:$H$41,3,0))))</f>
        <v>0</v>
      </c>
      <c r="AK1267" s="11">
        <f>SUM(AI1230:AI1267)</f>
        <v>39480</v>
      </c>
      <c r="AL1267" s="11">
        <f>SUM(AJ1230:AJ1267)</f>
        <v>1980</v>
      </c>
      <c r="AN1267" s="3">
        <f t="shared" si="60"/>
        <v>195420</v>
      </c>
      <c r="AO1267" s="3">
        <f t="shared" si="61"/>
        <v>9783</v>
      </c>
    </row>
    <row r="1268" spans="1:41">
      <c r="A1268" s="3">
        <v>3001238</v>
      </c>
      <c r="B1268" s="3">
        <v>3001201</v>
      </c>
      <c r="C1268" s="3" t="s">
        <v>62</v>
      </c>
      <c r="D1268">
        <f t="shared" si="59"/>
        <v>20</v>
      </c>
      <c r="E1268" s="3">
        <v>38</v>
      </c>
      <c r="F1268" s="3">
        <v>80</v>
      </c>
      <c r="G1268" s="3">
        <v>4</v>
      </c>
      <c r="H1268" s="3">
        <v>511</v>
      </c>
      <c r="I1268" s="3">
        <v>533</v>
      </c>
      <c r="J1268" s="3">
        <v>422</v>
      </c>
      <c r="K1268" s="3">
        <v>411</v>
      </c>
      <c r="L1268" s="3">
        <v>2</v>
      </c>
      <c r="M1268" s="3">
        <v>60</v>
      </c>
      <c r="N1268" s="3">
        <v>2390</v>
      </c>
      <c r="O1268" s="3">
        <v>0</v>
      </c>
      <c r="P1268" s="3">
        <v>0</v>
      </c>
      <c r="Q1268" s="3">
        <v>0</v>
      </c>
      <c r="R1268" s="3">
        <v>2430000</v>
      </c>
      <c r="S1268" s="3">
        <v>5003</v>
      </c>
      <c r="T1268">
        <v>5004</v>
      </c>
      <c r="U1268" s="3">
        <v>5</v>
      </c>
      <c r="V1268" s="3">
        <v>173860</v>
      </c>
      <c r="W1268" s="3">
        <v>6</v>
      </c>
      <c r="X1268" s="3">
        <v>20203.333333333332</v>
      </c>
      <c r="Y1268" s="3">
        <v>21</v>
      </c>
      <c r="Z1268" s="3">
        <v>8041</v>
      </c>
      <c r="AA1268" s="3">
        <v>0</v>
      </c>
      <c r="AB1268" s="3">
        <v>0</v>
      </c>
      <c r="AC1268" s="3">
        <v>3001239</v>
      </c>
      <c r="AD1268" s="3">
        <v>30556.440818407806</v>
      </c>
      <c r="AE1268" s="3">
        <v>44870000</v>
      </c>
      <c r="AF1268" t="s">
        <v>147</v>
      </c>
      <c r="AG1268" t="s">
        <v>135</v>
      </c>
      <c r="AI1268">
        <f>IF(ISERROR(IF(D1268=25,VLOOKUP(E1268,Sheet1!$F$64:$H$79,2,0),IF(D1268=23,VLOOKUP(knight_awaken_info!E1268,Sheet1!$F$45:$H$60,2,0),VLOOKUP(knight_awaken_info!E1268,Sheet1!$F$26:$H$41,2,0)))),0,IF(D1268=25,VLOOKUP(E1268,Sheet1!$F$64:$H$79,2,0),IF(D1268=23,VLOOKUP(knight_awaken_info!E1268,Sheet1!$F$45:$H$60,2,0),VLOOKUP(knight_awaken_info!E1268,Sheet1!$F$26:$H$41,2,0))))</f>
        <v>13160</v>
      </c>
      <c r="AJ1268">
        <f>IF(ISERROR(IF(D1268=25,VLOOKUP(E1268,Sheet1!$F$64:$H$79,3,0),IF(D1268=23,VLOOKUP(knight_awaken_info!E1268,Sheet1!$F$45:$H$60,3,0),VLOOKUP(knight_awaken_info!E1268,Sheet1!$F$26:$H$41,3,0)))),0,IF(D1268=25,VLOOKUP(E1268,Sheet1!$F$64:$H$79,3,0),IF(D1268=23,VLOOKUP(knight_awaken_info!E1268,Sheet1!$F$45:$H$60,3,0),VLOOKUP(knight_awaken_info!E1268,Sheet1!$F$26:$H$41,3,0))))</f>
        <v>0</v>
      </c>
      <c r="AK1268" s="11">
        <f>SUM(AI1230:AI1268)</f>
        <v>52640</v>
      </c>
      <c r="AL1268" s="11">
        <f>SUM(AJ1230:AJ1268)</f>
        <v>1980</v>
      </c>
      <c r="AN1268" s="3">
        <f t="shared" si="60"/>
        <v>226500</v>
      </c>
      <c r="AO1268" s="3">
        <f t="shared" si="61"/>
        <v>10021</v>
      </c>
    </row>
    <row r="1269" spans="1:41">
      <c r="A1269" s="3">
        <v>3001239</v>
      </c>
      <c r="B1269" s="3">
        <v>3001201</v>
      </c>
      <c r="C1269" s="3" t="s">
        <v>62</v>
      </c>
      <c r="D1269">
        <f t="shared" si="59"/>
        <v>20</v>
      </c>
      <c r="E1269" s="3">
        <v>39</v>
      </c>
      <c r="F1269" s="3">
        <v>80</v>
      </c>
      <c r="G1269" s="3">
        <v>4</v>
      </c>
      <c r="H1269" s="3">
        <v>513</v>
      </c>
      <c r="I1269" s="3">
        <v>532</v>
      </c>
      <c r="J1269" s="3">
        <v>521</v>
      </c>
      <c r="K1269" s="3">
        <v>512</v>
      </c>
      <c r="L1269" s="3">
        <v>2</v>
      </c>
      <c r="M1269" s="3">
        <v>60</v>
      </c>
      <c r="N1269" s="3">
        <v>2890</v>
      </c>
      <c r="O1269" s="3">
        <v>1</v>
      </c>
      <c r="P1269" s="3">
        <v>30012</v>
      </c>
      <c r="Q1269" s="3">
        <v>1</v>
      </c>
      <c r="R1269" s="3">
        <v>3035000</v>
      </c>
      <c r="S1269" s="3">
        <v>5003</v>
      </c>
      <c r="T1269">
        <v>5004</v>
      </c>
      <c r="U1269" s="3">
        <v>5</v>
      </c>
      <c r="V1269" s="3">
        <v>178640</v>
      </c>
      <c r="W1269" s="3">
        <v>6</v>
      </c>
      <c r="X1269" s="3">
        <v>21000</v>
      </c>
      <c r="Y1269" s="3">
        <v>21</v>
      </c>
      <c r="Z1269" s="3">
        <v>8280</v>
      </c>
      <c r="AA1269" s="3">
        <v>0</v>
      </c>
      <c r="AB1269" s="3">
        <v>0</v>
      </c>
      <c r="AC1269" s="3">
        <v>3001240</v>
      </c>
      <c r="AD1269" s="3">
        <v>33673.274268595836</v>
      </c>
      <c r="AE1269" s="3">
        <v>47300000</v>
      </c>
      <c r="AF1269" t="s">
        <v>147</v>
      </c>
      <c r="AG1269" t="s">
        <v>135</v>
      </c>
      <c r="AI1269">
        <f>IF(ISERROR(IF(D1269=25,VLOOKUP(E1269,Sheet1!$F$64:$H$79,2,0),IF(D1269=23,VLOOKUP(knight_awaken_info!E1269,Sheet1!$F$45:$H$60,2,0),VLOOKUP(knight_awaken_info!E1269,Sheet1!$F$26:$H$41,2,0)))),0,IF(D1269=25,VLOOKUP(E1269,Sheet1!$F$64:$H$79,2,0),IF(D1269=23,VLOOKUP(knight_awaken_info!E1269,Sheet1!$F$45:$H$60,2,0),VLOOKUP(knight_awaken_info!E1269,Sheet1!$F$26:$H$41,2,0))))</f>
        <v>0</v>
      </c>
      <c r="AJ1269">
        <f>IF(ISERROR(IF(D1269=25,VLOOKUP(E1269,Sheet1!$F$64:$H$79,3,0),IF(D1269=23,VLOOKUP(knight_awaken_info!E1269,Sheet1!$F$45:$H$60,3,0),VLOOKUP(knight_awaken_info!E1269,Sheet1!$F$26:$H$41,3,0)))),0,IF(D1269=25,VLOOKUP(E1269,Sheet1!$F$64:$H$79,3,0),IF(D1269=23,VLOOKUP(knight_awaken_info!E1269,Sheet1!$F$45:$H$60,3,0),VLOOKUP(knight_awaken_info!E1269,Sheet1!$F$26:$H$41,3,0))))</f>
        <v>0</v>
      </c>
      <c r="AK1269" s="11">
        <f>SUM(AI1230:AI1269)</f>
        <v>52640</v>
      </c>
      <c r="AL1269" s="11">
        <f>SUM(AJ1230:AJ1269)</f>
        <v>1980</v>
      </c>
      <c r="AN1269" s="3">
        <f t="shared" si="60"/>
        <v>231280</v>
      </c>
      <c r="AO1269" s="3">
        <f t="shared" si="61"/>
        <v>10260</v>
      </c>
    </row>
    <row r="1270" spans="1:41">
      <c r="A1270" s="3">
        <v>3001240</v>
      </c>
      <c r="B1270" s="3">
        <v>3001201</v>
      </c>
      <c r="C1270" s="3" t="s">
        <v>62</v>
      </c>
      <c r="D1270">
        <f t="shared" si="59"/>
        <v>20</v>
      </c>
      <c r="E1270" s="3">
        <v>40</v>
      </c>
      <c r="F1270" s="3">
        <v>90</v>
      </c>
      <c r="G1270" s="3">
        <v>4</v>
      </c>
      <c r="H1270" s="3">
        <v>612</v>
      </c>
      <c r="I1270" s="3">
        <v>531</v>
      </c>
      <c r="J1270" s="3">
        <v>523</v>
      </c>
      <c r="K1270" s="3">
        <v>512</v>
      </c>
      <c r="L1270" s="3">
        <v>2</v>
      </c>
      <c r="M1270" s="3">
        <v>60</v>
      </c>
      <c r="N1270" s="3">
        <v>2930</v>
      </c>
      <c r="O1270" s="3">
        <v>1</v>
      </c>
      <c r="P1270" s="3">
        <v>30012</v>
      </c>
      <c r="Q1270" s="3">
        <v>1</v>
      </c>
      <c r="R1270" s="3">
        <v>3055000</v>
      </c>
      <c r="S1270" s="3">
        <v>5004</v>
      </c>
      <c r="T1270">
        <v>5005</v>
      </c>
      <c r="U1270" s="3">
        <v>5</v>
      </c>
      <c r="V1270" s="3">
        <v>184240</v>
      </c>
      <c r="W1270" s="3">
        <v>6</v>
      </c>
      <c r="X1270" s="3">
        <v>21933.333333333332</v>
      </c>
      <c r="Y1270" s="3">
        <v>21</v>
      </c>
      <c r="Z1270" s="3">
        <v>8560</v>
      </c>
      <c r="AA1270" s="3">
        <v>0</v>
      </c>
      <c r="AB1270" s="3">
        <v>0</v>
      </c>
      <c r="AC1270" s="3">
        <v>3001241</v>
      </c>
      <c r="AD1270" s="3">
        <v>38530.180381158782</v>
      </c>
      <c r="AE1270" s="3">
        <v>50335000</v>
      </c>
      <c r="AF1270" t="s">
        <v>148</v>
      </c>
      <c r="AG1270" t="s">
        <v>159</v>
      </c>
      <c r="AI1270">
        <f>IF(ISERROR(IF(D1270=25,VLOOKUP(E1270,Sheet1!$F$64:$H$79,2,0),IF(D1270=23,VLOOKUP(knight_awaken_info!E1270,Sheet1!$F$45:$H$60,2,0),VLOOKUP(knight_awaken_info!E1270,Sheet1!$F$26:$H$41,2,0)))),0,IF(D1270=25,VLOOKUP(E1270,Sheet1!$F$64:$H$79,2,0),IF(D1270=23,VLOOKUP(knight_awaken_info!E1270,Sheet1!$F$45:$H$60,2,0),VLOOKUP(knight_awaken_info!E1270,Sheet1!$F$26:$H$41,2,0))))</f>
        <v>0</v>
      </c>
      <c r="AJ1270">
        <f>IF(ISERROR(IF(D1270=25,VLOOKUP(E1270,Sheet1!$F$64:$H$79,3,0),IF(D1270=23,VLOOKUP(knight_awaken_info!E1270,Sheet1!$F$45:$H$60,3,0),VLOOKUP(knight_awaken_info!E1270,Sheet1!$F$26:$H$41,3,0)))),0,IF(D1270=25,VLOOKUP(E1270,Sheet1!$F$64:$H$79,3,0),IF(D1270=23,VLOOKUP(knight_awaken_info!E1270,Sheet1!$F$45:$H$60,3,0),VLOOKUP(knight_awaken_info!E1270,Sheet1!$F$26:$H$41,3,0))))</f>
        <v>0</v>
      </c>
      <c r="AK1270" s="11">
        <f>SUM(AI1230:AI1270)</f>
        <v>52640</v>
      </c>
      <c r="AL1270" s="11">
        <f>SUM(AJ1230:AJ1270)</f>
        <v>1980</v>
      </c>
      <c r="AN1270" s="3">
        <f t="shared" si="60"/>
        <v>236880</v>
      </c>
      <c r="AO1270" s="3">
        <f t="shared" si="61"/>
        <v>10540</v>
      </c>
    </row>
    <row r="1271" spans="1:41">
      <c r="A1271" s="3">
        <v>3001241</v>
      </c>
      <c r="B1271" s="3">
        <v>3001201</v>
      </c>
      <c r="C1271" s="3" t="s">
        <v>62</v>
      </c>
      <c r="D1271">
        <f t="shared" si="59"/>
        <v>20</v>
      </c>
      <c r="E1271" s="3">
        <v>41</v>
      </c>
      <c r="F1271" s="3">
        <v>90</v>
      </c>
      <c r="G1271" s="3">
        <v>4</v>
      </c>
      <c r="H1271" s="3">
        <v>621</v>
      </c>
      <c r="I1271" s="3">
        <v>533</v>
      </c>
      <c r="J1271" s="3">
        <v>522</v>
      </c>
      <c r="K1271" s="3">
        <v>511</v>
      </c>
      <c r="L1271" s="3">
        <v>2</v>
      </c>
      <c r="M1271" s="3">
        <v>60</v>
      </c>
      <c r="N1271" s="3">
        <v>2950</v>
      </c>
      <c r="O1271" s="3">
        <v>1</v>
      </c>
      <c r="P1271" s="3">
        <v>30012</v>
      </c>
      <c r="Q1271" s="3">
        <v>1</v>
      </c>
      <c r="R1271" s="3">
        <v>3080000</v>
      </c>
      <c r="S1271" s="3">
        <v>5004</v>
      </c>
      <c r="T1271">
        <v>5005</v>
      </c>
      <c r="U1271" s="3">
        <v>5</v>
      </c>
      <c r="V1271" s="3">
        <v>189860</v>
      </c>
      <c r="W1271" s="3">
        <v>6</v>
      </c>
      <c r="X1271" s="3">
        <v>22870</v>
      </c>
      <c r="Y1271" s="3">
        <v>21</v>
      </c>
      <c r="Z1271" s="3">
        <v>9501</v>
      </c>
      <c r="AA1271" s="3">
        <v>0</v>
      </c>
      <c r="AB1271" s="3">
        <v>0</v>
      </c>
      <c r="AC1271" s="3">
        <v>3001242</v>
      </c>
      <c r="AD1271" s="3">
        <v>47087.13111096948</v>
      </c>
      <c r="AE1271" s="3">
        <v>53390000</v>
      </c>
      <c r="AF1271" t="s">
        <v>149</v>
      </c>
      <c r="AG1271" t="s">
        <v>158</v>
      </c>
      <c r="AI1271">
        <f>IF(ISERROR(IF(D1271=25,VLOOKUP(E1271,Sheet1!$F$64:$H$79,2,0),IF(D1271=23,VLOOKUP(knight_awaken_info!E1271,Sheet1!$F$45:$H$60,2,0),VLOOKUP(knight_awaken_info!E1271,Sheet1!$F$26:$H$41,2,0)))),0,IF(D1271=25,VLOOKUP(E1271,Sheet1!$F$64:$H$79,2,0),IF(D1271=23,VLOOKUP(knight_awaken_info!E1271,Sheet1!$F$45:$H$60,2,0),VLOOKUP(knight_awaken_info!E1271,Sheet1!$F$26:$H$41,2,0))))</f>
        <v>0</v>
      </c>
      <c r="AJ1271">
        <f>IF(ISERROR(IF(D1271=25,VLOOKUP(E1271,Sheet1!$F$64:$H$79,3,0),IF(D1271=23,VLOOKUP(knight_awaken_info!E1271,Sheet1!$F$45:$H$60,3,0),VLOOKUP(knight_awaken_info!E1271,Sheet1!$F$26:$H$41,3,0)))),0,IF(D1271=25,VLOOKUP(E1271,Sheet1!$F$64:$H$79,3,0),IF(D1271=23,VLOOKUP(knight_awaken_info!E1271,Sheet1!$F$45:$H$60,3,0),VLOOKUP(knight_awaken_info!E1271,Sheet1!$F$26:$H$41,3,0))))</f>
        <v>660</v>
      </c>
      <c r="AK1271" s="11">
        <f>SUM(AI1230:AI1271)</f>
        <v>52640</v>
      </c>
      <c r="AL1271" s="11">
        <f>SUM(AJ1230:AJ1271)</f>
        <v>2640</v>
      </c>
      <c r="AN1271" s="3">
        <f t="shared" si="60"/>
        <v>242500</v>
      </c>
      <c r="AO1271" s="3">
        <f t="shared" si="61"/>
        <v>12141</v>
      </c>
    </row>
    <row r="1272" spans="1:41">
      <c r="A1272" s="3">
        <v>3001242</v>
      </c>
      <c r="B1272" s="3">
        <v>3001201</v>
      </c>
      <c r="C1272" s="3" t="s">
        <v>62</v>
      </c>
      <c r="D1272">
        <f t="shared" si="59"/>
        <v>20</v>
      </c>
      <c r="E1272" s="3">
        <v>42</v>
      </c>
      <c r="F1272" s="3">
        <v>90</v>
      </c>
      <c r="G1272" s="3">
        <v>4</v>
      </c>
      <c r="H1272" s="3">
        <v>623</v>
      </c>
      <c r="I1272" s="3">
        <v>532</v>
      </c>
      <c r="J1272" s="3">
        <v>521</v>
      </c>
      <c r="K1272" s="3">
        <v>513</v>
      </c>
      <c r="L1272" s="3">
        <v>2</v>
      </c>
      <c r="M1272" s="3">
        <v>60</v>
      </c>
      <c r="N1272" s="3">
        <v>2970</v>
      </c>
      <c r="O1272" s="3">
        <v>1</v>
      </c>
      <c r="P1272" s="3">
        <v>30012</v>
      </c>
      <c r="Q1272" s="3">
        <v>1</v>
      </c>
      <c r="R1272" s="3">
        <v>3105000</v>
      </c>
      <c r="S1272" s="3">
        <v>5004</v>
      </c>
      <c r="T1272">
        <v>5005</v>
      </c>
      <c r="U1272" s="3">
        <v>5</v>
      </c>
      <c r="V1272" s="3">
        <v>208660</v>
      </c>
      <c r="W1272" s="3">
        <v>6</v>
      </c>
      <c r="X1272" s="3">
        <v>23810</v>
      </c>
      <c r="Y1272" s="3">
        <v>21</v>
      </c>
      <c r="Z1272" s="3">
        <v>9783</v>
      </c>
      <c r="AA1272" s="3">
        <v>0</v>
      </c>
      <c r="AB1272" s="3">
        <v>0</v>
      </c>
      <c r="AC1272" s="3">
        <v>3001243</v>
      </c>
      <c r="AD1272" s="3">
        <v>55644.081840780171</v>
      </c>
      <c r="AE1272" s="3">
        <v>56470000</v>
      </c>
      <c r="AF1272" t="s">
        <v>150</v>
      </c>
      <c r="AG1272" t="s">
        <v>159</v>
      </c>
      <c r="AI1272">
        <f>IF(ISERROR(IF(D1272=25,VLOOKUP(E1272,Sheet1!$F$64:$H$79,2,0),IF(D1272=23,VLOOKUP(knight_awaken_info!E1272,Sheet1!$F$45:$H$60,2,0),VLOOKUP(knight_awaken_info!E1272,Sheet1!$F$26:$H$41,2,0)))),0,IF(D1272=25,VLOOKUP(E1272,Sheet1!$F$64:$H$79,2,0),IF(D1272=23,VLOOKUP(knight_awaken_info!E1272,Sheet1!$F$45:$H$60,2,0),VLOOKUP(knight_awaken_info!E1272,Sheet1!$F$26:$H$41,2,0))))</f>
        <v>13160</v>
      </c>
      <c r="AJ1272">
        <f>IF(ISERROR(IF(D1272=25,VLOOKUP(E1272,Sheet1!$F$64:$H$79,3,0),IF(D1272=23,VLOOKUP(knight_awaken_info!E1272,Sheet1!$F$45:$H$60,3,0),VLOOKUP(knight_awaken_info!E1272,Sheet1!$F$26:$H$41,3,0)))),0,IF(D1272=25,VLOOKUP(E1272,Sheet1!$F$64:$H$79,3,0),IF(D1272=23,VLOOKUP(knight_awaken_info!E1272,Sheet1!$F$45:$H$60,3,0),VLOOKUP(knight_awaken_info!E1272,Sheet1!$F$26:$H$41,3,0))))</f>
        <v>0</v>
      </c>
      <c r="AK1272" s="11">
        <f>SUM(AI1230:AI1272)</f>
        <v>65800</v>
      </c>
      <c r="AL1272" s="11">
        <f>SUM(AJ1230:AJ1272)</f>
        <v>2640</v>
      </c>
      <c r="AN1272" s="3">
        <f t="shared" si="60"/>
        <v>274460</v>
      </c>
      <c r="AO1272" s="3">
        <f t="shared" si="61"/>
        <v>12423</v>
      </c>
    </row>
    <row r="1273" spans="1:41">
      <c r="A1273" s="3">
        <v>3001243</v>
      </c>
      <c r="B1273" s="3">
        <v>3001201</v>
      </c>
      <c r="C1273" s="3" t="s">
        <v>62</v>
      </c>
      <c r="D1273">
        <f t="shared" si="59"/>
        <v>20</v>
      </c>
      <c r="E1273" s="3">
        <v>43</v>
      </c>
      <c r="F1273" s="3">
        <v>90</v>
      </c>
      <c r="G1273" s="3">
        <v>4</v>
      </c>
      <c r="H1273" s="3">
        <v>632</v>
      </c>
      <c r="I1273" s="3">
        <v>531</v>
      </c>
      <c r="J1273" s="3">
        <v>523</v>
      </c>
      <c r="K1273" s="3">
        <v>512</v>
      </c>
      <c r="L1273" s="3">
        <v>2</v>
      </c>
      <c r="M1273" s="3">
        <v>60</v>
      </c>
      <c r="N1273" s="3">
        <v>2990</v>
      </c>
      <c r="O1273" s="3">
        <v>1</v>
      </c>
      <c r="P1273" s="3">
        <v>30012</v>
      </c>
      <c r="Q1273" s="3">
        <v>1</v>
      </c>
      <c r="R1273" s="3">
        <v>3130000</v>
      </c>
      <c r="S1273" s="3">
        <v>5004</v>
      </c>
      <c r="T1273">
        <v>5005</v>
      </c>
      <c r="U1273" s="3">
        <v>5</v>
      </c>
      <c r="V1273" s="3">
        <v>214320</v>
      </c>
      <c r="W1273" s="3">
        <v>6</v>
      </c>
      <c r="X1273" s="3">
        <v>24753.333333333332</v>
      </c>
      <c r="Y1273" s="3">
        <v>21</v>
      </c>
      <c r="Z1273" s="3">
        <v>10726</v>
      </c>
      <c r="AA1273" s="3">
        <v>0</v>
      </c>
      <c r="AB1273" s="3">
        <v>0</v>
      </c>
      <c r="AC1273" s="3">
        <v>3001244</v>
      </c>
      <c r="AD1273" s="3">
        <v>64201.032570590862</v>
      </c>
      <c r="AE1273" s="3">
        <v>59575000</v>
      </c>
      <c r="AF1273" t="s">
        <v>151</v>
      </c>
      <c r="AG1273" t="s">
        <v>158</v>
      </c>
      <c r="AI1273">
        <f>IF(ISERROR(IF(D1273=25,VLOOKUP(E1273,Sheet1!$F$64:$H$79,2,0),IF(D1273=23,VLOOKUP(knight_awaken_info!E1273,Sheet1!$F$45:$H$60,2,0),VLOOKUP(knight_awaken_info!E1273,Sheet1!$F$26:$H$41,2,0)))),0,IF(D1273=25,VLOOKUP(E1273,Sheet1!$F$64:$H$79,2,0),IF(D1273=23,VLOOKUP(knight_awaken_info!E1273,Sheet1!$F$45:$H$60,2,0),VLOOKUP(knight_awaken_info!E1273,Sheet1!$F$26:$H$41,2,0))))</f>
        <v>0</v>
      </c>
      <c r="AJ1273">
        <f>IF(ISERROR(IF(D1273=25,VLOOKUP(E1273,Sheet1!$F$64:$H$79,3,0),IF(D1273=23,VLOOKUP(knight_awaken_info!E1273,Sheet1!$F$45:$H$60,3,0),VLOOKUP(knight_awaken_info!E1273,Sheet1!$F$26:$H$41,3,0)))),0,IF(D1273=25,VLOOKUP(E1273,Sheet1!$F$64:$H$79,3,0),IF(D1273=23,VLOOKUP(knight_awaken_info!E1273,Sheet1!$F$45:$H$60,3,0),VLOOKUP(knight_awaken_info!E1273,Sheet1!$F$26:$H$41,3,0))))</f>
        <v>660</v>
      </c>
      <c r="AK1273" s="11">
        <f>SUM(AI1230:AI1273)</f>
        <v>65800</v>
      </c>
      <c r="AL1273" s="11">
        <f>SUM(AJ1230:AJ1273)</f>
        <v>3300</v>
      </c>
      <c r="AN1273" s="3">
        <f t="shared" si="60"/>
        <v>280120</v>
      </c>
      <c r="AO1273" s="3">
        <f t="shared" si="61"/>
        <v>14026</v>
      </c>
    </row>
    <row r="1274" spans="1:41">
      <c r="A1274" s="3">
        <v>3001244</v>
      </c>
      <c r="B1274" s="3">
        <v>3001201</v>
      </c>
      <c r="C1274" s="3" t="s">
        <v>62</v>
      </c>
      <c r="D1274">
        <f t="shared" ref="D1274:D1337" si="62">IF(OR(C1274="曹操",C1274="荀彧",C1274="关羽",C1274="诸葛亮",C1274="孙坚",C1274="周瑜",C1274="吕布",C1274="左慈"),23,20)</f>
        <v>20</v>
      </c>
      <c r="E1274" s="3">
        <v>44</v>
      </c>
      <c r="F1274" s="3">
        <v>90</v>
      </c>
      <c r="G1274" s="3">
        <v>4</v>
      </c>
      <c r="H1274" s="3">
        <v>621</v>
      </c>
      <c r="I1274" s="3">
        <v>533</v>
      </c>
      <c r="J1274" s="3">
        <v>522</v>
      </c>
      <c r="K1274" s="3">
        <v>511</v>
      </c>
      <c r="L1274" s="3">
        <v>2</v>
      </c>
      <c r="M1274" s="3">
        <v>60</v>
      </c>
      <c r="N1274" s="3">
        <v>3010</v>
      </c>
      <c r="O1274" s="3">
        <v>1</v>
      </c>
      <c r="P1274" s="3">
        <v>30012</v>
      </c>
      <c r="Q1274" s="3">
        <v>1</v>
      </c>
      <c r="R1274" s="3">
        <v>3155000</v>
      </c>
      <c r="S1274" s="3">
        <v>5004</v>
      </c>
      <c r="T1274">
        <v>5005</v>
      </c>
      <c r="U1274" s="3">
        <v>5</v>
      </c>
      <c r="V1274" s="3">
        <v>233160</v>
      </c>
      <c r="W1274" s="3">
        <v>6</v>
      </c>
      <c r="X1274" s="3">
        <v>25700</v>
      </c>
      <c r="Y1274" s="3">
        <v>21</v>
      </c>
      <c r="Z1274" s="3">
        <v>11010</v>
      </c>
      <c r="AA1274" s="3">
        <v>0</v>
      </c>
      <c r="AB1274" s="3">
        <v>0</v>
      </c>
      <c r="AC1274" s="3">
        <v>3001245</v>
      </c>
      <c r="AD1274" s="3">
        <v>72757.983300401553</v>
      </c>
      <c r="AE1274" s="3">
        <v>62705000</v>
      </c>
      <c r="AF1274" t="s">
        <v>152</v>
      </c>
      <c r="AG1274" t="s">
        <v>159</v>
      </c>
      <c r="AI1274">
        <f>IF(ISERROR(IF(D1274=25,VLOOKUP(E1274,Sheet1!$F$64:$H$79,2,0),IF(D1274=23,VLOOKUP(knight_awaken_info!E1274,Sheet1!$F$45:$H$60,2,0),VLOOKUP(knight_awaken_info!E1274,Sheet1!$F$26:$H$41,2,0)))),0,IF(D1274=25,VLOOKUP(E1274,Sheet1!$F$64:$H$79,2,0),IF(D1274=23,VLOOKUP(knight_awaken_info!E1274,Sheet1!$F$45:$H$60,2,0),VLOOKUP(knight_awaken_info!E1274,Sheet1!$F$26:$H$41,2,0))))</f>
        <v>13160</v>
      </c>
      <c r="AJ1274">
        <f>IF(ISERROR(IF(D1274=25,VLOOKUP(E1274,Sheet1!$F$64:$H$79,3,0),IF(D1274=23,VLOOKUP(knight_awaken_info!E1274,Sheet1!$F$45:$H$60,3,0),VLOOKUP(knight_awaken_info!E1274,Sheet1!$F$26:$H$41,3,0)))),0,IF(D1274=25,VLOOKUP(E1274,Sheet1!$F$64:$H$79,3,0),IF(D1274=23,VLOOKUP(knight_awaken_info!E1274,Sheet1!$F$45:$H$60,3,0),VLOOKUP(knight_awaken_info!E1274,Sheet1!$F$26:$H$41,3,0))))</f>
        <v>0</v>
      </c>
      <c r="AK1274" s="11">
        <f>SUM(AI1230:AI1274)</f>
        <v>78960</v>
      </c>
      <c r="AL1274" s="11">
        <f>SUM(AJ1230:AJ1274)</f>
        <v>3300</v>
      </c>
      <c r="AN1274" s="3">
        <f t="shared" si="60"/>
        <v>312120</v>
      </c>
      <c r="AO1274" s="3">
        <f t="shared" si="61"/>
        <v>14310</v>
      </c>
    </row>
    <row r="1275" spans="1:41">
      <c r="A1275" s="3">
        <v>3001245</v>
      </c>
      <c r="B1275" s="3">
        <v>3001201</v>
      </c>
      <c r="C1275" s="3" t="s">
        <v>62</v>
      </c>
      <c r="D1275">
        <f t="shared" si="62"/>
        <v>20</v>
      </c>
      <c r="E1275" s="3">
        <v>45</v>
      </c>
      <c r="F1275" s="3">
        <v>90</v>
      </c>
      <c r="G1275" s="3">
        <v>4</v>
      </c>
      <c r="H1275" s="3">
        <v>623</v>
      </c>
      <c r="I1275" s="3">
        <v>632</v>
      </c>
      <c r="J1275" s="3">
        <v>521</v>
      </c>
      <c r="K1275" s="3">
        <v>513</v>
      </c>
      <c r="L1275" s="3">
        <v>2</v>
      </c>
      <c r="M1275" s="3">
        <v>60</v>
      </c>
      <c r="N1275" s="3">
        <v>3050</v>
      </c>
      <c r="O1275" s="3">
        <v>1</v>
      </c>
      <c r="P1275" s="3">
        <v>30012</v>
      </c>
      <c r="Q1275" s="3">
        <v>1</v>
      </c>
      <c r="R1275" s="3">
        <v>3180000</v>
      </c>
      <c r="S1275" s="3">
        <v>5004</v>
      </c>
      <c r="T1275">
        <v>5005</v>
      </c>
      <c r="U1275" s="3">
        <v>5</v>
      </c>
      <c r="V1275" s="3">
        <v>238860</v>
      </c>
      <c r="W1275" s="3">
        <v>6</v>
      </c>
      <c r="X1275" s="3">
        <v>26650</v>
      </c>
      <c r="Y1275" s="3">
        <v>21</v>
      </c>
      <c r="Z1275" s="3">
        <v>11955</v>
      </c>
      <c r="AA1275" s="3">
        <v>0</v>
      </c>
      <c r="AB1275" s="3">
        <v>0</v>
      </c>
      <c r="AC1275" s="3">
        <v>3001246</v>
      </c>
      <c r="AD1275" s="3">
        <v>81314.934030212244</v>
      </c>
      <c r="AE1275" s="3">
        <v>65860000</v>
      </c>
      <c r="AF1275" t="s">
        <v>153</v>
      </c>
      <c r="AG1275" t="s">
        <v>158</v>
      </c>
      <c r="AI1275">
        <f>IF(ISERROR(IF(D1275=25,VLOOKUP(E1275,Sheet1!$F$64:$H$79,2,0),IF(D1275=23,VLOOKUP(knight_awaken_info!E1275,Sheet1!$F$45:$H$60,2,0),VLOOKUP(knight_awaken_info!E1275,Sheet1!$F$26:$H$41,2,0)))),0,IF(D1275=25,VLOOKUP(E1275,Sheet1!$F$64:$H$79,2,0),IF(D1275=23,VLOOKUP(knight_awaken_info!E1275,Sheet1!$F$45:$H$60,2,0),VLOOKUP(knight_awaken_info!E1275,Sheet1!$F$26:$H$41,2,0))))</f>
        <v>0</v>
      </c>
      <c r="AJ1275">
        <f>IF(ISERROR(IF(D1275=25,VLOOKUP(E1275,Sheet1!$F$64:$H$79,3,0),IF(D1275=23,VLOOKUP(knight_awaken_info!E1275,Sheet1!$F$45:$H$60,3,0),VLOOKUP(knight_awaken_info!E1275,Sheet1!$F$26:$H$41,3,0)))),0,IF(D1275=25,VLOOKUP(E1275,Sheet1!$F$64:$H$79,3,0),IF(D1275=23,VLOOKUP(knight_awaken_info!E1275,Sheet1!$F$45:$H$60,3,0),VLOOKUP(knight_awaken_info!E1275,Sheet1!$F$26:$H$41,3,0))))</f>
        <v>660</v>
      </c>
      <c r="AK1275" s="11">
        <f>SUM(AI1230:AI1275)</f>
        <v>78960</v>
      </c>
      <c r="AL1275" s="11">
        <f>SUM(AJ1230:AJ1275)</f>
        <v>3960</v>
      </c>
      <c r="AN1275" s="3">
        <f t="shared" si="60"/>
        <v>317820</v>
      </c>
      <c r="AO1275" s="3">
        <f t="shared" si="61"/>
        <v>15915</v>
      </c>
    </row>
    <row r="1276" spans="1:41">
      <c r="A1276" s="3">
        <v>3001246</v>
      </c>
      <c r="B1276" s="3">
        <v>3001201</v>
      </c>
      <c r="C1276" s="3" t="s">
        <v>62</v>
      </c>
      <c r="D1276">
        <f t="shared" si="62"/>
        <v>20</v>
      </c>
      <c r="E1276" s="3">
        <v>46</v>
      </c>
      <c r="F1276" s="3">
        <v>90</v>
      </c>
      <c r="G1276" s="3">
        <v>4</v>
      </c>
      <c r="H1276" s="3">
        <v>622</v>
      </c>
      <c r="I1276" s="3">
        <v>631</v>
      </c>
      <c r="J1276" s="3">
        <v>523</v>
      </c>
      <c r="K1276" s="3">
        <v>512</v>
      </c>
      <c r="L1276" s="3">
        <v>2</v>
      </c>
      <c r="M1276" s="3">
        <v>60</v>
      </c>
      <c r="N1276" s="3">
        <v>3070</v>
      </c>
      <c r="O1276" s="3">
        <v>1</v>
      </c>
      <c r="P1276" s="3">
        <v>30012</v>
      </c>
      <c r="Q1276" s="3">
        <v>1</v>
      </c>
      <c r="R1276" s="3">
        <v>3205000</v>
      </c>
      <c r="S1276" s="3">
        <v>5004</v>
      </c>
      <c r="T1276">
        <v>5005</v>
      </c>
      <c r="U1276" s="3">
        <v>5</v>
      </c>
      <c r="V1276" s="3">
        <v>257740</v>
      </c>
      <c r="W1276" s="3">
        <v>6</v>
      </c>
      <c r="X1276" s="3">
        <v>27603.333333333332</v>
      </c>
      <c r="Y1276" s="3">
        <v>21</v>
      </c>
      <c r="Z1276" s="3">
        <v>12241</v>
      </c>
      <c r="AA1276" s="3">
        <v>0</v>
      </c>
      <c r="AB1276" s="3">
        <v>0</v>
      </c>
      <c r="AC1276" s="3">
        <v>3001247</v>
      </c>
      <c r="AD1276" s="3">
        <v>93571.929377270688</v>
      </c>
      <c r="AE1276" s="3">
        <v>69040000</v>
      </c>
      <c r="AF1276" t="s">
        <v>154</v>
      </c>
      <c r="AG1276" t="s">
        <v>159</v>
      </c>
      <c r="AI1276">
        <f>IF(ISERROR(IF(D1276=25,VLOOKUP(E1276,Sheet1!$F$64:$H$79,2,0),IF(D1276=23,VLOOKUP(knight_awaken_info!E1276,Sheet1!$F$45:$H$60,2,0),VLOOKUP(knight_awaken_info!E1276,Sheet1!$F$26:$H$41,2,0)))),0,IF(D1276=25,VLOOKUP(E1276,Sheet1!$F$64:$H$79,2,0),IF(D1276=23,VLOOKUP(knight_awaken_info!E1276,Sheet1!$F$45:$H$60,2,0),VLOOKUP(knight_awaken_info!E1276,Sheet1!$F$26:$H$41,2,0))))</f>
        <v>13160</v>
      </c>
      <c r="AJ1276">
        <f>IF(ISERROR(IF(D1276=25,VLOOKUP(E1276,Sheet1!$F$64:$H$79,3,0),IF(D1276=23,VLOOKUP(knight_awaken_info!E1276,Sheet1!$F$45:$H$60,3,0),VLOOKUP(knight_awaken_info!E1276,Sheet1!$F$26:$H$41,3,0)))),0,IF(D1276=25,VLOOKUP(E1276,Sheet1!$F$64:$H$79,3,0),IF(D1276=23,VLOOKUP(knight_awaken_info!E1276,Sheet1!$F$45:$H$60,3,0),VLOOKUP(knight_awaken_info!E1276,Sheet1!$F$26:$H$41,3,0))))</f>
        <v>0</v>
      </c>
      <c r="AK1276" s="11">
        <f>SUM(AI1230:AI1276)</f>
        <v>92120</v>
      </c>
      <c r="AL1276" s="11">
        <f>SUM(AJ1230:AJ1276)</f>
        <v>3960</v>
      </c>
      <c r="AN1276" s="3">
        <f t="shared" si="60"/>
        <v>349860</v>
      </c>
      <c r="AO1276" s="3">
        <f t="shared" si="61"/>
        <v>16201</v>
      </c>
    </row>
    <row r="1277" spans="1:41">
      <c r="A1277" s="3">
        <v>3001247</v>
      </c>
      <c r="B1277" s="3">
        <v>3001201</v>
      </c>
      <c r="C1277" s="3" t="s">
        <v>62</v>
      </c>
      <c r="D1277">
        <f t="shared" si="62"/>
        <v>20</v>
      </c>
      <c r="E1277" s="3">
        <v>47</v>
      </c>
      <c r="F1277" s="3">
        <v>90</v>
      </c>
      <c r="G1277" s="3">
        <v>4</v>
      </c>
      <c r="H1277" s="3">
        <v>611</v>
      </c>
      <c r="I1277" s="3">
        <v>633</v>
      </c>
      <c r="J1277" s="3">
        <v>522</v>
      </c>
      <c r="K1277" s="3">
        <v>511</v>
      </c>
      <c r="L1277" s="3">
        <v>2</v>
      </c>
      <c r="M1277" s="3">
        <v>60</v>
      </c>
      <c r="N1277" s="3">
        <v>3090</v>
      </c>
      <c r="O1277" s="3">
        <v>1</v>
      </c>
      <c r="P1277" s="3">
        <v>30012</v>
      </c>
      <c r="Q1277" s="3">
        <v>1</v>
      </c>
      <c r="R1277" s="3">
        <v>3230000</v>
      </c>
      <c r="S1277" s="3">
        <v>5004</v>
      </c>
      <c r="T1277">
        <v>5005</v>
      </c>
      <c r="U1277" s="3">
        <v>5</v>
      </c>
      <c r="V1277" s="3">
        <v>263480</v>
      </c>
      <c r="W1277" s="3">
        <v>6</v>
      </c>
      <c r="X1277" s="3">
        <v>28560</v>
      </c>
      <c r="Y1277" s="3">
        <v>21</v>
      </c>
      <c r="Z1277" s="3">
        <v>13188</v>
      </c>
      <c r="AA1277" s="3">
        <v>0</v>
      </c>
      <c r="AB1277" s="3">
        <v>0</v>
      </c>
      <c r="AC1277" s="3">
        <v>3001248</v>
      </c>
      <c r="AD1277" s="3">
        <v>105828.92472432913</v>
      </c>
      <c r="AE1277" s="3">
        <v>72245000</v>
      </c>
      <c r="AF1277" t="s">
        <v>155</v>
      </c>
      <c r="AG1277" t="s">
        <v>158</v>
      </c>
      <c r="AI1277">
        <f>IF(ISERROR(IF(D1277=25,VLOOKUP(E1277,Sheet1!$F$64:$H$79,2,0),IF(D1277=23,VLOOKUP(knight_awaken_info!E1277,Sheet1!$F$45:$H$60,2,0),VLOOKUP(knight_awaken_info!E1277,Sheet1!$F$26:$H$41,2,0)))),0,IF(D1277=25,VLOOKUP(E1277,Sheet1!$F$64:$H$79,2,0),IF(D1277=23,VLOOKUP(knight_awaken_info!E1277,Sheet1!$F$45:$H$60,2,0),VLOOKUP(knight_awaken_info!E1277,Sheet1!$F$26:$H$41,2,0))))</f>
        <v>0</v>
      </c>
      <c r="AJ1277">
        <f>IF(ISERROR(IF(D1277=25,VLOOKUP(E1277,Sheet1!$F$64:$H$79,3,0),IF(D1277=23,VLOOKUP(knight_awaken_info!E1277,Sheet1!$F$45:$H$60,3,0),VLOOKUP(knight_awaken_info!E1277,Sheet1!$F$26:$H$41,3,0)))),0,IF(D1277=25,VLOOKUP(E1277,Sheet1!$F$64:$H$79,3,0),IF(D1277=23,VLOOKUP(knight_awaken_info!E1277,Sheet1!$F$45:$H$60,3,0),VLOOKUP(knight_awaken_info!E1277,Sheet1!$F$26:$H$41,3,0))))</f>
        <v>660</v>
      </c>
      <c r="AK1277" s="11">
        <f>SUM(AI1230:AI1277)</f>
        <v>92120</v>
      </c>
      <c r="AL1277" s="11">
        <f>SUM(AJ1230:AJ1277)</f>
        <v>4620</v>
      </c>
      <c r="AN1277" s="3">
        <f t="shared" si="60"/>
        <v>355600</v>
      </c>
      <c r="AO1277" s="3">
        <f t="shared" si="61"/>
        <v>17808</v>
      </c>
    </row>
    <row r="1278" spans="1:41">
      <c r="A1278" s="3">
        <v>3001248</v>
      </c>
      <c r="B1278" s="3">
        <v>3001201</v>
      </c>
      <c r="C1278" s="3" t="s">
        <v>62</v>
      </c>
      <c r="D1278">
        <f t="shared" si="62"/>
        <v>20</v>
      </c>
      <c r="E1278" s="3">
        <v>48</v>
      </c>
      <c r="F1278" s="3">
        <v>90</v>
      </c>
      <c r="G1278" s="3">
        <v>4</v>
      </c>
      <c r="H1278" s="3">
        <v>613</v>
      </c>
      <c r="I1278" s="3">
        <v>632</v>
      </c>
      <c r="J1278" s="3">
        <v>521</v>
      </c>
      <c r="K1278" s="3">
        <v>513</v>
      </c>
      <c r="L1278" s="3">
        <v>2</v>
      </c>
      <c r="M1278" s="3">
        <v>60</v>
      </c>
      <c r="N1278" s="3">
        <v>3110</v>
      </c>
      <c r="O1278" s="3">
        <v>1</v>
      </c>
      <c r="P1278" s="3">
        <v>30012</v>
      </c>
      <c r="Q1278" s="3">
        <v>1</v>
      </c>
      <c r="R1278" s="3">
        <v>3250000</v>
      </c>
      <c r="S1278" s="3">
        <v>5004</v>
      </c>
      <c r="T1278">
        <v>5005</v>
      </c>
      <c r="U1278" s="3">
        <v>5</v>
      </c>
      <c r="V1278" s="3">
        <v>282400</v>
      </c>
      <c r="W1278" s="3">
        <v>6</v>
      </c>
      <c r="X1278" s="3">
        <v>29520</v>
      </c>
      <c r="Y1278" s="3">
        <v>21</v>
      </c>
      <c r="Z1278" s="3">
        <v>13476</v>
      </c>
      <c r="AA1278" s="3">
        <v>0</v>
      </c>
      <c r="AB1278" s="3">
        <v>0</v>
      </c>
      <c r="AC1278" s="3">
        <v>3001249</v>
      </c>
      <c r="AD1278" s="3">
        <v>118085.92007138758</v>
      </c>
      <c r="AE1278" s="3">
        <v>75475000</v>
      </c>
      <c r="AF1278" t="s">
        <v>156</v>
      </c>
      <c r="AG1278" t="s">
        <v>159</v>
      </c>
      <c r="AI1278">
        <f>IF(ISERROR(IF(D1278=25,VLOOKUP(E1278,Sheet1!$F$64:$H$79,2,0),IF(D1278=23,VLOOKUP(knight_awaken_info!E1278,Sheet1!$F$45:$H$60,2,0),VLOOKUP(knight_awaken_info!E1278,Sheet1!$F$26:$H$41,2,0)))),0,IF(D1278=25,VLOOKUP(E1278,Sheet1!$F$64:$H$79,2,0),IF(D1278=23,VLOOKUP(knight_awaken_info!E1278,Sheet1!$F$45:$H$60,2,0),VLOOKUP(knight_awaken_info!E1278,Sheet1!$F$26:$H$41,2,0))))</f>
        <v>13160</v>
      </c>
      <c r="AJ1278">
        <f>IF(ISERROR(IF(D1278=25,VLOOKUP(E1278,Sheet1!$F$64:$H$79,3,0),IF(D1278=23,VLOOKUP(knight_awaken_info!E1278,Sheet1!$F$45:$H$60,3,0),VLOOKUP(knight_awaken_info!E1278,Sheet1!$F$26:$H$41,3,0)))),0,IF(D1278=25,VLOOKUP(E1278,Sheet1!$F$64:$H$79,3,0),IF(D1278=23,VLOOKUP(knight_awaken_info!E1278,Sheet1!$F$45:$H$60,3,0),VLOOKUP(knight_awaken_info!E1278,Sheet1!$F$26:$H$41,3,0))))</f>
        <v>0</v>
      </c>
      <c r="AK1278" s="11">
        <f>SUM(AI1230:AI1278)</f>
        <v>105280</v>
      </c>
      <c r="AL1278" s="11">
        <f>SUM(AJ1230:AJ1278)</f>
        <v>4620</v>
      </c>
      <c r="AN1278" s="3">
        <f t="shared" si="60"/>
        <v>387680</v>
      </c>
      <c r="AO1278" s="3">
        <f t="shared" si="61"/>
        <v>18096</v>
      </c>
    </row>
    <row r="1279" spans="1:41">
      <c r="A1279" s="3">
        <v>3001249</v>
      </c>
      <c r="B1279" s="3">
        <v>3001201</v>
      </c>
      <c r="C1279" s="3" t="s">
        <v>62</v>
      </c>
      <c r="D1279">
        <f t="shared" si="62"/>
        <v>20</v>
      </c>
      <c r="E1279" s="3">
        <v>49</v>
      </c>
      <c r="F1279" s="3">
        <v>90</v>
      </c>
      <c r="G1279" s="3">
        <v>4</v>
      </c>
      <c r="H1279" s="3">
        <v>612</v>
      </c>
      <c r="I1279" s="3">
        <v>631</v>
      </c>
      <c r="J1279" s="3">
        <v>623</v>
      </c>
      <c r="K1279" s="3">
        <v>611</v>
      </c>
      <c r="L1279" s="3">
        <v>2</v>
      </c>
      <c r="M1279" s="3">
        <v>60</v>
      </c>
      <c r="N1279" s="3">
        <v>3610</v>
      </c>
      <c r="O1279" s="3">
        <v>1</v>
      </c>
      <c r="P1279" s="3">
        <v>30012</v>
      </c>
      <c r="Q1279" s="3">
        <v>1</v>
      </c>
      <c r="R1279" s="3">
        <v>3870000</v>
      </c>
      <c r="S1279" s="3">
        <v>5004</v>
      </c>
      <c r="T1279">
        <v>5005</v>
      </c>
      <c r="U1279" s="3">
        <v>5</v>
      </c>
      <c r="V1279" s="3">
        <v>288180</v>
      </c>
      <c r="W1279" s="3">
        <v>6</v>
      </c>
      <c r="X1279" s="3">
        <v>30483.333333333332</v>
      </c>
      <c r="Y1279" s="3">
        <v>21</v>
      </c>
      <c r="Z1279" s="3">
        <v>14425</v>
      </c>
      <c r="AA1279" s="3">
        <v>0</v>
      </c>
      <c r="AB1279" s="3">
        <v>0</v>
      </c>
      <c r="AC1279" s="3">
        <v>3001250</v>
      </c>
      <c r="AD1279" s="3">
        <v>130342.91541844602</v>
      </c>
      <c r="AE1279" s="3">
        <v>78725000</v>
      </c>
      <c r="AF1279" t="s">
        <v>157</v>
      </c>
      <c r="AG1279" t="s">
        <v>136</v>
      </c>
      <c r="AI1279">
        <f>IF(ISERROR(IF(D1279=25,VLOOKUP(E1279,Sheet1!$F$64:$H$79,2,0),IF(D1279=23,VLOOKUP(knight_awaken_info!E1279,Sheet1!$F$45:$H$60,2,0),VLOOKUP(knight_awaken_info!E1279,Sheet1!$F$26:$H$41,2,0)))),0,IF(D1279=25,VLOOKUP(E1279,Sheet1!$F$64:$H$79,2,0),IF(D1279=23,VLOOKUP(knight_awaken_info!E1279,Sheet1!$F$45:$H$60,2,0),VLOOKUP(knight_awaken_info!E1279,Sheet1!$F$26:$H$41,2,0))))</f>
        <v>0</v>
      </c>
      <c r="AJ1279">
        <f>IF(ISERROR(IF(D1279=25,VLOOKUP(E1279,Sheet1!$F$64:$H$79,3,0),IF(D1279=23,VLOOKUP(knight_awaken_info!E1279,Sheet1!$F$45:$H$60,3,0),VLOOKUP(knight_awaken_info!E1279,Sheet1!$F$26:$H$41,3,0)))),0,IF(D1279=25,VLOOKUP(E1279,Sheet1!$F$64:$H$79,3,0),IF(D1279=23,VLOOKUP(knight_awaken_info!E1279,Sheet1!$F$45:$H$60,3,0),VLOOKUP(knight_awaken_info!E1279,Sheet1!$F$26:$H$41,3,0))))</f>
        <v>660</v>
      </c>
      <c r="AK1279" s="11">
        <f>SUM(AI1230:AI1279)</f>
        <v>105280</v>
      </c>
      <c r="AL1279" s="11">
        <f>SUM(AJ1230:AJ1279)</f>
        <v>5280</v>
      </c>
      <c r="AN1279" s="3">
        <f t="shared" si="60"/>
        <v>393460</v>
      </c>
      <c r="AO1279" s="3">
        <f t="shared" si="61"/>
        <v>19705</v>
      </c>
    </row>
    <row r="1280" spans="1:41" s="7" customFormat="1">
      <c r="A1280" s="6">
        <v>3001250</v>
      </c>
      <c r="B1280" s="6">
        <v>3001201</v>
      </c>
      <c r="C1280" s="6" t="s">
        <v>62</v>
      </c>
      <c r="D1280">
        <f t="shared" si="62"/>
        <v>20</v>
      </c>
      <c r="E1280" s="6">
        <v>50</v>
      </c>
      <c r="F1280" s="3">
        <v>120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3">
        <v>0</v>
      </c>
      <c r="O1280" s="6">
        <v>0</v>
      </c>
      <c r="P1280" s="6">
        <v>0</v>
      </c>
      <c r="Q1280" s="3">
        <v>0</v>
      </c>
      <c r="R1280" s="3">
        <v>0</v>
      </c>
      <c r="S1280" s="3">
        <v>5005</v>
      </c>
      <c r="T1280" s="7">
        <v>0</v>
      </c>
      <c r="U1280" s="6">
        <v>5</v>
      </c>
      <c r="V1280" s="6">
        <v>294780</v>
      </c>
      <c r="W1280" s="6">
        <v>6</v>
      </c>
      <c r="X1280" s="6">
        <v>31583.333333333332</v>
      </c>
      <c r="Y1280" s="6">
        <v>21</v>
      </c>
      <c r="Z1280" s="6">
        <v>14755</v>
      </c>
      <c r="AA1280" s="6">
        <v>0</v>
      </c>
      <c r="AB1280" s="6">
        <v>0</v>
      </c>
      <c r="AC1280" s="6">
        <v>0</v>
      </c>
      <c r="AD1280" s="6">
        <v>149999.99999999997</v>
      </c>
      <c r="AE1280" s="3">
        <v>82595000</v>
      </c>
      <c r="AF1280">
        <v>0</v>
      </c>
      <c r="AG1280">
        <v>0</v>
      </c>
      <c r="AI1280">
        <f>IF(ISERROR(IF(D1280=25,VLOOKUP(E1280,Sheet1!$F$64:$H$79,2,0),IF(D1280=23,VLOOKUP(knight_awaken_info!E1280,Sheet1!$F$45:$H$60,2,0),VLOOKUP(knight_awaken_info!E1280,Sheet1!$F$26:$H$41,2,0)))),0,IF(D1280=25,VLOOKUP(E1280,Sheet1!$F$64:$H$79,2,0),IF(D1280=23,VLOOKUP(knight_awaken_info!E1280,Sheet1!$F$45:$H$60,2,0),VLOOKUP(knight_awaken_info!E1280,Sheet1!$F$26:$H$41,2,0))))</f>
        <v>0</v>
      </c>
      <c r="AJ1280">
        <f>IF(ISERROR(IF(D1280=25,VLOOKUP(E1280,Sheet1!$F$64:$H$79,3,0),IF(D1280=23,VLOOKUP(knight_awaken_info!E1280,Sheet1!$F$45:$H$60,3,0),VLOOKUP(knight_awaken_info!E1280,Sheet1!$F$26:$H$41,3,0)))),0,IF(D1280=25,VLOOKUP(E1280,Sheet1!$F$64:$H$79,3,0),IF(D1280=23,VLOOKUP(knight_awaken_info!E1280,Sheet1!$F$45:$H$60,3,0),VLOOKUP(knight_awaken_info!E1280,Sheet1!$F$26:$H$41,3,0))))</f>
        <v>0</v>
      </c>
      <c r="AK1280" s="11">
        <f>SUM(AI1230:AI1280)</f>
        <v>105280</v>
      </c>
      <c r="AL1280" s="11">
        <f>SUM(AJ1230:AJ1280)</f>
        <v>5280</v>
      </c>
      <c r="AN1280" s="3">
        <f t="shared" si="60"/>
        <v>400060</v>
      </c>
      <c r="AO1280" s="3">
        <f t="shared" si="61"/>
        <v>20035</v>
      </c>
    </row>
    <row r="1281" spans="1:41">
      <c r="A1281" s="3">
        <v>3002300</v>
      </c>
      <c r="B1281" s="3">
        <v>3002301</v>
      </c>
      <c r="C1281" s="3" t="s">
        <v>63</v>
      </c>
      <c r="D1281">
        <f t="shared" si="62"/>
        <v>20</v>
      </c>
      <c r="E1281" s="3">
        <v>0</v>
      </c>
      <c r="F1281" s="3">
        <v>50</v>
      </c>
      <c r="G1281" s="3">
        <v>2</v>
      </c>
      <c r="H1281" s="3">
        <v>114</v>
      </c>
      <c r="I1281" s="3">
        <v>133</v>
      </c>
      <c r="J1281" s="3">
        <v>0</v>
      </c>
      <c r="K1281" s="3">
        <v>0</v>
      </c>
      <c r="L1281" s="3">
        <v>2</v>
      </c>
      <c r="M1281" s="3">
        <v>60</v>
      </c>
      <c r="N1281" s="3">
        <v>60</v>
      </c>
      <c r="O1281" s="3">
        <v>0</v>
      </c>
      <c r="P1281" s="3">
        <v>0</v>
      </c>
      <c r="Q1281" s="3">
        <v>0</v>
      </c>
      <c r="R1281" s="3">
        <v>35000</v>
      </c>
      <c r="S1281" s="3">
        <v>0</v>
      </c>
      <c r="T1281">
        <v>5001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3002301</v>
      </c>
      <c r="AD1281" s="3">
        <v>0</v>
      </c>
      <c r="AE1281" s="3">
        <v>0</v>
      </c>
      <c r="AF1281" t="s">
        <v>137</v>
      </c>
      <c r="AG1281" t="s">
        <v>134</v>
      </c>
      <c r="AI1281">
        <f>IF(ISERROR(IF(D1281=25,VLOOKUP(E1281,Sheet1!$F$64:$H$79,2,0),IF(D1281=23,VLOOKUP(knight_awaken_info!E1281,Sheet1!$F$45:$H$60,2,0),VLOOKUP(knight_awaken_info!E1281,Sheet1!$F$26:$H$41,2,0)))),0,IF(D1281=25,VLOOKUP(E1281,Sheet1!$F$64:$H$79,2,0),IF(D1281=23,VLOOKUP(knight_awaken_info!E1281,Sheet1!$F$45:$H$60,2,0),VLOOKUP(knight_awaken_info!E1281,Sheet1!$F$26:$H$41,2,0))))</f>
        <v>0</v>
      </c>
      <c r="AJ1281">
        <f>IF(ISERROR(IF(D1281=25,VLOOKUP(E1281,Sheet1!$F$64:$H$79,3,0),IF(D1281=23,VLOOKUP(knight_awaken_info!E1281,Sheet1!$F$45:$H$60,3,0),VLOOKUP(knight_awaken_info!E1281,Sheet1!$F$26:$H$41,3,0)))),0,IF(D1281=25,VLOOKUP(E1281,Sheet1!$F$64:$H$79,3,0),IF(D1281=23,VLOOKUP(knight_awaken_info!E1281,Sheet1!$F$45:$H$60,3,0),VLOOKUP(knight_awaken_info!E1281,Sheet1!$F$26:$H$41,3,0))))</f>
        <v>0</v>
      </c>
      <c r="AK1281" s="11">
        <f>SUM(AI1281:AI1281)</f>
        <v>0</v>
      </c>
      <c r="AL1281" s="11">
        <f>SUM(AJ1281:AJ1281)</f>
        <v>0</v>
      </c>
      <c r="AN1281" s="3">
        <f t="shared" si="60"/>
        <v>0</v>
      </c>
      <c r="AO1281" s="3">
        <f t="shared" si="61"/>
        <v>0</v>
      </c>
    </row>
    <row r="1282" spans="1:41">
      <c r="A1282" s="3">
        <v>3002301</v>
      </c>
      <c r="B1282" s="3">
        <v>3002301</v>
      </c>
      <c r="C1282" s="3" t="s">
        <v>63</v>
      </c>
      <c r="D1282">
        <f t="shared" si="62"/>
        <v>20</v>
      </c>
      <c r="E1282" s="3">
        <v>1</v>
      </c>
      <c r="F1282" s="3">
        <v>50</v>
      </c>
      <c r="G1282" s="3">
        <v>3</v>
      </c>
      <c r="H1282" s="3">
        <v>213</v>
      </c>
      <c r="I1282" s="3">
        <v>132</v>
      </c>
      <c r="J1282" s="3">
        <v>121</v>
      </c>
      <c r="K1282" s="3">
        <v>0</v>
      </c>
      <c r="L1282" s="3">
        <v>2</v>
      </c>
      <c r="M1282" s="3">
        <v>60</v>
      </c>
      <c r="N1282" s="3">
        <v>80</v>
      </c>
      <c r="O1282" s="3">
        <v>0</v>
      </c>
      <c r="P1282" s="3">
        <v>0</v>
      </c>
      <c r="Q1282" s="3">
        <v>0</v>
      </c>
      <c r="R1282" s="3">
        <v>50000</v>
      </c>
      <c r="S1282" s="3">
        <v>0</v>
      </c>
      <c r="T1282">
        <v>5001</v>
      </c>
      <c r="U1282" s="3">
        <v>5</v>
      </c>
      <c r="V1282" s="3">
        <v>1800</v>
      </c>
      <c r="W1282" s="3">
        <v>6</v>
      </c>
      <c r="X1282" s="3">
        <v>225</v>
      </c>
      <c r="Y1282" s="3">
        <v>21</v>
      </c>
      <c r="Z1282" s="3">
        <v>90</v>
      </c>
      <c r="AA1282" s="3">
        <v>0</v>
      </c>
      <c r="AB1282" s="3">
        <v>0</v>
      </c>
      <c r="AC1282" s="3">
        <v>3002302</v>
      </c>
      <c r="AD1282" s="3">
        <v>9.5608388042577612</v>
      </c>
      <c r="AE1282" s="3">
        <v>35000</v>
      </c>
      <c r="AF1282" t="s">
        <v>137</v>
      </c>
      <c r="AG1282" t="s">
        <v>134</v>
      </c>
      <c r="AI1282">
        <f>IF(ISERROR(IF(D1282=25,VLOOKUP(E1282,Sheet1!$F$64:$H$79,2,0),IF(D1282=23,VLOOKUP(knight_awaken_info!E1282,Sheet1!$F$45:$H$60,2,0),VLOOKUP(knight_awaken_info!E1282,Sheet1!$F$26:$H$41,2,0)))),0,IF(D1282=25,VLOOKUP(E1282,Sheet1!$F$64:$H$79,2,0),IF(D1282=23,VLOOKUP(knight_awaken_info!E1282,Sheet1!$F$45:$H$60,2,0),VLOOKUP(knight_awaken_info!E1282,Sheet1!$F$26:$H$41,2,0))))</f>
        <v>0</v>
      </c>
      <c r="AJ1282">
        <f>IF(ISERROR(IF(D1282=25,VLOOKUP(E1282,Sheet1!$F$64:$H$79,3,0),IF(D1282=23,VLOOKUP(knight_awaken_info!E1282,Sheet1!$F$45:$H$60,3,0),VLOOKUP(knight_awaken_info!E1282,Sheet1!$F$26:$H$41,3,0)))),0,IF(D1282=25,VLOOKUP(E1282,Sheet1!$F$64:$H$79,3,0),IF(D1282=23,VLOOKUP(knight_awaken_info!E1282,Sheet1!$F$45:$H$60,3,0),VLOOKUP(knight_awaken_info!E1282,Sheet1!$F$26:$H$41,3,0))))</f>
        <v>0</v>
      </c>
      <c r="AK1282" s="11">
        <f>SUM(AI1281:AI1282)</f>
        <v>0</v>
      </c>
      <c r="AL1282" s="11">
        <f>SUM(AJ1281:AJ1282)</f>
        <v>0</v>
      </c>
      <c r="AN1282" s="3">
        <f t="shared" si="60"/>
        <v>1800</v>
      </c>
      <c r="AO1282" s="3">
        <f t="shared" si="61"/>
        <v>90</v>
      </c>
    </row>
    <row r="1283" spans="1:41">
      <c r="A1283" s="3">
        <v>3002302</v>
      </c>
      <c r="B1283" s="3">
        <v>3002301</v>
      </c>
      <c r="C1283" s="3" t="s">
        <v>63</v>
      </c>
      <c r="D1283">
        <f t="shared" si="62"/>
        <v>20</v>
      </c>
      <c r="E1283" s="3">
        <v>2</v>
      </c>
      <c r="F1283" s="3">
        <v>50</v>
      </c>
      <c r="G1283" s="3">
        <v>4</v>
      </c>
      <c r="H1283" s="3">
        <v>212</v>
      </c>
      <c r="I1283" s="3">
        <v>131</v>
      </c>
      <c r="J1283" s="3">
        <v>124</v>
      </c>
      <c r="K1283" s="3">
        <v>133</v>
      </c>
      <c r="L1283" s="3">
        <v>2</v>
      </c>
      <c r="M1283" s="3">
        <v>60</v>
      </c>
      <c r="N1283" s="3">
        <v>100</v>
      </c>
      <c r="O1283" s="3">
        <v>0</v>
      </c>
      <c r="P1283" s="3">
        <v>0</v>
      </c>
      <c r="Q1283" s="3">
        <v>0</v>
      </c>
      <c r="R1283" s="3">
        <v>70000</v>
      </c>
      <c r="S1283" s="3">
        <v>0</v>
      </c>
      <c r="T1283">
        <v>5001</v>
      </c>
      <c r="U1283" s="3">
        <v>5</v>
      </c>
      <c r="V1283" s="3">
        <v>3622.2222222222222</v>
      </c>
      <c r="W1283" s="3">
        <v>6</v>
      </c>
      <c r="X1283" s="3">
        <v>452.77777777777771</v>
      </c>
      <c r="Y1283" s="3">
        <v>21</v>
      </c>
      <c r="Z1283" s="3">
        <v>181.11111111111111</v>
      </c>
      <c r="AA1283" s="3">
        <v>0</v>
      </c>
      <c r="AB1283" s="3">
        <v>0</v>
      </c>
      <c r="AC1283" s="3">
        <v>3002303</v>
      </c>
      <c r="AD1283" s="3">
        <v>33.462935814902167</v>
      </c>
      <c r="AE1283" s="3">
        <v>85000</v>
      </c>
      <c r="AF1283" t="s">
        <v>137</v>
      </c>
      <c r="AG1283" t="s">
        <v>134</v>
      </c>
      <c r="AI1283">
        <f>IF(ISERROR(IF(D1283=25,VLOOKUP(E1283,Sheet1!$F$64:$H$79,2,0),IF(D1283=23,VLOOKUP(knight_awaken_info!E1283,Sheet1!$F$45:$H$60,2,0),VLOOKUP(knight_awaken_info!E1283,Sheet1!$F$26:$H$41,2,0)))),0,IF(D1283=25,VLOOKUP(E1283,Sheet1!$F$64:$H$79,2,0),IF(D1283=23,VLOOKUP(knight_awaken_info!E1283,Sheet1!$F$45:$H$60,2,0),VLOOKUP(knight_awaken_info!E1283,Sheet1!$F$26:$H$41,2,0))))</f>
        <v>0</v>
      </c>
      <c r="AJ1283">
        <f>IF(ISERROR(IF(D1283=25,VLOOKUP(E1283,Sheet1!$F$64:$H$79,3,0),IF(D1283=23,VLOOKUP(knight_awaken_info!E1283,Sheet1!$F$45:$H$60,3,0),VLOOKUP(knight_awaken_info!E1283,Sheet1!$F$26:$H$41,3,0)))),0,IF(D1283=25,VLOOKUP(E1283,Sheet1!$F$64:$H$79,3,0),IF(D1283=23,VLOOKUP(knight_awaken_info!E1283,Sheet1!$F$45:$H$60,3,0),VLOOKUP(knight_awaken_info!E1283,Sheet1!$F$26:$H$41,3,0))))</f>
        <v>0</v>
      </c>
      <c r="AK1283" s="11">
        <f>SUM(AI1281:AI1283)</f>
        <v>0</v>
      </c>
      <c r="AL1283" s="11">
        <f>SUM(AJ1281:AJ1283)</f>
        <v>0</v>
      </c>
      <c r="AN1283" s="3">
        <f t="shared" si="60"/>
        <v>3622.2222222222222</v>
      </c>
      <c r="AO1283" s="3">
        <f t="shared" si="61"/>
        <v>181.11111111111111</v>
      </c>
    </row>
    <row r="1284" spans="1:41">
      <c r="A1284" s="3">
        <v>3002303</v>
      </c>
      <c r="B1284" s="3">
        <v>3002301</v>
      </c>
      <c r="C1284" s="3" t="s">
        <v>63</v>
      </c>
      <c r="D1284">
        <f t="shared" si="62"/>
        <v>20</v>
      </c>
      <c r="E1284" s="3">
        <v>3</v>
      </c>
      <c r="F1284" s="3">
        <v>50</v>
      </c>
      <c r="G1284" s="3">
        <v>4</v>
      </c>
      <c r="H1284" s="3">
        <v>211</v>
      </c>
      <c r="I1284" s="3">
        <v>134</v>
      </c>
      <c r="J1284" s="3">
        <v>123</v>
      </c>
      <c r="K1284" s="3">
        <v>132</v>
      </c>
      <c r="L1284" s="3">
        <v>2</v>
      </c>
      <c r="M1284" s="3">
        <v>60</v>
      </c>
      <c r="N1284" s="3">
        <v>120</v>
      </c>
      <c r="O1284" s="3">
        <v>0</v>
      </c>
      <c r="P1284" s="3">
        <v>0</v>
      </c>
      <c r="Q1284" s="3">
        <v>0</v>
      </c>
      <c r="R1284" s="3">
        <v>85000</v>
      </c>
      <c r="S1284" s="3">
        <v>0</v>
      </c>
      <c r="T1284">
        <v>5001</v>
      </c>
      <c r="U1284" s="3">
        <v>5</v>
      </c>
      <c r="V1284" s="3">
        <v>5466.6666666666661</v>
      </c>
      <c r="W1284" s="3">
        <v>6</v>
      </c>
      <c r="X1284" s="3">
        <v>683.33333333333326</v>
      </c>
      <c r="Y1284" s="3">
        <v>21</v>
      </c>
      <c r="Z1284" s="3">
        <v>273.33333333333331</v>
      </c>
      <c r="AA1284" s="3">
        <v>0</v>
      </c>
      <c r="AB1284" s="3">
        <v>0</v>
      </c>
      <c r="AC1284" s="3">
        <v>3002304</v>
      </c>
      <c r="AD1284" s="3">
        <v>62.145452227675449</v>
      </c>
      <c r="AE1284" s="3">
        <v>155000</v>
      </c>
      <c r="AF1284" t="s">
        <v>137</v>
      </c>
      <c r="AG1284" t="s">
        <v>134</v>
      </c>
      <c r="AI1284">
        <f>IF(ISERROR(IF(D1284=25,VLOOKUP(E1284,Sheet1!$F$64:$H$79,2,0),IF(D1284=23,VLOOKUP(knight_awaken_info!E1284,Sheet1!$F$45:$H$60,2,0),VLOOKUP(knight_awaken_info!E1284,Sheet1!$F$26:$H$41,2,0)))),0,IF(D1284=25,VLOOKUP(E1284,Sheet1!$F$64:$H$79,2,0),IF(D1284=23,VLOOKUP(knight_awaken_info!E1284,Sheet1!$F$45:$H$60,2,0),VLOOKUP(knight_awaken_info!E1284,Sheet1!$F$26:$H$41,2,0))))</f>
        <v>0</v>
      </c>
      <c r="AJ1284">
        <f>IF(ISERROR(IF(D1284=25,VLOOKUP(E1284,Sheet1!$F$64:$H$79,3,0),IF(D1284=23,VLOOKUP(knight_awaken_info!E1284,Sheet1!$F$45:$H$60,3,0),VLOOKUP(knight_awaken_info!E1284,Sheet1!$F$26:$H$41,3,0)))),0,IF(D1284=25,VLOOKUP(E1284,Sheet1!$F$64:$H$79,3,0),IF(D1284=23,VLOOKUP(knight_awaken_info!E1284,Sheet1!$F$45:$H$60,3,0),VLOOKUP(knight_awaken_info!E1284,Sheet1!$F$26:$H$41,3,0))))</f>
        <v>0</v>
      </c>
      <c r="AK1284" s="11">
        <f>SUM(AI1281:AI1284)</f>
        <v>0</v>
      </c>
      <c r="AL1284" s="11">
        <f>SUM(AJ1281:AJ1284)</f>
        <v>0</v>
      </c>
      <c r="AN1284" s="3">
        <f t="shared" si="60"/>
        <v>5466.6666666666661</v>
      </c>
      <c r="AO1284" s="3">
        <f t="shared" si="61"/>
        <v>273.33333333333331</v>
      </c>
    </row>
    <row r="1285" spans="1:41">
      <c r="A1285" s="3">
        <v>3002304</v>
      </c>
      <c r="B1285" s="3">
        <v>3002301</v>
      </c>
      <c r="C1285" s="3" t="s">
        <v>63</v>
      </c>
      <c r="D1285">
        <f t="shared" si="62"/>
        <v>20</v>
      </c>
      <c r="E1285" s="3">
        <v>4</v>
      </c>
      <c r="F1285" s="3">
        <v>50</v>
      </c>
      <c r="G1285" s="3">
        <v>4</v>
      </c>
      <c r="H1285" s="3">
        <v>214</v>
      </c>
      <c r="I1285" s="3">
        <v>233</v>
      </c>
      <c r="J1285" s="3">
        <v>122</v>
      </c>
      <c r="K1285" s="3">
        <v>131</v>
      </c>
      <c r="L1285" s="3">
        <v>2</v>
      </c>
      <c r="M1285" s="3">
        <v>60</v>
      </c>
      <c r="N1285" s="3">
        <v>140</v>
      </c>
      <c r="O1285" s="3">
        <v>0</v>
      </c>
      <c r="P1285" s="3">
        <v>0</v>
      </c>
      <c r="Q1285" s="3">
        <v>0</v>
      </c>
      <c r="R1285" s="3">
        <v>105000</v>
      </c>
      <c r="S1285" s="3">
        <v>0</v>
      </c>
      <c r="T1285">
        <v>5001</v>
      </c>
      <c r="U1285" s="3">
        <v>5</v>
      </c>
      <c r="V1285" s="3">
        <v>7333.3333333333321</v>
      </c>
      <c r="W1285" s="3">
        <v>6</v>
      </c>
      <c r="X1285" s="3">
        <v>916.66666666666663</v>
      </c>
      <c r="Y1285" s="3">
        <v>21</v>
      </c>
      <c r="Z1285" s="3">
        <v>366.66666666666663</v>
      </c>
      <c r="AA1285" s="3">
        <v>0</v>
      </c>
      <c r="AB1285" s="3">
        <v>0</v>
      </c>
      <c r="AC1285" s="3">
        <v>3002305</v>
      </c>
      <c r="AD1285" s="3">
        <v>90.827968640448731</v>
      </c>
      <c r="AE1285" s="3">
        <v>240000</v>
      </c>
      <c r="AF1285" t="s">
        <v>137</v>
      </c>
      <c r="AG1285" t="s">
        <v>134</v>
      </c>
      <c r="AI1285">
        <f>IF(ISERROR(IF(D1285=25,VLOOKUP(E1285,Sheet1!$F$64:$H$79,2,0),IF(D1285=23,VLOOKUP(knight_awaken_info!E1285,Sheet1!$F$45:$H$60,2,0),VLOOKUP(knight_awaken_info!E1285,Sheet1!$F$26:$H$41,2,0)))),0,IF(D1285=25,VLOOKUP(E1285,Sheet1!$F$64:$H$79,2,0),IF(D1285=23,VLOOKUP(knight_awaken_info!E1285,Sheet1!$F$45:$H$60,2,0),VLOOKUP(knight_awaken_info!E1285,Sheet1!$F$26:$H$41,2,0))))</f>
        <v>0</v>
      </c>
      <c r="AJ1285">
        <f>IF(ISERROR(IF(D1285=25,VLOOKUP(E1285,Sheet1!$F$64:$H$79,3,0),IF(D1285=23,VLOOKUP(knight_awaken_info!E1285,Sheet1!$F$45:$H$60,3,0),VLOOKUP(knight_awaken_info!E1285,Sheet1!$F$26:$H$41,3,0)))),0,IF(D1285=25,VLOOKUP(E1285,Sheet1!$F$64:$H$79,3,0),IF(D1285=23,VLOOKUP(knight_awaken_info!E1285,Sheet1!$F$45:$H$60,3,0),VLOOKUP(knight_awaken_info!E1285,Sheet1!$F$26:$H$41,3,0))))</f>
        <v>0</v>
      </c>
      <c r="AK1285" s="11">
        <f>SUM(AI1281:AI1285)</f>
        <v>0</v>
      </c>
      <c r="AL1285" s="11">
        <f>SUM(AJ1281:AJ1285)</f>
        <v>0</v>
      </c>
      <c r="AN1285" s="3">
        <f t="shared" si="60"/>
        <v>7333.3333333333321</v>
      </c>
      <c r="AO1285" s="3">
        <f t="shared" si="61"/>
        <v>366.66666666666663</v>
      </c>
    </row>
    <row r="1286" spans="1:41">
      <c r="A1286" s="3">
        <v>3002305</v>
      </c>
      <c r="B1286" s="3">
        <v>3002301</v>
      </c>
      <c r="C1286" s="3" t="s">
        <v>63</v>
      </c>
      <c r="D1286">
        <f t="shared" si="62"/>
        <v>20</v>
      </c>
      <c r="E1286" s="3">
        <v>5</v>
      </c>
      <c r="F1286" s="3">
        <v>50</v>
      </c>
      <c r="G1286" s="3">
        <v>4</v>
      </c>
      <c r="H1286" s="3">
        <v>213</v>
      </c>
      <c r="I1286" s="3">
        <v>232</v>
      </c>
      <c r="J1286" s="3">
        <v>121</v>
      </c>
      <c r="K1286" s="3">
        <v>134</v>
      </c>
      <c r="L1286" s="3">
        <v>2</v>
      </c>
      <c r="M1286" s="3">
        <v>60</v>
      </c>
      <c r="N1286" s="3">
        <v>170</v>
      </c>
      <c r="O1286" s="3">
        <v>0</v>
      </c>
      <c r="P1286" s="3">
        <v>0</v>
      </c>
      <c r="Q1286" s="3">
        <v>0</v>
      </c>
      <c r="R1286" s="3">
        <v>120000</v>
      </c>
      <c r="S1286" s="3">
        <v>0</v>
      </c>
      <c r="T1286">
        <v>5001</v>
      </c>
      <c r="U1286" s="3">
        <v>5</v>
      </c>
      <c r="V1286" s="3">
        <v>9222.2222222222208</v>
      </c>
      <c r="W1286" s="3">
        <v>6</v>
      </c>
      <c r="X1286" s="3">
        <v>1152.7777777777778</v>
      </c>
      <c r="Y1286" s="3">
        <v>21</v>
      </c>
      <c r="Z1286" s="3">
        <v>461.11111111111109</v>
      </c>
      <c r="AA1286" s="3">
        <v>0</v>
      </c>
      <c r="AB1286" s="3">
        <v>0</v>
      </c>
      <c r="AC1286" s="3">
        <v>3002306</v>
      </c>
      <c r="AD1286" s="3">
        <v>129.07132385747977</v>
      </c>
      <c r="AE1286" s="3">
        <v>345000</v>
      </c>
      <c r="AF1286" t="s">
        <v>137</v>
      </c>
      <c r="AG1286" t="s">
        <v>134</v>
      </c>
      <c r="AI1286">
        <f>IF(ISERROR(IF(D1286=25,VLOOKUP(E1286,Sheet1!$F$64:$H$79,2,0),IF(D1286=23,VLOOKUP(knight_awaken_info!E1286,Sheet1!$F$45:$H$60,2,0),VLOOKUP(knight_awaken_info!E1286,Sheet1!$F$26:$H$41,2,0)))),0,IF(D1286=25,VLOOKUP(E1286,Sheet1!$F$64:$H$79,2,0),IF(D1286=23,VLOOKUP(knight_awaken_info!E1286,Sheet1!$F$45:$H$60,2,0),VLOOKUP(knight_awaken_info!E1286,Sheet1!$F$26:$H$41,2,0))))</f>
        <v>0</v>
      </c>
      <c r="AJ1286">
        <f>IF(ISERROR(IF(D1286=25,VLOOKUP(E1286,Sheet1!$F$64:$H$79,3,0),IF(D1286=23,VLOOKUP(knight_awaken_info!E1286,Sheet1!$F$45:$H$60,3,0),VLOOKUP(knight_awaken_info!E1286,Sheet1!$F$26:$H$41,3,0)))),0,IF(D1286=25,VLOOKUP(E1286,Sheet1!$F$64:$H$79,3,0),IF(D1286=23,VLOOKUP(knight_awaken_info!E1286,Sheet1!$F$45:$H$60,3,0),VLOOKUP(knight_awaken_info!E1286,Sheet1!$F$26:$H$41,3,0))))</f>
        <v>0</v>
      </c>
      <c r="AK1286" s="11">
        <f>SUM(AI1281:AI1286)</f>
        <v>0</v>
      </c>
      <c r="AL1286" s="11">
        <f>SUM(AJ1281:AJ1286)</f>
        <v>0</v>
      </c>
      <c r="AN1286" s="3">
        <f t="shared" si="60"/>
        <v>9222.2222222222208</v>
      </c>
      <c r="AO1286" s="3">
        <f t="shared" si="61"/>
        <v>461.11111111111109</v>
      </c>
    </row>
    <row r="1287" spans="1:41">
      <c r="A1287" s="3">
        <v>3002306</v>
      </c>
      <c r="B1287" s="3">
        <v>3002301</v>
      </c>
      <c r="C1287" s="3" t="s">
        <v>63</v>
      </c>
      <c r="D1287">
        <f t="shared" si="62"/>
        <v>20</v>
      </c>
      <c r="E1287" s="3">
        <v>6</v>
      </c>
      <c r="F1287" s="3">
        <v>50</v>
      </c>
      <c r="G1287" s="3">
        <v>4</v>
      </c>
      <c r="H1287" s="3">
        <v>212</v>
      </c>
      <c r="I1287" s="3">
        <v>231</v>
      </c>
      <c r="J1287" s="3">
        <v>124</v>
      </c>
      <c r="K1287" s="3">
        <v>133</v>
      </c>
      <c r="L1287" s="3">
        <v>2</v>
      </c>
      <c r="M1287" s="3">
        <v>60</v>
      </c>
      <c r="N1287" s="3">
        <v>190</v>
      </c>
      <c r="O1287" s="3">
        <v>0</v>
      </c>
      <c r="P1287" s="3">
        <v>0</v>
      </c>
      <c r="Q1287" s="3">
        <v>0</v>
      </c>
      <c r="R1287" s="3">
        <v>140000</v>
      </c>
      <c r="S1287" s="3">
        <v>0</v>
      </c>
      <c r="T1287">
        <v>5001</v>
      </c>
      <c r="U1287" s="3">
        <v>5</v>
      </c>
      <c r="V1287" s="3">
        <v>11133.333333333332</v>
      </c>
      <c r="W1287" s="3">
        <v>6</v>
      </c>
      <c r="X1287" s="3">
        <v>1391.6666666666667</v>
      </c>
      <c r="Y1287" s="3">
        <v>21</v>
      </c>
      <c r="Z1287" s="3">
        <v>556.66666666666663</v>
      </c>
      <c r="AA1287" s="3">
        <v>0</v>
      </c>
      <c r="AB1287" s="3">
        <v>0</v>
      </c>
      <c r="AC1287" s="3">
        <v>3002307</v>
      </c>
      <c r="AD1287" s="3">
        <v>167.31467907451082</v>
      </c>
      <c r="AE1287" s="3">
        <v>465000</v>
      </c>
      <c r="AF1287" t="s">
        <v>137</v>
      </c>
      <c r="AG1287" t="s">
        <v>134</v>
      </c>
      <c r="AI1287">
        <f>IF(ISERROR(IF(D1287=25,VLOOKUP(E1287,Sheet1!$F$64:$H$79,2,0),IF(D1287=23,VLOOKUP(knight_awaken_info!E1287,Sheet1!$F$45:$H$60,2,0),VLOOKUP(knight_awaken_info!E1287,Sheet1!$F$26:$H$41,2,0)))),0,IF(D1287=25,VLOOKUP(E1287,Sheet1!$F$64:$H$79,2,0),IF(D1287=23,VLOOKUP(knight_awaken_info!E1287,Sheet1!$F$45:$H$60,2,0),VLOOKUP(knight_awaken_info!E1287,Sheet1!$F$26:$H$41,2,0))))</f>
        <v>0</v>
      </c>
      <c r="AJ1287">
        <f>IF(ISERROR(IF(D1287=25,VLOOKUP(E1287,Sheet1!$F$64:$H$79,3,0),IF(D1287=23,VLOOKUP(knight_awaken_info!E1287,Sheet1!$F$45:$H$60,3,0),VLOOKUP(knight_awaken_info!E1287,Sheet1!$F$26:$H$41,3,0)))),0,IF(D1287=25,VLOOKUP(E1287,Sheet1!$F$64:$H$79,3,0),IF(D1287=23,VLOOKUP(knight_awaken_info!E1287,Sheet1!$F$45:$H$60,3,0),VLOOKUP(knight_awaken_info!E1287,Sheet1!$F$26:$H$41,3,0))))</f>
        <v>0</v>
      </c>
      <c r="AK1287" s="11">
        <f>SUM(AI1281:AI1287)</f>
        <v>0</v>
      </c>
      <c r="AL1287" s="11">
        <f>SUM(AJ1281:AJ1287)</f>
        <v>0</v>
      </c>
      <c r="AN1287" s="3">
        <f t="shared" ref="AN1287:AN1350" si="63">AK1287+V1287</f>
        <v>11133.333333333332</v>
      </c>
      <c r="AO1287" s="3">
        <f t="shared" ref="AO1287:AO1350" si="64">AL1287+Z1287</f>
        <v>556.66666666666663</v>
      </c>
    </row>
    <row r="1288" spans="1:41">
      <c r="A1288" s="3">
        <v>3002307</v>
      </c>
      <c r="B1288" s="3">
        <v>3002301</v>
      </c>
      <c r="C1288" s="3" t="s">
        <v>63</v>
      </c>
      <c r="D1288">
        <f t="shared" si="62"/>
        <v>20</v>
      </c>
      <c r="E1288" s="3">
        <v>7</v>
      </c>
      <c r="F1288" s="3">
        <v>50</v>
      </c>
      <c r="G1288" s="3">
        <v>4</v>
      </c>
      <c r="H1288" s="3">
        <v>211</v>
      </c>
      <c r="I1288" s="3">
        <v>234</v>
      </c>
      <c r="J1288" s="3">
        <v>123</v>
      </c>
      <c r="K1288" s="3">
        <v>132</v>
      </c>
      <c r="L1288" s="3">
        <v>2</v>
      </c>
      <c r="M1288" s="3">
        <v>60</v>
      </c>
      <c r="N1288" s="3">
        <v>210</v>
      </c>
      <c r="O1288" s="3">
        <v>0</v>
      </c>
      <c r="P1288" s="3">
        <v>0</v>
      </c>
      <c r="Q1288" s="3">
        <v>0</v>
      </c>
      <c r="R1288" s="3">
        <v>160000</v>
      </c>
      <c r="S1288" s="3">
        <v>0</v>
      </c>
      <c r="T1288">
        <v>5001</v>
      </c>
      <c r="U1288" s="3">
        <v>5</v>
      </c>
      <c r="V1288" s="3">
        <v>13066.666666666666</v>
      </c>
      <c r="W1288" s="3">
        <v>6</v>
      </c>
      <c r="X1288" s="3">
        <v>1633.3333333333335</v>
      </c>
      <c r="Y1288" s="3">
        <v>21</v>
      </c>
      <c r="Z1288" s="3">
        <v>653.33333333333326</v>
      </c>
      <c r="AA1288" s="3">
        <v>0</v>
      </c>
      <c r="AB1288" s="3">
        <v>0</v>
      </c>
      <c r="AC1288" s="3">
        <v>3002308</v>
      </c>
      <c r="AD1288" s="3">
        <v>205.55803429154187</v>
      </c>
      <c r="AE1288" s="3">
        <v>605000</v>
      </c>
      <c r="AF1288" t="s">
        <v>137</v>
      </c>
      <c r="AG1288" t="s">
        <v>134</v>
      </c>
      <c r="AI1288">
        <f>IF(ISERROR(IF(D1288=25,VLOOKUP(E1288,Sheet1!$F$64:$H$79,2,0),IF(D1288=23,VLOOKUP(knight_awaken_info!E1288,Sheet1!$F$45:$H$60,2,0),VLOOKUP(knight_awaken_info!E1288,Sheet1!$F$26:$H$41,2,0)))),0,IF(D1288=25,VLOOKUP(E1288,Sheet1!$F$64:$H$79,2,0),IF(D1288=23,VLOOKUP(knight_awaken_info!E1288,Sheet1!$F$45:$H$60,2,0),VLOOKUP(knight_awaken_info!E1288,Sheet1!$F$26:$H$41,2,0))))</f>
        <v>0</v>
      </c>
      <c r="AJ1288">
        <f>IF(ISERROR(IF(D1288=25,VLOOKUP(E1288,Sheet1!$F$64:$H$79,3,0),IF(D1288=23,VLOOKUP(knight_awaken_info!E1288,Sheet1!$F$45:$H$60,3,0),VLOOKUP(knight_awaken_info!E1288,Sheet1!$F$26:$H$41,3,0)))),0,IF(D1288=25,VLOOKUP(E1288,Sheet1!$F$64:$H$79,3,0),IF(D1288=23,VLOOKUP(knight_awaken_info!E1288,Sheet1!$F$45:$H$60,3,0),VLOOKUP(knight_awaken_info!E1288,Sheet1!$F$26:$H$41,3,0))))</f>
        <v>0</v>
      </c>
      <c r="AK1288" s="11">
        <f>SUM(AI1281:AI1288)</f>
        <v>0</v>
      </c>
      <c r="AL1288" s="11">
        <f>SUM(AJ1281:AJ1288)</f>
        <v>0</v>
      </c>
      <c r="AN1288" s="3">
        <f t="shared" si="63"/>
        <v>13066.666666666666</v>
      </c>
      <c r="AO1288" s="3">
        <f t="shared" si="64"/>
        <v>653.33333333333326</v>
      </c>
    </row>
    <row r="1289" spans="1:41">
      <c r="A1289" s="3">
        <v>3002308</v>
      </c>
      <c r="B1289" s="3">
        <v>3002301</v>
      </c>
      <c r="C1289" s="3" t="s">
        <v>63</v>
      </c>
      <c r="D1289">
        <f t="shared" si="62"/>
        <v>20</v>
      </c>
      <c r="E1289" s="3">
        <v>8</v>
      </c>
      <c r="F1289" s="3">
        <v>50</v>
      </c>
      <c r="G1289" s="3">
        <v>4</v>
      </c>
      <c r="H1289" s="3">
        <v>214</v>
      </c>
      <c r="I1289" s="3">
        <v>233</v>
      </c>
      <c r="J1289" s="3">
        <v>122</v>
      </c>
      <c r="K1289" s="3">
        <v>131</v>
      </c>
      <c r="L1289" s="3">
        <v>2</v>
      </c>
      <c r="M1289" s="3">
        <v>60</v>
      </c>
      <c r="N1289" s="3">
        <v>230</v>
      </c>
      <c r="O1289" s="3">
        <v>0</v>
      </c>
      <c r="P1289" s="3">
        <v>0</v>
      </c>
      <c r="Q1289" s="3">
        <v>0</v>
      </c>
      <c r="R1289" s="3">
        <v>175000</v>
      </c>
      <c r="S1289" s="3">
        <v>0</v>
      </c>
      <c r="T1289">
        <v>5001</v>
      </c>
      <c r="U1289" s="3">
        <v>5</v>
      </c>
      <c r="V1289" s="3">
        <v>15022.222222222221</v>
      </c>
      <c r="W1289" s="3">
        <v>6</v>
      </c>
      <c r="X1289" s="3">
        <v>1877.7777777777778</v>
      </c>
      <c r="Y1289" s="3">
        <v>21</v>
      </c>
      <c r="Z1289" s="3">
        <v>751.11111111111109</v>
      </c>
      <c r="AA1289" s="3">
        <v>0</v>
      </c>
      <c r="AB1289" s="3">
        <v>0</v>
      </c>
      <c r="AC1289" s="3">
        <v>3002309</v>
      </c>
      <c r="AD1289" s="3">
        <v>243.80138950857292</v>
      </c>
      <c r="AE1289" s="3">
        <v>765000</v>
      </c>
      <c r="AF1289" t="s">
        <v>137</v>
      </c>
      <c r="AG1289" t="s">
        <v>134</v>
      </c>
      <c r="AI1289">
        <f>IF(ISERROR(IF(D1289=25,VLOOKUP(E1289,Sheet1!$F$64:$H$79,2,0),IF(D1289=23,VLOOKUP(knight_awaken_info!E1289,Sheet1!$F$45:$H$60,2,0),VLOOKUP(knight_awaken_info!E1289,Sheet1!$F$26:$H$41,2,0)))),0,IF(D1289=25,VLOOKUP(E1289,Sheet1!$F$64:$H$79,2,0),IF(D1289=23,VLOOKUP(knight_awaken_info!E1289,Sheet1!$F$45:$H$60,2,0),VLOOKUP(knight_awaken_info!E1289,Sheet1!$F$26:$H$41,2,0))))</f>
        <v>0</v>
      </c>
      <c r="AJ1289">
        <f>IF(ISERROR(IF(D1289=25,VLOOKUP(E1289,Sheet1!$F$64:$H$79,3,0),IF(D1289=23,VLOOKUP(knight_awaken_info!E1289,Sheet1!$F$45:$H$60,3,0),VLOOKUP(knight_awaken_info!E1289,Sheet1!$F$26:$H$41,3,0)))),0,IF(D1289=25,VLOOKUP(E1289,Sheet1!$F$64:$H$79,3,0),IF(D1289=23,VLOOKUP(knight_awaken_info!E1289,Sheet1!$F$45:$H$60,3,0),VLOOKUP(knight_awaken_info!E1289,Sheet1!$F$26:$H$41,3,0))))</f>
        <v>0</v>
      </c>
      <c r="AK1289" s="11">
        <f>SUM(AI1281:AI1289)</f>
        <v>0</v>
      </c>
      <c r="AL1289" s="11">
        <f>SUM(AJ1281:AJ1289)</f>
        <v>0</v>
      </c>
      <c r="AN1289" s="3">
        <f t="shared" si="63"/>
        <v>15022.222222222221</v>
      </c>
      <c r="AO1289" s="3">
        <f t="shared" si="64"/>
        <v>751.11111111111109</v>
      </c>
    </row>
    <row r="1290" spans="1:41">
      <c r="A1290" s="3">
        <v>3002309</v>
      </c>
      <c r="B1290" s="3">
        <v>3002301</v>
      </c>
      <c r="C1290" s="3" t="s">
        <v>63</v>
      </c>
      <c r="D1290">
        <f t="shared" si="62"/>
        <v>20</v>
      </c>
      <c r="E1290" s="3">
        <v>9</v>
      </c>
      <c r="F1290" s="3">
        <v>50</v>
      </c>
      <c r="G1290" s="3">
        <v>4</v>
      </c>
      <c r="H1290" s="3">
        <v>213</v>
      </c>
      <c r="I1290" s="3">
        <v>232</v>
      </c>
      <c r="J1290" s="3">
        <v>221</v>
      </c>
      <c r="K1290" s="3">
        <v>234</v>
      </c>
      <c r="L1290" s="3">
        <v>2</v>
      </c>
      <c r="M1290" s="3">
        <v>60</v>
      </c>
      <c r="N1290" s="3">
        <v>730</v>
      </c>
      <c r="O1290" s="3">
        <v>1</v>
      </c>
      <c r="P1290" s="3">
        <v>30023</v>
      </c>
      <c r="Q1290" s="3">
        <v>1</v>
      </c>
      <c r="R1290" s="3">
        <v>680000</v>
      </c>
      <c r="S1290" s="3">
        <v>0</v>
      </c>
      <c r="T1290">
        <v>5001</v>
      </c>
      <c r="U1290" s="3">
        <v>5</v>
      </c>
      <c r="V1290" s="3">
        <v>17000</v>
      </c>
      <c r="W1290" s="3">
        <v>6</v>
      </c>
      <c r="X1290" s="3">
        <v>2125</v>
      </c>
      <c r="Y1290" s="3">
        <v>21</v>
      </c>
      <c r="Z1290" s="3">
        <v>850</v>
      </c>
      <c r="AA1290" s="3">
        <v>0</v>
      </c>
      <c r="AB1290" s="3">
        <v>0</v>
      </c>
      <c r="AC1290" s="3">
        <v>3002310</v>
      </c>
      <c r="AD1290" s="3">
        <v>282.04474472560395</v>
      </c>
      <c r="AE1290" s="3">
        <v>940000</v>
      </c>
      <c r="AF1290" t="s">
        <v>137</v>
      </c>
      <c r="AG1290" t="s">
        <v>134</v>
      </c>
      <c r="AI1290">
        <f>IF(ISERROR(IF(D1290=25,VLOOKUP(E1290,Sheet1!$F$64:$H$79,2,0),IF(D1290=23,VLOOKUP(knight_awaken_info!E1290,Sheet1!$F$45:$H$60,2,0),VLOOKUP(knight_awaken_info!E1290,Sheet1!$F$26:$H$41,2,0)))),0,IF(D1290=25,VLOOKUP(E1290,Sheet1!$F$64:$H$79,2,0),IF(D1290=23,VLOOKUP(knight_awaken_info!E1290,Sheet1!$F$45:$H$60,2,0),VLOOKUP(knight_awaken_info!E1290,Sheet1!$F$26:$H$41,2,0))))</f>
        <v>0</v>
      </c>
      <c r="AJ1290">
        <f>IF(ISERROR(IF(D1290=25,VLOOKUP(E1290,Sheet1!$F$64:$H$79,3,0),IF(D1290=23,VLOOKUP(knight_awaken_info!E1290,Sheet1!$F$45:$H$60,3,0),VLOOKUP(knight_awaken_info!E1290,Sheet1!$F$26:$H$41,3,0)))),0,IF(D1290=25,VLOOKUP(E1290,Sheet1!$F$64:$H$79,3,0),IF(D1290=23,VLOOKUP(knight_awaken_info!E1290,Sheet1!$F$45:$H$60,3,0),VLOOKUP(knight_awaken_info!E1290,Sheet1!$F$26:$H$41,3,0))))</f>
        <v>0</v>
      </c>
      <c r="AK1290" s="11">
        <f>SUM(AI1281:AI1290)</f>
        <v>0</v>
      </c>
      <c r="AL1290" s="11">
        <f>SUM(AJ1281:AJ1290)</f>
        <v>0</v>
      </c>
      <c r="AN1290" s="3">
        <f t="shared" si="63"/>
        <v>17000</v>
      </c>
      <c r="AO1290" s="3">
        <f t="shared" si="64"/>
        <v>850</v>
      </c>
    </row>
    <row r="1291" spans="1:41">
      <c r="A1291" s="3">
        <v>3002310</v>
      </c>
      <c r="B1291" s="3">
        <v>3002301</v>
      </c>
      <c r="C1291" s="3" t="s">
        <v>63</v>
      </c>
      <c r="D1291">
        <f t="shared" si="62"/>
        <v>20</v>
      </c>
      <c r="E1291" s="3">
        <v>10</v>
      </c>
      <c r="F1291" s="3">
        <v>60</v>
      </c>
      <c r="G1291" s="3">
        <v>4</v>
      </c>
      <c r="H1291" s="3">
        <v>311</v>
      </c>
      <c r="I1291" s="3">
        <v>233</v>
      </c>
      <c r="J1291" s="3">
        <v>222</v>
      </c>
      <c r="K1291" s="3">
        <v>231</v>
      </c>
      <c r="L1291" s="3">
        <v>2</v>
      </c>
      <c r="M1291" s="3">
        <v>60</v>
      </c>
      <c r="N1291" s="3">
        <v>770</v>
      </c>
      <c r="O1291" s="3">
        <v>0</v>
      </c>
      <c r="P1291" s="3">
        <v>0</v>
      </c>
      <c r="Q1291" s="3">
        <v>0</v>
      </c>
      <c r="R1291" s="3">
        <v>705000</v>
      </c>
      <c r="S1291" s="3">
        <v>5001</v>
      </c>
      <c r="T1291">
        <v>5002</v>
      </c>
      <c r="U1291" s="3">
        <v>5</v>
      </c>
      <c r="V1291" s="3">
        <v>19888.888888888891</v>
      </c>
      <c r="W1291" s="3">
        <v>6</v>
      </c>
      <c r="X1291" s="3">
        <v>2486.1111111111113</v>
      </c>
      <c r="Y1291" s="3">
        <v>21</v>
      </c>
      <c r="Z1291" s="3">
        <v>994.44444444444446</v>
      </c>
      <c r="AA1291" s="3">
        <v>0</v>
      </c>
      <c r="AB1291" s="3">
        <v>0</v>
      </c>
      <c r="AC1291" s="3">
        <v>3002311</v>
      </c>
      <c r="AD1291" s="3">
        <v>339.40977755115051</v>
      </c>
      <c r="AE1291" s="3">
        <v>1620000</v>
      </c>
      <c r="AF1291" t="s">
        <v>138</v>
      </c>
      <c r="AG1291" t="s">
        <v>158</v>
      </c>
      <c r="AI1291">
        <f>IF(ISERROR(IF(D1291=25,VLOOKUP(E1291,Sheet1!$F$64:$H$79,2,0),IF(D1291=23,VLOOKUP(knight_awaken_info!E1291,Sheet1!$F$45:$H$60,2,0),VLOOKUP(knight_awaken_info!E1291,Sheet1!$F$26:$H$41,2,0)))),0,IF(D1291=25,VLOOKUP(E1291,Sheet1!$F$64:$H$79,2,0),IF(D1291=23,VLOOKUP(knight_awaken_info!E1291,Sheet1!$F$45:$H$60,2,0),VLOOKUP(knight_awaken_info!E1291,Sheet1!$F$26:$H$41,2,0))))</f>
        <v>0</v>
      </c>
      <c r="AJ1291">
        <f>IF(ISERROR(IF(D1291=25,VLOOKUP(E1291,Sheet1!$F$64:$H$79,3,0),IF(D1291=23,VLOOKUP(knight_awaken_info!E1291,Sheet1!$F$45:$H$60,3,0),VLOOKUP(knight_awaken_info!E1291,Sheet1!$F$26:$H$41,3,0)))),0,IF(D1291=25,VLOOKUP(E1291,Sheet1!$F$64:$H$79,3,0),IF(D1291=23,VLOOKUP(knight_awaken_info!E1291,Sheet1!$F$45:$H$60,3,0),VLOOKUP(knight_awaken_info!E1291,Sheet1!$F$26:$H$41,3,0))))</f>
        <v>0</v>
      </c>
      <c r="AK1291" s="11">
        <f>SUM(AI1281:AI1291)</f>
        <v>0</v>
      </c>
      <c r="AL1291" s="11">
        <f>SUM(AJ1281:AJ1291)</f>
        <v>0</v>
      </c>
      <c r="AN1291" s="3">
        <f t="shared" si="63"/>
        <v>19888.888888888891</v>
      </c>
      <c r="AO1291" s="3">
        <f t="shared" si="64"/>
        <v>994.44444444444446</v>
      </c>
    </row>
    <row r="1292" spans="1:41">
      <c r="A1292" s="3">
        <v>3002311</v>
      </c>
      <c r="B1292" s="3">
        <v>3002301</v>
      </c>
      <c r="C1292" s="3" t="s">
        <v>63</v>
      </c>
      <c r="D1292">
        <f t="shared" si="62"/>
        <v>20</v>
      </c>
      <c r="E1292" s="3">
        <v>11</v>
      </c>
      <c r="F1292" s="3">
        <v>60</v>
      </c>
      <c r="G1292" s="3">
        <v>4</v>
      </c>
      <c r="H1292" s="3">
        <v>313</v>
      </c>
      <c r="I1292" s="3">
        <v>232</v>
      </c>
      <c r="J1292" s="3">
        <v>221</v>
      </c>
      <c r="K1292" s="3">
        <v>233</v>
      </c>
      <c r="L1292" s="3">
        <v>2</v>
      </c>
      <c r="M1292" s="3">
        <v>60</v>
      </c>
      <c r="N1292" s="3">
        <v>790</v>
      </c>
      <c r="O1292" s="3">
        <v>0</v>
      </c>
      <c r="P1292" s="3">
        <v>0</v>
      </c>
      <c r="Q1292" s="3">
        <v>0</v>
      </c>
      <c r="R1292" s="3">
        <v>725000</v>
      </c>
      <c r="S1292" s="3">
        <v>5001</v>
      </c>
      <c r="T1292">
        <v>5002</v>
      </c>
      <c r="U1292" s="3">
        <v>5</v>
      </c>
      <c r="V1292" s="3">
        <v>22800</v>
      </c>
      <c r="W1292" s="3">
        <v>6</v>
      </c>
      <c r="X1292" s="3">
        <v>2850</v>
      </c>
      <c r="Y1292" s="3">
        <v>21</v>
      </c>
      <c r="Z1292" s="3">
        <v>1140</v>
      </c>
      <c r="AA1292" s="3">
        <v>0</v>
      </c>
      <c r="AB1292" s="3">
        <v>0</v>
      </c>
      <c r="AC1292" s="3">
        <v>3002312</v>
      </c>
      <c r="AD1292" s="3">
        <v>458.92026260437251</v>
      </c>
      <c r="AE1292" s="3">
        <v>2325000</v>
      </c>
      <c r="AF1292" t="s">
        <v>138</v>
      </c>
      <c r="AG1292" t="s">
        <v>158</v>
      </c>
      <c r="AI1292">
        <f>IF(ISERROR(IF(D1292=25,VLOOKUP(E1292,Sheet1!$F$64:$H$79,2,0),IF(D1292=23,VLOOKUP(knight_awaken_info!E1292,Sheet1!$F$45:$H$60,2,0),VLOOKUP(knight_awaken_info!E1292,Sheet1!$F$26:$H$41,2,0)))),0,IF(D1292=25,VLOOKUP(E1292,Sheet1!$F$64:$H$79,2,0),IF(D1292=23,VLOOKUP(knight_awaken_info!E1292,Sheet1!$F$45:$H$60,2,0),VLOOKUP(knight_awaken_info!E1292,Sheet1!$F$26:$H$41,2,0))))</f>
        <v>0</v>
      </c>
      <c r="AJ1292">
        <f>IF(ISERROR(IF(D1292=25,VLOOKUP(E1292,Sheet1!$F$64:$H$79,3,0),IF(D1292=23,VLOOKUP(knight_awaken_info!E1292,Sheet1!$F$45:$H$60,3,0),VLOOKUP(knight_awaken_info!E1292,Sheet1!$F$26:$H$41,3,0)))),0,IF(D1292=25,VLOOKUP(E1292,Sheet1!$F$64:$H$79,3,0),IF(D1292=23,VLOOKUP(knight_awaken_info!E1292,Sheet1!$F$45:$H$60,3,0),VLOOKUP(knight_awaken_info!E1292,Sheet1!$F$26:$H$41,3,0))))</f>
        <v>0</v>
      </c>
      <c r="AK1292" s="11">
        <f>SUM(AI1281:AI1292)</f>
        <v>0</v>
      </c>
      <c r="AL1292" s="11">
        <f>SUM(AJ1281:AJ1292)</f>
        <v>0</v>
      </c>
      <c r="AN1292" s="3">
        <f t="shared" si="63"/>
        <v>22800</v>
      </c>
      <c r="AO1292" s="3">
        <f t="shared" si="64"/>
        <v>1140</v>
      </c>
    </row>
    <row r="1293" spans="1:41">
      <c r="A1293" s="3">
        <v>3002312</v>
      </c>
      <c r="B1293" s="3">
        <v>3002301</v>
      </c>
      <c r="C1293" s="3" t="s">
        <v>63</v>
      </c>
      <c r="D1293">
        <f t="shared" si="62"/>
        <v>20</v>
      </c>
      <c r="E1293" s="3">
        <v>12</v>
      </c>
      <c r="F1293" s="3">
        <v>60</v>
      </c>
      <c r="G1293" s="3">
        <v>4</v>
      </c>
      <c r="H1293" s="3">
        <v>312</v>
      </c>
      <c r="I1293" s="3">
        <v>231</v>
      </c>
      <c r="J1293" s="3">
        <v>223</v>
      </c>
      <c r="K1293" s="3">
        <v>232</v>
      </c>
      <c r="L1293" s="3">
        <v>2</v>
      </c>
      <c r="M1293" s="3">
        <v>60</v>
      </c>
      <c r="N1293" s="3">
        <v>810</v>
      </c>
      <c r="O1293" s="3">
        <v>0</v>
      </c>
      <c r="P1293" s="3">
        <v>0</v>
      </c>
      <c r="Q1293" s="3">
        <v>0</v>
      </c>
      <c r="R1293" s="3">
        <v>745000</v>
      </c>
      <c r="S1293" s="3">
        <v>5001</v>
      </c>
      <c r="T1293">
        <v>5002</v>
      </c>
      <c r="U1293" s="3">
        <v>5</v>
      </c>
      <c r="V1293" s="3">
        <v>25733.333333333332</v>
      </c>
      <c r="W1293" s="3">
        <v>6</v>
      </c>
      <c r="X1293" s="3">
        <v>3216.6666666666665</v>
      </c>
      <c r="Y1293" s="3">
        <v>21</v>
      </c>
      <c r="Z1293" s="3">
        <v>1286.6666666666667</v>
      </c>
      <c r="AA1293" s="3">
        <v>0</v>
      </c>
      <c r="AB1293" s="3">
        <v>0</v>
      </c>
      <c r="AC1293" s="3">
        <v>3002313</v>
      </c>
      <c r="AD1293" s="3">
        <v>578.43074765759457</v>
      </c>
      <c r="AE1293" s="3">
        <v>3050000</v>
      </c>
      <c r="AF1293" t="s">
        <v>138</v>
      </c>
      <c r="AG1293" t="s">
        <v>158</v>
      </c>
      <c r="AI1293">
        <f>IF(ISERROR(IF(D1293=25,VLOOKUP(E1293,Sheet1!$F$64:$H$79,2,0),IF(D1293=23,VLOOKUP(knight_awaken_info!E1293,Sheet1!$F$45:$H$60,2,0),VLOOKUP(knight_awaken_info!E1293,Sheet1!$F$26:$H$41,2,0)))),0,IF(D1293=25,VLOOKUP(E1293,Sheet1!$F$64:$H$79,2,0),IF(D1293=23,VLOOKUP(knight_awaken_info!E1293,Sheet1!$F$45:$H$60,2,0),VLOOKUP(knight_awaken_info!E1293,Sheet1!$F$26:$H$41,2,0))))</f>
        <v>0</v>
      </c>
      <c r="AJ1293">
        <f>IF(ISERROR(IF(D1293=25,VLOOKUP(E1293,Sheet1!$F$64:$H$79,3,0),IF(D1293=23,VLOOKUP(knight_awaken_info!E1293,Sheet1!$F$45:$H$60,3,0),VLOOKUP(knight_awaken_info!E1293,Sheet1!$F$26:$H$41,3,0)))),0,IF(D1293=25,VLOOKUP(E1293,Sheet1!$F$64:$H$79,3,0),IF(D1293=23,VLOOKUP(knight_awaken_info!E1293,Sheet1!$F$45:$H$60,3,0),VLOOKUP(knight_awaken_info!E1293,Sheet1!$F$26:$H$41,3,0))))</f>
        <v>0</v>
      </c>
      <c r="AK1293" s="11">
        <f>SUM(AI1281:AI1293)</f>
        <v>0</v>
      </c>
      <c r="AL1293" s="11">
        <f>SUM(AJ1281:AJ1293)</f>
        <v>0</v>
      </c>
      <c r="AN1293" s="3">
        <f t="shared" si="63"/>
        <v>25733.333333333332</v>
      </c>
      <c r="AO1293" s="3">
        <f t="shared" si="64"/>
        <v>1286.6666666666667</v>
      </c>
    </row>
    <row r="1294" spans="1:41">
      <c r="A1294" s="3">
        <v>3002313</v>
      </c>
      <c r="B1294" s="3">
        <v>3002301</v>
      </c>
      <c r="C1294" s="3" t="s">
        <v>63</v>
      </c>
      <c r="D1294">
        <f t="shared" si="62"/>
        <v>20</v>
      </c>
      <c r="E1294" s="3">
        <v>13</v>
      </c>
      <c r="F1294" s="3">
        <v>60</v>
      </c>
      <c r="G1294" s="3">
        <v>4</v>
      </c>
      <c r="H1294" s="3">
        <v>311</v>
      </c>
      <c r="I1294" s="3">
        <v>323</v>
      </c>
      <c r="J1294" s="3">
        <v>222</v>
      </c>
      <c r="K1294" s="3">
        <v>231</v>
      </c>
      <c r="L1294" s="3">
        <v>2</v>
      </c>
      <c r="M1294" s="3">
        <v>60</v>
      </c>
      <c r="N1294" s="3">
        <v>830</v>
      </c>
      <c r="O1294" s="3">
        <v>0</v>
      </c>
      <c r="P1294" s="3">
        <v>0</v>
      </c>
      <c r="Q1294" s="3">
        <v>0</v>
      </c>
      <c r="R1294" s="3">
        <v>765000</v>
      </c>
      <c r="S1294" s="3">
        <v>5001</v>
      </c>
      <c r="T1294">
        <v>5002</v>
      </c>
      <c r="U1294" s="3">
        <v>5</v>
      </c>
      <c r="V1294" s="3">
        <v>28688.888888888887</v>
      </c>
      <c r="W1294" s="3">
        <v>6</v>
      </c>
      <c r="X1294" s="3">
        <v>3586.1111111111109</v>
      </c>
      <c r="Y1294" s="3">
        <v>21</v>
      </c>
      <c r="Z1294" s="3">
        <v>1434.4444444444446</v>
      </c>
      <c r="AA1294" s="3">
        <v>0</v>
      </c>
      <c r="AB1294" s="3">
        <v>0</v>
      </c>
      <c r="AC1294" s="3">
        <v>3002314</v>
      </c>
      <c r="AD1294" s="3">
        <v>697.94123271081662</v>
      </c>
      <c r="AE1294" s="3">
        <v>3795000</v>
      </c>
      <c r="AF1294" t="s">
        <v>138</v>
      </c>
      <c r="AG1294" t="s">
        <v>158</v>
      </c>
      <c r="AI1294">
        <f>IF(ISERROR(IF(D1294=25,VLOOKUP(E1294,Sheet1!$F$64:$H$79,2,0),IF(D1294=23,VLOOKUP(knight_awaken_info!E1294,Sheet1!$F$45:$H$60,2,0),VLOOKUP(knight_awaken_info!E1294,Sheet1!$F$26:$H$41,2,0)))),0,IF(D1294=25,VLOOKUP(E1294,Sheet1!$F$64:$H$79,2,0),IF(D1294=23,VLOOKUP(knight_awaken_info!E1294,Sheet1!$F$45:$H$60,2,0),VLOOKUP(knight_awaken_info!E1294,Sheet1!$F$26:$H$41,2,0))))</f>
        <v>0</v>
      </c>
      <c r="AJ1294">
        <f>IF(ISERROR(IF(D1294=25,VLOOKUP(E1294,Sheet1!$F$64:$H$79,3,0),IF(D1294=23,VLOOKUP(knight_awaken_info!E1294,Sheet1!$F$45:$H$60,3,0),VLOOKUP(knight_awaken_info!E1294,Sheet1!$F$26:$H$41,3,0)))),0,IF(D1294=25,VLOOKUP(E1294,Sheet1!$F$64:$H$79,3,0),IF(D1294=23,VLOOKUP(knight_awaken_info!E1294,Sheet1!$F$45:$H$60,3,0),VLOOKUP(knight_awaken_info!E1294,Sheet1!$F$26:$H$41,3,0))))</f>
        <v>0</v>
      </c>
      <c r="AK1294" s="11">
        <f>SUM(AI1281:AI1294)</f>
        <v>0</v>
      </c>
      <c r="AL1294" s="11">
        <f>SUM(AJ1281:AJ1294)</f>
        <v>0</v>
      </c>
      <c r="AN1294" s="3">
        <f t="shared" si="63"/>
        <v>28688.888888888887</v>
      </c>
      <c r="AO1294" s="3">
        <f t="shared" si="64"/>
        <v>1434.4444444444446</v>
      </c>
    </row>
    <row r="1295" spans="1:41">
      <c r="A1295" s="3">
        <v>3002314</v>
      </c>
      <c r="B1295" s="3">
        <v>3002301</v>
      </c>
      <c r="C1295" s="3" t="s">
        <v>63</v>
      </c>
      <c r="D1295">
        <f t="shared" si="62"/>
        <v>20</v>
      </c>
      <c r="E1295" s="3">
        <v>14</v>
      </c>
      <c r="F1295" s="3">
        <v>60</v>
      </c>
      <c r="G1295" s="3">
        <v>4</v>
      </c>
      <c r="H1295" s="3">
        <v>313</v>
      </c>
      <c r="I1295" s="3">
        <v>322</v>
      </c>
      <c r="J1295" s="3">
        <v>221</v>
      </c>
      <c r="K1295" s="3">
        <v>233</v>
      </c>
      <c r="L1295" s="3">
        <v>2</v>
      </c>
      <c r="M1295" s="3">
        <v>60</v>
      </c>
      <c r="N1295" s="3">
        <v>850</v>
      </c>
      <c r="O1295" s="3">
        <v>1</v>
      </c>
      <c r="P1295" s="3">
        <v>30023</v>
      </c>
      <c r="Q1295" s="3">
        <v>1</v>
      </c>
      <c r="R1295" s="3">
        <v>790000</v>
      </c>
      <c r="S1295" s="3">
        <v>5001</v>
      </c>
      <c r="T1295">
        <v>5002</v>
      </c>
      <c r="U1295" s="3">
        <v>5</v>
      </c>
      <c r="V1295" s="3">
        <v>31666.666666666664</v>
      </c>
      <c r="W1295" s="3">
        <v>6</v>
      </c>
      <c r="X1295" s="3">
        <v>3958.333333333333</v>
      </c>
      <c r="Y1295" s="3">
        <v>21</v>
      </c>
      <c r="Z1295" s="3">
        <v>1583.3333333333335</v>
      </c>
      <c r="AA1295" s="3">
        <v>0</v>
      </c>
      <c r="AB1295" s="3">
        <v>0</v>
      </c>
      <c r="AC1295" s="3">
        <v>3002315</v>
      </c>
      <c r="AD1295" s="3">
        <v>879.59716999171405</v>
      </c>
      <c r="AE1295" s="3">
        <v>4560000</v>
      </c>
      <c r="AF1295" t="s">
        <v>138</v>
      </c>
      <c r="AG1295" t="s">
        <v>158</v>
      </c>
      <c r="AI1295">
        <f>IF(ISERROR(IF(D1295=25,VLOOKUP(E1295,Sheet1!$F$64:$H$79,2,0),IF(D1295=23,VLOOKUP(knight_awaken_info!E1295,Sheet1!$F$45:$H$60,2,0),VLOOKUP(knight_awaken_info!E1295,Sheet1!$F$26:$H$41,2,0)))),0,IF(D1295=25,VLOOKUP(E1295,Sheet1!$F$64:$H$79,2,0),IF(D1295=23,VLOOKUP(knight_awaken_info!E1295,Sheet1!$F$45:$H$60,2,0),VLOOKUP(knight_awaken_info!E1295,Sheet1!$F$26:$H$41,2,0))))</f>
        <v>0</v>
      </c>
      <c r="AJ1295">
        <f>IF(ISERROR(IF(D1295=25,VLOOKUP(E1295,Sheet1!$F$64:$H$79,3,0),IF(D1295=23,VLOOKUP(knight_awaken_info!E1295,Sheet1!$F$45:$H$60,3,0),VLOOKUP(knight_awaken_info!E1295,Sheet1!$F$26:$H$41,3,0)))),0,IF(D1295=25,VLOOKUP(E1295,Sheet1!$F$64:$H$79,3,0),IF(D1295=23,VLOOKUP(knight_awaken_info!E1295,Sheet1!$F$45:$H$60,3,0),VLOOKUP(knight_awaken_info!E1295,Sheet1!$F$26:$H$41,3,0))))</f>
        <v>0</v>
      </c>
      <c r="AK1295" s="11">
        <f>SUM(AI1281:AI1295)</f>
        <v>0</v>
      </c>
      <c r="AL1295" s="11">
        <f>SUM(AJ1281:AJ1295)</f>
        <v>0</v>
      </c>
      <c r="AN1295" s="3">
        <f t="shared" si="63"/>
        <v>31666.666666666664</v>
      </c>
      <c r="AO1295" s="3">
        <f t="shared" si="64"/>
        <v>1583.3333333333335</v>
      </c>
    </row>
    <row r="1296" spans="1:41">
      <c r="A1296" s="3">
        <v>3002315</v>
      </c>
      <c r="B1296" s="3">
        <v>3002301</v>
      </c>
      <c r="C1296" s="3" t="s">
        <v>63</v>
      </c>
      <c r="D1296">
        <f t="shared" si="62"/>
        <v>20</v>
      </c>
      <c r="E1296" s="3">
        <v>15</v>
      </c>
      <c r="F1296" s="3">
        <v>60</v>
      </c>
      <c r="G1296" s="3">
        <v>4</v>
      </c>
      <c r="H1296" s="3">
        <v>312</v>
      </c>
      <c r="I1296" s="3">
        <v>321</v>
      </c>
      <c r="J1296" s="3">
        <v>223</v>
      </c>
      <c r="K1296" s="3">
        <v>232</v>
      </c>
      <c r="L1296" s="3">
        <v>2</v>
      </c>
      <c r="M1296" s="3">
        <v>60</v>
      </c>
      <c r="N1296" s="3">
        <v>890</v>
      </c>
      <c r="O1296" s="3">
        <v>0</v>
      </c>
      <c r="P1296" s="3">
        <v>0</v>
      </c>
      <c r="Q1296" s="3">
        <v>0</v>
      </c>
      <c r="R1296" s="3">
        <v>810000</v>
      </c>
      <c r="S1296" s="3">
        <v>5001</v>
      </c>
      <c r="T1296">
        <v>5002</v>
      </c>
      <c r="U1296" s="3">
        <v>5</v>
      </c>
      <c r="V1296" s="3">
        <v>47826.666666666664</v>
      </c>
      <c r="W1296" s="3">
        <v>6</v>
      </c>
      <c r="X1296" s="3">
        <v>4333.333333333333</v>
      </c>
      <c r="Y1296" s="3">
        <v>21</v>
      </c>
      <c r="Z1296" s="3">
        <v>1733.3333333333335</v>
      </c>
      <c r="AA1296" s="3">
        <v>0</v>
      </c>
      <c r="AB1296" s="3">
        <v>0</v>
      </c>
      <c r="AC1296" s="3">
        <v>3002316</v>
      </c>
      <c r="AD1296" s="3">
        <v>1061.2531072726115</v>
      </c>
      <c r="AE1296" s="3">
        <v>5350000</v>
      </c>
      <c r="AF1296" t="s">
        <v>139</v>
      </c>
      <c r="AG1296" t="s">
        <v>134</v>
      </c>
      <c r="AI1296">
        <f>IF(ISERROR(IF(D1296=25,VLOOKUP(E1296,Sheet1!$F$64:$H$79,2,0),IF(D1296=23,VLOOKUP(knight_awaken_info!E1296,Sheet1!$F$45:$H$60,2,0),VLOOKUP(knight_awaken_info!E1296,Sheet1!$F$26:$H$41,2,0)))),0,IF(D1296=25,VLOOKUP(E1296,Sheet1!$F$64:$H$79,2,0),IF(D1296=23,VLOOKUP(knight_awaken_info!E1296,Sheet1!$F$45:$H$60,2,0),VLOOKUP(knight_awaken_info!E1296,Sheet1!$F$26:$H$41,2,0))))</f>
        <v>13160</v>
      </c>
      <c r="AJ1296">
        <f>IF(ISERROR(IF(D1296=25,VLOOKUP(E1296,Sheet1!$F$64:$H$79,3,0),IF(D1296=23,VLOOKUP(knight_awaken_info!E1296,Sheet1!$F$45:$H$60,3,0),VLOOKUP(knight_awaken_info!E1296,Sheet1!$F$26:$H$41,3,0)))),0,IF(D1296=25,VLOOKUP(E1296,Sheet1!$F$64:$H$79,3,0),IF(D1296=23,VLOOKUP(knight_awaken_info!E1296,Sheet1!$F$45:$H$60,3,0),VLOOKUP(knight_awaken_info!E1296,Sheet1!$F$26:$H$41,3,0))))</f>
        <v>0</v>
      </c>
      <c r="AK1296" s="11">
        <f>SUM(AI1281:AI1296)</f>
        <v>13160</v>
      </c>
      <c r="AL1296" s="11">
        <f>SUM(AJ1281:AJ1296)</f>
        <v>0</v>
      </c>
      <c r="AN1296" s="3">
        <f t="shared" si="63"/>
        <v>60986.666666666664</v>
      </c>
      <c r="AO1296" s="3">
        <f t="shared" si="64"/>
        <v>1733.3333333333335</v>
      </c>
    </row>
    <row r="1297" spans="1:41">
      <c r="A1297" s="3">
        <v>3002316</v>
      </c>
      <c r="B1297" s="3">
        <v>3002301</v>
      </c>
      <c r="C1297" s="3" t="s">
        <v>63</v>
      </c>
      <c r="D1297">
        <f t="shared" si="62"/>
        <v>20</v>
      </c>
      <c r="E1297" s="3">
        <v>16</v>
      </c>
      <c r="F1297" s="3">
        <v>60</v>
      </c>
      <c r="G1297" s="3">
        <v>4</v>
      </c>
      <c r="H1297" s="3">
        <v>311</v>
      </c>
      <c r="I1297" s="3">
        <v>333</v>
      </c>
      <c r="J1297" s="3">
        <v>222</v>
      </c>
      <c r="K1297" s="3">
        <v>231</v>
      </c>
      <c r="L1297" s="3">
        <v>2</v>
      </c>
      <c r="M1297" s="3">
        <v>60</v>
      </c>
      <c r="N1297" s="3">
        <v>910</v>
      </c>
      <c r="O1297" s="3">
        <v>0</v>
      </c>
      <c r="P1297" s="3">
        <v>0</v>
      </c>
      <c r="Q1297" s="3">
        <v>0</v>
      </c>
      <c r="R1297" s="3">
        <v>830000</v>
      </c>
      <c r="S1297" s="3">
        <v>5001</v>
      </c>
      <c r="T1297">
        <v>5002</v>
      </c>
      <c r="U1297" s="3">
        <v>5</v>
      </c>
      <c r="V1297" s="3">
        <v>50848.888888888883</v>
      </c>
      <c r="W1297" s="3">
        <v>6</v>
      </c>
      <c r="X1297" s="3">
        <v>4711.1111111111104</v>
      </c>
      <c r="Y1297" s="3">
        <v>21</v>
      </c>
      <c r="Z1297" s="3">
        <v>1884.4444444444446</v>
      </c>
      <c r="AA1297" s="3">
        <v>0</v>
      </c>
      <c r="AB1297" s="3">
        <v>0</v>
      </c>
      <c r="AC1297" s="3">
        <v>3002317</v>
      </c>
      <c r="AD1297" s="3">
        <v>1242.9090445535089</v>
      </c>
      <c r="AE1297" s="3">
        <v>6160000</v>
      </c>
      <c r="AF1297" t="s">
        <v>139</v>
      </c>
      <c r="AG1297" t="s">
        <v>134</v>
      </c>
      <c r="AI1297">
        <f>IF(ISERROR(IF(D1297=25,VLOOKUP(E1297,Sheet1!$F$64:$H$79,2,0),IF(D1297=23,VLOOKUP(knight_awaken_info!E1297,Sheet1!$F$45:$H$60,2,0),VLOOKUP(knight_awaken_info!E1297,Sheet1!$F$26:$H$41,2,0)))),0,IF(D1297=25,VLOOKUP(E1297,Sheet1!$F$64:$H$79,2,0),IF(D1297=23,VLOOKUP(knight_awaken_info!E1297,Sheet1!$F$45:$H$60,2,0),VLOOKUP(knight_awaken_info!E1297,Sheet1!$F$26:$H$41,2,0))))</f>
        <v>0</v>
      </c>
      <c r="AJ1297">
        <f>IF(ISERROR(IF(D1297=25,VLOOKUP(E1297,Sheet1!$F$64:$H$79,3,0),IF(D1297=23,VLOOKUP(knight_awaken_info!E1297,Sheet1!$F$45:$H$60,3,0),VLOOKUP(knight_awaken_info!E1297,Sheet1!$F$26:$H$41,3,0)))),0,IF(D1297=25,VLOOKUP(E1297,Sheet1!$F$64:$H$79,3,0),IF(D1297=23,VLOOKUP(knight_awaken_info!E1297,Sheet1!$F$45:$H$60,3,0),VLOOKUP(knight_awaken_info!E1297,Sheet1!$F$26:$H$41,3,0))))</f>
        <v>0</v>
      </c>
      <c r="AK1297" s="11">
        <f>SUM(AI1281:AI1297)</f>
        <v>13160</v>
      </c>
      <c r="AL1297" s="11">
        <f>SUM(AJ1281:AJ1297)</f>
        <v>0</v>
      </c>
      <c r="AN1297" s="3">
        <f t="shared" si="63"/>
        <v>64008.888888888883</v>
      </c>
      <c r="AO1297" s="3">
        <f t="shared" si="64"/>
        <v>1884.4444444444446</v>
      </c>
    </row>
    <row r="1298" spans="1:41">
      <c r="A1298" s="3">
        <v>3002317</v>
      </c>
      <c r="B1298" s="3">
        <v>3002301</v>
      </c>
      <c r="C1298" s="3" t="s">
        <v>63</v>
      </c>
      <c r="D1298">
        <f t="shared" si="62"/>
        <v>20</v>
      </c>
      <c r="E1298" s="3">
        <v>17</v>
      </c>
      <c r="F1298" s="3">
        <v>60</v>
      </c>
      <c r="G1298" s="3">
        <v>4</v>
      </c>
      <c r="H1298" s="3">
        <v>313</v>
      </c>
      <c r="I1298" s="3">
        <v>332</v>
      </c>
      <c r="J1298" s="3">
        <v>221</v>
      </c>
      <c r="K1298" s="3">
        <v>233</v>
      </c>
      <c r="L1298" s="3">
        <v>2</v>
      </c>
      <c r="M1298" s="3">
        <v>60</v>
      </c>
      <c r="N1298" s="3">
        <v>930</v>
      </c>
      <c r="O1298" s="3">
        <v>0</v>
      </c>
      <c r="P1298" s="3">
        <v>0</v>
      </c>
      <c r="Q1298" s="3">
        <v>0</v>
      </c>
      <c r="R1298" s="3">
        <v>855000</v>
      </c>
      <c r="S1298" s="3">
        <v>5001</v>
      </c>
      <c r="T1298">
        <v>5002</v>
      </c>
      <c r="U1298" s="3">
        <v>5</v>
      </c>
      <c r="V1298" s="3">
        <v>53893.333333333328</v>
      </c>
      <c r="W1298" s="3">
        <v>6</v>
      </c>
      <c r="X1298" s="3">
        <v>5091.6666666666661</v>
      </c>
      <c r="Y1298" s="3">
        <v>21</v>
      </c>
      <c r="Z1298" s="3">
        <v>2036.6666666666667</v>
      </c>
      <c r="AA1298" s="3">
        <v>0</v>
      </c>
      <c r="AB1298" s="3">
        <v>0</v>
      </c>
      <c r="AC1298" s="3">
        <v>3002318</v>
      </c>
      <c r="AD1298" s="3">
        <v>1424.5649818344064</v>
      </c>
      <c r="AE1298" s="3">
        <v>6990000</v>
      </c>
      <c r="AF1298" t="s">
        <v>139</v>
      </c>
      <c r="AG1298" t="s">
        <v>134</v>
      </c>
      <c r="AI1298">
        <f>IF(ISERROR(IF(D1298=25,VLOOKUP(E1298,Sheet1!$F$64:$H$79,2,0),IF(D1298=23,VLOOKUP(knight_awaken_info!E1298,Sheet1!$F$45:$H$60,2,0),VLOOKUP(knight_awaken_info!E1298,Sheet1!$F$26:$H$41,2,0)))),0,IF(D1298=25,VLOOKUP(E1298,Sheet1!$F$64:$H$79,2,0),IF(D1298=23,VLOOKUP(knight_awaken_info!E1298,Sheet1!$F$45:$H$60,2,0),VLOOKUP(knight_awaken_info!E1298,Sheet1!$F$26:$H$41,2,0))))</f>
        <v>0</v>
      </c>
      <c r="AJ1298">
        <f>IF(ISERROR(IF(D1298=25,VLOOKUP(E1298,Sheet1!$F$64:$H$79,3,0),IF(D1298=23,VLOOKUP(knight_awaken_info!E1298,Sheet1!$F$45:$H$60,3,0),VLOOKUP(knight_awaken_info!E1298,Sheet1!$F$26:$H$41,3,0)))),0,IF(D1298=25,VLOOKUP(E1298,Sheet1!$F$64:$H$79,3,0),IF(D1298=23,VLOOKUP(knight_awaken_info!E1298,Sheet1!$F$45:$H$60,3,0),VLOOKUP(knight_awaken_info!E1298,Sheet1!$F$26:$H$41,3,0))))</f>
        <v>0</v>
      </c>
      <c r="AK1298" s="11">
        <f>SUM(AI1281:AI1298)</f>
        <v>13160</v>
      </c>
      <c r="AL1298" s="11">
        <f>SUM(AJ1281:AJ1298)</f>
        <v>0</v>
      </c>
      <c r="AN1298" s="3">
        <f t="shared" si="63"/>
        <v>67053.333333333328</v>
      </c>
      <c r="AO1298" s="3">
        <f t="shared" si="64"/>
        <v>2036.6666666666667</v>
      </c>
    </row>
    <row r="1299" spans="1:41">
      <c r="A1299" s="3">
        <v>3002318</v>
      </c>
      <c r="B1299" s="3">
        <v>3002301</v>
      </c>
      <c r="C1299" s="3" t="s">
        <v>63</v>
      </c>
      <c r="D1299">
        <f t="shared" si="62"/>
        <v>20</v>
      </c>
      <c r="E1299" s="3">
        <v>18</v>
      </c>
      <c r="F1299" s="3">
        <v>60</v>
      </c>
      <c r="G1299" s="3">
        <v>4</v>
      </c>
      <c r="H1299" s="3">
        <v>312</v>
      </c>
      <c r="I1299" s="3">
        <v>331</v>
      </c>
      <c r="J1299" s="3">
        <v>223</v>
      </c>
      <c r="K1299" s="3">
        <v>232</v>
      </c>
      <c r="L1299" s="3">
        <v>2</v>
      </c>
      <c r="M1299" s="3">
        <v>60</v>
      </c>
      <c r="N1299" s="3">
        <v>950</v>
      </c>
      <c r="O1299" s="3">
        <v>0</v>
      </c>
      <c r="P1299" s="3">
        <v>0</v>
      </c>
      <c r="Q1299" s="3">
        <v>0</v>
      </c>
      <c r="R1299" s="3">
        <v>875000</v>
      </c>
      <c r="S1299" s="3">
        <v>5001</v>
      </c>
      <c r="T1299">
        <v>5002</v>
      </c>
      <c r="U1299" s="3">
        <v>5</v>
      </c>
      <c r="V1299" s="3">
        <v>56959.999999999993</v>
      </c>
      <c r="W1299" s="3">
        <v>6</v>
      </c>
      <c r="X1299" s="3">
        <v>5474.9999999999991</v>
      </c>
      <c r="Y1299" s="3">
        <v>21</v>
      </c>
      <c r="Z1299" s="3">
        <v>2190</v>
      </c>
      <c r="AA1299" s="3">
        <v>0</v>
      </c>
      <c r="AB1299" s="3">
        <v>0</v>
      </c>
      <c r="AC1299" s="3">
        <v>3002319</v>
      </c>
      <c r="AD1299" s="3">
        <v>1606.2209191153038</v>
      </c>
      <c r="AE1299" s="3">
        <v>7845000</v>
      </c>
      <c r="AF1299" t="s">
        <v>139</v>
      </c>
      <c r="AG1299" t="s">
        <v>134</v>
      </c>
      <c r="AI1299">
        <f>IF(ISERROR(IF(D1299=25,VLOOKUP(E1299,Sheet1!$F$64:$H$79,2,0),IF(D1299=23,VLOOKUP(knight_awaken_info!E1299,Sheet1!$F$45:$H$60,2,0),VLOOKUP(knight_awaken_info!E1299,Sheet1!$F$26:$H$41,2,0)))),0,IF(D1299=25,VLOOKUP(E1299,Sheet1!$F$64:$H$79,2,0),IF(D1299=23,VLOOKUP(knight_awaken_info!E1299,Sheet1!$F$45:$H$60,2,0),VLOOKUP(knight_awaken_info!E1299,Sheet1!$F$26:$H$41,2,0))))</f>
        <v>0</v>
      </c>
      <c r="AJ1299">
        <f>IF(ISERROR(IF(D1299=25,VLOOKUP(E1299,Sheet1!$F$64:$H$79,3,0),IF(D1299=23,VLOOKUP(knight_awaken_info!E1299,Sheet1!$F$45:$H$60,3,0),VLOOKUP(knight_awaken_info!E1299,Sheet1!$F$26:$H$41,3,0)))),0,IF(D1299=25,VLOOKUP(E1299,Sheet1!$F$64:$H$79,3,0),IF(D1299=23,VLOOKUP(knight_awaken_info!E1299,Sheet1!$F$45:$H$60,3,0),VLOOKUP(knight_awaken_info!E1299,Sheet1!$F$26:$H$41,3,0))))</f>
        <v>0</v>
      </c>
      <c r="AK1299" s="11">
        <f>SUM(AI1281:AI1299)</f>
        <v>13160</v>
      </c>
      <c r="AL1299" s="11">
        <f>SUM(AJ1281:AJ1299)</f>
        <v>0</v>
      </c>
      <c r="AN1299" s="3">
        <f t="shared" si="63"/>
        <v>70120</v>
      </c>
      <c r="AO1299" s="3">
        <f t="shared" si="64"/>
        <v>2190</v>
      </c>
    </row>
    <row r="1300" spans="1:41">
      <c r="A1300" s="3">
        <v>3002319</v>
      </c>
      <c r="B1300" s="3">
        <v>3002301</v>
      </c>
      <c r="C1300" s="3" t="s">
        <v>63</v>
      </c>
      <c r="D1300">
        <f t="shared" si="62"/>
        <v>20</v>
      </c>
      <c r="E1300" s="3">
        <v>19</v>
      </c>
      <c r="F1300" s="3">
        <v>60</v>
      </c>
      <c r="G1300" s="3">
        <v>4</v>
      </c>
      <c r="H1300" s="3">
        <v>311</v>
      </c>
      <c r="I1300" s="3">
        <v>333</v>
      </c>
      <c r="J1300" s="3">
        <v>322</v>
      </c>
      <c r="K1300" s="3">
        <v>331</v>
      </c>
      <c r="L1300" s="3">
        <v>2</v>
      </c>
      <c r="M1300" s="3">
        <v>60</v>
      </c>
      <c r="N1300" s="3">
        <v>1450</v>
      </c>
      <c r="O1300" s="3">
        <v>1</v>
      </c>
      <c r="P1300" s="3">
        <v>30023</v>
      </c>
      <c r="Q1300" s="3">
        <v>1</v>
      </c>
      <c r="R1300" s="3">
        <v>1430000</v>
      </c>
      <c r="S1300" s="3">
        <v>5001</v>
      </c>
      <c r="T1300">
        <v>5002</v>
      </c>
      <c r="U1300" s="3">
        <v>5</v>
      </c>
      <c r="V1300" s="3">
        <v>60048.888888888883</v>
      </c>
      <c r="W1300" s="3">
        <v>6</v>
      </c>
      <c r="X1300" s="3">
        <v>5861.1111111111104</v>
      </c>
      <c r="Y1300" s="3">
        <v>21</v>
      </c>
      <c r="Z1300" s="3">
        <v>2344.4444444444443</v>
      </c>
      <c r="AA1300" s="3">
        <v>0</v>
      </c>
      <c r="AB1300" s="3">
        <v>0</v>
      </c>
      <c r="AC1300" s="3">
        <v>3002320</v>
      </c>
      <c r="AD1300" s="3">
        <v>1787.8768563962012</v>
      </c>
      <c r="AE1300" s="3">
        <v>8720000</v>
      </c>
      <c r="AF1300" t="s">
        <v>139</v>
      </c>
      <c r="AG1300" t="s">
        <v>134</v>
      </c>
      <c r="AI1300">
        <f>IF(ISERROR(IF(D1300=25,VLOOKUP(E1300,Sheet1!$F$64:$H$79,2,0),IF(D1300=23,VLOOKUP(knight_awaken_info!E1300,Sheet1!$F$45:$H$60,2,0),VLOOKUP(knight_awaken_info!E1300,Sheet1!$F$26:$H$41,2,0)))),0,IF(D1300=25,VLOOKUP(E1300,Sheet1!$F$64:$H$79,2,0),IF(D1300=23,VLOOKUP(knight_awaken_info!E1300,Sheet1!$F$45:$H$60,2,0),VLOOKUP(knight_awaken_info!E1300,Sheet1!$F$26:$H$41,2,0))))</f>
        <v>0</v>
      </c>
      <c r="AJ1300">
        <f>IF(ISERROR(IF(D1300=25,VLOOKUP(E1300,Sheet1!$F$64:$H$79,3,0),IF(D1300=23,VLOOKUP(knight_awaken_info!E1300,Sheet1!$F$45:$H$60,3,0),VLOOKUP(knight_awaken_info!E1300,Sheet1!$F$26:$H$41,3,0)))),0,IF(D1300=25,VLOOKUP(E1300,Sheet1!$F$64:$H$79,3,0),IF(D1300=23,VLOOKUP(knight_awaken_info!E1300,Sheet1!$F$45:$H$60,3,0),VLOOKUP(knight_awaken_info!E1300,Sheet1!$F$26:$H$41,3,0))))</f>
        <v>0</v>
      </c>
      <c r="AK1300" s="11">
        <f>SUM(AI1281:AI1300)</f>
        <v>13160</v>
      </c>
      <c r="AL1300" s="11">
        <f>SUM(AJ1281:AJ1300)</f>
        <v>0</v>
      </c>
      <c r="AN1300" s="3">
        <f t="shared" si="63"/>
        <v>73208.888888888876</v>
      </c>
      <c r="AO1300" s="3">
        <f t="shared" si="64"/>
        <v>2344.4444444444443</v>
      </c>
    </row>
    <row r="1301" spans="1:41">
      <c r="A1301" s="3">
        <v>3002320</v>
      </c>
      <c r="B1301" s="3">
        <v>3002301</v>
      </c>
      <c r="C1301" s="3" t="s">
        <v>63</v>
      </c>
      <c r="D1301">
        <f t="shared" si="62"/>
        <v>20</v>
      </c>
      <c r="E1301" s="3">
        <v>20</v>
      </c>
      <c r="F1301" s="3">
        <v>70</v>
      </c>
      <c r="G1301" s="3">
        <v>4</v>
      </c>
      <c r="H1301" s="3">
        <v>413</v>
      </c>
      <c r="I1301" s="3">
        <v>332</v>
      </c>
      <c r="J1301" s="3">
        <v>321</v>
      </c>
      <c r="K1301" s="3">
        <v>333</v>
      </c>
      <c r="L1301" s="3">
        <v>2</v>
      </c>
      <c r="M1301" s="3">
        <v>60</v>
      </c>
      <c r="N1301" s="3">
        <v>1490</v>
      </c>
      <c r="O1301" s="3">
        <v>0</v>
      </c>
      <c r="P1301" s="3">
        <v>0</v>
      </c>
      <c r="Q1301" s="3">
        <v>0</v>
      </c>
      <c r="R1301" s="3">
        <v>1455000</v>
      </c>
      <c r="S1301" s="3">
        <v>5002</v>
      </c>
      <c r="T1301">
        <v>5003</v>
      </c>
      <c r="U1301" s="3">
        <v>5</v>
      </c>
      <c r="V1301" s="3">
        <v>64048.888888888883</v>
      </c>
      <c r="W1301" s="3">
        <v>6</v>
      </c>
      <c r="X1301" s="3">
        <v>6361.1111111111104</v>
      </c>
      <c r="Y1301" s="3">
        <v>21</v>
      </c>
      <c r="Z1301" s="3">
        <v>2544.4444444444443</v>
      </c>
      <c r="AA1301" s="3">
        <v>0</v>
      </c>
      <c r="AB1301" s="3">
        <v>0</v>
      </c>
      <c r="AC1301" s="3">
        <v>3002321</v>
      </c>
      <c r="AD1301" s="3">
        <v>2093.8236981324494</v>
      </c>
      <c r="AE1301" s="3">
        <v>10150000</v>
      </c>
      <c r="AF1301" t="s">
        <v>140</v>
      </c>
      <c r="AG1301" t="s">
        <v>159</v>
      </c>
      <c r="AI1301">
        <f>IF(ISERROR(IF(D1301=25,VLOOKUP(E1301,Sheet1!$F$64:$H$79,2,0),IF(D1301=23,VLOOKUP(knight_awaken_info!E1301,Sheet1!$F$45:$H$60,2,0),VLOOKUP(knight_awaken_info!E1301,Sheet1!$F$26:$H$41,2,0)))),0,IF(D1301=25,VLOOKUP(E1301,Sheet1!$F$64:$H$79,2,0),IF(D1301=23,VLOOKUP(knight_awaken_info!E1301,Sheet1!$F$45:$H$60,2,0),VLOOKUP(knight_awaken_info!E1301,Sheet1!$F$26:$H$41,2,0))))</f>
        <v>0</v>
      </c>
      <c r="AJ1301">
        <f>IF(ISERROR(IF(D1301=25,VLOOKUP(E1301,Sheet1!$F$64:$H$79,3,0),IF(D1301=23,VLOOKUP(knight_awaken_info!E1301,Sheet1!$F$45:$H$60,3,0),VLOOKUP(knight_awaken_info!E1301,Sheet1!$F$26:$H$41,3,0)))),0,IF(D1301=25,VLOOKUP(E1301,Sheet1!$F$64:$H$79,3,0),IF(D1301=23,VLOOKUP(knight_awaken_info!E1301,Sheet1!$F$45:$H$60,3,0),VLOOKUP(knight_awaken_info!E1301,Sheet1!$F$26:$H$41,3,0))))</f>
        <v>0</v>
      </c>
      <c r="AK1301" s="11">
        <f>SUM(AI1281:AI1301)</f>
        <v>13160</v>
      </c>
      <c r="AL1301" s="11">
        <f>SUM(AJ1281:AJ1301)</f>
        <v>0</v>
      </c>
      <c r="AN1301" s="3">
        <f t="shared" si="63"/>
        <v>77208.888888888876</v>
      </c>
      <c r="AO1301" s="3">
        <f t="shared" si="64"/>
        <v>2544.4444444444443</v>
      </c>
    </row>
    <row r="1302" spans="1:41">
      <c r="A1302" s="3">
        <v>3002321</v>
      </c>
      <c r="B1302" s="3">
        <v>3002301</v>
      </c>
      <c r="C1302" s="3" t="s">
        <v>63</v>
      </c>
      <c r="D1302">
        <f t="shared" si="62"/>
        <v>20</v>
      </c>
      <c r="E1302" s="3">
        <v>21</v>
      </c>
      <c r="F1302" s="3">
        <v>70</v>
      </c>
      <c r="G1302" s="3">
        <v>4</v>
      </c>
      <c r="H1302" s="3">
        <v>412</v>
      </c>
      <c r="I1302" s="3">
        <v>331</v>
      </c>
      <c r="J1302" s="3">
        <v>323</v>
      </c>
      <c r="K1302" s="3">
        <v>332</v>
      </c>
      <c r="L1302" s="3">
        <v>2</v>
      </c>
      <c r="M1302" s="3">
        <v>60</v>
      </c>
      <c r="N1302" s="3">
        <v>1510</v>
      </c>
      <c r="O1302" s="3">
        <v>0</v>
      </c>
      <c r="P1302" s="3">
        <v>0</v>
      </c>
      <c r="Q1302" s="3">
        <v>0</v>
      </c>
      <c r="R1302" s="3">
        <v>1475000</v>
      </c>
      <c r="S1302" s="3">
        <v>5002</v>
      </c>
      <c r="T1302">
        <v>5003</v>
      </c>
      <c r="U1302" s="3">
        <v>5</v>
      </c>
      <c r="V1302" s="3">
        <v>68071.111111111095</v>
      </c>
      <c r="W1302" s="3">
        <v>6</v>
      </c>
      <c r="X1302" s="3">
        <v>6863.8888888888878</v>
      </c>
      <c r="Y1302" s="3">
        <v>21</v>
      </c>
      <c r="Z1302" s="3">
        <v>2745.5555555555557</v>
      </c>
      <c r="AA1302" s="3">
        <v>0</v>
      </c>
      <c r="AB1302" s="3">
        <v>0</v>
      </c>
      <c r="AC1302" s="3">
        <v>3002322</v>
      </c>
      <c r="AD1302" s="3">
        <v>2667.4740263879148</v>
      </c>
      <c r="AE1302" s="3">
        <v>11605000</v>
      </c>
      <c r="AF1302" t="s">
        <v>140</v>
      </c>
      <c r="AG1302" t="s">
        <v>159</v>
      </c>
      <c r="AI1302">
        <f>IF(ISERROR(IF(D1302=25,VLOOKUP(E1302,Sheet1!$F$64:$H$79,2,0),IF(D1302=23,VLOOKUP(knight_awaken_info!E1302,Sheet1!$F$45:$H$60,2,0),VLOOKUP(knight_awaken_info!E1302,Sheet1!$F$26:$H$41,2,0)))),0,IF(D1302=25,VLOOKUP(E1302,Sheet1!$F$64:$H$79,2,0),IF(D1302=23,VLOOKUP(knight_awaken_info!E1302,Sheet1!$F$45:$H$60,2,0),VLOOKUP(knight_awaken_info!E1302,Sheet1!$F$26:$H$41,2,0))))</f>
        <v>0</v>
      </c>
      <c r="AJ1302">
        <f>IF(ISERROR(IF(D1302=25,VLOOKUP(E1302,Sheet1!$F$64:$H$79,3,0),IF(D1302=23,VLOOKUP(knight_awaken_info!E1302,Sheet1!$F$45:$H$60,3,0),VLOOKUP(knight_awaken_info!E1302,Sheet1!$F$26:$H$41,3,0)))),0,IF(D1302=25,VLOOKUP(E1302,Sheet1!$F$64:$H$79,3,0),IF(D1302=23,VLOOKUP(knight_awaken_info!E1302,Sheet1!$F$45:$H$60,3,0),VLOOKUP(knight_awaken_info!E1302,Sheet1!$F$26:$H$41,3,0))))</f>
        <v>0</v>
      </c>
      <c r="AK1302" s="11">
        <f>SUM(AI1281:AI1302)</f>
        <v>13160</v>
      </c>
      <c r="AL1302" s="11">
        <f>SUM(AJ1281:AJ1302)</f>
        <v>0</v>
      </c>
      <c r="AN1302" s="3">
        <f t="shared" si="63"/>
        <v>81231.111111111095</v>
      </c>
      <c r="AO1302" s="3">
        <f t="shared" si="64"/>
        <v>2745.5555555555557</v>
      </c>
    </row>
    <row r="1303" spans="1:41">
      <c r="A1303" s="3">
        <v>3002322</v>
      </c>
      <c r="B1303" s="3">
        <v>3002301</v>
      </c>
      <c r="C1303" s="3" t="s">
        <v>63</v>
      </c>
      <c r="D1303">
        <f t="shared" si="62"/>
        <v>20</v>
      </c>
      <c r="E1303" s="3">
        <v>22</v>
      </c>
      <c r="F1303" s="3">
        <v>70</v>
      </c>
      <c r="G1303" s="3">
        <v>4</v>
      </c>
      <c r="H1303" s="3">
        <v>411</v>
      </c>
      <c r="I1303" s="3">
        <v>333</v>
      </c>
      <c r="J1303" s="3">
        <v>322</v>
      </c>
      <c r="K1303" s="3">
        <v>331</v>
      </c>
      <c r="L1303" s="3">
        <v>2</v>
      </c>
      <c r="M1303" s="3">
        <v>60</v>
      </c>
      <c r="N1303" s="3">
        <v>1530</v>
      </c>
      <c r="O1303" s="3">
        <v>0</v>
      </c>
      <c r="P1303" s="3">
        <v>0</v>
      </c>
      <c r="Q1303" s="3">
        <v>0</v>
      </c>
      <c r="R1303" s="3">
        <v>1500000</v>
      </c>
      <c r="S1303" s="3">
        <v>5002</v>
      </c>
      <c r="T1303">
        <v>5003</v>
      </c>
      <c r="U1303" s="3">
        <v>5</v>
      </c>
      <c r="V1303" s="3">
        <v>72115.555555555547</v>
      </c>
      <c r="W1303" s="3">
        <v>6</v>
      </c>
      <c r="X1303" s="3">
        <v>7369.4444444444434</v>
      </c>
      <c r="Y1303" s="3">
        <v>21</v>
      </c>
      <c r="Z1303" s="3">
        <v>2947.7777777777778</v>
      </c>
      <c r="AA1303" s="3">
        <v>0</v>
      </c>
      <c r="AB1303" s="3">
        <v>0</v>
      </c>
      <c r="AC1303" s="3">
        <v>3002323</v>
      </c>
      <c r="AD1303" s="3">
        <v>3241.1243546433807</v>
      </c>
      <c r="AE1303" s="3">
        <v>13080000</v>
      </c>
      <c r="AF1303" t="s">
        <v>140</v>
      </c>
      <c r="AG1303" t="s">
        <v>159</v>
      </c>
      <c r="AI1303">
        <f>IF(ISERROR(IF(D1303=25,VLOOKUP(E1303,Sheet1!$F$64:$H$79,2,0),IF(D1303=23,VLOOKUP(knight_awaken_info!E1303,Sheet1!$F$45:$H$60,2,0),VLOOKUP(knight_awaken_info!E1303,Sheet1!$F$26:$H$41,2,0)))),0,IF(D1303=25,VLOOKUP(E1303,Sheet1!$F$64:$H$79,2,0),IF(D1303=23,VLOOKUP(knight_awaken_info!E1303,Sheet1!$F$45:$H$60,2,0),VLOOKUP(knight_awaken_info!E1303,Sheet1!$F$26:$H$41,2,0))))</f>
        <v>0</v>
      </c>
      <c r="AJ1303">
        <f>IF(ISERROR(IF(D1303=25,VLOOKUP(E1303,Sheet1!$F$64:$H$79,3,0),IF(D1303=23,VLOOKUP(knight_awaken_info!E1303,Sheet1!$F$45:$H$60,3,0),VLOOKUP(knight_awaken_info!E1303,Sheet1!$F$26:$H$41,3,0)))),0,IF(D1303=25,VLOOKUP(E1303,Sheet1!$F$64:$H$79,3,0),IF(D1303=23,VLOOKUP(knight_awaken_info!E1303,Sheet1!$F$45:$H$60,3,0),VLOOKUP(knight_awaken_info!E1303,Sheet1!$F$26:$H$41,3,0))))</f>
        <v>0</v>
      </c>
      <c r="AK1303" s="11">
        <f>SUM(AI1281:AI1303)</f>
        <v>13160</v>
      </c>
      <c r="AL1303" s="11">
        <f>SUM(AJ1281:AJ1303)</f>
        <v>0</v>
      </c>
      <c r="AN1303" s="3">
        <f t="shared" si="63"/>
        <v>85275.555555555547</v>
      </c>
      <c r="AO1303" s="3">
        <f t="shared" si="64"/>
        <v>2947.7777777777778</v>
      </c>
    </row>
    <row r="1304" spans="1:41">
      <c r="A1304" s="3">
        <v>3002323</v>
      </c>
      <c r="B1304" s="3">
        <v>3002301</v>
      </c>
      <c r="C1304" s="3" t="s">
        <v>63</v>
      </c>
      <c r="D1304">
        <f t="shared" si="62"/>
        <v>20</v>
      </c>
      <c r="E1304" s="3">
        <v>23</v>
      </c>
      <c r="F1304" s="3">
        <v>70</v>
      </c>
      <c r="G1304" s="3">
        <v>4</v>
      </c>
      <c r="H1304" s="3">
        <v>413</v>
      </c>
      <c r="I1304" s="3">
        <v>332</v>
      </c>
      <c r="J1304" s="3">
        <v>321</v>
      </c>
      <c r="K1304" s="3">
        <v>333</v>
      </c>
      <c r="L1304" s="3">
        <v>2</v>
      </c>
      <c r="M1304" s="3">
        <v>60</v>
      </c>
      <c r="N1304" s="3">
        <v>1550</v>
      </c>
      <c r="O1304" s="3">
        <v>1</v>
      </c>
      <c r="P1304" s="3">
        <v>30023</v>
      </c>
      <c r="Q1304" s="3">
        <v>1</v>
      </c>
      <c r="R1304" s="3">
        <v>1520000</v>
      </c>
      <c r="S1304" s="3">
        <v>5002</v>
      </c>
      <c r="T1304">
        <v>5003</v>
      </c>
      <c r="U1304" s="3">
        <v>5</v>
      </c>
      <c r="V1304" s="3">
        <v>76182.222222222219</v>
      </c>
      <c r="W1304" s="3">
        <v>6</v>
      </c>
      <c r="X1304" s="3">
        <v>7877.7777777777765</v>
      </c>
      <c r="Y1304" s="3">
        <v>21</v>
      </c>
      <c r="Z1304" s="3">
        <v>3151.1111111111113</v>
      </c>
      <c r="AA1304" s="3">
        <v>0</v>
      </c>
      <c r="AB1304" s="3">
        <v>0</v>
      </c>
      <c r="AC1304" s="3">
        <v>3002324</v>
      </c>
      <c r="AD1304" s="3">
        <v>3814.7746828988465</v>
      </c>
      <c r="AE1304" s="3">
        <v>14580000</v>
      </c>
      <c r="AF1304" t="s">
        <v>140</v>
      </c>
      <c r="AG1304" t="s">
        <v>159</v>
      </c>
      <c r="AI1304">
        <f>IF(ISERROR(IF(D1304=25,VLOOKUP(E1304,Sheet1!$F$64:$H$79,2,0),IF(D1304=23,VLOOKUP(knight_awaken_info!E1304,Sheet1!$F$45:$H$60,2,0),VLOOKUP(knight_awaken_info!E1304,Sheet1!$F$26:$H$41,2,0)))),0,IF(D1304=25,VLOOKUP(E1304,Sheet1!$F$64:$H$79,2,0),IF(D1304=23,VLOOKUP(knight_awaken_info!E1304,Sheet1!$F$45:$H$60,2,0),VLOOKUP(knight_awaken_info!E1304,Sheet1!$F$26:$H$41,2,0))))</f>
        <v>0</v>
      </c>
      <c r="AJ1304">
        <f>IF(ISERROR(IF(D1304=25,VLOOKUP(E1304,Sheet1!$F$64:$H$79,3,0),IF(D1304=23,VLOOKUP(knight_awaken_info!E1304,Sheet1!$F$45:$H$60,3,0),VLOOKUP(knight_awaken_info!E1304,Sheet1!$F$26:$H$41,3,0)))),0,IF(D1304=25,VLOOKUP(E1304,Sheet1!$F$64:$H$79,3,0),IF(D1304=23,VLOOKUP(knight_awaken_info!E1304,Sheet1!$F$45:$H$60,3,0),VLOOKUP(knight_awaken_info!E1304,Sheet1!$F$26:$H$41,3,0))))</f>
        <v>0</v>
      </c>
      <c r="AK1304" s="11">
        <f>SUM(AI1281:AI1304)</f>
        <v>13160</v>
      </c>
      <c r="AL1304" s="11">
        <f>SUM(AJ1281:AJ1304)</f>
        <v>0</v>
      </c>
      <c r="AN1304" s="3">
        <f t="shared" si="63"/>
        <v>89342.222222222219</v>
      </c>
      <c r="AO1304" s="3">
        <f t="shared" si="64"/>
        <v>3151.1111111111113</v>
      </c>
    </row>
    <row r="1305" spans="1:41">
      <c r="A1305" s="3">
        <v>3002324</v>
      </c>
      <c r="B1305" s="3">
        <v>3002301</v>
      </c>
      <c r="C1305" s="3" t="s">
        <v>63</v>
      </c>
      <c r="D1305">
        <f t="shared" si="62"/>
        <v>20</v>
      </c>
      <c r="E1305" s="3">
        <v>24</v>
      </c>
      <c r="F1305" s="3">
        <v>70</v>
      </c>
      <c r="G1305" s="3">
        <v>4</v>
      </c>
      <c r="H1305" s="3">
        <v>412</v>
      </c>
      <c r="I1305" s="3">
        <v>421</v>
      </c>
      <c r="J1305" s="3">
        <v>323</v>
      </c>
      <c r="K1305" s="3">
        <v>332</v>
      </c>
      <c r="L1305" s="3">
        <v>2</v>
      </c>
      <c r="M1305" s="3">
        <v>60</v>
      </c>
      <c r="N1305" s="3">
        <v>1570</v>
      </c>
      <c r="O1305" s="3">
        <v>0</v>
      </c>
      <c r="P1305" s="3">
        <v>0</v>
      </c>
      <c r="Q1305" s="3">
        <v>0</v>
      </c>
      <c r="R1305" s="3">
        <v>1545000</v>
      </c>
      <c r="S1305" s="3">
        <v>5002</v>
      </c>
      <c r="T1305">
        <v>5003</v>
      </c>
      <c r="U1305" s="3">
        <v>5</v>
      </c>
      <c r="V1305" s="3">
        <v>80271.111111111095</v>
      </c>
      <c r="W1305" s="3">
        <v>6</v>
      </c>
      <c r="X1305" s="3">
        <v>8388.8888888888869</v>
      </c>
      <c r="Y1305" s="3">
        <v>21</v>
      </c>
      <c r="Z1305" s="3">
        <v>4015.5555555555557</v>
      </c>
      <c r="AA1305" s="3">
        <v>0</v>
      </c>
      <c r="AB1305" s="3">
        <v>0</v>
      </c>
      <c r="AC1305" s="3">
        <v>3002325</v>
      </c>
      <c r="AD1305" s="3">
        <v>4388.4250111543124</v>
      </c>
      <c r="AE1305" s="3">
        <v>16100000</v>
      </c>
      <c r="AF1305" t="s">
        <v>141</v>
      </c>
      <c r="AG1305" t="s">
        <v>158</v>
      </c>
      <c r="AI1305">
        <f>IF(ISERROR(IF(D1305=25,VLOOKUP(E1305,Sheet1!$F$64:$H$79,2,0),IF(D1305=23,VLOOKUP(knight_awaken_info!E1305,Sheet1!$F$45:$H$60,2,0),VLOOKUP(knight_awaken_info!E1305,Sheet1!$F$26:$H$41,2,0)))),0,IF(D1305=25,VLOOKUP(E1305,Sheet1!$F$64:$H$79,2,0),IF(D1305=23,VLOOKUP(knight_awaken_info!E1305,Sheet1!$F$45:$H$60,2,0),VLOOKUP(knight_awaken_info!E1305,Sheet1!$F$26:$H$41,2,0))))</f>
        <v>0</v>
      </c>
      <c r="AJ1305">
        <f>IF(ISERROR(IF(D1305=25,VLOOKUP(E1305,Sheet1!$F$64:$H$79,3,0),IF(D1305=23,VLOOKUP(knight_awaken_info!E1305,Sheet1!$F$45:$H$60,3,0),VLOOKUP(knight_awaken_info!E1305,Sheet1!$F$26:$H$41,3,0)))),0,IF(D1305=25,VLOOKUP(E1305,Sheet1!$F$64:$H$79,3,0),IF(D1305=23,VLOOKUP(knight_awaken_info!E1305,Sheet1!$F$45:$H$60,3,0),VLOOKUP(knight_awaken_info!E1305,Sheet1!$F$26:$H$41,3,0))))</f>
        <v>660</v>
      </c>
      <c r="AK1305" s="11">
        <f>SUM(AI1281:AI1305)</f>
        <v>13160</v>
      </c>
      <c r="AL1305" s="11">
        <f>SUM(AJ1281:AJ1305)</f>
        <v>660</v>
      </c>
      <c r="AN1305" s="3">
        <f t="shared" si="63"/>
        <v>93431.111111111095</v>
      </c>
      <c r="AO1305" s="3">
        <f t="shared" si="64"/>
        <v>4675.5555555555557</v>
      </c>
    </row>
    <row r="1306" spans="1:41">
      <c r="A1306" s="3">
        <v>3002325</v>
      </c>
      <c r="B1306" s="3">
        <v>3002301</v>
      </c>
      <c r="C1306" s="3" t="s">
        <v>63</v>
      </c>
      <c r="D1306">
        <f t="shared" si="62"/>
        <v>20</v>
      </c>
      <c r="E1306" s="3">
        <v>25</v>
      </c>
      <c r="F1306" s="3">
        <v>70</v>
      </c>
      <c r="G1306" s="3">
        <v>4</v>
      </c>
      <c r="H1306" s="3">
        <v>411</v>
      </c>
      <c r="I1306" s="3">
        <v>433</v>
      </c>
      <c r="J1306" s="3">
        <v>322</v>
      </c>
      <c r="K1306" s="3">
        <v>331</v>
      </c>
      <c r="L1306" s="3">
        <v>2</v>
      </c>
      <c r="M1306" s="3">
        <v>60</v>
      </c>
      <c r="N1306" s="3">
        <v>1610</v>
      </c>
      <c r="O1306" s="3">
        <v>0</v>
      </c>
      <c r="P1306" s="3">
        <v>0</v>
      </c>
      <c r="Q1306" s="3">
        <v>0</v>
      </c>
      <c r="R1306" s="3">
        <v>1565000</v>
      </c>
      <c r="S1306" s="3">
        <v>5002</v>
      </c>
      <c r="T1306">
        <v>5003</v>
      </c>
      <c r="U1306" s="3">
        <v>5</v>
      </c>
      <c r="V1306" s="3">
        <v>84382.222222222204</v>
      </c>
      <c r="W1306" s="3">
        <v>6</v>
      </c>
      <c r="X1306" s="3">
        <v>8902.7777777777756</v>
      </c>
      <c r="Y1306" s="3">
        <v>21</v>
      </c>
      <c r="Z1306" s="3">
        <v>4221.1111111111113</v>
      </c>
      <c r="AA1306" s="3">
        <v>0</v>
      </c>
      <c r="AB1306" s="3">
        <v>0</v>
      </c>
      <c r="AC1306" s="3">
        <v>3002326</v>
      </c>
      <c r="AD1306" s="3">
        <v>5229.7788259289955</v>
      </c>
      <c r="AE1306" s="3">
        <v>17645000</v>
      </c>
      <c r="AF1306" t="s">
        <v>141</v>
      </c>
      <c r="AG1306" t="s">
        <v>158</v>
      </c>
      <c r="AI1306">
        <f>IF(ISERROR(IF(D1306=25,VLOOKUP(E1306,Sheet1!$F$64:$H$79,2,0),IF(D1306=23,VLOOKUP(knight_awaken_info!E1306,Sheet1!$F$45:$H$60,2,0),VLOOKUP(knight_awaken_info!E1306,Sheet1!$F$26:$H$41,2,0)))),0,IF(D1306=25,VLOOKUP(E1306,Sheet1!$F$64:$H$79,2,0),IF(D1306=23,VLOOKUP(knight_awaken_info!E1306,Sheet1!$F$45:$H$60,2,0),VLOOKUP(knight_awaken_info!E1306,Sheet1!$F$26:$H$41,2,0))))</f>
        <v>0</v>
      </c>
      <c r="AJ1306">
        <f>IF(ISERROR(IF(D1306=25,VLOOKUP(E1306,Sheet1!$F$64:$H$79,3,0),IF(D1306=23,VLOOKUP(knight_awaken_info!E1306,Sheet1!$F$45:$H$60,3,0),VLOOKUP(knight_awaken_info!E1306,Sheet1!$F$26:$H$41,3,0)))),0,IF(D1306=25,VLOOKUP(E1306,Sheet1!$F$64:$H$79,3,0),IF(D1306=23,VLOOKUP(knight_awaken_info!E1306,Sheet1!$F$45:$H$60,3,0),VLOOKUP(knight_awaken_info!E1306,Sheet1!$F$26:$H$41,3,0))))</f>
        <v>0</v>
      </c>
      <c r="AK1306" s="11">
        <f>SUM(AI1281:AI1306)</f>
        <v>13160</v>
      </c>
      <c r="AL1306" s="11">
        <f>SUM(AJ1281:AJ1306)</f>
        <v>660</v>
      </c>
      <c r="AN1306" s="3">
        <f t="shared" si="63"/>
        <v>97542.222222222204</v>
      </c>
      <c r="AO1306" s="3">
        <f t="shared" si="64"/>
        <v>4881.1111111111113</v>
      </c>
    </row>
    <row r="1307" spans="1:41">
      <c r="A1307" s="3">
        <v>3002326</v>
      </c>
      <c r="B1307" s="3">
        <v>3002301</v>
      </c>
      <c r="C1307" s="3" t="s">
        <v>63</v>
      </c>
      <c r="D1307">
        <f t="shared" si="62"/>
        <v>20</v>
      </c>
      <c r="E1307" s="3">
        <v>26</v>
      </c>
      <c r="F1307" s="3">
        <v>70</v>
      </c>
      <c r="G1307" s="3">
        <v>4</v>
      </c>
      <c r="H1307" s="3">
        <v>413</v>
      </c>
      <c r="I1307" s="3">
        <v>422</v>
      </c>
      <c r="J1307" s="3">
        <v>321</v>
      </c>
      <c r="K1307" s="3">
        <v>333</v>
      </c>
      <c r="L1307" s="3">
        <v>2</v>
      </c>
      <c r="M1307" s="3">
        <v>60</v>
      </c>
      <c r="N1307" s="3">
        <v>1630</v>
      </c>
      <c r="O1307" s="3">
        <v>1</v>
      </c>
      <c r="P1307" s="3">
        <v>30023</v>
      </c>
      <c r="Q1307" s="3">
        <v>1</v>
      </c>
      <c r="R1307" s="3">
        <v>1590000</v>
      </c>
      <c r="S1307" s="3">
        <v>5002</v>
      </c>
      <c r="T1307">
        <v>5003</v>
      </c>
      <c r="U1307" s="3">
        <v>5</v>
      </c>
      <c r="V1307" s="3">
        <v>88515.555555555533</v>
      </c>
      <c r="W1307" s="3">
        <v>6</v>
      </c>
      <c r="X1307" s="3">
        <v>9419.4444444444416</v>
      </c>
      <c r="Y1307" s="3">
        <v>21</v>
      </c>
      <c r="Z1307" s="3">
        <v>4427.7777777777774</v>
      </c>
      <c r="AA1307" s="3">
        <v>0</v>
      </c>
      <c r="AB1307" s="3">
        <v>0</v>
      </c>
      <c r="AC1307" s="3">
        <v>3002327</v>
      </c>
      <c r="AD1307" s="3">
        <v>6071.1326407036786</v>
      </c>
      <c r="AE1307" s="3">
        <v>19210000</v>
      </c>
      <c r="AF1307" t="s">
        <v>141</v>
      </c>
      <c r="AG1307" t="s">
        <v>158</v>
      </c>
      <c r="AI1307">
        <f>IF(ISERROR(IF(D1307=25,VLOOKUP(E1307,Sheet1!$F$64:$H$79,2,0),IF(D1307=23,VLOOKUP(knight_awaken_info!E1307,Sheet1!$F$45:$H$60,2,0),VLOOKUP(knight_awaken_info!E1307,Sheet1!$F$26:$H$41,2,0)))),0,IF(D1307=25,VLOOKUP(E1307,Sheet1!$F$64:$H$79,2,0),IF(D1307=23,VLOOKUP(knight_awaken_info!E1307,Sheet1!$F$45:$H$60,2,0),VLOOKUP(knight_awaken_info!E1307,Sheet1!$F$26:$H$41,2,0))))</f>
        <v>0</v>
      </c>
      <c r="AJ1307">
        <f>IF(ISERROR(IF(D1307=25,VLOOKUP(E1307,Sheet1!$F$64:$H$79,3,0),IF(D1307=23,VLOOKUP(knight_awaken_info!E1307,Sheet1!$F$45:$H$60,3,0),VLOOKUP(knight_awaken_info!E1307,Sheet1!$F$26:$H$41,3,0)))),0,IF(D1307=25,VLOOKUP(E1307,Sheet1!$F$64:$H$79,3,0),IF(D1307=23,VLOOKUP(knight_awaken_info!E1307,Sheet1!$F$45:$H$60,3,0),VLOOKUP(knight_awaken_info!E1307,Sheet1!$F$26:$H$41,3,0))))</f>
        <v>0</v>
      </c>
      <c r="AK1307" s="11">
        <f>SUM(AI1281:AI1307)</f>
        <v>13160</v>
      </c>
      <c r="AL1307" s="11">
        <f>SUM(AJ1281:AJ1307)</f>
        <v>660</v>
      </c>
      <c r="AN1307" s="3">
        <f t="shared" si="63"/>
        <v>101675.55555555553</v>
      </c>
      <c r="AO1307" s="3">
        <f t="shared" si="64"/>
        <v>5087.7777777777774</v>
      </c>
    </row>
    <row r="1308" spans="1:41">
      <c r="A1308" s="3">
        <v>3002327</v>
      </c>
      <c r="B1308" s="3">
        <v>3002301</v>
      </c>
      <c r="C1308" s="3" t="s">
        <v>63</v>
      </c>
      <c r="D1308">
        <f t="shared" si="62"/>
        <v>20</v>
      </c>
      <c r="E1308" s="3">
        <v>27</v>
      </c>
      <c r="F1308" s="3">
        <v>70</v>
      </c>
      <c r="G1308" s="3">
        <v>4</v>
      </c>
      <c r="H1308" s="3">
        <v>412</v>
      </c>
      <c r="I1308" s="3">
        <v>431</v>
      </c>
      <c r="J1308" s="3">
        <v>323</v>
      </c>
      <c r="K1308" s="3">
        <v>332</v>
      </c>
      <c r="L1308" s="3">
        <v>2</v>
      </c>
      <c r="M1308" s="3">
        <v>60</v>
      </c>
      <c r="N1308" s="3">
        <v>1650</v>
      </c>
      <c r="O1308" s="3">
        <v>0</v>
      </c>
      <c r="P1308" s="3">
        <v>0</v>
      </c>
      <c r="Q1308" s="3">
        <v>0</v>
      </c>
      <c r="R1308" s="3">
        <v>1615000</v>
      </c>
      <c r="S1308" s="3">
        <v>5002</v>
      </c>
      <c r="T1308">
        <v>5003</v>
      </c>
      <c r="U1308" s="3">
        <v>5</v>
      </c>
      <c r="V1308" s="3">
        <v>105831.11111111109</v>
      </c>
      <c r="W1308" s="3">
        <v>6</v>
      </c>
      <c r="X1308" s="3">
        <v>9938.8888888888869</v>
      </c>
      <c r="Y1308" s="3">
        <v>21</v>
      </c>
      <c r="Z1308" s="3">
        <v>4635.5555555555557</v>
      </c>
      <c r="AA1308" s="3">
        <v>0</v>
      </c>
      <c r="AB1308" s="3">
        <v>0</v>
      </c>
      <c r="AC1308" s="3">
        <v>3002328</v>
      </c>
      <c r="AD1308" s="3">
        <v>6912.4864554783617</v>
      </c>
      <c r="AE1308" s="3">
        <v>20800000</v>
      </c>
      <c r="AF1308" t="s">
        <v>142</v>
      </c>
      <c r="AG1308" t="s">
        <v>135</v>
      </c>
      <c r="AI1308">
        <f>IF(ISERROR(IF(D1308=25,VLOOKUP(E1308,Sheet1!$F$64:$H$79,2,0),IF(D1308=23,VLOOKUP(knight_awaken_info!E1308,Sheet1!$F$45:$H$60,2,0),VLOOKUP(knight_awaken_info!E1308,Sheet1!$F$26:$H$41,2,0)))),0,IF(D1308=25,VLOOKUP(E1308,Sheet1!$F$64:$H$79,2,0),IF(D1308=23,VLOOKUP(knight_awaken_info!E1308,Sheet1!$F$45:$H$60,2,0),VLOOKUP(knight_awaken_info!E1308,Sheet1!$F$26:$H$41,2,0))))</f>
        <v>13160</v>
      </c>
      <c r="AJ1308">
        <f>IF(ISERROR(IF(D1308=25,VLOOKUP(E1308,Sheet1!$F$64:$H$79,3,0),IF(D1308=23,VLOOKUP(knight_awaken_info!E1308,Sheet1!$F$45:$H$60,3,0),VLOOKUP(knight_awaken_info!E1308,Sheet1!$F$26:$H$41,3,0)))),0,IF(D1308=25,VLOOKUP(E1308,Sheet1!$F$64:$H$79,3,0),IF(D1308=23,VLOOKUP(knight_awaken_info!E1308,Sheet1!$F$45:$H$60,3,0),VLOOKUP(knight_awaken_info!E1308,Sheet1!$F$26:$H$41,3,0))))</f>
        <v>0</v>
      </c>
      <c r="AK1308" s="11">
        <f>SUM(AI1281:AI1308)</f>
        <v>26320</v>
      </c>
      <c r="AL1308" s="11">
        <f>SUM(AJ1281:AJ1308)</f>
        <v>660</v>
      </c>
      <c r="AN1308" s="3">
        <f t="shared" si="63"/>
        <v>132151.11111111109</v>
      </c>
      <c r="AO1308" s="3">
        <f t="shared" si="64"/>
        <v>5295.5555555555557</v>
      </c>
    </row>
    <row r="1309" spans="1:41">
      <c r="A1309" s="3">
        <v>3002328</v>
      </c>
      <c r="B1309" s="3">
        <v>3002301</v>
      </c>
      <c r="C1309" s="3" t="s">
        <v>63</v>
      </c>
      <c r="D1309">
        <f t="shared" si="62"/>
        <v>20</v>
      </c>
      <c r="E1309" s="3">
        <v>28</v>
      </c>
      <c r="F1309" s="3">
        <v>70</v>
      </c>
      <c r="G1309" s="3">
        <v>4</v>
      </c>
      <c r="H1309" s="3">
        <v>411</v>
      </c>
      <c r="I1309" s="3">
        <v>433</v>
      </c>
      <c r="J1309" s="3">
        <v>322</v>
      </c>
      <c r="K1309" s="3">
        <v>331</v>
      </c>
      <c r="L1309" s="3">
        <v>2</v>
      </c>
      <c r="M1309" s="3">
        <v>60</v>
      </c>
      <c r="N1309" s="3">
        <v>1670</v>
      </c>
      <c r="O1309" s="3">
        <v>0</v>
      </c>
      <c r="P1309" s="3">
        <v>0</v>
      </c>
      <c r="Q1309" s="3">
        <v>0</v>
      </c>
      <c r="R1309" s="3">
        <v>1635000</v>
      </c>
      <c r="S1309" s="3">
        <v>5002</v>
      </c>
      <c r="T1309">
        <v>5003</v>
      </c>
      <c r="U1309" s="3">
        <v>5</v>
      </c>
      <c r="V1309" s="3">
        <v>110008.88888888888</v>
      </c>
      <c r="W1309" s="3">
        <v>6</v>
      </c>
      <c r="X1309" s="3">
        <v>10461.111111111109</v>
      </c>
      <c r="Y1309" s="3">
        <v>21</v>
      </c>
      <c r="Z1309" s="3">
        <v>4844.4444444444443</v>
      </c>
      <c r="AA1309" s="3">
        <v>0</v>
      </c>
      <c r="AB1309" s="3">
        <v>0</v>
      </c>
      <c r="AC1309" s="3">
        <v>3002329</v>
      </c>
      <c r="AD1309" s="3">
        <v>7753.8402702530448</v>
      </c>
      <c r="AE1309" s="3">
        <v>22415000</v>
      </c>
      <c r="AF1309" t="s">
        <v>142</v>
      </c>
      <c r="AG1309" t="s">
        <v>135</v>
      </c>
      <c r="AI1309">
        <f>IF(ISERROR(IF(D1309=25,VLOOKUP(E1309,Sheet1!$F$64:$H$79,2,0),IF(D1309=23,VLOOKUP(knight_awaken_info!E1309,Sheet1!$F$45:$H$60,2,0),VLOOKUP(knight_awaken_info!E1309,Sheet1!$F$26:$H$41,2,0)))),0,IF(D1309=25,VLOOKUP(E1309,Sheet1!$F$64:$H$79,2,0),IF(D1309=23,VLOOKUP(knight_awaken_info!E1309,Sheet1!$F$45:$H$60,2,0),VLOOKUP(knight_awaken_info!E1309,Sheet1!$F$26:$H$41,2,0))))</f>
        <v>0</v>
      </c>
      <c r="AJ1309">
        <f>IF(ISERROR(IF(D1309=25,VLOOKUP(E1309,Sheet1!$F$64:$H$79,3,0),IF(D1309=23,VLOOKUP(knight_awaken_info!E1309,Sheet1!$F$45:$H$60,3,0),VLOOKUP(knight_awaken_info!E1309,Sheet1!$F$26:$H$41,3,0)))),0,IF(D1309=25,VLOOKUP(E1309,Sheet1!$F$64:$H$79,3,0),IF(D1309=23,VLOOKUP(knight_awaken_info!E1309,Sheet1!$F$45:$H$60,3,0),VLOOKUP(knight_awaken_info!E1309,Sheet1!$F$26:$H$41,3,0))))</f>
        <v>0</v>
      </c>
      <c r="AK1309" s="11">
        <f>SUM(AI1281:AI1309)</f>
        <v>26320</v>
      </c>
      <c r="AL1309" s="11">
        <f>SUM(AJ1281:AJ1309)</f>
        <v>660</v>
      </c>
      <c r="AN1309" s="3">
        <f t="shared" si="63"/>
        <v>136328.88888888888</v>
      </c>
      <c r="AO1309" s="3">
        <f t="shared" si="64"/>
        <v>5504.4444444444443</v>
      </c>
    </row>
    <row r="1310" spans="1:41">
      <c r="A1310" s="3">
        <v>3002329</v>
      </c>
      <c r="B1310" s="3">
        <v>3002301</v>
      </c>
      <c r="C1310" s="3" t="s">
        <v>63</v>
      </c>
      <c r="D1310">
        <f t="shared" si="62"/>
        <v>20</v>
      </c>
      <c r="E1310" s="3">
        <v>29</v>
      </c>
      <c r="F1310" s="3">
        <v>70</v>
      </c>
      <c r="G1310" s="3">
        <v>4</v>
      </c>
      <c r="H1310" s="3">
        <v>413</v>
      </c>
      <c r="I1310" s="3">
        <v>422</v>
      </c>
      <c r="J1310" s="3">
        <v>421</v>
      </c>
      <c r="K1310" s="3">
        <v>433</v>
      </c>
      <c r="L1310" s="3">
        <v>2</v>
      </c>
      <c r="M1310" s="3">
        <v>60</v>
      </c>
      <c r="N1310" s="3">
        <v>2170</v>
      </c>
      <c r="O1310" s="3">
        <v>1</v>
      </c>
      <c r="P1310" s="3">
        <v>30023</v>
      </c>
      <c r="Q1310" s="3">
        <v>1</v>
      </c>
      <c r="R1310" s="3">
        <v>2220000</v>
      </c>
      <c r="S1310" s="3">
        <v>5002</v>
      </c>
      <c r="T1310">
        <v>5003</v>
      </c>
      <c r="U1310" s="3">
        <v>5</v>
      </c>
      <c r="V1310" s="3">
        <v>114208.88888888888</v>
      </c>
      <c r="W1310" s="3">
        <v>6</v>
      </c>
      <c r="X1310" s="3">
        <v>10986.111111111109</v>
      </c>
      <c r="Y1310" s="3">
        <v>21</v>
      </c>
      <c r="Z1310" s="3">
        <v>5054.4444444444443</v>
      </c>
      <c r="AA1310" s="3">
        <v>0</v>
      </c>
      <c r="AB1310" s="3">
        <v>0</v>
      </c>
      <c r="AC1310" s="3">
        <v>3002330</v>
      </c>
      <c r="AD1310" s="3">
        <v>8595.1940850277279</v>
      </c>
      <c r="AE1310" s="3">
        <v>24050000</v>
      </c>
      <c r="AF1310" t="s">
        <v>142</v>
      </c>
      <c r="AG1310" t="s">
        <v>135</v>
      </c>
      <c r="AI1310">
        <f>IF(ISERROR(IF(D1310=25,VLOOKUP(E1310,Sheet1!$F$64:$H$79,2,0),IF(D1310=23,VLOOKUP(knight_awaken_info!E1310,Sheet1!$F$45:$H$60,2,0),VLOOKUP(knight_awaken_info!E1310,Sheet1!$F$26:$H$41,2,0)))),0,IF(D1310=25,VLOOKUP(E1310,Sheet1!$F$64:$H$79,2,0),IF(D1310=23,VLOOKUP(knight_awaken_info!E1310,Sheet1!$F$45:$H$60,2,0),VLOOKUP(knight_awaken_info!E1310,Sheet1!$F$26:$H$41,2,0))))</f>
        <v>0</v>
      </c>
      <c r="AJ1310">
        <f>IF(ISERROR(IF(D1310=25,VLOOKUP(E1310,Sheet1!$F$64:$H$79,3,0),IF(D1310=23,VLOOKUP(knight_awaken_info!E1310,Sheet1!$F$45:$H$60,3,0),VLOOKUP(knight_awaken_info!E1310,Sheet1!$F$26:$H$41,3,0)))),0,IF(D1310=25,VLOOKUP(E1310,Sheet1!$F$64:$H$79,3,0),IF(D1310=23,VLOOKUP(knight_awaken_info!E1310,Sheet1!$F$45:$H$60,3,0),VLOOKUP(knight_awaken_info!E1310,Sheet1!$F$26:$H$41,3,0))))</f>
        <v>0</v>
      </c>
      <c r="AK1310" s="11">
        <f>SUM(AI1281:AI1310)</f>
        <v>26320</v>
      </c>
      <c r="AL1310" s="11">
        <f>SUM(AJ1281:AJ1310)</f>
        <v>660</v>
      </c>
      <c r="AN1310" s="3">
        <f t="shared" si="63"/>
        <v>140528.88888888888</v>
      </c>
      <c r="AO1310" s="3">
        <f t="shared" si="64"/>
        <v>5714.4444444444443</v>
      </c>
    </row>
    <row r="1311" spans="1:41">
      <c r="A1311" s="3">
        <v>3002330</v>
      </c>
      <c r="B1311" s="3">
        <v>3002301</v>
      </c>
      <c r="C1311" s="3" t="s">
        <v>63</v>
      </c>
      <c r="D1311">
        <f t="shared" si="62"/>
        <v>20</v>
      </c>
      <c r="E1311" s="3">
        <v>30</v>
      </c>
      <c r="F1311" s="3">
        <v>80</v>
      </c>
      <c r="G1311" s="3">
        <v>4</v>
      </c>
      <c r="H1311" s="3">
        <v>512</v>
      </c>
      <c r="I1311" s="3">
        <v>431</v>
      </c>
      <c r="J1311" s="3">
        <v>423</v>
      </c>
      <c r="K1311" s="3">
        <v>432</v>
      </c>
      <c r="L1311" s="3">
        <v>2</v>
      </c>
      <c r="M1311" s="3">
        <v>60</v>
      </c>
      <c r="N1311" s="3">
        <v>2210</v>
      </c>
      <c r="O1311" s="3">
        <v>0</v>
      </c>
      <c r="P1311" s="3">
        <v>0</v>
      </c>
      <c r="Q1311" s="3">
        <v>0</v>
      </c>
      <c r="R1311" s="3">
        <v>2240000</v>
      </c>
      <c r="S1311" s="3">
        <v>5003</v>
      </c>
      <c r="T1311">
        <v>5004</v>
      </c>
      <c r="U1311" s="3">
        <v>5</v>
      </c>
      <c r="V1311" s="3">
        <v>119319.99999999999</v>
      </c>
      <c r="W1311" s="3">
        <v>6</v>
      </c>
      <c r="X1311" s="3">
        <v>11624.999999999998</v>
      </c>
      <c r="Y1311" s="3">
        <v>21</v>
      </c>
      <c r="Z1311" s="3">
        <v>5310</v>
      </c>
      <c r="AA1311" s="3">
        <v>0</v>
      </c>
      <c r="AB1311" s="3">
        <v>0</v>
      </c>
      <c r="AC1311" s="3">
        <v>3002331</v>
      </c>
      <c r="AD1311" s="3">
        <v>9971.9548728408445</v>
      </c>
      <c r="AE1311" s="3">
        <v>26270000</v>
      </c>
      <c r="AF1311" t="s">
        <v>143</v>
      </c>
      <c r="AG1311" t="s">
        <v>159</v>
      </c>
      <c r="AI1311">
        <f>IF(ISERROR(IF(D1311=25,VLOOKUP(E1311,Sheet1!$F$64:$H$79,2,0),IF(D1311=23,VLOOKUP(knight_awaken_info!E1311,Sheet1!$F$45:$H$60,2,0),VLOOKUP(knight_awaken_info!E1311,Sheet1!$F$26:$H$41,2,0)))),0,IF(D1311=25,VLOOKUP(E1311,Sheet1!$F$64:$H$79,2,0),IF(D1311=23,VLOOKUP(knight_awaken_info!E1311,Sheet1!$F$45:$H$60,2,0),VLOOKUP(knight_awaken_info!E1311,Sheet1!$F$26:$H$41,2,0))))</f>
        <v>0</v>
      </c>
      <c r="AJ1311">
        <f>IF(ISERROR(IF(D1311=25,VLOOKUP(E1311,Sheet1!$F$64:$H$79,3,0),IF(D1311=23,VLOOKUP(knight_awaken_info!E1311,Sheet1!$F$45:$H$60,3,0),VLOOKUP(knight_awaken_info!E1311,Sheet1!$F$26:$H$41,3,0)))),0,IF(D1311=25,VLOOKUP(E1311,Sheet1!$F$64:$H$79,3,0),IF(D1311=23,VLOOKUP(knight_awaken_info!E1311,Sheet1!$F$45:$H$60,3,0),VLOOKUP(knight_awaken_info!E1311,Sheet1!$F$26:$H$41,3,0))))</f>
        <v>0</v>
      </c>
      <c r="AK1311" s="11">
        <f>SUM(AI1281:AI1311)</f>
        <v>26320</v>
      </c>
      <c r="AL1311" s="11">
        <f>SUM(AJ1281:AJ1311)</f>
        <v>660</v>
      </c>
      <c r="AN1311" s="3">
        <f t="shared" si="63"/>
        <v>145640</v>
      </c>
      <c r="AO1311" s="3">
        <f t="shared" si="64"/>
        <v>5970</v>
      </c>
    </row>
    <row r="1312" spans="1:41">
      <c r="A1312" s="3">
        <v>3002331</v>
      </c>
      <c r="B1312" s="3">
        <v>3002301</v>
      </c>
      <c r="C1312" s="3" t="s">
        <v>63</v>
      </c>
      <c r="D1312">
        <f t="shared" si="62"/>
        <v>20</v>
      </c>
      <c r="E1312" s="3">
        <v>31</v>
      </c>
      <c r="F1312" s="3">
        <v>80</v>
      </c>
      <c r="G1312" s="3">
        <v>4</v>
      </c>
      <c r="H1312" s="3">
        <v>521</v>
      </c>
      <c r="I1312" s="3">
        <v>433</v>
      </c>
      <c r="J1312" s="3">
        <v>422</v>
      </c>
      <c r="K1312" s="3">
        <v>431</v>
      </c>
      <c r="L1312" s="3">
        <v>2</v>
      </c>
      <c r="M1312" s="3">
        <v>60</v>
      </c>
      <c r="N1312" s="3">
        <v>2230</v>
      </c>
      <c r="O1312" s="3">
        <v>1</v>
      </c>
      <c r="P1312" s="3">
        <v>30023</v>
      </c>
      <c r="Q1312" s="3">
        <v>1</v>
      </c>
      <c r="R1312" s="3">
        <v>2265000</v>
      </c>
      <c r="S1312" s="3">
        <v>5003</v>
      </c>
      <c r="T1312">
        <v>5004</v>
      </c>
      <c r="U1312" s="3">
        <v>5</v>
      </c>
      <c r="V1312" s="3">
        <v>124453.33333333331</v>
      </c>
      <c r="W1312" s="3">
        <v>6</v>
      </c>
      <c r="X1312" s="3">
        <v>12266.666666666664</v>
      </c>
      <c r="Y1312" s="3">
        <v>21</v>
      </c>
      <c r="Z1312" s="3">
        <v>5566.666666666667</v>
      </c>
      <c r="AA1312" s="3">
        <v>0</v>
      </c>
      <c r="AB1312" s="3">
        <v>0</v>
      </c>
      <c r="AC1312" s="3">
        <v>3002332</v>
      </c>
      <c r="AD1312" s="3">
        <v>12218.751991841418</v>
      </c>
      <c r="AE1312" s="3">
        <v>28510000</v>
      </c>
      <c r="AF1312" t="s">
        <v>143</v>
      </c>
      <c r="AG1312" t="s">
        <v>159</v>
      </c>
      <c r="AI1312">
        <f>IF(ISERROR(IF(D1312=25,VLOOKUP(E1312,Sheet1!$F$64:$H$79,2,0),IF(D1312=23,VLOOKUP(knight_awaken_info!E1312,Sheet1!$F$45:$H$60,2,0),VLOOKUP(knight_awaken_info!E1312,Sheet1!$F$26:$H$41,2,0)))),0,IF(D1312=25,VLOOKUP(E1312,Sheet1!$F$64:$H$79,2,0),IF(D1312=23,VLOOKUP(knight_awaken_info!E1312,Sheet1!$F$45:$H$60,2,0),VLOOKUP(knight_awaken_info!E1312,Sheet1!$F$26:$H$41,2,0))))</f>
        <v>0</v>
      </c>
      <c r="AJ1312">
        <f>IF(ISERROR(IF(D1312=25,VLOOKUP(E1312,Sheet1!$F$64:$H$79,3,0),IF(D1312=23,VLOOKUP(knight_awaken_info!E1312,Sheet1!$F$45:$H$60,3,0),VLOOKUP(knight_awaken_info!E1312,Sheet1!$F$26:$H$41,3,0)))),0,IF(D1312=25,VLOOKUP(E1312,Sheet1!$F$64:$H$79,3,0),IF(D1312=23,VLOOKUP(knight_awaken_info!E1312,Sheet1!$F$45:$H$60,3,0),VLOOKUP(knight_awaken_info!E1312,Sheet1!$F$26:$H$41,3,0))))</f>
        <v>0</v>
      </c>
      <c r="AK1312" s="11">
        <f>SUM(AI1281:AI1312)</f>
        <v>26320</v>
      </c>
      <c r="AL1312" s="11">
        <f>SUM(AJ1281:AJ1312)</f>
        <v>660</v>
      </c>
      <c r="AN1312" s="3">
        <f t="shared" si="63"/>
        <v>150773.33333333331</v>
      </c>
      <c r="AO1312" s="3">
        <f t="shared" si="64"/>
        <v>6226.666666666667</v>
      </c>
    </row>
    <row r="1313" spans="1:41">
      <c r="A1313" s="3">
        <v>3002332</v>
      </c>
      <c r="B1313" s="3">
        <v>3002301</v>
      </c>
      <c r="C1313" s="3" t="s">
        <v>63</v>
      </c>
      <c r="D1313">
        <f t="shared" si="62"/>
        <v>20</v>
      </c>
      <c r="E1313" s="3">
        <v>32</v>
      </c>
      <c r="F1313" s="3">
        <v>80</v>
      </c>
      <c r="G1313" s="3">
        <v>4</v>
      </c>
      <c r="H1313" s="3">
        <v>513</v>
      </c>
      <c r="I1313" s="3">
        <v>432</v>
      </c>
      <c r="J1313" s="3">
        <v>421</v>
      </c>
      <c r="K1313" s="3">
        <v>433</v>
      </c>
      <c r="L1313" s="3">
        <v>2</v>
      </c>
      <c r="M1313" s="3">
        <v>60</v>
      </c>
      <c r="N1313" s="3">
        <v>2250</v>
      </c>
      <c r="O1313" s="3">
        <v>0</v>
      </c>
      <c r="P1313" s="3">
        <v>0</v>
      </c>
      <c r="Q1313" s="3">
        <v>0</v>
      </c>
      <c r="R1313" s="3">
        <v>2290000</v>
      </c>
      <c r="S1313" s="3">
        <v>5003</v>
      </c>
      <c r="T1313">
        <v>5004</v>
      </c>
      <c r="U1313" s="3">
        <v>5</v>
      </c>
      <c r="V1313" s="3">
        <v>129608.88888888888</v>
      </c>
      <c r="W1313" s="3">
        <v>6</v>
      </c>
      <c r="X1313" s="3">
        <v>12911.111111111109</v>
      </c>
      <c r="Y1313" s="3">
        <v>21</v>
      </c>
      <c r="Z1313" s="3">
        <v>6484.4444444444443</v>
      </c>
      <c r="AA1313" s="3">
        <v>0</v>
      </c>
      <c r="AB1313" s="3">
        <v>0</v>
      </c>
      <c r="AC1313" s="3">
        <v>3002333</v>
      </c>
      <c r="AD1313" s="3">
        <v>14465.549110841992</v>
      </c>
      <c r="AE1313" s="3">
        <v>30775000</v>
      </c>
      <c r="AF1313" t="s">
        <v>144</v>
      </c>
      <c r="AG1313" t="s">
        <v>158</v>
      </c>
      <c r="AI1313">
        <f>IF(ISERROR(IF(D1313=25,VLOOKUP(E1313,Sheet1!$F$64:$H$79,2,0),IF(D1313=23,VLOOKUP(knight_awaken_info!E1313,Sheet1!$F$45:$H$60,2,0),VLOOKUP(knight_awaken_info!E1313,Sheet1!$F$26:$H$41,2,0)))),0,IF(D1313=25,VLOOKUP(E1313,Sheet1!$F$64:$H$79,2,0),IF(D1313=23,VLOOKUP(knight_awaken_info!E1313,Sheet1!$F$45:$H$60,2,0),VLOOKUP(knight_awaken_info!E1313,Sheet1!$F$26:$H$41,2,0))))</f>
        <v>0</v>
      </c>
      <c r="AJ1313">
        <f>IF(ISERROR(IF(D1313=25,VLOOKUP(E1313,Sheet1!$F$64:$H$79,3,0),IF(D1313=23,VLOOKUP(knight_awaken_info!E1313,Sheet1!$F$45:$H$60,3,0),VLOOKUP(knight_awaken_info!E1313,Sheet1!$F$26:$H$41,3,0)))),0,IF(D1313=25,VLOOKUP(E1313,Sheet1!$F$64:$H$79,3,0),IF(D1313=23,VLOOKUP(knight_awaken_info!E1313,Sheet1!$F$45:$H$60,3,0),VLOOKUP(knight_awaken_info!E1313,Sheet1!$F$26:$H$41,3,0))))</f>
        <v>660</v>
      </c>
      <c r="AK1313" s="11">
        <f>SUM(AI1281:AI1313)</f>
        <v>26320</v>
      </c>
      <c r="AL1313" s="11">
        <f>SUM(AJ1281:AJ1313)</f>
        <v>1320</v>
      </c>
      <c r="AN1313" s="3">
        <f t="shared" si="63"/>
        <v>155928.88888888888</v>
      </c>
      <c r="AO1313" s="3">
        <f t="shared" si="64"/>
        <v>7804.4444444444443</v>
      </c>
    </row>
    <row r="1314" spans="1:41">
      <c r="A1314" s="3">
        <v>3002333</v>
      </c>
      <c r="B1314" s="3">
        <v>3002301</v>
      </c>
      <c r="C1314" s="3" t="s">
        <v>63</v>
      </c>
      <c r="D1314">
        <f t="shared" si="62"/>
        <v>20</v>
      </c>
      <c r="E1314" s="3">
        <v>33</v>
      </c>
      <c r="F1314" s="3">
        <v>80</v>
      </c>
      <c r="G1314" s="3">
        <v>4</v>
      </c>
      <c r="H1314" s="3">
        <v>512</v>
      </c>
      <c r="I1314" s="3">
        <v>421</v>
      </c>
      <c r="J1314" s="3">
        <v>423</v>
      </c>
      <c r="K1314" s="3">
        <v>432</v>
      </c>
      <c r="L1314" s="3">
        <v>2</v>
      </c>
      <c r="M1314" s="3">
        <v>60</v>
      </c>
      <c r="N1314" s="3">
        <v>2270</v>
      </c>
      <c r="O1314" s="3">
        <v>1</v>
      </c>
      <c r="P1314" s="3">
        <v>30023</v>
      </c>
      <c r="Q1314" s="3">
        <v>1</v>
      </c>
      <c r="R1314" s="3">
        <v>2315000</v>
      </c>
      <c r="S1314" s="3">
        <v>5003</v>
      </c>
      <c r="T1314">
        <v>5004</v>
      </c>
      <c r="U1314" s="3">
        <v>5</v>
      </c>
      <c r="V1314" s="3">
        <v>134786.66666666666</v>
      </c>
      <c r="W1314" s="3">
        <v>6</v>
      </c>
      <c r="X1314" s="3">
        <v>13558.333333333332</v>
      </c>
      <c r="Y1314" s="3">
        <v>21</v>
      </c>
      <c r="Z1314" s="3">
        <v>6743.333333333333</v>
      </c>
      <c r="AA1314" s="3">
        <v>0</v>
      </c>
      <c r="AB1314" s="3">
        <v>0</v>
      </c>
      <c r="AC1314" s="3">
        <v>3002334</v>
      </c>
      <c r="AD1314" s="3">
        <v>16712.346229842566</v>
      </c>
      <c r="AE1314" s="3">
        <v>33065000</v>
      </c>
      <c r="AF1314" t="s">
        <v>144</v>
      </c>
      <c r="AG1314" t="s">
        <v>158</v>
      </c>
      <c r="AI1314">
        <f>IF(ISERROR(IF(D1314=25,VLOOKUP(E1314,Sheet1!$F$64:$H$79,2,0),IF(D1314=23,VLOOKUP(knight_awaken_info!E1314,Sheet1!$F$45:$H$60,2,0),VLOOKUP(knight_awaken_info!E1314,Sheet1!$F$26:$H$41,2,0)))),0,IF(D1314=25,VLOOKUP(E1314,Sheet1!$F$64:$H$79,2,0),IF(D1314=23,VLOOKUP(knight_awaken_info!E1314,Sheet1!$F$45:$H$60,2,0),VLOOKUP(knight_awaken_info!E1314,Sheet1!$F$26:$H$41,2,0))))</f>
        <v>0</v>
      </c>
      <c r="AJ1314">
        <f>IF(ISERROR(IF(D1314=25,VLOOKUP(E1314,Sheet1!$F$64:$H$79,3,0),IF(D1314=23,VLOOKUP(knight_awaken_info!E1314,Sheet1!$F$45:$H$60,3,0),VLOOKUP(knight_awaken_info!E1314,Sheet1!$F$26:$H$41,3,0)))),0,IF(D1314=25,VLOOKUP(E1314,Sheet1!$F$64:$H$79,3,0),IF(D1314=23,VLOOKUP(knight_awaken_info!E1314,Sheet1!$F$45:$H$60,3,0),VLOOKUP(knight_awaken_info!E1314,Sheet1!$F$26:$H$41,3,0))))</f>
        <v>0</v>
      </c>
      <c r="AK1314" s="11">
        <f>SUM(AI1281:AI1314)</f>
        <v>26320</v>
      </c>
      <c r="AL1314" s="11">
        <f>SUM(AJ1281:AJ1314)</f>
        <v>1320</v>
      </c>
      <c r="AN1314" s="3">
        <f t="shared" si="63"/>
        <v>161106.66666666666</v>
      </c>
      <c r="AO1314" s="3">
        <f t="shared" si="64"/>
        <v>8063.333333333333</v>
      </c>
    </row>
    <row r="1315" spans="1:41">
      <c r="A1315" s="3">
        <v>3002334</v>
      </c>
      <c r="B1315" s="3">
        <v>3002301</v>
      </c>
      <c r="C1315" s="3" t="s">
        <v>63</v>
      </c>
      <c r="D1315">
        <f t="shared" si="62"/>
        <v>20</v>
      </c>
      <c r="E1315" s="3">
        <v>34</v>
      </c>
      <c r="F1315" s="3">
        <v>80</v>
      </c>
      <c r="G1315" s="3">
        <v>4</v>
      </c>
      <c r="H1315" s="3">
        <v>521</v>
      </c>
      <c r="I1315" s="3">
        <v>433</v>
      </c>
      <c r="J1315" s="3">
        <v>422</v>
      </c>
      <c r="K1315" s="3">
        <v>431</v>
      </c>
      <c r="L1315" s="3">
        <v>2</v>
      </c>
      <c r="M1315" s="3">
        <v>60</v>
      </c>
      <c r="N1315" s="3">
        <v>2290</v>
      </c>
      <c r="O1315" s="3">
        <v>0</v>
      </c>
      <c r="P1315" s="3">
        <v>0</v>
      </c>
      <c r="Q1315" s="3">
        <v>0</v>
      </c>
      <c r="R1315" s="3">
        <v>2335000</v>
      </c>
      <c r="S1315" s="3">
        <v>5003</v>
      </c>
      <c r="T1315">
        <v>5004</v>
      </c>
      <c r="U1315" s="3">
        <v>5</v>
      </c>
      <c r="V1315" s="3">
        <v>153146.66666666666</v>
      </c>
      <c r="W1315" s="3">
        <v>6</v>
      </c>
      <c r="X1315" s="3">
        <v>14208.333333333332</v>
      </c>
      <c r="Y1315" s="3">
        <v>21</v>
      </c>
      <c r="Z1315" s="3">
        <v>7003.333333333333</v>
      </c>
      <c r="AA1315" s="3">
        <v>0</v>
      </c>
      <c r="AB1315" s="3">
        <v>0</v>
      </c>
      <c r="AC1315" s="3">
        <v>3002335</v>
      </c>
      <c r="AD1315" s="3">
        <v>18959.143348843139</v>
      </c>
      <c r="AE1315" s="3">
        <v>35380000</v>
      </c>
      <c r="AF1315" t="s">
        <v>145</v>
      </c>
      <c r="AG1315" t="s">
        <v>159</v>
      </c>
      <c r="AI1315">
        <f>IF(ISERROR(IF(D1315=25,VLOOKUP(E1315,Sheet1!$F$64:$H$79,2,0),IF(D1315=23,VLOOKUP(knight_awaken_info!E1315,Sheet1!$F$45:$H$60,2,0),VLOOKUP(knight_awaken_info!E1315,Sheet1!$F$26:$H$41,2,0)))),0,IF(D1315=25,VLOOKUP(E1315,Sheet1!$F$64:$H$79,2,0),IF(D1315=23,VLOOKUP(knight_awaken_info!E1315,Sheet1!$F$45:$H$60,2,0),VLOOKUP(knight_awaken_info!E1315,Sheet1!$F$26:$H$41,2,0))))</f>
        <v>13160</v>
      </c>
      <c r="AJ1315">
        <f>IF(ISERROR(IF(D1315=25,VLOOKUP(E1315,Sheet1!$F$64:$H$79,3,0),IF(D1315=23,VLOOKUP(knight_awaken_info!E1315,Sheet1!$F$45:$H$60,3,0),VLOOKUP(knight_awaken_info!E1315,Sheet1!$F$26:$H$41,3,0)))),0,IF(D1315=25,VLOOKUP(E1315,Sheet1!$F$64:$H$79,3,0),IF(D1315=23,VLOOKUP(knight_awaken_info!E1315,Sheet1!$F$45:$H$60,3,0),VLOOKUP(knight_awaken_info!E1315,Sheet1!$F$26:$H$41,3,0))))</f>
        <v>0</v>
      </c>
      <c r="AK1315" s="11">
        <f>SUM(AI1281:AI1315)</f>
        <v>39480</v>
      </c>
      <c r="AL1315" s="11">
        <f>SUM(AJ1281:AJ1315)</f>
        <v>1320</v>
      </c>
      <c r="AN1315" s="3">
        <f t="shared" si="63"/>
        <v>192626.66666666666</v>
      </c>
      <c r="AO1315" s="3">
        <f t="shared" si="64"/>
        <v>8323.3333333333321</v>
      </c>
    </row>
    <row r="1316" spans="1:41">
      <c r="A1316" s="3">
        <v>3002335</v>
      </c>
      <c r="B1316" s="3">
        <v>3002301</v>
      </c>
      <c r="C1316" s="3" t="s">
        <v>63</v>
      </c>
      <c r="D1316">
        <f t="shared" si="62"/>
        <v>20</v>
      </c>
      <c r="E1316" s="3">
        <v>35</v>
      </c>
      <c r="F1316" s="3">
        <v>80</v>
      </c>
      <c r="G1316" s="3">
        <v>4</v>
      </c>
      <c r="H1316" s="3">
        <v>523</v>
      </c>
      <c r="I1316" s="3">
        <v>522</v>
      </c>
      <c r="J1316" s="3">
        <v>421</v>
      </c>
      <c r="K1316" s="3">
        <v>433</v>
      </c>
      <c r="L1316" s="3">
        <v>2</v>
      </c>
      <c r="M1316" s="3">
        <v>60</v>
      </c>
      <c r="N1316" s="3">
        <v>2330</v>
      </c>
      <c r="O1316" s="3">
        <v>1</v>
      </c>
      <c r="P1316" s="3">
        <v>30023</v>
      </c>
      <c r="Q1316" s="3">
        <v>1</v>
      </c>
      <c r="R1316" s="3">
        <v>2360000</v>
      </c>
      <c r="S1316" s="3">
        <v>5003</v>
      </c>
      <c r="T1316">
        <v>5004</v>
      </c>
      <c r="U1316" s="3">
        <v>5</v>
      </c>
      <c r="V1316" s="3">
        <v>158368.88888888888</v>
      </c>
      <c r="W1316" s="3">
        <v>6</v>
      </c>
      <c r="X1316" s="3">
        <v>14861.111111111109</v>
      </c>
      <c r="Y1316" s="3">
        <v>21</v>
      </c>
      <c r="Z1316" s="3">
        <v>7264.4444444444443</v>
      </c>
      <c r="AA1316" s="3">
        <v>0</v>
      </c>
      <c r="AB1316" s="3">
        <v>0</v>
      </c>
      <c r="AC1316" s="3">
        <v>3002336</v>
      </c>
      <c r="AD1316" s="3">
        <v>21205.940467843713</v>
      </c>
      <c r="AE1316" s="3">
        <v>37715000</v>
      </c>
      <c r="AF1316" t="s">
        <v>145</v>
      </c>
      <c r="AG1316" t="s">
        <v>159</v>
      </c>
      <c r="AI1316">
        <f>IF(ISERROR(IF(D1316=25,VLOOKUP(E1316,Sheet1!$F$64:$H$79,2,0),IF(D1316=23,VLOOKUP(knight_awaken_info!E1316,Sheet1!$F$45:$H$60,2,0),VLOOKUP(knight_awaken_info!E1316,Sheet1!$F$26:$H$41,2,0)))),0,IF(D1316=25,VLOOKUP(E1316,Sheet1!$F$64:$H$79,2,0),IF(D1316=23,VLOOKUP(knight_awaken_info!E1316,Sheet1!$F$45:$H$60,2,0),VLOOKUP(knight_awaken_info!E1316,Sheet1!$F$26:$H$41,2,0))))</f>
        <v>0</v>
      </c>
      <c r="AJ1316">
        <f>IF(ISERROR(IF(D1316=25,VLOOKUP(E1316,Sheet1!$F$64:$H$79,3,0),IF(D1316=23,VLOOKUP(knight_awaken_info!E1316,Sheet1!$F$45:$H$60,3,0),VLOOKUP(knight_awaken_info!E1316,Sheet1!$F$26:$H$41,3,0)))),0,IF(D1316=25,VLOOKUP(E1316,Sheet1!$F$64:$H$79,3,0),IF(D1316=23,VLOOKUP(knight_awaken_info!E1316,Sheet1!$F$45:$H$60,3,0),VLOOKUP(knight_awaken_info!E1316,Sheet1!$F$26:$H$41,3,0))))</f>
        <v>0</v>
      </c>
      <c r="AK1316" s="11">
        <f>SUM(AI1281:AI1316)</f>
        <v>39480</v>
      </c>
      <c r="AL1316" s="11">
        <f>SUM(AJ1281:AJ1316)</f>
        <v>1320</v>
      </c>
      <c r="AN1316" s="3">
        <f t="shared" si="63"/>
        <v>197848.88888888888</v>
      </c>
      <c r="AO1316" s="3">
        <f t="shared" si="64"/>
        <v>8584.4444444444453</v>
      </c>
    </row>
    <row r="1317" spans="1:41">
      <c r="A1317" s="3">
        <v>3002336</v>
      </c>
      <c r="B1317" s="3">
        <v>3002301</v>
      </c>
      <c r="C1317" s="3" t="s">
        <v>63</v>
      </c>
      <c r="D1317">
        <f t="shared" si="62"/>
        <v>20</v>
      </c>
      <c r="E1317" s="3">
        <v>36</v>
      </c>
      <c r="F1317" s="3">
        <v>80</v>
      </c>
      <c r="G1317" s="3">
        <v>4</v>
      </c>
      <c r="H1317" s="3">
        <v>512</v>
      </c>
      <c r="I1317" s="3">
        <v>521</v>
      </c>
      <c r="J1317" s="3">
        <v>423</v>
      </c>
      <c r="K1317" s="3">
        <v>432</v>
      </c>
      <c r="L1317" s="3">
        <v>2</v>
      </c>
      <c r="M1317" s="3">
        <v>60</v>
      </c>
      <c r="N1317" s="3">
        <v>2350</v>
      </c>
      <c r="O1317" s="3">
        <v>0</v>
      </c>
      <c r="P1317" s="3">
        <v>0</v>
      </c>
      <c r="Q1317" s="3">
        <v>0</v>
      </c>
      <c r="R1317" s="3">
        <v>2385000</v>
      </c>
      <c r="S1317" s="3">
        <v>5003</v>
      </c>
      <c r="T1317">
        <v>5004</v>
      </c>
      <c r="U1317" s="3">
        <v>5</v>
      </c>
      <c r="V1317" s="3">
        <v>163613.33333333331</v>
      </c>
      <c r="W1317" s="3">
        <v>6</v>
      </c>
      <c r="X1317" s="3">
        <v>15516.666666666664</v>
      </c>
      <c r="Y1317" s="3">
        <v>21</v>
      </c>
      <c r="Z1317" s="3">
        <v>8186.666666666667</v>
      </c>
      <c r="AA1317" s="3">
        <v>0</v>
      </c>
      <c r="AB1317" s="3">
        <v>0</v>
      </c>
      <c r="AC1317" s="3">
        <v>3002337</v>
      </c>
      <c r="AD1317" s="3">
        <v>24322.773918031744</v>
      </c>
      <c r="AE1317" s="3">
        <v>40075000</v>
      </c>
      <c r="AF1317" t="s">
        <v>146</v>
      </c>
      <c r="AG1317" t="s">
        <v>158</v>
      </c>
      <c r="AI1317">
        <f>IF(ISERROR(IF(D1317=25,VLOOKUP(E1317,Sheet1!$F$64:$H$79,2,0),IF(D1317=23,VLOOKUP(knight_awaken_info!E1317,Sheet1!$F$45:$H$60,2,0),VLOOKUP(knight_awaken_info!E1317,Sheet1!$F$26:$H$41,2,0)))),0,IF(D1317=25,VLOOKUP(E1317,Sheet1!$F$64:$H$79,2,0),IF(D1317=23,VLOOKUP(knight_awaken_info!E1317,Sheet1!$F$45:$H$60,2,0),VLOOKUP(knight_awaken_info!E1317,Sheet1!$F$26:$H$41,2,0))))</f>
        <v>0</v>
      </c>
      <c r="AJ1317">
        <f>IF(ISERROR(IF(D1317=25,VLOOKUP(E1317,Sheet1!$F$64:$H$79,3,0),IF(D1317=23,VLOOKUP(knight_awaken_info!E1317,Sheet1!$F$45:$H$60,3,0),VLOOKUP(knight_awaken_info!E1317,Sheet1!$F$26:$H$41,3,0)))),0,IF(D1317=25,VLOOKUP(E1317,Sheet1!$F$64:$H$79,3,0),IF(D1317=23,VLOOKUP(knight_awaken_info!E1317,Sheet1!$F$45:$H$60,3,0),VLOOKUP(knight_awaken_info!E1317,Sheet1!$F$26:$H$41,3,0))))</f>
        <v>660</v>
      </c>
      <c r="AK1317" s="11">
        <f>SUM(AI1281:AI1317)</f>
        <v>39480</v>
      </c>
      <c r="AL1317" s="11">
        <f>SUM(AJ1281:AJ1317)</f>
        <v>1980</v>
      </c>
      <c r="AN1317" s="3">
        <f t="shared" si="63"/>
        <v>203093.33333333331</v>
      </c>
      <c r="AO1317" s="3">
        <f t="shared" si="64"/>
        <v>10166.666666666668</v>
      </c>
    </row>
    <row r="1318" spans="1:41">
      <c r="A1318" s="3">
        <v>3002337</v>
      </c>
      <c r="B1318" s="3">
        <v>3002301</v>
      </c>
      <c r="C1318" s="3" t="s">
        <v>63</v>
      </c>
      <c r="D1318">
        <f t="shared" si="62"/>
        <v>20</v>
      </c>
      <c r="E1318" s="3">
        <v>37</v>
      </c>
      <c r="F1318" s="3">
        <v>80</v>
      </c>
      <c r="G1318" s="3">
        <v>4</v>
      </c>
      <c r="H1318" s="3">
        <v>511</v>
      </c>
      <c r="I1318" s="3">
        <v>533</v>
      </c>
      <c r="J1318" s="3">
        <v>422</v>
      </c>
      <c r="K1318" s="3">
        <v>431</v>
      </c>
      <c r="L1318" s="3">
        <v>2</v>
      </c>
      <c r="M1318" s="3">
        <v>60</v>
      </c>
      <c r="N1318" s="3">
        <v>2370</v>
      </c>
      <c r="O1318" s="3">
        <v>1</v>
      </c>
      <c r="P1318" s="3">
        <v>30023</v>
      </c>
      <c r="Q1318" s="3">
        <v>1</v>
      </c>
      <c r="R1318" s="3">
        <v>2410000</v>
      </c>
      <c r="S1318" s="3">
        <v>5003</v>
      </c>
      <c r="T1318">
        <v>5004</v>
      </c>
      <c r="U1318" s="3">
        <v>5</v>
      </c>
      <c r="V1318" s="3">
        <v>168880</v>
      </c>
      <c r="W1318" s="3">
        <v>6</v>
      </c>
      <c r="X1318" s="3">
        <v>16174.999999999998</v>
      </c>
      <c r="Y1318" s="3">
        <v>21</v>
      </c>
      <c r="Z1318" s="3">
        <v>8450</v>
      </c>
      <c r="AA1318" s="3">
        <v>0</v>
      </c>
      <c r="AB1318" s="3">
        <v>0</v>
      </c>
      <c r="AC1318" s="3">
        <v>3002338</v>
      </c>
      <c r="AD1318" s="3">
        <v>27439.607368219775</v>
      </c>
      <c r="AE1318" s="3">
        <v>42460000</v>
      </c>
      <c r="AF1318" t="s">
        <v>146</v>
      </c>
      <c r="AG1318" t="s">
        <v>158</v>
      </c>
      <c r="AI1318">
        <f>IF(ISERROR(IF(D1318=25,VLOOKUP(E1318,Sheet1!$F$64:$H$79,2,0),IF(D1318=23,VLOOKUP(knight_awaken_info!E1318,Sheet1!$F$45:$H$60,2,0),VLOOKUP(knight_awaken_info!E1318,Sheet1!$F$26:$H$41,2,0)))),0,IF(D1318=25,VLOOKUP(E1318,Sheet1!$F$64:$H$79,2,0),IF(D1318=23,VLOOKUP(knight_awaken_info!E1318,Sheet1!$F$45:$H$60,2,0),VLOOKUP(knight_awaken_info!E1318,Sheet1!$F$26:$H$41,2,0))))</f>
        <v>0</v>
      </c>
      <c r="AJ1318">
        <f>IF(ISERROR(IF(D1318=25,VLOOKUP(E1318,Sheet1!$F$64:$H$79,3,0),IF(D1318=23,VLOOKUP(knight_awaken_info!E1318,Sheet1!$F$45:$H$60,3,0),VLOOKUP(knight_awaken_info!E1318,Sheet1!$F$26:$H$41,3,0)))),0,IF(D1318=25,VLOOKUP(E1318,Sheet1!$F$64:$H$79,3,0),IF(D1318=23,VLOOKUP(knight_awaken_info!E1318,Sheet1!$F$45:$H$60,3,0),VLOOKUP(knight_awaken_info!E1318,Sheet1!$F$26:$H$41,3,0))))</f>
        <v>0</v>
      </c>
      <c r="AK1318" s="11">
        <f>SUM(AI1281:AI1318)</f>
        <v>39480</v>
      </c>
      <c r="AL1318" s="11">
        <f>SUM(AJ1281:AJ1318)</f>
        <v>1980</v>
      </c>
      <c r="AN1318" s="3">
        <f t="shared" si="63"/>
        <v>208360</v>
      </c>
      <c r="AO1318" s="3">
        <f t="shared" si="64"/>
        <v>10430</v>
      </c>
    </row>
    <row r="1319" spans="1:41">
      <c r="A1319" s="3">
        <v>3002338</v>
      </c>
      <c r="B1319" s="3">
        <v>3002301</v>
      </c>
      <c r="C1319" s="3" t="s">
        <v>63</v>
      </c>
      <c r="D1319">
        <f t="shared" si="62"/>
        <v>20</v>
      </c>
      <c r="E1319" s="3">
        <v>38</v>
      </c>
      <c r="F1319" s="3">
        <v>80</v>
      </c>
      <c r="G1319" s="3">
        <v>4</v>
      </c>
      <c r="H1319" s="3">
        <v>513</v>
      </c>
      <c r="I1319" s="3">
        <v>532</v>
      </c>
      <c r="J1319" s="3">
        <v>421</v>
      </c>
      <c r="K1319" s="3">
        <v>433</v>
      </c>
      <c r="L1319" s="3">
        <v>2</v>
      </c>
      <c r="M1319" s="3">
        <v>60</v>
      </c>
      <c r="N1319" s="3">
        <v>2390</v>
      </c>
      <c r="O1319" s="3">
        <v>0</v>
      </c>
      <c r="P1319" s="3">
        <v>0</v>
      </c>
      <c r="Q1319" s="3">
        <v>0</v>
      </c>
      <c r="R1319" s="3">
        <v>2430000</v>
      </c>
      <c r="S1319" s="3">
        <v>5003</v>
      </c>
      <c r="T1319">
        <v>5004</v>
      </c>
      <c r="U1319" s="3">
        <v>5</v>
      </c>
      <c r="V1319" s="3">
        <v>187328.88888888888</v>
      </c>
      <c r="W1319" s="3">
        <v>6</v>
      </c>
      <c r="X1319" s="3">
        <v>16836.111111111109</v>
      </c>
      <c r="Y1319" s="3">
        <v>21</v>
      </c>
      <c r="Z1319" s="3">
        <v>8714.4444444444453</v>
      </c>
      <c r="AA1319" s="3">
        <v>0</v>
      </c>
      <c r="AB1319" s="3">
        <v>0</v>
      </c>
      <c r="AC1319" s="3">
        <v>3002339</v>
      </c>
      <c r="AD1319" s="3">
        <v>30556.440818407806</v>
      </c>
      <c r="AE1319" s="3">
        <v>44870000</v>
      </c>
      <c r="AF1319" t="s">
        <v>147</v>
      </c>
      <c r="AG1319" t="s">
        <v>135</v>
      </c>
      <c r="AI1319">
        <f>IF(ISERROR(IF(D1319=25,VLOOKUP(E1319,Sheet1!$F$64:$H$79,2,0),IF(D1319=23,VLOOKUP(knight_awaken_info!E1319,Sheet1!$F$45:$H$60,2,0),VLOOKUP(knight_awaken_info!E1319,Sheet1!$F$26:$H$41,2,0)))),0,IF(D1319=25,VLOOKUP(E1319,Sheet1!$F$64:$H$79,2,0),IF(D1319=23,VLOOKUP(knight_awaken_info!E1319,Sheet1!$F$45:$H$60,2,0),VLOOKUP(knight_awaken_info!E1319,Sheet1!$F$26:$H$41,2,0))))</f>
        <v>13160</v>
      </c>
      <c r="AJ1319">
        <f>IF(ISERROR(IF(D1319=25,VLOOKUP(E1319,Sheet1!$F$64:$H$79,3,0),IF(D1319=23,VLOOKUP(knight_awaken_info!E1319,Sheet1!$F$45:$H$60,3,0),VLOOKUP(knight_awaken_info!E1319,Sheet1!$F$26:$H$41,3,0)))),0,IF(D1319=25,VLOOKUP(E1319,Sheet1!$F$64:$H$79,3,0),IF(D1319=23,VLOOKUP(knight_awaken_info!E1319,Sheet1!$F$45:$H$60,3,0),VLOOKUP(knight_awaken_info!E1319,Sheet1!$F$26:$H$41,3,0))))</f>
        <v>0</v>
      </c>
      <c r="AK1319" s="11">
        <f>SUM(AI1281:AI1319)</f>
        <v>52640</v>
      </c>
      <c r="AL1319" s="11">
        <f>SUM(AJ1281:AJ1319)</f>
        <v>1980</v>
      </c>
      <c r="AN1319" s="3">
        <f t="shared" si="63"/>
        <v>239968.88888888888</v>
      </c>
      <c r="AO1319" s="3">
        <f t="shared" si="64"/>
        <v>10694.444444444445</v>
      </c>
    </row>
    <row r="1320" spans="1:41">
      <c r="A1320" s="3">
        <v>3002339</v>
      </c>
      <c r="B1320" s="3">
        <v>3002301</v>
      </c>
      <c r="C1320" s="3" t="s">
        <v>63</v>
      </c>
      <c r="D1320">
        <f t="shared" si="62"/>
        <v>20</v>
      </c>
      <c r="E1320" s="3">
        <v>39</v>
      </c>
      <c r="F1320" s="3">
        <v>80</v>
      </c>
      <c r="G1320" s="3">
        <v>4</v>
      </c>
      <c r="H1320" s="3">
        <v>512</v>
      </c>
      <c r="I1320" s="3">
        <v>531</v>
      </c>
      <c r="J1320" s="3">
        <v>523</v>
      </c>
      <c r="K1320" s="3">
        <v>532</v>
      </c>
      <c r="L1320" s="3">
        <v>2</v>
      </c>
      <c r="M1320" s="3">
        <v>60</v>
      </c>
      <c r="N1320" s="3">
        <v>2890</v>
      </c>
      <c r="O1320" s="3">
        <v>1</v>
      </c>
      <c r="P1320" s="3">
        <v>30023</v>
      </c>
      <c r="Q1320" s="3">
        <v>1</v>
      </c>
      <c r="R1320" s="3">
        <v>3035000</v>
      </c>
      <c r="S1320" s="3">
        <v>5003</v>
      </c>
      <c r="T1320">
        <v>5004</v>
      </c>
      <c r="U1320" s="3">
        <v>5</v>
      </c>
      <c r="V1320" s="3">
        <v>192640</v>
      </c>
      <c r="W1320" s="3">
        <v>6</v>
      </c>
      <c r="X1320" s="3">
        <v>17500</v>
      </c>
      <c r="Y1320" s="3">
        <v>21</v>
      </c>
      <c r="Z1320" s="3">
        <v>8980</v>
      </c>
      <c r="AA1320" s="3">
        <v>0</v>
      </c>
      <c r="AB1320" s="3">
        <v>0</v>
      </c>
      <c r="AC1320" s="3">
        <v>3002340</v>
      </c>
      <c r="AD1320" s="3">
        <v>33673.274268595836</v>
      </c>
      <c r="AE1320" s="3">
        <v>47300000</v>
      </c>
      <c r="AF1320" t="s">
        <v>147</v>
      </c>
      <c r="AG1320" t="s">
        <v>135</v>
      </c>
      <c r="AI1320">
        <f>IF(ISERROR(IF(D1320=25,VLOOKUP(E1320,Sheet1!$F$64:$H$79,2,0),IF(D1320=23,VLOOKUP(knight_awaken_info!E1320,Sheet1!$F$45:$H$60,2,0),VLOOKUP(knight_awaken_info!E1320,Sheet1!$F$26:$H$41,2,0)))),0,IF(D1320=25,VLOOKUP(E1320,Sheet1!$F$64:$H$79,2,0),IF(D1320=23,VLOOKUP(knight_awaken_info!E1320,Sheet1!$F$45:$H$60,2,0),VLOOKUP(knight_awaken_info!E1320,Sheet1!$F$26:$H$41,2,0))))</f>
        <v>0</v>
      </c>
      <c r="AJ1320">
        <f>IF(ISERROR(IF(D1320=25,VLOOKUP(E1320,Sheet1!$F$64:$H$79,3,0),IF(D1320=23,VLOOKUP(knight_awaken_info!E1320,Sheet1!$F$45:$H$60,3,0),VLOOKUP(knight_awaken_info!E1320,Sheet1!$F$26:$H$41,3,0)))),0,IF(D1320=25,VLOOKUP(E1320,Sheet1!$F$64:$H$79,3,0),IF(D1320=23,VLOOKUP(knight_awaken_info!E1320,Sheet1!$F$45:$H$60,3,0),VLOOKUP(knight_awaken_info!E1320,Sheet1!$F$26:$H$41,3,0))))</f>
        <v>0</v>
      </c>
      <c r="AK1320" s="11">
        <f>SUM(AI1281:AI1320)</f>
        <v>52640</v>
      </c>
      <c r="AL1320" s="11">
        <f>SUM(AJ1281:AJ1320)</f>
        <v>1980</v>
      </c>
      <c r="AN1320" s="3">
        <f t="shared" si="63"/>
        <v>245280</v>
      </c>
      <c r="AO1320" s="3">
        <f t="shared" si="64"/>
        <v>10960</v>
      </c>
    </row>
    <row r="1321" spans="1:41">
      <c r="A1321" s="3">
        <v>3002340</v>
      </c>
      <c r="B1321" s="3">
        <v>3002301</v>
      </c>
      <c r="C1321" s="3" t="s">
        <v>63</v>
      </c>
      <c r="D1321">
        <f t="shared" si="62"/>
        <v>20</v>
      </c>
      <c r="E1321" s="3">
        <v>40</v>
      </c>
      <c r="F1321" s="3">
        <v>90</v>
      </c>
      <c r="G1321" s="3">
        <v>4</v>
      </c>
      <c r="H1321" s="3">
        <v>621</v>
      </c>
      <c r="I1321" s="3">
        <v>533</v>
      </c>
      <c r="J1321" s="3">
        <v>522</v>
      </c>
      <c r="K1321" s="3">
        <v>531</v>
      </c>
      <c r="L1321" s="3">
        <v>2</v>
      </c>
      <c r="M1321" s="3">
        <v>60</v>
      </c>
      <c r="N1321" s="3">
        <v>2930</v>
      </c>
      <c r="O1321" s="3">
        <v>1</v>
      </c>
      <c r="P1321" s="3">
        <v>30023</v>
      </c>
      <c r="Q1321" s="3">
        <v>1</v>
      </c>
      <c r="R1321" s="3">
        <v>3055000</v>
      </c>
      <c r="S1321" s="3">
        <v>5004</v>
      </c>
      <c r="T1321">
        <v>5005</v>
      </c>
      <c r="U1321" s="3">
        <v>5</v>
      </c>
      <c r="V1321" s="3">
        <v>198862.22222222222</v>
      </c>
      <c r="W1321" s="3">
        <v>6</v>
      </c>
      <c r="X1321" s="3">
        <v>18277.777777777777</v>
      </c>
      <c r="Y1321" s="3">
        <v>21</v>
      </c>
      <c r="Z1321" s="3">
        <v>9291.1111111111113</v>
      </c>
      <c r="AA1321" s="3">
        <v>0</v>
      </c>
      <c r="AB1321" s="3">
        <v>0</v>
      </c>
      <c r="AC1321" s="3">
        <v>3002341</v>
      </c>
      <c r="AD1321" s="3">
        <v>38530.180381158782</v>
      </c>
      <c r="AE1321" s="3">
        <v>50335000</v>
      </c>
      <c r="AF1321" t="s">
        <v>148</v>
      </c>
      <c r="AG1321" t="s">
        <v>159</v>
      </c>
      <c r="AI1321">
        <f>IF(ISERROR(IF(D1321=25,VLOOKUP(E1321,Sheet1!$F$64:$H$79,2,0),IF(D1321=23,VLOOKUP(knight_awaken_info!E1321,Sheet1!$F$45:$H$60,2,0),VLOOKUP(knight_awaken_info!E1321,Sheet1!$F$26:$H$41,2,0)))),0,IF(D1321=25,VLOOKUP(E1321,Sheet1!$F$64:$H$79,2,0),IF(D1321=23,VLOOKUP(knight_awaken_info!E1321,Sheet1!$F$45:$H$60,2,0),VLOOKUP(knight_awaken_info!E1321,Sheet1!$F$26:$H$41,2,0))))</f>
        <v>0</v>
      </c>
      <c r="AJ1321">
        <f>IF(ISERROR(IF(D1321=25,VLOOKUP(E1321,Sheet1!$F$64:$H$79,3,0),IF(D1321=23,VLOOKUP(knight_awaken_info!E1321,Sheet1!$F$45:$H$60,3,0),VLOOKUP(knight_awaken_info!E1321,Sheet1!$F$26:$H$41,3,0)))),0,IF(D1321=25,VLOOKUP(E1321,Sheet1!$F$64:$H$79,3,0),IF(D1321=23,VLOOKUP(knight_awaken_info!E1321,Sheet1!$F$45:$H$60,3,0),VLOOKUP(knight_awaken_info!E1321,Sheet1!$F$26:$H$41,3,0))))</f>
        <v>0</v>
      </c>
      <c r="AK1321" s="11">
        <f>SUM(AI1281:AI1321)</f>
        <v>52640</v>
      </c>
      <c r="AL1321" s="11">
        <f>SUM(AJ1281:AJ1321)</f>
        <v>1980</v>
      </c>
      <c r="AN1321" s="3">
        <f t="shared" si="63"/>
        <v>251502.22222222222</v>
      </c>
      <c r="AO1321" s="3">
        <f t="shared" si="64"/>
        <v>11271.111111111111</v>
      </c>
    </row>
    <row r="1322" spans="1:41">
      <c r="A1322" s="3">
        <v>3002341</v>
      </c>
      <c r="B1322" s="3">
        <v>3002301</v>
      </c>
      <c r="C1322" s="3" t="s">
        <v>63</v>
      </c>
      <c r="D1322">
        <f t="shared" si="62"/>
        <v>20</v>
      </c>
      <c r="E1322" s="3">
        <v>41</v>
      </c>
      <c r="F1322" s="3">
        <v>90</v>
      </c>
      <c r="G1322" s="3">
        <v>4</v>
      </c>
      <c r="H1322" s="3">
        <v>623</v>
      </c>
      <c r="I1322" s="3">
        <v>532</v>
      </c>
      <c r="J1322" s="3">
        <v>521</v>
      </c>
      <c r="K1322" s="3">
        <v>533</v>
      </c>
      <c r="L1322" s="3">
        <v>2</v>
      </c>
      <c r="M1322" s="3">
        <v>60</v>
      </c>
      <c r="N1322" s="3">
        <v>2950</v>
      </c>
      <c r="O1322" s="3">
        <v>1</v>
      </c>
      <c r="P1322" s="3">
        <v>30023</v>
      </c>
      <c r="Q1322" s="3">
        <v>1</v>
      </c>
      <c r="R1322" s="3">
        <v>3080000</v>
      </c>
      <c r="S1322" s="3">
        <v>5004</v>
      </c>
      <c r="T1322">
        <v>5005</v>
      </c>
      <c r="U1322" s="3">
        <v>5</v>
      </c>
      <c r="V1322" s="3">
        <v>205106.66666666666</v>
      </c>
      <c r="W1322" s="3">
        <v>6</v>
      </c>
      <c r="X1322" s="3">
        <v>19058.333333333332</v>
      </c>
      <c r="Y1322" s="3">
        <v>21</v>
      </c>
      <c r="Z1322" s="3">
        <v>10263.333333333334</v>
      </c>
      <c r="AA1322" s="3">
        <v>0</v>
      </c>
      <c r="AB1322" s="3">
        <v>0</v>
      </c>
      <c r="AC1322" s="3">
        <v>3002342</v>
      </c>
      <c r="AD1322" s="3">
        <v>47087.13111096948</v>
      </c>
      <c r="AE1322" s="3">
        <v>53390000</v>
      </c>
      <c r="AF1322" t="s">
        <v>149</v>
      </c>
      <c r="AG1322" t="s">
        <v>158</v>
      </c>
      <c r="AI1322">
        <f>IF(ISERROR(IF(D1322=25,VLOOKUP(E1322,Sheet1!$F$64:$H$79,2,0),IF(D1322=23,VLOOKUP(knight_awaken_info!E1322,Sheet1!$F$45:$H$60,2,0),VLOOKUP(knight_awaken_info!E1322,Sheet1!$F$26:$H$41,2,0)))),0,IF(D1322=25,VLOOKUP(E1322,Sheet1!$F$64:$H$79,2,0),IF(D1322=23,VLOOKUP(knight_awaken_info!E1322,Sheet1!$F$45:$H$60,2,0),VLOOKUP(knight_awaken_info!E1322,Sheet1!$F$26:$H$41,2,0))))</f>
        <v>0</v>
      </c>
      <c r="AJ1322">
        <f>IF(ISERROR(IF(D1322=25,VLOOKUP(E1322,Sheet1!$F$64:$H$79,3,0),IF(D1322=23,VLOOKUP(knight_awaken_info!E1322,Sheet1!$F$45:$H$60,3,0),VLOOKUP(knight_awaken_info!E1322,Sheet1!$F$26:$H$41,3,0)))),0,IF(D1322=25,VLOOKUP(E1322,Sheet1!$F$64:$H$79,3,0),IF(D1322=23,VLOOKUP(knight_awaken_info!E1322,Sheet1!$F$45:$H$60,3,0),VLOOKUP(knight_awaken_info!E1322,Sheet1!$F$26:$H$41,3,0))))</f>
        <v>660</v>
      </c>
      <c r="AK1322" s="11">
        <f>SUM(AI1281:AI1322)</f>
        <v>52640</v>
      </c>
      <c r="AL1322" s="11">
        <f>SUM(AJ1281:AJ1322)</f>
        <v>2640</v>
      </c>
      <c r="AN1322" s="3">
        <f t="shared" si="63"/>
        <v>257746.66666666666</v>
      </c>
      <c r="AO1322" s="3">
        <f t="shared" si="64"/>
        <v>12903.333333333334</v>
      </c>
    </row>
    <row r="1323" spans="1:41">
      <c r="A1323" s="3">
        <v>3002342</v>
      </c>
      <c r="B1323" s="3">
        <v>3002301</v>
      </c>
      <c r="C1323" s="3" t="s">
        <v>63</v>
      </c>
      <c r="D1323">
        <f t="shared" si="62"/>
        <v>20</v>
      </c>
      <c r="E1323" s="3">
        <v>42</v>
      </c>
      <c r="F1323" s="3">
        <v>90</v>
      </c>
      <c r="G1323" s="3">
        <v>4</v>
      </c>
      <c r="H1323" s="3">
        <v>622</v>
      </c>
      <c r="I1323" s="3">
        <v>531</v>
      </c>
      <c r="J1323" s="3">
        <v>523</v>
      </c>
      <c r="K1323" s="3">
        <v>532</v>
      </c>
      <c r="L1323" s="3">
        <v>2</v>
      </c>
      <c r="M1323" s="3">
        <v>60</v>
      </c>
      <c r="N1323" s="3">
        <v>2970</v>
      </c>
      <c r="O1323" s="3">
        <v>1</v>
      </c>
      <c r="P1323" s="3">
        <v>30023</v>
      </c>
      <c r="Q1323" s="3">
        <v>1</v>
      </c>
      <c r="R1323" s="3">
        <v>3105000</v>
      </c>
      <c r="S1323" s="3">
        <v>5004</v>
      </c>
      <c r="T1323">
        <v>5005</v>
      </c>
      <c r="U1323" s="3">
        <v>5</v>
      </c>
      <c r="V1323" s="3">
        <v>224533.33333333331</v>
      </c>
      <c r="W1323" s="3">
        <v>6</v>
      </c>
      <c r="X1323" s="3">
        <v>19841.666666666664</v>
      </c>
      <c r="Y1323" s="3">
        <v>21</v>
      </c>
      <c r="Z1323" s="3">
        <v>10576.666666666668</v>
      </c>
      <c r="AA1323" s="3">
        <v>0</v>
      </c>
      <c r="AB1323" s="3">
        <v>0</v>
      </c>
      <c r="AC1323" s="3">
        <v>3002343</v>
      </c>
      <c r="AD1323" s="3">
        <v>55644.081840780171</v>
      </c>
      <c r="AE1323" s="3">
        <v>56470000</v>
      </c>
      <c r="AF1323" t="s">
        <v>150</v>
      </c>
      <c r="AG1323" t="s">
        <v>159</v>
      </c>
      <c r="AI1323">
        <f>IF(ISERROR(IF(D1323=25,VLOOKUP(E1323,Sheet1!$F$64:$H$79,2,0),IF(D1323=23,VLOOKUP(knight_awaken_info!E1323,Sheet1!$F$45:$H$60,2,0),VLOOKUP(knight_awaken_info!E1323,Sheet1!$F$26:$H$41,2,0)))),0,IF(D1323=25,VLOOKUP(E1323,Sheet1!$F$64:$H$79,2,0),IF(D1323=23,VLOOKUP(knight_awaken_info!E1323,Sheet1!$F$45:$H$60,2,0),VLOOKUP(knight_awaken_info!E1323,Sheet1!$F$26:$H$41,2,0))))</f>
        <v>13160</v>
      </c>
      <c r="AJ1323">
        <f>IF(ISERROR(IF(D1323=25,VLOOKUP(E1323,Sheet1!$F$64:$H$79,3,0),IF(D1323=23,VLOOKUP(knight_awaken_info!E1323,Sheet1!$F$45:$H$60,3,0),VLOOKUP(knight_awaken_info!E1323,Sheet1!$F$26:$H$41,3,0)))),0,IF(D1323=25,VLOOKUP(E1323,Sheet1!$F$64:$H$79,3,0),IF(D1323=23,VLOOKUP(knight_awaken_info!E1323,Sheet1!$F$45:$H$60,3,0),VLOOKUP(knight_awaken_info!E1323,Sheet1!$F$26:$H$41,3,0))))</f>
        <v>0</v>
      </c>
      <c r="AK1323" s="11">
        <f>SUM(AI1281:AI1323)</f>
        <v>65800</v>
      </c>
      <c r="AL1323" s="11">
        <f>SUM(AJ1281:AJ1323)</f>
        <v>2640</v>
      </c>
      <c r="AN1323" s="3">
        <f t="shared" si="63"/>
        <v>290333.33333333331</v>
      </c>
      <c r="AO1323" s="3">
        <f t="shared" si="64"/>
        <v>13216.666666666668</v>
      </c>
    </row>
    <row r="1324" spans="1:41">
      <c r="A1324" s="3">
        <v>3002343</v>
      </c>
      <c r="B1324" s="3">
        <v>3002301</v>
      </c>
      <c r="C1324" s="3" t="s">
        <v>63</v>
      </c>
      <c r="D1324">
        <f t="shared" si="62"/>
        <v>20</v>
      </c>
      <c r="E1324" s="3">
        <v>43</v>
      </c>
      <c r="F1324" s="3">
        <v>90</v>
      </c>
      <c r="G1324" s="3">
        <v>4</v>
      </c>
      <c r="H1324" s="3">
        <v>621</v>
      </c>
      <c r="I1324" s="3">
        <v>533</v>
      </c>
      <c r="J1324" s="3">
        <v>522</v>
      </c>
      <c r="K1324" s="3">
        <v>531</v>
      </c>
      <c r="L1324" s="3">
        <v>2</v>
      </c>
      <c r="M1324" s="3">
        <v>60</v>
      </c>
      <c r="N1324" s="3">
        <v>2990</v>
      </c>
      <c r="O1324" s="3">
        <v>1</v>
      </c>
      <c r="P1324" s="3">
        <v>30023</v>
      </c>
      <c r="Q1324" s="3">
        <v>1</v>
      </c>
      <c r="R1324" s="3">
        <v>3130000</v>
      </c>
      <c r="S1324" s="3">
        <v>5004</v>
      </c>
      <c r="T1324">
        <v>5005</v>
      </c>
      <c r="U1324" s="3">
        <v>5</v>
      </c>
      <c r="V1324" s="3">
        <v>230822.22222222219</v>
      </c>
      <c r="W1324" s="3">
        <v>6</v>
      </c>
      <c r="X1324" s="3">
        <v>20627.777777777774</v>
      </c>
      <c r="Y1324" s="3">
        <v>21</v>
      </c>
      <c r="Z1324" s="3">
        <v>11551.111111111111</v>
      </c>
      <c r="AA1324" s="3">
        <v>0</v>
      </c>
      <c r="AB1324" s="3">
        <v>0</v>
      </c>
      <c r="AC1324" s="3">
        <v>3002344</v>
      </c>
      <c r="AD1324" s="3">
        <v>64201.032570590862</v>
      </c>
      <c r="AE1324" s="3">
        <v>59575000</v>
      </c>
      <c r="AF1324" t="s">
        <v>151</v>
      </c>
      <c r="AG1324" t="s">
        <v>158</v>
      </c>
      <c r="AI1324">
        <f>IF(ISERROR(IF(D1324=25,VLOOKUP(E1324,Sheet1!$F$64:$H$79,2,0),IF(D1324=23,VLOOKUP(knight_awaken_info!E1324,Sheet1!$F$45:$H$60,2,0),VLOOKUP(knight_awaken_info!E1324,Sheet1!$F$26:$H$41,2,0)))),0,IF(D1324=25,VLOOKUP(E1324,Sheet1!$F$64:$H$79,2,0),IF(D1324=23,VLOOKUP(knight_awaken_info!E1324,Sheet1!$F$45:$H$60,2,0),VLOOKUP(knight_awaken_info!E1324,Sheet1!$F$26:$H$41,2,0))))</f>
        <v>0</v>
      </c>
      <c r="AJ1324">
        <f>IF(ISERROR(IF(D1324=25,VLOOKUP(E1324,Sheet1!$F$64:$H$79,3,0),IF(D1324=23,VLOOKUP(knight_awaken_info!E1324,Sheet1!$F$45:$H$60,3,0),VLOOKUP(knight_awaken_info!E1324,Sheet1!$F$26:$H$41,3,0)))),0,IF(D1324=25,VLOOKUP(E1324,Sheet1!$F$64:$H$79,3,0),IF(D1324=23,VLOOKUP(knight_awaken_info!E1324,Sheet1!$F$45:$H$60,3,0),VLOOKUP(knight_awaken_info!E1324,Sheet1!$F$26:$H$41,3,0))))</f>
        <v>660</v>
      </c>
      <c r="AK1324" s="11">
        <f>SUM(AI1281:AI1324)</f>
        <v>65800</v>
      </c>
      <c r="AL1324" s="11">
        <f>SUM(AJ1281:AJ1324)</f>
        <v>3300</v>
      </c>
      <c r="AN1324" s="3">
        <f t="shared" si="63"/>
        <v>296622.22222222219</v>
      </c>
      <c r="AO1324" s="3">
        <f t="shared" si="64"/>
        <v>14851.111111111111</v>
      </c>
    </row>
    <row r="1325" spans="1:41">
      <c r="A1325" s="3">
        <v>3002344</v>
      </c>
      <c r="B1325" s="3">
        <v>3002301</v>
      </c>
      <c r="C1325" s="3" t="s">
        <v>63</v>
      </c>
      <c r="D1325">
        <f t="shared" si="62"/>
        <v>20</v>
      </c>
      <c r="E1325" s="3">
        <v>44</v>
      </c>
      <c r="F1325" s="3">
        <v>90</v>
      </c>
      <c r="G1325" s="3">
        <v>4</v>
      </c>
      <c r="H1325" s="3">
        <v>623</v>
      </c>
      <c r="I1325" s="3">
        <v>532</v>
      </c>
      <c r="J1325" s="3">
        <v>521</v>
      </c>
      <c r="K1325" s="3">
        <v>533</v>
      </c>
      <c r="L1325" s="3">
        <v>2</v>
      </c>
      <c r="M1325" s="3">
        <v>60</v>
      </c>
      <c r="N1325" s="3">
        <v>3010</v>
      </c>
      <c r="O1325" s="3">
        <v>1</v>
      </c>
      <c r="P1325" s="3">
        <v>30023</v>
      </c>
      <c r="Q1325" s="3">
        <v>1</v>
      </c>
      <c r="R1325" s="3">
        <v>3155000</v>
      </c>
      <c r="S1325" s="3">
        <v>5004</v>
      </c>
      <c r="T1325">
        <v>5005</v>
      </c>
      <c r="U1325" s="3">
        <v>5</v>
      </c>
      <c r="V1325" s="3">
        <v>250293.33333333331</v>
      </c>
      <c r="W1325" s="3">
        <v>6</v>
      </c>
      <c r="X1325" s="3">
        <v>21416.666666666664</v>
      </c>
      <c r="Y1325" s="3">
        <v>21</v>
      </c>
      <c r="Z1325" s="3">
        <v>11866.666666666666</v>
      </c>
      <c r="AA1325" s="3">
        <v>0</v>
      </c>
      <c r="AB1325" s="3">
        <v>0</v>
      </c>
      <c r="AC1325" s="3">
        <v>3002345</v>
      </c>
      <c r="AD1325" s="3">
        <v>72757.983300401553</v>
      </c>
      <c r="AE1325" s="3">
        <v>62705000</v>
      </c>
      <c r="AF1325" t="s">
        <v>152</v>
      </c>
      <c r="AG1325" t="s">
        <v>159</v>
      </c>
      <c r="AI1325">
        <f>IF(ISERROR(IF(D1325=25,VLOOKUP(E1325,Sheet1!$F$64:$H$79,2,0),IF(D1325=23,VLOOKUP(knight_awaken_info!E1325,Sheet1!$F$45:$H$60,2,0),VLOOKUP(knight_awaken_info!E1325,Sheet1!$F$26:$H$41,2,0)))),0,IF(D1325=25,VLOOKUP(E1325,Sheet1!$F$64:$H$79,2,0),IF(D1325=23,VLOOKUP(knight_awaken_info!E1325,Sheet1!$F$45:$H$60,2,0),VLOOKUP(knight_awaken_info!E1325,Sheet1!$F$26:$H$41,2,0))))</f>
        <v>13160</v>
      </c>
      <c r="AJ1325">
        <f>IF(ISERROR(IF(D1325=25,VLOOKUP(E1325,Sheet1!$F$64:$H$79,3,0),IF(D1325=23,VLOOKUP(knight_awaken_info!E1325,Sheet1!$F$45:$H$60,3,0),VLOOKUP(knight_awaken_info!E1325,Sheet1!$F$26:$H$41,3,0)))),0,IF(D1325=25,VLOOKUP(E1325,Sheet1!$F$64:$H$79,3,0),IF(D1325=23,VLOOKUP(knight_awaken_info!E1325,Sheet1!$F$45:$H$60,3,0),VLOOKUP(knight_awaken_info!E1325,Sheet1!$F$26:$H$41,3,0))))</f>
        <v>0</v>
      </c>
      <c r="AK1325" s="11">
        <f>SUM(AI1281:AI1325)</f>
        <v>78960</v>
      </c>
      <c r="AL1325" s="11">
        <f>SUM(AJ1281:AJ1325)</f>
        <v>3300</v>
      </c>
      <c r="AN1325" s="3">
        <f t="shared" si="63"/>
        <v>329253.33333333331</v>
      </c>
      <c r="AO1325" s="3">
        <f t="shared" si="64"/>
        <v>15166.666666666666</v>
      </c>
    </row>
    <row r="1326" spans="1:41">
      <c r="A1326" s="3">
        <v>3002345</v>
      </c>
      <c r="B1326" s="3">
        <v>3002301</v>
      </c>
      <c r="C1326" s="3" t="s">
        <v>63</v>
      </c>
      <c r="D1326">
        <f t="shared" si="62"/>
        <v>20</v>
      </c>
      <c r="E1326" s="3">
        <v>45</v>
      </c>
      <c r="F1326" s="3">
        <v>90</v>
      </c>
      <c r="G1326" s="3">
        <v>4</v>
      </c>
      <c r="H1326" s="3">
        <v>622</v>
      </c>
      <c r="I1326" s="3">
        <v>631</v>
      </c>
      <c r="J1326" s="3">
        <v>523</v>
      </c>
      <c r="K1326" s="3">
        <v>532</v>
      </c>
      <c r="L1326" s="3">
        <v>2</v>
      </c>
      <c r="M1326" s="3">
        <v>60</v>
      </c>
      <c r="N1326" s="3">
        <v>3050</v>
      </c>
      <c r="O1326" s="3">
        <v>1</v>
      </c>
      <c r="P1326" s="3">
        <v>30023</v>
      </c>
      <c r="Q1326" s="3">
        <v>1</v>
      </c>
      <c r="R1326" s="3">
        <v>3180000</v>
      </c>
      <c r="S1326" s="3">
        <v>5004</v>
      </c>
      <c r="T1326">
        <v>5005</v>
      </c>
      <c r="U1326" s="3">
        <v>5</v>
      </c>
      <c r="V1326" s="3">
        <v>256626.66666666666</v>
      </c>
      <c r="W1326" s="3">
        <v>6</v>
      </c>
      <c r="X1326" s="3">
        <v>22208.333333333332</v>
      </c>
      <c r="Y1326" s="3">
        <v>21</v>
      </c>
      <c r="Z1326" s="3">
        <v>12843.333333333332</v>
      </c>
      <c r="AA1326" s="3">
        <v>0</v>
      </c>
      <c r="AB1326" s="3">
        <v>0</v>
      </c>
      <c r="AC1326" s="3">
        <v>3002346</v>
      </c>
      <c r="AD1326" s="3">
        <v>81314.934030212244</v>
      </c>
      <c r="AE1326" s="3">
        <v>65860000</v>
      </c>
      <c r="AF1326" t="s">
        <v>153</v>
      </c>
      <c r="AG1326" t="s">
        <v>158</v>
      </c>
      <c r="AI1326">
        <f>IF(ISERROR(IF(D1326=25,VLOOKUP(E1326,Sheet1!$F$64:$H$79,2,0),IF(D1326=23,VLOOKUP(knight_awaken_info!E1326,Sheet1!$F$45:$H$60,2,0),VLOOKUP(knight_awaken_info!E1326,Sheet1!$F$26:$H$41,2,0)))),0,IF(D1326=25,VLOOKUP(E1326,Sheet1!$F$64:$H$79,2,0),IF(D1326=23,VLOOKUP(knight_awaken_info!E1326,Sheet1!$F$45:$H$60,2,0),VLOOKUP(knight_awaken_info!E1326,Sheet1!$F$26:$H$41,2,0))))</f>
        <v>0</v>
      </c>
      <c r="AJ1326">
        <f>IF(ISERROR(IF(D1326=25,VLOOKUP(E1326,Sheet1!$F$64:$H$79,3,0),IF(D1326=23,VLOOKUP(knight_awaken_info!E1326,Sheet1!$F$45:$H$60,3,0),VLOOKUP(knight_awaken_info!E1326,Sheet1!$F$26:$H$41,3,0)))),0,IF(D1326=25,VLOOKUP(E1326,Sheet1!$F$64:$H$79,3,0),IF(D1326=23,VLOOKUP(knight_awaken_info!E1326,Sheet1!$F$45:$H$60,3,0),VLOOKUP(knight_awaken_info!E1326,Sheet1!$F$26:$H$41,3,0))))</f>
        <v>660</v>
      </c>
      <c r="AK1326" s="11">
        <f>SUM(AI1281:AI1326)</f>
        <v>78960</v>
      </c>
      <c r="AL1326" s="11">
        <f>SUM(AJ1281:AJ1326)</f>
        <v>3960</v>
      </c>
      <c r="AN1326" s="3">
        <f t="shared" si="63"/>
        <v>335586.66666666663</v>
      </c>
      <c r="AO1326" s="3">
        <f t="shared" si="64"/>
        <v>16803.333333333332</v>
      </c>
    </row>
    <row r="1327" spans="1:41">
      <c r="A1327" s="3">
        <v>3002346</v>
      </c>
      <c r="B1327" s="3">
        <v>3002301</v>
      </c>
      <c r="C1327" s="3" t="s">
        <v>63</v>
      </c>
      <c r="D1327">
        <f t="shared" si="62"/>
        <v>20</v>
      </c>
      <c r="E1327" s="3">
        <v>46</v>
      </c>
      <c r="F1327" s="3">
        <v>90</v>
      </c>
      <c r="G1327" s="3">
        <v>4</v>
      </c>
      <c r="H1327" s="3">
        <v>611</v>
      </c>
      <c r="I1327" s="3">
        <v>633</v>
      </c>
      <c r="J1327" s="3">
        <v>522</v>
      </c>
      <c r="K1327" s="3">
        <v>531</v>
      </c>
      <c r="L1327" s="3">
        <v>2</v>
      </c>
      <c r="M1327" s="3">
        <v>60</v>
      </c>
      <c r="N1327" s="3">
        <v>3070</v>
      </c>
      <c r="O1327" s="3">
        <v>1</v>
      </c>
      <c r="P1327" s="3">
        <v>30023</v>
      </c>
      <c r="Q1327" s="3">
        <v>1</v>
      </c>
      <c r="R1327" s="3">
        <v>3205000</v>
      </c>
      <c r="S1327" s="3">
        <v>5004</v>
      </c>
      <c r="T1327">
        <v>5005</v>
      </c>
      <c r="U1327" s="3">
        <v>5</v>
      </c>
      <c r="V1327" s="3">
        <v>276142.22222222225</v>
      </c>
      <c r="W1327" s="3">
        <v>6</v>
      </c>
      <c r="X1327" s="3">
        <v>23002.777777777777</v>
      </c>
      <c r="Y1327" s="3">
        <v>21</v>
      </c>
      <c r="Z1327" s="3">
        <v>13161.111111111109</v>
      </c>
      <c r="AA1327" s="3">
        <v>0</v>
      </c>
      <c r="AB1327" s="3">
        <v>0</v>
      </c>
      <c r="AC1327" s="3">
        <v>3002347</v>
      </c>
      <c r="AD1327" s="3">
        <v>93571.929377270688</v>
      </c>
      <c r="AE1327" s="3">
        <v>69040000</v>
      </c>
      <c r="AF1327" t="s">
        <v>154</v>
      </c>
      <c r="AG1327" t="s">
        <v>159</v>
      </c>
      <c r="AI1327">
        <f>IF(ISERROR(IF(D1327=25,VLOOKUP(E1327,Sheet1!$F$64:$H$79,2,0),IF(D1327=23,VLOOKUP(knight_awaken_info!E1327,Sheet1!$F$45:$H$60,2,0),VLOOKUP(knight_awaken_info!E1327,Sheet1!$F$26:$H$41,2,0)))),0,IF(D1327=25,VLOOKUP(E1327,Sheet1!$F$64:$H$79,2,0),IF(D1327=23,VLOOKUP(knight_awaken_info!E1327,Sheet1!$F$45:$H$60,2,0),VLOOKUP(knight_awaken_info!E1327,Sheet1!$F$26:$H$41,2,0))))</f>
        <v>13160</v>
      </c>
      <c r="AJ1327">
        <f>IF(ISERROR(IF(D1327=25,VLOOKUP(E1327,Sheet1!$F$64:$H$79,3,0),IF(D1327=23,VLOOKUP(knight_awaken_info!E1327,Sheet1!$F$45:$H$60,3,0),VLOOKUP(knight_awaken_info!E1327,Sheet1!$F$26:$H$41,3,0)))),0,IF(D1327=25,VLOOKUP(E1327,Sheet1!$F$64:$H$79,3,0),IF(D1327=23,VLOOKUP(knight_awaken_info!E1327,Sheet1!$F$45:$H$60,3,0),VLOOKUP(knight_awaken_info!E1327,Sheet1!$F$26:$H$41,3,0))))</f>
        <v>0</v>
      </c>
      <c r="AK1327" s="11">
        <f>SUM(AI1281:AI1327)</f>
        <v>92120</v>
      </c>
      <c r="AL1327" s="11">
        <f>SUM(AJ1281:AJ1327)</f>
        <v>3960</v>
      </c>
      <c r="AN1327" s="3">
        <f t="shared" si="63"/>
        <v>368262.22222222225</v>
      </c>
      <c r="AO1327" s="3">
        <f t="shared" si="64"/>
        <v>17121.111111111109</v>
      </c>
    </row>
    <row r="1328" spans="1:41">
      <c r="A1328" s="3">
        <v>3002347</v>
      </c>
      <c r="B1328" s="3">
        <v>3002301</v>
      </c>
      <c r="C1328" s="3" t="s">
        <v>63</v>
      </c>
      <c r="D1328">
        <f t="shared" si="62"/>
        <v>20</v>
      </c>
      <c r="E1328" s="3">
        <v>47</v>
      </c>
      <c r="F1328" s="3">
        <v>90</v>
      </c>
      <c r="G1328" s="3">
        <v>4</v>
      </c>
      <c r="H1328" s="3">
        <v>623</v>
      </c>
      <c r="I1328" s="3">
        <v>632</v>
      </c>
      <c r="J1328" s="3">
        <v>521</v>
      </c>
      <c r="K1328" s="3">
        <v>533</v>
      </c>
      <c r="L1328" s="3">
        <v>2</v>
      </c>
      <c r="M1328" s="3">
        <v>60</v>
      </c>
      <c r="N1328" s="3">
        <v>3090</v>
      </c>
      <c r="O1328" s="3">
        <v>1</v>
      </c>
      <c r="P1328" s="3">
        <v>30023</v>
      </c>
      <c r="Q1328" s="3">
        <v>1</v>
      </c>
      <c r="R1328" s="3">
        <v>3230000</v>
      </c>
      <c r="S1328" s="3">
        <v>5004</v>
      </c>
      <c r="T1328">
        <v>5005</v>
      </c>
      <c r="U1328" s="3">
        <v>5</v>
      </c>
      <c r="V1328" s="3">
        <v>282520</v>
      </c>
      <c r="W1328" s="3">
        <v>6</v>
      </c>
      <c r="X1328" s="3">
        <v>23800</v>
      </c>
      <c r="Y1328" s="3">
        <v>21</v>
      </c>
      <c r="Z1328" s="3">
        <v>14139.999999999998</v>
      </c>
      <c r="AA1328" s="3">
        <v>0</v>
      </c>
      <c r="AB1328" s="3">
        <v>0</v>
      </c>
      <c r="AC1328" s="3">
        <v>3002348</v>
      </c>
      <c r="AD1328" s="3">
        <v>105828.92472432913</v>
      </c>
      <c r="AE1328" s="3">
        <v>72245000</v>
      </c>
      <c r="AF1328" t="s">
        <v>155</v>
      </c>
      <c r="AG1328" t="s">
        <v>158</v>
      </c>
      <c r="AI1328">
        <f>IF(ISERROR(IF(D1328=25,VLOOKUP(E1328,Sheet1!$F$64:$H$79,2,0),IF(D1328=23,VLOOKUP(knight_awaken_info!E1328,Sheet1!$F$45:$H$60,2,0),VLOOKUP(knight_awaken_info!E1328,Sheet1!$F$26:$H$41,2,0)))),0,IF(D1328=25,VLOOKUP(E1328,Sheet1!$F$64:$H$79,2,0),IF(D1328=23,VLOOKUP(knight_awaken_info!E1328,Sheet1!$F$45:$H$60,2,0),VLOOKUP(knight_awaken_info!E1328,Sheet1!$F$26:$H$41,2,0))))</f>
        <v>0</v>
      </c>
      <c r="AJ1328">
        <f>IF(ISERROR(IF(D1328=25,VLOOKUP(E1328,Sheet1!$F$64:$H$79,3,0),IF(D1328=23,VLOOKUP(knight_awaken_info!E1328,Sheet1!$F$45:$H$60,3,0),VLOOKUP(knight_awaken_info!E1328,Sheet1!$F$26:$H$41,3,0)))),0,IF(D1328=25,VLOOKUP(E1328,Sheet1!$F$64:$H$79,3,0),IF(D1328=23,VLOOKUP(knight_awaken_info!E1328,Sheet1!$F$45:$H$60,3,0),VLOOKUP(knight_awaken_info!E1328,Sheet1!$F$26:$H$41,3,0))))</f>
        <v>660</v>
      </c>
      <c r="AK1328" s="11">
        <f>SUM(AI1281:AI1328)</f>
        <v>92120</v>
      </c>
      <c r="AL1328" s="11">
        <f>SUM(AJ1281:AJ1328)</f>
        <v>4620</v>
      </c>
      <c r="AN1328" s="3">
        <f t="shared" si="63"/>
        <v>374640</v>
      </c>
      <c r="AO1328" s="3">
        <f t="shared" si="64"/>
        <v>18760</v>
      </c>
    </row>
    <row r="1329" spans="1:41">
      <c r="A1329" s="3">
        <v>3002348</v>
      </c>
      <c r="B1329" s="3">
        <v>3002301</v>
      </c>
      <c r="C1329" s="3" t="s">
        <v>63</v>
      </c>
      <c r="D1329">
        <f t="shared" si="62"/>
        <v>20</v>
      </c>
      <c r="E1329" s="3">
        <v>48</v>
      </c>
      <c r="F1329" s="3">
        <v>90</v>
      </c>
      <c r="G1329" s="3">
        <v>4</v>
      </c>
      <c r="H1329" s="3">
        <v>622</v>
      </c>
      <c r="I1329" s="3">
        <v>631</v>
      </c>
      <c r="J1329" s="3">
        <v>523</v>
      </c>
      <c r="K1329" s="3">
        <v>532</v>
      </c>
      <c r="L1329" s="3">
        <v>2</v>
      </c>
      <c r="M1329" s="3">
        <v>60</v>
      </c>
      <c r="N1329" s="3">
        <v>3110</v>
      </c>
      <c r="O1329" s="3">
        <v>1</v>
      </c>
      <c r="P1329" s="3">
        <v>30023</v>
      </c>
      <c r="Q1329" s="3">
        <v>1</v>
      </c>
      <c r="R1329" s="3">
        <v>3250000</v>
      </c>
      <c r="S1329" s="3">
        <v>5004</v>
      </c>
      <c r="T1329">
        <v>5005</v>
      </c>
      <c r="U1329" s="3">
        <v>5</v>
      </c>
      <c r="V1329" s="3">
        <v>302080</v>
      </c>
      <c r="W1329" s="3">
        <v>6</v>
      </c>
      <c r="X1329" s="3">
        <v>24600</v>
      </c>
      <c r="Y1329" s="3">
        <v>21</v>
      </c>
      <c r="Z1329" s="3">
        <v>14459.999999999998</v>
      </c>
      <c r="AA1329" s="3">
        <v>0</v>
      </c>
      <c r="AB1329" s="3">
        <v>0</v>
      </c>
      <c r="AC1329" s="3">
        <v>3002349</v>
      </c>
      <c r="AD1329" s="3">
        <v>118085.92007138758</v>
      </c>
      <c r="AE1329" s="3">
        <v>75475000</v>
      </c>
      <c r="AF1329" t="s">
        <v>156</v>
      </c>
      <c r="AG1329" t="s">
        <v>159</v>
      </c>
      <c r="AI1329">
        <f>IF(ISERROR(IF(D1329=25,VLOOKUP(E1329,Sheet1!$F$64:$H$79,2,0),IF(D1329=23,VLOOKUP(knight_awaken_info!E1329,Sheet1!$F$45:$H$60,2,0),VLOOKUP(knight_awaken_info!E1329,Sheet1!$F$26:$H$41,2,0)))),0,IF(D1329=25,VLOOKUP(E1329,Sheet1!$F$64:$H$79,2,0),IF(D1329=23,VLOOKUP(knight_awaken_info!E1329,Sheet1!$F$45:$H$60,2,0),VLOOKUP(knight_awaken_info!E1329,Sheet1!$F$26:$H$41,2,0))))</f>
        <v>13160</v>
      </c>
      <c r="AJ1329">
        <f>IF(ISERROR(IF(D1329=25,VLOOKUP(E1329,Sheet1!$F$64:$H$79,3,0),IF(D1329=23,VLOOKUP(knight_awaken_info!E1329,Sheet1!$F$45:$H$60,3,0),VLOOKUP(knight_awaken_info!E1329,Sheet1!$F$26:$H$41,3,0)))),0,IF(D1329=25,VLOOKUP(E1329,Sheet1!$F$64:$H$79,3,0),IF(D1329=23,VLOOKUP(knight_awaken_info!E1329,Sheet1!$F$45:$H$60,3,0),VLOOKUP(knight_awaken_info!E1329,Sheet1!$F$26:$H$41,3,0))))</f>
        <v>0</v>
      </c>
      <c r="AK1329" s="11">
        <f>SUM(AI1281:AI1329)</f>
        <v>105280</v>
      </c>
      <c r="AL1329" s="11">
        <f>SUM(AJ1281:AJ1329)</f>
        <v>4620</v>
      </c>
      <c r="AN1329" s="3">
        <f t="shared" si="63"/>
        <v>407360</v>
      </c>
      <c r="AO1329" s="3">
        <f t="shared" si="64"/>
        <v>19080</v>
      </c>
    </row>
    <row r="1330" spans="1:41">
      <c r="A1330" s="3">
        <v>3002349</v>
      </c>
      <c r="B1330" s="3">
        <v>3002301</v>
      </c>
      <c r="C1330" s="3" t="s">
        <v>63</v>
      </c>
      <c r="D1330">
        <f t="shared" si="62"/>
        <v>20</v>
      </c>
      <c r="E1330" s="3">
        <v>49</v>
      </c>
      <c r="F1330" s="3">
        <v>90</v>
      </c>
      <c r="G1330" s="3">
        <v>4</v>
      </c>
      <c r="H1330" s="3">
        <v>611</v>
      </c>
      <c r="I1330" s="3">
        <v>633</v>
      </c>
      <c r="J1330" s="3">
        <v>622</v>
      </c>
      <c r="K1330" s="3">
        <v>631</v>
      </c>
      <c r="L1330" s="3">
        <v>2</v>
      </c>
      <c r="M1330" s="3">
        <v>60</v>
      </c>
      <c r="N1330" s="3">
        <v>3610</v>
      </c>
      <c r="O1330" s="3">
        <v>1</v>
      </c>
      <c r="P1330" s="3">
        <v>30023</v>
      </c>
      <c r="Q1330" s="3">
        <v>1</v>
      </c>
      <c r="R1330" s="3">
        <v>3870000</v>
      </c>
      <c r="S1330" s="3">
        <v>5004</v>
      </c>
      <c r="T1330">
        <v>5005</v>
      </c>
      <c r="U1330" s="3">
        <v>5</v>
      </c>
      <c r="V1330" s="3">
        <v>308502.22222222225</v>
      </c>
      <c r="W1330" s="3">
        <v>6</v>
      </c>
      <c r="X1330" s="3">
        <v>25402.777777777777</v>
      </c>
      <c r="Y1330" s="3">
        <v>21</v>
      </c>
      <c r="Z1330" s="3">
        <v>15441.111111111109</v>
      </c>
      <c r="AA1330" s="3">
        <v>0</v>
      </c>
      <c r="AB1330" s="3">
        <v>0</v>
      </c>
      <c r="AC1330" s="3">
        <v>3002350</v>
      </c>
      <c r="AD1330" s="3">
        <v>130342.91541844602</v>
      </c>
      <c r="AE1330" s="3">
        <v>78725000</v>
      </c>
      <c r="AF1330" t="s">
        <v>157</v>
      </c>
      <c r="AG1330" t="s">
        <v>136</v>
      </c>
      <c r="AI1330">
        <f>IF(ISERROR(IF(D1330=25,VLOOKUP(E1330,Sheet1!$F$64:$H$79,2,0),IF(D1330=23,VLOOKUP(knight_awaken_info!E1330,Sheet1!$F$45:$H$60,2,0),VLOOKUP(knight_awaken_info!E1330,Sheet1!$F$26:$H$41,2,0)))),0,IF(D1330=25,VLOOKUP(E1330,Sheet1!$F$64:$H$79,2,0),IF(D1330=23,VLOOKUP(knight_awaken_info!E1330,Sheet1!$F$45:$H$60,2,0),VLOOKUP(knight_awaken_info!E1330,Sheet1!$F$26:$H$41,2,0))))</f>
        <v>0</v>
      </c>
      <c r="AJ1330">
        <f>IF(ISERROR(IF(D1330=25,VLOOKUP(E1330,Sheet1!$F$64:$H$79,3,0),IF(D1330=23,VLOOKUP(knight_awaken_info!E1330,Sheet1!$F$45:$H$60,3,0),VLOOKUP(knight_awaken_info!E1330,Sheet1!$F$26:$H$41,3,0)))),0,IF(D1330=25,VLOOKUP(E1330,Sheet1!$F$64:$H$79,3,0),IF(D1330=23,VLOOKUP(knight_awaken_info!E1330,Sheet1!$F$45:$H$60,3,0),VLOOKUP(knight_awaken_info!E1330,Sheet1!$F$26:$H$41,3,0))))</f>
        <v>660</v>
      </c>
      <c r="AK1330" s="11">
        <f>SUM(AI1281:AI1330)</f>
        <v>105280</v>
      </c>
      <c r="AL1330" s="11">
        <f>SUM(AJ1281:AJ1330)</f>
        <v>5280</v>
      </c>
      <c r="AN1330" s="3">
        <f t="shared" si="63"/>
        <v>413782.22222222225</v>
      </c>
      <c r="AO1330" s="3">
        <f t="shared" si="64"/>
        <v>20721.111111111109</v>
      </c>
    </row>
    <row r="1331" spans="1:41" s="7" customFormat="1">
      <c r="A1331" s="6">
        <v>3002350</v>
      </c>
      <c r="B1331" s="6">
        <v>3002301</v>
      </c>
      <c r="C1331" s="6" t="s">
        <v>63</v>
      </c>
      <c r="D1331">
        <f t="shared" si="62"/>
        <v>20</v>
      </c>
      <c r="E1331" s="6">
        <v>50</v>
      </c>
      <c r="F1331" s="3">
        <v>120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3">
        <v>0</v>
      </c>
      <c r="O1331" s="6">
        <v>0</v>
      </c>
      <c r="P1331" s="6">
        <v>0</v>
      </c>
      <c r="Q1331" s="3">
        <v>0</v>
      </c>
      <c r="R1331" s="3">
        <v>0</v>
      </c>
      <c r="S1331" s="3">
        <v>5005</v>
      </c>
      <c r="T1331" s="7">
        <v>0</v>
      </c>
      <c r="U1331" s="6">
        <v>5</v>
      </c>
      <c r="V1331" s="6">
        <v>315835.55555555556</v>
      </c>
      <c r="W1331" s="6">
        <v>6</v>
      </c>
      <c r="X1331" s="6">
        <v>26319.444444444445</v>
      </c>
      <c r="Y1331" s="6">
        <v>21</v>
      </c>
      <c r="Z1331" s="6">
        <v>15807.777777777776</v>
      </c>
      <c r="AA1331" s="6">
        <v>0</v>
      </c>
      <c r="AB1331" s="6">
        <v>0</v>
      </c>
      <c r="AC1331" s="6">
        <v>0</v>
      </c>
      <c r="AD1331" s="6">
        <v>149999.99999999997</v>
      </c>
      <c r="AE1331" s="3">
        <v>82595000</v>
      </c>
      <c r="AF1331">
        <v>0</v>
      </c>
      <c r="AG1331">
        <v>0</v>
      </c>
      <c r="AI1331">
        <f>IF(ISERROR(IF(D1331=25,VLOOKUP(E1331,Sheet1!$F$64:$H$79,2,0),IF(D1331=23,VLOOKUP(knight_awaken_info!E1331,Sheet1!$F$45:$H$60,2,0),VLOOKUP(knight_awaken_info!E1331,Sheet1!$F$26:$H$41,2,0)))),0,IF(D1331=25,VLOOKUP(E1331,Sheet1!$F$64:$H$79,2,0),IF(D1331=23,VLOOKUP(knight_awaken_info!E1331,Sheet1!$F$45:$H$60,2,0),VLOOKUP(knight_awaken_info!E1331,Sheet1!$F$26:$H$41,2,0))))</f>
        <v>0</v>
      </c>
      <c r="AJ1331">
        <f>IF(ISERROR(IF(D1331=25,VLOOKUP(E1331,Sheet1!$F$64:$H$79,3,0),IF(D1331=23,VLOOKUP(knight_awaken_info!E1331,Sheet1!$F$45:$H$60,3,0),VLOOKUP(knight_awaken_info!E1331,Sheet1!$F$26:$H$41,3,0)))),0,IF(D1331=25,VLOOKUP(E1331,Sheet1!$F$64:$H$79,3,0),IF(D1331=23,VLOOKUP(knight_awaken_info!E1331,Sheet1!$F$45:$H$60,3,0),VLOOKUP(knight_awaken_info!E1331,Sheet1!$F$26:$H$41,3,0))))</f>
        <v>0</v>
      </c>
      <c r="AK1331" s="11">
        <f>SUM(AI1281:AI1331)</f>
        <v>105280</v>
      </c>
      <c r="AL1331" s="11">
        <f>SUM(AJ1281:AJ1331)</f>
        <v>5280</v>
      </c>
      <c r="AN1331" s="3">
        <f t="shared" si="63"/>
        <v>421115.55555555556</v>
      </c>
      <c r="AO1331" s="3">
        <f t="shared" si="64"/>
        <v>21087.777777777774</v>
      </c>
    </row>
    <row r="1332" spans="1:41">
      <c r="A1332" s="3">
        <v>3003400</v>
      </c>
      <c r="B1332" s="3">
        <v>3003401</v>
      </c>
      <c r="C1332" s="3" t="s">
        <v>64</v>
      </c>
      <c r="D1332">
        <f t="shared" si="62"/>
        <v>20</v>
      </c>
      <c r="E1332" s="3">
        <v>0</v>
      </c>
      <c r="F1332" s="3">
        <v>50</v>
      </c>
      <c r="G1332" s="3">
        <v>2</v>
      </c>
      <c r="H1332" s="3">
        <v>111</v>
      </c>
      <c r="I1332" s="3">
        <v>134</v>
      </c>
      <c r="J1332" s="3">
        <v>0</v>
      </c>
      <c r="K1332" s="3">
        <v>0</v>
      </c>
      <c r="L1332" s="3">
        <v>2</v>
      </c>
      <c r="M1332" s="3">
        <v>60</v>
      </c>
      <c r="N1332" s="3">
        <v>60</v>
      </c>
      <c r="O1332" s="3">
        <v>0</v>
      </c>
      <c r="P1332" s="3">
        <v>0</v>
      </c>
      <c r="Q1332" s="3">
        <v>0</v>
      </c>
      <c r="R1332" s="3">
        <v>35000</v>
      </c>
      <c r="S1332" s="3">
        <v>0</v>
      </c>
      <c r="T1332">
        <v>5001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3003401</v>
      </c>
      <c r="AD1332" s="3">
        <v>0</v>
      </c>
      <c r="AE1332" s="3">
        <v>0</v>
      </c>
      <c r="AF1332" t="s">
        <v>137</v>
      </c>
      <c r="AG1332" t="s">
        <v>134</v>
      </c>
      <c r="AI1332">
        <f>IF(ISERROR(IF(D1332=25,VLOOKUP(E1332,Sheet1!$F$64:$H$79,2,0),IF(D1332=23,VLOOKUP(knight_awaken_info!E1332,Sheet1!$F$45:$H$60,2,0),VLOOKUP(knight_awaken_info!E1332,Sheet1!$F$26:$H$41,2,0)))),0,IF(D1332=25,VLOOKUP(E1332,Sheet1!$F$64:$H$79,2,0),IF(D1332=23,VLOOKUP(knight_awaken_info!E1332,Sheet1!$F$45:$H$60,2,0),VLOOKUP(knight_awaken_info!E1332,Sheet1!$F$26:$H$41,2,0))))</f>
        <v>0</v>
      </c>
      <c r="AJ1332">
        <f>IF(ISERROR(IF(D1332=25,VLOOKUP(E1332,Sheet1!$F$64:$H$79,3,0),IF(D1332=23,VLOOKUP(knight_awaken_info!E1332,Sheet1!$F$45:$H$60,3,0),VLOOKUP(knight_awaken_info!E1332,Sheet1!$F$26:$H$41,3,0)))),0,IF(D1332=25,VLOOKUP(E1332,Sheet1!$F$64:$H$79,3,0),IF(D1332=23,VLOOKUP(knight_awaken_info!E1332,Sheet1!$F$45:$H$60,3,0),VLOOKUP(knight_awaken_info!E1332,Sheet1!$F$26:$H$41,3,0))))</f>
        <v>0</v>
      </c>
      <c r="AK1332" s="11">
        <f>SUM(AI1332:AI1332)</f>
        <v>0</v>
      </c>
      <c r="AL1332" s="11">
        <f>SUM(AJ1332:AJ1332)</f>
        <v>0</v>
      </c>
      <c r="AN1332" s="3">
        <f t="shared" si="63"/>
        <v>0</v>
      </c>
      <c r="AO1332" s="3">
        <f t="shared" si="64"/>
        <v>0</v>
      </c>
    </row>
    <row r="1333" spans="1:41">
      <c r="A1333" s="3">
        <v>3003401</v>
      </c>
      <c r="B1333" s="3">
        <v>3003401</v>
      </c>
      <c r="C1333" s="3" t="s">
        <v>64</v>
      </c>
      <c r="D1333">
        <f t="shared" si="62"/>
        <v>20</v>
      </c>
      <c r="E1333" s="3">
        <v>1</v>
      </c>
      <c r="F1333" s="3">
        <v>50</v>
      </c>
      <c r="G1333" s="3">
        <v>3</v>
      </c>
      <c r="H1333" s="3">
        <v>214</v>
      </c>
      <c r="I1333" s="3">
        <v>133</v>
      </c>
      <c r="J1333" s="3">
        <v>122</v>
      </c>
      <c r="K1333" s="3">
        <v>0</v>
      </c>
      <c r="L1333" s="3">
        <v>2</v>
      </c>
      <c r="M1333" s="3">
        <v>60</v>
      </c>
      <c r="N1333" s="3">
        <v>80</v>
      </c>
      <c r="O1333" s="3">
        <v>0</v>
      </c>
      <c r="P1333" s="3">
        <v>0</v>
      </c>
      <c r="Q1333" s="3">
        <v>0</v>
      </c>
      <c r="R1333" s="3">
        <v>50000</v>
      </c>
      <c r="S1333" s="3">
        <v>0</v>
      </c>
      <c r="T1333">
        <v>5001</v>
      </c>
      <c r="U1333" s="3">
        <v>5</v>
      </c>
      <c r="V1333" s="3">
        <v>1620</v>
      </c>
      <c r="W1333" s="3">
        <v>6</v>
      </c>
      <c r="X1333" s="3">
        <v>270</v>
      </c>
      <c r="Y1333" s="3">
        <v>21</v>
      </c>
      <c r="Z1333" s="3">
        <v>81</v>
      </c>
      <c r="AA1333" s="3">
        <v>0</v>
      </c>
      <c r="AB1333" s="3">
        <v>0</v>
      </c>
      <c r="AC1333" s="3">
        <v>3003402</v>
      </c>
      <c r="AD1333" s="3">
        <v>9.5608388042577612</v>
      </c>
      <c r="AE1333" s="3">
        <v>35000</v>
      </c>
      <c r="AF1333" t="s">
        <v>137</v>
      </c>
      <c r="AG1333" t="s">
        <v>134</v>
      </c>
      <c r="AI1333">
        <f>IF(ISERROR(IF(D1333=25,VLOOKUP(E1333,Sheet1!$F$64:$H$79,2,0),IF(D1333=23,VLOOKUP(knight_awaken_info!E1333,Sheet1!$F$45:$H$60,2,0),VLOOKUP(knight_awaken_info!E1333,Sheet1!$F$26:$H$41,2,0)))),0,IF(D1333=25,VLOOKUP(E1333,Sheet1!$F$64:$H$79,2,0),IF(D1333=23,VLOOKUP(knight_awaken_info!E1333,Sheet1!$F$45:$H$60,2,0),VLOOKUP(knight_awaken_info!E1333,Sheet1!$F$26:$H$41,2,0))))</f>
        <v>0</v>
      </c>
      <c r="AJ1333">
        <f>IF(ISERROR(IF(D1333=25,VLOOKUP(E1333,Sheet1!$F$64:$H$79,3,0),IF(D1333=23,VLOOKUP(knight_awaken_info!E1333,Sheet1!$F$45:$H$60,3,0),VLOOKUP(knight_awaken_info!E1333,Sheet1!$F$26:$H$41,3,0)))),0,IF(D1333=25,VLOOKUP(E1333,Sheet1!$F$64:$H$79,3,0),IF(D1333=23,VLOOKUP(knight_awaken_info!E1333,Sheet1!$F$45:$H$60,3,0),VLOOKUP(knight_awaken_info!E1333,Sheet1!$F$26:$H$41,3,0))))</f>
        <v>0</v>
      </c>
      <c r="AK1333" s="11">
        <f>SUM(AI1332:AI1333)</f>
        <v>0</v>
      </c>
      <c r="AL1333" s="11">
        <f>SUM(AJ1332:AJ1333)</f>
        <v>0</v>
      </c>
      <c r="AN1333" s="3">
        <f t="shared" si="63"/>
        <v>1620</v>
      </c>
      <c r="AO1333" s="3">
        <f t="shared" si="64"/>
        <v>81</v>
      </c>
    </row>
    <row r="1334" spans="1:41">
      <c r="A1334" s="3">
        <v>3003402</v>
      </c>
      <c r="B1334" s="3">
        <v>3003401</v>
      </c>
      <c r="C1334" s="3" t="s">
        <v>64</v>
      </c>
      <c r="D1334">
        <f t="shared" si="62"/>
        <v>20</v>
      </c>
      <c r="E1334" s="3">
        <v>2</v>
      </c>
      <c r="F1334" s="3">
        <v>50</v>
      </c>
      <c r="G1334" s="3">
        <v>4</v>
      </c>
      <c r="H1334" s="3">
        <v>213</v>
      </c>
      <c r="I1334" s="3">
        <v>132</v>
      </c>
      <c r="J1334" s="3">
        <v>121</v>
      </c>
      <c r="K1334" s="3">
        <v>114</v>
      </c>
      <c r="L1334" s="3">
        <v>2</v>
      </c>
      <c r="M1334" s="3">
        <v>60</v>
      </c>
      <c r="N1334" s="3">
        <v>100</v>
      </c>
      <c r="O1334" s="3">
        <v>0</v>
      </c>
      <c r="P1334" s="3">
        <v>0</v>
      </c>
      <c r="Q1334" s="3">
        <v>0</v>
      </c>
      <c r="R1334" s="3">
        <v>70000</v>
      </c>
      <c r="S1334" s="3">
        <v>0</v>
      </c>
      <c r="T1334">
        <v>5001</v>
      </c>
      <c r="U1334" s="3">
        <v>5</v>
      </c>
      <c r="V1334" s="3">
        <v>3260</v>
      </c>
      <c r="W1334" s="3">
        <v>6</v>
      </c>
      <c r="X1334" s="3">
        <v>543.33333333333326</v>
      </c>
      <c r="Y1334" s="3">
        <v>21</v>
      </c>
      <c r="Z1334" s="3">
        <v>163</v>
      </c>
      <c r="AA1334" s="3">
        <v>0</v>
      </c>
      <c r="AB1334" s="3">
        <v>0</v>
      </c>
      <c r="AC1334" s="3">
        <v>3003403</v>
      </c>
      <c r="AD1334" s="3">
        <v>33.462935814902167</v>
      </c>
      <c r="AE1334" s="3">
        <v>85000</v>
      </c>
      <c r="AF1334" t="s">
        <v>137</v>
      </c>
      <c r="AG1334" t="s">
        <v>134</v>
      </c>
      <c r="AI1334">
        <f>IF(ISERROR(IF(D1334=25,VLOOKUP(E1334,Sheet1!$F$64:$H$79,2,0),IF(D1334=23,VLOOKUP(knight_awaken_info!E1334,Sheet1!$F$45:$H$60,2,0),VLOOKUP(knight_awaken_info!E1334,Sheet1!$F$26:$H$41,2,0)))),0,IF(D1334=25,VLOOKUP(E1334,Sheet1!$F$64:$H$79,2,0),IF(D1334=23,VLOOKUP(knight_awaken_info!E1334,Sheet1!$F$45:$H$60,2,0),VLOOKUP(knight_awaken_info!E1334,Sheet1!$F$26:$H$41,2,0))))</f>
        <v>0</v>
      </c>
      <c r="AJ1334">
        <f>IF(ISERROR(IF(D1334=25,VLOOKUP(E1334,Sheet1!$F$64:$H$79,3,0),IF(D1334=23,VLOOKUP(knight_awaken_info!E1334,Sheet1!$F$45:$H$60,3,0),VLOOKUP(knight_awaken_info!E1334,Sheet1!$F$26:$H$41,3,0)))),0,IF(D1334=25,VLOOKUP(E1334,Sheet1!$F$64:$H$79,3,0),IF(D1334=23,VLOOKUP(knight_awaken_info!E1334,Sheet1!$F$45:$H$60,3,0),VLOOKUP(knight_awaken_info!E1334,Sheet1!$F$26:$H$41,3,0))))</f>
        <v>0</v>
      </c>
      <c r="AK1334" s="11">
        <f>SUM(AI1332:AI1334)</f>
        <v>0</v>
      </c>
      <c r="AL1334" s="11">
        <f>SUM(AJ1332:AJ1334)</f>
        <v>0</v>
      </c>
      <c r="AN1334" s="3">
        <f t="shared" si="63"/>
        <v>3260</v>
      </c>
      <c r="AO1334" s="3">
        <f t="shared" si="64"/>
        <v>163</v>
      </c>
    </row>
    <row r="1335" spans="1:41">
      <c r="A1335" s="3">
        <v>3003403</v>
      </c>
      <c r="B1335" s="3">
        <v>3003401</v>
      </c>
      <c r="C1335" s="3" t="s">
        <v>64</v>
      </c>
      <c r="D1335">
        <f t="shared" si="62"/>
        <v>20</v>
      </c>
      <c r="E1335" s="3">
        <v>3</v>
      </c>
      <c r="F1335" s="3">
        <v>50</v>
      </c>
      <c r="G1335" s="3">
        <v>4</v>
      </c>
      <c r="H1335" s="3">
        <v>212</v>
      </c>
      <c r="I1335" s="3">
        <v>131</v>
      </c>
      <c r="J1335" s="3">
        <v>124</v>
      </c>
      <c r="K1335" s="3">
        <v>113</v>
      </c>
      <c r="L1335" s="3">
        <v>2</v>
      </c>
      <c r="M1335" s="3">
        <v>60</v>
      </c>
      <c r="N1335" s="3">
        <v>120</v>
      </c>
      <c r="O1335" s="3">
        <v>0</v>
      </c>
      <c r="P1335" s="3">
        <v>0</v>
      </c>
      <c r="Q1335" s="3">
        <v>0</v>
      </c>
      <c r="R1335" s="3">
        <v>85000</v>
      </c>
      <c r="S1335" s="3">
        <v>0</v>
      </c>
      <c r="T1335">
        <v>5001</v>
      </c>
      <c r="U1335" s="3">
        <v>5</v>
      </c>
      <c r="V1335" s="3">
        <v>4920</v>
      </c>
      <c r="W1335" s="3">
        <v>6</v>
      </c>
      <c r="X1335" s="3">
        <v>820</v>
      </c>
      <c r="Y1335" s="3">
        <v>21</v>
      </c>
      <c r="Z1335" s="3">
        <v>246</v>
      </c>
      <c r="AA1335" s="3">
        <v>0</v>
      </c>
      <c r="AB1335" s="3">
        <v>0</v>
      </c>
      <c r="AC1335" s="3">
        <v>3003404</v>
      </c>
      <c r="AD1335" s="3">
        <v>62.145452227675449</v>
      </c>
      <c r="AE1335" s="3">
        <v>155000</v>
      </c>
      <c r="AF1335" t="s">
        <v>137</v>
      </c>
      <c r="AG1335" t="s">
        <v>134</v>
      </c>
      <c r="AI1335">
        <f>IF(ISERROR(IF(D1335=25,VLOOKUP(E1335,Sheet1!$F$64:$H$79,2,0),IF(D1335=23,VLOOKUP(knight_awaken_info!E1335,Sheet1!$F$45:$H$60,2,0),VLOOKUP(knight_awaken_info!E1335,Sheet1!$F$26:$H$41,2,0)))),0,IF(D1335=25,VLOOKUP(E1335,Sheet1!$F$64:$H$79,2,0),IF(D1335=23,VLOOKUP(knight_awaken_info!E1335,Sheet1!$F$45:$H$60,2,0),VLOOKUP(knight_awaken_info!E1335,Sheet1!$F$26:$H$41,2,0))))</f>
        <v>0</v>
      </c>
      <c r="AJ1335">
        <f>IF(ISERROR(IF(D1335=25,VLOOKUP(E1335,Sheet1!$F$64:$H$79,3,0),IF(D1335=23,VLOOKUP(knight_awaken_info!E1335,Sheet1!$F$45:$H$60,3,0),VLOOKUP(knight_awaken_info!E1335,Sheet1!$F$26:$H$41,3,0)))),0,IF(D1335=25,VLOOKUP(E1335,Sheet1!$F$64:$H$79,3,0),IF(D1335=23,VLOOKUP(knight_awaken_info!E1335,Sheet1!$F$45:$H$60,3,0),VLOOKUP(knight_awaken_info!E1335,Sheet1!$F$26:$H$41,3,0))))</f>
        <v>0</v>
      </c>
      <c r="AK1335" s="11">
        <f>SUM(AI1332:AI1335)</f>
        <v>0</v>
      </c>
      <c r="AL1335" s="11">
        <f>SUM(AJ1332:AJ1335)</f>
        <v>0</v>
      </c>
      <c r="AN1335" s="3">
        <f t="shared" si="63"/>
        <v>4920</v>
      </c>
      <c r="AO1335" s="3">
        <f t="shared" si="64"/>
        <v>246</v>
      </c>
    </row>
    <row r="1336" spans="1:41">
      <c r="A1336" s="3">
        <v>3003404</v>
      </c>
      <c r="B1336" s="3">
        <v>3003401</v>
      </c>
      <c r="C1336" s="3" t="s">
        <v>64</v>
      </c>
      <c r="D1336">
        <f t="shared" si="62"/>
        <v>20</v>
      </c>
      <c r="E1336" s="3">
        <v>4</v>
      </c>
      <c r="F1336" s="3">
        <v>50</v>
      </c>
      <c r="G1336" s="3">
        <v>4</v>
      </c>
      <c r="H1336" s="3">
        <v>211</v>
      </c>
      <c r="I1336" s="3">
        <v>234</v>
      </c>
      <c r="J1336" s="3">
        <v>123</v>
      </c>
      <c r="K1336" s="3">
        <v>112</v>
      </c>
      <c r="L1336" s="3">
        <v>2</v>
      </c>
      <c r="M1336" s="3">
        <v>60</v>
      </c>
      <c r="N1336" s="3">
        <v>140</v>
      </c>
      <c r="O1336" s="3">
        <v>0</v>
      </c>
      <c r="P1336" s="3">
        <v>0</v>
      </c>
      <c r="Q1336" s="3">
        <v>0</v>
      </c>
      <c r="R1336" s="3">
        <v>105000</v>
      </c>
      <c r="S1336" s="3">
        <v>0</v>
      </c>
      <c r="T1336">
        <v>5001</v>
      </c>
      <c r="U1336" s="3">
        <v>5</v>
      </c>
      <c r="V1336" s="3">
        <v>6600</v>
      </c>
      <c r="W1336" s="3">
        <v>6</v>
      </c>
      <c r="X1336" s="3">
        <v>1100</v>
      </c>
      <c r="Y1336" s="3">
        <v>21</v>
      </c>
      <c r="Z1336" s="3">
        <v>330</v>
      </c>
      <c r="AA1336" s="3">
        <v>0</v>
      </c>
      <c r="AB1336" s="3">
        <v>0</v>
      </c>
      <c r="AC1336" s="3">
        <v>3003405</v>
      </c>
      <c r="AD1336" s="3">
        <v>90.827968640448731</v>
      </c>
      <c r="AE1336" s="3">
        <v>240000</v>
      </c>
      <c r="AF1336" t="s">
        <v>137</v>
      </c>
      <c r="AG1336" t="s">
        <v>134</v>
      </c>
      <c r="AI1336">
        <f>IF(ISERROR(IF(D1336=25,VLOOKUP(E1336,Sheet1!$F$64:$H$79,2,0),IF(D1336=23,VLOOKUP(knight_awaken_info!E1336,Sheet1!$F$45:$H$60,2,0),VLOOKUP(knight_awaken_info!E1336,Sheet1!$F$26:$H$41,2,0)))),0,IF(D1336=25,VLOOKUP(E1336,Sheet1!$F$64:$H$79,2,0),IF(D1336=23,VLOOKUP(knight_awaken_info!E1336,Sheet1!$F$45:$H$60,2,0),VLOOKUP(knight_awaken_info!E1336,Sheet1!$F$26:$H$41,2,0))))</f>
        <v>0</v>
      </c>
      <c r="AJ1336">
        <f>IF(ISERROR(IF(D1336=25,VLOOKUP(E1336,Sheet1!$F$64:$H$79,3,0),IF(D1336=23,VLOOKUP(knight_awaken_info!E1336,Sheet1!$F$45:$H$60,3,0),VLOOKUP(knight_awaken_info!E1336,Sheet1!$F$26:$H$41,3,0)))),0,IF(D1336=25,VLOOKUP(E1336,Sheet1!$F$64:$H$79,3,0),IF(D1336=23,VLOOKUP(knight_awaken_info!E1336,Sheet1!$F$45:$H$60,3,0),VLOOKUP(knight_awaken_info!E1336,Sheet1!$F$26:$H$41,3,0))))</f>
        <v>0</v>
      </c>
      <c r="AK1336" s="11">
        <f>SUM(AI1332:AI1336)</f>
        <v>0</v>
      </c>
      <c r="AL1336" s="11">
        <f>SUM(AJ1332:AJ1336)</f>
        <v>0</v>
      </c>
      <c r="AN1336" s="3">
        <f t="shared" si="63"/>
        <v>6600</v>
      </c>
      <c r="AO1336" s="3">
        <f t="shared" si="64"/>
        <v>330</v>
      </c>
    </row>
    <row r="1337" spans="1:41">
      <c r="A1337" s="3">
        <v>3003405</v>
      </c>
      <c r="B1337" s="3">
        <v>3003401</v>
      </c>
      <c r="C1337" s="3" t="s">
        <v>64</v>
      </c>
      <c r="D1337">
        <f t="shared" si="62"/>
        <v>20</v>
      </c>
      <c r="E1337" s="3">
        <v>5</v>
      </c>
      <c r="F1337" s="3">
        <v>50</v>
      </c>
      <c r="G1337" s="3">
        <v>4</v>
      </c>
      <c r="H1337" s="3">
        <v>214</v>
      </c>
      <c r="I1337" s="3">
        <v>233</v>
      </c>
      <c r="J1337" s="3">
        <v>122</v>
      </c>
      <c r="K1337" s="3">
        <v>111</v>
      </c>
      <c r="L1337" s="3">
        <v>2</v>
      </c>
      <c r="M1337" s="3">
        <v>60</v>
      </c>
      <c r="N1337" s="3">
        <v>170</v>
      </c>
      <c r="O1337" s="3">
        <v>0</v>
      </c>
      <c r="P1337" s="3">
        <v>0</v>
      </c>
      <c r="Q1337" s="3">
        <v>0</v>
      </c>
      <c r="R1337" s="3">
        <v>120000</v>
      </c>
      <c r="S1337" s="3">
        <v>0</v>
      </c>
      <c r="T1337">
        <v>5001</v>
      </c>
      <c r="U1337" s="3">
        <v>5</v>
      </c>
      <c r="V1337" s="3">
        <v>8300</v>
      </c>
      <c r="W1337" s="3">
        <v>6</v>
      </c>
      <c r="X1337" s="3">
        <v>1383.3333333333333</v>
      </c>
      <c r="Y1337" s="3">
        <v>21</v>
      </c>
      <c r="Z1337" s="3">
        <v>415</v>
      </c>
      <c r="AA1337" s="3">
        <v>0</v>
      </c>
      <c r="AB1337" s="3">
        <v>0</v>
      </c>
      <c r="AC1337" s="3">
        <v>3003406</v>
      </c>
      <c r="AD1337" s="3">
        <v>129.07132385747977</v>
      </c>
      <c r="AE1337" s="3">
        <v>345000</v>
      </c>
      <c r="AF1337" t="s">
        <v>137</v>
      </c>
      <c r="AG1337" t="s">
        <v>134</v>
      </c>
      <c r="AI1337">
        <f>IF(ISERROR(IF(D1337=25,VLOOKUP(E1337,Sheet1!$F$64:$H$79,2,0),IF(D1337=23,VLOOKUP(knight_awaken_info!E1337,Sheet1!$F$45:$H$60,2,0),VLOOKUP(knight_awaken_info!E1337,Sheet1!$F$26:$H$41,2,0)))),0,IF(D1337=25,VLOOKUP(E1337,Sheet1!$F$64:$H$79,2,0),IF(D1337=23,VLOOKUP(knight_awaken_info!E1337,Sheet1!$F$45:$H$60,2,0),VLOOKUP(knight_awaken_info!E1337,Sheet1!$F$26:$H$41,2,0))))</f>
        <v>0</v>
      </c>
      <c r="AJ1337">
        <f>IF(ISERROR(IF(D1337=25,VLOOKUP(E1337,Sheet1!$F$64:$H$79,3,0),IF(D1337=23,VLOOKUP(knight_awaken_info!E1337,Sheet1!$F$45:$H$60,3,0),VLOOKUP(knight_awaken_info!E1337,Sheet1!$F$26:$H$41,3,0)))),0,IF(D1337=25,VLOOKUP(E1337,Sheet1!$F$64:$H$79,3,0),IF(D1337=23,VLOOKUP(knight_awaken_info!E1337,Sheet1!$F$45:$H$60,3,0),VLOOKUP(knight_awaken_info!E1337,Sheet1!$F$26:$H$41,3,0))))</f>
        <v>0</v>
      </c>
      <c r="AK1337" s="11">
        <f>SUM(AI1332:AI1337)</f>
        <v>0</v>
      </c>
      <c r="AL1337" s="11">
        <f>SUM(AJ1332:AJ1337)</f>
        <v>0</v>
      </c>
      <c r="AN1337" s="3">
        <f t="shared" si="63"/>
        <v>8300</v>
      </c>
      <c r="AO1337" s="3">
        <f t="shared" si="64"/>
        <v>415</v>
      </c>
    </row>
    <row r="1338" spans="1:41">
      <c r="A1338" s="3">
        <v>3003406</v>
      </c>
      <c r="B1338" s="3">
        <v>3003401</v>
      </c>
      <c r="C1338" s="3" t="s">
        <v>64</v>
      </c>
      <c r="D1338">
        <f t="shared" ref="D1338:D1401" si="65">IF(OR(C1338="曹操",C1338="荀彧",C1338="关羽",C1338="诸葛亮",C1338="孙坚",C1338="周瑜",C1338="吕布",C1338="左慈"),23,20)</f>
        <v>20</v>
      </c>
      <c r="E1338" s="3">
        <v>6</v>
      </c>
      <c r="F1338" s="3">
        <v>50</v>
      </c>
      <c r="G1338" s="3">
        <v>4</v>
      </c>
      <c r="H1338" s="3">
        <v>213</v>
      </c>
      <c r="I1338" s="3">
        <v>232</v>
      </c>
      <c r="J1338" s="3">
        <v>121</v>
      </c>
      <c r="K1338" s="3">
        <v>114</v>
      </c>
      <c r="L1338" s="3">
        <v>2</v>
      </c>
      <c r="M1338" s="3">
        <v>60</v>
      </c>
      <c r="N1338" s="3">
        <v>190</v>
      </c>
      <c r="O1338" s="3">
        <v>0</v>
      </c>
      <c r="P1338" s="3">
        <v>0</v>
      </c>
      <c r="Q1338" s="3">
        <v>0</v>
      </c>
      <c r="R1338" s="3">
        <v>140000</v>
      </c>
      <c r="S1338" s="3">
        <v>0</v>
      </c>
      <c r="T1338">
        <v>5001</v>
      </c>
      <c r="U1338" s="3">
        <v>5</v>
      </c>
      <c r="V1338" s="3">
        <v>10020</v>
      </c>
      <c r="W1338" s="3">
        <v>6</v>
      </c>
      <c r="X1338" s="3">
        <v>1670</v>
      </c>
      <c r="Y1338" s="3">
        <v>21</v>
      </c>
      <c r="Z1338" s="3">
        <v>501</v>
      </c>
      <c r="AA1338" s="3">
        <v>0</v>
      </c>
      <c r="AB1338" s="3">
        <v>0</v>
      </c>
      <c r="AC1338" s="3">
        <v>3003407</v>
      </c>
      <c r="AD1338" s="3">
        <v>167.31467907451082</v>
      </c>
      <c r="AE1338" s="3">
        <v>465000</v>
      </c>
      <c r="AF1338" t="s">
        <v>137</v>
      </c>
      <c r="AG1338" t="s">
        <v>134</v>
      </c>
      <c r="AI1338">
        <f>IF(ISERROR(IF(D1338=25,VLOOKUP(E1338,Sheet1!$F$64:$H$79,2,0),IF(D1338=23,VLOOKUP(knight_awaken_info!E1338,Sheet1!$F$45:$H$60,2,0),VLOOKUP(knight_awaken_info!E1338,Sheet1!$F$26:$H$41,2,0)))),0,IF(D1338=25,VLOOKUP(E1338,Sheet1!$F$64:$H$79,2,0),IF(D1338=23,VLOOKUP(knight_awaken_info!E1338,Sheet1!$F$45:$H$60,2,0),VLOOKUP(knight_awaken_info!E1338,Sheet1!$F$26:$H$41,2,0))))</f>
        <v>0</v>
      </c>
      <c r="AJ1338">
        <f>IF(ISERROR(IF(D1338=25,VLOOKUP(E1338,Sheet1!$F$64:$H$79,3,0),IF(D1338=23,VLOOKUP(knight_awaken_info!E1338,Sheet1!$F$45:$H$60,3,0),VLOOKUP(knight_awaken_info!E1338,Sheet1!$F$26:$H$41,3,0)))),0,IF(D1338=25,VLOOKUP(E1338,Sheet1!$F$64:$H$79,3,0),IF(D1338=23,VLOOKUP(knight_awaken_info!E1338,Sheet1!$F$45:$H$60,3,0),VLOOKUP(knight_awaken_info!E1338,Sheet1!$F$26:$H$41,3,0))))</f>
        <v>0</v>
      </c>
      <c r="AK1338" s="11">
        <f>SUM(AI1332:AI1338)</f>
        <v>0</v>
      </c>
      <c r="AL1338" s="11">
        <f>SUM(AJ1332:AJ1338)</f>
        <v>0</v>
      </c>
      <c r="AN1338" s="3">
        <f t="shared" si="63"/>
        <v>10020</v>
      </c>
      <c r="AO1338" s="3">
        <f t="shared" si="64"/>
        <v>501</v>
      </c>
    </row>
    <row r="1339" spans="1:41">
      <c r="A1339" s="3">
        <v>3003407</v>
      </c>
      <c r="B1339" s="3">
        <v>3003401</v>
      </c>
      <c r="C1339" s="3" t="s">
        <v>64</v>
      </c>
      <c r="D1339">
        <f t="shared" si="65"/>
        <v>20</v>
      </c>
      <c r="E1339" s="3">
        <v>7</v>
      </c>
      <c r="F1339" s="3">
        <v>50</v>
      </c>
      <c r="G1339" s="3">
        <v>4</v>
      </c>
      <c r="H1339" s="3">
        <v>212</v>
      </c>
      <c r="I1339" s="3">
        <v>231</v>
      </c>
      <c r="J1339" s="3">
        <v>124</v>
      </c>
      <c r="K1339" s="3">
        <v>113</v>
      </c>
      <c r="L1339" s="3">
        <v>2</v>
      </c>
      <c r="M1339" s="3">
        <v>60</v>
      </c>
      <c r="N1339" s="3">
        <v>210</v>
      </c>
      <c r="O1339" s="3">
        <v>0</v>
      </c>
      <c r="P1339" s="3">
        <v>0</v>
      </c>
      <c r="Q1339" s="3">
        <v>0</v>
      </c>
      <c r="R1339" s="3">
        <v>160000</v>
      </c>
      <c r="S1339" s="3">
        <v>0</v>
      </c>
      <c r="T1339">
        <v>5001</v>
      </c>
      <c r="U1339" s="3">
        <v>5</v>
      </c>
      <c r="V1339" s="3">
        <v>11760</v>
      </c>
      <c r="W1339" s="3">
        <v>6</v>
      </c>
      <c r="X1339" s="3">
        <v>1960</v>
      </c>
      <c r="Y1339" s="3">
        <v>21</v>
      </c>
      <c r="Z1339" s="3">
        <v>588</v>
      </c>
      <c r="AA1339" s="3">
        <v>0</v>
      </c>
      <c r="AB1339" s="3">
        <v>0</v>
      </c>
      <c r="AC1339" s="3">
        <v>3003408</v>
      </c>
      <c r="AD1339" s="3">
        <v>205.55803429154187</v>
      </c>
      <c r="AE1339" s="3">
        <v>605000</v>
      </c>
      <c r="AF1339" t="s">
        <v>137</v>
      </c>
      <c r="AG1339" t="s">
        <v>134</v>
      </c>
      <c r="AI1339">
        <f>IF(ISERROR(IF(D1339=25,VLOOKUP(E1339,Sheet1!$F$64:$H$79,2,0),IF(D1339=23,VLOOKUP(knight_awaken_info!E1339,Sheet1!$F$45:$H$60,2,0),VLOOKUP(knight_awaken_info!E1339,Sheet1!$F$26:$H$41,2,0)))),0,IF(D1339=25,VLOOKUP(E1339,Sheet1!$F$64:$H$79,2,0),IF(D1339=23,VLOOKUP(knight_awaken_info!E1339,Sheet1!$F$45:$H$60,2,0),VLOOKUP(knight_awaken_info!E1339,Sheet1!$F$26:$H$41,2,0))))</f>
        <v>0</v>
      </c>
      <c r="AJ1339">
        <f>IF(ISERROR(IF(D1339=25,VLOOKUP(E1339,Sheet1!$F$64:$H$79,3,0),IF(D1339=23,VLOOKUP(knight_awaken_info!E1339,Sheet1!$F$45:$H$60,3,0),VLOOKUP(knight_awaken_info!E1339,Sheet1!$F$26:$H$41,3,0)))),0,IF(D1339=25,VLOOKUP(E1339,Sheet1!$F$64:$H$79,3,0),IF(D1339=23,VLOOKUP(knight_awaken_info!E1339,Sheet1!$F$45:$H$60,3,0),VLOOKUP(knight_awaken_info!E1339,Sheet1!$F$26:$H$41,3,0))))</f>
        <v>0</v>
      </c>
      <c r="AK1339" s="11">
        <f>SUM(AI1332:AI1339)</f>
        <v>0</v>
      </c>
      <c r="AL1339" s="11">
        <f>SUM(AJ1332:AJ1339)</f>
        <v>0</v>
      </c>
      <c r="AN1339" s="3">
        <f t="shared" si="63"/>
        <v>11760</v>
      </c>
      <c r="AO1339" s="3">
        <f t="shared" si="64"/>
        <v>588</v>
      </c>
    </row>
    <row r="1340" spans="1:41">
      <c r="A1340" s="3">
        <v>3003408</v>
      </c>
      <c r="B1340" s="3">
        <v>3003401</v>
      </c>
      <c r="C1340" s="3" t="s">
        <v>64</v>
      </c>
      <c r="D1340">
        <f t="shared" si="65"/>
        <v>20</v>
      </c>
      <c r="E1340" s="3">
        <v>8</v>
      </c>
      <c r="F1340" s="3">
        <v>50</v>
      </c>
      <c r="G1340" s="3">
        <v>4</v>
      </c>
      <c r="H1340" s="3">
        <v>211</v>
      </c>
      <c r="I1340" s="3">
        <v>234</v>
      </c>
      <c r="J1340" s="3">
        <v>123</v>
      </c>
      <c r="K1340" s="3">
        <v>112</v>
      </c>
      <c r="L1340" s="3">
        <v>2</v>
      </c>
      <c r="M1340" s="3">
        <v>60</v>
      </c>
      <c r="N1340" s="3">
        <v>230</v>
      </c>
      <c r="O1340" s="3">
        <v>0</v>
      </c>
      <c r="P1340" s="3">
        <v>0</v>
      </c>
      <c r="Q1340" s="3">
        <v>0</v>
      </c>
      <c r="R1340" s="3">
        <v>175000</v>
      </c>
      <c r="S1340" s="3">
        <v>0</v>
      </c>
      <c r="T1340">
        <v>5001</v>
      </c>
      <c r="U1340" s="3">
        <v>5</v>
      </c>
      <c r="V1340" s="3">
        <v>13520</v>
      </c>
      <c r="W1340" s="3">
        <v>6</v>
      </c>
      <c r="X1340" s="3">
        <v>2253.3333333333335</v>
      </c>
      <c r="Y1340" s="3">
        <v>21</v>
      </c>
      <c r="Z1340" s="3">
        <v>676</v>
      </c>
      <c r="AA1340" s="3">
        <v>0</v>
      </c>
      <c r="AB1340" s="3">
        <v>0</v>
      </c>
      <c r="AC1340" s="3">
        <v>3003409</v>
      </c>
      <c r="AD1340" s="3">
        <v>243.80138950857292</v>
      </c>
      <c r="AE1340" s="3">
        <v>765000</v>
      </c>
      <c r="AF1340" t="s">
        <v>137</v>
      </c>
      <c r="AG1340" t="s">
        <v>134</v>
      </c>
      <c r="AI1340">
        <f>IF(ISERROR(IF(D1340=25,VLOOKUP(E1340,Sheet1!$F$64:$H$79,2,0),IF(D1340=23,VLOOKUP(knight_awaken_info!E1340,Sheet1!$F$45:$H$60,2,0),VLOOKUP(knight_awaken_info!E1340,Sheet1!$F$26:$H$41,2,0)))),0,IF(D1340=25,VLOOKUP(E1340,Sheet1!$F$64:$H$79,2,0),IF(D1340=23,VLOOKUP(knight_awaken_info!E1340,Sheet1!$F$45:$H$60,2,0),VLOOKUP(knight_awaken_info!E1340,Sheet1!$F$26:$H$41,2,0))))</f>
        <v>0</v>
      </c>
      <c r="AJ1340">
        <f>IF(ISERROR(IF(D1340=25,VLOOKUP(E1340,Sheet1!$F$64:$H$79,3,0),IF(D1340=23,VLOOKUP(knight_awaken_info!E1340,Sheet1!$F$45:$H$60,3,0),VLOOKUP(knight_awaken_info!E1340,Sheet1!$F$26:$H$41,3,0)))),0,IF(D1340=25,VLOOKUP(E1340,Sheet1!$F$64:$H$79,3,0),IF(D1340=23,VLOOKUP(knight_awaken_info!E1340,Sheet1!$F$45:$H$60,3,0),VLOOKUP(knight_awaken_info!E1340,Sheet1!$F$26:$H$41,3,0))))</f>
        <v>0</v>
      </c>
      <c r="AK1340" s="11">
        <f>SUM(AI1332:AI1340)</f>
        <v>0</v>
      </c>
      <c r="AL1340" s="11">
        <f>SUM(AJ1332:AJ1340)</f>
        <v>0</v>
      </c>
      <c r="AN1340" s="3">
        <f t="shared" si="63"/>
        <v>13520</v>
      </c>
      <c r="AO1340" s="3">
        <f t="shared" si="64"/>
        <v>676</v>
      </c>
    </row>
    <row r="1341" spans="1:41">
      <c r="A1341" s="3">
        <v>3003409</v>
      </c>
      <c r="B1341" s="3">
        <v>3003401</v>
      </c>
      <c r="C1341" s="3" t="s">
        <v>64</v>
      </c>
      <c r="D1341">
        <f t="shared" si="65"/>
        <v>20</v>
      </c>
      <c r="E1341" s="3">
        <v>9</v>
      </c>
      <c r="F1341" s="3">
        <v>50</v>
      </c>
      <c r="G1341" s="3">
        <v>4</v>
      </c>
      <c r="H1341" s="3">
        <v>214</v>
      </c>
      <c r="I1341" s="3">
        <v>233</v>
      </c>
      <c r="J1341" s="3">
        <v>222</v>
      </c>
      <c r="K1341" s="3">
        <v>211</v>
      </c>
      <c r="L1341" s="3">
        <v>2</v>
      </c>
      <c r="M1341" s="3">
        <v>60</v>
      </c>
      <c r="N1341" s="3">
        <v>730</v>
      </c>
      <c r="O1341" s="3">
        <v>1</v>
      </c>
      <c r="P1341" s="3">
        <v>30034</v>
      </c>
      <c r="Q1341" s="3">
        <v>1</v>
      </c>
      <c r="R1341" s="3">
        <v>680000</v>
      </c>
      <c r="S1341" s="3">
        <v>0</v>
      </c>
      <c r="T1341">
        <v>5001</v>
      </c>
      <c r="U1341" s="3">
        <v>5</v>
      </c>
      <c r="V1341" s="3">
        <v>15300</v>
      </c>
      <c r="W1341" s="3">
        <v>6</v>
      </c>
      <c r="X1341" s="3">
        <v>2550</v>
      </c>
      <c r="Y1341" s="3">
        <v>21</v>
      </c>
      <c r="Z1341" s="3">
        <v>765</v>
      </c>
      <c r="AA1341" s="3">
        <v>0</v>
      </c>
      <c r="AB1341" s="3">
        <v>0</v>
      </c>
      <c r="AC1341" s="3">
        <v>3003410</v>
      </c>
      <c r="AD1341" s="3">
        <v>282.04474472560395</v>
      </c>
      <c r="AE1341" s="3">
        <v>940000</v>
      </c>
      <c r="AF1341" t="s">
        <v>137</v>
      </c>
      <c r="AG1341" t="s">
        <v>134</v>
      </c>
      <c r="AI1341">
        <f>IF(ISERROR(IF(D1341=25,VLOOKUP(E1341,Sheet1!$F$64:$H$79,2,0),IF(D1341=23,VLOOKUP(knight_awaken_info!E1341,Sheet1!$F$45:$H$60,2,0),VLOOKUP(knight_awaken_info!E1341,Sheet1!$F$26:$H$41,2,0)))),0,IF(D1341=25,VLOOKUP(E1341,Sheet1!$F$64:$H$79,2,0),IF(D1341=23,VLOOKUP(knight_awaken_info!E1341,Sheet1!$F$45:$H$60,2,0),VLOOKUP(knight_awaken_info!E1341,Sheet1!$F$26:$H$41,2,0))))</f>
        <v>0</v>
      </c>
      <c r="AJ1341">
        <f>IF(ISERROR(IF(D1341=25,VLOOKUP(E1341,Sheet1!$F$64:$H$79,3,0),IF(D1341=23,VLOOKUP(knight_awaken_info!E1341,Sheet1!$F$45:$H$60,3,0),VLOOKUP(knight_awaken_info!E1341,Sheet1!$F$26:$H$41,3,0)))),0,IF(D1341=25,VLOOKUP(E1341,Sheet1!$F$64:$H$79,3,0),IF(D1341=23,VLOOKUP(knight_awaken_info!E1341,Sheet1!$F$45:$H$60,3,0),VLOOKUP(knight_awaken_info!E1341,Sheet1!$F$26:$H$41,3,0))))</f>
        <v>0</v>
      </c>
      <c r="AK1341" s="11">
        <f>SUM(AI1332:AI1341)</f>
        <v>0</v>
      </c>
      <c r="AL1341" s="11">
        <f>SUM(AJ1332:AJ1341)</f>
        <v>0</v>
      </c>
      <c r="AN1341" s="3">
        <f t="shared" si="63"/>
        <v>15300</v>
      </c>
      <c r="AO1341" s="3">
        <f t="shared" si="64"/>
        <v>765</v>
      </c>
    </row>
    <row r="1342" spans="1:41">
      <c r="A1342" s="3">
        <v>3003410</v>
      </c>
      <c r="B1342" s="3">
        <v>3003401</v>
      </c>
      <c r="C1342" s="3" t="s">
        <v>64</v>
      </c>
      <c r="D1342">
        <f t="shared" si="65"/>
        <v>20</v>
      </c>
      <c r="E1342" s="3">
        <v>10</v>
      </c>
      <c r="F1342" s="3">
        <v>60</v>
      </c>
      <c r="G1342" s="3">
        <v>4</v>
      </c>
      <c r="H1342" s="3">
        <v>322</v>
      </c>
      <c r="I1342" s="3">
        <v>231</v>
      </c>
      <c r="J1342" s="3">
        <v>223</v>
      </c>
      <c r="K1342" s="3">
        <v>212</v>
      </c>
      <c r="L1342" s="3">
        <v>2</v>
      </c>
      <c r="M1342" s="3">
        <v>60</v>
      </c>
      <c r="N1342" s="3">
        <v>770</v>
      </c>
      <c r="O1342" s="3">
        <v>0</v>
      </c>
      <c r="P1342" s="3">
        <v>0</v>
      </c>
      <c r="Q1342" s="3">
        <v>0</v>
      </c>
      <c r="R1342" s="3">
        <v>705000</v>
      </c>
      <c r="S1342" s="3">
        <v>5001</v>
      </c>
      <c r="T1342">
        <v>5002</v>
      </c>
      <c r="U1342" s="3">
        <v>5</v>
      </c>
      <c r="V1342" s="3">
        <v>17900</v>
      </c>
      <c r="W1342" s="3">
        <v>6</v>
      </c>
      <c r="X1342" s="3">
        <v>2983.3333333333335</v>
      </c>
      <c r="Y1342" s="3">
        <v>21</v>
      </c>
      <c r="Z1342" s="3">
        <v>895</v>
      </c>
      <c r="AA1342" s="3">
        <v>0</v>
      </c>
      <c r="AB1342" s="3">
        <v>0</v>
      </c>
      <c r="AC1342" s="3">
        <v>3003411</v>
      </c>
      <c r="AD1342" s="3">
        <v>339.40977755115051</v>
      </c>
      <c r="AE1342" s="3">
        <v>1620000</v>
      </c>
      <c r="AF1342" t="s">
        <v>138</v>
      </c>
      <c r="AG1342" t="s">
        <v>158</v>
      </c>
      <c r="AI1342">
        <f>IF(ISERROR(IF(D1342=25,VLOOKUP(E1342,Sheet1!$F$64:$H$79,2,0),IF(D1342=23,VLOOKUP(knight_awaken_info!E1342,Sheet1!$F$45:$H$60,2,0),VLOOKUP(knight_awaken_info!E1342,Sheet1!$F$26:$H$41,2,0)))),0,IF(D1342=25,VLOOKUP(E1342,Sheet1!$F$64:$H$79,2,0),IF(D1342=23,VLOOKUP(knight_awaken_info!E1342,Sheet1!$F$45:$H$60,2,0),VLOOKUP(knight_awaken_info!E1342,Sheet1!$F$26:$H$41,2,0))))</f>
        <v>0</v>
      </c>
      <c r="AJ1342">
        <f>IF(ISERROR(IF(D1342=25,VLOOKUP(E1342,Sheet1!$F$64:$H$79,3,0),IF(D1342=23,VLOOKUP(knight_awaken_info!E1342,Sheet1!$F$45:$H$60,3,0),VLOOKUP(knight_awaken_info!E1342,Sheet1!$F$26:$H$41,3,0)))),0,IF(D1342=25,VLOOKUP(E1342,Sheet1!$F$64:$H$79,3,0),IF(D1342=23,VLOOKUP(knight_awaken_info!E1342,Sheet1!$F$45:$H$60,3,0),VLOOKUP(knight_awaken_info!E1342,Sheet1!$F$26:$H$41,3,0))))</f>
        <v>0</v>
      </c>
      <c r="AK1342" s="11">
        <f>SUM(AI1332:AI1342)</f>
        <v>0</v>
      </c>
      <c r="AL1342" s="11">
        <f>SUM(AJ1332:AJ1342)</f>
        <v>0</v>
      </c>
      <c r="AN1342" s="3">
        <f t="shared" si="63"/>
        <v>17900</v>
      </c>
      <c r="AO1342" s="3">
        <f t="shared" si="64"/>
        <v>895</v>
      </c>
    </row>
    <row r="1343" spans="1:41">
      <c r="A1343" s="3">
        <v>3003411</v>
      </c>
      <c r="B1343" s="3">
        <v>3003401</v>
      </c>
      <c r="C1343" s="3" t="s">
        <v>64</v>
      </c>
      <c r="D1343">
        <f t="shared" si="65"/>
        <v>20</v>
      </c>
      <c r="E1343" s="3">
        <v>11</v>
      </c>
      <c r="F1343" s="3">
        <v>60</v>
      </c>
      <c r="G1343" s="3">
        <v>4</v>
      </c>
      <c r="H1343" s="3">
        <v>311</v>
      </c>
      <c r="I1343" s="3">
        <v>233</v>
      </c>
      <c r="J1343" s="3">
        <v>222</v>
      </c>
      <c r="K1343" s="3">
        <v>211</v>
      </c>
      <c r="L1343" s="3">
        <v>2</v>
      </c>
      <c r="M1343" s="3">
        <v>60</v>
      </c>
      <c r="N1343" s="3">
        <v>790</v>
      </c>
      <c r="O1343" s="3">
        <v>0</v>
      </c>
      <c r="P1343" s="3">
        <v>0</v>
      </c>
      <c r="Q1343" s="3">
        <v>0</v>
      </c>
      <c r="R1343" s="3">
        <v>725000</v>
      </c>
      <c r="S1343" s="3">
        <v>5001</v>
      </c>
      <c r="T1343">
        <v>5002</v>
      </c>
      <c r="U1343" s="3">
        <v>5</v>
      </c>
      <c r="V1343" s="3">
        <v>20520</v>
      </c>
      <c r="W1343" s="3">
        <v>6</v>
      </c>
      <c r="X1343" s="3">
        <v>3420</v>
      </c>
      <c r="Y1343" s="3">
        <v>21</v>
      </c>
      <c r="Z1343" s="3">
        <v>1026</v>
      </c>
      <c r="AA1343" s="3">
        <v>0</v>
      </c>
      <c r="AB1343" s="3">
        <v>0</v>
      </c>
      <c r="AC1343" s="3">
        <v>3003412</v>
      </c>
      <c r="AD1343" s="3">
        <v>458.92026260437251</v>
      </c>
      <c r="AE1343" s="3">
        <v>2325000</v>
      </c>
      <c r="AF1343" t="s">
        <v>138</v>
      </c>
      <c r="AG1343" t="s">
        <v>158</v>
      </c>
      <c r="AI1343">
        <f>IF(ISERROR(IF(D1343=25,VLOOKUP(E1343,Sheet1!$F$64:$H$79,2,0),IF(D1343=23,VLOOKUP(knight_awaken_info!E1343,Sheet1!$F$45:$H$60,2,0),VLOOKUP(knight_awaken_info!E1343,Sheet1!$F$26:$H$41,2,0)))),0,IF(D1343=25,VLOOKUP(E1343,Sheet1!$F$64:$H$79,2,0),IF(D1343=23,VLOOKUP(knight_awaken_info!E1343,Sheet1!$F$45:$H$60,2,0),VLOOKUP(knight_awaken_info!E1343,Sheet1!$F$26:$H$41,2,0))))</f>
        <v>0</v>
      </c>
      <c r="AJ1343">
        <f>IF(ISERROR(IF(D1343=25,VLOOKUP(E1343,Sheet1!$F$64:$H$79,3,0),IF(D1343=23,VLOOKUP(knight_awaken_info!E1343,Sheet1!$F$45:$H$60,3,0),VLOOKUP(knight_awaken_info!E1343,Sheet1!$F$26:$H$41,3,0)))),0,IF(D1343=25,VLOOKUP(E1343,Sheet1!$F$64:$H$79,3,0),IF(D1343=23,VLOOKUP(knight_awaken_info!E1343,Sheet1!$F$45:$H$60,3,0),VLOOKUP(knight_awaken_info!E1343,Sheet1!$F$26:$H$41,3,0))))</f>
        <v>0</v>
      </c>
      <c r="AK1343" s="11">
        <f>SUM(AI1332:AI1343)</f>
        <v>0</v>
      </c>
      <c r="AL1343" s="11">
        <f>SUM(AJ1332:AJ1343)</f>
        <v>0</v>
      </c>
      <c r="AN1343" s="3">
        <f t="shared" si="63"/>
        <v>20520</v>
      </c>
      <c r="AO1343" s="3">
        <f t="shared" si="64"/>
        <v>1026</v>
      </c>
    </row>
    <row r="1344" spans="1:41">
      <c r="A1344" s="3">
        <v>3003412</v>
      </c>
      <c r="B1344" s="3">
        <v>3003401</v>
      </c>
      <c r="C1344" s="3" t="s">
        <v>64</v>
      </c>
      <c r="D1344">
        <f t="shared" si="65"/>
        <v>20</v>
      </c>
      <c r="E1344" s="3">
        <v>12</v>
      </c>
      <c r="F1344" s="3">
        <v>60</v>
      </c>
      <c r="G1344" s="3">
        <v>4</v>
      </c>
      <c r="H1344" s="3">
        <v>313</v>
      </c>
      <c r="I1344" s="3">
        <v>232</v>
      </c>
      <c r="J1344" s="3">
        <v>221</v>
      </c>
      <c r="K1344" s="3">
        <v>213</v>
      </c>
      <c r="L1344" s="3">
        <v>2</v>
      </c>
      <c r="M1344" s="3">
        <v>60</v>
      </c>
      <c r="N1344" s="3">
        <v>810</v>
      </c>
      <c r="O1344" s="3">
        <v>0</v>
      </c>
      <c r="P1344" s="3">
        <v>0</v>
      </c>
      <c r="Q1344" s="3">
        <v>0</v>
      </c>
      <c r="R1344" s="3">
        <v>745000</v>
      </c>
      <c r="S1344" s="3">
        <v>5001</v>
      </c>
      <c r="T1344">
        <v>5002</v>
      </c>
      <c r="U1344" s="3">
        <v>5</v>
      </c>
      <c r="V1344" s="3">
        <v>23160</v>
      </c>
      <c r="W1344" s="3">
        <v>6</v>
      </c>
      <c r="X1344" s="3">
        <v>3860</v>
      </c>
      <c r="Y1344" s="3">
        <v>21</v>
      </c>
      <c r="Z1344" s="3">
        <v>1158</v>
      </c>
      <c r="AA1344" s="3">
        <v>0</v>
      </c>
      <c r="AB1344" s="3">
        <v>0</v>
      </c>
      <c r="AC1344" s="3">
        <v>3003413</v>
      </c>
      <c r="AD1344" s="3">
        <v>578.43074765759457</v>
      </c>
      <c r="AE1344" s="3">
        <v>3050000</v>
      </c>
      <c r="AF1344" t="s">
        <v>138</v>
      </c>
      <c r="AG1344" t="s">
        <v>158</v>
      </c>
      <c r="AI1344">
        <f>IF(ISERROR(IF(D1344=25,VLOOKUP(E1344,Sheet1!$F$64:$H$79,2,0),IF(D1344=23,VLOOKUP(knight_awaken_info!E1344,Sheet1!$F$45:$H$60,2,0),VLOOKUP(knight_awaken_info!E1344,Sheet1!$F$26:$H$41,2,0)))),0,IF(D1344=25,VLOOKUP(E1344,Sheet1!$F$64:$H$79,2,0),IF(D1344=23,VLOOKUP(knight_awaken_info!E1344,Sheet1!$F$45:$H$60,2,0),VLOOKUP(knight_awaken_info!E1344,Sheet1!$F$26:$H$41,2,0))))</f>
        <v>0</v>
      </c>
      <c r="AJ1344">
        <f>IF(ISERROR(IF(D1344=25,VLOOKUP(E1344,Sheet1!$F$64:$H$79,3,0),IF(D1344=23,VLOOKUP(knight_awaken_info!E1344,Sheet1!$F$45:$H$60,3,0),VLOOKUP(knight_awaken_info!E1344,Sheet1!$F$26:$H$41,3,0)))),0,IF(D1344=25,VLOOKUP(E1344,Sheet1!$F$64:$H$79,3,0),IF(D1344=23,VLOOKUP(knight_awaken_info!E1344,Sheet1!$F$45:$H$60,3,0),VLOOKUP(knight_awaken_info!E1344,Sheet1!$F$26:$H$41,3,0))))</f>
        <v>0</v>
      </c>
      <c r="AK1344" s="11">
        <f>SUM(AI1332:AI1344)</f>
        <v>0</v>
      </c>
      <c r="AL1344" s="11">
        <f>SUM(AJ1332:AJ1344)</f>
        <v>0</v>
      </c>
      <c r="AN1344" s="3">
        <f t="shared" si="63"/>
        <v>23160</v>
      </c>
      <c r="AO1344" s="3">
        <f t="shared" si="64"/>
        <v>1158</v>
      </c>
    </row>
    <row r="1345" spans="1:41">
      <c r="A1345" s="3">
        <v>3003413</v>
      </c>
      <c r="B1345" s="3">
        <v>3003401</v>
      </c>
      <c r="C1345" s="3" t="s">
        <v>64</v>
      </c>
      <c r="D1345">
        <f t="shared" si="65"/>
        <v>20</v>
      </c>
      <c r="E1345" s="3">
        <v>13</v>
      </c>
      <c r="F1345" s="3">
        <v>60</v>
      </c>
      <c r="G1345" s="3">
        <v>4</v>
      </c>
      <c r="H1345" s="3">
        <v>312</v>
      </c>
      <c r="I1345" s="3">
        <v>321</v>
      </c>
      <c r="J1345" s="3">
        <v>223</v>
      </c>
      <c r="K1345" s="3">
        <v>212</v>
      </c>
      <c r="L1345" s="3">
        <v>2</v>
      </c>
      <c r="M1345" s="3">
        <v>60</v>
      </c>
      <c r="N1345" s="3">
        <v>830</v>
      </c>
      <c r="O1345" s="3">
        <v>0</v>
      </c>
      <c r="P1345" s="3">
        <v>0</v>
      </c>
      <c r="Q1345" s="3">
        <v>0</v>
      </c>
      <c r="R1345" s="3">
        <v>765000</v>
      </c>
      <c r="S1345" s="3">
        <v>5001</v>
      </c>
      <c r="T1345">
        <v>5002</v>
      </c>
      <c r="U1345" s="3">
        <v>5</v>
      </c>
      <c r="V1345" s="3">
        <v>25820</v>
      </c>
      <c r="W1345" s="3">
        <v>6</v>
      </c>
      <c r="X1345" s="3">
        <v>4303.333333333333</v>
      </c>
      <c r="Y1345" s="3">
        <v>21</v>
      </c>
      <c r="Z1345" s="3">
        <v>1291</v>
      </c>
      <c r="AA1345" s="3">
        <v>0</v>
      </c>
      <c r="AB1345" s="3">
        <v>0</v>
      </c>
      <c r="AC1345" s="3">
        <v>3003414</v>
      </c>
      <c r="AD1345" s="3">
        <v>697.94123271081662</v>
      </c>
      <c r="AE1345" s="3">
        <v>3795000</v>
      </c>
      <c r="AF1345" t="s">
        <v>138</v>
      </c>
      <c r="AG1345" t="s">
        <v>158</v>
      </c>
      <c r="AI1345">
        <f>IF(ISERROR(IF(D1345=25,VLOOKUP(E1345,Sheet1!$F$64:$H$79,2,0),IF(D1345=23,VLOOKUP(knight_awaken_info!E1345,Sheet1!$F$45:$H$60,2,0),VLOOKUP(knight_awaken_info!E1345,Sheet1!$F$26:$H$41,2,0)))),0,IF(D1345=25,VLOOKUP(E1345,Sheet1!$F$64:$H$79,2,0),IF(D1345=23,VLOOKUP(knight_awaken_info!E1345,Sheet1!$F$45:$H$60,2,0),VLOOKUP(knight_awaken_info!E1345,Sheet1!$F$26:$H$41,2,0))))</f>
        <v>0</v>
      </c>
      <c r="AJ1345">
        <f>IF(ISERROR(IF(D1345=25,VLOOKUP(E1345,Sheet1!$F$64:$H$79,3,0),IF(D1345=23,VLOOKUP(knight_awaken_info!E1345,Sheet1!$F$45:$H$60,3,0),VLOOKUP(knight_awaken_info!E1345,Sheet1!$F$26:$H$41,3,0)))),0,IF(D1345=25,VLOOKUP(E1345,Sheet1!$F$64:$H$79,3,0),IF(D1345=23,VLOOKUP(knight_awaken_info!E1345,Sheet1!$F$45:$H$60,3,0),VLOOKUP(knight_awaken_info!E1345,Sheet1!$F$26:$H$41,3,0))))</f>
        <v>0</v>
      </c>
      <c r="AK1345" s="11">
        <f>SUM(AI1332:AI1345)</f>
        <v>0</v>
      </c>
      <c r="AL1345" s="11">
        <f>SUM(AJ1332:AJ1345)</f>
        <v>0</v>
      </c>
      <c r="AN1345" s="3">
        <f t="shared" si="63"/>
        <v>25820</v>
      </c>
      <c r="AO1345" s="3">
        <f t="shared" si="64"/>
        <v>1291</v>
      </c>
    </row>
    <row r="1346" spans="1:41">
      <c r="A1346" s="3">
        <v>3003414</v>
      </c>
      <c r="B1346" s="3">
        <v>3003401</v>
      </c>
      <c r="C1346" s="3" t="s">
        <v>64</v>
      </c>
      <c r="D1346">
        <f t="shared" si="65"/>
        <v>20</v>
      </c>
      <c r="E1346" s="3">
        <v>14</v>
      </c>
      <c r="F1346" s="3">
        <v>60</v>
      </c>
      <c r="G1346" s="3">
        <v>4</v>
      </c>
      <c r="H1346" s="3">
        <v>311</v>
      </c>
      <c r="I1346" s="3">
        <v>323</v>
      </c>
      <c r="J1346" s="3">
        <v>222</v>
      </c>
      <c r="K1346" s="3">
        <v>211</v>
      </c>
      <c r="L1346" s="3">
        <v>2</v>
      </c>
      <c r="M1346" s="3">
        <v>60</v>
      </c>
      <c r="N1346" s="3">
        <v>850</v>
      </c>
      <c r="O1346" s="3">
        <v>1</v>
      </c>
      <c r="P1346" s="3">
        <v>30034</v>
      </c>
      <c r="Q1346" s="3">
        <v>1</v>
      </c>
      <c r="R1346" s="3">
        <v>790000</v>
      </c>
      <c r="S1346" s="3">
        <v>5001</v>
      </c>
      <c r="T1346">
        <v>5002</v>
      </c>
      <c r="U1346" s="3">
        <v>5</v>
      </c>
      <c r="V1346" s="3">
        <v>28500</v>
      </c>
      <c r="W1346" s="3">
        <v>6</v>
      </c>
      <c r="X1346" s="3">
        <v>4750</v>
      </c>
      <c r="Y1346" s="3">
        <v>21</v>
      </c>
      <c r="Z1346" s="3">
        <v>1425</v>
      </c>
      <c r="AA1346" s="3">
        <v>0</v>
      </c>
      <c r="AB1346" s="3">
        <v>0</v>
      </c>
      <c r="AC1346" s="3">
        <v>3003415</v>
      </c>
      <c r="AD1346" s="3">
        <v>879.59716999171405</v>
      </c>
      <c r="AE1346" s="3">
        <v>4560000</v>
      </c>
      <c r="AF1346" t="s">
        <v>138</v>
      </c>
      <c r="AG1346" t="s">
        <v>158</v>
      </c>
      <c r="AI1346">
        <f>IF(ISERROR(IF(D1346=25,VLOOKUP(E1346,Sheet1!$F$64:$H$79,2,0),IF(D1346=23,VLOOKUP(knight_awaken_info!E1346,Sheet1!$F$45:$H$60,2,0),VLOOKUP(knight_awaken_info!E1346,Sheet1!$F$26:$H$41,2,0)))),0,IF(D1346=25,VLOOKUP(E1346,Sheet1!$F$64:$H$79,2,0),IF(D1346=23,VLOOKUP(knight_awaken_info!E1346,Sheet1!$F$45:$H$60,2,0),VLOOKUP(knight_awaken_info!E1346,Sheet1!$F$26:$H$41,2,0))))</f>
        <v>0</v>
      </c>
      <c r="AJ1346">
        <f>IF(ISERROR(IF(D1346=25,VLOOKUP(E1346,Sheet1!$F$64:$H$79,3,0),IF(D1346=23,VLOOKUP(knight_awaken_info!E1346,Sheet1!$F$45:$H$60,3,0),VLOOKUP(knight_awaken_info!E1346,Sheet1!$F$26:$H$41,3,0)))),0,IF(D1346=25,VLOOKUP(E1346,Sheet1!$F$64:$H$79,3,0),IF(D1346=23,VLOOKUP(knight_awaken_info!E1346,Sheet1!$F$45:$H$60,3,0),VLOOKUP(knight_awaken_info!E1346,Sheet1!$F$26:$H$41,3,0))))</f>
        <v>0</v>
      </c>
      <c r="AK1346" s="11">
        <f>SUM(AI1332:AI1346)</f>
        <v>0</v>
      </c>
      <c r="AL1346" s="11">
        <f>SUM(AJ1332:AJ1346)</f>
        <v>0</v>
      </c>
      <c r="AN1346" s="3">
        <f t="shared" si="63"/>
        <v>28500</v>
      </c>
      <c r="AO1346" s="3">
        <f t="shared" si="64"/>
        <v>1425</v>
      </c>
    </row>
    <row r="1347" spans="1:41">
      <c r="A1347" s="3">
        <v>3003415</v>
      </c>
      <c r="B1347" s="3">
        <v>3003401</v>
      </c>
      <c r="C1347" s="3" t="s">
        <v>64</v>
      </c>
      <c r="D1347">
        <f t="shared" si="65"/>
        <v>20</v>
      </c>
      <c r="E1347" s="3">
        <v>15</v>
      </c>
      <c r="F1347" s="3">
        <v>60</v>
      </c>
      <c r="G1347" s="3">
        <v>4</v>
      </c>
      <c r="H1347" s="3">
        <v>313</v>
      </c>
      <c r="I1347" s="3">
        <v>322</v>
      </c>
      <c r="J1347" s="3">
        <v>221</v>
      </c>
      <c r="K1347" s="3">
        <v>213</v>
      </c>
      <c r="L1347" s="3">
        <v>2</v>
      </c>
      <c r="M1347" s="3">
        <v>60</v>
      </c>
      <c r="N1347" s="3">
        <v>890</v>
      </c>
      <c r="O1347" s="3">
        <v>0</v>
      </c>
      <c r="P1347" s="3">
        <v>0</v>
      </c>
      <c r="Q1347" s="3">
        <v>0</v>
      </c>
      <c r="R1347" s="3">
        <v>810000</v>
      </c>
      <c r="S1347" s="3">
        <v>5001</v>
      </c>
      <c r="T1347">
        <v>5002</v>
      </c>
      <c r="U1347" s="3">
        <v>5</v>
      </c>
      <c r="V1347" s="3">
        <v>44360</v>
      </c>
      <c r="W1347" s="3">
        <v>6</v>
      </c>
      <c r="X1347" s="3">
        <v>5200</v>
      </c>
      <c r="Y1347" s="3">
        <v>21</v>
      </c>
      <c r="Z1347" s="3">
        <v>1560</v>
      </c>
      <c r="AA1347" s="3">
        <v>0</v>
      </c>
      <c r="AB1347" s="3">
        <v>0</v>
      </c>
      <c r="AC1347" s="3">
        <v>3003416</v>
      </c>
      <c r="AD1347" s="3">
        <v>1061.2531072726115</v>
      </c>
      <c r="AE1347" s="3">
        <v>5350000</v>
      </c>
      <c r="AF1347" t="s">
        <v>139</v>
      </c>
      <c r="AG1347" t="s">
        <v>134</v>
      </c>
      <c r="AI1347">
        <f>IF(ISERROR(IF(D1347=25,VLOOKUP(E1347,Sheet1!$F$64:$H$79,2,0),IF(D1347=23,VLOOKUP(knight_awaken_info!E1347,Sheet1!$F$45:$H$60,2,0),VLOOKUP(knight_awaken_info!E1347,Sheet1!$F$26:$H$41,2,0)))),0,IF(D1347=25,VLOOKUP(E1347,Sheet1!$F$64:$H$79,2,0),IF(D1347=23,VLOOKUP(knight_awaken_info!E1347,Sheet1!$F$45:$H$60,2,0),VLOOKUP(knight_awaken_info!E1347,Sheet1!$F$26:$H$41,2,0))))</f>
        <v>13160</v>
      </c>
      <c r="AJ1347">
        <f>IF(ISERROR(IF(D1347=25,VLOOKUP(E1347,Sheet1!$F$64:$H$79,3,0),IF(D1347=23,VLOOKUP(knight_awaken_info!E1347,Sheet1!$F$45:$H$60,3,0),VLOOKUP(knight_awaken_info!E1347,Sheet1!$F$26:$H$41,3,0)))),0,IF(D1347=25,VLOOKUP(E1347,Sheet1!$F$64:$H$79,3,0),IF(D1347=23,VLOOKUP(knight_awaken_info!E1347,Sheet1!$F$45:$H$60,3,0),VLOOKUP(knight_awaken_info!E1347,Sheet1!$F$26:$H$41,3,0))))</f>
        <v>0</v>
      </c>
      <c r="AK1347" s="11">
        <f>SUM(AI1332:AI1347)</f>
        <v>13160</v>
      </c>
      <c r="AL1347" s="11">
        <f>SUM(AJ1332:AJ1347)</f>
        <v>0</v>
      </c>
      <c r="AN1347" s="3">
        <f t="shared" si="63"/>
        <v>57520</v>
      </c>
      <c r="AO1347" s="3">
        <f t="shared" si="64"/>
        <v>1560</v>
      </c>
    </row>
    <row r="1348" spans="1:41">
      <c r="A1348" s="3">
        <v>3003416</v>
      </c>
      <c r="B1348" s="3">
        <v>3003401</v>
      </c>
      <c r="C1348" s="3" t="s">
        <v>64</v>
      </c>
      <c r="D1348">
        <f t="shared" si="65"/>
        <v>20</v>
      </c>
      <c r="E1348" s="3">
        <v>16</v>
      </c>
      <c r="F1348" s="3">
        <v>60</v>
      </c>
      <c r="G1348" s="3">
        <v>4</v>
      </c>
      <c r="H1348" s="3">
        <v>312</v>
      </c>
      <c r="I1348" s="3">
        <v>331</v>
      </c>
      <c r="J1348" s="3">
        <v>223</v>
      </c>
      <c r="K1348" s="3">
        <v>212</v>
      </c>
      <c r="L1348" s="3">
        <v>2</v>
      </c>
      <c r="M1348" s="3">
        <v>60</v>
      </c>
      <c r="N1348" s="3">
        <v>910</v>
      </c>
      <c r="O1348" s="3">
        <v>0</v>
      </c>
      <c r="P1348" s="3">
        <v>0</v>
      </c>
      <c r="Q1348" s="3">
        <v>0</v>
      </c>
      <c r="R1348" s="3">
        <v>830000</v>
      </c>
      <c r="S1348" s="3">
        <v>5001</v>
      </c>
      <c r="T1348">
        <v>5002</v>
      </c>
      <c r="U1348" s="3">
        <v>5</v>
      </c>
      <c r="V1348" s="3">
        <v>47080</v>
      </c>
      <c r="W1348" s="3">
        <v>6</v>
      </c>
      <c r="X1348" s="3">
        <v>5653.333333333333</v>
      </c>
      <c r="Y1348" s="3">
        <v>21</v>
      </c>
      <c r="Z1348" s="3">
        <v>1696</v>
      </c>
      <c r="AA1348" s="3">
        <v>0</v>
      </c>
      <c r="AB1348" s="3">
        <v>0</v>
      </c>
      <c r="AC1348" s="3">
        <v>3003417</v>
      </c>
      <c r="AD1348" s="3">
        <v>1242.9090445535089</v>
      </c>
      <c r="AE1348" s="3">
        <v>6160000</v>
      </c>
      <c r="AF1348" t="s">
        <v>139</v>
      </c>
      <c r="AG1348" t="s">
        <v>134</v>
      </c>
      <c r="AI1348">
        <f>IF(ISERROR(IF(D1348=25,VLOOKUP(E1348,Sheet1!$F$64:$H$79,2,0),IF(D1348=23,VLOOKUP(knight_awaken_info!E1348,Sheet1!$F$45:$H$60,2,0),VLOOKUP(knight_awaken_info!E1348,Sheet1!$F$26:$H$41,2,0)))),0,IF(D1348=25,VLOOKUP(E1348,Sheet1!$F$64:$H$79,2,0),IF(D1348=23,VLOOKUP(knight_awaken_info!E1348,Sheet1!$F$45:$H$60,2,0),VLOOKUP(knight_awaken_info!E1348,Sheet1!$F$26:$H$41,2,0))))</f>
        <v>0</v>
      </c>
      <c r="AJ1348">
        <f>IF(ISERROR(IF(D1348=25,VLOOKUP(E1348,Sheet1!$F$64:$H$79,3,0),IF(D1348=23,VLOOKUP(knight_awaken_info!E1348,Sheet1!$F$45:$H$60,3,0),VLOOKUP(knight_awaken_info!E1348,Sheet1!$F$26:$H$41,3,0)))),0,IF(D1348=25,VLOOKUP(E1348,Sheet1!$F$64:$H$79,3,0),IF(D1348=23,VLOOKUP(knight_awaken_info!E1348,Sheet1!$F$45:$H$60,3,0),VLOOKUP(knight_awaken_info!E1348,Sheet1!$F$26:$H$41,3,0))))</f>
        <v>0</v>
      </c>
      <c r="AK1348" s="11">
        <f>SUM(AI1332:AI1348)</f>
        <v>13160</v>
      </c>
      <c r="AL1348" s="11">
        <f>SUM(AJ1332:AJ1348)</f>
        <v>0</v>
      </c>
      <c r="AN1348" s="3">
        <f t="shared" si="63"/>
        <v>60240</v>
      </c>
      <c r="AO1348" s="3">
        <f t="shared" si="64"/>
        <v>1696</v>
      </c>
    </row>
    <row r="1349" spans="1:41">
      <c r="A1349" s="3">
        <v>3003417</v>
      </c>
      <c r="B1349" s="3">
        <v>3003401</v>
      </c>
      <c r="C1349" s="3" t="s">
        <v>64</v>
      </c>
      <c r="D1349">
        <f t="shared" si="65"/>
        <v>20</v>
      </c>
      <c r="E1349" s="3">
        <v>17</v>
      </c>
      <c r="F1349" s="3">
        <v>60</v>
      </c>
      <c r="G1349" s="3">
        <v>4</v>
      </c>
      <c r="H1349" s="3">
        <v>311</v>
      </c>
      <c r="I1349" s="3">
        <v>333</v>
      </c>
      <c r="J1349" s="3">
        <v>222</v>
      </c>
      <c r="K1349" s="3">
        <v>211</v>
      </c>
      <c r="L1349" s="3">
        <v>2</v>
      </c>
      <c r="M1349" s="3">
        <v>60</v>
      </c>
      <c r="N1349" s="3">
        <v>930</v>
      </c>
      <c r="O1349" s="3">
        <v>0</v>
      </c>
      <c r="P1349" s="3">
        <v>0</v>
      </c>
      <c r="Q1349" s="3">
        <v>0</v>
      </c>
      <c r="R1349" s="3">
        <v>855000</v>
      </c>
      <c r="S1349" s="3">
        <v>5001</v>
      </c>
      <c r="T1349">
        <v>5002</v>
      </c>
      <c r="U1349" s="3">
        <v>5</v>
      </c>
      <c r="V1349" s="3">
        <v>49820</v>
      </c>
      <c r="W1349" s="3">
        <v>6</v>
      </c>
      <c r="X1349" s="3">
        <v>6110</v>
      </c>
      <c r="Y1349" s="3">
        <v>21</v>
      </c>
      <c r="Z1349" s="3">
        <v>1833</v>
      </c>
      <c r="AA1349" s="3">
        <v>0</v>
      </c>
      <c r="AB1349" s="3">
        <v>0</v>
      </c>
      <c r="AC1349" s="3">
        <v>3003418</v>
      </c>
      <c r="AD1349" s="3">
        <v>1424.5649818344064</v>
      </c>
      <c r="AE1349" s="3">
        <v>6990000</v>
      </c>
      <c r="AF1349" t="s">
        <v>139</v>
      </c>
      <c r="AG1349" t="s">
        <v>134</v>
      </c>
      <c r="AI1349">
        <f>IF(ISERROR(IF(D1349=25,VLOOKUP(E1349,Sheet1!$F$64:$H$79,2,0),IF(D1349=23,VLOOKUP(knight_awaken_info!E1349,Sheet1!$F$45:$H$60,2,0),VLOOKUP(knight_awaken_info!E1349,Sheet1!$F$26:$H$41,2,0)))),0,IF(D1349=25,VLOOKUP(E1349,Sheet1!$F$64:$H$79,2,0),IF(D1349=23,VLOOKUP(knight_awaken_info!E1349,Sheet1!$F$45:$H$60,2,0),VLOOKUP(knight_awaken_info!E1349,Sheet1!$F$26:$H$41,2,0))))</f>
        <v>0</v>
      </c>
      <c r="AJ1349">
        <f>IF(ISERROR(IF(D1349=25,VLOOKUP(E1349,Sheet1!$F$64:$H$79,3,0),IF(D1349=23,VLOOKUP(knight_awaken_info!E1349,Sheet1!$F$45:$H$60,3,0),VLOOKUP(knight_awaken_info!E1349,Sheet1!$F$26:$H$41,3,0)))),0,IF(D1349=25,VLOOKUP(E1349,Sheet1!$F$64:$H$79,3,0),IF(D1349=23,VLOOKUP(knight_awaken_info!E1349,Sheet1!$F$45:$H$60,3,0),VLOOKUP(knight_awaken_info!E1349,Sheet1!$F$26:$H$41,3,0))))</f>
        <v>0</v>
      </c>
      <c r="AK1349" s="11">
        <f>SUM(AI1332:AI1349)</f>
        <v>13160</v>
      </c>
      <c r="AL1349" s="11">
        <f>SUM(AJ1332:AJ1349)</f>
        <v>0</v>
      </c>
      <c r="AN1349" s="3">
        <f t="shared" si="63"/>
        <v>62980</v>
      </c>
      <c r="AO1349" s="3">
        <f t="shared" si="64"/>
        <v>1833</v>
      </c>
    </row>
    <row r="1350" spans="1:41">
      <c r="A1350" s="3">
        <v>3003418</v>
      </c>
      <c r="B1350" s="3">
        <v>3003401</v>
      </c>
      <c r="C1350" s="3" t="s">
        <v>64</v>
      </c>
      <c r="D1350">
        <f t="shared" si="65"/>
        <v>20</v>
      </c>
      <c r="E1350" s="3">
        <v>18</v>
      </c>
      <c r="F1350" s="3">
        <v>60</v>
      </c>
      <c r="G1350" s="3">
        <v>4</v>
      </c>
      <c r="H1350" s="3">
        <v>313</v>
      </c>
      <c r="I1350" s="3">
        <v>332</v>
      </c>
      <c r="J1350" s="3">
        <v>221</v>
      </c>
      <c r="K1350" s="3">
        <v>213</v>
      </c>
      <c r="L1350" s="3">
        <v>2</v>
      </c>
      <c r="M1350" s="3">
        <v>60</v>
      </c>
      <c r="N1350" s="3">
        <v>950</v>
      </c>
      <c r="O1350" s="3">
        <v>0</v>
      </c>
      <c r="P1350" s="3">
        <v>0</v>
      </c>
      <c r="Q1350" s="3">
        <v>0</v>
      </c>
      <c r="R1350" s="3">
        <v>875000</v>
      </c>
      <c r="S1350" s="3">
        <v>5001</v>
      </c>
      <c r="T1350">
        <v>5002</v>
      </c>
      <c r="U1350" s="3">
        <v>5</v>
      </c>
      <c r="V1350" s="3">
        <v>52580</v>
      </c>
      <c r="W1350" s="3">
        <v>6</v>
      </c>
      <c r="X1350" s="3">
        <v>6570</v>
      </c>
      <c r="Y1350" s="3">
        <v>21</v>
      </c>
      <c r="Z1350" s="3">
        <v>1971</v>
      </c>
      <c r="AA1350" s="3">
        <v>0</v>
      </c>
      <c r="AB1350" s="3">
        <v>0</v>
      </c>
      <c r="AC1350" s="3">
        <v>3003419</v>
      </c>
      <c r="AD1350" s="3">
        <v>1606.2209191153038</v>
      </c>
      <c r="AE1350" s="3">
        <v>7845000</v>
      </c>
      <c r="AF1350" t="s">
        <v>139</v>
      </c>
      <c r="AG1350" t="s">
        <v>134</v>
      </c>
      <c r="AI1350">
        <f>IF(ISERROR(IF(D1350=25,VLOOKUP(E1350,Sheet1!$F$64:$H$79,2,0),IF(D1350=23,VLOOKUP(knight_awaken_info!E1350,Sheet1!$F$45:$H$60,2,0),VLOOKUP(knight_awaken_info!E1350,Sheet1!$F$26:$H$41,2,0)))),0,IF(D1350=25,VLOOKUP(E1350,Sheet1!$F$64:$H$79,2,0),IF(D1350=23,VLOOKUP(knight_awaken_info!E1350,Sheet1!$F$45:$H$60,2,0),VLOOKUP(knight_awaken_info!E1350,Sheet1!$F$26:$H$41,2,0))))</f>
        <v>0</v>
      </c>
      <c r="AJ1350">
        <f>IF(ISERROR(IF(D1350=25,VLOOKUP(E1350,Sheet1!$F$64:$H$79,3,0),IF(D1350=23,VLOOKUP(knight_awaken_info!E1350,Sheet1!$F$45:$H$60,3,0),VLOOKUP(knight_awaken_info!E1350,Sheet1!$F$26:$H$41,3,0)))),0,IF(D1350=25,VLOOKUP(E1350,Sheet1!$F$64:$H$79,3,0),IF(D1350=23,VLOOKUP(knight_awaken_info!E1350,Sheet1!$F$45:$H$60,3,0),VLOOKUP(knight_awaken_info!E1350,Sheet1!$F$26:$H$41,3,0))))</f>
        <v>0</v>
      </c>
      <c r="AK1350" s="11">
        <f>SUM(AI1332:AI1350)</f>
        <v>13160</v>
      </c>
      <c r="AL1350" s="11">
        <f>SUM(AJ1332:AJ1350)</f>
        <v>0</v>
      </c>
      <c r="AN1350" s="3">
        <f t="shared" si="63"/>
        <v>65740</v>
      </c>
      <c r="AO1350" s="3">
        <f t="shared" si="64"/>
        <v>1971</v>
      </c>
    </row>
    <row r="1351" spans="1:41">
      <c r="A1351" s="3">
        <v>3003419</v>
      </c>
      <c r="B1351" s="3">
        <v>3003401</v>
      </c>
      <c r="C1351" s="3" t="s">
        <v>64</v>
      </c>
      <c r="D1351">
        <f t="shared" si="65"/>
        <v>20</v>
      </c>
      <c r="E1351" s="3">
        <v>19</v>
      </c>
      <c r="F1351" s="3">
        <v>60</v>
      </c>
      <c r="G1351" s="3">
        <v>4</v>
      </c>
      <c r="H1351" s="3">
        <v>312</v>
      </c>
      <c r="I1351" s="3">
        <v>331</v>
      </c>
      <c r="J1351" s="3">
        <v>323</v>
      </c>
      <c r="K1351" s="3">
        <v>313</v>
      </c>
      <c r="L1351" s="3">
        <v>2</v>
      </c>
      <c r="M1351" s="3">
        <v>60</v>
      </c>
      <c r="N1351" s="3">
        <v>1450</v>
      </c>
      <c r="O1351" s="3">
        <v>1</v>
      </c>
      <c r="P1351" s="3">
        <v>30034</v>
      </c>
      <c r="Q1351" s="3">
        <v>1</v>
      </c>
      <c r="R1351" s="3">
        <v>1430000</v>
      </c>
      <c r="S1351" s="3">
        <v>5001</v>
      </c>
      <c r="T1351">
        <v>5002</v>
      </c>
      <c r="U1351" s="3">
        <v>5</v>
      </c>
      <c r="V1351" s="3">
        <v>55360</v>
      </c>
      <c r="W1351" s="3">
        <v>6</v>
      </c>
      <c r="X1351" s="3">
        <v>7033.333333333333</v>
      </c>
      <c r="Y1351" s="3">
        <v>21</v>
      </c>
      <c r="Z1351" s="3">
        <v>2110</v>
      </c>
      <c r="AA1351" s="3">
        <v>0</v>
      </c>
      <c r="AB1351" s="3">
        <v>0</v>
      </c>
      <c r="AC1351" s="3">
        <v>3003420</v>
      </c>
      <c r="AD1351" s="3">
        <v>1787.8768563962012</v>
      </c>
      <c r="AE1351" s="3">
        <v>8720000</v>
      </c>
      <c r="AF1351" t="s">
        <v>139</v>
      </c>
      <c r="AG1351" t="s">
        <v>134</v>
      </c>
      <c r="AI1351">
        <f>IF(ISERROR(IF(D1351=25,VLOOKUP(E1351,Sheet1!$F$64:$H$79,2,0),IF(D1351=23,VLOOKUP(knight_awaken_info!E1351,Sheet1!$F$45:$H$60,2,0),VLOOKUP(knight_awaken_info!E1351,Sheet1!$F$26:$H$41,2,0)))),0,IF(D1351=25,VLOOKUP(E1351,Sheet1!$F$64:$H$79,2,0),IF(D1351=23,VLOOKUP(knight_awaken_info!E1351,Sheet1!$F$45:$H$60,2,0),VLOOKUP(knight_awaken_info!E1351,Sheet1!$F$26:$H$41,2,0))))</f>
        <v>0</v>
      </c>
      <c r="AJ1351">
        <f>IF(ISERROR(IF(D1351=25,VLOOKUP(E1351,Sheet1!$F$64:$H$79,3,0),IF(D1351=23,VLOOKUP(knight_awaken_info!E1351,Sheet1!$F$45:$H$60,3,0),VLOOKUP(knight_awaken_info!E1351,Sheet1!$F$26:$H$41,3,0)))),0,IF(D1351=25,VLOOKUP(E1351,Sheet1!$F$64:$H$79,3,0),IF(D1351=23,VLOOKUP(knight_awaken_info!E1351,Sheet1!$F$45:$H$60,3,0),VLOOKUP(knight_awaken_info!E1351,Sheet1!$F$26:$H$41,3,0))))</f>
        <v>0</v>
      </c>
      <c r="AK1351" s="11">
        <f>SUM(AI1332:AI1351)</f>
        <v>13160</v>
      </c>
      <c r="AL1351" s="11">
        <f>SUM(AJ1332:AJ1351)</f>
        <v>0</v>
      </c>
      <c r="AN1351" s="3">
        <f t="shared" ref="AN1351:AN1414" si="66">AK1351+V1351</f>
        <v>68520</v>
      </c>
      <c r="AO1351" s="3">
        <f t="shared" ref="AO1351:AO1414" si="67">AL1351+Z1351</f>
        <v>2110</v>
      </c>
    </row>
    <row r="1352" spans="1:41">
      <c r="A1352" s="3">
        <v>3003420</v>
      </c>
      <c r="B1352" s="3">
        <v>3003401</v>
      </c>
      <c r="C1352" s="3" t="s">
        <v>64</v>
      </c>
      <c r="D1352">
        <f t="shared" si="65"/>
        <v>20</v>
      </c>
      <c r="E1352" s="3">
        <v>20</v>
      </c>
      <c r="F1352" s="3">
        <v>70</v>
      </c>
      <c r="G1352" s="3">
        <v>4</v>
      </c>
      <c r="H1352" s="3">
        <v>411</v>
      </c>
      <c r="I1352" s="3">
        <v>333</v>
      </c>
      <c r="J1352" s="3">
        <v>322</v>
      </c>
      <c r="K1352" s="3">
        <v>311</v>
      </c>
      <c r="L1352" s="3">
        <v>2</v>
      </c>
      <c r="M1352" s="3">
        <v>60</v>
      </c>
      <c r="N1352" s="3">
        <v>1490</v>
      </c>
      <c r="O1352" s="3">
        <v>0</v>
      </c>
      <c r="P1352" s="3">
        <v>0</v>
      </c>
      <c r="Q1352" s="3">
        <v>0</v>
      </c>
      <c r="R1352" s="3">
        <v>1455000</v>
      </c>
      <c r="S1352" s="3">
        <v>5002</v>
      </c>
      <c r="T1352">
        <v>5003</v>
      </c>
      <c r="U1352" s="3">
        <v>5</v>
      </c>
      <c r="V1352" s="3">
        <v>58960</v>
      </c>
      <c r="W1352" s="3">
        <v>6</v>
      </c>
      <c r="X1352" s="3">
        <v>7633.333333333333</v>
      </c>
      <c r="Y1352" s="3">
        <v>21</v>
      </c>
      <c r="Z1352" s="3">
        <v>2290</v>
      </c>
      <c r="AA1352" s="3">
        <v>0</v>
      </c>
      <c r="AB1352" s="3">
        <v>0</v>
      </c>
      <c r="AC1352" s="3">
        <v>3003421</v>
      </c>
      <c r="AD1352" s="3">
        <v>2093.8236981324494</v>
      </c>
      <c r="AE1352" s="3">
        <v>10150000</v>
      </c>
      <c r="AF1352" t="s">
        <v>140</v>
      </c>
      <c r="AG1352" t="s">
        <v>159</v>
      </c>
      <c r="AI1352">
        <f>IF(ISERROR(IF(D1352=25,VLOOKUP(E1352,Sheet1!$F$64:$H$79,2,0),IF(D1352=23,VLOOKUP(knight_awaken_info!E1352,Sheet1!$F$45:$H$60,2,0),VLOOKUP(knight_awaken_info!E1352,Sheet1!$F$26:$H$41,2,0)))),0,IF(D1352=25,VLOOKUP(E1352,Sheet1!$F$64:$H$79,2,0),IF(D1352=23,VLOOKUP(knight_awaken_info!E1352,Sheet1!$F$45:$H$60,2,0),VLOOKUP(knight_awaken_info!E1352,Sheet1!$F$26:$H$41,2,0))))</f>
        <v>0</v>
      </c>
      <c r="AJ1352">
        <f>IF(ISERROR(IF(D1352=25,VLOOKUP(E1352,Sheet1!$F$64:$H$79,3,0),IF(D1352=23,VLOOKUP(knight_awaken_info!E1352,Sheet1!$F$45:$H$60,3,0),VLOOKUP(knight_awaken_info!E1352,Sheet1!$F$26:$H$41,3,0)))),0,IF(D1352=25,VLOOKUP(E1352,Sheet1!$F$64:$H$79,3,0),IF(D1352=23,VLOOKUP(knight_awaken_info!E1352,Sheet1!$F$45:$H$60,3,0),VLOOKUP(knight_awaken_info!E1352,Sheet1!$F$26:$H$41,3,0))))</f>
        <v>0</v>
      </c>
      <c r="AK1352" s="11">
        <f>SUM(AI1332:AI1352)</f>
        <v>13160</v>
      </c>
      <c r="AL1352" s="11">
        <f>SUM(AJ1332:AJ1352)</f>
        <v>0</v>
      </c>
      <c r="AN1352" s="3">
        <f t="shared" si="66"/>
        <v>72120</v>
      </c>
      <c r="AO1352" s="3">
        <f t="shared" si="67"/>
        <v>2290</v>
      </c>
    </row>
    <row r="1353" spans="1:41">
      <c r="A1353" s="3">
        <v>3003421</v>
      </c>
      <c r="B1353" s="3">
        <v>3003401</v>
      </c>
      <c r="C1353" s="3" t="s">
        <v>64</v>
      </c>
      <c r="D1353">
        <f t="shared" si="65"/>
        <v>20</v>
      </c>
      <c r="E1353" s="3">
        <v>21</v>
      </c>
      <c r="F1353" s="3">
        <v>70</v>
      </c>
      <c r="G1353" s="3">
        <v>4</v>
      </c>
      <c r="H1353" s="3">
        <v>413</v>
      </c>
      <c r="I1353" s="3">
        <v>332</v>
      </c>
      <c r="J1353" s="3">
        <v>321</v>
      </c>
      <c r="K1353" s="3">
        <v>313</v>
      </c>
      <c r="L1353" s="3">
        <v>2</v>
      </c>
      <c r="M1353" s="3">
        <v>60</v>
      </c>
      <c r="N1353" s="3">
        <v>1510</v>
      </c>
      <c r="O1353" s="3">
        <v>0</v>
      </c>
      <c r="P1353" s="3">
        <v>0</v>
      </c>
      <c r="Q1353" s="3">
        <v>0</v>
      </c>
      <c r="R1353" s="3">
        <v>1475000</v>
      </c>
      <c r="S1353" s="3">
        <v>5002</v>
      </c>
      <c r="T1353">
        <v>5003</v>
      </c>
      <c r="U1353" s="3">
        <v>5</v>
      </c>
      <c r="V1353" s="3">
        <v>62580</v>
      </c>
      <c r="W1353" s="3">
        <v>6</v>
      </c>
      <c r="X1353" s="3">
        <v>8236.6666666666661</v>
      </c>
      <c r="Y1353" s="3">
        <v>21</v>
      </c>
      <c r="Z1353" s="3">
        <v>2471</v>
      </c>
      <c r="AA1353" s="3">
        <v>0</v>
      </c>
      <c r="AB1353" s="3">
        <v>0</v>
      </c>
      <c r="AC1353" s="3">
        <v>3003422</v>
      </c>
      <c r="AD1353" s="3">
        <v>2667.4740263879148</v>
      </c>
      <c r="AE1353" s="3">
        <v>11605000</v>
      </c>
      <c r="AF1353" t="s">
        <v>140</v>
      </c>
      <c r="AG1353" t="s">
        <v>159</v>
      </c>
      <c r="AI1353">
        <f>IF(ISERROR(IF(D1353=25,VLOOKUP(E1353,Sheet1!$F$64:$H$79,2,0),IF(D1353=23,VLOOKUP(knight_awaken_info!E1353,Sheet1!$F$45:$H$60,2,0),VLOOKUP(knight_awaken_info!E1353,Sheet1!$F$26:$H$41,2,0)))),0,IF(D1353=25,VLOOKUP(E1353,Sheet1!$F$64:$H$79,2,0),IF(D1353=23,VLOOKUP(knight_awaken_info!E1353,Sheet1!$F$45:$H$60,2,0),VLOOKUP(knight_awaken_info!E1353,Sheet1!$F$26:$H$41,2,0))))</f>
        <v>0</v>
      </c>
      <c r="AJ1353">
        <f>IF(ISERROR(IF(D1353=25,VLOOKUP(E1353,Sheet1!$F$64:$H$79,3,0),IF(D1353=23,VLOOKUP(knight_awaken_info!E1353,Sheet1!$F$45:$H$60,3,0),VLOOKUP(knight_awaken_info!E1353,Sheet1!$F$26:$H$41,3,0)))),0,IF(D1353=25,VLOOKUP(E1353,Sheet1!$F$64:$H$79,3,0),IF(D1353=23,VLOOKUP(knight_awaken_info!E1353,Sheet1!$F$45:$H$60,3,0),VLOOKUP(knight_awaken_info!E1353,Sheet1!$F$26:$H$41,3,0))))</f>
        <v>0</v>
      </c>
      <c r="AK1353" s="11">
        <f>SUM(AI1332:AI1353)</f>
        <v>13160</v>
      </c>
      <c r="AL1353" s="11">
        <f>SUM(AJ1332:AJ1353)</f>
        <v>0</v>
      </c>
      <c r="AN1353" s="3">
        <f t="shared" si="66"/>
        <v>75740</v>
      </c>
      <c r="AO1353" s="3">
        <f t="shared" si="67"/>
        <v>2471</v>
      </c>
    </row>
    <row r="1354" spans="1:41">
      <c r="A1354" s="3">
        <v>3003422</v>
      </c>
      <c r="B1354" s="3">
        <v>3003401</v>
      </c>
      <c r="C1354" s="3" t="s">
        <v>64</v>
      </c>
      <c r="D1354">
        <f t="shared" si="65"/>
        <v>20</v>
      </c>
      <c r="E1354" s="3">
        <v>22</v>
      </c>
      <c r="F1354" s="3">
        <v>70</v>
      </c>
      <c r="G1354" s="3">
        <v>4</v>
      </c>
      <c r="H1354" s="3">
        <v>412</v>
      </c>
      <c r="I1354" s="3">
        <v>331</v>
      </c>
      <c r="J1354" s="3">
        <v>323</v>
      </c>
      <c r="K1354" s="3">
        <v>312</v>
      </c>
      <c r="L1354" s="3">
        <v>2</v>
      </c>
      <c r="M1354" s="3">
        <v>60</v>
      </c>
      <c r="N1354" s="3">
        <v>1530</v>
      </c>
      <c r="O1354" s="3">
        <v>0</v>
      </c>
      <c r="P1354" s="3">
        <v>0</v>
      </c>
      <c r="Q1354" s="3">
        <v>0</v>
      </c>
      <c r="R1354" s="3">
        <v>1500000</v>
      </c>
      <c r="S1354" s="3">
        <v>5002</v>
      </c>
      <c r="T1354">
        <v>5003</v>
      </c>
      <c r="U1354" s="3">
        <v>5</v>
      </c>
      <c r="V1354" s="3">
        <v>66220</v>
      </c>
      <c r="W1354" s="3">
        <v>6</v>
      </c>
      <c r="X1354" s="3">
        <v>8843.3333333333321</v>
      </c>
      <c r="Y1354" s="3">
        <v>21</v>
      </c>
      <c r="Z1354" s="3">
        <v>2653</v>
      </c>
      <c r="AA1354" s="3">
        <v>0</v>
      </c>
      <c r="AB1354" s="3">
        <v>0</v>
      </c>
      <c r="AC1354" s="3">
        <v>3003423</v>
      </c>
      <c r="AD1354" s="3">
        <v>3241.1243546433807</v>
      </c>
      <c r="AE1354" s="3">
        <v>13080000</v>
      </c>
      <c r="AF1354" t="s">
        <v>140</v>
      </c>
      <c r="AG1354" t="s">
        <v>159</v>
      </c>
      <c r="AI1354">
        <f>IF(ISERROR(IF(D1354=25,VLOOKUP(E1354,Sheet1!$F$64:$H$79,2,0),IF(D1354=23,VLOOKUP(knight_awaken_info!E1354,Sheet1!$F$45:$H$60,2,0),VLOOKUP(knight_awaken_info!E1354,Sheet1!$F$26:$H$41,2,0)))),0,IF(D1354=25,VLOOKUP(E1354,Sheet1!$F$64:$H$79,2,0),IF(D1354=23,VLOOKUP(knight_awaken_info!E1354,Sheet1!$F$45:$H$60,2,0),VLOOKUP(knight_awaken_info!E1354,Sheet1!$F$26:$H$41,2,0))))</f>
        <v>0</v>
      </c>
      <c r="AJ1354">
        <f>IF(ISERROR(IF(D1354=25,VLOOKUP(E1354,Sheet1!$F$64:$H$79,3,0),IF(D1354=23,VLOOKUP(knight_awaken_info!E1354,Sheet1!$F$45:$H$60,3,0),VLOOKUP(knight_awaken_info!E1354,Sheet1!$F$26:$H$41,3,0)))),0,IF(D1354=25,VLOOKUP(E1354,Sheet1!$F$64:$H$79,3,0),IF(D1354=23,VLOOKUP(knight_awaken_info!E1354,Sheet1!$F$45:$H$60,3,0),VLOOKUP(knight_awaken_info!E1354,Sheet1!$F$26:$H$41,3,0))))</f>
        <v>0</v>
      </c>
      <c r="AK1354" s="11">
        <f>SUM(AI1332:AI1354)</f>
        <v>13160</v>
      </c>
      <c r="AL1354" s="11">
        <f>SUM(AJ1332:AJ1354)</f>
        <v>0</v>
      </c>
      <c r="AN1354" s="3">
        <f t="shared" si="66"/>
        <v>79380</v>
      </c>
      <c r="AO1354" s="3">
        <f t="shared" si="67"/>
        <v>2653</v>
      </c>
    </row>
    <row r="1355" spans="1:41">
      <c r="A1355" s="3">
        <v>3003423</v>
      </c>
      <c r="B1355" s="3">
        <v>3003401</v>
      </c>
      <c r="C1355" s="3" t="s">
        <v>64</v>
      </c>
      <c r="D1355">
        <f t="shared" si="65"/>
        <v>20</v>
      </c>
      <c r="E1355" s="3">
        <v>23</v>
      </c>
      <c r="F1355" s="3">
        <v>70</v>
      </c>
      <c r="G1355" s="3">
        <v>4</v>
      </c>
      <c r="H1355" s="3">
        <v>411</v>
      </c>
      <c r="I1355" s="3">
        <v>333</v>
      </c>
      <c r="J1355" s="3">
        <v>322</v>
      </c>
      <c r="K1355" s="3">
        <v>311</v>
      </c>
      <c r="L1355" s="3">
        <v>2</v>
      </c>
      <c r="M1355" s="3">
        <v>60</v>
      </c>
      <c r="N1355" s="3">
        <v>1550</v>
      </c>
      <c r="O1355" s="3">
        <v>1</v>
      </c>
      <c r="P1355" s="3">
        <v>30034</v>
      </c>
      <c r="Q1355" s="3">
        <v>1</v>
      </c>
      <c r="R1355" s="3">
        <v>1520000</v>
      </c>
      <c r="S1355" s="3">
        <v>5002</v>
      </c>
      <c r="T1355">
        <v>5003</v>
      </c>
      <c r="U1355" s="3">
        <v>5</v>
      </c>
      <c r="V1355" s="3">
        <v>69880</v>
      </c>
      <c r="W1355" s="3">
        <v>6</v>
      </c>
      <c r="X1355" s="3">
        <v>9453.3333333333321</v>
      </c>
      <c r="Y1355" s="3">
        <v>21</v>
      </c>
      <c r="Z1355" s="3">
        <v>2836</v>
      </c>
      <c r="AA1355" s="3">
        <v>0</v>
      </c>
      <c r="AB1355" s="3">
        <v>0</v>
      </c>
      <c r="AC1355" s="3">
        <v>3003424</v>
      </c>
      <c r="AD1355" s="3">
        <v>3814.7746828988465</v>
      </c>
      <c r="AE1355" s="3">
        <v>14580000</v>
      </c>
      <c r="AF1355" t="s">
        <v>140</v>
      </c>
      <c r="AG1355" t="s">
        <v>159</v>
      </c>
      <c r="AI1355">
        <f>IF(ISERROR(IF(D1355=25,VLOOKUP(E1355,Sheet1!$F$64:$H$79,2,0),IF(D1355=23,VLOOKUP(knight_awaken_info!E1355,Sheet1!$F$45:$H$60,2,0),VLOOKUP(knight_awaken_info!E1355,Sheet1!$F$26:$H$41,2,0)))),0,IF(D1355=25,VLOOKUP(E1355,Sheet1!$F$64:$H$79,2,0),IF(D1355=23,VLOOKUP(knight_awaken_info!E1355,Sheet1!$F$45:$H$60,2,0),VLOOKUP(knight_awaken_info!E1355,Sheet1!$F$26:$H$41,2,0))))</f>
        <v>0</v>
      </c>
      <c r="AJ1355">
        <f>IF(ISERROR(IF(D1355=25,VLOOKUP(E1355,Sheet1!$F$64:$H$79,3,0),IF(D1355=23,VLOOKUP(knight_awaken_info!E1355,Sheet1!$F$45:$H$60,3,0),VLOOKUP(knight_awaken_info!E1355,Sheet1!$F$26:$H$41,3,0)))),0,IF(D1355=25,VLOOKUP(E1355,Sheet1!$F$64:$H$79,3,0),IF(D1355=23,VLOOKUP(knight_awaken_info!E1355,Sheet1!$F$45:$H$60,3,0),VLOOKUP(knight_awaken_info!E1355,Sheet1!$F$26:$H$41,3,0))))</f>
        <v>0</v>
      </c>
      <c r="AK1355" s="11">
        <f>SUM(AI1332:AI1355)</f>
        <v>13160</v>
      </c>
      <c r="AL1355" s="11">
        <f>SUM(AJ1332:AJ1355)</f>
        <v>0</v>
      </c>
      <c r="AN1355" s="3">
        <f t="shared" si="66"/>
        <v>83040</v>
      </c>
      <c r="AO1355" s="3">
        <f t="shared" si="67"/>
        <v>2836</v>
      </c>
    </row>
    <row r="1356" spans="1:41">
      <c r="A1356" s="3">
        <v>3003424</v>
      </c>
      <c r="B1356" s="3">
        <v>3003401</v>
      </c>
      <c r="C1356" s="3" t="s">
        <v>64</v>
      </c>
      <c r="D1356">
        <f t="shared" si="65"/>
        <v>20</v>
      </c>
      <c r="E1356" s="3">
        <v>24</v>
      </c>
      <c r="F1356" s="3">
        <v>70</v>
      </c>
      <c r="G1356" s="3">
        <v>4</v>
      </c>
      <c r="H1356" s="3">
        <v>413</v>
      </c>
      <c r="I1356" s="3">
        <v>432</v>
      </c>
      <c r="J1356" s="3">
        <v>321</v>
      </c>
      <c r="K1356" s="3">
        <v>313</v>
      </c>
      <c r="L1356" s="3">
        <v>2</v>
      </c>
      <c r="M1356" s="3">
        <v>60</v>
      </c>
      <c r="N1356" s="3">
        <v>1570</v>
      </c>
      <c r="O1356" s="3">
        <v>0</v>
      </c>
      <c r="P1356" s="3">
        <v>0</v>
      </c>
      <c r="Q1356" s="3">
        <v>0</v>
      </c>
      <c r="R1356" s="3">
        <v>1545000</v>
      </c>
      <c r="S1356" s="3">
        <v>5002</v>
      </c>
      <c r="T1356">
        <v>5003</v>
      </c>
      <c r="U1356" s="3">
        <v>5</v>
      </c>
      <c r="V1356" s="3">
        <v>73560</v>
      </c>
      <c r="W1356" s="3">
        <v>6</v>
      </c>
      <c r="X1356" s="3">
        <v>10066.666666666666</v>
      </c>
      <c r="Y1356" s="3">
        <v>21</v>
      </c>
      <c r="Z1356" s="3">
        <v>3680</v>
      </c>
      <c r="AA1356" s="3">
        <v>0</v>
      </c>
      <c r="AB1356" s="3">
        <v>0</v>
      </c>
      <c r="AC1356" s="3">
        <v>3003425</v>
      </c>
      <c r="AD1356" s="3">
        <v>4388.4250111543124</v>
      </c>
      <c r="AE1356" s="3">
        <v>16100000</v>
      </c>
      <c r="AF1356" t="s">
        <v>141</v>
      </c>
      <c r="AG1356" t="s">
        <v>158</v>
      </c>
      <c r="AI1356">
        <f>IF(ISERROR(IF(D1356=25,VLOOKUP(E1356,Sheet1!$F$64:$H$79,2,0),IF(D1356=23,VLOOKUP(knight_awaken_info!E1356,Sheet1!$F$45:$H$60,2,0),VLOOKUP(knight_awaken_info!E1356,Sheet1!$F$26:$H$41,2,0)))),0,IF(D1356=25,VLOOKUP(E1356,Sheet1!$F$64:$H$79,2,0),IF(D1356=23,VLOOKUP(knight_awaken_info!E1356,Sheet1!$F$45:$H$60,2,0),VLOOKUP(knight_awaken_info!E1356,Sheet1!$F$26:$H$41,2,0))))</f>
        <v>0</v>
      </c>
      <c r="AJ1356">
        <f>IF(ISERROR(IF(D1356=25,VLOOKUP(E1356,Sheet1!$F$64:$H$79,3,0),IF(D1356=23,VLOOKUP(knight_awaken_info!E1356,Sheet1!$F$45:$H$60,3,0),VLOOKUP(knight_awaken_info!E1356,Sheet1!$F$26:$H$41,3,0)))),0,IF(D1356=25,VLOOKUP(E1356,Sheet1!$F$64:$H$79,3,0),IF(D1356=23,VLOOKUP(knight_awaken_info!E1356,Sheet1!$F$45:$H$60,3,0),VLOOKUP(knight_awaken_info!E1356,Sheet1!$F$26:$H$41,3,0))))</f>
        <v>660</v>
      </c>
      <c r="AK1356" s="11">
        <f>SUM(AI1332:AI1356)</f>
        <v>13160</v>
      </c>
      <c r="AL1356" s="11">
        <f>SUM(AJ1332:AJ1356)</f>
        <v>660</v>
      </c>
      <c r="AN1356" s="3">
        <f t="shared" si="66"/>
        <v>86720</v>
      </c>
      <c r="AO1356" s="3">
        <f t="shared" si="67"/>
        <v>4340</v>
      </c>
    </row>
    <row r="1357" spans="1:41">
      <c r="A1357" s="3">
        <v>3003425</v>
      </c>
      <c r="B1357" s="3">
        <v>3003401</v>
      </c>
      <c r="C1357" s="3" t="s">
        <v>64</v>
      </c>
      <c r="D1357">
        <f t="shared" si="65"/>
        <v>20</v>
      </c>
      <c r="E1357" s="3">
        <v>25</v>
      </c>
      <c r="F1357" s="3">
        <v>70</v>
      </c>
      <c r="G1357" s="3">
        <v>4</v>
      </c>
      <c r="H1357" s="3">
        <v>412</v>
      </c>
      <c r="I1357" s="3">
        <v>431</v>
      </c>
      <c r="J1357" s="3">
        <v>323</v>
      </c>
      <c r="K1357" s="3">
        <v>312</v>
      </c>
      <c r="L1357" s="3">
        <v>2</v>
      </c>
      <c r="M1357" s="3">
        <v>60</v>
      </c>
      <c r="N1357" s="3">
        <v>1610</v>
      </c>
      <c r="O1357" s="3">
        <v>0</v>
      </c>
      <c r="P1357" s="3">
        <v>0</v>
      </c>
      <c r="Q1357" s="3">
        <v>0</v>
      </c>
      <c r="R1357" s="3">
        <v>1565000</v>
      </c>
      <c r="S1357" s="3">
        <v>5002</v>
      </c>
      <c r="T1357">
        <v>5003</v>
      </c>
      <c r="U1357" s="3">
        <v>5</v>
      </c>
      <c r="V1357" s="3">
        <v>77260</v>
      </c>
      <c r="W1357" s="3">
        <v>6</v>
      </c>
      <c r="X1357" s="3">
        <v>10683.333333333332</v>
      </c>
      <c r="Y1357" s="3">
        <v>21</v>
      </c>
      <c r="Z1357" s="3">
        <v>3865</v>
      </c>
      <c r="AA1357" s="3">
        <v>0</v>
      </c>
      <c r="AB1357" s="3">
        <v>0</v>
      </c>
      <c r="AC1357" s="3">
        <v>3003426</v>
      </c>
      <c r="AD1357" s="3">
        <v>5229.7788259289955</v>
      </c>
      <c r="AE1357" s="3">
        <v>17645000</v>
      </c>
      <c r="AF1357" t="s">
        <v>141</v>
      </c>
      <c r="AG1357" t="s">
        <v>158</v>
      </c>
      <c r="AI1357">
        <f>IF(ISERROR(IF(D1357=25,VLOOKUP(E1357,Sheet1!$F$64:$H$79,2,0),IF(D1357=23,VLOOKUP(knight_awaken_info!E1357,Sheet1!$F$45:$H$60,2,0),VLOOKUP(knight_awaken_info!E1357,Sheet1!$F$26:$H$41,2,0)))),0,IF(D1357=25,VLOOKUP(E1357,Sheet1!$F$64:$H$79,2,0),IF(D1357=23,VLOOKUP(knight_awaken_info!E1357,Sheet1!$F$45:$H$60,2,0),VLOOKUP(knight_awaken_info!E1357,Sheet1!$F$26:$H$41,2,0))))</f>
        <v>0</v>
      </c>
      <c r="AJ1357">
        <f>IF(ISERROR(IF(D1357=25,VLOOKUP(E1357,Sheet1!$F$64:$H$79,3,0),IF(D1357=23,VLOOKUP(knight_awaken_info!E1357,Sheet1!$F$45:$H$60,3,0),VLOOKUP(knight_awaken_info!E1357,Sheet1!$F$26:$H$41,3,0)))),0,IF(D1357=25,VLOOKUP(E1357,Sheet1!$F$64:$H$79,3,0),IF(D1357=23,VLOOKUP(knight_awaken_info!E1357,Sheet1!$F$45:$H$60,3,0),VLOOKUP(knight_awaken_info!E1357,Sheet1!$F$26:$H$41,3,0))))</f>
        <v>0</v>
      </c>
      <c r="AK1357" s="11">
        <f>SUM(AI1332:AI1357)</f>
        <v>13160</v>
      </c>
      <c r="AL1357" s="11">
        <f>SUM(AJ1332:AJ1357)</f>
        <v>660</v>
      </c>
      <c r="AN1357" s="3">
        <f t="shared" si="66"/>
        <v>90420</v>
      </c>
      <c r="AO1357" s="3">
        <f t="shared" si="67"/>
        <v>4525</v>
      </c>
    </row>
    <row r="1358" spans="1:41">
      <c r="A1358" s="3">
        <v>3003426</v>
      </c>
      <c r="B1358" s="3">
        <v>3003401</v>
      </c>
      <c r="C1358" s="3" t="s">
        <v>64</v>
      </c>
      <c r="D1358">
        <f t="shared" si="65"/>
        <v>20</v>
      </c>
      <c r="E1358" s="3">
        <v>26</v>
      </c>
      <c r="F1358" s="3">
        <v>70</v>
      </c>
      <c r="G1358" s="3">
        <v>4</v>
      </c>
      <c r="H1358" s="3">
        <v>411</v>
      </c>
      <c r="I1358" s="3">
        <v>423</v>
      </c>
      <c r="J1358" s="3">
        <v>322</v>
      </c>
      <c r="K1358" s="3">
        <v>311</v>
      </c>
      <c r="L1358" s="3">
        <v>2</v>
      </c>
      <c r="M1358" s="3">
        <v>60</v>
      </c>
      <c r="N1358" s="3">
        <v>1630</v>
      </c>
      <c r="O1358" s="3">
        <v>1</v>
      </c>
      <c r="P1358" s="3">
        <v>30034</v>
      </c>
      <c r="Q1358" s="3">
        <v>1</v>
      </c>
      <c r="R1358" s="3">
        <v>1590000</v>
      </c>
      <c r="S1358" s="3">
        <v>5002</v>
      </c>
      <c r="T1358">
        <v>5003</v>
      </c>
      <c r="U1358" s="3">
        <v>5</v>
      </c>
      <c r="V1358" s="3">
        <v>80980</v>
      </c>
      <c r="W1358" s="3">
        <v>6</v>
      </c>
      <c r="X1358" s="3">
        <v>11303.333333333332</v>
      </c>
      <c r="Y1358" s="3">
        <v>21</v>
      </c>
      <c r="Z1358" s="3">
        <v>4051</v>
      </c>
      <c r="AA1358" s="3">
        <v>0</v>
      </c>
      <c r="AB1358" s="3">
        <v>0</v>
      </c>
      <c r="AC1358" s="3">
        <v>3003427</v>
      </c>
      <c r="AD1358" s="3">
        <v>6071.1326407036786</v>
      </c>
      <c r="AE1358" s="3">
        <v>19210000</v>
      </c>
      <c r="AF1358" t="s">
        <v>141</v>
      </c>
      <c r="AG1358" t="s">
        <v>158</v>
      </c>
      <c r="AI1358">
        <f>IF(ISERROR(IF(D1358=25,VLOOKUP(E1358,Sheet1!$F$64:$H$79,2,0),IF(D1358=23,VLOOKUP(knight_awaken_info!E1358,Sheet1!$F$45:$H$60,2,0),VLOOKUP(knight_awaken_info!E1358,Sheet1!$F$26:$H$41,2,0)))),0,IF(D1358=25,VLOOKUP(E1358,Sheet1!$F$64:$H$79,2,0),IF(D1358=23,VLOOKUP(knight_awaken_info!E1358,Sheet1!$F$45:$H$60,2,0),VLOOKUP(knight_awaken_info!E1358,Sheet1!$F$26:$H$41,2,0))))</f>
        <v>0</v>
      </c>
      <c r="AJ1358">
        <f>IF(ISERROR(IF(D1358=25,VLOOKUP(E1358,Sheet1!$F$64:$H$79,3,0),IF(D1358=23,VLOOKUP(knight_awaken_info!E1358,Sheet1!$F$45:$H$60,3,0),VLOOKUP(knight_awaken_info!E1358,Sheet1!$F$26:$H$41,3,0)))),0,IF(D1358=25,VLOOKUP(E1358,Sheet1!$F$64:$H$79,3,0),IF(D1358=23,VLOOKUP(knight_awaken_info!E1358,Sheet1!$F$45:$H$60,3,0),VLOOKUP(knight_awaken_info!E1358,Sheet1!$F$26:$H$41,3,0))))</f>
        <v>0</v>
      </c>
      <c r="AK1358" s="11">
        <f>SUM(AI1332:AI1358)</f>
        <v>13160</v>
      </c>
      <c r="AL1358" s="11">
        <f>SUM(AJ1332:AJ1358)</f>
        <v>660</v>
      </c>
      <c r="AN1358" s="3">
        <f t="shared" si="66"/>
        <v>94140</v>
      </c>
      <c r="AO1358" s="3">
        <f t="shared" si="67"/>
        <v>4711</v>
      </c>
    </row>
    <row r="1359" spans="1:41">
      <c r="A1359" s="3">
        <v>3003427</v>
      </c>
      <c r="B1359" s="3">
        <v>3003401</v>
      </c>
      <c r="C1359" s="3" t="s">
        <v>64</v>
      </c>
      <c r="D1359">
        <f t="shared" si="65"/>
        <v>20</v>
      </c>
      <c r="E1359" s="3">
        <v>27</v>
      </c>
      <c r="F1359" s="3">
        <v>70</v>
      </c>
      <c r="G1359" s="3">
        <v>4</v>
      </c>
      <c r="H1359" s="3">
        <v>413</v>
      </c>
      <c r="I1359" s="3">
        <v>422</v>
      </c>
      <c r="J1359" s="3">
        <v>321</v>
      </c>
      <c r="K1359" s="3">
        <v>313</v>
      </c>
      <c r="L1359" s="3">
        <v>2</v>
      </c>
      <c r="M1359" s="3">
        <v>60</v>
      </c>
      <c r="N1359" s="3">
        <v>1650</v>
      </c>
      <c r="O1359" s="3">
        <v>0</v>
      </c>
      <c r="P1359" s="3">
        <v>0</v>
      </c>
      <c r="Q1359" s="3">
        <v>0</v>
      </c>
      <c r="R1359" s="3">
        <v>1615000</v>
      </c>
      <c r="S1359" s="3">
        <v>5002</v>
      </c>
      <c r="T1359">
        <v>5003</v>
      </c>
      <c r="U1359" s="3">
        <v>5</v>
      </c>
      <c r="V1359" s="3">
        <v>97880</v>
      </c>
      <c r="W1359" s="3">
        <v>6</v>
      </c>
      <c r="X1359" s="3">
        <v>11926.666666666666</v>
      </c>
      <c r="Y1359" s="3">
        <v>21</v>
      </c>
      <c r="Z1359" s="3">
        <v>4238</v>
      </c>
      <c r="AA1359" s="3">
        <v>0</v>
      </c>
      <c r="AB1359" s="3">
        <v>0</v>
      </c>
      <c r="AC1359" s="3">
        <v>3003428</v>
      </c>
      <c r="AD1359" s="3">
        <v>6912.4864554783617</v>
      </c>
      <c r="AE1359" s="3">
        <v>20800000</v>
      </c>
      <c r="AF1359" t="s">
        <v>142</v>
      </c>
      <c r="AG1359" t="s">
        <v>135</v>
      </c>
      <c r="AI1359">
        <f>IF(ISERROR(IF(D1359=25,VLOOKUP(E1359,Sheet1!$F$64:$H$79,2,0),IF(D1359=23,VLOOKUP(knight_awaken_info!E1359,Sheet1!$F$45:$H$60,2,0),VLOOKUP(knight_awaken_info!E1359,Sheet1!$F$26:$H$41,2,0)))),0,IF(D1359=25,VLOOKUP(E1359,Sheet1!$F$64:$H$79,2,0),IF(D1359=23,VLOOKUP(knight_awaken_info!E1359,Sheet1!$F$45:$H$60,2,0),VLOOKUP(knight_awaken_info!E1359,Sheet1!$F$26:$H$41,2,0))))</f>
        <v>13160</v>
      </c>
      <c r="AJ1359">
        <f>IF(ISERROR(IF(D1359=25,VLOOKUP(E1359,Sheet1!$F$64:$H$79,3,0),IF(D1359=23,VLOOKUP(knight_awaken_info!E1359,Sheet1!$F$45:$H$60,3,0),VLOOKUP(knight_awaken_info!E1359,Sheet1!$F$26:$H$41,3,0)))),0,IF(D1359=25,VLOOKUP(E1359,Sheet1!$F$64:$H$79,3,0),IF(D1359=23,VLOOKUP(knight_awaken_info!E1359,Sheet1!$F$45:$H$60,3,0),VLOOKUP(knight_awaken_info!E1359,Sheet1!$F$26:$H$41,3,0))))</f>
        <v>0</v>
      </c>
      <c r="AK1359" s="11">
        <f>SUM(AI1332:AI1359)</f>
        <v>26320</v>
      </c>
      <c r="AL1359" s="11">
        <f>SUM(AJ1332:AJ1359)</f>
        <v>660</v>
      </c>
      <c r="AN1359" s="3">
        <f t="shared" si="66"/>
        <v>124200</v>
      </c>
      <c r="AO1359" s="3">
        <f t="shared" si="67"/>
        <v>4898</v>
      </c>
    </row>
    <row r="1360" spans="1:41">
      <c r="A1360" s="3">
        <v>3003428</v>
      </c>
      <c r="B1360" s="3">
        <v>3003401</v>
      </c>
      <c r="C1360" s="3" t="s">
        <v>64</v>
      </c>
      <c r="D1360">
        <f t="shared" si="65"/>
        <v>20</v>
      </c>
      <c r="E1360" s="3">
        <v>28</v>
      </c>
      <c r="F1360" s="3">
        <v>70</v>
      </c>
      <c r="G1360" s="3">
        <v>4</v>
      </c>
      <c r="H1360" s="3">
        <v>412</v>
      </c>
      <c r="I1360" s="3">
        <v>421</v>
      </c>
      <c r="J1360" s="3">
        <v>323</v>
      </c>
      <c r="K1360" s="3">
        <v>312</v>
      </c>
      <c r="L1360" s="3">
        <v>2</v>
      </c>
      <c r="M1360" s="3">
        <v>60</v>
      </c>
      <c r="N1360" s="3">
        <v>1670</v>
      </c>
      <c r="O1360" s="3">
        <v>0</v>
      </c>
      <c r="P1360" s="3">
        <v>0</v>
      </c>
      <c r="Q1360" s="3">
        <v>0</v>
      </c>
      <c r="R1360" s="3">
        <v>1635000</v>
      </c>
      <c r="S1360" s="3">
        <v>5002</v>
      </c>
      <c r="T1360">
        <v>5003</v>
      </c>
      <c r="U1360" s="3">
        <v>5</v>
      </c>
      <c r="V1360" s="3">
        <v>101640</v>
      </c>
      <c r="W1360" s="3">
        <v>6</v>
      </c>
      <c r="X1360" s="3">
        <v>12553.333333333332</v>
      </c>
      <c r="Y1360" s="3">
        <v>21</v>
      </c>
      <c r="Z1360" s="3">
        <v>4426</v>
      </c>
      <c r="AA1360" s="3">
        <v>0</v>
      </c>
      <c r="AB1360" s="3">
        <v>0</v>
      </c>
      <c r="AC1360" s="3">
        <v>3003429</v>
      </c>
      <c r="AD1360" s="3">
        <v>7753.8402702530448</v>
      </c>
      <c r="AE1360" s="3">
        <v>22415000</v>
      </c>
      <c r="AF1360" t="s">
        <v>142</v>
      </c>
      <c r="AG1360" t="s">
        <v>135</v>
      </c>
      <c r="AI1360">
        <f>IF(ISERROR(IF(D1360=25,VLOOKUP(E1360,Sheet1!$F$64:$H$79,2,0),IF(D1360=23,VLOOKUP(knight_awaken_info!E1360,Sheet1!$F$45:$H$60,2,0),VLOOKUP(knight_awaken_info!E1360,Sheet1!$F$26:$H$41,2,0)))),0,IF(D1360=25,VLOOKUP(E1360,Sheet1!$F$64:$H$79,2,0),IF(D1360=23,VLOOKUP(knight_awaken_info!E1360,Sheet1!$F$45:$H$60,2,0),VLOOKUP(knight_awaken_info!E1360,Sheet1!$F$26:$H$41,2,0))))</f>
        <v>0</v>
      </c>
      <c r="AJ1360">
        <f>IF(ISERROR(IF(D1360=25,VLOOKUP(E1360,Sheet1!$F$64:$H$79,3,0),IF(D1360=23,VLOOKUP(knight_awaken_info!E1360,Sheet1!$F$45:$H$60,3,0),VLOOKUP(knight_awaken_info!E1360,Sheet1!$F$26:$H$41,3,0)))),0,IF(D1360=25,VLOOKUP(E1360,Sheet1!$F$64:$H$79,3,0),IF(D1360=23,VLOOKUP(knight_awaken_info!E1360,Sheet1!$F$45:$H$60,3,0),VLOOKUP(knight_awaken_info!E1360,Sheet1!$F$26:$H$41,3,0))))</f>
        <v>0</v>
      </c>
      <c r="AK1360" s="11">
        <f>SUM(AI1332:AI1360)</f>
        <v>26320</v>
      </c>
      <c r="AL1360" s="11">
        <f>SUM(AJ1332:AJ1360)</f>
        <v>660</v>
      </c>
      <c r="AN1360" s="3">
        <f t="shared" si="66"/>
        <v>127960</v>
      </c>
      <c r="AO1360" s="3">
        <f t="shared" si="67"/>
        <v>5086</v>
      </c>
    </row>
    <row r="1361" spans="1:41">
      <c r="A1361" s="3">
        <v>3003429</v>
      </c>
      <c r="B1361" s="3">
        <v>3003401</v>
      </c>
      <c r="C1361" s="3" t="s">
        <v>64</v>
      </c>
      <c r="D1361">
        <f t="shared" si="65"/>
        <v>20</v>
      </c>
      <c r="E1361" s="3">
        <v>29</v>
      </c>
      <c r="F1361" s="3">
        <v>70</v>
      </c>
      <c r="G1361" s="3">
        <v>4</v>
      </c>
      <c r="H1361" s="3">
        <v>411</v>
      </c>
      <c r="I1361" s="3">
        <v>433</v>
      </c>
      <c r="J1361" s="3">
        <v>422</v>
      </c>
      <c r="K1361" s="3">
        <v>413</v>
      </c>
      <c r="L1361" s="3">
        <v>2</v>
      </c>
      <c r="M1361" s="3">
        <v>60</v>
      </c>
      <c r="N1361" s="3">
        <v>2170</v>
      </c>
      <c r="O1361" s="3">
        <v>1</v>
      </c>
      <c r="P1361" s="3">
        <v>30034</v>
      </c>
      <c r="Q1361" s="3">
        <v>1</v>
      </c>
      <c r="R1361" s="3">
        <v>2220000</v>
      </c>
      <c r="S1361" s="3">
        <v>5002</v>
      </c>
      <c r="T1361">
        <v>5003</v>
      </c>
      <c r="U1361" s="3">
        <v>5</v>
      </c>
      <c r="V1361" s="3">
        <v>105420</v>
      </c>
      <c r="W1361" s="3">
        <v>6</v>
      </c>
      <c r="X1361" s="3">
        <v>13183.333333333332</v>
      </c>
      <c r="Y1361" s="3">
        <v>21</v>
      </c>
      <c r="Z1361" s="3">
        <v>4615</v>
      </c>
      <c r="AA1361" s="3">
        <v>0</v>
      </c>
      <c r="AB1361" s="3">
        <v>0</v>
      </c>
      <c r="AC1361" s="3">
        <v>3003430</v>
      </c>
      <c r="AD1361" s="3">
        <v>8595.1940850277279</v>
      </c>
      <c r="AE1361" s="3">
        <v>24050000</v>
      </c>
      <c r="AF1361" t="s">
        <v>142</v>
      </c>
      <c r="AG1361" t="s">
        <v>135</v>
      </c>
      <c r="AI1361">
        <f>IF(ISERROR(IF(D1361=25,VLOOKUP(E1361,Sheet1!$F$64:$H$79,2,0),IF(D1361=23,VLOOKUP(knight_awaken_info!E1361,Sheet1!$F$45:$H$60,2,0),VLOOKUP(knight_awaken_info!E1361,Sheet1!$F$26:$H$41,2,0)))),0,IF(D1361=25,VLOOKUP(E1361,Sheet1!$F$64:$H$79,2,0),IF(D1361=23,VLOOKUP(knight_awaken_info!E1361,Sheet1!$F$45:$H$60,2,0),VLOOKUP(knight_awaken_info!E1361,Sheet1!$F$26:$H$41,2,0))))</f>
        <v>0</v>
      </c>
      <c r="AJ1361">
        <f>IF(ISERROR(IF(D1361=25,VLOOKUP(E1361,Sheet1!$F$64:$H$79,3,0),IF(D1361=23,VLOOKUP(knight_awaken_info!E1361,Sheet1!$F$45:$H$60,3,0),VLOOKUP(knight_awaken_info!E1361,Sheet1!$F$26:$H$41,3,0)))),0,IF(D1361=25,VLOOKUP(E1361,Sheet1!$F$64:$H$79,3,0),IF(D1361=23,VLOOKUP(knight_awaken_info!E1361,Sheet1!$F$45:$H$60,3,0),VLOOKUP(knight_awaken_info!E1361,Sheet1!$F$26:$H$41,3,0))))</f>
        <v>0</v>
      </c>
      <c r="AK1361" s="11">
        <f>SUM(AI1332:AI1361)</f>
        <v>26320</v>
      </c>
      <c r="AL1361" s="11">
        <f>SUM(AJ1332:AJ1361)</f>
        <v>660</v>
      </c>
      <c r="AN1361" s="3">
        <f t="shared" si="66"/>
        <v>131740</v>
      </c>
      <c r="AO1361" s="3">
        <f t="shared" si="67"/>
        <v>5275</v>
      </c>
    </row>
    <row r="1362" spans="1:41">
      <c r="A1362" s="3">
        <v>3003430</v>
      </c>
      <c r="B1362" s="3">
        <v>3003401</v>
      </c>
      <c r="C1362" s="3" t="s">
        <v>64</v>
      </c>
      <c r="D1362">
        <f t="shared" si="65"/>
        <v>20</v>
      </c>
      <c r="E1362" s="3">
        <v>30</v>
      </c>
      <c r="F1362" s="3">
        <v>80</v>
      </c>
      <c r="G1362" s="3">
        <v>4</v>
      </c>
      <c r="H1362" s="3">
        <v>513</v>
      </c>
      <c r="I1362" s="3">
        <v>432</v>
      </c>
      <c r="J1362" s="3">
        <v>421</v>
      </c>
      <c r="K1362" s="3">
        <v>413</v>
      </c>
      <c r="L1362" s="3">
        <v>2</v>
      </c>
      <c r="M1362" s="3">
        <v>60</v>
      </c>
      <c r="N1362" s="3">
        <v>2210</v>
      </c>
      <c r="O1362" s="3">
        <v>0</v>
      </c>
      <c r="P1362" s="3">
        <v>0</v>
      </c>
      <c r="Q1362" s="3">
        <v>0</v>
      </c>
      <c r="R1362" s="3">
        <v>2240000</v>
      </c>
      <c r="S1362" s="3">
        <v>5003</v>
      </c>
      <c r="T1362">
        <v>5004</v>
      </c>
      <c r="U1362" s="3">
        <v>5</v>
      </c>
      <c r="V1362" s="3">
        <v>110020</v>
      </c>
      <c r="W1362" s="3">
        <v>6</v>
      </c>
      <c r="X1362" s="3">
        <v>13949.999999999998</v>
      </c>
      <c r="Y1362" s="3">
        <v>21</v>
      </c>
      <c r="Z1362" s="3">
        <v>4845</v>
      </c>
      <c r="AA1362" s="3">
        <v>0</v>
      </c>
      <c r="AB1362" s="3">
        <v>0</v>
      </c>
      <c r="AC1362" s="3">
        <v>3003431</v>
      </c>
      <c r="AD1362" s="3">
        <v>9971.9548728408445</v>
      </c>
      <c r="AE1362" s="3">
        <v>26270000</v>
      </c>
      <c r="AF1362" t="s">
        <v>143</v>
      </c>
      <c r="AG1362" t="s">
        <v>159</v>
      </c>
      <c r="AI1362">
        <f>IF(ISERROR(IF(D1362=25,VLOOKUP(E1362,Sheet1!$F$64:$H$79,2,0),IF(D1362=23,VLOOKUP(knight_awaken_info!E1362,Sheet1!$F$45:$H$60,2,0),VLOOKUP(knight_awaken_info!E1362,Sheet1!$F$26:$H$41,2,0)))),0,IF(D1362=25,VLOOKUP(E1362,Sheet1!$F$64:$H$79,2,0),IF(D1362=23,VLOOKUP(knight_awaken_info!E1362,Sheet1!$F$45:$H$60,2,0),VLOOKUP(knight_awaken_info!E1362,Sheet1!$F$26:$H$41,2,0))))</f>
        <v>0</v>
      </c>
      <c r="AJ1362">
        <f>IF(ISERROR(IF(D1362=25,VLOOKUP(E1362,Sheet1!$F$64:$H$79,3,0),IF(D1362=23,VLOOKUP(knight_awaken_info!E1362,Sheet1!$F$45:$H$60,3,0),VLOOKUP(knight_awaken_info!E1362,Sheet1!$F$26:$H$41,3,0)))),0,IF(D1362=25,VLOOKUP(E1362,Sheet1!$F$64:$H$79,3,0),IF(D1362=23,VLOOKUP(knight_awaken_info!E1362,Sheet1!$F$45:$H$60,3,0),VLOOKUP(knight_awaken_info!E1362,Sheet1!$F$26:$H$41,3,0))))</f>
        <v>0</v>
      </c>
      <c r="AK1362" s="11">
        <f>SUM(AI1332:AI1362)</f>
        <v>26320</v>
      </c>
      <c r="AL1362" s="11">
        <f>SUM(AJ1332:AJ1362)</f>
        <v>660</v>
      </c>
      <c r="AN1362" s="3">
        <f t="shared" si="66"/>
        <v>136340</v>
      </c>
      <c r="AO1362" s="3">
        <f t="shared" si="67"/>
        <v>5505</v>
      </c>
    </row>
    <row r="1363" spans="1:41">
      <c r="A1363" s="3">
        <v>3003431</v>
      </c>
      <c r="B1363" s="3">
        <v>3003401</v>
      </c>
      <c r="C1363" s="3" t="s">
        <v>64</v>
      </c>
      <c r="D1363">
        <f t="shared" si="65"/>
        <v>20</v>
      </c>
      <c r="E1363" s="3">
        <v>31</v>
      </c>
      <c r="F1363" s="3">
        <v>80</v>
      </c>
      <c r="G1363" s="3">
        <v>4</v>
      </c>
      <c r="H1363" s="3">
        <v>512</v>
      </c>
      <c r="I1363" s="3">
        <v>431</v>
      </c>
      <c r="J1363" s="3">
        <v>423</v>
      </c>
      <c r="K1363" s="3">
        <v>412</v>
      </c>
      <c r="L1363" s="3">
        <v>2</v>
      </c>
      <c r="M1363" s="3">
        <v>60</v>
      </c>
      <c r="N1363" s="3">
        <v>2230</v>
      </c>
      <c r="O1363" s="3">
        <v>1</v>
      </c>
      <c r="P1363" s="3">
        <v>30034</v>
      </c>
      <c r="Q1363" s="3">
        <v>1</v>
      </c>
      <c r="R1363" s="3">
        <v>2265000</v>
      </c>
      <c r="S1363" s="3">
        <v>5003</v>
      </c>
      <c r="T1363">
        <v>5004</v>
      </c>
      <c r="U1363" s="3">
        <v>5</v>
      </c>
      <c r="V1363" s="3">
        <v>114640</v>
      </c>
      <c r="W1363" s="3">
        <v>6</v>
      </c>
      <c r="X1363" s="3">
        <v>14719.999999999998</v>
      </c>
      <c r="Y1363" s="3">
        <v>21</v>
      </c>
      <c r="Z1363" s="3">
        <v>5076</v>
      </c>
      <c r="AA1363" s="3">
        <v>0</v>
      </c>
      <c r="AB1363" s="3">
        <v>0</v>
      </c>
      <c r="AC1363" s="3">
        <v>3003432</v>
      </c>
      <c r="AD1363" s="3">
        <v>12218.751991841418</v>
      </c>
      <c r="AE1363" s="3">
        <v>28510000</v>
      </c>
      <c r="AF1363" t="s">
        <v>143</v>
      </c>
      <c r="AG1363" t="s">
        <v>159</v>
      </c>
      <c r="AI1363">
        <f>IF(ISERROR(IF(D1363=25,VLOOKUP(E1363,Sheet1!$F$64:$H$79,2,0),IF(D1363=23,VLOOKUP(knight_awaken_info!E1363,Sheet1!$F$45:$H$60,2,0),VLOOKUP(knight_awaken_info!E1363,Sheet1!$F$26:$H$41,2,0)))),0,IF(D1363=25,VLOOKUP(E1363,Sheet1!$F$64:$H$79,2,0),IF(D1363=23,VLOOKUP(knight_awaken_info!E1363,Sheet1!$F$45:$H$60,2,0),VLOOKUP(knight_awaken_info!E1363,Sheet1!$F$26:$H$41,2,0))))</f>
        <v>0</v>
      </c>
      <c r="AJ1363">
        <f>IF(ISERROR(IF(D1363=25,VLOOKUP(E1363,Sheet1!$F$64:$H$79,3,0),IF(D1363=23,VLOOKUP(knight_awaken_info!E1363,Sheet1!$F$45:$H$60,3,0),VLOOKUP(knight_awaken_info!E1363,Sheet1!$F$26:$H$41,3,0)))),0,IF(D1363=25,VLOOKUP(E1363,Sheet1!$F$64:$H$79,3,0),IF(D1363=23,VLOOKUP(knight_awaken_info!E1363,Sheet1!$F$45:$H$60,3,0),VLOOKUP(knight_awaken_info!E1363,Sheet1!$F$26:$H$41,3,0))))</f>
        <v>0</v>
      </c>
      <c r="AK1363" s="11">
        <f>SUM(AI1332:AI1363)</f>
        <v>26320</v>
      </c>
      <c r="AL1363" s="11">
        <f>SUM(AJ1332:AJ1363)</f>
        <v>660</v>
      </c>
      <c r="AN1363" s="3">
        <f t="shared" si="66"/>
        <v>140960</v>
      </c>
      <c r="AO1363" s="3">
        <f t="shared" si="67"/>
        <v>5736</v>
      </c>
    </row>
    <row r="1364" spans="1:41">
      <c r="A1364" s="3">
        <v>3003432</v>
      </c>
      <c r="B1364" s="3">
        <v>3003401</v>
      </c>
      <c r="C1364" s="3" t="s">
        <v>64</v>
      </c>
      <c r="D1364">
        <f t="shared" si="65"/>
        <v>20</v>
      </c>
      <c r="E1364" s="3">
        <v>32</v>
      </c>
      <c r="F1364" s="3">
        <v>80</v>
      </c>
      <c r="G1364" s="3">
        <v>4</v>
      </c>
      <c r="H1364" s="3">
        <v>521</v>
      </c>
      <c r="I1364" s="3">
        <v>433</v>
      </c>
      <c r="J1364" s="3">
        <v>422</v>
      </c>
      <c r="K1364" s="3">
        <v>411</v>
      </c>
      <c r="L1364" s="3">
        <v>2</v>
      </c>
      <c r="M1364" s="3">
        <v>60</v>
      </c>
      <c r="N1364" s="3">
        <v>2250</v>
      </c>
      <c r="O1364" s="3">
        <v>0</v>
      </c>
      <c r="P1364" s="3">
        <v>0</v>
      </c>
      <c r="Q1364" s="3">
        <v>0</v>
      </c>
      <c r="R1364" s="3">
        <v>2290000</v>
      </c>
      <c r="S1364" s="3">
        <v>5003</v>
      </c>
      <c r="T1364">
        <v>5004</v>
      </c>
      <c r="U1364" s="3">
        <v>5</v>
      </c>
      <c r="V1364" s="3">
        <v>119280</v>
      </c>
      <c r="W1364" s="3">
        <v>6</v>
      </c>
      <c r="X1364" s="3">
        <v>15493.333333333332</v>
      </c>
      <c r="Y1364" s="3">
        <v>21</v>
      </c>
      <c r="Z1364" s="3">
        <v>5968</v>
      </c>
      <c r="AA1364" s="3">
        <v>0</v>
      </c>
      <c r="AB1364" s="3">
        <v>0</v>
      </c>
      <c r="AC1364" s="3">
        <v>3003433</v>
      </c>
      <c r="AD1364" s="3">
        <v>14465.549110841992</v>
      </c>
      <c r="AE1364" s="3">
        <v>30775000</v>
      </c>
      <c r="AF1364" t="s">
        <v>144</v>
      </c>
      <c r="AG1364" t="s">
        <v>158</v>
      </c>
      <c r="AI1364">
        <f>IF(ISERROR(IF(D1364=25,VLOOKUP(E1364,Sheet1!$F$64:$H$79,2,0),IF(D1364=23,VLOOKUP(knight_awaken_info!E1364,Sheet1!$F$45:$H$60,2,0),VLOOKUP(knight_awaken_info!E1364,Sheet1!$F$26:$H$41,2,0)))),0,IF(D1364=25,VLOOKUP(E1364,Sheet1!$F$64:$H$79,2,0),IF(D1364=23,VLOOKUP(knight_awaken_info!E1364,Sheet1!$F$45:$H$60,2,0),VLOOKUP(knight_awaken_info!E1364,Sheet1!$F$26:$H$41,2,0))))</f>
        <v>0</v>
      </c>
      <c r="AJ1364">
        <f>IF(ISERROR(IF(D1364=25,VLOOKUP(E1364,Sheet1!$F$64:$H$79,3,0),IF(D1364=23,VLOOKUP(knight_awaken_info!E1364,Sheet1!$F$45:$H$60,3,0),VLOOKUP(knight_awaken_info!E1364,Sheet1!$F$26:$H$41,3,0)))),0,IF(D1364=25,VLOOKUP(E1364,Sheet1!$F$64:$H$79,3,0),IF(D1364=23,VLOOKUP(knight_awaken_info!E1364,Sheet1!$F$45:$H$60,3,0),VLOOKUP(knight_awaken_info!E1364,Sheet1!$F$26:$H$41,3,0))))</f>
        <v>660</v>
      </c>
      <c r="AK1364" s="11">
        <f>SUM(AI1332:AI1364)</f>
        <v>26320</v>
      </c>
      <c r="AL1364" s="11">
        <f>SUM(AJ1332:AJ1364)</f>
        <v>1320</v>
      </c>
      <c r="AN1364" s="3">
        <f t="shared" si="66"/>
        <v>145600</v>
      </c>
      <c r="AO1364" s="3">
        <f t="shared" si="67"/>
        <v>7288</v>
      </c>
    </row>
    <row r="1365" spans="1:41">
      <c r="A1365" s="3">
        <v>3003433</v>
      </c>
      <c r="B1365" s="3">
        <v>3003401</v>
      </c>
      <c r="C1365" s="3" t="s">
        <v>64</v>
      </c>
      <c r="D1365">
        <f t="shared" si="65"/>
        <v>20</v>
      </c>
      <c r="E1365" s="3">
        <v>33</v>
      </c>
      <c r="F1365" s="3">
        <v>80</v>
      </c>
      <c r="G1365" s="3">
        <v>4</v>
      </c>
      <c r="H1365" s="3">
        <v>513</v>
      </c>
      <c r="I1365" s="3">
        <v>432</v>
      </c>
      <c r="J1365" s="3">
        <v>421</v>
      </c>
      <c r="K1365" s="3">
        <v>413</v>
      </c>
      <c r="L1365" s="3">
        <v>2</v>
      </c>
      <c r="M1365" s="3">
        <v>60</v>
      </c>
      <c r="N1365" s="3">
        <v>2270</v>
      </c>
      <c r="O1365" s="3">
        <v>1</v>
      </c>
      <c r="P1365" s="3">
        <v>30034</v>
      </c>
      <c r="Q1365" s="3">
        <v>1</v>
      </c>
      <c r="R1365" s="3">
        <v>2315000</v>
      </c>
      <c r="S1365" s="3">
        <v>5003</v>
      </c>
      <c r="T1365">
        <v>5004</v>
      </c>
      <c r="U1365" s="3">
        <v>5</v>
      </c>
      <c r="V1365" s="3">
        <v>123940</v>
      </c>
      <c r="W1365" s="3">
        <v>6</v>
      </c>
      <c r="X1365" s="3">
        <v>16269.999999999998</v>
      </c>
      <c r="Y1365" s="3">
        <v>21</v>
      </c>
      <c r="Z1365" s="3">
        <v>6201</v>
      </c>
      <c r="AA1365" s="3">
        <v>0</v>
      </c>
      <c r="AB1365" s="3">
        <v>0</v>
      </c>
      <c r="AC1365" s="3">
        <v>3003434</v>
      </c>
      <c r="AD1365" s="3">
        <v>16712.346229842566</v>
      </c>
      <c r="AE1365" s="3">
        <v>33065000</v>
      </c>
      <c r="AF1365" t="s">
        <v>144</v>
      </c>
      <c r="AG1365" t="s">
        <v>158</v>
      </c>
      <c r="AI1365">
        <f>IF(ISERROR(IF(D1365=25,VLOOKUP(E1365,Sheet1!$F$64:$H$79,2,0),IF(D1365=23,VLOOKUP(knight_awaken_info!E1365,Sheet1!$F$45:$H$60,2,0),VLOOKUP(knight_awaken_info!E1365,Sheet1!$F$26:$H$41,2,0)))),0,IF(D1365=25,VLOOKUP(E1365,Sheet1!$F$64:$H$79,2,0),IF(D1365=23,VLOOKUP(knight_awaken_info!E1365,Sheet1!$F$45:$H$60,2,0),VLOOKUP(knight_awaken_info!E1365,Sheet1!$F$26:$H$41,2,0))))</f>
        <v>0</v>
      </c>
      <c r="AJ1365">
        <f>IF(ISERROR(IF(D1365=25,VLOOKUP(E1365,Sheet1!$F$64:$H$79,3,0),IF(D1365=23,VLOOKUP(knight_awaken_info!E1365,Sheet1!$F$45:$H$60,3,0),VLOOKUP(knight_awaken_info!E1365,Sheet1!$F$26:$H$41,3,0)))),0,IF(D1365=25,VLOOKUP(E1365,Sheet1!$F$64:$H$79,3,0),IF(D1365=23,VLOOKUP(knight_awaken_info!E1365,Sheet1!$F$45:$H$60,3,0),VLOOKUP(knight_awaken_info!E1365,Sheet1!$F$26:$H$41,3,0))))</f>
        <v>0</v>
      </c>
      <c r="AK1365" s="11">
        <f>SUM(AI1332:AI1365)</f>
        <v>26320</v>
      </c>
      <c r="AL1365" s="11">
        <f>SUM(AJ1332:AJ1365)</f>
        <v>1320</v>
      </c>
      <c r="AN1365" s="3">
        <f t="shared" si="66"/>
        <v>150260</v>
      </c>
      <c r="AO1365" s="3">
        <f t="shared" si="67"/>
        <v>7521</v>
      </c>
    </row>
    <row r="1366" spans="1:41">
      <c r="A1366" s="3">
        <v>3003434</v>
      </c>
      <c r="B1366" s="3">
        <v>3003401</v>
      </c>
      <c r="C1366" s="3" t="s">
        <v>64</v>
      </c>
      <c r="D1366">
        <f t="shared" si="65"/>
        <v>20</v>
      </c>
      <c r="E1366" s="3">
        <v>34</v>
      </c>
      <c r="F1366" s="3">
        <v>80</v>
      </c>
      <c r="G1366" s="3">
        <v>4</v>
      </c>
      <c r="H1366" s="3">
        <v>512</v>
      </c>
      <c r="I1366" s="3">
        <v>431</v>
      </c>
      <c r="J1366" s="3">
        <v>423</v>
      </c>
      <c r="K1366" s="3">
        <v>412</v>
      </c>
      <c r="L1366" s="3">
        <v>2</v>
      </c>
      <c r="M1366" s="3">
        <v>60</v>
      </c>
      <c r="N1366" s="3">
        <v>2290</v>
      </c>
      <c r="O1366" s="3">
        <v>0</v>
      </c>
      <c r="P1366" s="3">
        <v>0</v>
      </c>
      <c r="Q1366" s="3">
        <v>0</v>
      </c>
      <c r="R1366" s="3">
        <v>2335000</v>
      </c>
      <c r="S1366" s="3">
        <v>5003</v>
      </c>
      <c r="T1366">
        <v>5004</v>
      </c>
      <c r="U1366" s="3">
        <v>5</v>
      </c>
      <c r="V1366" s="3">
        <v>141780</v>
      </c>
      <c r="W1366" s="3">
        <v>6</v>
      </c>
      <c r="X1366" s="3">
        <v>17050</v>
      </c>
      <c r="Y1366" s="3">
        <v>21</v>
      </c>
      <c r="Z1366" s="3">
        <v>6435</v>
      </c>
      <c r="AA1366" s="3">
        <v>0</v>
      </c>
      <c r="AB1366" s="3">
        <v>0</v>
      </c>
      <c r="AC1366" s="3">
        <v>3003435</v>
      </c>
      <c r="AD1366" s="3">
        <v>18959.143348843139</v>
      </c>
      <c r="AE1366" s="3">
        <v>35380000</v>
      </c>
      <c r="AF1366" t="s">
        <v>145</v>
      </c>
      <c r="AG1366" t="s">
        <v>159</v>
      </c>
      <c r="AI1366">
        <f>IF(ISERROR(IF(D1366=25,VLOOKUP(E1366,Sheet1!$F$64:$H$79,2,0),IF(D1366=23,VLOOKUP(knight_awaken_info!E1366,Sheet1!$F$45:$H$60,2,0),VLOOKUP(knight_awaken_info!E1366,Sheet1!$F$26:$H$41,2,0)))),0,IF(D1366=25,VLOOKUP(E1366,Sheet1!$F$64:$H$79,2,0),IF(D1366=23,VLOOKUP(knight_awaken_info!E1366,Sheet1!$F$45:$H$60,2,0),VLOOKUP(knight_awaken_info!E1366,Sheet1!$F$26:$H$41,2,0))))</f>
        <v>13160</v>
      </c>
      <c r="AJ1366">
        <f>IF(ISERROR(IF(D1366=25,VLOOKUP(E1366,Sheet1!$F$64:$H$79,3,0),IF(D1366=23,VLOOKUP(knight_awaken_info!E1366,Sheet1!$F$45:$H$60,3,0),VLOOKUP(knight_awaken_info!E1366,Sheet1!$F$26:$H$41,3,0)))),0,IF(D1366=25,VLOOKUP(E1366,Sheet1!$F$64:$H$79,3,0),IF(D1366=23,VLOOKUP(knight_awaken_info!E1366,Sheet1!$F$45:$H$60,3,0),VLOOKUP(knight_awaken_info!E1366,Sheet1!$F$26:$H$41,3,0))))</f>
        <v>0</v>
      </c>
      <c r="AK1366" s="11">
        <f>SUM(AI1332:AI1366)</f>
        <v>39480</v>
      </c>
      <c r="AL1366" s="11">
        <f>SUM(AJ1332:AJ1366)</f>
        <v>1320</v>
      </c>
      <c r="AN1366" s="3">
        <f t="shared" si="66"/>
        <v>181260</v>
      </c>
      <c r="AO1366" s="3">
        <f t="shared" si="67"/>
        <v>7755</v>
      </c>
    </row>
    <row r="1367" spans="1:41">
      <c r="A1367" s="3">
        <v>3003435</v>
      </c>
      <c r="B1367" s="3">
        <v>3003401</v>
      </c>
      <c r="C1367" s="3" t="s">
        <v>64</v>
      </c>
      <c r="D1367">
        <f t="shared" si="65"/>
        <v>20</v>
      </c>
      <c r="E1367" s="3">
        <v>35</v>
      </c>
      <c r="F1367" s="3">
        <v>80</v>
      </c>
      <c r="G1367" s="3">
        <v>4</v>
      </c>
      <c r="H1367" s="3">
        <v>511</v>
      </c>
      <c r="I1367" s="3">
        <v>533</v>
      </c>
      <c r="J1367" s="3">
        <v>422</v>
      </c>
      <c r="K1367" s="3">
        <v>411</v>
      </c>
      <c r="L1367" s="3">
        <v>2</v>
      </c>
      <c r="M1367" s="3">
        <v>60</v>
      </c>
      <c r="N1367" s="3">
        <v>2330</v>
      </c>
      <c r="O1367" s="3">
        <v>1</v>
      </c>
      <c r="P1367" s="3">
        <v>30034</v>
      </c>
      <c r="Q1367" s="3">
        <v>1</v>
      </c>
      <c r="R1367" s="3">
        <v>2360000</v>
      </c>
      <c r="S1367" s="3">
        <v>5003</v>
      </c>
      <c r="T1367">
        <v>5004</v>
      </c>
      <c r="U1367" s="3">
        <v>5</v>
      </c>
      <c r="V1367" s="3">
        <v>146480</v>
      </c>
      <c r="W1367" s="3">
        <v>6</v>
      </c>
      <c r="X1367" s="3">
        <v>17833.333333333332</v>
      </c>
      <c r="Y1367" s="3">
        <v>21</v>
      </c>
      <c r="Z1367" s="3">
        <v>6670</v>
      </c>
      <c r="AA1367" s="3">
        <v>0</v>
      </c>
      <c r="AB1367" s="3">
        <v>0</v>
      </c>
      <c r="AC1367" s="3">
        <v>3003436</v>
      </c>
      <c r="AD1367" s="3">
        <v>21205.940467843713</v>
      </c>
      <c r="AE1367" s="3">
        <v>37715000</v>
      </c>
      <c r="AF1367" t="s">
        <v>145</v>
      </c>
      <c r="AG1367" t="s">
        <v>159</v>
      </c>
      <c r="AI1367">
        <f>IF(ISERROR(IF(D1367=25,VLOOKUP(E1367,Sheet1!$F$64:$H$79,2,0),IF(D1367=23,VLOOKUP(knight_awaken_info!E1367,Sheet1!$F$45:$H$60,2,0),VLOOKUP(knight_awaken_info!E1367,Sheet1!$F$26:$H$41,2,0)))),0,IF(D1367=25,VLOOKUP(E1367,Sheet1!$F$64:$H$79,2,0),IF(D1367=23,VLOOKUP(knight_awaken_info!E1367,Sheet1!$F$45:$H$60,2,0),VLOOKUP(knight_awaken_info!E1367,Sheet1!$F$26:$H$41,2,0))))</f>
        <v>0</v>
      </c>
      <c r="AJ1367">
        <f>IF(ISERROR(IF(D1367=25,VLOOKUP(E1367,Sheet1!$F$64:$H$79,3,0),IF(D1367=23,VLOOKUP(knight_awaken_info!E1367,Sheet1!$F$45:$H$60,3,0),VLOOKUP(knight_awaken_info!E1367,Sheet1!$F$26:$H$41,3,0)))),0,IF(D1367=25,VLOOKUP(E1367,Sheet1!$F$64:$H$79,3,0),IF(D1367=23,VLOOKUP(knight_awaken_info!E1367,Sheet1!$F$45:$H$60,3,0),VLOOKUP(knight_awaken_info!E1367,Sheet1!$F$26:$H$41,3,0))))</f>
        <v>0</v>
      </c>
      <c r="AK1367" s="11">
        <f>SUM(AI1332:AI1367)</f>
        <v>39480</v>
      </c>
      <c r="AL1367" s="11">
        <f>SUM(AJ1332:AJ1367)</f>
        <v>1320</v>
      </c>
      <c r="AN1367" s="3">
        <f t="shared" si="66"/>
        <v>185960</v>
      </c>
      <c r="AO1367" s="3">
        <f t="shared" si="67"/>
        <v>7990</v>
      </c>
    </row>
    <row r="1368" spans="1:41">
      <c r="A1368" s="3">
        <v>3003436</v>
      </c>
      <c r="B1368" s="3">
        <v>3003401</v>
      </c>
      <c r="C1368" s="3" t="s">
        <v>64</v>
      </c>
      <c r="D1368">
        <f t="shared" si="65"/>
        <v>20</v>
      </c>
      <c r="E1368" s="3">
        <v>36</v>
      </c>
      <c r="F1368" s="3">
        <v>80</v>
      </c>
      <c r="G1368" s="3">
        <v>4</v>
      </c>
      <c r="H1368" s="3">
        <v>513</v>
      </c>
      <c r="I1368" s="3">
        <v>532</v>
      </c>
      <c r="J1368" s="3">
        <v>421</v>
      </c>
      <c r="K1368" s="3">
        <v>413</v>
      </c>
      <c r="L1368" s="3">
        <v>2</v>
      </c>
      <c r="M1368" s="3">
        <v>60</v>
      </c>
      <c r="N1368" s="3">
        <v>2350</v>
      </c>
      <c r="O1368" s="3">
        <v>0</v>
      </c>
      <c r="P1368" s="3">
        <v>0</v>
      </c>
      <c r="Q1368" s="3">
        <v>0</v>
      </c>
      <c r="R1368" s="3">
        <v>2385000</v>
      </c>
      <c r="S1368" s="3">
        <v>5003</v>
      </c>
      <c r="T1368">
        <v>5004</v>
      </c>
      <c r="U1368" s="3">
        <v>5</v>
      </c>
      <c r="V1368" s="3">
        <v>151200</v>
      </c>
      <c r="W1368" s="3">
        <v>6</v>
      </c>
      <c r="X1368" s="3">
        <v>18620</v>
      </c>
      <c r="Y1368" s="3">
        <v>21</v>
      </c>
      <c r="Z1368" s="3">
        <v>7566</v>
      </c>
      <c r="AA1368" s="3">
        <v>0</v>
      </c>
      <c r="AB1368" s="3">
        <v>0</v>
      </c>
      <c r="AC1368" s="3">
        <v>3003437</v>
      </c>
      <c r="AD1368" s="3">
        <v>24322.773918031744</v>
      </c>
      <c r="AE1368" s="3">
        <v>40075000</v>
      </c>
      <c r="AF1368" t="s">
        <v>146</v>
      </c>
      <c r="AG1368" t="s">
        <v>158</v>
      </c>
      <c r="AI1368">
        <f>IF(ISERROR(IF(D1368=25,VLOOKUP(E1368,Sheet1!$F$64:$H$79,2,0),IF(D1368=23,VLOOKUP(knight_awaken_info!E1368,Sheet1!$F$45:$H$60,2,0),VLOOKUP(knight_awaken_info!E1368,Sheet1!$F$26:$H$41,2,0)))),0,IF(D1368=25,VLOOKUP(E1368,Sheet1!$F$64:$H$79,2,0),IF(D1368=23,VLOOKUP(knight_awaken_info!E1368,Sheet1!$F$45:$H$60,2,0),VLOOKUP(knight_awaken_info!E1368,Sheet1!$F$26:$H$41,2,0))))</f>
        <v>0</v>
      </c>
      <c r="AJ1368">
        <f>IF(ISERROR(IF(D1368=25,VLOOKUP(E1368,Sheet1!$F$64:$H$79,3,0),IF(D1368=23,VLOOKUP(knight_awaken_info!E1368,Sheet1!$F$45:$H$60,3,0),VLOOKUP(knight_awaken_info!E1368,Sheet1!$F$26:$H$41,3,0)))),0,IF(D1368=25,VLOOKUP(E1368,Sheet1!$F$64:$H$79,3,0),IF(D1368=23,VLOOKUP(knight_awaken_info!E1368,Sheet1!$F$45:$H$60,3,0),VLOOKUP(knight_awaken_info!E1368,Sheet1!$F$26:$H$41,3,0))))</f>
        <v>660</v>
      </c>
      <c r="AK1368" s="11">
        <f>SUM(AI1332:AI1368)</f>
        <v>39480</v>
      </c>
      <c r="AL1368" s="11">
        <f>SUM(AJ1332:AJ1368)</f>
        <v>1980</v>
      </c>
      <c r="AN1368" s="3">
        <f t="shared" si="66"/>
        <v>190680</v>
      </c>
      <c r="AO1368" s="3">
        <f t="shared" si="67"/>
        <v>9546</v>
      </c>
    </row>
    <row r="1369" spans="1:41">
      <c r="A1369" s="3">
        <v>3003437</v>
      </c>
      <c r="B1369" s="3">
        <v>3003401</v>
      </c>
      <c r="C1369" s="3" t="s">
        <v>64</v>
      </c>
      <c r="D1369">
        <f t="shared" si="65"/>
        <v>20</v>
      </c>
      <c r="E1369" s="3">
        <v>37</v>
      </c>
      <c r="F1369" s="3">
        <v>80</v>
      </c>
      <c r="G1369" s="3">
        <v>4</v>
      </c>
      <c r="H1369" s="3">
        <v>512</v>
      </c>
      <c r="I1369" s="3">
        <v>531</v>
      </c>
      <c r="J1369" s="3">
        <v>423</v>
      </c>
      <c r="K1369" s="3">
        <v>412</v>
      </c>
      <c r="L1369" s="3">
        <v>2</v>
      </c>
      <c r="M1369" s="3">
        <v>60</v>
      </c>
      <c r="N1369" s="3">
        <v>2370</v>
      </c>
      <c r="O1369" s="3">
        <v>1</v>
      </c>
      <c r="P1369" s="3">
        <v>30034</v>
      </c>
      <c r="Q1369" s="3">
        <v>1</v>
      </c>
      <c r="R1369" s="3">
        <v>2410000</v>
      </c>
      <c r="S1369" s="3">
        <v>5003</v>
      </c>
      <c r="T1369">
        <v>5004</v>
      </c>
      <c r="U1369" s="3">
        <v>5</v>
      </c>
      <c r="V1369" s="3">
        <v>155940</v>
      </c>
      <c r="W1369" s="3">
        <v>6</v>
      </c>
      <c r="X1369" s="3">
        <v>19410</v>
      </c>
      <c r="Y1369" s="3">
        <v>21</v>
      </c>
      <c r="Z1369" s="3">
        <v>7803</v>
      </c>
      <c r="AA1369" s="3">
        <v>0</v>
      </c>
      <c r="AB1369" s="3">
        <v>0</v>
      </c>
      <c r="AC1369" s="3">
        <v>3003438</v>
      </c>
      <c r="AD1369" s="3">
        <v>27439.607368219775</v>
      </c>
      <c r="AE1369" s="3">
        <v>42460000</v>
      </c>
      <c r="AF1369" t="s">
        <v>146</v>
      </c>
      <c r="AG1369" t="s">
        <v>158</v>
      </c>
      <c r="AI1369">
        <f>IF(ISERROR(IF(D1369=25,VLOOKUP(E1369,Sheet1!$F$64:$H$79,2,0),IF(D1369=23,VLOOKUP(knight_awaken_info!E1369,Sheet1!$F$45:$H$60,2,0),VLOOKUP(knight_awaken_info!E1369,Sheet1!$F$26:$H$41,2,0)))),0,IF(D1369=25,VLOOKUP(E1369,Sheet1!$F$64:$H$79,2,0),IF(D1369=23,VLOOKUP(knight_awaken_info!E1369,Sheet1!$F$45:$H$60,2,0),VLOOKUP(knight_awaken_info!E1369,Sheet1!$F$26:$H$41,2,0))))</f>
        <v>0</v>
      </c>
      <c r="AJ1369">
        <f>IF(ISERROR(IF(D1369=25,VLOOKUP(E1369,Sheet1!$F$64:$H$79,3,0),IF(D1369=23,VLOOKUP(knight_awaken_info!E1369,Sheet1!$F$45:$H$60,3,0),VLOOKUP(knight_awaken_info!E1369,Sheet1!$F$26:$H$41,3,0)))),0,IF(D1369=25,VLOOKUP(E1369,Sheet1!$F$64:$H$79,3,0),IF(D1369=23,VLOOKUP(knight_awaken_info!E1369,Sheet1!$F$45:$H$60,3,0),VLOOKUP(knight_awaken_info!E1369,Sheet1!$F$26:$H$41,3,0))))</f>
        <v>0</v>
      </c>
      <c r="AK1369" s="11">
        <f>SUM(AI1332:AI1369)</f>
        <v>39480</v>
      </c>
      <c r="AL1369" s="11">
        <f>SUM(AJ1332:AJ1369)</f>
        <v>1980</v>
      </c>
      <c r="AN1369" s="3">
        <f t="shared" si="66"/>
        <v>195420</v>
      </c>
      <c r="AO1369" s="3">
        <f t="shared" si="67"/>
        <v>9783</v>
      </c>
    </row>
    <row r="1370" spans="1:41">
      <c r="A1370" s="3">
        <v>3003438</v>
      </c>
      <c r="B1370" s="3">
        <v>3003401</v>
      </c>
      <c r="C1370" s="3" t="s">
        <v>64</v>
      </c>
      <c r="D1370">
        <f t="shared" si="65"/>
        <v>20</v>
      </c>
      <c r="E1370" s="3">
        <v>38</v>
      </c>
      <c r="F1370" s="3">
        <v>80</v>
      </c>
      <c r="G1370" s="3">
        <v>4</v>
      </c>
      <c r="H1370" s="3">
        <v>521</v>
      </c>
      <c r="I1370" s="3">
        <v>523</v>
      </c>
      <c r="J1370" s="3">
        <v>422</v>
      </c>
      <c r="K1370" s="3">
        <v>411</v>
      </c>
      <c r="L1370" s="3">
        <v>2</v>
      </c>
      <c r="M1370" s="3">
        <v>60</v>
      </c>
      <c r="N1370" s="3">
        <v>2390</v>
      </c>
      <c r="O1370" s="3">
        <v>0</v>
      </c>
      <c r="P1370" s="3">
        <v>0</v>
      </c>
      <c r="Q1370" s="3">
        <v>0</v>
      </c>
      <c r="R1370" s="3">
        <v>2430000</v>
      </c>
      <c r="S1370" s="3">
        <v>5003</v>
      </c>
      <c r="T1370">
        <v>5004</v>
      </c>
      <c r="U1370" s="3">
        <v>5</v>
      </c>
      <c r="V1370" s="3">
        <v>173860</v>
      </c>
      <c r="W1370" s="3">
        <v>6</v>
      </c>
      <c r="X1370" s="3">
        <v>20203.333333333332</v>
      </c>
      <c r="Y1370" s="3">
        <v>21</v>
      </c>
      <c r="Z1370" s="3">
        <v>8041</v>
      </c>
      <c r="AA1370" s="3">
        <v>0</v>
      </c>
      <c r="AB1370" s="3">
        <v>0</v>
      </c>
      <c r="AC1370" s="3">
        <v>3003439</v>
      </c>
      <c r="AD1370" s="3">
        <v>30556.440818407806</v>
      </c>
      <c r="AE1370" s="3">
        <v>44870000</v>
      </c>
      <c r="AF1370" t="s">
        <v>147</v>
      </c>
      <c r="AG1370" t="s">
        <v>135</v>
      </c>
      <c r="AI1370">
        <f>IF(ISERROR(IF(D1370=25,VLOOKUP(E1370,Sheet1!$F$64:$H$79,2,0),IF(D1370=23,VLOOKUP(knight_awaken_info!E1370,Sheet1!$F$45:$H$60,2,0),VLOOKUP(knight_awaken_info!E1370,Sheet1!$F$26:$H$41,2,0)))),0,IF(D1370=25,VLOOKUP(E1370,Sheet1!$F$64:$H$79,2,0),IF(D1370=23,VLOOKUP(knight_awaken_info!E1370,Sheet1!$F$45:$H$60,2,0),VLOOKUP(knight_awaken_info!E1370,Sheet1!$F$26:$H$41,2,0))))</f>
        <v>13160</v>
      </c>
      <c r="AJ1370">
        <f>IF(ISERROR(IF(D1370=25,VLOOKUP(E1370,Sheet1!$F$64:$H$79,3,0),IF(D1370=23,VLOOKUP(knight_awaken_info!E1370,Sheet1!$F$45:$H$60,3,0),VLOOKUP(knight_awaken_info!E1370,Sheet1!$F$26:$H$41,3,0)))),0,IF(D1370=25,VLOOKUP(E1370,Sheet1!$F$64:$H$79,3,0),IF(D1370=23,VLOOKUP(knight_awaken_info!E1370,Sheet1!$F$45:$H$60,3,0),VLOOKUP(knight_awaken_info!E1370,Sheet1!$F$26:$H$41,3,0))))</f>
        <v>0</v>
      </c>
      <c r="AK1370" s="11">
        <f>SUM(AI1332:AI1370)</f>
        <v>52640</v>
      </c>
      <c r="AL1370" s="11">
        <f>SUM(AJ1332:AJ1370)</f>
        <v>1980</v>
      </c>
      <c r="AN1370" s="3">
        <f t="shared" si="66"/>
        <v>226500</v>
      </c>
      <c r="AO1370" s="3">
        <f t="shared" si="67"/>
        <v>10021</v>
      </c>
    </row>
    <row r="1371" spans="1:41">
      <c r="A1371" s="3">
        <v>3003439</v>
      </c>
      <c r="B1371" s="3">
        <v>3003401</v>
      </c>
      <c r="C1371" s="3" t="s">
        <v>64</v>
      </c>
      <c r="D1371">
        <f t="shared" si="65"/>
        <v>20</v>
      </c>
      <c r="E1371" s="3">
        <v>39</v>
      </c>
      <c r="F1371" s="3">
        <v>80</v>
      </c>
      <c r="G1371" s="3">
        <v>4</v>
      </c>
      <c r="H1371" s="3">
        <v>513</v>
      </c>
      <c r="I1371" s="3">
        <v>532</v>
      </c>
      <c r="J1371" s="3">
        <v>521</v>
      </c>
      <c r="K1371" s="3">
        <v>511</v>
      </c>
      <c r="L1371" s="3">
        <v>2</v>
      </c>
      <c r="M1371" s="3">
        <v>60</v>
      </c>
      <c r="N1371" s="3">
        <v>2890</v>
      </c>
      <c r="O1371" s="3">
        <v>1</v>
      </c>
      <c r="P1371" s="3">
        <v>30034</v>
      </c>
      <c r="Q1371" s="3">
        <v>1</v>
      </c>
      <c r="R1371" s="3">
        <v>3035000</v>
      </c>
      <c r="S1371" s="3">
        <v>5003</v>
      </c>
      <c r="T1371">
        <v>5004</v>
      </c>
      <c r="U1371" s="3">
        <v>5</v>
      </c>
      <c r="V1371" s="3">
        <v>178640</v>
      </c>
      <c r="W1371" s="3">
        <v>6</v>
      </c>
      <c r="X1371" s="3">
        <v>21000</v>
      </c>
      <c r="Y1371" s="3">
        <v>21</v>
      </c>
      <c r="Z1371" s="3">
        <v>8280</v>
      </c>
      <c r="AA1371" s="3">
        <v>0</v>
      </c>
      <c r="AB1371" s="3">
        <v>0</v>
      </c>
      <c r="AC1371" s="3">
        <v>3003440</v>
      </c>
      <c r="AD1371" s="3">
        <v>33673.274268595836</v>
      </c>
      <c r="AE1371" s="3">
        <v>47300000</v>
      </c>
      <c r="AF1371" t="s">
        <v>147</v>
      </c>
      <c r="AG1371" t="s">
        <v>135</v>
      </c>
      <c r="AI1371">
        <f>IF(ISERROR(IF(D1371=25,VLOOKUP(E1371,Sheet1!$F$64:$H$79,2,0),IF(D1371=23,VLOOKUP(knight_awaken_info!E1371,Sheet1!$F$45:$H$60,2,0),VLOOKUP(knight_awaken_info!E1371,Sheet1!$F$26:$H$41,2,0)))),0,IF(D1371=25,VLOOKUP(E1371,Sheet1!$F$64:$H$79,2,0),IF(D1371=23,VLOOKUP(knight_awaken_info!E1371,Sheet1!$F$45:$H$60,2,0),VLOOKUP(knight_awaken_info!E1371,Sheet1!$F$26:$H$41,2,0))))</f>
        <v>0</v>
      </c>
      <c r="AJ1371">
        <f>IF(ISERROR(IF(D1371=25,VLOOKUP(E1371,Sheet1!$F$64:$H$79,3,0),IF(D1371=23,VLOOKUP(knight_awaken_info!E1371,Sheet1!$F$45:$H$60,3,0),VLOOKUP(knight_awaken_info!E1371,Sheet1!$F$26:$H$41,3,0)))),0,IF(D1371=25,VLOOKUP(E1371,Sheet1!$F$64:$H$79,3,0),IF(D1371=23,VLOOKUP(knight_awaken_info!E1371,Sheet1!$F$45:$H$60,3,0),VLOOKUP(knight_awaken_info!E1371,Sheet1!$F$26:$H$41,3,0))))</f>
        <v>0</v>
      </c>
      <c r="AK1371" s="11">
        <f>SUM(AI1332:AI1371)</f>
        <v>52640</v>
      </c>
      <c r="AL1371" s="11">
        <f>SUM(AJ1332:AJ1371)</f>
        <v>1980</v>
      </c>
      <c r="AN1371" s="3">
        <f t="shared" si="66"/>
        <v>231280</v>
      </c>
      <c r="AO1371" s="3">
        <f t="shared" si="67"/>
        <v>10260</v>
      </c>
    </row>
    <row r="1372" spans="1:41">
      <c r="A1372" s="3">
        <v>3003440</v>
      </c>
      <c r="B1372" s="3">
        <v>3003401</v>
      </c>
      <c r="C1372" s="3" t="s">
        <v>64</v>
      </c>
      <c r="D1372">
        <f t="shared" si="65"/>
        <v>20</v>
      </c>
      <c r="E1372" s="3">
        <v>40</v>
      </c>
      <c r="F1372" s="3">
        <v>90</v>
      </c>
      <c r="G1372" s="3">
        <v>4</v>
      </c>
      <c r="H1372" s="3">
        <v>612</v>
      </c>
      <c r="I1372" s="3">
        <v>531</v>
      </c>
      <c r="J1372" s="3">
        <v>523</v>
      </c>
      <c r="K1372" s="3">
        <v>512</v>
      </c>
      <c r="L1372" s="3">
        <v>2</v>
      </c>
      <c r="M1372" s="3">
        <v>60</v>
      </c>
      <c r="N1372" s="3">
        <v>2930</v>
      </c>
      <c r="O1372" s="3">
        <v>1</v>
      </c>
      <c r="P1372" s="3">
        <v>30034</v>
      </c>
      <c r="Q1372" s="3">
        <v>1</v>
      </c>
      <c r="R1372" s="3">
        <v>3055000</v>
      </c>
      <c r="S1372" s="3">
        <v>5004</v>
      </c>
      <c r="T1372">
        <v>5005</v>
      </c>
      <c r="U1372" s="3">
        <v>5</v>
      </c>
      <c r="V1372" s="3">
        <v>184240</v>
      </c>
      <c r="W1372" s="3">
        <v>6</v>
      </c>
      <c r="X1372" s="3">
        <v>21933.333333333332</v>
      </c>
      <c r="Y1372" s="3">
        <v>21</v>
      </c>
      <c r="Z1372" s="3">
        <v>8560</v>
      </c>
      <c r="AA1372" s="3">
        <v>0</v>
      </c>
      <c r="AB1372" s="3">
        <v>0</v>
      </c>
      <c r="AC1372" s="3">
        <v>3003441</v>
      </c>
      <c r="AD1372" s="3">
        <v>38530.180381158782</v>
      </c>
      <c r="AE1372" s="3">
        <v>50335000</v>
      </c>
      <c r="AF1372" t="s">
        <v>148</v>
      </c>
      <c r="AG1372" t="s">
        <v>159</v>
      </c>
      <c r="AI1372">
        <f>IF(ISERROR(IF(D1372=25,VLOOKUP(E1372,Sheet1!$F$64:$H$79,2,0),IF(D1372=23,VLOOKUP(knight_awaken_info!E1372,Sheet1!$F$45:$H$60,2,0),VLOOKUP(knight_awaken_info!E1372,Sheet1!$F$26:$H$41,2,0)))),0,IF(D1372=25,VLOOKUP(E1372,Sheet1!$F$64:$H$79,2,0),IF(D1372=23,VLOOKUP(knight_awaken_info!E1372,Sheet1!$F$45:$H$60,2,0),VLOOKUP(knight_awaken_info!E1372,Sheet1!$F$26:$H$41,2,0))))</f>
        <v>0</v>
      </c>
      <c r="AJ1372">
        <f>IF(ISERROR(IF(D1372=25,VLOOKUP(E1372,Sheet1!$F$64:$H$79,3,0),IF(D1372=23,VLOOKUP(knight_awaken_info!E1372,Sheet1!$F$45:$H$60,3,0),VLOOKUP(knight_awaken_info!E1372,Sheet1!$F$26:$H$41,3,0)))),0,IF(D1372=25,VLOOKUP(E1372,Sheet1!$F$64:$H$79,3,0),IF(D1372=23,VLOOKUP(knight_awaken_info!E1372,Sheet1!$F$45:$H$60,3,0),VLOOKUP(knight_awaken_info!E1372,Sheet1!$F$26:$H$41,3,0))))</f>
        <v>0</v>
      </c>
      <c r="AK1372" s="11">
        <f>SUM(AI1332:AI1372)</f>
        <v>52640</v>
      </c>
      <c r="AL1372" s="11">
        <f>SUM(AJ1332:AJ1372)</f>
        <v>1980</v>
      </c>
      <c r="AN1372" s="3">
        <f t="shared" si="66"/>
        <v>236880</v>
      </c>
      <c r="AO1372" s="3">
        <f t="shared" si="67"/>
        <v>10540</v>
      </c>
    </row>
    <row r="1373" spans="1:41">
      <c r="A1373" s="3">
        <v>3003441</v>
      </c>
      <c r="B1373" s="3">
        <v>3003401</v>
      </c>
      <c r="C1373" s="3" t="s">
        <v>64</v>
      </c>
      <c r="D1373">
        <f t="shared" si="65"/>
        <v>20</v>
      </c>
      <c r="E1373" s="3">
        <v>41</v>
      </c>
      <c r="F1373" s="3">
        <v>90</v>
      </c>
      <c r="G1373" s="3">
        <v>4</v>
      </c>
      <c r="H1373" s="3">
        <v>611</v>
      </c>
      <c r="I1373" s="3">
        <v>533</v>
      </c>
      <c r="J1373" s="3">
        <v>522</v>
      </c>
      <c r="K1373" s="3">
        <v>511</v>
      </c>
      <c r="L1373" s="3">
        <v>2</v>
      </c>
      <c r="M1373" s="3">
        <v>60</v>
      </c>
      <c r="N1373" s="3">
        <v>2950</v>
      </c>
      <c r="O1373" s="3">
        <v>1</v>
      </c>
      <c r="P1373" s="3">
        <v>30034</v>
      </c>
      <c r="Q1373" s="3">
        <v>1</v>
      </c>
      <c r="R1373" s="3">
        <v>3080000</v>
      </c>
      <c r="S1373" s="3">
        <v>5004</v>
      </c>
      <c r="T1373">
        <v>5005</v>
      </c>
      <c r="U1373" s="3">
        <v>5</v>
      </c>
      <c r="V1373" s="3">
        <v>189860</v>
      </c>
      <c r="W1373" s="3">
        <v>6</v>
      </c>
      <c r="X1373" s="3">
        <v>22870</v>
      </c>
      <c r="Y1373" s="3">
        <v>21</v>
      </c>
      <c r="Z1373" s="3">
        <v>9501</v>
      </c>
      <c r="AA1373" s="3">
        <v>0</v>
      </c>
      <c r="AB1373" s="3">
        <v>0</v>
      </c>
      <c r="AC1373" s="3">
        <v>3003442</v>
      </c>
      <c r="AD1373" s="3">
        <v>47087.13111096948</v>
      </c>
      <c r="AE1373" s="3">
        <v>53390000</v>
      </c>
      <c r="AF1373" t="s">
        <v>149</v>
      </c>
      <c r="AG1373" t="s">
        <v>158</v>
      </c>
      <c r="AI1373">
        <f>IF(ISERROR(IF(D1373=25,VLOOKUP(E1373,Sheet1!$F$64:$H$79,2,0),IF(D1373=23,VLOOKUP(knight_awaken_info!E1373,Sheet1!$F$45:$H$60,2,0),VLOOKUP(knight_awaken_info!E1373,Sheet1!$F$26:$H$41,2,0)))),0,IF(D1373=25,VLOOKUP(E1373,Sheet1!$F$64:$H$79,2,0),IF(D1373=23,VLOOKUP(knight_awaken_info!E1373,Sheet1!$F$45:$H$60,2,0),VLOOKUP(knight_awaken_info!E1373,Sheet1!$F$26:$H$41,2,0))))</f>
        <v>0</v>
      </c>
      <c r="AJ1373">
        <f>IF(ISERROR(IF(D1373=25,VLOOKUP(E1373,Sheet1!$F$64:$H$79,3,0),IF(D1373=23,VLOOKUP(knight_awaken_info!E1373,Sheet1!$F$45:$H$60,3,0),VLOOKUP(knight_awaken_info!E1373,Sheet1!$F$26:$H$41,3,0)))),0,IF(D1373=25,VLOOKUP(E1373,Sheet1!$F$64:$H$79,3,0),IF(D1373=23,VLOOKUP(knight_awaken_info!E1373,Sheet1!$F$45:$H$60,3,0),VLOOKUP(knight_awaken_info!E1373,Sheet1!$F$26:$H$41,3,0))))</f>
        <v>660</v>
      </c>
      <c r="AK1373" s="11">
        <f>SUM(AI1332:AI1373)</f>
        <v>52640</v>
      </c>
      <c r="AL1373" s="11">
        <f>SUM(AJ1332:AJ1373)</f>
        <v>2640</v>
      </c>
      <c r="AN1373" s="3">
        <f t="shared" si="66"/>
        <v>242500</v>
      </c>
      <c r="AO1373" s="3">
        <f t="shared" si="67"/>
        <v>12141</v>
      </c>
    </row>
    <row r="1374" spans="1:41">
      <c r="A1374" s="3">
        <v>3003442</v>
      </c>
      <c r="B1374" s="3">
        <v>3003401</v>
      </c>
      <c r="C1374" s="3" t="s">
        <v>64</v>
      </c>
      <c r="D1374">
        <f t="shared" si="65"/>
        <v>20</v>
      </c>
      <c r="E1374" s="3">
        <v>42</v>
      </c>
      <c r="F1374" s="3">
        <v>90</v>
      </c>
      <c r="G1374" s="3">
        <v>4</v>
      </c>
      <c r="H1374" s="3">
        <v>613</v>
      </c>
      <c r="I1374" s="3">
        <v>532</v>
      </c>
      <c r="J1374" s="3">
        <v>521</v>
      </c>
      <c r="K1374" s="3">
        <v>513</v>
      </c>
      <c r="L1374" s="3">
        <v>2</v>
      </c>
      <c r="M1374" s="3">
        <v>60</v>
      </c>
      <c r="N1374" s="3">
        <v>2970</v>
      </c>
      <c r="O1374" s="3">
        <v>1</v>
      </c>
      <c r="P1374" s="3">
        <v>30034</v>
      </c>
      <c r="Q1374" s="3">
        <v>1</v>
      </c>
      <c r="R1374" s="3">
        <v>3105000</v>
      </c>
      <c r="S1374" s="3">
        <v>5004</v>
      </c>
      <c r="T1374">
        <v>5005</v>
      </c>
      <c r="U1374" s="3">
        <v>5</v>
      </c>
      <c r="V1374" s="3">
        <v>208660</v>
      </c>
      <c r="W1374" s="3">
        <v>6</v>
      </c>
      <c r="X1374" s="3">
        <v>23810</v>
      </c>
      <c r="Y1374" s="3">
        <v>21</v>
      </c>
      <c r="Z1374" s="3">
        <v>9783</v>
      </c>
      <c r="AA1374" s="3">
        <v>0</v>
      </c>
      <c r="AB1374" s="3">
        <v>0</v>
      </c>
      <c r="AC1374" s="3">
        <v>3003443</v>
      </c>
      <c r="AD1374" s="3">
        <v>55644.081840780171</v>
      </c>
      <c r="AE1374" s="3">
        <v>56470000</v>
      </c>
      <c r="AF1374" t="s">
        <v>150</v>
      </c>
      <c r="AG1374" t="s">
        <v>159</v>
      </c>
      <c r="AI1374">
        <f>IF(ISERROR(IF(D1374=25,VLOOKUP(E1374,Sheet1!$F$64:$H$79,2,0),IF(D1374=23,VLOOKUP(knight_awaken_info!E1374,Sheet1!$F$45:$H$60,2,0),VLOOKUP(knight_awaken_info!E1374,Sheet1!$F$26:$H$41,2,0)))),0,IF(D1374=25,VLOOKUP(E1374,Sheet1!$F$64:$H$79,2,0),IF(D1374=23,VLOOKUP(knight_awaken_info!E1374,Sheet1!$F$45:$H$60,2,0),VLOOKUP(knight_awaken_info!E1374,Sheet1!$F$26:$H$41,2,0))))</f>
        <v>13160</v>
      </c>
      <c r="AJ1374">
        <f>IF(ISERROR(IF(D1374=25,VLOOKUP(E1374,Sheet1!$F$64:$H$79,3,0),IF(D1374=23,VLOOKUP(knight_awaken_info!E1374,Sheet1!$F$45:$H$60,3,0),VLOOKUP(knight_awaken_info!E1374,Sheet1!$F$26:$H$41,3,0)))),0,IF(D1374=25,VLOOKUP(E1374,Sheet1!$F$64:$H$79,3,0),IF(D1374=23,VLOOKUP(knight_awaken_info!E1374,Sheet1!$F$45:$H$60,3,0),VLOOKUP(knight_awaken_info!E1374,Sheet1!$F$26:$H$41,3,0))))</f>
        <v>0</v>
      </c>
      <c r="AK1374" s="11">
        <f>SUM(AI1332:AI1374)</f>
        <v>65800</v>
      </c>
      <c r="AL1374" s="11">
        <f>SUM(AJ1332:AJ1374)</f>
        <v>2640</v>
      </c>
      <c r="AN1374" s="3">
        <f t="shared" si="66"/>
        <v>274460</v>
      </c>
      <c r="AO1374" s="3">
        <f t="shared" si="67"/>
        <v>12423</v>
      </c>
    </row>
    <row r="1375" spans="1:41">
      <c r="A1375" s="3">
        <v>3003443</v>
      </c>
      <c r="B1375" s="3">
        <v>3003401</v>
      </c>
      <c r="C1375" s="3" t="s">
        <v>64</v>
      </c>
      <c r="D1375">
        <f t="shared" si="65"/>
        <v>20</v>
      </c>
      <c r="E1375" s="3">
        <v>43</v>
      </c>
      <c r="F1375" s="3">
        <v>90</v>
      </c>
      <c r="G1375" s="3">
        <v>4</v>
      </c>
      <c r="H1375" s="3">
        <v>612</v>
      </c>
      <c r="I1375" s="3">
        <v>531</v>
      </c>
      <c r="J1375" s="3">
        <v>523</v>
      </c>
      <c r="K1375" s="3">
        <v>512</v>
      </c>
      <c r="L1375" s="3">
        <v>2</v>
      </c>
      <c r="M1375" s="3">
        <v>60</v>
      </c>
      <c r="N1375" s="3">
        <v>2990</v>
      </c>
      <c r="O1375" s="3">
        <v>1</v>
      </c>
      <c r="P1375" s="3">
        <v>30034</v>
      </c>
      <c r="Q1375" s="3">
        <v>1</v>
      </c>
      <c r="R1375" s="3">
        <v>3130000</v>
      </c>
      <c r="S1375" s="3">
        <v>5004</v>
      </c>
      <c r="T1375">
        <v>5005</v>
      </c>
      <c r="U1375" s="3">
        <v>5</v>
      </c>
      <c r="V1375" s="3">
        <v>214320</v>
      </c>
      <c r="W1375" s="3">
        <v>6</v>
      </c>
      <c r="X1375" s="3">
        <v>24753.333333333332</v>
      </c>
      <c r="Y1375" s="3">
        <v>21</v>
      </c>
      <c r="Z1375" s="3">
        <v>10726</v>
      </c>
      <c r="AA1375" s="3">
        <v>0</v>
      </c>
      <c r="AB1375" s="3">
        <v>0</v>
      </c>
      <c r="AC1375" s="3">
        <v>3003444</v>
      </c>
      <c r="AD1375" s="3">
        <v>64201.032570590862</v>
      </c>
      <c r="AE1375" s="3">
        <v>59575000</v>
      </c>
      <c r="AF1375" t="s">
        <v>151</v>
      </c>
      <c r="AG1375" t="s">
        <v>158</v>
      </c>
      <c r="AI1375">
        <f>IF(ISERROR(IF(D1375=25,VLOOKUP(E1375,Sheet1!$F$64:$H$79,2,0),IF(D1375=23,VLOOKUP(knight_awaken_info!E1375,Sheet1!$F$45:$H$60,2,0),VLOOKUP(knight_awaken_info!E1375,Sheet1!$F$26:$H$41,2,0)))),0,IF(D1375=25,VLOOKUP(E1375,Sheet1!$F$64:$H$79,2,0),IF(D1375=23,VLOOKUP(knight_awaken_info!E1375,Sheet1!$F$45:$H$60,2,0),VLOOKUP(knight_awaken_info!E1375,Sheet1!$F$26:$H$41,2,0))))</f>
        <v>0</v>
      </c>
      <c r="AJ1375">
        <f>IF(ISERROR(IF(D1375=25,VLOOKUP(E1375,Sheet1!$F$64:$H$79,3,0),IF(D1375=23,VLOOKUP(knight_awaken_info!E1375,Sheet1!$F$45:$H$60,3,0),VLOOKUP(knight_awaken_info!E1375,Sheet1!$F$26:$H$41,3,0)))),0,IF(D1375=25,VLOOKUP(E1375,Sheet1!$F$64:$H$79,3,0),IF(D1375=23,VLOOKUP(knight_awaken_info!E1375,Sheet1!$F$45:$H$60,3,0),VLOOKUP(knight_awaken_info!E1375,Sheet1!$F$26:$H$41,3,0))))</f>
        <v>660</v>
      </c>
      <c r="AK1375" s="11">
        <f>SUM(AI1332:AI1375)</f>
        <v>65800</v>
      </c>
      <c r="AL1375" s="11">
        <f>SUM(AJ1332:AJ1375)</f>
        <v>3300</v>
      </c>
      <c r="AN1375" s="3">
        <f t="shared" si="66"/>
        <v>280120</v>
      </c>
      <c r="AO1375" s="3">
        <f t="shared" si="67"/>
        <v>14026</v>
      </c>
    </row>
    <row r="1376" spans="1:41">
      <c r="A1376" s="3">
        <v>3003444</v>
      </c>
      <c r="B1376" s="3">
        <v>3003401</v>
      </c>
      <c r="C1376" s="3" t="s">
        <v>64</v>
      </c>
      <c r="D1376">
        <f t="shared" si="65"/>
        <v>20</v>
      </c>
      <c r="E1376" s="3">
        <v>44</v>
      </c>
      <c r="F1376" s="3">
        <v>90</v>
      </c>
      <c r="G1376" s="3">
        <v>4</v>
      </c>
      <c r="H1376" s="3">
        <v>611</v>
      </c>
      <c r="I1376" s="3">
        <v>533</v>
      </c>
      <c r="J1376" s="3">
        <v>522</v>
      </c>
      <c r="K1376" s="3">
        <v>511</v>
      </c>
      <c r="L1376" s="3">
        <v>2</v>
      </c>
      <c r="M1376" s="3">
        <v>60</v>
      </c>
      <c r="N1376" s="3">
        <v>3010</v>
      </c>
      <c r="O1376" s="3">
        <v>1</v>
      </c>
      <c r="P1376" s="3">
        <v>30034</v>
      </c>
      <c r="Q1376" s="3">
        <v>1</v>
      </c>
      <c r="R1376" s="3">
        <v>3155000</v>
      </c>
      <c r="S1376" s="3">
        <v>5004</v>
      </c>
      <c r="T1376">
        <v>5005</v>
      </c>
      <c r="U1376" s="3">
        <v>5</v>
      </c>
      <c r="V1376" s="3">
        <v>233160</v>
      </c>
      <c r="W1376" s="3">
        <v>6</v>
      </c>
      <c r="X1376" s="3">
        <v>25700</v>
      </c>
      <c r="Y1376" s="3">
        <v>21</v>
      </c>
      <c r="Z1376" s="3">
        <v>11010</v>
      </c>
      <c r="AA1376" s="3">
        <v>0</v>
      </c>
      <c r="AB1376" s="3">
        <v>0</v>
      </c>
      <c r="AC1376" s="3">
        <v>3003445</v>
      </c>
      <c r="AD1376" s="3">
        <v>72757.983300401553</v>
      </c>
      <c r="AE1376" s="3">
        <v>62705000</v>
      </c>
      <c r="AF1376" t="s">
        <v>152</v>
      </c>
      <c r="AG1376" t="s">
        <v>159</v>
      </c>
      <c r="AI1376">
        <f>IF(ISERROR(IF(D1376=25,VLOOKUP(E1376,Sheet1!$F$64:$H$79,2,0),IF(D1376=23,VLOOKUP(knight_awaken_info!E1376,Sheet1!$F$45:$H$60,2,0),VLOOKUP(knight_awaken_info!E1376,Sheet1!$F$26:$H$41,2,0)))),0,IF(D1376=25,VLOOKUP(E1376,Sheet1!$F$64:$H$79,2,0),IF(D1376=23,VLOOKUP(knight_awaken_info!E1376,Sheet1!$F$45:$H$60,2,0),VLOOKUP(knight_awaken_info!E1376,Sheet1!$F$26:$H$41,2,0))))</f>
        <v>13160</v>
      </c>
      <c r="AJ1376">
        <f>IF(ISERROR(IF(D1376=25,VLOOKUP(E1376,Sheet1!$F$64:$H$79,3,0),IF(D1376=23,VLOOKUP(knight_awaken_info!E1376,Sheet1!$F$45:$H$60,3,0),VLOOKUP(knight_awaken_info!E1376,Sheet1!$F$26:$H$41,3,0)))),0,IF(D1376=25,VLOOKUP(E1376,Sheet1!$F$64:$H$79,3,0),IF(D1376=23,VLOOKUP(knight_awaken_info!E1376,Sheet1!$F$45:$H$60,3,0),VLOOKUP(knight_awaken_info!E1376,Sheet1!$F$26:$H$41,3,0))))</f>
        <v>0</v>
      </c>
      <c r="AK1376" s="11">
        <f>SUM(AI1332:AI1376)</f>
        <v>78960</v>
      </c>
      <c r="AL1376" s="11">
        <f>SUM(AJ1332:AJ1376)</f>
        <v>3300</v>
      </c>
      <c r="AN1376" s="3">
        <f t="shared" si="66"/>
        <v>312120</v>
      </c>
      <c r="AO1376" s="3">
        <f t="shared" si="67"/>
        <v>14310</v>
      </c>
    </row>
    <row r="1377" spans="1:41">
      <c r="A1377" s="3">
        <v>3003445</v>
      </c>
      <c r="B1377" s="3">
        <v>3003401</v>
      </c>
      <c r="C1377" s="3" t="s">
        <v>64</v>
      </c>
      <c r="D1377">
        <f t="shared" si="65"/>
        <v>20</v>
      </c>
      <c r="E1377" s="3">
        <v>45</v>
      </c>
      <c r="F1377" s="3">
        <v>90</v>
      </c>
      <c r="G1377" s="3">
        <v>4</v>
      </c>
      <c r="H1377" s="3">
        <v>613</v>
      </c>
      <c r="I1377" s="3">
        <v>632</v>
      </c>
      <c r="J1377" s="3">
        <v>521</v>
      </c>
      <c r="K1377" s="3">
        <v>513</v>
      </c>
      <c r="L1377" s="3">
        <v>2</v>
      </c>
      <c r="M1377" s="3">
        <v>60</v>
      </c>
      <c r="N1377" s="3">
        <v>3050</v>
      </c>
      <c r="O1377" s="3">
        <v>1</v>
      </c>
      <c r="P1377" s="3">
        <v>30034</v>
      </c>
      <c r="Q1377" s="3">
        <v>1</v>
      </c>
      <c r="R1377" s="3">
        <v>3180000</v>
      </c>
      <c r="S1377" s="3">
        <v>5004</v>
      </c>
      <c r="T1377">
        <v>5005</v>
      </c>
      <c r="U1377" s="3">
        <v>5</v>
      </c>
      <c r="V1377" s="3">
        <v>238860</v>
      </c>
      <c r="W1377" s="3">
        <v>6</v>
      </c>
      <c r="X1377" s="3">
        <v>26650</v>
      </c>
      <c r="Y1377" s="3">
        <v>21</v>
      </c>
      <c r="Z1377" s="3">
        <v>11955</v>
      </c>
      <c r="AA1377" s="3">
        <v>0</v>
      </c>
      <c r="AB1377" s="3">
        <v>0</v>
      </c>
      <c r="AC1377" s="3">
        <v>3003446</v>
      </c>
      <c r="AD1377" s="3">
        <v>81314.934030212244</v>
      </c>
      <c r="AE1377" s="3">
        <v>65860000</v>
      </c>
      <c r="AF1377" t="s">
        <v>153</v>
      </c>
      <c r="AG1377" t="s">
        <v>158</v>
      </c>
      <c r="AI1377">
        <f>IF(ISERROR(IF(D1377=25,VLOOKUP(E1377,Sheet1!$F$64:$H$79,2,0),IF(D1377=23,VLOOKUP(knight_awaken_info!E1377,Sheet1!$F$45:$H$60,2,0),VLOOKUP(knight_awaken_info!E1377,Sheet1!$F$26:$H$41,2,0)))),0,IF(D1377=25,VLOOKUP(E1377,Sheet1!$F$64:$H$79,2,0),IF(D1377=23,VLOOKUP(knight_awaken_info!E1377,Sheet1!$F$45:$H$60,2,0),VLOOKUP(knight_awaken_info!E1377,Sheet1!$F$26:$H$41,2,0))))</f>
        <v>0</v>
      </c>
      <c r="AJ1377">
        <f>IF(ISERROR(IF(D1377=25,VLOOKUP(E1377,Sheet1!$F$64:$H$79,3,0),IF(D1377=23,VLOOKUP(knight_awaken_info!E1377,Sheet1!$F$45:$H$60,3,0),VLOOKUP(knight_awaken_info!E1377,Sheet1!$F$26:$H$41,3,0)))),0,IF(D1377=25,VLOOKUP(E1377,Sheet1!$F$64:$H$79,3,0),IF(D1377=23,VLOOKUP(knight_awaken_info!E1377,Sheet1!$F$45:$H$60,3,0),VLOOKUP(knight_awaken_info!E1377,Sheet1!$F$26:$H$41,3,0))))</f>
        <v>660</v>
      </c>
      <c r="AK1377" s="11">
        <f>SUM(AI1332:AI1377)</f>
        <v>78960</v>
      </c>
      <c r="AL1377" s="11">
        <f>SUM(AJ1332:AJ1377)</f>
        <v>3960</v>
      </c>
      <c r="AN1377" s="3">
        <f t="shared" si="66"/>
        <v>317820</v>
      </c>
      <c r="AO1377" s="3">
        <f t="shared" si="67"/>
        <v>15915</v>
      </c>
    </row>
    <row r="1378" spans="1:41">
      <c r="A1378" s="3">
        <v>3003446</v>
      </c>
      <c r="B1378" s="3">
        <v>3003401</v>
      </c>
      <c r="C1378" s="3" t="s">
        <v>64</v>
      </c>
      <c r="D1378">
        <f t="shared" si="65"/>
        <v>20</v>
      </c>
      <c r="E1378" s="3">
        <v>46</v>
      </c>
      <c r="F1378" s="3">
        <v>90</v>
      </c>
      <c r="G1378" s="3">
        <v>4</v>
      </c>
      <c r="H1378" s="3">
        <v>622</v>
      </c>
      <c r="I1378" s="3">
        <v>631</v>
      </c>
      <c r="J1378" s="3">
        <v>523</v>
      </c>
      <c r="K1378" s="3">
        <v>512</v>
      </c>
      <c r="L1378" s="3">
        <v>2</v>
      </c>
      <c r="M1378" s="3">
        <v>60</v>
      </c>
      <c r="N1378" s="3">
        <v>3070</v>
      </c>
      <c r="O1378" s="3">
        <v>1</v>
      </c>
      <c r="P1378" s="3">
        <v>30034</v>
      </c>
      <c r="Q1378" s="3">
        <v>1</v>
      </c>
      <c r="R1378" s="3">
        <v>3205000</v>
      </c>
      <c r="S1378" s="3">
        <v>5004</v>
      </c>
      <c r="T1378">
        <v>5005</v>
      </c>
      <c r="U1378" s="3">
        <v>5</v>
      </c>
      <c r="V1378" s="3">
        <v>257740</v>
      </c>
      <c r="W1378" s="3">
        <v>6</v>
      </c>
      <c r="X1378" s="3">
        <v>27603.333333333332</v>
      </c>
      <c r="Y1378" s="3">
        <v>21</v>
      </c>
      <c r="Z1378" s="3">
        <v>12241</v>
      </c>
      <c r="AA1378" s="3">
        <v>0</v>
      </c>
      <c r="AB1378" s="3">
        <v>0</v>
      </c>
      <c r="AC1378" s="3">
        <v>3003447</v>
      </c>
      <c r="AD1378" s="3">
        <v>93571.929377270688</v>
      </c>
      <c r="AE1378" s="3">
        <v>69040000</v>
      </c>
      <c r="AF1378" t="s">
        <v>154</v>
      </c>
      <c r="AG1378" t="s">
        <v>159</v>
      </c>
      <c r="AI1378">
        <f>IF(ISERROR(IF(D1378=25,VLOOKUP(E1378,Sheet1!$F$64:$H$79,2,0),IF(D1378=23,VLOOKUP(knight_awaken_info!E1378,Sheet1!$F$45:$H$60,2,0),VLOOKUP(knight_awaken_info!E1378,Sheet1!$F$26:$H$41,2,0)))),0,IF(D1378=25,VLOOKUP(E1378,Sheet1!$F$64:$H$79,2,0),IF(D1378=23,VLOOKUP(knight_awaken_info!E1378,Sheet1!$F$45:$H$60,2,0),VLOOKUP(knight_awaken_info!E1378,Sheet1!$F$26:$H$41,2,0))))</f>
        <v>13160</v>
      </c>
      <c r="AJ1378">
        <f>IF(ISERROR(IF(D1378=25,VLOOKUP(E1378,Sheet1!$F$64:$H$79,3,0),IF(D1378=23,VLOOKUP(knight_awaken_info!E1378,Sheet1!$F$45:$H$60,3,0),VLOOKUP(knight_awaken_info!E1378,Sheet1!$F$26:$H$41,3,0)))),0,IF(D1378=25,VLOOKUP(E1378,Sheet1!$F$64:$H$79,3,0),IF(D1378=23,VLOOKUP(knight_awaken_info!E1378,Sheet1!$F$45:$H$60,3,0),VLOOKUP(knight_awaken_info!E1378,Sheet1!$F$26:$H$41,3,0))))</f>
        <v>0</v>
      </c>
      <c r="AK1378" s="11">
        <f>SUM(AI1332:AI1378)</f>
        <v>92120</v>
      </c>
      <c r="AL1378" s="11">
        <f>SUM(AJ1332:AJ1378)</f>
        <v>3960</v>
      </c>
      <c r="AN1378" s="3">
        <f t="shared" si="66"/>
        <v>349860</v>
      </c>
      <c r="AO1378" s="3">
        <f t="shared" si="67"/>
        <v>16201</v>
      </c>
    </row>
    <row r="1379" spans="1:41">
      <c r="A1379" s="3">
        <v>3003447</v>
      </c>
      <c r="B1379" s="3">
        <v>3003401</v>
      </c>
      <c r="C1379" s="3" t="s">
        <v>64</v>
      </c>
      <c r="D1379">
        <f t="shared" si="65"/>
        <v>20</v>
      </c>
      <c r="E1379" s="3">
        <v>47</v>
      </c>
      <c r="F1379" s="3">
        <v>90</v>
      </c>
      <c r="G1379" s="3">
        <v>4</v>
      </c>
      <c r="H1379" s="3">
        <v>621</v>
      </c>
      <c r="I1379" s="3">
        <v>633</v>
      </c>
      <c r="J1379" s="3">
        <v>522</v>
      </c>
      <c r="K1379" s="3">
        <v>511</v>
      </c>
      <c r="L1379" s="3">
        <v>2</v>
      </c>
      <c r="M1379" s="3">
        <v>60</v>
      </c>
      <c r="N1379" s="3">
        <v>3090</v>
      </c>
      <c r="O1379" s="3">
        <v>1</v>
      </c>
      <c r="P1379" s="3">
        <v>30034</v>
      </c>
      <c r="Q1379" s="3">
        <v>1</v>
      </c>
      <c r="R1379" s="3">
        <v>3230000</v>
      </c>
      <c r="S1379" s="3">
        <v>5004</v>
      </c>
      <c r="T1379">
        <v>5005</v>
      </c>
      <c r="U1379" s="3">
        <v>5</v>
      </c>
      <c r="V1379" s="3">
        <v>263480</v>
      </c>
      <c r="W1379" s="3">
        <v>6</v>
      </c>
      <c r="X1379" s="3">
        <v>28560</v>
      </c>
      <c r="Y1379" s="3">
        <v>21</v>
      </c>
      <c r="Z1379" s="3">
        <v>13188</v>
      </c>
      <c r="AA1379" s="3">
        <v>0</v>
      </c>
      <c r="AB1379" s="3">
        <v>0</v>
      </c>
      <c r="AC1379" s="3">
        <v>3003448</v>
      </c>
      <c r="AD1379" s="3">
        <v>105828.92472432913</v>
      </c>
      <c r="AE1379" s="3">
        <v>72245000</v>
      </c>
      <c r="AF1379" t="s">
        <v>155</v>
      </c>
      <c r="AG1379" t="s">
        <v>158</v>
      </c>
      <c r="AI1379">
        <f>IF(ISERROR(IF(D1379=25,VLOOKUP(E1379,Sheet1!$F$64:$H$79,2,0),IF(D1379=23,VLOOKUP(knight_awaken_info!E1379,Sheet1!$F$45:$H$60,2,0),VLOOKUP(knight_awaken_info!E1379,Sheet1!$F$26:$H$41,2,0)))),0,IF(D1379=25,VLOOKUP(E1379,Sheet1!$F$64:$H$79,2,0),IF(D1379=23,VLOOKUP(knight_awaken_info!E1379,Sheet1!$F$45:$H$60,2,0),VLOOKUP(knight_awaken_info!E1379,Sheet1!$F$26:$H$41,2,0))))</f>
        <v>0</v>
      </c>
      <c r="AJ1379">
        <f>IF(ISERROR(IF(D1379=25,VLOOKUP(E1379,Sheet1!$F$64:$H$79,3,0),IF(D1379=23,VLOOKUP(knight_awaken_info!E1379,Sheet1!$F$45:$H$60,3,0),VLOOKUP(knight_awaken_info!E1379,Sheet1!$F$26:$H$41,3,0)))),0,IF(D1379=25,VLOOKUP(E1379,Sheet1!$F$64:$H$79,3,0),IF(D1379=23,VLOOKUP(knight_awaken_info!E1379,Sheet1!$F$45:$H$60,3,0),VLOOKUP(knight_awaken_info!E1379,Sheet1!$F$26:$H$41,3,0))))</f>
        <v>660</v>
      </c>
      <c r="AK1379" s="11">
        <f>SUM(AI1332:AI1379)</f>
        <v>92120</v>
      </c>
      <c r="AL1379" s="11">
        <f>SUM(AJ1332:AJ1379)</f>
        <v>4620</v>
      </c>
      <c r="AN1379" s="3">
        <f t="shared" si="66"/>
        <v>355600</v>
      </c>
      <c r="AO1379" s="3">
        <f t="shared" si="67"/>
        <v>17808</v>
      </c>
    </row>
    <row r="1380" spans="1:41">
      <c r="A1380" s="3">
        <v>3003448</v>
      </c>
      <c r="B1380" s="3">
        <v>3003401</v>
      </c>
      <c r="C1380" s="3" t="s">
        <v>64</v>
      </c>
      <c r="D1380">
        <f t="shared" si="65"/>
        <v>20</v>
      </c>
      <c r="E1380" s="3">
        <v>48</v>
      </c>
      <c r="F1380" s="3">
        <v>90</v>
      </c>
      <c r="G1380" s="3">
        <v>4</v>
      </c>
      <c r="H1380" s="3">
        <v>613</v>
      </c>
      <c r="I1380" s="3">
        <v>632</v>
      </c>
      <c r="J1380" s="3">
        <v>521</v>
      </c>
      <c r="K1380" s="3">
        <v>513</v>
      </c>
      <c r="L1380" s="3">
        <v>2</v>
      </c>
      <c r="M1380" s="3">
        <v>60</v>
      </c>
      <c r="N1380" s="3">
        <v>3110</v>
      </c>
      <c r="O1380" s="3">
        <v>1</v>
      </c>
      <c r="P1380" s="3">
        <v>30034</v>
      </c>
      <c r="Q1380" s="3">
        <v>1</v>
      </c>
      <c r="R1380" s="3">
        <v>3250000</v>
      </c>
      <c r="S1380" s="3">
        <v>5004</v>
      </c>
      <c r="T1380">
        <v>5005</v>
      </c>
      <c r="U1380" s="3">
        <v>5</v>
      </c>
      <c r="V1380" s="3">
        <v>282400</v>
      </c>
      <c r="W1380" s="3">
        <v>6</v>
      </c>
      <c r="X1380" s="3">
        <v>29520</v>
      </c>
      <c r="Y1380" s="3">
        <v>21</v>
      </c>
      <c r="Z1380" s="3">
        <v>13476</v>
      </c>
      <c r="AA1380" s="3">
        <v>0</v>
      </c>
      <c r="AB1380" s="3">
        <v>0</v>
      </c>
      <c r="AC1380" s="3">
        <v>3003449</v>
      </c>
      <c r="AD1380" s="3">
        <v>118085.92007138758</v>
      </c>
      <c r="AE1380" s="3">
        <v>75475000</v>
      </c>
      <c r="AF1380" t="s">
        <v>156</v>
      </c>
      <c r="AG1380" t="s">
        <v>159</v>
      </c>
      <c r="AI1380">
        <f>IF(ISERROR(IF(D1380=25,VLOOKUP(E1380,Sheet1!$F$64:$H$79,2,0),IF(D1380=23,VLOOKUP(knight_awaken_info!E1380,Sheet1!$F$45:$H$60,2,0),VLOOKUP(knight_awaken_info!E1380,Sheet1!$F$26:$H$41,2,0)))),0,IF(D1380=25,VLOOKUP(E1380,Sheet1!$F$64:$H$79,2,0),IF(D1380=23,VLOOKUP(knight_awaken_info!E1380,Sheet1!$F$45:$H$60,2,0),VLOOKUP(knight_awaken_info!E1380,Sheet1!$F$26:$H$41,2,0))))</f>
        <v>13160</v>
      </c>
      <c r="AJ1380">
        <f>IF(ISERROR(IF(D1380=25,VLOOKUP(E1380,Sheet1!$F$64:$H$79,3,0),IF(D1380=23,VLOOKUP(knight_awaken_info!E1380,Sheet1!$F$45:$H$60,3,0),VLOOKUP(knight_awaken_info!E1380,Sheet1!$F$26:$H$41,3,0)))),0,IF(D1380=25,VLOOKUP(E1380,Sheet1!$F$64:$H$79,3,0),IF(D1380=23,VLOOKUP(knight_awaken_info!E1380,Sheet1!$F$45:$H$60,3,0),VLOOKUP(knight_awaken_info!E1380,Sheet1!$F$26:$H$41,3,0))))</f>
        <v>0</v>
      </c>
      <c r="AK1380" s="11">
        <f>SUM(AI1332:AI1380)</f>
        <v>105280</v>
      </c>
      <c r="AL1380" s="11">
        <f>SUM(AJ1332:AJ1380)</f>
        <v>4620</v>
      </c>
      <c r="AN1380" s="3">
        <f t="shared" si="66"/>
        <v>387680</v>
      </c>
      <c r="AO1380" s="3">
        <f t="shared" si="67"/>
        <v>18096</v>
      </c>
    </row>
    <row r="1381" spans="1:41">
      <c r="A1381" s="3">
        <v>3003449</v>
      </c>
      <c r="B1381" s="3">
        <v>3003401</v>
      </c>
      <c r="C1381" s="3" t="s">
        <v>64</v>
      </c>
      <c r="D1381">
        <f t="shared" si="65"/>
        <v>20</v>
      </c>
      <c r="E1381" s="3">
        <v>49</v>
      </c>
      <c r="F1381" s="3">
        <v>90</v>
      </c>
      <c r="G1381" s="3">
        <v>4</v>
      </c>
      <c r="H1381" s="3">
        <v>612</v>
      </c>
      <c r="I1381" s="3">
        <v>631</v>
      </c>
      <c r="J1381" s="3">
        <v>623</v>
      </c>
      <c r="K1381" s="3">
        <v>611</v>
      </c>
      <c r="L1381" s="3">
        <v>2</v>
      </c>
      <c r="M1381" s="3">
        <v>60</v>
      </c>
      <c r="N1381" s="3">
        <v>3610</v>
      </c>
      <c r="O1381" s="3">
        <v>1</v>
      </c>
      <c r="P1381" s="3">
        <v>30034</v>
      </c>
      <c r="Q1381" s="3">
        <v>1</v>
      </c>
      <c r="R1381" s="3">
        <v>3870000</v>
      </c>
      <c r="S1381" s="3">
        <v>5004</v>
      </c>
      <c r="T1381">
        <v>5005</v>
      </c>
      <c r="U1381" s="3">
        <v>5</v>
      </c>
      <c r="V1381" s="3">
        <v>288180</v>
      </c>
      <c r="W1381" s="3">
        <v>6</v>
      </c>
      <c r="X1381" s="3">
        <v>30483.333333333332</v>
      </c>
      <c r="Y1381" s="3">
        <v>21</v>
      </c>
      <c r="Z1381" s="3">
        <v>14425</v>
      </c>
      <c r="AA1381" s="3">
        <v>0</v>
      </c>
      <c r="AB1381" s="3">
        <v>0</v>
      </c>
      <c r="AC1381" s="3">
        <v>3003450</v>
      </c>
      <c r="AD1381" s="3">
        <v>130342.91541844602</v>
      </c>
      <c r="AE1381" s="3">
        <v>78725000</v>
      </c>
      <c r="AF1381" t="s">
        <v>157</v>
      </c>
      <c r="AG1381" t="s">
        <v>136</v>
      </c>
      <c r="AI1381">
        <f>IF(ISERROR(IF(D1381=25,VLOOKUP(E1381,Sheet1!$F$64:$H$79,2,0),IF(D1381=23,VLOOKUP(knight_awaken_info!E1381,Sheet1!$F$45:$H$60,2,0),VLOOKUP(knight_awaken_info!E1381,Sheet1!$F$26:$H$41,2,0)))),0,IF(D1381=25,VLOOKUP(E1381,Sheet1!$F$64:$H$79,2,0),IF(D1381=23,VLOOKUP(knight_awaken_info!E1381,Sheet1!$F$45:$H$60,2,0),VLOOKUP(knight_awaken_info!E1381,Sheet1!$F$26:$H$41,2,0))))</f>
        <v>0</v>
      </c>
      <c r="AJ1381">
        <f>IF(ISERROR(IF(D1381=25,VLOOKUP(E1381,Sheet1!$F$64:$H$79,3,0),IF(D1381=23,VLOOKUP(knight_awaken_info!E1381,Sheet1!$F$45:$H$60,3,0),VLOOKUP(knight_awaken_info!E1381,Sheet1!$F$26:$H$41,3,0)))),0,IF(D1381=25,VLOOKUP(E1381,Sheet1!$F$64:$H$79,3,0),IF(D1381=23,VLOOKUP(knight_awaken_info!E1381,Sheet1!$F$45:$H$60,3,0),VLOOKUP(knight_awaken_info!E1381,Sheet1!$F$26:$H$41,3,0))))</f>
        <v>660</v>
      </c>
      <c r="AK1381" s="11">
        <f>SUM(AI1332:AI1381)</f>
        <v>105280</v>
      </c>
      <c r="AL1381" s="11">
        <f>SUM(AJ1332:AJ1381)</f>
        <v>5280</v>
      </c>
      <c r="AN1381" s="3">
        <f t="shared" si="66"/>
        <v>393460</v>
      </c>
      <c r="AO1381" s="3">
        <f t="shared" si="67"/>
        <v>19705</v>
      </c>
    </row>
    <row r="1382" spans="1:41" s="7" customFormat="1">
      <c r="A1382" s="6">
        <v>3003450</v>
      </c>
      <c r="B1382" s="6">
        <v>3003401</v>
      </c>
      <c r="C1382" s="6" t="s">
        <v>64</v>
      </c>
      <c r="D1382">
        <f t="shared" si="65"/>
        <v>20</v>
      </c>
      <c r="E1382" s="6">
        <v>50</v>
      </c>
      <c r="F1382" s="3">
        <v>120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3">
        <v>0</v>
      </c>
      <c r="O1382" s="6">
        <v>0</v>
      </c>
      <c r="P1382" s="6">
        <v>0</v>
      </c>
      <c r="Q1382" s="3">
        <v>0</v>
      </c>
      <c r="R1382" s="3">
        <v>0</v>
      </c>
      <c r="S1382" s="3">
        <v>5005</v>
      </c>
      <c r="T1382" s="7">
        <v>0</v>
      </c>
      <c r="U1382" s="6">
        <v>5</v>
      </c>
      <c r="V1382" s="6">
        <v>294780</v>
      </c>
      <c r="W1382" s="6">
        <v>6</v>
      </c>
      <c r="X1382" s="6">
        <v>31583.333333333332</v>
      </c>
      <c r="Y1382" s="6">
        <v>21</v>
      </c>
      <c r="Z1382" s="6">
        <v>14755</v>
      </c>
      <c r="AA1382" s="6">
        <v>0</v>
      </c>
      <c r="AB1382" s="6">
        <v>0</v>
      </c>
      <c r="AC1382" s="6">
        <v>0</v>
      </c>
      <c r="AD1382" s="6">
        <v>149999.99999999997</v>
      </c>
      <c r="AE1382" s="3">
        <v>82595000</v>
      </c>
      <c r="AF1382">
        <v>0</v>
      </c>
      <c r="AG1382">
        <v>0</v>
      </c>
      <c r="AI1382">
        <f>IF(ISERROR(IF(D1382=25,VLOOKUP(E1382,Sheet1!$F$64:$H$79,2,0),IF(D1382=23,VLOOKUP(knight_awaken_info!E1382,Sheet1!$F$45:$H$60,2,0),VLOOKUP(knight_awaken_info!E1382,Sheet1!$F$26:$H$41,2,0)))),0,IF(D1382=25,VLOOKUP(E1382,Sheet1!$F$64:$H$79,2,0),IF(D1382=23,VLOOKUP(knight_awaken_info!E1382,Sheet1!$F$45:$H$60,2,0),VLOOKUP(knight_awaken_info!E1382,Sheet1!$F$26:$H$41,2,0))))</f>
        <v>0</v>
      </c>
      <c r="AJ1382">
        <f>IF(ISERROR(IF(D1382=25,VLOOKUP(E1382,Sheet1!$F$64:$H$79,3,0),IF(D1382=23,VLOOKUP(knight_awaken_info!E1382,Sheet1!$F$45:$H$60,3,0),VLOOKUP(knight_awaken_info!E1382,Sheet1!$F$26:$H$41,3,0)))),0,IF(D1382=25,VLOOKUP(E1382,Sheet1!$F$64:$H$79,3,0),IF(D1382=23,VLOOKUP(knight_awaken_info!E1382,Sheet1!$F$45:$H$60,3,0),VLOOKUP(knight_awaken_info!E1382,Sheet1!$F$26:$H$41,3,0))))</f>
        <v>0</v>
      </c>
      <c r="AK1382" s="11">
        <f>SUM(AI1332:AI1382)</f>
        <v>105280</v>
      </c>
      <c r="AL1382" s="11">
        <f>SUM(AJ1332:AJ1382)</f>
        <v>5280</v>
      </c>
      <c r="AN1382" s="3">
        <f t="shared" si="66"/>
        <v>400060</v>
      </c>
      <c r="AO1382" s="3">
        <f t="shared" si="67"/>
        <v>20035</v>
      </c>
    </row>
    <row r="1383" spans="1:41">
      <c r="A1383" s="3">
        <v>3004500</v>
      </c>
      <c r="B1383" s="3">
        <v>3004501</v>
      </c>
      <c r="C1383" s="3" t="s">
        <v>65</v>
      </c>
      <c r="D1383">
        <f t="shared" si="65"/>
        <v>23</v>
      </c>
      <c r="E1383" s="3">
        <v>0</v>
      </c>
      <c r="F1383" s="3">
        <v>50</v>
      </c>
      <c r="G1383" s="3">
        <v>2</v>
      </c>
      <c r="H1383" s="3">
        <v>112</v>
      </c>
      <c r="I1383" s="3">
        <v>131</v>
      </c>
      <c r="J1383" s="3">
        <v>0</v>
      </c>
      <c r="K1383" s="3">
        <v>0</v>
      </c>
      <c r="L1383" s="3">
        <v>2</v>
      </c>
      <c r="M1383" s="3">
        <v>60</v>
      </c>
      <c r="N1383" s="3">
        <v>60</v>
      </c>
      <c r="O1383" s="3">
        <v>0</v>
      </c>
      <c r="P1383" s="3">
        <v>0</v>
      </c>
      <c r="Q1383" s="3">
        <v>0</v>
      </c>
      <c r="R1383" s="3">
        <v>35000</v>
      </c>
      <c r="S1383" s="3">
        <v>0</v>
      </c>
      <c r="T1383">
        <v>5001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3004501</v>
      </c>
      <c r="AD1383" s="3">
        <v>0</v>
      </c>
      <c r="AE1383" s="3">
        <v>0</v>
      </c>
      <c r="AF1383" t="s">
        <v>137</v>
      </c>
      <c r="AG1383" t="s">
        <v>134</v>
      </c>
      <c r="AI1383">
        <f>IF(ISERROR(IF(D1383=25,VLOOKUP(E1383,Sheet1!$F$64:$H$79,2,0),IF(D1383=23,VLOOKUP(knight_awaken_info!E1383,Sheet1!$F$45:$H$60,2,0),VLOOKUP(knight_awaken_info!E1383,Sheet1!$F$26:$H$41,2,0)))),0,IF(D1383=25,VLOOKUP(E1383,Sheet1!$F$64:$H$79,2,0),IF(D1383=23,VLOOKUP(knight_awaken_info!E1383,Sheet1!$F$45:$H$60,2,0),VLOOKUP(knight_awaken_info!E1383,Sheet1!$F$26:$H$41,2,0))))</f>
        <v>0</v>
      </c>
      <c r="AJ1383">
        <f>IF(ISERROR(IF(D1383=25,VLOOKUP(E1383,Sheet1!$F$64:$H$79,3,0),IF(D1383=23,VLOOKUP(knight_awaken_info!E1383,Sheet1!$F$45:$H$60,3,0),VLOOKUP(knight_awaken_info!E1383,Sheet1!$F$26:$H$41,3,0)))),0,IF(D1383=25,VLOOKUP(E1383,Sheet1!$F$64:$H$79,3,0),IF(D1383=23,VLOOKUP(knight_awaken_info!E1383,Sheet1!$F$45:$H$60,3,0),VLOOKUP(knight_awaken_info!E1383,Sheet1!$F$26:$H$41,3,0))))</f>
        <v>0</v>
      </c>
      <c r="AK1383" s="11">
        <f>SUM(AI1383:AI1383)</f>
        <v>0</v>
      </c>
      <c r="AL1383" s="11">
        <f>SUM(AJ1383:AJ1383)</f>
        <v>0</v>
      </c>
      <c r="AN1383" s="3">
        <f t="shared" si="66"/>
        <v>0</v>
      </c>
      <c r="AO1383" s="3">
        <f t="shared" si="67"/>
        <v>0</v>
      </c>
    </row>
    <row r="1384" spans="1:41">
      <c r="A1384" s="3">
        <v>3004501</v>
      </c>
      <c r="B1384" s="3">
        <v>3004501</v>
      </c>
      <c r="C1384" s="3" t="s">
        <v>65</v>
      </c>
      <c r="D1384">
        <f t="shared" si="65"/>
        <v>23</v>
      </c>
      <c r="E1384" s="3">
        <v>1</v>
      </c>
      <c r="F1384" s="3">
        <v>50</v>
      </c>
      <c r="G1384" s="3">
        <v>3</v>
      </c>
      <c r="H1384" s="3">
        <v>211</v>
      </c>
      <c r="I1384" s="3">
        <v>134</v>
      </c>
      <c r="J1384" s="3">
        <v>123</v>
      </c>
      <c r="K1384" s="3">
        <v>0</v>
      </c>
      <c r="L1384" s="3">
        <v>2</v>
      </c>
      <c r="M1384" s="3">
        <v>60</v>
      </c>
      <c r="N1384" s="3">
        <v>80</v>
      </c>
      <c r="O1384" s="3">
        <v>0</v>
      </c>
      <c r="P1384" s="3">
        <v>0</v>
      </c>
      <c r="Q1384" s="3">
        <v>0</v>
      </c>
      <c r="R1384" s="3">
        <v>50000</v>
      </c>
      <c r="S1384" s="3">
        <v>0</v>
      </c>
      <c r="T1384">
        <v>5001</v>
      </c>
      <c r="U1384" s="3">
        <v>5</v>
      </c>
      <c r="V1384" s="3">
        <v>2070</v>
      </c>
      <c r="W1384" s="3">
        <v>6</v>
      </c>
      <c r="X1384" s="3">
        <v>258.75</v>
      </c>
      <c r="Y1384" s="3">
        <v>21</v>
      </c>
      <c r="Z1384" s="3">
        <v>103.5</v>
      </c>
      <c r="AA1384" s="3">
        <v>0</v>
      </c>
      <c r="AB1384" s="3">
        <v>0</v>
      </c>
      <c r="AC1384" s="3">
        <v>3004502</v>
      </c>
      <c r="AD1384" s="3">
        <v>9.5608388042577612</v>
      </c>
      <c r="AE1384" s="3">
        <v>35000</v>
      </c>
      <c r="AF1384" t="s">
        <v>137</v>
      </c>
      <c r="AG1384" t="s">
        <v>134</v>
      </c>
      <c r="AI1384">
        <f>IF(ISERROR(IF(D1384=25,VLOOKUP(E1384,Sheet1!$F$64:$H$79,2,0),IF(D1384=23,VLOOKUP(knight_awaken_info!E1384,Sheet1!$F$45:$H$60,2,0),VLOOKUP(knight_awaken_info!E1384,Sheet1!$F$26:$H$41,2,0)))),0,IF(D1384=25,VLOOKUP(E1384,Sheet1!$F$64:$H$79,2,0),IF(D1384=23,VLOOKUP(knight_awaken_info!E1384,Sheet1!$F$45:$H$60,2,0),VLOOKUP(knight_awaken_info!E1384,Sheet1!$F$26:$H$41,2,0))))</f>
        <v>0</v>
      </c>
      <c r="AJ1384">
        <f>IF(ISERROR(IF(D1384=25,VLOOKUP(E1384,Sheet1!$F$64:$H$79,3,0),IF(D1384=23,VLOOKUP(knight_awaken_info!E1384,Sheet1!$F$45:$H$60,3,0),VLOOKUP(knight_awaken_info!E1384,Sheet1!$F$26:$H$41,3,0)))),0,IF(D1384=25,VLOOKUP(E1384,Sheet1!$F$64:$H$79,3,0),IF(D1384=23,VLOOKUP(knight_awaken_info!E1384,Sheet1!$F$45:$H$60,3,0),VLOOKUP(knight_awaken_info!E1384,Sheet1!$F$26:$H$41,3,0))))</f>
        <v>0</v>
      </c>
      <c r="AK1384" s="11">
        <f>SUM(AI1383:AI1384)</f>
        <v>0</v>
      </c>
      <c r="AL1384" s="11">
        <f>SUM(AJ1383:AJ1384)</f>
        <v>0</v>
      </c>
      <c r="AN1384" s="3">
        <f t="shared" si="66"/>
        <v>2070</v>
      </c>
      <c r="AO1384" s="3">
        <f t="shared" si="67"/>
        <v>103.5</v>
      </c>
    </row>
    <row r="1385" spans="1:41">
      <c r="A1385" s="3">
        <v>3004502</v>
      </c>
      <c r="B1385" s="3">
        <v>3004501</v>
      </c>
      <c r="C1385" s="3" t="s">
        <v>65</v>
      </c>
      <c r="D1385">
        <f t="shared" si="65"/>
        <v>23</v>
      </c>
      <c r="E1385" s="3">
        <v>2</v>
      </c>
      <c r="F1385" s="3">
        <v>50</v>
      </c>
      <c r="G1385" s="3">
        <v>4</v>
      </c>
      <c r="H1385" s="3">
        <v>214</v>
      </c>
      <c r="I1385" s="3">
        <v>133</v>
      </c>
      <c r="J1385" s="3">
        <v>122</v>
      </c>
      <c r="K1385" s="3">
        <v>131</v>
      </c>
      <c r="L1385" s="3">
        <v>2</v>
      </c>
      <c r="M1385" s="3">
        <v>60</v>
      </c>
      <c r="N1385" s="3">
        <v>100</v>
      </c>
      <c r="O1385" s="3">
        <v>0</v>
      </c>
      <c r="P1385" s="3">
        <v>0</v>
      </c>
      <c r="Q1385" s="3">
        <v>0</v>
      </c>
      <c r="R1385" s="3">
        <v>70000</v>
      </c>
      <c r="S1385" s="3">
        <v>0</v>
      </c>
      <c r="T1385">
        <v>5001</v>
      </c>
      <c r="U1385" s="3">
        <v>5</v>
      </c>
      <c r="V1385" s="3">
        <v>4165.5555555555557</v>
      </c>
      <c r="W1385" s="3">
        <v>6</v>
      </c>
      <c r="X1385" s="3">
        <v>520.69444444444434</v>
      </c>
      <c r="Y1385" s="3">
        <v>21</v>
      </c>
      <c r="Z1385" s="3">
        <v>208.27777777777777</v>
      </c>
      <c r="AA1385" s="3">
        <v>0</v>
      </c>
      <c r="AB1385" s="3">
        <v>0</v>
      </c>
      <c r="AC1385" s="3">
        <v>3004503</v>
      </c>
      <c r="AD1385" s="3">
        <v>33.462935814902167</v>
      </c>
      <c r="AE1385" s="3">
        <v>85000</v>
      </c>
      <c r="AF1385" t="s">
        <v>137</v>
      </c>
      <c r="AG1385" t="s">
        <v>134</v>
      </c>
      <c r="AI1385">
        <f>IF(ISERROR(IF(D1385=25,VLOOKUP(E1385,Sheet1!$F$64:$H$79,2,0),IF(D1385=23,VLOOKUP(knight_awaken_info!E1385,Sheet1!$F$45:$H$60,2,0),VLOOKUP(knight_awaken_info!E1385,Sheet1!$F$26:$H$41,2,0)))),0,IF(D1385=25,VLOOKUP(E1385,Sheet1!$F$64:$H$79,2,0),IF(D1385=23,VLOOKUP(knight_awaken_info!E1385,Sheet1!$F$45:$H$60,2,0),VLOOKUP(knight_awaken_info!E1385,Sheet1!$F$26:$H$41,2,0))))</f>
        <v>0</v>
      </c>
      <c r="AJ1385">
        <f>IF(ISERROR(IF(D1385=25,VLOOKUP(E1385,Sheet1!$F$64:$H$79,3,0),IF(D1385=23,VLOOKUP(knight_awaken_info!E1385,Sheet1!$F$45:$H$60,3,0),VLOOKUP(knight_awaken_info!E1385,Sheet1!$F$26:$H$41,3,0)))),0,IF(D1385=25,VLOOKUP(E1385,Sheet1!$F$64:$H$79,3,0),IF(D1385=23,VLOOKUP(knight_awaken_info!E1385,Sheet1!$F$45:$H$60,3,0),VLOOKUP(knight_awaken_info!E1385,Sheet1!$F$26:$H$41,3,0))))</f>
        <v>0</v>
      </c>
      <c r="AK1385" s="11">
        <f>SUM(AI1383:AI1385)</f>
        <v>0</v>
      </c>
      <c r="AL1385" s="11">
        <f>SUM(AJ1383:AJ1385)</f>
        <v>0</v>
      </c>
      <c r="AN1385" s="3">
        <f t="shared" si="66"/>
        <v>4165.5555555555557</v>
      </c>
      <c r="AO1385" s="3">
        <f t="shared" si="67"/>
        <v>208.27777777777777</v>
      </c>
    </row>
    <row r="1386" spans="1:41">
      <c r="A1386" s="3">
        <v>3004503</v>
      </c>
      <c r="B1386" s="3">
        <v>3004501</v>
      </c>
      <c r="C1386" s="3" t="s">
        <v>65</v>
      </c>
      <c r="D1386">
        <f t="shared" si="65"/>
        <v>23</v>
      </c>
      <c r="E1386" s="3">
        <v>3</v>
      </c>
      <c r="F1386" s="3">
        <v>50</v>
      </c>
      <c r="G1386" s="3">
        <v>4</v>
      </c>
      <c r="H1386" s="3">
        <v>213</v>
      </c>
      <c r="I1386" s="3">
        <v>132</v>
      </c>
      <c r="J1386" s="3">
        <v>121</v>
      </c>
      <c r="K1386" s="3">
        <v>134</v>
      </c>
      <c r="L1386" s="3">
        <v>2</v>
      </c>
      <c r="M1386" s="3">
        <v>60</v>
      </c>
      <c r="N1386" s="3">
        <v>120</v>
      </c>
      <c r="O1386" s="3">
        <v>0</v>
      </c>
      <c r="P1386" s="3">
        <v>0</v>
      </c>
      <c r="Q1386" s="3">
        <v>0</v>
      </c>
      <c r="R1386" s="3">
        <v>85000</v>
      </c>
      <c r="S1386" s="3">
        <v>0</v>
      </c>
      <c r="T1386">
        <v>5001</v>
      </c>
      <c r="U1386" s="3">
        <v>5</v>
      </c>
      <c r="V1386" s="3">
        <v>6286.6666666666661</v>
      </c>
      <c r="W1386" s="3">
        <v>6</v>
      </c>
      <c r="X1386" s="3">
        <v>785.83333333333326</v>
      </c>
      <c r="Y1386" s="3">
        <v>21</v>
      </c>
      <c r="Z1386" s="3">
        <v>314.33333333333331</v>
      </c>
      <c r="AA1386" s="3">
        <v>0</v>
      </c>
      <c r="AB1386" s="3">
        <v>0</v>
      </c>
      <c r="AC1386" s="3">
        <v>3004504</v>
      </c>
      <c r="AD1386" s="3">
        <v>62.145452227675449</v>
      </c>
      <c r="AE1386" s="3">
        <v>155000</v>
      </c>
      <c r="AF1386" t="s">
        <v>137</v>
      </c>
      <c r="AG1386" t="s">
        <v>134</v>
      </c>
      <c r="AI1386">
        <f>IF(ISERROR(IF(D1386=25,VLOOKUP(E1386,Sheet1!$F$64:$H$79,2,0),IF(D1386=23,VLOOKUP(knight_awaken_info!E1386,Sheet1!$F$45:$H$60,2,0),VLOOKUP(knight_awaken_info!E1386,Sheet1!$F$26:$H$41,2,0)))),0,IF(D1386=25,VLOOKUP(E1386,Sheet1!$F$64:$H$79,2,0),IF(D1386=23,VLOOKUP(knight_awaken_info!E1386,Sheet1!$F$45:$H$60,2,0),VLOOKUP(knight_awaken_info!E1386,Sheet1!$F$26:$H$41,2,0))))</f>
        <v>0</v>
      </c>
      <c r="AJ1386">
        <f>IF(ISERROR(IF(D1386=25,VLOOKUP(E1386,Sheet1!$F$64:$H$79,3,0),IF(D1386=23,VLOOKUP(knight_awaken_info!E1386,Sheet1!$F$45:$H$60,3,0),VLOOKUP(knight_awaken_info!E1386,Sheet1!$F$26:$H$41,3,0)))),0,IF(D1386=25,VLOOKUP(E1386,Sheet1!$F$64:$H$79,3,0),IF(D1386=23,VLOOKUP(knight_awaken_info!E1386,Sheet1!$F$45:$H$60,3,0),VLOOKUP(knight_awaken_info!E1386,Sheet1!$F$26:$H$41,3,0))))</f>
        <v>0</v>
      </c>
      <c r="AK1386" s="11">
        <f>SUM(AI1383:AI1386)</f>
        <v>0</v>
      </c>
      <c r="AL1386" s="11">
        <f>SUM(AJ1383:AJ1386)</f>
        <v>0</v>
      </c>
      <c r="AN1386" s="3">
        <f t="shared" si="66"/>
        <v>6286.6666666666661</v>
      </c>
      <c r="AO1386" s="3">
        <f t="shared" si="67"/>
        <v>314.33333333333331</v>
      </c>
    </row>
    <row r="1387" spans="1:41">
      <c r="A1387" s="3">
        <v>3004504</v>
      </c>
      <c r="B1387" s="3">
        <v>3004501</v>
      </c>
      <c r="C1387" s="3" t="s">
        <v>65</v>
      </c>
      <c r="D1387">
        <f t="shared" si="65"/>
        <v>23</v>
      </c>
      <c r="E1387" s="3">
        <v>4</v>
      </c>
      <c r="F1387" s="3">
        <v>50</v>
      </c>
      <c r="G1387" s="3">
        <v>4</v>
      </c>
      <c r="H1387" s="3">
        <v>212</v>
      </c>
      <c r="I1387" s="3">
        <v>231</v>
      </c>
      <c r="J1387" s="3">
        <v>124</v>
      </c>
      <c r="K1387" s="3">
        <v>133</v>
      </c>
      <c r="L1387" s="3">
        <v>2</v>
      </c>
      <c r="M1387" s="3">
        <v>60</v>
      </c>
      <c r="N1387" s="3">
        <v>140</v>
      </c>
      <c r="O1387" s="3">
        <v>0</v>
      </c>
      <c r="P1387" s="3">
        <v>0</v>
      </c>
      <c r="Q1387" s="3">
        <v>0</v>
      </c>
      <c r="R1387" s="3">
        <v>105000</v>
      </c>
      <c r="S1387" s="3">
        <v>0</v>
      </c>
      <c r="T1387">
        <v>5001</v>
      </c>
      <c r="U1387" s="3">
        <v>5</v>
      </c>
      <c r="V1387" s="3">
        <v>8433.3333333333321</v>
      </c>
      <c r="W1387" s="3">
        <v>6</v>
      </c>
      <c r="X1387" s="3">
        <v>1054.1666666666665</v>
      </c>
      <c r="Y1387" s="3">
        <v>21</v>
      </c>
      <c r="Z1387" s="3">
        <v>421.66666666666663</v>
      </c>
      <c r="AA1387" s="3">
        <v>0</v>
      </c>
      <c r="AB1387" s="3">
        <v>0</v>
      </c>
      <c r="AC1387" s="3">
        <v>3004505</v>
      </c>
      <c r="AD1387" s="3">
        <v>90.827968640448731</v>
      </c>
      <c r="AE1387" s="3">
        <v>240000</v>
      </c>
      <c r="AF1387" t="s">
        <v>137</v>
      </c>
      <c r="AG1387" t="s">
        <v>134</v>
      </c>
      <c r="AI1387">
        <f>IF(ISERROR(IF(D1387=25,VLOOKUP(E1387,Sheet1!$F$64:$H$79,2,0),IF(D1387=23,VLOOKUP(knight_awaken_info!E1387,Sheet1!$F$45:$H$60,2,0),VLOOKUP(knight_awaken_info!E1387,Sheet1!$F$26:$H$41,2,0)))),0,IF(D1387=25,VLOOKUP(E1387,Sheet1!$F$64:$H$79,2,0),IF(D1387=23,VLOOKUP(knight_awaken_info!E1387,Sheet1!$F$45:$H$60,2,0),VLOOKUP(knight_awaken_info!E1387,Sheet1!$F$26:$H$41,2,0))))</f>
        <v>0</v>
      </c>
      <c r="AJ1387">
        <f>IF(ISERROR(IF(D1387=25,VLOOKUP(E1387,Sheet1!$F$64:$H$79,3,0),IF(D1387=23,VLOOKUP(knight_awaken_info!E1387,Sheet1!$F$45:$H$60,3,0),VLOOKUP(knight_awaken_info!E1387,Sheet1!$F$26:$H$41,3,0)))),0,IF(D1387=25,VLOOKUP(E1387,Sheet1!$F$64:$H$79,3,0),IF(D1387=23,VLOOKUP(knight_awaken_info!E1387,Sheet1!$F$45:$H$60,3,0),VLOOKUP(knight_awaken_info!E1387,Sheet1!$F$26:$H$41,3,0))))</f>
        <v>0</v>
      </c>
      <c r="AK1387" s="11">
        <f>SUM(AI1383:AI1387)</f>
        <v>0</v>
      </c>
      <c r="AL1387" s="11">
        <f>SUM(AJ1383:AJ1387)</f>
        <v>0</v>
      </c>
      <c r="AN1387" s="3">
        <f t="shared" si="66"/>
        <v>8433.3333333333321</v>
      </c>
      <c r="AO1387" s="3">
        <f t="shared" si="67"/>
        <v>421.66666666666663</v>
      </c>
    </row>
    <row r="1388" spans="1:41">
      <c r="A1388" s="3">
        <v>3004505</v>
      </c>
      <c r="B1388" s="3">
        <v>3004501</v>
      </c>
      <c r="C1388" s="3" t="s">
        <v>65</v>
      </c>
      <c r="D1388">
        <f t="shared" si="65"/>
        <v>23</v>
      </c>
      <c r="E1388" s="3">
        <v>5</v>
      </c>
      <c r="F1388" s="3">
        <v>50</v>
      </c>
      <c r="G1388" s="3">
        <v>4</v>
      </c>
      <c r="H1388" s="3">
        <v>211</v>
      </c>
      <c r="I1388" s="3">
        <v>234</v>
      </c>
      <c r="J1388" s="3">
        <v>123</v>
      </c>
      <c r="K1388" s="3">
        <v>132</v>
      </c>
      <c r="L1388" s="3">
        <v>2</v>
      </c>
      <c r="M1388" s="3">
        <v>60</v>
      </c>
      <c r="N1388" s="3">
        <v>170</v>
      </c>
      <c r="O1388" s="3">
        <v>0</v>
      </c>
      <c r="P1388" s="3">
        <v>0</v>
      </c>
      <c r="Q1388" s="3">
        <v>0</v>
      </c>
      <c r="R1388" s="3">
        <v>120000</v>
      </c>
      <c r="S1388" s="3">
        <v>0</v>
      </c>
      <c r="T1388">
        <v>5001</v>
      </c>
      <c r="U1388" s="3">
        <v>5</v>
      </c>
      <c r="V1388" s="3">
        <v>10605.555555555555</v>
      </c>
      <c r="W1388" s="3">
        <v>6</v>
      </c>
      <c r="X1388" s="3">
        <v>1325.6944444444443</v>
      </c>
      <c r="Y1388" s="3">
        <v>21</v>
      </c>
      <c r="Z1388" s="3">
        <v>530.27777777777771</v>
      </c>
      <c r="AA1388" s="3">
        <v>0</v>
      </c>
      <c r="AB1388" s="3">
        <v>0</v>
      </c>
      <c r="AC1388" s="3">
        <v>3004506</v>
      </c>
      <c r="AD1388" s="3">
        <v>129.07132385747977</v>
      </c>
      <c r="AE1388" s="3">
        <v>345000</v>
      </c>
      <c r="AF1388" t="s">
        <v>137</v>
      </c>
      <c r="AG1388" t="s">
        <v>134</v>
      </c>
      <c r="AI1388">
        <f>IF(ISERROR(IF(D1388=25,VLOOKUP(E1388,Sheet1!$F$64:$H$79,2,0),IF(D1388=23,VLOOKUP(knight_awaken_info!E1388,Sheet1!$F$45:$H$60,2,0),VLOOKUP(knight_awaken_info!E1388,Sheet1!$F$26:$H$41,2,0)))),0,IF(D1388=25,VLOOKUP(E1388,Sheet1!$F$64:$H$79,2,0),IF(D1388=23,VLOOKUP(knight_awaken_info!E1388,Sheet1!$F$45:$H$60,2,0),VLOOKUP(knight_awaken_info!E1388,Sheet1!$F$26:$H$41,2,0))))</f>
        <v>0</v>
      </c>
      <c r="AJ1388">
        <f>IF(ISERROR(IF(D1388=25,VLOOKUP(E1388,Sheet1!$F$64:$H$79,3,0),IF(D1388=23,VLOOKUP(knight_awaken_info!E1388,Sheet1!$F$45:$H$60,3,0),VLOOKUP(knight_awaken_info!E1388,Sheet1!$F$26:$H$41,3,0)))),0,IF(D1388=25,VLOOKUP(E1388,Sheet1!$F$64:$H$79,3,0),IF(D1388=23,VLOOKUP(knight_awaken_info!E1388,Sheet1!$F$45:$H$60,3,0),VLOOKUP(knight_awaken_info!E1388,Sheet1!$F$26:$H$41,3,0))))</f>
        <v>0</v>
      </c>
      <c r="AK1388" s="11">
        <f>SUM(AI1383:AI1388)</f>
        <v>0</v>
      </c>
      <c r="AL1388" s="11">
        <f>SUM(AJ1383:AJ1388)</f>
        <v>0</v>
      </c>
      <c r="AN1388" s="3">
        <f t="shared" si="66"/>
        <v>10605.555555555555</v>
      </c>
      <c r="AO1388" s="3">
        <f t="shared" si="67"/>
        <v>530.27777777777771</v>
      </c>
    </row>
    <row r="1389" spans="1:41">
      <c r="A1389" s="3">
        <v>3004506</v>
      </c>
      <c r="B1389" s="3">
        <v>3004501</v>
      </c>
      <c r="C1389" s="3" t="s">
        <v>65</v>
      </c>
      <c r="D1389">
        <f t="shared" si="65"/>
        <v>23</v>
      </c>
      <c r="E1389" s="3">
        <v>6</v>
      </c>
      <c r="F1389" s="3">
        <v>50</v>
      </c>
      <c r="G1389" s="3">
        <v>4</v>
      </c>
      <c r="H1389" s="3">
        <v>214</v>
      </c>
      <c r="I1389" s="3">
        <v>233</v>
      </c>
      <c r="J1389" s="3">
        <v>122</v>
      </c>
      <c r="K1389" s="3">
        <v>131</v>
      </c>
      <c r="L1389" s="3">
        <v>2</v>
      </c>
      <c r="M1389" s="3">
        <v>60</v>
      </c>
      <c r="N1389" s="3">
        <v>190</v>
      </c>
      <c r="O1389" s="3">
        <v>0</v>
      </c>
      <c r="P1389" s="3">
        <v>0</v>
      </c>
      <c r="Q1389" s="3">
        <v>0</v>
      </c>
      <c r="R1389" s="3">
        <v>140000</v>
      </c>
      <c r="S1389" s="3">
        <v>0</v>
      </c>
      <c r="T1389">
        <v>5001</v>
      </c>
      <c r="U1389" s="3">
        <v>5</v>
      </c>
      <c r="V1389" s="3">
        <v>12803.333333333332</v>
      </c>
      <c r="W1389" s="3">
        <v>6</v>
      </c>
      <c r="X1389" s="3">
        <v>1600.4166666666665</v>
      </c>
      <c r="Y1389" s="3">
        <v>21</v>
      </c>
      <c r="Z1389" s="3">
        <v>640.16666666666663</v>
      </c>
      <c r="AA1389" s="3">
        <v>0</v>
      </c>
      <c r="AB1389" s="3">
        <v>0</v>
      </c>
      <c r="AC1389" s="3">
        <v>3004507</v>
      </c>
      <c r="AD1389" s="3">
        <v>167.31467907451082</v>
      </c>
      <c r="AE1389" s="3">
        <v>465000</v>
      </c>
      <c r="AF1389" t="s">
        <v>137</v>
      </c>
      <c r="AG1389" t="s">
        <v>134</v>
      </c>
      <c r="AI1389">
        <f>IF(ISERROR(IF(D1389=25,VLOOKUP(E1389,Sheet1!$F$64:$H$79,2,0),IF(D1389=23,VLOOKUP(knight_awaken_info!E1389,Sheet1!$F$45:$H$60,2,0),VLOOKUP(knight_awaken_info!E1389,Sheet1!$F$26:$H$41,2,0)))),0,IF(D1389=25,VLOOKUP(E1389,Sheet1!$F$64:$H$79,2,0),IF(D1389=23,VLOOKUP(knight_awaken_info!E1389,Sheet1!$F$45:$H$60,2,0),VLOOKUP(knight_awaken_info!E1389,Sheet1!$F$26:$H$41,2,0))))</f>
        <v>0</v>
      </c>
      <c r="AJ1389">
        <f>IF(ISERROR(IF(D1389=25,VLOOKUP(E1389,Sheet1!$F$64:$H$79,3,0),IF(D1389=23,VLOOKUP(knight_awaken_info!E1389,Sheet1!$F$45:$H$60,3,0),VLOOKUP(knight_awaken_info!E1389,Sheet1!$F$26:$H$41,3,0)))),0,IF(D1389=25,VLOOKUP(E1389,Sheet1!$F$64:$H$79,3,0),IF(D1389=23,VLOOKUP(knight_awaken_info!E1389,Sheet1!$F$45:$H$60,3,0),VLOOKUP(knight_awaken_info!E1389,Sheet1!$F$26:$H$41,3,0))))</f>
        <v>0</v>
      </c>
      <c r="AK1389" s="11">
        <f>SUM(AI1383:AI1389)</f>
        <v>0</v>
      </c>
      <c r="AL1389" s="11">
        <f>SUM(AJ1383:AJ1389)</f>
        <v>0</v>
      </c>
      <c r="AN1389" s="3">
        <f t="shared" si="66"/>
        <v>12803.333333333332</v>
      </c>
      <c r="AO1389" s="3">
        <f t="shared" si="67"/>
        <v>640.16666666666663</v>
      </c>
    </row>
    <row r="1390" spans="1:41">
      <c r="A1390" s="3">
        <v>3004507</v>
      </c>
      <c r="B1390" s="3">
        <v>3004501</v>
      </c>
      <c r="C1390" s="3" t="s">
        <v>65</v>
      </c>
      <c r="D1390">
        <f t="shared" si="65"/>
        <v>23</v>
      </c>
      <c r="E1390" s="3">
        <v>7</v>
      </c>
      <c r="F1390" s="3">
        <v>50</v>
      </c>
      <c r="G1390" s="3">
        <v>4</v>
      </c>
      <c r="H1390" s="3">
        <v>213</v>
      </c>
      <c r="I1390" s="3">
        <v>232</v>
      </c>
      <c r="J1390" s="3">
        <v>121</v>
      </c>
      <c r="K1390" s="3">
        <v>134</v>
      </c>
      <c r="L1390" s="3">
        <v>2</v>
      </c>
      <c r="M1390" s="3">
        <v>60</v>
      </c>
      <c r="N1390" s="3">
        <v>210</v>
      </c>
      <c r="O1390" s="3">
        <v>0</v>
      </c>
      <c r="P1390" s="3">
        <v>0</v>
      </c>
      <c r="Q1390" s="3">
        <v>0</v>
      </c>
      <c r="R1390" s="3">
        <v>160000</v>
      </c>
      <c r="S1390" s="3">
        <v>0</v>
      </c>
      <c r="T1390">
        <v>5001</v>
      </c>
      <c r="U1390" s="3">
        <v>5</v>
      </c>
      <c r="V1390" s="3">
        <v>15026.666666666664</v>
      </c>
      <c r="W1390" s="3">
        <v>6</v>
      </c>
      <c r="X1390" s="3">
        <v>1878.3333333333333</v>
      </c>
      <c r="Y1390" s="3">
        <v>21</v>
      </c>
      <c r="Z1390" s="3">
        <v>751.33333333333326</v>
      </c>
      <c r="AA1390" s="3">
        <v>0</v>
      </c>
      <c r="AB1390" s="3">
        <v>0</v>
      </c>
      <c r="AC1390" s="3">
        <v>3004508</v>
      </c>
      <c r="AD1390" s="3">
        <v>205.55803429154187</v>
      </c>
      <c r="AE1390" s="3">
        <v>605000</v>
      </c>
      <c r="AF1390" t="s">
        <v>137</v>
      </c>
      <c r="AG1390" t="s">
        <v>134</v>
      </c>
      <c r="AI1390">
        <f>IF(ISERROR(IF(D1390=25,VLOOKUP(E1390,Sheet1!$F$64:$H$79,2,0),IF(D1390=23,VLOOKUP(knight_awaken_info!E1390,Sheet1!$F$45:$H$60,2,0),VLOOKUP(knight_awaken_info!E1390,Sheet1!$F$26:$H$41,2,0)))),0,IF(D1390=25,VLOOKUP(E1390,Sheet1!$F$64:$H$79,2,0),IF(D1390=23,VLOOKUP(knight_awaken_info!E1390,Sheet1!$F$45:$H$60,2,0),VLOOKUP(knight_awaken_info!E1390,Sheet1!$F$26:$H$41,2,0))))</f>
        <v>0</v>
      </c>
      <c r="AJ1390">
        <f>IF(ISERROR(IF(D1390=25,VLOOKUP(E1390,Sheet1!$F$64:$H$79,3,0),IF(D1390=23,VLOOKUP(knight_awaken_info!E1390,Sheet1!$F$45:$H$60,3,0),VLOOKUP(knight_awaken_info!E1390,Sheet1!$F$26:$H$41,3,0)))),0,IF(D1390=25,VLOOKUP(E1390,Sheet1!$F$64:$H$79,3,0),IF(D1390=23,VLOOKUP(knight_awaken_info!E1390,Sheet1!$F$45:$H$60,3,0),VLOOKUP(knight_awaken_info!E1390,Sheet1!$F$26:$H$41,3,0))))</f>
        <v>0</v>
      </c>
      <c r="AK1390" s="11">
        <f>SUM(AI1383:AI1390)</f>
        <v>0</v>
      </c>
      <c r="AL1390" s="11">
        <f>SUM(AJ1383:AJ1390)</f>
        <v>0</v>
      </c>
      <c r="AN1390" s="3">
        <f t="shared" si="66"/>
        <v>15026.666666666664</v>
      </c>
      <c r="AO1390" s="3">
        <f t="shared" si="67"/>
        <v>751.33333333333326</v>
      </c>
    </row>
    <row r="1391" spans="1:41">
      <c r="A1391" s="3">
        <v>3004508</v>
      </c>
      <c r="B1391" s="3">
        <v>3004501</v>
      </c>
      <c r="C1391" s="3" t="s">
        <v>65</v>
      </c>
      <c r="D1391">
        <f t="shared" si="65"/>
        <v>23</v>
      </c>
      <c r="E1391" s="3">
        <v>8</v>
      </c>
      <c r="F1391" s="3">
        <v>50</v>
      </c>
      <c r="G1391" s="3">
        <v>4</v>
      </c>
      <c r="H1391" s="3">
        <v>212</v>
      </c>
      <c r="I1391" s="3">
        <v>231</v>
      </c>
      <c r="J1391" s="3">
        <v>124</v>
      </c>
      <c r="K1391" s="3">
        <v>133</v>
      </c>
      <c r="L1391" s="3">
        <v>2</v>
      </c>
      <c r="M1391" s="3">
        <v>60</v>
      </c>
      <c r="N1391" s="3">
        <v>230</v>
      </c>
      <c r="O1391" s="3">
        <v>0</v>
      </c>
      <c r="P1391" s="3">
        <v>0</v>
      </c>
      <c r="Q1391" s="3">
        <v>0</v>
      </c>
      <c r="R1391" s="3">
        <v>175000</v>
      </c>
      <c r="S1391" s="3">
        <v>0</v>
      </c>
      <c r="T1391">
        <v>5001</v>
      </c>
      <c r="U1391" s="3">
        <v>5</v>
      </c>
      <c r="V1391" s="3">
        <v>17275.555555555555</v>
      </c>
      <c r="W1391" s="3">
        <v>6</v>
      </c>
      <c r="X1391" s="3">
        <v>2159.4444444444443</v>
      </c>
      <c r="Y1391" s="3">
        <v>21</v>
      </c>
      <c r="Z1391" s="3">
        <v>863.77777777777771</v>
      </c>
      <c r="AA1391" s="3">
        <v>0</v>
      </c>
      <c r="AB1391" s="3">
        <v>0</v>
      </c>
      <c r="AC1391" s="3">
        <v>3004509</v>
      </c>
      <c r="AD1391" s="3">
        <v>243.80138950857292</v>
      </c>
      <c r="AE1391" s="3">
        <v>765000</v>
      </c>
      <c r="AF1391" t="s">
        <v>137</v>
      </c>
      <c r="AG1391" t="s">
        <v>134</v>
      </c>
      <c r="AI1391">
        <f>IF(ISERROR(IF(D1391=25,VLOOKUP(E1391,Sheet1!$F$64:$H$79,2,0),IF(D1391=23,VLOOKUP(knight_awaken_info!E1391,Sheet1!$F$45:$H$60,2,0),VLOOKUP(knight_awaken_info!E1391,Sheet1!$F$26:$H$41,2,0)))),0,IF(D1391=25,VLOOKUP(E1391,Sheet1!$F$64:$H$79,2,0),IF(D1391=23,VLOOKUP(knight_awaken_info!E1391,Sheet1!$F$45:$H$60,2,0),VLOOKUP(knight_awaken_info!E1391,Sheet1!$F$26:$H$41,2,0))))</f>
        <v>0</v>
      </c>
      <c r="AJ1391">
        <f>IF(ISERROR(IF(D1391=25,VLOOKUP(E1391,Sheet1!$F$64:$H$79,3,0),IF(D1391=23,VLOOKUP(knight_awaken_info!E1391,Sheet1!$F$45:$H$60,3,0),VLOOKUP(knight_awaken_info!E1391,Sheet1!$F$26:$H$41,3,0)))),0,IF(D1391=25,VLOOKUP(E1391,Sheet1!$F$64:$H$79,3,0),IF(D1391=23,VLOOKUP(knight_awaken_info!E1391,Sheet1!$F$45:$H$60,3,0),VLOOKUP(knight_awaken_info!E1391,Sheet1!$F$26:$H$41,3,0))))</f>
        <v>0</v>
      </c>
      <c r="AK1391" s="11">
        <f>SUM(AI1383:AI1391)</f>
        <v>0</v>
      </c>
      <c r="AL1391" s="11">
        <f>SUM(AJ1383:AJ1391)</f>
        <v>0</v>
      </c>
      <c r="AN1391" s="3">
        <f t="shared" si="66"/>
        <v>17275.555555555555</v>
      </c>
      <c r="AO1391" s="3">
        <f t="shared" si="67"/>
        <v>863.77777777777771</v>
      </c>
    </row>
    <row r="1392" spans="1:41">
      <c r="A1392" s="3">
        <v>3004509</v>
      </c>
      <c r="B1392" s="3">
        <v>3004501</v>
      </c>
      <c r="C1392" s="3" t="s">
        <v>65</v>
      </c>
      <c r="D1392">
        <f t="shared" si="65"/>
        <v>23</v>
      </c>
      <c r="E1392" s="3">
        <v>9</v>
      </c>
      <c r="F1392" s="3">
        <v>50</v>
      </c>
      <c r="G1392" s="3">
        <v>4</v>
      </c>
      <c r="H1392" s="3">
        <v>211</v>
      </c>
      <c r="I1392" s="3">
        <v>234</v>
      </c>
      <c r="J1392" s="3">
        <v>223</v>
      </c>
      <c r="K1392" s="3">
        <v>232</v>
      </c>
      <c r="L1392" s="3">
        <v>2</v>
      </c>
      <c r="M1392" s="3">
        <v>60</v>
      </c>
      <c r="N1392" s="3">
        <v>730</v>
      </c>
      <c r="O1392" s="3">
        <v>1</v>
      </c>
      <c r="P1392" s="3">
        <v>30045</v>
      </c>
      <c r="Q1392" s="3">
        <v>1</v>
      </c>
      <c r="R1392" s="3">
        <v>680000</v>
      </c>
      <c r="S1392" s="3">
        <v>0</v>
      </c>
      <c r="T1392">
        <v>5001</v>
      </c>
      <c r="U1392" s="3">
        <v>5</v>
      </c>
      <c r="V1392" s="3">
        <v>19550</v>
      </c>
      <c r="W1392" s="3">
        <v>6</v>
      </c>
      <c r="X1392" s="3">
        <v>2443.75</v>
      </c>
      <c r="Y1392" s="3">
        <v>21</v>
      </c>
      <c r="Z1392" s="3">
        <v>977.49999999999989</v>
      </c>
      <c r="AA1392" s="3">
        <v>0</v>
      </c>
      <c r="AB1392" s="3">
        <v>0</v>
      </c>
      <c r="AC1392" s="3">
        <v>3004510</v>
      </c>
      <c r="AD1392" s="3">
        <v>282.04474472560395</v>
      </c>
      <c r="AE1392" s="3">
        <v>940000</v>
      </c>
      <c r="AF1392" t="s">
        <v>137</v>
      </c>
      <c r="AG1392" t="s">
        <v>134</v>
      </c>
      <c r="AI1392">
        <f>IF(ISERROR(IF(D1392=25,VLOOKUP(E1392,Sheet1!$F$64:$H$79,2,0),IF(D1392=23,VLOOKUP(knight_awaken_info!E1392,Sheet1!$F$45:$H$60,2,0),VLOOKUP(knight_awaken_info!E1392,Sheet1!$F$26:$H$41,2,0)))),0,IF(D1392=25,VLOOKUP(E1392,Sheet1!$F$64:$H$79,2,0),IF(D1392=23,VLOOKUP(knight_awaken_info!E1392,Sheet1!$F$45:$H$60,2,0),VLOOKUP(knight_awaken_info!E1392,Sheet1!$F$26:$H$41,2,0))))</f>
        <v>0</v>
      </c>
      <c r="AJ1392">
        <f>IF(ISERROR(IF(D1392=25,VLOOKUP(E1392,Sheet1!$F$64:$H$79,3,0),IF(D1392=23,VLOOKUP(knight_awaken_info!E1392,Sheet1!$F$45:$H$60,3,0),VLOOKUP(knight_awaken_info!E1392,Sheet1!$F$26:$H$41,3,0)))),0,IF(D1392=25,VLOOKUP(E1392,Sheet1!$F$64:$H$79,3,0),IF(D1392=23,VLOOKUP(knight_awaken_info!E1392,Sheet1!$F$45:$H$60,3,0),VLOOKUP(knight_awaken_info!E1392,Sheet1!$F$26:$H$41,3,0))))</f>
        <v>0</v>
      </c>
      <c r="AK1392" s="11">
        <f>SUM(AI1383:AI1392)</f>
        <v>0</v>
      </c>
      <c r="AL1392" s="11">
        <f>SUM(AJ1383:AJ1392)</f>
        <v>0</v>
      </c>
      <c r="AN1392" s="3">
        <f t="shared" si="66"/>
        <v>19550</v>
      </c>
      <c r="AO1392" s="3">
        <f t="shared" si="67"/>
        <v>977.49999999999989</v>
      </c>
    </row>
    <row r="1393" spans="1:41">
      <c r="A1393" s="3">
        <v>3004510</v>
      </c>
      <c r="B1393" s="3">
        <v>3004501</v>
      </c>
      <c r="C1393" s="3" t="s">
        <v>65</v>
      </c>
      <c r="D1393">
        <f t="shared" si="65"/>
        <v>23</v>
      </c>
      <c r="E1393" s="3">
        <v>10</v>
      </c>
      <c r="F1393" s="3">
        <v>60</v>
      </c>
      <c r="G1393" s="3">
        <v>4</v>
      </c>
      <c r="H1393" s="3">
        <v>311</v>
      </c>
      <c r="I1393" s="3">
        <v>233</v>
      </c>
      <c r="J1393" s="3">
        <v>222</v>
      </c>
      <c r="K1393" s="3">
        <v>231</v>
      </c>
      <c r="L1393" s="3">
        <v>2</v>
      </c>
      <c r="M1393" s="3">
        <v>60</v>
      </c>
      <c r="N1393" s="3">
        <v>770</v>
      </c>
      <c r="O1393" s="3">
        <v>0</v>
      </c>
      <c r="P1393" s="3">
        <v>0</v>
      </c>
      <c r="Q1393" s="3">
        <v>0</v>
      </c>
      <c r="R1393" s="3">
        <v>705000</v>
      </c>
      <c r="S1393" s="3">
        <v>5001</v>
      </c>
      <c r="T1393">
        <v>5002</v>
      </c>
      <c r="U1393" s="3">
        <v>5</v>
      </c>
      <c r="V1393" s="3">
        <v>22872.222222222223</v>
      </c>
      <c r="W1393" s="3">
        <v>6</v>
      </c>
      <c r="X1393" s="3">
        <v>2859.0277777777778</v>
      </c>
      <c r="Y1393" s="3">
        <v>21</v>
      </c>
      <c r="Z1393" s="3">
        <v>1143.6111111111109</v>
      </c>
      <c r="AA1393" s="3">
        <v>0</v>
      </c>
      <c r="AB1393" s="3">
        <v>0</v>
      </c>
      <c r="AC1393" s="3">
        <v>3004511</v>
      </c>
      <c r="AD1393" s="3">
        <v>339.40977755115051</v>
      </c>
      <c r="AE1393" s="3">
        <v>1620000</v>
      </c>
      <c r="AF1393" t="s">
        <v>138</v>
      </c>
      <c r="AG1393" t="s">
        <v>158</v>
      </c>
      <c r="AI1393">
        <f>IF(ISERROR(IF(D1393=25,VLOOKUP(E1393,Sheet1!$F$64:$H$79,2,0),IF(D1393=23,VLOOKUP(knight_awaken_info!E1393,Sheet1!$F$45:$H$60,2,0),VLOOKUP(knight_awaken_info!E1393,Sheet1!$F$26:$H$41,2,0)))),0,IF(D1393=25,VLOOKUP(E1393,Sheet1!$F$64:$H$79,2,0),IF(D1393=23,VLOOKUP(knight_awaken_info!E1393,Sheet1!$F$45:$H$60,2,0),VLOOKUP(knight_awaken_info!E1393,Sheet1!$F$26:$H$41,2,0))))</f>
        <v>0</v>
      </c>
      <c r="AJ1393">
        <f>IF(ISERROR(IF(D1393=25,VLOOKUP(E1393,Sheet1!$F$64:$H$79,3,0),IF(D1393=23,VLOOKUP(knight_awaken_info!E1393,Sheet1!$F$45:$H$60,3,0),VLOOKUP(knight_awaken_info!E1393,Sheet1!$F$26:$H$41,3,0)))),0,IF(D1393=25,VLOOKUP(E1393,Sheet1!$F$64:$H$79,3,0),IF(D1393=23,VLOOKUP(knight_awaken_info!E1393,Sheet1!$F$45:$H$60,3,0),VLOOKUP(knight_awaken_info!E1393,Sheet1!$F$26:$H$41,3,0))))</f>
        <v>0</v>
      </c>
      <c r="AK1393" s="11">
        <f>SUM(AI1383:AI1393)</f>
        <v>0</v>
      </c>
      <c r="AL1393" s="11">
        <f>SUM(AJ1383:AJ1393)</f>
        <v>0</v>
      </c>
      <c r="AN1393" s="3">
        <f t="shared" si="66"/>
        <v>22872.222222222223</v>
      </c>
      <c r="AO1393" s="3">
        <f t="shared" si="67"/>
        <v>1143.6111111111109</v>
      </c>
    </row>
    <row r="1394" spans="1:41">
      <c r="A1394" s="3">
        <v>3004511</v>
      </c>
      <c r="B1394" s="3">
        <v>3004501</v>
      </c>
      <c r="C1394" s="3" t="s">
        <v>65</v>
      </c>
      <c r="D1394">
        <f t="shared" si="65"/>
        <v>23</v>
      </c>
      <c r="E1394" s="3">
        <v>11</v>
      </c>
      <c r="F1394" s="3">
        <v>60</v>
      </c>
      <c r="G1394" s="3">
        <v>4</v>
      </c>
      <c r="H1394" s="3">
        <v>323</v>
      </c>
      <c r="I1394" s="3">
        <v>232</v>
      </c>
      <c r="J1394" s="3">
        <v>221</v>
      </c>
      <c r="K1394" s="3">
        <v>233</v>
      </c>
      <c r="L1394" s="3">
        <v>2</v>
      </c>
      <c r="M1394" s="3">
        <v>60</v>
      </c>
      <c r="N1394" s="3">
        <v>790</v>
      </c>
      <c r="O1394" s="3">
        <v>0</v>
      </c>
      <c r="P1394" s="3">
        <v>0</v>
      </c>
      <c r="Q1394" s="3">
        <v>0</v>
      </c>
      <c r="R1394" s="3">
        <v>725000</v>
      </c>
      <c r="S1394" s="3">
        <v>5001</v>
      </c>
      <c r="T1394">
        <v>5002</v>
      </c>
      <c r="U1394" s="3">
        <v>5</v>
      </c>
      <c r="V1394" s="3">
        <v>26220</v>
      </c>
      <c r="W1394" s="3">
        <v>6</v>
      </c>
      <c r="X1394" s="3">
        <v>3277.5</v>
      </c>
      <c r="Y1394" s="3">
        <v>21</v>
      </c>
      <c r="Z1394" s="3">
        <v>1310.9999999999998</v>
      </c>
      <c r="AA1394" s="3">
        <v>0</v>
      </c>
      <c r="AB1394" s="3">
        <v>0</v>
      </c>
      <c r="AC1394" s="3">
        <v>3004512</v>
      </c>
      <c r="AD1394" s="3">
        <v>458.92026260437251</v>
      </c>
      <c r="AE1394" s="3">
        <v>2325000</v>
      </c>
      <c r="AF1394" t="s">
        <v>138</v>
      </c>
      <c r="AG1394" t="s">
        <v>158</v>
      </c>
      <c r="AI1394">
        <f>IF(ISERROR(IF(D1394=25,VLOOKUP(E1394,Sheet1!$F$64:$H$79,2,0),IF(D1394=23,VLOOKUP(knight_awaken_info!E1394,Sheet1!$F$45:$H$60,2,0),VLOOKUP(knight_awaken_info!E1394,Sheet1!$F$26:$H$41,2,0)))),0,IF(D1394=25,VLOOKUP(E1394,Sheet1!$F$64:$H$79,2,0),IF(D1394=23,VLOOKUP(knight_awaken_info!E1394,Sheet1!$F$45:$H$60,2,0),VLOOKUP(knight_awaken_info!E1394,Sheet1!$F$26:$H$41,2,0))))</f>
        <v>0</v>
      </c>
      <c r="AJ1394">
        <f>IF(ISERROR(IF(D1394=25,VLOOKUP(E1394,Sheet1!$F$64:$H$79,3,0),IF(D1394=23,VLOOKUP(knight_awaken_info!E1394,Sheet1!$F$45:$H$60,3,0),VLOOKUP(knight_awaken_info!E1394,Sheet1!$F$26:$H$41,3,0)))),0,IF(D1394=25,VLOOKUP(E1394,Sheet1!$F$64:$H$79,3,0),IF(D1394=23,VLOOKUP(knight_awaken_info!E1394,Sheet1!$F$45:$H$60,3,0),VLOOKUP(knight_awaken_info!E1394,Sheet1!$F$26:$H$41,3,0))))</f>
        <v>0</v>
      </c>
      <c r="AK1394" s="11">
        <f>SUM(AI1383:AI1394)</f>
        <v>0</v>
      </c>
      <c r="AL1394" s="11">
        <f>SUM(AJ1383:AJ1394)</f>
        <v>0</v>
      </c>
      <c r="AN1394" s="3">
        <f t="shared" si="66"/>
        <v>26220</v>
      </c>
      <c r="AO1394" s="3">
        <f t="shared" si="67"/>
        <v>1310.9999999999998</v>
      </c>
    </row>
    <row r="1395" spans="1:41">
      <c r="A1395" s="3">
        <v>3004512</v>
      </c>
      <c r="B1395" s="3">
        <v>3004501</v>
      </c>
      <c r="C1395" s="3" t="s">
        <v>65</v>
      </c>
      <c r="D1395">
        <f t="shared" si="65"/>
        <v>23</v>
      </c>
      <c r="E1395" s="3">
        <v>12</v>
      </c>
      <c r="F1395" s="3">
        <v>60</v>
      </c>
      <c r="G1395" s="3">
        <v>4</v>
      </c>
      <c r="H1395" s="3">
        <v>312</v>
      </c>
      <c r="I1395" s="3">
        <v>231</v>
      </c>
      <c r="J1395" s="3">
        <v>223</v>
      </c>
      <c r="K1395" s="3">
        <v>232</v>
      </c>
      <c r="L1395" s="3">
        <v>2</v>
      </c>
      <c r="M1395" s="3">
        <v>60</v>
      </c>
      <c r="N1395" s="3">
        <v>810</v>
      </c>
      <c r="O1395" s="3">
        <v>0</v>
      </c>
      <c r="P1395" s="3">
        <v>0</v>
      </c>
      <c r="Q1395" s="3">
        <v>0</v>
      </c>
      <c r="R1395" s="3">
        <v>745000</v>
      </c>
      <c r="S1395" s="3">
        <v>5001</v>
      </c>
      <c r="T1395">
        <v>5002</v>
      </c>
      <c r="U1395" s="3">
        <v>5</v>
      </c>
      <c r="V1395" s="3">
        <v>29593.333333333332</v>
      </c>
      <c r="W1395" s="3">
        <v>6</v>
      </c>
      <c r="X1395" s="3">
        <v>3699.1666666666665</v>
      </c>
      <c r="Y1395" s="3">
        <v>21</v>
      </c>
      <c r="Z1395" s="3">
        <v>1479.6666666666665</v>
      </c>
      <c r="AA1395" s="3">
        <v>0</v>
      </c>
      <c r="AB1395" s="3">
        <v>0</v>
      </c>
      <c r="AC1395" s="3">
        <v>3004513</v>
      </c>
      <c r="AD1395" s="3">
        <v>578.43074765759457</v>
      </c>
      <c r="AE1395" s="3">
        <v>3050000</v>
      </c>
      <c r="AF1395" t="s">
        <v>138</v>
      </c>
      <c r="AG1395" t="s">
        <v>158</v>
      </c>
      <c r="AI1395">
        <f>IF(ISERROR(IF(D1395=25,VLOOKUP(E1395,Sheet1!$F$64:$H$79,2,0),IF(D1395=23,VLOOKUP(knight_awaken_info!E1395,Sheet1!$F$45:$H$60,2,0),VLOOKUP(knight_awaken_info!E1395,Sheet1!$F$26:$H$41,2,0)))),0,IF(D1395=25,VLOOKUP(E1395,Sheet1!$F$64:$H$79,2,0),IF(D1395=23,VLOOKUP(knight_awaken_info!E1395,Sheet1!$F$45:$H$60,2,0),VLOOKUP(knight_awaken_info!E1395,Sheet1!$F$26:$H$41,2,0))))</f>
        <v>0</v>
      </c>
      <c r="AJ1395">
        <f>IF(ISERROR(IF(D1395=25,VLOOKUP(E1395,Sheet1!$F$64:$H$79,3,0),IF(D1395=23,VLOOKUP(knight_awaken_info!E1395,Sheet1!$F$45:$H$60,3,0),VLOOKUP(knight_awaken_info!E1395,Sheet1!$F$26:$H$41,3,0)))),0,IF(D1395=25,VLOOKUP(E1395,Sheet1!$F$64:$H$79,3,0),IF(D1395=23,VLOOKUP(knight_awaken_info!E1395,Sheet1!$F$45:$H$60,3,0),VLOOKUP(knight_awaken_info!E1395,Sheet1!$F$26:$H$41,3,0))))</f>
        <v>0</v>
      </c>
      <c r="AK1395" s="11">
        <f>SUM(AI1383:AI1395)</f>
        <v>0</v>
      </c>
      <c r="AL1395" s="11">
        <f>SUM(AJ1383:AJ1395)</f>
        <v>0</v>
      </c>
      <c r="AN1395" s="3">
        <f t="shared" si="66"/>
        <v>29593.333333333332</v>
      </c>
      <c r="AO1395" s="3">
        <f t="shared" si="67"/>
        <v>1479.6666666666665</v>
      </c>
    </row>
    <row r="1396" spans="1:41">
      <c r="A1396" s="3">
        <v>3004513</v>
      </c>
      <c r="B1396" s="3">
        <v>3004501</v>
      </c>
      <c r="C1396" s="3" t="s">
        <v>65</v>
      </c>
      <c r="D1396">
        <f t="shared" si="65"/>
        <v>23</v>
      </c>
      <c r="E1396" s="3">
        <v>13</v>
      </c>
      <c r="F1396" s="3">
        <v>60</v>
      </c>
      <c r="G1396" s="3">
        <v>4</v>
      </c>
      <c r="H1396" s="3">
        <v>311</v>
      </c>
      <c r="I1396" s="3">
        <v>323</v>
      </c>
      <c r="J1396" s="3">
        <v>222</v>
      </c>
      <c r="K1396" s="3">
        <v>231</v>
      </c>
      <c r="L1396" s="3">
        <v>2</v>
      </c>
      <c r="M1396" s="3">
        <v>60</v>
      </c>
      <c r="N1396" s="3">
        <v>830</v>
      </c>
      <c r="O1396" s="3">
        <v>0</v>
      </c>
      <c r="P1396" s="3">
        <v>0</v>
      </c>
      <c r="Q1396" s="3">
        <v>0</v>
      </c>
      <c r="R1396" s="3">
        <v>765000</v>
      </c>
      <c r="S1396" s="3">
        <v>5001</v>
      </c>
      <c r="T1396">
        <v>5002</v>
      </c>
      <c r="U1396" s="3">
        <v>5</v>
      </c>
      <c r="V1396" s="3">
        <v>32992.222222222219</v>
      </c>
      <c r="W1396" s="3">
        <v>6</v>
      </c>
      <c r="X1396" s="3">
        <v>4124.0277777777774</v>
      </c>
      <c r="Y1396" s="3">
        <v>21</v>
      </c>
      <c r="Z1396" s="3">
        <v>1649.6111111111109</v>
      </c>
      <c r="AA1396" s="3">
        <v>0</v>
      </c>
      <c r="AB1396" s="3">
        <v>0</v>
      </c>
      <c r="AC1396" s="3">
        <v>3004514</v>
      </c>
      <c r="AD1396" s="3">
        <v>697.94123271081662</v>
      </c>
      <c r="AE1396" s="3">
        <v>3795000</v>
      </c>
      <c r="AF1396" t="s">
        <v>138</v>
      </c>
      <c r="AG1396" t="s">
        <v>158</v>
      </c>
      <c r="AI1396">
        <f>IF(ISERROR(IF(D1396=25,VLOOKUP(E1396,Sheet1!$F$64:$H$79,2,0),IF(D1396=23,VLOOKUP(knight_awaken_info!E1396,Sheet1!$F$45:$H$60,2,0),VLOOKUP(knight_awaken_info!E1396,Sheet1!$F$26:$H$41,2,0)))),0,IF(D1396=25,VLOOKUP(E1396,Sheet1!$F$64:$H$79,2,0),IF(D1396=23,VLOOKUP(knight_awaken_info!E1396,Sheet1!$F$45:$H$60,2,0),VLOOKUP(knight_awaken_info!E1396,Sheet1!$F$26:$H$41,2,0))))</f>
        <v>0</v>
      </c>
      <c r="AJ1396">
        <f>IF(ISERROR(IF(D1396=25,VLOOKUP(E1396,Sheet1!$F$64:$H$79,3,0),IF(D1396=23,VLOOKUP(knight_awaken_info!E1396,Sheet1!$F$45:$H$60,3,0),VLOOKUP(knight_awaken_info!E1396,Sheet1!$F$26:$H$41,3,0)))),0,IF(D1396=25,VLOOKUP(E1396,Sheet1!$F$64:$H$79,3,0),IF(D1396=23,VLOOKUP(knight_awaken_info!E1396,Sheet1!$F$45:$H$60,3,0),VLOOKUP(knight_awaken_info!E1396,Sheet1!$F$26:$H$41,3,0))))</f>
        <v>0</v>
      </c>
      <c r="AK1396" s="11">
        <f>SUM(AI1383:AI1396)</f>
        <v>0</v>
      </c>
      <c r="AL1396" s="11">
        <f>SUM(AJ1383:AJ1396)</f>
        <v>0</v>
      </c>
      <c r="AN1396" s="3">
        <f t="shared" si="66"/>
        <v>32992.222222222219</v>
      </c>
      <c r="AO1396" s="3">
        <f t="shared" si="67"/>
        <v>1649.6111111111109</v>
      </c>
    </row>
    <row r="1397" spans="1:41">
      <c r="A1397" s="3">
        <v>3004514</v>
      </c>
      <c r="B1397" s="3">
        <v>3004501</v>
      </c>
      <c r="C1397" s="3" t="s">
        <v>65</v>
      </c>
      <c r="D1397">
        <f t="shared" si="65"/>
        <v>23</v>
      </c>
      <c r="E1397" s="3">
        <v>14</v>
      </c>
      <c r="F1397" s="3">
        <v>60</v>
      </c>
      <c r="G1397" s="3">
        <v>4</v>
      </c>
      <c r="H1397" s="3">
        <v>313</v>
      </c>
      <c r="I1397" s="3">
        <v>322</v>
      </c>
      <c r="J1397" s="3">
        <v>221</v>
      </c>
      <c r="K1397" s="3">
        <v>233</v>
      </c>
      <c r="L1397" s="3">
        <v>2</v>
      </c>
      <c r="M1397" s="3">
        <v>60</v>
      </c>
      <c r="N1397" s="3">
        <v>850</v>
      </c>
      <c r="O1397" s="3">
        <v>1</v>
      </c>
      <c r="P1397" s="3">
        <v>30045</v>
      </c>
      <c r="Q1397" s="3">
        <v>1</v>
      </c>
      <c r="R1397" s="3">
        <v>790000</v>
      </c>
      <c r="S1397" s="3">
        <v>5001</v>
      </c>
      <c r="T1397">
        <v>5002</v>
      </c>
      <c r="U1397" s="3">
        <v>5</v>
      </c>
      <c r="V1397" s="3">
        <v>36416.666666666664</v>
      </c>
      <c r="W1397" s="3">
        <v>6</v>
      </c>
      <c r="X1397" s="3">
        <v>4552.083333333333</v>
      </c>
      <c r="Y1397" s="3">
        <v>21</v>
      </c>
      <c r="Z1397" s="3">
        <v>1820.833333333333</v>
      </c>
      <c r="AA1397" s="3">
        <v>0</v>
      </c>
      <c r="AB1397" s="3">
        <v>0</v>
      </c>
      <c r="AC1397" s="3">
        <v>3004515</v>
      </c>
      <c r="AD1397" s="3">
        <v>879.59716999171405</v>
      </c>
      <c r="AE1397" s="3">
        <v>4560000</v>
      </c>
      <c r="AF1397" t="s">
        <v>138</v>
      </c>
      <c r="AG1397" t="s">
        <v>158</v>
      </c>
      <c r="AI1397">
        <f>IF(ISERROR(IF(D1397=25,VLOOKUP(E1397,Sheet1!$F$64:$H$79,2,0),IF(D1397=23,VLOOKUP(knight_awaken_info!E1397,Sheet1!$F$45:$H$60,2,0),VLOOKUP(knight_awaken_info!E1397,Sheet1!$F$26:$H$41,2,0)))),0,IF(D1397=25,VLOOKUP(E1397,Sheet1!$F$64:$H$79,2,0),IF(D1397=23,VLOOKUP(knight_awaken_info!E1397,Sheet1!$F$45:$H$60,2,0),VLOOKUP(knight_awaken_info!E1397,Sheet1!$F$26:$H$41,2,0))))</f>
        <v>0</v>
      </c>
      <c r="AJ1397">
        <f>IF(ISERROR(IF(D1397=25,VLOOKUP(E1397,Sheet1!$F$64:$H$79,3,0),IF(D1397=23,VLOOKUP(knight_awaken_info!E1397,Sheet1!$F$45:$H$60,3,0),VLOOKUP(knight_awaken_info!E1397,Sheet1!$F$26:$H$41,3,0)))),0,IF(D1397=25,VLOOKUP(E1397,Sheet1!$F$64:$H$79,3,0),IF(D1397=23,VLOOKUP(knight_awaken_info!E1397,Sheet1!$F$45:$H$60,3,0),VLOOKUP(knight_awaken_info!E1397,Sheet1!$F$26:$H$41,3,0))))</f>
        <v>0</v>
      </c>
      <c r="AK1397" s="11">
        <f>SUM(AI1383:AI1397)</f>
        <v>0</v>
      </c>
      <c r="AL1397" s="11">
        <f>SUM(AJ1383:AJ1397)</f>
        <v>0</v>
      </c>
      <c r="AN1397" s="3">
        <f t="shared" si="66"/>
        <v>36416.666666666664</v>
      </c>
      <c r="AO1397" s="3">
        <f t="shared" si="67"/>
        <v>1820.833333333333</v>
      </c>
    </row>
    <row r="1398" spans="1:41">
      <c r="A1398" s="3">
        <v>3004515</v>
      </c>
      <c r="B1398" s="3">
        <v>3004501</v>
      </c>
      <c r="C1398" s="3" t="s">
        <v>65</v>
      </c>
      <c r="D1398">
        <f t="shared" si="65"/>
        <v>23</v>
      </c>
      <c r="E1398" s="3">
        <v>15</v>
      </c>
      <c r="F1398" s="3">
        <v>60</v>
      </c>
      <c r="G1398" s="3">
        <v>4</v>
      </c>
      <c r="H1398" s="3">
        <v>312</v>
      </c>
      <c r="I1398" s="3">
        <v>331</v>
      </c>
      <c r="J1398" s="3">
        <v>223</v>
      </c>
      <c r="K1398" s="3">
        <v>232</v>
      </c>
      <c r="L1398" s="3">
        <v>2</v>
      </c>
      <c r="M1398" s="3">
        <v>60</v>
      </c>
      <c r="N1398" s="3">
        <v>890</v>
      </c>
      <c r="O1398" s="3">
        <v>0</v>
      </c>
      <c r="P1398" s="3">
        <v>0</v>
      </c>
      <c r="Q1398" s="3">
        <v>0</v>
      </c>
      <c r="R1398" s="3">
        <v>810000</v>
      </c>
      <c r="S1398" s="3">
        <v>5001</v>
      </c>
      <c r="T1398">
        <v>5002</v>
      </c>
      <c r="U1398" s="3">
        <v>5</v>
      </c>
      <c r="V1398" s="3">
        <v>54996.666666666664</v>
      </c>
      <c r="W1398" s="3">
        <v>6</v>
      </c>
      <c r="X1398" s="3">
        <v>4983.333333333333</v>
      </c>
      <c r="Y1398" s="3">
        <v>21</v>
      </c>
      <c r="Z1398" s="3">
        <v>1993.333333333333</v>
      </c>
      <c r="AA1398" s="3">
        <v>0</v>
      </c>
      <c r="AB1398" s="3">
        <v>0</v>
      </c>
      <c r="AC1398" s="3">
        <v>3004516</v>
      </c>
      <c r="AD1398" s="3">
        <v>1061.2531072726115</v>
      </c>
      <c r="AE1398" s="3">
        <v>5350000</v>
      </c>
      <c r="AF1398" t="s">
        <v>139</v>
      </c>
      <c r="AG1398" t="s">
        <v>134</v>
      </c>
      <c r="AI1398">
        <f>IF(ISERROR(IF(D1398=25,VLOOKUP(E1398,Sheet1!$F$64:$H$79,2,0),IF(D1398=23,VLOOKUP(knight_awaken_info!E1398,Sheet1!$F$45:$H$60,2,0),VLOOKUP(knight_awaken_info!E1398,Sheet1!$F$26:$H$41,2,0)))),0,IF(D1398=25,VLOOKUP(E1398,Sheet1!$F$64:$H$79,2,0),IF(D1398=23,VLOOKUP(knight_awaken_info!E1398,Sheet1!$F$45:$H$60,2,0),VLOOKUP(knight_awaken_info!E1398,Sheet1!$F$26:$H$41,2,0))))</f>
        <v>15130</v>
      </c>
      <c r="AJ1398">
        <f>IF(ISERROR(IF(D1398=25,VLOOKUP(E1398,Sheet1!$F$64:$H$79,3,0),IF(D1398=23,VLOOKUP(knight_awaken_info!E1398,Sheet1!$F$45:$H$60,3,0),VLOOKUP(knight_awaken_info!E1398,Sheet1!$F$26:$H$41,3,0)))),0,IF(D1398=25,VLOOKUP(E1398,Sheet1!$F$64:$H$79,3,0),IF(D1398=23,VLOOKUP(knight_awaken_info!E1398,Sheet1!$F$45:$H$60,3,0),VLOOKUP(knight_awaken_info!E1398,Sheet1!$F$26:$H$41,3,0))))</f>
        <v>0</v>
      </c>
      <c r="AK1398" s="11">
        <f>SUM(AI1383:AI1398)</f>
        <v>15130</v>
      </c>
      <c r="AL1398" s="11">
        <f>SUM(AJ1383:AJ1398)</f>
        <v>0</v>
      </c>
      <c r="AN1398" s="3">
        <f t="shared" si="66"/>
        <v>70126.666666666657</v>
      </c>
      <c r="AO1398" s="3">
        <f t="shared" si="67"/>
        <v>1993.333333333333</v>
      </c>
    </row>
    <row r="1399" spans="1:41">
      <c r="A1399" s="3">
        <v>3004516</v>
      </c>
      <c r="B1399" s="3">
        <v>3004501</v>
      </c>
      <c r="C1399" s="3" t="s">
        <v>65</v>
      </c>
      <c r="D1399">
        <f t="shared" si="65"/>
        <v>23</v>
      </c>
      <c r="E1399" s="3">
        <v>16</v>
      </c>
      <c r="F1399" s="3">
        <v>60</v>
      </c>
      <c r="G1399" s="3">
        <v>4</v>
      </c>
      <c r="H1399" s="3">
        <v>311</v>
      </c>
      <c r="I1399" s="3">
        <v>333</v>
      </c>
      <c r="J1399" s="3">
        <v>222</v>
      </c>
      <c r="K1399" s="3">
        <v>231</v>
      </c>
      <c r="L1399" s="3">
        <v>2</v>
      </c>
      <c r="M1399" s="3">
        <v>60</v>
      </c>
      <c r="N1399" s="3">
        <v>910</v>
      </c>
      <c r="O1399" s="3">
        <v>0</v>
      </c>
      <c r="P1399" s="3">
        <v>0</v>
      </c>
      <c r="Q1399" s="3">
        <v>0</v>
      </c>
      <c r="R1399" s="3">
        <v>830000</v>
      </c>
      <c r="S1399" s="3">
        <v>5001</v>
      </c>
      <c r="T1399">
        <v>5002</v>
      </c>
      <c r="U1399" s="3">
        <v>5</v>
      </c>
      <c r="V1399" s="3">
        <v>58472.222222222219</v>
      </c>
      <c r="W1399" s="3">
        <v>6</v>
      </c>
      <c r="X1399" s="3">
        <v>5417.7777777777774</v>
      </c>
      <c r="Y1399" s="3">
        <v>21</v>
      </c>
      <c r="Z1399" s="3">
        <v>2167.1111111111109</v>
      </c>
      <c r="AA1399" s="3">
        <v>0</v>
      </c>
      <c r="AB1399" s="3">
        <v>0</v>
      </c>
      <c r="AC1399" s="3">
        <v>3004517</v>
      </c>
      <c r="AD1399" s="3">
        <v>1242.9090445535089</v>
      </c>
      <c r="AE1399" s="3">
        <v>6160000</v>
      </c>
      <c r="AF1399" t="s">
        <v>139</v>
      </c>
      <c r="AG1399" t="s">
        <v>134</v>
      </c>
      <c r="AI1399">
        <f>IF(ISERROR(IF(D1399=25,VLOOKUP(E1399,Sheet1!$F$64:$H$79,2,0),IF(D1399=23,VLOOKUP(knight_awaken_info!E1399,Sheet1!$F$45:$H$60,2,0),VLOOKUP(knight_awaken_info!E1399,Sheet1!$F$26:$H$41,2,0)))),0,IF(D1399=25,VLOOKUP(E1399,Sheet1!$F$64:$H$79,2,0),IF(D1399=23,VLOOKUP(knight_awaken_info!E1399,Sheet1!$F$45:$H$60,2,0),VLOOKUP(knight_awaken_info!E1399,Sheet1!$F$26:$H$41,2,0))))</f>
        <v>0</v>
      </c>
      <c r="AJ1399">
        <f>IF(ISERROR(IF(D1399=25,VLOOKUP(E1399,Sheet1!$F$64:$H$79,3,0),IF(D1399=23,VLOOKUP(knight_awaken_info!E1399,Sheet1!$F$45:$H$60,3,0),VLOOKUP(knight_awaken_info!E1399,Sheet1!$F$26:$H$41,3,0)))),0,IF(D1399=25,VLOOKUP(E1399,Sheet1!$F$64:$H$79,3,0),IF(D1399=23,VLOOKUP(knight_awaken_info!E1399,Sheet1!$F$45:$H$60,3,0),VLOOKUP(knight_awaken_info!E1399,Sheet1!$F$26:$H$41,3,0))))</f>
        <v>0</v>
      </c>
      <c r="AK1399" s="11">
        <f>SUM(AI1383:AI1399)</f>
        <v>15130</v>
      </c>
      <c r="AL1399" s="11">
        <f>SUM(AJ1383:AJ1399)</f>
        <v>0</v>
      </c>
      <c r="AN1399" s="3">
        <f t="shared" si="66"/>
        <v>73602.222222222219</v>
      </c>
      <c r="AO1399" s="3">
        <f t="shared" si="67"/>
        <v>2167.1111111111109</v>
      </c>
    </row>
    <row r="1400" spans="1:41">
      <c r="A1400" s="3">
        <v>3004517</v>
      </c>
      <c r="B1400" s="3">
        <v>3004501</v>
      </c>
      <c r="C1400" s="3" t="s">
        <v>65</v>
      </c>
      <c r="D1400">
        <f t="shared" si="65"/>
        <v>23</v>
      </c>
      <c r="E1400" s="3">
        <v>17</v>
      </c>
      <c r="F1400" s="3">
        <v>60</v>
      </c>
      <c r="G1400" s="3">
        <v>4</v>
      </c>
      <c r="H1400" s="3">
        <v>313</v>
      </c>
      <c r="I1400" s="3">
        <v>332</v>
      </c>
      <c r="J1400" s="3">
        <v>221</v>
      </c>
      <c r="K1400" s="3">
        <v>233</v>
      </c>
      <c r="L1400" s="3">
        <v>2</v>
      </c>
      <c r="M1400" s="3">
        <v>60</v>
      </c>
      <c r="N1400" s="3">
        <v>930</v>
      </c>
      <c r="O1400" s="3">
        <v>0</v>
      </c>
      <c r="P1400" s="3">
        <v>0</v>
      </c>
      <c r="Q1400" s="3">
        <v>0</v>
      </c>
      <c r="R1400" s="3">
        <v>855000</v>
      </c>
      <c r="S1400" s="3">
        <v>5001</v>
      </c>
      <c r="T1400">
        <v>5002</v>
      </c>
      <c r="U1400" s="3">
        <v>5</v>
      </c>
      <c r="V1400" s="3">
        <v>61973.333333333328</v>
      </c>
      <c r="W1400" s="3">
        <v>6</v>
      </c>
      <c r="X1400" s="3">
        <v>5855.4166666666661</v>
      </c>
      <c r="Y1400" s="3">
        <v>21</v>
      </c>
      <c r="Z1400" s="3">
        <v>2342.1666666666665</v>
      </c>
      <c r="AA1400" s="3">
        <v>0</v>
      </c>
      <c r="AB1400" s="3">
        <v>0</v>
      </c>
      <c r="AC1400" s="3">
        <v>3004518</v>
      </c>
      <c r="AD1400" s="3">
        <v>1424.5649818344064</v>
      </c>
      <c r="AE1400" s="3">
        <v>6990000</v>
      </c>
      <c r="AF1400" t="s">
        <v>139</v>
      </c>
      <c r="AG1400" t="s">
        <v>134</v>
      </c>
      <c r="AI1400">
        <f>IF(ISERROR(IF(D1400=25,VLOOKUP(E1400,Sheet1!$F$64:$H$79,2,0),IF(D1400=23,VLOOKUP(knight_awaken_info!E1400,Sheet1!$F$45:$H$60,2,0),VLOOKUP(knight_awaken_info!E1400,Sheet1!$F$26:$H$41,2,0)))),0,IF(D1400=25,VLOOKUP(E1400,Sheet1!$F$64:$H$79,2,0),IF(D1400=23,VLOOKUP(knight_awaken_info!E1400,Sheet1!$F$45:$H$60,2,0),VLOOKUP(knight_awaken_info!E1400,Sheet1!$F$26:$H$41,2,0))))</f>
        <v>0</v>
      </c>
      <c r="AJ1400">
        <f>IF(ISERROR(IF(D1400=25,VLOOKUP(E1400,Sheet1!$F$64:$H$79,3,0),IF(D1400=23,VLOOKUP(knight_awaken_info!E1400,Sheet1!$F$45:$H$60,3,0),VLOOKUP(knight_awaken_info!E1400,Sheet1!$F$26:$H$41,3,0)))),0,IF(D1400=25,VLOOKUP(E1400,Sheet1!$F$64:$H$79,3,0),IF(D1400=23,VLOOKUP(knight_awaken_info!E1400,Sheet1!$F$45:$H$60,3,0),VLOOKUP(knight_awaken_info!E1400,Sheet1!$F$26:$H$41,3,0))))</f>
        <v>0</v>
      </c>
      <c r="AK1400" s="11">
        <f>SUM(AI1383:AI1400)</f>
        <v>15130</v>
      </c>
      <c r="AL1400" s="11">
        <f>SUM(AJ1383:AJ1400)</f>
        <v>0</v>
      </c>
      <c r="AN1400" s="3">
        <f t="shared" si="66"/>
        <v>77103.333333333328</v>
      </c>
      <c r="AO1400" s="3">
        <f t="shared" si="67"/>
        <v>2342.1666666666665</v>
      </c>
    </row>
    <row r="1401" spans="1:41">
      <c r="A1401" s="3">
        <v>3004518</v>
      </c>
      <c r="B1401" s="3">
        <v>3004501</v>
      </c>
      <c r="C1401" s="3" t="s">
        <v>65</v>
      </c>
      <c r="D1401">
        <f t="shared" si="65"/>
        <v>23</v>
      </c>
      <c r="E1401" s="3">
        <v>18</v>
      </c>
      <c r="F1401" s="3">
        <v>60</v>
      </c>
      <c r="G1401" s="3">
        <v>4</v>
      </c>
      <c r="H1401" s="3">
        <v>312</v>
      </c>
      <c r="I1401" s="3">
        <v>321</v>
      </c>
      <c r="J1401" s="3">
        <v>223</v>
      </c>
      <c r="K1401" s="3">
        <v>232</v>
      </c>
      <c r="L1401" s="3">
        <v>2</v>
      </c>
      <c r="M1401" s="3">
        <v>60</v>
      </c>
      <c r="N1401" s="3">
        <v>950</v>
      </c>
      <c r="O1401" s="3">
        <v>0</v>
      </c>
      <c r="P1401" s="3">
        <v>0</v>
      </c>
      <c r="Q1401" s="3">
        <v>0</v>
      </c>
      <c r="R1401" s="3">
        <v>875000</v>
      </c>
      <c r="S1401" s="3">
        <v>5001</v>
      </c>
      <c r="T1401">
        <v>5002</v>
      </c>
      <c r="U1401" s="3">
        <v>5</v>
      </c>
      <c r="V1401" s="3">
        <v>65499.999999999993</v>
      </c>
      <c r="W1401" s="3">
        <v>6</v>
      </c>
      <c r="X1401" s="3">
        <v>6296.2499999999991</v>
      </c>
      <c r="Y1401" s="3">
        <v>21</v>
      </c>
      <c r="Z1401" s="3">
        <v>2518.5</v>
      </c>
      <c r="AA1401" s="3">
        <v>0</v>
      </c>
      <c r="AB1401" s="3">
        <v>0</v>
      </c>
      <c r="AC1401" s="3">
        <v>3004519</v>
      </c>
      <c r="AD1401" s="3">
        <v>1606.2209191153038</v>
      </c>
      <c r="AE1401" s="3">
        <v>7845000</v>
      </c>
      <c r="AF1401" t="s">
        <v>139</v>
      </c>
      <c r="AG1401" t="s">
        <v>134</v>
      </c>
      <c r="AI1401">
        <f>IF(ISERROR(IF(D1401=25,VLOOKUP(E1401,Sheet1!$F$64:$H$79,2,0),IF(D1401=23,VLOOKUP(knight_awaken_info!E1401,Sheet1!$F$45:$H$60,2,0),VLOOKUP(knight_awaken_info!E1401,Sheet1!$F$26:$H$41,2,0)))),0,IF(D1401=25,VLOOKUP(E1401,Sheet1!$F$64:$H$79,2,0),IF(D1401=23,VLOOKUP(knight_awaken_info!E1401,Sheet1!$F$45:$H$60,2,0),VLOOKUP(knight_awaken_info!E1401,Sheet1!$F$26:$H$41,2,0))))</f>
        <v>0</v>
      </c>
      <c r="AJ1401">
        <f>IF(ISERROR(IF(D1401=25,VLOOKUP(E1401,Sheet1!$F$64:$H$79,3,0),IF(D1401=23,VLOOKUP(knight_awaken_info!E1401,Sheet1!$F$45:$H$60,3,0),VLOOKUP(knight_awaken_info!E1401,Sheet1!$F$26:$H$41,3,0)))),0,IF(D1401=25,VLOOKUP(E1401,Sheet1!$F$64:$H$79,3,0),IF(D1401=23,VLOOKUP(knight_awaken_info!E1401,Sheet1!$F$45:$H$60,3,0),VLOOKUP(knight_awaken_info!E1401,Sheet1!$F$26:$H$41,3,0))))</f>
        <v>0</v>
      </c>
      <c r="AK1401" s="11">
        <f>SUM(AI1383:AI1401)</f>
        <v>15130</v>
      </c>
      <c r="AL1401" s="11">
        <f>SUM(AJ1383:AJ1401)</f>
        <v>0</v>
      </c>
      <c r="AN1401" s="3">
        <f t="shared" si="66"/>
        <v>80630</v>
      </c>
      <c r="AO1401" s="3">
        <f t="shared" si="67"/>
        <v>2518.5</v>
      </c>
    </row>
    <row r="1402" spans="1:41">
      <c r="A1402" s="3">
        <v>3004519</v>
      </c>
      <c r="B1402" s="3">
        <v>3004501</v>
      </c>
      <c r="C1402" s="3" t="s">
        <v>65</v>
      </c>
      <c r="D1402">
        <f t="shared" ref="D1402:D1465" si="68">IF(OR(C1402="曹操",C1402="荀彧",C1402="关羽",C1402="诸葛亮",C1402="孙坚",C1402="周瑜",C1402="吕布",C1402="左慈"),23,20)</f>
        <v>23</v>
      </c>
      <c r="E1402" s="3">
        <v>19</v>
      </c>
      <c r="F1402" s="3">
        <v>60</v>
      </c>
      <c r="G1402" s="3">
        <v>4</v>
      </c>
      <c r="H1402" s="3">
        <v>311</v>
      </c>
      <c r="I1402" s="3">
        <v>333</v>
      </c>
      <c r="J1402" s="3">
        <v>322</v>
      </c>
      <c r="K1402" s="3">
        <v>331</v>
      </c>
      <c r="L1402" s="3">
        <v>2</v>
      </c>
      <c r="M1402" s="3">
        <v>60</v>
      </c>
      <c r="N1402" s="3">
        <v>1450</v>
      </c>
      <c r="O1402" s="3">
        <v>1</v>
      </c>
      <c r="P1402" s="3">
        <v>30045</v>
      </c>
      <c r="Q1402" s="3">
        <v>1</v>
      </c>
      <c r="R1402" s="3">
        <v>1430000</v>
      </c>
      <c r="S1402" s="3">
        <v>5001</v>
      </c>
      <c r="T1402">
        <v>5002</v>
      </c>
      <c r="U1402" s="3">
        <v>5</v>
      </c>
      <c r="V1402" s="3">
        <v>69052.222222222219</v>
      </c>
      <c r="W1402" s="3">
        <v>6</v>
      </c>
      <c r="X1402" s="3">
        <v>6740.2777777777765</v>
      </c>
      <c r="Y1402" s="3">
        <v>21</v>
      </c>
      <c r="Z1402" s="3">
        <v>2696.1111111111113</v>
      </c>
      <c r="AA1402" s="3">
        <v>0</v>
      </c>
      <c r="AB1402" s="3">
        <v>0</v>
      </c>
      <c r="AC1402" s="3">
        <v>3004520</v>
      </c>
      <c r="AD1402" s="3">
        <v>1787.8768563962012</v>
      </c>
      <c r="AE1402" s="3">
        <v>8720000</v>
      </c>
      <c r="AF1402" t="s">
        <v>139</v>
      </c>
      <c r="AG1402" t="s">
        <v>134</v>
      </c>
      <c r="AI1402">
        <f>IF(ISERROR(IF(D1402=25,VLOOKUP(E1402,Sheet1!$F$64:$H$79,2,0),IF(D1402=23,VLOOKUP(knight_awaken_info!E1402,Sheet1!$F$45:$H$60,2,0),VLOOKUP(knight_awaken_info!E1402,Sheet1!$F$26:$H$41,2,0)))),0,IF(D1402=25,VLOOKUP(E1402,Sheet1!$F$64:$H$79,2,0),IF(D1402=23,VLOOKUP(knight_awaken_info!E1402,Sheet1!$F$45:$H$60,2,0),VLOOKUP(knight_awaken_info!E1402,Sheet1!$F$26:$H$41,2,0))))</f>
        <v>0</v>
      </c>
      <c r="AJ1402">
        <f>IF(ISERROR(IF(D1402=25,VLOOKUP(E1402,Sheet1!$F$64:$H$79,3,0),IF(D1402=23,VLOOKUP(knight_awaken_info!E1402,Sheet1!$F$45:$H$60,3,0),VLOOKUP(knight_awaken_info!E1402,Sheet1!$F$26:$H$41,3,0)))),0,IF(D1402=25,VLOOKUP(E1402,Sheet1!$F$64:$H$79,3,0),IF(D1402=23,VLOOKUP(knight_awaken_info!E1402,Sheet1!$F$45:$H$60,3,0),VLOOKUP(knight_awaken_info!E1402,Sheet1!$F$26:$H$41,3,0))))</f>
        <v>0</v>
      </c>
      <c r="AK1402" s="11">
        <f>SUM(AI1383:AI1402)</f>
        <v>15130</v>
      </c>
      <c r="AL1402" s="11">
        <f>SUM(AJ1383:AJ1402)</f>
        <v>0</v>
      </c>
      <c r="AN1402" s="3">
        <f t="shared" si="66"/>
        <v>84182.222222222219</v>
      </c>
      <c r="AO1402" s="3">
        <f t="shared" si="67"/>
        <v>2696.1111111111113</v>
      </c>
    </row>
    <row r="1403" spans="1:41">
      <c r="A1403" s="3">
        <v>3004520</v>
      </c>
      <c r="B1403" s="3">
        <v>3004501</v>
      </c>
      <c r="C1403" s="3" t="s">
        <v>65</v>
      </c>
      <c r="D1403">
        <f t="shared" si="68"/>
        <v>23</v>
      </c>
      <c r="E1403" s="3">
        <v>20</v>
      </c>
      <c r="F1403" s="3">
        <v>70</v>
      </c>
      <c r="G1403" s="3">
        <v>4</v>
      </c>
      <c r="H1403" s="3">
        <v>413</v>
      </c>
      <c r="I1403" s="3">
        <v>332</v>
      </c>
      <c r="J1403" s="3">
        <v>321</v>
      </c>
      <c r="K1403" s="3">
        <v>333</v>
      </c>
      <c r="L1403" s="3">
        <v>2</v>
      </c>
      <c r="M1403" s="3">
        <v>60</v>
      </c>
      <c r="N1403" s="3">
        <v>1490</v>
      </c>
      <c r="O1403" s="3">
        <v>0</v>
      </c>
      <c r="P1403" s="3">
        <v>0</v>
      </c>
      <c r="Q1403" s="3">
        <v>0</v>
      </c>
      <c r="R1403" s="3">
        <v>1455000</v>
      </c>
      <c r="S1403" s="3">
        <v>5002</v>
      </c>
      <c r="T1403">
        <v>5003</v>
      </c>
      <c r="U1403" s="3">
        <v>5</v>
      </c>
      <c r="V1403" s="3">
        <v>73652.222222222219</v>
      </c>
      <c r="W1403" s="3">
        <v>6</v>
      </c>
      <c r="X1403" s="3">
        <v>7315.2777777777765</v>
      </c>
      <c r="Y1403" s="3">
        <v>21</v>
      </c>
      <c r="Z1403" s="3">
        <v>2926.1111111111113</v>
      </c>
      <c r="AA1403" s="3">
        <v>0</v>
      </c>
      <c r="AB1403" s="3">
        <v>0</v>
      </c>
      <c r="AC1403" s="3">
        <v>3004521</v>
      </c>
      <c r="AD1403" s="3">
        <v>2093.8236981324494</v>
      </c>
      <c r="AE1403" s="3">
        <v>10150000</v>
      </c>
      <c r="AF1403" t="s">
        <v>140</v>
      </c>
      <c r="AG1403" t="s">
        <v>159</v>
      </c>
      <c r="AI1403">
        <f>IF(ISERROR(IF(D1403=25,VLOOKUP(E1403,Sheet1!$F$64:$H$79,2,0),IF(D1403=23,VLOOKUP(knight_awaken_info!E1403,Sheet1!$F$45:$H$60,2,0),VLOOKUP(knight_awaken_info!E1403,Sheet1!$F$26:$H$41,2,0)))),0,IF(D1403=25,VLOOKUP(E1403,Sheet1!$F$64:$H$79,2,0),IF(D1403=23,VLOOKUP(knight_awaken_info!E1403,Sheet1!$F$45:$H$60,2,0),VLOOKUP(knight_awaken_info!E1403,Sheet1!$F$26:$H$41,2,0))))</f>
        <v>0</v>
      </c>
      <c r="AJ1403">
        <f>IF(ISERROR(IF(D1403=25,VLOOKUP(E1403,Sheet1!$F$64:$H$79,3,0),IF(D1403=23,VLOOKUP(knight_awaken_info!E1403,Sheet1!$F$45:$H$60,3,0),VLOOKUP(knight_awaken_info!E1403,Sheet1!$F$26:$H$41,3,0)))),0,IF(D1403=25,VLOOKUP(E1403,Sheet1!$F$64:$H$79,3,0),IF(D1403=23,VLOOKUP(knight_awaken_info!E1403,Sheet1!$F$45:$H$60,3,0),VLOOKUP(knight_awaken_info!E1403,Sheet1!$F$26:$H$41,3,0))))</f>
        <v>0</v>
      </c>
      <c r="AK1403" s="11">
        <f>SUM(AI1383:AI1403)</f>
        <v>15130</v>
      </c>
      <c r="AL1403" s="11">
        <f>SUM(AJ1383:AJ1403)</f>
        <v>0</v>
      </c>
      <c r="AN1403" s="3">
        <f t="shared" si="66"/>
        <v>88782.222222222219</v>
      </c>
      <c r="AO1403" s="3">
        <f t="shared" si="67"/>
        <v>2926.1111111111113</v>
      </c>
    </row>
    <row r="1404" spans="1:41">
      <c r="A1404" s="3">
        <v>3004521</v>
      </c>
      <c r="B1404" s="3">
        <v>3004501</v>
      </c>
      <c r="C1404" s="3" t="s">
        <v>65</v>
      </c>
      <c r="D1404">
        <f t="shared" si="68"/>
        <v>23</v>
      </c>
      <c r="E1404" s="3">
        <v>21</v>
      </c>
      <c r="F1404" s="3">
        <v>70</v>
      </c>
      <c r="G1404" s="3">
        <v>4</v>
      </c>
      <c r="H1404" s="3">
        <v>412</v>
      </c>
      <c r="I1404" s="3">
        <v>331</v>
      </c>
      <c r="J1404" s="3">
        <v>323</v>
      </c>
      <c r="K1404" s="3">
        <v>332</v>
      </c>
      <c r="L1404" s="3">
        <v>2</v>
      </c>
      <c r="M1404" s="3">
        <v>60</v>
      </c>
      <c r="N1404" s="3">
        <v>1510</v>
      </c>
      <c r="O1404" s="3">
        <v>0</v>
      </c>
      <c r="P1404" s="3">
        <v>0</v>
      </c>
      <c r="Q1404" s="3">
        <v>0</v>
      </c>
      <c r="R1404" s="3">
        <v>1475000</v>
      </c>
      <c r="S1404" s="3">
        <v>5002</v>
      </c>
      <c r="T1404">
        <v>5003</v>
      </c>
      <c r="U1404" s="3">
        <v>5</v>
      </c>
      <c r="V1404" s="3">
        <v>78277.777777777766</v>
      </c>
      <c r="W1404" s="3">
        <v>6</v>
      </c>
      <c r="X1404" s="3">
        <v>7893.4722222222208</v>
      </c>
      <c r="Y1404" s="3">
        <v>21</v>
      </c>
      <c r="Z1404" s="3">
        <v>3157.3888888888891</v>
      </c>
      <c r="AA1404" s="3">
        <v>0</v>
      </c>
      <c r="AB1404" s="3">
        <v>0</v>
      </c>
      <c r="AC1404" s="3">
        <v>3004522</v>
      </c>
      <c r="AD1404" s="3">
        <v>2667.4740263879148</v>
      </c>
      <c r="AE1404" s="3">
        <v>11605000</v>
      </c>
      <c r="AF1404" t="s">
        <v>140</v>
      </c>
      <c r="AG1404" t="s">
        <v>159</v>
      </c>
      <c r="AI1404">
        <f>IF(ISERROR(IF(D1404=25,VLOOKUP(E1404,Sheet1!$F$64:$H$79,2,0),IF(D1404=23,VLOOKUP(knight_awaken_info!E1404,Sheet1!$F$45:$H$60,2,0),VLOOKUP(knight_awaken_info!E1404,Sheet1!$F$26:$H$41,2,0)))),0,IF(D1404=25,VLOOKUP(E1404,Sheet1!$F$64:$H$79,2,0),IF(D1404=23,VLOOKUP(knight_awaken_info!E1404,Sheet1!$F$45:$H$60,2,0),VLOOKUP(knight_awaken_info!E1404,Sheet1!$F$26:$H$41,2,0))))</f>
        <v>0</v>
      </c>
      <c r="AJ1404">
        <f>IF(ISERROR(IF(D1404=25,VLOOKUP(E1404,Sheet1!$F$64:$H$79,3,0),IF(D1404=23,VLOOKUP(knight_awaken_info!E1404,Sheet1!$F$45:$H$60,3,0),VLOOKUP(knight_awaken_info!E1404,Sheet1!$F$26:$H$41,3,0)))),0,IF(D1404=25,VLOOKUP(E1404,Sheet1!$F$64:$H$79,3,0),IF(D1404=23,VLOOKUP(knight_awaken_info!E1404,Sheet1!$F$45:$H$60,3,0),VLOOKUP(knight_awaken_info!E1404,Sheet1!$F$26:$H$41,3,0))))</f>
        <v>0</v>
      </c>
      <c r="AK1404" s="11">
        <f>SUM(AI1383:AI1404)</f>
        <v>15130</v>
      </c>
      <c r="AL1404" s="11">
        <f>SUM(AJ1383:AJ1404)</f>
        <v>0</v>
      </c>
      <c r="AN1404" s="3">
        <f t="shared" si="66"/>
        <v>93407.777777777766</v>
      </c>
      <c r="AO1404" s="3">
        <f t="shared" si="67"/>
        <v>3157.3888888888891</v>
      </c>
    </row>
    <row r="1405" spans="1:41">
      <c r="A1405" s="3">
        <v>3004522</v>
      </c>
      <c r="B1405" s="3">
        <v>3004501</v>
      </c>
      <c r="C1405" s="3" t="s">
        <v>65</v>
      </c>
      <c r="D1405">
        <f t="shared" si="68"/>
        <v>23</v>
      </c>
      <c r="E1405" s="3">
        <v>22</v>
      </c>
      <c r="F1405" s="3">
        <v>70</v>
      </c>
      <c r="G1405" s="3">
        <v>4</v>
      </c>
      <c r="H1405" s="3">
        <v>411</v>
      </c>
      <c r="I1405" s="3">
        <v>333</v>
      </c>
      <c r="J1405" s="3">
        <v>322</v>
      </c>
      <c r="K1405" s="3">
        <v>331</v>
      </c>
      <c r="L1405" s="3">
        <v>2</v>
      </c>
      <c r="M1405" s="3">
        <v>60</v>
      </c>
      <c r="N1405" s="3">
        <v>1530</v>
      </c>
      <c r="O1405" s="3">
        <v>0</v>
      </c>
      <c r="P1405" s="3">
        <v>0</v>
      </c>
      <c r="Q1405" s="3">
        <v>0</v>
      </c>
      <c r="R1405" s="3">
        <v>1500000</v>
      </c>
      <c r="S1405" s="3">
        <v>5002</v>
      </c>
      <c r="T1405">
        <v>5003</v>
      </c>
      <c r="U1405" s="3">
        <v>5</v>
      </c>
      <c r="V1405" s="3">
        <v>82928.888888888876</v>
      </c>
      <c r="W1405" s="3">
        <v>6</v>
      </c>
      <c r="X1405" s="3">
        <v>8474.8611111111095</v>
      </c>
      <c r="Y1405" s="3">
        <v>21</v>
      </c>
      <c r="Z1405" s="3">
        <v>3389.9444444444448</v>
      </c>
      <c r="AA1405" s="3">
        <v>0</v>
      </c>
      <c r="AB1405" s="3">
        <v>0</v>
      </c>
      <c r="AC1405" s="3">
        <v>3004523</v>
      </c>
      <c r="AD1405" s="3">
        <v>3241.1243546433807</v>
      </c>
      <c r="AE1405" s="3">
        <v>13080000</v>
      </c>
      <c r="AF1405" t="s">
        <v>140</v>
      </c>
      <c r="AG1405" t="s">
        <v>159</v>
      </c>
      <c r="AI1405">
        <f>IF(ISERROR(IF(D1405=25,VLOOKUP(E1405,Sheet1!$F$64:$H$79,2,0),IF(D1405=23,VLOOKUP(knight_awaken_info!E1405,Sheet1!$F$45:$H$60,2,0),VLOOKUP(knight_awaken_info!E1405,Sheet1!$F$26:$H$41,2,0)))),0,IF(D1405=25,VLOOKUP(E1405,Sheet1!$F$64:$H$79,2,0),IF(D1405=23,VLOOKUP(knight_awaken_info!E1405,Sheet1!$F$45:$H$60,2,0),VLOOKUP(knight_awaken_info!E1405,Sheet1!$F$26:$H$41,2,0))))</f>
        <v>0</v>
      </c>
      <c r="AJ1405">
        <f>IF(ISERROR(IF(D1405=25,VLOOKUP(E1405,Sheet1!$F$64:$H$79,3,0),IF(D1405=23,VLOOKUP(knight_awaken_info!E1405,Sheet1!$F$45:$H$60,3,0),VLOOKUP(knight_awaken_info!E1405,Sheet1!$F$26:$H$41,3,0)))),0,IF(D1405=25,VLOOKUP(E1405,Sheet1!$F$64:$H$79,3,0),IF(D1405=23,VLOOKUP(knight_awaken_info!E1405,Sheet1!$F$45:$H$60,3,0),VLOOKUP(knight_awaken_info!E1405,Sheet1!$F$26:$H$41,3,0))))</f>
        <v>0</v>
      </c>
      <c r="AK1405" s="11">
        <f>SUM(AI1383:AI1405)</f>
        <v>15130</v>
      </c>
      <c r="AL1405" s="11">
        <f>SUM(AJ1383:AJ1405)</f>
        <v>0</v>
      </c>
      <c r="AN1405" s="3">
        <f t="shared" si="66"/>
        <v>98058.888888888876</v>
      </c>
      <c r="AO1405" s="3">
        <f t="shared" si="67"/>
        <v>3389.9444444444448</v>
      </c>
    </row>
    <row r="1406" spans="1:41">
      <c r="A1406" s="3">
        <v>3004523</v>
      </c>
      <c r="B1406" s="3">
        <v>3004501</v>
      </c>
      <c r="C1406" s="3" t="s">
        <v>65</v>
      </c>
      <c r="D1406">
        <f t="shared" si="68"/>
        <v>23</v>
      </c>
      <c r="E1406" s="3">
        <v>23</v>
      </c>
      <c r="F1406" s="3">
        <v>70</v>
      </c>
      <c r="G1406" s="3">
        <v>4</v>
      </c>
      <c r="H1406" s="3">
        <v>413</v>
      </c>
      <c r="I1406" s="3">
        <v>332</v>
      </c>
      <c r="J1406" s="3">
        <v>321</v>
      </c>
      <c r="K1406" s="3">
        <v>333</v>
      </c>
      <c r="L1406" s="3">
        <v>2</v>
      </c>
      <c r="M1406" s="3">
        <v>60</v>
      </c>
      <c r="N1406" s="3">
        <v>1550</v>
      </c>
      <c r="O1406" s="3">
        <v>1</v>
      </c>
      <c r="P1406" s="3">
        <v>30045</v>
      </c>
      <c r="Q1406" s="3">
        <v>1</v>
      </c>
      <c r="R1406" s="3">
        <v>1520000</v>
      </c>
      <c r="S1406" s="3">
        <v>5002</v>
      </c>
      <c r="T1406">
        <v>5003</v>
      </c>
      <c r="U1406" s="3">
        <v>5</v>
      </c>
      <c r="V1406" s="3">
        <v>87605.555555555547</v>
      </c>
      <c r="W1406" s="3">
        <v>6</v>
      </c>
      <c r="X1406" s="3">
        <v>9059.4444444444434</v>
      </c>
      <c r="Y1406" s="3">
        <v>21</v>
      </c>
      <c r="Z1406" s="3">
        <v>3623.7777777777783</v>
      </c>
      <c r="AA1406" s="3">
        <v>0</v>
      </c>
      <c r="AB1406" s="3">
        <v>0</v>
      </c>
      <c r="AC1406" s="3">
        <v>3004524</v>
      </c>
      <c r="AD1406" s="3">
        <v>3814.7746828988465</v>
      </c>
      <c r="AE1406" s="3">
        <v>14580000</v>
      </c>
      <c r="AF1406" t="s">
        <v>140</v>
      </c>
      <c r="AG1406" t="s">
        <v>159</v>
      </c>
      <c r="AI1406">
        <f>IF(ISERROR(IF(D1406=25,VLOOKUP(E1406,Sheet1!$F$64:$H$79,2,0),IF(D1406=23,VLOOKUP(knight_awaken_info!E1406,Sheet1!$F$45:$H$60,2,0),VLOOKUP(knight_awaken_info!E1406,Sheet1!$F$26:$H$41,2,0)))),0,IF(D1406=25,VLOOKUP(E1406,Sheet1!$F$64:$H$79,2,0),IF(D1406=23,VLOOKUP(knight_awaken_info!E1406,Sheet1!$F$45:$H$60,2,0),VLOOKUP(knight_awaken_info!E1406,Sheet1!$F$26:$H$41,2,0))))</f>
        <v>0</v>
      </c>
      <c r="AJ1406">
        <f>IF(ISERROR(IF(D1406=25,VLOOKUP(E1406,Sheet1!$F$64:$H$79,3,0),IF(D1406=23,VLOOKUP(knight_awaken_info!E1406,Sheet1!$F$45:$H$60,3,0),VLOOKUP(knight_awaken_info!E1406,Sheet1!$F$26:$H$41,3,0)))),0,IF(D1406=25,VLOOKUP(E1406,Sheet1!$F$64:$H$79,3,0),IF(D1406=23,VLOOKUP(knight_awaken_info!E1406,Sheet1!$F$45:$H$60,3,0),VLOOKUP(knight_awaken_info!E1406,Sheet1!$F$26:$H$41,3,0))))</f>
        <v>0</v>
      </c>
      <c r="AK1406" s="11">
        <f>SUM(AI1383:AI1406)</f>
        <v>15130</v>
      </c>
      <c r="AL1406" s="11">
        <f>SUM(AJ1383:AJ1406)</f>
        <v>0</v>
      </c>
      <c r="AN1406" s="3">
        <f t="shared" si="66"/>
        <v>102735.55555555555</v>
      </c>
      <c r="AO1406" s="3">
        <f t="shared" si="67"/>
        <v>3623.7777777777783</v>
      </c>
    </row>
    <row r="1407" spans="1:41">
      <c r="A1407" s="3">
        <v>3004524</v>
      </c>
      <c r="B1407" s="3">
        <v>3004501</v>
      </c>
      <c r="C1407" s="3" t="s">
        <v>65</v>
      </c>
      <c r="D1407">
        <f t="shared" si="68"/>
        <v>23</v>
      </c>
      <c r="E1407" s="3">
        <v>24</v>
      </c>
      <c r="F1407" s="3">
        <v>70</v>
      </c>
      <c r="G1407" s="3">
        <v>4</v>
      </c>
      <c r="H1407" s="3">
        <v>412</v>
      </c>
      <c r="I1407" s="3">
        <v>431</v>
      </c>
      <c r="J1407" s="3">
        <v>323</v>
      </c>
      <c r="K1407" s="3">
        <v>332</v>
      </c>
      <c r="L1407" s="3">
        <v>2</v>
      </c>
      <c r="M1407" s="3">
        <v>60</v>
      </c>
      <c r="N1407" s="3">
        <v>1570</v>
      </c>
      <c r="O1407" s="3">
        <v>0</v>
      </c>
      <c r="P1407" s="3">
        <v>0</v>
      </c>
      <c r="Q1407" s="3">
        <v>0</v>
      </c>
      <c r="R1407" s="3">
        <v>1545000</v>
      </c>
      <c r="S1407" s="3">
        <v>5002</v>
      </c>
      <c r="T1407">
        <v>5003</v>
      </c>
      <c r="U1407" s="3">
        <v>5</v>
      </c>
      <c r="V1407" s="3">
        <v>92307.777777777766</v>
      </c>
      <c r="W1407" s="3">
        <v>6</v>
      </c>
      <c r="X1407" s="3">
        <v>9647.2222222222208</v>
      </c>
      <c r="Y1407" s="3">
        <v>21</v>
      </c>
      <c r="Z1407" s="3">
        <v>4608.8888888888896</v>
      </c>
      <c r="AA1407" s="3">
        <v>0</v>
      </c>
      <c r="AB1407" s="3">
        <v>0</v>
      </c>
      <c r="AC1407" s="3">
        <v>3004525</v>
      </c>
      <c r="AD1407" s="3">
        <v>4388.4250111543124</v>
      </c>
      <c r="AE1407" s="3">
        <v>16100000</v>
      </c>
      <c r="AF1407" t="s">
        <v>141</v>
      </c>
      <c r="AG1407" t="s">
        <v>158</v>
      </c>
      <c r="AI1407">
        <f>IF(ISERROR(IF(D1407=25,VLOOKUP(E1407,Sheet1!$F$64:$H$79,2,0),IF(D1407=23,VLOOKUP(knight_awaken_info!E1407,Sheet1!$F$45:$H$60,2,0),VLOOKUP(knight_awaken_info!E1407,Sheet1!$F$26:$H$41,2,0)))),0,IF(D1407=25,VLOOKUP(E1407,Sheet1!$F$64:$H$79,2,0),IF(D1407=23,VLOOKUP(knight_awaken_info!E1407,Sheet1!$F$45:$H$60,2,0),VLOOKUP(knight_awaken_info!E1407,Sheet1!$F$26:$H$41,2,0))))</f>
        <v>0</v>
      </c>
      <c r="AJ1407">
        <f>IF(ISERROR(IF(D1407=25,VLOOKUP(E1407,Sheet1!$F$64:$H$79,3,0),IF(D1407=23,VLOOKUP(knight_awaken_info!E1407,Sheet1!$F$45:$H$60,3,0),VLOOKUP(knight_awaken_info!E1407,Sheet1!$F$26:$H$41,3,0)))),0,IF(D1407=25,VLOOKUP(E1407,Sheet1!$F$64:$H$79,3,0),IF(D1407=23,VLOOKUP(knight_awaken_info!E1407,Sheet1!$F$45:$H$60,3,0),VLOOKUP(knight_awaken_info!E1407,Sheet1!$F$26:$H$41,3,0))))</f>
        <v>750</v>
      </c>
      <c r="AK1407" s="11">
        <f>SUM(AI1383:AI1407)</f>
        <v>15130</v>
      </c>
      <c r="AL1407" s="11">
        <f>SUM(AJ1383:AJ1407)</f>
        <v>750</v>
      </c>
      <c r="AN1407" s="3">
        <f t="shared" si="66"/>
        <v>107437.77777777777</v>
      </c>
      <c r="AO1407" s="3">
        <f t="shared" si="67"/>
        <v>5358.8888888888896</v>
      </c>
    </row>
    <row r="1408" spans="1:41">
      <c r="A1408" s="3">
        <v>3004525</v>
      </c>
      <c r="B1408" s="3">
        <v>3004501</v>
      </c>
      <c r="C1408" s="3" t="s">
        <v>65</v>
      </c>
      <c r="D1408">
        <f t="shared" si="68"/>
        <v>23</v>
      </c>
      <c r="E1408" s="3">
        <v>25</v>
      </c>
      <c r="F1408" s="3">
        <v>70</v>
      </c>
      <c r="G1408" s="3">
        <v>4</v>
      </c>
      <c r="H1408" s="3">
        <v>411</v>
      </c>
      <c r="I1408" s="3">
        <v>433</v>
      </c>
      <c r="J1408" s="3">
        <v>322</v>
      </c>
      <c r="K1408" s="3">
        <v>331</v>
      </c>
      <c r="L1408" s="3">
        <v>2</v>
      </c>
      <c r="M1408" s="3">
        <v>60</v>
      </c>
      <c r="N1408" s="3">
        <v>1610</v>
      </c>
      <c r="O1408" s="3">
        <v>0</v>
      </c>
      <c r="P1408" s="3">
        <v>0</v>
      </c>
      <c r="Q1408" s="3">
        <v>0</v>
      </c>
      <c r="R1408" s="3">
        <v>1565000</v>
      </c>
      <c r="S1408" s="3">
        <v>5002</v>
      </c>
      <c r="T1408">
        <v>5003</v>
      </c>
      <c r="U1408" s="3">
        <v>5</v>
      </c>
      <c r="V1408" s="3">
        <v>97035.555555555547</v>
      </c>
      <c r="W1408" s="3">
        <v>6</v>
      </c>
      <c r="X1408" s="3">
        <v>10238.194444444443</v>
      </c>
      <c r="Y1408" s="3">
        <v>21</v>
      </c>
      <c r="Z1408" s="3">
        <v>4845.2777777777783</v>
      </c>
      <c r="AA1408" s="3">
        <v>0</v>
      </c>
      <c r="AB1408" s="3">
        <v>0</v>
      </c>
      <c r="AC1408" s="3">
        <v>3004526</v>
      </c>
      <c r="AD1408" s="3">
        <v>5229.7788259289955</v>
      </c>
      <c r="AE1408" s="3">
        <v>17645000</v>
      </c>
      <c r="AF1408" t="s">
        <v>141</v>
      </c>
      <c r="AG1408" t="s">
        <v>158</v>
      </c>
      <c r="AI1408">
        <f>IF(ISERROR(IF(D1408=25,VLOOKUP(E1408,Sheet1!$F$64:$H$79,2,0),IF(D1408=23,VLOOKUP(knight_awaken_info!E1408,Sheet1!$F$45:$H$60,2,0),VLOOKUP(knight_awaken_info!E1408,Sheet1!$F$26:$H$41,2,0)))),0,IF(D1408=25,VLOOKUP(E1408,Sheet1!$F$64:$H$79,2,0),IF(D1408=23,VLOOKUP(knight_awaken_info!E1408,Sheet1!$F$45:$H$60,2,0),VLOOKUP(knight_awaken_info!E1408,Sheet1!$F$26:$H$41,2,0))))</f>
        <v>0</v>
      </c>
      <c r="AJ1408">
        <f>IF(ISERROR(IF(D1408=25,VLOOKUP(E1408,Sheet1!$F$64:$H$79,3,0),IF(D1408=23,VLOOKUP(knight_awaken_info!E1408,Sheet1!$F$45:$H$60,3,0),VLOOKUP(knight_awaken_info!E1408,Sheet1!$F$26:$H$41,3,0)))),0,IF(D1408=25,VLOOKUP(E1408,Sheet1!$F$64:$H$79,3,0),IF(D1408=23,VLOOKUP(knight_awaken_info!E1408,Sheet1!$F$45:$H$60,3,0),VLOOKUP(knight_awaken_info!E1408,Sheet1!$F$26:$H$41,3,0))))</f>
        <v>0</v>
      </c>
      <c r="AK1408" s="11">
        <f>SUM(AI1383:AI1408)</f>
        <v>15130</v>
      </c>
      <c r="AL1408" s="11">
        <f>SUM(AJ1383:AJ1408)</f>
        <v>750</v>
      </c>
      <c r="AN1408" s="3">
        <f t="shared" si="66"/>
        <v>112165.55555555555</v>
      </c>
      <c r="AO1408" s="3">
        <f t="shared" si="67"/>
        <v>5595.2777777777783</v>
      </c>
    </row>
    <row r="1409" spans="1:41">
      <c r="A1409" s="3">
        <v>3004526</v>
      </c>
      <c r="B1409" s="3">
        <v>3004501</v>
      </c>
      <c r="C1409" s="3" t="s">
        <v>65</v>
      </c>
      <c r="D1409">
        <f t="shared" si="68"/>
        <v>23</v>
      </c>
      <c r="E1409" s="3">
        <v>26</v>
      </c>
      <c r="F1409" s="3">
        <v>70</v>
      </c>
      <c r="G1409" s="3">
        <v>4</v>
      </c>
      <c r="H1409" s="3">
        <v>413</v>
      </c>
      <c r="I1409" s="3">
        <v>422</v>
      </c>
      <c r="J1409" s="3">
        <v>321</v>
      </c>
      <c r="K1409" s="3">
        <v>333</v>
      </c>
      <c r="L1409" s="3">
        <v>2</v>
      </c>
      <c r="M1409" s="3">
        <v>60</v>
      </c>
      <c r="N1409" s="3">
        <v>1630</v>
      </c>
      <c r="O1409" s="3">
        <v>1</v>
      </c>
      <c r="P1409" s="3">
        <v>30045</v>
      </c>
      <c r="Q1409" s="3">
        <v>1</v>
      </c>
      <c r="R1409" s="3">
        <v>1590000</v>
      </c>
      <c r="S1409" s="3">
        <v>5002</v>
      </c>
      <c r="T1409">
        <v>5003</v>
      </c>
      <c r="U1409" s="3">
        <v>5</v>
      </c>
      <c r="V1409" s="3">
        <v>101788.88888888888</v>
      </c>
      <c r="W1409" s="3">
        <v>6</v>
      </c>
      <c r="X1409" s="3">
        <v>10832.361111111109</v>
      </c>
      <c r="Y1409" s="3">
        <v>21</v>
      </c>
      <c r="Z1409" s="3">
        <v>5082.9444444444453</v>
      </c>
      <c r="AA1409" s="3">
        <v>0</v>
      </c>
      <c r="AB1409" s="3">
        <v>0</v>
      </c>
      <c r="AC1409" s="3">
        <v>3004527</v>
      </c>
      <c r="AD1409" s="3">
        <v>6071.1326407036786</v>
      </c>
      <c r="AE1409" s="3">
        <v>19210000</v>
      </c>
      <c r="AF1409" t="s">
        <v>141</v>
      </c>
      <c r="AG1409" t="s">
        <v>158</v>
      </c>
      <c r="AI1409">
        <f>IF(ISERROR(IF(D1409=25,VLOOKUP(E1409,Sheet1!$F$64:$H$79,2,0),IF(D1409=23,VLOOKUP(knight_awaken_info!E1409,Sheet1!$F$45:$H$60,2,0),VLOOKUP(knight_awaken_info!E1409,Sheet1!$F$26:$H$41,2,0)))),0,IF(D1409=25,VLOOKUP(E1409,Sheet1!$F$64:$H$79,2,0),IF(D1409=23,VLOOKUP(knight_awaken_info!E1409,Sheet1!$F$45:$H$60,2,0),VLOOKUP(knight_awaken_info!E1409,Sheet1!$F$26:$H$41,2,0))))</f>
        <v>0</v>
      </c>
      <c r="AJ1409">
        <f>IF(ISERROR(IF(D1409=25,VLOOKUP(E1409,Sheet1!$F$64:$H$79,3,0),IF(D1409=23,VLOOKUP(knight_awaken_info!E1409,Sheet1!$F$45:$H$60,3,0),VLOOKUP(knight_awaken_info!E1409,Sheet1!$F$26:$H$41,3,0)))),0,IF(D1409=25,VLOOKUP(E1409,Sheet1!$F$64:$H$79,3,0),IF(D1409=23,VLOOKUP(knight_awaken_info!E1409,Sheet1!$F$45:$H$60,3,0),VLOOKUP(knight_awaken_info!E1409,Sheet1!$F$26:$H$41,3,0))))</f>
        <v>0</v>
      </c>
      <c r="AK1409" s="11">
        <f>SUM(AI1383:AI1409)</f>
        <v>15130</v>
      </c>
      <c r="AL1409" s="11">
        <f>SUM(AJ1383:AJ1409)</f>
        <v>750</v>
      </c>
      <c r="AN1409" s="3">
        <f t="shared" si="66"/>
        <v>116918.88888888888</v>
      </c>
      <c r="AO1409" s="3">
        <f t="shared" si="67"/>
        <v>5832.9444444444453</v>
      </c>
    </row>
    <row r="1410" spans="1:41">
      <c r="A1410" s="3">
        <v>3004527</v>
      </c>
      <c r="B1410" s="3">
        <v>3004501</v>
      </c>
      <c r="C1410" s="3" t="s">
        <v>65</v>
      </c>
      <c r="D1410">
        <f t="shared" si="68"/>
        <v>23</v>
      </c>
      <c r="E1410" s="3">
        <v>27</v>
      </c>
      <c r="F1410" s="3">
        <v>70</v>
      </c>
      <c r="G1410" s="3">
        <v>4</v>
      </c>
      <c r="H1410" s="3">
        <v>412</v>
      </c>
      <c r="I1410" s="3">
        <v>421</v>
      </c>
      <c r="J1410" s="3">
        <v>323</v>
      </c>
      <c r="K1410" s="3">
        <v>332</v>
      </c>
      <c r="L1410" s="3">
        <v>2</v>
      </c>
      <c r="M1410" s="3">
        <v>60</v>
      </c>
      <c r="N1410" s="3">
        <v>1650</v>
      </c>
      <c r="O1410" s="3">
        <v>0</v>
      </c>
      <c r="P1410" s="3">
        <v>0</v>
      </c>
      <c r="Q1410" s="3">
        <v>0</v>
      </c>
      <c r="R1410" s="3">
        <v>1615000</v>
      </c>
      <c r="S1410" s="3">
        <v>5002</v>
      </c>
      <c r="T1410">
        <v>5003</v>
      </c>
      <c r="U1410" s="3">
        <v>5</v>
      </c>
      <c r="V1410" s="3">
        <v>121697.77777777777</v>
      </c>
      <c r="W1410" s="3">
        <v>6</v>
      </c>
      <c r="X1410" s="3">
        <v>11429.722222222221</v>
      </c>
      <c r="Y1410" s="3">
        <v>21</v>
      </c>
      <c r="Z1410" s="3">
        <v>5321.8888888888896</v>
      </c>
      <c r="AA1410" s="3">
        <v>0</v>
      </c>
      <c r="AB1410" s="3">
        <v>0</v>
      </c>
      <c r="AC1410" s="3">
        <v>3004528</v>
      </c>
      <c r="AD1410" s="3">
        <v>6912.4864554783617</v>
      </c>
      <c r="AE1410" s="3">
        <v>20800000</v>
      </c>
      <c r="AF1410" t="s">
        <v>142</v>
      </c>
      <c r="AG1410" t="s">
        <v>135</v>
      </c>
      <c r="AI1410">
        <f>IF(ISERROR(IF(D1410=25,VLOOKUP(E1410,Sheet1!$F$64:$H$79,2,0),IF(D1410=23,VLOOKUP(knight_awaken_info!E1410,Sheet1!$F$45:$H$60,2,0),VLOOKUP(knight_awaken_info!E1410,Sheet1!$F$26:$H$41,2,0)))),0,IF(D1410=25,VLOOKUP(E1410,Sheet1!$F$64:$H$79,2,0),IF(D1410=23,VLOOKUP(knight_awaken_info!E1410,Sheet1!$F$45:$H$60,2,0),VLOOKUP(knight_awaken_info!E1410,Sheet1!$F$26:$H$41,2,0))))</f>
        <v>15130</v>
      </c>
      <c r="AJ1410">
        <f>IF(ISERROR(IF(D1410=25,VLOOKUP(E1410,Sheet1!$F$64:$H$79,3,0),IF(D1410=23,VLOOKUP(knight_awaken_info!E1410,Sheet1!$F$45:$H$60,3,0),VLOOKUP(knight_awaken_info!E1410,Sheet1!$F$26:$H$41,3,0)))),0,IF(D1410=25,VLOOKUP(E1410,Sheet1!$F$64:$H$79,3,0),IF(D1410=23,VLOOKUP(knight_awaken_info!E1410,Sheet1!$F$45:$H$60,3,0),VLOOKUP(knight_awaken_info!E1410,Sheet1!$F$26:$H$41,3,0))))</f>
        <v>0</v>
      </c>
      <c r="AK1410" s="11">
        <f>SUM(AI1383:AI1410)</f>
        <v>30260</v>
      </c>
      <c r="AL1410" s="11">
        <f>SUM(AJ1383:AJ1410)</f>
        <v>750</v>
      </c>
      <c r="AN1410" s="3">
        <f t="shared" si="66"/>
        <v>151957.77777777775</v>
      </c>
      <c r="AO1410" s="3">
        <f t="shared" si="67"/>
        <v>6071.8888888888896</v>
      </c>
    </row>
    <row r="1411" spans="1:41">
      <c r="A1411" s="3">
        <v>3004528</v>
      </c>
      <c r="B1411" s="3">
        <v>3004501</v>
      </c>
      <c r="C1411" s="3" t="s">
        <v>65</v>
      </c>
      <c r="D1411">
        <f t="shared" si="68"/>
        <v>23</v>
      </c>
      <c r="E1411" s="3">
        <v>28</v>
      </c>
      <c r="F1411" s="3">
        <v>70</v>
      </c>
      <c r="G1411" s="3">
        <v>4</v>
      </c>
      <c r="H1411" s="3">
        <v>411</v>
      </c>
      <c r="I1411" s="3">
        <v>423</v>
      </c>
      <c r="J1411" s="3">
        <v>322</v>
      </c>
      <c r="K1411" s="3">
        <v>331</v>
      </c>
      <c r="L1411" s="3">
        <v>2</v>
      </c>
      <c r="M1411" s="3">
        <v>60</v>
      </c>
      <c r="N1411" s="3">
        <v>1670</v>
      </c>
      <c r="O1411" s="3">
        <v>0</v>
      </c>
      <c r="P1411" s="3">
        <v>0</v>
      </c>
      <c r="Q1411" s="3">
        <v>0</v>
      </c>
      <c r="R1411" s="3">
        <v>1635000</v>
      </c>
      <c r="S1411" s="3">
        <v>5002</v>
      </c>
      <c r="T1411">
        <v>5003</v>
      </c>
      <c r="U1411" s="3">
        <v>5</v>
      </c>
      <c r="V1411" s="3">
        <v>126502.2222222222</v>
      </c>
      <c r="W1411" s="3">
        <v>6</v>
      </c>
      <c r="X1411" s="3">
        <v>12030.277777777776</v>
      </c>
      <c r="Y1411" s="3">
        <v>21</v>
      </c>
      <c r="Z1411" s="3">
        <v>5562.1111111111122</v>
      </c>
      <c r="AA1411" s="3">
        <v>0</v>
      </c>
      <c r="AB1411" s="3">
        <v>0</v>
      </c>
      <c r="AC1411" s="3">
        <v>3004529</v>
      </c>
      <c r="AD1411" s="3">
        <v>7753.8402702530448</v>
      </c>
      <c r="AE1411" s="3">
        <v>22415000</v>
      </c>
      <c r="AF1411" t="s">
        <v>142</v>
      </c>
      <c r="AG1411" t="s">
        <v>135</v>
      </c>
      <c r="AI1411">
        <f>IF(ISERROR(IF(D1411=25,VLOOKUP(E1411,Sheet1!$F$64:$H$79,2,0),IF(D1411=23,VLOOKUP(knight_awaken_info!E1411,Sheet1!$F$45:$H$60,2,0),VLOOKUP(knight_awaken_info!E1411,Sheet1!$F$26:$H$41,2,0)))),0,IF(D1411=25,VLOOKUP(E1411,Sheet1!$F$64:$H$79,2,0),IF(D1411=23,VLOOKUP(knight_awaken_info!E1411,Sheet1!$F$45:$H$60,2,0),VLOOKUP(knight_awaken_info!E1411,Sheet1!$F$26:$H$41,2,0))))</f>
        <v>0</v>
      </c>
      <c r="AJ1411">
        <f>IF(ISERROR(IF(D1411=25,VLOOKUP(E1411,Sheet1!$F$64:$H$79,3,0),IF(D1411=23,VLOOKUP(knight_awaken_info!E1411,Sheet1!$F$45:$H$60,3,0),VLOOKUP(knight_awaken_info!E1411,Sheet1!$F$26:$H$41,3,0)))),0,IF(D1411=25,VLOOKUP(E1411,Sheet1!$F$64:$H$79,3,0),IF(D1411=23,VLOOKUP(knight_awaken_info!E1411,Sheet1!$F$45:$H$60,3,0),VLOOKUP(knight_awaken_info!E1411,Sheet1!$F$26:$H$41,3,0))))</f>
        <v>0</v>
      </c>
      <c r="AK1411" s="11">
        <f>SUM(AI1383:AI1411)</f>
        <v>30260</v>
      </c>
      <c r="AL1411" s="11">
        <f>SUM(AJ1383:AJ1411)</f>
        <v>750</v>
      </c>
      <c r="AN1411" s="3">
        <f t="shared" si="66"/>
        <v>156762.22222222219</v>
      </c>
      <c r="AO1411" s="3">
        <f t="shared" si="67"/>
        <v>6312.1111111111122</v>
      </c>
    </row>
    <row r="1412" spans="1:41">
      <c r="A1412" s="3">
        <v>3004529</v>
      </c>
      <c r="B1412" s="3">
        <v>3004501</v>
      </c>
      <c r="C1412" s="3" t="s">
        <v>65</v>
      </c>
      <c r="D1412">
        <f t="shared" si="68"/>
        <v>23</v>
      </c>
      <c r="E1412" s="3">
        <v>29</v>
      </c>
      <c r="F1412" s="3">
        <v>70</v>
      </c>
      <c r="G1412" s="3">
        <v>4</v>
      </c>
      <c r="H1412" s="3">
        <v>413</v>
      </c>
      <c r="I1412" s="3">
        <v>432</v>
      </c>
      <c r="J1412" s="3">
        <v>421</v>
      </c>
      <c r="K1412" s="3">
        <v>433</v>
      </c>
      <c r="L1412" s="3">
        <v>2</v>
      </c>
      <c r="M1412" s="3">
        <v>60</v>
      </c>
      <c r="N1412" s="3">
        <v>2170</v>
      </c>
      <c r="O1412" s="3">
        <v>1</v>
      </c>
      <c r="P1412" s="3">
        <v>30045</v>
      </c>
      <c r="Q1412" s="3">
        <v>1</v>
      </c>
      <c r="R1412" s="3">
        <v>2220000</v>
      </c>
      <c r="S1412" s="3">
        <v>5002</v>
      </c>
      <c r="T1412">
        <v>5003</v>
      </c>
      <c r="U1412" s="3">
        <v>5</v>
      </c>
      <c r="V1412" s="3">
        <v>131332.22222222219</v>
      </c>
      <c r="W1412" s="3">
        <v>6</v>
      </c>
      <c r="X1412" s="3">
        <v>12634.027777777776</v>
      </c>
      <c r="Y1412" s="3">
        <v>21</v>
      </c>
      <c r="Z1412" s="3">
        <v>5803.6111111111122</v>
      </c>
      <c r="AA1412" s="3">
        <v>0</v>
      </c>
      <c r="AB1412" s="3">
        <v>0</v>
      </c>
      <c r="AC1412" s="3">
        <v>3004530</v>
      </c>
      <c r="AD1412" s="3">
        <v>8595.1940850277279</v>
      </c>
      <c r="AE1412" s="3">
        <v>24050000</v>
      </c>
      <c r="AF1412" t="s">
        <v>142</v>
      </c>
      <c r="AG1412" t="s">
        <v>135</v>
      </c>
      <c r="AI1412">
        <f>IF(ISERROR(IF(D1412=25,VLOOKUP(E1412,Sheet1!$F$64:$H$79,2,0),IF(D1412=23,VLOOKUP(knight_awaken_info!E1412,Sheet1!$F$45:$H$60,2,0),VLOOKUP(knight_awaken_info!E1412,Sheet1!$F$26:$H$41,2,0)))),0,IF(D1412=25,VLOOKUP(E1412,Sheet1!$F$64:$H$79,2,0),IF(D1412=23,VLOOKUP(knight_awaken_info!E1412,Sheet1!$F$45:$H$60,2,0),VLOOKUP(knight_awaken_info!E1412,Sheet1!$F$26:$H$41,2,0))))</f>
        <v>0</v>
      </c>
      <c r="AJ1412">
        <f>IF(ISERROR(IF(D1412=25,VLOOKUP(E1412,Sheet1!$F$64:$H$79,3,0),IF(D1412=23,VLOOKUP(knight_awaken_info!E1412,Sheet1!$F$45:$H$60,3,0),VLOOKUP(knight_awaken_info!E1412,Sheet1!$F$26:$H$41,3,0)))),0,IF(D1412=25,VLOOKUP(E1412,Sheet1!$F$64:$H$79,3,0),IF(D1412=23,VLOOKUP(knight_awaken_info!E1412,Sheet1!$F$45:$H$60,3,0),VLOOKUP(knight_awaken_info!E1412,Sheet1!$F$26:$H$41,3,0))))</f>
        <v>0</v>
      </c>
      <c r="AK1412" s="11">
        <f>SUM(AI1383:AI1412)</f>
        <v>30260</v>
      </c>
      <c r="AL1412" s="11">
        <f>SUM(AJ1383:AJ1412)</f>
        <v>750</v>
      </c>
      <c r="AN1412" s="3">
        <f t="shared" si="66"/>
        <v>161592.22222222219</v>
      </c>
      <c r="AO1412" s="3">
        <f t="shared" si="67"/>
        <v>6553.6111111111122</v>
      </c>
    </row>
    <row r="1413" spans="1:41">
      <c r="A1413" s="3">
        <v>3004530</v>
      </c>
      <c r="B1413" s="3">
        <v>3004501</v>
      </c>
      <c r="C1413" s="3" t="s">
        <v>65</v>
      </c>
      <c r="D1413">
        <f t="shared" si="68"/>
        <v>23</v>
      </c>
      <c r="E1413" s="3">
        <v>30</v>
      </c>
      <c r="F1413" s="3">
        <v>80</v>
      </c>
      <c r="G1413" s="3">
        <v>4</v>
      </c>
      <c r="H1413" s="3">
        <v>512</v>
      </c>
      <c r="I1413" s="3">
        <v>431</v>
      </c>
      <c r="J1413" s="3">
        <v>423</v>
      </c>
      <c r="K1413" s="3">
        <v>432</v>
      </c>
      <c r="L1413" s="3">
        <v>2</v>
      </c>
      <c r="M1413" s="3">
        <v>60</v>
      </c>
      <c r="N1413" s="3">
        <v>2210</v>
      </c>
      <c r="O1413" s="3">
        <v>0</v>
      </c>
      <c r="P1413" s="3">
        <v>0</v>
      </c>
      <c r="Q1413" s="3">
        <v>0</v>
      </c>
      <c r="R1413" s="3">
        <v>2240000</v>
      </c>
      <c r="S1413" s="3">
        <v>5003</v>
      </c>
      <c r="T1413">
        <v>5004</v>
      </c>
      <c r="U1413" s="3">
        <v>5</v>
      </c>
      <c r="V1413" s="3">
        <v>137210</v>
      </c>
      <c r="W1413" s="3">
        <v>6</v>
      </c>
      <c r="X1413" s="3">
        <v>13368.749999999998</v>
      </c>
      <c r="Y1413" s="3">
        <v>21</v>
      </c>
      <c r="Z1413" s="3">
        <v>6097.5000000000009</v>
      </c>
      <c r="AA1413" s="3">
        <v>0</v>
      </c>
      <c r="AB1413" s="3">
        <v>0</v>
      </c>
      <c r="AC1413" s="3">
        <v>3004531</v>
      </c>
      <c r="AD1413" s="3">
        <v>9971.9548728408445</v>
      </c>
      <c r="AE1413" s="3">
        <v>26270000</v>
      </c>
      <c r="AF1413" t="s">
        <v>143</v>
      </c>
      <c r="AG1413" t="s">
        <v>159</v>
      </c>
      <c r="AI1413">
        <f>IF(ISERROR(IF(D1413=25,VLOOKUP(E1413,Sheet1!$F$64:$H$79,2,0),IF(D1413=23,VLOOKUP(knight_awaken_info!E1413,Sheet1!$F$45:$H$60,2,0),VLOOKUP(knight_awaken_info!E1413,Sheet1!$F$26:$H$41,2,0)))),0,IF(D1413=25,VLOOKUP(E1413,Sheet1!$F$64:$H$79,2,0),IF(D1413=23,VLOOKUP(knight_awaken_info!E1413,Sheet1!$F$45:$H$60,2,0),VLOOKUP(knight_awaken_info!E1413,Sheet1!$F$26:$H$41,2,0))))</f>
        <v>0</v>
      </c>
      <c r="AJ1413">
        <f>IF(ISERROR(IF(D1413=25,VLOOKUP(E1413,Sheet1!$F$64:$H$79,3,0),IF(D1413=23,VLOOKUP(knight_awaken_info!E1413,Sheet1!$F$45:$H$60,3,0),VLOOKUP(knight_awaken_info!E1413,Sheet1!$F$26:$H$41,3,0)))),0,IF(D1413=25,VLOOKUP(E1413,Sheet1!$F$64:$H$79,3,0),IF(D1413=23,VLOOKUP(knight_awaken_info!E1413,Sheet1!$F$45:$H$60,3,0),VLOOKUP(knight_awaken_info!E1413,Sheet1!$F$26:$H$41,3,0))))</f>
        <v>0</v>
      </c>
      <c r="AK1413" s="11">
        <f>SUM(AI1383:AI1413)</f>
        <v>30260</v>
      </c>
      <c r="AL1413" s="11">
        <f>SUM(AJ1383:AJ1413)</f>
        <v>750</v>
      </c>
      <c r="AN1413" s="3">
        <f t="shared" si="66"/>
        <v>167470</v>
      </c>
      <c r="AO1413" s="3">
        <f t="shared" si="67"/>
        <v>6847.5000000000009</v>
      </c>
    </row>
    <row r="1414" spans="1:41">
      <c r="A1414" s="3">
        <v>3004531</v>
      </c>
      <c r="B1414" s="3">
        <v>3004501</v>
      </c>
      <c r="C1414" s="3" t="s">
        <v>65</v>
      </c>
      <c r="D1414">
        <f t="shared" si="68"/>
        <v>23</v>
      </c>
      <c r="E1414" s="3">
        <v>31</v>
      </c>
      <c r="F1414" s="3">
        <v>80</v>
      </c>
      <c r="G1414" s="3">
        <v>4</v>
      </c>
      <c r="H1414" s="3">
        <v>511</v>
      </c>
      <c r="I1414" s="3">
        <v>433</v>
      </c>
      <c r="J1414" s="3">
        <v>422</v>
      </c>
      <c r="K1414" s="3">
        <v>431</v>
      </c>
      <c r="L1414" s="3">
        <v>2</v>
      </c>
      <c r="M1414" s="3">
        <v>60</v>
      </c>
      <c r="N1414" s="3">
        <v>2230</v>
      </c>
      <c r="O1414" s="3">
        <v>1</v>
      </c>
      <c r="P1414" s="3">
        <v>30045</v>
      </c>
      <c r="Q1414" s="3">
        <v>1</v>
      </c>
      <c r="R1414" s="3">
        <v>2265000</v>
      </c>
      <c r="S1414" s="3">
        <v>5003</v>
      </c>
      <c r="T1414">
        <v>5004</v>
      </c>
      <c r="U1414" s="3">
        <v>5</v>
      </c>
      <c r="V1414" s="3">
        <v>143113.33333333331</v>
      </c>
      <c r="W1414" s="3">
        <v>6</v>
      </c>
      <c r="X1414" s="3">
        <v>14106.666666666664</v>
      </c>
      <c r="Y1414" s="3">
        <v>21</v>
      </c>
      <c r="Z1414" s="3">
        <v>6392.6666666666679</v>
      </c>
      <c r="AA1414" s="3">
        <v>0</v>
      </c>
      <c r="AB1414" s="3">
        <v>0</v>
      </c>
      <c r="AC1414" s="3">
        <v>3004532</v>
      </c>
      <c r="AD1414" s="3">
        <v>12218.751991841418</v>
      </c>
      <c r="AE1414" s="3">
        <v>28510000</v>
      </c>
      <c r="AF1414" t="s">
        <v>143</v>
      </c>
      <c r="AG1414" t="s">
        <v>159</v>
      </c>
      <c r="AI1414">
        <f>IF(ISERROR(IF(D1414=25,VLOOKUP(E1414,Sheet1!$F$64:$H$79,2,0),IF(D1414=23,VLOOKUP(knight_awaken_info!E1414,Sheet1!$F$45:$H$60,2,0),VLOOKUP(knight_awaken_info!E1414,Sheet1!$F$26:$H$41,2,0)))),0,IF(D1414=25,VLOOKUP(E1414,Sheet1!$F$64:$H$79,2,0),IF(D1414=23,VLOOKUP(knight_awaken_info!E1414,Sheet1!$F$45:$H$60,2,0),VLOOKUP(knight_awaken_info!E1414,Sheet1!$F$26:$H$41,2,0))))</f>
        <v>0</v>
      </c>
      <c r="AJ1414">
        <f>IF(ISERROR(IF(D1414=25,VLOOKUP(E1414,Sheet1!$F$64:$H$79,3,0),IF(D1414=23,VLOOKUP(knight_awaken_info!E1414,Sheet1!$F$45:$H$60,3,0),VLOOKUP(knight_awaken_info!E1414,Sheet1!$F$26:$H$41,3,0)))),0,IF(D1414=25,VLOOKUP(E1414,Sheet1!$F$64:$H$79,3,0),IF(D1414=23,VLOOKUP(knight_awaken_info!E1414,Sheet1!$F$45:$H$60,3,0),VLOOKUP(knight_awaken_info!E1414,Sheet1!$F$26:$H$41,3,0))))</f>
        <v>0</v>
      </c>
      <c r="AK1414" s="11">
        <f>SUM(AI1383:AI1414)</f>
        <v>30260</v>
      </c>
      <c r="AL1414" s="11">
        <f>SUM(AJ1383:AJ1414)</f>
        <v>750</v>
      </c>
      <c r="AN1414" s="3">
        <f t="shared" si="66"/>
        <v>173373.33333333331</v>
      </c>
      <c r="AO1414" s="3">
        <f t="shared" si="67"/>
        <v>7142.6666666666679</v>
      </c>
    </row>
    <row r="1415" spans="1:41">
      <c r="A1415" s="3">
        <v>3004532</v>
      </c>
      <c r="B1415" s="3">
        <v>3004501</v>
      </c>
      <c r="C1415" s="3" t="s">
        <v>65</v>
      </c>
      <c r="D1415">
        <f t="shared" si="68"/>
        <v>23</v>
      </c>
      <c r="E1415" s="3">
        <v>32</v>
      </c>
      <c r="F1415" s="3">
        <v>80</v>
      </c>
      <c r="G1415" s="3">
        <v>4</v>
      </c>
      <c r="H1415" s="3">
        <v>523</v>
      </c>
      <c r="I1415" s="3">
        <v>432</v>
      </c>
      <c r="J1415" s="3">
        <v>421</v>
      </c>
      <c r="K1415" s="3">
        <v>433</v>
      </c>
      <c r="L1415" s="3">
        <v>2</v>
      </c>
      <c r="M1415" s="3">
        <v>60</v>
      </c>
      <c r="N1415" s="3">
        <v>2250</v>
      </c>
      <c r="O1415" s="3">
        <v>0</v>
      </c>
      <c r="P1415" s="3">
        <v>0</v>
      </c>
      <c r="Q1415" s="3">
        <v>0</v>
      </c>
      <c r="R1415" s="3">
        <v>2290000</v>
      </c>
      <c r="S1415" s="3">
        <v>5003</v>
      </c>
      <c r="T1415">
        <v>5004</v>
      </c>
      <c r="U1415" s="3">
        <v>5</v>
      </c>
      <c r="V1415" s="3">
        <v>149042.22222222219</v>
      </c>
      <c r="W1415" s="3">
        <v>6</v>
      </c>
      <c r="X1415" s="3">
        <v>14847.777777777776</v>
      </c>
      <c r="Y1415" s="3">
        <v>21</v>
      </c>
      <c r="Z1415" s="3">
        <v>7439.1111111111122</v>
      </c>
      <c r="AA1415" s="3">
        <v>0</v>
      </c>
      <c r="AB1415" s="3">
        <v>0</v>
      </c>
      <c r="AC1415" s="3">
        <v>3004533</v>
      </c>
      <c r="AD1415" s="3">
        <v>14465.549110841992</v>
      </c>
      <c r="AE1415" s="3">
        <v>30775000</v>
      </c>
      <c r="AF1415" t="s">
        <v>144</v>
      </c>
      <c r="AG1415" t="s">
        <v>158</v>
      </c>
      <c r="AI1415">
        <f>IF(ISERROR(IF(D1415=25,VLOOKUP(E1415,Sheet1!$F$64:$H$79,2,0),IF(D1415=23,VLOOKUP(knight_awaken_info!E1415,Sheet1!$F$45:$H$60,2,0),VLOOKUP(knight_awaken_info!E1415,Sheet1!$F$26:$H$41,2,0)))),0,IF(D1415=25,VLOOKUP(E1415,Sheet1!$F$64:$H$79,2,0),IF(D1415=23,VLOOKUP(knight_awaken_info!E1415,Sheet1!$F$45:$H$60,2,0),VLOOKUP(knight_awaken_info!E1415,Sheet1!$F$26:$H$41,2,0))))</f>
        <v>0</v>
      </c>
      <c r="AJ1415">
        <f>IF(ISERROR(IF(D1415=25,VLOOKUP(E1415,Sheet1!$F$64:$H$79,3,0),IF(D1415=23,VLOOKUP(knight_awaken_info!E1415,Sheet1!$F$45:$H$60,3,0),VLOOKUP(knight_awaken_info!E1415,Sheet1!$F$26:$H$41,3,0)))),0,IF(D1415=25,VLOOKUP(E1415,Sheet1!$F$64:$H$79,3,0),IF(D1415=23,VLOOKUP(knight_awaken_info!E1415,Sheet1!$F$45:$H$60,3,0),VLOOKUP(knight_awaken_info!E1415,Sheet1!$F$26:$H$41,3,0))))</f>
        <v>750</v>
      </c>
      <c r="AK1415" s="11">
        <f>SUM(AI1383:AI1415)</f>
        <v>30260</v>
      </c>
      <c r="AL1415" s="11">
        <f>SUM(AJ1383:AJ1415)</f>
        <v>1500</v>
      </c>
      <c r="AN1415" s="3">
        <f t="shared" ref="AN1415:AN1478" si="69">AK1415+V1415</f>
        <v>179302.22222222219</v>
      </c>
      <c r="AO1415" s="3">
        <f t="shared" ref="AO1415:AO1478" si="70">AL1415+Z1415</f>
        <v>8939.1111111111131</v>
      </c>
    </row>
    <row r="1416" spans="1:41">
      <c r="A1416" s="3">
        <v>3004533</v>
      </c>
      <c r="B1416" s="3">
        <v>3004501</v>
      </c>
      <c r="C1416" s="3" t="s">
        <v>65</v>
      </c>
      <c r="D1416">
        <f t="shared" si="68"/>
        <v>23</v>
      </c>
      <c r="E1416" s="3">
        <v>33</v>
      </c>
      <c r="F1416" s="3">
        <v>80</v>
      </c>
      <c r="G1416" s="3">
        <v>4</v>
      </c>
      <c r="H1416" s="3">
        <v>512</v>
      </c>
      <c r="I1416" s="3">
        <v>431</v>
      </c>
      <c r="J1416" s="3">
        <v>423</v>
      </c>
      <c r="K1416" s="3">
        <v>432</v>
      </c>
      <c r="L1416" s="3">
        <v>2</v>
      </c>
      <c r="M1416" s="3">
        <v>60</v>
      </c>
      <c r="N1416" s="3">
        <v>2270</v>
      </c>
      <c r="O1416" s="3">
        <v>1</v>
      </c>
      <c r="P1416" s="3">
        <v>30045</v>
      </c>
      <c r="Q1416" s="3">
        <v>1</v>
      </c>
      <c r="R1416" s="3">
        <v>2315000</v>
      </c>
      <c r="S1416" s="3">
        <v>5003</v>
      </c>
      <c r="T1416">
        <v>5004</v>
      </c>
      <c r="U1416" s="3">
        <v>5</v>
      </c>
      <c r="V1416" s="3">
        <v>154996.66666666663</v>
      </c>
      <c r="W1416" s="3">
        <v>6</v>
      </c>
      <c r="X1416" s="3">
        <v>15592.08333333333</v>
      </c>
      <c r="Y1416" s="3">
        <v>21</v>
      </c>
      <c r="Z1416" s="3">
        <v>7736.8333333333339</v>
      </c>
      <c r="AA1416" s="3">
        <v>0</v>
      </c>
      <c r="AB1416" s="3">
        <v>0</v>
      </c>
      <c r="AC1416" s="3">
        <v>3004534</v>
      </c>
      <c r="AD1416" s="3">
        <v>16712.346229842566</v>
      </c>
      <c r="AE1416" s="3">
        <v>33065000</v>
      </c>
      <c r="AF1416" t="s">
        <v>144</v>
      </c>
      <c r="AG1416" t="s">
        <v>158</v>
      </c>
      <c r="AI1416">
        <f>IF(ISERROR(IF(D1416=25,VLOOKUP(E1416,Sheet1!$F$64:$H$79,2,0),IF(D1416=23,VLOOKUP(knight_awaken_info!E1416,Sheet1!$F$45:$H$60,2,0),VLOOKUP(knight_awaken_info!E1416,Sheet1!$F$26:$H$41,2,0)))),0,IF(D1416=25,VLOOKUP(E1416,Sheet1!$F$64:$H$79,2,0),IF(D1416=23,VLOOKUP(knight_awaken_info!E1416,Sheet1!$F$45:$H$60,2,0),VLOOKUP(knight_awaken_info!E1416,Sheet1!$F$26:$H$41,2,0))))</f>
        <v>0</v>
      </c>
      <c r="AJ1416">
        <f>IF(ISERROR(IF(D1416=25,VLOOKUP(E1416,Sheet1!$F$64:$H$79,3,0),IF(D1416=23,VLOOKUP(knight_awaken_info!E1416,Sheet1!$F$45:$H$60,3,0),VLOOKUP(knight_awaken_info!E1416,Sheet1!$F$26:$H$41,3,0)))),0,IF(D1416=25,VLOOKUP(E1416,Sheet1!$F$64:$H$79,3,0),IF(D1416=23,VLOOKUP(knight_awaken_info!E1416,Sheet1!$F$45:$H$60,3,0),VLOOKUP(knight_awaken_info!E1416,Sheet1!$F$26:$H$41,3,0))))</f>
        <v>0</v>
      </c>
      <c r="AK1416" s="11">
        <f>SUM(AI1383:AI1416)</f>
        <v>30260</v>
      </c>
      <c r="AL1416" s="11">
        <f>SUM(AJ1383:AJ1416)</f>
        <v>1500</v>
      </c>
      <c r="AN1416" s="3">
        <f t="shared" si="69"/>
        <v>185256.66666666663</v>
      </c>
      <c r="AO1416" s="3">
        <f t="shared" si="70"/>
        <v>9236.8333333333339</v>
      </c>
    </row>
    <row r="1417" spans="1:41">
      <c r="A1417" s="3">
        <v>3004534</v>
      </c>
      <c r="B1417" s="3">
        <v>3004501</v>
      </c>
      <c r="C1417" s="3" t="s">
        <v>65</v>
      </c>
      <c r="D1417">
        <f t="shared" si="68"/>
        <v>23</v>
      </c>
      <c r="E1417" s="3">
        <v>34</v>
      </c>
      <c r="F1417" s="3">
        <v>80</v>
      </c>
      <c r="G1417" s="3">
        <v>4</v>
      </c>
      <c r="H1417" s="3">
        <v>511</v>
      </c>
      <c r="I1417" s="3">
        <v>433</v>
      </c>
      <c r="J1417" s="3">
        <v>422</v>
      </c>
      <c r="K1417" s="3">
        <v>431</v>
      </c>
      <c r="L1417" s="3">
        <v>2</v>
      </c>
      <c r="M1417" s="3">
        <v>60</v>
      </c>
      <c r="N1417" s="3">
        <v>2290</v>
      </c>
      <c r="O1417" s="3">
        <v>0</v>
      </c>
      <c r="P1417" s="3">
        <v>0</v>
      </c>
      <c r="Q1417" s="3">
        <v>0</v>
      </c>
      <c r="R1417" s="3">
        <v>2335000</v>
      </c>
      <c r="S1417" s="3">
        <v>5003</v>
      </c>
      <c r="T1417">
        <v>5004</v>
      </c>
      <c r="U1417" s="3">
        <v>5</v>
      </c>
      <c r="V1417" s="3">
        <v>176106.66666666663</v>
      </c>
      <c r="W1417" s="3">
        <v>6</v>
      </c>
      <c r="X1417" s="3">
        <v>16339.58333333333</v>
      </c>
      <c r="Y1417" s="3">
        <v>21</v>
      </c>
      <c r="Z1417" s="3">
        <v>8035.8333333333339</v>
      </c>
      <c r="AA1417" s="3">
        <v>0</v>
      </c>
      <c r="AB1417" s="3">
        <v>0</v>
      </c>
      <c r="AC1417" s="3">
        <v>3004535</v>
      </c>
      <c r="AD1417" s="3">
        <v>18959.143348843139</v>
      </c>
      <c r="AE1417" s="3">
        <v>35380000</v>
      </c>
      <c r="AF1417" t="s">
        <v>145</v>
      </c>
      <c r="AG1417" t="s">
        <v>159</v>
      </c>
      <c r="AI1417">
        <f>IF(ISERROR(IF(D1417=25,VLOOKUP(E1417,Sheet1!$F$64:$H$79,2,0),IF(D1417=23,VLOOKUP(knight_awaken_info!E1417,Sheet1!$F$45:$H$60,2,0),VLOOKUP(knight_awaken_info!E1417,Sheet1!$F$26:$H$41,2,0)))),0,IF(D1417=25,VLOOKUP(E1417,Sheet1!$F$64:$H$79,2,0),IF(D1417=23,VLOOKUP(knight_awaken_info!E1417,Sheet1!$F$45:$H$60,2,0),VLOOKUP(knight_awaken_info!E1417,Sheet1!$F$26:$H$41,2,0))))</f>
        <v>15130</v>
      </c>
      <c r="AJ1417">
        <f>IF(ISERROR(IF(D1417=25,VLOOKUP(E1417,Sheet1!$F$64:$H$79,3,0),IF(D1417=23,VLOOKUP(knight_awaken_info!E1417,Sheet1!$F$45:$H$60,3,0),VLOOKUP(knight_awaken_info!E1417,Sheet1!$F$26:$H$41,3,0)))),0,IF(D1417=25,VLOOKUP(E1417,Sheet1!$F$64:$H$79,3,0),IF(D1417=23,VLOOKUP(knight_awaken_info!E1417,Sheet1!$F$45:$H$60,3,0),VLOOKUP(knight_awaken_info!E1417,Sheet1!$F$26:$H$41,3,0))))</f>
        <v>0</v>
      </c>
      <c r="AK1417" s="11">
        <f>SUM(AI1383:AI1417)</f>
        <v>45390</v>
      </c>
      <c r="AL1417" s="11">
        <f>SUM(AJ1383:AJ1417)</f>
        <v>1500</v>
      </c>
      <c r="AN1417" s="3">
        <f t="shared" si="69"/>
        <v>221496.66666666663</v>
      </c>
      <c r="AO1417" s="3">
        <f t="shared" si="70"/>
        <v>9535.8333333333339</v>
      </c>
    </row>
    <row r="1418" spans="1:41">
      <c r="A1418" s="3">
        <v>3004535</v>
      </c>
      <c r="B1418" s="3">
        <v>3004501</v>
      </c>
      <c r="C1418" s="3" t="s">
        <v>65</v>
      </c>
      <c r="D1418">
        <f t="shared" si="68"/>
        <v>23</v>
      </c>
      <c r="E1418" s="3">
        <v>35</v>
      </c>
      <c r="F1418" s="3">
        <v>80</v>
      </c>
      <c r="G1418" s="3">
        <v>4</v>
      </c>
      <c r="H1418" s="3">
        <v>513</v>
      </c>
      <c r="I1418" s="3">
        <v>522</v>
      </c>
      <c r="J1418" s="3">
        <v>421</v>
      </c>
      <c r="K1418" s="3">
        <v>433</v>
      </c>
      <c r="L1418" s="3">
        <v>2</v>
      </c>
      <c r="M1418" s="3">
        <v>60</v>
      </c>
      <c r="N1418" s="3">
        <v>2330</v>
      </c>
      <c r="O1418" s="3">
        <v>1</v>
      </c>
      <c r="P1418" s="3">
        <v>30045</v>
      </c>
      <c r="Q1418" s="3">
        <v>1</v>
      </c>
      <c r="R1418" s="3">
        <v>2360000</v>
      </c>
      <c r="S1418" s="3">
        <v>5003</v>
      </c>
      <c r="T1418">
        <v>5004</v>
      </c>
      <c r="U1418" s="3">
        <v>5</v>
      </c>
      <c r="V1418" s="3">
        <v>182112.22222222219</v>
      </c>
      <c r="W1418" s="3">
        <v>6</v>
      </c>
      <c r="X1418" s="3">
        <v>17090.277777777774</v>
      </c>
      <c r="Y1418" s="3">
        <v>21</v>
      </c>
      <c r="Z1418" s="3">
        <v>8336.1111111111113</v>
      </c>
      <c r="AA1418" s="3">
        <v>0</v>
      </c>
      <c r="AB1418" s="3">
        <v>0</v>
      </c>
      <c r="AC1418" s="3">
        <v>3004536</v>
      </c>
      <c r="AD1418" s="3">
        <v>21205.940467843713</v>
      </c>
      <c r="AE1418" s="3">
        <v>37715000</v>
      </c>
      <c r="AF1418" t="s">
        <v>145</v>
      </c>
      <c r="AG1418" t="s">
        <v>159</v>
      </c>
      <c r="AI1418">
        <f>IF(ISERROR(IF(D1418=25,VLOOKUP(E1418,Sheet1!$F$64:$H$79,2,0),IF(D1418=23,VLOOKUP(knight_awaken_info!E1418,Sheet1!$F$45:$H$60,2,0),VLOOKUP(knight_awaken_info!E1418,Sheet1!$F$26:$H$41,2,0)))),0,IF(D1418=25,VLOOKUP(E1418,Sheet1!$F$64:$H$79,2,0),IF(D1418=23,VLOOKUP(knight_awaken_info!E1418,Sheet1!$F$45:$H$60,2,0),VLOOKUP(knight_awaken_info!E1418,Sheet1!$F$26:$H$41,2,0))))</f>
        <v>0</v>
      </c>
      <c r="AJ1418">
        <f>IF(ISERROR(IF(D1418=25,VLOOKUP(E1418,Sheet1!$F$64:$H$79,3,0),IF(D1418=23,VLOOKUP(knight_awaken_info!E1418,Sheet1!$F$45:$H$60,3,0),VLOOKUP(knight_awaken_info!E1418,Sheet1!$F$26:$H$41,3,0)))),0,IF(D1418=25,VLOOKUP(E1418,Sheet1!$F$64:$H$79,3,0),IF(D1418=23,VLOOKUP(knight_awaken_info!E1418,Sheet1!$F$45:$H$60,3,0),VLOOKUP(knight_awaken_info!E1418,Sheet1!$F$26:$H$41,3,0))))</f>
        <v>0</v>
      </c>
      <c r="AK1418" s="11">
        <f>SUM(AI1383:AI1418)</f>
        <v>45390</v>
      </c>
      <c r="AL1418" s="11">
        <f>SUM(AJ1383:AJ1418)</f>
        <v>1500</v>
      </c>
      <c r="AN1418" s="3">
        <f t="shared" si="69"/>
        <v>227502.22222222219</v>
      </c>
      <c r="AO1418" s="3">
        <f t="shared" si="70"/>
        <v>9836.1111111111113</v>
      </c>
    </row>
    <row r="1419" spans="1:41">
      <c r="A1419" s="3">
        <v>3004536</v>
      </c>
      <c r="B1419" s="3">
        <v>3004501</v>
      </c>
      <c r="C1419" s="3" t="s">
        <v>65</v>
      </c>
      <c r="D1419">
        <f t="shared" si="68"/>
        <v>23</v>
      </c>
      <c r="E1419" s="3">
        <v>36</v>
      </c>
      <c r="F1419" s="3">
        <v>80</v>
      </c>
      <c r="G1419" s="3">
        <v>4</v>
      </c>
      <c r="H1419" s="3">
        <v>512</v>
      </c>
      <c r="I1419" s="3">
        <v>521</v>
      </c>
      <c r="J1419" s="3">
        <v>423</v>
      </c>
      <c r="K1419" s="3">
        <v>432</v>
      </c>
      <c r="L1419" s="3">
        <v>2</v>
      </c>
      <c r="M1419" s="3">
        <v>60</v>
      </c>
      <c r="N1419" s="3">
        <v>2350</v>
      </c>
      <c r="O1419" s="3">
        <v>0</v>
      </c>
      <c r="P1419" s="3">
        <v>0</v>
      </c>
      <c r="Q1419" s="3">
        <v>0</v>
      </c>
      <c r="R1419" s="3">
        <v>2385000</v>
      </c>
      <c r="S1419" s="3">
        <v>5003</v>
      </c>
      <c r="T1419">
        <v>5004</v>
      </c>
      <c r="U1419" s="3">
        <v>5</v>
      </c>
      <c r="V1419" s="3">
        <v>188143.33333333331</v>
      </c>
      <c r="W1419" s="3">
        <v>6</v>
      </c>
      <c r="X1419" s="3">
        <v>17844.166666666664</v>
      </c>
      <c r="Y1419" s="3">
        <v>21</v>
      </c>
      <c r="Z1419" s="3">
        <v>9387.6666666666679</v>
      </c>
      <c r="AA1419" s="3">
        <v>0</v>
      </c>
      <c r="AB1419" s="3">
        <v>0</v>
      </c>
      <c r="AC1419" s="3">
        <v>3004537</v>
      </c>
      <c r="AD1419" s="3">
        <v>24322.773918031744</v>
      </c>
      <c r="AE1419" s="3">
        <v>40075000</v>
      </c>
      <c r="AF1419" t="s">
        <v>146</v>
      </c>
      <c r="AG1419" t="s">
        <v>158</v>
      </c>
      <c r="AI1419">
        <f>IF(ISERROR(IF(D1419=25,VLOOKUP(E1419,Sheet1!$F$64:$H$79,2,0),IF(D1419=23,VLOOKUP(knight_awaken_info!E1419,Sheet1!$F$45:$H$60,2,0),VLOOKUP(knight_awaken_info!E1419,Sheet1!$F$26:$H$41,2,0)))),0,IF(D1419=25,VLOOKUP(E1419,Sheet1!$F$64:$H$79,2,0),IF(D1419=23,VLOOKUP(knight_awaken_info!E1419,Sheet1!$F$45:$H$60,2,0),VLOOKUP(knight_awaken_info!E1419,Sheet1!$F$26:$H$41,2,0))))</f>
        <v>0</v>
      </c>
      <c r="AJ1419">
        <f>IF(ISERROR(IF(D1419=25,VLOOKUP(E1419,Sheet1!$F$64:$H$79,3,0),IF(D1419=23,VLOOKUP(knight_awaken_info!E1419,Sheet1!$F$45:$H$60,3,0),VLOOKUP(knight_awaken_info!E1419,Sheet1!$F$26:$H$41,3,0)))),0,IF(D1419=25,VLOOKUP(E1419,Sheet1!$F$64:$H$79,3,0),IF(D1419=23,VLOOKUP(knight_awaken_info!E1419,Sheet1!$F$45:$H$60,3,0),VLOOKUP(knight_awaken_info!E1419,Sheet1!$F$26:$H$41,3,0))))</f>
        <v>750</v>
      </c>
      <c r="AK1419" s="11">
        <f>SUM(AI1383:AI1419)</f>
        <v>45390</v>
      </c>
      <c r="AL1419" s="11">
        <f>SUM(AJ1383:AJ1419)</f>
        <v>2250</v>
      </c>
      <c r="AN1419" s="3">
        <f t="shared" si="69"/>
        <v>233533.33333333331</v>
      </c>
      <c r="AO1419" s="3">
        <f t="shared" si="70"/>
        <v>11637.666666666668</v>
      </c>
    </row>
    <row r="1420" spans="1:41">
      <c r="A1420" s="3">
        <v>3004537</v>
      </c>
      <c r="B1420" s="3">
        <v>3004501</v>
      </c>
      <c r="C1420" s="3" t="s">
        <v>65</v>
      </c>
      <c r="D1420">
        <f t="shared" si="68"/>
        <v>23</v>
      </c>
      <c r="E1420" s="3">
        <v>37</v>
      </c>
      <c r="F1420" s="3">
        <v>80</v>
      </c>
      <c r="G1420" s="3">
        <v>4</v>
      </c>
      <c r="H1420" s="3">
        <v>511</v>
      </c>
      <c r="I1420" s="3">
        <v>523</v>
      </c>
      <c r="J1420" s="3">
        <v>422</v>
      </c>
      <c r="K1420" s="3">
        <v>431</v>
      </c>
      <c r="L1420" s="3">
        <v>2</v>
      </c>
      <c r="M1420" s="3">
        <v>60</v>
      </c>
      <c r="N1420" s="3">
        <v>2370</v>
      </c>
      <c r="O1420" s="3">
        <v>1</v>
      </c>
      <c r="P1420" s="3">
        <v>30045</v>
      </c>
      <c r="Q1420" s="3">
        <v>1</v>
      </c>
      <c r="R1420" s="3">
        <v>2410000</v>
      </c>
      <c r="S1420" s="3">
        <v>5003</v>
      </c>
      <c r="T1420">
        <v>5004</v>
      </c>
      <c r="U1420" s="3">
        <v>5</v>
      </c>
      <c r="V1420" s="3">
        <v>194199.99999999997</v>
      </c>
      <c r="W1420" s="3">
        <v>6</v>
      </c>
      <c r="X1420" s="3">
        <v>18601.249999999996</v>
      </c>
      <c r="Y1420" s="3">
        <v>21</v>
      </c>
      <c r="Z1420" s="3">
        <v>9690.5</v>
      </c>
      <c r="AA1420" s="3">
        <v>0</v>
      </c>
      <c r="AB1420" s="3">
        <v>0</v>
      </c>
      <c r="AC1420" s="3">
        <v>3004538</v>
      </c>
      <c r="AD1420" s="3">
        <v>27439.607368219775</v>
      </c>
      <c r="AE1420" s="3">
        <v>42460000</v>
      </c>
      <c r="AF1420" t="s">
        <v>146</v>
      </c>
      <c r="AG1420" t="s">
        <v>158</v>
      </c>
      <c r="AI1420">
        <f>IF(ISERROR(IF(D1420=25,VLOOKUP(E1420,Sheet1!$F$64:$H$79,2,0),IF(D1420=23,VLOOKUP(knight_awaken_info!E1420,Sheet1!$F$45:$H$60,2,0),VLOOKUP(knight_awaken_info!E1420,Sheet1!$F$26:$H$41,2,0)))),0,IF(D1420=25,VLOOKUP(E1420,Sheet1!$F$64:$H$79,2,0),IF(D1420=23,VLOOKUP(knight_awaken_info!E1420,Sheet1!$F$45:$H$60,2,0),VLOOKUP(knight_awaken_info!E1420,Sheet1!$F$26:$H$41,2,0))))</f>
        <v>0</v>
      </c>
      <c r="AJ1420">
        <f>IF(ISERROR(IF(D1420=25,VLOOKUP(E1420,Sheet1!$F$64:$H$79,3,0),IF(D1420=23,VLOOKUP(knight_awaken_info!E1420,Sheet1!$F$45:$H$60,3,0),VLOOKUP(knight_awaken_info!E1420,Sheet1!$F$26:$H$41,3,0)))),0,IF(D1420=25,VLOOKUP(E1420,Sheet1!$F$64:$H$79,3,0),IF(D1420=23,VLOOKUP(knight_awaken_info!E1420,Sheet1!$F$45:$H$60,3,0),VLOOKUP(knight_awaken_info!E1420,Sheet1!$F$26:$H$41,3,0))))</f>
        <v>0</v>
      </c>
      <c r="AK1420" s="11">
        <f>SUM(AI1383:AI1420)</f>
        <v>45390</v>
      </c>
      <c r="AL1420" s="11">
        <f>SUM(AJ1383:AJ1420)</f>
        <v>2250</v>
      </c>
      <c r="AN1420" s="3">
        <f t="shared" si="69"/>
        <v>239589.99999999997</v>
      </c>
      <c r="AO1420" s="3">
        <f t="shared" si="70"/>
        <v>11940.5</v>
      </c>
    </row>
    <row r="1421" spans="1:41">
      <c r="A1421" s="3">
        <v>3004538</v>
      </c>
      <c r="B1421" s="3">
        <v>3004501</v>
      </c>
      <c r="C1421" s="3" t="s">
        <v>65</v>
      </c>
      <c r="D1421">
        <f t="shared" si="68"/>
        <v>23</v>
      </c>
      <c r="E1421" s="3">
        <v>38</v>
      </c>
      <c r="F1421" s="3">
        <v>80</v>
      </c>
      <c r="G1421" s="3">
        <v>4</v>
      </c>
      <c r="H1421" s="3">
        <v>513</v>
      </c>
      <c r="I1421" s="3">
        <v>532</v>
      </c>
      <c r="J1421" s="3">
        <v>421</v>
      </c>
      <c r="K1421" s="3">
        <v>433</v>
      </c>
      <c r="L1421" s="3">
        <v>2</v>
      </c>
      <c r="M1421" s="3">
        <v>60</v>
      </c>
      <c r="N1421" s="3">
        <v>2390</v>
      </c>
      <c r="O1421" s="3">
        <v>0</v>
      </c>
      <c r="P1421" s="3">
        <v>0</v>
      </c>
      <c r="Q1421" s="3">
        <v>0</v>
      </c>
      <c r="R1421" s="3">
        <v>2430000</v>
      </c>
      <c r="S1421" s="3">
        <v>5003</v>
      </c>
      <c r="T1421">
        <v>5004</v>
      </c>
      <c r="U1421" s="3">
        <v>5</v>
      </c>
      <c r="V1421" s="3">
        <v>215412.22222222219</v>
      </c>
      <c r="W1421" s="3">
        <v>6</v>
      </c>
      <c r="X1421" s="3">
        <v>19361.527777777774</v>
      </c>
      <c r="Y1421" s="3">
        <v>21</v>
      </c>
      <c r="Z1421" s="3">
        <v>9994.6111111111113</v>
      </c>
      <c r="AA1421" s="3">
        <v>0</v>
      </c>
      <c r="AB1421" s="3">
        <v>0</v>
      </c>
      <c r="AC1421" s="3">
        <v>3004539</v>
      </c>
      <c r="AD1421" s="3">
        <v>30556.440818407806</v>
      </c>
      <c r="AE1421" s="3">
        <v>44870000</v>
      </c>
      <c r="AF1421" t="s">
        <v>147</v>
      </c>
      <c r="AG1421" t="s">
        <v>135</v>
      </c>
      <c r="AI1421">
        <f>IF(ISERROR(IF(D1421=25,VLOOKUP(E1421,Sheet1!$F$64:$H$79,2,0),IF(D1421=23,VLOOKUP(knight_awaken_info!E1421,Sheet1!$F$45:$H$60,2,0),VLOOKUP(knight_awaken_info!E1421,Sheet1!$F$26:$H$41,2,0)))),0,IF(D1421=25,VLOOKUP(E1421,Sheet1!$F$64:$H$79,2,0),IF(D1421=23,VLOOKUP(knight_awaken_info!E1421,Sheet1!$F$45:$H$60,2,0),VLOOKUP(knight_awaken_info!E1421,Sheet1!$F$26:$H$41,2,0))))</f>
        <v>15130</v>
      </c>
      <c r="AJ1421">
        <f>IF(ISERROR(IF(D1421=25,VLOOKUP(E1421,Sheet1!$F$64:$H$79,3,0),IF(D1421=23,VLOOKUP(knight_awaken_info!E1421,Sheet1!$F$45:$H$60,3,0),VLOOKUP(knight_awaken_info!E1421,Sheet1!$F$26:$H$41,3,0)))),0,IF(D1421=25,VLOOKUP(E1421,Sheet1!$F$64:$H$79,3,0),IF(D1421=23,VLOOKUP(knight_awaken_info!E1421,Sheet1!$F$45:$H$60,3,0),VLOOKUP(knight_awaken_info!E1421,Sheet1!$F$26:$H$41,3,0))))</f>
        <v>0</v>
      </c>
      <c r="AK1421" s="11">
        <f>SUM(AI1383:AI1421)</f>
        <v>60520</v>
      </c>
      <c r="AL1421" s="11">
        <f>SUM(AJ1383:AJ1421)</f>
        <v>2250</v>
      </c>
      <c r="AN1421" s="3">
        <f t="shared" si="69"/>
        <v>275932.22222222219</v>
      </c>
      <c r="AO1421" s="3">
        <f t="shared" si="70"/>
        <v>12244.611111111111</v>
      </c>
    </row>
    <row r="1422" spans="1:41">
      <c r="A1422" s="3">
        <v>3004539</v>
      </c>
      <c r="B1422" s="3">
        <v>3004501</v>
      </c>
      <c r="C1422" s="3" t="s">
        <v>65</v>
      </c>
      <c r="D1422">
        <f t="shared" si="68"/>
        <v>23</v>
      </c>
      <c r="E1422" s="3">
        <v>39</v>
      </c>
      <c r="F1422" s="3">
        <v>80</v>
      </c>
      <c r="G1422" s="3">
        <v>4</v>
      </c>
      <c r="H1422" s="3">
        <v>512</v>
      </c>
      <c r="I1422" s="3">
        <v>531</v>
      </c>
      <c r="J1422" s="3">
        <v>523</v>
      </c>
      <c r="K1422" s="3">
        <v>532</v>
      </c>
      <c r="L1422" s="3">
        <v>2</v>
      </c>
      <c r="M1422" s="3">
        <v>60</v>
      </c>
      <c r="N1422" s="3">
        <v>2890</v>
      </c>
      <c r="O1422" s="3">
        <v>1</v>
      </c>
      <c r="P1422" s="3">
        <v>30045</v>
      </c>
      <c r="Q1422" s="3">
        <v>1</v>
      </c>
      <c r="R1422" s="3">
        <v>3035000</v>
      </c>
      <c r="S1422" s="3">
        <v>5003</v>
      </c>
      <c r="T1422">
        <v>5004</v>
      </c>
      <c r="U1422" s="3">
        <v>5</v>
      </c>
      <c r="V1422" s="3">
        <v>221519.99999999997</v>
      </c>
      <c r="W1422" s="3">
        <v>6</v>
      </c>
      <c r="X1422" s="3">
        <v>20124.999999999996</v>
      </c>
      <c r="Y1422" s="3">
        <v>21</v>
      </c>
      <c r="Z1422" s="3">
        <v>10300</v>
      </c>
      <c r="AA1422" s="3">
        <v>0</v>
      </c>
      <c r="AB1422" s="3">
        <v>0</v>
      </c>
      <c r="AC1422" s="3">
        <v>3004540</v>
      </c>
      <c r="AD1422" s="3">
        <v>33673.274268595836</v>
      </c>
      <c r="AE1422" s="3">
        <v>47300000</v>
      </c>
      <c r="AF1422" t="s">
        <v>147</v>
      </c>
      <c r="AG1422" t="s">
        <v>135</v>
      </c>
      <c r="AI1422">
        <f>IF(ISERROR(IF(D1422=25,VLOOKUP(E1422,Sheet1!$F$64:$H$79,2,0),IF(D1422=23,VLOOKUP(knight_awaken_info!E1422,Sheet1!$F$45:$H$60,2,0),VLOOKUP(knight_awaken_info!E1422,Sheet1!$F$26:$H$41,2,0)))),0,IF(D1422=25,VLOOKUP(E1422,Sheet1!$F$64:$H$79,2,0),IF(D1422=23,VLOOKUP(knight_awaken_info!E1422,Sheet1!$F$45:$H$60,2,0),VLOOKUP(knight_awaken_info!E1422,Sheet1!$F$26:$H$41,2,0))))</f>
        <v>0</v>
      </c>
      <c r="AJ1422">
        <f>IF(ISERROR(IF(D1422=25,VLOOKUP(E1422,Sheet1!$F$64:$H$79,3,0),IF(D1422=23,VLOOKUP(knight_awaken_info!E1422,Sheet1!$F$45:$H$60,3,0),VLOOKUP(knight_awaken_info!E1422,Sheet1!$F$26:$H$41,3,0)))),0,IF(D1422=25,VLOOKUP(E1422,Sheet1!$F$64:$H$79,3,0),IF(D1422=23,VLOOKUP(knight_awaken_info!E1422,Sheet1!$F$45:$H$60,3,0),VLOOKUP(knight_awaken_info!E1422,Sheet1!$F$26:$H$41,3,0))))</f>
        <v>0</v>
      </c>
      <c r="AK1422" s="11">
        <f>SUM(AI1383:AI1422)</f>
        <v>60520</v>
      </c>
      <c r="AL1422" s="11">
        <f>SUM(AJ1383:AJ1422)</f>
        <v>2250</v>
      </c>
      <c r="AN1422" s="3">
        <f t="shared" si="69"/>
        <v>282040</v>
      </c>
      <c r="AO1422" s="3">
        <f t="shared" si="70"/>
        <v>12550</v>
      </c>
    </row>
    <row r="1423" spans="1:41">
      <c r="A1423" s="3">
        <v>3004540</v>
      </c>
      <c r="B1423" s="3">
        <v>3004501</v>
      </c>
      <c r="C1423" s="3" t="s">
        <v>65</v>
      </c>
      <c r="D1423">
        <f t="shared" si="68"/>
        <v>23</v>
      </c>
      <c r="E1423" s="3">
        <v>40</v>
      </c>
      <c r="F1423" s="3">
        <v>90</v>
      </c>
      <c r="G1423" s="3">
        <v>4</v>
      </c>
      <c r="H1423" s="3">
        <v>621</v>
      </c>
      <c r="I1423" s="3">
        <v>533</v>
      </c>
      <c r="J1423" s="3">
        <v>522</v>
      </c>
      <c r="K1423" s="3">
        <v>531</v>
      </c>
      <c r="L1423" s="3">
        <v>2</v>
      </c>
      <c r="M1423" s="3">
        <v>60</v>
      </c>
      <c r="N1423" s="3">
        <v>2930</v>
      </c>
      <c r="O1423" s="3">
        <v>1</v>
      </c>
      <c r="P1423" s="3">
        <v>30045</v>
      </c>
      <c r="Q1423" s="3">
        <v>1</v>
      </c>
      <c r="R1423" s="3">
        <v>3055000</v>
      </c>
      <c r="S1423" s="3">
        <v>5004</v>
      </c>
      <c r="T1423">
        <v>5005</v>
      </c>
      <c r="U1423" s="3">
        <v>5</v>
      </c>
      <c r="V1423" s="3">
        <v>228675.55555555553</v>
      </c>
      <c r="W1423" s="3">
        <v>6</v>
      </c>
      <c r="X1423" s="3">
        <v>21019.444444444442</v>
      </c>
      <c r="Y1423" s="3">
        <v>21</v>
      </c>
      <c r="Z1423" s="3">
        <v>10657.777777777777</v>
      </c>
      <c r="AA1423" s="3">
        <v>0</v>
      </c>
      <c r="AB1423" s="3">
        <v>0</v>
      </c>
      <c r="AC1423" s="3">
        <v>3004541</v>
      </c>
      <c r="AD1423" s="3">
        <v>38530.180381158782</v>
      </c>
      <c r="AE1423" s="3">
        <v>50335000</v>
      </c>
      <c r="AF1423" t="s">
        <v>148</v>
      </c>
      <c r="AG1423" t="s">
        <v>159</v>
      </c>
      <c r="AI1423">
        <f>IF(ISERROR(IF(D1423=25,VLOOKUP(E1423,Sheet1!$F$64:$H$79,2,0),IF(D1423=23,VLOOKUP(knight_awaken_info!E1423,Sheet1!$F$45:$H$60,2,0),VLOOKUP(knight_awaken_info!E1423,Sheet1!$F$26:$H$41,2,0)))),0,IF(D1423=25,VLOOKUP(E1423,Sheet1!$F$64:$H$79,2,0),IF(D1423=23,VLOOKUP(knight_awaken_info!E1423,Sheet1!$F$45:$H$60,2,0),VLOOKUP(knight_awaken_info!E1423,Sheet1!$F$26:$H$41,2,0))))</f>
        <v>0</v>
      </c>
      <c r="AJ1423">
        <f>IF(ISERROR(IF(D1423=25,VLOOKUP(E1423,Sheet1!$F$64:$H$79,3,0),IF(D1423=23,VLOOKUP(knight_awaken_info!E1423,Sheet1!$F$45:$H$60,3,0),VLOOKUP(knight_awaken_info!E1423,Sheet1!$F$26:$H$41,3,0)))),0,IF(D1423=25,VLOOKUP(E1423,Sheet1!$F$64:$H$79,3,0),IF(D1423=23,VLOOKUP(knight_awaken_info!E1423,Sheet1!$F$45:$H$60,3,0),VLOOKUP(knight_awaken_info!E1423,Sheet1!$F$26:$H$41,3,0))))</f>
        <v>0</v>
      </c>
      <c r="AK1423" s="11">
        <f>SUM(AI1383:AI1423)</f>
        <v>60520</v>
      </c>
      <c r="AL1423" s="11">
        <f>SUM(AJ1383:AJ1423)</f>
        <v>2250</v>
      </c>
      <c r="AN1423" s="3">
        <f t="shared" si="69"/>
        <v>289195.5555555555</v>
      </c>
      <c r="AO1423" s="3">
        <f t="shared" si="70"/>
        <v>12907.777777777777</v>
      </c>
    </row>
    <row r="1424" spans="1:41">
      <c r="A1424" s="3">
        <v>3004541</v>
      </c>
      <c r="B1424" s="3">
        <v>3004501</v>
      </c>
      <c r="C1424" s="3" t="s">
        <v>65</v>
      </c>
      <c r="D1424">
        <f t="shared" si="68"/>
        <v>23</v>
      </c>
      <c r="E1424" s="3">
        <v>41</v>
      </c>
      <c r="F1424" s="3">
        <v>90</v>
      </c>
      <c r="G1424" s="3">
        <v>4</v>
      </c>
      <c r="H1424" s="3">
        <v>623</v>
      </c>
      <c r="I1424" s="3">
        <v>532</v>
      </c>
      <c r="J1424" s="3">
        <v>521</v>
      </c>
      <c r="K1424" s="3">
        <v>533</v>
      </c>
      <c r="L1424" s="3">
        <v>2</v>
      </c>
      <c r="M1424" s="3">
        <v>60</v>
      </c>
      <c r="N1424" s="3">
        <v>2950</v>
      </c>
      <c r="O1424" s="3">
        <v>1</v>
      </c>
      <c r="P1424" s="3">
        <v>30045</v>
      </c>
      <c r="Q1424" s="3">
        <v>1</v>
      </c>
      <c r="R1424" s="3">
        <v>3080000</v>
      </c>
      <c r="S1424" s="3">
        <v>5004</v>
      </c>
      <c r="T1424">
        <v>5005</v>
      </c>
      <c r="U1424" s="3">
        <v>5</v>
      </c>
      <c r="V1424" s="3">
        <v>235856.66666666663</v>
      </c>
      <c r="W1424" s="3">
        <v>6</v>
      </c>
      <c r="X1424" s="3">
        <v>21917.083333333328</v>
      </c>
      <c r="Y1424" s="3">
        <v>21</v>
      </c>
      <c r="Z1424" s="3">
        <v>11766.833333333332</v>
      </c>
      <c r="AA1424" s="3">
        <v>0</v>
      </c>
      <c r="AB1424" s="3">
        <v>0</v>
      </c>
      <c r="AC1424" s="3">
        <v>3004542</v>
      </c>
      <c r="AD1424" s="3">
        <v>47087.13111096948</v>
      </c>
      <c r="AE1424" s="3">
        <v>53390000</v>
      </c>
      <c r="AF1424" t="s">
        <v>149</v>
      </c>
      <c r="AG1424" t="s">
        <v>158</v>
      </c>
      <c r="AI1424">
        <f>IF(ISERROR(IF(D1424=25,VLOOKUP(E1424,Sheet1!$F$64:$H$79,2,0),IF(D1424=23,VLOOKUP(knight_awaken_info!E1424,Sheet1!$F$45:$H$60,2,0),VLOOKUP(knight_awaken_info!E1424,Sheet1!$F$26:$H$41,2,0)))),0,IF(D1424=25,VLOOKUP(E1424,Sheet1!$F$64:$H$79,2,0),IF(D1424=23,VLOOKUP(knight_awaken_info!E1424,Sheet1!$F$45:$H$60,2,0),VLOOKUP(knight_awaken_info!E1424,Sheet1!$F$26:$H$41,2,0))))</f>
        <v>0</v>
      </c>
      <c r="AJ1424">
        <f>IF(ISERROR(IF(D1424=25,VLOOKUP(E1424,Sheet1!$F$64:$H$79,3,0),IF(D1424=23,VLOOKUP(knight_awaken_info!E1424,Sheet1!$F$45:$H$60,3,0),VLOOKUP(knight_awaken_info!E1424,Sheet1!$F$26:$H$41,3,0)))),0,IF(D1424=25,VLOOKUP(E1424,Sheet1!$F$64:$H$79,3,0),IF(D1424=23,VLOOKUP(knight_awaken_info!E1424,Sheet1!$F$45:$H$60,3,0),VLOOKUP(knight_awaken_info!E1424,Sheet1!$F$26:$H$41,3,0))))</f>
        <v>750</v>
      </c>
      <c r="AK1424" s="11">
        <f>SUM(AI1383:AI1424)</f>
        <v>60520</v>
      </c>
      <c r="AL1424" s="11">
        <f>SUM(AJ1383:AJ1424)</f>
        <v>3000</v>
      </c>
      <c r="AN1424" s="3">
        <f t="shared" si="69"/>
        <v>296376.66666666663</v>
      </c>
      <c r="AO1424" s="3">
        <f t="shared" si="70"/>
        <v>14766.833333333332</v>
      </c>
    </row>
    <row r="1425" spans="1:41">
      <c r="A1425" s="3">
        <v>3004542</v>
      </c>
      <c r="B1425" s="3">
        <v>3004501</v>
      </c>
      <c r="C1425" s="3" t="s">
        <v>65</v>
      </c>
      <c r="D1425">
        <f t="shared" si="68"/>
        <v>23</v>
      </c>
      <c r="E1425" s="3">
        <v>42</v>
      </c>
      <c r="F1425" s="3">
        <v>90</v>
      </c>
      <c r="G1425" s="3">
        <v>4</v>
      </c>
      <c r="H1425" s="3">
        <v>612</v>
      </c>
      <c r="I1425" s="3">
        <v>531</v>
      </c>
      <c r="J1425" s="3">
        <v>523</v>
      </c>
      <c r="K1425" s="3">
        <v>532</v>
      </c>
      <c r="L1425" s="3">
        <v>2</v>
      </c>
      <c r="M1425" s="3">
        <v>60</v>
      </c>
      <c r="N1425" s="3">
        <v>2970</v>
      </c>
      <c r="O1425" s="3">
        <v>1</v>
      </c>
      <c r="P1425" s="3">
        <v>30045</v>
      </c>
      <c r="Q1425" s="3">
        <v>1</v>
      </c>
      <c r="R1425" s="3">
        <v>3105000</v>
      </c>
      <c r="S1425" s="3">
        <v>5004</v>
      </c>
      <c r="T1425">
        <v>5005</v>
      </c>
      <c r="U1425" s="3">
        <v>5</v>
      </c>
      <c r="V1425" s="3">
        <v>258193.33333333328</v>
      </c>
      <c r="W1425" s="3">
        <v>6</v>
      </c>
      <c r="X1425" s="3">
        <v>22817.916666666661</v>
      </c>
      <c r="Y1425" s="3">
        <v>21</v>
      </c>
      <c r="Z1425" s="3">
        <v>12127.166666666666</v>
      </c>
      <c r="AA1425" s="3">
        <v>0</v>
      </c>
      <c r="AB1425" s="3">
        <v>0</v>
      </c>
      <c r="AC1425" s="3">
        <v>3004543</v>
      </c>
      <c r="AD1425" s="3">
        <v>55644.081840780171</v>
      </c>
      <c r="AE1425" s="3">
        <v>56470000</v>
      </c>
      <c r="AF1425" t="s">
        <v>150</v>
      </c>
      <c r="AG1425" t="s">
        <v>159</v>
      </c>
      <c r="AI1425">
        <f>IF(ISERROR(IF(D1425=25,VLOOKUP(E1425,Sheet1!$F$64:$H$79,2,0),IF(D1425=23,VLOOKUP(knight_awaken_info!E1425,Sheet1!$F$45:$H$60,2,0),VLOOKUP(knight_awaken_info!E1425,Sheet1!$F$26:$H$41,2,0)))),0,IF(D1425=25,VLOOKUP(E1425,Sheet1!$F$64:$H$79,2,0),IF(D1425=23,VLOOKUP(knight_awaken_info!E1425,Sheet1!$F$45:$H$60,2,0),VLOOKUP(knight_awaken_info!E1425,Sheet1!$F$26:$H$41,2,0))))</f>
        <v>15130</v>
      </c>
      <c r="AJ1425">
        <f>IF(ISERROR(IF(D1425=25,VLOOKUP(E1425,Sheet1!$F$64:$H$79,3,0),IF(D1425=23,VLOOKUP(knight_awaken_info!E1425,Sheet1!$F$45:$H$60,3,0),VLOOKUP(knight_awaken_info!E1425,Sheet1!$F$26:$H$41,3,0)))),0,IF(D1425=25,VLOOKUP(E1425,Sheet1!$F$64:$H$79,3,0),IF(D1425=23,VLOOKUP(knight_awaken_info!E1425,Sheet1!$F$45:$H$60,3,0),VLOOKUP(knight_awaken_info!E1425,Sheet1!$F$26:$H$41,3,0))))</f>
        <v>0</v>
      </c>
      <c r="AK1425" s="11">
        <f>SUM(AI1383:AI1425)</f>
        <v>75650</v>
      </c>
      <c r="AL1425" s="11">
        <f>SUM(AJ1383:AJ1425)</f>
        <v>3000</v>
      </c>
      <c r="AN1425" s="3">
        <f t="shared" si="69"/>
        <v>333843.33333333326</v>
      </c>
      <c r="AO1425" s="3">
        <f t="shared" si="70"/>
        <v>15127.166666666666</v>
      </c>
    </row>
    <row r="1426" spans="1:41">
      <c r="A1426" s="3">
        <v>3004543</v>
      </c>
      <c r="B1426" s="3">
        <v>3004501</v>
      </c>
      <c r="C1426" s="3" t="s">
        <v>65</v>
      </c>
      <c r="D1426">
        <f t="shared" si="68"/>
        <v>23</v>
      </c>
      <c r="E1426" s="3">
        <v>43</v>
      </c>
      <c r="F1426" s="3">
        <v>90</v>
      </c>
      <c r="G1426" s="3">
        <v>4</v>
      </c>
      <c r="H1426" s="3">
        <v>621</v>
      </c>
      <c r="I1426" s="3">
        <v>533</v>
      </c>
      <c r="J1426" s="3">
        <v>522</v>
      </c>
      <c r="K1426" s="3">
        <v>531</v>
      </c>
      <c r="L1426" s="3">
        <v>2</v>
      </c>
      <c r="M1426" s="3">
        <v>60</v>
      </c>
      <c r="N1426" s="3">
        <v>2990</v>
      </c>
      <c r="O1426" s="3">
        <v>1</v>
      </c>
      <c r="P1426" s="3">
        <v>30045</v>
      </c>
      <c r="Q1426" s="3">
        <v>1</v>
      </c>
      <c r="R1426" s="3">
        <v>3130000</v>
      </c>
      <c r="S1426" s="3">
        <v>5004</v>
      </c>
      <c r="T1426">
        <v>5005</v>
      </c>
      <c r="U1426" s="3">
        <v>5</v>
      </c>
      <c r="V1426" s="3">
        <v>265425.5555555555</v>
      </c>
      <c r="W1426" s="3">
        <v>6</v>
      </c>
      <c r="X1426" s="3">
        <v>23721.944444444438</v>
      </c>
      <c r="Y1426" s="3">
        <v>21</v>
      </c>
      <c r="Z1426" s="3">
        <v>13238.777777777777</v>
      </c>
      <c r="AA1426" s="3">
        <v>0</v>
      </c>
      <c r="AB1426" s="3">
        <v>0</v>
      </c>
      <c r="AC1426" s="3">
        <v>3004544</v>
      </c>
      <c r="AD1426" s="3">
        <v>64201.032570590862</v>
      </c>
      <c r="AE1426" s="3">
        <v>59575000</v>
      </c>
      <c r="AF1426" t="s">
        <v>151</v>
      </c>
      <c r="AG1426" t="s">
        <v>158</v>
      </c>
      <c r="AI1426">
        <f>IF(ISERROR(IF(D1426=25,VLOOKUP(E1426,Sheet1!$F$64:$H$79,2,0),IF(D1426=23,VLOOKUP(knight_awaken_info!E1426,Sheet1!$F$45:$H$60,2,0),VLOOKUP(knight_awaken_info!E1426,Sheet1!$F$26:$H$41,2,0)))),0,IF(D1426=25,VLOOKUP(E1426,Sheet1!$F$64:$H$79,2,0),IF(D1426=23,VLOOKUP(knight_awaken_info!E1426,Sheet1!$F$45:$H$60,2,0),VLOOKUP(knight_awaken_info!E1426,Sheet1!$F$26:$H$41,2,0))))</f>
        <v>0</v>
      </c>
      <c r="AJ1426">
        <f>IF(ISERROR(IF(D1426=25,VLOOKUP(E1426,Sheet1!$F$64:$H$79,3,0),IF(D1426=23,VLOOKUP(knight_awaken_info!E1426,Sheet1!$F$45:$H$60,3,0),VLOOKUP(knight_awaken_info!E1426,Sheet1!$F$26:$H$41,3,0)))),0,IF(D1426=25,VLOOKUP(E1426,Sheet1!$F$64:$H$79,3,0),IF(D1426=23,VLOOKUP(knight_awaken_info!E1426,Sheet1!$F$45:$H$60,3,0),VLOOKUP(knight_awaken_info!E1426,Sheet1!$F$26:$H$41,3,0))))</f>
        <v>750</v>
      </c>
      <c r="AK1426" s="11">
        <f>SUM(AI1383:AI1426)</f>
        <v>75650</v>
      </c>
      <c r="AL1426" s="11">
        <f>SUM(AJ1383:AJ1426)</f>
        <v>3750</v>
      </c>
      <c r="AN1426" s="3">
        <f t="shared" si="69"/>
        <v>341075.5555555555</v>
      </c>
      <c r="AO1426" s="3">
        <f t="shared" si="70"/>
        <v>16988.777777777777</v>
      </c>
    </row>
    <row r="1427" spans="1:41">
      <c r="A1427" s="3">
        <v>3004544</v>
      </c>
      <c r="B1427" s="3">
        <v>3004501</v>
      </c>
      <c r="C1427" s="3" t="s">
        <v>65</v>
      </c>
      <c r="D1427">
        <f t="shared" si="68"/>
        <v>23</v>
      </c>
      <c r="E1427" s="3">
        <v>44</v>
      </c>
      <c r="F1427" s="3">
        <v>90</v>
      </c>
      <c r="G1427" s="3">
        <v>4</v>
      </c>
      <c r="H1427" s="3">
        <v>623</v>
      </c>
      <c r="I1427" s="3">
        <v>532</v>
      </c>
      <c r="J1427" s="3">
        <v>521</v>
      </c>
      <c r="K1427" s="3">
        <v>533</v>
      </c>
      <c r="L1427" s="3">
        <v>2</v>
      </c>
      <c r="M1427" s="3">
        <v>60</v>
      </c>
      <c r="N1427" s="3">
        <v>3010</v>
      </c>
      <c r="O1427" s="3">
        <v>1</v>
      </c>
      <c r="P1427" s="3">
        <v>30045</v>
      </c>
      <c r="Q1427" s="3">
        <v>1</v>
      </c>
      <c r="R1427" s="3">
        <v>3155000</v>
      </c>
      <c r="S1427" s="3">
        <v>5004</v>
      </c>
      <c r="T1427">
        <v>5005</v>
      </c>
      <c r="U1427" s="3">
        <v>5</v>
      </c>
      <c r="V1427" s="3">
        <v>287813.33333333326</v>
      </c>
      <c r="W1427" s="3">
        <v>6</v>
      </c>
      <c r="X1427" s="3">
        <v>24629.166666666661</v>
      </c>
      <c r="Y1427" s="3">
        <v>21</v>
      </c>
      <c r="Z1427" s="3">
        <v>13601.666666666666</v>
      </c>
      <c r="AA1427" s="3">
        <v>0</v>
      </c>
      <c r="AB1427" s="3">
        <v>0</v>
      </c>
      <c r="AC1427" s="3">
        <v>3004545</v>
      </c>
      <c r="AD1427" s="3">
        <v>72757.983300401553</v>
      </c>
      <c r="AE1427" s="3">
        <v>62705000</v>
      </c>
      <c r="AF1427" t="s">
        <v>152</v>
      </c>
      <c r="AG1427" t="s">
        <v>159</v>
      </c>
      <c r="AI1427">
        <f>IF(ISERROR(IF(D1427=25,VLOOKUP(E1427,Sheet1!$F$64:$H$79,2,0),IF(D1427=23,VLOOKUP(knight_awaken_info!E1427,Sheet1!$F$45:$H$60,2,0),VLOOKUP(knight_awaken_info!E1427,Sheet1!$F$26:$H$41,2,0)))),0,IF(D1427=25,VLOOKUP(E1427,Sheet1!$F$64:$H$79,2,0),IF(D1427=23,VLOOKUP(knight_awaken_info!E1427,Sheet1!$F$45:$H$60,2,0),VLOOKUP(knight_awaken_info!E1427,Sheet1!$F$26:$H$41,2,0))))</f>
        <v>15130</v>
      </c>
      <c r="AJ1427">
        <f>IF(ISERROR(IF(D1427=25,VLOOKUP(E1427,Sheet1!$F$64:$H$79,3,0),IF(D1427=23,VLOOKUP(knight_awaken_info!E1427,Sheet1!$F$45:$H$60,3,0),VLOOKUP(knight_awaken_info!E1427,Sheet1!$F$26:$H$41,3,0)))),0,IF(D1427=25,VLOOKUP(E1427,Sheet1!$F$64:$H$79,3,0),IF(D1427=23,VLOOKUP(knight_awaken_info!E1427,Sheet1!$F$45:$H$60,3,0),VLOOKUP(knight_awaken_info!E1427,Sheet1!$F$26:$H$41,3,0))))</f>
        <v>0</v>
      </c>
      <c r="AK1427" s="11">
        <f>SUM(AI1383:AI1427)</f>
        <v>90780</v>
      </c>
      <c r="AL1427" s="11">
        <f>SUM(AJ1383:AJ1427)</f>
        <v>3750</v>
      </c>
      <c r="AN1427" s="3">
        <f t="shared" si="69"/>
        <v>378593.33333333326</v>
      </c>
      <c r="AO1427" s="3">
        <f t="shared" si="70"/>
        <v>17351.666666666664</v>
      </c>
    </row>
    <row r="1428" spans="1:41">
      <c r="A1428" s="3">
        <v>3004545</v>
      </c>
      <c r="B1428" s="3">
        <v>3004501</v>
      </c>
      <c r="C1428" s="3" t="s">
        <v>65</v>
      </c>
      <c r="D1428">
        <f t="shared" si="68"/>
        <v>23</v>
      </c>
      <c r="E1428" s="3">
        <v>45</v>
      </c>
      <c r="F1428" s="3">
        <v>90</v>
      </c>
      <c r="G1428" s="3">
        <v>4</v>
      </c>
      <c r="H1428" s="3">
        <v>622</v>
      </c>
      <c r="I1428" s="3">
        <v>631</v>
      </c>
      <c r="J1428" s="3">
        <v>523</v>
      </c>
      <c r="K1428" s="3">
        <v>532</v>
      </c>
      <c r="L1428" s="3">
        <v>2</v>
      </c>
      <c r="M1428" s="3">
        <v>60</v>
      </c>
      <c r="N1428" s="3">
        <v>3050</v>
      </c>
      <c r="O1428" s="3">
        <v>1</v>
      </c>
      <c r="P1428" s="3">
        <v>30045</v>
      </c>
      <c r="Q1428" s="3">
        <v>1</v>
      </c>
      <c r="R1428" s="3">
        <v>3180000</v>
      </c>
      <c r="S1428" s="3">
        <v>5004</v>
      </c>
      <c r="T1428">
        <v>5005</v>
      </c>
      <c r="U1428" s="3">
        <v>5</v>
      </c>
      <c r="V1428" s="3">
        <v>295096.66666666663</v>
      </c>
      <c r="W1428" s="3">
        <v>6</v>
      </c>
      <c r="X1428" s="3">
        <v>25539.583333333328</v>
      </c>
      <c r="Y1428" s="3">
        <v>21</v>
      </c>
      <c r="Z1428" s="3">
        <v>14715.833333333332</v>
      </c>
      <c r="AA1428" s="3">
        <v>0</v>
      </c>
      <c r="AB1428" s="3">
        <v>0</v>
      </c>
      <c r="AC1428" s="3">
        <v>3004546</v>
      </c>
      <c r="AD1428" s="3">
        <v>81314.934030212244</v>
      </c>
      <c r="AE1428" s="3">
        <v>65860000</v>
      </c>
      <c r="AF1428" t="s">
        <v>153</v>
      </c>
      <c r="AG1428" t="s">
        <v>158</v>
      </c>
      <c r="AI1428">
        <f>IF(ISERROR(IF(D1428=25,VLOOKUP(E1428,Sheet1!$F$64:$H$79,2,0),IF(D1428=23,VLOOKUP(knight_awaken_info!E1428,Sheet1!$F$45:$H$60,2,0),VLOOKUP(knight_awaken_info!E1428,Sheet1!$F$26:$H$41,2,0)))),0,IF(D1428=25,VLOOKUP(E1428,Sheet1!$F$64:$H$79,2,0),IF(D1428=23,VLOOKUP(knight_awaken_info!E1428,Sheet1!$F$45:$H$60,2,0),VLOOKUP(knight_awaken_info!E1428,Sheet1!$F$26:$H$41,2,0))))</f>
        <v>0</v>
      </c>
      <c r="AJ1428">
        <f>IF(ISERROR(IF(D1428=25,VLOOKUP(E1428,Sheet1!$F$64:$H$79,3,0),IF(D1428=23,VLOOKUP(knight_awaken_info!E1428,Sheet1!$F$45:$H$60,3,0),VLOOKUP(knight_awaken_info!E1428,Sheet1!$F$26:$H$41,3,0)))),0,IF(D1428=25,VLOOKUP(E1428,Sheet1!$F$64:$H$79,3,0),IF(D1428=23,VLOOKUP(knight_awaken_info!E1428,Sheet1!$F$45:$H$60,3,0),VLOOKUP(knight_awaken_info!E1428,Sheet1!$F$26:$H$41,3,0))))</f>
        <v>750</v>
      </c>
      <c r="AK1428" s="11">
        <f>SUM(AI1383:AI1428)</f>
        <v>90780</v>
      </c>
      <c r="AL1428" s="11">
        <f>SUM(AJ1383:AJ1428)</f>
        <v>4500</v>
      </c>
      <c r="AN1428" s="3">
        <f t="shared" si="69"/>
        <v>385876.66666666663</v>
      </c>
      <c r="AO1428" s="3">
        <f t="shared" si="70"/>
        <v>19215.833333333332</v>
      </c>
    </row>
    <row r="1429" spans="1:41">
      <c r="A1429" s="3">
        <v>3004546</v>
      </c>
      <c r="B1429" s="3">
        <v>3004501</v>
      </c>
      <c r="C1429" s="3" t="s">
        <v>65</v>
      </c>
      <c r="D1429">
        <f t="shared" si="68"/>
        <v>23</v>
      </c>
      <c r="E1429" s="3">
        <v>46</v>
      </c>
      <c r="F1429" s="3">
        <v>90</v>
      </c>
      <c r="G1429" s="3">
        <v>4</v>
      </c>
      <c r="H1429" s="3">
        <v>621</v>
      </c>
      <c r="I1429" s="3">
        <v>633</v>
      </c>
      <c r="J1429" s="3">
        <v>522</v>
      </c>
      <c r="K1429" s="3">
        <v>531</v>
      </c>
      <c r="L1429" s="3">
        <v>2</v>
      </c>
      <c r="M1429" s="3">
        <v>60</v>
      </c>
      <c r="N1429" s="3">
        <v>3070</v>
      </c>
      <c r="O1429" s="3">
        <v>1</v>
      </c>
      <c r="P1429" s="3">
        <v>30045</v>
      </c>
      <c r="Q1429" s="3">
        <v>1</v>
      </c>
      <c r="R1429" s="3">
        <v>3205000</v>
      </c>
      <c r="S1429" s="3">
        <v>5004</v>
      </c>
      <c r="T1429">
        <v>5005</v>
      </c>
      <c r="U1429" s="3">
        <v>5</v>
      </c>
      <c r="V1429" s="3">
        <v>317535.5555555555</v>
      </c>
      <c r="W1429" s="3">
        <v>6</v>
      </c>
      <c r="X1429" s="3">
        <v>26453.194444444438</v>
      </c>
      <c r="Y1429" s="3">
        <v>21</v>
      </c>
      <c r="Z1429" s="3">
        <v>15081.277777777777</v>
      </c>
      <c r="AA1429" s="3">
        <v>0</v>
      </c>
      <c r="AB1429" s="3">
        <v>0</v>
      </c>
      <c r="AC1429" s="3">
        <v>3004547</v>
      </c>
      <c r="AD1429" s="3">
        <v>93571.929377270688</v>
      </c>
      <c r="AE1429" s="3">
        <v>69040000</v>
      </c>
      <c r="AF1429" t="s">
        <v>154</v>
      </c>
      <c r="AG1429" t="s">
        <v>159</v>
      </c>
      <c r="AI1429">
        <f>IF(ISERROR(IF(D1429=25,VLOOKUP(E1429,Sheet1!$F$64:$H$79,2,0),IF(D1429=23,VLOOKUP(knight_awaken_info!E1429,Sheet1!$F$45:$H$60,2,0),VLOOKUP(knight_awaken_info!E1429,Sheet1!$F$26:$H$41,2,0)))),0,IF(D1429=25,VLOOKUP(E1429,Sheet1!$F$64:$H$79,2,0),IF(D1429=23,VLOOKUP(knight_awaken_info!E1429,Sheet1!$F$45:$H$60,2,0),VLOOKUP(knight_awaken_info!E1429,Sheet1!$F$26:$H$41,2,0))))</f>
        <v>15130</v>
      </c>
      <c r="AJ1429">
        <f>IF(ISERROR(IF(D1429=25,VLOOKUP(E1429,Sheet1!$F$64:$H$79,3,0),IF(D1429=23,VLOOKUP(knight_awaken_info!E1429,Sheet1!$F$45:$H$60,3,0),VLOOKUP(knight_awaken_info!E1429,Sheet1!$F$26:$H$41,3,0)))),0,IF(D1429=25,VLOOKUP(E1429,Sheet1!$F$64:$H$79,3,0),IF(D1429=23,VLOOKUP(knight_awaken_info!E1429,Sheet1!$F$45:$H$60,3,0),VLOOKUP(knight_awaken_info!E1429,Sheet1!$F$26:$H$41,3,0))))</f>
        <v>0</v>
      </c>
      <c r="AK1429" s="11">
        <f>SUM(AI1383:AI1429)</f>
        <v>105910</v>
      </c>
      <c r="AL1429" s="11">
        <f>SUM(AJ1383:AJ1429)</f>
        <v>4500</v>
      </c>
      <c r="AN1429" s="3">
        <f t="shared" si="69"/>
        <v>423445.5555555555</v>
      </c>
      <c r="AO1429" s="3">
        <f t="shared" si="70"/>
        <v>19581.277777777777</v>
      </c>
    </row>
    <row r="1430" spans="1:41">
      <c r="A1430" s="3">
        <v>3004547</v>
      </c>
      <c r="B1430" s="3">
        <v>3004501</v>
      </c>
      <c r="C1430" s="3" t="s">
        <v>65</v>
      </c>
      <c r="D1430">
        <f t="shared" si="68"/>
        <v>23</v>
      </c>
      <c r="E1430" s="3">
        <v>47</v>
      </c>
      <c r="F1430" s="3">
        <v>90</v>
      </c>
      <c r="G1430" s="3">
        <v>4</v>
      </c>
      <c r="H1430" s="3">
        <v>613</v>
      </c>
      <c r="I1430" s="3">
        <v>632</v>
      </c>
      <c r="J1430" s="3">
        <v>521</v>
      </c>
      <c r="K1430" s="3">
        <v>533</v>
      </c>
      <c r="L1430" s="3">
        <v>2</v>
      </c>
      <c r="M1430" s="3">
        <v>60</v>
      </c>
      <c r="N1430" s="3">
        <v>3090</v>
      </c>
      <c r="O1430" s="3">
        <v>1</v>
      </c>
      <c r="P1430" s="3">
        <v>30045</v>
      </c>
      <c r="Q1430" s="3">
        <v>1</v>
      </c>
      <c r="R1430" s="3">
        <v>3230000</v>
      </c>
      <c r="S1430" s="3">
        <v>5004</v>
      </c>
      <c r="T1430">
        <v>5005</v>
      </c>
      <c r="U1430" s="3">
        <v>5</v>
      </c>
      <c r="V1430" s="3">
        <v>324869.99999999994</v>
      </c>
      <c r="W1430" s="3">
        <v>6</v>
      </c>
      <c r="X1430" s="3">
        <v>27369.999999999993</v>
      </c>
      <c r="Y1430" s="3">
        <v>21</v>
      </c>
      <c r="Z1430" s="3">
        <v>16198</v>
      </c>
      <c r="AA1430" s="3">
        <v>0</v>
      </c>
      <c r="AB1430" s="3">
        <v>0</v>
      </c>
      <c r="AC1430" s="3">
        <v>3004548</v>
      </c>
      <c r="AD1430" s="3">
        <v>105828.92472432913</v>
      </c>
      <c r="AE1430" s="3">
        <v>72245000</v>
      </c>
      <c r="AF1430" t="s">
        <v>155</v>
      </c>
      <c r="AG1430" t="s">
        <v>158</v>
      </c>
      <c r="AI1430">
        <f>IF(ISERROR(IF(D1430=25,VLOOKUP(E1430,Sheet1!$F$64:$H$79,2,0),IF(D1430=23,VLOOKUP(knight_awaken_info!E1430,Sheet1!$F$45:$H$60,2,0),VLOOKUP(knight_awaken_info!E1430,Sheet1!$F$26:$H$41,2,0)))),0,IF(D1430=25,VLOOKUP(E1430,Sheet1!$F$64:$H$79,2,0),IF(D1430=23,VLOOKUP(knight_awaken_info!E1430,Sheet1!$F$45:$H$60,2,0),VLOOKUP(knight_awaken_info!E1430,Sheet1!$F$26:$H$41,2,0))))</f>
        <v>0</v>
      </c>
      <c r="AJ1430">
        <f>IF(ISERROR(IF(D1430=25,VLOOKUP(E1430,Sheet1!$F$64:$H$79,3,0),IF(D1430=23,VLOOKUP(knight_awaken_info!E1430,Sheet1!$F$45:$H$60,3,0),VLOOKUP(knight_awaken_info!E1430,Sheet1!$F$26:$H$41,3,0)))),0,IF(D1430=25,VLOOKUP(E1430,Sheet1!$F$64:$H$79,3,0),IF(D1430=23,VLOOKUP(knight_awaken_info!E1430,Sheet1!$F$45:$H$60,3,0),VLOOKUP(knight_awaken_info!E1430,Sheet1!$F$26:$H$41,3,0))))</f>
        <v>750</v>
      </c>
      <c r="AK1430" s="11">
        <f>SUM(AI1383:AI1430)</f>
        <v>105910</v>
      </c>
      <c r="AL1430" s="11">
        <f>SUM(AJ1383:AJ1430)</f>
        <v>5250</v>
      </c>
      <c r="AN1430" s="3">
        <f t="shared" si="69"/>
        <v>430779.99999999994</v>
      </c>
      <c r="AO1430" s="3">
        <f t="shared" si="70"/>
        <v>21448</v>
      </c>
    </row>
    <row r="1431" spans="1:41">
      <c r="A1431" s="3">
        <v>3004548</v>
      </c>
      <c r="B1431" s="3">
        <v>3004501</v>
      </c>
      <c r="C1431" s="3" t="s">
        <v>65</v>
      </c>
      <c r="D1431">
        <f t="shared" si="68"/>
        <v>23</v>
      </c>
      <c r="E1431" s="3">
        <v>48</v>
      </c>
      <c r="F1431" s="3">
        <v>90</v>
      </c>
      <c r="G1431" s="3">
        <v>4</v>
      </c>
      <c r="H1431" s="3">
        <v>612</v>
      </c>
      <c r="I1431" s="3">
        <v>631</v>
      </c>
      <c r="J1431" s="3">
        <v>523</v>
      </c>
      <c r="K1431" s="3">
        <v>532</v>
      </c>
      <c r="L1431" s="3">
        <v>2</v>
      </c>
      <c r="M1431" s="3">
        <v>60</v>
      </c>
      <c r="N1431" s="3">
        <v>3110</v>
      </c>
      <c r="O1431" s="3">
        <v>1</v>
      </c>
      <c r="P1431" s="3">
        <v>30045</v>
      </c>
      <c r="Q1431" s="3">
        <v>1</v>
      </c>
      <c r="R1431" s="3">
        <v>3250000</v>
      </c>
      <c r="S1431" s="3">
        <v>5004</v>
      </c>
      <c r="T1431">
        <v>5005</v>
      </c>
      <c r="U1431" s="3">
        <v>5</v>
      </c>
      <c r="V1431" s="3">
        <v>347359.99999999994</v>
      </c>
      <c r="W1431" s="3">
        <v>6</v>
      </c>
      <c r="X1431" s="3">
        <v>28289.999999999993</v>
      </c>
      <c r="Y1431" s="3">
        <v>21</v>
      </c>
      <c r="Z1431" s="3">
        <v>16566</v>
      </c>
      <c r="AA1431" s="3">
        <v>0</v>
      </c>
      <c r="AB1431" s="3">
        <v>0</v>
      </c>
      <c r="AC1431" s="3">
        <v>3004549</v>
      </c>
      <c r="AD1431" s="3">
        <v>118085.92007138758</v>
      </c>
      <c r="AE1431" s="3">
        <v>75475000</v>
      </c>
      <c r="AF1431" t="s">
        <v>156</v>
      </c>
      <c r="AG1431" t="s">
        <v>159</v>
      </c>
      <c r="AI1431">
        <f>IF(ISERROR(IF(D1431=25,VLOOKUP(E1431,Sheet1!$F$64:$H$79,2,0),IF(D1431=23,VLOOKUP(knight_awaken_info!E1431,Sheet1!$F$45:$H$60,2,0),VLOOKUP(knight_awaken_info!E1431,Sheet1!$F$26:$H$41,2,0)))),0,IF(D1431=25,VLOOKUP(E1431,Sheet1!$F$64:$H$79,2,0),IF(D1431=23,VLOOKUP(knight_awaken_info!E1431,Sheet1!$F$45:$H$60,2,0),VLOOKUP(knight_awaken_info!E1431,Sheet1!$F$26:$H$41,2,0))))</f>
        <v>15130</v>
      </c>
      <c r="AJ1431">
        <f>IF(ISERROR(IF(D1431=25,VLOOKUP(E1431,Sheet1!$F$64:$H$79,3,0),IF(D1431=23,VLOOKUP(knight_awaken_info!E1431,Sheet1!$F$45:$H$60,3,0),VLOOKUP(knight_awaken_info!E1431,Sheet1!$F$26:$H$41,3,0)))),0,IF(D1431=25,VLOOKUP(E1431,Sheet1!$F$64:$H$79,3,0),IF(D1431=23,VLOOKUP(knight_awaken_info!E1431,Sheet1!$F$45:$H$60,3,0),VLOOKUP(knight_awaken_info!E1431,Sheet1!$F$26:$H$41,3,0))))</f>
        <v>0</v>
      </c>
      <c r="AK1431" s="11">
        <f>SUM(AI1383:AI1431)</f>
        <v>121040</v>
      </c>
      <c r="AL1431" s="11">
        <f>SUM(AJ1383:AJ1431)</f>
        <v>5250</v>
      </c>
      <c r="AN1431" s="3">
        <f t="shared" si="69"/>
        <v>468399.99999999994</v>
      </c>
      <c r="AO1431" s="3">
        <f t="shared" si="70"/>
        <v>21816</v>
      </c>
    </row>
    <row r="1432" spans="1:41">
      <c r="A1432" s="3">
        <v>3004549</v>
      </c>
      <c r="B1432" s="3">
        <v>3004501</v>
      </c>
      <c r="C1432" s="3" t="s">
        <v>65</v>
      </c>
      <c r="D1432">
        <f t="shared" si="68"/>
        <v>23</v>
      </c>
      <c r="E1432" s="3">
        <v>49</v>
      </c>
      <c r="F1432" s="3">
        <v>90</v>
      </c>
      <c r="G1432" s="3">
        <v>4</v>
      </c>
      <c r="H1432" s="3">
        <v>611</v>
      </c>
      <c r="I1432" s="3">
        <v>633</v>
      </c>
      <c r="J1432" s="3">
        <v>622</v>
      </c>
      <c r="K1432" s="3">
        <v>631</v>
      </c>
      <c r="L1432" s="3">
        <v>2</v>
      </c>
      <c r="M1432" s="3">
        <v>60</v>
      </c>
      <c r="N1432" s="3">
        <v>3610</v>
      </c>
      <c r="O1432" s="3">
        <v>1</v>
      </c>
      <c r="P1432" s="3">
        <v>30045</v>
      </c>
      <c r="Q1432" s="3">
        <v>1</v>
      </c>
      <c r="R1432" s="3">
        <v>3870000</v>
      </c>
      <c r="S1432" s="3">
        <v>5004</v>
      </c>
      <c r="T1432">
        <v>5005</v>
      </c>
      <c r="U1432" s="3">
        <v>5</v>
      </c>
      <c r="V1432" s="3">
        <v>354745.5555555555</v>
      </c>
      <c r="W1432" s="3">
        <v>6</v>
      </c>
      <c r="X1432" s="3">
        <v>29213.194444444438</v>
      </c>
      <c r="Y1432" s="3">
        <v>21</v>
      </c>
      <c r="Z1432" s="3">
        <v>17685.277777777777</v>
      </c>
      <c r="AA1432" s="3">
        <v>0</v>
      </c>
      <c r="AB1432" s="3">
        <v>0</v>
      </c>
      <c r="AC1432" s="3">
        <v>3004550</v>
      </c>
      <c r="AD1432" s="3">
        <v>130342.91541844602</v>
      </c>
      <c r="AE1432" s="3">
        <v>78725000</v>
      </c>
      <c r="AF1432" t="s">
        <v>157</v>
      </c>
      <c r="AG1432" t="s">
        <v>136</v>
      </c>
      <c r="AI1432">
        <f>IF(ISERROR(IF(D1432=25,VLOOKUP(E1432,Sheet1!$F$64:$H$79,2,0),IF(D1432=23,VLOOKUP(knight_awaken_info!E1432,Sheet1!$F$45:$H$60,2,0),VLOOKUP(knight_awaken_info!E1432,Sheet1!$F$26:$H$41,2,0)))),0,IF(D1432=25,VLOOKUP(E1432,Sheet1!$F$64:$H$79,2,0),IF(D1432=23,VLOOKUP(knight_awaken_info!E1432,Sheet1!$F$45:$H$60,2,0),VLOOKUP(knight_awaken_info!E1432,Sheet1!$F$26:$H$41,2,0))))</f>
        <v>0</v>
      </c>
      <c r="AJ1432">
        <f>IF(ISERROR(IF(D1432=25,VLOOKUP(E1432,Sheet1!$F$64:$H$79,3,0),IF(D1432=23,VLOOKUP(knight_awaken_info!E1432,Sheet1!$F$45:$H$60,3,0),VLOOKUP(knight_awaken_info!E1432,Sheet1!$F$26:$H$41,3,0)))),0,IF(D1432=25,VLOOKUP(E1432,Sheet1!$F$64:$H$79,3,0),IF(D1432=23,VLOOKUP(knight_awaken_info!E1432,Sheet1!$F$45:$H$60,3,0),VLOOKUP(knight_awaken_info!E1432,Sheet1!$F$26:$H$41,3,0))))</f>
        <v>750</v>
      </c>
      <c r="AK1432" s="11">
        <f>SUM(AI1383:AI1432)</f>
        <v>121040</v>
      </c>
      <c r="AL1432" s="11">
        <f>SUM(AJ1383:AJ1432)</f>
        <v>6000</v>
      </c>
      <c r="AN1432" s="3">
        <f t="shared" si="69"/>
        <v>475785.5555555555</v>
      </c>
      <c r="AO1432" s="3">
        <f t="shared" si="70"/>
        <v>23685.277777777777</v>
      </c>
    </row>
    <row r="1433" spans="1:41" s="7" customFormat="1">
      <c r="A1433" s="6">
        <v>3004550</v>
      </c>
      <c r="B1433" s="6">
        <v>3004501</v>
      </c>
      <c r="C1433" s="6" t="s">
        <v>65</v>
      </c>
      <c r="D1433">
        <f t="shared" si="68"/>
        <v>23</v>
      </c>
      <c r="E1433" s="6">
        <v>50</v>
      </c>
      <c r="F1433" s="3">
        <v>120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3">
        <v>0</v>
      </c>
      <c r="O1433" s="6">
        <v>0</v>
      </c>
      <c r="P1433" s="6">
        <v>0</v>
      </c>
      <c r="Q1433" s="3">
        <v>0</v>
      </c>
      <c r="R1433" s="3">
        <v>0</v>
      </c>
      <c r="S1433" s="3">
        <v>5005</v>
      </c>
      <c r="T1433" s="7">
        <v>0</v>
      </c>
      <c r="U1433" s="6">
        <v>5</v>
      </c>
      <c r="V1433" s="6">
        <v>363178.88888888888</v>
      </c>
      <c r="W1433" s="6">
        <v>6</v>
      </c>
      <c r="X1433" s="6">
        <v>30267.361111111106</v>
      </c>
      <c r="Y1433" s="6">
        <v>21</v>
      </c>
      <c r="Z1433" s="6">
        <v>18106.944444444445</v>
      </c>
      <c r="AA1433" s="6">
        <v>0</v>
      </c>
      <c r="AB1433" s="6">
        <v>0</v>
      </c>
      <c r="AC1433" s="6">
        <v>0</v>
      </c>
      <c r="AD1433" s="6">
        <v>149999.99999999997</v>
      </c>
      <c r="AE1433" s="3">
        <v>82595000</v>
      </c>
      <c r="AF1433">
        <v>0</v>
      </c>
      <c r="AG1433">
        <v>0</v>
      </c>
      <c r="AI1433">
        <f>IF(ISERROR(IF(D1433=25,VLOOKUP(E1433,Sheet1!$F$64:$H$79,2,0),IF(D1433=23,VLOOKUP(knight_awaken_info!E1433,Sheet1!$F$45:$H$60,2,0),VLOOKUP(knight_awaken_info!E1433,Sheet1!$F$26:$H$41,2,0)))),0,IF(D1433=25,VLOOKUP(E1433,Sheet1!$F$64:$H$79,2,0),IF(D1433=23,VLOOKUP(knight_awaken_info!E1433,Sheet1!$F$45:$H$60,2,0),VLOOKUP(knight_awaken_info!E1433,Sheet1!$F$26:$H$41,2,0))))</f>
        <v>0</v>
      </c>
      <c r="AJ1433">
        <f>IF(ISERROR(IF(D1433=25,VLOOKUP(E1433,Sheet1!$F$64:$H$79,3,0),IF(D1433=23,VLOOKUP(knight_awaken_info!E1433,Sheet1!$F$45:$H$60,3,0),VLOOKUP(knight_awaken_info!E1433,Sheet1!$F$26:$H$41,3,0)))),0,IF(D1433=25,VLOOKUP(E1433,Sheet1!$F$64:$H$79,3,0),IF(D1433=23,VLOOKUP(knight_awaken_info!E1433,Sheet1!$F$45:$H$60,3,0),VLOOKUP(knight_awaken_info!E1433,Sheet1!$F$26:$H$41,3,0))))</f>
        <v>0</v>
      </c>
      <c r="AK1433" s="11">
        <f>SUM(AI1383:AI1433)</f>
        <v>121040</v>
      </c>
      <c r="AL1433" s="11">
        <f>SUM(AJ1383:AJ1433)</f>
        <v>6000</v>
      </c>
      <c r="AN1433" s="3">
        <f t="shared" si="69"/>
        <v>484218.88888888888</v>
      </c>
      <c r="AO1433" s="3">
        <f t="shared" si="70"/>
        <v>24106.944444444445</v>
      </c>
    </row>
    <row r="1434" spans="1:41">
      <c r="A1434" s="3">
        <v>3005600</v>
      </c>
      <c r="B1434" s="3">
        <v>3005601</v>
      </c>
      <c r="C1434" s="3" t="s">
        <v>66</v>
      </c>
      <c r="D1434">
        <f t="shared" si="68"/>
        <v>20</v>
      </c>
      <c r="E1434" s="3">
        <v>0</v>
      </c>
      <c r="F1434" s="3">
        <v>50</v>
      </c>
      <c r="G1434" s="3">
        <v>2</v>
      </c>
      <c r="H1434" s="3">
        <v>114</v>
      </c>
      <c r="I1434" s="3">
        <v>133</v>
      </c>
      <c r="J1434" s="3">
        <v>0</v>
      </c>
      <c r="K1434" s="3">
        <v>0</v>
      </c>
      <c r="L1434" s="3">
        <v>2</v>
      </c>
      <c r="M1434" s="3">
        <v>60</v>
      </c>
      <c r="N1434" s="3">
        <v>60</v>
      </c>
      <c r="O1434" s="3">
        <v>0</v>
      </c>
      <c r="P1434" s="3">
        <v>0</v>
      </c>
      <c r="Q1434" s="3">
        <v>0</v>
      </c>
      <c r="R1434" s="3">
        <v>35000</v>
      </c>
      <c r="S1434" s="3">
        <v>0</v>
      </c>
      <c r="T1434">
        <v>5001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3005601</v>
      </c>
      <c r="AD1434" s="3">
        <v>0</v>
      </c>
      <c r="AE1434" s="3">
        <v>0</v>
      </c>
      <c r="AF1434" t="s">
        <v>137</v>
      </c>
      <c r="AG1434" t="s">
        <v>134</v>
      </c>
      <c r="AI1434">
        <f>IF(ISERROR(IF(D1434=25,VLOOKUP(E1434,Sheet1!$F$64:$H$79,2,0),IF(D1434=23,VLOOKUP(knight_awaken_info!E1434,Sheet1!$F$45:$H$60,2,0),VLOOKUP(knight_awaken_info!E1434,Sheet1!$F$26:$H$41,2,0)))),0,IF(D1434=25,VLOOKUP(E1434,Sheet1!$F$64:$H$79,2,0),IF(D1434=23,VLOOKUP(knight_awaken_info!E1434,Sheet1!$F$45:$H$60,2,0),VLOOKUP(knight_awaken_info!E1434,Sheet1!$F$26:$H$41,2,0))))</f>
        <v>0</v>
      </c>
      <c r="AJ1434">
        <f>IF(ISERROR(IF(D1434=25,VLOOKUP(E1434,Sheet1!$F$64:$H$79,3,0),IF(D1434=23,VLOOKUP(knight_awaken_info!E1434,Sheet1!$F$45:$H$60,3,0),VLOOKUP(knight_awaken_info!E1434,Sheet1!$F$26:$H$41,3,0)))),0,IF(D1434=25,VLOOKUP(E1434,Sheet1!$F$64:$H$79,3,0),IF(D1434=23,VLOOKUP(knight_awaken_info!E1434,Sheet1!$F$45:$H$60,3,0),VLOOKUP(knight_awaken_info!E1434,Sheet1!$F$26:$H$41,3,0))))</f>
        <v>0</v>
      </c>
      <c r="AK1434" s="11">
        <f>SUM(AI1434:AI1434)</f>
        <v>0</v>
      </c>
      <c r="AL1434" s="11">
        <f>SUM(AJ1434:AJ1434)</f>
        <v>0</v>
      </c>
      <c r="AN1434" s="3">
        <f t="shared" si="69"/>
        <v>0</v>
      </c>
      <c r="AO1434" s="3">
        <f t="shared" si="70"/>
        <v>0</v>
      </c>
    </row>
    <row r="1435" spans="1:41">
      <c r="A1435" s="3">
        <v>3005601</v>
      </c>
      <c r="B1435" s="3">
        <v>3005601</v>
      </c>
      <c r="C1435" s="3" t="s">
        <v>66</v>
      </c>
      <c r="D1435">
        <f t="shared" si="68"/>
        <v>20</v>
      </c>
      <c r="E1435" s="3">
        <v>1</v>
      </c>
      <c r="F1435" s="3">
        <v>50</v>
      </c>
      <c r="G1435" s="3">
        <v>3</v>
      </c>
      <c r="H1435" s="3">
        <v>213</v>
      </c>
      <c r="I1435" s="3">
        <v>132</v>
      </c>
      <c r="J1435" s="3">
        <v>121</v>
      </c>
      <c r="K1435" s="3">
        <v>0</v>
      </c>
      <c r="L1435" s="3">
        <v>2</v>
      </c>
      <c r="M1435" s="3">
        <v>60</v>
      </c>
      <c r="N1435" s="3">
        <v>80</v>
      </c>
      <c r="O1435" s="3">
        <v>0</v>
      </c>
      <c r="P1435" s="3">
        <v>0</v>
      </c>
      <c r="Q1435" s="3">
        <v>0</v>
      </c>
      <c r="R1435" s="3">
        <v>50000</v>
      </c>
      <c r="S1435" s="3">
        <v>0</v>
      </c>
      <c r="T1435">
        <v>5001</v>
      </c>
      <c r="U1435" s="3">
        <v>5</v>
      </c>
      <c r="V1435" s="3">
        <v>1800</v>
      </c>
      <c r="W1435" s="3">
        <v>6</v>
      </c>
      <c r="X1435" s="3">
        <v>225</v>
      </c>
      <c r="Y1435" s="3">
        <v>21</v>
      </c>
      <c r="Z1435" s="3">
        <v>90</v>
      </c>
      <c r="AA1435" s="3">
        <v>0</v>
      </c>
      <c r="AB1435" s="3">
        <v>0</v>
      </c>
      <c r="AC1435" s="3">
        <v>3005602</v>
      </c>
      <c r="AD1435" s="3">
        <v>9.5608388042577612</v>
      </c>
      <c r="AE1435" s="3">
        <v>35000</v>
      </c>
      <c r="AF1435" t="s">
        <v>137</v>
      </c>
      <c r="AG1435" t="s">
        <v>134</v>
      </c>
      <c r="AI1435">
        <f>IF(ISERROR(IF(D1435=25,VLOOKUP(E1435,Sheet1!$F$64:$H$79,2,0),IF(D1435=23,VLOOKUP(knight_awaken_info!E1435,Sheet1!$F$45:$H$60,2,0),VLOOKUP(knight_awaken_info!E1435,Sheet1!$F$26:$H$41,2,0)))),0,IF(D1435=25,VLOOKUP(E1435,Sheet1!$F$64:$H$79,2,0),IF(D1435=23,VLOOKUP(knight_awaken_info!E1435,Sheet1!$F$45:$H$60,2,0),VLOOKUP(knight_awaken_info!E1435,Sheet1!$F$26:$H$41,2,0))))</f>
        <v>0</v>
      </c>
      <c r="AJ1435">
        <f>IF(ISERROR(IF(D1435=25,VLOOKUP(E1435,Sheet1!$F$64:$H$79,3,0),IF(D1435=23,VLOOKUP(knight_awaken_info!E1435,Sheet1!$F$45:$H$60,3,0),VLOOKUP(knight_awaken_info!E1435,Sheet1!$F$26:$H$41,3,0)))),0,IF(D1435=25,VLOOKUP(E1435,Sheet1!$F$64:$H$79,3,0),IF(D1435=23,VLOOKUP(knight_awaken_info!E1435,Sheet1!$F$45:$H$60,3,0),VLOOKUP(knight_awaken_info!E1435,Sheet1!$F$26:$H$41,3,0))))</f>
        <v>0</v>
      </c>
      <c r="AK1435" s="11">
        <f>SUM(AI1434:AI1435)</f>
        <v>0</v>
      </c>
      <c r="AL1435" s="11">
        <f>SUM(AJ1434:AJ1435)</f>
        <v>0</v>
      </c>
      <c r="AN1435" s="3">
        <f t="shared" si="69"/>
        <v>1800</v>
      </c>
      <c r="AO1435" s="3">
        <f t="shared" si="70"/>
        <v>90</v>
      </c>
    </row>
    <row r="1436" spans="1:41">
      <c r="A1436" s="3">
        <v>3005602</v>
      </c>
      <c r="B1436" s="3">
        <v>3005601</v>
      </c>
      <c r="C1436" s="3" t="s">
        <v>66</v>
      </c>
      <c r="D1436">
        <f t="shared" si="68"/>
        <v>20</v>
      </c>
      <c r="E1436" s="3">
        <v>2</v>
      </c>
      <c r="F1436" s="3">
        <v>50</v>
      </c>
      <c r="G1436" s="3">
        <v>4</v>
      </c>
      <c r="H1436" s="3">
        <v>212</v>
      </c>
      <c r="I1436" s="3">
        <v>131</v>
      </c>
      <c r="J1436" s="3">
        <v>124</v>
      </c>
      <c r="K1436" s="3">
        <v>133</v>
      </c>
      <c r="L1436" s="3">
        <v>2</v>
      </c>
      <c r="M1436" s="3">
        <v>60</v>
      </c>
      <c r="N1436" s="3">
        <v>100</v>
      </c>
      <c r="O1436" s="3">
        <v>0</v>
      </c>
      <c r="P1436" s="3">
        <v>0</v>
      </c>
      <c r="Q1436" s="3">
        <v>0</v>
      </c>
      <c r="R1436" s="3">
        <v>70000</v>
      </c>
      <c r="S1436" s="3">
        <v>0</v>
      </c>
      <c r="T1436">
        <v>5001</v>
      </c>
      <c r="U1436" s="3">
        <v>5</v>
      </c>
      <c r="V1436" s="3">
        <v>3622.2222222222222</v>
      </c>
      <c r="W1436" s="3">
        <v>6</v>
      </c>
      <c r="X1436" s="3">
        <v>452.77777777777771</v>
      </c>
      <c r="Y1436" s="3">
        <v>21</v>
      </c>
      <c r="Z1436" s="3">
        <v>181.11111111111111</v>
      </c>
      <c r="AA1436" s="3">
        <v>0</v>
      </c>
      <c r="AB1436" s="3">
        <v>0</v>
      </c>
      <c r="AC1436" s="3">
        <v>3005603</v>
      </c>
      <c r="AD1436" s="3">
        <v>33.462935814902167</v>
      </c>
      <c r="AE1436" s="3">
        <v>85000</v>
      </c>
      <c r="AF1436" t="s">
        <v>137</v>
      </c>
      <c r="AG1436" t="s">
        <v>134</v>
      </c>
      <c r="AI1436">
        <f>IF(ISERROR(IF(D1436=25,VLOOKUP(E1436,Sheet1!$F$64:$H$79,2,0),IF(D1436=23,VLOOKUP(knight_awaken_info!E1436,Sheet1!$F$45:$H$60,2,0),VLOOKUP(knight_awaken_info!E1436,Sheet1!$F$26:$H$41,2,0)))),0,IF(D1436=25,VLOOKUP(E1436,Sheet1!$F$64:$H$79,2,0),IF(D1436=23,VLOOKUP(knight_awaken_info!E1436,Sheet1!$F$45:$H$60,2,0),VLOOKUP(knight_awaken_info!E1436,Sheet1!$F$26:$H$41,2,0))))</f>
        <v>0</v>
      </c>
      <c r="AJ1436">
        <f>IF(ISERROR(IF(D1436=25,VLOOKUP(E1436,Sheet1!$F$64:$H$79,3,0),IF(D1436=23,VLOOKUP(knight_awaken_info!E1436,Sheet1!$F$45:$H$60,3,0),VLOOKUP(knight_awaken_info!E1436,Sheet1!$F$26:$H$41,3,0)))),0,IF(D1436=25,VLOOKUP(E1436,Sheet1!$F$64:$H$79,3,0),IF(D1436=23,VLOOKUP(knight_awaken_info!E1436,Sheet1!$F$45:$H$60,3,0),VLOOKUP(knight_awaken_info!E1436,Sheet1!$F$26:$H$41,3,0))))</f>
        <v>0</v>
      </c>
      <c r="AK1436" s="11">
        <f>SUM(AI1434:AI1436)</f>
        <v>0</v>
      </c>
      <c r="AL1436" s="11">
        <f>SUM(AJ1434:AJ1436)</f>
        <v>0</v>
      </c>
      <c r="AN1436" s="3">
        <f t="shared" si="69"/>
        <v>3622.2222222222222</v>
      </c>
      <c r="AO1436" s="3">
        <f t="shared" si="70"/>
        <v>181.11111111111111</v>
      </c>
    </row>
    <row r="1437" spans="1:41">
      <c r="A1437" s="3">
        <v>3005603</v>
      </c>
      <c r="B1437" s="3">
        <v>3005601</v>
      </c>
      <c r="C1437" s="3" t="s">
        <v>66</v>
      </c>
      <c r="D1437">
        <f t="shared" si="68"/>
        <v>20</v>
      </c>
      <c r="E1437" s="3">
        <v>3</v>
      </c>
      <c r="F1437" s="3">
        <v>50</v>
      </c>
      <c r="G1437" s="3">
        <v>4</v>
      </c>
      <c r="H1437" s="3">
        <v>211</v>
      </c>
      <c r="I1437" s="3">
        <v>134</v>
      </c>
      <c r="J1437" s="3">
        <v>123</v>
      </c>
      <c r="K1437" s="3">
        <v>132</v>
      </c>
      <c r="L1437" s="3">
        <v>2</v>
      </c>
      <c r="M1437" s="3">
        <v>60</v>
      </c>
      <c r="N1437" s="3">
        <v>120</v>
      </c>
      <c r="O1437" s="3">
        <v>0</v>
      </c>
      <c r="P1437" s="3">
        <v>0</v>
      </c>
      <c r="Q1437" s="3">
        <v>0</v>
      </c>
      <c r="R1437" s="3">
        <v>85000</v>
      </c>
      <c r="S1437" s="3">
        <v>0</v>
      </c>
      <c r="T1437">
        <v>5001</v>
      </c>
      <c r="U1437" s="3">
        <v>5</v>
      </c>
      <c r="V1437" s="3">
        <v>5466.6666666666661</v>
      </c>
      <c r="W1437" s="3">
        <v>6</v>
      </c>
      <c r="X1437" s="3">
        <v>683.33333333333326</v>
      </c>
      <c r="Y1437" s="3">
        <v>21</v>
      </c>
      <c r="Z1437" s="3">
        <v>273.33333333333331</v>
      </c>
      <c r="AA1437" s="3">
        <v>0</v>
      </c>
      <c r="AB1437" s="3">
        <v>0</v>
      </c>
      <c r="AC1437" s="3">
        <v>3005604</v>
      </c>
      <c r="AD1437" s="3">
        <v>62.145452227675449</v>
      </c>
      <c r="AE1437" s="3">
        <v>155000</v>
      </c>
      <c r="AF1437" t="s">
        <v>137</v>
      </c>
      <c r="AG1437" t="s">
        <v>134</v>
      </c>
      <c r="AI1437">
        <f>IF(ISERROR(IF(D1437=25,VLOOKUP(E1437,Sheet1!$F$64:$H$79,2,0),IF(D1437=23,VLOOKUP(knight_awaken_info!E1437,Sheet1!$F$45:$H$60,2,0),VLOOKUP(knight_awaken_info!E1437,Sheet1!$F$26:$H$41,2,0)))),0,IF(D1437=25,VLOOKUP(E1437,Sheet1!$F$64:$H$79,2,0),IF(D1437=23,VLOOKUP(knight_awaken_info!E1437,Sheet1!$F$45:$H$60,2,0),VLOOKUP(knight_awaken_info!E1437,Sheet1!$F$26:$H$41,2,0))))</f>
        <v>0</v>
      </c>
      <c r="AJ1437">
        <f>IF(ISERROR(IF(D1437=25,VLOOKUP(E1437,Sheet1!$F$64:$H$79,3,0),IF(D1437=23,VLOOKUP(knight_awaken_info!E1437,Sheet1!$F$45:$H$60,3,0),VLOOKUP(knight_awaken_info!E1437,Sheet1!$F$26:$H$41,3,0)))),0,IF(D1437=25,VLOOKUP(E1437,Sheet1!$F$64:$H$79,3,0),IF(D1437=23,VLOOKUP(knight_awaken_info!E1437,Sheet1!$F$45:$H$60,3,0),VLOOKUP(knight_awaken_info!E1437,Sheet1!$F$26:$H$41,3,0))))</f>
        <v>0</v>
      </c>
      <c r="AK1437" s="11">
        <f>SUM(AI1434:AI1437)</f>
        <v>0</v>
      </c>
      <c r="AL1437" s="11">
        <f>SUM(AJ1434:AJ1437)</f>
        <v>0</v>
      </c>
      <c r="AN1437" s="3">
        <f t="shared" si="69"/>
        <v>5466.6666666666661</v>
      </c>
      <c r="AO1437" s="3">
        <f t="shared" si="70"/>
        <v>273.33333333333331</v>
      </c>
    </row>
    <row r="1438" spans="1:41">
      <c r="A1438" s="3">
        <v>3005604</v>
      </c>
      <c r="B1438" s="3">
        <v>3005601</v>
      </c>
      <c r="C1438" s="3" t="s">
        <v>66</v>
      </c>
      <c r="D1438">
        <f t="shared" si="68"/>
        <v>20</v>
      </c>
      <c r="E1438" s="3">
        <v>4</v>
      </c>
      <c r="F1438" s="3">
        <v>50</v>
      </c>
      <c r="G1438" s="3">
        <v>4</v>
      </c>
      <c r="H1438" s="3">
        <v>214</v>
      </c>
      <c r="I1438" s="3">
        <v>233</v>
      </c>
      <c r="J1438" s="3">
        <v>122</v>
      </c>
      <c r="K1438" s="3">
        <v>131</v>
      </c>
      <c r="L1438" s="3">
        <v>2</v>
      </c>
      <c r="M1438" s="3">
        <v>60</v>
      </c>
      <c r="N1438" s="3">
        <v>140</v>
      </c>
      <c r="O1438" s="3">
        <v>0</v>
      </c>
      <c r="P1438" s="3">
        <v>0</v>
      </c>
      <c r="Q1438" s="3">
        <v>0</v>
      </c>
      <c r="R1438" s="3">
        <v>105000</v>
      </c>
      <c r="S1438" s="3">
        <v>0</v>
      </c>
      <c r="T1438">
        <v>5001</v>
      </c>
      <c r="U1438" s="3">
        <v>5</v>
      </c>
      <c r="V1438" s="3">
        <v>7333.3333333333321</v>
      </c>
      <c r="W1438" s="3">
        <v>6</v>
      </c>
      <c r="X1438" s="3">
        <v>916.66666666666663</v>
      </c>
      <c r="Y1438" s="3">
        <v>21</v>
      </c>
      <c r="Z1438" s="3">
        <v>366.66666666666663</v>
      </c>
      <c r="AA1438" s="3">
        <v>0</v>
      </c>
      <c r="AB1438" s="3">
        <v>0</v>
      </c>
      <c r="AC1438" s="3">
        <v>3005605</v>
      </c>
      <c r="AD1438" s="3">
        <v>90.827968640448731</v>
      </c>
      <c r="AE1438" s="3">
        <v>240000</v>
      </c>
      <c r="AF1438" t="s">
        <v>137</v>
      </c>
      <c r="AG1438" t="s">
        <v>134</v>
      </c>
      <c r="AI1438">
        <f>IF(ISERROR(IF(D1438=25,VLOOKUP(E1438,Sheet1!$F$64:$H$79,2,0),IF(D1438=23,VLOOKUP(knight_awaken_info!E1438,Sheet1!$F$45:$H$60,2,0),VLOOKUP(knight_awaken_info!E1438,Sheet1!$F$26:$H$41,2,0)))),0,IF(D1438=25,VLOOKUP(E1438,Sheet1!$F$64:$H$79,2,0),IF(D1438=23,VLOOKUP(knight_awaken_info!E1438,Sheet1!$F$45:$H$60,2,0),VLOOKUP(knight_awaken_info!E1438,Sheet1!$F$26:$H$41,2,0))))</f>
        <v>0</v>
      </c>
      <c r="AJ1438">
        <f>IF(ISERROR(IF(D1438=25,VLOOKUP(E1438,Sheet1!$F$64:$H$79,3,0),IF(D1438=23,VLOOKUP(knight_awaken_info!E1438,Sheet1!$F$45:$H$60,3,0),VLOOKUP(knight_awaken_info!E1438,Sheet1!$F$26:$H$41,3,0)))),0,IF(D1438=25,VLOOKUP(E1438,Sheet1!$F$64:$H$79,3,0),IF(D1438=23,VLOOKUP(knight_awaken_info!E1438,Sheet1!$F$45:$H$60,3,0),VLOOKUP(knight_awaken_info!E1438,Sheet1!$F$26:$H$41,3,0))))</f>
        <v>0</v>
      </c>
      <c r="AK1438" s="11">
        <f>SUM(AI1434:AI1438)</f>
        <v>0</v>
      </c>
      <c r="AL1438" s="11">
        <f>SUM(AJ1434:AJ1438)</f>
        <v>0</v>
      </c>
      <c r="AN1438" s="3">
        <f t="shared" si="69"/>
        <v>7333.3333333333321</v>
      </c>
      <c r="AO1438" s="3">
        <f t="shared" si="70"/>
        <v>366.66666666666663</v>
      </c>
    </row>
    <row r="1439" spans="1:41">
      <c r="A1439" s="3">
        <v>3005605</v>
      </c>
      <c r="B1439" s="3">
        <v>3005601</v>
      </c>
      <c r="C1439" s="3" t="s">
        <v>66</v>
      </c>
      <c r="D1439">
        <f t="shared" si="68"/>
        <v>20</v>
      </c>
      <c r="E1439" s="3">
        <v>5</v>
      </c>
      <c r="F1439" s="3">
        <v>50</v>
      </c>
      <c r="G1439" s="3">
        <v>4</v>
      </c>
      <c r="H1439" s="3">
        <v>213</v>
      </c>
      <c r="I1439" s="3">
        <v>232</v>
      </c>
      <c r="J1439" s="3">
        <v>121</v>
      </c>
      <c r="K1439" s="3">
        <v>134</v>
      </c>
      <c r="L1439" s="3">
        <v>2</v>
      </c>
      <c r="M1439" s="3">
        <v>60</v>
      </c>
      <c r="N1439" s="3">
        <v>170</v>
      </c>
      <c r="O1439" s="3">
        <v>0</v>
      </c>
      <c r="P1439" s="3">
        <v>0</v>
      </c>
      <c r="Q1439" s="3">
        <v>0</v>
      </c>
      <c r="R1439" s="3">
        <v>120000</v>
      </c>
      <c r="S1439" s="3">
        <v>0</v>
      </c>
      <c r="T1439">
        <v>5001</v>
      </c>
      <c r="U1439" s="3">
        <v>5</v>
      </c>
      <c r="V1439" s="3">
        <v>9222.2222222222208</v>
      </c>
      <c r="W1439" s="3">
        <v>6</v>
      </c>
      <c r="X1439" s="3">
        <v>1152.7777777777778</v>
      </c>
      <c r="Y1439" s="3">
        <v>21</v>
      </c>
      <c r="Z1439" s="3">
        <v>461.11111111111109</v>
      </c>
      <c r="AA1439" s="3">
        <v>0</v>
      </c>
      <c r="AB1439" s="3">
        <v>0</v>
      </c>
      <c r="AC1439" s="3">
        <v>3005606</v>
      </c>
      <c r="AD1439" s="3">
        <v>129.07132385747977</v>
      </c>
      <c r="AE1439" s="3">
        <v>345000</v>
      </c>
      <c r="AF1439" t="s">
        <v>137</v>
      </c>
      <c r="AG1439" t="s">
        <v>134</v>
      </c>
      <c r="AI1439">
        <f>IF(ISERROR(IF(D1439=25,VLOOKUP(E1439,Sheet1!$F$64:$H$79,2,0),IF(D1439=23,VLOOKUP(knight_awaken_info!E1439,Sheet1!$F$45:$H$60,2,0),VLOOKUP(knight_awaken_info!E1439,Sheet1!$F$26:$H$41,2,0)))),0,IF(D1439=25,VLOOKUP(E1439,Sheet1!$F$64:$H$79,2,0),IF(D1439=23,VLOOKUP(knight_awaken_info!E1439,Sheet1!$F$45:$H$60,2,0),VLOOKUP(knight_awaken_info!E1439,Sheet1!$F$26:$H$41,2,0))))</f>
        <v>0</v>
      </c>
      <c r="AJ1439">
        <f>IF(ISERROR(IF(D1439=25,VLOOKUP(E1439,Sheet1!$F$64:$H$79,3,0),IF(D1439=23,VLOOKUP(knight_awaken_info!E1439,Sheet1!$F$45:$H$60,3,0),VLOOKUP(knight_awaken_info!E1439,Sheet1!$F$26:$H$41,3,0)))),0,IF(D1439=25,VLOOKUP(E1439,Sheet1!$F$64:$H$79,3,0),IF(D1439=23,VLOOKUP(knight_awaken_info!E1439,Sheet1!$F$45:$H$60,3,0),VLOOKUP(knight_awaken_info!E1439,Sheet1!$F$26:$H$41,3,0))))</f>
        <v>0</v>
      </c>
      <c r="AK1439" s="11">
        <f>SUM(AI1434:AI1439)</f>
        <v>0</v>
      </c>
      <c r="AL1439" s="11">
        <f>SUM(AJ1434:AJ1439)</f>
        <v>0</v>
      </c>
      <c r="AN1439" s="3">
        <f t="shared" si="69"/>
        <v>9222.2222222222208</v>
      </c>
      <c r="AO1439" s="3">
        <f t="shared" si="70"/>
        <v>461.11111111111109</v>
      </c>
    </row>
    <row r="1440" spans="1:41">
      <c r="A1440" s="3">
        <v>3005606</v>
      </c>
      <c r="B1440" s="3">
        <v>3005601</v>
      </c>
      <c r="C1440" s="3" t="s">
        <v>66</v>
      </c>
      <c r="D1440">
        <f t="shared" si="68"/>
        <v>20</v>
      </c>
      <c r="E1440" s="3">
        <v>6</v>
      </c>
      <c r="F1440" s="3">
        <v>50</v>
      </c>
      <c r="G1440" s="3">
        <v>4</v>
      </c>
      <c r="H1440" s="3">
        <v>212</v>
      </c>
      <c r="I1440" s="3">
        <v>231</v>
      </c>
      <c r="J1440" s="3">
        <v>124</v>
      </c>
      <c r="K1440" s="3">
        <v>133</v>
      </c>
      <c r="L1440" s="3">
        <v>2</v>
      </c>
      <c r="M1440" s="3">
        <v>60</v>
      </c>
      <c r="N1440" s="3">
        <v>190</v>
      </c>
      <c r="O1440" s="3">
        <v>0</v>
      </c>
      <c r="P1440" s="3">
        <v>0</v>
      </c>
      <c r="Q1440" s="3">
        <v>0</v>
      </c>
      <c r="R1440" s="3">
        <v>140000</v>
      </c>
      <c r="S1440" s="3">
        <v>0</v>
      </c>
      <c r="T1440">
        <v>5001</v>
      </c>
      <c r="U1440" s="3">
        <v>5</v>
      </c>
      <c r="V1440" s="3">
        <v>11133.333333333332</v>
      </c>
      <c r="W1440" s="3">
        <v>6</v>
      </c>
      <c r="X1440" s="3">
        <v>1391.6666666666667</v>
      </c>
      <c r="Y1440" s="3">
        <v>21</v>
      </c>
      <c r="Z1440" s="3">
        <v>556.66666666666663</v>
      </c>
      <c r="AA1440" s="3">
        <v>0</v>
      </c>
      <c r="AB1440" s="3">
        <v>0</v>
      </c>
      <c r="AC1440" s="3">
        <v>3005607</v>
      </c>
      <c r="AD1440" s="3">
        <v>167.31467907451082</v>
      </c>
      <c r="AE1440" s="3">
        <v>465000</v>
      </c>
      <c r="AF1440" t="s">
        <v>137</v>
      </c>
      <c r="AG1440" t="s">
        <v>134</v>
      </c>
      <c r="AI1440">
        <f>IF(ISERROR(IF(D1440=25,VLOOKUP(E1440,Sheet1!$F$64:$H$79,2,0),IF(D1440=23,VLOOKUP(knight_awaken_info!E1440,Sheet1!$F$45:$H$60,2,0),VLOOKUP(knight_awaken_info!E1440,Sheet1!$F$26:$H$41,2,0)))),0,IF(D1440=25,VLOOKUP(E1440,Sheet1!$F$64:$H$79,2,0),IF(D1440=23,VLOOKUP(knight_awaken_info!E1440,Sheet1!$F$45:$H$60,2,0),VLOOKUP(knight_awaken_info!E1440,Sheet1!$F$26:$H$41,2,0))))</f>
        <v>0</v>
      </c>
      <c r="AJ1440">
        <f>IF(ISERROR(IF(D1440=25,VLOOKUP(E1440,Sheet1!$F$64:$H$79,3,0),IF(D1440=23,VLOOKUP(knight_awaken_info!E1440,Sheet1!$F$45:$H$60,3,0),VLOOKUP(knight_awaken_info!E1440,Sheet1!$F$26:$H$41,3,0)))),0,IF(D1440=25,VLOOKUP(E1440,Sheet1!$F$64:$H$79,3,0),IF(D1440=23,VLOOKUP(knight_awaken_info!E1440,Sheet1!$F$45:$H$60,3,0),VLOOKUP(knight_awaken_info!E1440,Sheet1!$F$26:$H$41,3,0))))</f>
        <v>0</v>
      </c>
      <c r="AK1440" s="11">
        <f>SUM(AI1434:AI1440)</f>
        <v>0</v>
      </c>
      <c r="AL1440" s="11">
        <f>SUM(AJ1434:AJ1440)</f>
        <v>0</v>
      </c>
      <c r="AN1440" s="3">
        <f t="shared" si="69"/>
        <v>11133.333333333332</v>
      </c>
      <c r="AO1440" s="3">
        <f t="shared" si="70"/>
        <v>556.66666666666663</v>
      </c>
    </row>
    <row r="1441" spans="1:41">
      <c r="A1441" s="3">
        <v>3005607</v>
      </c>
      <c r="B1441" s="3">
        <v>3005601</v>
      </c>
      <c r="C1441" s="3" t="s">
        <v>66</v>
      </c>
      <c r="D1441">
        <f t="shared" si="68"/>
        <v>20</v>
      </c>
      <c r="E1441" s="3">
        <v>7</v>
      </c>
      <c r="F1441" s="3">
        <v>50</v>
      </c>
      <c r="G1441" s="3">
        <v>4</v>
      </c>
      <c r="H1441" s="3">
        <v>211</v>
      </c>
      <c r="I1441" s="3">
        <v>234</v>
      </c>
      <c r="J1441" s="3">
        <v>123</v>
      </c>
      <c r="K1441" s="3">
        <v>132</v>
      </c>
      <c r="L1441" s="3">
        <v>2</v>
      </c>
      <c r="M1441" s="3">
        <v>60</v>
      </c>
      <c r="N1441" s="3">
        <v>210</v>
      </c>
      <c r="O1441" s="3">
        <v>0</v>
      </c>
      <c r="P1441" s="3">
        <v>0</v>
      </c>
      <c r="Q1441" s="3">
        <v>0</v>
      </c>
      <c r="R1441" s="3">
        <v>160000</v>
      </c>
      <c r="S1441" s="3">
        <v>0</v>
      </c>
      <c r="T1441">
        <v>5001</v>
      </c>
      <c r="U1441" s="3">
        <v>5</v>
      </c>
      <c r="V1441" s="3">
        <v>13066.666666666666</v>
      </c>
      <c r="W1441" s="3">
        <v>6</v>
      </c>
      <c r="X1441" s="3">
        <v>1633.3333333333335</v>
      </c>
      <c r="Y1441" s="3">
        <v>21</v>
      </c>
      <c r="Z1441" s="3">
        <v>653.33333333333326</v>
      </c>
      <c r="AA1441" s="3">
        <v>0</v>
      </c>
      <c r="AB1441" s="3">
        <v>0</v>
      </c>
      <c r="AC1441" s="3">
        <v>3005608</v>
      </c>
      <c r="AD1441" s="3">
        <v>205.55803429154187</v>
      </c>
      <c r="AE1441" s="3">
        <v>605000</v>
      </c>
      <c r="AF1441" t="s">
        <v>137</v>
      </c>
      <c r="AG1441" t="s">
        <v>134</v>
      </c>
      <c r="AI1441">
        <f>IF(ISERROR(IF(D1441=25,VLOOKUP(E1441,Sheet1!$F$64:$H$79,2,0),IF(D1441=23,VLOOKUP(knight_awaken_info!E1441,Sheet1!$F$45:$H$60,2,0),VLOOKUP(knight_awaken_info!E1441,Sheet1!$F$26:$H$41,2,0)))),0,IF(D1441=25,VLOOKUP(E1441,Sheet1!$F$64:$H$79,2,0),IF(D1441=23,VLOOKUP(knight_awaken_info!E1441,Sheet1!$F$45:$H$60,2,0),VLOOKUP(knight_awaken_info!E1441,Sheet1!$F$26:$H$41,2,0))))</f>
        <v>0</v>
      </c>
      <c r="AJ1441">
        <f>IF(ISERROR(IF(D1441=25,VLOOKUP(E1441,Sheet1!$F$64:$H$79,3,0),IF(D1441=23,VLOOKUP(knight_awaken_info!E1441,Sheet1!$F$45:$H$60,3,0),VLOOKUP(knight_awaken_info!E1441,Sheet1!$F$26:$H$41,3,0)))),0,IF(D1441=25,VLOOKUP(E1441,Sheet1!$F$64:$H$79,3,0),IF(D1441=23,VLOOKUP(knight_awaken_info!E1441,Sheet1!$F$45:$H$60,3,0),VLOOKUP(knight_awaken_info!E1441,Sheet1!$F$26:$H$41,3,0))))</f>
        <v>0</v>
      </c>
      <c r="AK1441" s="11">
        <f>SUM(AI1434:AI1441)</f>
        <v>0</v>
      </c>
      <c r="AL1441" s="11">
        <f>SUM(AJ1434:AJ1441)</f>
        <v>0</v>
      </c>
      <c r="AN1441" s="3">
        <f t="shared" si="69"/>
        <v>13066.666666666666</v>
      </c>
      <c r="AO1441" s="3">
        <f t="shared" si="70"/>
        <v>653.33333333333326</v>
      </c>
    </row>
    <row r="1442" spans="1:41">
      <c r="A1442" s="3">
        <v>3005608</v>
      </c>
      <c r="B1442" s="3">
        <v>3005601</v>
      </c>
      <c r="C1442" s="3" t="s">
        <v>66</v>
      </c>
      <c r="D1442">
        <f t="shared" si="68"/>
        <v>20</v>
      </c>
      <c r="E1442" s="3">
        <v>8</v>
      </c>
      <c r="F1442" s="3">
        <v>50</v>
      </c>
      <c r="G1442" s="3">
        <v>4</v>
      </c>
      <c r="H1442" s="3">
        <v>214</v>
      </c>
      <c r="I1442" s="3">
        <v>233</v>
      </c>
      <c r="J1442" s="3">
        <v>122</v>
      </c>
      <c r="K1442" s="3">
        <v>131</v>
      </c>
      <c r="L1442" s="3">
        <v>2</v>
      </c>
      <c r="M1442" s="3">
        <v>60</v>
      </c>
      <c r="N1442" s="3">
        <v>230</v>
      </c>
      <c r="O1442" s="3">
        <v>0</v>
      </c>
      <c r="P1442" s="3">
        <v>0</v>
      </c>
      <c r="Q1442" s="3">
        <v>0</v>
      </c>
      <c r="R1442" s="3">
        <v>175000</v>
      </c>
      <c r="S1442" s="3">
        <v>0</v>
      </c>
      <c r="T1442">
        <v>5001</v>
      </c>
      <c r="U1442" s="3">
        <v>5</v>
      </c>
      <c r="V1442" s="3">
        <v>15022.222222222221</v>
      </c>
      <c r="W1442" s="3">
        <v>6</v>
      </c>
      <c r="X1442" s="3">
        <v>1877.7777777777778</v>
      </c>
      <c r="Y1442" s="3">
        <v>21</v>
      </c>
      <c r="Z1442" s="3">
        <v>751.11111111111109</v>
      </c>
      <c r="AA1442" s="3">
        <v>0</v>
      </c>
      <c r="AB1442" s="3">
        <v>0</v>
      </c>
      <c r="AC1442" s="3">
        <v>3005609</v>
      </c>
      <c r="AD1442" s="3">
        <v>243.80138950857292</v>
      </c>
      <c r="AE1442" s="3">
        <v>765000</v>
      </c>
      <c r="AF1442" t="s">
        <v>137</v>
      </c>
      <c r="AG1442" t="s">
        <v>134</v>
      </c>
      <c r="AI1442">
        <f>IF(ISERROR(IF(D1442=25,VLOOKUP(E1442,Sheet1!$F$64:$H$79,2,0),IF(D1442=23,VLOOKUP(knight_awaken_info!E1442,Sheet1!$F$45:$H$60,2,0),VLOOKUP(knight_awaken_info!E1442,Sheet1!$F$26:$H$41,2,0)))),0,IF(D1442=25,VLOOKUP(E1442,Sheet1!$F$64:$H$79,2,0),IF(D1442=23,VLOOKUP(knight_awaken_info!E1442,Sheet1!$F$45:$H$60,2,0),VLOOKUP(knight_awaken_info!E1442,Sheet1!$F$26:$H$41,2,0))))</f>
        <v>0</v>
      </c>
      <c r="AJ1442">
        <f>IF(ISERROR(IF(D1442=25,VLOOKUP(E1442,Sheet1!$F$64:$H$79,3,0),IF(D1442=23,VLOOKUP(knight_awaken_info!E1442,Sheet1!$F$45:$H$60,3,0),VLOOKUP(knight_awaken_info!E1442,Sheet1!$F$26:$H$41,3,0)))),0,IF(D1442=25,VLOOKUP(E1442,Sheet1!$F$64:$H$79,3,0),IF(D1442=23,VLOOKUP(knight_awaken_info!E1442,Sheet1!$F$45:$H$60,3,0),VLOOKUP(knight_awaken_info!E1442,Sheet1!$F$26:$H$41,3,0))))</f>
        <v>0</v>
      </c>
      <c r="AK1442" s="11">
        <f>SUM(AI1434:AI1442)</f>
        <v>0</v>
      </c>
      <c r="AL1442" s="11">
        <f>SUM(AJ1434:AJ1442)</f>
        <v>0</v>
      </c>
      <c r="AN1442" s="3">
        <f t="shared" si="69"/>
        <v>15022.222222222221</v>
      </c>
      <c r="AO1442" s="3">
        <f t="shared" si="70"/>
        <v>751.11111111111109</v>
      </c>
    </row>
    <row r="1443" spans="1:41">
      <c r="A1443" s="3">
        <v>3005609</v>
      </c>
      <c r="B1443" s="3">
        <v>3005601</v>
      </c>
      <c r="C1443" s="3" t="s">
        <v>66</v>
      </c>
      <c r="D1443">
        <f t="shared" si="68"/>
        <v>20</v>
      </c>
      <c r="E1443" s="3">
        <v>9</v>
      </c>
      <c r="F1443" s="3">
        <v>50</v>
      </c>
      <c r="G1443" s="3">
        <v>4</v>
      </c>
      <c r="H1443" s="3">
        <v>213</v>
      </c>
      <c r="I1443" s="3">
        <v>232</v>
      </c>
      <c r="J1443" s="3">
        <v>221</v>
      </c>
      <c r="K1443" s="3">
        <v>234</v>
      </c>
      <c r="L1443" s="3">
        <v>2</v>
      </c>
      <c r="M1443" s="3">
        <v>60</v>
      </c>
      <c r="N1443" s="3">
        <v>730</v>
      </c>
      <c r="O1443" s="3">
        <v>1</v>
      </c>
      <c r="P1443" s="3">
        <v>30056</v>
      </c>
      <c r="Q1443" s="3">
        <v>1</v>
      </c>
      <c r="R1443" s="3">
        <v>680000</v>
      </c>
      <c r="S1443" s="3">
        <v>0</v>
      </c>
      <c r="T1443">
        <v>5001</v>
      </c>
      <c r="U1443" s="3">
        <v>5</v>
      </c>
      <c r="V1443" s="3">
        <v>17000</v>
      </c>
      <c r="W1443" s="3">
        <v>6</v>
      </c>
      <c r="X1443" s="3">
        <v>2125</v>
      </c>
      <c r="Y1443" s="3">
        <v>21</v>
      </c>
      <c r="Z1443" s="3">
        <v>850</v>
      </c>
      <c r="AA1443" s="3">
        <v>0</v>
      </c>
      <c r="AB1443" s="3">
        <v>0</v>
      </c>
      <c r="AC1443" s="3">
        <v>3005610</v>
      </c>
      <c r="AD1443" s="3">
        <v>282.04474472560395</v>
      </c>
      <c r="AE1443" s="3">
        <v>940000</v>
      </c>
      <c r="AF1443" t="s">
        <v>137</v>
      </c>
      <c r="AG1443" t="s">
        <v>134</v>
      </c>
      <c r="AI1443">
        <f>IF(ISERROR(IF(D1443=25,VLOOKUP(E1443,Sheet1!$F$64:$H$79,2,0),IF(D1443=23,VLOOKUP(knight_awaken_info!E1443,Sheet1!$F$45:$H$60,2,0),VLOOKUP(knight_awaken_info!E1443,Sheet1!$F$26:$H$41,2,0)))),0,IF(D1443=25,VLOOKUP(E1443,Sheet1!$F$64:$H$79,2,0),IF(D1443=23,VLOOKUP(knight_awaken_info!E1443,Sheet1!$F$45:$H$60,2,0),VLOOKUP(knight_awaken_info!E1443,Sheet1!$F$26:$H$41,2,0))))</f>
        <v>0</v>
      </c>
      <c r="AJ1443">
        <f>IF(ISERROR(IF(D1443=25,VLOOKUP(E1443,Sheet1!$F$64:$H$79,3,0),IF(D1443=23,VLOOKUP(knight_awaken_info!E1443,Sheet1!$F$45:$H$60,3,0),VLOOKUP(knight_awaken_info!E1443,Sheet1!$F$26:$H$41,3,0)))),0,IF(D1443=25,VLOOKUP(E1443,Sheet1!$F$64:$H$79,3,0),IF(D1443=23,VLOOKUP(knight_awaken_info!E1443,Sheet1!$F$45:$H$60,3,0),VLOOKUP(knight_awaken_info!E1443,Sheet1!$F$26:$H$41,3,0))))</f>
        <v>0</v>
      </c>
      <c r="AK1443" s="11">
        <f>SUM(AI1434:AI1443)</f>
        <v>0</v>
      </c>
      <c r="AL1443" s="11">
        <f>SUM(AJ1434:AJ1443)</f>
        <v>0</v>
      </c>
      <c r="AN1443" s="3">
        <f t="shared" si="69"/>
        <v>17000</v>
      </c>
      <c r="AO1443" s="3">
        <f t="shared" si="70"/>
        <v>850</v>
      </c>
    </row>
    <row r="1444" spans="1:41">
      <c r="A1444" s="3">
        <v>3005610</v>
      </c>
      <c r="B1444" s="3">
        <v>3005601</v>
      </c>
      <c r="C1444" s="3" t="s">
        <v>66</v>
      </c>
      <c r="D1444">
        <f t="shared" si="68"/>
        <v>20</v>
      </c>
      <c r="E1444" s="3">
        <v>10</v>
      </c>
      <c r="F1444" s="3">
        <v>60</v>
      </c>
      <c r="G1444" s="3">
        <v>4</v>
      </c>
      <c r="H1444" s="3">
        <v>313</v>
      </c>
      <c r="I1444" s="3">
        <v>232</v>
      </c>
      <c r="J1444" s="3">
        <v>221</v>
      </c>
      <c r="K1444" s="3">
        <v>233</v>
      </c>
      <c r="L1444" s="3">
        <v>2</v>
      </c>
      <c r="M1444" s="3">
        <v>60</v>
      </c>
      <c r="N1444" s="3">
        <v>770</v>
      </c>
      <c r="O1444" s="3">
        <v>0</v>
      </c>
      <c r="P1444" s="3">
        <v>0</v>
      </c>
      <c r="Q1444" s="3">
        <v>0</v>
      </c>
      <c r="R1444" s="3">
        <v>705000</v>
      </c>
      <c r="S1444" s="3">
        <v>5001</v>
      </c>
      <c r="T1444">
        <v>5002</v>
      </c>
      <c r="U1444" s="3">
        <v>5</v>
      </c>
      <c r="V1444" s="3">
        <v>19888.888888888891</v>
      </c>
      <c r="W1444" s="3">
        <v>6</v>
      </c>
      <c r="X1444" s="3">
        <v>2486.1111111111113</v>
      </c>
      <c r="Y1444" s="3">
        <v>21</v>
      </c>
      <c r="Z1444" s="3">
        <v>994.44444444444446</v>
      </c>
      <c r="AA1444" s="3">
        <v>0</v>
      </c>
      <c r="AB1444" s="3">
        <v>0</v>
      </c>
      <c r="AC1444" s="3">
        <v>3005611</v>
      </c>
      <c r="AD1444" s="3">
        <v>339.40977755115051</v>
      </c>
      <c r="AE1444" s="3">
        <v>1620000</v>
      </c>
      <c r="AF1444" t="s">
        <v>138</v>
      </c>
      <c r="AG1444" t="s">
        <v>158</v>
      </c>
      <c r="AI1444">
        <f>IF(ISERROR(IF(D1444=25,VLOOKUP(E1444,Sheet1!$F$64:$H$79,2,0),IF(D1444=23,VLOOKUP(knight_awaken_info!E1444,Sheet1!$F$45:$H$60,2,0),VLOOKUP(knight_awaken_info!E1444,Sheet1!$F$26:$H$41,2,0)))),0,IF(D1444=25,VLOOKUP(E1444,Sheet1!$F$64:$H$79,2,0),IF(D1444=23,VLOOKUP(knight_awaken_info!E1444,Sheet1!$F$45:$H$60,2,0),VLOOKUP(knight_awaken_info!E1444,Sheet1!$F$26:$H$41,2,0))))</f>
        <v>0</v>
      </c>
      <c r="AJ1444">
        <f>IF(ISERROR(IF(D1444=25,VLOOKUP(E1444,Sheet1!$F$64:$H$79,3,0),IF(D1444=23,VLOOKUP(knight_awaken_info!E1444,Sheet1!$F$45:$H$60,3,0),VLOOKUP(knight_awaken_info!E1444,Sheet1!$F$26:$H$41,3,0)))),0,IF(D1444=25,VLOOKUP(E1444,Sheet1!$F$64:$H$79,3,0),IF(D1444=23,VLOOKUP(knight_awaken_info!E1444,Sheet1!$F$45:$H$60,3,0),VLOOKUP(knight_awaken_info!E1444,Sheet1!$F$26:$H$41,3,0))))</f>
        <v>0</v>
      </c>
      <c r="AK1444" s="11">
        <f>SUM(AI1434:AI1444)</f>
        <v>0</v>
      </c>
      <c r="AL1444" s="11">
        <f>SUM(AJ1434:AJ1444)</f>
        <v>0</v>
      </c>
      <c r="AN1444" s="3">
        <f t="shared" si="69"/>
        <v>19888.888888888891</v>
      </c>
      <c r="AO1444" s="3">
        <f t="shared" si="70"/>
        <v>994.44444444444446</v>
      </c>
    </row>
    <row r="1445" spans="1:41">
      <c r="A1445" s="3">
        <v>3005611</v>
      </c>
      <c r="B1445" s="3">
        <v>3005601</v>
      </c>
      <c r="C1445" s="3" t="s">
        <v>66</v>
      </c>
      <c r="D1445">
        <f t="shared" si="68"/>
        <v>20</v>
      </c>
      <c r="E1445" s="3">
        <v>11</v>
      </c>
      <c r="F1445" s="3">
        <v>60</v>
      </c>
      <c r="G1445" s="3">
        <v>4</v>
      </c>
      <c r="H1445" s="3">
        <v>312</v>
      </c>
      <c r="I1445" s="3">
        <v>231</v>
      </c>
      <c r="J1445" s="3">
        <v>223</v>
      </c>
      <c r="K1445" s="3">
        <v>232</v>
      </c>
      <c r="L1445" s="3">
        <v>2</v>
      </c>
      <c r="M1445" s="3">
        <v>60</v>
      </c>
      <c r="N1445" s="3">
        <v>790</v>
      </c>
      <c r="O1445" s="3">
        <v>0</v>
      </c>
      <c r="P1445" s="3">
        <v>0</v>
      </c>
      <c r="Q1445" s="3">
        <v>0</v>
      </c>
      <c r="R1445" s="3">
        <v>725000</v>
      </c>
      <c r="S1445" s="3">
        <v>5001</v>
      </c>
      <c r="T1445">
        <v>5002</v>
      </c>
      <c r="U1445" s="3">
        <v>5</v>
      </c>
      <c r="V1445" s="3">
        <v>22800</v>
      </c>
      <c r="W1445" s="3">
        <v>6</v>
      </c>
      <c r="X1445" s="3">
        <v>2850</v>
      </c>
      <c r="Y1445" s="3">
        <v>21</v>
      </c>
      <c r="Z1445" s="3">
        <v>1140</v>
      </c>
      <c r="AA1445" s="3">
        <v>0</v>
      </c>
      <c r="AB1445" s="3">
        <v>0</v>
      </c>
      <c r="AC1445" s="3">
        <v>3005612</v>
      </c>
      <c r="AD1445" s="3">
        <v>458.92026260437251</v>
      </c>
      <c r="AE1445" s="3">
        <v>2325000</v>
      </c>
      <c r="AF1445" t="s">
        <v>138</v>
      </c>
      <c r="AG1445" t="s">
        <v>158</v>
      </c>
      <c r="AI1445">
        <f>IF(ISERROR(IF(D1445=25,VLOOKUP(E1445,Sheet1!$F$64:$H$79,2,0),IF(D1445=23,VLOOKUP(knight_awaken_info!E1445,Sheet1!$F$45:$H$60,2,0),VLOOKUP(knight_awaken_info!E1445,Sheet1!$F$26:$H$41,2,0)))),0,IF(D1445=25,VLOOKUP(E1445,Sheet1!$F$64:$H$79,2,0),IF(D1445=23,VLOOKUP(knight_awaken_info!E1445,Sheet1!$F$45:$H$60,2,0),VLOOKUP(knight_awaken_info!E1445,Sheet1!$F$26:$H$41,2,0))))</f>
        <v>0</v>
      </c>
      <c r="AJ1445">
        <f>IF(ISERROR(IF(D1445=25,VLOOKUP(E1445,Sheet1!$F$64:$H$79,3,0),IF(D1445=23,VLOOKUP(knight_awaken_info!E1445,Sheet1!$F$45:$H$60,3,0),VLOOKUP(knight_awaken_info!E1445,Sheet1!$F$26:$H$41,3,0)))),0,IF(D1445=25,VLOOKUP(E1445,Sheet1!$F$64:$H$79,3,0),IF(D1445=23,VLOOKUP(knight_awaken_info!E1445,Sheet1!$F$45:$H$60,3,0),VLOOKUP(knight_awaken_info!E1445,Sheet1!$F$26:$H$41,3,0))))</f>
        <v>0</v>
      </c>
      <c r="AK1445" s="11">
        <f>SUM(AI1434:AI1445)</f>
        <v>0</v>
      </c>
      <c r="AL1445" s="11">
        <f>SUM(AJ1434:AJ1445)</f>
        <v>0</v>
      </c>
      <c r="AN1445" s="3">
        <f t="shared" si="69"/>
        <v>22800</v>
      </c>
      <c r="AO1445" s="3">
        <f t="shared" si="70"/>
        <v>1140</v>
      </c>
    </row>
    <row r="1446" spans="1:41">
      <c r="A1446" s="3">
        <v>3005612</v>
      </c>
      <c r="B1446" s="3">
        <v>3005601</v>
      </c>
      <c r="C1446" s="3" t="s">
        <v>66</v>
      </c>
      <c r="D1446">
        <f t="shared" si="68"/>
        <v>20</v>
      </c>
      <c r="E1446" s="3">
        <v>12</v>
      </c>
      <c r="F1446" s="3">
        <v>60</v>
      </c>
      <c r="G1446" s="3">
        <v>4</v>
      </c>
      <c r="H1446" s="3">
        <v>311</v>
      </c>
      <c r="I1446" s="3">
        <v>233</v>
      </c>
      <c r="J1446" s="3">
        <v>222</v>
      </c>
      <c r="K1446" s="3">
        <v>231</v>
      </c>
      <c r="L1446" s="3">
        <v>2</v>
      </c>
      <c r="M1446" s="3">
        <v>60</v>
      </c>
      <c r="N1446" s="3">
        <v>810</v>
      </c>
      <c r="O1446" s="3">
        <v>0</v>
      </c>
      <c r="P1446" s="3">
        <v>0</v>
      </c>
      <c r="Q1446" s="3">
        <v>0</v>
      </c>
      <c r="R1446" s="3">
        <v>745000</v>
      </c>
      <c r="S1446" s="3">
        <v>5001</v>
      </c>
      <c r="T1446">
        <v>5002</v>
      </c>
      <c r="U1446" s="3">
        <v>5</v>
      </c>
      <c r="V1446" s="3">
        <v>25733.333333333332</v>
      </c>
      <c r="W1446" s="3">
        <v>6</v>
      </c>
      <c r="X1446" s="3">
        <v>3216.6666666666665</v>
      </c>
      <c r="Y1446" s="3">
        <v>21</v>
      </c>
      <c r="Z1446" s="3">
        <v>1286.6666666666667</v>
      </c>
      <c r="AA1446" s="3">
        <v>0</v>
      </c>
      <c r="AB1446" s="3">
        <v>0</v>
      </c>
      <c r="AC1446" s="3">
        <v>3005613</v>
      </c>
      <c r="AD1446" s="3">
        <v>578.43074765759457</v>
      </c>
      <c r="AE1446" s="3">
        <v>3050000</v>
      </c>
      <c r="AF1446" t="s">
        <v>138</v>
      </c>
      <c r="AG1446" t="s">
        <v>158</v>
      </c>
      <c r="AI1446">
        <f>IF(ISERROR(IF(D1446=25,VLOOKUP(E1446,Sheet1!$F$64:$H$79,2,0),IF(D1446=23,VLOOKUP(knight_awaken_info!E1446,Sheet1!$F$45:$H$60,2,0),VLOOKUP(knight_awaken_info!E1446,Sheet1!$F$26:$H$41,2,0)))),0,IF(D1446=25,VLOOKUP(E1446,Sheet1!$F$64:$H$79,2,0),IF(D1446=23,VLOOKUP(knight_awaken_info!E1446,Sheet1!$F$45:$H$60,2,0),VLOOKUP(knight_awaken_info!E1446,Sheet1!$F$26:$H$41,2,0))))</f>
        <v>0</v>
      </c>
      <c r="AJ1446">
        <f>IF(ISERROR(IF(D1446=25,VLOOKUP(E1446,Sheet1!$F$64:$H$79,3,0),IF(D1446=23,VLOOKUP(knight_awaken_info!E1446,Sheet1!$F$45:$H$60,3,0),VLOOKUP(knight_awaken_info!E1446,Sheet1!$F$26:$H$41,3,0)))),0,IF(D1446=25,VLOOKUP(E1446,Sheet1!$F$64:$H$79,3,0),IF(D1446=23,VLOOKUP(knight_awaken_info!E1446,Sheet1!$F$45:$H$60,3,0),VLOOKUP(knight_awaken_info!E1446,Sheet1!$F$26:$H$41,3,0))))</f>
        <v>0</v>
      </c>
      <c r="AK1446" s="11">
        <f>SUM(AI1434:AI1446)</f>
        <v>0</v>
      </c>
      <c r="AL1446" s="11">
        <f>SUM(AJ1434:AJ1446)</f>
        <v>0</v>
      </c>
      <c r="AN1446" s="3">
        <f t="shared" si="69"/>
        <v>25733.333333333332</v>
      </c>
      <c r="AO1446" s="3">
        <f t="shared" si="70"/>
        <v>1286.6666666666667</v>
      </c>
    </row>
    <row r="1447" spans="1:41">
      <c r="A1447" s="3">
        <v>3005613</v>
      </c>
      <c r="B1447" s="3">
        <v>3005601</v>
      </c>
      <c r="C1447" s="3" t="s">
        <v>66</v>
      </c>
      <c r="D1447">
        <f t="shared" si="68"/>
        <v>20</v>
      </c>
      <c r="E1447" s="3">
        <v>13</v>
      </c>
      <c r="F1447" s="3">
        <v>60</v>
      </c>
      <c r="G1447" s="3">
        <v>4</v>
      </c>
      <c r="H1447" s="3">
        <v>313</v>
      </c>
      <c r="I1447" s="3">
        <v>332</v>
      </c>
      <c r="J1447" s="3">
        <v>221</v>
      </c>
      <c r="K1447" s="3">
        <v>233</v>
      </c>
      <c r="L1447" s="3">
        <v>2</v>
      </c>
      <c r="M1447" s="3">
        <v>60</v>
      </c>
      <c r="N1447" s="3">
        <v>830</v>
      </c>
      <c r="O1447" s="3">
        <v>0</v>
      </c>
      <c r="P1447" s="3">
        <v>0</v>
      </c>
      <c r="Q1447" s="3">
        <v>0</v>
      </c>
      <c r="R1447" s="3">
        <v>765000</v>
      </c>
      <c r="S1447" s="3">
        <v>5001</v>
      </c>
      <c r="T1447">
        <v>5002</v>
      </c>
      <c r="U1447" s="3">
        <v>5</v>
      </c>
      <c r="V1447" s="3">
        <v>28688.888888888887</v>
      </c>
      <c r="W1447" s="3">
        <v>6</v>
      </c>
      <c r="X1447" s="3">
        <v>3586.1111111111109</v>
      </c>
      <c r="Y1447" s="3">
        <v>21</v>
      </c>
      <c r="Z1447" s="3">
        <v>1434.4444444444446</v>
      </c>
      <c r="AA1447" s="3">
        <v>0</v>
      </c>
      <c r="AB1447" s="3">
        <v>0</v>
      </c>
      <c r="AC1447" s="3">
        <v>3005614</v>
      </c>
      <c r="AD1447" s="3">
        <v>697.94123271081662</v>
      </c>
      <c r="AE1447" s="3">
        <v>3795000</v>
      </c>
      <c r="AF1447" t="s">
        <v>138</v>
      </c>
      <c r="AG1447" t="s">
        <v>158</v>
      </c>
      <c r="AI1447">
        <f>IF(ISERROR(IF(D1447=25,VLOOKUP(E1447,Sheet1!$F$64:$H$79,2,0),IF(D1447=23,VLOOKUP(knight_awaken_info!E1447,Sheet1!$F$45:$H$60,2,0),VLOOKUP(knight_awaken_info!E1447,Sheet1!$F$26:$H$41,2,0)))),0,IF(D1447=25,VLOOKUP(E1447,Sheet1!$F$64:$H$79,2,0),IF(D1447=23,VLOOKUP(knight_awaken_info!E1447,Sheet1!$F$45:$H$60,2,0),VLOOKUP(knight_awaken_info!E1447,Sheet1!$F$26:$H$41,2,0))))</f>
        <v>0</v>
      </c>
      <c r="AJ1447">
        <f>IF(ISERROR(IF(D1447=25,VLOOKUP(E1447,Sheet1!$F$64:$H$79,3,0),IF(D1447=23,VLOOKUP(knight_awaken_info!E1447,Sheet1!$F$45:$H$60,3,0),VLOOKUP(knight_awaken_info!E1447,Sheet1!$F$26:$H$41,3,0)))),0,IF(D1447=25,VLOOKUP(E1447,Sheet1!$F$64:$H$79,3,0),IF(D1447=23,VLOOKUP(knight_awaken_info!E1447,Sheet1!$F$45:$H$60,3,0),VLOOKUP(knight_awaken_info!E1447,Sheet1!$F$26:$H$41,3,0))))</f>
        <v>0</v>
      </c>
      <c r="AK1447" s="11">
        <f>SUM(AI1434:AI1447)</f>
        <v>0</v>
      </c>
      <c r="AL1447" s="11">
        <f>SUM(AJ1434:AJ1447)</f>
        <v>0</v>
      </c>
      <c r="AN1447" s="3">
        <f t="shared" si="69"/>
        <v>28688.888888888887</v>
      </c>
      <c r="AO1447" s="3">
        <f t="shared" si="70"/>
        <v>1434.4444444444446</v>
      </c>
    </row>
    <row r="1448" spans="1:41">
      <c r="A1448" s="3">
        <v>3005614</v>
      </c>
      <c r="B1448" s="3">
        <v>3005601</v>
      </c>
      <c r="C1448" s="3" t="s">
        <v>66</v>
      </c>
      <c r="D1448">
        <f t="shared" si="68"/>
        <v>20</v>
      </c>
      <c r="E1448" s="3">
        <v>14</v>
      </c>
      <c r="F1448" s="3">
        <v>60</v>
      </c>
      <c r="G1448" s="3">
        <v>4</v>
      </c>
      <c r="H1448" s="3">
        <v>312</v>
      </c>
      <c r="I1448" s="3">
        <v>331</v>
      </c>
      <c r="J1448" s="3">
        <v>223</v>
      </c>
      <c r="K1448" s="3">
        <v>232</v>
      </c>
      <c r="L1448" s="3">
        <v>2</v>
      </c>
      <c r="M1448" s="3">
        <v>60</v>
      </c>
      <c r="N1448" s="3">
        <v>850</v>
      </c>
      <c r="O1448" s="3">
        <v>1</v>
      </c>
      <c r="P1448" s="3">
        <v>30056</v>
      </c>
      <c r="Q1448" s="3">
        <v>1</v>
      </c>
      <c r="R1448" s="3">
        <v>790000</v>
      </c>
      <c r="S1448" s="3">
        <v>5001</v>
      </c>
      <c r="T1448">
        <v>5002</v>
      </c>
      <c r="U1448" s="3">
        <v>5</v>
      </c>
      <c r="V1448" s="3">
        <v>31666.666666666664</v>
      </c>
      <c r="W1448" s="3">
        <v>6</v>
      </c>
      <c r="X1448" s="3">
        <v>3958.333333333333</v>
      </c>
      <c r="Y1448" s="3">
        <v>21</v>
      </c>
      <c r="Z1448" s="3">
        <v>1583.3333333333335</v>
      </c>
      <c r="AA1448" s="3">
        <v>0</v>
      </c>
      <c r="AB1448" s="3">
        <v>0</v>
      </c>
      <c r="AC1448" s="3">
        <v>3005615</v>
      </c>
      <c r="AD1448" s="3">
        <v>879.59716999171405</v>
      </c>
      <c r="AE1448" s="3">
        <v>4560000</v>
      </c>
      <c r="AF1448" t="s">
        <v>138</v>
      </c>
      <c r="AG1448" t="s">
        <v>158</v>
      </c>
      <c r="AI1448">
        <f>IF(ISERROR(IF(D1448=25,VLOOKUP(E1448,Sheet1!$F$64:$H$79,2,0),IF(D1448=23,VLOOKUP(knight_awaken_info!E1448,Sheet1!$F$45:$H$60,2,0),VLOOKUP(knight_awaken_info!E1448,Sheet1!$F$26:$H$41,2,0)))),0,IF(D1448=25,VLOOKUP(E1448,Sheet1!$F$64:$H$79,2,0),IF(D1448=23,VLOOKUP(knight_awaken_info!E1448,Sheet1!$F$45:$H$60,2,0),VLOOKUP(knight_awaken_info!E1448,Sheet1!$F$26:$H$41,2,0))))</f>
        <v>0</v>
      </c>
      <c r="AJ1448">
        <f>IF(ISERROR(IF(D1448=25,VLOOKUP(E1448,Sheet1!$F$64:$H$79,3,0),IF(D1448=23,VLOOKUP(knight_awaken_info!E1448,Sheet1!$F$45:$H$60,3,0),VLOOKUP(knight_awaken_info!E1448,Sheet1!$F$26:$H$41,3,0)))),0,IF(D1448=25,VLOOKUP(E1448,Sheet1!$F$64:$H$79,3,0),IF(D1448=23,VLOOKUP(knight_awaken_info!E1448,Sheet1!$F$45:$H$60,3,0),VLOOKUP(knight_awaken_info!E1448,Sheet1!$F$26:$H$41,3,0))))</f>
        <v>0</v>
      </c>
      <c r="AK1448" s="11">
        <f>SUM(AI1434:AI1448)</f>
        <v>0</v>
      </c>
      <c r="AL1448" s="11">
        <f>SUM(AJ1434:AJ1448)</f>
        <v>0</v>
      </c>
      <c r="AN1448" s="3">
        <f t="shared" si="69"/>
        <v>31666.666666666664</v>
      </c>
      <c r="AO1448" s="3">
        <f t="shared" si="70"/>
        <v>1583.3333333333335</v>
      </c>
    </row>
    <row r="1449" spans="1:41">
      <c r="A1449" s="3">
        <v>3005615</v>
      </c>
      <c r="B1449" s="3">
        <v>3005601</v>
      </c>
      <c r="C1449" s="3" t="s">
        <v>66</v>
      </c>
      <c r="D1449">
        <f t="shared" si="68"/>
        <v>20</v>
      </c>
      <c r="E1449" s="3">
        <v>15</v>
      </c>
      <c r="F1449" s="3">
        <v>60</v>
      </c>
      <c r="G1449" s="3">
        <v>4</v>
      </c>
      <c r="H1449" s="3">
        <v>311</v>
      </c>
      <c r="I1449" s="3">
        <v>323</v>
      </c>
      <c r="J1449" s="3">
        <v>222</v>
      </c>
      <c r="K1449" s="3">
        <v>231</v>
      </c>
      <c r="L1449" s="3">
        <v>2</v>
      </c>
      <c r="M1449" s="3">
        <v>60</v>
      </c>
      <c r="N1449" s="3">
        <v>890</v>
      </c>
      <c r="O1449" s="3">
        <v>0</v>
      </c>
      <c r="P1449" s="3">
        <v>0</v>
      </c>
      <c r="Q1449" s="3">
        <v>0</v>
      </c>
      <c r="R1449" s="3">
        <v>810000</v>
      </c>
      <c r="S1449" s="3">
        <v>5001</v>
      </c>
      <c r="T1449">
        <v>5002</v>
      </c>
      <c r="U1449" s="3">
        <v>5</v>
      </c>
      <c r="V1449" s="3">
        <v>47826.666666666664</v>
      </c>
      <c r="W1449" s="3">
        <v>6</v>
      </c>
      <c r="X1449" s="3">
        <v>4333.333333333333</v>
      </c>
      <c r="Y1449" s="3">
        <v>21</v>
      </c>
      <c r="Z1449" s="3">
        <v>1733.3333333333335</v>
      </c>
      <c r="AA1449" s="3">
        <v>0</v>
      </c>
      <c r="AB1449" s="3">
        <v>0</v>
      </c>
      <c r="AC1449" s="3">
        <v>3005616</v>
      </c>
      <c r="AD1449" s="3">
        <v>1061.2531072726115</v>
      </c>
      <c r="AE1449" s="3">
        <v>5350000</v>
      </c>
      <c r="AF1449" t="s">
        <v>139</v>
      </c>
      <c r="AG1449" t="s">
        <v>134</v>
      </c>
      <c r="AI1449">
        <f>IF(ISERROR(IF(D1449=25,VLOOKUP(E1449,Sheet1!$F$64:$H$79,2,0),IF(D1449=23,VLOOKUP(knight_awaken_info!E1449,Sheet1!$F$45:$H$60,2,0),VLOOKUP(knight_awaken_info!E1449,Sheet1!$F$26:$H$41,2,0)))),0,IF(D1449=25,VLOOKUP(E1449,Sheet1!$F$64:$H$79,2,0),IF(D1449=23,VLOOKUP(knight_awaken_info!E1449,Sheet1!$F$45:$H$60,2,0),VLOOKUP(knight_awaken_info!E1449,Sheet1!$F$26:$H$41,2,0))))</f>
        <v>13160</v>
      </c>
      <c r="AJ1449">
        <f>IF(ISERROR(IF(D1449=25,VLOOKUP(E1449,Sheet1!$F$64:$H$79,3,0),IF(D1449=23,VLOOKUP(knight_awaken_info!E1449,Sheet1!$F$45:$H$60,3,0),VLOOKUP(knight_awaken_info!E1449,Sheet1!$F$26:$H$41,3,0)))),0,IF(D1449=25,VLOOKUP(E1449,Sheet1!$F$64:$H$79,3,0),IF(D1449=23,VLOOKUP(knight_awaken_info!E1449,Sheet1!$F$45:$H$60,3,0),VLOOKUP(knight_awaken_info!E1449,Sheet1!$F$26:$H$41,3,0))))</f>
        <v>0</v>
      </c>
      <c r="AK1449" s="11">
        <f>SUM(AI1434:AI1449)</f>
        <v>13160</v>
      </c>
      <c r="AL1449" s="11">
        <f>SUM(AJ1434:AJ1449)</f>
        <v>0</v>
      </c>
      <c r="AN1449" s="3">
        <f t="shared" si="69"/>
        <v>60986.666666666664</v>
      </c>
      <c r="AO1449" s="3">
        <f t="shared" si="70"/>
        <v>1733.3333333333335</v>
      </c>
    </row>
    <row r="1450" spans="1:41">
      <c r="A1450" s="3">
        <v>3005616</v>
      </c>
      <c r="B1450" s="3">
        <v>3005601</v>
      </c>
      <c r="C1450" s="3" t="s">
        <v>66</v>
      </c>
      <c r="D1450">
        <f t="shared" si="68"/>
        <v>20</v>
      </c>
      <c r="E1450" s="3">
        <v>16</v>
      </c>
      <c r="F1450" s="3">
        <v>60</v>
      </c>
      <c r="G1450" s="3">
        <v>4</v>
      </c>
      <c r="H1450" s="3">
        <v>313</v>
      </c>
      <c r="I1450" s="3">
        <v>332</v>
      </c>
      <c r="J1450" s="3">
        <v>221</v>
      </c>
      <c r="K1450" s="3">
        <v>233</v>
      </c>
      <c r="L1450" s="3">
        <v>2</v>
      </c>
      <c r="M1450" s="3">
        <v>60</v>
      </c>
      <c r="N1450" s="3">
        <v>910</v>
      </c>
      <c r="O1450" s="3">
        <v>0</v>
      </c>
      <c r="P1450" s="3">
        <v>0</v>
      </c>
      <c r="Q1450" s="3">
        <v>0</v>
      </c>
      <c r="R1450" s="3">
        <v>830000</v>
      </c>
      <c r="S1450" s="3">
        <v>5001</v>
      </c>
      <c r="T1450">
        <v>5002</v>
      </c>
      <c r="U1450" s="3">
        <v>5</v>
      </c>
      <c r="V1450" s="3">
        <v>50848.888888888883</v>
      </c>
      <c r="W1450" s="3">
        <v>6</v>
      </c>
      <c r="X1450" s="3">
        <v>4711.1111111111104</v>
      </c>
      <c r="Y1450" s="3">
        <v>21</v>
      </c>
      <c r="Z1450" s="3">
        <v>1884.4444444444446</v>
      </c>
      <c r="AA1450" s="3">
        <v>0</v>
      </c>
      <c r="AB1450" s="3">
        <v>0</v>
      </c>
      <c r="AC1450" s="3">
        <v>3005617</v>
      </c>
      <c r="AD1450" s="3">
        <v>1242.9090445535089</v>
      </c>
      <c r="AE1450" s="3">
        <v>6160000</v>
      </c>
      <c r="AF1450" t="s">
        <v>139</v>
      </c>
      <c r="AG1450" t="s">
        <v>134</v>
      </c>
      <c r="AI1450">
        <f>IF(ISERROR(IF(D1450=25,VLOOKUP(E1450,Sheet1!$F$64:$H$79,2,0),IF(D1450=23,VLOOKUP(knight_awaken_info!E1450,Sheet1!$F$45:$H$60,2,0),VLOOKUP(knight_awaken_info!E1450,Sheet1!$F$26:$H$41,2,0)))),0,IF(D1450=25,VLOOKUP(E1450,Sheet1!$F$64:$H$79,2,0),IF(D1450=23,VLOOKUP(knight_awaken_info!E1450,Sheet1!$F$45:$H$60,2,0),VLOOKUP(knight_awaken_info!E1450,Sheet1!$F$26:$H$41,2,0))))</f>
        <v>0</v>
      </c>
      <c r="AJ1450">
        <f>IF(ISERROR(IF(D1450=25,VLOOKUP(E1450,Sheet1!$F$64:$H$79,3,0),IF(D1450=23,VLOOKUP(knight_awaken_info!E1450,Sheet1!$F$45:$H$60,3,0),VLOOKUP(knight_awaken_info!E1450,Sheet1!$F$26:$H$41,3,0)))),0,IF(D1450=25,VLOOKUP(E1450,Sheet1!$F$64:$H$79,3,0),IF(D1450=23,VLOOKUP(knight_awaken_info!E1450,Sheet1!$F$45:$H$60,3,0),VLOOKUP(knight_awaken_info!E1450,Sheet1!$F$26:$H$41,3,0))))</f>
        <v>0</v>
      </c>
      <c r="AK1450" s="11">
        <f>SUM(AI1434:AI1450)</f>
        <v>13160</v>
      </c>
      <c r="AL1450" s="11">
        <f>SUM(AJ1434:AJ1450)</f>
        <v>0</v>
      </c>
      <c r="AN1450" s="3">
        <f t="shared" si="69"/>
        <v>64008.888888888883</v>
      </c>
      <c r="AO1450" s="3">
        <f t="shared" si="70"/>
        <v>1884.4444444444446</v>
      </c>
    </row>
    <row r="1451" spans="1:41">
      <c r="A1451" s="3">
        <v>3005617</v>
      </c>
      <c r="B1451" s="3">
        <v>3005601</v>
      </c>
      <c r="C1451" s="3" t="s">
        <v>66</v>
      </c>
      <c r="D1451">
        <f t="shared" si="68"/>
        <v>20</v>
      </c>
      <c r="E1451" s="3">
        <v>17</v>
      </c>
      <c r="F1451" s="3">
        <v>60</v>
      </c>
      <c r="G1451" s="3">
        <v>4</v>
      </c>
      <c r="H1451" s="3">
        <v>312</v>
      </c>
      <c r="I1451" s="3">
        <v>321</v>
      </c>
      <c r="J1451" s="3">
        <v>223</v>
      </c>
      <c r="K1451" s="3">
        <v>232</v>
      </c>
      <c r="L1451" s="3">
        <v>2</v>
      </c>
      <c r="M1451" s="3">
        <v>60</v>
      </c>
      <c r="N1451" s="3">
        <v>930</v>
      </c>
      <c r="O1451" s="3">
        <v>0</v>
      </c>
      <c r="P1451" s="3">
        <v>0</v>
      </c>
      <c r="Q1451" s="3">
        <v>0</v>
      </c>
      <c r="R1451" s="3">
        <v>855000</v>
      </c>
      <c r="S1451" s="3">
        <v>5001</v>
      </c>
      <c r="T1451">
        <v>5002</v>
      </c>
      <c r="U1451" s="3">
        <v>5</v>
      </c>
      <c r="V1451" s="3">
        <v>53893.333333333328</v>
      </c>
      <c r="W1451" s="3">
        <v>6</v>
      </c>
      <c r="X1451" s="3">
        <v>5091.6666666666661</v>
      </c>
      <c r="Y1451" s="3">
        <v>21</v>
      </c>
      <c r="Z1451" s="3">
        <v>2036.6666666666667</v>
      </c>
      <c r="AA1451" s="3">
        <v>0</v>
      </c>
      <c r="AB1451" s="3">
        <v>0</v>
      </c>
      <c r="AC1451" s="3">
        <v>3005618</v>
      </c>
      <c r="AD1451" s="3">
        <v>1424.5649818344064</v>
      </c>
      <c r="AE1451" s="3">
        <v>6990000</v>
      </c>
      <c r="AF1451" t="s">
        <v>139</v>
      </c>
      <c r="AG1451" t="s">
        <v>134</v>
      </c>
      <c r="AI1451">
        <f>IF(ISERROR(IF(D1451=25,VLOOKUP(E1451,Sheet1!$F$64:$H$79,2,0),IF(D1451=23,VLOOKUP(knight_awaken_info!E1451,Sheet1!$F$45:$H$60,2,0),VLOOKUP(knight_awaken_info!E1451,Sheet1!$F$26:$H$41,2,0)))),0,IF(D1451=25,VLOOKUP(E1451,Sheet1!$F$64:$H$79,2,0),IF(D1451=23,VLOOKUP(knight_awaken_info!E1451,Sheet1!$F$45:$H$60,2,0),VLOOKUP(knight_awaken_info!E1451,Sheet1!$F$26:$H$41,2,0))))</f>
        <v>0</v>
      </c>
      <c r="AJ1451">
        <f>IF(ISERROR(IF(D1451=25,VLOOKUP(E1451,Sheet1!$F$64:$H$79,3,0),IF(D1451=23,VLOOKUP(knight_awaken_info!E1451,Sheet1!$F$45:$H$60,3,0),VLOOKUP(knight_awaken_info!E1451,Sheet1!$F$26:$H$41,3,0)))),0,IF(D1451=25,VLOOKUP(E1451,Sheet1!$F$64:$H$79,3,0),IF(D1451=23,VLOOKUP(knight_awaken_info!E1451,Sheet1!$F$45:$H$60,3,0),VLOOKUP(knight_awaken_info!E1451,Sheet1!$F$26:$H$41,3,0))))</f>
        <v>0</v>
      </c>
      <c r="AK1451" s="11">
        <f>SUM(AI1434:AI1451)</f>
        <v>13160</v>
      </c>
      <c r="AL1451" s="11">
        <f>SUM(AJ1434:AJ1451)</f>
        <v>0</v>
      </c>
      <c r="AN1451" s="3">
        <f t="shared" si="69"/>
        <v>67053.333333333328</v>
      </c>
      <c r="AO1451" s="3">
        <f t="shared" si="70"/>
        <v>2036.6666666666667</v>
      </c>
    </row>
    <row r="1452" spans="1:41">
      <c r="A1452" s="3">
        <v>3005618</v>
      </c>
      <c r="B1452" s="3">
        <v>3005601</v>
      </c>
      <c r="C1452" s="3" t="s">
        <v>66</v>
      </c>
      <c r="D1452">
        <f t="shared" si="68"/>
        <v>20</v>
      </c>
      <c r="E1452" s="3">
        <v>18</v>
      </c>
      <c r="F1452" s="3">
        <v>60</v>
      </c>
      <c r="G1452" s="3">
        <v>4</v>
      </c>
      <c r="H1452" s="3">
        <v>311</v>
      </c>
      <c r="I1452" s="3">
        <v>333</v>
      </c>
      <c r="J1452" s="3">
        <v>222</v>
      </c>
      <c r="K1452" s="3">
        <v>231</v>
      </c>
      <c r="L1452" s="3">
        <v>2</v>
      </c>
      <c r="M1452" s="3">
        <v>60</v>
      </c>
      <c r="N1452" s="3">
        <v>950</v>
      </c>
      <c r="O1452" s="3">
        <v>0</v>
      </c>
      <c r="P1452" s="3">
        <v>0</v>
      </c>
      <c r="Q1452" s="3">
        <v>0</v>
      </c>
      <c r="R1452" s="3">
        <v>875000</v>
      </c>
      <c r="S1452" s="3">
        <v>5001</v>
      </c>
      <c r="T1452">
        <v>5002</v>
      </c>
      <c r="U1452" s="3">
        <v>5</v>
      </c>
      <c r="V1452" s="3">
        <v>56959.999999999993</v>
      </c>
      <c r="W1452" s="3">
        <v>6</v>
      </c>
      <c r="X1452" s="3">
        <v>5474.9999999999991</v>
      </c>
      <c r="Y1452" s="3">
        <v>21</v>
      </c>
      <c r="Z1452" s="3">
        <v>2190</v>
      </c>
      <c r="AA1452" s="3">
        <v>0</v>
      </c>
      <c r="AB1452" s="3">
        <v>0</v>
      </c>
      <c r="AC1452" s="3">
        <v>3005619</v>
      </c>
      <c r="AD1452" s="3">
        <v>1606.2209191153038</v>
      </c>
      <c r="AE1452" s="3">
        <v>7845000</v>
      </c>
      <c r="AF1452" t="s">
        <v>139</v>
      </c>
      <c r="AG1452" t="s">
        <v>134</v>
      </c>
      <c r="AI1452">
        <f>IF(ISERROR(IF(D1452=25,VLOOKUP(E1452,Sheet1!$F$64:$H$79,2,0),IF(D1452=23,VLOOKUP(knight_awaken_info!E1452,Sheet1!$F$45:$H$60,2,0),VLOOKUP(knight_awaken_info!E1452,Sheet1!$F$26:$H$41,2,0)))),0,IF(D1452=25,VLOOKUP(E1452,Sheet1!$F$64:$H$79,2,0),IF(D1452=23,VLOOKUP(knight_awaken_info!E1452,Sheet1!$F$45:$H$60,2,0),VLOOKUP(knight_awaken_info!E1452,Sheet1!$F$26:$H$41,2,0))))</f>
        <v>0</v>
      </c>
      <c r="AJ1452">
        <f>IF(ISERROR(IF(D1452=25,VLOOKUP(E1452,Sheet1!$F$64:$H$79,3,0),IF(D1452=23,VLOOKUP(knight_awaken_info!E1452,Sheet1!$F$45:$H$60,3,0),VLOOKUP(knight_awaken_info!E1452,Sheet1!$F$26:$H$41,3,0)))),0,IF(D1452=25,VLOOKUP(E1452,Sheet1!$F$64:$H$79,3,0),IF(D1452=23,VLOOKUP(knight_awaken_info!E1452,Sheet1!$F$45:$H$60,3,0),VLOOKUP(knight_awaken_info!E1452,Sheet1!$F$26:$H$41,3,0))))</f>
        <v>0</v>
      </c>
      <c r="AK1452" s="11">
        <f>SUM(AI1434:AI1452)</f>
        <v>13160</v>
      </c>
      <c r="AL1452" s="11">
        <f>SUM(AJ1434:AJ1452)</f>
        <v>0</v>
      </c>
      <c r="AN1452" s="3">
        <f t="shared" si="69"/>
        <v>70120</v>
      </c>
      <c r="AO1452" s="3">
        <f t="shared" si="70"/>
        <v>2190</v>
      </c>
    </row>
    <row r="1453" spans="1:41">
      <c r="A1453" s="3">
        <v>3005619</v>
      </c>
      <c r="B1453" s="3">
        <v>3005601</v>
      </c>
      <c r="C1453" s="3" t="s">
        <v>66</v>
      </c>
      <c r="D1453">
        <f t="shared" si="68"/>
        <v>20</v>
      </c>
      <c r="E1453" s="3">
        <v>19</v>
      </c>
      <c r="F1453" s="3">
        <v>60</v>
      </c>
      <c r="G1453" s="3">
        <v>4</v>
      </c>
      <c r="H1453" s="3">
        <v>313</v>
      </c>
      <c r="I1453" s="3">
        <v>332</v>
      </c>
      <c r="J1453" s="3">
        <v>321</v>
      </c>
      <c r="K1453" s="3">
        <v>333</v>
      </c>
      <c r="L1453" s="3">
        <v>2</v>
      </c>
      <c r="M1453" s="3">
        <v>60</v>
      </c>
      <c r="N1453" s="3">
        <v>1450</v>
      </c>
      <c r="O1453" s="3">
        <v>1</v>
      </c>
      <c r="P1453" s="3">
        <v>30056</v>
      </c>
      <c r="Q1453" s="3">
        <v>1</v>
      </c>
      <c r="R1453" s="3">
        <v>1430000</v>
      </c>
      <c r="S1453" s="3">
        <v>5001</v>
      </c>
      <c r="T1453">
        <v>5002</v>
      </c>
      <c r="U1453" s="3">
        <v>5</v>
      </c>
      <c r="V1453" s="3">
        <v>60048.888888888883</v>
      </c>
      <c r="W1453" s="3">
        <v>6</v>
      </c>
      <c r="X1453" s="3">
        <v>5861.1111111111104</v>
      </c>
      <c r="Y1453" s="3">
        <v>21</v>
      </c>
      <c r="Z1453" s="3">
        <v>2344.4444444444443</v>
      </c>
      <c r="AA1453" s="3">
        <v>0</v>
      </c>
      <c r="AB1453" s="3">
        <v>0</v>
      </c>
      <c r="AC1453" s="3">
        <v>3005620</v>
      </c>
      <c r="AD1453" s="3">
        <v>1787.8768563962012</v>
      </c>
      <c r="AE1453" s="3">
        <v>8720000</v>
      </c>
      <c r="AF1453" t="s">
        <v>139</v>
      </c>
      <c r="AG1453" t="s">
        <v>134</v>
      </c>
      <c r="AI1453">
        <f>IF(ISERROR(IF(D1453=25,VLOOKUP(E1453,Sheet1!$F$64:$H$79,2,0),IF(D1453=23,VLOOKUP(knight_awaken_info!E1453,Sheet1!$F$45:$H$60,2,0),VLOOKUP(knight_awaken_info!E1453,Sheet1!$F$26:$H$41,2,0)))),0,IF(D1453=25,VLOOKUP(E1453,Sheet1!$F$64:$H$79,2,0),IF(D1453=23,VLOOKUP(knight_awaken_info!E1453,Sheet1!$F$45:$H$60,2,0),VLOOKUP(knight_awaken_info!E1453,Sheet1!$F$26:$H$41,2,0))))</f>
        <v>0</v>
      </c>
      <c r="AJ1453">
        <f>IF(ISERROR(IF(D1453=25,VLOOKUP(E1453,Sheet1!$F$64:$H$79,3,0),IF(D1453=23,VLOOKUP(knight_awaken_info!E1453,Sheet1!$F$45:$H$60,3,0),VLOOKUP(knight_awaken_info!E1453,Sheet1!$F$26:$H$41,3,0)))),0,IF(D1453=25,VLOOKUP(E1453,Sheet1!$F$64:$H$79,3,0),IF(D1453=23,VLOOKUP(knight_awaken_info!E1453,Sheet1!$F$45:$H$60,3,0),VLOOKUP(knight_awaken_info!E1453,Sheet1!$F$26:$H$41,3,0))))</f>
        <v>0</v>
      </c>
      <c r="AK1453" s="11">
        <f>SUM(AI1434:AI1453)</f>
        <v>13160</v>
      </c>
      <c r="AL1453" s="11">
        <f>SUM(AJ1434:AJ1453)</f>
        <v>0</v>
      </c>
      <c r="AN1453" s="3">
        <f t="shared" si="69"/>
        <v>73208.888888888876</v>
      </c>
      <c r="AO1453" s="3">
        <f t="shared" si="70"/>
        <v>2344.4444444444443</v>
      </c>
    </row>
    <row r="1454" spans="1:41">
      <c r="A1454" s="3">
        <v>3005620</v>
      </c>
      <c r="B1454" s="3">
        <v>3005601</v>
      </c>
      <c r="C1454" s="3" t="s">
        <v>66</v>
      </c>
      <c r="D1454">
        <f t="shared" si="68"/>
        <v>20</v>
      </c>
      <c r="E1454" s="3">
        <v>20</v>
      </c>
      <c r="F1454" s="3">
        <v>70</v>
      </c>
      <c r="G1454" s="3">
        <v>4</v>
      </c>
      <c r="H1454" s="3">
        <v>412</v>
      </c>
      <c r="I1454" s="3">
        <v>331</v>
      </c>
      <c r="J1454" s="3">
        <v>323</v>
      </c>
      <c r="K1454" s="3">
        <v>332</v>
      </c>
      <c r="L1454" s="3">
        <v>2</v>
      </c>
      <c r="M1454" s="3">
        <v>60</v>
      </c>
      <c r="N1454" s="3">
        <v>1490</v>
      </c>
      <c r="O1454" s="3">
        <v>0</v>
      </c>
      <c r="P1454" s="3">
        <v>0</v>
      </c>
      <c r="Q1454" s="3">
        <v>0</v>
      </c>
      <c r="R1454" s="3">
        <v>1455000</v>
      </c>
      <c r="S1454" s="3">
        <v>5002</v>
      </c>
      <c r="T1454">
        <v>5003</v>
      </c>
      <c r="U1454" s="3">
        <v>5</v>
      </c>
      <c r="V1454" s="3">
        <v>64048.888888888883</v>
      </c>
      <c r="W1454" s="3">
        <v>6</v>
      </c>
      <c r="X1454" s="3">
        <v>6361.1111111111104</v>
      </c>
      <c r="Y1454" s="3">
        <v>21</v>
      </c>
      <c r="Z1454" s="3">
        <v>2544.4444444444443</v>
      </c>
      <c r="AA1454" s="3">
        <v>0</v>
      </c>
      <c r="AB1454" s="3">
        <v>0</v>
      </c>
      <c r="AC1454" s="3">
        <v>3005621</v>
      </c>
      <c r="AD1454" s="3">
        <v>2093.8236981324494</v>
      </c>
      <c r="AE1454" s="3">
        <v>10150000</v>
      </c>
      <c r="AF1454" t="s">
        <v>140</v>
      </c>
      <c r="AG1454" t="s">
        <v>159</v>
      </c>
      <c r="AI1454">
        <f>IF(ISERROR(IF(D1454=25,VLOOKUP(E1454,Sheet1!$F$64:$H$79,2,0),IF(D1454=23,VLOOKUP(knight_awaken_info!E1454,Sheet1!$F$45:$H$60,2,0),VLOOKUP(knight_awaken_info!E1454,Sheet1!$F$26:$H$41,2,0)))),0,IF(D1454=25,VLOOKUP(E1454,Sheet1!$F$64:$H$79,2,0),IF(D1454=23,VLOOKUP(knight_awaken_info!E1454,Sheet1!$F$45:$H$60,2,0),VLOOKUP(knight_awaken_info!E1454,Sheet1!$F$26:$H$41,2,0))))</f>
        <v>0</v>
      </c>
      <c r="AJ1454">
        <f>IF(ISERROR(IF(D1454=25,VLOOKUP(E1454,Sheet1!$F$64:$H$79,3,0),IF(D1454=23,VLOOKUP(knight_awaken_info!E1454,Sheet1!$F$45:$H$60,3,0),VLOOKUP(knight_awaken_info!E1454,Sheet1!$F$26:$H$41,3,0)))),0,IF(D1454=25,VLOOKUP(E1454,Sheet1!$F$64:$H$79,3,0),IF(D1454=23,VLOOKUP(knight_awaken_info!E1454,Sheet1!$F$45:$H$60,3,0),VLOOKUP(knight_awaken_info!E1454,Sheet1!$F$26:$H$41,3,0))))</f>
        <v>0</v>
      </c>
      <c r="AK1454" s="11">
        <f>SUM(AI1434:AI1454)</f>
        <v>13160</v>
      </c>
      <c r="AL1454" s="11">
        <f>SUM(AJ1434:AJ1454)</f>
        <v>0</v>
      </c>
      <c r="AN1454" s="3">
        <f t="shared" si="69"/>
        <v>77208.888888888876</v>
      </c>
      <c r="AO1454" s="3">
        <f t="shared" si="70"/>
        <v>2544.4444444444443</v>
      </c>
    </row>
    <row r="1455" spans="1:41">
      <c r="A1455" s="3">
        <v>3005621</v>
      </c>
      <c r="B1455" s="3">
        <v>3005601</v>
      </c>
      <c r="C1455" s="3" t="s">
        <v>66</v>
      </c>
      <c r="D1455">
        <f t="shared" si="68"/>
        <v>20</v>
      </c>
      <c r="E1455" s="3">
        <v>21</v>
      </c>
      <c r="F1455" s="3">
        <v>70</v>
      </c>
      <c r="G1455" s="3">
        <v>4</v>
      </c>
      <c r="H1455" s="3">
        <v>411</v>
      </c>
      <c r="I1455" s="3">
        <v>333</v>
      </c>
      <c r="J1455" s="3">
        <v>322</v>
      </c>
      <c r="K1455" s="3">
        <v>331</v>
      </c>
      <c r="L1455" s="3">
        <v>2</v>
      </c>
      <c r="M1455" s="3">
        <v>60</v>
      </c>
      <c r="N1455" s="3">
        <v>1510</v>
      </c>
      <c r="O1455" s="3">
        <v>0</v>
      </c>
      <c r="P1455" s="3">
        <v>0</v>
      </c>
      <c r="Q1455" s="3">
        <v>0</v>
      </c>
      <c r="R1455" s="3">
        <v>1475000</v>
      </c>
      <c r="S1455" s="3">
        <v>5002</v>
      </c>
      <c r="T1455">
        <v>5003</v>
      </c>
      <c r="U1455" s="3">
        <v>5</v>
      </c>
      <c r="V1455" s="3">
        <v>68071.111111111095</v>
      </c>
      <c r="W1455" s="3">
        <v>6</v>
      </c>
      <c r="X1455" s="3">
        <v>6863.8888888888878</v>
      </c>
      <c r="Y1455" s="3">
        <v>21</v>
      </c>
      <c r="Z1455" s="3">
        <v>2745.5555555555557</v>
      </c>
      <c r="AA1455" s="3">
        <v>0</v>
      </c>
      <c r="AB1455" s="3">
        <v>0</v>
      </c>
      <c r="AC1455" s="3">
        <v>3005622</v>
      </c>
      <c r="AD1455" s="3">
        <v>2667.4740263879148</v>
      </c>
      <c r="AE1455" s="3">
        <v>11605000</v>
      </c>
      <c r="AF1455" t="s">
        <v>140</v>
      </c>
      <c r="AG1455" t="s">
        <v>159</v>
      </c>
      <c r="AI1455">
        <f>IF(ISERROR(IF(D1455=25,VLOOKUP(E1455,Sheet1!$F$64:$H$79,2,0),IF(D1455=23,VLOOKUP(knight_awaken_info!E1455,Sheet1!$F$45:$H$60,2,0),VLOOKUP(knight_awaken_info!E1455,Sheet1!$F$26:$H$41,2,0)))),0,IF(D1455=25,VLOOKUP(E1455,Sheet1!$F$64:$H$79,2,0),IF(D1455=23,VLOOKUP(knight_awaken_info!E1455,Sheet1!$F$45:$H$60,2,0),VLOOKUP(knight_awaken_info!E1455,Sheet1!$F$26:$H$41,2,0))))</f>
        <v>0</v>
      </c>
      <c r="AJ1455">
        <f>IF(ISERROR(IF(D1455=25,VLOOKUP(E1455,Sheet1!$F$64:$H$79,3,0),IF(D1455=23,VLOOKUP(knight_awaken_info!E1455,Sheet1!$F$45:$H$60,3,0),VLOOKUP(knight_awaken_info!E1455,Sheet1!$F$26:$H$41,3,0)))),0,IF(D1455=25,VLOOKUP(E1455,Sheet1!$F$64:$H$79,3,0),IF(D1455=23,VLOOKUP(knight_awaken_info!E1455,Sheet1!$F$45:$H$60,3,0),VLOOKUP(knight_awaken_info!E1455,Sheet1!$F$26:$H$41,3,0))))</f>
        <v>0</v>
      </c>
      <c r="AK1455" s="11">
        <f>SUM(AI1434:AI1455)</f>
        <v>13160</v>
      </c>
      <c r="AL1455" s="11">
        <f>SUM(AJ1434:AJ1455)</f>
        <v>0</v>
      </c>
      <c r="AN1455" s="3">
        <f t="shared" si="69"/>
        <v>81231.111111111095</v>
      </c>
      <c r="AO1455" s="3">
        <f t="shared" si="70"/>
        <v>2745.5555555555557</v>
      </c>
    </row>
    <row r="1456" spans="1:41">
      <c r="A1456" s="3">
        <v>3005622</v>
      </c>
      <c r="B1456" s="3">
        <v>3005601</v>
      </c>
      <c r="C1456" s="3" t="s">
        <v>66</v>
      </c>
      <c r="D1456">
        <f t="shared" si="68"/>
        <v>20</v>
      </c>
      <c r="E1456" s="3">
        <v>22</v>
      </c>
      <c r="F1456" s="3">
        <v>70</v>
      </c>
      <c r="G1456" s="3">
        <v>4</v>
      </c>
      <c r="H1456" s="3">
        <v>413</v>
      </c>
      <c r="I1456" s="3">
        <v>332</v>
      </c>
      <c r="J1456" s="3">
        <v>321</v>
      </c>
      <c r="K1456" s="3">
        <v>333</v>
      </c>
      <c r="L1456" s="3">
        <v>2</v>
      </c>
      <c r="M1456" s="3">
        <v>60</v>
      </c>
      <c r="N1456" s="3">
        <v>1530</v>
      </c>
      <c r="O1456" s="3">
        <v>0</v>
      </c>
      <c r="P1456" s="3">
        <v>0</v>
      </c>
      <c r="Q1456" s="3">
        <v>0</v>
      </c>
      <c r="R1456" s="3">
        <v>1500000</v>
      </c>
      <c r="S1456" s="3">
        <v>5002</v>
      </c>
      <c r="T1456">
        <v>5003</v>
      </c>
      <c r="U1456" s="3">
        <v>5</v>
      </c>
      <c r="V1456" s="3">
        <v>72115.555555555547</v>
      </c>
      <c r="W1456" s="3">
        <v>6</v>
      </c>
      <c r="X1456" s="3">
        <v>7369.4444444444434</v>
      </c>
      <c r="Y1456" s="3">
        <v>21</v>
      </c>
      <c r="Z1456" s="3">
        <v>2947.7777777777778</v>
      </c>
      <c r="AA1456" s="3">
        <v>0</v>
      </c>
      <c r="AB1456" s="3">
        <v>0</v>
      </c>
      <c r="AC1456" s="3">
        <v>3005623</v>
      </c>
      <c r="AD1456" s="3">
        <v>3241.1243546433807</v>
      </c>
      <c r="AE1456" s="3">
        <v>13080000</v>
      </c>
      <c r="AF1456" t="s">
        <v>140</v>
      </c>
      <c r="AG1456" t="s">
        <v>159</v>
      </c>
      <c r="AI1456">
        <f>IF(ISERROR(IF(D1456=25,VLOOKUP(E1456,Sheet1!$F$64:$H$79,2,0),IF(D1456=23,VLOOKUP(knight_awaken_info!E1456,Sheet1!$F$45:$H$60,2,0),VLOOKUP(knight_awaken_info!E1456,Sheet1!$F$26:$H$41,2,0)))),0,IF(D1456=25,VLOOKUP(E1456,Sheet1!$F$64:$H$79,2,0),IF(D1456=23,VLOOKUP(knight_awaken_info!E1456,Sheet1!$F$45:$H$60,2,0),VLOOKUP(knight_awaken_info!E1456,Sheet1!$F$26:$H$41,2,0))))</f>
        <v>0</v>
      </c>
      <c r="AJ1456">
        <f>IF(ISERROR(IF(D1456=25,VLOOKUP(E1456,Sheet1!$F$64:$H$79,3,0),IF(D1456=23,VLOOKUP(knight_awaken_info!E1456,Sheet1!$F$45:$H$60,3,0),VLOOKUP(knight_awaken_info!E1456,Sheet1!$F$26:$H$41,3,0)))),0,IF(D1456=25,VLOOKUP(E1456,Sheet1!$F$64:$H$79,3,0),IF(D1456=23,VLOOKUP(knight_awaken_info!E1456,Sheet1!$F$45:$H$60,3,0),VLOOKUP(knight_awaken_info!E1456,Sheet1!$F$26:$H$41,3,0))))</f>
        <v>0</v>
      </c>
      <c r="AK1456" s="11">
        <f>SUM(AI1434:AI1456)</f>
        <v>13160</v>
      </c>
      <c r="AL1456" s="11">
        <f>SUM(AJ1434:AJ1456)</f>
        <v>0</v>
      </c>
      <c r="AN1456" s="3">
        <f t="shared" si="69"/>
        <v>85275.555555555547</v>
      </c>
      <c r="AO1456" s="3">
        <f t="shared" si="70"/>
        <v>2947.7777777777778</v>
      </c>
    </row>
    <row r="1457" spans="1:41">
      <c r="A1457" s="3">
        <v>3005623</v>
      </c>
      <c r="B1457" s="3">
        <v>3005601</v>
      </c>
      <c r="C1457" s="3" t="s">
        <v>66</v>
      </c>
      <c r="D1457">
        <f t="shared" si="68"/>
        <v>20</v>
      </c>
      <c r="E1457" s="3">
        <v>23</v>
      </c>
      <c r="F1457" s="3">
        <v>70</v>
      </c>
      <c r="G1457" s="3">
        <v>4</v>
      </c>
      <c r="H1457" s="3">
        <v>412</v>
      </c>
      <c r="I1457" s="3">
        <v>331</v>
      </c>
      <c r="J1457" s="3">
        <v>323</v>
      </c>
      <c r="K1457" s="3">
        <v>332</v>
      </c>
      <c r="L1457" s="3">
        <v>2</v>
      </c>
      <c r="M1457" s="3">
        <v>60</v>
      </c>
      <c r="N1457" s="3">
        <v>1550</v>
      </c>
      <c r="O1457" s="3">
        <v>1</v>
      </c>
      <c r="P1457" s="3">
        <v>30056</v>
      </c>
      <c r="Q1457" s="3">
        <v>1</v>
      </c>
      <c r="R1457" s="3">
        <v>1520000</v>
      </c>
      <c r="S1457" s="3">
        <v>5002</v>
      </c>
      <c r="T1457">
        <v>5003</v>
      </c>
      <c r="U1457" s="3">
        <v>5</v>
      </c>
      <c r="V1457" s="3">
        <v>76182.222222222219</v>
      </c>
      <c r="W1457" s="3">
        <v>6</v>
      </c>
      <c r="X1457" s="3">
        <v>7877.7777777777765</v>
      </c>
      <c r="Y1457" s="3">
        <v>21</v>
      </c>
      <c r="Z1457" s="3">
        <v>3151.1111111111113</v>
      </c>
      <c r="AA1457" s="3">
        <v>0</v>
      </c>
      <c r="AB1457" s="3">
        <v>0</v>
      </c>
      <c r="AC1457" s="3">
        <v>3005624</v>
      </c>
      <c r="AD1457" s="3">
        <v>3814.7746828988465</v>
      </c>
      <c r="AE1457" s="3">
        <v>14580000</v>
      </c>
      <c r="AF1457" t="s">
        <v>140</v>
      </c>
      <c r="AG1457" t="s">
        <v>159</v>
      </c>
      <c r="AI1457">
        <f>IF(ISERROR(IF(D1457=25,VLOOKUP(E1457,Sheet1!$F$64:$H$79,2,0),IF(D1457=23,VLOOKUP(knight_awaken_info!E1457,Sheet1!$F$45:$H$60,2,0),VLOOKUP(knight_awaken_info!E1457,Sheet1!$F$26:$H$41,2,0)))),0,IF(D1457=25,VLOOKUP(E1457,Sheet1!$F$64:$H$79,2,0),IF(D1457=23,VLOOKUP(knight_awaken_info!E1457,Sheet1!$F$45:$H$60,2,0),VLOOKUP(knight_awaken_info!E1457,Sheet1!$F$26:$H$41,2,0))))</f>
        <v>0</v>
      </c>
      <c r="AJ1457">
        <f>IF(ISERROR(IF(D1457=25,VLOOKUP(E1457,Sheet1!$F$64:$H$79,3,0),IF(D1457=23,VLOOKUP(knight_awaken_info!E1457,Sheet1!$F$45:$H$60,3,0),VLOOKUP(knight_awaken_info!E1457,Sheet1!$F$26:$H$41,3,0)))),0,IF(D1457=25,VLOOKUP(E1457,Sheet1!$F$64:$H$79,3,0),IF(D1457=23,VLOOKUP(knight_awaken_info!E1457,Sheet1!$F$45:$H$60,3,0),VLOOKUP(knight_awaken_info!E1457,Sheet1!$F$26:$H$41,3,0))))</f>
        <v>0</v>
      </c>
      <c r="AK1457" s="11">
        <f>SUM(AI1434:AI1457)</f>
        <v>13160</v>
      </c>
      <c r="AL1457" s="11">
        <f>SUM(AJ1434:AJ1457)</f>
        <v>0</v>
      </c>
      <c r="AN1457" s="3">
        <f t="shared" si="69"/>
        <v>89342.222222222219</v>
      </c>
      <c r="AO1457" s="3">
        <f t="shared" si="70"/>
        <v>3151.1111111111113</v>
      </c>
    </row>
    <row r="1458" spans="1:41">
      <c r="A1458" s="3">
        <v>3005624</v>
      </c>
      <c r="B1458" s="3">
        <v>3005601</v>
      </c>
      <c r="C1458" s="3" t="s">
        <v>66</v>
      </c>
      <c r="D1458">
        <f t="shared" si="68"/>
        <v>20</v>
      </c>
      <c r="E1458" s="3">
        <v>24</v>
      </c>
      <c r="F1458" s="3">
        <v>70</v>
      </c>
      <c r="G1458" s="3">
        <v>4</v>
      </c>
      <c r="H1458" s="3">
        <v>411</v>
      </c>
      <c r="I1458" s="3">
        <v>423</v>
      </c>
      <c r="J1458" s="3">
        <v>322</v>
      </c>
      <c r="K1458" s="3">
        <v>331</v>
      </c>
      <c r="L1458" s="3">
        <v>2</v>
      </c>
      <c r="M1458" s="3">
        <v>60</v>
      </c>
      <c r="N1458" s="3">
        <v>1570</v>
      </c>
      <c r="O1458" s="3">
        <v>0</v>
      </c>
      <c r="P1458" s="3">
        <v>0</v>
      </c>
      <c r="Q1458" s="3">
        <v>0</v>
      </c>
      <c r="R1458" s="3">
        <v>1545000</v>
      </c>
      <c r="S1458" s="3">
        <v>5002</v>
      </c>
      <c r="T1458">
        <v>5003</v>
      </c>
      <c r="U1458" s="3">
        <v>5</v>
      </c>
      <c r="V1458" s="3">
        <v>80271.111111111095</v>
      </c>
      <c r="W1458" s="3">
        <v>6</v>
      </c>
      <c r="X1458" s="3">
        <v>8388.8888888888869</v>
      </c>
      <c r="Y1458" s="3">
        <v>21</v>
      </c>
      <c r="Z1458" s="3">
        <v>4015.5555555555557</v>
      </c>
      <c r="AA1458" s="3">
        <v>0</v>
      </c>
      <c r="AB1458" s="3">
        <v>0</v>
      </c>
      <c r="AC1458" s="3">
        <v>3005625</v>
      </c>
      <c r="AD1458" s="3">
        <v>4388.4250111543124</v>
      </c>
      <c r="AE1458" s="3">
        <v>16100000</v>
      </c>
      <c r="AF1458" t="s">
        <v>141</v>
      </c>
      <c r="AG1458" t="s">
        <v>158</v>
      </c>
      <c r="AI1458">
        <f>IF(ISERROR(IF(D1458=25,VLOOKUP(E1458,Sheet1!$F$64:$H$79,2,0),IF(D1458=23,VLOOKUP(knight_awaken_info!E1458,Sheet1!$F$45:$H$60,2,0),VLOOKUP(knight_awaken_info!E1458,Sheet1!$F$26:$H$41,2,0)))),0,IF(D1458=25,VLOOKUP(E1458,Sheet1!$F$64:$H$79,2,0),IF(D1458=23,VLOOKUP(knight_awaken_info!E1458,Sheet1!$F$45:$H$60,2,0),VLOOKUP(knight_awaken_info!E1458,Sheet1!$F$26:$H$41,2,0))))</f>
        <v>0</v>
      </c>
      <c r="AJ1458">
        <f>IF(ISERROR(IF(D1458=25,VLOOKUP(E1458,Sheet1!$F$64:$H$79,3,0),IF(D1458=23,VLOOKUP(knight_awaken_info!E1458,Sheet1!$F$45:$H$60,3,0),VLOOKUP(knight_awaken_info!E1458,Sheet1!$F$26:$H$41,3,0)))),0,IF(D1458=25,VLOOKUP(E1458,Sheet1!$F$64:$H$79,3,0),IF(D1458=23,VLOOKUP(knight_awaken_info!E1458,Sheet1!$F$45:$H$60,3,0),VLOOKUP(knight_awaken_info!E1458,Sheet1!$F$26:$H$41,3,0))))</f>
        <v>660</v>
      </c>
      <c r="AK1458" s="11">
        <f>SUM(AI1434:AI1458)</f>
        <v>13160</v>
      </c>
      <c r="AL1458" s="11">
        <f>SUM(AJ1434:AJ1458)</f>
        <v>660</v>
      </c>
      <c r="AN1458" s="3">
        <f t="shared" si="69"/>
        <v>93431.111111111095</v>
      </c>
      <c r="AO1458" s="3">
        <f t="shared" si="70"/>
        <v>4675.5555555555557</v>
      </c>
    </row>
    <row r="1459" spans="1:41">
      <c r="A1459" s="3">
        <v>3005625</v>
      </c>
      <c r="B1459" s="3">
        <v>3005601</v>
      </c>
      <c r="C1459" s="3" t="s">
        <v>66</v>
      </c>
      <c r="D1459">
        <f t="shared" si="68"/>
        <v>20</v>
      </c>
      <c r="E1459" s="3">
        <v>25</v>
      </c>
      <c r="F1459" s="3">
        <v>70</v>
      </c>
      <c r="G1459" s="3">
        <v>4</v>
      </c>
      <c r="H1459" s="3">
        <v>413</v>
      </c>
      <c r="I1459" s="3">
        <v>432</v>
      </c>
      <c r="J1459" s="3">
        <v>321</v>
      </c>
      <c r="K1459" s="3">
        <v>333</v>
      </c>
      <c r="L1459" s="3">
        <v>2</v>
      </c>
      <c r="M1459" s="3">
        <v>60</v>
      </c>
      <c r="N1459" s="3">
        <v>1610</v>
      </c>
      <c r="O1459" s="3">
        <v>0</v>
      </c>
      <c r="P1459" s="3">
        <v>0</v>
      </c>
      <c r="Q1459" s="3">
        <v>0</v>
      </c>
      <c r="R1459" s="3">
        <v>1565000</v>
      </c>
      <c r="S1459" s="3">
        <v>5002</v>
      </c>
      <c r="T1459">
        <v>5003</v>
      </c>
      <c r="U1459" s="3">
        <v>5</v>
      </c>
      <c r="V1459" s="3">
        <v>84382.222222222204</v>
      </c>
      <c r="W1459" s="3">
        <v>6</v>
      </c>
      <c r="X1459" s="3">
        <v>8902.7777777777756</v>
      </c>
      <c r="Y1459" s="3">
        <v>21</v>
      </c>
      <c r="Z1459" s="3">
        <v>4221.1111111111113</v>
      </c>
      <c r="AA1459" s="3">
        <v>0</v>
      </c>
      <c r="AB1459" s="3">
        <v>0</v>
      </c>
      <c r="AC1459" s="3">
        <v>3005626</v>
      </c>
      <c r="AD1459" s="3">
        <v>5229.7788259289955</v>
      </c>
      <c r="AE1459" s="3">
        <v>17645000</v>
      </c>
      <c r="AF1459" t="s">
        <v>141</v>
      </c>
      <c r="AG1459" t="s">
        <v>158</v>
      </c>
      <c r="AI1459">
        <f>IF(ISERROR(IF(D1459=25,VLOOKUP(E1459,Sheet1!$F$64:$H$79,2,0),IF(D1459=23,VLOOKUP(knight_awaken_info!E1459,Sheet1!$F$45:$H$60,2,0),VLOOKUP(knight_awaken_info!E1459,Sheet1!$F$26:$H$41,2,0)))),0,IF(D1459=25,VLOOKUP(E1459,Sheet1!$F$64:$H$79,2,0),IF(D1459=23,VLOOKUP(knight_awaken_info!E1459,Sheet1!$F$45:$H$60,2,0),VLOOKUP(knight_awaken_info!E1459,Sheet1!$F$26:$H$41,2,0))))</f>
        <v>0</v>
      </c>
      <c r="AJ1459">
        <f>IF(ISERROR(IF(D1459=25,VLOOKUP(E1459,Sheet1!$F$64:$H$79,3,0),IF(D1459=23,VLOOKUP(knight_awaken_info!E1459,Sheet1!$F$45:$H$60,3,0),VLOOKUP(knight_awaken_info!E1459,Sheet1!$F$26:$H$41,3,0)))),0,IF(D1459=25,VLOOKUP(E1459,Sheet1!$F$64:$H$79,3,0),IF(D1459=23,VLOOKUP(knight_awaken_info!E1459,Sheet1!$F$45:$H$60,3,0),VLOOKUP(knight_awaken_info!E1459,Sheet1!$F$26:$H$41,3,0))))</f>
        <v>0</v>
      </c>
      <c r="AK1459" s="11">
        <f>SUM(AI1434:AI1459)</f>
        <v>13160</v>
      </c>
      <c r="AL1459" s="11">
        <f>SUM(AJ1434:AJ1459)</f>
        <v>660</v>
      </c>
      <c r="AN1459" s="3">
        <f t="shared" si="69"/>
        <v>97542.222222222204</v>
      </c>
      <c r="AO1459" s="3">
        <f t="shared" si="70"/>
        <v>4881.1111111111113</v>
      </c>
    </row>
    <row r="1460" spans="1:41">
      <c r="A1460" s="3">
        <v>3005626</v>
      </c>
      <c r="B1460" s="3">
        <v>3005601</v>
      </c>
      <c r="C1460" s="3" t="s">
        <v>66</v>
      </c>
      <c r="D1460">
        <f t="shared" si="68"/>
        <v>20</v>
      </c>
      <c r="E1460" s="3">
        <v>26</v>
      </c>
      <c r="F1460" s="3">
        <v>70</v>
      </c>
      <c r="G1460" s="3">
        <v>4</v>
      </c>
      <c r="H1460" s="3">
        <v>412</v>
      </c>
      <c r="I1460" s="3">
        <v>421</v>
      </c>
      <c r="J1460" s="3">
        <v>323</v>
      </c>
      <c r="K1460" s="3">
        <v>332</v>
      </c>
      <c r="L1460" s="3">
        <v>2</v>
      </c>
      <c r="M1460" s="3">
        <v>60</v>
      </c>
      <c r="N1460" s="3">
        <v>1630</v>
      </c>
      <c r="O1460" s="3">
        <v>1</v>
      </c>
      <c r="P1460" s="3">
        <v>30056</v>
      </c>
      <c r="Q1460" s="3">
        <v>1</v>
      </c>
      <c r="R1460" s="3">
        <v>1590000</v>
      </c>
      <c r="S1460" s="3">
        <v>5002</v>
      </c>
      <c r="T1460">
        <v>5003</v>
      </c>
      <c r="U1460" s="3">
        <v>5</v>
      </c>
      <c r="V1460" s="3">
        <v>88515.555555555533</v>
      </c>
      <c r="W1460" s="3">
        <v>6</v>
      </c>
      <c r="X1460" s="3">
        <v>9419.4444444444416</v>
      </c>
      <c r="Y1460" s="3">
        <v>21</v>
      </c>
      <c r="Z1460" s="3">
        <v>4427.7777777777774</v>
      </c>
      <c r="AA1460" s="3">
        <v>0</v>
      </c>
      <c r="AB1460" s="3">
        <v>0</v>
      </c>
      <c r="AC1460" s="3">
        <v>3005627</v>
      </c>
      <c r="AD1460" s="3">
        <v>6071.1326407036786</v>
      </c>
      <c r="AE1460" s="3">
        <v>19210000</v>
      </c>
      <c r="AF1460" t="s">
        <v>141</v>
      </c>
      <c r="AG1460" t="s">
        <v>158</v>
      </c>
      <c r="AI1460">
        <f>IF(ISERROR(IF(D1460=25,VLOOKUP(E1460,Sheet1!$F$64:$H$79,2,0),IF(D1460=23,VLOOKUP(knight_awaken_info!E1460,Sheet1!$F$45:$H$60,2,0),VLOOKUP(knight_awaken_info!E1460,Sheet1!$F$26:$H$41,2,0)))),0,IF(D1460=25,VLOOKUP(E1460,Sheet1!$F$64:$H$79,2,0),IF(D1460=23,VLOOKUP(knight_awaken_info!E1460,Sheet1!$F$45:$H$60,2,0),VLOOKUP(knight_awaken_info!E1460,Sheet1!$F$26:$H$41,2,0))))</f>
        <v>0</v>
      </c>
      <c r="AJ1460">
        <f>IF(ISERROR(IF(D1460=25,VLOOKUP(E1460,Sheet1!$F$64:$H$79,3,0),IF(D1460=23,VLOOKUP(knight_awaken_info!E1460,Sheet1!$F$45:$H$60,3,0),VLOOKUP(knight_awaken_info!E1460,Sheet1!$F$26:$H$41,3,0)))),0,IF(D1460=25,VLOOKUP(E1460,Sheet1!$F$64:$H$79,3,0),IF(D1460=23,VLOOKUP(knight_awaken_info!E1460,Sheet1!$F$45:$H$60,3,0),VLOOKUP(knight_awaken_info!E1460,Sheet1!$F$26:$H$41,3,0))))</f>
        <v>0</v>
      </c>
      <c r="AK1460" s="11">
        <f>SUM(AI1434:AI1460)</f>
        <v>13160</v>
      </c>
      <c r="AL1460" s="11">
        <f>SUM(AJ1434:AJ1460)</f>
        <v>660</v>
      </c>
      <c r="AN1460" s="3">
        <f t="shared" si="69"/>
        <v>101675.55555555553</v>
      </c>
      <c r="AO1460" s="3">
        <f t="shared" si="70"/>
        <v>5087.7777777777774</v>
      </c>
    </row>
    <row r="1461" spans="1:41">
      <c r="A1461" s="3">
        <v>3005627</v>
      </c>
      <c r="B1461" s="3">
        <v>3005601</v>
      </c>
      <c r="C1461" s="3" t="s">
        <v>66</v>
      </c>
      <c r="D1461">
        <f t="shared" si="68"/>
        <v>20</v>
      </c>
      <c r="E1461" s="3">
        <v>27</v>
      </c>
      <c r="F1461" s="3">
        <v>70</v>
      </c>
      <c r="G1461" s="3">
        <v>4</v>
      </c>
      <c r="H1461" s="3">
        <v>411</v>
      </c>
      <c r="I1461" s="3">
        <v>423</v>
      </c>
      <c r="J1461" s="3">
        <v>322</v>
      </c>
      <c r="K1461" s="3">
        <v>331</v>
      </c>
      <c r="L1461" s="3">
        <v>2</v>
      </c>
      <c r="M1461" s="3">
        <v>60</v>
      </c>
      <c r="N1461" s="3">
        <v>1650</v>
      </c>
      <c r="O1461" s="3">
        <v>0</v>
      </c>
      <c r="P1461" s="3">
        <v>0</v>
      </c>
      <c r="Q1461" s="3">
        <v>0</v>
      </c>
      <c r="R1461" s="3">
        <v>1615000</v>
      </c>
      <c r="S1461" s="3">
        <v>5002</v>
      </c>
      <c r="T1461">
        <v>5003</v>
      </c>
      <c r="U1461" s="3">
        <v>5</v>
      </c>
      <c r="V1461" s="3">
        <v>105831.11111111109</v>
      </c>
      <c r="W1461" s="3">
        <v>6</v>
      </c>
      <c r="X1461" s="3">
        <v>9938.8888888888869</v>
      </c>
      <c r="Y1461" s="3">
        <v>21</v>
      </c>
      <c r="Z1461" s="3">
        <v>4635.5555555555557</v>
      </c>
      <c r="AA1461" s="3">
        <v>0</v>
      </c>
      <c r="AB1461" s="3">
        <v>0</v>
      </c>
      <c r="AC1461" s="3">
        <v>3005628</v>
      </c>
      <c r="AD1461" s="3">
        <v>6912.4864554783617</v>
      </c>
      <c r="AE1461" s="3">
        <v>20800000</v>
      </c>
      <c r="AF1461" t="s">
        <v>142</v>
      </c>
      <c r="AG1461" t="s">
        <v>135</v>
      </c>
      <c r="AI1461">
        <f>IF(ISERROR(IF(D1461=25,VLOOKUP(E1461,Sheet1!$F$64:$H$79,2,0),IF(D1461=23,VLOOKUP(knight_awaken_info!E1461,Sheet1!$F$45:$H$60,2,0),VLOOKUP(knight_awaken_info!E1461,Sheet1!$F$26:$H$41,2,0)))),0,IF(D1461=25,VLOOKUP(E1461,Sheet1!$F$64:$H$79,2,0),IF(D1461=23,VLOOKUP(knight_awaken_info!E1461,Sheet1!$F$45:$H$60,2,0),VLOOKUP(knight_awaken_info!E1461,Sheet1!$F$26:$H$41,2,0))))</f>
        <v>13160</v>
      </c>
      <c r="AJ1461">
        <f>IF(ISERROR(IF(D1461=25,VLOOKUP(E1461,Sheet1!$F$64:$H$79,3,0),IF(D1461=23,VLOOKUP(knight_awaken_info!E1461,Sheet1!$F$45:$H$60,3,0),VLOOKUP(knight_awaken_info!E1461,Sheet1!$F$26:$H$41,3,0)))),0,IF(D1461=25,VLOOKUP(E1461,Sheet1!$F$64:$H$79,3,0),IF(D1461=23,VLOOKUP(knight_awaken_info!E1461,Sheet1!$F$45:$H$60,3,0),VLOOKUP(knight_awaken_info!E1461,Sheet1!$F$26:$H$41,3,0))))</f>
        <v>0</v>
      </c>
      <c r="AK1461" s="11">
        <f>SUM(AI1434:AI1461)</f>
        <v>26320</v>
      </c>
      <c r="AL1461" s="11">
        <f>SUM(AJ1434:AJ1461)</f>
        <v>660</v>
      </c>
      <c r="AN1461" s="3">
        <f t="shared" si="69"/>
        <v>132151.11111111109</v>
      </c>
      <c r="AO1461" s="3">
        <f t="shared" si="70"/>
        <v>5295.5555555555557</v>
      </c>
    </row>
    <row r="1462" spans="1:41">
      <c r="A1462" s="3">
        <v>3005628</v>
      </c>
      <c r="B1462" s="3">
        <v>3005601</v>
      </c>
      <c r="C1462" s="3" t="s">
        <v>66</v>
      </c>
      <c r="D1462">
        <f t="shared" si="68"/>
        <v>20</v>
      </c>
      <c r="E1462" s="3">
        <v>28</v>
      </c>
      <c r="F1462" s="3">
        <v>70</v>
      </c>
      <c r="G1462" s="3">
        <v>4</v>
      </c>
      <c r="H1462" s="3">
        <v>413</v>
      </c>
      <c r="I1462" s="3">
        <v>422</v>
      </c>
      <c r="J1462" s="3">
        <v>321</v>
      </c>
      <c r="K1462" s="3">
        <v>333</v>
      </c>
      <c r="L1462" s="3">
        <v>2</v>
      </c>
      <c r="M1462" s="3">
        <v>60</v>
      </c>
      <c r="N1462" s="3">
        <v>1670</v>
      </c>
      <c r="O1462" s="3">
        <v>0</v>
      </c>
      <c r="P1462" s="3">
        <v>0</v>
      </c>
      <c r="Q1462" s="3">
        <v>0</v>
      </c>
      <c r="R1462" s="3">
        <v>1635000</v>
      </c>
      <c r="S1462" s="3">
        <v>5002</v>
      </c>
      <c r="T1462">
        <v>5003</v>
      </c>
      <c r="U1462" s="3">
        <v>5</v>
      </c>
      <c r="V1462" s="3">
        <v>110008.88888888888</v>
      </c>
      <c r="W1462" s="3">
        <v>6</v>
      </c>
      <c r="X1462" s="3">
        <v>10461.111111111109</v>
      </c>
      <c r="Y1462" s="3">
        <v>21</v>
      </c>
      <c r="Z1462" s="3">
        <v>4844.4444444444443</v>
      </c>
      <c r="AA1462" s="3">
        <v>0</v>
      </c>
      <c r="AB1462" s="3">
        <v>0</v>
      </c>
      <c r="AC1462" s="3">
        <v>3005629</v>
      </c>
      <c r="AD1462" s="3">
        <v>7753.8402702530448</v>
      </c>
      <c r="AE1462" s="3">
        <v>22415000</v>
      </c>
      <c r="AF1462" t="s">
        <v>142</v>
      </c>
      <c r="AG1462" t="s">
        <v>135</v>
      </c>
      <c r="AI1462">
        <f>IF(ISERROR(IF(D1462=25,VLOOKUP(E1462,Sheet1!$F$64:$H$79,2,0),IF(D1462=23,VLOOKUP(knight_awaken_info!E1462,Sheet1!$F$45:$H$60,2,0),VLOOKUP(knight_awaken_info!E1462,Sheet1!$F$26:$H$41,2,0)))),0,IF(D1462=25,VLOOKUP(E1462,Sheet1!$F$64:$H$79,2,0),IF(D1462=23,VLOOKUP(knight_awaken_info!E1462,Sheet1!$F$45:$H$60,2,0),VLOOKUP(knight_awaken_info!E1462,Sheet1!$F$26:$H$41,2,0))))</f>
        <v>0</v>
      </c>
      <c r="AJ1462">
        <f>IF(ISERROR(IF(D1462=25,VLOOKUP(E1462,Sheet1!$F$64:$H$79,3,0),IF(D1462=23,VLOOKUP(knight_awaken_info!E1462,Sheet1!$F$45:$H$60,3,0),VLOOKUP(knight_awaken_info!E1462,Sheet1!$F$26:$H$41,3,0)))),0,IF(D1462=25,VLOOKUP(E1462,Sheet1!$F$64:$H$79,3,0),IF(D1462=23,VLOOKUP(knight_awaken_info!E1462,Sheet1!$F$45:$H$60,3,0),VLOOKUP(knight_awaken_info!E1462,Sheet1!$F$26:$H$41,3,0))))</f>
        <v>0</v>
      </c>
      <c r="AK1462" s="11">
        <f>SUM(AI1434:AI1462)</f>
        <v>26320</v>
      </c>
      <c r="AL1462" s="11">
        <f>SUM(AJ1434:AJ1462)</f>
        <v>660</v>
      </c>
      <c r="AN1462" s="3">
        <f t="shared" si="69"/>
        <v>136328.88888888888</v>
      </c>
      <c r="AO1462" s="3">
        <f t="shared" si="70"/>
        <v>5504.4444444444443</v>
      </c>
    </row>
    <row r="1463" spans="1:41">
      <c r="A1463" s="3">
        <v>3005629</v>
      </c>
      <c r="B1463" s="3">
        <v>3005601</v>
      </c>
      <c r="C1463" s="3" t="s">
        <v>66</v>
      </c>
      <c r="D1463">
        <f t="shared" si="68"/>
        <v>20</v>
      </c>
      <c r="E1463" s="3">
        <v>29</v>
      </c>
      <c r="F1463" s="3">
        <v>70</v>
      </c>
      <c r="G1463" s="3">
        <v>4</v>
      </c>
      <c r="H1463" s="3">
        <v>412</v>
      </c>
      <c r="I1463" s="3">
        <v>431</v>
      </c>
      <c r="J1463" s="3">
        <v>423</v>
      </c>
      <c r="K1463" s="3">
        <v>432</v>
      </c>
      <c r="L1463" s="3">
        <v>2</v>
      </c>
      <c r="M1463" s="3">
        <v>60</v>
      </c>
      <c r="N1463" s="3">
        <v>2170</v>
      </c>
      <c r="O1463" s="3">
        <v>1</v>
      </c>
      <c r="P1463" s="3">
        <v>30056</v>
      </c>
      <c r="Q1463" s="3">
        <v>1</v>
      </c>
      <c r="R1463" s="3">
        <v>2220000</v>
      </c>
      <c r="S1463" s="3">
        <v>5002</v>
      </c>
      <c r="T1463">
        <v>5003</v>
      </c>
      <c r="U1463" s="3">
        <v>5</v>
      </c>
      <c r="V1463" s="3">
        <v>114208.88888888888</v>
      </c>
      <c r="W1463" s="3">
        <v>6</v>
      </c>
      <c r="X1463" s="3">
        <v>10986.111111111109</v>
      </c>
      <c r="Y1463" s="3">
        <v>21</v>
      </c>
      <c r="Z1463" s="3">
        <v>5054.4444444444443</v>
      </c>
      <c r="AA1463" s="3">
        <v>0</v>
      </c>
      <c r="AB1463" s="3">
        <v>0</v>
      </c>
      <c r="AC1463" s="3">
        <v>3005630</v>
      </c>
      <c r="AD1463" s="3">
        <v>8595.1940850277279</v>
      </c>
      <c r="AE1463" s="3">
        <v>24050000</v>
      </c>
      <c r="AF1463" t="s">
        <v>142</v>
      </c>
      <c r="AG1463" t="s">
        <v>135</v>
      </c>
      <c r="AI1463">
        <f>IF(ISERROR(IF(D1463=25,VLOOKUP(E1463,Sheet1!$F$64:$H$79,2,0),IF(D1463=23,VLOOKUP(knight_awaken_info!E1463,Sheet1!$F$45:$H$60,2,0),VLOOKUP(knight_awaken_info!E1463,Sheet1!$F$26:$H$41,2,0)))),0,IF(D1463=25,VLOOKUP(E1463,Sheet1!$F$64:$H$79,2,0),IF(D1463=23,VLOOKUP(knight_awaken_info!E1463,Sheet1!$F$45:$H$60,2,0),VLOOKUP(knight_awaken_info!E1463,Sheet1!$F$26:$H$41,2,0))))</f>
        <v>0</v>
      </c>
      <c r="AJ1463">
        <f>IF(ISERROR(IF(D1463=25,VLOOKUP(E1463,Sheet1!$F$64:$H$79,3,0),IF(D1463=23,VLOOKUP(knight_awaken_info!E1463,Sheet1!$F$45:$H$60,3,0),VLOOKUP(knight_awaken_info!E1463,Sheet1!$F$26:$H$41,3,0)))),0,IF(D1463=25,VLOOKUP(E1463,Sheet1!$F$64:$H$79,3,0),IF(D1463=23,VLOOKUP(knight_awaken_info!E1463,Sheet1!$F$45:$H$60,3,0),VLOOKUP(knight_awaken_info!E1463,Sheet1!$F$26:$H$41,3,0))))</f>
        <v>0</v>
      </c>
      <c r="AK1463" s="11">
        <f>SUM(AI1434:AI1463)</f>
        <v>26320</v>
      </c>
      <c r="AL1463" s="11">
        <f>SUM(AJ1434:AJ1463)</f>
        <v>660</v>
      </c>
      <c r="AN1463" s="3">
        <f t="shared" si="69"/>
        <v>140528.88888888888</v>
      </c>
      <c r="AO1463" s="3">
        <f t="shared" si="70"/>
        <v>5714.4444444444443</v>
      </c>
    </row>
    <row r="1464" spans="1:41">
      <c r="A1464" s="3">
        <v>3005630</v>
      </c>
      <c r="B1464" s="3">
        <v>3005601</v>
      </c>
      <c r="C1464" s="3" t="s">
        <v>66</v>
      </c>
      <c r="D1464">
        <f t="shared" si="68"/>
        <v>20</v>
      </c>
      <c r="E1464" s="3">
        <v>30</v>
      </c>
      <c r="F1464" s="3">
        <v>80</v>
      </c>
      <c r="G1464" s="3">
        <v>4</v>
      </c>
      <c r="H1464" s="3">
        <v>511</v>
      </c>
      <c r="I1464" s="3">
        <v>433</v>
      </c>
      <c r="J1464" s="3">
        <v>422</v>
      </c>
      <c r="K1464" s="3">
        <v>431</v>
      </c>
      <c r="L1464" s="3">
        <v>2</v>
      </c>
      <c r="M1464" s="3">
        <v>60</v>
      </c>
      <c r="N1464" s="3">
        <v>2210</v>
      </c>
      <c r="O1464" s="3">
        <v>0</v>
      </c>
      <c r="P1464" s="3">
        <v>0</v>
      </c>
      <c r="Q1464" s="3">
        <v>0</v>
      </c>
      <c r="R1464" s="3">
        <v>2240000</v>
      </c>
      <c r="S1464" s="3">
        <v>5003</v>
      </c>
      <c r="T1464">
        <v>5004</v>
      </c>
      <c r="U1464" s="3">
        <v>5</v>
      </c>
      <c r="V1464" s="3">
        <v>119319.99999999999</v>
      </c>
      <c r="W1464" s="3">
        <v>6</v>
      </c>
      <c r="X1464" s="3">
        <v>11624.999999999998</v>
      </c>
      <c r="Y1464" s="3">
        <v>21</v>
      </c>
      <c r="Z1464" s="3">
        <v>5310</v>
      </c>
      <c r="AA1464" s="3">
        <v>0</v>
      </c>
      <c r="AB1464" s="3">
        <v>0</v>
      </c>
      <c r="AC1464" s="3">
        <v>3005631</v>
      </c>
      <c r="AD1464" s="3">
        <v>9971.9548728408445</v>
      </c>
      <c r="AE1464" s="3">
        <v>26270000</v>
      </c>
      <c r="AF1464" t="s">
        <v>143</v>
      </c>
      <c r="AG1464" t="s">
        <v>159</v>
      </c>
      <c r="AI1464">
        <f>IF(ISERROR(IF(D1464=25,VLOOKUP(E1464,Sheet1!$F$64:$H$79,2,0),IF(D1464=23,VLOOKUP(knight_awaken_info!E1464,Sheet1!$F$45:$H$60,2,0),VLOOKUP(knight_awaken_info!E1464,Sheet1!$F$26:$H$41,2,0)))),0,IF(D1464=25,VLOOKUP(E1464,Sheet1!$F$64:$H$79,2,0),IF(D1464=23,VLOOKUP(knight_awaken_info!E1464,Sheet1!$F$45:$H$60,2,0),VLOOKUP(knight_awaken_info!E1464,Sheet1!$F$26:$H$41,2,0))))</f>
        <v>0</v>
      </c>
      <c r="AJ1464">
        <f>IF(ISERROR(IF(D1464=25,VLOOKUP(E1464,Sheet1!$F$64:$H$79,3,0),IF(D1464=23,VLOOKUP(knight_awaken_info!E1464,Sheet1!$F$45:$H$60,3,0),VLOOKUP(knight_awaken_info!E1464,Sheet1!$F$26:$H$41,3,0)))),0,IF(D1464=25,VLOOKUP(E1464,Sheet1!$F$64:$H$79,3,0),IF(D1464=23,VLOOKUP(knight_awaken_info!E1464,Sheet1!$F$45:$H$60,3,0),VLOOKUP(knight_awaken_info!E1464,Sheet1!$F$26:$H$41,3,0))))</f>
        <v>0</v>
      </c>
      <c r="AK1464" s="11">
        <f>SUM(AI1434:AI1464)</f>
        <v>26320</v>
      </c>
      <c r="AL1464" s="11">
        <f>SUM(AJ1434:AJ1464)</f>
        <v>660</v>
      </c>
      <c r="AN1464" s="3">
        <f t="shared" si="69"/>
        <v>145640</v>
      </c>
      <c r="AO1464" s="3">
        <f t="shared" si="70"/>
        <v>5970</v>
      </c>
    </row>
    <row r="1465" spans="1:41">
      <c r="A1465" s="3">
        <v>3005631</v>
      </c>
      <c r="B1465" s="3">
        <v>3005601</v>
      </c>
      <c r="C1465" s="3" t="s">
        <v>66</v>
      </c>
      <c r="D1465">
        <f t="shared" si="68"/>
        <v>20</v>
      </c>
      <c r="E1465" s="3">
        <v>31</v>
      </c>
      <c r="F1465" s="3">
        <v>80</v>
      </c>
      <c r="G1465" s="3">
        <v>4</v>
      </c>
      <c r="H1465" s="3">
        <v>513</v>
      </c>
      <c r="I1465" s="3">
        <v>432</v>
      </c>
      <c r="J1465" s="3">
        <v>421</v>
      </c>
      <c r="K1465" s="3">
        <v>433</v>
      </c>
      <c r="L1465" s="3">
        <v>2</v>
      </c>
      <c r="M1465" s="3">
        <v>60</v>
      </c>
      <c r="N1465" s="3">
        <v>2230</v>
      </c>
      <c r="O1465" s="3">
        <v>1</v>
      </c>
      <c r="P1465" s="3">
        <v>30056</v>
      </c>
      <c r="Q1465" s="3">
        <v>1</v>
      </c>
      <c r="R1465" s="3">
        <v>2265000</v>
      </c>
      <c r="S1465" s="3">
        <v>5003</v>
      </c>
      <c r="T1465">
        <v>5004</v>
      </c>
      <c r="U1465" s="3">
        <v>5</v>
      </c>
      <c r="V1465" s="3">
        <v>124453.33333333331</v>
      </c>
      <c r="W1465" s="3">
        <v>6</v>
      </c>
      <c r="X1465" s="3">
        <v>12266.666666666664</v>
      </c>
      <c r="Y1465" s="3">
        <v>21</v>
      </c>
      <c r="Z1465" s="3">
        <v>5566.666666666667</v>
      </c>
      <c r="AA1465" s="3">
        <v>0</v>
      </c>
      <c r="AB1465" s="3">
        <v>0</v>
      </c>
      <c r="AC1465" s="3">
        <v>3005632</v>
      </c>
      <c r="AD1465" s="3">
        <v>12218.751991841418</v>
      </c>
      <c r="AE1465" s="3">
        <v>28510000</v>
      </c>
      <c r="AF1465" t="s">
        <v>143</v>
      </c>
      <c r="AG1465" t="s">
        <v>159</v>
      </c>
      <c r="AI1465">
        <f>IF(ISERROR(IF(D1465=25,VLOOKUP(E1465,Sheet1!$F$64:$H$79,2,0),IF(D1465=23,VLOOKUP(knight_awaken_info!E1465,Sheet1!$F$45:$H$60,2,0),VLOOKUP(knight_awaken_info!E1465,Sheet1!$F$26:$H$41,2,0)))),0,IF(D1465=25,VLOOKUP(E1465,Sheet1!$F$64:$H$79,2,0),IF(D1465=23,VLOOKUP(knight_awaken_info!E1465,Sheet1!$F$45:$H$60,2,0),VLOOKUP(knight_awaken_info!E1465,Sheet1!$F$26:$H$41,2,0))))</f>
        <v>0</v>
      </c>
      <c r="AJ1465">
        <f>IF(ISERROR(IF(D1465=25,VLOOKUP(E1465,Sheet1!$F$64:$H$79,3,0),IF(D1465=23,VLOOKUP(knight_awaken_info!E1465,Sheet1!$F$45:$H$60,3,0),VLOOKUP(knight_awaken_info!E1465,Sheet1!$F$26:$H$41,3,0)))),0,IF(D1465=25,VLOOKUP(E1465,Sheet1!$F$64:$H$79,3,0),IF(D1465=23,VLOOKUP(knight_awaken_info!E1465,Sheet1!$F$45:$H$60,3,0),VLOOKUP(knight_awaken_info!E1465,Sheet1!$F$26:$H$41,3,0))))</f>
        <v>0</v>
      </c>
      <c r="AK1465" s="11">
        <f>SUM(AI1434:AI1465)</f>
        <v>26320</v>
      </c>
      <c r="AL1465" s="11">
        <f>SUM(AJ1434:AJ1465)</f>
        <v>660</v>
      </c>
      <c r="AN1465" s="3">
        <f t="shared" si="69"/>
        <v>150773.33333333331</v>
      </c>
      <c r="AO1465" s="3">
        <f t="shared" si="70"/>
        <v>6226.666666666667</v>
      </c>
    </row>
    <row r="1466" spans="1:41">
      <c r="A1466" s="3">
        <v>3005632</v>
      </c>
      <c r="B1466" s="3">
        <v>3005601</v>
      </c>
      <c r="C1466" s="3" t="s">
        <v>66</v>
      </c>
      <c r="D1466">
        <f t="shared" ref="D1466:D1529" si="71">IF(OR(C1466="曹操",C1466="荀彧",C1466="关羽",C1466="诸葛亮",C1466="孙坚",C1466="周瑜",C1466="吕布",C1466="左慈"),23,20)</f>
        <v>20</v>
      </c>
      <c r="E1466" s="3">
        <v>32</v>
      </c>
      <c r="F1466" s="3">
        <v>80</v>
      </c>
      <c r="G1466" s="3">
        <v>4</v>
      </c>
      <c r="H1466" s="3">
        <v>512</v>
      </c>
      <c r="I1466" s="3">
        <v>431</v>
      </c>
      <c r="J1466" s="3">
        <v>423</v>
      </c>
      <c r="K1466" s="3">
        <v>432</v>
      </c>
      <c r="L1466" s="3">
        <v>2</v>
      </c>
      <c r="M1466" s="3">
        <v>60</v>
      </c>
      <c r="N1466" s="3">
        <v>2250</v>
      </c>
      <c r="O1466" s="3">
        <v>0</v>
      </c>
      <c r="P1466" s="3">
        <v>0</v>
      </c>
      <c r="Q1466" s="3">
        <v>0</v>
      </c>
      <c r="R1466" s="3">
        <v>2290000</v>
      </c>
      <c r="S1466" s="3">
        <v>5003</v>
      </c>
      <c r="T1466">
        <v>5004</v>
      </c>
      <c r="U1466" s="3">
        <v>5</v>
      </c>
      <c r="V1466" s="3">
        <v>129608.88888888888</v>
      </c>
      <c r="W1466" s="3">
        <v>6</v>
      </c>
      <c r="X1466" s="3">
        <v>12911.111111111109</v>
      </c>
      <c r="Y1466" s="3">
        <v>21</v>
      </c>
      <c r="Z1466" s="3">
        <v>6484.4444444444443</v>
      </c>
      <c r="AA1466" s="3">
        <v>0</v>
      </c>
      <c r="AB1466" s="3">
        <v>0</v>
      </c>
      <c r="AC1466" s="3">
        <v>3005633</v>
      </c>
      <c r="AD1466" s="3">
        <v>14465.549110841992</v>
      </c>
      <c r="AE1466" s="3">
        <v>30775000</v>
      </c>
      <c r="AF1466" t="s">
        <v>144</v>
      </c>
      <c r="AG1466" t="s">
        <v>158</v>
      </c>
      <c r="AI1466">
        <f>IF(ISERROR(IF(D1466=25,VLOOKUP(E1466,Sheet1!$F$64:$H$79,2,0),IF(D1466=23,VLOOKUP(knight_awaken_info!E1466,Sheet1!$F$45:$H$60,2,0),VLOOKUP(knight_awaken_info!E1466,Sheet1!$F$26:$H$41,2,0)))),0,IF(D1466=25,VLOOKUP(E1466,Sheet1!$F$64:$H$79,2,0),IF(D1466=23,VLOOKUP(knight_awaken_info!E1466,Sheet1!$F$45:$H$60,2,0),VLOOKUP(knight_awaken_info!E1466,Sheet1!$F$26:$H$41,2,0))))</f>
        <v>0</v>
      </c>
      <c r="AJ1466">
        <f>IF(ISERROR(IF(D1466=25,VLOOKUP(E1466,Sheet1!$F$64:$H$79,3,0),IF(D1466=23,VLOOKUP(knight_awaken_info!E1466,Sheet1!$F$45:$H$60,3,0),VLOOKUP(knight_awaken_info!E1466,Sheet1!$F$26:$H$41,3,0)))),0,IF(D1466=25,VLOOKUP(E1466,Sheet1!$F$64:$H$79,3,0),IF(D1466=23,VLOOKUP(knight_awaken_info!E1466,Sheet1!$F$45:$H$60,3,0),VLOOKUP(knight_awaken_info!E1466,Sheet1!$F$26:$H$41,3,0))))</f>
        <v>660</v>
      </c>
      <c r="AK1466" s="11">
        <f>SUM(AI1434:AI1466)</f>
        <v>26320</v>
      </c>
      <c r="AL1466" s="11">
        <f>SUM(AJ1434:AJ1466)</f>
        <v>1320</v>
      </c>
      <c r="AN1466" s="3">
        <f t="shared" si="69"/>
        <v>155928.88888888888</v>
      </c>
      <c r="AO1466" s="3">
        <f t="shared" si="70"/>
        <v>7804.4444444444443</v>
      </c>
    </row>
    <row r="1467" spans="1:41">
      <c r="A1467" s="3">
        <v>3005633</v>
      </c>
      <c r="B1467" s="3">
        <v>3005601</v>
      </c>
      <c r="C1467" s="3" t="s">
        <v>66</v>
      </c>
      <c r="D1467">
        <f t="shared" si="71"/>
        <v>20</v>
      </c>
      <c r="E1467" s="3">
        <v>33</v>
      </c>
      <c r="F1467" s="3">
        <v>80</v>
      </c>
      <c r="G1467" s="3">
        <v>4</v>
      </c>
      <c r="H1467" s="3">
        <v>511</v>
      </c>
      <c r="I1467" s="3">
        <v>433</v>
      </c>
      <c r="J1467" s="3">
        <v>422</v>
      </c>
      <c r="K1467" s="3">
        <v>431</v>
      </c>
      <c r="L1467" s="3">
        <v>2</v>
      </c>
      <c r="M1467" s="3">
        <v>60</v>
      </c>
      <c r="N1467" s="3">
        <v>2270</v>
      </c>
      <c r="O1467" s="3">
        <v>1</v>
      </c>
      <c r="P1467" s="3">
        <v>30056</v>
      </c>
      <c r="Q1467" s="3">
        <v>1</v>
      </c>
      <c r="R1467" s="3">
        <v>2315000</v>
      </c>
      <c r="S1467" s="3">
        <v>5003</v>
      </c>
      <c r="T1467">
        <v>5004</v>
      </c>
      <c r="U1467" s="3">
        <v>5</v>
      </c>
      <c r="V1467" s="3">
        <v>134786.66666666666</v>
      </c>
      <c r="W1467" s="3">
        <v>6</v>
      </c>
      <c r="X1467" s="3">
        <v>13558.333333333332</v>
      </c>
      <c r="Y1467" s="3">
        <v>21</v>
      </c>
      <c r="Z1467" s="3">
        <v>6743.333333333333</v>
      </c>
      <c r="AA1467" s="3">
        <v>0</v>
      </c>
      <c r="AB1467" s="3">
        <v>0</v>
      </c>
      <c r="AC1467" s="3">
        <v>3005634</v>
      </c>
      <c r="AD1467" s="3">
        <v>16712.346229842566</v>
      </c>
      <c r="AE1467" s="3">
        <v>33065000</v>
      </c>
      <c r="AF1467" t="s">
        <v>144</v>
      </c>
      <c r="AG1467" t="s">
        <v>158</v>
      </c>
      <c r="AI1467">
        <f>IF(ISERROR(IF(D1467=25,VLOOKUP(E1467,Sheet1!$F$64:$H$79,2,0),IF(D1467=23,VLOOKUP(knight_awaken_info!E1467,Sheet1!$F$45:$H$60,2,0),VLOOKUP(knight_awaken_info!E1467,Sheet1!$F$26:$H$41,2,0)))),0,IF(D1467=25,VLOOKUP(E1467,Sheet1!$F$64:$H$79,2,0),IF(D1467=23,VLOOKUP(knight_awaken_info!E1467,Sheet1!$F$45:$H$60,2,0),VLOOKUP(knight_awaken_info!E1467,Sheet1!$F$26:$H$41,2,0))))</f>
        <v>0</v>
      </c>
      <c r="AJ1467">
        <f>IF(ISERROR(IF(D1467=25,VLOOKUP(E1467,Sheet1!$F$64:$H$79,3,0),IF(D1467=23,VLOOKUP(knight_awaken_info!E1467,Sheet1!$F$45:$H$60,3,0),VLOOKUP(knight_awaken_info!E1467,Sheet1!$F$26:$H$41,3,0)))),0,IF(D1467=25,VLOOKUP(E1467,Sheet1!$F$64:$H$79,3,0),IF(D1467=23,VLOOKUP(knight_awaken_info!E1467,Sheet1!$F$45:$H$60,3,0),VLOOKUP(knight_awaken_info!E1467,Sheet1!$F$26:$H$41,3,0))))</f>
        <v>0</v>
      </c>
      <c r="AK1467" s="11">
        <f>SUM(AI1434:AI1467)</f>
        <v>26320</v>
      </c>
      <c r="AL1467" s="11">
        <f>SUM(AJ1434:AJ1467)</f>
        <v>1320</v>
      </c>
      <c r="AN1467" s="3">
        <f t="shared" si="69"/>
        <v>161106.66666666666</v>
      </c>
      <c r="AO1467" s="3">
        <f t="shared" si="70"/>
        <v>8063.333333333333</v>
      </c>
    </row>
    <row r="1468" spans="1:41">
      <c r="A1468" s="3">
        <v>3005634</v>
      </c>
      <c r="B1468" s="3">
        <v>3005601</v>
      </c>
      <c r="C1468" s="3" t="s">
        <v>66</v>
      </c>
      <c r="D1468">
        <f t="shared" si="71"/>
        <v>20</v>
      </c>
      <c r="E1468" s="3">
        <v>34</v>
      </c>
      <c r="F1468" s="3">
        <v>80</v>
      </c>
      <c r="G1468" s="3">
        <v>4</v>
      </c>
      <c r="H1468" s="3">
        <v>513</v>
      </c>
      <c r="I1468" s="3">
        <v>432</v>
      </c>
      <c r="J1468" s="3">
        <v>421</v>
      </c>
      <c r="K1468" s="3">
        <v>433</v>
      </c>
      <c r="L1468" s="3">
        <v>2</v>
      </c>
      <c r="M1468" s="3">
        <v>60</v>
      </c>
      <c r="N1468" s="3">
        <v>2290</v>
      </c>
      <c r="O1468" s="3">
        <v>0</v>
      </c>
      <c r="P1468" s="3">
        <v>0</v>
      </c>
      <c r="Q1468" s="3">
        <v>0</v>
      </c>
      <c r="R1468" s="3">
        <v>2335000</v>
      </c>
      <c r="S1468" s="3">
        <v>5003</v>
      </c>
      <c r="T1468">
        <v>5004</v>
      </c>
      <c r="U1468" s="3">
        <v>5</v>
      </c>
      <c r="V1468" s="3">
        <v>153146.66666666666</v>
      </c>
      <c r="W1468" s="3">
        <v>6</v>
      </c>
      <c r="X1468" s="3">
        <v>14208.333333333332</v>
      </c>
      <c r="Y1468" s="3">
        <v>21</v>
      </c>
      <c r="Z1468" s="3">
        <v>7003.333333333333</v>
      </c>
      <c r="AA1468" s="3">
        <v>0</v>
      </c>
      <c r="AB1468" s="3">
        <v>0</v>
      </c>
      <c r="AC1468" s="3">
        <v>3005635</v>
      </c>
      <c r="AD1468" s="3">
        <v>18959.143348843139</v>
      </c>
      <c r="AE1468" s="3">
        <v>35380000</v>
      </c>
      <c r="AF1468" t="s">
        <v>145</v>
      </c>
      <c r="AG1468" t="s">
        <v>159</v>
      </c>
      <c r="AI1468">
        <f>IF(ISERROR(IF(D1468=25,VLOOKUP(E1468,Sheet1!$F$64:$H$79,2,0),IF(D1468=23,VLOOKUP(knight_awaken_info!E1468,Sheet1!$F$45:$H$60,2,0),VLOOKUP(knight_awaken_info!E1468,Sheet1!$F$26:$H$41,2,0)))),0,IF(D1468=25,VLOOKUP(E1468,Sheet1!$F$64:$H$79,2,0),IF(D1468=23,VLOOKUP(knight_awaken_info!E1468,Sheet1!$F$45:$H$60,2,0),VLOOKUP(knight_awaken_info!E1468,Sheet1!$F$26:$H$41,2,0))))</f>
        <v>13160</v>
      </c>
      <c r="AJ1468">
        <f>IF(ISERROR(IF(D1468=25,VLOOKUP(E1468,Sheet1!$F$64:$H$79,3,0),IF(D1468=23,VLOOKUP(knight_awaken_info!E1468,Sheet1!$F$45:$H$60,3,0),VLOOKUP(knight_awaken_info!E1468,Sheet1!$F$26:$H$41,3,0)))),0,IF(D1468=25,VLOOKUP(E1468,Sheet1!$F$64:$H$79,3,0),IF(D1468=23,VLOOKUP(knight_awaken_info!E1468,Sheet1!$F$45:$H$60,3,0),VLOOKUP(knight_awaken_info!E1468,Sheet1!$F$26:$H$41,3,0))))</f>
        <v>0</v>
      </c>
      <c r="AK1468" s="11">
        <f>SUM(AI1434:AI1468)</f>
        <v>39480</v>
      </c>
      <c r="AL1468" s="11">
        <f>SUM(AJ1434:AJ1468)</f>
        <v>1320</v>
      </c>
      <c r="AN1468" s="3">
        <f t="shared" si="69"/>
        <v>192626.66666666666</v>
      </c>
      <c r="AO1468" s="3">
        <f t="shared" si="70"/>
        <v>8323.3333333333321</v>
      </c>
    </row>
    <row r="1469" spans="1:41">
      <c r="A1469" s="3">
        <v>3005635</v>
      </c>
      <c r="B1469" s="3">
        <v>3005601</v>
      </c>
      <c r="C1469" s="3" t="s">
        <v>66</v>
      </c>
      <c r="D1469">
        <f t="shared" si="71"/>
        <v>20</v>
      </c>
      <c r="E1469" s="3">
        <v>35</v>
      </c>
      <c r="F1469" s="3">
        <v>80</v>
      </c>
      <c r="G1469" s="3">
        <v>4</v>
      </c>
      <c r="H1469" s="3">
        <v>512</v>
      </c>
      <c r="I1469" s="3">
        <v>531</v>
      </c>
      <c r="J1469" s="3">
        <v>423</v>
      </c>
      <c r="K1469" s="3">
        <v>432</v>
      </c>
      <c r="L1469" s="3">
        <v>2</v>
      </c>
      <c r="M1469" s="3">
        <v>60</v>
      </c>
      <c r="N1469" s="3">
        <v>2330</v>
      </c>
      <c r="O1469" s="3">
        <v>1</v>
      </c>
      <c r="P1469" s="3">
        <v>30056</v>
      </c>
      <c r="Q1469" s="3">
        <v>1</v>
      </c>
      <c r="R1469" s="3">
        <v>2360000</v>
      </c>
      <c r="S1469" s="3">
        <v>5003</v>
      </c>
      <c r="T1469">
        <v>5004</v>
      </c>
      <c r="U1469" s="3">
        <v>5</v>
      </c>
      <c r="V1469" s="3">
        <v>158368.88888888888</v>
      </c>
      <c r="W1469" s="3">
        <v>6</v>
      </c>
      <c r="X1469" s="3">
        <v>14861.111111111109</v>
      </c>
      <c r="Y1469" s="3">
        <v>21</v>
      </c>
      <c r="Z1469" s="3">
        <v>7264.4444444444443</v>
      </c>
      <c r="AA1469" s="3">
        <v>0</v>
      </c>
      <c r="AB1469" s="3">
        <v>0</v>
      </c>
      <c r="AC1469" s="3">
        <v>3005636</v>
      </c>
      <c r="AD1469" s="3">
        <v>21205.940467843713</v>
      </c>
      <c r="AE1469" s="3">
        <v>37715000</v>
      </c>
      <c r="AF1469" t="s">
        <v>145</v>
      </c>
      <c r="AG1469" t="s">
        <v>159</v>
      </c>
      <c r="AI1469">
        <f>IF(ISERROR(IF(D1469=25,VLOOKUP(E1469,Sheet1!$F$64:$H$79,2,0),IF(D1469=23,VLOOKUP(knight_awaken_info!E1469,Sheet1!$F$45:$H$60,2,0),VLOOKUP(knight_awaken_info!E1469,Sheet1!$F$26:$H$41,2,0)))),0,IF(D1469=25,VLOOKUP(E1469,Sheet1!$F$64:$H$79,2,0),IF(D1469=23,VLOOKUP(knight_awaken_info!E1469,Sheet1!$F$45:$H$60,2,0),VLOOKUP(knight_awaken_info!E1469,Sheet1!$F$26:$H$41,2,0))))</f>
        <v>0</v>
      </c>
      <c r="AJ1469">
        <f>IF(ISERROR(IF(D1469=25,VLOOKUP(E1469,Sheet1!$F$64:$H$79,3,0),IF(D1469=23,VLOOKUP(knight_awaken_info!E1469,Sheet1!$F$45:$H$60,3,0),VLOOKUP(knight_awaken_info!E1469,Sheet1!$F$26:$H$41,3,0)))),0,IF(D1469=25,VLOOKUP(E1469,Sheet1!$F$64:$H$79,3,0),IF(D1469=23,VLOOKUP(knight_awaken_info!E1469,Sheet1!$F$45:$H$60,3,0),VLOOKUP(knight_awaken_info!E1469,Sheet1!$F$26:$H$41,3,0))))</f>
        <v>0</v>
      </c>
      <c r="AK1469" s="11">
        <f>SUM(AI1434:AI1469)</f>
        <v>39480</v>
      </c>
      <c r="AL1469" s="11">
        <f>SUM(AJ1434:AJ1469)</f>
        <v>1320</v>
      </c>
      <c r="AN1469" s="3">
        <f t="shared" si="69"/>
        <v>197848.88888888888</v>
      </c>
      <c r="AO1469" s="3">
        <f t="shared" si="70"/>
        <v>8584.4444444444453</v>
      </c>
    </row>
    <row r="1470" spans="1:41">
      <c r="A1470" s="3">
        <v>3005636</v>
      </c>
      <c r="B1470" s="3">
        <v>3005601</v>
      </c>
      <c r="C1470" s="3" t="s">
        <v>66</v>
      </c>
      <c r="D1470">
        <f t="shared" si="71"/>
        <v>20</v>
      </c>
      <c r="E1470" s="3">
        <v>36</v>
      </c>
      <c r="F1470" s="3">
        <v>80</v>
      </c>
      <c r="G1470" s="3">
        <v>4</v>
      </c>
      <c r="H1470" s="3">
        <v>511</v>
      </c>
      <c r="I1470" s="3">
        <v>523</v>
      </c>
      <c r="J1470" s="3">
        <v>422</v>
      </c>
      <c r="K1470" s="3">
        <v>431</v>
      </c>
      <c r="L1470" s="3">
        <v>2</v>
      </c>
      <c r="M1470" s="3">
        <v>60</v>
      </c>
      <c r="N1470" s="3">
        <v>2350</v>
      </c>
      <c r="O1470" s="3">
        <v>0</v>
      </c>
      <c r="P1470" s="3">
        <v>0</v>
      </c>
      <c r="Q1470" s="3">
        <v>0</v>
      </c>
      <c r="R1470" s="3">
        <v>2385000</v>
      </c>
      <c r="S1470" s="3">
        <v>5003</v>
      </c>
      <c r="T1470">
        <v>5004</v>
      </c>
      <c r="U1470" s="3">
        <v>5</v>
      </c>
      <c r="V1470" s="3">
        <v>163613.33333333331</v>
      </c>
      <c r="W1470" s="3">
        <v>6</v>
      </c>
      <c r="X1470" s="3">
        <v>15516.666666666664</v>
      </c>
      <c r="Y1470" s="3">
        <v>21</v>
      </c>
      <c r="Z1470" s="3">
        <v>8186.666666666667</v>
      </c>
      <c r="AA1470" s="3">
        <v>0</v>
      </c>
      <c r="AB1470" s="3">
        <v>0</v>
      </c>
      <c r="AC1470" s="3">
        <v>3005637</v>
      </c>
      <c r="AD1470" s="3">
        <v>24322.773918031744</v>
      </c>
      <c r="AE1470" s="3">
        <v>40075000</v>
      </c>
      <c r="AF1470" t="s">
        <v>146</v>
      </c>
      <c r="AG1470" t="s">
        <v>158</v>
      </c>
      <c r="AI1470">
        <f>IF(ISERROR(IF(D1470=25,VLOOKUP(E1470,Sheet1!$F$64:$H$79,2,0),IF(D1470=23,VLOOKUP(knight_awaken_info!E1470,Sheet1!$F$45:$H$60,2,0),VLOOKUP(knight_awaken_info!E1470,Sheet1!$F$26:$H$41,2,0)))),0,IF(D1470=25,VLOOKUP(E1470,Sheet1!$F$64:$H$79,2,0),IF(D1470=23,VLOOKUP(knight_awaken_info!E1470,Sheet1!$F$45:$H$60,2,0),VLOOKUP(knight_awaken_info!E1470,Sheet1!$F$26:$H$41,2,0))))</f>
        <v>0</v>
      </c>
      <c r="AJ1470">
        <f>IF(ISERROR(IF(D1470=25,VLOOKUP(E1470,Sheet1!$F$64:$H$79,3,0),IF(D1470=23,VLOOKUP(knight_awaken_info!E1470,Sheet1!$F$45:$H$60,3,0),VLOOKUP(knight_awaken_info!E1470,Sheet1!$F$26:$H$41,3,0)))),0,IF(D1470=25,VLOOKUP(E1470,Sheet1!$F$64:$H$79,3,0),IF(D1470=23,VLOOKUP(knight_awaken_info!E1470,Sheet1!$F$45:$H$60,3,0),VLOOKUP(knight_awaken_info!E1470,Sheet1!$F$26:$H$41,3,0))))</f>
        <v>660</v>
      </c>
      <c r="AK1470" s="11">
        <f>SUM(AI1434:AI1470)</f>
        <v>39480</v>
      </c>
      <c r="AL1470" s="11">
        <f>SUM(AJ1434:AJ1470)</f>
        <v>1980</v>
      </c>
      <c r="AN1470" s="3">
        <f t="shared" si="69"/>
        <v>203093.33333333331</v>
      </c>
      <c r="AO1470" s="3">
        <f t="shared" si="70"/>
        <v>10166.666666666668</v>
      </c>
    </row>
    <row r="1471" spans="1:41">
      <c r="A1471" s="3">
        <v>3005637</v>
      </c>
      <c r="B1471" s="3">
        <v>3005601</v>
      </c>
      <c r="C1471" s="3" t="s">
        <v>66</v>
      </c>
      <c r="D1471">
        <f t="shared" si="71"/>
        <v>20</v>
      </c>
      <c r="E1471" s="3">
        <v>37</v>
      </c>
      <c r="F1471" s="3">
        <v>80</v>
      </c>
      <c r="G1471" s="3">
        <v>4</v>
      </c>
      <c r="H1471" s="3">
        <v>513</v>
      </c>
      <c r="I1471" s="3">
        <v>532</v>
      </c>
      <c r="J1471" s="3">
        <v>421</v>
      </c>
      <c r="K1471" s="3">
        <v>433</v>
      </c>
      <c r="L1471" s="3">
        <v>2</v>
      </c>
      <c r="M1471" s="3">
        <v>60</v>
      </c>
      <c r="N1471" s="3">
        <v>2370</v>
      </c>
      <c r="O1471" s="3">
        <v>1</v>
      </c>
      <c r="P1471" s="3">
        <v>30056</v>
      </c>
      <c r="Q1471" s="3">
        <v>1</v>
      </c>
      <c r="R1471" s="3">
        <v>2410000</v>
      </c>
      <c r="S1471" s="3">
        <v>5003</v>
      </c>
      <c r="T1471">
        <v>5004</v>
      </c>
      <c r="U1471" s="3">
        <v>5</v>
      </c>
      <c r="V1471" s="3">
        <v>168880</v>
      </c>
      <c r="W1471" s="3">
        <v>6</v>
      </c>
      <c r="X1471" s="3">
        <v>16174.999999999998</v>
      </c>
      <c r="Y1471" s="3">
        <v>21</v>
      </c>
      <c r="Z1471" s="3">
        <v>8450</v>
      </c>
      <c r="AA1471" s="3">
        <v>0</v>
      </c>
      <c r="AB1471" s="3">
        <v>0</v>
      </c>
      <c r="AC1471" s="3">
        <v>3005638</v>
      </c>
      <c r="AD1471" s="3">
        <v>27439.607368219775</v>
      </c>
      <c r="AE1471" s="3">
        <v>42460000</v>
      </c>
      <c r="AF1471" t="s">
        <v>146</v>
      </c>
      <c r="AG1471" t="s">
        <v>158</v>
      </c>
      <c r="AI1471">
        <f>IF(ISERROR(IF(D1471=25,VLOOKUP(E1471,Sheet1!$F$64:$H$79,2,0),IF(D1471=23,VLOOKUP(knight_awaken_info!E1471,Sheet1!$F$45:$H$60,2,0),VLOOKUP(knight_awaken_info!E1471,Sheet1!$F$26:$H$41,2,0)))),0,IF(D1471=25,VLOOKUP(E1471,Sheet1!$F$64:$H$79,2,0),IF(D1471=23,VLOOKUP(knight_awaken_info!E1471,Sheet1!$F$45:$H$60,2,0),VLOOKUP(knight_awaken_info!E1471,Sheet1!$F$26:$H$41,2,0))))</f>
        <v>0</v>
      </c>
      <c r="AJ1471">
        <f>IF(ISERROR(IF(D1471=25,VLOOKUP(E1471,Sheet1!$F$64:$H$79,3,0),IF(D1471=23,VLOOKUP(knight_awaken_info!E1471,Sheet1!$F$45:$H$60,3,0),VLOOKUP(knight_awaken_info!E1471,Sheet1!$F$26:$H$41,3,0)))),0,IF(D1471=25,VLOOKUP(E1471,Sheet1!$F$64:$H$79,3,0),IF(D1471=23,VLOOKUP(knight_awaken_info!E1471,Sheet1!$F$45:$H$60,3,0),VLOOKUP(knight_awaken_info!E1471,Sheet1!$F$26:$H$41,3,0))))</f>
        <v>0</v>
      </c>
      <c r="AK1471" s="11">
        <f>SUM(AI1434:AI1471)</f>
        <v>39480</v>
      </c>
      <c r="AL1471" s="11">
        <f>SUM(AJ1434:AJ1471)</f>
        <v>1980</v>
      </c>
      <c r="AN1471" s="3">
        <f t="shared" si="69"/>
        <v>208360</v>
      </c>
      <c r="AO1471" s="3">
        <f t="shared" si="70"/>
        <v>10430</v>
      </c>
    </row>
    <row r="1472" spans="1:41">
      <c r="A1472" s="3">
        <v>3005638</v>
      </c>
      <c r="B1472" s="3">
        <v>3005601</v>
      </c>
      <c r="C1472" s="3" t="s">
        <v>66</v>
      </c>
      <c r="D1472">
        <f t="shared" si="71"/>
        <v>20</v>
      </c>
      <c r="E1472" s="3">
        <v>38</v>
      </c>
      <c r="F1472" s="3">
        <v>80</v>
      </c>
      <c r="G1472" s="3">
        <v>4</v>
      </c>
      <c r="H1472" s="3">
        <v>512</v>
      </c>
      <c r="I1472" s="3">
        <v>521</v>
      </c>
      <c r="J1472" s="3">
        <v>423</v>
      </c>
      <c r="K1472" s="3">
        <v>432</v>
      </c>
      <c r="L1472" s="3">
        <v>2</v>
      </c>
      <c r="M1472" s="3">
        <v>60</v>
      </c>
      <c r="N1472" s="3">
        <v>2390</v>
      </c>
      <c r="O1472" s="3">
        <v>0</v>
      </c>
      <c r="P1472" s="3">
        <v>0</v>
      </c>
      <c r="Q1472" s="3">
        <v>0</v>
      </c>
      <c r="R1472" s="3">
        <v>2430000</v>
      </c>
      <c r="S1472" s="3">
        <v>5003</v>
      </c>
      <c r="T1472">
        <v>5004</v>
      </c>
      <c r="U1472" s="3">
        <v>5</v>
      </c>
      <c r="V1472" s="3">
        <v>187328.88888888888</v>
      </c>
      <c r="W1472" s="3">
        <v>6</v>
      </c>
      <c r="X1472" s="3">
        <v>16836.111111111109</v>
      </c>
      <c r="Y1472" s="3">
        <v>21</v>
      </c>
      <c r="Z1472" s="3">
        <v>8714.4444444444453</v>
      </c>
      <c r="AA1472" s="3">
        <v>0</v>
      </c>
      <c r="AB1472" s="3">
        <v>0</v>
      </c>
      <c r="AC1472" s="3">
        <v>3005639</v>
      </c>
      <c r="AD1472" s="3">
        <v>30556.440818407806</v>
      </c>
      <c r="AE1472" s="3">
        <v>44870000</v>
      </c>
      <c r="AF1472" t="s">
        <v>147</v>
      </c>
      <c r="AG1472" t="s">
        <v>135</v>
      </c>
      <c r="AI1472">
        <f>IF(ISERROR(IF(D1472=25,VLOOKUP(E1472,Sheet1!$F$64:$H$79,2,0),IF(D1472=23,VLOOKUP(knight_awaken_info!E1472,Sheet1!$F$45:$H$60,2,0),VLOOKUP(knight_awaken_info!E1472,Sheet1!$F$26:$H$41,2,0)))),0,IF(D1472=25,VLOOKUP(E1472,Sheet1!$F$64:$H$79,2,0),IF(D1472=23,VLOOKUP(knight_awaken_info!E1472,Sheet1!$F$45:$H$60,2,0),VLOOKUP(knight_awaken_info!E1472,Sheet1!$F$26:$H$41,2,0))))</f>
        <v>13160</v>
      </c>
      <c r="AJ1472">
        <f>IF(ISERROR(IF(D1472=25,VLOOKUP(E1472,Sheet1!$F$64:$H$79,3,0),IF(D1472=23,VLOOKUP(knight_awaken_info!E1472,Sheet1!$F$45:$H$60,3,0),VLOOKUP(knight_awaken_info!E1472,Sheet1!$F$26:$H$41,3,0)))),0,IF(D1472=25,VLOOKUP(E1472,Sheet1!$F$64:$H$79,3,0),IF(D1472=23,VLOOKUP(knight_awaken_info!E1472,Sheet1!$F$45:$H$60,3,0),VLOOKUP(knight_awaken_info!E1472,Sheet1!$F$26:$H$41,3,0))))</f>
        <v>0</v>
      </c>
      <c r="AK1472" s="11">
        <f>SUM(AI1434:AI1472)</f>
        <v>52640</v>
      </c>
      <c r="AL1472" s="11">
        <f>SUM(AJ1434:AJ1472)</f>
        <v>1980</v>
      </c>
      <c r="AN1472" s="3">
        <f t="shared" si="69"/>
        <v>239968.88888888888</v>
      </c>
      <c r="AO1472" s="3">
        <f t="shared" si="70"/>
        <v>10694.444444444445</v>
      </c>
    </row>
    <row r="1473" spans="1:41">
      <c r="A1473" s="3">
        <v>3005639</v>
      </c>
      <c r="B1473" s="3">
        <v>3005601</v>
      </c>
      <c r="C1473" s="3" t="s">
        <v>66</v>
      </c>
      <c r="D1473">
        <f t="shared" si="71"/>
        <v>20</v>
      </c>
      <c r="E1473" s="3">
        <v>39</v>
      </c>
      <c r="F1473" s="3">
        <v>80</v>
      </c>
      <c r="G1473" s="3">
        <v>4</v>
      </c>
      <c r="H1473" s="3">
        <v>511</v>
      </c>
      <c r="I1473" s="3">
        <v>533</v>
      </c>
      <c r="J1473" s="3">
        <v>522</v>
      </c>
      <c r="K1473" s="3">
        <v>531</v>
      </c>
      <c r="L1473" s="3">
        <v>2</v>
      </c>
      <c r="M1473" s="3">
        <v>60</v>
      </c>
      <c r="N1473" s="3">
        <v>2890</v>
      </c>
      <c r="O1473" s="3">
        <v>1</v>
      </c>
      <c r="P1473" s="3">
        <v>30056</v>
      </c>
      <c r="Q1473" s="3">
        <v>1</v>
      </c>
      <c r="R1473" s="3">
        <v>3035000</v>
      </c>
      <c r="S1473" s="3">
        <v>5003</v>
      </c>
      <c r="T1473">
        <v>5004</v>
      </c>
      <c r="U1473" s="3">
        <v>5</v>
      </c>
      <c r="V1473" s="3">
        <v>192640</v>
      </c>
      <c r="W1473" s="3">
        <v>6</v>
      </c>
      <c r="X1473" s="3">
        <v>17500</v>
      </c>
      <c r="Y1473" s="3">
        <v>21</v>
      </c>
      <c r="Z1473" s="3">
        <v>8980</v>
      </c>
      <c r="AA1473" s="3">
        <v>0</v>
      </c>
      <c r="AB1473" s="3">
        <v>0</v>
      </c>
      <c r="AC1473" s="3">
        <v>3005640</v>
      </c>
      <c r="AD1473" s="3">
        <v>33673.274268595836</v>
      </c>
      <c r="AE1473" s="3">
        <v>47300000</v>
      </c>
      <c r="AF1473" t="s">
        <v>147</v>
      </c>
      <c r="AG1473" t="s">
        <v>135</v>
      </c>
      <c r="AI1473">
        <f>IF(ISERROR(IF(D1473=25,VLOOKUP(E1473,Sheet1!$F$64:$H$79,2,0),IF(D1473=23,VLOOKUP(knight_awaken_info!E1473,Sheet1!$F$45:$H$60,2,0),VLOOKUP(knight_awaken_info!E1473,Sheet1!$F$26:$H$41,2,0)))),0,IF(D1473=25,VLOOKUP(E1473,Sheet1!$F$64:$H$79,2,0),IF(D1473=23,VLOOKUP(knight_awaken_info!E1473,Sheet1!$F$45:$H$60,2,0),VLOOKUP(knight_awaken_info!E1473,Sheet1!$F$26:$H$41,2,0))))</f>
        <v>0</v>
      </c>
      <c r="AJ1473">
        <f>IF(ISERROR(IF(D1473=25,VLOOKUP(E1473,Sheet1!$F$64:$H$79,3,0),IF(D1473=23,VLOOKUP(knight_awaken_info!E1473,Sheet1!$F$45:$H$60,3,0),VLOOKUP(knight_awaken_info!E1473,Sheet1!$F$26:$H$41,3,0)))),0,IF(D1473=25,VLOOKUP(E1473,Sheet1!$F$64:$H$79,3,0),IF(D1473=23,VLOOKUP(knight_awaken_info!E1473,Sheet1!$F$45:$H$60,3,0),VLOOKUP(knight_awaken_info!E1473,Sheet1!$F$26:$H$41,3,0))))</f>
        <v>0</v>
      </c>
      <c r="AK1473" s="11">
        <f>SUM(AI1434:AI1473)</f>
        <v>52640</v>
      </c>
      <c r="AL1473" s="11">
        <f>SUM(AJ1434:AJ1473)</f>
        <v>1980</v>
      </c>
      <c r="AN1473" s="3">
        <f t="shared" si="69"/>
        <v>245280</v>
      </c>
      <c r="AO1473" s="3">
        <f t="shared" si="70"/>
        <v>10960</v>
      </c>
    </row>
    <row r="1474" spans="1:41">
      <c r="A1474" s="3">
        <v>3005640</v>
      </c>
      <c r="B1474" s="3">
        <v>3005601</v>
      </c>
      <c r="C1474" s="3" t="s">
        <v>66</v>
      </c>
      <c r="D1474">
        <f t="shared" si="71"/>
        <v>20</v>
      </c>
      <c r="E1474" s="3">
        <v>40</v>
      </c>
      <c r="F1474" s="3">
        <v>90</v>
      </c>
      <c r="G1474" s="3">
        <v>4</v>
      </c>
      <c r="H1474" s="3">
        <v>623</v>
      </c>
      <c r="I1474" s="3">
        <v>532</v>
      </c>
      <c r="J1474" s="3">
        <v>521</v>
      </c>
      <c r="K1474" s="3">
        <v>533</v>
      </c>
      <c r="L1474" s="3">
        <v>2</v>
      </c>
      <c r="M1474" s="3">
        <v>60</v>
      </c>
      <c r="N1474" s="3">
        <v>2930</v>
      </c>
      <c r="O1474" s="3">
        <v>1</v>
      </c>
      <c r="P1474" s="3">
        <v>30056</v>
      </c>
      <c r="Q1474" s="3">
        <v>1</v>
      </c>
      <c r="R1474" s="3">
        <v>3055000</v>
      </c>
      <c r="S1474" s="3">
        <v>5004</v>
      </c>
      <c r="T1474">
        <v>5005</v>
      </c>
      <c r="U1474" s="3">
        <v>5</v>
      </c>
      <c r="V1474" s="3">
        <v>198862.22222222222</v>
      </c>
      <c r="W1474" s="3">
        <v>6</v>
      </c>
      <c r="X1474" s="3">
        <v>18277.777777777777</v>
      </c>
      <c r="Y1474" s="3">
        <v>21</v>
      </c>
      <c r="Z1474" s="3">
        <v>9291.1111111111113</v>
      </c>
      <c r="AA1474" s="3">
        <v>0</v>
      </c>
      <c r="AB1474" s="3">
        <v>0</v>
      </c>
      <c r="AC1474" s="3">
        <v>3005641</v>
      </c>
      <c r="AD1474" s="3">
        <v>38530.180381158782</v>
      </c>
      <c r="AE1474" s="3">
        <v>50335000</v>
      </c>
      <c r="AF1474" t="s">
        <v>148</v>
      </c>
      <c r="AG1474" t="s">
        <v>159</v>
      </c>
      <c r="AI1474">
        <f>IF(ISERROR(IF(D1474=25,VLOOKUP(E1474,Sheet1!$F$64:$H$79,2,0),IF(D1474=23,VLOOKUP(knight_awaken_info!E1474,Sheet1!$F$45:$H$60,2,0),VLOOKUP(knight_awaken_info!E1474,Sheet1!$F$26:$H$41,2,0)))),0,IF(D1474=25,VLOOKUP(E1474,Sheet1!$F$64:$H$79,2,0),IF(D1474=23,VLOOKUP(knight_awaken_info!E1474,Sheet1!$F$45:$H$60,2,0),VLOOKUP(knight_awaken_info!E1474,Sheet1!$F$26:$H$41,2,0))))</f>
        <v>0</v>
      </c>
      <c r="AJ1474">
        <f>IF(ISERROR(IF(D1474=25,VLOOKUP(E1474,Sheet1!$F$64:$H$79,3,0),IF(D1474=23,VLOOKUP(knight_awaken_info!E1474,Sheet1!$F$45:$H$60,3,0),VLOOKUP(knight_awaken_info!E1474,Sheet1!$F$26:$H$41,3,0)))),0,IF(D1474=25,VLOOKUP(E1474,Sheet1!$F$64:$H$79,3,0),IF(D1474=23,VLOOKUP(knight_awaken_info!E1474,Sheet1!$F$45:$H$60,3,0),VLOOKUP(knight_awaken_info!E1474,Sheet1!$F$26:$H$41,3,0))))</f>
        <v>0</v>
      </c>
      <c r="AK1474" s="11">
        <f>SUM(AI1434:AI1474)</f>
        <v>52640</v>
      </c>
      <c r="AL1474" s="11">
        <f>SUM(AJ1434:AJ1474)</f>
        <v>1980</v>
      </c>
      <c r="AN1474" s="3">
        <f t="shared" si="69"/>
        <v>251502.22222222222</v>
      </c>
      <c r="AO1474" s="3">
        <f t="shared" si="70"/>
        <v>11271.111111111111</v>
      </c>
    </row>
    <row r="1475" spans="1:41">
      <c r="A1475" s="3">
        <v>3005641</v>
      </c>
      <c r="B1475" s="3">
        <v>3005601</v>
      </c>
      <c r="C1475" s="3" t="s">
        <v>66</v>
      </c>
      <c r="D1475">
        <f t="shared" si="71"/>
        <v>20</v>
      </c>
      <c r="E1475" s="3">
        <v>41</v>
      </c>
      <c r="F1475" s="3">
        <v>90</v>
      </c>
      <c r="G1475" s="3">
        <v>4</v>
      </c>
      <c r="H1475" s="3">
        <v>622</v>
      </c>
      <c r="I1475" s="3">
        <v>531</v>
      </c>
      <c r="J1475" s="3">
        <v>523</v>
      </c>
      <c r="K1475" s="3">
        <v>532</v>
      </c>
      <c r="L1475" s="3">
        <v>2</v>
      </c>
      <c r="M1475" s="3">
        <v>60</v>
      </c>
      <c r="N1475" s="3">
        <v>2950</v>
      </c>
      <c r="O1475" s="3">
        <v>1</v>
      </c>
      <c r="P1475" s="3">
        <v>30056</v>
      </c>
      <c r="Q1475" s="3">
        <v>1</v>
      </c>
      <c r="R1475" s="3">
        <v>3080000</v>
      </c>
      <c r="S1475" s="3">
        <v>5004</v>
      </c>
      <c r="T1475">
        <v>5005</v>
      </c>
      <c r="U1475" s="3">
        <v>5</v>
      </c>
      <c r="V1475" s="3">
        <v>205106.66666666666</v>
      </c>
      <c r="W1475" s="3">
        <v>6</v>
      </c>
      <c r="X1475" s="3">
        <v>19058.333333333332</v>
      </c>
      <c r="Y1475" s="3">
        <v>21</v>
      </c>
      <c r="Z1475" s="3">
        <v>10263.333333333334</v>
      </c>
      <c r="AA1475" s="3">
        <v>0</v>
      </c>
      <c r="AB1475" s="3">
        <v>0</v>
      </c>
      <c r="AC1475" s="3">
        <v>3005642</v>
      </c>
      <c r="AD1475" s="3">
        <v>47087.13111096948</v>
      </c>
      <c r="AE1475" s="3">
        <v>53390000</v>
      </c>
      <c r="AF1475" t="s">
        <v>149</v>
      </c>
      <c r="AG1475" t="s">
        <v>158</v>
      </c>
      <c r="AI1475">
        <f>IF(ISERROR(IF(D1475=25,VLOOKUP(E1475,Sheet1!$F$64:$H$79,2,0),IF(D1475=23,VLOOKUP(knight_awaken_info!E1475,Sheet1!$F$45:$H$60,2,0),VLOOKUP(knight_awaken_info!E1475,Sheet1!$F$26:$H$41,2,0)))),0,IF(D1475=25,VLOOKUP(E1475,Sheet1!$F$64:$H$79,2,0),IF(D1475=23,VLOOKUP(knight_awaken_info!E1475,Sheet1!$F$45:$H$60,2,0),VLOOKUP(knight_awaken_info!E1475,Sheet1!$F$26:$H$41,2,0))))</f>
        <v>0</v>
      </c>
      <c r="AJ1475">
        <f>IF(ISERROR(IF(D1475=25,VLOOKUP(E1475,Sheet1!$F$64:$H$79,3,0),IF(D1475=23,VLOOKUP(knight_awaken_info!E1475,Sheet1!$F$45:$H$60,3,0),VLOOKUP(knight_awaken_info!E1475,Sheet1!$F$26:$H$41,3,0)))),0,IF(D1475=25,VLOOKUP(E1475,Sheet1!$F$64:$H$79,3,0),IF(D1475=23,VLOOKUP(knight_awaken_info!E1475,Sheet1!$F$45:$H$60,3,0),VLOOKUP(knight_awaken_info!E1475,Sheet1!$F$26:$H$41,3,0))))</f>
        <v>660</v>
      </c>
      <c r="AK1475" s="11">
        <f>SUM(AI1434:AI1475)</f>
        <v>52640</v>
      </c>
      <c r="AL1475" s="11">
        <f>SUM(AJ1434:AJ1475)</f>
        <v>2640</v>
      </c>
      <c r="AN1475" s="3">
        <f t="shared" si="69"/>
        <v>257746.66666666666</v>
      </c>
      <c r="AO1475" s="3">
        <f t="shared" si="70"/>
        <v>12903.333333333334</v>
      </c>
    </row>
    <row r="1476" spans="1:41">
      <c r="A1476" s="3">
        <v>3005642</v>
      </c>
      <c r="B1476" s="3">
        <v>3005601</v>
      </c>
      <c r="C1476" s="3" t="s">
        <v>66</v>
      </c>
      <c r="D1476">
        <f t="shared" si="71"/>
        <v>20</v>
      </c>
      <c r="E1476" s="3">
        <v>42</v>
      </c>
      <c r="F1476" s="3">
        <v>90</v>
      </c>
      <c r="G1476" s="3">
        <v>4</v>
      </c>
      <c r="H1476" s="3">
        <v>621</v>
      </c>
      <c r="I1476" s="3">
        <v>533</v>
      </c>
      <c r="J1476" s="3">
        <v>522</v>
      </c>
      <c r="K1476" s="3">
        <v>531</v>
      </c>
      <c r="L1476" s="3">
        <v>2</v>
      </c>
      <c r="M1476" s="3">
        <v>60</v>
      </c>
      <c r="N1476" s="3">
        <v>2970</v>
      </c>
      <c r="O1476" s="3">
        <v>1</v>
      </c>
      <c r="P1476" s="3">
        <v>30056</v>
      </c>
      <c r="Q1476" s="3">
        <v>1</v>
      </c>
      <c r="R1476" s="3">
        <v>3105000</v>
      </c>
      <c r="S1476" s="3">
        <v>5004</v>
      </c>
      <c r="T1476">
        <v>5005</v>
      </c>
      <c r="U1476" s="3">
        <v>5</v>
      </c>
      <c r="V1476" s="3">
        <v>224533.33333333331</v>
      </c>
      <c r="W1476" s="3">
        <v>6</v>
      </c>
      <c r="X1476" s="3">
        <v>19841.666666666664</v>
      </c>
      <c r="Y1476" s="3">
        <v>21</v>
      </c>
      <c r="Z1476" s="3">
        <v>10576.666666666668</v>
      </c>
      <c r="AA1476" s="3">
        <v>0</v>
      </c>
      <c r="AB1476" s="3">
        <v>0</v>
      </c>
      <c r="AC1476" s="3">
        <v>3005643</v>
      </c>
      <c r="AD1476" s="3">
        <v>55644.081840780171</v>
      </c>
      <c r="AE1476" s="3">
        <v>56470000</v>
      </c>
      <c r="AF1476" t="s">
        <v>150</v>
      </c>
      <c r="AG1476" t="s">
        <v>159</v>
      </c>
      <c r="AI1476">
        <f>IF(ISERROR(IF(D1476=25,VLOOKUP(E1476,Sheet1!$F$64:$H$79,2,0),IF(D1476=23,VLOOKUP(knight_awaken_info!E1476,Sheet1!$F$45:$H$60,2,0),VLOOKUP(knight_awaken_info!E1476,Sheet1!$F$26:$H$41,2,0)))),0,IF(D1476=25,VLOOKUP(E1476,Sheet1!$F$64:$H$79,2,0),IF(D1476=23,VLOOKUP(knight_awaken_info!E1476,Sheet1!$F$45:$H$60,2,0),VLOOKUP(knight_awaken_info!E1476,Sheet1!$F$26:$H$41,2,0))))</f>
        <v>13160</v>
      </c>
      <c r="AJ1476">
        <f>IF(ISERROR(IF(D1476=25,VLOOKUP(E1476,Sheet1!$F$64:$H$79,3,0),IF(D1476=23,VLOOKUP(knight_awaken_info!E1476,Sheet1!$F$45:$H$60,3,0),VLOOKUP(knight_awaken_info!E1476,Sheet1!$F$26:$H$41,3,0)))),0,IF(D1476=25,VLOOKUP(E1476,Sheet1!$F$64:$H$79,3,0),IF(D1476=23,VLOOKUP(knight_awaken_info!E1476,Sheet1!$F$45:$H$60,3,0),VLOOKUP(knight_awaken_info!E1476,Sheet1!$F$26:$H$41,3,0))))</f>
        <v>0</v>
      </c>
      <c r="AK1476" s="11">
        <f>SUM(AI1434:AI1476)</f>
        <v>65800</v>
      </c>
      <c r="AL1476" s="11">
        <f>SUM(AJ1434:AJ1476)</f>
        <v>2640</v>
      </c>
      <c r="AN1476" s="3">
        <f t="shared" si="69"/>
        <v>290333.33333333331</v>
      </c>
      <c r="AO1476" s="3">
        <f t="shared" si="70"/>
        <v>13216.666666666668</v>
      </c>
    </row>
    <row r="1477" spans="1:41">
      <c r="A1477" s="3">
        <v>3005643</v>
      </c>
      <c r="B1477" s="3">
        <v>3005601</v>
      </c>
      <c r="C1477" s="3" t="s">
        <v>66</v>
      </c>
      <c r="D1477">
        <f t="shared" si="71"/>
        <v>20</v>
      </c>
      <c r="E1477" s="3">
        <v>43</v>
      </c>
      <c r="F1477" s="3">
        <v>90</v>
      </c>
      <c r="G1477" s="3">
        <v>4</v>
      </c>
      <c r="H1477" s="3">
        <v>623</v>
      </c>
      <c r="I1477" s="3">
        <v>532</v>
      </c>
      <c r="J1477" s="3">
        <v>521</v>
      </c>
      <c r="K1477" s="3">
        <v>533</v>
      </c>
      <c r="L1477" s="3">
        <v>2</v>
      </c>
      <c r="M1477" s="3">
        <v>60</v>
      </c>
      <c r="N1477" s="3">
        <v>2990</v>
      </c>
      <c r="O1477" s="3">
        <v>1</v>
      </c>
      <c r="P1477" s="3">
        <v>30056</v>
      </c>
      <c r="Q1477" s="3">
        <v>1</v>
      </c>
      <c r="R1477" s="3">
        <v>3130000</v>
      </c>
      <c r="S1477" s="3">
        <v>5004</v>
      </c>
      <c r="T1477">
        <v>5005</v>
      </c>
      <c r="U1477" s="3">
        <v>5</v>
      </c>
      <c r="V1477" s="3">
        <v>230822.22222222219</v>
      </c>
      <c r="W1477" s="3">
        <v>6</v>
      </c>
      <c r="X1477" s="3">
        <v>20627.777777777774</v>
      </c>
      <c r="Y1477" s="3">
        <v>21</v>
      </c>
      <c r="Z1477" s="3">
        <v>11551.111111111111</v>
      </c>
      <c r="AA1477" s="3">
        <v>0</v>
      </c>
      <c r="AB1477" s="3">
        <v>0</v>
      </c>
      <c r="AC1477" s="3">
        <v>3005644</v>
      </c>
      <c r="AD1477" s="3">
        <v>64201.032570590862</v>
      </c>
      <c r="AE1477" s="3">
        <v>59575000</v>
      </c>
      <c r="AF1477" t="s">
        <v>151</v>
      </c>
      <c r="AG1477" t="s">
        <v>158</v>
      </c>
      <c r="AI1477">
        <f>IF(ISERROR(IF(D1477=25,VLOOKUP(E1477,Sheet1!$F$64:$H$79,2,0),IF(D1477=23,VLOOKUP(knight_awaken_info!E1477,Sheet1!$F$45:$H$60,2,0),VLOOKUP(knight_awaken_info!E1477,Sheet1!$F$26:$H$41,2,0)))),0,IF(D1477=25,VLOOKUP(E1477,Sheet1!$F$64:$H$79,2,0),IF(D1477=23,VLOOKUP(knight_awaken_info!E1477,Sheet1!$F$45:$H$60,2,0),VLOOKUP(knight_awaken_info!E1477,Sheet1!$F$26:$H$41,2,0))))</f>
        <v>0</v>
      </c>
      <c r="AJ1477">
        <f>IF(ISERROR(IF(D1477=25,VLOOKUP(E1477,Sheet1!$F$64:$H$79,3,0),IF(D1477=23,VLOOKUP(knight_awaken_info!E1477,Sheet1!$F$45:$H$60,3,0),VLOOKUP(knight_awaken_info!E1477,Sheet1!$F$26:$H$41,3,0)))),0,IF(D1477=25,VLOOKUP(E1477,Sheet1!$F$64:$H$79,3,0),IF(D1477=23,VLOOKUP(knight_awaken_info!E1477,Sheet1!$F$45:$H$60,3,0),VLOOKUP(knight_awaken_info!E1477,Sheet1!$F$26:$H$41,3,0))))</f>
        <v>660</v>
      </c>
      <c r="AK1477" s="11">
        <f>SUM(AI1434:AI1477)</f>
        <v>65800</v>
      </c>
      <c r="AL1477" s="11">
        <f>SUM(AJ1434:AJ1477)</f>
        <v>3300</v>
      </c>
      <c r="AN1477" s="3">
        <f t="shared" si="69"/>
        <v>296622.22222222219</v>
      </c>
      <c r="AO1477" s="3">
        <f t="shared" si="70"/>
        <v>14851.111111111111</v>
      </c>
    </row>
    <row r="1478" spans="1:41">
      <c r="A1478" s="3">
        <v>3005644</v>
      </c>
      <c r="B1478" s="3">
        <v>3005601</v>
      </c>
      <c r="C1478" s="3" t="s">
        <v>66</v>
      </c>
      <c r="D1478">
        <f t="shared" si="71"/>
        <v>20</v>
      </c>
      <c r="E1478" s="3">
        <v>44</v>
      </c>
      <c r="F1478" s="3">
        <v>90</v>
      </c>
      <c r="G1478" s="3">
        <v>4</v>
      </c>
      <c r="H1478" s="3">
        <v>622</v>
      </c>
      <c r="I1478" s="3">
        <v>531</v>
      </c>
      <c r="J1478" s="3">
        <v>523</v>
      </c>
      <c r="K1478" s="3">
        <v>532</v>
      </c>
      <c r="L1478" s="3">
        <v>2</v>
      </c>
      <c r="M1478" s="3">
        <v>60</v>
      </c>
      <c r="N1478" s="3">
        <v>3010</v>
      </c>
      <c r="O1478" s="3">
        <v>1</v>
      </c>
      <c r="P1478" s="3">
        <v>30056</v>
      </c>
      <c r="Q1478" s="3">
        <v>1</v>
      </c>
      <c r="R1478" s="3">
        <v>3155000</v>
      </c>
      <c r="S1478" s="3">
        <v>5004</v>
      </c>
      <c r="T1478">
        <v>5005</v>
      </c>
      <c r="U1478" s="3">
        <v>5</v>
      </c>
      <c r="V1478" s="3">
        <v>250293.33333333331</v>
      </c>
      <c r="W1478" s="3">
        <v>6</v>
      </c>
      <c r="X1478" s="3">
        <v>21416.666666666664</v>
      </c>
      <c r="Y1478" s="3">
        <v>21</v>
      </c>
      <c r="Z1478" s="3">
        <v>11866.666666666666</v>
      </c>
      <c r="AA1478" s="3">
        <v>0</v>
      </c>
      <c r="AB1478" s="3">
        <v>0</v>
      </c>
      <c r="AC1478" s="3">
        <v>3005645</v>
      </c>
      <c r="AD1478" s="3">
        <v>72757.983300401553</v>
      </c>
      <c r="AE1478" s="3">
        <v>62705000</v>
      </c>
      <c r="AF1478" t="s">
        <v>152</v>
      </c>
      <c r="AG1478" t="s">
        <v>159</v>
      </c>
      <c r="AI1478">
        <f>IF(ISERROR(IF(D1478=25,VLOOKUP(E1478,Sheet1!$F$64:$H$79,2,0),IF(D1478=23,VLOOKUP(knight_awaken_info!E1478,Sheet1!$F$45:$H$60,2,0),VLOOKUP(knight_awaken_info!E1478,Sheet1!$F$26:$H$41,2,0)))),0,IF(D1478=25,VLOOKUP(E1478,Sheet1!$F$64:$H$79,2,0),IF(D1478=23,VLOOKUP(knight_awaken_info!E1478,Sheet1!$F$45:$H$60,2,0),VLOOKUP(knight_awaken_info!E1478,Sheet1!$F$26:$H$41,2,0))))</f>
        <v>13160</v>
      </c>
      <c r="AJ1478">
        <f>IF(ISERROR(IF(D1478=25,VLOOKUP(E1478,Sheet1!$F$64:$H$79,3,0),IF(D1478=23,VLOOKUP(knight_awaken_info!E1478,Sheet1!$F$45:$H$60,3,0),VLOOKUP(knight_awaken_info!E1478,Sheet1!$F$26:$H$41,3,0)))),0,IF(D1478=25,VLOOKUP(E1478,Sheet1!$F$64:$H$79,3,0),IF(D1478=23,VLOOKUP(knight_awaken_info!E1478,Sheet1!$F$45:$H$60,3,0),VLOOKUP(knight_awaken_info!E1478,Sheet1!$F$26:$H$41,3,0))))</f>
        <v>0</v>
      </c>
      <c r="AK1478" s="11">
        <f>SUM(AI1434:AI1478)</f>
        <v>78960</v>
      </c>
      <c r="AL1478" s="11">
        <f>SUM(AJ1434:AJ1478)</f>
        <v>3300</v>
      </c>
      <c r="AN1478" s="3">
        <f t="shared" si="69"/>
        <v>329253.33333333331</v>
      </c>
      <c r="AO1478" s="3">
        <f t="shared" si="70"/>
        <v>15166.666666666666</v>
      </c>
    </row>
    <row r="1479" spans="1:41">
      <c r="A1479" s="3">
        <v>3005645</v>
      </c>
      <c r="B1479" s="3">
        <v>3005601</v>
      </c>
      <c r="C1479" s="3" t="s">
        <v>66</v>
      </c>
      <c r="D1479">
        <f t="shared" si="71"/>
        <v>20</v>
      </c>
      <c r="E1479" s="3">
        <v>45</v>
      </c>
      <c r="F1479" s="3">
        <v>90</v>
      </c>
      <c r="G1479" s="3">
        <v>4</v>
      </c>
      <c r="H1479" s="3">
        <v>621</v>
      </c>
      <c r="I1479" s="3">
        <v>633</v>
      </c>
      <c r="J1479" s="3">
        <v>522</v>
      </c>
      <c r="K1479" s="3">
        <v>531</v>
      </c>
      <c r="L1479" s="3">
        <v>2</v>
      </c>
      <c r="M1479" s="3">
        <v>60</v>
      </c>
      <c r="N1479" s="3">
        <v>3050</v>
      </c>
      <c r="O1479" s="3">
        <v>1</v>
      </c>
      <c r="P1479" s="3">
        <v>30056</v>
      </c>
      <c r="Q1479" s="3">
        <v>1</v>
      </c>
      <c r="R1479" s="3">
        <v>3180000</v>
      </c>
      <c r="S1479" s="3">
        <v>5004</v>
      </c>
      <c r="T1479">
        <v>5005</v>
      </c>
      <c r="U1479" s="3">
        <v>5</v>
      </c>
      <c r="V1479" s="3">
        <v>256626.66666666666</v>
      </c>
      <c r="W1479" s="3">
        <v>6</v>
      </c>
      <c r="X1479" s="3">
        <v>22208.333333333332</v>
      </c>
      <c r="Y1479" s="3">
        <v>21</v>
      </c>
      <c r="Z1479" s="3">
        <v>12843.333333333332</v>
      </c>
      <c r="AA1479" s="3">
        <v>0</v>
      </c>
      <c r="AB1479" s="3">
        <v>0</v>
      </c>
      <c r="AC1479" s="3">
        <v>3005646</v>
      </c>
      <c r="AD1479" s="3">
        <v>81314.934030212244</v>
      </c>
      <c r="AE1479" s="3">
        <v>65860000</v>
      </c>
      <c r="AF1479" t="s">
        <v>153</v>
      </c>
      <c r="AG1479" t="s">
        <v>158</v>
      </c>
      <c r="AI1479">
        <f>IF(ISERROR(IF(D1479=25,VLOOKUP(E1479,Sheet1!$F$64:$H$79,2,0),IF(D1479=23,VLOOKUP(knight_awaken_info!E1479,Sheet1!$F$45:$H$60,2,0),VLOOKUP(knight_awaken_info!E1479,Sheet1!$F$26:$H$41,2,0)))),0,IF(D1479=25,VLOOKUP(E1479,Sheet1!$F$64:$H$79,2,0),IF(D1479=23,VLOOKUP(knight_awaken_info!E1479,Sheet1!$F$45:$H$60,2,0),VLOOKUP(knight_awaken_info!E1479,Sheet1!$F$26:$H$41,2,0))))</f>
        <v>0</v>
      </c>
      <c r="AJ1479">
        <f>IF(ISERROR(IF(D1479=25,VLOOKUP(E1479,Sheet1!$F$64:$H$79,3,0),IF(D1479=23,VLOOKUP(knight_awaken_info!E1479,Sheet1!$F$45:$H$60,3,0),VLOOKUP(knight_awaken_info!E1479,Sheet1!$F$26:$H$41,3,0)))),0,IF(D1479=25,VLOOKUP(E1479,Sheet1!$F$64:$H$79,3,0),IF(D1479=23,VLOOKUP(knight_awaken_info!E1479,Sheet1!$F$45:$H$60,3,0),VLOOKUP(knight_awaken_info!E1479,Sheet1!$F$26:$H$41,3,0))))</f>
        <v>660</v>
      </c>
      <c r="AK1479" s="11">
        <f>SUM(AI1434:AI1479)</f>
        <v>78960</v>
      </c>
      <c r="AL1479" s="11">
        <f>SUM(AJ1434:AJ1479)</f>
        <v>3960</v>
      </c>
      <c r="AN1479" s="3">
        <f t="shared" ref="AN1479:AN1542" si="72">AK1479+V1479</f>
        <v>335586.66666666663</v>
      </c>
      <c r="AO1479" s="3">
        <f t="shared" ref="AO1479:AO1542" si="73">AL1479+Z1479</f>
        <v>16803.333333333332</v>
      </c>
    </row>
    <row r="1480" spans="1:41">
      <c r="A1480" s="3">
        <v>3005646</v>
      </c>
      <c r="B1480" s="3">
        <v>3005601</v>
      </c>
      <c r="C1480" s="3" t="s">
        <v>66</v>
      </c>
      <c r="D1480">
        <f t="shared" si="71"/>
        <v>20</v>
      </c>
      <c r="E1480" s="3">
        <v>46</v>
      </c>
      <c r="F1480" s="3">
        <v>90</v>
      </c>
      <c r="G1480" s="3">
        <v>4</v>
      </c>
      <c r="H1480" s="3">
        <v>613</v>
      </c>
      <c r="I1480" s="3">
        <v>632</v>
      </c>
      <c r="J1480" s="3">
        <v>521</v>
      </c>
      <c r="K1480" s="3">
        <v>533</v>
      </c>
      <c r="L1480" s="3">
        <v>2</v>
      </c>
      <c r="M1480" s="3">
        <v>60</v>
      </c>
      <c r="N1480" s="3">
        <v>3070</v>
      </c>
      <c r="O1480" s="3">
        <v>1</v>
      </c>
      <c r="P1480" s="3">
        <v>30056</v>
      </c>
      <c r="Q1480" s="3">
        <v>1</v>
      </c>
      <c r="R1480" s="3">
        <v>3205000</v>
      </c>
      <c r="S1480" s="3">
        <v>5004</v>
      </c>
      <c r="T1480">
        <v>5005</v>
      </c>
      <c r="U1480" s="3">
        <v>5</v>
      </c>
      <c r="V1480" s="3">
        <v>276142.22222222225</v>
      </c>
      <c r="W1480" s="3">
        <v>6</v>
      </c>
      <c r="X1480" s="3">
        <v>23002.777777777777</v>
      </c>
      <c r="Y1480" s="3">
        <v>21</v>
      </c>
      <c r="Z1480" s="3">
        <v>13161.111111111109</v>
      </c>
      <c r="AA1480" s="3">
        <v>0</v>
      </c>
      <c r="AB1480" s="3">
        <v>0</v>
      </c>
      <c r="AC1480" s="3">
        <v>3005647</v>
      </c>
      <c r="AD1480" s="3">
        <v>93571.929377270688</v>
      </c>
      <c r="AE1480" s="3">
        <v>69040000</v>
      </c>
      <c r="AF1480" t="s">
        <v>154</v>
      </c>
      <c r="AG1480" t="s">
        <v>159</v>
      </c>
      <c r="AI1480">
        <f>IF(ISERROR(IF(D1480=25,VLOOKUP(E1480,Sheet1!$F$64:$H$79,2,0),IF(D1480=23,VLOOKUP(knight_awaken_info!E1480,Sheet1!$F$45:$H$60,2,0),VLOOKUP(knight_awaken_info!E1480,Sheet1!$F$26:$H$41,2,0)))),0,IF(D1480=25,VLOOKUP(E1480,Sheet1!$F$64:$H$79,2,0),IF(D1480=23,VLOOKUP(knight_awaken_info!E1480,Sheet1!$F$45:$H$60,2,0),VLOOKUP(knight_awaken_info!E1480,Sheet1!$F$26:$H$41,2,0))))</f>
        <v>13160</v>
      </c>
      <c r="AJ1480">
        <f>IF(ISERROR(IF(D1480=25,VLOOKUP(E1480,Sheet1!$F$64:$H$79,3,0),IF(D1480=23,VLOOKUP(knight_awaken_info!E1480,Sheet1!$F$45:$H$60,3,0),VLOOKUP(knight_awaken_info!E1480,Sheet1!$F$26:$H$41,3,0)))),0,IF(D1480=25,VLOOKUP(E1480,Sheet1!$F$64:$H$79,3,0),IF(D1480=23,VLOOKUP(knight_awaken_info!E1480,Sheet1!$F$45:$H$60,3,0),VLOOKUP(knight_awaken_info!E1480,Sheet1!$F$26:$H$41,3,0))))</f>
        <v>0</v>
      </c>
      <c r="AK1480" s="11">
        <f>SUM(AI1434:AI1480)</f>
        <v>92120</v>
      </c>
      <c r="AL1480" s="11">
        <f>SUM(AJ1434:AJ1480)</f>
        <v>3960</v>
      </c>
      <c r="AN1480" s="3">
        <f t="shared" si="72"/>
        <v>368262.22222222225</v>
      </c>
      <c r="AO1480" s="3">
        <f t="shared" si="73"/>
        <v>17121.111111111109</v>
      </c>
    </row>
    <row r="1481" spans="1:41">
      <c r="A1481" s="3">
        <v>3005647</v>
      </c>
      <c r="B1481" s="3">
        <v>3005601</v>
      </c>
      <c r="C1481" s="3" t="s">
        <v>66</v>
      </c>
      <c r="D1481">
        <f t="shared" si="71"/>
        <v>20</v>
      </c>
      <c r="E1481" s="3">
        <v>47</v>
      </c>
      <c r="F1481" s="3">
        <v>90</v>
      </c>
      <c r="G1481" s="3">
        <v>4</v>
      </c>
      <c r="H1481" s="3">
        <v>622</v>
      </c>
      <c r="I1481" s="3">
        <v>631</v>
      </c>
      <c r="J1481" s="3">
        <v>523</v>
      </c>
      <c r="K1481" s="3">
        <v>532</v>
      </c>
      <c r="L1481" s="3">
        <v>2</v>
      </c>
      <c r="M1481" s="3">
        <v>60</v>
      </c>
      <c r="N1481" s="3">
        <v>3090</v>
      </c>
      <c r="O1481" s="3">
        <v>1</v>
      </c>
      <c r="P1481" s="3">
        <v>30056</v>
      </c>
      <c r="Q1481" s="3">
        <v>1</v>
      </c>
      <c r="R1481" s="3">
        <v>3230000</v>
      </c>
      <c r="S1481" s="3">
        <v>5004</v>
      </c>
      <c r="T1481">
        <v>5005</v>
      </c>
      <c r="U1481" s="3">
        <v>5</v>
      </c>
      <c r="V1481" s="3">
        <v>282520</v>
      </c>
      <c r="W1481" s="3">
        <v>6</v>
      </c>
      <c r="X1481" s="3">
        <v>23800</v>
      </c>
      <c r="Y1481" s="3">
        <v>21</v>
      </c>
      <c r="Z1481" s="3">
        <v>14139.999999999998</v>
      </c>
      <c r="AA1481" s="3">
        <v>0</v>
      </c>
      <c r="AB1481" s="3">
        <v>0</v>
      </c>
      <c r="AC1481" s="3">
        <v>3005648</v>
      </c>
      <c r="AD1481" s="3">
        <v>105828.92472432913</v>
      </c>
      <c r="AE1481" s="3">
        <v>72245000</v>
      </c>
      <c r="AF1481" t="s">
        <v>155</v>
      </c>
      <c r="AG1481" t="s">
        <v>158</v>
      </c>
      <c r="AI1481">
        <f>IF(ISERROR(IF(D1481=25,VLOOKUP(E1481,Sheet1!$F$64:$H$79,2,0),IF(D1481=23,VLOOKUP(knight_awaken_info!E1481,Sheet1!$F$45:$H$60,2,0),VLOOKUP(knight_awaken_info!E1481,Sheet1!$F$26:$H$41,2,0)))),0,IF(D1481=25,VLOOKUP(E1481,Sheet1!$F$64:$H$79,2,0),IF(D1481=23,VLOOKUP(knight_awaken_info!E1481,Sheet1!$F$45:$H$60,2,0),VLOOKUP(knight_awaken_info!E1481,Sheet1!$F$26:$H$41,2,0))))</f>
        <v>0</v>
      </c>
      <c r="AJ1481">
        <f>IF(ISERROR(IF(D1481=25,VLOOKUP(E1481,Sheet1!$F$64:$H$79,3,0),IF(D1481=23,VLOOKUP(knight_awaken_info!E1481,Sheet1!$F$45:$H$60,3,0),VLOOKUP(knight_awaken_info!E1481,Sheet1!$F$26:$H$41,3,0)))),0,IF(D1481=25,VLOOKUP(E1481,Sheet1!$F$64:$H$79,3,0),IF(D1481=23,VLOOKUP(knight_awaken_info!E1481,Sheet1!$F$45:$H$60,3,0),VLOOKUP(knight_awaken_info!E1481,Sheet1!$F$26:$H$41,3,0))))</f>
        <v>660</v>
      </c>
      <c r="AK1481" s="11">
        <f>SUM(AI1434:AI1481)</f>
        <v>92120</v>
      </c>
      <c r="AL1481" s="11">
        <f>SUM(AJ1434:AJ1481)</f>
        <v>4620</v>
      </c>
      <c r="AN1481" s="3">
        <f t="shared" si="72"/>
        <v>374640</v>
      </c>
      <c r="AO1481" s="3">
        <f t="shared" si="73"/>
        <v>18760</v>
      </c>
    </row>
    <row r="1482" spans="1:41">
      <c r="A1482" s="3">
        <v>3005648</v>
      </c>
      <c r="B1482" s="3">
        <v>3005601</v>
      </c>
      <c r="C1482" s="3" t="s">
        <v>66</v>
      </c>
      <c r="D1482">
        <f t="shared" si="71"/>
        <v>20</v>
      </c>
      <c r="E1482" s="3">
        <v>48</v>
      </c>
      <c r="F1482" s="3">
        <v>90</v>
      </c>
      <c r="G1482" s="3">
        <v>4</v>
      </c>
      <c r="H1482" s="3">
        <v>611</v>
      </c>
      <c r="I1482" s="3">
        <v>633</v>
      </c>
      <c r="J1482" s="3">
        <v>522</v>
      </c>
      <c r="K1482" s="3">
        <v>531</v>
      </c>
      <c r="L1482" s="3">
        <v>2</v>
      </c>
      <c r="M1482" s="3">
        <v>60</v>
      </c>
      <c r="N1482" s="3">
        <v>3110</v>
      </c>
      <c r="O1482" s="3">
        <v>1</v>
      </c>
      <c r="P1482" s="3">
        <v>30056</v>
      </c>
      <c r="Q1482" s="3">
        <v>1</v>
      </c>
      <c r="R1482" s="3">
        <v>3250000</v>
      </c>
      <c r="S1482" s="3">
        <v>5004</v>
      </c>
      <c r="T1482">
        <v>5005</v>
      </c>
      <c r="U1482" s="3">
        <v>5</v>
      </c>
      <c r="V1482" s="3">
        <v>302080</v>
      </c>
      <c r="W1482" s="3">
        <v>6</v>
      </c>
      <c r="X1482" s="3">
        <v>24600</v>
      </c>
      <c r="Y1482" s="3">
        <v>21</v>
      </c>
      <c r="Z1482" s="3">
        <v>14459.999999999998</v>
      </c>
      <c r="AA1482" s="3">
        <v>0</v>
      </c>
      <c r="AB1482" s="3">
        <v>0</v>
      </c>
      <c r="AC1482" s="3">
        <v>3005649</v>
      </c>
      <c r="AD1482" s="3">
        <v>118085.92007138758</v>
      </c>
      <c r="AE1482" s="3">
        <v>75475000</v>
      </c>
      <c r="AF1482" t="s">
        <v>156</v>
      </c>
      <c r="AG1482" t="s">
        <v>159</v>
      </c>
      <c r="AI1482">
        <f>IF(ISERROR(IF(D1482=25,VLOOKUP(E1482,Sheet1!$F$64:$H$79,2,0),IF(D1482=23,VLOOKUP(knight_awaken_info!E1482,Sheet1!$F$45:$H$60,2,0),VLOOKUP(knight_awaken_info!E1482,Sheet1!$F$26:$H$41,2,0)))),0,IF(D1482=25,VLOOKUP(E1482,Sheet1!$F$64:$H$79,2,0),IF(D1482=23,VLOOKUP(knight_awaken_info!E1482,Sheet1!$F$45:$H$60,2,0),VLOOKUP(knight_awaken_info!E1482,Sheet1!$F$26:$H$41,2,0))))</f>
        <v>13160</v>
      </c>
      <c r="AJ1482">
        <f>IF(ISERROR(IF(D1482=25,VLOOKUP(E1482,Sheet1!$F$64:$H$79,3,0),IF(D1482=23,VLOOKUP(knight_awaken_info!E1482,Sheet1!$F$45:$H$60,3,0),VLOOKUP(knight_awaken_info!E1482,Sheet1!$F$26:$H$41,3,0)))),0,IF(D1482=25,VLOOKUP(E1482,Sheet1!$F$64:$H$79,3,0),IF(D1482=23,VLOOKUP(knight_awaken_info!E1482,Sheet1!$F$45:$H$60,3,0),VLOOKUP(knight_awaken_info!E1482,Sheet1!$F$26:$H$41,3,0))))</f>
        <v>0</v>
      </c>
      <c r="AK1482" s="11">
        <f>SUM(AI1434:AI1482)</f>
        <v>105280</v>
      </c>
      <c r="AL1482" s="11">
        <f>SUM(AJ1434:AJ1482)</f>
        <v>4620</v>
      </c>
      <c r="AN1482" s="3">
        <f t="shared" si="72"/>
        <v>407360</v>
      </c>
      <c r="AO1482" s="3">
        <f t="shared" si="73"/>
        <v>19080</v>
      </c>
    </row>
    <row r="1483" spans="1:41">
      <c r="A1483" s="3">
        <v>3005649</v>
      </c>
      <c r="B1483" s="3">
        <v>3005601</v>
      </c>
      <c r="C1483" s="3" t="s">
        <v>66</v>
      </c>
      <c r="D1483">
        <f t="shared" si="71"/>
        <v>20</v>
      </c>
      <c r="E1483" s="3">
        <v>49</v>
      </c>
      <c r="F1483" s="3">
        <v>90</v>
      </c>
      <c r="G1483" s="3">
        <v>4</v>
      </c>
      <c r="H1483" s="3">
        <v>623</v>
      </c>
      <c r="I1483" s="3">
        <v>632</v>
      </c>
      <c r="J1483" s="3">
        <v>621</v>
      </c>
      <c r="K1483" s="3">
        <v>633</v>
      </c>
      <c r="L1483" s="3">
        <v>2</v>
      </c>
      <c r="M1483" s="3">
        <v>60</v>
      </c>
      <c r="N1483" s="3">
        <v>3610</v>
      </c>
      <c r="O1483" s="3">
        <v>1</v>
      </c>
      <c r="P1483" s="3">
        <v>30056</v>
      </c>
      <c r="Q1483" s="3">
        <v>1</v>
      </c>
      <c r="R1483" s="3">
        <v>3870000</v>
      </c>
      <c r="S1483" s="3">
        <v>5004</v>
      </c>
      <c r="T1483">
        <v>5005</v>
      </c>
      <c r="U1483" s="3">
        <v>5</v>
      </c>
      <c r="V1483" s="3">
        <v>308502.22222222225</v>
      </c>
      <c r="W1483" s="3">
        <v>6</v>
      </c>
      <c r="X1483" s="3">
        <v>25402.777777777777</v>
      </c>
      <c r="Y1483" s="3">
        <v>21</v>
      </c>
      <c r="Z1483" s="3">
        <v>15441.111111111109</v>
      </c>
      <c r="AA1483" s="3">
        <v>0</v>
      </c>
      <c r="AB1483" s="3">
        <v>0</v>
      </c>
      <c r="AC1483" s="3">
        <v>3005650</v>
      </c>
      <c r="AD1483" s="3">
        <v>130342.91541844602</v>
      </c>
      <c r="AE1483" s="3">
        <v>78725000</v>
      </c>
      <c r="AF1483" t="s">
        <v>157</v>
      </c>
      <c r="AG1483" t="s">
        <v>136</v>
      </c>
      <c r="AI1483">
        <f>IF(ISERROR(IF(D1483=25,VLOOKUP(E1483,Sheet1!$F$64:$H$79,2,0),IF(D1483=23,VLOOKUP(knight_awaken_info!E1483,Sheet1!$F$45:$H$60,2,0),VLOOKUP(knight_awaken_info!E1483,Sheet1!$F$26:$H$41,2,0)))),0,IF(D1483=25,VLOOKUP(E1483,Sheet1!$F$64:$H$79,2,0),IF(D1483=23,VLOOKUP(knight_awaken_info!E1483,Sheet1!$F$45:$H$60,2,0),VLOOKUP(knight_awaken_info!E1483,Sheet1!$F$26:$H$41,2,0))))</f>
        <v>0</v>
      </c>
      <c r="AJ1483">
        <f>IF(ISERROR(IF(D1483=25,VLOOKUP(E1483,Sheet1!$F$64:$H$79,3,0),IF(D1483=23,VLOOKUP(knight_awaken_info!E1483,Sheet1!$F$45:$H$60,3,0),VLOOKUP(knight_awaken_info!E1483,Sheet1!$F$26:$H$41,3,0)))),0,IF(D1483=25,VLOOKUP(E1483,Sheet1!$F$64:$H$79,3,0),IF(D1483=23,VLOOKUP(knight_awaken_info!E1483,Sheet1!$F$45:$H$60,3,0),VLOOKUP(knight_awaken_info!E1483,Sheet1!$F$26:$H$41,3,0))))</f>
        <v>660</v>
      </c>
      <c r="AK1483" s="11">
        <f>SUM(AI1434:AI1483)</f>
        <v>105280</v>
      </c>
      <c r="AL1483" s="11">
        <f>SUM(AJ1434:AJ1483)</f>
        <v>5280</v>
      </c>
      <c r="AN1483" s="3">
        <f t="shared" si="72"/>
        <v>413782.22222222225</v>
      </c>
      <c r="AO1483" s="3">
        <f t="shared" si="73"/>
        <v>20721.111111111109</v>
      </c>
    </row>
    <row r="1484" spans="1:41" s="7" customFormat="1">
      <c r="A1484" s="6">
        <v>3005650</v>
      </c>
      <c r="B1484" s="6">
        <v>3005601</v>
      </c>
      <c r="C1484" s="6" t="s">
        <v>66</v>
      </c>
      <c r="D1484">
        <f t="shared" si="71"/>
        <v>20</v>
      </c>
      <c r="E1484" s="6">
        <v>50</v>
      </c>
      <c r="F1484" s="3">
        <v>120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3">
        <v>0</v>
      </c>
      <c r="O1484" s="6">
        <v>0</v>
      </c>
      <c r="P1484" s="6">
        <v>0</v>
      </c>
      <c r="Q1484" s="3">
        <v>0</v>
      </c>
      <c r="R1484" s="3">
        <v>0</v>
      </c>
      <c r="S1484" s="3">
        <v>5005</v>
      </c>
      <c r="T1484" s="7">
        <v>0</v>
      </c>
      <c r="U1484" s="6">
        <v>5</v>
      </c>
      <c r="V1484" s="6">
        <v>315835.55555555556</v>
      </c>
      <c r="W1484" s="6">
        <v>6</v>
      </c>
      <c r="X1484" s="6">
        <v>26319.444444444445</v>
      </c>
      <c r="Y1484" s="6">
        <v>21</v>
      </c>
      <c r="Z1484" s="6">
        <v>15807.777777777776</v>
      </c>
      <c r="AA1484" s="6">
        <v>0</v>
      </c>
      <c r="AB1484" s="6">
        <v>0</v>
      </c>
      <c r="AC1484" s="6">
        <v>0</v>
      </c>
      <c r="AD1484" s="6">
        <v>149999.99999999997</v>
      </c>
      <c r="AE1484" s="3">
        <v>82595000</v>
      </c>
      <c r="AF1484">
        <v>0</v>
      </c>
      <c r="AG1484">
        <v>0</v>
      </c>
      <c r="AI1484">
        <f>IF(ISERROR(IF(D1484=25,VLOOKUP(E1484,Sheet1!$F$64:$H$79,2,0),IF(D1484=23,VLOOKUP(knight_awaken_info!E1484,Sheet1!$F$45:$H$60,2,0),VLOOKUP(knight_awaken_info!E1484,Sheet1!$F$26:$H$41,2,0)))),0,IF(D1484=25,VLOOKUP(E1484,Sheet1!$F$64:$H$79,2,0),IF(D1484=23,VLOOKUP(knight_awaken_info!E1484,Sheet1!$F$45:$H$60,2,0),VLOOKUP(knight_awaken_info!E1484,Sheet1!$F$26:$H$41,2,0))))</f>
        <v>0</v>
      </c>
      <c r="AJ1484">
        <f>IF(ISERROR(IF(D1484=25,VLOOKUP(E1484,Sheet1!$F$64:$H$79,3,0),IF(D1484=23,VLOOKUP(knight_awaken_info!E1484,Sheet1!$F$45:$H$60,3,0),VLOOKUP(knight_awaken_info!E1484,Sheet1!$F$26:$H$41,3,0)))),0,IF(D1484=25,VLOOKUP(E1484,Sheet1!$F$64:$H$79,3,0),IF(D1484=23,VLOOKUP(knight_awaken_info!E1484,Sheet1!$F$45:$H$60,3,0),VLOOKUP(knight_awaken_info!E1484,Sheet1!$F$26:$H$41,3,0))))</f>
        <v>0</v>
      </c>
      <c r="AK1484" s="11">
        <f>SUM(AI1434:AI1484)</f>
        <v>105280</v>
      </c>
      <c r="AL1484" s="11">
        <f>SUM(AJ1434:AJ1484)</f>
        <v>5280</v>
      </c>
      <c r="AN1484" s="3">
        <f t="shared" si="72"/>
        <v>421115.55555555556</v>
      </c>
      <c r="AO1484" s="3">
        <f t="shared" si="73"/>
        <v>21087.777777777774</v>
      </c>
    </row>
    <row r="1485" spans="1:41">
      <c r="A1485" s="3">
        <v>3006700</v>
      </c>
      <c r="B1485" s="3">
        <v>3006701</v>
      </c>
      <c r="C1485" s="3" t="s">
        <v>67</v>
      </c>
      <c r="D1485">
        <f t="shared" si="71"/>
        <v>20</v>
      </c>
      <c r="E1485" s="3">
        <v>0</v>
      </c>
      <c r="F1485" s="3">
        <v>50</v>
      </c>
      <c r="G1485" s="3">
        <v>2</v>
      </c>
      <c r="H1485" s="3">
        <v>111</v>
      </c>
      <c r="I1485" s="3">
        <v>134</v>
      </c>
      <c r="J1485" s="3">
        <v>0</v>
      </c>
      <c r="K1485" s="3">
        <v>0</v>
      </c>
      <c r="L1485" s="3">
        <v>2</v>
      </c>
      <c r="M1485" s="3">
        <v>60</v>
      </c>
      <c r="N1485" s="3">
        <v>60</v>
      </c>
      <c r="O1485" s="3">
        <v>0</v>
      </c>
      <c r="P1485" s="3">
        <v>0</v>
      </c>
      <c r="Q1485" s="3">
        <v>0</v>
      </c>
      <c r="R1485" s="3">
        <v>35000</v>
      </c>
      <c r="S1485" s="3">
        <v>0</v>
      </c>
      <c r="T1485">
        <v>5001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3006701</v>
      </c>
      <c r="AD1485" s="3">
        <v>0</v>
      </c>
      <c r="AE1485" s="3">
        <v>0</v>
      </c>
      <c r="AF1485" t="s">
        <v>137</v>
      </c>
      <c r="AG1485" t="s">
        <v>134</v>
      </c>
      <c r="AI1485">
        <f>IF(ISERROR(IF(D1485=25,VLOOKUP(E1485,Sheet1!$F$64:$H$79,2,0),IF(D1485=23,VLOOKUP(knight_awaken_info!E1485,Sheet1!$F$45:$H$60,2,0),VLOOKUP(knight_awaken_info!E1485,Sheet1!$F$26:$H$41,2,0)))),0,IF(D1485=25,VLOOKUP(E1485,Sheet1!$F$64:$H$79,2,0),IF(D1485=23,VLOOKUP(knight_awaken_info!E1485,Sheet1!$F$45:$H$60,2,0),VLOOKUP(knight_awaken_info!E1485,Sheet1!$F$26:$H$41,2,0))))</f>
        <v>0</v>
      </c>
      <c r="AJ1485">
        <f>IF(ISERROR(IF(D1485=25,VLOOKUP(E1485,Sheet1!$F$64:$H$79,3,0),IF(D1485=23,VLOOKUP(knight_awaken_info!E1485,Sheet1!$F$45:$H$60,3,0),VLOOKUP(knight_awaken_info!E1485,Sheet1!$F$26:$H$41,3,0)))),0,IF(D1485=25,VLOOKUP(E1485,Sheet1!$F$64:$H$79,3,0),IF(D1485=23,VLOOKUP(knight_awaken_info!E1485,Sheet1!$F$45:$H$60,3,0),VLOOKUP(knight_awaken_info!E1485,Sheet1!$F$26:$H$41,3,0))))</f>
        <v>0</v>
      </c>
      <c r="AK1485" s="11">
        <f>SUM(AI1485:AI1485)</f>
        <v>0</v>
      </c>
      <c r="AL1485" s="11">
        <f>SUM(AJ1485:AJ1485)</f>
        <v>0</v>
      </c>
      <c r="AN1485" s="3">
        <f t="shared" si="72"/>
        <v>0</v>
      </c>
      <c r="AO1485" s="3">
        <f t="shared" si="73"/>
        <v>0</v>
      </c>
    </row>
    <row r="1486" spans="1:41">
      <c r="A1486" s="3">
        <v>3006701</v>
      </c>
      <c r="B1486" s="3">
        <v>3006701</v>
      </c>
      <c r="C1486" s="3" t="s">
        <v>67</v>
      </c>
      <c r="D1486">
        <f t="shared" si="71"/>
        <v>20</v>
      </c>
      <c r="E1486" s="3">
        <v>1</v>
      </c>
      <c r="F1486" s="3">
        <v>50</v>
      </c>
      <c r="G1486" s="3">
        <v>3</v>
      </c>
      <c r="H1486" s="3">
        <v>214</v>
      </c>
      <c r="I1486" s="3">
        <v>133</v>
      </c>
      <c r="J1486" s="3">
        <v>122</v>
      </c>
      <c r="K1486" s="3">
        <v>0</v>
      </c>
      <c r="L1486" s="3">
        <v>2</v>
      </c>
      <c r="M1486" s="3">
        <v>60</v>
      </c>
      <c r="N1486" s="3">
        <v>80</v>
      </c>
      <c r="O1486" s="3">
        <v>0</v>
      </c>
      <c r="P1486" s="3">
        <v>0</v>
      </c>
      <c r="Q1486" s="3">
        <v>0</v>
      </c>
      <c r="R1486" s="3">
        <v>50000</v>
      </c>
      <c r="S1486" s="3">
        <v>0</v>
      </c>
      <c r="T1486">
        <v>5001</v>
      </c>
      <c r="U1486" s="3">
        <v>5</v>
      </c>
      <c r="V1486" s="3">
        <v>1620</v>
      </c>
      <c r="W1486" s="3">
        <v>6</v>
      </c>
      <c r="X1486" s="3">
        <v>270</v>
      </c>
      <c r="Y1486" s="3">
        <v>21</v>
      </c>
      <c r="Z1486" s="3">
        <v>81</v>
      </c>
      <c r="AA1486" s="3">
        <v>0</v>
      </c>
      <c r="AB1486" s="3">
        <v>0</v>
      </c>
      <c r="AC1486" s="3">
        <v>3006702</v>
      </c>
      <c r="AD1486" s="3">
        <v>9.5608388042577612</v>
      </c>
      <c r="AE1486" s="3">
        <v>35000</v>
      </c>
      <c r="AF1486" t="s">
        <v>137</v>
      </c>
      <c r="AG1486" t="s">
        <v>134</v>
      </c>
      <c r="AI1486">
        <f>IF(ISERROR(IF(D1486=25,VLOOKUP(E1486,Sheet1!$F$64:$H$79,2,0),IF(D1486=23,VLOOKUP(knight_awaken_info!E1486,Sheet1!$F$45:$H$60,2,0),VLOOKUP(knight_awaken_info!E1486,Sheet1!$F$26:$H$41,2,0)))),0,IF(D1486=25,VLOOKUP(E1486,Sheet1!$F$64:$H$79,2,0),IF(D1486=23,VLOOKUP(knight_awaken_info!E1486,Sheet1!$F$45:$H$60,2,0),VLOOKUP(knight_awaken_info!E1486,Sheet1!$F$26:$H$41,2,0))))</f>
        <v>0</v>
      </c>
      <c r="AJ1486">
        <f>IF(ISERROR(IF(D1486=25,VLOOKUP(E1486,Sheet1!$F$64:$H$79,3,0),IF(D1486=23,VLOOKUP(knight_awaken_info!E1486,Sheet1!$F$45:$H$60,3,0),VLOOKUP(knight_awaken_info!E1486,Sheet1!$F$26:$H$41,3,0)))),0,IF(D1486=25,VLOOKUP(E1486,Sheet1!$F$64:$H$79,3,0),IF(D1486=23,VLOOKUP(knight_awaken_info!E1486,Sheet1!$F$45:$H$60,3,0),VLOOKUP(knight_awaken_info!E1486,Sheet1!$F$26:$H$41,3,0))))</f>
        <v>0</v>
      </c>
      <c r="AK1486" s="11">
        <f>SUM(AI1485:AI1486)</f>
        <v>0</v>
      </c>
      <c r="AL1486" s="11">
        <f>SUM(AJ1485:AJ1486)</f>
        <v>0</v>
      </c>
      <c r="AN1486" s="3">
        <f t="shared" si="72"/>
        <v>1620</v>
      </c>
      <c r="AO1486" s="3">
        <f t="shared" si="73"/>
        <v>81</v>
      </c>
    </row>
    <row r="1487" spans="1:41">
      <c r="A1487" s="3">
        <v>3006702</v>
      </c>
      <c r="B1487" s="3">
        <v>3006701</v>
      </c>
      <c r="C1487" s="3" t="s">
        <v>67</v>
      </c>
      <c r="D1487">
        <f t="shared" si="71"/>
        <v>20</v>
      </c>
      <c r="E1487" s="3">
        <v>2</v>
      </c>
      <c r="F1487" s="3">
        <v>50</v>
      </c>
      <c r="G1487" s="3">
        <v>4</v>
      </c>
      <c r="H1487" s="3">
        <v>213</v>
      </c>
      <c r="I1487" s="3">
        <v>132</v>
      </c>
      <c r="J1487" s="3">
        <v>121</v>
      </c>
      <c r="K1487" s="3">
        <v>114</v>
      </c>
      <c r="L1487" s="3">
        <v>2</v>
      </c>
      <c r="M1487" s="3">
        <v>60</v>
      </c>
      <c r="N1487" s="3">
        <v>100</v>
      </c>
      <c r="O1487" s="3">
        <v>0</v>
      </c>
      <c r="P1487" s="3">
        <v>0</v>
      </c>
      <c r="Q1487" s="3">
        <v>0</v>
      </c>
      <c r="R1487" s="3">
        <v>70000</v>
      </c>
      <c r="S1487" s="3">
        <v>0</v>
      </c>
      <c r="T1487">
        <v>5001</v>
      </c>
      <c r="U1487" s="3">
        <v>5</v>
      </c>
      <c r="V1487" s="3">
        <v>3260</v>
      </c>
      <c r="W1487" s="3">
        <v>6</v>
      </c>
      <c r="X1487" s="3">
        <v>543.33333333333326</v>
      </c>
      <c r="Y1487" s="3">
        <v>21</v>
      </c>
      <c r="Z1487" s="3">
        <v>163</v>
      </c>
      <c r="AA1487" s="3">
        <v>0</v>
      </c>
      <c r="AB1487" s="3">
        <v>0</v>
      </c>
      <c r="AC1487" s="3">
        <v>3006703</v>
      </c>
      <c r="AD1487" s="3">
        <v>33.462935814902167</v>
      </c>
      <c r="AE1487" s="3">
        <v>85000</v>
      </c>
      <c r="AF1487" t="s">
        <v>137</v>
      </c>
      <c r="AG1487" t="s">
        <v>134</v>
      </c>
      <c r="AI1487">
        <f>IF(ISERROR(IF(D1487=25,VLOOKUP(E1487,Sheet1!$F$64:$H$79,2,0),IF(D1487=23,VLOOKUP(knight_awaken_info!E1487,Sheet1!$F$45:$H$60,2,0),VLOOKUP(knight_awaken_info!E1487,Sheet1!$F$26:$H$41,2,0)))),0,IF(D1487=25,VLOOKUP(E1487,Sheet1!$F$64:$H$79,2,0),IF(D1487=23,VLOOKUP(knight_awaken_info!E1487,Sheet1!$F$45:$H$60,2,0),VLOOKUP(knight_awaken_info!E1487,Sheet1!$F$26:$H$41,2,0))))</f>
        <v>0</v>
      </c>
      <c r="AJ1487">
        <f>IF(ISERROR(IF(D1487=25,VLOOKUP(E1487,Sheet1!$F$64:$H$79,3,0),IF(D1487=23,VLOOKUP(knight_awaken_info!E1487,Sheet1!$F$45:$H$60,3,0),VLOOKUP(knight_awaken_info!E1487,Sheet1!$F$26:$H$41,3,0)))),0,IF(D1487=25,VLOOKUP(E1487,Sheet1!$F$64:$H$79,3,0),IF(D1487=23,VLOOKUP(knight_awaken_info!E1487,Sheet1!$F$45:$H$60,3,0),VLOOKUP(knight_awaken_info!E1487,Sheet1!$F$26:$H$41,3,0))))</f>
        <v>0</v>
      </c>
      <c r="AK1487" s="11">
        <f>SUM(AI1485:AI1487)</f>
        <v>0</v>
      </c>
      <c r="AL1487" s="11">
        <f>SUM(AJ1485:AJ1487)</f>
        <v>0</v>
      </c>
      <c r="AN1487" s="3">
        <f t="shared" si="72"/>
        <v>3260</v>
      </c>
      <c r="AO1487" s="3">
        <f t="shared" si="73"/>
        <v>163</v>
      </c>
    </row>
    <row r="1488" spans="1:41">
      <c r="A1488" s="3">
        <v>3006703</v>
      </c>
      <c r="B1488" s="3">
        <v>3006701</v>
      </c>
      <c r="C1488" s="3" t="s">
        <v>67</v>
      </c>
      <c r="D1488">
        <f t="shared" si="71"/>
        <v>20</v>
      </c>
      <c r="E1488" s="3">
        <v>3</v>
      </c>
      <c r="F1488" s="3">
        <v>50</v>
      </c>
      <c r="G1488" s="3">
        <v>4</v>
      </c>
      <c r="H1488" s="3">
        <v>212</v>
      </c>
      <c r="I1488" s="3">
        <v>131</v>
      </c>
      <c r="J1488" s="3">
        <v>124</v>
      </c>
      <c r="K1488" s="3">
        <v>113</v>
      </c>
      <c r="L1488" s="3">
        <v>2</v>
      </c>
      <c r="M1488" s="3">
        <v>60</v>
      </c>
      <c r="N1488" s="3">
        <v>120</v>
      </c>
      <c r="O1488" s="3">
        <v>0</v>
      </c>
      <c r="P1488" s="3">
        <v>0</v>
      </c>
      <c r="Q1488" s="3">
        <v>0</v>
      </c>
      <c r="R1488" s="3">
        <v>85000</v>
      </c>
      <c r="S1488" s="3">
        <v>0</v>
      </c>
      <c r="T1488">
        <v>5001</v>
      </c>
      <c r="U1488" s="3">
        <v>5</v>
      </c>
      <c r="V1488" s="3">
        <v>4920</v>
      </c>
      <c r="W1488" s="3">
        <v>6</v>
      </c>
      <c r="X1488" s="3">
        <v>820</v>
      </c>
      <c r="Y1488" s="3">
        <v>21</v>
      </c>
      <c r="Z1488" s="3">
        <v>246</v>
      </c>
      <c r="AA1488" s="3">
        <v>0</v>
      </c>
      <c r="AB1488" s="3">
        <v>0</v>
      </c>
      <c r="AC1488" s="3">
        <v>3006704</v>
      </c>
      <c r="AD1488" s="3">
        <v>62.145452227675449</v>
      </c>
      <c r="AE1488" s="3">
        <v>155000</v>
      </c>
      <c r="AF1488" t="s">
        <v>137</v>
      </c>
      <c r="AG1488" t="s">
        <v>134</v>
      </c>
      <c r="AI1488">
        <f>IF(ISERROR(IF(D1488=25,VLOOKUP(E1488,Sheet1!$F$64:$H$79,2,0),IF(D1488=23,VLOOKUP(knight_awaken_info!E1488,Sheet1!$F$45:$H$60,2,0),VLOOKUP(knight_awaken_info!E1488,Sheet1!$F$26:$H$41,2,0)))),0,IF(D1488=25,VLOOKUP(E1488,Sheet1!$F$64:$H$79,2,0),IF(D1488=23,VLOOKUP(knight_awaken_info!E1488,Sheet1!$F$45:$H$60,2,0),VLOOKUP(knight_awaken_info!E1488,Sheet1!$F$26:$H$41,2,0))))</f>
        <v>0</v>
      </c>
      <c r="AJ1488">
        <f>IF(ISERROR(IF(D1488=25,VLOOKUP(E1488,Sheet1!$F$64:$H$79,3,0),IF(D1488=23,VLOOKUP(knight_awaken_info!E1488,Sheet1!$F$45:$H$60,3,0),VLOOKUP(knight_awaken_info!E1488,Sheet1!$F$26:$H$41,3,0)))),0,IF(D1488=25,VLOOKUP(E1488,Sheet1!$F$64:$H$79,3,0),IF(D1488=23,VLOOKUP(knight_awaken_info!E1488,Sheet1!$F$45:$H$60,3,0),VLOOKUP(knight_awaken_info!E1488,Sheet1!$F$26:$H$41,3,0))))</f>
        <v>0</v>
      </c>
      <c r="AK1488" s="11">
        <f>SUM(AI1485:AI1488)</f>
        <v>0</v>
      </c>
      <c r="AL1488" s="11">
        <f>SUM(AJ1485:AJ1488)</f>
        <v>0</v>
      </c>
      <c r="AN1488" s="3">
        <f t="shared" si="72"/>
        <v>4920</v>
      </c>
      <c r="AO1488" s="3">
        <f t="shared" si="73"/>
        <v>246</v>
      </c>
    </row>
    <row r="1489" spans="1:41">
      <c r="A1489" s="3">
        <v>3006704</v>
      </c>
      <c r="B1489" s="3">
        <v>3006701</v>
      </c>
      <c r="C1489" s="3" t="s">
        <v>67</v>
      </c>
      <c r="D1489">
        <f t="shared" si="71"/>
        <v>20</v>
      </c>
      <c r="E1489" s="3">
        <v>4</v>
      </c>
      <c r="F1489" s="3">
        <v>50</v>
      </c>
      <c r="G1489" s="3">
        <v>4</v>
      </c>
      <c r="H1489" s="3">
        <v>211</v>
      </c>
      <c r="I1489" s="3">
        <v>234</v>
      </c>
      <c r="J1489" s="3">
        <v>123</v>
      </c>
      <c r="K1489" s="3">
        <v>112</v>
      </c>
      <c r="L1489" s="3">
        <v>2</v>
      </c>
      <c r="M1489" s="3">
        <v>60</v>
      </c>
      <c r="N1489" s="3">
        <v>140</v>
      </c>
      <c r="O1489" s="3">
        <v>0</v>
      </c>
      <c r="P1489" s="3">
        <v>0</v>
      </c>
      <c r="Q1489" s="3">
        <v>0</v>
      </c>
      <c r="R1489" s="3">
        <v>105000</v>
      </c>
      <c r="S1489" s="3">
        <v>0</v>
      </c>
      <c r="T1489">
        <v>5001</v>
      </c>
      <c r="U1489" s="3">
        <v>5</v>
      </c>
      <c r="V1489" s="3">
        <v>6600</v>
      </c>
      <c r="W1489" s="3">
        <v>6</v>
      </c>
      <c r="X1489" s="3">
        <v>1100</v>
      </c>
      <c r="Y1489" s="3">
        <v>21</v>
      </c>
      <c r="Z1489" s="3">
        <v>330</v>
      </c>
      <c r="AA1489" s="3">
        <v>0</v>
      </c>
      <c r="AB1489" s="3">
        <v>0</v>
      </c>
      <c r="AC1489" s="3">
        <v>3006705</v>
      </c>
      <c r="AD1489" s="3">
        <v>90.827968640448731</v>
      </c>
      <c r="AE1489" s="3">
        <v>240000</v>
      </c>
      <c r="AF1489" t="s">
        <v>137</v>
      </c>
      <c r="AG1489" t="s">
        <v>134</v>
      </c>
      <c r="AI1489">
        <f>IF(ISERROR(IF(D1489=25,VLOOKUP(E1489,Sheet1!$F$64:$H$79,2,0),IF(D1489=23,VLOOKUP(knight_awaken_info!E1489,Sheet1!$F$45:$H$60,2,0),VLOOKUP(knight_awaken_info!E1489,Sheet1!$F$26:$H$41,2,0)))),0,IF(D1489=25,VLOOKUP(E1489,Sheet1!$F$64:$H$79,2,0),IF(D1489=23,VLOOKUP(knight_awaken_info!E1489,Sheet1!$F$45:$H$60,2,0),VLOOKUP(knight_awaken_info!E1489,Sheet1!$F$26:$H$41,2,0))))</f>
        <v>0</v>
      </c>
      <c r="AJ1489">
        <f>IF(ISERROR(IF(D1489=25,VLOOKUP(E1489,Sheet1!$F$64:$H$79,3,0),IF(D1489=23,VLOOKUP(knight_awaken_info!E1489,Sheet1!$F$45:$H$60,3,0),VLOOKUP(knight_awaken_info!E1489,Sheet1!$F$26:$H$41,3,0)))),0,IF(D1489=25,VLOOKUP(E1489,Sheet1!$F$64:$H$79,3,0),IF(D1489=23,VLOOKUP(knight_awaken_info!E1489,Sheet1!$F$45:$H$60,3,0),VLOOKUP(knight_awaken_info!E1489,Sheet1!$F$26:$H$41,3,0))))</f>
        <v>0</v>
      </c>
      <c r="AK1489" s="11">
        <f>SUM(AI1485:AI1489)</f>
        <v>0</v>
      </c>
      <c r="AL1489" s="11">
        <f>SUM(AJ1485:AJ1489)</f>
        <v>0</v>
      </c>
      <c r="AN1489" s="3">
        <f t="shared" si="72"/>
        <v>6600</v>
      </c>
      <c r="AO1489" s="3">
        <f t="shared" si="73"/>
        <v>330</v>
      </c>
    </row>
    <row r="1490" spans="1:41">
      <c r="A1490" s="3">
        <v>3006705</v>
      </c>
      <c r="B1490" s="3">
        <v>3006701</v>
      </c>
      <c r="C1490" s="3" t="s">
        <v>67</v>
      </c>
      <c r="D1490">
        <f t="shared" si="71"/>
        <v>20</v>
      </c>
      <c r="E1490" s="3">
        <v>5</v>
      </c>
      <c r="F1490" s="3">
        <v>50</v>
      </c>
      <c r="G1490" s="3">
        <v>4</v>
      </c>
      <c r="H1490" s="3">
        <v>214</v>
      </c>
      <c r="I1490" s="3">
        <v>233</v>
      </c>
      <c r="J1490" s="3">
        <v>122</v>
      </c>
      <c r="K1490" s="3">
        <v>111</v>
      </c>
      <c r="L1490" s="3">
        <v>2</v>
      </c>
      <c r="M1490" s="3">
        <v>60</v>
      </c>
      <c r="N1490" s="3">
        <v>170</v>
      </c>
      <c r="O1490" s="3">
        <v>0</v>
      </c>
      <c r="P1490" s="3">
        <v>0</v>
      </c>
      <c r="Q1490" s="3">
        <v>0</v>
      </c>
      <c r="R1490" s="3">
        <v>120000</v>
      </c>
      <c r="S1490" s="3">
        <v>0</v>
      </c>
      <c r="T1490">
        <v>5001</v>
      </c>
      <c r="U1490" s="3">
        <v>5</v>
      </c>
      <c r="V1490" s="3">
        <v>8300</v>
      </c>
      <c r="W1490" s="3">
        <v>6</v>
      </c>
      <c r="X1490" s="3">
        <v>1383.3333333333333</v>
      </c>
      <c r="Y1490" s="3">
        <v>21</v>
      </c>
      <c r="Z1490" s="3">
        <v>415</v>
      </c>
      <c r="AA1490" s="3">
        <v>0</v>
      </c>
      <c r="AB1490" s="3">
        <v>0</v>
      </c>
      <c r="AC1490" s="3">
        <v>3006706</v>
      </c>
      <c r="AD1490" s="3">
        <v>129.07132385747977</v>
      </c>
      <c r="AE1490" s="3">
        <v>345000</v>
      </c>
      <c r="AF1490" t="s">
        <v>137</v>
      </c>
      <c r="AG1490" t="s">
        <v>134</v>
      </c>
      <c r="AI1490">
        <f>IF(ISERROR(IF(D1490=25,VLOOKUP(E1490,Sheet1!$F$64:$H$79,2,0),IF(D1490=23,VLOOKUP(knight_awaken_info!E1490,Sheet1!$F$45:$H$60,2,0),VLOOKUP(knight_awaken_info!E1490,Sheet1!$F$26:$H$41,2,0)))),0,IF(D1490=25,VLOOKUP(E1490,Sheet1!$F$64:$H$79,2,0),IF(D1490=23,VLOOKUP(knight_awaken_info!E1490,Sheet1!$F$45:$H$60,2,0),VLOOKUP(knight_awaken_info!E1490,Sheet1!$F$26:$H$41,2,0))))</f>
        <v>0</v>
      </c>
      <c r="AJ1490">
        <f>IF(ISERROR(IF(D1490=25,VLOOKUP(E1490,Sheet1!$F$64:$H$79,3,0),IF(D1490=23,VLOOKUP(knight_awaken_info!E1490,Sheet1!$F$45:$H$60,3,0),VLOOKUP(knight_awaken_info!E1490,Sheet1!$F$26:$H$41,3,0)))),0,IF(D1490=25,VLOOKUP(E1490,Sheet1!$F$64:$H$79,3,0),IF(D1490=23,VLOOKUP(knight_awaken_info!E1490,Sheet1!$F$45:$H$60,3,0),VLOOKUP(knight_awaken_info!E1490,Sheet1!$F$26:$H$41,3,0))))</f>
        <v>0</v>
      </c>
      <c r="AK1490" s="11">
        <f>SUM(AI1485:AI1490)</f>
        <v>0</v>
      </c>
      <c r="AL1490" s="11">
        <f>SUM(AJ1485:AJ1490)</f>
        <v>0</v>
      </c>
      <c r="AN1490" s="3">
        <f t="shared" si="72"/>
        <v>8300</v>
      </c>
      <c r="AO1490" s="3">
        <f t="shared" si="73"/>
        <v>415</v>
      </c>
    </row>
    <row r="1491" spans="1:41">
      <c r="A1491" s="3">
        <v>3006706</v>
      </c>
      <c r="B1491" s="3">
        <v>3006701</v>
      </c>
      <c r="C1491" s="3" t="s">
        <v>67</v>
      </c>
      <c r="D1491">
        <f t="shared" si="71"/>
        <v>20</v>
      </c>
      <c r="E1491" s="3">
        <v>6</v>
      </c>
      <c r="F1491" s="3">
        <v>50</v>
      </c>
      <c r="G1491" s="3">
        <v>4</v>
      </c>
      <c r="H1491" s="3">
        <v>213</v>
      </c>
      <c r="I1491" s="3">
        <v>232</v>
      </c>
      <c r="J1491" s="3">
        <v>121</v>
      </c>
      <c r="K1491" s="3">
        <v>114</v>
      </c>
      <c r="L1491" s="3">
        <v>2</v>
      </c>
      <c r="M1491" s="3">
        <v>60</v>
      </c>
      <c r="N1491" s="3">
        <v>190</v>
      </c>
      <c r="O1491" s="3">
        <v>0</v>
      </c>
      <c r="P1491" s="3">
        <v>0</v>
      </c>
      <c r="Q1491" s="3">
        <v>0</v>
      </c>
      <c r="R1491" s="3">
        <v>140000</v>
      </c>
      <c r="S1491" s="3">
        <v>0</v>
      </c>
      <c r="T1491">
        <v>5001</v>
      </c>
      <c r="U1491" s="3">
        <v>5</v>
      </c>
      <c r="V1491" s="3">
        <v>10020</v>
      </c>
      <c r="W1491" s="3">
        <v>6</v>
      </c>
      <c r="X1491" s="3">
        <v>1670</v>
      </c>
      <c r="Y1491" s="3">
        <v>21</v>
      </c>
      <c r="Z1491" s="3">
        <v>501</v>
      </c>
      <c r="AA1491" s="3">
        <v>0</v>
      </c>
      <c r="AB1491" s="3">
        <v>0</v>
      </c>
      <c r="AC1491" s="3">
        <v>3006707</v>
      </c>
      <c r="AD1491" s="3">
        <v>167.31467907451082</v>
      </c>
      <c r="AE1491" s="3">
        <v>465000</v>
      </c>
      <c r="AF1491" t="s">
        <v>137</v>
      </c>
      <c r="AG1491" t="s">
        <v>134</v>
      </c>
      <c r="AI1491">
        <f>IF(ISERROR(IF(D1491=25,VLOOKUP(E1491,Sheet1!$F$64:$H$79,2,0),IF(D1491=23,VLOOKUP(knight_awaken_info!E1491,Sheet1!$F$45:$H$60,2,0),VLOOKUP(knight_awaken_info!E1491,Sheet1!$F$26:$H$41,2,0)))),0,IF(D1491=25,VLOOKUP(E1491,Sheet1!$F$64:$H$79,2,0),IF(D1491=23,VLOOKUP(knight_awaken_info!E1491,Sheet1!$F$45:$H$60,2,0),VLOOKUP(knight_awaken_info!E1491,Sheet1!$F$26:$H$41,2,0))))</f>
        <v>0</v>
      </c>
      <c r="AJ1491">
        <f>IF(ISERROR(IF(D1491=25,VLOOKUP(E1491,Sheet1!$F$64:$H$79,3,0),IF(D1491=23,VLOOKUP(knight_awaken_info!E1491,Sheet1!$F$45:$H$60,3,0),VLOOKUP(knight_awaken_info!E1491,Sheet1!$F$26:$H$41,3,0)))),0,IF(D1491=25,VLOOKUP(E1491,Sheet1!$F$64:$H$79,3,0),IF(D1491=23,VLOOKUP(knight_awaken_info!E1491,Sheet1!$F$45:$H$60,3,0),VLOOKUP(knight_awaken_info!E1491,Sheet1!$F$26:$H$41,3,0))))</f>
        <v>0</v>
      </c>
      <c r="AK1491" s="11">
        <f>SUM(AI1485:AI1491)</f>
        <v>0</v>
      </c>
      <c r="AL1491" s="11">
        <f>SUM(AJ1485:AJ1491)</f>
        <v>0</v>
      </c>
      <c r="AN1491" s="3">
        <f t="shared" si="72"/>
        <v>10020</v>
      </c>
      <c r="AO1491" s="3">
        <f t="shared" si="73"/>
        <v>501</v>
      </c>
    </row>
    <row r="1492" spans="1:41">
      <c r="A1492" s="3">
        <v>3006707</v>
      </c>
      <c r="B1492" s="3">
        <v>3006701</v>
      </c>
      <c r="C1492" s="3" t="s">
        <v>67</v>
      </c>
      <c r="D1492">
        <f t="shared" si="71"/>
        <v>20</v>
      </c>
      <c r="E1492" s="3">
        <v>7</v>
      </c>
      <c r="F1492" s="3">
        <v>50</v>
      </c>
      <c r="G1492" s="3">
        <v>4</v>
      </c>
      <c r="H1492" s="3">
        <v>212</v>
      </c>
      <c r="I1492" s="3">
        <v>231</v>
      </c>
      <c r="J1492" s="3">
        <v>124</v>
      </c>
      <c r="K1492" s="3">
        <v>113</v>
      </c>
      <c r="L1492" s="3">
        <v>2</v>
      </c>
      <c r="M1492" s="3">
        <v>60</v>
      </c>
      <c r="N1492" s="3">
        <v>210</v>
      </c>
      <c r="O1492" s="3">
        <v>0</v>
      </c>
      <c r="P1492" s="3">
        <v>0</v>
      </c>
      <c r="Q1492" s="3">
        <v>0</v>
      </c>
      <c r="R1492" s="3">
        <v>160000</v>
      </c>
      <c r="S1492" s="3">
        <v>0</v>
      </c>
      <c r="T1492">
        <v>5001</v>
      </c>
      <c r="U1492" s="3">
        <v>5</v>
      </c>
      <c r="V1492" s="3">
        <v>11760</v>
      </c>
      <c r="W1492" s="3">
        <v>6</v>
      </c>
      <c r="X1492" s="3">
        <v>1960</v>
      </c>
      <c r="Y1492" s="3">
        <v>21</v>
      </c>
      <c r="Z1492" s="3">
        <v>588</v>
      </c>
      <c r="AA1492" s="3">
        <v>0</v>
      </c>
      <c r="AB1492" s="3">
        <v>0</v>
      </c>
      <c r="AC1492" s="3">
        <v>3006708</v>
      </c>
      <c r="AD1492" s="3">
        <v>205.55803429154187</v>
      </c>
      <c r="AE1492" s="3">
        <v>605000</v>
      </c>
      <c r="AF1492" t="s">
        <v>137</v>
      </c>
      <c r="AG1492" t="s">
        <v>134</v>
      </c>
      <c r="AI1492">
        <f>IF(ISERROR(IF(D1492=25,VLOOKUP(E1492,Sheet1!$F$64:$H$79,2,0),IF(D1492=23,VLOOKUP(knight_awaken_info!E1492,Sheet1!$F$45:$H$60,2,0),VLOOKUP(knight_awaken_info!E1492,Sheet1!$F$26:$H$41,2,0)))),0,IF(D1492=25,VLOOKUP(E1492,Sheet1!$F$64:$H$79,2,0),IF(D1492=23,VLOOKUP(knight_awaken_info!E1492,Sheet1!$F$45:$H$60,2,0),VLOOKUP(knight_awaken_info!E1492,Sheet1!$F$26:$H$41,2,0))))</f>
        <v>0</v>
      </c>
      <c r="AJ1492">
        <f>IF(ISERROR(IF(D1492=25,VLOOKUP(E1492,Sheet1!$F$64:$H$79,3,0),IF(D1492=23,VLOOKUP(knight_awaken_info!E1492,Sheet1!$F$45:$H$60,3,0),VLOOKUP(knight_awaken_info!E1492,Sheet1!$F$26:$H$41,3,0)))),0,IF(D1492=25,VLOOKUP(E1492,Sheet1!$F$64:$H$79,3,0),IF(D1492=23,VLOOKUP(knight_awaken_info!E1492,Sheet1!$F$45:$H$60,3,0),VLOOKUP(knight_awaken_info!E1492,Sheet1!$F$26:$H$41,3,0))))</f>
        <v>0</v>
      </c>
      <c r="AK1492" s="11">
        <f>SUM(AI1485:AI1492)</f>
        <v>0</v>
      </c>
      <c r="AL1492" s="11">
        <f>SUM(AJ1485:AJ1492)</f>
        <v>0</v>
      </c>
      <c r="AN1492" s="3">
        <f t="shared" si="72"/>
        <v>11760</v>
      </c>
      <c r="AO1492" s="3">
        <f t="shared" si="73"/>
        <v>588</v>
      </c>
    </row>
    <row r="1493" spans="1:41">
      <c r="A1493" s="3">
        <v>3006708</v>
      </c>
      <c r="B1493" s="3">
        <v>3006701</v>
      </c>
      <c r="C1493" s="3" t="s">
        <v>67</v>
      </c>
      <c r="D1493">
        <f t="shared" si="71"/>
        <v>20</v>
      </c>
      <c r="E1493" s="3">
        <v>8</v>
      </c>
      <c r="F1493" s="3">
        <v>50</v>
      </c>
      <c r="G1493" s="3">
        <v>4</v>
      </c>
      <c r="H1493" s="3">
        <v>211</v>
      </c>
      <c r="I1493" s="3">
        <v>234</v>
      </c>
      <c r="J1493" s="3">
        <v>123</v>
      </c>
      <c r="K1493" s="3">
        <v>112</v>
      </c>
      <c r="L1493" s="3">
        <v>2</v>
      </c>
      <c r="M1493" s="3">
        <v>60</v>
      </c>
      <c r="N1493" s="3">
        <v>230</v>
      </c>
      <c r="O1493" s="3">
        <v>0</v>
      </c>
      <c r="P1493" s="3">
        <v>0</v>
      </c>
      <c r="Q1493" s="3">
        <v>0</v>
      </c>
      <c r="R1493" s="3">
        <v>175000</v>
      </c>
      <c r="S1493" s="3">
        <v>0</v>
      </c>
      <c r="T1493">
        <v>5001</v>
      </c>
      <c r="U1493" s="3">
        <v>5</v>
      </c>
      <c r="V1493" s="3">
        <v>13520</v>
      </c>
      <c r="W1493" s="3">
        <v>6</v>
      </c>
      <c r="X1493" s="3">
        <v>2253.3333333333335</v>
      </c>
      <c r="Y1493" s="3">
        <v>21</v>
      </c>
      <c r="Z1493" s="3">
        <v>676</v>
      </c>
      <c r="AA1493" s="3">
        <v>0</v>
      </c>
      <c r="AB1493" s="3">
        <v>0</v>
      </c>
      <c r="AC1493" s="3">
        <v>3006709</v>
      </c>
      <c r="AD1493" s="3">
        <v>243.80138950857292</v>
      </c>
      <c r="AE1493" s="3">
        <v>765000</v>
      </c>
      <c r="AF1493" t="s">
        <v>137</v>
      </c>
      <c r="AG1493" t="s">
        <v>134</v>
      </c>
      <c r="AI1493">
        <f>IF(ISERROR(IF(D1493=25,VLOOKUP(E1493,Sheet1!$F$64:$H$79,2,0),IF(D1493=23,VLOOKUP(knight_awaken_info!E1493,Sheet1!$F$45:$H$60,2,0),VLOOKUP(knight_awaken_info!E1493,Sheet1!$F$26:$H$41,2,0)))),0,IF(D1493=25,VLOOKUP(E1493,Sheet1!$F$64:$H$79,2,0),IF(D1493=23,VLOOKUP(knight_awaken_info!E1493,Sheet1!$F$45:$H$60,2,0),VLOOKUP(knight_awaken_info!E1493,Sheet1!$F$26:$H$41,2,0))))</f>
        <v>0</v>
      </c>
      <c r="AJ1493">
        <f>IF(ISERROR(IF(D1493=25,VLOOKUP(E1493,Sheet1!$F$64:$H$79,3,0),IF(D1493=23,VLOOKUP(knight_awaken_info!E1493,Sheet1!$F$45:$H$60,3,0),VLOOKUP(knight_awaken_info!E1493,Sheet1!$F$26:$H$41,3,0)))),0,IF(D1493=25,VLOOKUP(E1493,Sheet1!$F$64:$H$79,3,0),IF(D1493=23,VLOOKUP(knight_awaken_info!E1493,Sheet1!$F$45:$H$60,3,0),VLOOKUP(knight_awaken_info!E1493,Sheet1!$F$26:$H$41,3,0))))</f>
        <v>0</v>
      </c>
      <c r="AK1493" s="11">
        <f>SUM(AI1485:AI1493)</f>
        <v>0</v>
      </c>
      <c r="AL1493" s="11">
        <f>SUM(AJ1485:AJ1493)</f>
        <v>0</v>
      </c>
      <c r="AN1493" s="3">
        <f t="shared" si="72"/>
        <v>13520</v>
      </c>
      <c r="AO1493" s="3">
        <f t="shared" si="73"/>
        <v>676</v>
      </c>
    </row>
    <row r="1494" spans="1:41">
      <c r="A1494" s="3">
        <v>3006709</v>
      </c>
      <c r="B1494" s="3">
        <v>3006701</v>
      </c>
      <c r="C1494" s="3" t="s">
        <v>67</v>
      </c>
      <c r="D1494">
        <f t="shared" si="71"/>
        <v>20</v>
      </c>
      <c r="E1494" s="3">
        <v>9</v>
      </c>
      <c r="F1494" s="3">
        <v>50</v>
      </c>
      <c r="G1494" s="3">
        <v>4</v>
      </c>
      <c r="H1494" s="3">
        <v>214</v>
      </c>
      <c r="I1494" s="3">
        <v>233</v>
      </c>
      <c r="J1494" s="3">
        <v>222</v>
      </c>
      <c r="K1494" s="3">
        <v>211</v>
      </c>
      <c r="L1494" s="3">
        <v>2</v>
      </c>
      <c r="M1494" s="3">
        <v>60</v>
      </c>
      <c r="N1494" s="3">
        <v>730</v>
      </c>
      <c r="O1494" s="3">
        <v>1</v>
      </c>
      <c r="P1494" s="3">
        <v>30067</v>
      </c>
      <c r="Q1494" s="3">
        <v>1</v>
      </c>
      <c r="R1494" s="3">
        <v>680000</v>
      </c>
      <c r="S1494" s="3">
        <v>0</v>
      </c>
      <c r="T1494">
        <v>5001</v>
      </c>
      <c r="U1494" s="3">
        <v>5</v>
      </c>
      <c r="V1494" s="3">
        <v>15300</v>
      </c>
      <c r="W1494" s="3">
        <v>6</v>
      </c>
      <c r="X1494" s="3">
        <v>2550</v>
      </c>
      <c r="Y1494" s="3">
        <v>21</v>
      </c>
      <c r="Z1494" s="3">
        <v>765</v>
      </c>
      <c r="AA1494" s="3">
        <v>0</v>
      </c>
      <c r="AB1494" s="3">
        <v>0</v>
      </c>
      <c r="AC1494" s="3">
        <v>3006710</v>
      </c>
      <c r="AD1494" s="3">
        <v>282.04474472560395</v>
      </c>
      <c r="AE1494" s="3">
        <v>940000</v>
      </c>
      <c r="AF1494" t="s">
        <v>137</v>
      </c>
      <c r="AG1494" t="s">
        <v>134</v>
      </c>
      <c r="AI1494">
        <f>IF(ISERROR(IF(D1494=25,VLOOKUP(E1494,Sheet1!$F$64:$H$79,2,0),IF(D1494=23,VLOOKUP(knight_awaken_info!E1494,Sheet1!$F$45:$H$60,2,0),VLOOKUP(knight_awaken_info!E1494,Sheet1!$F$26:$H$41,2,0)))),0,IF(D1494=25,VLOOKUP(E1494,Sheet1!$F$64:$H$79,2,0),IF(D1494=23,VLOOKUP(knight_awaken_info!E1494,Sheet1!$F$45:$H$60,2,0),VLOOKUP(knight_awaken_info!E1494,Sheet1!$F$26:$H$41,2,0))))</f>
        <v>0</v>
      </c>
      <c r="AJ1494">
        <f>IF(ISERROR(IF(D1494=25,VLOOKUP(E1494,Sheet1!$F$64:$H$79,3,0),IF(D1494=23,VLOOKUP(knight_awaken_info!E1494,Sheet1!$F$45:$H$60,3,0),VLOOKUP(knight_awaken_info!E1494,Sheet1!$F$26:$H$41,3,0)))),0,IF(D1494=25,VLOOKUP(E1494,Sheet1!$F$64:$H$79,3,0),IF(D1494=23,VLOOKUP(knight_awaken_info!E1494,Sheet1!$F$45:$H$60,3,0),VLOOKUP(knight_awaken_info!E1494,Sheet1!$F$26:$H$41,3,0))))</f>
        <v>0</v>
      </c>
      <c r="AK1494" s="11">
        <f>SUM(AI1485:AI1494)</f>
        <v>0</v>
      </c>
      <c r="AL1494" s="11">
        <f>SUM(AJ1485:AJ1494)</f>
        <v>0</v>
      </c>
      <c r="AN1494" s="3">
        <f t="shared" si="72"/>
        <v>15300</v>
      </c>
      <c r="AO1494" s="3">
        <f t="shared" si="73"/>
        <v>765</v>
      </c>
    </row>
    <row r="1495" spans="1:41">
      <c r="A1495" s="3">
        <v>3006710</v>
      </c>
      <c r="B1495" s="3">
        <v>3006701</v>
      </c>
      <c r="C1495" s="3" t="s">
        <v>67</v>
      </c>
      <c r="D1495">
        <f t="shared" si="71"/>
        <v>20</v>
      </c>
      <c r="E1495" s="3">
        <v>10</v>
      </c>
      <c r="F1495" s="3">
        <v>60</v>
      </c>
      <c r="G1495" s="3">
        <v>4</v>
      </c>
      <c r="H1495" s="3">
        <v>311</v>
      </c>
      <c r="I1495" s="3">
        <v>233</v>
      </c>
      <c r="J1495" s="3">
        <v>222</v>
      </c>
      <c r="K1495" s="3">
        <v>211</v>
      </c>
      <c r="L1495" s="3">
        <v>2</v>
      </c>
      <c r="M1495" s="3">
        <v>60</v>
      </c>
      <c r="N1495" s="3">
        <v>770</v>
      </c>
      <c r="O1495" s="3">
        <v>0</v>
      </c>
      <c r="P1495" s="3">
        <v>0</v>
      </c>
      <c r="Q1495" s="3">
        <v>0</v>
      </c>
      <c r="R1495" s="3">
        <v>705000</v>
      </c>
      <c r="S1495" s="3">
        <v>5001</v>
      </c>
      <c r="T1495">
        <v>5002</v>
      </c>
      <c r="U1495" s="3">
        <v>5</v>
      </c>
      <c r="V1495" s="3">
        <v>17900</v>
      </c>
      <c r="W1495" s="3">
        <v>6</v>
      </c>
      <c r="X1495" s="3">
        <v>2983.3333333333335</v>
      </c>
      <c r="Y1495" s="3">
        <v>21</v>
      </c>
      <c r="Z1495" s="3">
        <v>895</v>
      </c>
      <c r="AA1495" s="3">
        <v>0</v>
      </c>
      <c r="AB1495" s="3">
        <v>0</v>
      </c>
      <c r="AC1495" s="3">
        <v>3006711</v>
      </c>
      <c r="AD1495" s="3">
        <v>339.40977755115051</v>
      </c>
      <c r="AE1495" s="3">
        <v>1620000</v>
      </c>
      <c r="AF1495" t="s">
        <v>138</v>
      </c>
      <c r="AG1495" t="s">
        <v>158</v>
      </c>
      <c r="AI1495">
        <f>IF(ISERROR(IF(D1495=25,VLOOKUP(E1495,Sheet1!$F$64:$H$79,2,0),IF(D1495=23,VLOOKUP(knight_awaken_info!E1495,Sheet1!$F$45:$H$60,2,0),VLOOKUP(knight_awaken_info!E1495,Sheet1!$F$26:$H$41,2,0)))),0,IF(D1495=25,VLOOKUP(E1495,Sheet1!$F$64:$H$79,2,0),IF(D1495=23,VLOOKUP(knight_awaken_info!E1495,Sheet1!$F$45:$H$60,2,0),VLOOKUP(knight_awaken_info!E1495,Sheet1!$F$26:$H$41,2,0))))</f>
        <v>0</v>
      </c>
      <c r="AJ1495">
        <f>IF(ISERROR(IF(D1495=25,VLOOKUP(E1495,Sheet1!$F$64:$H$79,3,0),IF(D1495=23,VLOOKUP(knight_awaken_info!E1495,Sheet1!$F$45:$H$60,3,0),VLOOKUP(knight_awaken_info!E1495,Sheet1!$F$26:$H$41,3,0)))),0,IF(D1495=25,VLOOKUP(E1495,Sheet1!$F$64:$H$79,3,0),IF(D1495=23,VLOOKUP(knight_awaken_info!E1495,Sheet1!$F$45:$H$60,3,0),VLOOKUP(knight_awaken_info!E1495,Sheet1!$F$26:$H$41,3,0))))</f>
        <v>0</v>
      </c>
      <c r="AK1495" s="11">
        <f>SUM(AI1485:AI1495)</f>
        <v>0</v>
      </c>
      <c r="AL1495" s="11">
        <f>SUM(AJ1485:AJ1495)</f>
        <v>0</v>
      </c>
      <c r="AN1495" s="3">
        <f t="shared" si="72"/>
        <v>17900</v>
      </c>
      <c r="AO1495" s="3">
        <f t="shared" si="73"/>
        <v>895</v>
      </c>
    </row>
    <row r="1496" spans="1:41">
      <c r="A1496" s="3">
        <v>3006711</v>
      </c>
      <c r="B1496" s="3">
        <v>3006701</v>
      </c>
      <c r="C1496" s="3" t="s">
        <v>67</v>
      </c>
      <c r="D1496">
        <f t="shared" si="71"/>
        <v>20</v>
      </c>
      <c r="E1496" s="3">
        <v>11</v>
      </c>
      <c r="F1496" s="3">
        <v>60</v>
      </c>
      <c r="G1496" s="3">
        <v>4</v>
      </c>
      <c r="H1496" s="3">
        <v>313</v>
      </c>
      <c r="I1496" s="3">
        <v>232</v>
      </c>
      <c r="J1496" s="3">
        <v>221</v>
      </c>
      <c r="K1496" s="3">
        <v>213</v>
      </c>
      <c r="L1496" s="3">
        <v>2</v>
      </c>
      <c r="M1496" s="3">
        <v>60</v>
      </c>
      <c r="N1496" s="3">
        <v>790</v>
      </c>
      <c r="O1496" s="3">
        <v>0</v>
      </c>
      <c r="P1496" s="3">
        <v>0</v>
      </c>
      <c r="Q1496" s="3">
        <v>0</v>
      </c>
      <c r="R1496" s="3">
        <v>725000</v>
      </c>
      <c r="S1496" s="3">
        <v>5001</v>
      </c>
      <c r="T1496">
        <v>5002</v>
      </c>
      <c r="U1496" s="3">
        <v>5</v>
      </c>
      <c r="V1496" s="3">
        <v>20520</v>
      </c>
      <c r="W1496" s="3">
        <v>6</v>
      </c>
      <c r="X1496" s="3">
        <v>3420</v>
      </c>
      <c r="Y1496" s="3">
        <v>21</v>
      </c>
      <c r="Z1496" s="3">
        <v>1026</v>
      </c>
      <c r="AA1496" s="3">
        <v>0</v>
      </c>
      <c r="AB1496" s="3">
        <v>0</v>
      </c>
      <c r="AC1496" s="3">
        <v>3006712</v>
      </c>
      <c r="AD1496" s="3">
        <v>458.92026260437251</v>
      </c>
      <c r="AE1496" s="3">
        <v>2325000</v>
      </c>
      <c r="AF1496" t="s">
        <v>138</v>
      </c>
      <c r="AG1496" t="s">
        <v>158</v>
      </c>
      <c r="AI1496">
        <f>IF(ISERROR(IF(D1496=25,VLOOKUP(E1496,Sheet1!$F$64:$H$79,2,0),IF(D1496=23,VLOOKUP(knight_awaken_info!E1496,Sheet1!$F$45:$H$60,2,0),VLOOKUP(knight_awaken_info!E1496,Sheet1!$F$26:$H$41,2,0)))),0,IF(D1496=25,VLOOKUP(E1496,Sheet1!$F$64:$H$79,2,0),IF(D1496=23,VLOOKUP(knight_awaken_info!E1496,Sheet1!$F$45:$H$60,2,0),VLOOKUP(knight_awaken_info!E1496,Sheet1!$F$26:$H$41,2,0))))</f>
        <v>0</v>
      </c>
      <c r="AJ1496">
        <f>IF(ISERROR(IF(D1496=25,VLOOKUP(E1496,Sheet1!$F$64:$H$79,3,0),IF(D1496=23,VLOOKUP(knight_awaken_info!E1496,Sheet1!$F$45:$H$60,3,0),VLOOKUP(knight_awaken_info!E1496,Sheet1!$F$26:$H$41,3,0)))),0,IF(D1496=25,VLOOKUP(E1496,Sheet1!$F$64:$H$79,3,0),IF(D1496=23,VLOOKUP(knight_awaken_info!E1496,Sheet1!$F$45:$H$60,3,0),VLOOKUP(knight_awaken_info!E1496,Sheet1!$F$26:$H$41,3,0))))</f>
        <v>0</v>
      </c>
      <c r="AK1496" s="11">
        <f>SUM(AI1485:AI1496)</f>
        <v>0</v>
      </c>
      <c r="AL1496" s="11">
        <f>SUM(AJ1485:AJ1496)</f>
        <v>0</v>
      </c>
      <c r="AN1496" s="3">
        <f t="shared" si="72"/>
        <v>20520</v>
      </c>
      <c r="AO1496" s="3">
        <f t="shared" si="73"/>
        <v>1026</v>
      </c>
    </row>
    <row r="1497" spans="1:41">
      <c r="A1497" s="3">
        <v>3006712</v>
      </c>
      <c r="B1497" s="3">
        <v>3006701</v>
      </c>
      <c r="C1497" s="3" t="s">
        <v>67</v>
      </c>
      <c r="D1497">
        <f t="shared" si="71"/>
        <v>20</v>
      </c>
      <c r="E1497" s="3">
        <v>12</v>
      </c>
      <c r="F1497" s="3">
        <v>60</v>
      </c>
      <c r="G1497" s="3">
        <v>4</v>
      </c>
      <c r="H1497" s="3">
        <v>322</v>
      </c>
      <c r="I1497" s="3">
        <v>231</v>
      </c>
      <c r="J1497" s="3">
        <v>223</v>
      </c>
      <c r="K1497" s="3">
        <v>212</v>
      </c>
      <c r="L1497" s="3">
        <v>2</v>
      </c>
      <c r="M1497" s="3">
        <v>60</v>
      </c>
      <c r="N1497" s="3">
        <v>810</v>
      </c>
      <c r="O1497" s="3">
        <v>0</v>
      </c>
      <c r="P1497" s="3">
        <v>0</v>
      </c>
      <c r="Q1497" s="3">
        <v>0</v>
      </c>
      <c r="R1497" s="3">
        <v>745000</v>
      </c>
      <c r="S1497" s="3">
        <v>5001</v>
      </c>
      <c r="T1497">
        <v>5002</v>
      </c>
      <c r="U1497" s="3">
        <v>5</v>
      </c>
      <c r="V1497" s="3">
        <v>23160</v>
      </c>
      <c r="W1497" s="3">
        <v>6</v>
      </c>
      <c r="X1497" s="3">
        <v>3860</v>
      </c>
      <c r="Y1497" s="3">
        <v>21</v>
      </c>
      <c r="Z1497" s="3">
        <v>1158</v>
      </c>
      <c r="AA1497" s="3">
        <v>0</v>
      </c>
      <c r="AB1497" s="3">
        <v>0</v>
      </c>
      <c r="AC1497" s="3">
        <v>3006713</v>
      </c>
      <c r="AD1497" s="3">
        <v>578.43074765759457</v>
      </c>
      <c r="AE1497" s="3">
        <v>3050000</v>
      </c>
      <c r="AF1497" t="s">
        <v>138</v>
      </c>
      <c r="AG1497" t="s">
        <v>158</v>
      </c>
      <c r="AI1497">
        <f>IF(ISERROR(IF(D1497=25,VLOOKUP(E1497,Sheet1!$F$64:$H$79,2,0),IF(D1497=23,VLOOKUP(knight_awaken_info!E1497,Sheet1!$F$45:$H$60,2,0),VLOOKUP(knight_awaken_info!E1497,Sheet1!$F$26:$H$41,2,0)))),0,IF(D1497=25,VLOOKUP(E1497,Sheet1!$F$64:$H$79,2,0),IF(D1497=23,VLOOKUP(knight_awaken_info!E1497,Sheet1!$F$45:$H$60,2,0),VLOOKUP(knight_awaken_info!E1497,Sheet1!$F$26:$H$41,2,0))))</f>
        <v>0</v>
      </c>
      <c r="AJ1497">
        <f>IF(ISERROR(IF(D1497=25,VLOOKUP(E1497,Sheet1!$F$64:$H$79,3,0),IF(D1497=23,VLOOKUP(knight_awaken_info!E1497,Sheet1!$F$45:$H$60,3,0),VLOOKUP(knight_awaken_info!E1497,Sheet1!$F$26:$H$41,3,0)))),0,IF(D1497=25,VLOOKUP(E1497,Sheet1!$F$64:$H$79,3,0),IF(D1497=23,VLOOKUP(knight_awaken_info!E1497,Sheet1!$F$45:$H$60,3,0),VLOOKUP(knight_awaken_info!E1497,Sheet1!$F$26:$H$41,3,0))))</f>
        <v>0</v>
      </c>
      <c r="AK1497" s="11">
        <f>SUM(AI1485:AI1497)</f>
        <v>0</v>
      </c>
      <c r="AL1497" s="11">
        <f>SUM(AJ1485:AJ1497)</f>
        <v>0</v>
      </c>
      <c r="AN1497" s="3">
        <f t="shared" si="72"/>
        <v>23160</v>
      </c>
      <c r="AO1497" s="3">
        <f t="shared" si="73"/>
        <v>1158</v>
      </c>
    </row>
    <row r="1498" spans="1:41">
      <c r="A1498" s="3">
        <v>3006713</v>
      </c>
      <c r="B1498" s="3">
        <v>3006701</v>
      </c>
      <c r="C1498" s="3" t="s">
        <v>67</v>
      </c>
      <c r="D1498">
        <f t="shared" si="71"/>
        <v>20</v>
      </c>
      <c r="E1498" s="3">
        <v>13</v>
      </c>
      <c r="F1498" s="3">
        <v>60</v>
      </c>
      <c r="G1498" s="3">
        <v>4</v>
      </c>
      <c r="H1498" s="3">
        <v>311</v>
      </c>
      <c r="I1498" s="3">
        <v>333</v>
      </c>
      <c r="J1498" s="3">
        <v>222</v>
      </c>
      <c r="K1498" s="3">
        <v>211</v>
      </c>
      <c r="L1498" s="3">
        <v>2</v>
      </c>
      <c r="M1498" s="3">
        <v>60</v>
      </c>
      <c r="N1498" s="3">
        <v>830</v>
      </c>
      <c r="O1498" s="3">
        <v>0</v>
      </c>
      <c r="P1498" s="3">
        <v>0</v>
      </c>
      <c r="Q1498" s="3">
        <v>0</v>
      </c>
      <c r="R1498" s="3">
        <v>765000</v>
      </c>
      <c r="S1498" s="3">
        <v>5001</v>
      </c>
      <c r="T1498">
        <v>5002</v>
      </c>
      <c r="U1498" s="3">
        <v>5</v>
      </c>
      <c r="V1498" s="3">
        <v>25820</v>
      </c>
      <c r="W1498" s="3">
        <v>6</v>
      </c>
      <c r="X1498" s="3">
        <v>4303.333333333333</v>
      </c>
      <c r="Y1498" s="3">
        <v>21</v>
      </c>
      <c r="Z1498" s="3">
        <v>1291</v>
      </c>
      <c r="AA1498" s="3">
        <v>0</v>
      </c>
      <c r="AB1498" s="3">
        <v>0</v>
      </c>
      <c r="AC1498" s="3">
        <v>3006714</v>
      </c>
      <c r="AD1498" s="3">
        <v>697.94123271081662</v>
      </c>
      <c r="AE1498" s="3">
        <v>3795000</v>
      </c>
      <c r="AF1498" t="s">
        <v>138</v>
      </c>
      <c r="AG1498" t="s">
        <v>158</v>
      </c>
      <c r="AI1498">
        <f>IF(ISERROR(IF(D1498=25,VLOOKUP(E1498,Sheet1!$F$64:$H$79,2,0),IF(D1498=23,VLOOKUP(knight_awaken_info!E1498,Sheet1!$F$45:$H$60,2,0),VLOOKUP(knight_awaken_info!E1498,Sheet1!$F$26:$H$41,2,0)))),0,IF(D1498=25,VLOOKUP(E1498,Sheet1!$F$64:$H$79,2,0),IF(D1498=23,VLOOKUP(knight_awaken_info!E1498,Sheet1!$F$45:$H$60,2,0),VLOOKUP(knight_awaken_info!E1498,Sheet1!$F$26:$H$41,2,0))))</f>
        <v>0</v>
      </c>
      <c r="AJ1498">
        <f>IF(ISERROR(IF(D1498=25,VLOOKUP(E1498,Sheet1!$F$64:$H$79,3,0),IF(D1498=23,VLOOKUP(knight_awaken_info!E1498,Sheet1!$F$45:$H$60,3,0),VLOOKUP(knight_awaken_info!E1498,Sheet1!$F$26:$H$41,3,0)))),0,IF(D1498=25,VLOOKUP(E1498,Sheet1!$F$64:$H$79,3,0),IF(D1498=23,VLOOKUP(knight_awaken_info!E1498,Sheet1!$F$45:$H$60,3,0),VLOOKUP(knight_awaken_info!E1498,Sheet1!$F$26:$H$41,3,0))))</f>
        <v>0</v>
      </c>
      <c r="AK1498" s="11">
        <f>SUM(AI1485:AI1498)</f>
        <v>0</v>
      </c>
      <c r="AL1498" s="11">
        <f>SUM(AJ1485:AJ1498)</f>
        <v>0</v>
      </c>
      <c r="AN1498" s="3">
        <f t="shared" si="72"/>
        <v>25820</v>
      </c>
      <c r="AO1498" s="3">
        <f t="shared" si="73"/>
        <v>1291</v>
      </c>
    </row>
    <row r="1499" spans="1:41">
      <c r="A1499" s="3">
        <v>3006714</v>
      </c>
      <c r="B1499" s="3">
        <v>3006701</v>
      </c>
      <c r="C1499" s="3" t="s">
        <v>67</v>
      </c>
      <c r="D1499">
        <f t="shared" si="71"/>
        <v>20</v>
      </c>
      <c r="E1499" s="3">
        <v>14</v>
      </c>
      <c r="F1499" s="3">
        <v>60</v>
      </c>
      <c r="G1499" s="3">
        <v>4</v>
      </c>
      <c r="H1499" s="3">
        <v>313</v>
      </c>
      <c r="I1499" s="3">
        <v>322</v>
      </c>
      <c r="J1499" s="3">
        <v>221</v>
      </c>
      <c r="K1499" s="3">
        <v>213</v>
      </c>
      <c r="L1499" s="3">
        <v>2</v>
      </c>
      <c r="M1499" s="3">
        <v>60</v>
      </c>
      <c r="N1499" s="3">
        <v>850</v>
      </c>
      <c r="O1499" s="3">
        <v>1</v>
      </c>
      <c r="P1499" s="3">
        <v>30067</v>
      </c>
      <c r="Q1499" s="3">
        <v>1</v>
      </c>
      <c r="R1499" s="3">
        <v>790000</v>
      </c>
      <c r="S1499" s="3">
        <v>5001</v>
      </c>
      <c r="T1499">
        <v>5002</v>
      </c>
      <c r="U1499" s="3">
        <v>5</v>
      </c>
      <c r="V1499" s="3">
        <v>28500</v>
      </c>
      <c r="W1499" s="3">
        <v>6</v>
      </c>
      <c r="X1499" s="3">
        <v>4750</v>
      </c>
      <c r="Y1499" s="3">
        <v>21</v>
      </c>
      <c r="Z1499" s="3">
        <v>1425</v>
      </c>
      <c r="AA1499" s="3">
        <v>0</v>
      </c>
      <c r="AB1499" s="3">
        <v>0</v>
      </c>
      <c r="AC1499" s="3">
        <v>3006715</v>
      </c>
      <c r="AD1499" s="3">
        <v>879.59716999171405</v>
      </c>
      <c r="AE1499" s="3">
        <v>4560000</v>
      </c>
      <c r="AF1499" t="s">
        <v>138</v>
      </c>
      <c r="AG1499" t="s">
        <v>158</v>
      </c>
      <c r="AI1499">
        <f>IF(ISERROR(IF(D1499=25,VLOOKUP(E1499,Sheet1!$F$64:$H$79,2,0),IF(D1499=23,VLOOKUP(knight_awaken_info!E1499,Sheet1!$F$45:$H$60,2,0),VLOOKUP(knight_awaken_info!E1499,Sheet1!$F$26:$H$41,2,0)))),0,IF(D1499=25,VLOOKUP(E1499,Sheet1!$F$64:$H$79,2,0),IF(D1499=23,VLOOKUP(knight_awaken_info!E1499,Sheet1!$F$45:$H$60,2,0),VLOOKUP(knight_awaken_info!E1499,Sheet1!$F$26:$H$41,2,0))))</f>
        <v>0</v>
      </c>
      <c r="AJ1499">
        <f>IF(ISERROR(IF(D1499=25,VLOOKUP(E1499,Sheet1!$F$64:$H$79,3,0),IF(D1499=23,VLOOKUP(knight_awaken_info!E1499,Sheet1!$F$45:$H$60,3,0),VLOOKUP(knight_awaken_info!E1499,Sheet1!$F$26:$H$41,3,0)))),0,IF(D1499=25,VLOOKUP(E1499,Sheet1!$F$64:$H$79,3,0),IF(D1499=23,VLOOKUP(knight_awaken_info!E1499,Sheet1!$F$45:$H$60,3,0),VLOOKUP(knight_awaken_info!E1499,Sheet1!$F$26:$H$41,3,0))))</f>
        <v>0</v>
      </c>
      <c r="AK1499" s="11">
        <f>SUM(AI1485:AI1499)</f>
        <v>0</v>
      </c>
      <c r="AL1499" s="11">
        <f>SUM(AJ1485:AJ1499)</f>
        <v>0</v>
      </c>
      <c r="AN1499" s="3">
        <f t="shared" si="72"/>
        <v>28500</v>
      </c>
      <c r="AO1499" s="3">
        <f t="shared" si="73"/>
        <v>1425</v>
      </c>
    </row>
    <row r="1500" spans="1:41">
      <c r="A1500" s="3">
        <v>3006715</v>
      </c>
      <c r="B1500" s="3">
        <v>3006701</v>
      </c>
      <c r="C1500" s="3" t="s">
        <v>67</v>
      </c>
      <c r="D1500">
        <f t="shared" si="71"/>
        <v>20</v>
      </c>
      <c r="E1500" s="3">
        <v>15</v>
      </c>
      <c r="F1500" s="3">
        <v>60</v>
      </c>
      <c r="G1500" s="3">
        <v>4</v>
      </c>
      <c r="H1500" s="3">
        <v>312</v>
      </c>
      <c r="I1500" s="3">
        <v>321</v>
      </c>
      <c r="J1500" s="3">
        <v>223</v>
      </c>
      <c r="K1500" s="3">
        <v>212</v>
      </c>
      <c r="L1500" s="3">
        <v>2</v>
      </c>
      <c r="M1500" s="3">
        <v>60</v>
      </c>
      <c r="N1500" s="3">
        <v>890</v>
      </c>
      <c r="O1500" s="3">
        <v>0</v>
      </c>
      <c r="P1500" s="3">
        <v>0</v>
      </c>
      <c r="Q1500" s="3">
        <v>0</v>
      </c>
      <c r="R1500" s="3">
        <v>810000</v>
      </c>
      <c r="S1500" s="3">
        <v>5001</v>
      </c>
      <c r="T1500">
        <v>5002</v>
      </c>
      <c r="U1500" s="3">
        <v>5</v>
      </c>
      <c r="V1500" s="3">
        <v>44360</v>
      </c>
      <c r="W1500" s="3">
        <v>6</v>
      </c>
      <c r="X1500" s="3">
        <v>5200</v>
      </c>
      <c r="Y1500" s="3">
        <v>21</v>
      </c>
      <c r="Z1500" s="3">
        <v>1560</v>
      </c>
      <c r="AA1500" s="3">
        <v>0</v>
      </c>
      <c r="AB1500" s="3">
        <v>0</v>
      </c>
      <c r="AC1500" s="3">
        <v>3006716</v>
      </c>
      <c r="AD1500" s="3">
        <v>1061.2531072726115</v>
      </c>
      <c r="AE1500" s="3">
        <v>5350000</v>
      </c>
      <c r="AF1500" t="s">
        <v>139</v>
      </c>
      <c r="AG1500" t="s">
        <v>134</v>
      </c>
      <c r="AI1500">
        <f>IF(ISERROR(IF(D1500=25,VLOOKUP(E1500,Sheet1!$F$64:$H$79,2,0),IF(D1500=23,VLOOKUP(knight_awaken_info!E1500,Sheet1!$F$45:$H$60,2,0),VLOOKUP(knight_awaken_info!E1500,Sheet1!$F$26:$H$41,2,0)))),0,IF(D1500=25,VLOOKUP(E1500,Sheet1!$F$64:$H$79,2,0),IF(D1500=23,VLOOKUP(knight_awaken_info!E1500,Sheet1!$F$45:$H$60,2,0),VLOOKUP(knight_awaken_info!E1500,Sheet1!$F$26:$H$41,2,0))))</f>
        <v>13160</v>
      </c>
      <c r="AJ1500">
        <f>IF(ISERROR(IF(D1500=25,VLOOKUP(E1500,Sheet1!$F$64:$H$79,3,0),IF(D1500=23,VLOOKUP(knight_awaken_info!E1500,Sheet1!$F$45:$H$60,3,0),VLOOKUP(knight_awaken_info!E1500,Sheet1!$F$26:$H$41,3,0)))),0,IF(D1500=25,VLOOKUP(E1500,Sheet1!$F$64:$H$79,3,0),IF(D1500=23,VLOOKUP(knight_awaken_info!E1500,Sheet1!$F$45:$H$60,3,0),VLOOKUP(knight_awaken_info!E1500,Sheet1!$F$26:$H$41,3,0))))</f>
        <v>0</v>
      </c>
      <c r="AK1500" s="11">
        <f>SUM(AI1485:AI1500)</f>
        <v>13160</v>
      </c>
      <c r="AL1500" s="11">
        <f>SUM(AJ1485:AJ1500)</f>
        <v>0</v>
      </c>
      <c r="AN1500" s="3">
        <f t="shared" si="72"/>
        <v>57520</v>
      </c>
      <c r="AO1500" s="3">
        <f t="shared" si="73"/>
        <v>1560</v>
      </c>
    </row>
    <row r="1501" spans="1:41">
      <c r="A1501" s="3">
        <v>3006716</v>
      </c>
      <c r="B1501" s="3">
        <v>3006701</v>
      </c>
      <c r="C1501" s="3" t="s">
        <v>67</v>
      </c>
      <c r="D1501">
        <f t="shared" si="71"/>
        <v>20</v>
      </c>
      <c r="E1501" s="3">
        <v>16</v>
      </c>
      <c r="F1501" s="3">
        <v>60</v>
      </c>
      <c r="G1501" s="3">
        <v>4</v>
      </c>
      <c r="H1501" s="3">
        <v>311</v>
      </c>
      <c r="I1501" s="3">
        <v>323</v>
      </c>
      <c r="J1501" s="3">
        <v>222</v>
      </c>
      <c r="K1501" s="3">
        <v>211</v>
      </c>
      <c r="L1501" s="3">
        <v>2</v>
      </c>
      <c r="M1501" s="3">
        <v>60</v>
      </c>
      <c r="N1501" s="3">
        <v>910</v>
      </c>
      <c r="O1501" s="3">
        <v>0</v>
      </c>
      <c r="P1501" s="3">
        <v>0</v>
      </c>
      <c r="Q1501" s="3">
        <v>0</v>
      </c>
      <c r="R1501" s="3">
        <v>830000</v>
      </c>
      <c r="S1501" s="3">
        <v>5001</v>
      </c>
      <c r="T1501">
        <v>5002</v>
      </c>
      <c r="U1501" s="3">
        <v>5</v>
      </c>
      <c r="V1501" s="3">
        <v>47080</v>
      </c>
      <c r="W1501" s="3">
        <v>6</v>
      </c>
      <c r="X1501" s="3">
        <v>5653.333333333333</v>
      </c>
      <c r="Y1501" s="3">
        <v>21</v>
      </c>
      <c r="Z1501" s="3">
        <v>1696</v>
      </c>
      <c r="AA1501" s="3">
        <v>0</v>
      </c>
      <c r="AB1501" s="3">
        <v>0</v>
      </c>
      <c r="AC1501" s="3">
        <v>3006717</v>
      </c>
      <c r="AD1501" s="3">
        <v>1242.9090445535089</v>
      </c>
      <c r="AE1501" s="3">
        <v>6160000</v>
      </c>
      <c r="AF1501" t="s">
        <v>139</v>
      </c>
      <c r="AG1501" t="s">
        <v>134</v>
      </c>
      <c r="AI1501">
        <f>IF(ISERROR(IF(D1501=25,VLOOKUP(E1501,Sheet1!$F$64:$H$79,2,0),IF(D1501=23,VLOOKUP(knight_awaken_info!E1501,Sheet1!$F$45:$H$60,2,0),VLOOKUP(knight_awaken_info!E1501,Sheet1!$F$26:$H$41,2,0)))),0,IF(D1501=25,VLOOKUP(E1501,Sheet1!$F$64:$H$79,2,0),IF(D1501=23,VLOOKUP(knight_awaken_info!E1501,Sheet1!$F$45:$H$60,2,0),VLOOKUP(knight_awaken_info!E1501,Sheet1!$F$26:$H$41,2,0))))</f>
        <v>0</v>
      </c>
      <c r="AJ1501">
        <f>IF(ISERROR(IF(D1501=25,VLOOKUP(E1501,Sheet1!$F$64:$H$79,3,0),IF(D1501=23,VLOOKUP(knight_awaken_info!E1501,Sheet1!$F$45:$H$60,3,0),VLOOKUP(knight_awaken_info!E1501,Sheet1!$F$26:$H$41,3,0)))),0,IF(D1501=25,VLOOKUP(E1501,Sheet1!$F$64:$H$79,3,0),IF(D1501=23,VLOOKUP(knight_awaken_info!E1501,Sheet1!$F$45:$H$60,3,0),VLOOKUP(knight_awaken_info!E1501,Sheet1!$F$26:$H$41,3,0))))</f>
        <v>0</v>
      </c>
      <c r="AK1501" s="11">
        <f>SUM(AI1485:AI1501)</f>
        <v>13160</v>
      </c>
      <c r="AL1501" s="11">
        <f>SUM(AJ1485:AJ1501)</f>
        <v>0</v>
      </c>
      <c r="AN1501" s="3">
        <f t="shared" si="72"/>
        <v>60240</v>
      </c>
      <c r="AO1501" s="3">
        <f t="shared" si="73"/>
        <v>1696</v>
      </c>
    </row>
    <row r="1502" spans="1:41">
      <c r="A1502" s="3">
        <v>3006717</v>
      </c>
      <c r="B1502" s="3">
        <v>3006701</v>
      </c>
      <c r="C1502" s="3" t="s">
        <v>67</v>
      </c>
      <c r="D1502">
        <f t="shared" si="71"/>
        <v>20</v>
      </c>
      <c r="E1502" s="3">
        <v>17</v>
      </c>
      <c r="F1502" s="3">
        <v>60</v>
      </c>
      <c r="G1502" s="3">
        <v>4</v>
      </c>
      <c r="H1502" s="3">
        <v>313</v>
      </c>
      <c r="I1502" s="3">
        <v>322</v>
      </c>
      <c r="J1502" s="3">
        <v>221</v>
      </c>
      <c r="K1502" s="3">
        <v>213</v>
      </c>
      <c r="L1502" s="3">
        <v>2</v>
      </c>
      <c r="M1502" s="3">
        <v>60</v>
      </c>
      <c r="N1502" s="3">
        <v>930</v>
      </c>
      <c r="O1502" s="3">
        <v>0</v>
      </c>
      <c r="P1502" s="3">
        <v>0</v>
      </c>
      <c r="Q1502" s="3">
        <v>0</v>
      </c>
      <c r="R1502" s="3">
        <v>855000</v>
      </c>
      <c r="S1502" s="3">
        <v>5001</v>
      </c>
      <c r="T1502">
        <v>5002</v>
      </c>
      <c r="U1502" s="3">
        <v>5</v>
      </c>
      <c r="V1502" s="3">
        <v>49820</v>
      </c>
      <c r="W1502" s="3">
        <v>6</v>
      </c>
      <c r="X1502" s="3">
        <v>6110</v>
      </c>
      <c r="Y1502" s="3">
        <v>21</v>
      </c>
      <c r="Z1502" s="3">
        <v>1833</v>
      </c>
      <c r="AA1502" s="3">
        <v>0</v>
      </c>
      <c r="AB1502" s="3">
        <v>0</v>
      </c>
      <c r="AC1502" s="3">
        <v>3006718</v>
      </c>
      <c r="AD1502" s="3">
        <v>1424.5649818344064</v>
      </c>
      <c r="AE1502" s="3">
        <v>6990000</v>
      </c>
      <c r="AF1502" t="s">
        <v>139</v>
      </c>
      <c r="AG1502" t="s">
        <v>134</v>
      </c>
      <c r="AI1502">
        <f>IF(ISERROR(IF(D1502=25,VLOOKUP(E1502,Sheet1!$F$64:$H$79,2,0),IF(D1502=23,VLOOKUP(knight_awaken_info!E1502,Sheet1!$F$45:$H$60,2,0),VLOOKUP(knight_awaken_info!E1502,Sheet1!$F$26:$H$41,2,0)))),0,IF(D1502=25,VLOOKUP(E1502,Sheet1!$F$64:$H$79,2,0),IF(D1502=23,VLOOKUP(knight_awaken_info!E1502,Sheet1!$F$45:$H$60,2,0),VLOOKUP(knight_awaken_info!E1502,Sheet1!$F$26:$H$41,2,0))))</f>
        <v>0</v>
      </c>
      <c r="AJ1502">
        <f>IF(ISERROR(IF(D1502=25,VLOOKUP(E1502,Sheet1!$F$64:$H$79,3,0),IF(D1502=23,VLOOKUP(knight_awaken_info!E1502,Sheet1!$F$45:$H$60,3,0),VLOOKUP(knight_awaken_info!E1502,Sheet1!$F$26:$H$41,3,0)))),0,IF(D1502=25,VLOOKUP(E1502,Sheet1!$F$64:$H$79,3,0),IF(D1502=23,VLOOKUP(knight_awaken_info!E1502,Sheet1!$F$45:$H$60,3,0),VLOOKUP(knight_awaken_info!E1502,Sheet1!$F$26:$H$41,3,0))))</f>
        <v>0</v>
      </c>
      <c r="AK1502" s="11">
        <f>SUM(AI1485:AI1502)</f>
        <v>13160</v>
      </c>
      <c r="AL1502" s="11">
        <f>SUM(AJ1485:AJ1502)</f>
        <v>0</v>
      </c>
      <c r="AN1502" s="3">
        <f t="shared" si="72"/>
        <v>62980</v>
      </c>
      <c r="AO1502" s="3">
        <f t="shared" si="73"/>
        <v>1833</v>
      </c>
    </row>
    <row r="1503" spans="1:41">
      <c r="A1503" s="3">
        <v>3006718</v>
      </c>
      <c r="B1503" s="3">
        <v>3006701</v>
      </c>
      <c r="C1503" s="3" t="s">
        <v>67</v>
      </c>
      <c r="D1503">
        <f t="shared" si="71"/>
        <v>20</v>
      </c>
      <c r="E1503" s="3">
        <v>18</v>
      </c>
      <c r="F1503" s="3">
        <v>60</v>
      </c>
      <c r="G1503" s="3">
        <v>4</v>
      </c>
      <c r="H1503" s="3">
        <v>312</v>
      </c>
      <c r="I1503" s="3">
        <v>331</v>
      </c>
      <c r="J1503" s="3">
        <v>223</v>
      </c>
      <c r="K1503" s="3">
        <v>212</v>
      </c>
      <c r="L1503" s="3">
        <v>2</v>
      </c>
      <c r="M1503" s="3">
        <v>60</v>
      </c>
      <c r="N1503" s="3">
        <v>950</v>
      </c>
      <c r="O1503" s="3">
        <v>0</v>
      </c>
      <c r="P1503" s="3">
        <v>0</v>
      </c>
      <c r="Q1503" s="3">
        <v>0</v>
      </c>
      <c r="R1503" s="3">
        <v>875000</v>
      </c>
      <c r="S1503" s="3">
        <v>5001</v>
      </c>
      <c r="T1503">
        <v>5002</v>
      </c>
      <c r="U1503" s="3">
        <v>5</v>
      </c>
      <c r="V1503" s="3">
        <v>52580</v>
      </c>
      <c r="W1503" s="3">
        <v>6</v>
      </c>
      <c r="X1503" s="3">
        <v>6570</v>
      </c>
      <c r="Y1503" s="3">
        <v>21</v>
      </c>
      <c r="Z1503" s="3">
        <v>1971</v>
      </c>
      <c r="AA1503" s="3">
        <v>0</v>
      </c>
      <c r="AB1503" s="3">
        <v>0</v>
      </c>
      <c r="AC1503" s="3">
        <v>3006719</v>
      </c>
      <c r="AD1503" s="3">
        <v>1606.2209191153038</v>
      </c>
      <c r="AE1503" s="3">
        <v>7845000</v>
      </c>
      <c r="AF1503" t="s">
        <v>139</v>
      </c>
      <c r="AG1503" t="s">
        <v>134</v>
      </c>
      <c r="AI1503">
        <f>IF(ISERROR(IF(D1503=25,VLOOKUP(E1503,Sheet1!$F$64:$H$79,2,0),IF(D1503=23,VLOOKUP(knight_awaken_info!E1503,Sheet1!$F$45:$H$60,2,0),VLOOKUP(knight_awaken_info!E1503,Sheet1!$F$26:$H$41,2,0)))),0,IF(D1503=25,VLOOKUP(E1503,Sheet1!$F$64:$H$79,2,0),IF(D1503=23,VLOOKUP(knight_awaken_info!E1503,Sheet1!$F$45:$H$60,2,0),VLOOKUP(knight_awaken_info!E1503,Sheet1!$F$26:$H$41,2,0))))</f>
        <v>0</v>
      </c>
      <c r="AJ1503">
        <f>IF(ISERROR(IF(D1503=25,VLOOKUP(E1503,Sheet1!$F$64:$H$79,3,0),IF(D1503=23,VLOOKUP(knight_awaken_info!E1503,Sheet1!$F$45:$H$60,3,0),VLOOKUP(knight_awaken_info!E1503,Sheet1!$F$26:$H$41,3,0)))),0,IF(D1503=25,VLOOKUP(E1503,Sheet1!$F$64:$H$79,3,0),IF(D1503=23,VLOOKUP(knight_awaken_info!E1503,Sheet1!$F$45:$H$60,3,0),VLOOKUP(knight_awaken_info!E1503,Sheet1!$F$26:$H$41,3,0))))</f>
        <v>0</v>
      </c>
      <c r="AK1503" s="11">
        <f>SUM(AI1485:AI1503)</f>
        <v>13160</v>
      </c>
      <c r="AL1503" s="11">
        <f>SUM(AJ1485:AJ1503)</f>
        <v>0</v>
      </c>
      <c r="AN1503" s="3">
        <f t="shared" si="72"/>
        <v>65740</v>
      </c>
      <c r="AO1503" s="3">
        <f t="shared" si="73"/>
        <v>1971</v>
      </c>
    </row>
    <row r="1504" spans="1:41">
      <c r="A1504" s="3">
        <v>3006719</v>
      </c>
      <c r="B1504" s="3">
        <v>3006701</v>
      </c>
      <c r="C1504" s="3" t="s">
        <v>67</v>
      </c>
      <c r="D1504">
        <f t="shared" si="71"/>
        <v>20</v>
      </c>
      <c r="E1504" s="3">
        <v>19</v>
      </c>
      <c r="F1504" s="3">
        <v>60</v>
      </c>
      <c r="G1504" s="3">
        <v>4</v>
      </c>
      <c r="H1504" s="3">
        <v>311</v>
      </c>
      <c r="I1504" s="3">
        <v>333</v>
      </c>
      <c r="J1504" s="3">
        <v>322</v>
      </c>
      <c r="K1504" s="3">
        <v>313</v>
      </c>
      <c r="L1504" s="3">
        <v>2</v>
      </c>
      <c r="M1504" s="3">
        <v>60</v>
      </c>
      <c r="N1504" s="3">
        <v>1450</v>
      </c>
      <c r="O1504" s="3">
        <v>1</v>
      </c>
      <c r="P1504" s="3">
        <v>30067</v>
      </c>
      <c r="Q1504" s="3">
        <v>1</v>
      </c>
      <c r="R1504" s="3">
        <v>1430000</v>
      </c>
      <c r="S1504" s="3">
        <v>5001</v>
      </c>
      <c r="T1504">
        <v>5002</v>
      </c>
      <c r="U1504" s="3">
        <v>5</v>
      </c>
      <c r="V1504" s="3">
        <v>55360</v>
      </c>
      <c r="W1504" s="3">
        <v>6</v>
      </c>
      <c r="X1504" s="3">
        <v>7033.333333333333</v>
      </c>
      <c r="Y1504" s="3">
        <v>21</v>
      </c>
      <c r="Z1504" s="3">
        <v>2110</v>
      </c>
      <c r="AA1504" s="3">
        <v>0</v>
      </c>
      <c r="AB1504" s="3">
        <v>0</v>
      </c>
      <c r="AC1504" s="3">
        <v>3006720</v>
      </c>
      <c r="AD1504" s="3">
        <v>1787.8768563962012</v>
      </c>
      <c r="AE1504" s="3">
        <v>8720000</v>
      </c>
      <c r="AF1504" t="s">
        <v>139</v>
      </c>
      <c r="AG1504" t="s">
        <v>134</v>
      </c>
      <c r="AI1504">
        <f>IF(ISERROR(IF(D1504=25,VLOOKUP(E1504,Sheet1!$F$64:$H$79,2,0),IF(D1504=23,VLOOKUP(knight_awaken_info!E1504,Sheet1!$F$45:$H$60,2,0),VLOOKUP(knight_awaken_info!E1504,Sheet1!$F$26:$H$41,2,0)))),0,IF(D1504=25,VLOOKUP(E1504,Sheet1!$F$64:$H$79,2,0),IF(D1504=23,VLOOKUP(knight_awaken_info!E1504,Sheet1!$F$45:$H$60,2,0),VLOOKUP(knight_awaken_info!E1504,Sheet1!$F$26:$H$41,2,0))))</f>
        <v>0</v>
      </c>
      <c r="AJ1504">
        <f>IF(ISERROR(IF(D1504=25,VLOOKUP(E1504,Sheet1!$F$64:$H$79,3,0),IF(D1504=23,VLOOKUP(knight_awaken_info!E1504,Sheet1!$F$45:$H$60,3,0),VLOOKUP(knight_awaken_info!E1504,Sheet1!$F$26:$H$41,3,0)))),0,IF(D1504=25,VLOOKUP(E1504,Sheet1!$F$64:$H$79,3,0),IF(D1504=23,VLOOKUP(knight_awaken_info!E1504,Sheet1!$F$45:$H$60,3,0),VLOOKUP(knight_awaken_info!E1504,Sheet1!$F$26:$H$41,3,0))))</f>
        <v>0</v>
      </c>
      <c r="AK1504" s="11">
        <f>SUM(AI1485:AI1504)</f>
        <v>13160</v>
      </c>
      <c r="AL1504" s="11">
        <f>SUM(AJ1485:AJ1504)</f>
        <v>0</v>
      </c>
      <c r="AN1504" s="3">
        <f t="shared" si="72"/>
        <v>68520</v>
      </c>
      <c r="AO1504" s="3">
        <f t="shared" si="73"/>
        <v>2110</v>
      </c>
    </row>
    <row r="1505" spans="1:41">
      <c r="A1505" s="3">
        <v>3006720</v>
      </c>
      <c r="B1505" s="3">
        <v>3006701</v>
      </c>
      <c r="C1505" s="3" t="s">
        <v>67</v>
      </c>
      <c r="D1505">
        <f t="shared" si="71"/>
        <v>20</v>
      </c>
      <c r="E1505" s="3">
        <v>20</v>
      </c>
      <c r="F1505" s="3">
        <v>70</v>
      </c>
      <c r="G1505" s="3">
        <v>4</v>
      </c>
      <c r="H1505" s="3">
        <v>413</v>
      </c>
      <c r="I1505" s="3">
        <v>332</v>
      </c>
      <c r="J1505" s="3">
        <v>321</v>
      </c>
      <c r="K1505" s="3">
        <v>313</v>
      </c>
      <c r="L1505" s="3">
        <v>2</v>
      </c>
      <c r="M1505" s="3">
        <v>60</v>
      </c>
      <c r="N1505" s="3">
        <v>1490</v>
      </c>
      <c r="O1505" s="3">
        <v>0</v>
      </c>
      <c r="P1505" s="3">
        <v>0</v>
      </c>
      <c r="Q1505" s="3">
        <v>0</v>
      </c>
      <c r="R1505" s="3">
        <v>1455000</v>
      </c>
      <c r="S1505" s="3">
        <v>5002</v>
      </c>
      <c r="T1505">
        <v>5003</v>
      </c>
      <c r="U1505" s="3">
        <v>5</v>
      </c>
      <c r="V1505" s="3">
        <v>58960</v>
      </c>
      <c r="W1505" s="3">
        <v>6</v>
      </c>
      <c r="X1505" s="3">
        <v>7633.333333333333</v>
      </c>
      <c r="Y1505" s="3">
        <v>21</v>
      </c>
      <c r="Z1505" s="3">
        <v>2290</v>
      </c>
      <c r="AA1505" s="3">
        <v>0</v>
      </c>
      <c r="AB1505" s="3">
        <v>0</v>
      </c>
      <c r="AC1505" s="3">
        <v>3006721</v>
      </c>
      <c r="AD1505" s="3">
        <v>2093.8236981324494</v>
      </c>
      <c r="AE1505" s="3">
        <v>10150000</v>
      </c>
      <c r="AF1505" t="s">
        <v>140</v>
      </c>
      <c r="AG1505" t="s">
        <v>159</v>
      </c>
      <c r="AI1505">
        <f>IF(ISERROR(IF(D1505=25,VLOOKUP(E1505,Sheet1!$F$64:$H$79,2,0),IF(D1505=23,VLOOKUP(knight_awaken_info!E1505,Sheet1!$F$45:$H$60,2,0),VLOOKUP(knight_awaken_info!E1505,Sheet1!$F$26:$H$41,2,0)))),0,IF(D1505=25,VLOOKUP(E1505,Sheet1!$F$64:$H$79,2,0),IF(D1505=23,VLOOKUP(knight_awaken_info!E1505,Sheet1!$F$45:$H$60,2,0),VLOOKUP(knight_awaken_info!E1505,Sheet1!$F$26:$H$41,2,0))))</f>
        <v>0</v>
      </c>
      <c r="AJ1505">
        <f>IF(ISERROR(IF(D1505=25,VLOOKUP(E1505,Sheet1!$F$64:$H$79,3,0),IF(D1505=23,VLOOKUP(knight_awaken_info!E1505,Sheet1!$F$45:$H$60,3,0),VLOOKUP(knight_awaken_info!E1505,Sheet1!$F$26:$H$41,3,0)))),0,IF(D1505=25,VLOOKUP(E1505,Sheet1!$F$64:$H$79,3,0),IF(D1505=23,VLOOKUP(knight_awaken_info!E1505,Sheet1!$F$45:$H$60,3,0),VLOOKUP(knight_awaken_info!E1505,Sheet1!$F$26:$H$41,3,0))))</f>
        <v>0</v>
      </c>
      <c r="AK1505" s="11">
        <f>SUM(AI1485:AI1505)</f>
        <v>13160</v>
      </c>
      <c r="AL1505" s="11">
        <f>SUM(AJ1485:AJ1505)</f>
        <v>0</v>
      </c>
      <c r="AN1505" s="3">
        <f t="shared" si="72"/>
        <v>72120</v>
      </c>
      <c r="AO1505" s="3">
        <f t="shared" si="73"/>
        <v>2290</v>
      </c>
    </row>
    <row r="1506" spans="1:41">
      <c r="A1506" s="3">
        <v>3006721</v>
      </c>
      <c r="B1506" s="3">
        <v>3006701</v>
      </c>
      <c r="C1506" s="3" t="s">
        <v>67</v>
      </c>
      <c r="D1506">
        <f t="shared" si="71"/>
        <v>20</v>
      </c>
      <c r="E1506" s="3">
        <v>21</v>
      </c>
      <c r="F1506" s="3">
        <v>70</v>
      </c>
      <c r="G1506" s="3">
        <v>4</v>
      </c>
      <c r="H1506" s="3">
        <v>422</v>
      </c>
      <c r="I1506" s="3">
        <v>331</v>
      </c>
      <c r="J1506" s="3">
        <v>323</v>
      </c>
      <c r="K1506" s="3">
        <v>312</v>
      </c>
      <c r="L1506" s="3">
        <v>2</v>
      </c>
      <c r="M1506" s="3">
        <v>60</v>
      </c>
      <c r="N1506" s="3">
        <v>1510</v>
      </c>
      <c r="O1506" s="3">
        <v>0</v>
      </c>
      <c r="P1506" s="3">
        <v>0</v>
      </c>
      <c r="Q1506" s="3">
        <v>0</v>
      </c>
      <c r="R1506" s="3">
        <v>1475000</v>
      </c>
      <c r="S1506" s="3">
        <v>5002</v>
      </c>
      <c r="T1506">
        <v>5003</v>
      </c>
      <c r="U1506" s="3">
        <v>5</v>
      </c>
      <c r="V1506" s="3">
        <v>62580</v>
      </c>
      <c r="W1506" s="3">
        <v>6</v>
      </c>
      <c r="X1506" s="3">
        <v>8236.6666666666661</v>
      </c>
      <c r="Y1506" s="3">
        <v>21</v>
      </c>
      <c r="Z1506" s="3">
        <v>2471</v>
      </c>
      <c r="AA1506" s="3">
        <v>0</v>
      </c>
      <c r="AB1506" s="3">
        <v>0</v>
      </c>
      <c r="AC1506" s="3">
        <v>3006722</v>
      </c>
      <c r="AD1506" s="3">
        <v>2667.4740263879148</v>
      </c>
      <c r="AE1506" s="3">
        <v>11605000</v>
      </c>
      <c r="AF1506" t="s">
        <v>140</v>
      </c>
      <c r="AG1506" t="s">
        <v>159</v>
      </c>
      <c r="AI1506">
        <f>IF(ISERROR(IF(D1506=25,VLOOKUP(E1506,Sheet1!$F$64:$H$79,2,0),IF(D1506=23,VLOOKUP(knight_awaken_info!E1506,Sheet1!$F$45:$H$60,2,0),VLOOKUP(knight_awaken_info!E1506,Sheet1!$F$26:$H$41,2,0)))),0,IF(D1506=25,VLOOKUP(E1506,Sheet1!$F$64:$H$79,2,0),IF(D1506=23,VLOOKUP(knight_awaken_info!E1506,Sheet1!$F$45:$H$60,2,0),VLOOKUP(knight_awaken_info!E1506,Sheet1!$F$26:$H$41,2,0))))</f>
        <v>0</v>
      </c>
      <c r="AJ1506">
        <f>IF(ISERROR(IF(D1506=25,VLOOKUP(E1506,Sheet1!$F$64:$H$79,3,0),IF(D1506=23,VLOOKUP(knight_awaken_info!E1506,Sheet1!$F$45:$H$60,3,0),VLOOKUP(knight_awaken_info!E1506,Sheet1!$F$26:$H$41,3,0)))),0,IF(D1506=25,VLOOKUP(E1506,Sheet1!$F$64:$H$79,3,0),IF(D1506=23,VLOOKUP(knight_awaken_info!E1506,Sheet1!$F$45:$H$60,3,0),VLOOKUP(knight_awaken_info!E1506,Sheet1!$F$26:$H$41,3,0))))</f>
        <v>0</v>
      </c>
      <c r="AK1506" s="11">
        <f>SUM(AI1485:AI1506)</f>
        <v>13160</v>
      </c>
      <c r="AL1506" s="11">
        <f>SUM(AJ1485:AJ1506)</f>
        <v>0</v>
      </c>
      <c r="AN1506" s="3">
        <f t="shared" si="72"/>
        <v>75740</v>
      </c>
      <c r="AO1506" s="3">
        <f t="shared" si="73"/>
        <v>2471</v>
      </c>
    </row>
    <row r="1507" spans="1:41">
      <c r="A1507" s="3">
        <v>3006722</v>
      </c>
      <c r="B1507" s="3">
        <v>3006701</v>
      </c>
      <c r="C1507" s="3" t="s">
        <v>67</v>
      </c>
      <c r="D1507">
        <f t="shared" si="71"/>
        <v>20</v>
      </c>
      <c r="E1507" s="3">
        <v>22</v>
      </c>
      <c r="F1507" s="3">
        <v>70</v>
      </c>
      <c r="G1507" s="3">
        <v>4</v>
      </c>
      <c r="H1507" s="3">
        <v>421</v>
      </c>
      <c r="I1507" s="3">
        <v>333</v>
      </c>
      <c r="J1507" s="3">
        <v>322</v>
      </c>
      <c r="K1507" s="3">
        <v>311</v>
      </c>
      <c r="L1507" s="3">
        <v>2</v>
      </c>
      <c r="M1507" s="3">
        <v>60</v>
      </c>
      <c r="N1507" s="3">
        <v>1530</v>
      </c>
      <c r="O1507" s="3">
        <v>0</v>
      </c>
      <c r="P1507" s="3">
        <v>0</v>
      </c>
      <c r="Q1507" s="3">
        <v>0</v>
      </c>
      <c r="R1507" s="3">
        <v>1500000</v>
      </c>
      <c r="S1507" s="3">
        <v>5002</v>
      </c>
      <c r="T1507">
        <v>5003</v>
      </c>
      <c r="U1507" s="3">
        <v>5</v>
      </c>
      <c r="V1507" s="3">
        <v>66220</v>
      </c>
      <c r="W1507" s="3">
        <v>6</v>
      </c>
      <c r="X1507" s="3">
        <v>8843.3333333333321</v>
      </c>
      <c r="Y1507" s="3">
        <v>21</v>
      </c>
      <c r="Z1507" s="3">
        <v>2653</v>
      </c>
      <c r="AA1507" s="3">
        <v>0</v>
      </c>
      <c r="AB1507" s="3">
        <v>0</v>
      </c>
      <c r="AC1507" s="3">
        <v>3006723</v>
      </c>
      <c r="AD1507" s="3">
        <v>3241.1243546433807</v>
      </c>
      <c r="AE1507" s="3">
        <v>13080000</v>
      </c>
      <c r="AF1507" t="s">
        <v>140</v>
      </c>
      <c r="AG1507" t="s">
        <v>159</v>
      </c>
      <c r="AI1507">
        <f>IF(ISERROR(IF(D1507=25,VLOOKUP(E1507,Sheet1!$F$64:$H$79,2,0),IF(D1507=23,VLOOKUP(knight_awaken_info!E1507,Sheet1!$F$45:$H$60,2,0),VLOOKUP(knight_awaken_info!E1507,Sheet1!$F$26:$H$41,2,0)))),0,IF(D1507=25,VLOOKUP(E1507,Sheet1!$F$64:$H$79,2,0),IF(D1507=23,VLOOKUP(knight_awaken_info!E1507,Sheet1!$F$45:$H$60,2,0),VLOOKUP(knight_awaken_info!E1507,Sheet1!$F$26:$H$41,2,0))))</f>
        <v>0</v>
      </c>
      <c r="AJ1507">
        <f>IF(ISERROR(IF(D1507=25,VLOOKUP(E1507,Sheet1!$F$64:$H$79,3,0),IF(D1507=23,VLOOKUP(knight_awaken_info!E1507,Sheet1!$F$45:$H$60,3,0),VLOOKUP(knight_awaken_info!E1507,Sheet1!$F$26:$H$41,3,0)))),0,IF(D1507=25,VLOOKUP(E1507,Sheet1!$F$64:$H$79,3,0),IF(D1507=23,VLOOKUP(knight_awaken_info!E1507,Sheet1!$F$45:$H$60,3,0),VLOOKUP(knight_awaken_info!E1507,Sheet1!$F$26:$H$41,3,0))))</f>
        <v>0</v>
      </c>
      <c r="AK1507" s="11">
        <f>SUM(AI1485:AI1507)</f>
        <v>13160</v>
      </c>
      <c r="AL1507" s="11">
        <f>SUM(AJ1485:AJ1507)</f>
        <v>0</v>
      </c>
      <c r="AN1507" s="3">
        <f t="shared" si="72"/>
        <v>79380</v>
      </c>
      <c r="AO1507" s="3">
        <f t="shared" si="73"/>
        <v>2653</v>
      </c>
    </row>
    <row r="1508" spans="1:41">
      <c r="A1508" s="3">
        <v>3006723</v>
      </c>
      <c r="B1508" s="3">
        <v>3006701</v>
      </c>
      <c r="C1508" s="3" t="s">
        <v>67</v>
      </c>
      <c r="D1508">
        <f t="shared" si="71"/>
        <v>20</v>
      </c>
      <c r="E1508" s="3">
        <v>23</v>
      </c>
      <c r="F1508" s="3">
        <v>70</v>
      </c>
      <c r="G1508" s="3">
        <v>4</v>
      </c>
      <c r="H1508" s="3">
        <v>413</v>
      </c>
      <c r="I1508" s="3">
        <v>332</v>
      </c>
      <c r="J1508" s="3">
        <v>321</v>
      </c>
      <c r="K1508" s="3">
        <v>313</v>
      </c>
      <c r="L1508" s="3">
        <v>2</v>
      </c>
      <c r="M1508" s="3">
        <v>60</v>
      </c>
      <c r="N1508" s="3">
        <v>1550</v>
      </c>
      <c r="O1508" s="3">
        <v>1</v>
      </c>
      <c r="P1508" s="3">
        <v>30067</v>
      </c>
      <c r="Q1508" s="3">
        <v>1</v>
      </c>
      <c r="R1508" s="3">
        <v>1520000</v>
      </c>
      <c r="S1508" s="3">
        <v>5002</v>
      </c>
      <c r="T1508">
        <v>5003</v>
      </c>
      <c r="U1508" s="3">
        <v>5</v>
      </c>
      <c r="V1508" s="3">
        <v>69880</v>
      </c>
      <c r="W1508" s="3">
        <v>6</v>
      </c>
      <c r="X1508" s="3">
        <v>9453.3333333333321</v>
      </c>
      <c r="Y1508" s="3">
        <v>21</v>
      </c>
      <c r="Z1508" s="3">
        <v>2836</v>
      </c>
      <c r="AA1508" s="3">
        <v>0</v>
      </c>
      <c r="AB1508" s="3">
        <v>0</v>
      </c>
      <c r="AC1508" s="3">
        <v>3006724</v>
      </c>
      <c r="AD1508" s="3">
        <v>3814.7746828988465</v>
      </c>
      <c r="AE1508" s="3">
        <v>14580000</v>
      </c>
      <c r="AF1508" t="s">
        <v>140</v>
      </c>
      <c r="AG1508" t="s">
        <v>159</v>
      </c>
      <c r="AI1508">
        <f>IF(ISERROR(IF(D1508=25,VLOOKUP(E1508,Sheet1!$F$64:$H$79,2,0),IF(D1508=23,VLOOKUP(knight_awaken_info!E1508,Sheet1!$F$45:$H$60,2,0),VLOOKUP(knight_awaken_info!E1508,Sheet1!$F$26:$H$41,2,0)))),0,IF(D1508=25,VLOOKUP(E1508,Sheet1!$F$64:$H$79,2,0),IF(D1508=23,VLOOKUP(knight_awaken_info!E1508,Sheet1!$F$45:$H$60,2,0),VLOOKUP(knight_awaken_info!E1508,Sheet1!$F$26:$H$41,2,0))))</f>
        <v>0</v>
      </c>
      <c r="AJ1508">
        <f>IF(ISERROR(IF(D1508=25,VLOOKUP(E1508,Sheet1!$F$64:$H$79,3,0),IF(D1508=23,VLOOKUP(knight_awaken_info!E1508,Sheet1!$F$45:$H$60,3,0),VLOOKUP(knight_awaken_info!E1508,Sheet1!$F$26:$H$41,3,0)))),0,IF(D1508=25,VLOOKUP(E1508,Sheet1!$F$64:$H$79,3,0),IF(D1508=23,VLOOKUP(knight_awaken_info!E1508,Sheet1!$F$45:$H$60,3,0),VLOOKUP(knight_awaken_info!E1508,Sheet1!$F$26:$H$41,3,0))))</f>
        <v>0</v>
      </c>
      <c r="AK1508" s="11">
        <f>SUM(AI1485:AI1508)</f>
        <v>13160</v>
      </c>
      <c r="AL1508" s="11">
        <f>SUM(AJ1485:AJ1508)</f>
        <v>0</v>
      </c>
      <c r="AN1508" s="3">
        <f t="shared" si="72"/>
        <v>83040</v>
      </c>
      <c r="AO1508" s="3">
        <f t="shared" si="73"/>
        <v>2836</v>
      </c>
    </row>
    <row r="1509" spans="1:41">
      <c r="A1509" s="3">
        <v>3006724</v>
      </c>
      <c r="B1509" s="3">
        <v>3006701</v>
      </c>
      <c r="C1509" s="3" t="s">
        <v>67</v>
      </c>
      <c r="D1509">
        <f t="shared" si="71"/>
        <v>20</v>
      </c>
      <c r="E1509" s="3">
        <v>24</v>
      </c>
      <c r="F1509" s="3">
        <v>70</v>
      </c>
      <c r="G1509" s="3">
        <v>4</v>
      </c>
      <c r="H1509" s="3">
        <v>422</v>
      </c>
      <c r="I1509" s="3">
        <v>431</v>
      </c>
      <c r="J1509" s="3">
        <v>323</v>
      </c>
      <c r="K1509" s="3">
        <v>312</v>
      </c>
      <c r="L1509" s="3">
        <v>2</v>
      </c>
      <c r="M1509" s="3">
        <v>60</v>
      </c>
      <c r="N1509" s="3">
        <v>1570</v>
      </c>
      <c r="O1509" s="3">
        <v>0</v>
      </c>
      <c r="P1509" s="3">
        <v>0</v>
      </c>
      <c r="Q1509" s="3">
        <v>0</v>
      </c>
      <c r="R1509" s="3">
        <v>1545000</v>
      </c>
      <c r="S1509" s="3">
        <v>5002</v>
      </c>
      <c r="T1509">
        <v>5003</v>
      </c>
      <c r="U1509" s="3">
        <v>5</v>
      </c>
      <c r="V1509" s="3">
        <v>73560</v>
      </c>
      <c r="W1509" s="3">
        <v>6</v>
      </c>
      <c r="X1509" s="3">
        <v>10066.666666666666</v>
      </c>
      <c r="Y1509" s="3">
        <v>21</v>
      </c>
      <c r="Z1509" s="3">
        <v>3680</v>
      </c>
      <c r="AA1509" s="3">
        <v>0</v>
      </c>
      <c r="AB1509" s="3">
        <v>0</v>
      </c>
      <c r="AC1509" s="3">
        <v>3006725</v>
      </c>
      <c r="AD1509" s="3">
        <v>4388.4250111543124</v>
      </c>
      <c r="AE1509" s="3">
        <v>16100000</v>
      </c>
      <c r="AF1509" t="s">
        <v>141</v>
      </c>
      <c r="AG1509" t="s">
        <v>158</v>
      </c>
      <c r="AI1509">
        <f>IF(ISERROR(IF(D1509=25,VLOOKUP(E1509,Sheet1!$F$64:$H$79,2,0),IF(D1509=23,VLOOKUP(knight_awaken_info!E1509,Sheet1!$F$45:$H$60,2,0),VLOOKUP(knight_awaken_info!E1509,Sheet1!$F$26:$H$41,2,0)))),0,IF(D1509=25,VLOOKUP(E1509,Sheet1!$F$64:$H$79,2,0),IF(D1509=23,VLOOKUP(knight_awaken_info!E1509,Sheet1!$F$45:$H$60,2,0),VLOOKUP(knight_awaken_info!E1509,Sheet1!$F$26:$H$41,2,0))))</f>
        <v>0</v>
      </c>
      <c r="AJ1509">
        <f>IF(ISERROR(IF(D1509=25,VLOOKUP(E1509,Sheet1!$F$64:$H$79,3,0),IF(D1509=23,VLOOKUP(knight_awaken_info!E1509,Sheet1!$F$45:$H$60,3,0),VLOOKUP(knight_awaken_info!E1509,Sheet1!$F$26:$H$41,3,0)))),0,IF(D1509=25,VLOOKUP(E1509,Sheet1!$F$64:$H$79,3,0),IF(D1509=23,VLOOKUP(knight_awaken_info!E1509,Sheet1!$F$45:$H$60,3,0),VLOOKUP(knight_awaken_info!E1509,Sheet1!$F$26:$H$41,3,0))))</f>
        <v>660</v>
      </c>
      <c r="AK1509" s="11">
        <f>SUM(AI1485:AI1509)</f>
        <v>13160</v>
      </c>
      <c r="AL1509" s="11">
        <f>SUM(AJ1485:AJ1509)</f>
        <v>660</v>
      </c>
      <c r="AN1509" s="3">
        <f t="shared" si="72"/>
        <v>86720</v>
      </c>
      <c r="AO1509" s="3">
        <f t="shared" si="73"/>
        <v>4340</v>
      </c>
    </row>
    <row r="1510" spans="1:41">
      <c r="A1510" s="3">
        <v>3006725</v>
      </c>
      <c r="B1510" s="3">
        <v>3006701</v>
      </c>
      <c r="C1510" s="3" t="s">
        <v>67</v>
      </c>
      <c r="D1510">
        <f t="shared" si="71"/>
        <v>20</v>
      </c>
      <c r="E1510" s="3">
        <v>25</v>
      </c>
      <c r="F1510" s="3">
        <v>70</v>
      </c>
      <c r="G1510" s="3">
        <v>4</v>
      </c>
      <c r="H1510" s="3">
        <v>421</v>
      </c>
      <c r="I1510" s="3">
        <v>423</v>
      </c>
      <c r="J1510" s="3">
        <v>322</v>
      </c>
      <c r="K1510" s="3">
        <v>311</v>
      </c>
      <c r="L1510" s="3">
        <v>2</v>
      </c>
      <c r="M1510" s="3">
        <v>60</v>
      </c>
      <c r="N1510" s="3">
        <v>1610</v>
      </c>
      <c r="O1510" s="3">
        <v>0</v>
      </c>
      <c r="P1510" s="3">
        <v>0</v>
      </c>
      <c r="Q1510" s="3">
        <v>0</v>
      </c>
      <c r="R1510" s="3">
        <v>1565000</v>
      </c>
      <c r="S1510" s="3">
        <v>5002</v>
      </c>
      <c r="T1510">
        <v>5003</v>
      </c>
      <c r="U1510" s="3">
        <v>5</v>
      </c>
      <c r="V1510" s="3">
        <v>77260</v>
      </c>
      <c r="W1510" s="3">
        <v>6</v>
      </c>
      <c r="X1510" s="3">
        <v>10683.333333333332</v>
      </c>
      <c r="Y1510" s="3">
        <v>21</v>
      </c>
      <c r="Z1510" s="3">
        <v>3865</v>
      </c>
      <c r="AA1510" s="3">
        <v>0</v>
      </c>
      <c r="AB1510" s="3">
        <v>0</v>
      </c>
      <c r="AC1510" s="3">
        <v>3006726</v>
      </c>
      <c r="AD1510" s="3">
        <v>5229.7788259289955</v>
      </c>
      <c r="AE1510" s="3">
        <v>17645000</v>
      </c>
      <c r="AF1510" t="s">
        <v>141</v>
      </c>
      <c r="AG1510" t="s">
        <v>158</v>
      </c>
      <c r="AI1510">
        <f>IF(ISERROR(IF(D1510=25,VLOOKUP(E1510,Sheet1!$F$64:$H$79,2,0),IF(D1510=23,VLOOKUP(knight_awaken_info!E1510,Sheet1!$F$45:$H$60,2,0),VLOOKUP(knight_awaken_info!E1510,Sheet1!$F$26:$H$41,2,0)))),0,IF(D1510=25,VLOOKUP(E1510,Sheet1!$F$64:$H$79,2,0),IF(D1510=23,VLOOKUP(knight_awaken_info!E1510,Sheet1!$F$45:$H$60,2,0),VLOOKUP(knight_awaken_info!E1510,Sheet1!$F$26:$H$41,2,0))))</f>
        <v>0</v>
      </c>
      <c r="AJ1510">
        <f>IF(ISERROR(IF(D1510=25,VLOOKUP(E1510,Sheet1!$F$64:$H$79,3,0),IF(D1510=23,VLOOKUP(knight_awaken_info!E1510,Sheet1!$F$45:$H$60,3,0),VLOOKUP(knight_awaken_info!E1510,Sheet1!$F$26:$H$41,3,0)))),0,IF(D1510=25,VLOOKUP(E1510,Sheet1!$F$64:$H$79,3,0),IF(D1510=23,VLOOKUP(knight_awaken_info!E1510,Sheet1!$F$45:$H$60,3,0),VLOOKUP(knight_awaken_info!E1510,Sheet1!$F$26:$H$41,3,0))))</f>
        <v>0</v>
      </c>
      <c r="AK1510" s="11">
        <f>SUM(AI1485:AI1510)</f>
        <v>13160</v>
      </c>
      <c r="AL1510" s="11">
        <f>SUM(AJ1485:AJ1510)</f>
        <v>660</v>
      </c>
      <c r="AN1510" s="3">
        <f t="shared" si="72"/>
        <v>90420</v>
      </c>
      <c r="AO1510" s="3">
        <f t="shared" si="73"/>
        <v>4525</v>
      </c>
    </row>
    <row r="1511" spans="1:41">
      <c r="A1511" s="3">
        <v>3006726</v>
      </c>
      <c r="B1511" s="3">
        <v>3006701</v>
      </c>
      <c r="C1511" s="3" t="s">
        <v>67</v>
      </c>
      <c r="D1511">
        <f t="shared" si="71"/>
        <v>20</v>
      </c>
      <c r="E1511" s="3">
        <v>26</v>
      </c>
      <c r="F1511" s="3">
        <v>70</v>
      </c>
      <c r="G1511" s="3">
        <v>4</v>
      </c>
      <c r="H1511" s="3">
        <v>413</v>
      </c>
      <c r="I1511" s="3">
        <v>432</v>
      </c>
      <c r="J1511" s="3">
        <v>321</v>
      </c>
      <c r="K1511" s="3">
        <v>313</v>
      </c>
      <c r="L1511" s="3">
        <v>2</v>
      </c>
      <c r="M1511" s="3">
        <v>60</v>
      </c>
      <c r="N1511" s="3">
        <v>1630</v>
      </c>
      <c r="O1511" s="3">
        <v>1</v>
      </c>
      <c r="P1511" s="3">
        <v>30067</v>
      </c>
      <c r="Q1511" s="3">
        <v>1</v>
      </c>
      <c r="R1511" s="3">
        <v>1590000</v>
      </c>
      <c r="S1511" s="3">
        <v>5002</v>
      </c>
      <c r="T1511">
        <v>5003</v>
      </c>
      <c r="U1511" s="3">
        <v>5</v>
      </c>
      <c r="V1511" s="3">
        <v>80980</v>
      </c>
      <c r="W1511" s="3">
        <v>6</v>
      </c>
      <c r="X1511" s="3">
        <v>11303.333333333332</v>
      </c>
      <c r="Y1511" s="3">
        <v>21</v>
      </c>
      <c r="Z1511" s="3">
        <v>4051</v>
      </c>
      <c r="AA1511" s="3">
        <v>0</v>
      </c>
      <c r="AB1511" s="3">
        <v>0</v>
      </c>
      <c r="AC1511" s="3">
        <v>3006727</v>
      </c>
      <c r="AD1511" s="3">
        <v>6071.1326407036786</v>
      </c>
      <c r="AE1511" s="3">
        <v>19210000</v>
      </c>
      <c r="AF1511" t="s">
        <v>141</v>
      </c>
      <c r="AG1511" t="s">
        <v>158</v>
      </c>
      <c r="AI1511">
        <f>IF(ISERROR(IF(D1511=25,VLOOKUP(E1511,Sheet1!$F$64:$H$79,2,0),IF(D1511=23,VLOOKUP(knight_awaken_info!E1511,Sheet1!$F$45:$H$60,2,0),VLOOKUP(knight_awaken_info!E1511,Sheet1!$F$26:$H$41,2,0)))),0,IF(D1511=25,VLOOKUP(E1511,Sheet1!$F$64:$H$79,2,0),IF(D1511=23,VLOOKUP(knight_awaken_info!E1511,Sheet1!$F$45:$H$60,2,0),VLOOKUP(knight_awaken_info!E1511,Sheet1!$F$26:$H$41,2,0))))</f>
        <v>0</v>
      </c>
      <c r="AJ1511">
        <f>IF(ISERROR(IF(D1511=25,VLOOKUP(E1511,Sheet1!$F$64:$H$79,3,0),IF(D1511=23,VLOOKUP(knight_awaken_info!E1511,Sheet1!$F$45:$H$60,3,0),VLOOKUP(knight_awaken_info!E1511,Sheet1!$F$26:$H$41,3,0)))),0,IF(D1511=25,VLOOKUP(E1511,Sheet1!$F$64:$H$79,3,0),IF(D1511=23,VLOOKUP(knight_awaken_info!E1511,Sheet1!$F$45:$H$60,3,0),VLOOKUP(knight_awaken_info!E1511,Sheet1!$F$26:$H$41,3,0))))</f>
        <v>0</v>
      </c>
      <c r="AK1511" s="11">
        <f>SUM(AI1485:AI1511)</f>
        <v>13160</v>
      </c>
      <c r="AL1511" s="11">
        <f>SUM(AJ1485:AJ1511)</f>
        <v>660</v>
      </c>
      <c r="AN1511" s="3">
        <f t="shared" si="72"/>
        <v>94140</v>
      </c>
      <c r="AO1511" s="3">
        <f t="shared" si="73"/>
        <v>4711</v>
      </c>
    </row>
    <row r="1512" spans="1:41">
      <c r="A1512" s="3">
        <v>3006727</v>
      </c>
      <c r="B1512" s="3">
        <v>3006701</v>
      </c>
      <c r="C1512" s="3" t="s">
        <v>67</v>
      </c>
      <c r="D1512">
        <f t="shared" si="71"/>
        <v>20</v>
      </c>
      <c r="E1512" s="3">
        <v>27</v>
      </c>
      <c r="F1512" s="3">
        <v>70</v>
      </c>
      <c r="G1512" s="3">
        <v>4</v>
      </c>
      <c r="H1512" s="3">
        <v>422</v>
      </c>
      <c r="I1512" s="3">
        <v>431</v>
      </c>
      <c r="J1512" s="3">
        <v>323</v>
      </c>
      <c r="K1512" s="3">
        <v>312</v>
      </c>
      <c r="L1512" s="3">
        <v>2</v>
      </c>
      <c r="M1512" s="3">
        <v>60</v>
      </c>
      <c r="N1512" s="3">
        <v>1650</v>
      </c>
      <c r="O1512" s="3">
        <v>0</v>
      </c>
      <c r="P1512" s="3">
        <v>0</v>
      </c>
      <c r="Q1512" s="3">
        <v>0</v>
      </c>
      <c r="R1512" s="3">
        <v>1615000</v>
      </c>
      <c r="S1512" s="3">
        <v>5002</v>
      </c>
      <c r="T1512">
        <v>5003</v>
      </c>
      <c r="U1512" s="3">
        <v>5</v>
      </c>
      <c r="V1512" s="3">
        <v>97880</v>
      </c>
      <c r="W1512" s="3">
        <v>6</v>
      </c>
      <c r="X1512" s="3">
        <v>11926.666666666666</v>
      </c>
      <c r="Y1512" s="3">
        <v>21</v>
      </c>
      <c r="Z1512" s="3">
        <v>4238</v>
      </c>
      <c r="AA1512" s="3">
        <v>0</v>
      </c>
      <c r="AB1512" s="3">
        <v>0</v>
      </c>
      <c r="AC1512" s="3">
        <v>3006728</v>
      </c>
      <c r="AD1512" s="3">
        <v>6912.4864554783617</v>
      </c>
      <c r="AE1512" s="3">
        <v>20800000</v>
      </c>
      <c r="AF1512" t="s">
        <v>142</v>
      </c>
      <c r="AG1512" t="s">
        <v>135</v>
      </c>
      <c r="AI1512">
        <f>IF(ISERROR(IF(D1512=25,VLOOKUP(E1512,Sheet1!$F$64:$H$79,2,0),IF(D1512=23,VLOOKUP(knight_awaken_info!E1512,Sheet1!$F$45:$H$60,2,0),VLOOKUP(knight_awaken_info!E1512,Sheet1!$F$26:$H$41,2,0)))),0,IF(D1512=25,VLOOKUP(E1512,Sheet1!$F$64:$H$79,2,0),IF(D1512=23,VLOOKUP(knight_awaken_info!E1512,Sheet1!$F$45:$H$60,2,0),VLOOKUP(knight_awaken_info!E1512,Sheet1!$F$26:$H$41,2,0))))</f>
        <v>13160</v>
      </c>
      <c r="AJ1512">
        <f>IF(ISERROR(IF(D1512=25,VLOOKUP(E1512,Sheet1!$F$64:$H$79,3,0),IF(D1512=23,VLOOKUP(knight_awaken_info!E1512,Sheet1!$F$45:$H$60,3,0),VLOOKUP(knight_awaken_info!E1512,Sheet1!$F$26:$H$41,3,0)))),0,IF(D1512=25,VLOOKUP(E1512,Sheet1!$F$64:$H$79,3,0),IF(D1512=23,VLOOKUP(knight_awaken_info!E1512,Sheet1!$F$45:$H$60,3,0),VLOOKUP(knight_awaken_info!E1512,Sheet1!$F$26:$H$41,3,0))))</f>
        <v>0</v>
      </c>
      <c r="AK1512" s="11">
        <f>SUM(AI1485:AI1512)</f>
        <v>26320</v>
      </c>
      <c r="AL1512" s="11">
        <f>SUM(AJ1485:AJ1512)</f>
        <v>660</v>
      </c>
      <c r="AN1512" s="3">
        <f t="shared" si="72"/>
        <v>124200</v>
      </c>
      <c r="AO1512" s="3">
        <f t="shared" si="73"/>
        <v>4898</v>
      </c>
    </row>
    <row r="1513" spans="1:41">
      <c r="A1513" s="3">
        <v>3006728</v>
      </c>
      <c r="B1513" s="3">
        <v>3006701</v>
      </c>
      <c r="C1513" s="3" t="s">
        <v>67</v>
      </c>
      <c r="D1513">
        <f t="shared" si="71"/>
        <v>20</v>
      </c>
      <c r="E1513" s="3">
        <v>28</v>
      </c>
      <c r="F1513" s="3">
        <v>70</v>
      </c>
      <c r="G1513" s="3">
        <v>4</v>
      </c>
      <c r="H1513" s="3">
        <v>411</v>
      </c>
      <c r="I1513" s="3">
        <v>433</v>
      </c>
      <c r="J1513" s="3">
        <v>322</v>
      </c>
      <c r="K1513" s="3">
        <v>311</v>
      </c>
      <c r="L1513" s="3">
        <v>2</v>
      </c>
      <c r="M1513" s="3">
        <v>60</v>
      </c>
      <c r="N1513" s="3">
        <v>1670</v>
      </c>
      <c r="O1513" s="3">
        <v>0</v>
      </c>
      <c r="P1513" s="3">
        <v>0</v>
      </c>
      <c r="Q1513" s="3">
        <v>0</v>
      </c>
      <c r="R1513" s="3">
        <v>1635000</v>
      </c>
      <c r="S1513" s="3">
        <v>5002</v>
      </c>
      <c r="T1513">
        <v>5003</v>
      </c>
      <c r="U1513" s="3">
        <v>5</v>
      </c>
      <c r="V1513" s="3">
        <v>101640</v>
      </c>
      <c r="W1513" s="3">
        <v>6</v>
      </c>
      <c r="X1513" s="3">
        <v>12553.333333333332</v>
      </c>
      <c r="Y1513" s="3">
        <v>21</v>
      </c>
      <c r="Z1513" s="3">
        <v>4426</v>
      </c>
      <c r="AA1513" s="3">
        <v>0</v>
      </c>
      <c r="AB1513" s="3">
        <v>0</v>
      </c>
      <c r="AC1513" s="3">
        <v>3006729</v>
      </c>
      <c r="AD1513" s="3">
        <v>7753.8402702530448</v>
      </c>
      <c r="AE1513" s="3">
        <v>22415000</v>
      </c>
      <c r="AF1513" t="s">
        <v>142</v>
      </c>
      <c r="AG1513" t="s">
        <v>135</v>
      </c>
      <c r="AI1513">
        <f>IF(ISERROR(IF(D1513=25,VLOOKUP(E1513,Sheet1!$F$64:$H$79,2,0),IF(D1513=23,VLOOKUP(knight_awaken_info!E1513,Sheet1!$F$45:$H$60,2,0),VLOOKUP(knight_awaken_info!E1513,Sheet1!$F$26:$H$41,2,0)))),0,IF(D1513=25,VLOOKUP(E1513,Sheet1!$F$64:$H$79,2,0),IF(D1513=23,VLOOKUP(knight_awaken_info!E1513,Sheet1!$F$45:$H$60,2,0),VLOOKUP(knight_awaken_info!E1513,Sheet1!$F$26:$H$41,2,0))))</f>
        <v>0</v>
      </c>
      <c r="AJ1513">
        <f>IF(ISERROR(IF(D1513=25,VLOOKUP(E1513,Sheet1!$F$64:$H$79,3,0),IF(D1513=23,VLOOKUP(knight_awaken_info!E1513,Sheet1!$F$45:$H$60,3,0),VLOOKUP(knight_awaken_info!E1513,Sheet1!$F$26:$H$41,3,0)))),0,IF(D1513=25,VLOOKUP(E1513,Sheet1!$F$64:$H$79,3,0),IF(D1513=23,VLOOKUP(knight_awaken_info!E1513,Sheet1!$F$45:$H$60,3,0),VLOOKUP(knight_awaken_info!E1513,Sheet1!$F$26:$H$41,3,0))))</f>
        <v>0</v>
      </c>
      <c r="AK1513" s="11">
        <f>SUM(AI1485:AI1513)</f>
        <v>26320</v>
      </c>
      <c r="AL1513" s="11">
        <f>SUM(AJ1485:AJ1513)</f>
        <v>660</v>
      </c>
      <c r="AN1513" s="3">
        <f t="shared" si="72"/>
        <v>127960</v>
      </c>
      <c r="AO1513" s="3">
        <f t="shared" si="73"/>
        <v>5086</v>
      </c>
    </row>
    <row r="1514" spans="1:41">
      <c r="A1514" s="3">
        <v>3006729</v>
      </c>
      <c r="B1514" s="3">
        <v>3006701</v>
      </c>
      <c r="C1514" s="3" t="s">
        <v>67</v>
      </c>
      <c r="D1514">
        <f t="shared" si="71"/>
        <v>20</v>
      </c>
      <c r="E1514" s="3">
        <v>29</v>
      </c>
      <c r="F1514" s="3">
        <v>70</v>
      </c>
      <c r="G1514" s="3">
        <v>4</v>
      </c>
      <c r="H1514" s="3">
        <v>413</v>
      </c>
      <c r="I1514" s="3">
        <v>432</v>
      </c>
      <c r="J1514" s="3">
        <v>421</v>
      </c>
      <c r="K1514" s="3">
        <v>412</v>
      </c>
      <c r="L1514" s="3">
        <v>2</v>
      </c>
      <c r="M1514" s="3">
        <v>60</v>
      </c>
      <c r="N1514" s="3">
        <v>2170</v>
      </c>
      <c r="O1514" s="3">
        <v>1</v>
      </c>
      <c r="P1514" s="3">
        <v>30067</v>
      </c>
      <c r="Q1514" s="3">
        <v>1</v>
      </c>
      <c r="R1514" s="3">
        <v>2220000</v>
      </c>
      <c r="S1514" s="3">
        <v>5002</v>
      </c>
      <c r="T1514">
        <v>5003</v>
      </c>
      <c r="U1514" s="3">
        <v>5</v>
      </c>
      <c r="V1514" s="3">
        <v>105420</v>
      </c>
      <c r="W1514" s="3">
        <v>6</v>
      </c>
      <c r="X1514" s="3">
        <v>13183.333333333332</v>
      </c>
      <c r="Y1514" s="3">
        <v>21</v>
      </c>
      <c r="Z1514" s="3">
        <v>4615</v>
      </c>
      <c r="AA1514" s="3">
        <v>0</v>
      </c>
      <c r="AB1514" s="3">
        <v>0</v>
      </c>
      <c r="AC1514" s="3">
        <v>3006730</v>
      </c>
      <c r="AD1514" s="3">
        <v>8595.1940850277279</v>
      </c>
      <c r="AE1514" s="3">
        <v>24050000</v>
      </c>
      <c r="AF1514" t="s">
        <v>142</v>
      </c>
      <c r="AG1514" t="s">
        <v>135</v>
      </c>
      <c r="AI1514">
        <f>IF(ISERROR(IF(D1514=25,VLOOKUP(E1514,Sheet1!$F$64:$H$79,2,0),IF(D1514=23,VLOOKUP(knight_awaken_info!E1514,Sheet1!$F$45:$H$60,2,0),VLOOKUP(knight_awaken_info!E1514,Sheet1!$F$26:$H$41,2,0)))),0,IF(D1514=25,VLOOKUP(E1514,Sheet1!$F$64:$H$79,2,0),IF(D1514=23,VLOOKUP(knight_awaken_info!E1514,Sheet1!$F$45:$H$60,2,0),VLOOKUP(knight_awaken_info!E1514,Sheet1!$F$26:$H$41,2,0))))</f>
        <v>0</v>
      </c>
      <c r="AJ1514">
        <f>IF(ISERROR(IF(D1514=25,VLOOKUP(E1514,Sheet1!$F$64:$H$79,3,0),IF(D1514=23,VLOOKUP(knight_awaken_info!E1514,Sheet1!$F$45:$H$60,3,0),VLOOKUP(knight_awaken_info!E1514,Sheet1!$F$26:$H$41,3,0)))),0,IF(D1514=25,VLOOKUP(E1514,Sheet1!$F$64:$H$79,3,0),IF(D1514=23,VLOOKUP(knight_awaken_info!E1514,Sheet1!$F$45:$H$60,3,0),VLOOKUP(knight_awaken_info!E1514,Sheet1!$F$26:$H$41,3,0))))</f>
        <v>0</v>
      </c>
      <c r="AK1514" s="11">
        <f>SUM(AI1485:AI1514)</f>
        <v>26320</v>
      </c>
      <c r="AL1514" s="11">
        <f>SUM(AJ1485:AJ1514)</f>
        <v>660</v>
      </c>
      <c r="AN1514" s="3">
        <f t="shared" si="72"/>
        <v>131740</v>
      </c>
      <c r="AO1514" s="3">
        <f t="shared" si="73"/>
        <v>5275</v>
      </c>
    </row>
    <row r="1515" spans="1:41">
      <c r="A1515" s="3">
        <v>3006730</v>
      </c>
      <c r="B1515" s="3">
        <v>3006701</v>
      </c>
      <c r="C1515" s="3" t="s">
        <v>67</v>
      </c>
      <c r="D1515">
        <f t="shared" si="71"/>
        <v>20</v>
      </c>
      <c r="E1515" s="3">
        <v>30</v>
      </c>
      <c r="F1515" s="3">
        <v>80</v>
      </c>
      <c r="G1515" s="3">
        <v>4</v>
      </c>
      <c r="H1515" s="3">
        <v>522</v>
      </c>
      <c r="I1515" s="3">
        <v>431</v>
      </c>
      <c r="J1515" s="3">
        <v>423</v>
      </c>
      <c r="K1515" s="3">
        <v>412</v>
      </c>
      <c r="L1515" s="3">
        <v>2</v>
      </c>
      <c r="M1515" s="3">
        <v>60</v>
      </c>
      <c r="N1515" s="3">
        <v>2210</v>
      </c>
      <c r="O1515" s="3">
        <v>0</v>
      </c>
      <c r="P1515" s="3">
        <v>0</v>
      </c>
      <c r="Q1515" s="3">
        <v>0</v>
      </c>
      <c r="R1515" s="3">
        <v>2240000</v>
      </c>
      <c r="S1515" s="3">
        <v>5003</v>
      </c>
      <c r="T1515">
        <v>5004</v>
      </c>
      <c r="U1515" s="3">
        <v>5</v>
      </c>
      <c r="V1515" s="3">
        <v>110020</v>
      </c>
      <c r="W1515" s="3">
        <v>6</v>
      </c>
      <c r="X1515" s="3">
        <v>13949.999999999998</v>
      </c>
      <c r="Y1515" s="3">
        <v>21</v>
      </c>
      <c r="Z1515" s="3">
        <v>4845</v>
      </c>
      <c r="AA1515" s="3">
        <v>0</v>
      </c>
      <c r="AB1515" s="3">
        <v>0</v>
      </c>
      <c r="AC1515" s="3">
        <v>3006731</v>
      </c>
      <c r="AD1515" s="3">
        <v>9971.9548728408445</v>
      </c>
      <c r="AE1515" s="3">
        <v>26270000</v>
      </c>
      <c r="AF1515" t="s">
        <v>143</v>
      </c>
      <c r="AG1515" t="s">
        <v>159</v>
      </c>
      <c r="AI1515">
        <f>IF(ISERROR(IF(D1515=25,VLOOKUP(E1515,Sheet1!$F$64:$H$79,2,0),IF(D1515=23,VLOOKUP(knight_awaken_info!E1515,Sheet1!$F$45:$H$60,2,0),VLOOKUP(knight_awaken_info!E1515,Sheet1!$F$26:$H$41,2,0)))),0,IF(D1515=25,VLOOKUP(E1515,Sheet1!$F$64:$H$79,2,0),IF(D1515=23,VLOOKUP(knight_awaken_info!E1515,Sheet1!$F$45:$H$60,2,0),VLOOKUP(knight_awaken_info!E1515,Sheet1!$F$26:$H$41,2,0))))</f>
        <v>0</v>
      </c>
      <c r="AJ1515">
        <f>IF(ISERROR(IF(D1515=25,VLOOKUP(E1515,Sheet1!$F$64:$H$79,3,0),IF(D1515=23,VLOOKUP(knight_awaken_info!E1515,Sheet1!$F$45:$H$60,3,0),VLOOKUP(knight_awaken_info!E1515,Sheet1!$F$26:$H$41,3,0)))),0,IF(D1515=25,VLOOKUP(E1515,Sheet1!$F$64:$H$79,3,0),IF(D1515=23,VLOOKUP(knight_awaken_info!E1515,Sheet1!$F$45:$H$60,3,0),VLOOKUP(knight_awaken_info!E1515,Sheet1!$F$26:$H$41,3,0))))</f>
        <v>0</v>
      </c>
      <c r="AK1515" s="11">
        <f>SUM(AI1485:AI1515)</f>
        <v>26320</v>
      </c>
      <c r="AL1515" s="11">
        <f>SUM(AJ1485:AJ1515)</f>
        <v>660</v>
      </c>
      <c r="AN1515" s="3">
        <f t="shared" si="72"/>
        <v>136340</v>
      </c>
      <c r="AO1515" s="3">
        <f t="shared" si="73"/>
        <v>5505</v>
      </c>
    </row>
    <row r="1516" spans="1:41">
      <c r="A1516" s="3">
        <v>3006731</v>
      </c>
      <c r="B1516" s="3">
        <v>3006701</v>
      </c>
      <c r="C1516" s="3" t="s">
        <v>67</v>
      </c>
      <c r="D1516">
        <f t="shared" si="71"/>
        <v>20</v>
      </c>
      <c r="E1516" s="3">
        <v>31</v>
      </c>
      <c r="F1516" s="3">
        <v>80</v>
      </c>
      <c r="G1516" s="3">
        <v>4</v>
      </c>
      <c r="H1516" s="3">
        <v>511</v>
      </c>
      <c r="I1516" s="3">
        <v>433</v>
      </c>
      <c r="J1516" s="3">
        <v>422</v>
      </c>
      <c r="K1516" s="3">
        <v>411</v>
      </c>
      <c r="L1516" s="3">
        <v>2</v>
      </c>
      <c r="M1516" s="3">
        <v>60</v>
      </c>
      <c r="N1516" s="3">
        <v>2230</v>
      </c>
      <c r="O1516" s="3">
        <v>1</v>
      </c>
      <c r="P1516" s="3">
        <v>30067</v>
      </c>
      <c r="Q1516" s="3">
        <v>1</v>
      </c>
      <c r="R1516" s="3">
        <v>2265000</v>
      </c>
      <c r="S1516" s="3">
        <v>5003</v>
      </c>
      <c r="T1516">
        <v>5004</v>
      </c>
      <c r="U1516" s="3">
        <v>5</v>
      </c>
      <c r="V1516" s="3">
        <v>114640</v>
      </c>
      <c r="W1516" s="3">
        <v>6</v>
      </c>
      <c r="X1516" s="3">
        <v>14719.999999999998</v>
      </c>
      <c r="Y1516" s="3">
        <v>21</v>
      </c>
      <c r="Z1516" s="3">
        <v>5076</v>
      </c>
      <c r="AA1516" s="3">
        <v>0</v>
      </c>
      <c r="AB1516" s="3">
        <v>0</v>
      </c>
      <c r="AC1516" s="3">
        <v>3006732</v>
      </c>
      <c r="AD1516" s="3">
        <v>12218.751991841418</v>
      </c>
      <c r="AE1516" s="3">
        <v>28510000</v>
      </c>
      <c r="AF1516" t="s">
        <v>143</v>
      </c>
      <c r="AG1516" t="s">
        <v>159</v>
      </c>
      <c r="AI1516">
        <f>IF(ISERROR(IF(D1516=25,VLOOKUP(E1516,Sheet1!$F$64:$H$79,2,0),IF(D1516=23,VLOOKUP(knight_awaken_info!E1516,Sheet1!$F$45:$H$60,2,0),VLOOKUP(knight_awaken_info!E1516,Sheet1!$F$26:$H$41,2,0)))),0,IF(D1516=25,VLOOKUP(E1516,Sheet1!$F$64:$H$79,2,0),IF(D1516=23,VLOOKUP(knight_awaken_info!E1516,Sheet1!$F$45:$H$60,2,0),VLOOKUP(knight_awaken_info!E1516,Sheet1!$F$26:$H$41,2,0))))</f>
        <v>0</v>
      </c>
      <c r="AJ1516">
        <f>IF(ISERROR(IF(D1516=25,VLOOKUP(E1516,Sheet1!$F$64:$H$79,3,0),IF(D1516=23,VLOOKUP(knight_awaken_info!E1516,Sheet1!$F$45:$H$60,3,0),VLOOKUP(knight_awaken_info!E1516,Sheet1!$F$26:$H$41,3,0)))),0,IF(D1516=25,VLOOKUP(E1516,Sheet1!$F$64:$H$79,3,0),IF(D1516=23,VLOOKUP(knight_awaken_info!E1516,Sheet1!$F$45:$H$60,3,0),VLOOKUP(knight_awaken_info!E1516,Sheet1!$F$26:$H$41,3,0))))</f>
        <v>0</v>
      </c>
      <c r="AK1516" s="11">
        <f>SUM(AI1485:AI1516)</f>
        <v>26320</v>
      </c>
      <c r="AL1516" s="11">
        <f>SUM(AJ1485:AJ1516)</f>
        <v>660</v>
      </c>
      <c r="AN1516" s="3">
        <f t="shared" si="72"/>
        <v>140960</v>
      </c>
      <c r="AO1516" s="3">
        <f t="shared" si="73"/>
        <v>5736</v>
      </c>
    </row>
    <row r="1517" spans="1:41">
      <c r="A1517" s="3">
        <v>3006732</v>
      </c>
      <c r="B1517" s="3">
        <v>3006701</v>
      </c>
      <c r="C1517" s="3" t="s">
        <v>67</v>
      </c>
      <c r="D1517">
        <f t="shared" si="71"/>
        <v>20</v>
      </c>
      <c r="E1517" s="3">
        <v>32</v>
      </c>
      <c r="F1517" s="3">
        <v>80</v>
      </c>
      <c r="G1517" s="3">
        <v>4</v>
      </c>
      <c r="H1517" s="3">
        <v>513</v>
      </c>
      <c r="I1517" s="3">
        <v>432</v>
      </c>
      <c r="J1517" s="3">
        <v>421</v>
      </c>
      <c r="K1517" s="3">
        <v>413</v>
      </c>
      <c r="L1517" s="3">
        <v>2</v>
      </c>
      <c r="M1517" s="3">
        <v>60</v>
      </c>
      <c r="N1517" s="3">
        <v>2250</v>
      </c>
      <c r="O1517" s="3">
        <v>0</v>
      </c>
      <c r="P1517" s="3">
        <v>0</v>
      </c>
      <c r="Q1517" s="3">
        <v>0</v>
      </c>
      <c r="R1517" s="3">
        <v>2290000</v>
      </c>
      <c r="S1517" s="3">
        <v>5003</v>
      </c>
      <c r="T1517">
        <v>5004</v>
      </c>
      <c r="U1517" s="3">
        <v>5</v>
      </c>
      <c r="V1517" s="3">
        <v>119280</v>
      </c>
      <c r="W1517" s="3">
        <v>6</v>
      </c>
      <c r="X1517" s="3">
        <v>15493.333333333332</v>
      </c>
      <c r="Y1517" s="3">
        <v>21</v>
      </c>
      <c r="Z1517" s="3">
        <v>5968</v>
      </c>
      <c r="AA1517" s="3">
        <v>0</v>
      </c>
      <c r="AB1517" s="3">
        <v>0</v>
      </c>
      <c r="AC1517" s="3">
        <v>3006733</v>
      </c>
      <c r="AD1517" s="3">
        <v>14465.549110841992</v>
      </c>
      <c r="AE1517" s="3">
        <v>30775000</v>
      </c>
      <c r="AF1517" t="s">
        <v>144</v>
      </c>
      <c r="AG1517" t="s">
        <v>158</v>
      </c>
      <c r="AI1517">
        <f>IF(ISERROR(IF(D1517=25,VLOOKUP(E1517,Sheet1!$F$64:$H$79,2,0),IF(D1517=23,VLOOKUP(knight_awaken_info!E1517,Sheet1!$F$45:$H$60,2,0),VLOOKUP(knight_awaken_info!E1517,Sheet1!$F$26:$H$41,2,0)))),0,IF(D1517=25,VLOOKUP(E1517,Sheet1!$F$64:$H$79,2,0),IF(D1517=23,VLOOKUP(knight_awaken_info!E1517,Sheet1!$F$45:$H$60,2,0),VLOOKUP(knight_awaken_info!E1517,Sheet1!$F$26:$H$41,2,0))))</f>
        <v>0</v>
      </c>
      <c r="AJ1517">
        <f>IF(ISERROR(IF(D1517=25,VLOOKUP(E1517,Sheet1!$F$64:$H$79,3,0),IF(D1517=23,VLOOKUP(knight_awaken_info!E1517,Sheet1!$F$45:$H$60,3,0),VLOOKUP(knight_awaken_info!E1517,Sheet1!$F$26:$H$41,3,0)))),0,IF(D1517=25,VLOOKUP(E1517,Sheet1!$F$64:$H$79,3,0),IF(D1517=23,VLOOKUP(knight_awaken_info!E1517,Sheet1!$F$45:$H$60,3,0),VLOOKUP(knight_awaken_info!E1517,Sheet1!$F$26:$H$41,3,0))))</f>
        <v>660</v>
      </c>
      <c r="AK1517" s="11">
        <f>SUM(AI1485:AI1517)</f>
        <v>26320</v>
      </c>
      <c r="AL1517" s="11">
        <f>SUM(AJ1485:AJ1517)</f>
        <v>1320</v>
      </c>
      <c r="AN1517" s="3">
        <f t="shared" si="72"/>
        <v>145600</v>
      </c>
      <c r="AO1517" s="3">
        <f t="shared" si="73"/>
        <v>7288</v>
      </c>
    </row>
    <row r="1518" spans="1:41">
      <c r="A1518" s="3">
        <v>3006733</v>
      </c>
      <c r="B1518" s="3">
        <v>3006701</v>
      </c>
      <c r="C1518" s="3" t="s">
        <v>67</v>
      </c>
      <c r="D1518">
        <f t="shared" si="71"/>
        <v>20</v>
      </c>
      <c r="E1518" s="3">
        <v>33</v>
      </c>
      <c r="F1518" s="3">
        <v>80</v>
      </c>
      <c r="G1518" s="3">
        <v>4</v>
      </c>
      <c r="H1518" s="3">
        <v>512</v>
      </c>
      <c r="I1518" s="3">
        <v>431</v>
      </c>
      <c r="J1518" s="3">
        <v>423</v>
      </c>
      <c r="K1518" s="3">
        <v>412</v>
      </c>
      <c r="L1518" s="3">
        <v>2</v>
      </c>
      <c r="M1518" s="3">
        <v>60</v>
      </c>
      <c r="N1518" s="3">
        <v>2270</v>
      </c>
      <c r="O1518" s="3">
        <v>1</v>
      </c>
      <c r="P1518" s="3">
        <v>30067</v>
      </c>
      <c r="Q1518" s="3">
        <v>1</v>
      </c>
      <c r="R1518" s="3">
        <v>2315000</v>
      </c>
      <c r="S1518" s="3">
        <v>5003</v>
      </c>
      <c r="T1518">
        <v>5004</v>
      </c>
      <c r="U1518" s="3">
        <v>5</v>
      </c>
      <c r="V1518" s="3">
        <v>123940</v>
      </c>
      <c r="W1518" s="3">
        <v>6</v>
      </c>
      <c r="X1518" s="3">
        <v>16269.999999999998</v>
      </c>
      <c r="Y1518" s="3">
        <v>21</v>
      </c>
      <c r="Z1518" s="3">
        <v>6201</v>
      </c>
      <c r="AA1518" s="3">
        <v>0</v>
      </c>
      <c r="AB1518" s="3">
        <v>0</v>
      </c>
      <c r="AC1518" s="3">
        <v>3006734</v>
      </c>
      <c r="AD1518" s="3">
        <v>16712.346229842566</v>
      </c>
      <c r="AE1518" s="3">
        <v>33065000</v>
      </c>
      <c r="AF1518" t="s">
        <v>144</v>
      </c>
      <c r="AG1518" t="s">
        <v>158</v>
      </c>
      <c r="AI1518">
        <f>IF(ISERROR(IF(D1518=25,VLOOKUP(E1518,Sheet1!$F$64:$H$79,2,0),IF(D1518=23,VLOOKUP(knight_awaken_info!E1518,Sheet1!$F$45:$H$60,2,0),VLOOKUP(knight_awaken_info!E1518,Sheet1!$F$26:$H$41,2,0)))),0,IF(D1518=25,VLOOKUP(E1518,Sheet1!$F$64:$H$79,2,0),IF(D1518=23,VLOOKUP(knight_awaken_info!E1518,Sheet1!$F$45:$H$60,2,0),VLOOKUP(knight_awaken_info!E1518,Sheet1!$F$26:$H$41,2,0))))</f>
        <v>0</v>
      </c>
      <c r="AJ1518">
        <f>IF(ISERROR(IF(D1518=25,VLOOKUP(E1518,Sheet1!$F$64:$H$79,3,0),IF(D1518=23,VLOOKUP(knight_awaken_info!E1518,Sheet1!$F$45:$H$60,3,0),VLOOKUP(knight_awaken_info!E1518,Sheet1!$F$26:$H$41,3,0)))),0,IF(D1518=25,VLOOKUP(E1518,Sheet1!$F$64:$H$79,3,0),IF(D1518=23,VLOOKUP(knight_awaken_info!E1518,Sheet1!$F$45:$H$60,3,0),VLOOKUP(knight_awaken_info!E1518,Sheet1!$F$26:$H$41,3,0))))</f>
        <v>0</v>
      </c>
      <c r="AK1518" s="11">
        <f>SUM(AI1485:AI1518)</f>
        <v>26320</v>
      </c>
      <c r="AL1518" s="11">
        <f>SUM(AJ1485:AJ1518)</f>
        <v>1320</v>
      </c>
      <c r="AN1518" s="3">
        <f t="shared" si="72"/>
        <v>150260</v>
      </c>
      <c r="AO1518" s="3">
        <f t="shared" si="73"/>
        <v>7521</v>
      </c>
    </row>
    <row r="1519" spans="1:41">
      <c r="A1519" s="3">
        <v>3006734</v>
      </c>
      <c r="B1519" s="3">
        <v>3006701</v>
      </c>
      <c r="C1519" s="3" t="s">
        <v>67</v>
      </c>
      <c r="D1519">
        <f t="shared" si="71"/>
        <v>20</v>
      </c>
      <c r="E1519" s="3">
        <v>34</v>
      </c>
      <c r="F1519" s="3">
        <v>80</v>
      </c>
      <c r="G1519" s="3">
        <v>4</v>
      </c>
      <c r="H1519" s="3">
        <v>511</v>
      </c>
      <c r="I1519" s="3">
        <v>433</v>
      </c>
      <c r="J1519" s="3">
        <v>422</v>
      </c>
      <c r="K1519" s="3">
        <v>411</v>
      </c>
      <c r="L1519" s="3">
        <v>2</v>
      </c>
      <c r="M1519" s="3">
        <v>60</v>
      </c>
      <c r="N1519" s="3">
        <v>2290</v>
      </c>
      <c r="O1519" s="3">
        <v>0</v>
      </c>
      <c r="P1519" s="3">
        <v>0</v>
      </c>
      <c r="Q1519" s="3">
        <v>0</v>
      </c>
      <c r="R1519" s="3">
        <v>2335000</v>
      </c>
      <c r="S1519" s="3">
        <v>5003</v>
      </c>
      <c r="T1519">
        <v>5004</v>
      </c>
      <c r="U1519" s="3">
        <v>5</v>
      </c>
      <c r="V1519" s="3">
        <v>141780</v>
      </c>
      <c r="W1519" s="3">
        <v>6</v>
      </c>
      <c r="X1519" s="3">
        <v>17050</v>
      </c>
      <c r="Y1519" s="3">
        <v>21</v>
      </c>
      <c r="Z1519" s="3">
        <v>6435</v>
      </c>
      <c r="AA1519" s="3">
        <v>0</v>
      </c>
      <c r="AB1519" s="3">
        <v>0</v>
      </c>
      <c r="AC1519" s="3">
        <v>3006735</v>
      </c>
      <c r="AD1519" s="3">
        <v>18959.143348843139</v>
      </c>
      <c r="AE1519" s="3">
        <v>35380000</v>
      </c>
      <c r="AF1519" t="s">
        <v>145</v>
      </c>
      <c r="AG1519" t="s">
        <v>159</v>
      </c>
      <c r="AI1519">
        <f>IF(ISERROR(IF(D1519=25,VLOOKUP(E1519,Sheet1!$F$64:$H$79,2,0),IF(D1519=23,VLOOKUP(knight_awaken_info!E1519,Sheet1!$F$45:$H$60,2,0),VLOOKUP(knight_awaken_info!E1519,Sheet1!$F$26:$H$41,2,0)))),0,IF(D1519=25,VLOOKUP(E1519,Sheet1!$F$64:$H$79,2,0),IF(D1519=23,VLOOKUP(knight_awaken_info!E1519,Sheet1!$F$45:$H$60,2,0),VLOOKUP(knight_awaken_info!E1519,Sheet1!$F$26:$H$41,2,0))))</f>
        <v>13160</v>
      </c>
      <c r="AJ1519">
        <f>IF(ISERROR(IF(D1519=25,VLOOKUP(E1519,Sheet1!$F$64:$H$79,3,0),IF(D1519=23,VLOOKUP(knight_awaken_info!E1519,Sheet1!$F$45:$H$60,3,0),VLOOKUP(knight_awaken_info!E1519,Sheet1!$F$26:$H$41,3,0)))),0,IF(D1519=25,VLOOKUP(E1519,Sheet1!$F$64:$H$79,3,0),IF(D1519=23,VLOOKUP(knight_awaken_info!E1519,Sheet1!$F$45:$H$60,3,0),VLOOKUP(knight_awaken_info!E1519,Sheet1!$F$26:$H$41,3,0))))</f>
        <v>0</v>
      </c>
      <c r="AK1519" s="11">
        <f>SUM(AI1485:AI1519)</f>
        <v>39480</v>
      </c>
      <c r="AL1519" s="11">
        <f>SUM(AJ1485:AJ1519)</f>
        <v>1320</v>
      </c>
      <c r="AN1519" s="3">
        <f t="shared" si="72"/>
        <v>181260</v>
      </c>
      <c r="AO1519" s="3">
        <f t="shared" si="73"/>
        <v>7755</v>
      </c>
    </row>
    <row r="1520" spans="1:41">
      <c r="A1520" s="3">
        <v>3006735</v>
      </c>
      <c r="B1520" s="3">
        <v>3006701</v>
      </c>
      <c r="C1520" s="3" t="s">
        <v>67</v>
      </c>
      <c r="D1520">
        <f t="shared" si="71"/>
        <v>20</v>
      </c>
      <c r="E1520" s="3">
        <v>35</v>
      </c>
      <c r="F1520" s="3">
        <v>80</v>
      </c>
      <c r="G1520" s="3">
        <v>4</v>
      </c>
      <c r="H1520" s="3">
        <v>513</v>
      </c>
      <c r="I1520" s="3">
        <v>522</v>
      </c>
      <c r="J1520" s="3">
        <v>421</v>
      </c>
      <c r="K1520" s="3">
        <v>413</v>
      </c>
      <c r="L1520" s="3">
        <v>2</v>
      </c>
      <c r="M1520" s="3">
        <v>60</v>
      </c>
      <c r="N1520" s="3">
        <v>2330</v>
      </c>
      <c r="O1520" s="3">
        <v>1</v>
      </c>
      <c r="P1520" s="3">
        <v>30067</v>
      </c>
      <c r="Q1520" s="3">
        <v>1</v>
      </c>
      <c r="R1520" s="3">
        <v>2360000</v>
      </c>
      <c r="S1520" s="3">
        <v>5003</v>
      </c>
      <c r="T1520">
        <v>5004</v>
      </c>
      <c r="U1520" s="3">
        <v>5</v>
      </c>
      <c r="V1520" s="3">
        <v>146480</v>
      </c>
      <c r="W1520" s="3">
        <v>6</v>
      </c>
      <c r="X1520" s="3">
        <v>17833.333333333332</v>
      </c>
      <c r="Y1520" s="3">
        <v>21</v>
      </c>
      <c r="Z1520" s="3">
        <v>6670</v>
      </c>
      <c r="AA1520" s="3">
        <v>0</v>
      </c>
      <c r="AB1520" s="3">
        <v>0</v>
      </c>
      <c r="AC1520" s="3">
        <v>3006736</v>
      </c>
      <c r="AD1520" s="3">
        <v>21205.940467843713</v>
      </c>
      <c r="AE1520" s="3">
        <v>37715000</v>
      </c>
      <c r="AF1520" t="s">
        <v>145</v>
      </c>
      <c r="AG1520" t="s">
        <v>159</v>
      </c>
      <c r="AI1520">
        <f>IF(ISERROR(IF(D1520=25,VLOOKUP(E1520,Sheet1!$F$64:$H$79,2,0),IF(D1520=23,VLOOKUP(knight_awaken_info!E1520,Sheet1!$F$45:$H$60,2,0),VLOOKUP(knight_awaken_info!E1520,Sheet1!$F$26:$H$41,2,0)))),0,IF(D1520=25,VLOOKUP(E1520,Sheet1!$F$64:$H$79,2,0),IF(D1520=23,VLOOKUP(knight_awaken_info!E1520,Sheet1!$F$45:$H$60,2,0),VLOOKUP(knight_awaken_info!E1520,Sheet1!$F$26:$H$41,2,0))))</f>
        <v>0</v>
      </c>
      <c r="AJ1520">
        <f>IF(ISERROR(IF(D1520=25,VLOOKUP(E1520,Sheet1!$F$64:$H$79,3,0),IF(D1520=23,VLOOKUP(knight_awaken_info!E1520,Sheet1!$F$45:$H$60,3,0),VLOOKUP(knight_awaken_info!E1520,Sheet1!$F$26:$H$41,3,0)))),0,IF(D1520=25,VLOOKUP(E1520,Sheet1!$F$64:$H$79,3,0),IF(D1520=23,VLOOKUP(knight_awaken_info!E1520,Sheet1!$F$45:$H$60,3,0),VLOOKUP(knight_awaken_info!E1520,Sheet1!$F$26:$H$41,3,0))))</f>
        <v>0</v>
      </c>
      <c r="AK1520" s="11">
        <f>SUM(AI1485:AI1520)</f>
        <v>39480</v>
      </c>
      <c r="AL1520" s="11">
        <f>SUM(AJ1485:AJ1520)</f>
        <v>1320</v>
      </c>
      <c r="AN1520" s="3">
        <f t="shared" si="72"/>
        <v>185960</v>
      </c>
      <c r="AO1520" s="3">
        <f t="shared" si="73"/>
        <v>7990</v>
      </c>
    </row>
    <row r="1521" spans="1:41">
      <c r="A1521" s="3">
        <v>3006736</v>
      </c>
      <c r="B1521" s="3">
        <v>3006701</v>
      </c>
      <c r="C1521" s="3" t="s">
        <v>67</v>
      </c>
      <c r="D1521">
        <f t="shared" si="71"/>
        <v>20</v>
      </c>
      <c r="E1521" s="3">
        <v>36</v>
      </c>
      <c r="F1521" s="3">
        <v>80</v>
      </c>
      <c r="G1521" s="3">
        <v>4</v>
      </c>
      <c r="H1521" s="3">
        <v>512</v>
      </c>
      <c r="I1521" s="3">
        <v>531</v>
      </c>
      <c r="J1521" s="3">
        <v>423</v>
      </c>
      <c r="K1521" s="3">
        <v>412</v>
      </c>
      <c r="L1521" s="3">
        <v>2</v>
      </c>
      <c r="M1521" s="3">
        <v>60</v>
      </c>
      <c r="N1521" s="3">
        <v>2350</v>
      </c>
      <c r="O1521" s="3">
        <v>0</v>
      </c>
      <c r="P1521" s="3">
        <v>0</v>
      </c>
      <c r="Q1521" s="3">
        <v>0</v>
      </c>
      <c r="R1521" s="3">
        <v>2385000</v>
      </c>
      <c r="S1521" s="3">
        <v>5003</v>
      </c>
      <c r="T1521">
        <v>5004</v>
      </c>
      <c r="U1521" s="3">
        <v>5</v>
      </c>
      <c r="V1521" s="3">
        <v>151200</v>
      </c>
      <c r="W1521" s="3">
        <v>6</v>
      </c>
      <c r="X1521" s="3">
        <v>18620</v>
      </c>
      <c r="Y1521" s="3">
        <v>21</v>
      </c>
      <c r="Z1521" s="3">
        <v>7566</v>
      </c>
      <c r="AA1521" s="3">
        <v>0</v>
      </c>
      <c r="AB1521" s="3">
        <v>0</v>
      </c>
      <c r="AC1521" s="3">
        <v>3006737</v>
      </c>
      <c r="AD1521" s="3">
        <v>24322.773918031744</v>
      </c>
      <c r="AE1521" s="3">
        <v>40075000</v>
      </c>
      <c r="AF1521" t="s">
        <v>146</v>
      </c>
      <c r="AG1521" t="s">
        <v>158</v>
      </c>
      <c r="AI1521">
        <f>IF(ISERROR(IF(D1521=25,VLOOKUP(E1521,Sheet1!$F$64:$H$79,2,0),IF(D1521=23,VLOOKUP(knight_awaken_info!E1521,Sheet1!$F$45:$H$60,2,0),VLOOKUP(knight_awaken_info!E1521,Sheet1!$F$26:$H$41,2,0)))),0,IF(D1521=25,VLOOKUP(E1521,Sheet1!$F$64:$H$79,2,0),IF(D1521=23,VLOOKUP(knight_awaken_info!E1521,Sheet1!$F$45:$H$60,2,0),VLOOKUP(knight_awaken_info!E1521,Sheet1!$F$26:$H$41,2,0))))</f>
        <v>0</v>
      </c>
      <c r="AJ1521">
        <f>IF(ISERROR(IF(D1521=25,VLOOKUP(E1521,Sheet1!$F$64:$H$79,3,0),IF(D1521=23,VLOOKUP(knight_awaken_info!E1521,Sheet1!$F$45:$H$60,3,0),VLOOKUP(knight_awaken_info!E1521,Sheet1!$F$26:$H$41,3,0)))),0,IF(D1521=25,VLOOKUP(E1521,Sheet1!$F$64:$H$79,3,0),IF(D1521=23,VLOOKUP(knight_awaken_info!E1521,Sheet1!$F$45:$H$60,3,0),VLOOKUP(knight_awaken_info!E1521,Sheet1!$F$26:$H$41,3,0))))</f>
        <v>660</v>
      </c>
      <c r="AK1521" s="11">
        <f>SUM(AI1485:AI1521)</f>
        <v>39480</v>
      </c>
      <c r="AL1521" s="11">
        <f>SUM(AJ1485:AJ1521)</f>
        <v>1980</v>
      </c>
      <c r="AN1521" s="3">
        <f t="shared" si="72"/>
        <v>190680</v>
      </c>
      <c r="AO1521" s="3">
        <f t="shared" si="73"/>
        <v>9546</v>
      </c>
    </row>
    <row r="1522" spans="1:41">
      <c r="A1522" s="3">
        <v>3006737</v>
      </c>
      <c r="B1522" s="3">
        <v>3006701</v>
      </c>
      <c r="C1522" s="3" t="s">
        <v>67</v>
      </c>
      <c r="D1522">
        <f t="shared" si="71"/>
        <v>20</v>
      </c>
      <c r="E1522" s="3">
        <v>37</v>
      </c>
      <c r="F1522" s="3">
        <v>80</v>
      </c>
      <c r="G1522" s="3">
        <v>4</v>
      </c>
      <c r="H1522" s="3">
        <v>511</v>
      </c>
      <c r="I1522" s="3">
        <v>533</v>
      </c>
      <c r="J1522" s="3">
        <v>422</v>
      </c>
      <c r="K1522" s="3">
        <v>411</v>
      </c>
      <c r="L1522" s="3">
        <v>2</v>
      </c>
      <c r="M1522" s="3">
        <v>60</v>
      </c>
      <c r="N1522" s="3">
        <v>2370</v>
      </c>
      <c r="O1522" s="3">
        <v>1</v>
      </c>
      <c r="P1522" s="3">
        <v>30067</v>
      </c>
      <c r="Q1522" s="3">
        <v>1</v>
      </c>
      <c r="R1522" s="3">
        <v>2410000</v>
      </c>
      <c r="S1522" s="3">
        <v>5003</v>
      </c>
      <c r="T1522">
        <v>5004</v>
      </c>
      <c r="U1522" s="3">
        <v>5</v>
      </c>
      <c r="V1522" s="3">
        <v>155940</v>
      </c>
      <c r="W1522" s="3">
        <v>6</v>
      </c>
      <c r="X1522" s="3">
        <v>19410</v>
      </c>
      <c r="Y1522" s="3">
        <v>21</v>
      </c>
      <c r="Z1522" s="3">
        <v>7803</v>
      </c>
      <c r="AA1522" s="3">
        <v>0</v>
      </c>
      <c r="AB1522" s="3">
        <v>0</v>
      </c>
      <c r="AC1522" s="3">
        <v>3006738</v>
      </c>
      <c r="AD1522" s="3">
        <v>27439.607368219775</v>
      </c>
      <c r="AE1522" s="3">
        <v>42460000</v>
      </c>
      <c r="AF1522" t="s">
        <v>146</v>
      </c>
      <c r="AG1522" t="s">
        <v>158</v>
      </c>
      <c r="AI1522">
        <f>IF(ISERROR(IF(D1522=25,VLOOKUP(E1522,Sheet1!$F$64:$H$79,2,0),IF(D1522=23,VLOOKUP(knight_awaken_info!E1522,Sheet1!$F$45:$H$60,2,0),VLOOKUP(knight_awaken_info!E1522,Sheet1!$F$26:$H$41,2,0)))),0,IF(D1522=25,VLOOKUP(E1522,Sheet1!$F$64:$H$79,2,0),IF(D1522=23,VLOOKUP(knight_awaken_info!E1522,Sheet1!$F$45:$H$60,2,0),VLOOKUP(knight_awaken_info!E1522,Sheet1!$F$26:$H$41,2,0))))</f>
        <v>0</v>
      </c>
      <c r="AJ1522">
        <f>IF(ISERROR(IF(D1522=25,VLOOKUP(E1522,Sheet1!$F$64:$H$79,3,0),IF(D1522=23,VLOOKUP(knight_awaken_info!E1522,Sheet1!$F$45:$H$60,3,0),VLOOKUP(knight_awaken_info!E1522,Sheet1!$F$26:$H$41,3,0)))),0,IF(D1522=25,VLOOKUP(E1522,Sheet1!$F$64:$H$79,3,0),IF(D1522=23,VLOOKUP(knight_awaken_info!E1522,Sheet1!$F$45:$H$60,3,0),VLOOKUP(knight_awaken_info!E1522,Sheet1!$F$26:$H$41,3,0))))</f>
        <v>0</v>
      </c>
      <c r="AK1522" s="11">
        <f>SUM(AI1485:AI1522)</f>
        <v>39480</v>
      </c>
      <c r="AL1522" s="11">
        <f>SUM(AJ1485:AJ1522)</f>
        <v>1980</v>
      </c>
      <c r="AN1522" s="3">
        <f t="shared" si="72"/>
        <v>195420</v>
      </c>
      <c r="AO1522" s="3">
        <f t="shared" si="73"/>
        <v>9783</v>
      </c>
    </row>
    <row r="1523" spans="1:41">
      <c r="A1523" s="3">
        <v>3006738</v>
      </c>
      <c r="B1523" s="3">
        <v>3006701</v>
      </c>
      <c r="C1523" s="3" t="s">
        <v>67</v>
      </c>
      <c r="D1523">
        <f t="shared" si="71"/>
        <v>20</v>
      </c>
      <c r="E1523" s="3">
        <v>38</v>
      </c>
      <c r="F1523" s="3">
        <v>80</v>
      </c>
      <c r="G1523" s="3">
        <v>4</v>
      </c>
      <c r="H1523" s="3">
        <v>523</v>
      </c>
      <c r="I1523" s="3">
        <v>522</v>
      </c>
      <c r="J1523" s="3">
        <v>421</v>
      </c>
      <c r="K1523" s="3">
        <v>413</v>
      </c>
      <c r="L1523" s="3">
        <v>2</v>
      </c>
      <c r="M1523" s="3">
        <v>60</v>
      </c>
      <c r="N1523" s="3">
        <v>2390</v>
      </c>
      <c r="O1523" s="3">
        <v>0</v>
      </c>
      <c r="P1523" s="3">
        <v>0</v>
      </c>
      <c r="Q1523" s="3">
        <v>0</v>
      </c>
      <c r="R1523" s="3">
        <v>2430000</v>
      </c>
      <c r="S1523" s="3">
        <v>5003</v>
      </c>
      <c r="T1523">
        <v>5004</v>
      </c>
      <c r="U1523" s="3">
        <v>5</v>
      </c>
      <c r="V1523" s="3">
        <v>173860</v>
      </c>
      <c r="W1523" s="3">
        <v>6</v>
      </c>
      <c r="X1523" s="3">
        <v>20203.333333333332</v>
      </c>
      <c r="Y1523" s="3">
        <v>21</v>
      </c>
      <c r="Z1523" s="3">
        <v>8041</v>
      </c>
      <c r="AA1523" s="3">
        <v>0</v>
      </c>
      <c r="AB1523" s="3">
        <v>0</v>
      </c>
      <c r="AC1523" s="3">
        <v>3006739</v>
      </c>
      <c r="AD1523" s="3">
        <v>30556.440818407806</v>
      </c>
      <c r="AE1523" s="3">
        <v>44870000</v>
      </c>
      <c r="AF1523" t="s">
        <v>147</v>
      </c>
      <c r="AG1523" t="s">
        <v>135</v>
      </c>
      <c r="AI1523">
        <f>IF(ISERROR(IF(D1523=25,VLOOKUP(E1523,Sheet1!$F$64:$H$79,2,0),IF(D1523=23,VLOOKUP(knight_awaken_info!E1523,Sheet1!$F$45:$H$60,2,0),VLOOKUP(knight_awaken_info!E1523,Sheet1!$F$26:$H$41,2,0)))),0,IF(D1523=25,VLOOKUP(E1523,Sheet1!$F$64:$H$79,2,0),IF(D1523=23,VLOOKUP(knight_awaken_info!E1523,Sheet1!$F$45:$H$60,2,0),VLOOKUP(knight_awaken_info!E1523,Sheet1!$F$26:$H$41,2,0))))</f>
        <v>13160</v>
      </c>
      <c r="AJ1523">
        <f>IF(ISERROR(IF(D1523=25,VLOOKUP(E1523,Sheet1!$F$64:$H$79,3,0),IF(D1523=23,VLOOKUP(knight_awaken_info!E1523,Sheet1!$F$45:$H$60,3,0),VLOOKUP(knight_awaken_info!E1523,Sheet1!$F$26:$H$41,3,0)))),0,IF(D1523=25,VLOOKUP(E1523,Sheet1!$F$64:$H$79,3,0),IF(D1523=23,VLOOKUP(knight_awaken_info!E1523,Sheet1!$F$45:$H$60,3,0),VLOOKUP(knight_awaken_info!E1523,Sheet1!$F$26:$H$41,3,0))))</f>
        <v>0</v>
      </c>
      <c r="AK1523" s="11">
        <f>SUM(AI1485:AI1523)</f>
        <v>52640</v>
      </c>
      <c r="AL1523" s="11">
        <f>SUM(AJ1485:AJ1523)</f>
        <v>1980</v>
      </c>
      <c r="AN1523" s="3">
        <f t="shared" si="72"/>
        <v>226500</v>
      </c>
      <c r="AO1523" s="3">
        <f t="shared" si="73"/>
        <v>10021</v>
      </c>
    </row>
    <row r="1524" spans="1:41">
      <c r="A1524" s="3">
        <v>3006739</v>
      </c>
      <c r="B1524" s="3">
        <v>3006701</v>
      </c>
      <c r="C1524" s="3" t="s">
        <v>67</v>
      </c>
      <c r="D1524">
        <f t="shared" si="71"/>
        <v>20</v>
      </c>
      <c r="E1524" s="3">
        <v>39</v>
      </c>
      <c r="F1524" s="3">
        <v>80</v>
      </c>
      <c r="G1524" s="3">
        <v>4</v>
      </c>
      <c r="H1524" s="3">
        <v>512</v>
      </c>
      <c r="I1524" s="3">
        <v>521</v>
      </c>
      <c r="J1524" s="3">
        <v>523</v>
      </c>
      <c r="K1524" s="3">
        <v>511</v>
      </c>
      <c r="L1524" s="3">
        <v>2</v>
      </c>
      <c r="M1524" s="3">
        <v>60</v>
      </c>
      <c r="N1524" s="3">
        <v>2890</v>
      </c>
      <c r="O1524" s="3">
        <v>1</v>
      </c>
      <c r="P1524" s="3">
        <v>30067</v>
      </c>
      <c r="Q1524" s="3">
        <v>1</v>
      </c>
      <c r="R1524" s="3">
        <v>3035000</v>
      </c>
      <c r="S1524" s="3">
        <v>5003</v>
      </c>
      <c r="T1524">
        <v>5004</v>
      </c>
      <c r="U1524" s="3">
        <v>5</v>
      </c>
      <c r="V1524" s="3">
        <v>178640</v>
      </c>
      <c r="W1524" s="3">
        <v>6</v>
      </c>
      <c r="X1524" s="3">
        <v>21000</v>
      </c>
      <c r="Y1524" s="3">
        <v>21</v>
      </c>
      <c r="Z1524" s="3">
        <v>8280</v>
      </c>
      <c r="AA1524" s="3">
        <v>0</v>
      </c>
      <c r="AB1524" s="3">
        <v>0</v>
      </c>
      <c r="AC1524" s="3">
        <v>3006740</v>
      </c>
      <c r="AD1524" s="3">
        <v>33673.274268595836</v>
      </c>
      <c r="AE1524" s="3">
        <v>47300000</v>
      </c>
      <c r="AF1524" t="s">
        <v>147</v>
      </c>
      <c r="AG1524" t="s">
        <v>135</v>
      </c>
      <c r="AI1524">
        <f>IF(ISERROR(IF(D1524=25,VLOOKUP(E1524,Sheet1!$F$64:$H$79,2,0),IF(D1524=23,VLOOKUP(knight_awaken_info!E1524,Sheet1!$F$45:$H$60,2,0),VLOOKUP(knight_awaken_info!E1524,Sheet1!$F$26:$H$41,2,0)))),0,IF(D1524=25,VLOOKUP(E1524,Sheet1!$F$64:$H$79,2,0),IF(D1524=23,VLOOKUP(knight_awaken_info!E1524,Sheet1!$F$45:$H$60,2,0),VLOOKUP(knight_awaken_info!E1524,Sheet1!$F$26:$H$41,2,0))))</f>
        <v>0</v>
      </c>
      <c r="AJ1524">
        <f>IF(ISERROR(IF(D1524=25,VLOOKUP(E1524,Sheet1!$F$64:$H$79,3,0),IF(D1524=23,VLOOKUP(knight_awaken_info!E1524,Sheet1!$F$45:$H$60,3,0),VLOOKUP(knight_awaken_info!E1524,Sheet1!$F$26:$H$41,3,0)))),0,IF(D1524=25,VLOOKUP(E1524,Sheet1!$F$64:$H$79,3,0),IF(D1524=23,VLOOKUP(knight_awaken_info!E1524,Sheet1!$F$45:$H$60,3,0),VLOOKUP(knight_awaken_info!E1524,Sheet1!$F$26:$H$41,3,0))))</f>
        <v>0</v>
      </c>
      <c r="AK1524" s="11">
        <f>SUM(AI1485:AI1524)</f>
        <v>52640</v>
      </c>
      <c r="AL1524" s="11">
        <f>SUM(AJ1485:AJ1524)</f>
        <v>1980</v>
      </c>
      <c r="AN1524" s="3">
        <f t="shared" si="72"/>
        <v>231280</v>
      </c>
      <c r="AO1524" s="3">
        <f t="shared" si="73"/>
        <v>10260</v>
      </c>
    </row>
    <row r="1525" spans="1:41">
      <c r="A1525" s="3">
        <v>3006740</v>
      </c>
      <c r="B1525" s="3">
        <v>3006701</v>
      </c>
      <c r="C1525" s="3" t="s">
        <v>67</v>
      </c>
      <c r="D1525">
        <f t="shared" si="71"/>
        <v>20</v>
      </c>
      <c r="E1525" s="3">
        <v>40</v>
      </c>
      <c r="F1525" s="3">
        <v>90</v>
      </c>
      <c r="G1525" s="3">
        <v>4</v>
      </c>
      <c r="H1525" s="3">
        <v>611</v>
      </c>
      <c r="I1525" s="3">
        <v>533</v>
      </c>
      <c r="J1525" s="3">
        <v>522</v>
      </c>
      <c r="K1525" s="3">
        <v>511</v>
      </c>
      <c r="L1525" s="3">
        <v>2</v>
      </c>
      <c r="M1525" s="3">
        <v>60</v>
      </c>
      <c r="N1525" s="3">
        <v>2930</v>
      </c>
      <c r="O1525" s="3">
        <v>1</v>
      </c>
      <c r="P1525" s="3">
        <v>30067</v>
      </c>
      <c r="Q1525" s="3">
        <v>1</v>
      </c>
      <c r="R1525" s="3">
        <v>3055000</v>
      </c>
      <c r="S1525" s="3">
        <v>5004</v>
      </c>
      <c r="T1525">
        <v>5005</v>
      </c>
      <c r="U1525" s="3">
        <v>5</v>
      </c>
      <c r="V1525" s="3">
        <v>184240</v>
      </c>
      <c r="W1525" s="3">
        <v>6</v>
      </c>
      <c r="X1525" s="3">
        <v>21933.333333333332</v>
      </c>
      <c r="Y1525" s="3">
        <v>21</v>
      </c>
      <c r="Z1525" s="3">
        <v>8560</v>
      </c>
      <c r="AA1525" s="3">
        <v>0</v>
      </c>
      <c r="AB1525" s="3">
        <v>0</v>
      </c>
      <c r="AC1525" s="3">
        <v>3006741</v>
      </c>
      <c r="AD1525" s="3">
        <v>38530.180381158782</v>
      </c>
      <c r="AE1525" s="3">
        <v>50335000</v>
      </c>
      <c r="AF1525" t="s">
        <v>148</v>
      </c>
      <c r="AG1525" t="s">
        <v>159</v>
      </c>
      <c r="AI1525">
        <f>IF(ISERROR(IF(D1525=25,VLOOKUP(E1525,Sheet1!$F$64:$H$79,2,0),IF(D1525=23,VLOOKUP(knight_awaken_info!E1525,Sheet1!$F$45:$H$60,2,0),VLOOKUP(knight_awaken_info!E1525,Sheet1!$F$26:$H$41,2,0)))),0,IF(D1525=25,VLOOKUP(E1525,Sheet1!$F$64:$H$79,2,0),IF(D1525=23,VLOOKUP(knight_awaken_info!E1525,Sheet1!$F$45:$H$60,2,0),VLOOKUP(knight_awaken_info!E1525,Sheet1!$F$26:$H$41,2,0))))</f>
        <v>0</v>
      </c>
      <c r="AJ1525">
        <f>IF(ISERROR(IF(D1525=25,VLOOKUP(E1525,Sheet1!$F$64:$H$79,3,0),IF(D1525=23,VLOOKUP(knight_awaken_info!E1525,Sheet1!$F$45:$H$60,3,0),VLOOKUP(knight_awaken_info!E1525,Sheet1!$F$26:$H$41,3,0)))),0,IF(D1525=25,VLOOKUP(E1525,Sheet1!$F$64:$H$79,3,0),IF(D1525=23,VLOOKUP(knight_awaken_info!E1525,Sheet1!$F$45:$H$60,3,0),VLOOKUP(knight_awaken_info!E1525,Sheet1!$F$26:$H$41,3,0))))</f>
        <v>0</v>
      </c>
      <c r="AK1525" s="11">
        <f>SUM(AI1485:AI1525)</f>
        <v>52640</v>
      </c>
      <c r="AL1525" s="11">
        <f>SUM(AJ1485:AJ1525)</f>
        <v>1980</v>
      </c>
      <c r="AN1525" s="3">
        <f t="shared" si="72"/>
        <v>236880</v>
      </c>
      <c r="AO1525" s="3">
        <f t="shared" si="73"/>
        <v>10540</v>
      </c>
    </row>
    <row r="1526" spans="1:41">
      <c r="A1526" s="3">
        <v>3006741</v>
      </c>
      <c r="B1526" s="3">
        <v>3006701</v>
      </c>
      <c r="C1526" s="3" t="s">
        <v>67</v>
      </c>
      <c r="D1526">
        <f t="shared" si="71"/>
        <v>20</v>
      </c>
      <c r="E1526" s="3">
        <v>41</v>
      </c>
      <c r="F1526" s="3">
        <v>90</v>
      </c>
      <c r="G1526" s="3">
        <v>4</v>
      </c>
      <c r="H1526" s="3">
        <v>613</v>
      </c>
      <c r="I1526" s="3">
        <v>532</v>
      </c>
      <c r="J1526" s="3">
        <v>521</v>
      </c>
      <c r="K1526" s="3">
        <v>513</v>
      </c>
      <c r="L1526" s="3">
        <v>2</v>
      </c>
      <c r="M1526" s="3">
        <v>60</v>
      </c>
      <c r="N1526" s="3">
        <v>2950</v>
      </c>
      <c r="O1526" s="3">
        <v>1</v>
      </c>
      <c r="P1526" s="3">
        <v>30067</v>
      </c>
      <c r="Q1526" s="3">
        <v>1</v>
      </c>
      <c r="R1526" s="3">
        <v>3080000</v>
      </c>
      <c r="S1526" s="3">
        <v>5004</v>
      </c>
      <c r="T1526">
        <v>5005</v>
      </c>
      <c r="U1526" s="3">
        <v>5</v>
      </c>
      <c r="V1526" s="3">
        <v>189860</v>
      </c>
      <c r="W1526" s="3">
        <v>6</v>
      </c>
      <c r="X1526" s="3">
        <v>22870</v>
      </c>
      <c r="Y1526" s="3">
        <v>21</v>
      </c>
      <c r="Z1526" s="3">
        <v>9501</v>
      </c>
      <c r="AA1526" s="3">
        <v>0</v>
      </c>
      <c r="AB1526" s="3">
        <v>0</v>
      </c>
      <c r="AC1526" s="3">
        <v>3006742</v>
      </c>
      <c r="AD1526" s="3">
        <v>47087.13111096948</v>
      </c>
      <c r="AE1526" s="3">
        <v>53390000</v>
      </c>
      <c r="AF1526" t="s">
        <v>149</v>
      </c>
      <c r="AG1526" t="s">
        <v>158</v>
      </c>
      <c r="AI1526">
        <f>IF(ISERROR(IF(D1526=25,VLOOKUP(E1526,Sheet1!$F$64:$H$79,2,0),IF(D1526=23,VLOOKUP(knight_awaken_info!E1526,Sheet1!$F$45:$H$60,2,0),VLOOKUP(knight_awaken_info!E1526,Sheet1!$F$26:$H$41,2,0)))),0,IF(D1526=25,VLOOKUP(E1526,Sheet1!$F$64:$H$79,2,0),IF(D1526=23,VLOOKUP(knight_awaken_info!E1526,Sheet1!$F$45:$H$60,2,0),VLOOKUP(knight_awaken_info!E1526,Sheet1!$F$26:$H$41,2,0))))</f>
        <v>0</v>
      </c>
      <c r="AJ1526">
        <f>IF(ISERROR(IF(D1526=25,VLOOKUP(E1526,Sheet1!$F$64:$H$79,3,0),IF(D1526=23,VLOOKUP(knight_awaken_info!E1526,Sheet1!$F$45:$H$60,3,0),VLOOKUP(knight_awaken_info!E1526,Sheet1!$F$26:$H$41,3,0)))),0,IF(D1526=25,VLOOKUP(E1526,Sheet1!$F$64:$H$79,3,0),IF(D1526=23,VLOOKUP(knight_awaken_info!E1526,Sheet1!$F$45:$H$60,3,0),VLOOKUP(knight_awaken_info!E1526,Sheet1!$F$26:$H$41,3,0))))</f>
        <v>660</v>
      </c>
      <c r="AK1526" s="11">
        <f>SUM(AI1485:AI1526)</f>
        <v>52640</v>
      </c>
      <c r="AL1526" s="11">
        <f>SUM(AJ1485:AJ1526)</f>
        <v>2640</v>
      </c>
      <c r="AN1526" s="3">
        <f t="shared" si="72"/>
        <v>242500</v>
      </c>
      <c r="AO1526" s="3">
        <f t="shared" si="73"/>
        <v>12141</v>
      </c>
    </row>
    <row r="1527" spans="1:41">
      <c r="A1527" s="3">
        <v>3006742</v>
      </c>
      <c r="B1527" s="3">
        <v>3006701</v>
      </c>
      <c r="C1527" s="3" t="s">
        <v>67</v>
      </c>
      <c r="D1527">
        <f t="shared" si="71"/>
        <v>20</v>
      </c>
      <c r="E1527" s="3">
        <v>42</v>
      </c>
      <c r="F1527" s="3">
        <v>90</v>
      </c>
      <c r="G1527" s="3">
        <v>4</v>
      </c>
      <c r="H1527" s="3">
        <v>612</v>
      </c>
      <c r="I1527" s="3">
        <v>531</v>
      </c>
      <c r="J1527" s="3">
        <v>523</v>
      </c>
      <c r="K1527" s="3">
        <v>512</v>
      </c>
      <c r="L1527" s="3">
        <v>2</v>
      </c>
      <c r="M1527" s="3">
        <v>60</v>
      </c>
      <c r="N1527" s="3">
        <v>2970</v>
      </c>
      <c r="O1527" s="3">
        <v>1</v>
      </c>
      <c r="P1527" s="3">
        <v>30067</v>
      </c>
      <c r="Q1527" s="3">
        <v>1</v>
      </c>
      <c r="R1527" s="3">
        <v>3105000</v>
      </c>
      <c r="S1527" s="3">
        <v>5004</v>
      </c>
      <c r="T1527">
        <v>5005</v>
      </c>
      <c r="U1527" s="3">
        <v>5</v>
      </c>
      <c r="V1527" s="3">
        <v>208660</v>
      </c>
      <c r="W1527" s="3">
        <v>6</v>
      </c>
      <c r="X1527" s="3">
        <v>23810</v>
      </c>
      <c r="Y1527" s="3">
        <v>21</v>
      </c>
      <c r="Z1527" s="3">
        <v>9783</v>
      </c>
      <c r="AA1527" s="3">
        <v>0</v>
      </c>
      <c r="AB1527" s="3">
        <v>0</v>
      </c>
      <c r="AC1527" s="3">
        <v>3006743</v>
      </c>
      <c r="AD1527" s="3">
        <v>55644.081840780171</v>
      </c>
      <c r="AE1527" s="3">
        <v>56470000</v>
      </c>
      <c r="AF1527" t="s">
        <v>150</v>
      </c>
      <c r="AG1527" t="s">
        <v>159</v>
      </c>
      <c r="AI1527">
        <f>IF(ISERROR(IF(D1527=25,VLOOKUP(E1527,Sheet1!$F$64:$H$79,2,0),IF(D1527=23,VLOOKUP(knight_awaken_info!E1527,Sheet1!$F$45:$H$60,2,0),VLOOKUP(knight_awaken_info!E1527,Sheet1!$F$26:$H$41,2,0)))),0,IF(D1527=25,VLOOKUP(E1527,Sheet1!$F$64:$H$79,2,0),IF(D1527=23,VLOOKUP(knight_awaken_info!E1527,Sheet1!$F$45:$H$60,2,0),VLOOKUP(knight_awaken_info!E1527,Sheet1!$F$26:$H$41,2,0))))</f>
        <v>13160</v>
      </c>
      <c r="AJ1527">
        <f>IF(ISERROR(IF(D1527=25,VLOOKUP(E1527,Sheet1!$F$64:$H$79,3,0),IF(D1527=23,VLOOKUP(knight_awaken_info!E1527,Sheet1!$F$45:$H$60,3,0),VLOOKUP(knight_awaken_info!E1527,Sheet1!$F$26:$H$41,3,0)))),0,IF(D1527=25,VLOOKUP(E1527,Sheet1!$F$64:$H$79,3,0),IF(D1527=23,VLOOKUP(knight_awaken_info!E1527,Sheet1!$F$45:$H$60,3,0),VLOOKUP(knight_awaken_info!E1527,Sheet1!$F$26:$H$41,3,0))))</f>
        <v>0</v>
      </c>
      <c r="AK1527" s="11">
        <f>SUM(AI1485:AI1527)</f>
        <v>65800</v>
      </c>
      <c r="AL1527" s="11">
        <f>SUM(AJ1485:AJ1527)</f>
        <v>2640</v>
      </c>
      <c r="AN1527" s="3">
        <f t="shared" si="72"/>
        <v>274460</v>
      </c>
      <c r="AO1527" s="3">
        <f t="shared" si="73"/>
        <v>12423</v>
      </c>
    </row>
    <row r="1528" spans="1:41">
      <c r="A1528" s="3">
        <v>3006743</v>
      </c>
      <c r="B1528" s="3">
        <v>3006701</v>
      </c>
      <c r="C1528" s="3" t="s">
        <v>67</v>
      </c>
      <c r="D1528">
        <f t="shared" si="71"/>
        <v>20</v>
      </c>
      <c r="E1528" s="3">
        <v>43</v>
      </c>
      <c r="F1528" s="3">
        <v>90</v>
      </c>
      <c r="G1528" s="3">
        <v>4</v>
      </c>
      <c r="H1528" s="3">
        <v>611</v>
      </c>
      <c r="I1528" s="3">
        <v>533</v>
      </c>
      <c r="J1528" s="3">
        <v>522</v>
      </c>
      <c r="K1528" s="3">
        <v>511</v>
      </c>
      <c r="L1528" s="3">
        <v>2</v>
      </c>
      <c r="M1528" s="3">
        <v>60</v>
      </c>
      <c r="N1528" s="3">
        <v>2990</v>
      </c>
      <c r="O1528" s="3">
        <v>1</v>
      </c>
      <c r="P1528" s="3">
        <v>30067</v>
      </c>
      <c r="Q1528" s="3">
        <v>1</v>
      </c>
      <c r="R1528" s="3">
        <v>3130000</v>
      </c>
      <c r="S1528" s="3">
        <v>5004</v>
      </c>
      <c r="T1528">
        <v>5005</v>
      </c>
      <c r="U1528" s="3">
        <v>5</v>
      </c>
      <c r="V1528" s="3">
        <v>214320</v>
      </c>
      <c r="W1528" s="3">
        <v>6</v>
      </c>
      <c r="X1528" s="3">
        <v>24753.333333333332</v>
      </c>
      <c r="Y1528" s="3">
        <v>21</v>
      </c>
      <c r="Z1528" s="3">
        <v>10726</v>
      </c>
      <c r="AA1528" s="3">
        <v>0</v>
      </c>
      <c r="AB1528" s="3">
        <v>0</v>
      </c>
      <c r="AC1528" s="3">
        <v>3006744</v>
      </c>
      <c r="AD1528" s="3">
        <v>64201.032570590862</v>
      </c>
      <c r="AE1528" s="3">
        <v>59575000</v>
      </c>
      <c r="AF1528" t="s">
        <v>151</v>
      </c>
      <c r="AG1528" t="s">
        <v>158</v>
      </c>
      <c r="AI1528">
        <f>IF(ISERROR(IF(D1528=25,VLOOKUP(E1528,Sheet1!$F$64:$H$79,2,0),IF(D1528=23,VLOOKUP(knight_awaken_info!E1528,Sheet1!$F$45:$H$60,2,0),VLOOKUP(knight_awaken_info!E1528,Sheet1!$F$26:$H$41,2,0)))),0,IF(D1528=25,VLOOKUP(E1528,Sheet1!$F$64:$H$79,2,0),IF(D1528=23,VLOOKUP(knight_awaken_info!E1528,Sheet1!$F$45:$H$60,2,0),VLOOKUP(knight_awaken_info!E1528,Sheet1!$F$26:$H$41,2,0))))</f>
        <v>0</v>
      </c>
      <c r="AJ1528">
        <f>IF(ISERROR(IF(D1528=25,VLOOKUP(E1528,Sheet1!$F$64:$H$79,3,0),IF(D1528=23,VLOOKUP(knight_awaken_info!E1528,Sheet1!$F$45:$H$60,3,0),VLOOKUP(knight_awaken_info!E1528,Sheet1!$F$26:$H$41,3,0)))),0,IF(D1528=25,VLOOKUP(E1528,Sheet1!$F$64:$H$79,3,0),IF(D1528=23,VLOOKUP(knight_awaken_info!E1528,Sheet1!$F$45:$H$60,3,0),VLOOKUP(knight_awaken_info!E1528,Sheet1!$F$26:$H$41,3,0))))</f>
        <v>660</v>
      </c>
      <c r="AK1528" s="11">
        <f>SUM(AI1485:AI1528)</f>
        <v>65800</v>
      </c>
      <c r="AL1528" s="11">
        <f>SUM(AJ1485:AJ1528)</f>
        <v>3300</v>
      </c>
      <c r="AN1528" s="3">
        <f t="shared" si="72"/>
        <v>280120</v>
      </c>
      <c r="AO1528" s="3">
        <f t="shared" si="73"/>
        <v>14026</v>
      </c>
    </row>
    <row r="1529" spans="1:41">
      <c r="A1529" s="3">
        <v>3006744</v>
      </c>
      <c r="B1529" s="3">
        <v>3006701</v>
      </c>
      <c r="C1529" s="3" t="s">
        <v>67</v>
      </c>
      <c r="D1529">
        <f t="shared" si="71"/>
        <v>20</v>
      </c>
      <c r="E1529" s="3">
        <v>44</v>
      </c>
      <c r="F1529" s="3">
        <v>90</v>
      </c>
      <c r="G1529" s="3">
        <v>4</v>
      </c>
      <c r="H1529" s="3">
        <v>613</v>
      </c>
      <c r="I1529" s="3">
        <v>532</v>
      </c>
      <c r="J1529" s="3">
        <v>521</v>
      </c>
      <c r="K1529" s="3">
        <v>513</v>
      </c>
      <c r="L1529" s="3">
        <v>2</v>
      </c>
      <c r="M1529" s="3">
        <v>60</v>
      </c>
      <c r="N1529" s="3">
        <v>3010</v>
      </c>
      <c r="O1529" s="3">
        <v>1</v>
      </c>
      <c r="P1529" s="3">
        <v>30067</v>
      </c>
      <c r="Q1529" s="3">
        <v>1</v>
      </c>
      <c r="R1529" s="3">
        <v>3155000</v>
      </c>
      <c r="S1529" s="3">
        <v>5004</v>
      </c>
      <c r="T1529">
        <v>5005</v>
      </c>
      <c r="U1529" s="3">
        <v>5</v>
      </c>
      <c r="V1529" s="3">
        <v>233160</v>
      </c>
      <c r="W1529" s="3">
        <v>6</v>
      </c>
      <c r="X1529" s="3">
        <v>25700</v>
      </c>
      <c r="Y1529" s="3">
        <v>21</v>
      </c>
      <c r="Z1529" s="3">
        <v>11010</v>
      </c>
      <c r="AA1529" s="3">
        <v>0</v>
      </c>
      <c r="AB1529" s="3">
        <v>0</v>
      </c>
      <c r="AC1529" s="3">
        <v>3006745</v>
      </c>
      <c r="AD1529" s="3">
        <v>72757.983300401553</v>
      </c>
      <c r="AE1529" s="3">
        <v>62705000</v>
      </c>
      <c r="AF1529" t="s">
        <v>152</v>
      </c>
      <c r="AG1529" t="s">
        <v>159</v>
      </c>
      <c r="AI1529">
        <f>IF(ISERROR(IF(D1529=25,VLOOKUP(E1529,Sheet1!$F$64:$H$79,2,0),IF(D1529=23,VLOOKUP(knight_awaken_info!E1529,Sheet1!$F$45:$H$60,2,0),VLOOKUP(knight_awaken_info!E1529,Sheet1!$F$26:$H$41,2,0)))),0,IF(D1529=25,VLOOKUP(E1529,Sheet1!$F$64:$H$79,2,0),IF(D1529=23,VLOOKUP(knight_awaken_info!E1529,Sheet1!$F$45:$H$60,2,0),VLOOKUP(knight_awaken_info!E1529,Sheet1!$F$26:$H$41,2,0))))</f>
        <v>13160</v>
      </c>
      <c r="AJ1529">
        <f>IF(ISERROR(IF(D1529=25,VLOOKUP(E1529,Sheet1!$F$64:$H$79,3,0),IF(D1529=23,VLOOKUP(knight_awaken_info!E1529,Sheet1!$F$45:$H$60,3,0),VLOOKUP(knight_awaken_info!E1529,Sheet1!$F$26:$H$41,3,0)))),0,IF(D1529=25,VLOOKUP(E1529,Sheet1!$F$64:$H$79,3,0),IF(D1529=23,VLOOKUP(knight_awaken_info!E1529,Sheet1!$F$45:$H$60,3,0),VLOOKUP(knight_awaken_info!E1529,Sheet1!$F$26:$H$41,3,0))))</f>
        <v>0</v>
      </c>
      <c r="AK1529" s="11">
        <f>SUM(AI1485:AI1529)</f>
        <v>78960</v>
      </c>
      <c r="AL1529" s="11">
        <f>SUM(AJ1485:AJ1529)</f>
        <v>3300</v>
      </c>
      <c r="AN1529" s="3">
        <f t="shared" si="72"/>
        <v>312120</v>
      </c>
      <c r="AO1529" s="3">
        <f t="shared" si="73"/>
        <v>14310</v>
      </c>
    </row>
    <row r="1530" spans="1:41">
      <c r="A1530" s="3">
        <v>3006745</v>
      </c>
      <c r="B1530" s="3">
        <v>3006701</v>
      </c>
      <c r="C1530" s="3" t="s">
        <v>67</v>
      </c>
      <c r="D1530">
        <f t="shared" ref="D1530:D1593" si="74">IF(OR(C1530="曹操",C1530="荀彧",C1530="关羽",C1530="诸葛亮",C1530="孙坚",C1530="周瑜",C1530="吕布",C1530="左慈"),23,20)</f>
        <v>20</v>
      </c>
      <c r="E1530" s="3">
        <v>45</v>
      </c>
      <c r="F1530" s="3">
        <v>90</v>
      </c>
      <c r="G1530" s="3">
        <v>4</v>
      </c>
      <c r="H1530" s="3">
        <v>622</v>
      </c>
      <c r="I1530" s="3">
        <v>631</v>
      </c>
      <c r="J1530" s="3">
        <v>523</v>
      </c>
      <c r="K1530" s="3">
        <v>512</v>
      </c>
      <c r="L1530" s="3">
        <v>2</v>
      </c>
      <c r="M1530" s="3">
        <v>60</v>
      </c>
      <c r="N1530" s="3">
        <v>3050</v>
      </c>
      <c r="O1530" s="3">
        <v>1</v>
      </c>
      <c r="P1530" s="3">
        <v>30067</v>
      </c>
      <c r="Q1530" s="3">
        <v>1</v>
      </c>
      <c r="R1530" s="3">
        <v>3180000</v>
      </c>
      <c r="S1530" s="3">
        <v>5004</v>
      </c>
      <c r="T1530">
        <v>5005</v>
      </c>
      <c r="U1530" s="3">
        <v>5</v>
      </c>
      <c r="V1530" s="3">
        <v>238860</v>
      </c>
      <c r="W1530" s="3">
        <v>6</v>
      </c>
      <c r="X1530" s="3">
        <v>26650</v>
      </c>
      <c r="Y1530" s="3">
        <v>21</v>
      </c>
      <c r="Z1530" s="3">
        <v>11955</v>
      </c>
      <c r="AA1530" s="3">
        <v>0</v>
      </c>
      <c r="AB1530" s="3">
        <v>0</v>
      </c>
      <c r="AC1530" s="3">
        <v>3006746</v>
      </c>
      <c r="AD1530" s="3">
        <v>81314.934030212244</v>
      </c>
      <c r="AE1530" s="3">
        <v>65860000</v>
      </c>
      <c r="AF1530" t="s">
        <v>153</v>
      </c>
      <c r="AG1530" t="s">
        <v>158</v>
      </c>
      <c r="AI1530">
        <f>IF(ISERROR(IF(D1530=25,VLOOKUP(E1530,Sheet1!$F$64:$H$79,2,0),IF(D1530=23,VLOOKUP(knight_awaken_info!E1530,Sheet1!$F$45:$H$60,2,0),VLOOKUP(knight_awaken_info!E1530,Sheet1!$F$26:$H$41,2,0)))),0,IF(D1530=25,VLOOKUP(E1530,Sheet1!$F$64:$H$79,2,0),IF(D1530=23,VLOOKUP(knight_awaken_info!E1530,Sheet1!$F$45:$H$60,2,0),VLOOKUP(knight_awaken_info!E1530,Sheet1!$F$26:$H$41,2,0))))</f>
        <v>0</v>
      </c>
      <c r="AJ1530">
        <f>IF(ISERROR(IF(D1530=25,VLOOKUP(E1530,Sheet1!$F$64:$H$79,3,0),IF(D1530=23,VLOOKUP(knight_awaken_info!E1530,Sheet1!$F$45:$H$60,3,0),VLOOKUP(knight_awaken_info!E1530,Sheet1!$F$26:$H$41,3,0)))),0,IF(D1530=25,VLOOKUP(E1530,Sheet1!$F$64:$H$79,3,0),IF(D1530=23,VLOOKUP(knight_awaken_info!E1530,Sheet1!$F$45:$H$60,3,0),VLOOKUP(knight_awaken_info!E1530,Sheet1!$F$26:$H$41,3,0))))</f>
        <v>660</v>
      </c>
      <c r="AK1530" s="11">
        <f>SUM(AI1485:AI1530)</f>
        <v>78960</v>
      </c>
      <c r="AL1530" s="11">
        <f>SUM(AJ1485:AJ1530)</f>
        <v>3960</v>
      </c>
      <c r="AN1530" s="3">
        <f t="shared" si="72"/>
        <v>317820</v>
      </c>
      <c r="AO1530" s="3">
        <f t="shared" si="73"/>
        <v>15915</v>
      </c>
    </row>
    <row r="1531" spans="1:41">
      <c r="A1531" s="3">
        <v>3006746</v>
      </c>
      <c r="B1531" s="3">
        <v>3006701</v>
      </c>
      <c r="C1531" s="3" t="s">
        <v>67</v>
      </c>
      <c r="D1531">
        <f t="shared" si="74"/>
        <v>20</v>
      </c>
      <c r="E1531" s="3">
        <v>46</v>
      </c>
      <c r="F1531" s="3">
        <v>90</v>
      </c>
      <c r="G1531" s="3">
        <v>4</v>
      </c>
      <c r="H1531" s="3">
        <v>611</v>
      </c>
      <c r="I1531" s="3">
        <v>633</v>
      </c>
      <c r="J1531" s="3">
        <v>522</v>
      </c>
      <c r="K1531" s="3">
        <v>511</v>
      </c>
      <c r="L1531" s="3">
        <v>2</v>
      </c>
      <c r="M1531" s="3">
        <v>60</v>
      </c>
      <c r="N1531" s="3">
        <v>3070</v>
      </c>
      <c r="O1531" s="3">
        <v>1</v>
      </c>
      <c r="P1531" s="3">
        <v>30067</v>
      </c>
      <c r="Q1531" s="3">
        <v>1</v>
      </c>
      <c r="R1531" s="3">
        <v>3205000</v>
      </c>
      <c r="S1531" s="3">
        <v>5004</v>
      </c>
      <c r="T1531">
        <v>5005</v>
      </c>
      <c r="U1531" s="3">
        <v>5</v>
      </c>
      <c r="V1531" s="3">
        <v>257740</v>
      </c>
      <c r="W1531" s="3">
        <v>6</v>
      </c>
      <c r="X1531" s="3">
        <v>27603.333333333332</v>
      </c>
      <c r="Y1531" s="3">
        <v>21</v>
      </c>
      <c r="Z1531" s="3">
        <v>12241</v>
      </c>
      <c r="AA1531" s="3">
        <v>0</v>
      </c>
      <c r="AB1531" s="3">
        <v>0</v>
      </c>
      <c r="AC1531" s="3">
        <v>3006747</v>
      </c>
      <c r="AD1531" s="3">
        <v>93571.929377270688</v>
      </c>
      <c r="AE1531" s="3">
        <v>69040000</v>
      </c>
      <c r="AF1531" t="s">
        <v>154</v>
      </c>
      <c r="AG1531" t="s">
        <v>159</v>
      </c>
      <c r="AI1531">
        <f>IF(ISERROR(IF(D1531=25,VLOOKUP(E1531,Sheet1!$F$64:$H$79,2,0),IF(D1531=23,VLOOKUP(knight_awaken_info!E1531,Sheet1!$F$45:$H$60,2,0),VLOOKUP(knight_awaken_info!E1531,Sheet1!$F$26:$H$41,2,0)))),0,IF(D1531=25,VLOOKUP(E1531,Sheet1!$F$64:$H$79,2,0),IF(D1531=23,VLOOKUP(knight_awaken_info!E1531,Sheet1!$F$45:$H$60,2,0),VLOOKUP(knight_awaken_info!E1531,Sheet1!$F$26:$H$41,2,0))))</f>
        <v>13160</v>
      </c>
      <c r="AJ1531">
        <f>IF(ISERROR(IF(D1531=25,VLOOKUP(E1531,Sheet1!$F$64:$H$79,3,0),IF(D1531=23,VLOOKUP(knight_awaken_info!E1531,Sheet1!$F$45:$H$60,3,0),VLOOKUP(knight_awaken_info!E1531,Sheet1!$F$26:$H$41,3,0)))),0,IF(D1531=25,VLOOKUP(E1531,Sheet1!$F$64:$H$79,3,0),IF(D1531=23,VLOOKUP(knight_awaken_info!E1531,Sheet1!$F$45:$H$60,3,0),VLOOKUP(knight_awaken_info!E1531,Sheet1!$F$26:$H$41,3,0))))</f>
        <v>0</v>
      </c>
      <c r="AK1531" s="11">
        <f>SUM(AI1485:AI1531)</f>
        <v>92120</v>
      </c>
      <c r="AL1531" s="11">
        <f>SUM(AJ1485:AJ1531)</f>
        <v>3960</v>
      </c>
      <c r="AN1531" s="3">
        <f t="shared" si="72"/>
        <v>349860</v>
      </c>
      <c r="AO1531" s="3">
        <f t="shared" si="73"/>
        <v>16201</v>
      </c>
    </row>
    <row r="1532" spans="1:41">
      <c r="A1532" s="3">
        <v>3006747</v>
      </c>
      <c r="B1532" s="3">
        <v>3006701</v>
      </c>
      <c r="C1532" s="3" t="s">
        <v>67</v>
      </c>
      <c r="D1532">
        <f t="shared" si="74"/>
        <v>20</v>
      </c>
      <c r="E1532" s="3">
        <v>47</v>
      </c>
      <c r="F1532" s="3">
        <v>90</v>
      </c>
      <c r="G1532" s="3">
        <v>4</v>
      </c>
      <c r="H1532" s="3">
        <v>613</v>
      </c>
      <c r="I1532" s="3">
        <v>632</v>
      </c>
      <c r="J1532" s="3">
        <v>521</v>
      </c>
      <c r="K1532" s="3">
        <v>513</v>
      </c>
      <c r="L1532" s="3">
        <v>2</v>
      </c>
      <c r="M1532" s="3">
        <v>60</v>
      </c>
      <c r="N1532" s="3">
        <v>3090</v>
      </c>
      <c r="O1532" s="3">
        <v>1</v>
      </c>
      <c r="P1532" s="3">
        <v>30067</v>
      </c>
      <c r="Q1532" s="3">
        <v>1</v>
      </c>
      <c r="R1532" s="3">
        <v>3230000</v>
      </c>
      <c r="S1532" s="3">
        <v>5004</v>
      </c>
      <c r="T1532">
        <v>5005</v>
      </c>
      <c r="U1532" s="3">
        <v>5</v>
      </c>
      <c r="V1532" s="3">
        <v>263480</v>
      </c>
      <c r="W1532" s="3">
        <v>6</v>
      </c>
      <c r="X1532" s="3">
        <v>28560</v>
      </c>
      <c r="Y1532" s="3">
        <v>21</v>
      </c>
      <c r="Z1532" s="3">
        <v>13188</v>
      </c>
      <c r="AA1532" s="3">
        <v>0</v>
      </c>
      <c r="AB1532" s="3">
        <v>0</v>
      </c>
      <c r="AC1532" s="3">
        <v>3006748</v>
      </c>
      <c r="AD1532" s="3">
        <v>105828.92472432913</v>
      </c>
      <c r="AE1532" s="3">
        <v>72245000</v>
      </c>
      <c r="AF1532" t="s">
        <v>155</v>
      </c>
      <c r="AG1532" t="s">
        <v>158</v>
      </c>
      <c r="AI1532">
        <f>IF(ISERROR(IF(D1532=25,VLOOKUP(E1532,Sheet1!$F$64:$H$79,2,0),IF(D1532=23,VLOOKUP(knight_awaken_info!E1532,Sheet1!$F$45:$H$60,2,0),VLOOKUP(knight_awaken_info!E1532,Sheet1!$F$26:$H$41,2,0)))),0,IF(D1532=25,VLOOKUP(E1532,Sheet1!$F$64:$H$79,2,0),IF(D1532=23,VLOOKUP(knight_awaken_info!E1532,Sheet1!$F$45:$H$60,2,0),VLOOKUP(knight_awaken_info!E1532,Sheet1!$F$26:$H$41,2,0))))</f>
        <v>0</v>
      </c>
      <c r="AJ1532">
        <f>IF(ISERROR(IF(D1532=25,VLOOKUP(E1532,Sheet1!$F$64:$H$79,3,0),IF(D1532=23,VLOOKUP(knight_awaken_info!E1532,Sheet1!$F$45:$H$60,3,0),VLOOKUP(knight_awaken_info!E1532,Sheet1!$F$26:$H$41,3,0)))),0,IF(D1532=25,VLOOKUP(E1532,Sheet1!$F$64:$H$79,3,0),IF(D1532=23,VLOOKUP(knight_awaken_info!E1532,Sheet1!$F$45:$H$60,3,0),VLOOKUP(knight_awaken_info!E1532,Sheet1!$F$26:$H$41,3,0))))</f>
        <v>660</v>
      </c>
      <c r="AK1532" s="11">
        <f>SUM(AI1485:AI1532)</f>
        <v>92120</v>
      </c>
      <c r="AL1532" s="11">
        <f>SUM(AJ1485:AJ1532)</f>
        <v>4620</v>
      </c>
      <c r="AN1532" s="3">
        <f t="shared" si="72"/>
        <v>355600</v>
      </c>
      <c r="AO1532" s="3">
        <f t="shared" si="73"/>
        <v>17808</v>
      </c>
    </row>
    <row r="1533" spans="1:41">
      <c r="A1533" s="3">
        <v>3006748</v>
      </c>
      <c r="B1533" s="3">
        <v>3006701</v>
      </c>
      <c r="C1533" s="3" t="s">
        <v>67</v>
      </c>
      <c r="D1533">
        <f t="shared" si="74"/>
        <v>20</v>
      </c>
      <c r="E1533" s="3">
        <v>48</v>
      </c>
      <c r="F1533" s="3">
        <v>90</v>
      </c>
      <c r="G1533" s="3">
        <v>4</v>
      </c>
      <c r="H1533" s="3">
        <v>622</v>
      </c>
      <c r="I1533" s="3">
        <v>631</v>
      </c>
      <c r="J1533" s="3">
        <v>523</v>
      </c>
      <c r="K1533" s="3">
        <v>512</v>
      </c>
      <c r="L1533" s="3">
        <v>2</v>
      </c>
      <c r="M1533" s="3">
        <v>60</v>
      </c>
      <c r="N1533" s="3">
        <v>3110</v>
      </c>
      <c r="O1533" s="3">
        <v>1</v>
      </c>
      <c r="P1533" s="3">
        <v>30067</v>
      </c>
      <c r="Q1533" s="3">
        <v>1</v>
      </c>
      <c r="R1533" s="3">
        <v>3250000</v>
      </c>
      <c r="S1533" s="3">
        <v>5004</v>
      </c>
      <c r="T1533">
        <v>5005</v>
      </c>
      <c r="U1533" s="3">
        <v>5</v>
      </c>
      <c r="V1533" s="3">
        <v>282400</v>
      </c>
      <c r="W1533" s="3">
        <v>6</v>
      </c>
      <c r="X1533" s="3">
        <v>29520</v>
      </c>
      <c r="Y1533" s="3">
        <v>21</v>
      </c>
      <c r="Z1533" s="3">
        <v>13476</v>
      </c>
      <c r="AA1533" s="3">
        <v>0</v>
      </c>
      <c r="AB1533" s="3">
        <v>0</v>
      </c>
      <c r="AC1533" s="3">
        <v>3006749</v>
      </c>
      <c r="AD1533" s="3">
        <v>118085.92007138758</v>
      </c>
      <c r="AE1533" s="3">
        <v>75475000</v>
      </c>
      <c r="AF1533" t="s">
        <v>156</v>
      </c>
      <c r="AG1533" t="s">
        <v>159</v>
      </c>
      <c r="AI1533">
        <f>IF(ISERROR(IF(D1533=25,VLOOKUP(E1533,Sheet1!$F$64:$H$79,2,0),IF(D1533=23,VLOOKUP(knight_awaken_info!E1533,Sheet1!$F$45:$H$60,2,0),VLOOKUP(knight_awaken_info!E1533,Sheet1!$F$26:$H$41,2,0)))),0,IF(D1533=25,VLOOKUP(E1533,Sheet1!$F$64:$H$79,2,0),IF(D1533=23,VLOOKUP(knight_awaken_info!E1533,Sheet1!$F$45:$H$60,2,0),VLOOKUP(knight_awaken_info!E1533,Sheet1!$F$26:$H$41,2,0))))</f>
        <v>13160</v>
      </c>
      <c r="AJ1533">
        <f>IF(ISERROR(IF(D1533=25,VLOOKUP(E1533,Sheet1!$F$64:$H$79,3,0),IF(D1533=23,VLOOKUP(knight_awaken_info!E1533,Sheet1!$F$45:$H$60,3,0),VLOOKUP(knight_awaken_info!E1533,Sheet1!$F$26:$H$41,3,0)))),0,IF(D1533=25,VLOOKUP(E1533,Sheet1!$F$64:$H$79,3,0),IF(D1533=23,VLOOKUP(knight_awaken_info!E1533,Sheet1!$F$45:$H$60,3,0),VLOOKUP(knight_awaken_info!E1533,Sheet1!$F$26:$H$41,3,0))))</f>
        <v>0</v>
      </c>
      <c r="AK1533" s="11">
        <f>SUM(AI1485:AI1533)</f>
        <v>105280</v>
      </c>
      <c r="AL1533" s="11">
        <f>SUM(AJ1485:AJ1533)</f>
        <v>4620</v>
      </c>
      <c r="AN1533" s="3">
        <f t="shared" si="72"/>
        <v>387680</v>
      </c>
      <c r="AO1533" s="3">
        <f t="shared" si="73"/>
        <v>18096</v>
      </c>
    </row>
    <row r="1534" spans="1:41">
      <c r="A1534" s="3">
        <v>3006749</v>
      </c>
      <c r="B1534" s="3">
        <v>3006701</v>
      </c>
      <c r="C1534" s="3" t="s">
        <v>67</v>
      </c>
      <c r="D1534">
        <f t="shared" si="74"/>
        <v>20</v>
      </c>
      <c r="E1534" s="3">
        <v>49</v>
      </c>
      <c r="F1534" s="3">
        <v>90</v>
      </c>
      <c r="G1534" s="3">
        <v>4</v>
      </c>
      <c r="H1534" s="3">
        <v>621</v>
      </c>
      <c r="I1534" s="3">
        <v>633</v>
      </c>
      <c r="J1534" s="3">
        <v>622</v>
      </c>
      <c r="K1534" s="3">
        <v>611</v>
      </c>
      <c r="L1534" s="3">
        <v>2</v>
      </c>
      <c r="M1534" s="3">
        <v>60</v>
      </c>
      <c r="N1534" s="3">
        <v>3610</v>
      </c>
      <c r="O1534" s="3">
        <v>1</v>
      </c>
      <c r="P1534" s="3">
        <v>30067</v>
      </c>
      <c r="Q1534" s="3">
        <v>1</v>
      </c>
      <c r="R1534" s="3">
        <v>3870000</v>
      </c>
      <c r="S1534" s="3">
        <v>5004</v>
      </c>
      <c r="T1534">
        <v>5005</v>
      </c>
      <c r="U1534" s="3">
        <v>5</v>
      </c>
      <c r="V1534" s="3">
        <v>288180</v>
      </c>
      <c r="W1534" s="3">
        <v>6</v>
      </c>
      <c r="X1534" s="3">
        <v>30483.333333333332</v>
      </c>
      <c r="Y1534" s="3">
        <v>21</v>
      </c>
      <c r="Z1534" s="3">
        <v>14425</v>
      </c>
      <c r="AA1534" s="3">
        <v>0</v>
      </c>
      <c r="AB1534" s="3">
        <v>0</v>
      </c>
      <c r="AC1534" s="3">
        <v>3006750</v>
      </c>
      <c r="AD1534" s="3">
        <v>130342.91541844602</v>
      </c>
      <c r="AE1534" s="3">
        <v>78725000</v>
      </c>
      <c r="AF1534" t="s">
        <v>157</v>
      </c>
      <c r="AG1534" t="s">
        <v>136</v>
      </c>
      <c r="AI1534">
        <f>IF(ISERROR(IF(D1534=25,VLOOKUP(E1534,Sheet1!$F$64:$H$79,2,0),IF(D1534=23,VLOOKUP(knight_awaken_info!E1534,Sheet1!$F$45:$H$60,2,0),VLOOKUP(knight_awaken_info!E1534,Sheet1!$F$26:$H$41,2,0)))),0,IF(D1534=25,VLOOKUP(E1534,Sheet1!$F$64:$H$79,2,0),IF(D1534=23,VLOOKUP(knight_awaken_info!E1534,Sheet1!$F$45:$H$60,2,0),VLOOKUP(knight_awaken_info!E1534,Sheet1!$F$26:$H$41,2,0))))</f>
        <v>0</v>
      </c>
      <c r="AJ1534">
        <f>IF(ISERROR(IF(D1534=25,VLOOKUP(E1534,Sheet1!$F$64:$H$79,3,0),IF(D1534=23,VLOOKUP(knight_awaken_info!E1534,Sheet1!$F$45:$H$60,3,0),VLOOKUP(knight_awaken_info!E1534,Sheet1!$F$26:$H$41,3,0)))),0,IF(D1534=25,VLOOKUP(E1534,Sheet1!$F$64:$H$79,3,0),IF(D1534=23,VLOOKUP(knight_awaken_info!E1534,Sheet1!$F$45:$H$60,3,0),VLOOKUP(knight_awaken_info!E1534,Sheet1!$F$26:$H$41,3,0))))</f>
        <v>660</v>
      </c>
      <c r="AK1534" s="11">
        <f>SUM(AI1485:AI1534)</f>
        <v>105280</v>
      </c>
      <c r="AL1534" s="11">
        <f>SUM(AJ1485:AJ1534)</f>
        <v>5280</v>
      </c>
      <c r="AN1534" s="3">
        <f t="shared" si="72"/>
        <v>393460</v>
      </c>
      <c r="AO1534" s="3">
        <f t="shared" si="73"/>
        <v>19705</v>
      </c>
    </row>
    <row r="1535" spans="1:41" s="7" customFormat="1">
      <c r="A1535" s="6">
        <v>3006750</v>
      </c>
      <c r="B1535" s="6">
        <v>3006701</v>
      </c>
      <c r="C1535" s="6" t="s">
        <v>67</v>
      </c>
      <c r="D1535">
        <f t="shared" si="74"/>
        <v>20</v>
      </c>
      <c r="E1535" s="6">
        <v>50</v>
      </c>
      <c r="F1535" s="3">
        <v>120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3">
        <v>0</v>
      </c>
      <c r="O1535" s="6">
        <v>0</v>
      </c>
      <c r="P1535" s="6">
        <v>0</v>
      </c>
      <c r="Q1535" s="3">
        <v>0</v>
      </c>
      <c r="R1535" s="3">
        <v>0</v>
      </c>
      <c r="S1535" s="3">
        <v>5005</v>
      </c>
      <c r="T1535" s="7">
        <v>0</v>
      </c>
      <c r="U1535" s="6">
        <v>5</v>
      </c>
      <c r="V1535" s="6">
        <v>294780</v>
      </c>
      <c r="W1535" s="6">
        <v>6</v>
      </c>
      <c r="X1535" s="6">
        <v>31583.333333333332</v>
      </c>
      <c r="Y1535" s="6">
        <v>21</v>
      </c>
      <c r="Z1535" s="6">
        <v>14755</v>
      </c>
      <c r="AA1535" s="6">
        <v>0</v>
      </c>
      <c r="AB1535" s="6">
        <v>0</v>
      </c>
      <c r="AC1535" s="6">
        <v>0</v>
      </c>
      <c r="AD1535" s="6">
        <v>149999.99999999997</v>
      </c>
      <c r="AE1535" s="3">
        <v>82595000</v>
      </c>
      <c r="AF1535">
        <v>0</v>
      </c>
      <c r="AG1535">
        <v>0</v>
      </c>
      <c r="AI1535">
        <f>IF(ISERROR(IF(D1535=25,VLOOKUP(E1535,Sheet1!$F$64:$H$79,2,0),IF(D1535=23,VLOOKUP(knight_awaken_info!E1535,Sheet1!$F$45:$H$60,2,0),VLOOKUP(knight_awaken_info!E1535,Sheet1!$F$26:$H$41,2,0)))),0,IF(D1535=25,VLOOKUP(E1535,Sheet1!$F$64:$H$79,2,0),IF(D1535=23,VLOOKUP(knight_awaken_info!E1535,Sheet1!$F$45:$H$60,2,0),VLOOKUP(knight_awaken_info!E1535,Sheet1!$F$26:$H$41,2,0))))</f>
        <v>0</v>
      </c>
      <c r="AJ1535">
        <f>IF(ISERROR(IF(D1535=25,VLOOKUP(E1535,Sheet1!$F$64:$H$79,3,0),IF(D1535=23,VLOOKUP(knight_awaken_info!E1535,Sheet1!$F$45:$H$60,3,0),VLOOKUP(knight_awaken_info!E1535,Sheet1!$F$26:$H$41,3,0)))),0,IF(D1535=25,VLOOKUP(E1535,Sheet1!$F$64:$H$79,3,0),IF(D1535=23,VLOOKUP(knight_awaken_info!E1535,Sheet1!$F$45:$H$60,3,0),VLOOKUP(knight_awaken_info!E1535,Sheet1!$F$26:$H$41,3,0))))</f>
        <v>0</v>
      </c>
      <c r="AK1535" s="11">
        <f>SUM(AI1485:AI1535)</f>
        <v>105280</v>
      </c>
      <c r="AL1535" s="11">
        <f>SUM(AJ1485:AJ1535)</f>
        <v>5280</v>
      </c>
      <c r="AN1535" s="3">
        <f t="shared" si="72"/>
        <v>400060</v>
      </c>
      <c r="AO1535" s="3">
        <f t="shared" si="73"/>
        <v>20035</v>
      </c>
    </row>
    <row r="1536" spans="1:41">
      <c r="A1536" s="3">
        <v>3007800</v>
      </c>
      <c r="B1536" s="3">
        <v>3007801</v>
      </c>
      <c r="C1536" s="3" t="s">
        <v>68</v>
      </c>
      <c r="D1536">
        <f t="shared" si="74"/>
        <v>20</v>
      </c>
      <c r="E1536" s="3">
        <v>0</v>
      </c>
      <c r="F1536" s="3">
        <v>50</v>
      </c>
      <c r="G1536" s="3">
        <v>2</v>
      </c>
      <c r="H1536" s="3">
        <v>112</v>
      </c>
      <c r="I1536" s="3">
        <v>131</v>
      </c>
      <c r="J1536" s="3">
        <v>0</v>
      </c>
      <c r="K1536" s="3">
        <v>0</v>
      </c>
      <c r="L1536" s="3">
        <v>2</v>
      </c>
      <c r="M1536" s="3">
        <v>60</v>
      </c>
      <c r="N1536" s="3">
        <v>60</v>
      </c>
      <c r="O1536" s="3">
        <v>0</v>
      </c>
      <c r="P1536" s="3">
        <v>0</v>
      </c>
      <c r="Q1536" s="3">
        <v>0</v>
      </c>
      <c r="R1536" s="3">
        <v>35000</v>
      </c>
      <c r="S1536" s="3">
        <v>0</v>
      </c>
      <c r="T1536">
        <v>5001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3007801</v>
      </c>
      <c r="AD1536" s="3">
        <v>0</v>
      </c>
      <c r="AE1536" s="3">
        <v>0</v>
      </c>
      <c r="AF1536" t="s">
        <v>137</v>
      </c>
      <c r="AG1536" t="s">
        <v>134</v>
      </c>
      <c r="AI1536">
        <f>IF(ISERROR(IF(D1536=25,VLOOKUP(E1536,Sheet1!$F$64:$H$79,2,0),IF(D1536=23,VLOOKUP(knight_awaken_info!E1536,Sheet1!$F$45:$H$60,2,0),VLOOKUP(knight_awaken_info!E1536,Sheet1!$F$26:$H$41,2,0)))),0,IF(D1536=25,VLOOKUP(E1536,Sheet1!$F$64:$H$79,2,0),IF(D1536=23,VLOOKUP(knight_awaken_info!E1536,Sheet1!$F$45:$H$60,2,0),VLOOKUP(knight_awaken_info!E1536,Sheet1!$F$26:$H$41,2,0))))</f>
        <v>0</v>
      </c>
      <c r="AJ1536">
        <f>IF(ISERROR(IF(D1536=25,VLOOKUP(E1536,Sheet1!$F$64:$H$79,3,0),IF(D1536=23,VLOOKUP(knight_awaken_info!E1536,Sheet1!$F$45:$H$60,3,0),VLOOKUP(knight_awaken_info!E1536,Sheet1!$F$26:$H$41,3,0)))),0,IF(D1536=25,VLOOKUP(E1536,Sheet1!$F$64:$H$79,3,0),IF(D1536=23,VLOOKUP(knight_awaken_info!E1536,Sheet1!$F$45:$H$60,3,0),VLOOKUP(knight_awaken_info!E1536,Sheet1!$F$26:$H$41,3,0))))</f>
        <v>0</v>
      </c>
      <c r="AK1536" s="11">
        <f>SUM(AI1536:AI1536)</f>
        <v>0</v>
      </c>
      <c r="AL1536" s="11">
        <f>SUM(AJ1536:AJ1536)</f>
        <v>0</v>
      </c>
      <c r="AN1536" s="3">
        <f t="shared" si="72"/>
        <v>0</v>
      </c>
      <c r="AO1536" s="3">
        <f t="shared" si="73"/>
        <v>0</v>
      </c>
    </row>
    <row r="1537" spans="1:41">
      <c r="A1537" s="3">
        <v>3007801</v>
      </c>
      <c r="B1537" s="3">
        <v>3007801</v>
      </c>
      <c r="C1537" s="3" t="s">
        <v>68</v>
      </c>
      <c r="D1537">
        <f t="shared" si="74"/>
        <v>20</v>
      </c>
      <c r="E1537" s="3">
        <v>1</v>
      </c>
      <c r="F1537" s="3">
        <v>50</v>
      </c>
      <c r="G1537" s="3">
        <v>3</v>
      </c>
      <c r="H1537" s="3">
        <v>211</v>
      </c>
      <c r="I1537" s="3">
        <v>134</v>
      </c>
      <c r="J1537" s="3">
        <v>123</v>
      </c>
      <c r="K1537" s="3">
        <v>0</v>
      </c>
      <c r="L1537" s="3">
        <v>2</v>
      </c>
      <c r="M1537" s="3">
        <v>60</v>
      </c>
      <c r="N1537" s="3">
        <v>80</v>
      </c>
      <c r="O1537" s="3">
        <v>0</v>
      </c>
      <c r="P1537" s="3">
        <v>0</v>
      </c>
      <c r="Q1537" s="3">
        <v>0</v>
      </c>
      <c r="R1537" s="3">
        <v>50000</v>
      </c>
      <c r="S1537" s="3">
        <v>0</v>
      </c>
      <c r="T1537">
        <v>5001</v>
      </c>
      <c r="U1537" s="3">
        <v>5</v>
      </c>
      <c r="V1537" s="3">
        <v>1800</v>
      </c>
      <c r="W1537" s="3">
        <v>6</v>
      </c>
      <c r="X1537" s="3">
        <v>225</v>
      </c>
      <c r="Y1537" s="3">
        <v>21</v>
      </c>
      <c r="Z1537" s="3">
        <v>90</v>
      </c>
      <c r="AA1537" s="3">
        <v>0</v>
      </c>
      <c r="AB1537" s="3">
        <v>0</v>
      </c>
      <c r="AC1537" s="3">
        <v>3007802</v>
      </c>
      <c r="AD1537" s="3">
        <v>9.5608388042577612</v>
      </c>
      <c r="AE1537" s="3">
        <v>35000</v>
      </c>
      <c r="AF1537" t="s">
        <v>137</v>
      </c>
      <c r="AG1537" t="s">
        <v>134</v>
      </c>
      <c r="AI1537">
        <f>IF(ISERROR(IF(D1537=25,VLOOKUP(E1537,Sheet1!$F$64:$H$79,2,0),IF(D1537=23,VLOOKUP(knight_awaken_info!E1537,Sheet1!$F$45:$H$60,2,0),VLOOKUP(knight_awaken_info!E1537,Sheet1!$F$26:$H$41,2,0)))),0,IF(D1537=25,VLOOKUP(E1537,Sheet1!$F$64:$H$79,2,0),IF(D1537=23,VLOOKUP(knight_awaken_info!E1537,Sheet1!$F$45:$H$60,2,0),VLOOKUP(knight_awaken_info!E1537,Sheet1!$F$26:$H$41,2,0))))</f>
        <v>0</v>
      </c>
      <c r="AJ1537">
        <f>IF(ISERROR(IF(D1537=25,VLOOKUP(E1537,Sheet1!$F$64:$H$79,3,0),IF(D1537=23,VLOOKUP(knight_awaken_info!E1537,Sheet1!$F$45:$H$60,3,0),VLOOKUP(knight_awaken_info!E1537,Sheet1!$F$26:$H$41,3,0)))),0,IF(D1537=25,VLOOKUP(E1537,Sheet1!$F$64:$H$79,3,0),IF(D1537=23,VLOOKUP(knight_awaken_info!E1537,Sheet1!$F$45:$H$60,3,0),VLOOKUP(knight_awaken_info!E1537,Sheet1!$F$26:$H$41,3,0))))</f>
        <v>0</v>
      </c>
      <c r="AK1537" s="11">
        <f>SUM(AI1536:AI1537)</f>
        <v>0</v>
      </c>
      <c r="AL1537" s="11">
        <f>SUM(AJ1536:AJ1537)</f>
        <v>0</v>
      </c>
      <c r="AN1537" s="3">
        <f t="shared" si="72"/>
        <v>1800</v>
      </c>
      <c r="AO1537" s="3">
        <f t="shared" si="73"/>
        <v>90</v>
      </c>
    </row>
    <row r="1538" spans="1:41">
      <c r="A1538" s="3">
        <v>3007802</v>
      </c>
      <c r="B1538" s="3">
        <v>3007801</v>
      </c>
      <c r="C1538" s="3" t="s">
        <v>68</v>
      </c>
      <c r="D1538">
        <f t="shared" si="74"/>
        <v>20</v>
      </c>
      <c r="E1538" s="3">
        <v>2</v>
      </c>
      <c r="F1538" s="3">
        <v>50</v>
      </c>
      <c r="G1538" s="3">
        <v>4</v>
      </c>
      <c r="H1538" s="3">
        <v>214</v>
      </c>
      <c r="I1538" s="3">
        <v>133</v>
      </c>
      <c r="J1538" s="3">
        <v>122</v>
      </c>
      <c r="K1538" s="3">
        <v>131</v>
      </c>
      <c r="L1538" s="3">
        <v>2</v>
      </c>
      <c r="M1538" s="3">
        <v>60</v>
      </c>
      <c r="N1538" s="3">
        <v>100</v>
      </c>
      <c r="O1538" s="3">
        <v>0</v>
      </c>
      <c r="P1538" s="3">
        <v>0</v>
      </c>
      <c r="Q1538" s="3">
        <v>0</v>
      </c>
      <c r="R1538" s="3">
        <v>70000</v>
      </c>
      <c r="S1538" s="3">
        <v>0</v>
      </c>
      <c r="T1538">
        <v>5001</v>
      </c>
      <c r="U1538" s="3">
        <v>5</v>
      </c>
      <c r="V1538" s="3">
        <v>3622.2222222222222</v>
      </c>
      <c r="W1538" s="3">
        <v>6</v>
      </c>
      <c r="X1538" s="3">
        <v>452.77777777777771</v>
      </c>
      <c r="Y1538" s="3">
        <v>21</v>
      </c>
      <c r="Z1538" s="3">
        <v>181.11111111111111</v>
      </c>
      <c r="AA1538" s="3">
        <v>0</v>
      </c>
      <c r="AB1538" s="3">
        <v>0</v>
      </c>
      <c r="AC1538" s="3">
        <v>3007803</v>
      </c>
      <c r="AD1538" s="3">
        <v>33.462935814902167</v>
      </c>
      <c r="AE1538" s="3">
        <v>85000</v>
      </c>
      <c r="AF1538" t="s">
        <v>137</v>
      </c>
      <c r="AG1538" t="s">
        <v>134</v>
      </c>
      <c r="AI1538">
        <f>IF(ISERROR(IF(D1538=25,VLOOKUP(E1538,Sheet1!$F$64:$H$79,2,0),IF(D1538=23,VLOOKUP(knight_awaken_info!E1538,Sheet1!$F$45:$H$60,2,0),VLOOKUP(knight_awaken_info!E1538,Sheet1!$F$26:$H$41,2,0)))),0,IF(D1538=25,VLOOKUP(E1538,Sheet1!$F$64:$H$79,2,0),IF(D1538=23,VLOOKUP(knight_awaken_info!E1538,Sheet1!$F$45:$H$60,2,0),VLOOKUP(knight_awaken_info!E1538,Sheet1!$F$26:$H$41,2,0))))</f>
        <v>0</v>
      </c>
      <c r="AJ1538">
        <f>IF(ISERROR(IF(D1538=25,VLOOKUP(E1538,Sheet1!$F$64:$H$79,3,0),IF(D1538=23,VLOOKUP(knight_awaken_info!E1538,Sheet1!$F$45:$H$60,3,0),VLOOKUP(knight_awaken_info!E1538,Sheet1!$F$26:$H$41,3,0)))),0,IF(D1538=25,VLOOKUP(E1538,Sheet1!$F$64:$H$79,3,0),IF(D1538=23,VLOOKUP(knight_awaken_info!E1538,Sheet1!$F$45:$H$60,3,0),VLOOKUP(knight_awaken_info!E1538,Sheet1!$F$26:$H$41,3,0))))</f>
        <v>0</v>
      </c>
      <c r="AK1538" s="11">
        <f>SUM(AI1536:AI1538)</f>
        <v>0</v>
      </c>
      <c r="AL1538" s="11">
        <f>SUM(AJ1536:AJ1538)</f>
        <v>0</v>
      </c>
      <c r="AN1538" s="3">
        <f t="shared" si="72"/>
        <v>3622.2222222222222</v>
      </c>
      <c r="AO1538" s="3">
        <f t="shared" si="73"/>
        <v>181.11111111111111</v>
      </c>
    </row>
    <row r="1539" spans="1:41">
      <c r="A1539" s="3">
        <v>3007803</v>
      </c>
      <c r="B1539" s="3">
        <v>3007801</v>
      </c>
      <c r="C1539" s="3" t="s">
        <v>68</v>
      </c>
      <c r="D1539">
        <f t="shared" si="74"/>
        <v>20</v>
      </c>
      <c r="E1539" s="3">
        <v>3</v>
      </c>
      <c r="F1539" s="3">
        <v>50</v>
      </c>
      <c r="G1539" s="3">
        <v>4</v>
      </c>
      <c r="H1539" s="3">
        <v>213</v>
      </c>
      <c r="I1539" s="3">
        <v>132</v>
      </c>
      <c r="J1539" s="3">
        <v>121</v>
      </c>
      <c r="K1539" s="3">
        <v>134</v>
      </c>
      <c r="L1539" s="3">
        <v>2</v>
      </c>
      <c r="M1539" s="3">
        <v>60</v>
      </c>
      <c r="N1539" s="3">
        <v>120</v>
      </c>
      <c r="O1539" s="3">
        <v>0</v>
      </c>
      <c r="P1539" s="3">
        <v>0</v>
      </c>
      <c r="Q1539" s="3">
        <v>0</v>
      </c>
      <c r="R1539" s="3">
        <v>85000</v>
      </c>
      <c r="S1539" s="3">
        <v>0</v>
      </c>
      <c r="T1539">
        <v>5001</v>
      </c>
      <c r="U1539" s="3">
        <v>5</v>
      </c>
      <c r="V1539" s="3">
        <v>5466.6666666666661</v>
      </c>
      <c r="W1539" s="3">
        <v>6</v>
      </c>
      <c r="X1539" s="3">
        <v>683.33333333333326</v>
      </c>
      <c r="Y1539" s="3">
        <v>21</v>
      </c>
      <c r="Z1539" s="3">
        <v>273.33333333333331</v>
      </c>
      <c r="AA1539" s="3">
        <v>0</v>
      </c>
      <c r="AB1539" s="3">
        <v>0</v>
      </c>
      <c r="AC1539" s="3">
        <v>3007804</v>
      </c>
      <c r="AD1539" s="3">
        <v>62.145452227675449</v>
      </c>
      <c r="AE1539" s="3">
        <v>155000</v>
      </c>
      <c r="AF1539" t="s">
        <v>137</v>
      </c>
      <c r="AG1539" t="s">
        <v>134</v>
      </c>
      <c r="AI1539">
        <f>IF(ISERROR(IF(D1539=25,VLOOKUP(E1539,Sheet1!$F$64:$H$79,2,0),IF(D1539=23,VLOOKUP(knight_awaken_info!E1539,Sheet1!$F$45:$H$60,2,0),VLOOKUP(knight_awaken_info!E1539,Sheet1!$F$26:$H$41,2,0)))),0,IF(D1539=25,VLOOKUP(E1539,Sheet1!$F$64:$H$79,2,0),IF(D1539=23,VLOOKUP(knight_awaken_info!E1539,Sheet1!$F$45:$H$60,2,0),VLOOKUP(knight_awaken_info!E1539,Sheet1!$F$26:$H$41,2,0))))</f>
        <v>0</v>
      </c>
      <c r="AJ1539">
        <f>IF(ISERROR(IF(D1539=25,VLOOKUP(E1539,Sheet1!$F$64:$H$79,3,0),IF(D1539=23,VLOOKUP(knight_awaken_info!E1539,Sheet1!$F$45:$H$60,3,0),VLOOKUP(knight_awaken_info!E1539,Sheet1!$F$26:$H$41,3,0)))),0,IF(D1539=25,VLOOKUP(E1539,Sheet1!$F$64:$H$79,3,0),IF(D1539=23,VLOOKUP(knight_awaken_info!E1539,Sheet1!$F$45:$H$60,3,0),VLOOKUP(knight_awaken_info!E1539,Sheet1!$F$26:$H$41,3,0))))</f>
        <v>0</v>
      </c>
      <c r="AK1539" s="11">
        <f>SUM(AI1536:AI1539)</f>
        <v>0</v>
      </c>
      <c r="AL1539" s="11">
        <f>SUM(AJ1536:AJ1539)</f>
        <v>0</v>
      </c>
      <c r="AN1539" s="3">
        <f t="shared" si="72"/>
        <v>5466.6666666666661</v>
      </c>
      <c r="AO1539" s="3">
        <f t="shared" si="73"/>
        <v>273.33333333333331</v>
      </c>
    </row>
    <row r="1540" spans="1:41">
      <c r="A1540" s="3">
        <v>3007804</v>
      </c>
      <c r="B1540" s="3">
        <v>3007801</v>
      </c>
      <c r="C1540" s="3" t="s">
        <v>68</v>
      </c>
      <c r="D1540">
        <f t="shared" si="74"/>
        <v>20</v>
      </c>
      <c r="E1540" s="3">
        <v>4</v>
      </c>
      <c r="F1540" s="3">
        <v>50</v>
      </c>
      <c r="G1540" s="3">
        <v>4</v>
      </c>
      <c r="H1540" s="3">
        <v>212</v>
      </c>
      <c r="I1540" s="3">
        <v>231</v>
      </c>
      <c r="J1540" s="3">
        <v>124</v>
      </c>
      <c r="K1540" s="3">
        <v>133</v>
      </c>
      <c r="L1540" s="3">
        <v>2</v>
      </c>
      <c r="M1540" s="3">
        <v>60</v>
      </c>
      <c r="N1540" s="3">
        <v>140</v>
      </c>
      <c r="O1540" s="3">
        <v>0</v>
      </c>
      <c r="P1540" s="3">
        <v>0</v>
      </c>
      <c r="Q1540" s="3">
        <v>0</v>
      </c>
      <c r="R1540" s="3">
        <v>105000</v>
      </c>
      <c r="S1540" s="3">
        <v>0</v>
      </c>
      <c r="T1540">
        <v>5001</v>
      </c>
      <c r="U1540" s="3">
        <v>5</v>
      </c>
      <c r="V1540" s="3">
        <v>7333.3333333333321</v>
      </c>
      <c r="W1540" s="3">
        <v>6</v>
      </c>
      <c r="X1540" s="3">
        <v>916.66666666666663</v>
      </c>
      <c r="Y1540" s="3">
        <v>21</v>
      </c>
      <c r="Z1540" s="3">
        <v>366.66666666666663</v>
      </c>
      <c r="AA1540" s="3">
        <v>0</v>
      </c>
      <c r="AB1540" s="3">
        <v>0</v>
      </c>
      <c r="AC1540" s="3">
        <v>3007805</v>
      </c>
      <c r="AD1540" s="3">
        <v>90.827968640448731</v>
      </c>
      <c r="AE1540" s="3">
        <v>240000</v>
      </c>
      <c r="AF1540" t="s">
        <v>137</v>
      </c>
      <c r="AG1540" t="s">
        <v>134</v>
      </c>
      <c r="AI1540">
        <f>IF(ISERROR(IF(D1540=25,VLOOKUP(E1540,Sheet1!$F$64:$H$79,2,0),IF(D1540=23,VLOOKUP(knight_awaken_info!E1540,Sheet1!$F$45:$H$60,2,0),VLOOKUP(knight_awaken_info!E1540,Sheet1!$F$26:$H$41,2,0)))),0,IF(D1540=25,VLOOKUP(E1540,Sheet1!$F$64:$H$79,2,0),IF(D1540=23,VLOOKUP(knight_awaken_info!E1540,Sheet1!$F$45:$H$60,2,0),VLOOKUP(knight_awaken_info!E1540,Sheet1!$F$26:$H$41,2,0))))</f>
        <v>0</v>
      </c>
      <c r="AJ1540">
        <f>IF(ISERROR(IF(D1540=25,VLOOKUP(E1540,Sheet1!$F$64:$H$79,3,0),IF(D1540=23,VLOOKUP(knight_awaken_info!E1540,Sheet1!$F$45:$H$60,3,0),VLOOKUP(knight_awaken_info!E1540,Sheet1!$F$26:$H$41,3,0)))),0,IF(D1540=25,VLOOKUP(E1540,Sheet1!$F$64:$H$79,3,0),IF(D1540=23,VLOOKUP(knight_awaken_info!E1540,Sheet1!$F$45:$H$60,3,0),VLOOKUP(knight_awaken_info!E1540,Sheet1!$F$26:$H$41,3,0))))</f>
        <v>0</v>
      </c>
      <c r="AK1540" s="11">
        <f>SUM(AI1536:AI1540)</f>
        <v>0</v>
      </c>
      <c r="AL1540" s="11">
        <f>SUM(AJ1536:AJ1540)</f>
        <v>0</v>
      </c>
      <c r="AN1540" s="3">
        <f t="shared" si="72"/>
        <v>7333.3333333333321</v>
      </c>
      <c r="AO1540" s="3">
        <f t="shared" si="73"/>
        <v>366.66666666666663</v>
      </c>
    </row>
    <row r="1541" spans="1:41">
      <c r="A1541" s="3">
        <v>3007805</v>
      </c>
      <c r="B1541" s="3">
        <v>3007801</v>
      </c>
      <c r="C1541" s="3" t="s">
        <v>68</v>
      </c>
      <c r="D1541">
        <f t="shared" si="74"/>
        <v>20</v>
      </c>
      <c r="E1541" s="3">
        <v>5</v>
      </c>
      <c r="F1541" s="3">
        <v>50</v>
      </c>
      <c r="G1541" s="3">
        <v>4</v>
      </c>
      <c r="H1541" s="3">
        <v>211</v>
      </c>
      <c r="I1541" s="3">
        <v>234</v>
      </c>
      <c r="J1541" s="3">
        <v>123</v>
      </c>
      <c r="K1541" s="3">
        <v>132</v>
      </c>
      <c r="L1541" s="3">
        <v>2</v>
      </c>
      <c r="M1541" s="3">
        <v>60</v>
      </c>
      <c r="N1541" s="3">
        <v>170</v>
      </c>
      <c r="O1541" s="3">
        <v>0</v>
      </c>
      <c r="P1541" s="3">
        <v>0</v>
      </c>
      <c r="Q1541" s="3">
        <v>0</v>
      </c>
      <c r="R1541" s="3">
        <v>120000</v>
      </c>
      <c r="S1541" s="3">
        <v>0</v>
      </c>
      <c r="T1541">
        <v>5001</v>
      </c>
      <c r="U1541" s="3">
        <v>5</v>
      </c>
      <c r="V1541" s="3">
        <v>9222.2222222222208</v>
      </c>
      <c r="W1541" s="3">
        <v>6</v>
      </c>
      <c r="X1541" s="3">
        <v>1152.7777777777778</v>
      </c>
      <c r="Y1541" s="3">
        <v>21</v>
      </c>
      <c r="Z1541" s="3">
        <v>461.11111111111109</v>
      </c>
      <c r="AA1541" s="3">
        <v>0</v>
      </c>
      <c r="AB1541" s="3">
        <v>0</v>
      </c>
      <c r="AC1541" s="3">
        <v>3007806</v>
      </c>
      <c r="AD1541" s="3">
        <v>129.07132385747977</v>
      </c>
      <c r="AE1541" s="3">
        <v>345000</v>
      </c>
      <c r="AF1541" t="s">
        <v>137</v>
      </c>
      <c r="AG1541" t="s">
        <v>134</v>
      </c>
      <c r="AI1541">
        <f>IF(ISERROR(IF(D1541=25,VLOOKUP(E1541,Sheet1!$F$64:$H$79,2,0),IF(D1541=23,VLOOKUP(knight_awaken_info!E1541,Sheet1!$F$45:$H$60,2,0),VLOOKUP(knight_awaken_info!E1541,Sheet1!$F$26:$H$41,2,0)))),0,IF(D1541=25,VLOOKUP(E1541,Sheet1!$F$64:$H$79,2,0),IF(D1541=23,VLOOKUP(knight_awaken_info!E1541,Sheet1!$F$45:$H$60,2,0),VLOOKUP(knight_awaken_info!E1541,Sheet1!$F$26:$H$41,2,0))))</f>
        <v>0</v>
      </c>
      <c r="AJ1541">
        <f>IF(ISERROR(IF(D1541=25,VLOOKUP(E1541,Sheet1!$F$64:$H$79,3,0),IF(D1541=23,VLOOKUP(knight_awaken_info!E1541,Sheet1!$F$45:$H$60,3,0),VLOOKUP(knight_awaken_info!E1541,Sheet1!$F$26:$H$41,3,0)))),0,IF(D1541=25,VLOOKUP(E1541,Sheet1!$F$64:$H$79,3,0),IF(D1541=23,VLOOKUP(knight_awaken_info!E1541,Sheet1!$F$45:$H$60,3,0),VLOOKUP(knight_awaken_info!E1541,Sheet1!$F$26:$H$41,3,0))))</f>
        <v>0</v>
      </c>
      <c r="AK1541" s="11">
        <f>SUM(AI1536:AI1541)</f>
        <v>0</v>
      </c>
      <c r="AL1541" s="11">
        <f>SUM(AJ1536:AJ1541)</f>
        <v>0</v>
      </c>
      <c r="AN1541" s="3">
        <f t="shared" si="72"/>
        <v>9222.2222222222208</v>
      </c>
      <c r="AO1541" s="3">
        <f t="shared" si="73"/>
        <v>461.11111111111109</v>
      </c>
    </row>
    <row r="1542" spans="1:41">
      <c r="A1542" s="3">
        <v>3007806</v>
      </c>
      <c r="B1542" s="3">
        <v>3007801</v>
      </c>
      <c r="C1542" s="3" t="s">
        <v>68</v>
      </c>
      <c r="D1542">
        <f t="shared" si="74"/>
        <v>20</v>
      </c>
      <c r="E1542" s="3">
        <v>6</v>
      </c>
      <c r="F1542" s="3">
        <v>50</v>
      </c>
      <c r="G1542" s="3">
        <v>4</v>
      </c>
      <c r="H1542" s="3">
        <v>214</v>
      </c>
      <c r="I1542" s="3">
        <v>233</v>
      </c>
      <c r="J1542" s="3">
        <v>122</v>
      </c>
      <c r="K1542" s="3">
        <v>131</v>
      </c>
      <c r="L1542" s="3">
        <v>2</v>
      </c>
      <c r="M1542" s="3">
        <v>60</v>
      </c>
      <c r="N1542" s="3">
        <v>190</v>
      </c>
      <c r="O1542" s="3">
        <v>0</v>
      </c>
      <c r="P1542" s="3">
        <v>0</v>
      </c>
      <c r="Q1542" s="3">
        <v>0</v>
      </c>
      <c r="R1542" s="3">
        <v>140000</v>
      </c>
      <c r="S1542" s="3">
        <v>0</v>
      </c>
      <c r="T1542">
        <v>5001</v>
      </c>
      <c r="U1542" s="3">
        <v>5</v>
      </c>
      <c r="V1542" s="3">
        <v>11133.333333333332</v>
      </c>
      <c r="W1542" s="3">
        <v>6</v>
      </c>
      <c r="X1542" s="3">
        <v>1391.6666666666667</v>
      </c>
      <c r="Y1542" s="3">
        <v>21</v>
      </c>
      <c r="Z1542" s="3">
        <v>556.66666666666663</v>
      </c>
      <c r="AA1542" s="3">
        <v>0</v>
      </c>
      <c r="AB1542" s="3">
        <v>0</v>
      </c>
      <c r="AC1542" s="3">
        <v>3007807</v>
      </c>
      <c r="AD1542" s="3">
        <v>167.31467907451082</v>
      </c>
      <c r="AE1542" s="3">
        <v>465000</v>
      </c>
      <c r="AF1542" t="s">
        <v>137</v>
      </c>
      <c r="AG1542" t="s">
        <v>134</v>
      </c>
      <c r="AI1542">
        <f>IF(ISERROR(IF(D1542=25,VLOOKUP(E1542,Sheet1!$F$64:$H$79,2,0),IF(D1542=23,VLOOKUP(knight_awaken_info!E1542,Sheet1!$F$45:$H$60,2,0),VLOOKUP(knight_awaken_info!E1542,Sheet1!$F$26:$H$41,2,0)))),0,IF(D1542=25,VLOOKUP(E1542,Sheet1!$F$64:$H$79,2,0),IF(D1542=23,VLOOKUP(knight_awaken_info!E1542,Sheet1!$F$45:$H$60,2,0),VLOOKUP(knight_awaken_info!E1542,Sheet1!$F$26:$H$41,2,0))))</f>
        <v>0</v>
      </c>
      <c r="AJ1542">
        <f>IF(ISERROR(IF(D1542=25,VLOOKUP(E1542,Sheet1!$F$64:$H$79,3,0),IF(D1542=23,VLOOKUP(knight_awaken_info!E1542,Sheet1!$F$45:$H$60,3,0),VLOOKUP(knight_awaken_info!E1542,Sheet1!$F$26:$H$41,3,0)))),0,IF(D1542=25,VLOOKUP(E1542,Sheet1!$F$64:$H$79,3,0),IF(D1542=23,VLOOKUP(knight_awaken_info!E1542,Sheet1!$F$45:$H$60,3,0),VLOOKUP(knight_awaken_info!E1542,Sheet1!$F$26:$H$41,3,0))))</f>
        <v>0</v>
      </c>
      <c r="AK1542" s="11">
        <f>SUM(AI1536:AI1542)</f>
        <v>0</v>
      </c>
      <c r="AL1542" s="11">
        <f>SUM(AJ1536:AJ1542)</f>
        <v>0</v>
      </c>
      <c r="AN1542" s="3">
        <f t="shared" si="72"/>
        <v>11133.333333333332</v>
      </c>
      <c r="AO1542" s="3">
        <f t="shared" si="73"/>
        <v>556.66666666666663</v>
      </c>
    </row>
    <row r="1543" spans="1:41">
      <c r="A1543" s="3">
        <v>3007807</v>
      </c>
      <c r="B1543" s="3">
        <v>3007801</v>
      </c>
      <c r="C1543" s="3" t="s">
        <v>68</v>
      </c>
      <c r="D1543">
        <f t="shared" si="74"/>
        <v>20</v>
      </c>
      <c r="E1543" s="3">
        <v>7</v>
      </c>
      <c r="F1543" s="3">
        <v>50</v>
      </c>
      <c r="G1543" s="3">
        <v>4</v>
      </c>
      <c r="H1543" s="3">
        <v>213</v>
      </c>
      <c r="I1543" s="3">
        <v>232</v>
      </c>
      <c r="J1543" s="3">
        <v>121</v>
      </c>
      <c r="K1543" s="3">
        <v>134</v>
      </c>
      <c r="L1543" s="3">
        <v>2</v>
      </c>
      <c r="M1543" s="3">
        <v>60</v>
      </c>
      <c r="N1543" s="3">
        <v>210</v>
      </c>
      <c r="O1543" s="3">
        <v>0</v>
      </c>
      <c r="P1543" s="3">
        <v>0</v>
      </c>
      <c r="Q1543" s="3">
        <v>0</v>
      </c>
      <c r="R1543" s="3">
        <v>160000</v>
      </c>
      <c r="S1543" s="3">
        <v>0</v>
      </c>
      <c r="T1543">
        <v>5001</v>
      </c>
      <c r="U1543" s="3">
        <v>5</v>
      </c>
      <c r="V1543" s="3">
        <v>13066.666666666666</v>
      </c>
      <c r="W1543" s="3">
        <v>6</v>
      </c>
      <c r="X1543" s="3">
        <v>1633.3333333333335</v>
      </c>
      <c r="Y1543" s="3">
        <v>21</v>
      </c>
      <c r="Z1543" s="3">
        <v>653.33333333333326</v>
      </c>
      <c r="AA1543" s="3">
        <v>0</v>
      </c>
      <c r="AB1543" s="3">
        <v>0</v>
      </c>
      <c r="AC1543" s="3">
        <v>3007808</v>
      </c>
      <c r="AD1543" s="3">
        <v>205.55803429154187</v>
      </c>
      <c r="AE1543" s="3">
        <v>605000</v>
      </c>
      <c r="AF1543" t="s">
        <v>137</v>
      </c>
      <c r="AG1543" t="s">
        <v>134</v>
      </c>
      <c r="AI1543">
        <f>IF(ISERROR(IF(D1543=25,VLOOKUP(E1543,Sheet1!$F$64:$H$79,2,0),IF(D1543=23,VLOOKUP(knight_awaken_info!E1543,Sheet1!$F$45:$H$60,2,0),VLOOKUP(knight_awaken_info!E1543,Sheet1!$F$26:$H$41,2,0)))),0,IF(D1543=25,VLOOKUP(E1543,Sheet1!$F$64:$H$79,2,0),IF(D1543=23,VLOOKUP(knight_awaken_info!E1543,Sheet1!$F$45:$H$60,2,0),VLOOKUP(knight_awaken_info!E1543,Sheet1!$F$26:$H$41,2,0))))</f>
        <v>0</v>
      </c>
      <c r="AJ1543">
        <f>IF(ISERROR(IF(D1543=25,VLOOKUP(E1543,Sheet1!$F$64:$H$79,3,0),IF(D1543=23,VLOOKUP(knight_awaken_info!E1543,Sheet1!$F$45:$H$60,3,0),VLOOKUP(knight_awaken_info!E1543,Sheet1!$F$26:$H$41,3,0)))),0,IF(D1543=25,VLOOKUP(E1543,Sheet1!$F$64:$H$79,3,0),IF(D1543=23,VLOOKUP(knight_awaken_info!E1543,Sheet1!$F$45:$H$60,3,0),VLOOKUP(knight_awaken_info!E1543,Sheet1!$F$26:$H$41,3,0))))</f>
        <v>0</v>
      </c>
      <c r="AK1543" s="11">
        <f>SUM(AI1536:AI1543)</f>
        <v>0</v>
      </c>
      <c r="AL1543" s="11">
        <f>SUM(AJ1536:AJ1543)</f>
        <v>0</v>
      </c>
      <c r="AN1543" s="3">
        <f t="shared" ref="AN1543:AN1606" si="75">AK1543+V1543</f>
        <v>13066.666666666666</v>
      </c>
      <c r="AO1543" s="3">
        <f t="shared" ref="AO1543:AO1606" si="76">AL1543+Z1543</f>
        <v>653.33333333333326</v>
      </c>
    </row>
    <row r="1544" spans="1:41">
      <c r="A1544" s="3">
        <v>3007808</v>
      </c>
      <c r="B1544" s="3">
        <v>3007801</v>
      </c>
      <c r="C1544" s="3" t="s">
        <v>68</v>
      </c>
      <c r="D1544">
        <f t="shared" si="74"/>
        <v>20</v>
      </c>
      <c r="E1544" s="3">
        <v>8</v>
      </c>
      <c r="F1544" s="3">
        <v>50</v>
      </c>
      <c r="G1544" s="3">
        <v>4</v>
      </c>
      <c r="H1544" s="3">
        <v>212</v>
      </c>
      <c r="I1544" s="3">
        <v>231</v>
      </c>
      <c r="J1544" s="3">
        <v>124</v>
      </c>
      <c r="K1544" s="3">
        <v>133</v>
      </c>
      <c r="L1544" s="3">
        <v>2</v>
      </c>
      <c r="M1544" s="3">
        <v>60</v>
      </c>
      <c r="N1544" s="3">
        <v>230</v>
      </c>
      <c r="O1544" s="3">
        <v>0</v>
      </c>
      <c r="P1544" s="3">
        <v>0</v>
      </c>
      <c r="Q1544" s="3">
        <v>0</v>
      </c>
      <c r="R1544" s="3">
        <v>175000</v>
      </c>
      <c r="S1544" s="3">
        <v>0</v>
      </c>
      <c r="T1544">
        <v>5001</v>
      </c>
      <c r="U1544" s="3">
        <v>5</v>
      </c>
      <c r="V1544" s="3">
        <v>15022.222222222221</v>
      </c>
      <c r="W1544" s="3">
        <v>6</v>
      </c>
      <c r="X1544" s="3">
        <v>1877.7777777777778</v>
      </c>
      <c r="Y1544" s="3">
        <v>21</v>
      </c>
      <c r="Z1544" s="3">
        <v>751.11111111111109</v>
      </c>
      <c r="AA1544" s="3">
        <v>0</v>
      </c>
      <c r="AB1544" s="3">
        <v>0</v>
      </c>
      <c r="AC1544" s="3">
        <v>3007809</v>
      </c>
      <c r="AD1544" s="3">
        <v>243.80138950857292</v>
      </c>
      <c r="AE1544" s="3">
        <v>765000</v>
      </c>
      <c r="AF1544" t="s">
        <v>137</v>
      </c>
      <c r="AG1544" t="s">
        <v>134</v>
      </c>
      <c r="AI1544">
        <f>IF(ISERROR(IF(D1544=25,VLOOKUP(E1544,Sheet1!$F$64:$H$79,2,0),IF(D1544=23,VLOOKUP(knight_awaken_info!E1544,Sheet1!$F$45:$H$60,2,0),VLOOKUP(knight_awaken_info!E1544,Sheet1!$F$26:$H$41,2,0)))),0,IF(D1544=25,VLOOKUP(E1544,Sheet1!$F$64:$H$79,2,0),IF(D1544=23,VLOOKUP(knight_awaken_info!E1544,Sheet1!$F$45:$H$60,2,0),VLOOKUP(knight_awaken_info!E1544,Sheet1!$F$26:$H$41,2,0))))</f>
        <v>0</v>
      </c>
      <c r="AJ1544">
        <f>IF(ISERROR(IF(D1544=25,VLOOKUP(E1544,Sheet1!$F$64:$H$79,3,0),IF(D1544=23,VLOOKUP(knight_awaken_info!E1544,Sheet1!$F$45:$H$60,3,0),VLOOKUP(knight_awaken_info!E1544,Sheet1!$F$26:$H$41,3,0)))),0,IF(D1544=25,VLOOKUP(E1544,Sheet1!$F$64:$H$79,3,0),IF(D1544=23,VLOOKUP(knight_awaken_info!E1544,Sheet1!$F$45:$H$60,3,0),VLOOKUP(knight_awaken_info!E1544,Sheet1!$F$26:$H$41,3,0))))</f>
        <v>0</v>
      </c>
      <c r="AK1544" s="11">
        <f>SUM(AI1536:AI1544)</f>
        <v>0</v>
      </c>
      <c r="AL1544" s="11">
        <f>SUM(AJ1536:AJ1544)</f>
        <v>0</v>
      </c>
      <c r="AN1544" s="3">
        <f t="shared" si="75"/>
        <v>15022.222222222221</v>
      </c>
      <c r="AO1544" s="3">
        <f t="shared" si="76"/>
        <v>751.11111111111109</v>
      </c>
    </row>
    <row r="1545" spans="1:41">
      <c r="A1545" s="3">
        <v>3007809</v>
      </c>
      <c r="B1545" s="3">
        <v>3007801</v>
      </c>
      <c r="C1545" s="3" t="s">
        <v>68</v>
      </c>
      <c r="D1545">
        <f t="shared" si="74"/>
        <v>20</v>
      </c>
      <c r="E1545" s="3">
        <v>9</v>
      </c>
      <c r="F1545" s="3">
        <v>50</v>
      </c>
      <c r="G1545" s="3">
        <v>4</v>
      </c>
      <c r="H1545" s="3">
        <v>211</v>
      </c>
      <c r="I1545" s="3">
        <v>234</v>
      </c>
      <c r="J1545" s="3">
        <v>223</v>
      </c>
      <c r="K1545" s="3">
        <v>232</v>
      </c>
      <c r="L1545" s="3">
        <v>2</v>
      </c>
      <c r="M1545" s="3">
        <v>60</v>
      </c>
      <c r="N1545" s="3">
        <v>730</v>
      </c>
      <c r="O1545" s="3">
        <v>1</v>
      </c>
      <c r="P1545" s="3">
        <v>30078</v>
      </c>
      <c r="Q1545" s="3">
        <v>1</v>
      </c>
      <c r="R1545" s="3">
        <v>680000</v>
      </c>
      <c r="S1545" s="3">
        <v>0</v>
      </c>
      <c r="T1545">
        <v>5001</v>
      </c>
      <c r="U1545" s="3">
        <v>5</v>
      </c>
      <c r="V1545" s="3">
        <v>17000</v>
      </c>
      <c r="W1545" s="3">
        <v>6</v>
      </c>
      <c r="X1545" s="3">
        <v>2125</v>
      </c>
      <c r="Y1545" s="3">
        <v>21</v>
      </c>
      <c r="Z1545" s="3">
        <v>850</v>
      </c>
      <c r="AA1545" s="3">
        <v>0</v>
      </c>
      <c r="AB1545" s="3">
        <v>0</v>
      </c>
      <c r="AC1545" s="3">
        <v>3007810</v>
      </c>
      <c r="AD1545" s="3">
        <v>282.04474472560395</v>
      </c>
      <c r="AE1545" s="3">
        <v>940000</v>
      </c>
      <c r="AF1545" t="s">
        <v>137</v>
      </c>
      <c r="AG1545" t="s">
        <v>134</v>
      </c>
      <c r="AI1545">
        <f>IF(ISERROR(IF(D1545=25,VLOOKUP(E1545,Sheet1!$F$64:$H$79,2,0),IF(D1545=23,VLOOKUP(knight_awaken_info!E1545,Sheet1!$F$45:$H$60,2,0),VLOOKUP(knight_awaken_info!E1545,Sheet1!$F$26:$H$41,2,0)))),0,IF(D1545=25,VLOOKUP(E1545,Sheet1!$F$64:$H$79,2,0),IF(D1545=23,VLOOKUP(knight_awaken_info!E1545,Sheet1!$F$45:$H$60,2,0),VLOOKUP(knight_awaken_info!E1545,Sheet1!$F$26:$H$41,2,0))))</f>
        <v>0</v>
      </c>
      <c r="AJ1545">
        <f>IF(ISERROR(IF(D1545=25,VLOOKUP(E1545,Sheet1!$F$64:$H$79,3,0),IF(D1545=23,VLOOKUP(knight_awaken_info!E1545,Sheet1!$F$45:$H$60,3,0),VLOOKUP(knight_awaken_info!E1545,Sheet1!$F$26:$H$41,3,0)))),0,IF(D1545=25,VLOOKUP(E1545,Sheet1!$F$64:$H$79,3,0),IF(D1545=23,VLOOKUP(knight_awaken_info!E1545,Sheet1!$F$45:$H$60,3,0),VLOOKUP(knight_awaken_info!E1545,Sheet1!$F$26:$H$41,3,0))))</f>
        <v>0</v>
      </c>
      <c r="AK1545" s="11">
        <f>SUM(AI1536:AI1545)</f>
        <v>0</v>
      </c>
      <c r="AL1545" s="11">
        <f>SUM(AJ1536:AJ1545)</f>
        <v>0</v>
      </c>
      <c r="AN1545" s="3">
        <f t="shared" si="75"/>
        <v>17000</v>
      </c>
      <c r="AO1545" s="3">
        <f t="shared" si="76"/>
        <v>850</v>
      </c>
    </row>
    <row r="1546" spans="1:41">
      <c r="A1546" s="3">
        <v>3007810</v>
      </c>
      <c r="B1546" s="3">
        <v>3007801</v>
      </c>
      <c r="C1546" s="3" t="s">
        <v>68</v>
      </c>
      <c r="D1546">
        <f t="shared" si="74"/>
        <v>20</v>
      </c>
      <c r="E1546" s="3">
        <v>10</v>
      </c>
      <c r="F1546" s="3">
        <v>60</v>
      </c>
      <c r="G1546" s="3">
        <v>4</v>
      </c>
      <c r="H1546" s="3">
        <v>312</v>
      </c>
      <c r="I1546" s="3">
        <v>231</v>
      </c>
      <c r="J1546" s="3">
        <v>223</v>
      </c>
      <c r="K1546" s="3">
        <v>232</v>
      </c>
      <c r="L1546" s="3">
        <v>2</v>
      </c>
      <c r="M1546" s="3">
        <v>60</v>
      </c>
      <c r="N1546" s="3">
        <v>770</v>
      </c>
      <c r="O1546" s="3">
        <v>0</v>
      </c>
      <c r="P1546" s="3">
        <v>0</v>
      </c>
      <c r="Q1546" s="3">
        <v>0</v>
      </c>
      <c r="R1546" s="3">
        <v>705000</v>
      </c>
      <c r="S1546" s="3">
        <v>5001</v>
      </c>
      <c r="T1546">
        <v>5002</v>
      </c>
      <c r="U1546" s="3">
        <v>5</v>
      </c>
      <c r="V1546" s="3">
        <v>19888.888888888891</v>
      </c>
      <c r="W1546" s="3">
        <v>6</v>
      </c>
      <c r="X1546" s="3">
        <v>2486.1111111111113</v>
      </c>
      <c r="Y1546" s="3">
        <v>21</v>
      </c>
      <c r="Z1546" s="3">
        <v>994.44444444444446</v>
      </c>
      <c r="AA1546" s="3">
        <v>0</v>
      </c>
      <c r="AB1546" s="3">
        <v>0</v>
      </c>
      <c r="AC1546" s="3">
        <v>3007811</v>
      </c>
      <c r="AD1546" s="3">
        <v>339.40977755115051</v>
      </c>
      <c r="AE1546" s="3">
        <v>1620000</v>
      </c>
      <c r="AF1546" t="s">
        <v>138</v>
      </c>
      <c r="AG1546" t="s">
        <v>158</v>
      </c>
      <c r="AI1546">
        <f>IF(ISERROR(IF(D1546=25,VLOOKUP(E1546,Sheet1!$F$64:$H$79,2,0),IF(D1546=23,VLOOKUP(knight_awaken_info!E1546,Sheet1!$F$45:$H$60,2,0),VLOOKUP(knight_awaken_info!E1546,Sheet1!$F$26:$H$41,2,0)))),0,IF(D1546=25,VLOOKUP(E1546,Sheet1!$F$64:$H$79,2,0),IF(D1546=23,VLOOKUP(knight_awaken_info!E1546,Sheet1!$F$45:$H$60,2,0),VLOOKUP(knight_awaken_info!E1546,Sheet1!$F$26:$H$41,2,0))))</f>
        <v>0</v>
      </c>
      <c r="AJ1546">
        <f>IF(ISERROR(IF(D1546=25,VLOOKUP(E1546,Sheet1!$F$64:$H$79,3,0),IF(D1546=23,VLOOKUP(knight_awaken_info!E1546,Sheet1!$F$45:$H$60,3,0),VLOOKUP(knight_awaken_info!E1546,Sheet1!$F$26:$H$41,3,0)))),0,IF(D1546=25,VLOOKUP(E1546,Sheet1!$F$64:$H$79,3,0),IF(D1546=23,VLOOKUP(knight_awaken_info!E1546,Sheet1!$F$45:$H$60,3,0),VLOOKUP(knight_awaken_info!E1546,Sheet1!$F$26:$H$41,3,0))))</f>
        <v>0</v>
      </c>
      <c r="AK1546" s="11">
        <f>SUM(AI1536:AI1546)</f>
        <v>0</v>
      </c>
      <c r="AL1546" s="11">
        <f>SUM(AJ1536:AJ1546)</f>
        <v>0</v>
      </c>
      <c r="AN1546" s="3">
        <f t="shared" si="75"/>
        <v>19888.888888888891</v>
      </c>
      <c r="AO1546" s="3">
        <f t="shared" si="76"/>
        <v>994.44444444444446</v>
      </c>
    </row>
    <row r="1547" spans="1:41">
      <c r="A1547" s="3">
        <v>3007811</v>
      </c>
      <c r="B1547" s="3">
        <v>3007801</v>
      </c>
      <c r="C1547" s="3" t="s">
        <v>68</v>
      </c>
      <c r="D1547">
        <f t="shared" si="74"/>
        <v>20</v>
      </c>
      <c r="E1547" s="3">
        <v>11</v>
      </c>
      <c r="F1547" s="3">
        <v>60</v>
      </c>
      <c r="G1547" s="3">
        <v>4</v>
      </c>
      <c r="H1547" s="3">
        <v>311</v>
      </c>
      <c r="I1547" s="3">
        <v>233</v>
      </c>
      <c r="J1547" s="3">
        <v>222</v>
      </c>
      <c r="K1547" s="3">
        <v>231</v>
      </c>
      <c r="L1547" s="3">
        <v>2</v>
      </c>
      <c r="M1547" s="3">
        <v>60</v>
      </c>
      <c r="N1547" s="3">
        <v>790</v>
      </c>
      <c r="O1547" s="3">
        <v>0</v>
      </c>
      <c r="P1547" s="3">
        <v>0</v>
      </c>
      <c r="Q1547" s="3">
        <v>0</v>
      </c>
      <c r="R1547" s="3">
        <v>725000</v>
      </c>
      <c r="S1547" s="3">
        <v>5001</v>
      </c>
      <c r="T1547">
        <v>5002</v>
      </c>
      <c r="U1547" s="3">
        <v>5</v>
      </c>
      <c r="V1547" s="3">
        <v>22800</v>
      </c>
      <c r="W1547" s="3">
        <v>6</v>
      </c>
      <c r="X1547" s="3">
        <v>2850</v>
      </c>
      <c r="Y1547" s="3">
        <v>21</v>
      </c>
      <c r="Z1547" s="3">
        <v>1140</v>
      </c>
      <c r="AA1547" s="3">
        <v>0</v>
      </c>
      <c r="AB1547" s="3">
        <v>0</v>
      </c>
      <c r="AC1547" s="3">
        <v>3007812</v>
      </c>
      <c r="AD1547" s="3">
        <v>458.92026260437251</v>
      </c>
      <c r="AE1547" s="3">
        <v>2325000</v>
      </c>
      <c r="AF1547" t="s">
        <v>138</v>
      </c>
      <c r="AG1547" t="s">
        <v>158</v>
      </c>
      <c r="AI1547">
        <f>IF(ISERROR(IF(D1547=25,VLOOKUP(E1547,Sheet1!$F$64:$H$79,2,0),IF(D1547=23,VLOOKUP(knight_awaken_info!E1547,Sheet1!$F$45:$H$60,2,0),VLOOKUP(knight_awaken_info!E1547,Sheet1!$F$26:$H$41,2,0)))),0,IF(D1547=25,VLOOKUP(E1547,Sheet1!$F$64:$H$79,2,0),IF(D1547=23,VLOOKUP(knight_awaken_info!E1547,Sheet1!$F$45:$H$60,2,0),VLOOKUP(knight_awaken_info!E1547,Sheet1!$F$26:$H$41,2,0))))</f>
        <v>0</v>
      </c>
      <c r="AJ1547">
        <f>IF(ISERROR(IF(D1547=25,VLOOKUP(E1547,Sheet1!$F$64:$H$79,3,0),IF(D1547=23,VLOOKUP(knight_awaken_info!E1547,Sheet1!$F$45:$H$60,3,0),VLOOKUP(knight_awaken_info!E1547,Sheet1!$F$26:$H$41,3,0)))),0,IF(D1547=25,VLOOKUP(E1547,Sheet1!$F$64:$H$79,3,0),IF(D1547=23,VLOOKUP(knight_awaken_info!E1547,Sheet1!$F$45:$H$60,3,0),VLOOKUP(knight_awaken_info!E1547,Sheet1!$F$26:$H$41,3,0))))</f>
        <v>0</v>
      </c>
      <c r="AK1547" s="11">
        <f>SUM(AI1536:AI1547)</f>
        <v>0</v>
      </c>
      <c r="AL1547" s="11">
        <f>SUM(AJ1536:AJ1547)</f>
        <v>0</v>
      </c>
      <c r="AN1547" s="3">
        <f t="shared" si="75"/>
        <v>22800</v>
      </c>
      <c r="AO1547" s="3">
        <f t="shared" si="76"/>
        <v>1140</v>
      </c>
    </row>
    <row r="1548" spans="1:41">
      <c r="A1548" s="3">
        <v>3007812</v>
      </c>
      <c r="B1548" s="3">
        <v>3007801</v>
      </c>
      <c r="C1548" s="3" t="s">
        <v>68</v>
      </c>
      <c r="D1548">
        <f t="shared" si="74"/>
        <v>20</v>
      </c>
      <c r="E1548" s="3">
        <v>12</v>
      </c>
      <c r="F1548" s="3">
        <v>60</v>
      </c>
      <c r="G1548" s="3">
        <v>4</v>
      </c>
      <c r="H1548" s="3">
        <v>313</v>
      </c>
      <c r="I1548" s="3">
        <v>232</v>
      </c>
      <c r="J1548" s="3">
        <v>221</v>
      </c>
      <c r="K1548" s="3">
        <v>233</v>
      </c>
      <c r="L1548" s="3">
        <v>2</v>
      </c>
      <c r="M1548" s="3">
        <v>60</v>
      </c>
      <c r="N1548" s="3">
        <v>810</v>
      </c>
      <c r="O1548" s="3">
        <v>0</v>
      </c>
      <c r="P1548" s="3">
        <v>0</v>
      </c>
      <c r="Q1548" s="3">
        <v>0</v>
      </c>
      <c r="R1548" s="3">
        <v>745000</v>
      </c>
      <c r="S1548" s="3">
        <v>5001</v>
      </c>
      <c r="T1548">
        <v>5002</v>
      </c>
      <c r="U1548" s="3">
        <v>5</v>
      </c>
      <c r="V1548" s="3">
        <v>25733.333333333332</v>
      </c>
      <c r="W1548" s="3">
        <v>6</v>
      </c>
      <c r="X1548" s="3">
        <v>3216.6666666666665</v>
      </c>
      <c r="Y1548" s="3">
        <v>21</v>
      </c>
      <c r="Z1548" s="3">
        <v>1286.6666666666667</v>
      </c>
      <c r="AA1548" s="3">
        <v>0</v>
      </c>
      <c r="AB1548" s="3">
        <v>0</v>
      </c>
      <c r="AC1548" s="3">
        <v>3007813</v>
      </c>
      <c r="AD1548" s="3">
        <v>578.43074765759457</v>
      </c>
      <c r="AE1548" s="3">
        <v>3050000</v>
      </c>
      <c r="AF1548" t="s">
        <v>138</v>
      </c>
      <c r="AG1548" t="s">
        <v>158</v>
      </c>
      <c r="AI1548">
        <f>IF(ISERROR(IF(D1548=25,VLOOKUP(E1548,Sheet1!$F$64:$H$79,2,0),IF(D1548=23,VLOOKUP(knight_awaken_info!E1548,Sheet1!$F$45:$H$60,2,0),VLOOKUP(knight_awaken_info!E1548,Sheet1!$F$26:$H$41,2,0)))),0,IF(D1548=25,VLOOKUP(E1548,Sheet1!$F$64:$H$79,2,0),IF(D1548=23,VLOOKUP(knight_awaken_info!E1548,Sheet1!$F$45:$H$60,2,0),VLOOKUP(knight_awaken_info!E1548,Sheet1!$F$26:$H$41,2,0))))</f>
        <v>0</v>
      </c>
      <c r="AJ1548">
        <f>IF(ISERROR(IF(D1548=25,VLOOKUP(E1548,Sheet1!$F$64:$H$79,3,0),IF(D1548=23,VLOOKUP(knight_awaken_info!E1548,Sheet1!$F$45:$H$60,3,0),VLOOKUP(knight_awaken_info!E1548,Sheet1!$F$26:$H$41,3,0)))),0,IF(D1548=25,VLOOKUP(E1548,Sheet1!$F$64:$H$79,3,0),IF(D1548=23,VLOOKUP(knight_awaken_info!E1548,Sheet1!$F$45:$H$60,3,0),VLOOKUP(knight_awaken_info!E1548,Sheet1!$F$26:$H$41,3,0))))</f>
        <v>0</v>
      </c>
      <c r="AK1548" s="11">
        <f>SUM(AI1536:AI1548)</f>
        <v>0</v>
      </c>
      <c r="AL1548" s="11">
        <f>SUM(AJ1536:AJ1548)</f>
        <v>0</v>
      </c>
      <c r="AN1548" s="3">
        <f t="shared" si="75"/>
        <v>25733.333333333332</v>
      </c>
      <c r="AO1548" s="3">
        <f t="shared" si="76"/>
        <v>1286.6666666666667</v>
      </c>
    </row>
    <row r="1549" spans="1:41">
      <c r="A1549" s="3">
        <v>3007813</v>
      </c>
      <c r="B1549" s="3">
        <v>3007801</v>
      </c>
      <c r="C1549" s="3" t="s">
        <v>68</v>
      </c>
      <c r="D1549">
        <f t="shared" si="74"/>
        <v>20</v>
      </c>
      <c r="E1549" s="3">
        <v>13</v>
      </c>
      <c r="F1549" s="3">
        <v>60</v>
      </c>
      <c r="G1549" s="3">
        <v>4</v>
      </c>
      <c r="H1549" s="3">
        <v>312</v>
      </c>
      <c r="I1549" s="3">
        <v>331</v>
      </c>
      <c r="J1549" s="3">
        <v>223</v>
      </c>
      <c r="K1549" s="3">
        <v>232</v>
      </c>
      <c r="L1549" s="3">
        <v>2</v>
      </c>
      <c r="M1549" s="3">
        <v>60</v>
      </c>
      <c r="N1549" s="3">
        <v>830</v>
      </c>
      <c r="O1549" s="3">
        <v>0</v>
      </c>
      <c r="P1549" s="3">
        <v>0</v>
      </c>
      <c r="Q1549" s="3">
        <v>0</v>
      </c>
      <c r="R1549" s="3">
        <v>765000</v>
      </c>
      <c r="S1549" s="3">
        <v>5001</v>
      </c>
      <c r="T1549">
        <v>5002</v>
      </c>
      <c r="U1549" s="3">
        <v>5</v>
      </c>
      <c r="V1549" s="3">
        <v>28688.888888888887</v>
      </c>
      <c r="W1549" s="3">
        <v>6</v>
      </c>
      <c r="X1549" s="3">
        <v>3586.1111111111109</v>
      </c>
      <c r="Y1549" s="3">
        <v>21</v>
      </c>
      <c r="Z1549" s="3">
        <v>1434.4444444444446</v>
      </c>
      <c r="AA1549" s="3">
        <v>0</v>
      </c>
      <c r="AB1549" s="3">
        <v>0</v>
      </c>
      <c r="AC1549" s="3">
        <v>3007814</v>
      </c>
      <c r="AD1549" s="3">
        <v>697.94123271081662</v>
      </c>
      <c r="AE1549" s="3">
        <v>3795000</v>
      </c>
      <c r="AF1549" t="s">
        <v>138</v>
      </c>
      <c r="AG1549" t="s">
        <v>158</v>
      </c>
      <c r="AI1549">
        <f>IF(ISERROR(IF(D1549=25,VLOOKUP(E1549,Sheet1!$F$64:$H$79,2,0),IF(D1549=23,VLOOKUP(knight_awaken_info!E1549,Sheet1!$F$45:$H$60,2,0),VLOOKUP(knight_awaken_info!E1549,Sheet1!$F$26:$H$41,2,0)))),0,IF(D1549=25,VLOOKUP(E1549,Sheet1!$F$64:$H$79,2,0),IF(D1549=23,VLOOKUP(knight_awaken_info!E1549,Sheet1!$F$45:$H$60,2,0),VLOOKUP(knight_awaken_info!E1549,Sheet1!$F$26:$H$41,2,0))))</f>
        <v>0</v>
      </c>
      <c r="AJ1549">
        <f>IF(ISERROR(IF(D1549=25,VLOOKUP(E1549,Sheet1!$F$64:$H$79,3,0),IF(D1549=23,VLOOKUP(knight_awaken_info!E1549,Sheet1!$F$45:$H$60,3,0),VLOOKUP(knight_awaken_info!E1549,Sheet1!$F$26:$H$41,3,0)))),0,IF(D1549=25,VLOOKUP(E1549,Sheet1!$F$64:$H$79,3,0),IF(D1549=23,VLOOKUP(knight_awaken_info!E1549,Sheet1!$F$45:$H$60,3,0),VLOOKUP(knight_awaken_info!E1549,Sheet1!$F$26:$H$41,3,0))))</f>
        <v>0</v>
      </c>
      <c r="AK1549" s="11">
        <f>SUM(AI1536:AI1549)</f>
        <v>0</v>
      </c>
      <c r="AL1549" s="11">
        <f>SUM(AJ1536:AJ1549)</f>
        <v>0</v>
      </c>
      <c r="AN1549" s="3">
        <f t="shared" si="75"/>
        <v>28688.888888888887</v>
      </c>
      <c r="AO1549" s="3">
        <f t="shared" si="76"/>
        <v>1434.4444444444446</v>
      </c>
    </row>
    <row r="1550" spans="1:41">
      <c r="A1550" s="3">
        <v>3007814</v>
      </c>
      <c r="B1550" s="3">
        <v>3007801</v>
      </c>
      <c r="C1550" s="3" t="s">
        <v>68</v>
      </c>
      <c r="D1550">
        <f t="shared" si="74"/>
        <v>20</v>
      </c>
      <c r="E1550" s="3">
        <v>14</v>
      </c>
      <c r="F1550" s="3">
        <v>60</v>
      </c>
      <c r="G1550" s="3">
        <v>4</v>
      </c>
      <c r="H1550" s="3">
        <v>311</v>
      </c>
      <c r="I1550" s="3">
        <v>333</v>
      </c>
      <c r="J1550" s="3">
        <v>222</v>
      </c>
      <c r="K1550" s="3">
        <v>231</v>
      </c>
      <c r="L1550" s="3">
        <v>2</v>
      </c>
      <c r="M1550" s="3">
        <v>60</v>
      </c>
      <c r="N1550" s="3">
        <v>850</v>
      </c>
      <c r="O1550" s="3">
        <v>1</v>
      </c>
      <c r="P1550" s="3">
        <v>30078</v>
      </c>
      <c r="Q1550" s="3">
        <v>1</v>
      </c>
      <c r="R1550" s="3">
        <v>790000</v>
      </c>
      <c r="S1550" s="3">
        <v>5001</v>
      </c>
      <c r="T1550">
        <v>5002</v>
      </c>
      <c r="U1550" s="3">
        <v>5</v>
      </c>
      <c r="V1550" s="3">
        <v>31666.666666666664</v>
      </c>
      <c r="W1550" s="3">
        <v>6</v>
      </c>
      <c r="X1550" s="3">
        <v>3958.333333333333</v>
      </c>
      <c r="Y1550" s="3">
        <v>21</v>
      </c>
      <c r="Z1550" s="3">
        <v>1583.3333333333335</v>
      </c>
      <c r="AA1550" s="3">
        <v>0</v>
      </c>
      <c r="AB1550" s="3">
        <v>0</v>
      </c>
      <c r="AC1550" s="3">
        <v>3007815</v>
      </c>
      <c r="AD1550" s="3">
        <v>879.59716999171405</v>
      </c>
      <c r="AE1550" s="3">
        <v>4560000</v>
      </c>
      <c r="AF1550" t="s">
        <v>138</v>
      </c>
      <c r="AG1550" t="s">
        <v>158</v>
      </c>
      <c r="AI1550">
        <f>IF(ISERROR(IF(D1550=25,VLOOKUP(E1550,Sheet1!$F$64:$H$79,2,0),IF(D1550=23,VLOOKUP(knight_awaken_info!E1550,Sheet1!$F$45:$H$60,2,0),VLOOKUP(knight_awaken_info!E1550,Sheet1!$F$26:$H$41,2,0)))),0,IF(D1550=25,VLOOKUP(E1550,Sheet1!$F$64:$H$79,2,0),IF(D1550=23,VLOOKUP(knight_awaken_info!E1550,Sheet1!$F$45:$H$60,2,0),VLOOKUP(knight_awaken_info!E1550,Sheet1!$F$26:$H$41,2,0))))</f>
        <v>0</v>
      </c>
      <c r="AJ1550">
        <f>IF(ISERROR(IF(D1550=25,VLOOKUP(E1550,Sheet1!$F$64:$H$79,3,0),IF(D1550=23,VLOOKUP(knight_awaken_info!E1550,Sheet1!$F$45:$H$60,3,0),VLOOKUP(knight_awaken_info!E1550,Sheet1!$F$26:$H$41,3,0)))),0,IF(D1550=25,VLOOKUP(E1550,Sheet1!$F$64:$H$79,3,0),IF(D1550=23,VLOOKUP(knight_awaken_info!E1550,Sheet1!$F$45:$H$60,3,0),VLOOKUP(knight_awaken_info!E1550,Sheet1!$F$26:$H$41,3,0))))</f>
        <v>0</v>
      </c>
      <c r="AK1550" s="11">
        <f>SUM(AI1536:AI1550)</f>
        <v>0</v>
      </c>
      <c r="AL1550" s="11">
        <f>SUM(AJ1536:AJ1550)</f>
        <v>0</v>
      </c>
      <c r="AN1550" s="3">
        <f t="shared" si="75"/>
        <v>31666.666666666664</v>
      </c>
      <c r="AO1550" s="3">
        <f t="shared" si="76"/>
        <v>1583.3333333333335</v>
      </c>
    </row>
    <row r="1551" spans="1:41">
      <c r="A1551" s="3">
        <v>3007815</v>
      </c>
      <c r="B1551" s="3">
        <v>3007801</v>
      </c>
      <c r="C1551" s="3" t="s">
        <v>68</v>
      </c>
      <c r="D1551">
        <f t="shared" si="74"/>
        <v>20</v>
      </c>
      <c r="E1551" s="3">
        <v>15</v>
      </c>
      <c r="F1551" s="3">
        <v>60</v>
      </c>
      <c r="G1551" s="3">
        <v>4</v>
      </c>
      <c r="H1551" s="3">
        <v>313</v>
      </c>
      <c r="I1551" s="3">
        <v>332</v>
      </c>
      <c r="J1551" s="3">
        <v>221</v>
      </c>
      <c r="K1551" s="3">
        <v>233</v>
      </c>
      <c r="L1551" s="3">
        <v>2</v>
      </c>
      <c r="M1551" s="3">
        <v>60</v>
      </c>
      <c r="N1551" s="3">
        <v>890</v>
      </c>
      <c r="O1551" s="3">
        <v>0</v>
      </c>
      <c r="P1551" s="3">
        <v>0</v>
      </c>
      <c r="Q1551" s="3">
        <v>0</v>
      </c>
      <c r="R1551" s="3">
        <v>810000</v>
      </c>
      <c r="S1551" s="3">
        <v>5001</v>
      </c>
      <c r="T1551">
        <v>5002</v>
      </c>
      <c r="U1551" s="3">
        <v>5</v>
      </c>
      <c r="V1551" s="3">
        <v>47826.666666666664</v>
      </c>
      <c r="W1551" s="3">
        <v>6</v>
      </c>
      <c r="X1551" s="3">
        <v>4333.333333333333</v>
      </c>
      <c r="Y1551" s="3">
        <v>21</v>
      </c>
      <c r="Z1551" s="3">
        <v>1733.3333333333335</v>
      </c>
      <c r="AA1551" s="3">
        <v>0</v>
      </c>
      <c r="AB1551" s="3">
        <v>0</v>
      </c>
      <c r="AC1551" s="3">
        <v>3007816</v>
      </c>
      <c r="AD1551" s="3">
        <v>1061.2531072726115</v>
      </c>
      <c r="AE1551" s="3">
        <v>5350000</v>
      </c>
      <c r="AF1551" t="s">
        <v>139</v>
      </c>
      <c r="AG1551" t="s">
        <v>134</v>
      </c>
      <c r="AI1551">
        <f>IF(ISERROR(IF(D1551=25,VLOOKUP(E1551,Sheet1!$F$64:$H$79,2,0),IF(D1551=23,VLOOKUP(knight_awaken_info!E1551,Sheet1!$F$45:$H$60,2,0),VLOOKUP(knight_awaken_info!E1551,Sheet1!$F$26:$H$41,2,0)))),0,IF(D1551=25,VLOOKUP(E1551,Sheet1!$F$64:$H$79,2,0),IF(D1551=23,VLOOKUP(knight_awaken_info!E1551,Sheet1!$F$45:$H$60,2,0),VLOOKUP(knight_awaken_info!E1551,Sheet1!$F$26:$H$41,2,0))))</f>
        <v>13160</v>
      </c>
      <c r="AJ1551">
        <f>IF(ISERROR(IF(D1551=25,VLOOKUP(E1551,Sheet1!$F$64:$H$79,3,0),IF(D1551=23,VLOOKUP(knight_awaken_info!E1551,Sheet1!$F$45:$H$60,3,0),VLOOKUP(knight_awaken_info!E1551,Sheet1!$F$26:$H$41,3,0)))),0,IF(D1551=25,VLOOKUP(E1551,Sheet1!$F$64:$H$79,3,0),IF(D1551=23,VLOOKUP(knight_awaken_info!E1551,Sheet1!$F$45:$H$60,3,0),VLOOKUP(knight_awaken_info!E1551,Sheet1!$F$26:$H$41,3,0))))</f>
        <v>0</v>
      </c>
      <c r="AK1551" s="11">
        <f>SUM(AI1536:AI1551)</f>
        <v>13160</v>
      </c>
      <c r="AL1551" s="11">
        <f>SUM(AJ1536:AJ1551)</f>
        <v>0</v>
      </c>
      <c r="AN1551" s="3">
        <f t="shared" si="75"/>
        <v>60986.666666666664</v>
      </c>
      <c r="AO1551" s="3">
        <f t="shared" si="76"/>
        <v>1733.3333333333335</v>
      </c>
    </row>
    <row r="1552" spans="1:41">
      <c r="A1552" s="3">
        <v>3007816</v>
      </c>
      <c r="B1552" s="3">
        <v>3007801</v>
      </c>
      <c r="C1552" s="3" t="s">
        <v>68</v>
      </c>
      <c r="D1552">
        <f t="shared" si="74"/>
        <v>20</v>
      </c>
      <c r="E1552" s="3">
        <v>16</v>
      </c>
      <c r="F1552" s="3">
        <v>60</v>
      </c>
      <c r="G1552" s="3">
        <v>4</v>
      </c>
      <c r="H1552" s="3">
        <v>312</v>
      </c>
      <c r="I1552" s="3">
        <v>331</v>
      </c>
      <c r="J1552" s="3">
        <v>223</v>
      </c>
      <c r="K1552" s="3">
        <v>232</v>
      </c>
      <c r="L1552" s="3">
        <v>2</v>
      </c>
      <c r="M1552" s="3">
        <v>60</v>
      </c>
      <c r="N1552" s="3">
        <v>910</v>
      </c>
      <c r="O1552" s="3">
        <v>0</v>
      </c>
      <c r="P1552" s="3">
        <v>0</v>
      </c>
      <c r="Q1552" s="3">
        <v>0</v>
      </c>
      <c r="R1552" s="3">
        <v>830000</v>
      </c>
      <c r="S1552" s="3">
        <v>5001</v>
      </c>
      <c r="T1552">
        <v>5002</v>
      </c>
      <c r="U1552" s="3">
        <v>5</v>
      </c>
      <c r="V1552" s="3">
        <v>50848.888888888883</v>
      </c>
      <c r="W1552" s="3">
        <v>6</v>
      </c>
      <c r="X1552" s="3">
        <v>4711.1111111111104</v>
      </c>
      <c r="Y1552" s="3">
        <v>21</v>
      </c>
      <c r="Z1552" s="3">
        <v>1884.4444444444446</v>
      </c>
      <c r="AA1552" s="3">
        <v>0</v>
      </c>
      <c r="AB1552" s="3">
        <v>0</v>
      </c>
      <c r="AC1552" s="3">
        <v>3007817</v>
      </c>
      <c r="AD1552" s="3">
        <v>1242.9090445535089</v>
      </c>
      <c r="AE1552" s="3">
        <v>6160000</v>
      </c>
      <c r="AF1552" t="s">
        <v>139</v>
      </c>
      <c r="AG1552" t="s">
        <v>134</v>
      </c>
      <c r="AI1552">
        <f>IF(ISERROR(IF(D1552=25,VLOOKUP(E1552,Sheet1!$F$64:$H$79,2,0),IF(D1552=23,VLOOKUP(knight_awaken_info!E1552,Sheet1!$F$45:$H$60,2,0),VLOOKUP(knight_awaken_info!E1552,Sheet1!$F$26:$H$41,2,0)))),0,IF(D1552=25,VLOOKUP(E1552,Sheet1!$F$64:$H$79,2,0),IF(D1552=23,VLOOKUP(knight_awaken_info!E1552,Sheet1!$F$45:$H$60,2,0),VLOOKUP(knight_awaken_info!E1552,Sheet1!$F$26:$H$41,2,0))))</f>
        <v>0</v>
      </c>
      <c r="AJ1552">
        <f>IF(ISERROR(IF(D1552=25,VLOOKUP(E1552,Sheet1!$F$64:$H$79,3,0),IF(D1552=23,VLOOKUP(knight_awaken_info!E1552,Sheet1!$F$45:$H$60,3,0),VLOOKUP(knight_awaken_info!E1552,Sheet1!$F$26:$H$41,3,0)))),0,IF(D1552=25,VLOOKUP(E1552,Sheet1!$F$64:$H$79,3,0),IF(D1552=23,VLOOKUP(knight_awaken_info!E1552,Sheet1!$F$45:$H$60,3,0),VLOOKUP(knight_awaken_info!E1552,Sheet1!$F$26:$H$41,3,0))))</f>
        <v>0</v>
      </c>
      <c r="AK1552" s="11">
        <f>SUM(AI1536:AI1552)</f>
        <v>13160</v>
      </c>
      <c r="AL1552" s="11">
        <f>SUM(AJ1536:AJ1552)</f>
        <v>0</v>
      </c>
      <c r="AN1552" s="3">
        <f t="shared" si="75"/>
        <v>64008.888888888883</v>
      </c>
      <c r="AO1552" s="3">
        <f t="shared" si="76"/>
        <v>1884.4444444444446</v>
      </c>
    </row>
    <row r="1553" spans="1:41">
      <c r="A1553" s="3">
        <v>3007817</v>
      </c>
      <c r="B1553" s="3">
        <v>3007801</v>
      </c>
      <c r="C1553" s="3" t="s">
        <v>68</v>
      </c>
      <c r="D1553">
        <f t="shared" si="74"/>
        <v>20</v>
      </c>
      <c r="E1553" s="3">
        <v>17</v>
      </c>
      <c r="F1553" s="3">
        <v>60</v>
      </c>
      <c r="G1553" s="3">
        <v>4</v>
      </c>
      <c r="H1553" s="3">
        <v>311</v>
      </c>
      <c r="I1553" s="3">
        <v>323</v>
      </c>
      <c r="J1553" s="3">
        <v>222</v>
      </c>
      <c r="K1553" s="3">
        <v>231</v>
      </c>
      <c r="L1553" s="3">
        <v>2</v>
      </c>
      <c r="M1553" s="3">
        <v>60</v>
      </c>
      <c r="N1553" s="3">
        <v>930</v>
      </c>
      <c r="O1553" s="3">
        <v>0</v>
      </c>
      <c r="P1553" s="3">
        <v>0</v>
      </c>
      <c r="Q1553" s="3">
        <v>0</v>
      </c>
      <c r="R1553" s="3">
        <v>855000</v>
      </c>
      <c r="S1553" s="3">
        <v>5001</v>
      </c>
      <c r="T1553">
        <v>5002</v>
      </c>
      <c r="U1553" s="3">
        <v>5</v>
      </c>
      <c r="V1553" s="3">
        <v>53893.333333333328</v>
      </c>
      <c r="W1553" s="3">
        <v>6</v>
      </c>
      <c r="X1553" s="3">
        <v>5091.6666666666661</v>
      </c>
      <c r="Y1553" s="3">
        <v>21</v>
      </c>
      <c r="Z1553" s="3">
        <v>2036.6666666666667</v>
      </c>
      <c r="AA1553" s="3">
        <v>0</v>
      </c>
      <c r="AB1553" s="3">
        <v>0</v>
      </c>
      <c r="AC1553" s="3">
        <v>3007818</v>
      </c>
      <c r="AD1553" s="3">
        <v>1424.5649818344064</v>
      </c>
      <c r="AE1553" s="3">
        <v>6990000</v>
      </c>
      <c r="AF1553" t="s">
        <v>139</v>
      </c>
      <c r="AG1553" t="s">
        <v>134</v>
      </c>
      <c r="AI1553">
        <f>IF(ISERROR(IF(D1553=25,VLOOKUP(E1553,Sheet1!$F$64:$H$79,2,0),IF(D1553=23,VLOOKUP(knight_awaken_info!E1553,Sheet1!$F$45:$H$60,2,0),VLOOKUP(knight_awaken_info!E1553,Sheet1!$F$26:$H$41,2,0)))),0,IF(D1553=25,VLOOKUP(E1553,Sheet1!$F$64:$H$79,2,0),IF(D1553=23,VLOOKUP(knight_awaken_info!E1553,Sheet1!$F$45:$H$60,2,0),VLOOKUP(knight_awaken_info!E1553,Sheet1!$F$26:$H$41,2,0))))</f>
        <v>0</v>
      </c>
      <c r="AJ1553">
        <f>IF(ISERROR(IF(D1553=25,VLOOKUP(E1553,Sheet1!$F$64:$H$79,3,0),IF(D1553=23,VLOOKUP(knight_awaken_info!E1553,Sheet1!$F$45:$H$60,3,0),VLOOKUP(knight_awaken_info!E1553,Sheet1!$F$26:$H$41,3,0)))),0,IF(D1553=25,VLOOKUP(E1553,Sheet1!$F$64:$H$79,3,0),IF(D1553=23,VLOOKUP(knight_awaken_info!E1553,Sheet1!$F$45:$H$60,3,0),VLOOKUP(knight_awaken_info!E1553,Sheet1!$F$26:$H$41,3,0))))</f>
        <v>0</v>
      </c>
      <c r="AK1553" s="11">
        <f>SUM(AI1536:AI1553)</f>
        <v>13160</v>
      </c>
      <c r="AL1553" s="11">
        <f>SUM(AJ1536:AJ1553)</f>
        <v>0</v>
      </c>
      <c r="AN1553" s="3">
        <f t="shared" si="75"/>
        <v>67053.333333333328</v>
      </c>
      <c r="AO1553" s="3">
        <f t="shared" si="76"/>
        <v>2036.6666666666667</v>
      </c>
    </row>
    <row r="1554" spans="1:41">
      <c r="A1554" s="3">
        <v>3007818</v>
      </c>
      <c r="B1554" s="3">
        <v>3007801</v>
      </c>
      <c r="C1554" s="3" t="s">
        <v>68</v>
      </c>
      <c r="D1554">
        <f t="shared" si="74"/>
        <v>20</v>
      </c>
      <c r="E1554" s="3">
        <v>18</v>
      </c>
      <c r="F1554" s="3">
        <v>60</v>
      </c>
      <c r="G1554" s="3">
        <v>4</v>
      </c>
      <c r="H1554" s="3">
        <v>313</v>
      </c>
      <c r="I1554" s="3">
        <v>322</v>
      </c>
      <c r="J1554" s="3">
        <v>221</v>
      </c>
      <c r="K1554" s="3">
        <v>233</v>
      </c>
      <c r="L1554" s="3">
        <v>2</v>
      </c>
      <c r="M1554" s="3">
        <v>60</v>
      </c>
      <c r="N1554" s="3">
        <v>950</v>
      </c>
      <c r="O1554" s="3">
        <v>0</v>
      </c>
      <c r="P1554" s="3">
        <v>0</v>
      </c>
      <c r="Q1554" s="3">
        <v>0</v>
      </c>
      <c r="R1554" s="3">
        <v>875000</v>
      </c>
      <c r="S1554" s="3">
        <v>5001</v>
      </c>
      <c r="T1554">
        <v>5002</v>
      </c>
      <c r="U1554" s="3">
        <v>5</v>
      </c>
      <c r="V1554" s="3">
        <v>56959.999999999993</v>
      </c>
      <c r="W1554" s="3">
        <v>6</v>
      </c>
      <c r="X1554" s="3">
        <v>5474.9999999999991</v>
      </c>
      <c r="Y1554" s="3">
        <v>21</v>
      </c>
      <c r="Z1554" s="3">
        <v>2190</v>
      </c>
      <c r="AA1554" s="3">
        <v>0</v>
      </c>
      <c r="AB1554" s="3">
        <v>0</v>
      </c>
      <c r="AC1554" s="3">
        <v>3007819</v>
      </c>
      <c r="AD1554" s="3">
        <v>1606.2209191153038</v>
      </c>
      <c r="AE1554" s="3">
        <v>7845000</v>
      </c>
      <c r="AF1554" t="s">
        <v>139</v>
      </c>
      <c r="AG1554" t="s">
        <v>134</v>
      </c>
      <c r="AI1554">
        <f>IF(ISERROR(IF(D1554=25,VLOOKUP(E1554,Sheet1!$F$64:$H$79,2,0),IF(D1554=23,VLOOKUP(knight_awaken_info!E1554,Sheet1!$F$45:$H$60,2,0),VLOOKUP(knight_awaken_info!E1554,Sheet1!$F$26:$H$41,2,0)))),0,IF(D1554=25,VLOOKUP(E1554,Sheet1!$F$64:$H$79,2,0),IF(D1554=23,VLOOKUP(knight_awaken_info!E1554,Sheet1!$F$45:$H$60,2,0),VLOOKUP(knight_awaken_info!E1554,Sheet1!$F$26:$H$41,2,0))))</f>
        <v>0</v>
      </c>
      <c r="AJ1554">
        <f>IF(ISERROR(IF(D1554=25,VLOOKUP(E1554,Sheet1!$F$64:$H$79,3,0),IF(D1554=23,VLOOKUP(knight_awaken_info!E1554,Sheet1!$F$45:$H$60,3,0),VLOOKUP(knight_awaken_info!E1554,Sheet1!$F$26:$H$41,3,0)))),0,IF(D1554=25,VLOOKUP(E1554,Sheet1!$F$64:$H$79,3,0),IF(D1554=23,VLOOKUP(knight_awaken_info!E1554,Sheet1!$F$45:$H$60,3,0),VLOOKUP(knight_awaken_info!E1554,Sheet1!$F$26:$H$41,3,0))))</f>
        <v>0</v>
      </c>
      <c r="AK1554" s="11">
        <f>SUM(AI1536:AI1554)</f>
        <v>13160</v>
      </c>
      <c r="AL1554" s="11">
        <f>SUM(AJ1536:AJ1554)</f>
        <v>0</v>
      </c>
      <c r="AN1554" s="3">
        <f t="shared" si="75"/>
        <v>70120</v>
      </c>
      <c r="AO1554" s="3">
        <f t="shared" si="76"/>
        <v>2190</v>
      </c>
    </row>
    <row r="1555" spans="1:41">
      <c r="A1555" s="3">
        <v>3007819</v>
      </c>
      <c r="B1555" s="3">
        <v>3007801</v>
      </c>
      <c r="C1555" s="3" t="s">
        <v>68</v>
      </c>
      <c r="D1555">
        <f t="shared" si="74"/>
        <v>20</v>
      </c>
      <c r="E1555" s="3">
        <v>19</v>
      </c>
      <c r="F1555" s="3">
        <v>60</v>
      </c>
      <c r="G1555" s="3">
        <v>4</v>
      </c>
      <c r="H1555" s="3">
        <v>312</v>
      </c>
      <c r="I1555" s="3">
        <v>331</v>
      </c>
      <c r="J1555" s="3">
        <v>323</v>
      </c>
      <c r="K1555" s="3">
        <v>332</v>
      </c>
      <c r="L1555" s="3">
        <v>2</v>
      </c>
      <c r="M1555" s="3">
        <v>60</v>
      </c>
      <c r="N1555" s="3">
        <v>1450</v>
      </c>
      <c r="O1555" s="3">
        <v>1</v>
      </c>
      <c r="P1555" s="3">
        <v>30078</v>
      </c>
      <c r="Q1555" s="3">
        <v>1</v>
      </c>
      <c r="R1555" s="3">
        <v>1430000</v>
      </c>
      <c r="S1555" s="3">
        <v>5001</v>
      </c>
      <c r="T1555">
        <v>5002</v>
      </c>
      <c r="U1555" s="3">
        <v>5</v>
      </c>
      <c r="V1555" s="3">
        <v>60048.888888888883</v>
      </c>
      <c r="W1555" s="3">
        <v>6</v>
      </c>
      <c r="X1555" s="3">
        <v>5861.1111111111104</v>
      </c>
      <c r="Y1555" s="3">
        <v>21</v>
      </c>
      <c r="Z1555" s="3">
        <v>2344.4444444444443</v>
      </c>
      <c r="AA1555" s="3">
        <v>0</v>
      </c>
      <c r="AB1555" s="3">
        <v>0</v>
      </c>
      <c r="AC1555" s="3">
        <v>3007820</v>
      </c>
      <c r="AD1555" s="3">
        <v>1787.8768563962012</v>
      </c>
      <c r="AE1555" s="3">
        <v>8720000</v>
      </c>
      <c r="AF1555" t="s">
        <v>139</v>
      </c>
      <c r="AG1555" t="s">
        <v>134</v>
      </c>
      <c r="AI1555">
        <f>IF(ISERROR(IF(D1555=25,VLOOKUP(E1555,Sheet1!$F$64:$H$79,2,0),IF(D1555=23,VLOOKUP(knight_awaken_info!E1555,Sheet1!$F$45:$H$60,2,0),VLOOKUP(knight_awaken_info!E1555,Sheet1!$F$26:$H$41,2,0)))),0,IF(D1555=25,VLOOKUP(E1555,Sheet1!$F$64:$H$79,2,0),IF(D1555=23,VLOOKUP(knight_awaken_info!E1555,Sheet1!$F$45:$H$60,2,0),VLOOKUP(knight_awaken_info!E1555,Sheet1!$F$26:$H$41,2,0))))</f>
        <v>0</v>
      </c>
      <c r="AJ1555">
        <f>IF(ISERROR(IF(D1555=25,VLOOKUP(E1555,Sheet1!$F$64:$H$79,3,0),IF(D1555=23,VLOOKUP(knight_awaken_info!E1555,Sheet1!$F$45:$H$60,3,0),VLOOKUP(knight_awaken_info!E1555,Sheet1!$F$26:$H$41,3,0)))),0,IF(D1555=25,VLOOKUP(E1555,Sheet1!$F$64:$H$79,3,0),IF(D1555=23,VLOOKUP(knight_awaken_info!E1555,Sheet1!$F$45:$H$60,3,0),VLOOKUP(knight_awaken_info!E1555,Sheet1!$F$26:$H$41,3,0))))</f>
        <v>0</v>
      </c>
      <c r="AK1555" s="11">
        <f>SUM(AI1536:AI1555)</f>
        <v>13160</v>
      </c>
      <c r="AL1555" s="11">
        <f>SUM(AJ1536:AJ1555)</f>
        <v>0</v>
      </c>
      <c r="AN1555" s="3">
        <f t="shared" si="75"/>
        <v>73208.888888888876</v>
      </c>
      <c r="AO1555" s="3">
        <f t="shared" si="76"/>
        <v>2344.4444444444443</v>
      </c>
    </row>
    <row r="1556" spans="1:41">
      <c r="A1556" s="3">
        <v>3007820</v>
      </c>
      <c r="B1556" s="3">
        <v>3007801</v>
      </c>
      <c r="C1556" s="3" t="s">
        <v>68</v>
      </c>
      <c r="D1556">
        <f t="shared" si="74"/>
        <v>20</v>
      </c>
      <c r="E1556" s="3">
        <v>20</v>
      </c>
      <c r="F1556" s="3">
        <v>70</v>
      </c>
      <c r="G1556" s="3">
        <v>4</v>
      </c>
      <c r="H1556" s="3">
        <v>411</v>
      </c>
      <c r="I1556" s="3">
        <v>333</v>
      </c>
      <c r="J1556" s="3">
        <v>322</v>
      </c>
      <c r="K1556" s="3">
        <v>331</v>
      </c>
      <c r="L1556" s="3">
        <v>2</v>
      </c>
      <c r="M1556" s="3">
        <v>60</v>
      </c>
      <c r="N1556" s="3">
        <v>1490</v>
      </c>
      <c r="O1556" s="3">
        <v>0</v>
      </c>
      <c r="P1556" s="3">
        <v>0</v>
      </c>
      <c r="Q1556" s="3">
        <v>0</v>
      </c>
      <c r="R1556" s="3">
        <v>1455000</v>
      </c>
      <c r="S1556" s="3">
        <v>5002</v>
      </c>
      <c r="T1556">
        <v>5003</v>
      </c>
      <c r="U1556" s="3">
        <v>5</v>
      </c>
      <c r="V1556" s="3">
        <v>64048.888888888883</v>
      </c>
      <c r="W1556" s="3">
        <v>6</v>
      </c>
      <c r="X1556" s="3">
        <v>6361.1111111111104</v>
      </c>
      <c r="Y1556" s="3">
        <v>21</v>
      </c>
      <c r="Z1556" s="3">
        <v>2544.4444444444443</v>
      </c>
      <c r="AA1556" s="3">
        <v>0</v>
      </c>
      <c r="AB1556" s="3">
        <v>0</v>
      </c>
      <c r="AC1556" s="3">
        <v>3007821</v>
      </c>
      <c r="AD1556" s="3">
        <v>2093.8236981324494</v>
      </c>
      <c r="AE1556" s="3">
        <v>10150000</v>
      </c>
      <c r="AF1556" t="s">
        <v>140</v>
      </c>
      <c r="AG1556" t="s">
        <v>159</v>
      </c>
      <c r="AI1556">
        <f>IF(ISERROR(IF(D1556=25,VLOOKUP(E1556,Sheet1!$F$64:$H$79,2,0),IF(D1556=23,VLOOKUP(knight_awaken_info!E1556,Sheet1!$F$45:$H$60,2,0),VLOOKUP(knight_awaken_info!E1556,Sheet1!$F$26:$H$41,2,0)))),0,IF(D1556=25,VLOOKUP(E1556,Sheet1!$F$64:$H$79,2,0),IF(D1556=23,VLOOKUP(knight_awaken_info!E1556,Sheet1!$F$45:$H$60,2,0),VLOOKUP(knight_awaken_info!E1556,Sheet1!$F$26:$H$41,2,0))))</f>
        <v>0</v>
      </c>
      <c r="AJ1556">
        <f>IF(ISERROR(IF(D1556=25,VLOOKUP(E1556,Sheet1!$F$64:$H$79,3,0),IF(D1556=23,VLOOKUP(knight_awaken_info!E1556,Sheet1!$F$45:$H$60,3,0),VLOOKUP(knight_awaken_info!E1556,Sheet1!$F$26:$H$41,3,0)))),0,IF(D1556=25,VLOOKUP(E1556,Sheet1!$F$64:$H$79,3,0),IF(D1556=23,VLOOKUP(knight_awaken_info!E1556,Sheet1!$F$45:$H$60,3,0),VLOOKUP(knight_awaken_info!E1556,Sheet1!$F$26:$H$41,3,0))))</f>
        <v>0</v>
      </c>
      <c r="AK1556" s="11">
        <f>SUM(AI1536:AI1556)</f>
        <v>13160</v>
      </c>
      <c r="AL1556" s="11">
        <f>SUM(AJ1536:AJ1556)</f>
        <v>0</v>
      </c>
      <c r="AN1556" s="3">
        <f t="shared" si="75"/>
        <v>77208.888888888876</v>
      </c>
      <c r="AO1556" s="3">
        <f t="shared" si="76"/>
        <v>2544.4444444444443</v>
      </c>
    </row>
    <row r="1557" spans="1:41">
      <c r="A1557" s="3">
        <v>3007821</v>
      </c>
      <c r="B1557" s="3">
        <v>3007801</v>
      </c>
      <c r="C1557" s="3" t="s">
        <v>68</v>
      </c>
      <c r="D1557">
        <f t="shared" si="74"/>
        <v>20</v>
      </c>
      <c r="E1557" s="3">
        <v>21</v>
      </c>
      <c r="F1557" s="3">
        <v>70</v>
      </c>
      <c r="G1557" s="3">
        <v>4</v>
      </c>
      <c r="H1557" s="3">
        <v>413</v>
      </c>
      <c r="I1557" s="3">
        <v>332</v>
      </c>
      <c r="J1557" s="3">
        <v>321</v>
      </c>
      <c r="K1557" s="3">
        <v>333</v>
      </c>
      <c r="L1557" s="3">
        <v>2</v>
      </c>
      <c r="M1557" s="3">
        <v>60</v>
      </c>
      <c r="N1557" s="3">
        <v>1510</v>
      </c>
      <c r="O1557" s="3">
        <v>0</v>
      </c>
      <c r="P1557" s="3">
        <v>0</v>
      </c>
      <c r="Q1557" s="3">
        <v>0</v>
      </c>
      <c r="R1557" s="3">
        <v>1475000</v>
      </c>
      <c r="S1557" s="3">
        <v>5002</v>
      </c>
      <c r="T1557">
        <v>5003</v>
      </c>
      <c r="U1557" s="3">
        <v>5</v>
      </c>
      <c r="V1557" s="3">
        <v>68071.111111111095</v>
      </c>
      <c r="W1557" s="3">
        <v>6</v>
      </c>
      <c r="X1557" s="3">
        <v>6863.8888888888878</v>
      </c>
      <c r="Y1557" s="3">
        <v>21</v>
      </c>
      <c r="Z1557" s="3">
        <v>2745.5555555555557</v>
      </c>
      <c r="AA1557" s="3">
        <v>0</v>
      </c>
      <c r="AB1557" s="3">
        <v>0</v>
      </c>
      <c r="AC1557" s="3">
        <v>3007822</v>
      </c>
      <c r="AD1557" s="3">
        <v>2667.4740263879148</v>
      </c>
      <c r="AE1557" s="3">
        <v>11605000</v>
      </c>
      <c r="AF1557" t="s">
        <v>140</v>
      </c>
      <c r="AG1557" t="s">
        <v>159</v>
      </c>
      <c r="AI1557">
        <f>IF(ISERROR(IF(D1557=25,VLOOKUP(E1557,Sheet1!$F$64:$H$79,2,0),IF(D1557=23,VLOOKUP(knight_awaken_info!E1557,Sheet1!$F$45:$H$60,2,0),VLOOKUP(knight_awaken_info!E1557,Sheet1!$F$26:$H$41,2,0)))),0,IF(D1557=25,VLOOKUP(E1557,Sheet1!$F$64:$H$79,2,0),IF(D1557=23,VLOOKUP(knight_awaken_info!E1557,Sheet1!$F$45:$H$60,2,0),VLOOKUP(knight_awaken_info!E1557,Sheet1!$F$26:$H$41,2,0))))</f>
        <v>0</v>
      </c>
      <c r="AJ1557">
        <f>IF(ISERROR(IF(D1557=25,VLOOKUP(E1557,Sheet1!$F$64:$H$79,3,0),IF(D1557=23,VLOOKUP(knight_awaken_info!E1557,Sheet1!$F$45:$H$60,3,0),VLOOKUP(knight_awaken_info!E1557,Sheet1!$F$26:$H$41,3,0)))),0,IF(D1557=25,VLOOKUP(E1557,Sheet1!$F$64:$H$79,3,0),IF(D1557=23,VLOOKUP(knight_awaken_info!E1557,Sheet1!$F$45:$H$60,3,0),VLOOKUP(knight_awaken_info!E1557,Sheet1!$F$26:$H$41,3,0))))</f>
        <v>0</v>
      </c>
      <c r="AK1557" s="11">
        <f>SUM(AI1536:AI1557)</f>
        <v>13160</v>
      </c>
      <c r="AL1557" s="11">
        <f>SUM(AJ1536:AJ1557)</f>
        <v>0</v>
      </c>
      <c r="AN1557" s="3">
        <f t="shared" si="75"/>
        <v>81231.111111111095</v>
      </c>
      <c r="AO1557" s="3">
        <f t="shared" si="76"/>
        <v>2745.5555555555557</v>
      </c>
    </row>
    <row r="1558" spans="1:41">
      <c r="A1558" s="3">
        <v>3007822</v>
      </c>
      <c r="B1558" s="3">
        <v>3007801</v>
      </c>
      <c r="C1558" s="3" t="s">
        <v>68</v>
      </c>
      <c r="D1558">
        <f t="shared" si="74"/>
        <v>20</v>
      </c>
      <c r="E1558" s="3">
        <v>22</v>
      </c>
      <c r="F1558" s="3">
        <v>70</v>
      </c>
      <c r="G1558" s="3">
        <v>4</v>
      </c>
      <c r="H1558" s="3">
        <v>412</v>
      </c>
      <c r="I1558" s="3">
        <v>331</v>
      </c>
      <c r="J1558" s="3">
        <v>323</v>
      </c>
      <c r="K1558" s="3">
        <v>332</v>
      </c>
      <c r="L1558" s="3">
        <v>2</v>
      </c>
      <c r="M1558" s="3">
        <v>60</v>
      </c>
      <c r="N1558" s="3">
        <v>1530</v>
      </c>
      <c r="O1558" s="3">
        <v>0</v>
      </c>
      <c r="P1558" s="3">
        <v>0</v>
      </c>
      <c r="Q1558" s="3">
        <v>0</v>
      </c>
      <c r="R1558" s="3">
        <v>1500000</v>
      </c>
      <c r="S1558" s="3">
        <v>5002</v>
      </c>
      <c r="T1558">
        <v>5003</v>
      </c>
      <c r="U1558" s="3">
        <v>5</v>
      </c>
      <c r="V1558" s="3">
        <v>72115.555555555547</v>
      </c>
      <c r="W1558" s="3">
        <v>6</v>
      </c>
      <c r="X1558" s="3">
        <v>7369.4444444444434</v>
      </c>
      <c r="Y1558" s="3">
        <v>21</v>
      </c>
      <c r="Z1558" s="3">
        <v>2947.7777777777778</v>
      </c>
      <c r="AA1558" s="3">
        <v>0</v>
      </c>
      <c r="AB1558" s="3">
        <v>0</v>
      </c>
      <c r="AC1558" s="3">
        <v>3007823</v>
      </c>
      <c r="AD1558" s="3">
        <v>3241.1243546433807</v>
      </c>
      <c r="AE1558" s="3">
        <v>13080000</v>
      </c>
      <c r="AF1558" t="s">
        <v>140</v>
      </c>
      <c r="AG1558" t="s">
        <v>159</v>
      </c>
      <c r="AI1558">
        <f>IF(ISERROR(IF(D1558=25,VLOOKUP(E1558,Sheet1!$F$64:$H$79,2,0),IF(D1558=23,VLOOKUP(knight_awaken_info!E1558,Sheet1!$F$45:$H$60,2,0),VLOOKUP(knight_awaken_info!E1558,Sheet1!$F$26:$H$41,2,0)))),0,IF(D1558=25,VLOOKUP(E1558,Sheet1!$F$64:$H$79,2,0),IF(D1558=23,VLOOKUP(knight_awaken_info!E1558,Sheet1!$F$45:$H$60,2,0),VLOOKUP(knight_awaken_info!E1558,Sheet1!$F$26:$H$41,2,0))))</f>
        <v>0</v>
      </c>
      <c r="AJ1558">
        <f>IF(ISERROR(IF(D1558=25,VLOOKUP(E1558,Sheet1!$F$64:$H$79,3,0),IF(D1558=23,VLOOKUP(knight_awaken_info!E1558,Sheet1!$F$45:$H$60,3,0),VLOOKUP(knight_awaken_info!E1558,Sheet1!$F$26:$H$41,3,0)))),0,IF(D1558=25,VLOOKUP(E1558,Sheet1!$F$64:$H$79,3,0),IF(D1558=23,VLOOKUP(knight_awaken_info!E1558,Sheet1!$F$45:$H$60,3,0),VLOOKUP(knight_awaken_info!E1558,Sheet1!$F$26:$H$41,3,0))))</f>
        <v>0</v>
      </c>
      <c r="AK1558" s="11">
        <f>SUM(AI1536:AI1558)</f>
        <v>13160</v>
      </c>
      <c r="AL1558" s="11">
        <f>SUM(AJ1536:AJ1558)</f>
        <v>0</v>
      </c>
      <c r="AN1558" s="3">
        <f t="shared" si="75"/>
        <v>85275.555555555547</v>
      </c>
      <c r="AO1558" s="3">
        <f t="shared" si="76"/>
        <v>2947.7777777777778</v>
      </c>
    </row>
    <row r="1559" spans="1:41">
      <c r="A1559" s="3">
        <v>3007823</v>
      </c>
      <c r="B1559" s="3">
        <v>3007801</v>
      </c>
      <c r="C1559" s="3" t="s">
        <v>68</v>
      </c>
      <c r="D1559">
        <f t="shared" si="74"/>
        <v>20</v>
      </c>
      <c r="E1559" s="3">
        <v>23</v>
      </c>
      <c r="F1559" s="3">
        <v>70</v>
      </c>
      <c r="G1559" s="3">
        <v>4</v>
      </c>
      <c r="H1559" s="3">
        <v>411</v>
      </c>
      <c r="I1559" s="3">
        <v>333</v>
      </c>
      <c r="J1559" s="3">
        <v>322</v>
      </c>
      <c r="K1559" s="3">
        <v>331</v>
      </c>
      <c r="L1559" s="3">
        <v>2</v>
      </c>
      <c r="M1559" s="3">
        <v>60</v>
      </c>
      <c r="N1559" s="3">
        <v>1550</v>
      </c>
      <c r="O1559" s="3">
        <v>1</v>
      </c>
      <c r="P1559" s="3">
        <v>30078</v>
      </c>
      <c r="Q1559" s="3">
        <v>1</v>
      </c>
      <c r="R1559" s="3">
        <v>1520000</v>
      </c>
      <c r="S1559" s="3">
        <v>5002</v>
      </c>
      <c r="T1559">
        <v>5003</v>
      </c>
      <c r="U1559" s="3">
        <v>5</v>
      </c>
      <c r="V1559" s="3">
        <v>76182.222222222219</v>
      </c>
      <c r="W1559" s="3">
        <v>6</v>
      </c>
      <c r="X1559" s="3">
        <v>7877.7777777777765</v>
      </c>
      <c r="Y1559" s="3">
        <v>21</v>
      </c>
      <c r="Z1559" s="3">
        <v>3151.1111111111113</v>
      </c>
      <c r="AA1559" s="3">
        <v>0</v>
      </c>
      <c r="AB1559" s="3">
        <v>0</v>
      </c>
      <c r="AC1559" s="3">
        <v>3007824</v>
      </c>
      <c r="AD1559" s="3">
        <v>3814.7746828988465</v>
      </c>
      <c r="AE1559" s="3">
        <v>14580000</v>
      </c>
      <c r="AF1559" t="s">
        <v>140</v>
      </c>
      <c r="AG1559" t="s">
        <v>159</v>
      </c>
      <c r="AI1559">
        <f>IF(ISERROR(IF(D1559=25,VLOOKUP(E1559,Sheet1!$F$64:$H$79,2,0),IF(D1559=23,VLOOKUP(knight_awaken_info!E1559,Sheet1!$F$45:$H$60,2,0),VLOOKUP(knight_awaken_info!E1559,Sheet1!$F$26:$H$41,2,0)))),0,IF(D1559=25,VLOOKUP(E1559,Sheet1!$F$64:$H$79,2,0),IF(D1559=23,VLOOKUP(knight_awaken_info!E1559,Sheet1!$F$45:$H$60,2,0),VLOOKUP(knight_awaken_info!E1559,Sheet1!$F$26:$H$41,2,0))))</f>
        <v>0</v>
      </c>
      <c r="AJ1559">
        <f>IF(ISERROR(IF(D1559=25,VLOOKUP(E1559,Sheet1!$F$64:$H$79,3,0),IF(D1559=23,VLOOKUP(knight_awaken_info!E1559,Sheet1!$F$45:$H$60,3,0),VLOOKUP(knight_awaken_info!E1559,Sheet1!$F$26:$H$41,3,0)))),0,IF(D1559=25,VLOOKUP(E1559,Sheet1!$F$64:$H$79,3,0),IF(D1559=23,VLOOKUP(knight_awaken_info!E1559,Sheet1!$F$45:$H$60,3,0),VLOOKUP(knight_awaken_info!E1559,Sheet1!$F$26:$H$41,3,0))))</f>
        <v>0</v>
      </c>
      <c r="AK1559" s="11">
        <f>SUM(AI1536:AI1559)</f>
        <v>13160</v>
      </c>
      <c r="AL1559" s="11">
        <f>SUM(AJ1536:AJ1559)</f>
        <v>0</v>
      </c>
      <c r="AN1559" s="3">
        <f t="shared" si="75"/>
        <v>89342.222222222219</v>
      </c>
      <c r="AO1559" s="3">
        <f t="shared" si="76"/>
        <v>3151.1111111111113</v>
      </c>
    </row>
    <row r="1560" spans="1:41">
      <c r="A1560" s="3">
        <v>3007824</v>
      </c>
      <c r="B1560" s="3">
        <v>3007801</v>
      </c>
      <c r="C1560" s="3" t="s">
        <v>68</v>
      </c>
      <c r="D1560">
        <f t="shared" si="74"/>
        <v>20</v>
      </c>
      <c r="E1560" s="3">
        <v>24</v>
      </c>
      <c r="F1560" s="3">
        <v>70</v>
      </c>
      <c r="G1560" s="3">
        <v>4</v>
      </c>
      <c r="H1560" s="3">
        <v>413</v>
      </c>
      <c r="I1560" s="3">
        <v>422</v>
      </c>
      <c r="J1560" s="3">
        <v>321</v>
      </c>
      <c r="K1560" s="3">
        <v>333</v>
      </c>
      <c r="L1560" s="3">
        <v>2</v>
      </c>
      <c r="M1560" s="3">
        <v>60</v>
      </c>
      <c r="N1560" s="3">
        <v>1570</v>
      </c>
      <c r="O1560" s="3">
        <v>0</v>
      </c>
      <c r="P1560" s="3">
        <v>0</v>
      </c>
      <c r="Q1560" s="3">
        <v>0</v>
      </c>
      <c r="R1560" s="3">
        <v>1545000</v>
      </c>
      <c r="S1560" s="3">
        <v>5002</v>
      </c>
      <c r="T1560">
        <v>5003</v>
      </c>
      <c r="U1560" s="3">
        <v>5</v>
      </c>
      <c r="V1560" s="3">
        <v>80271.111111111095</v>
      </c>
      <c r="W1560" s="3">
        <v>6</v>
      </c>
      <c r="X1560" s="3">
        <v>8388.8888888888869</v>
      </c>
      <c r="Y1560" s="3">
        <v>21</v>
      </c>
      <c r="Z1560" s="3">
        <v>4015.5555555555557</v>
      </c>
      <c r="AA1560" s="3">
        <v>0</v>
      </c>
      <c r="AB1560" s="3">
        <v>0</v>
      </c>
      <c r="AC1560" s="3">
        <v>3007825</v>
      </c>
      <c r="AD1560" s="3">
        <v>4388.4250111543124</v>
      </c>
      <c r="AE1560" s="3">
        <v>16100000</v>
      </c>
      <c r="AF1560" t="s">
        <v>141</v>
      </c>
      <c r="AG1560" t="s">
        <v>158</v>
      </c>
      <c r="AI1560">
        <f>IF(ISERROR(IF(D1560=25,VLOOKUP(E1560,Sheet1!$F$64:$H$79,2,0),IF(D1560=23,VLOOKUP(knight_awaken_info!E1560,Sheet1!$F$45:$H$60,2,0),VLOOKUP(knight_awaken_info!E1560,Sheet1!$F$26:$H$41,2,0)))),0,IF(D1560=25,VLOOKUP(E1560,Sheet1!$F$64:$H$79,2,0),IF(D1560=23,VLOOKUP(knight_awaken_info!E1560,Sheet1!$F$45:$H$60,2,0),VLOOKUP(knight_awaken_info!E1560,Sheet1!$F$26:$H$41,2,0))))</f>
        <v>0</v>
      </c>
      <c r="AJ1560">
        <f>IF(ISERROR(IF(D1560=25,VLOOKUP(E1560,Sheet1!$F$64:$H$79,3,0),IF(D1560=23,VLOOKUP(knight_awaken_info!E1560,Sheet1!$F$45:$H$60,3,0),VLOOKUP(knight_awaken_info!E1560,Sheet1!$F$26:$H$41,3,0)))),0,IF(D1560=25,VLOOKUP(E1560,Sheet1!$F$64:$H$79,3,0),IF(D1560=23,VLOOKUP(knight_awaken_info!E1560,Sheet1!$F$45:$H$60,3,0),VLOOKUP(knight_awaken_info!E1560,Sheet1!$F$26:$H$41,3,0))))</f>
        <v>660</v>
      </c>
      <c r="AK1560" s="11">
        <f>SUM(AI1536:AI1560)</f>
        <v>13160</v>
      </c>
      <c r="AL1560" s="11">
        <f>SUM(AJ1536:AJ1560)</f>
        <v>660</v>
      </c>
      <c r="AN1560" s="3">
        <f t="shared" si="75"/>
        <v>93431.111111111095</v>
      </c>
      <c r="AO1560" s="3">
        <f t="shared" si="76"/>
        <v>4675.5555555555557</v>
      </c>
    </row>
    <row r="1561" spans="1:41">
      <c r="A1561" s="3">
        <v>3007825</v>
      </c>
      <c r="B1561" s="3">
        <v>3007801</v>
      </c>
      <c r="C1561" s="3" t="s">
        <v>68</v>
      </c>
      <c r="D1561">
        <f t="shared" si="74"/>
        <v>20</v>
      </c>
      <c r="E1561" s="3">
        <v>25</v>
      </c>
      <c r="F1561" s="3">
        <v>70</v>
      </c>
      <c r="G1561" s="3">
        <v>4</v>
      </c>
      <c r="H1561" s="3">
        <v>412</v>
      </c>
      <c r="I1561" s="3">
        <v>421</v>
      </c>
      <c r="J1561" s="3">
        <v>323</v>
      </c>
      <c r="K1561" s="3">
        <v>332</v>
      </c>
      <c r="L1561" s="3">
        <v>2</v>
      </c>
      <c r="M1561" s="3">
        <v>60</v>
      </c>
      <c r="N1561" s="3">
        <v>1610</v>
      </c>
      <c r="O1561" s="3">
        <v>0</v>
      </c>
      <c r="P1561" s="3">
        <v>0</v>
      </c>
      <c r="Q1561" s="3">
        <v>0</v>
      </c>
      <c r="R1561" s="3">
        <v>1565000</v>
      </c>
      <c r="S1561" s="3">
        <v>5002</v>
      </c>
      <c r="T1561">
        <v>5003</v>
      </c>
      <c r="U1561" s="3">
        <v>5</v>
      </c>
      <c r="V1561" s="3">
        <v>84382.222222222204</v>
      </c>
      <c r="W1561" s="3">
        <v>6</v>
      </c>
      <c r="X1561" s="3">
        <v>8902.7777777777756</v>
      </c>
      <c r="Y1561" s="3">
        <v>21</v>
      </c>
      <c r="Z1561" s="3">
        <v>4221.1111111111113</v>
      </c>
      <c r="AA1561" s="3">
        <v>0</v>
      </c>
      <c r="AB1561" s="3">
        <v>0</v>
      </c>
      <c r="AC1561" s="3">
        <v>3007826</v>
      </c>
      <c r="AD1561" s="3">
        <v>5229.7788259289955</v>
      </c>
      <c r="AE1561" s="3">
        <v>17645000</v>
      </c>
      <c r="AF1561" t="s">
        <v>141</v>
      </c>
      <c r="AG1561" t="s">
        <v>158</v>
      </c>
      <c r="AI1561">
        <f>IF(ISERROR(IF(D1561=25,VLOOKUP(E1561,Sheet1!$F$64:$H$79,2,0),IF(D1561=23,VLOOKUP(knight_awaken_info!E1561,Sheet1!$F$45:$H$60,2,0),VLOOKUP(knight_awaken_info!E1561,Sheet1!$F$26:$H$41,2,0)))),0,IF(D1561=25,VLOOKUP(E1561,Sheet1!$F$64:$H$79,2,0),IF(D1561=23,VLOOKUP(knight_awaken_info!E1561,Sheet1!$F$45:$H$60,2,0),VLOOKUP(knight_awaken_info!E1561,Sheet1!$F$26:$H$41,2,0))))</f>
        <v>0</v>
      </c>
      <c r="AJ1561">
        <f>IF(ISERROR(IF(D1561=25,VLOOKUP(E1561,Sheet1!$F$64:$H$79,3,0),IF(D1561=23,VLOOKUP(knight_awaken_info!E1561,Sheet1!$F$45:$H$60,3,0),VLOOKUP(knight_awaken_info!E1561,Sheet1!$F$26:$H$41,3,0)))),0,IF(D1561=25,VLOOKUP(E1561,Sheet1!$F$64:$H$79,3,0),IF(D1561=23,VLOOKUP(knight_awaken_info!E1561,Sheet1!$F$45:$H$60,3,0),VLOOKUP(knight_awaken_info!E1561,Sheet1!$F$26:$H$41,3,0))))</f>
        <v>0</v>
      </c>
      <c r="AK1561" s="11">
        <f>SUM(AI1536:AI1561)</f>
        <v>13160</v>
      </c>
      <c r="AL1561" s="11">
        <f>SUM(AJ1536:AJ1561)</f>
        <v>660</v>
      </c>
      <c r="AN1561" s="3">
        <f t="shared" si="75"/>
        <v>97542.222222222204</v>
      </c>
      <c r="AO1561" s="3">
        <f t="shared" si="76"/>
        <v>4881.1111111111113</v>
      </c>
    </row>
    <row r="1562" spans="1:41">
      <c r="A1562" s="3">
        <v>3007826</v>
      </c>
      <c r="B1562" s="3">
        <v>3007801</v>
      </c>
      <c r="C1562" s="3" t="s">
        <v>68</v>
      </c>
      <c r="D1562">
        <f t="shared" si="74"/>
        <v>20</v>
      </c>
      <c r="E1562" s="3">
        <v>26</v>
      </c>
      <c r="F1562" s="3">
        <v>70</v>
      </c>
      <c r="G1562" s="3">
        <v>4</v>
      </c>
      <c r="H1562" s="3">
        <v>411</v>
      </c>
      <c r="I1562" s="3">
        <v>433</v>
      </c>
      <c r="J1562" s="3">
        <v>322</v>
      </c>
      <c r="K1562" s="3">
        <v>331</v>
      </c>
      <c r="L1562" s="3">
        <v>2</v>
      </c>
      <c r="M1562" s="3">
        <v>60</v>
      </c>
      <c r="N1562" s="3">
        <v>1630</v>
      </c>
      <c r="O1562" s="3">
        <v>1</v>
      </c>
      <c r="P1562" s="3">
        <v>30078</v>
      </c>
      <c r="Q1562" s="3">
        <v>1</v>
      </c>
      <c r="R1562" s="3">
        <v>1590000</v>
      </c>
      <c r="S1562" s="3">
        <v>5002</v>
      </c>
      <c r="T1562">
        <v>5003</v>
      </c>
      <c r="U1562" s="3">
        <v>5</v>
      </c>
      <c r="V1562" s="3">
        <v>88515.555555555533</v>
      </c>
      <c r="W1562" s="3">
        <v>6</v>
      </c>
      <c r="X1562" s="3">
        <v>9419.4444444444416</v>
      </c>
      <c r="Y1562" s="3">
        <v>21</v>
      </c>
      <c r="Z1562" s="3">
        <v>4427.7777777777774</v>
      </c>
      <c r="AA1562" s="3">
        <v>0</v>
      </c>
      <c r="AB1562" s="3">
        <v>0</v>
      </c>
      <c r="AC1562" s="3">
        <v>3007827</v>
      </c>
      <c r="AD1562" s="3">
        <v>6071.1326407036786</v>
      </c>
      <c r="AE1562" s="3">
        <v>19210000</v>
      </c>
      <c r="AF1562" t="s">
        <v>141</v>
      </c>
      <c r="AG1562" t="s">
        <v>158</v>
      </c>
      <c r="AI1562">
        <f>IF(ISERROR(IF(D1562=25,VLOOKUP(E1562,Sheet1!$F$64:$H$79,2,0),IF(D1562=23,VLOOKUP(knight_awaken_info!E1562,Sheet1!$F$45:$H$60,2,0),VLOOKUP(knight_awaken_info!E1562,Sheet1!$F$26:$H$41,2,0)))),0,IF(D1562=25,VLOOKUP(E1562,Sheet1!$F$64:$H$79,2,0),IF(D1562=23,VLOOKUP(knight_awaken_info!E1562,Sheet1!$F$45:$H$60,2,0),VLOOKUP(knight_awaken_info!E1562,Sheet1!$F$26:$H$41,2,0))))</f>
        <v>0</v>
      </c>
      <c r="AJ1562">
        <f>IF(ISERROR(IF(D1562=25,VLOOKUP(E1562,Sheet1!$F$64:$H$79,3,0),IF(D1562=23,VLOOKUP(knight_awaken_info!E1562,Sheet1!$F$45:$H$60,3,0),VLOOKUP(knight_awaken_info!E1562,Sheet1!$F$26:$H$41,3,0)))),0,IF(D1562=25,VLOOKUP(E1562,Sheet1!$F$64:$H$79,3,0),IF(D1562=23,VLOOKUP(knight_awaken_info!E1562,Sheet1!$F$45:$H$60,3,0),VLOOKUP(knight_awaken_info!E1562,Sheet1!$F$26:$H$41,3,0))))</f>
        <v>0</v>
      </c>
      <c r="AK1562" s="11">
        <f>SUM(AI1536:AI1562)</f>
        <v>13160</v>
      </c>
      <c r="AL1562" s="11">
        <f>SUM(AJ1536:AJ1562)</f>
        <v>660</v>
      </c>
      <c r="AN1562" s="3">
        <f t="shared" si="75"/>
        <v>101675.55555555553</v>
      </c>
      <c r="AO1562" s="3">
        <f t="shared" si="76"/>
        <v>5087.7777777777774</v>
      </c>
    </row>
    <row r="1563" spans="1:41">
      <c r="A1563" s="3">
        <v>3007827</v>
      </c>
      <c r="B1563" s="3">
        <v>3007801</v>
      </c>
      <c r="C1563" s="3" t="s">
        <v>68</v>
      </c>
      <c r="D1563">
        <f t="shared" si="74"/>
        <v>20</v>
      </c>
      <c r="E1563" s="3">
        <v>27</v>
      </c>
      <c r="F1563" s="3">
        <v>70</v>
      </c>
      <c r="G1563" s="3">
        <v>4</v>
      </c>
      <c r="H1563" s="3">
        <v>413</v>
      </c>
      <c r="I1563" s="3">
        <v>432</v>
      </c>
      <c r="J1563" s="3">
        <v>321</v>
      </c>
      <c r="K1563" s="3">
        <v>333</v>
      </c>
      <c r="L1563" s="3">
        <v>2</v>
      </c>
      <c r="M1563" s="3">
        <v>60</v>
      </c>
      <c r="N1563" s="3">
        <v>1650</v>
      </c>
      <c r="O1563" s="3">
        <v>0</v>
      </c>
      <c r="P1563" s="3">
        <v>0</v>
      </c>
      <c r="Q1563" s="3">
        <v>0</v>
      </c>
      <c r="R1563" s="3">
        <v>1615000</v>
      </c>
      <c r="S1563" s="3">
        <v>5002</v>
      </c>
      <c r="T1563">
        <v>5003</v>
      </c>
      <c r="U1563" s="3">
        <v>5</v>
      </c>
      <c r="V1563" s="3">
        <v>105831.11111111109</v>
      </c>
      <c r="W1563" s="3">
        <v>6</v>
      </c>
      <c r="X1563" s="3">
        <v>9938.8888888888869</v>
      </c>
      <c r="Y1563" s="3">
        <v>21</v>
      </c>
      <c r="Z1563" s="3">
        <v>4635.5555555555557</v>
      </c>
      <c r="AA1563" s="3">
        <v>0</v>
      </c>
      <c r="AB1563" s="3">
        <v>0</v>
      </c>
      <c r="AC1563" s="3">
        <v>3007828</v>
      </c>
      <c r="AD1563" s="3">
        <v>6912.4864554783617</v>
      </c>
      <c r="AE1563" s="3">
        <v>20800000</v>
      </c>
      <c r="AF1563" t="s">
        <v>142</v>
      </c>
      <c r="AG1563" t="s">
        <v>135</v>
      </c>
      <c r="AI1563">
        <f>IF(ISERROR(IF(D1563=25,VLOOKUP(E1563,Sheet1!$F$64:$H$79,2,0),IF(D1563=23,VLOOKUP(knight_awaken_info!E1563,Sheet1!$F$45:$H$60,2,0),VLOOKUP(knight_awaken_info!E1563,Sheet1!$F$26:$H$41,2,0)))),0,IF(D1563=25,VLOOKUP(E1563,Sheet1!$F$64:$H$79,2,0),IF(D1563=23,VLOOKUP(knight_awaken_info!E1563,Sheet1!$F$45:$H$60,2,0),VLOOKUP(knight_awaken_info!E1563,Sheet1!$F$26:$H$41,2,0))))</f>
        <v>13160</v>
      </c>
      <c r="AJ1563">
        <f>IF(ISERROR(IF(D1563=25,VLOOKUP(E1563,Sheet1!$F$64:$H$79,3,0),IF(D1563=23,VLOOKUP(knight_awaken_info!E1563,Sheet1!$F$45:$H$60,3,0),VLOOKUP(knight_awaken_info!E1563,Sheet1!$F$26:$H$41,3,0)))),0,IF(D1563=25,VLOOKUP(E1563,Sheet1!$F$64:$H$79,3,0),IF(D1563=23,VLOOKUP(knight_awaken_info!E1563,Sheet1!$F$45:$H$60,3,0),VLOOKUP(knight_awaken_info!E1563,Sheet1!$F$26:$H$41,3,0))))</f>
        <v>0</v>
      </c>
      <c r="AK1563" s="11">
        <f>SUM(AI1536:AI1563)</f>
        <v>26320</v>
      </c>
      <c r="AL1563" s="11">
        <f>SUM(AJ1536:AJ1563)</f>
        <v>660</v>
      </c>
      <c r="AN1563" s="3">
        <f t="shared" si="75"/>
        <v>132151.11111111109</v>
      </c>
      <c r="AO1563" s="3">
        <f t="shared" si="76"/>
        <v>5295.5555555555557</v>
      </c>
    </row>
    <row r="1564" spans="1:41">
      <c r="A1564" s="3">
        <v>3007828</v>
      </c>
      <c r="B1564" s="3">
        <v>3007801</v>
      </c>
      <c r="C1564" s="3" t="s">
        <v>68</v>
      </c>
      <c r="D1564">
        <f t="shared" si="74"/>
        <v>20</v>
      </c>
      <c r="E1564" s="3">
        <v>28</v>
      </c>
      <c r="F1564" s="3">
        <v>70</v>
      </c>
      <c r="G1564" s="3">
        <v>4</v>
      </c>
      <c r="H1564" s="3">
        <v>412</v>
      </c>
      <c r="I1564" s="3">
        <v>431</v>
      </c>
      <c r="J1564" s="3">
        <v>323</v>
      </c>
      <c r="K1564" s="3">
        <v>332</v>
      </c>
      <c r="L1564" s="3">
        <v>2</v>
      </c>
      <c r="M1564" s="3">
        <v>60</v>
      </c>
      <c r="N1564" s="3">
        <v>1670</v>
      </c>
      <c r="O1564" s="3">
        <v>0</v>
      </c>
      <c r="P1564" s="3">
        <v>0</v>
      </c>
      <c r="Q1564" s="3">
        <v>0</v>
      </c>
      <c r="R1564" s="3">
        <v>1635000</v>
      </c>
      <c r="S1564" s="3">
        <v>5002</v>
      </c>
      <c r="T1564">
        <v>5003</v>
      </c>
      <c r="U1564" s="3">
        <v>5</v>
      </c>
      <c r="V1564" s="3">
        <v>110008.88888888888</v>
      </c>
      <c r="W1564" s="3">
        <v>6</v>
      </c>
      <c r="X1564" s="3">
        <v>10461.111111111109</v>
      </c>
      <c r="Y1564" s="3">
        <v>21</v>
      </c>
      <c r="Z1564" s="3">
        <v>4844.4444444444443</v>
      </c>
      <c r="AA1564" s="3">
        <v>0</v>
      </c>
      <c r="AB1564" s="3">
        <v>0</v>
      </c>
      <c r="AC1564" s="3">
        <v>3007829</v>
      </c>
      <c r="AD1564" s="3">
        <v>7753.8402702530448</v>
      </c>
      <c r="AE1564" s="3">
        <v>22415000</v>
      </c>
      <c r="AF1564" t="s">
        <v>142</v>
      </c>
      <c r="AG1564" t="s">
        <v>135</v>
      </c>
      <c r="AI1564">
        <f>IF(ISERROR(IF(D1564=25,VLOOKUP(E1564,Sheet1!$F$64:$H$79,2,0),IF(D1564=23,VLOOKUP(knight_awaken_info!E1564,Sheet1!$F$45:$H$60,2,0),VLOOKUP(knight_awaken_info!E1564,Sheet1!$F$26:$H$41,2,0)))),0,IF(D1564=25,VLOOKUP(E1564,Sheet1!$F$64:$H$79,2,0),IF(D1564=23,VLOOKUP(knight_awaken_info!E1564,Sheet1!$F$45:$H$60,2,0),VLOOKUP(knight_awaken_info!E1564,Sheet1!$F$26:$H$41,2,0))))</f>
        <v>0</v>
      </c>
      <c r="AJ1564">
        <f>IF(ISERROR(IF(D1564=25,VLOOKUP(E1564,Sheet1!$F$64:$H$79,3,0),IF(D1564=23,VLOOKUP(knight_awaken_info!E1564,Sheet1!$F$45:$H$60,3,0),VLOOKUP(knight_awaken_info!E1564,Sheet1!$F$26:$H$41,3,0)))),0,IF(D1564=25,VLOOKUP(E1564,Sheet1!$F$64:$H$79,3,0),IF(D1564=23,VLOOKUP(knight_awaken_info!E1564,Sheet1!$F$45:$H$60,3,0),VLOOKUP(knight_awaken_info!E1564,Sheet1!$F$26:$H$41,3,0))))</f>
        <v>0</v>
      </c>
      <c r="AK1564" s="11">
        <f>SUM(AI1536:AI1564)</f>
        <v>26320</v>
      </c>
      <c r="AL1564" s="11">
        <f>SUM(AJ1536:AJ1564)</f>
        <v>660</v>
      </c>
      <c r="AN1564" s="3">
        <f t="shared" si="75"/>
        <v>136328.88888888888</v>
      </c>
      <c r="AO1564" s="3">
        <f t="shared" si="76"/>
        <v>5504.4444444444443</v>
      </c>
    </row>
    <row r="1565" spans="1:41">
      <c r="A1565" s="3">
        <v>3007829</v>
      </c>
      <c r="B1565" s="3">
        <v>3007801</v>
      </c>
      <c r="C1565" s="3" t="s">
        <v>68</v>
      </c>
      <c r="D1565">
        <f t="shared" si="74"/>
        <v>20</v>
      </c>
      <c r="E1565" s="3">
        <v>29</v>
      </c>
      <c r="F1565" s="3">
        <v>70</v>
      </c>
      <c r="G1565" s="3">
        <v>4</v>
      </c>
      <c r="H1565" s="3">
        <v>421</v>
      </c>
      <c r="I1565" s="3">
        <v>423</v>
      </c>
      <c r="J1565" s="3">
        <v>422</v>
      </c>
      <c r="K1565" s="3">
        <v>431</v>
      </c>
      <c r="L1565" s="3">
        <v>2</v>
      </c>
      <c r="M1565" s="3">
        <v>60</v>
      </c>
      <c r="N1565" s="3">
        <v>2170</v>
      </c>
      <c r="O1565" s="3">
        <v>1</v>
      </c>
      <c r="P1565" s="3">
        <v>30078</v>
      </c>
      <c r="Q1565" s="3">
        <v>1</v>
      </c>
      <c r="R1565" s="3">
        <v>2220000</v>
      </c>
      <c r="S1565" s="3">
        <v>5002</v>
      </c>
      <c r="T1565">
        <v>5003</v>
      </c>
      <c r="U1565" s="3">
        <v>5</v>
      </c>
      <c r="V1565" s="3">
        <v>114208.88888888888</v>
      </c>
      <c r="W1565" s="3">
        <v>6</v>
      </c>
      <c r="X1565" s="3">
        <v>10986.111111111109</v>
      </c>
      <c r="Y1565" s="3">
        <v>21</v>
      </c>
      <c r="Z1565" s="3">
        <v>5054.4444444444443</v>
      </c>
      <c r="AA1565" s="3">
        <v>0</v>
      </c>
      <c r="AB1565" s="3">
        <v>0</v>
      </c>
      <c r="AC1565" s="3">
        <v>3007830</v>
      </c>
      <c r="AD1565" s="3">
        <v>8595.1940850277279</v>
      </c>
      <c r="AE1565" s="3">
        <v>24050000</v>
      </c>
      <c r="AF1565" t="s">
        <v>142</v>
      </c>
      <c r="AG1565" t="s">
        <v>135</v>
      </c>
      <c r="AI1565">
        <f>IF(ISERROR(IF(D1565=25,VLOOKUP(E1565,Sheet1!$F$64:$H$79,2,0),IF(D1565=23,VLOOKUP(knight_awaken_info!E1565,Sheet1!$F$45:$H$60,2,0),VLOOKUP(knight_awaken_info!E1565,Sheet1!$F$26:$H$41,2,0)))),0,IF(D1565=25,VLOOKUP(E1565,Sheet1!$F$64:$H$79,2,0),IF(D1565=23,VLOOKUP(knight_awaken_info!E1565,Sheet1!$F$45:$H$60,2,0),VLOOKUP(knight_awaken_info!E1565,Sheet1!$F$26:$H$41,2,0))))</f>
        <v>0</v>
      </c>
      <c r="AJ1565">
        <f>IF(ISERROR(IF(D1565=25,VLOOKUP(E1565,Sheet1!$F$64:$H$79,3,0),IF(D1565=23,VLOOKUP(knight_awaken_info!E1565,Sheet1!$F$45:$H$60,3,0),VLOOKUP(knight_awaken_info!E1565,Sheet1!$F$26:$H$41,3,0)))),0,IF(D1565=25,VLOOKUP(E1565,Sheet1!$F$64:$H$79,3,0),IF(D1565=23,VLOOKUP(knight_awaken_info!E1565,Sheet1!$F$45:$H$60,3,0),VLOOKUP(knight_awaken_info!E1565,Sheet1!$F$26:$H$41,3,0))))</f>
        <v>0</v>
      </c>
      <c r="AK1565" s="11">
        <f>SUM(AI1536:AI1565)</f>
        <v>26320</v>
      </c>
      <c r="AL1565" s="11">
        <f>SUM(AJ1536:AJ1565)</f>
        <v>660</v>
      </c>
      <c r="AN1565" s="3">
        <f t="shared" si="75"/>
        <v>140528.88888888888</v>
      </c>
      <c r="AO1565" s="3">
        <f t="shared" si="76"/>
        <v>5714.4444444444443</v>
      </c>
    </row>
    <row r="1566" spans="1:41">
      <c r="A1566" s="3">
        <v>3007830</v>
      </c>
      <c r="B1566" s="3">
        <v>3007801</v>
      </c>
      <c r="C1566" s="3" t="s">
        <v>68</v>
      </c>
      <c r="D1566">
        <f t="shared" si="74"/>
        <v>20</v>
      </c>
      <c r="E1566" s="3">
        <v>30</v>
      </c>
      <c r="F1566" s="3">
        <v>80</v>
      </c>
      <c r="G1566" s="3">
        <v>4</v>
      </c>
      <c r="H1566" s="3">
        <v>513</v>
      </c>
      <c r="I1566" s="3">
        <v>432</v>
      </c>
      <c r="J1566" s="3">
        <v>421</v>
      </c>
      <c r="K1566" s="3">
        <v>433</v>
      </c>
      <c r="L1566" s="3">
        <v>2</v>
      </c>
      <c r="M1566" s="3">
        <v>60</v>
      </c>
      <c r="N1566" s="3">
        <v>2210</v>
      </c>
      <c r="O1566" s="3">
        <v>0</v>
      </c>
      <c r="P1566" s="3">
        <v>0</v>
      </c>
      <c r="Q1566" s="3">
        <v>0</v>
      </c>
      <c r="R1566" s="3">
        <v>2240000</v>
      </c>
      <c r="S1566" s="3">
        <v>5003</v>
      </c>
      <c r="T1566">
        <v>5004</v>
      </c>
      <c r="U1566" s="3">
        <v>5</v>
      </c>
      <c r="V1566" s="3">
        <v>119319.99999999999</v>
      </c>
      <c r="W1566" s="3">
        <v>6</v>
      </c>
      <c r="X1566" s="3">
        <v>11624.999999999998</v>
      </c>
      <c r="Y1566" s="3">
        <v>21</v>
      </c>
      <c r="Z1566" s="3">
        <v>5310</v>
      </c>
      <c r="AA1566" s="3">
        <v>0</v>
      </c>
      <c r="AB1566" s="3">
        <v>0</v>
      </c>
      <c r="AC1566" s="3">
        <v>3007831</v>
      </c>
      <c r="AD1566" s="3">
        <v>9971.9548728408445</v>
      </c>
      <c r="AE1566" s="3">
        <v>26270000</v>
      </c>
      <c r="AF1566" t="s">
        <v>143</v>
      </c>
      <c r="AG1566" t="s">
        <v>159</v>
      </c>
      <c r="AI1566">
        <f>IF(ISERROR(IF(D1566=25,VLOOKUP(E1566,Sheet1!$F$64:$H$79,2,0),IF(D1566=23,VLOOKUP(knight_awaken_info!E1566,Sheet1!$F$45:$H$60,2,0),VLOOKUP(knight_awaken_info!E1566,Sheet1!$F$26:$H$41,2,0)))),0,IF(D1566=25,VLOOKUP(E1566,Sheet1!$F$64:$H$79,2,0),IF(D1566=23,VLOOKUP(knight_awaken_info!E1566,Sheet1!$F$45:$H$60,2,0),VLOOKUP(knight_awaken_info!E1566,Sheet1!$F$26:$H$41,2,0))))</f>
        <v>0</v>
      </c>
      <c r="AJ1566">
        <f>IF(ISERROR(IF(D1566=25,VLOOKUP(E1566,Sheet1!$F$64:$H$79,3,0),IF(D1566=23,VLOOKUP(knight_awaken_info!E1566,Sheet1!$F$45:$H$60,3,0),VLOOKUP(knight_awaken_info!E1566,Sheet1!$F$26:$H$41,3,0)))),0,IF(D1566=25,VLOOKUP(E1566,Sheet1!$F$64:$H$79,3,0),IF(D1566=23,VLOOKUP(knight_awaken_info!E1566,Sheet1!$F$45:$H$60,3,0),VLOOKUP(knight_awaken_info!E1566,Sheet1!$F$26:$H$41,3,0))))</f>
        <v>0</v>
      </c>
      <c r="AK1566" s="11">
        <f>SUM(AI1536:AI1566)</f>
        <v>26320</v>
      </c>
      <c r="AL1566" s="11">
        <f>SUM(AJ1536:AJ1566)</f>
        <v>660</v>
      </c>
      <c r="AN1566" s="3">
        <f t="shared" si="75"/>
        <v>145640</v>
      </c>
      <c r="AO1566" s="3">
        <f t="shared" si="76"/>
        <v>5970</v>
      </c>
    </row>
    <row r="1567" spans="1:41">
      <c r="A1567" s="3">
        <v>3007831</v>
      </c>
      <c r="B1567" s="3">
        <v>3007801</v>
      </c>
      <c r="C1567" s="3" t="s">
        <v>68</v>
      </c>
      <c r="D1567">
        <f t="shared" si="74"/>
        <v>20</v>
      </c>
      <c r="E1567" s="3">
        <v>31</v>
      </c>
      <c r="F1567" s="3">
        <v>80</v>
      </c>
      <c r="G1567" s="3">
        <v>4</v>
      </c>
      <c r="H1567" s="3">
        <v>512</v>
      </c>
      <c r="I1567" s="3">
        <v>431</v>
      </c>
      <c r="J1567" s="3">
        <v>423</v>
      </c>
      <c r="K1567" s="3">
        <v>432</v>
      </c>
      <c r="L1567" s="3">
        <v>2</v>
      </c>
      <c r="M1567" s="3">
        <v>60</v>
      </c>
      <c r="N1567" s="3">
        <v>2230</v>
      </c>
      <c r="O1567" s="3">
        <v>1</v>
      </c>
      <c r="P1567" s="3">
        <v>30078</v>
      </c>
      <c r="Q1567" s="3">
        <v>1</v>
      </c>
      <c r="R1567" s="3">
        <v>2265000</v>
      </c>
      <c r="S1567" s="3">
        <v>5003</v>
      </c>
      <c r="T1567">
        <v>5004</v>
      </c>
      <c r="U1567" s="3">
        <v>5</v>
      </c>
      <c r="V1567" s="3">
        <v>124453.33333333331</v>
      </c>
      <c r="W1567" s="3">
        <v>6</v>
      </c>
      <c r="X1567" s="3">
        <v>12266.666666666664</v>
      </c>
      <c r="Y1567" s="3">
        <v>21</v>
      </c>
      <c r="Z1567" s="3">
        <v>5566.666666666667</v>
      </c>
      <c r="AA1567" s="3">
        <v>0</v>
      </c>
      <c r="AB1567" s="3">
        <v>0</v>
      </c>
      <c r="AC1567" s="3">
        <v>3007832</v>
      </c>
      <c r="AD1567" s="3">
        <v>12218.751991841418</v>
      </c>
      <c r="AE1567" s="3">
        <v>28510000</v>
      </c>
      <c r="AF1567" t="s">
        <v>143</v>
      </c>
      <c r="AG1567" t="s">
        <v>159</v>
      </c>
      <c r="AI1567">
        <f>IF(ISERROR(IF(D1567=25,VLOOKUP(E1567,Sheet1!$F$64:$H$79,2,0),IF(D1567=23,VLOOKUP(knight_awaken_info!E1567,Sheet1!$F$45:$H$60,2,0),VLOOKUP(knight_awaken_info!E1567,Sheet1!$F$26:$H$41,2,0)))),0,IF(D1567=25,VLOOKUP(E1567,Sheet1!$F$64:$H$79,2,0),IF(D1567=23,VLOOKUP(knight_awaken_info!E1567,Sheet1!$F$45:$H$60,2,0),VLOOKUP(knight_awaken_info!E1567,Sheet1!$F$26:$H$41,2,0))))</f>
        <v>0</v>
      </c>
      <c r="AJ1567">
        <f>IF(ISERROR(IF(D1567=25,VLOOKUP(E1567,Sheet1!$F$64:$H$79,3,0),IF(D1567=23,VLOOKUP(knight_awaken_info!E1567,Sheet1!$F$45:$H$60,3,0),VLOOKUP(knight_awaken_info!E1567,Sheet1!$F$26:$H$41,3,0)))),0,IF(D1567=25,VLOOKUP(E1567,Sheet1!$F$64:$H$79,3,0),IF(D1567=23,VLOOKUP(knight_awaken_info!E1567,Sheet1!$F$45:$H$60,3,0),VLOOKUP(knight_awaken_info!E1567,Sheet1!$F$26:$H$41,3,0))))</f>
        <v>0</v>
      </c>
      <c r="AK1567" s="11">
        <f>SUM(AI1536:AI1567)</f>
        <v>26320</v>
      </c>
      <c r="AL1567" s="11">
        <f>SUM(AJ1536:AJ1567)</f>
        <v>660</v>
      </c>
      <c r="AN1567" s="3">
        <f t="shared" si="75"/>
        <v>150773.33333333331</v>
      </c>
      <c r="AO1567" s="3">
        <f t="shared" si="76"/>
        <v>6226.666666666667</v>
      </c>
    </row>
    <row r="1568" spans="1:41">
      <c r="A1568" s="3">
        <v>3007832</v>
      </c>
      <c r="B1568" s="3">
        <v>3007801</v>
      </c>
      <c r="C1568" s="3" t="s">
        <v>68</v>
      </c>
      <c r="D1568">
        <f t="shared" si="74"/>
        <v>20</v>
      </c>
      <c r="E1568" s="3">
        <v>32</v>
      </c>
      <c r="F1568" s="3">
        <v>80</v>
      </c>
      <c r="G1568" s="3">
        <v>4</v>
      </c>
      <c r="H1568" s="3">
        <v>511</v>
      </c>
      <c r="I1568" s="3">
        <v>433</v>
      </c>
      <c r="J1568" s="3">
        <v>422</v>
      </c>
      <c r="K1568" s="3">
        <v>431</v>
      </c>
      <c r="L1568" s="3">
        <v>2</v>
      </c>
      <c r="M1568" s="3">
        <v>60</v>
      </c>
      <c r="N1568" s="3">
        <v>2250</v>
      </c>
      <c r="O1568" s="3">
        <v>0</v>
      </c>
      <c r="P1568" s="3">
        <v>0</v>
      </c>
      <c r="Q1568" s="3">
        <v>0</v>
      </c>
      <c r="R1568" s="3">
        <v>2290000</v>
      </c>
      <c r="S1568" s="3">
        <v>5003</v>
      </c>
      <c r="T1568">
        <v>5004</v>
      </c>
      <c r="U1568" s="3">
        <v>5</v>
      </c>
      <c r="V1568" s="3">
        <v>129608.88888888888</v>
      </c>
      <c r="W1568" s="3">
        <v>6</v>
      </c>
      <c r="X1568" s="3">
        <v>12911.111111111109</v>
      </c>
      <c r="Y1568" s="3">
        <v>21</v>
      </c>
      <c r="Z1568" s="3">
        <v>6484.4444444444443</v>
      </c>
      <c r="AA1568" s="3">
        <v>0</v>
      </c>
      <c r="AB1568" s="3">
        <v>0</v>
      </c>
      <c r="AC1568" s="3">
        <v>3007833</v>
      </c>
      <c r="AD1568" s="3">
        <v>14465.549110841992</v>
      </c>
      <c r="AE1568" s="3">
        <v>30775000</v>
      </c>
      <c r="AF1568" t="s">
        <v>144</v>
      </c>
      <c r="AG1568" t="s">
        <v>158</v>
      </c>
      <c r="AI1568">
        <f>IF(ISERROR(IF(D1568=25,VLOOKUP(E1568,Sheet1!$F$64:$H$79,2,0),IF(D1568=23,VLOOKUP(knight_awaken_info!E1568,Sheet1!$F$45:$H$60,2,0),VLOOKUP(knight_awaken_info!E1568,Sheet1!$F$26:$H$41,2,0)))),0,IF(D1568=25,VLOOKUP(E1568,Sheet1!$F$64:$H$79,2,0),IF(D1568=23,VLOOKUP(knight_awaken_info!E1568,Sheet1!$F$45:$H$60,2,0),VLOOKUP(knight_awaken_info!E1568,Sheet1!$F$26:$H$41,2,0))))</f>
        <v>0</v>
      </c>
      <c r="AJ1568">
        <f>IF(ISERROR(IF(D1568=25,VLOOKUP(E1568,Sheet1!$F$64:$H$79,3,0),IF(D1568=23,VLOOKUP(knight_awaken_info!E1568,Sheet1!$F$45:$H$60,3,0),VLOOKUP(knight_awaken_info!E1568,Sheet1!$F$26:$H$41,3,0)))),0,IF(D1568=25,VLOOKUP(E1568,Sheet1!$F$64:$H$79,3,0),IF(D1568=23,VLOOKUP(knight_awaken_info!E1568,Sheet1!$F$45:$H$60,3,0),VLOOKUP(knight_awaken_info!E1568,Sheet1!$F$26:$H$41,3,0))))</f>
        <v>660</v>
      </c>
      <c r="AK1568" s="11">
        <f>SUM(AI1536:AI1568)</f>
        <v>26320</v>
      </c>
      <c r="AL1568" s="11">
        <f>SUM(AJ1536:AJ1568)</f>
        <v>1320</v>
      </c>
      <c r="AN1568" s="3">
        <f t="shared" si="75"/>
        <v>155928.88888888888</v>
      </c>
      <c r="AO1568" s="3">
        <f t="shared" si="76"/>
        <v>7804.4444444444443</v>
      </c>
    </row>
    <row r="1569" spans="1:41">
      <c r="A1569" s="3">
        <v>3007833</v>
      </c>
      <c r="B1569" s="3">
        <v>3007801</v>
      </c>
      <c r="C1569" s="3" t="s">
        <v>68</v>
      </c>
      <c r="D1569">
        <f t="shared" si="74"/>
        <v>20</v>
      </c>
      <c r="E1569" s="3">
        <v>33</v>
      </c>
      <c r="F1569" s="3">
        <v>80</v>
      </c>
      <c r="G1569" s="3">
        <v>4</v>
      </c>
      <c r="H1569" s="3">
        <v>513</v>
      </c>
      <c r="I1569" s="3">
        <v>432</v>
      </c>
      <c r="J1569" s="3">
        <v>421</v>
      </c>
      <c r="K1569" s="3">
        <v>433</v>
      </c>
      <c r="L1569" s="3">
        <v>2</v>
      </c>
      <c r="M1569" s="3">
        <v>60</v>
      </c>
      <c r="N1569" s="3">
        <v>2270</v>
      </c>
      <c r="O1569" s="3">
        <v>1</v>
      </c>
      <c r="P1569" s="3">
        <v>30078</v>
      </c>
      <c r="Q1569" s="3">
        <v>1</v>
      </c>
      <c r="R1569" s="3">
        <v>2315000</v>
      </c>
      <c r="S1569" s="3">
        <v>5003</v>
      </c>
      <c r="T1569">
        <v>5004</v>
      </c>
      <c r="U1569" s="3">
        <v>5</v>
      </c>
      <c r="V1569" s="3">
        <v>134786.66666666666</v>
      </c>
      <c r="W1569" s="3">
        <v>6</v>
      </c>
      <c r="X1569" s="3">
        <v>13558.333333333332</v>
      </c>
      <c r="Y1569" s="3">
        <v>21</v>
      </c>
      <c r="Z1569" s="3">
        <v>6743.333333333333</v>
      </c>
      <c r="AA1569" s="3">
        <v>0</v>
      </c>
      <c r="AB1569" s="3">
        <v>0</v>
      </c>
      <c r="AC1569" s="3">
        <v>3007834</v>
      </c>
      <c r="AD1569" s="3">
        <v>16712.346229842566</v>
      </c>
      <c r="AE1569" s="3">
        <v>33065000</v>
      </c>
      <c r="AF1569" t="s">
        <v>144</v>
      </c>
      <c r="AG1569" t="s">
        <v>158</v>
      </c>
      <c r="AI1569">
        <f>IF(ISERROR(IF(D1569=25,VLOOKUP(E1569,Sheet1!$F$64:$H$79,2,0),IF(D1569=23,VLOOKUP(knight_awaken_info!E1569,Sheet1!$F$45:$H$60,2,0),VLOOKUP(knight_awaken_info!E1569,Sheet1!$F$26:$H$41,2,0)))),0,IF(D1569=25,VLOOKUP(E1569,Sheet1!$F$64:$H$79,2,0),IF(D1569=23,VLOOKUP(knight_awaken_info!E1569,Sheet1!$F$45:$H$60,2,0),VLOOKUP(knight_awaken_info!E1569,Sheet1!$F$26:$H$41,2,0))))</f>
        <v>0</v>
      </c>
      <c r="AJ1569">
        <f>IF(ISERROR(IF(D1569=25,VLOOKUP(E1569,Sheet1!$F$64:$H$79,3,0),IF(D1569=23,VLOOKUP(knight_awaken_info!E1569,Sheet1!$F$45:$H$60,3,0),VLOOKUP(knight_awaken_info!E1569,Sheet1!$F$26:$H$41,3,0)))),0,IF(D1569=25,VLOOKUP(E1569,Sheet1!$F$64:$H$79,3,0),IF(D1569=23,VLOOKUP(knight_awaken_info!E1569,Sheet1!$F$45:$H$60,3,0),VLOOKUP(knight_awaken_info!E1569,Sheet1!$F$26:$H$41,3,0))))</f>
        <v>0</v>
      </c>
      <c r="AK1569" s="11">
        <f>SUM(AI1536:AI1569)</f>
        <v>26320</v>
      </c>
      <c r="AL1569" s="11">
        <f>SUM(AJ1536:AJ1569)</f>
        <v>1320</v>
      </c>
      <c r="AN1569" s="3">
        <f t="shared" si="75"/>
        <v>161106.66666666666</v>
      </c>
      <c r="AO1569" s="3">
        <f t="shared" si="76"/>
        <v>8063.333333333333</v>
      </c>
    </row>
    <row r="1570" spans="1:41">
      <c r="A1570" s="3">
        <v>3007834</v>
      </c>
      <c r="B1570" s="3">
        <v>3007801</v>
      </c>
      <c r="C1570" s="3" t="s">
        <v>68</v>
      </c>
      <c r="D1570">
        <f t="shared" si="74"/>
        <v>20</v>
      </c>
      <c r="E1570" s="3">
        <v>34</v>
      </c>
      <c r="F1570" s="3">
        <v>80</v>
      </c>
      <c r="G1570" s="3">
        <v>4</v>
      </c>
      <c r="H1570" s="3">
        <v>512</v>
      </c>
      <c r="I1570" s="3">
        <v>431</v>
      </c>
      <c r="J1570" s="3">
        <v>423</v>
      </c>
      <c r="K1570" s="3">
        <v>432</v>
      </c>
      <c r="L1570" s="3">
        <v>2</v>
      </c>
      <c r="M1570" s="3">
        <v>60</v>
      </c>
      <c r="N1570" s="3">
        <v>2290</v>
      </c>
      <c r="O1570" s="3">
        <v>0</v>
      </c>
      <c r="P1570" s="3">
        <v>0</v>
      </c>
      <c r="Q1570" s="3">
        <v>0</v>
      </c>
      <c r="R1570" s="3">
        <v>2335000</v>
      </c>
      <c r="S1570" s="3">
        <v>5003</v>
      </c>
      <c r="T1570">
        <v>5004</v>
      </c>
      <c r="U1570" s="3">
        <v>5</v>
      </c>
      <c r="V1570" s="3">
        <v>153146.66666666666</v>
      </c>
      <c r="W1570" s="3">
        <v>6</v>
      </c>
      <c r="X1570" s="3">
        <v>14208.333333333332</v>
      </c>
      <c r="Y1570" s="3">
        <v>21</v>
      </c>
      <c r="Z1570" s="3">
        <v>7003.333333333333</v>
      </c>
      <c r="AA1570" s="3">
        <v>0</v>
      </c>
      <c r="AB1570" s="3">
        <v>0</v>
      </c>
      <c r="AC1570" s="3">
        <v>3007835</v>
      </c>
      <c r="AD1570" s="3">
        <v>18959.143348843139</v>
      </c>
      <c r="AE1570" s="3">
        <v>35380000</v>
      </c>
      <c r="AF1570" t="s">
        <v>145</v>
      </c>
      <c r="AG1570" t="s">
        <v>159</v>
      </c>
      <c r="AI1570">
        <f>IF(ISERROR(IF(D1570=25,VLOOKUP(E1570,Sheet1!$F$64:$H$79,2,0),IF(D1570=23,VLOOKUP(knight_awaken_info!E1570,Sheet1!$F$45:$H$60,2,0),VLOOKUP(knight_awaken_info!E1570,Sheet1!$F$26:$H$41,2,0)))),0,IF(D1570=25,VLOOKUP(E1570,Sheet1!$F$64:$H$79,2,0),IF(D1570=23,VLOOKUP(knight_awaken_info!E1570,Sheet1!$F$45:$H$60,2,0),VLOOKUP(knight_awaken_info!E1570,Sheet1!$F$26:$H$41,2,0))))</f>
        <v>13160</v>
      </c>
      <c r="AJ1570">
        <f>IF(ISERROR(IF(D1570=25,VLOOKUP(E1570,Sheet1!$F$64:$H$79,3,0),IF(D1570=23,VLOOKUP(knight_awaken_info!E1570,Sheet1!$F$45:$H$60,3,0),VLOOKUP(knight_awaken_info!E1570,Sheet1!$F$26:$H$41,3,0)))),0,IF(D1570=25,VLOOKUP(E1570,Sheet1!$F$64:$H$79,3,0),IF(D1570=23,VLOOKUP(knight_awaken_info!E1570,Sheet1!$F$45:$H$60,3,0),VLOOKUP(knight_awaken_info!E1570,Sheet1!$F$26:$H$41,3,0))))</f>
        <v>0</v>
      </c>
      <c r="AK1570" s="11">
        <f>SUM(AI1536:AI1570)</f>
        <v>39480</v>
      </c>
      <c r="AL1570" s="11">
        <f>SUM(AJ1536:AJ1570)</f>
        <v>1320</v>
      </c>
      <c r="AN1570" s="3">
        <f t="shared" si="75"/>
        <v>192626.66666666666</v>
      </c>
      <c r="AO1570" s="3">
        <f t="shared" si="76"/>
        <v>8323.3333333333321</v>
      </c>
    </row>
    <row r="1571" spans="1:41">
      <c r="A1571" s="3">
        <v>3007835</v>
      </c>
      <c r="B1571" s="3">
        <v>3007801</v>
      </c>
      <c r="C1571" s="3" t="s">
        <v>68</v>
      </c>
      <c r="D1571">
        <f t="shared" si="74"/>
        <v>20</v>
      </c>
      <c r="E1571" s="3">
        <v>35</v>
      </c>
      <c r="F1571" s="3">
        <v>80</v>
      </c>
      <c r="G1571" s="3">
        <v>4</v>
      </c>
      <c r="H1571" s="3">
        <v>511</v>
      </c>
      <c r="I1571" s="3">
        <v>523</v>
      </c>
      <c r="J1571" s="3">
        <v>422</v>
      </c>
      <c r="K1571" s="3">
        <v>431</v>
      </c>
      <c r="L1571" s="3">
        <v>2</v>
      </c>
      <c r="M1571" s="3">
        <v>60</v>
      </c>
      <c r="N1571" s="3">
        <v>2330</v>
      </c>
      <c r="O1571" s="3">
        <v>1</v>
      </c>
      <c r="P1571" s="3">
        <v>30078</v>
      </c>
      <c r="Q1571" s="3">
        <v>1</v>
      </c>
      <c r="R1571" s="3">
        <v>2360000</v>
      </c>
      <c r="S1571" s="3">
        <v>5003</v>
      </c>
      <c r="T1571">
        <v>5004</v>
      </c>
      <c r="U1571" s="3">
        <v>5</v>
      </c>
      <c r="V1571" s="3">
        <v>158368.88888888888</v>
      </c>
      <c r="W1571" s="3">
        <v>6</v>
      </c>
      <c r="X1571" s="3">
        <v>14861.111111111109</v>
      </c>
      <c r="Y1571" s="3">
        <v>21</v>
      </c>
      <c r="Z1571" s="3">
        <v>7264.4444444444443</v>
      </c>
      <c r="AA1571" s="3">
        <v>0</v>
      </c>
      <c r="AB1571" s="3">
        <v>0</v>
      </c>
      <c r="AC1571" s="3">
        <v>3007836</v>
      </c>
      <c r="AD1571" s="3">
        <v>21205.940467843713</v>
      </c>
      <c r="AE1571" s="3">
        <v>37715000</v>
      </c>
      <c r="AF1571" t="s">
        <v>145</v>
      </c>
      <c r="AG1571" t="s">
        <v>159</v>
      </c>
      <c r="AI1571">
        <f>IF(ISERROR(IF(D1571=25,VLOOKUP(E1571,Sheet1!$F$64:$H$79,2,0),IF(D1571=23,VLOOKUP(knight_awaken_info!E1571,Sheet1!$F$45:$H$60,2,0),VLOOKUP(knight_awaken_info!E1571,Sheet1!$F$26:$H$41,2,0)))),0,IF(D1571=25,VLOOKUP(E1571,Sheet1!$F$64:$H$79,2,0),IF(D1571=23,VLOOKUP(knight_awaken_info!E1571,Sheet1!$F$45:$H$60,2,0),VLOOKUP(knight_awaken_info!E1571,Sheet1!$F$26:$H$41,2,0))))</f>
        <v>0</v>
      </c>
      <c r="AJ1571">
        <f>IF(ISERROR(IF(D1571=25,VLOOKUP(E1571,Sheet1!$F$64:$H$79,3,0),IF(D1571=23,VLOOKUP(knight_awaken_info!E1571,Sheet1!$F$45:$H$60,3,0),VLOOKUP(knight_awaken_info!E1571,Sheet1!$F$26:$H$41,3,0)))),0,IF(D1571=25,VLOOKUP(E1571,Sheet1!$F$64:$H$79,3,0),IF(D1571=23,VLOOKUP(knight_awaken_info!E1571,Sheet1!$F$45:$H$60,3,0),VLOOKUP(knight_awaken_info!E1571,Sheet1!$F$26:$H$41,3,0))))</f>
        <v>0</v>
      </c>
      <c r="AK1571" s="11">
        <f>SUM(AI1536:AI1571)</f>
        <v>39480</v>
      </c>
      <c r="AL1571" s="11">
        <f>SUM(AJ1536:AJ1571)</f>
        <v>1320</v>
      </c>
      <c r="AN1571" s="3">
        <f t="shared" si="75"/>
        <v>197848.88888888888</v>
      </c>
      <c r="AO1571" s="3">
        <f t="shared" si="76"/>
        <v>8584.4444444444453</v>
      </c>
    </row>
    <row r="1572" spans="1:41">
      <c r="A1572" s="3">
        <v>3007836</v>
      </c>
      <c r="B1572" s="3">
        <v>3007801</v>
      </c>
      <c r="C1572" s="3" t="s">
        <v>68</v>
      </c>
      <c r="D1572">
        <f t="shared" si="74"/>
        <v>20</v>
      </c>
      <c r="E1572" s="3">
        <v>36</v>
      </c>
      <c r="F1572" s="3">
        <v>80</v>
      </c>
      <c r="G1572" s="3">
        <v>4</v>
      </c>
      <c r="H1572" s="3">
        <v>513</v>
      </c>
      <c r="I1572" s="3">
        <v>522</v>
      </c>
      <c r="J1572" s="3">
        <v>421</v>
      </c>
      <c r="K1572" s="3">
        <v>433</v>
      </c>
      <c r="L1572" s="3">
        <v>2</v>
      </c>
      <c r="M1572" s="3">
        <v>60</v>
      </c>
      <c r="N1572" s="3">
        <v>2350</v>
      </c>
      <c r="O1572" s="3">
        <v>0</v>
      </c>
      <c r="P1572" s="3">
        <v>0</v>
      </c>
      <c r="Q1572" s="3">
        <v>0</v>
      </c>
      <c r="R1572" s="3">
        <v>2385000</v>
      </c>
      <c r="S1572" s="3">
        <v>5003</v>
      </c>
      <c r="T1572">
        <v>5004</v>
      </c>
      <c r="U1572" s="3">
        <v>5</v>
      </c>
      <c r="V1572" s="3">
        <v>163613.33333333331</v>
      </c>
      <c r="W1572" s="3">
        <v>6</v>
      </c>
      <c r="X1572" s="3">
        <v>15516.666666666664</v>
      </c>
      <c r="Y1572" s="3">
        <v>21</v>
      </c>
      <c r="Z1572" s="3">
        <v>8186.666666666667</v>
      </c>
      <c r="AA1572" s="3">
        <v>0</v>
      </c>
      <c r="AB1572" s="3">
        <v>0</v>
      </c>
      <c r="AC1572" s="3">
        <v>3007837</v>
      </c>
      <c r="AD1572" s="3">
        <v>24322.773918031744</v>
      </c>
      <c r="AE1572" s="3">
        <v>40075000</v>
      </c>
      <c r="AF1572" t="s">
        <v>146</v>
      </c>
      <c r="AG1572" t="s">
        <v>158</v>
      </c>
      <c r="AI1572">
        <f>IF(ISERROR(IF(D1572=25,VLOOKUP(E1572,Sheet1!$F$64:$H$79,2,0),IF(D1572=23,VLOOKUP(knight_awaken_info!E1572,Sheet1!$F$45:$H$60,2,0),VLOOKUP(knight_awaken_info!E1572,Sheet1!$F$26:$H$41,2,0)))),0,IF(D1572=25,VLOOKUP(E1572,Sheet1!$F$64:$H$79,2,0),IF(D1572=23,VLOOKUP(knight_awaken_info!E1572,Sheet1!$F$45:$H$60,2,0),VLOOKUP(knight_awaken_info!E1572,Sheet1!$F$26:$H$41,2,0))))</f>
        <v>0</v>
      </c>
      <c r="AJ1572">
        <f>IF(ISERROR(IF(D1572=25,VLOOKUP(E1572,Sheet1!$F$64:$H$79,3,0),IF(D1572=23,VLOOKUP(knight_awaken_info!E1572,Sheet1!$F$45:$H$60,3,0),VLOOKUP(knight_awaken_info!E1572,Sheet1!$F$26:$H$41,3,0)))),0,IF(D1572=25,VLOOKUP(E1572,Sheet1!$F$64:$H$79,3,0),IF(D1572=23,VLOOKUP(knight_awaken_info!E1572,Sheet1!$F$45:$H$60,3,0),VLOOKUP(knight_awaken_info!E1572,Sheet1!$F$26:$H$41,3,0))))</f>
        <v>660</v>
      </c>
      <c r="AK1572" s="11">
        <f>SUM(AI1536:AI1572)</f>
        <v>39480</v>
      </c>
      <c r="AL1572" s="11">
        <f>SUM(AJ1536:AJ1572)</f>
        <v>1980</v>
      </c>
      <c r="AN1572" s="3">
        <f t="shared" si="75"/>
        <v>203093.33333333331</v>
      </c>
      <c r="AO1572" s="3">
        <f t="shared" si="76"/>
        <v>10166.666666666668</v>
      </c>
    </row>
    <row r="1573" spans="1:41">
      <c r="A1573" s="3">
        <v>3007837</v>
      </c>
      <c r="B1573" s="3">
        <v>3007801</v>
      </c>
      <c r="C1573" s="3" t="s">
        <v>68</v>
      </c>
      <c r="D1573">
        <f t="shared" si="74"/>
        <v>20</v>
      </c>
      <c r="E1573" s="3">
        <v>37</v>
      </c>
      <c r="F1573" s="3">
        <v>80</v>
      </c>
      <c r="G1573" s="3">
        <v>4</v>
      </c>
      <c r="H1573" s="3">
        <v>512</v>
      </c>
      <c r="I1573" s="3">
        <v>531</v>
      </c>
      <c r="J1573" s="3">
        <v>423</v>
      </c>
      <c r="K1573" s="3">
        <v>432</v>
      </c>
      <c r="L1573" s="3">
        <v>2</v>
      </c>
      <c r="M1573" s="3">
        <v>60</v>
      </c>
      <c r="N1573" s="3">
        <v>2370</v>
      </c>
      <c r="O1573" s="3">
        <v>1</v>
      </c>
      <c r="P1573" s="3">
        <v>30078</v>
      </c>
      <c r="Q1573" s="3">
        <v>1</v>
      </c>
      <c r="R1573" s="3">
        <v>2410000</v>
      </c>
      <c r="S1573" s="3">
        <v>5003</v>
      </c>
      <c r="T1573">
        <v>5004</v>
      </c>
      <c r="U1573" s="3">
        <v>5</v>
      </c>
      <c r="V1573" s="3">
        <v>168880</v>
      </c>
      <c r="W1573" s="3">
        <v>6</v>
      </c>
      <c r="X1573" s="3">
        <v>16174.999999999998</v>
      </c>
      <c r="Y1573" s="3">
        <v>21</v>
      </c>
      <c r="Z1573" s="3">
        <v>8450</v>
      </c>
      <c r="AA1573" s="3">
        <v>0</v>
      </c>
      <c r="AB1573" s="3">
        <v>0</v>
      </c>
      <c r="AC1573" s="3">
        <v>3007838</v>
      </c>
      <c r="AD1573" s="3">
        <v>27439.607368219775</v>
      </c>
      <c r="AE1573" s="3">
        <v>42460000</v>
      </c>
      <c r="AF1573" t="s">
        <v>146</v>
      </c>
      <c r="AG1573" t="s">
        <v>158</v>
      </c>
      <c r="AI1573">
        <f>IF(ISERROR(IF(D1573=25,VLOOKUP(E1573,Sheet1!$F$64:$H$79,2,0),IF(D1573=23,VLOOKUP(knight_awaken_info!E1573,Sheet1!$F$45:$H$60,2,0),VLOOKUP(knight_awaken_info!E1573,Sheet1!$F$26:$H$41,2,0)))),0,IF(D1573=25,VLOOKUP(E1573,Sheet1!$F$64:$H$79,2,0),IF(D1573=23,VLOOKUP(knight_awaken_info!E1573,Sheet1!$F$45:$H$60,2,0),VLOOKUP(knight_awaken_info!E1573,Sheet1!$F$26:$H$41,2,0))))</f>
        <v>0</v>
      </c>
      <c r="AJ1573">
        <f>IF(ISERROR(IF(D1573=25,VLOOKUP(E1573,Sheet1!$F$64:$H$79,3,0),IF(D1573=23,VLOOKUP(knight_awaken_info!E1573,Sheet1!$F$45:$H$60,3,0),VLOOKUP(knight_awaken_info!E1573,Sheet1!$F$26:$H$41,3,0)))),0,IF(D1573=25,VLOOKUP(E1573,Sheet1!$F$64:$H$79,3,0),IF(D1573=23,VLOOKUP(knight_awaken_info!E1573,Sheet1!$F$45:$H$60,3,0),VLOOKUP(knight_awaken_info!E1573,Sheet1!$F$26:$H$41,3,0))))</f>
        <v>0</v>
      </c>
      <c r="AK1573" s="11">
        <f>SUM(AI1536:AI1573)</f>
        <v>39480</v>
      </c>
      <c r="AL1573" s="11">
        <f>SUM(AJ1536:AJ1573)</f>
        <v>1980</v>
      </c>
      <c r="AN1573" s="3">
        <f t="shared" si="75"/>
        <v>208360</v>
      </c>
      <c r="AO1573" s="3">
        <f t="shared" si="76"/>
        <v>10430</v>
      </c>
    </row>
    <row r="1574" spans="1:41">
      <c r="A1574" s="3">
        <v>3007838</v>
      </c>
      <c r="B1574" s="3">
        <v>3007801</v>
      </c>
      <c r="C1574" s="3" t="s">
        <v>68</v>
      </c>
      <c r="D1574">
        <f t="shared" si="74"/>
        <v>20</v>
      </c>
      <c r="E1574" s="3">
        <v>38</v>
      </c>
      <c r="F1574" s="3">
        <v>80</v>
      </c>
      <c r="G1574" s="3">
        <v>4</v>
      </c>
      <c r="H1574" s="3">
        <v>511</v>
      </c>
      <c r="I1574" s="3">
        <v>533</v>
      </c>
      <c r="J1574" s="3">
        <v>422</v>
      </c>
      <c r="K1574" s="3">
        <v>431</v>
      </c>
      <c r="L1574" s="3">
        <v>2</v>
      </c>
      <c r="M1574" s="3">
        <v>60</v>
      </c>
      <c r="N1574" s="3">
        <v>2390</v>
      </c>
      <c r="O1574" s="3">
        <v>0</v>
      </c>
      <c r="P1574" s="3">
        <v>0</v>
      </c>
      <c r="Q1574" s="3">
        <v>0</v>
      </c>
      <c r="R1574" s="3">
        <v>2430000</v>
      </c>
      <c r="S1574" s="3">
        <v>5003</v>
      </c>
      <c r="T1574">
        <v>5004</v>
      </c>
      <c r="U1574" s="3">
        <v>5</v>
      </c>
      <c r="V1574" s="3">
        <v>187328.88888888888</v>
      </c>
      <c r="W1574" s="3">
        <v>6</v>
      </c>
      <c r="X1574" s="3">
        <v>16836.111111111109</v>
      </c>
      <c r="Y1574" s="3">
        <v>21</v>
      </c>
      <c r="Z1574" s="3">
        <v>8714.4444444444453</v>
      </c>
      <c r="AA1574" s="3">
        <v>0</v>
      </c>
      <c r="AB1574" s="3">
        <v>0</v>
      </c>
      <c r="AC1574" s="3">
        <v>3007839</v>
      </c>
      <c r="AD1574" s="3">
        <v>30556.440818407806</v>
      </c>
      <c r="AE1574" s="3">
        <v>44870000</v>
      </c>
      <c r="AF1574" t="s">
        <v>147</v>
      </c>
      <c r="AG1574" t="s">
        <v>135</v>
      </c>
      <c r="AI1574">
        <f>IF(ISERROR(IF(D1574=25,VLOOKUP(E1574,Sheet1!$F$64:$H$79,2,0),IF(D1574=23,VLOOKUP(knight_awaken_info!E1574,Sheet1!$F$45:$H$60,2,0),VLOOKUP(knight_awaken_info!E1574,Sheet1!$F$26:$H$41,2,0)))),0,IF(D1574=25,VLOOKUP(E1574,Sheet1!$F$64:$H$79,2,0),IF(D1574=23,VLOOKUP(knight_awaken_info!E1574,Sheet1!$F$45:$H$60,2,0),VLOOKUP(knight_awaken_info!E1574,Sheet1!$F$26:$H$41,2,0))))</f>
        <v>13160</v>
      </c>
      <c r="AJ1574">
        <f>IF(ISERROR(IF(D1574=25,VLOOKUP(E1574,Sheet1!$F$64:$H$79,3,0),IF(D1574=23,VLOOKUP(knight_awaken_info!E1574,Sheet1!$F$45:$H$60,3,0),VLOOKUP(knight_awaken_info!E1574,Sheet1!$F$26:$H$41,3,0)))),0,IF(D1574=25,VLOOKUP(E1574,Sheet1!$F$64:$H$79,3,0),IF(D1574=23,VLOOKUP(knight_awaken_info!E1574,Sheet1!$F$45:$H$60,3,0),VLOOKUP(knight_awaken_info!E1574,Sheet1!$F$26:$H$41,3,0))))</f>
        <v>0</v>
      </c>
      <c r="AK1574" s="11">
        <f>SUM(AI1536:AI1574)</f>
        <v>52640</v>
      </c>
      <c r="AL1574" s="11">
        <f>SUM(AJ1536:AJ1574)</f>
        <v>1980</v>
      </c>
      <c r="AN1574" s="3">
        <f t="shared" si="75"/>
        <v>239968.88888888888</v>
      </c>
      <c r="AO1574" s="3">
        <f t="shared" si="76"/>
        <v>10694.444444444445</v>
      </c>
    </row>
    <row r="1575" spans="1:41">
      <c r="A1575" s="3">
        <v>3007839</v>
      </c>
      <c r="B1575" s="3">
        <v>3007801</v>
      </c>
      <c r="C1575" s="3" t="s">
        <v>68</v>
      </c>
      <c r="D1575">
        <f t="shared" si="74"/>
        <v>20</v>
      </c>
      <c r="E1575" s="3">
        <v>39</v>
      </c>
      <c r="F1575" s="3">
        <v>80</v>
      </c>
      <c r="G1575" s="3">
        <v>4</v>
      </c>
      <c r="H1575" s="3">
        <v>513</v>
      </c>
      <c r="I1575" s="3">
        <v>522</v>
      </c>
      <c r="J1575" s="3">
        <v>521</v>
      </c>
      <c r="K1575" s="3">
        <v>533</v>
      </c>
      <c r="L1575" s="3">
        <v>2</v>
      </c>
      <c r="M1575" s="3">
        <v>60</v>
      </c>
      <c r="N1575" s="3">
        <v>2890</v>
      </c>
      <c r="O1575" s="3">
        <v>1</v>
      </c>
      <c r="P1575" s="3">
        <v>30078</v>
      </c>
      <c r="Q1575" s="3">
        <v>1</v>
      </c>
      <c r="R1575" s="3">
        <v>3035000</v>
      </c>
      <c r="S1575" s="3">
        <v>5003</v>
      </c>
      <c r="T1575">
        <v>5004</v>
      </c>
      <c r="U1575" s="3">
        <v>5</v>
      </c>
      <c r="V1575" s="3">
        <v>192640</v>
      </c>
      <c r="W1575" s="3">
        <v>6</v>
      </c>
      <c r="X1575" s="3">
        <v>17500</v>
      </c>
      <c r="Y1575" s="3">
        <v>21</v>
      </c>
      <c r="Z1575" s="3">
        <v>8980</v>
      </c>
      <c r="AA1575" s="3">
        <v>0</v>
      </c>
      <c r="AB1575" s="3">
        <v>0</v>
      </c>
      <c r="AC1575" s="3">
        <v>3007840</v>
      </c>
      <c r="AD1575" s="3">
        <v>33673.274268595836</v>
      </c>
      <c r="AE1575" s="3">
        <v>47300000</v>
      </c>
      <c r="AF1575" t="s">
        <v>147</v>
      </c>
      <c r="AG1575" t="s">
        <v>135</v>
      </c>
      <c r="AI1575">
        <f>IF(ISERROR(IF(D1575=25,VLOOKUP(E1575,Sheet1!$F$64:$H$79,2,0),IF(D1575=23,VLOOKUP(knight_awaken_info!E1575,Sheet1!$F$45:$H$60,2,0),VLOOKUP(knight_awaken_info!E1575,Sheet1!$F$26:$H$41,2,0)))),0,IF(D1575=25,VLOOKUP(E1575,Sheet1!$F$64:$H$79,2,0),IF(D1575=23,VLOOKUP(knight_awaken_info!E1575,Sheet1!$F$45:$H$60,2,0),VLOOKUP(knight_awaken_info!E1575,Sheet1!$F$26:$H$41,2,0))))</f>
        <v>0</v>
      </c>
      <c r="AJ1575">
        <f>IF(ISERROR(IF(D1575=25,VLOOKUP(E1575,Sheet1!$F$64:$H$79,3,0),IF(D1575=23,VLOOKUP(knight_awaken_info!E1575,Sheet1!$F$45:$H$60,3,0),VLOOKUP(knight_awaken_info!E1575,Sheet1!$F$26:$H$41,3,0)))),0,IF(D1575=25,VLOOKUP(E1575,Sheet1!$F$64:$H$79,3,0),IF(D1575=23,VLOOKUP(knight_awaken_info!E1575,Sheet1!$F$45:$H$60,3,0),VLOOKUP(knight_awaken_info!E1575,Sheet1!$F$26:$H$41,3,0))))</f>
        <v>0</v>
      </c>
      <c r="AK1575" s="11">
        <f>SUM(AI1536:AI1575)</f>
        <v>52640</v>
      </c>
      <c r="AL1575" s="11">
        <f>SUM(AJ1536:AJ1575)</f>
        <v>1980</v>
      </c>
      <c r="AN1575" s="3">
        <f t="shared" si="75"/>
        <v>245280</v>
      </c>
      <c r="AO1575" s="3">
        <f t="shared" si="76"/>
        <v>10960</v>
      </c>
    </row>
    <row r="1576" spans="1:41">
      <c r="A1576" s="3">
        <v>3007840</v>
      </c>
      <c r="B1576" s="3">
        <v>3007801</v>
      </c>
      <c r="C1576" s="3" t="s">
        <v>68</v>
      </c>
      <c r="D1576">
        <f t="shared" si="74"/>
        <v>20</v>
      </c>
      <c r="E1576" s="3">
        <v>40</v>
      </c>
      <c r="F1576" s="3">
        <v>90</v>
      </c>
      <c r="G1576" s="3">
        <v>4</v>
      </c>
      <c r="H1576" s="3">
        <v>622</v>
      </c>
      <c r="I1576" s="3">
        <v>531</v>
      </c>
      <c r="J1576" s="3">
        <v>523</v>
      </c>
      <c r="K1576" s="3">
        <v>532</v>
      </c>
      <c r="L1576" s="3">
        <v>2</v>
      </c>
      <c r="M1576" s="3">
        <v>60</v>
      </c>
      <c r="N1576" s="3">
        <v>2930</v>
      </c>
      <c r="O1576" s="3">
        <v>1</v>
      </c>
      <c r="P1576" s="3">
        <v>30078</v>
      </c>
      <c r="Q1576" s="3">
        <v>1</v>
      </c>
      <c r="R1576" s="3">
        <v>3055000</v>
      </c>
      <c r="S1576" s="3">
        <v>5004</v>
      </c>
      <c r="T1576">
        <v>5005</v>
      </c>
      <c r="U1576" s="3">
        <v>5</v>
      </c>
      <c r="V1576" s="3">
        <v>198862.22222222222</v>
      </c>
      <c r="W1576" s="3">
        <v>6</v>
      </c>
      <c r="X1576" s="3">
        <v>18277.777777777777</v>
      </c>
      <c r="Y1576" s="3">
        <v>21</v>
      </c>
      <c r="Z1576" s="3">
        <v>9291.1111111111113</v>
      </c>
      <c r="AA1576" s="3">
        <v>0</v>
      </c>
      <c r="AB1576" s="3">
        <v>0</v>
      </c>
      <c r="AC1576" s="3">
        <v>3007841</v>
      </c>
      <c r="AD1576" s="3">
        <v>38530.180381158782</v>
      </c>
      <c r="AE1576" s="3">
        <v>50335000</v>
      </c>
      <c r="AF1576" t="s">
        <v>148</v>
      </c>
      <c r="AG1576" t="s">
        <v>159</v>
      </c>
      <c r="AI1576">
        <f>IF(ISERROR(IF(D1576=25,VLOOKUP(E1576,Sheet1!$F$64:$H$79,2,0),IF(D1576=23,VLOOKUP(knight_awaken_info!E1576,Sheet1!$F$45:$H$60,2,0),VLOOKUP(knight_awaken_info!E1576,Sheet1!$F$26:$H$41,2,0)))),0,IF(D1576=25,VLOOKUP(E1576,Sheet1!$F$64:$H$79,2,0),IF(D1576=23,VLOOKUP(knight_awaken_info!E1576,Sheet1!$F$45:$H$60,2,0),VLOOKUP(knight_awaken_info!E1576,Sheet1!$F$26:$H$41,2,0))))</f>
        <v>0</v>
      </c>
      <c r="AJ1576">
        <f>IF(ISERROR(IF(D1576=25,VLOOKUP(E1576,Sheet1!$F$64:$H$79,3,0),IF(D1576=23,VLOOKUP(knight_awaken_info!E1576,Sheet1!$F$45:$H$60,3,0),VLOOKUP(knight_awaken_info!E1576,Sheet1!$F$26:$H$41,3,0)))),0,IF(D1576=25,VLOOKUP(E1576,Sheet1!$F$64:$H$79,3,0),IF(D1576=23,VLOOKUP(knight_awaken_info!E1576,Sheet1!$F$45:$H$60,3,0),VLOOKUP(knight_awaken_info!E1576,Sheet1!$F$26:$H$41,3,0))))</f>
        <v>0</v>
      </c>
      <c r="AK1576" s="11">
        <f>SUM(AI1536:AI1576)</f>
        <v>52640</v>
      </c>
      <c r="AL1576" s="11">
        <f>SUM(AJ1536:AJ1576)</f>
        <v>1980</v>
      </c>
      <c r="AN1576" s="3">
        <f t="shared" si="75"/>
        <v>251502.22222222222</v>
      </c>
      <c r="AO1576" s="3">
        <f t="shared" si="76"/>
        <v>11271.111111111111</v>
      </c>
    </row>
    <row r="1577" spans="1:41">
      <c r="A1577" s="3">
        <v>3007841</v>
      </c>
      <c r="B1577" s="3">
        <v>3007801</v>
      </c>
      <c r="C1577" s="3" t="s">
        <v>68</v>
      </c>
      <c r="D1577">
        <f t="shared" si="74"/>
        <v>20</v>
      </c>
      <c r="E1577" s="3">
        <v>41</v>
      </c>
      <c r="F1577" s="3">
        <v>90</v>
      </c>
      <c r="G1577" s="3">
        <v>4</v>
      </c>
      <c r="H1577" s="3">
        <v>621</v>
      </c>
      <c r="I1577" s="3">
        <v>533</v>
      </c>
      <c r="J1577" s="3">
        <v>522</v>
      </c>
      <c r="K1577" s="3">
        <v>531</v>
      </c>
      <c r="L1577" s="3">
        <v>2</v>
      </c>
      <c r="M1577" s="3">
        <v>60</v>
      </c>
      <c r="N1577" s="3">
        <v>2950</v>
      </c>
      <c r="O1577" s="3">
        <v>1</v>
      </c>
      <c r="P1577" s="3">
        <v>30078</v>
      </c>
      <c r="Q1577" s="3">
        <v>1</v>
      </c>
      <c r="R1577" s="3">
        <v>3080000</v>
      </c>
      <c r="S1577" s="3">
        <v>5004</v>
      </c>
      <c r="T1577">
        <v>5005</v>
      </c>
      <c r="U1577" s="3">
        <v>5</v>
      </c>
      <c r="V1577" s="3">
        <v>205106.66666666666</v>
      </c>
      <c r="W1577" s="3">
        <v>6</v>
      </c>
      <c r="X1577" s="3">
        <v>19058.333333333332</v>
      </c>
      <c r="Y1577" s="3">
        <v>21</v>
      </c>
      <c r="Z1577" s="3">
        <v>10263.333333333334</v>
      </c>
      <c r="AA1577" s="3">
        <v>0</v>
      </c>
      <c r="AB1577" s="3">
        <v>0</v>
      </c>
      <c r="AC1577" s="3">
        <v>3007842</v>
      </c>
      <c r="AD1577" s="3">
        <v>47087.13111096948</v>
      </c>
      <c r="AE1577" s="3">
        <v>53390000</v>
      </c>
      <c r="AF1577" t="s">
        <v>149</v>
      </c>
      <c r="AG1577" t="s">
        <v>158</v>
      </c>
      <c r="AI1577">
        <f>IF(ISERROR(IF(D1577=25,VLOOKUP(E1577,Sheet1!$F$64:$H$79,2,0),IF(D1577=23,VLOOKUP(knight_awaken_info!E1577,Sheet1!$F$45:$H$60,2,0),VLOOKUP(knight_awaken_info!E1577,Sheet1!$F$26:$H$41,2,0)))),0,IF(D1577=25,VLOOKUP(E1577,Sheet1!$F$64:$H$79,2,0),IF(D1577=23,VLOOKUP(knight_awaken_info!E1577,Sheet1!$F$45:$H$60,2,0),VLOOKUP(knight_awaken_info!E1577,Sheet1!$F$26:$H$41,2,0))))</f>
        <v>0</v>
      </c>
      <c r="AJ1577">
        <f>IF(ISERROR(IF(D1577=25,VLOOKUP(E1577,Sheet1!$F$64:$H$79,3,0),IF(D1577=23,VLOOKUP(knight_awaken_info!E1577,Sheet1!$F$45:$H$60,3,0),VLOOKUP(knight_awaken_info!E1577,Sheet1!$F$26:$H$41,3,0)))),0,IF(D1577=25,VLOOKUP(E1577,Sheet1!$F$64:$H$79,3,0),IF(D1577=23,VLOOKUP(knight_awaken_info!E1577,Sheet1!$F$45:$H$60,3,0),VLOOKUP(knight_awaken_info!E1577,Sheet1!$F$26:$H$41,3,0))))</f>
        <v>660</v>
      </c>
      <c r="AK1577" s="11">
        <f>SUM(AI1536:AI1577)</f>
        <v>52640</v>
      </c>
      <c r="AL1577" s="11">
        <f>SUM(AJ1536:AJ1577)</f>
        <v>2640</v>
      </c>
      <c r="AN1577" s="3">
        <f t="shared" si="75"/>
        <v>257746.66666666666</v>
      </c>
      <c r="AO1577" s="3">
        <f t="shared" si="76"/>
        <v>12903.333333333334</v>
      </c>
    </row>
    <row r="1578" spans="1:41">
      <c r="A1578" s="3">
        <v>3007842</v>
      </c>
      <c r="B1578" s="3">
        <v>3007801</v>
      </c>
      <c r="C1578" s="3" t="s">
        <v>68</v>
      </c>
      <c r="D1578">
        <f t="shared" si="74"/>
        <v>20</v>
      </c>
      <c r="E1578" s="3">
        <v>42</v>
      </c>
      <c r="F1578" s="3">
        <v>90</v>
      </c>
      <c r="G1578" s="3">
        <v>4</v>
      </c>
      <c r="H1578" s="3">
        <v>623</v>
      </c>
      <c r="I1578" s="3">
        <v>532</v>
      </c>
      <c r="J1578" s="3">
        <v>521</v>
      </c>
      <c r="K1578" s="3">
        <v>533</v>
      </c>
      <c r="L1578" s="3">
        <v>2</v>
      </c>
      <c r="M1578" s="3">
        <v>60</v>
      </c>
      <c r="N1578" s="3">
        <v>2970</v>
      </c>
      <c r="O1578" s="3">
        <v>1</v>
      </c>
      <c r="P1578" s="3">
        <v>30078</v>
      </c>
      <c r="Q1578" s="3">
        <v>1</v>
      </c>
      <c r="R1578" s="3">
        <v>3105000</v>
      </c>
      <c r="S1578" s="3">
        <v>5004</v>
      </c>
      <c r="T1578">
        <v>5005</v>
      </c>
      <c r="U1578" s="3">
        <v>5</v>
      </c>
      <c r="V1578" s="3">
        <v>224533.33333333331</v>
      </c>
      <c r="W1578" s="3">
        <v>6</v>
      </c>
      <c r="X1578" s="3">
        <v>19841.666666666664</v>
      </c>
      <c r="Y1578" s="3">
        <v>21</v>
      </c>
      <c r="Z1578" s="3">
        <v>10576.666666666668</v>
      </c>
      <c r="AA1578" s="3">
        <v>0</v>
      </c>
      <c r="AB1578" s="3">
        <v>0</v>
      </c>
      <c r="AC1578" s="3">
        <v>3007843</v>
      </c>
      <c r="AD1578" s="3">
        <v>55644.081840780171</v>
      </c>
      <c r="AE1578" s="3">
        <v>56470000</v>
      </c>
      <c r="AF1578" t="s">
        <v>150</v>
      </c>
      <c r="AG1578" t="s">
        <v>159</v>
      </c>
      <c r="AI1578">
        <f>IF(ISERROR(IF(D1578=25,VLOOKUP(E1578,Sheet1!$F$64:$H$79,2,0),IF(D1578=23,VLOOKUP(knight_awaken_info!E1578,Sheet1!$F$45:$H$60,2,0),VLOOKUP(knight_awaken_info!E1578,Sheet1!$F$26:$H$41,2,0)))),0,IF(D1578=25,VLOOKUP(E1578,Sheet1!$F$64:$H$79,2,0),IF(D1578=23,VLOOKUP(knight_awaken_info!E1578,Sheet1!$F$45:$H$60,2,0),VLOOKUP(knight_awaken_info!E1578,Sheet1!$F$26:$H$41,2,0))))</f>
        <v>13160</v>
      </c>
      <c r="AJ1578">
        <f>IF(ISERROR(IF(D1578=25,VLOOKUP(E1578,Sheet1!$F$64:$H$79,3,0),IF(D1578=23,VLOOKUP(knight_awaken_info!E1578,Sheet1!$F$45:$H$60,3,0),VLOOKUP(knight_awaken_info!E1578,Sheet1!$F$26:$H$41,3,0)))),0,IF(D1578=25,VLOOKUP(E1578,Sheet1!$F$64:$H$79,3,0),IF(D1578=23,VLOOKUP(knight_awaken_info!E1578,Sheet1!$F$45:$H$60,3,0),VLOOKUP(knight_awaken_info!E1578,Sheet1!$F$26:$H$41,3,0))))</f>
        <v>0</v>
      </c>
      <c r="AK1578" s="11">
        <f>SUM(AI1536:AI1578)</f>
        <v>65800</v>
      </c>
      <c r="AL1578" s="11">
        <f>SUM(AJ1536:AJ1578)</f>
        <v>2640</v>
      </c>
      <c r="AN1578" s="3">
        <f t="shared" si="75"/>
        <v>290333.33333333331</v>
      </c>
      <c r="AO1578" s="3">
        <f t="shared" si="76"/>
        <v>13216.666666666668</v>
      </c>
    </row>
    <row r="1579" spans="1:41">
      <c r="A1579" s="3">
        <v>3007843</v>
      </c>
      <c r="B1579" s="3">
        <v>3007801</v>
      </c>
      <c r="C1579" s="3" t="s">
        <v>68</v>
      </c>
      <c r="D1579">
        <f t="shared" si="74"/>
        <v>20</v>
      </c>
      <c r="E1579" s="3">
        <v>43</v>
      </c>
      <c r="F1579" s="3">
        <v>90</v>
      </c>
      <c r="G1579" s="3">
        <v>4</v>
      </c>
      <c r="H1579" s="3">
        <v>622</v>
      </c>
      <c r="I1579" s="3">
        <v>531</v>
      </c>
      <c r="J1579" s="3">
        <v>523</v>
      </c>
      <c r="K1579" s="3">
        <v>532</v>
      </c>
      <c r="L1579" s="3">
        <v>2</v>
      </c>
      <c r="M1579" s="3">
        <v>60</v>
      </c>
      <c r="N1579" s="3">
        <v>2990</v>
      </c>
      <c r="O1579" s="3">
        <v>1</v>
      </c>
      <c r="P1579" s="3">
        <v>30078</v>
      </c>
      <c r="Q1579" s="3">
        <v>1</v>
      </c>
      <c r="R1579" s="3">
        <v>3130000</v>
      </c>
      <c r="S1579" s="3">
        <v>5004</v>
      </c>
      <c r="T1579">
        <v>5005</v>
      </c>
      <c r="U1579" s="3">
        <v>5</v>
      </c>
      <c r="V1579" s="3">
        <v>230822.22222222219</v>
      </c>
      <c r="W1579" s="3">
        <v>6</v>
      </c>
      <c r="X1579" s="3">
        <v>20627.777777777774</v>
      </c>
      <c r="Y1579" s="3">
        <v>21</v>
      </c>
      <c r="Z1579" s="3">
        <v>11551.111111111111</v>
      </c>
      <c r="AA1579" s="3">
        <v>0</v>
      </c>
      <c r="AB1579" s="3">
        <v>0</v>
      </c>
      <c r="AC1579" s="3">
        <v>3007844</v>
      </c>
      <c r="AD1579" s="3">
        <v>64201.032570590862</v>
      </c>
      <c r="AE1579" s="3">
        <v>59575000</v>
      </c>
      <c r="AF1579" t="s">
        <v>151</v>
      </c>
      <c r="AG1579" t="s">
        <v>158</v>
      </c>
      <c r="AI1579">
        <f>IF(ISERROR(IF(D1579=25,VLOOKUP(E1579,Sheet1!$F$64:$H$79,2,0),IF(D1579=23,VLOOKUP(knight_awaken_info!E1579,Sheet1!$F$45:$H$60,2,0),VLOOKUP(knight_awaken_info!E1579,Sheet1!$F$26:$H$41,2,0)))),0,IF(D1579=25,VLOOKUP(E1579,Sheet1!$F$64:$H$79,2,0),IF(D1579=23,VLOOKUP(knight_awaken_info!E1579,Sheet1!$F$45:$H$60,2,0),VLOOKUP(knight_awaken_info!E1579,Sheet1!$F$26:$H$41,2,0))))</f>
        <v>0</v>
      </c>
      <c r="AJ1579">
        <f>IF(ISERROR(IF(D1579=25,VLOOKUP(E1579,Sheet1!$F$64:$H$79,3,0),IF(D1579=23,VLOOKUP(knight_awaken_info!E1579,Sheet1!$F$45:$H$60,3,0),VLOOKUP(knight_awaken_info!E1579,Sheet1!$F$26:$H$41,3,0)))),0,IF(D1579=25,VLOOKUP(E1579,Sheet1!$F$64:$H$79,3,0),IF(D1579=23,VLOOKUP(knight_awaken_info!E1579,Sheet1!$F$45:$H$60,3,0),VLOOKUP(knight_awaken_info!E1579,Sheet1!$F$26:$H$41,3,0))))</f>
        <v>660</v>
      </c>
      <c r="AK1579" s="11">
        <f>SUM(AI1536:AI1579)</f>
        <v>65800</v>
      </c>
      <c r="AL1579" s="11">
        <f>SUM(AJ1536:AJ1579)</f>
        <v>3300</v>
      </c>
      <c r="AN1579" s="3">
        <f t="shared" si="75"/>
        <v>296622.22222222219</v>
      </c>
      <c r="AO1579" s="3">
        <f t="shared" si="76"/>
        <v>14851.111111111111</v>
      </c>
    </row>
    <row r="1580" spans="1:41">
      <c r="A1580" s="3">
        <v>3007844</v>
      </c>
      <c r="B1580" s="3">
        <v>3007801</v>
      </c>
      <c r="C1580" s="3" t="s">
        <v>68</v>
      </c>
      <c r="D1580">
        <f t="shared" si="74"/>
        <v>20</v>
      </c>
      <c r="E1580" s="3">
        <v>44</v>
      </c>
      <c r="F1580" s="3">
        <v>90</v>
      </c>
      <c r="G1580" s="3">
        <v>4</v>
      </c>
      <c r="H1580" s="3">
        <v>621</v>
      </c>
      <c r="I1580" s="3">
        <v>533</v>
      </c>
      <c r="J1580" s="3">
        <v>522</v>
      </c>
      <c r="K1580" s="3">
        <v>531</v>
      </c>
      <c r="L1580" s="3">
        <v>2</v>
      </c>
      <c r="M1580" s="3">
        <v>60</v>
      </c>
      <c r="N1580" s="3">
        <v>3010</v>
      </c>
      <c r="O1580" s="3">
        <v>1</v>
      </c>
      <c r="P1580" s="3">
        <v>30078</v>
      </c>
      <c r="Q1580" s="3">
        <v>1</v>
      </c>
      <c r="R1580" s="3">
        <v>3155000</v>
      </c>
      <c r="S1580" s="3">
        <v>5004</v>
      </c>
      <c r="T1580">
        <v>5005</v>
      </c>
      <c r="U1580" s="3">
        <v>5</v>
      </c>
      <c r="V1580" s="3">
        <v>250293.33333333331</v>
      </c>
      <c r="W1580" s="3">
        <v>6</v>
      </c>
      <c r="X1580" s="3">
        <v>21416.666666666664</v>
      </c>
      <c r="Y1580" s="3">
        <v>21</v>
      </c>
      <c r="Z1580" s="3">
        <v>11866.666666666666</v>
      </c>
      <c r="AA1580" s="3">
        <v>0</v>
      </c>
      <c r="AB1580" s="3">
        <v>0</v>
      </c>
      <c r="AC1580" s="3">
        <v>3007845</v>
      </c>
      <c r="AD1580" s="3">
        <v>72757.983300401553</v>
      </c>
      <c r="AE1580" s="3">
        <v>62705000</v>
      </c>
      <c r="AF1580" t="s">
        <v>152</v>
      </c>
      <c r="AG1580" t="s">
        <v>159</v>
      </c>
      <c r="AI1580">
        <f>IF(ISERROR(IF(D1580=25,VLOOKUP(E1580,Sheet1!$F$64:$H$79,2,0),IF(D1580=23,VLOOKUP(knight_awaken_info!E1580,Sheet1!$F$45:$H$60,2,0),VLOOKUP(knight_awaken_info!E1580,Sheet1!$F$26:$H$41,2,0)))),0,IF(D1580=25,VLOOKUP(E1580,Sheet1!$F$64:$H$79,2,0),IF(D1580=23,VLOOKUP(knight_awaken_info!E1580,Sheet1!$F$45:$H$60,2,0),VLOOKUP(knight_awaken_info!E1580,Sheet1!$F$26:$H$41,2,0))))</f>
        <v>13160</v>
      </c>
      <c r="AJ1580">
        <f>IF(ISERROR(IF(D1580=25,VLOOKUP(E1580,Sheet1!$F$64:$H$79,3,0),IF(D1580=23,VLOOKUP(knight_awaken_info!E1580,Sheet1!$F$45:$H$60,3,0),VLOOKUP(knight_awaken_info!E1580,Sheet1!$F$26:$H$41,3,0)))),0,IF(D1580=25,VLOOKUP(E1580,Sheet1!$F$64:$H$79,3,0),IF(D1580=23,VLOOKUP(knight_awaken_info!E1580,Sheet1!$F$45:$H$60,3,0),VLOOKUP(knight_awaken_info!E1580,Sheet1!$F$26:$H$41,3,0))))</f>
        <v>0</v>
      </c>
      <c r="AK1580" s="11">
        <f>SUM(AI1536:AI1580)</f>
        <v>78960</v>
      </c>
      <c r="AL1580" s="11">
        <f>SUM(AJ1536:AJ1580)</f>
        <v>3300</v>
      </c>
      <c r="AN1580" s="3">
        <f t="shared" si="75"/>
        <v>329253.33333333331</v>
      </c>
      <c r="AO1580" s="3">
        <f t="shared" si="76"/>
        <v>15166.666666666666</v>
      </c>
    </row>
    <row r="1581" spans="1:41">
      <c r="A1581" s="3">
        <v>3007845</v>
      </c>
      <c r="B1581" s="3">
        <v>3007801</v>
      </c>
      <c r="C1581" s="3" t="s">
        <v>68</v>
      </c>
      <c r="D1581">
        <f t="shared" si="74"/>
        <v>20</v>
      </c>
      <c r="E1581" s="3">
        <v>45</v>
      </c>
      <c r="F1581" s="3">
        <v>90</v>
      </c>
      <c r="G1581" s="3">
        <v>4</v>
      </c>
      <c r="H1581" s="3">
        <v>613</v>
      </c>
      <c r="I1581" s="3">
        <v>632</v>
      </c>
      <c r="J1581" s="3">
        <v>521</v>
      </c>
      <c r="K1581" s="3">
        <v>533</v>
      </c>
      <c r="L1581" s="3">
        <v>2</v>
      </c>
      <c r="M1581" s="3">
        <v>60</v>
      </c>
      <c r="N1581" s="3">
        <v>3050</v>
      </c>
      <c r="O1581" s="3">
        <v>1</v>
      </c>
      <c r="P1581" s="3">
        <v>30078</v>
      </c>
      <c r="Q1581" s="3">
        <v>1</v>
      </c>
      <c r="R1581" s="3">
        <v>3180000</v>
      </c>
      <c r="S1581" s="3">
        <v>5004</v>
      </c>
      <c r="T1581">
        <v>5005</v>
      </c>
      <c r="U1581" s="3">
        <v>5</v>
      </c>
      <c r="V1581" s="3">
        <v>256626.66666666666</v>
      </c>
      <c r="W1581" s="3">
        <v>6</v>
      </c>
      <c r="X1581" s="3">
        <v>22208.333333333332</v>
      </c>
      <c r="Y1581" s="3">
        <v>21</v>
      </c>
      <c r="Z1581" s="3">
        <v>12843.333333333332</v>
      </c>
      <c r="AA1581" s="3">
        <v>0</v>
      </c>
      <c r="AB1581" s="3">
        <v>0</v>
      </c>
      <c r="AC1581" s="3">
        <v>3007846</v>
      </c>
      <c r="AD1581" s="3">
        <v>81314.934030212244</v>
      </c>
      <c r="AE1581" s="3">
        <v>65860000</v>
      </c>
      <c r="AF1581" t="s">
        <v>153</v>
      </c>
      <c r="AG1581" t="s">
        <v>158</v>
      </c>
      <c r="AI1581">
        <f>IF(ISERROR(IF(D1581=25,VLOOKUP(E1581,Sheet1!$F$64:$H$79,2,0),IF(D1581=23,VLOOKUP(knight_awaken_info!E1581,Sheet1!$F$45:$H$60,2,0),VLOOKUP(knight_awaken_info!E1581,Sheet1!$F$26:$H$41,2,0)))),0,IF(D1581=25,VLOOKUP(E1581,Sheet1!$F$64:$H$79,2,0),IF(D1581=23,VLOOKUP(knight_awaken_info!E1581,Sheet1!$F$45:$H$60,2,0),VLOOKUP(knight_awaken_info!E1581,Sheet1!$F$26:$H$41,2,0))))</f>
        <v>0</v>
      </c>
      <c r="AJ1581">
        <f>IF(ISERROR(IF(D1581=25,VLOOKUP(E1581,Sheet1!$F$64:$H$79,3,0),IF(D1581=23,VLOOKUP(knight_awaken_info!E1581,Sheet1!$F$45:$H$60,3,0),VLOOKUP(knight_awaken_info!E1581,Sheet1!$F$26:$H$41,3,0)))),0,IF(D1581=25,VLOOKUP(E1581,Sheet1!$F$64:$H$79,3,0),IF(D1581=23,VLOOKUP(knight_awaken_info!E1581,Sheet1!$F$45:$H$60,3,0),VLOOKUP(knight_awaken_info!E1581,Sheet1!$F$26:$H$41,3,0))))</f>
        <v>660</v>
      </c>
      <c r="AK1581" s="11">
        <f>SUM(AI1536:AI1581)</f>
        <v>78960</v>
      </c>
      <c r="AL1581" s="11">
        <f>SUM(AJ1536:AJ1581)</f>
        <v>3960</v>
      </c>
      <c r="AN1581" s="3">
        <f t="shared" si="75"/>
        <v>335586.66666666663</v>
      </c>
      <c r="AO1581" s="3">
        <f t="shared" si="76"/>
        <v>16803.333333333332</v>
      </c>
    </row>
    <row r="1582" spans="1:41">
      <c r="A1582" s="3">
        <v>3007846</v>
      </c>
      <c r="B1582" s="3">
        <v>3007801</v>
      </c>
      <c r="C1582" s="3" t="s">
        <v>68</v>
      </c>
      <c r="D1582">
        <f t="shared" si="74"/>
        <v>20</v>
      </c>
      <c r="E1582" s="3">
        <v>46</v>
      </c>
      <c r="F1582" s="3">
        <v>90</v>
      </c>
      <c r="G1582" s="3">
        <v>4</v>
      </c>
      <c r="H1582" s="3">
        <v>622</v>
      </c>
      <c r="I1582" s="3">
        <v>631</v>
      </c>
      <c r="J1582" s="3">
        <v>523</v>
      </c>
      <c r="K1582" s="3">
        <v>532</v>
      </c>
      <c r="L1582" s="3">
        <v>2</v>
      </c>
      <c r="M1582" s="3">
        <v>60</v>
      </c>
      <c r="N1582" s="3">
        <v>3070</v>
      </c>
      <c r="O1582" s="3">
        <v>1</v>
      </c>
      <c r="P1582" s="3">
        <v>30078</v>
      </c>
      <c r="Q1582" s="3">
        <v>1</v>
      </c>
      <c r="R1582" s="3">
        <v>3205000</v>
      </c>
      <c r="S1582" s="3">
        <v>5004</v>
      </c>
      <c r="T1582">
        <v>5005</v>
      </c>
      <c r="U1582" s="3">
        <v>5</v>
      </c>
      <c r="V1582" s="3">
        <v>276142.22222222225</v>
      </c>
      <c r="W1582" s="3">
        <v>6</v>
      </c>
      <c r="X1582" s="3">
        <v>23002.777777777777</v>
      </c>
      <c r="Y1582" s="3">
        <v>21</v>
      </c>
      <c r="Z1582" s="3">
        <v>13161.111111111109</v>
      </c>
      <c r="AA1582" s="3">
        <v>0</v>
      </c>
      <c r="AB1582" s="3">
        <v>0</v>
      </c>
      <c r="AC1582" s="3">
        <v>3007847</v>
      </c>
      <c r="AD1582" s="3">
        <v>93571.929377270688</v>
      </c>
      <c r="AE1582" s="3">
        <v>69040000</v>
      </c>
      <c r="AF1582" t="s">
        <v>154</v>
      </c>
      <c r="AG1582" t="s">
        <v>159</v>
      </c>
      <c r="AI1582">
        <f>IF(ISERROR(IF(D1582=25,VLOOKUP(E1582,Sheet1!$F$64:$H$79,2,0),IF(D1582=23,VLOOKUP(knight_awaken_info!E1582,Sheet1!$F$45:$H$60,2,0),VLOOKUP(knight_awaken_info!E1582,Sheet1!$F$26:$H$41,2,0)))),0,IF(D1582=25,VLOOKUP(E1582,Sheet1!$F$64:$H$79,2,0),IF(D1582=23,VLOOKUP(knight_awaken_info!E1582,Sheet1!$F$45:$H$60,2,0),VLOOKUP(knight_awaken_info!E1582,Sheet1!$F$26:$H$41,2,0))))</f>
        <v>13160</v>
      </c>
      <c r="AJ1582">
        <f>IF(ISERROR(IF(D1582=25,VLOOKUP(E1582,Sheet1!$F$64:$H$79,3,0),IF(D1582=23,VLOOKUP(knight_awaken_info!E1582,Sheet1!$F$45:$H$60,3,0),VLOOKUP(knight_awaken_info!E1582,Sheet1!$F$26:$H$41,3,0)))),0,IF(D1582=25,VLOOKUP(E1582,Sheet1!$F$64:$H$79,3,0),IF(D1582=23,VLOOKUP(knight_awaken_info!E1582,Sheet1!$F$45:$H$60,3,0),VLOOKUP(knight_awaken_info!E1582,Sheet1!$F$26:$H$41,3,0))))</f>
        <v>0</v>
      </c>
      <c r="AK1582" s="11">
        <f>SUM(AI1536:AI1582)</f>
        <v>92120</v>
      </c>
      <c r="AL1582" s="11">
        <f>SUM(AJ1536:AJ1582)</f>
        <v>3960</v>
      </c>
      <c r="AN1582" s="3">
        <f t="shared" si="75"/>
        <v>368262.22222222225</v>
      </c>
      <c r="AO1582" s="3">
        <f t="shared" si="76"/>
        <v>17121.111111111109</v>
      </c>
    </row>
    <row r="1583" spans="1:41">
      <c r="A1583" s="3">
        <v>3007847</v>
      </c>
      <c r="B1583" s="3">
        <v>3007801</v>
      </c>
      <c r="C1583" s="3" t="s">
        <v>68</v>
      </c>
      <c r="D1583">
        <f t="shared" si="74"/>
        <v>20</v>
      </c>
      <c r="E1583" s="3">
        <v>47</v>
      </c>
      <c r="F1583" s="3">
        <v>90</v>
      </c>
      <c r="G1583" s="3">
        <v>4</v>
      </c>
      <c r="H1583" s="3">
        <v>611</v>
      </c>
      <c r="I1583" s="3">
        <v>633</v>
      </c>
      <c r="J1583" s="3">
        <v>522</v>
      </c>
      <c r="K1583" s="3">
        <v>531</v>
      </c>
      <c r="L1583" s="3">
        <v>2</v>
      </c>
      <c r="M1583" s="3">
        <v>60</v>
      </c>
      <c r="N1583" s="3">
        <v>3090</v>
      </c>
      <c r="O1583" s="3">
        <v>1</v>
      </c>
      <c r="P1583" s="3">
        <v>30078</v>
      </c>
      <c r="Q1583" s="3">
        <v>1</v>
      </c>
      <c r="R1583" s="3">
        <v>3230000</v>
      </c>
      <c r="S1583" s="3">
        <v>5004</v>
      </c>
      <c r="T1583">
        <v>5005</v>
      </c>
      <c r="U1583" s="3">
        <v>5</v>
      </c>
      <c r="V1583" s="3">
        <v>282520</v>
      </c>
      <c r="W1583" s="3">
        <v>6</v>
      </c>
      <c r="X1583" s="3">
        <v>23800</v>
      </c>
      <c r="Y1583" s="3">
        <v>21</v>
      </c>
      <c r="Z1583" s="3">
        <v>14139.999999999998</v>
      </c>
      <c r="AA1583" s="3">
        <v>0</v>
      </c>
      <c r="AB1583" s="3">
        <v>0</v>
      </c>
      <c r="AC1583" s="3">
        <v>3007848</v>
      </c>
      <c r="AD1583" s="3">
        <v>105828.92472432913</v>
      </c>
      <c r="AE1583" s="3">
        <v>72245000</v>
      </c>
      <c r="AF1583" t="s">
        <v>155</v>
      </c>
      <c r="AG1583" t="s">
        <v>158</v>
      </c>
      <c r="AI1583">
        <f>IF(ISERROR(IF(D1583=25,VLOOKUP(E1583,Sheet1!$F$64:$H$79,2,0),IF(D1583=23,VLOOKUP(knight_awaken_info!E1583,Sheet1!$F$45:$H$60,2,0),VLOOKUP(knight_awaken_info!E1583,Sheet1!$F$26:$H$41,2,0)))),0,IF(D1583=25,VLOOKUP(E1583,Sheet1!$F$64:$H$79,2,0),IF(D1583=23,VLOOKUP(knight_awaken_info!E1583,Sheet1!$F$45:$H$60,2,0),VLOOKUP(knight_awaken_info!E1583,Sheet1!$F$26:$H$41,2,0))))</f>
        <v>0</v>
      </c>
      <c r="AJ1583">
        <f>IF(ISERROR(IF(D1583=25,VLOOKUP(E1583,Sheet1!$F$64:$H$79,3,0),IF(D1583=23,VLOOKUP(knight_awaken_info!E1583,Sheet1!$F$45:$H$60,3,0),VLOOKUP(knight_awaken_info!E1583,Sheet1!$F$26:$H$41,3,0)))),0,IF(D1583=25,VLOOKUP(E1583,Sheet1!$F$64:$H$79,3,0),IF(D1583=23,VLOOKUP(knight_awaken_info!E1583,Sheet1!$F$45:$H$60,3,0),VLOOKUP(knight_awaken_info!E1583,Sheet1!$F$26:$H$41,3,0))))</f>
        <v>660</v>
      </c>
      <c r="AK1583" s="11">
        <f>SUM(AI1536:AI1583)</f>
        <v>92120</v>
      </c>
      <c r="AL1583" s="11">
        <f>SUM(AJ1536:AJ1583)</f>
        <v>4620</v>
      </c>
      <c r="AN1583" s="3">
        <f t="shared" si="75"/>
        <v>374640</v>
      </c>
      <c r="AO1583" s="3">
        <f t="shared" si="76"/>
        <v>18760</v>
      </c>
    </row>
    <row r="1584" spans="1:41">
      <c r="A1584" s="3">
        <v>3007848</v>
      </c>
      <c r="B1584" s="3">
        <v>3007801</v>
      </c>
      <c r="C1584" s="3" t="s">
        <v>68</v>
      </c>
      <c r="D1584">
        <f t="shared" si="74"/>
        <v>20</v>
      </c>
      <c r="E1584" s="3">
        <v>48</v>
      </c>
      <c r="F1584" s="3">
        <v>90</v>
      </c>
      <c r="G1584" s="3">
        <v>4</v>
      </c>
      <c r="H1584" s="3">
        <v>623</v>
      </c>
      <c r="I1584" s="3">
        <v>632</v>
      </c>
      <c r="J1584" s="3">
        <v>521</v>
      </c>
      <c r="K1584" s="3">
        <v>533</v>
      </c>
      <c r="L1584" s="3">
        <v>2</v>
      </c>
      <c r="M1584" s="3">
        <v>60</v>
      </c>
      <c r="N1584" s="3">
        <v>3110</v>
      </c>
      <c r="O1584" s="3">
        <v>1</v>
      </c>
      <c r="P1584" s="3">
        <v>30078</v>
      </c>
      <c r="Q1584" s="3">
        <v>1</v>
      </c>
      <c r="R1584" s="3">
        <v>3250000</v>
      </c>
      <c r="S1584" s="3">
        <v>5004</v>
      </c>
      <c r="T1584">
        <v>5005</v>
      </c>
      <c r="U1584" s="3">
        <v>5</v>
      </c>
      <c r="V1584" s="3">
        <v>302080</v>
      </c>
      <c r="W1584" s="3">
        <v>6</v>
      </c>
      <c r="X1584" s="3">
        <v>24600</v>
      </c>
      <c r="Y1584" s="3">
        <v>21</v>
      </c>
      <c r="Z1584" s="3">
        <v>14459.999999999998</v>
      </c>
      <c r="AA1584" s="3">
        <v>0</v>
      </c>
      <c r="AB1584" s="3">
        <v>0</v>
      </c>
      <c r="AC1584" s="3">
        <v>3007849</v>
      </c>
      <c r="AD1584" s="3">
        <v>118085.92007138758</v>
      </c>
      <c r="AE1584" s="3">
        <v>75475000</v>
      </c>
      <c r="AF1584" t="s">
        <v>156</v>
      </c>
      <c r="AG1584" t="s">
        <v>159</v>
      </c>
      <c r="AI1584">
        <f>IF(ISERROR(IF(D1584=25,VLOOKUP(E1584,Sheet1!$F$64:$H$79,2,0),IF(D1584=23,VLOOKUP(knight_awaken_info!E1584,Sheet1!$F$45:$H$60,2,0),VLOOKUP(knight_awaken_info!E1584,Sheet1!$F$26:$H$41,2,0)))),0,IF(D1584=25,VLOOKUP(E1584,Sheet1!$F$64:$H$79,2,0),IF(D1584=23,VLOOKUP(knight_awaken_info!E1584,Sheet1!$F$45:$H$60,2,0),VLOOKUP(knight_awaken_info!E1584,Sheet1!$F$26:$H$41,2,0))))</f>
        <v>13160</v>
      </c>
      <c r="AJ1584">
        <f>IF(ISERROR(IF(D1584=25,VLOOKUP(E1584,Sheet1!$F$64:$H$79,3,0),IF(D1584=23,VLOOKUP(knight_awaken_info!E1584,Sheet1!$F$45:$H$60,3,0),VLOOKUP(knight_awaken_info!E1584,Sheet1!$F$26:$H$41,3,0)))),0,IF(D1584=25,VLOOKUP(E1584,Sheet1!$F$64:$H$79,3,0),IF(D1584=23,VLOOKUP(knight_awaken_info!E1584,Sheet1!$F$45:$H$60,3,0),VLOOKUP(knight_awaken_info!E1584,Sheet1!$F$26:$H$41,3,0))))</f>
        <v>0</v>
      </c>
      <c r="AK1584" s="11">
        <f>SUM(AI1536:AI1584)</f>
        <v>105280</v>
      </c>
      <c r="AL1584" s="11">
        <f>SUM(AJ1536:AJ1584)</f>
        <v>4620</v>
      </c>
      <c r="AN1584" s="3">
        <f t="shared" si="75"/>
        <v>407360</v>
      </c>
      <c r="AO1584" s="3">
        <f t="shared" si="76"/>
        <v>19080</v>
      </c>
    </row>
    <row r="1585" spans="1:41">
      <c r="A1585" s="3">
        <v>3007849</v>
      </c>
      <c r="B1585" s="3">
        <v>3007801</v>
      </c>
      <c r="C1585" s="3" t="s">
        <v>68</v>
      </c>
      <c r="D1585">
        <f t="shared" si="74"/>
        <v>20</v>
      </c>
      <c r="E1585" s="3">
        <v>49</v>
      </c>
      <c r="F1585" s="3">
        <v>90</v>
      </c>
      <c r="G1585" s="3">
        <v>4</v>
      </c>
      <c r="H1585" s="3">
        <v>612</v>
      </c>
      <c r="I1585" s="3">
        <v>631</v>
      </c>
      <c r="J1585" s="3">
        <v>623</v>
      </c>
      <c r="K1585" s="3">
        <v>632</v>
      </c>
      <c r="L1585" s="3">
        <v>2</v>
      </c>
      <c r="M1585" s="3">
        <v>60</v>
      </c>
      <c r="N1585" s="3">
        <v>3610</v>
      </c>
      <c r="O1585" s="3">
        <v>1</v>
      </c>
      <c r="P1585" s="3">
        <v>30078</v>
      </c>
      <c r="Q1585" s="3">
        <v>1</v>
      </c>
      <c r="R1585" s="3">
        <v>3870000</v>
      </c>
      <c r="S1585" s="3">
        <v>5004</v>
      </c>
      <c r="T1585">
        <v>5005</v>
      </c>
      <c r="U1585" s="3">
        <v>5</v>
      </c>
      <c r="V1585" s="3">
        <v>308502.22222222225</v>
      </c>
      <c r="W1585" s="3">
        <v>6</v>
      </c>
      <c r="X1585" s="3">
        <v>25402.777777777777</v>
      </c>
      <c r="Y1585" s="3">
        <v>21</v>
      </c>
      <c r="Z1585" s="3">
        <v>15441.111111111109</v>
      </c>
      <c r="AA1585" s="3">
        <v>0</v>
      </c>
      <c r="AB1585" s="3">
        <v>0</v>
      </c>
      <c r="AC1585" s="3">
        <v>3007850</v>
      </c>
      <c r="AD1585" s="3">
        <v>130342.91541844602</v>
      </c>
      <c r="AE1585" s="3">
        <v>78725000</v>
      </c>
      <c r="AF1585" t="s">
        <v>157</v>
      </c>
      <c r="AG1585" t="s">
        <v>136</v>
      </c>
      <c r="AI1585">
        <f>IF(ISERROR(IF(D1585=25,VLOOKUP(E1585,Sheet1!$F$64:$H$79,2,0),IF(D1585=23,VLOOKUP(knight_awaken_info!E1585,Sheet1!$F$45:$H$60,2,0),VLOOKUP(knight_awaken_info!E1585,Sheet1!$F$26:$H$41,2,0)))),0,IF(D1585=25,VLOOKUP(E1585,Sheet1!$F$64:$H$79,2,0),IF(D1585=23,VLOOKUP(knight_awaken_info!E1585,Sheet1!$F$45:$H$60,2,0),VLOOKUP(knight_awaken_info!E1585,Sheet1!$F$26:$H$41,2,0))))</f>
        <v>0</v>
      </c>
      <c r="AJ1585">
        <f>IF(ISERROR(IF(D1585=25,VLOOKUP(E1585,Sheet1!$F$64:$H$79,3,0),IF(D1585=23,VLOOKUP(knight_awaken_info!E1585,Sheet1!$F$45:$H$60,3,0),VLOOKUP(knight_awaken_info!E1585,Sheet1!$F$26:$H$41,3,0)))),0,IF(D1585=25,VLOOKUP(E1585,Sheet1!$F$64:$H$79,3,0),IF(D1585=23,VLOOKUP(knight_awaken_info!E1585,Sheet1!$F$45:$H$60,3,0),VLOOKUP(knight_awaken_info!E1585,Sheet1!$F$26:$H$41,3,0))))</f>
        <v>660</v>
      </c>
      <c r="AK1585" s="11">
        <f>SUM(AI1536:AI1585)</f>
        <v>105280</v>
      </c>
      <c r="AL1585" s="11">
        <f>SUM(AJ1536:AJ1585)</f>
        <v>5280</v>
      </c>
      <c r="AN1585" s="3">
        <f t="shared" si="75"/>
        <v>413782.22222222225</v>
      </c>
      <c r="AO1585" s="3">
        <f t="shared" si="76"/>
        <v>20721.111111111109</v>
      </c>
    </row>
    <row r="1586" spans="1:41" s="7" customFormat="1">
      <c r="A1586" s="6">
        <v>3007850</v>
      </c>
      <c r="B1586" s="6">
        <v>3007801</v>
      </c>
      <c r="C1586" s="6" t="s">
        <v>68</v>
      </c>
      <c r="D1586">
        <f t="shared" si="74"/>
        <v>20</v>
      </c>
      <c r="E1586" s="6">
        <v>50</v>
      </c>
      <c r="F1586" s="3">
        <v>120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3">
        <v>0</v>
      </c>
      <c r="O1586" s="6">
        <v>0</v>
      </c>
      <c r="P1586" s="6">
        <v>0</v>
      </c>
      <c r="Q1586" s="3">
        <v>0</v>
      </c>
      <c r="R1586" s="3">
        <v>0</v>
      </c>
      <c r="S1586" s="3">
        <v>5005</v>
      </c>
      <c r="T1586" s="7">
        <v>0</v>
      </c>
      <c r="U1586" s="6">
        <v>5</v>
      </c>
      <c r="V1586" s="6">
        <v>315835.55555555556</v>
      </c>
      <c r="W1586" s="6">
        <v>6</v>
      </c>
      <c r="X1586" s="6">
        <v>26319.444444444445</v>
      </c>
      <c r="Y1586" s="6">
        <v>21</v>
      </c>
      <c r="Z1586" s="6">
        <v>15807.777777777776</v>
      </c>
      <c r="AA1586" s="6">
        <v>0</v>
      </c>
      <c r="AB1586" s="6">
        <v>0</v>
      </c>
      <c r="AC1586" s="6">
        <v>0</v>
      </c>
      <c r="AD1586" s="6">
        <v>149999.99999999997</v>
      </c>
      <c r="AE1586" s="3">
        <v>82595000</v>
      </c>
      <c r="AF1586">
        <v>0</v>
      </c>
      <c r="AG1586">
        <v>0</v>
      </c>
      <c r="AI1586">
        <f>IF(ISERROR(IF(D1586=25,VLOOKUP(E1586,Sheet1!$F$64:$H$79,2,0),IF(D1586=23,VLOOKUP(knight_awaken_info!E1586,Sheet1!$F$45:$H$60,2,0),VLOOKUP(knight_awaken_info!E1586,Sheet1!$F$26:$H$41,2,0)))),0,IF(D1586=25,VLOOKUP(E1586,Sheet1!$F$64:$H$79,2,0),IF(D1586=23,VLOOKUP(knight_awaken_info!E1586,Sheet1!$F$45:$H$60,2,0),VLOOKUP(knight_awaken_info!E1586,Sheet1!$F$26:$H$41,2,0))))</f>
        <v>0</v>
      </c>
      <c r="AJ1586">
        <f>IF(ISERROR(IF(D1586=25,VLOOKUP(E1586,Sheet1!$F$64:$H$79,3,0),IF(D1586=23,VLOOKUP(knight_awaken_info!E1586,Sheet1!$F$45:$H$60,3,0),VLOOKUP(knight_awaken_info!E1586,Sheet1!$F$26:$H$41,3,0)))),0,IF(D1586=25,VLOOKUP(E1586,Sheet1!$F$64:$H$79,3,0),IF(D1586=23,VLOOKUP(knight_awaken_info!E1586,Sheet1!$F$45:$H$60,3,0),VLOOKUP(knight_awaken_info!E1586,Sheet1!$F$26:$H$41,3,0))))</f>
        <v>0</v>
      </c>
      <c r="AK1586" s="11">
        <f>SUM(AI1536:AI1586)</f>
        <v>105280</v>
      </c>
      <c r="AL1586" s="11">
        <f>SUM(AJ1536:AJ1586)</f>
        <v>5280</v>
      </c>
      <c r="AN1586" s="3">
        <f t="shared" si="75"/>
        <v>421115.55555555556</v>
      </c>
      <c r="AO1586" s="3">
        <f t="shared" si="76"/>
        <v>21087.777777777774</v>
      </c>
    </row>
    <row r="1587" spans="1:41">
      <c r="A1587" s="3">
        <v>3008900</v>
      </c>
      <c r="B1587" s="3">
        <v>3008901</v>
      </c>
      <c r="C1587" s="3" t="s">
        <v>69</v>
      </c>
      <c r="D1587">
        <f t="shared" si="74"/>
        <v>20</v>
      </c>
      <c r="E1587" s="3">
        <v>0</v>
      </c>
      <c r="F1587" s="3">
        <v>50</v>
      </c>
      <c r="G1587" s="3">
        <v>2</v>
      </c>
      <c r="H1587" s="3">
        <v>113</v>
      </c>
      <c r="I1587" s="3">
        <v>132</v>
      </c>
      <c r="J1587" s="3">
        <v>0</v>
      </c>
      <c r="K1587" s="3">
        <v>0</v>
      </c>
      <c r="L1587" s="3">
        <v>2</v>
      </c>
      <c r="M1587" s="3">
        <v>60</v>
      </c>
      <c r="N1587" s="3">
        <v>60</v>
      </c>
      <c r="O1587" s="3">
        <v>0</v>
      </c>
      <c r="P1587" s="3">
        <v>0</v>
      </c>
      <c r="Q1587" s="3">
        <v>0</v>
      </c>
      <c r="R1587" s="3">
        <v>35000</v>
      </c>
      <c r="S1587" s="3">
        <v>0</v>
      </c>
      <c r="T1587">
        <v>5001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3008901</v>
      </c>
      <c r="AD1587" s="3">
        <v>0</v>
      </c>
      <c r="AE1587" s="3">
        <v>0</v>
      </c>
      <c r="AF1587" t="s">
        <v>137</v>
      </c>
      <c r="AG1587" t="s">
        <v>134</v>
      </c>
      <c r="AI1587">
        <f>IF(ISERROR(IF(D1587=25,VLOOKUP(E1587,Sheet1!$F$64:$H$79,2,0),IF(D1587=23,VLOOKUP(knight_awaken_info!E1587,Sheet1!$F$45:$H$60,2,0),VLOOKUP(knight_awaken_info!E1587,Sheet1!$F$26:$H$41,2,0)))),0,IF(D1587=25,VLOOKUP(E1587,Sheet1!$F$64:$H$79,2,0),IF(D1587=23,VLOOKUP(knight_awaken_info!E1587,Sheet1!$F$45:$H$60,2,0),VLOOKUP(knight_awaken_info!E1587,Sheet1!$F$26:$H$41,2,0))))</f>
        <v>0</v>
      </c>
      <c r="AJ1587">
        <f>IF(ISERROR(IF(D1587=25,VLOOKUP(E1587,Sheet1!$F$64:$H$79,3,0),IF(D1587=23,VLOOKUP(knight_awaken_info!E1587,Sheet1!$F$45:$H$60,3,0),VLOOKUP(knight_awaken_info!E1587,Sheet1!$F$26:$H$41,3,0)))),0,IF(D1587=25,VLOOKUP(E1587,Sheet1!$F$64:$H$79,3,0),IF(D1587=23,VLOOKUP(knight_awaken_info!E1587,Sheet1!$F$45:$H$60,3,0),VLOOKUP(knight_awaken_info!E1587,Sheet1!$F$26:$H$41,3,0))))</f>
        <v>0</v>
      </c>
      <c r="AK1587" s="11">
        <f>SUM(AI1587:AI1587)</f>
        <v>0</v>
      </c>
      <c r="AL1587" s="11">
        <f>SUM(AJ1587:AJ1587)</f>
        <v>0</v>
      </c>
      <c r="AN1587" s="3">
        <f t="shared" si="75"/>
        <v>0</v>
      </c>
      <c r="AO1587" s="3">
        <f t="shared" si="76"/>
        <v>0</v>
      </c>
    </row>
    <row r="1588" spans="1:41">
      <c r="A1588" s="3">
        <v>3008901</v>
      </c>
      <c r="B1588" s="3">
        <v>3008901</v>
      </c>
      <c r="C1588" s="3" t="s">
        <v>69</v>
      </c>
      <c r="D1588">
        <f t="shared" si="74"/>
        <v>20</v>
      </c>
      <c r="E1588" s="3">
        <v>1</v>
      </c>
      <c r="F1588" s="3">
        <v>50</v>
      </c>
      <c r="G1588" s="3">
        <v>3</v>
      </c>
      <c r="H1588" s="3">
        <v>212</v>
      </c>
      <c r="I1588" s="3">
        <v>131</v>
      </c>
      <c r="J1588" s="3">
        <v>124</v>
      </c>
      <c r="K1588" s="3">
        <v>0</v>
      </c>
      <c r="L1588" s="3">
        <v>2</v>
      </c>
      <c r="M1588" s="3">
        <v>60</v>
      </c>
      <c r="N1588" s="3">
        <v>80</v>
      </c>
      <c r="O1588" s="3">
        <v>0</v>
      </c>
      <c r="P1588" s="3">
        <v>0</v>
      </c>
      <c r="Q1588" s="3">
        <v>0</v>
      </c>
      <c r="R1588" s="3">
        <v>50000</v>
      </c>
      <c r="S1588" s="3">
        <v>0</v>
      </c>
      <c r="T1588">
        <v>5001</v>
      </c>
      <c r="U1588" s="3">
        <v>5</v>
      </c>
      <c r="V1588" s="3">
        <v>1620</v>
      </c>
      <c r="W1588" s="3">
        <v>6</v>
      </c>
      <c r="X1588" s="3">
        <v>270</v>
      </c>
      <c r="Y1588" s="3">
        <v>21</v>
      </c>
      <c r="Z1588" s="3">
        <v>81</v>
      </c>
      <c r="AA1588" s="3">
        <v>0</v>
      </c>
      <c r="AB1588" s="3">
        <v>0</v>
      </c>
      <c r="AC1588" s="3">
        <v>3008902</v>
      </c>
      <c r="AD1588" s="3">
        <v>9.5608388042577612</v>
      </c>
      <c r="AE1588" s="3">
        <v>35000</v>
      </c>
      <c r="AF1588" t="s">
        <v>137</v>
      </c>
      <c r="AG1588" t="s">
        <v>134</v>
      </c>
      <c r="AI1588">
        <f>IF(ISERROR(IF(D1588=25,VLOOKUP(E1588,Sheet1!$F$64:$H$79,2,0),IF(D1588=23,VLOOKUP(knight_awaken_info!E1588,Sheet1!$F$45:$H$60,2,0),VLOOKUP(knight_awaken_info!E1588,Sheet1!$F$26:$H$41,2,0)))),0,IF(D1588=25,VLOOKUP(E1588,Sheet1!$F$64:$H$79,2,0),IF(D1588=23,VLOOKUP(knight_awaken_info!E1588,Sheet1!$F$45:$H$60,2,0),VLOOKUP(knight_awaken_info!E1588,Sheet1!$F$26:$H$41,2,0))))</f>
        <v>0</v>
      </c>
      <c r="AJ1588">
        <f>IF(ISERROR(IF(D1588=25,VLOOKUP(E1588,Sheet1!$F$64:$H$79,3,0),IF(D1588=23,VLOOKUP(knight_awaken_info!E1588,Sheet1!$F$45:$H$60,3,0),VLOOKUP(knight_awaken_info!E1588,Sheet1!$F$26:$H$41,3,0)))),0,IF(D1588=25,VLOOKUP(E1588,Sheet1!$F$64:$H$79,3,0),IF(D1588=23,VLOOKUP(knight_awaken_info!E1588,Sheet1!$F$45:$H$60,3,0),VLOOKUP(knight_awaken_info!E1588,Sheet1!$F$26:$H$41,3,0))))</f>
        <v>0</v>
      </c>
      <c r="AK1588" s="11">
        <f>SUM(AI1587:AI1588)</f>
        <v>0</v>
      </c>
      <c r="AL1588" s="11">
        <f>SUM(AJ1587:AJ1588)</f>
        <v>0</v>
      </c>
      <c r="AN1588" s="3">
        <f t="shared" si="75"/>
        <v>1620</v>
      </c>
      <c r="AO1588" s="3">
        <f t="shared" si="76"/>
        <v>81</v>
      </c>
    </row>
    <row r="1589" spans="1:41">
      <c r="A1589" s="3">
        <v>3008902</v>
      </c>
      <c r="B1589" s="3">
        <v>3008901</v>
      </c>
      <c r="C1589" s="3" t="s">
        <v>69</v>
      </c>
      <c r="D1589">
        <f t="shared" si="74"/>
        <v>20</v>
      </c>
      <c r="E1589" s="3">
        <v>2</v>
      </c>
      <c r="F1589" s="3">
        <v>50</v>
      </c>
      <c r="G1589" s="3">
        <v>4</v>
      </c>
      <c r="H1589" s="3">
        <v>211</v>
      </c>
      <c r="I1589" s="3">
        <v>134</v>
      </c>
      <c r="J1589" s="3">
        <v>123</v>
      </c>
      <c r="K1589" s="3">
        <v>112</v>
      </c>
      <c r="L1589" s="3">
        <v>2</v>
      </c>
      <c r="M1589" s="3">
        <v>60</v>
      </c>
      <c r="N1589" s="3">
        <v>100</v>
      </c>
      <c r="O1589" s="3">
        <v>0</v>
      </c>
      <c r="P1589" s="3">
        <v>0</v>
      </c>
      <c r="Q1589" s="3">
        <v>0</v>
      </c>
      <c r="R1589" s="3">
        <v>70000</v>
      </c>
      <c r="S1589" s="3">
        <v>0</v>
      </c>
      <c r="T1589">
        <v>5001</v>
      </c>
      <c r="U1589" s="3">
        <v>5</v>
      </c>
      <c r="V1589" s="3">
        <v>3260</v>
      </c>
      <c r="W1589" s="3">
        <v>6</v>
      </c>
      <c r="X1589" s="3">
        <v>543.33333333333326</v>
      </c>
      <c r="Y1589" s="3">
        <v>21</v>
      </c>
      <c r="Z1589" s="3">
        <v>163</v>
      </c>
      <c r="AA1589" s="3">
        <v>0</v>
      </c>
      <c r="AB1589" s="3">
        <v>0</v>
      </c>
      <c r="AC1589" s="3">
        <v>3008903</v>
      </c>
      <c r="AD1589" s="3">
        <v>33.462935814902167</v>
      </c>
      <c r="AE1589" s="3">
        <v>85000</v>
      </c>
      <c r="AF1589" t="s">
        <v>137</v>
      </c>
      <c r="AG1589" t="s">
        <v>134</v>
      </c>
      <c r="AI1589">
        <f>IF(ISERROR(IF(D1589=25,VLOOKUP(E1589,Sheet1!$F$64:$H$79,2,0),IF(D1589=23,VLOOKUP(knight_awaken_info!E1589,Sheet1!$F$45:$H$60,2,0),VLOOKUP(knight_awaken_info!E1589,Sheet1!$F$26:$H$41,2,0)))),0,IF(D1589=25,VLOOKUP(E1589,Sheet1!$F$64:$H$79,2,0),IF(D1589=23,VLOOKUP(knight_awaken_info!E1589,Sheet1!$F$45:$H$60,2,0),VLOOKUP(knight_awaken_info!E1589,Sheet1!$F$26:$H$41,2,0))))</f>
        <v>0</v>
      </c>
      <c r="AJ1589">
        <f>IF(ISERROR(IF(D1589=25,VLOOKUP(E1589,Sheet1!$F$64:$H$79,3,0),IF(D1589=23,VLOOKUP(knight_awaken_info!E1589,Sheet1!$F$45:$H$60,3,0),VLOOKUP(knight_awaken_info!E1589,Sheet1!$F$26:$H$41,3,0)))),0,IF(D1589=25,VLOOKUP(E1589,Sheet1!$F$64:$H$79,3,0),IF(D1589=23,VLOOKUP(knight_awaken_info!E1589,Sheet1!$F$45:$H$60,3,0),VLOOKUP(knight_awaken_info!E1589,Sheet1!$F$26:$H$41,3,0))))</f>
        <v>0</v>
      </c>
      <c r="AK1589" s="11">
        <f>SUM(AI1587:AI1589)</f>
        <v>0</v>
      </c>
      <c r="AL1589" s="11">
        <f>SUM(AJ1587:AJ1589)</f>
        <v>0</v>
      </c>
      <c r="AN1589" s="3">
        <f t="shared" si="75"/>
        <v>3260</v>
      </c>
      <c r="AO1589" s="3">
        <f t="shared" si="76"/>
        <v>163</v>
      </c>
    </row>
    <row r="1590" spans="1:41">
      <c r="A1590" s="3">
        <v>3008903</v>
      </c>
      <c r="B1590" s="3">
        <v>3008901</v>
      </c>
      <c r="C1590" s="3" t="s">
        <v>69</v>
      </c>
      <c r="D1590">
        <f t="shared" si="74"/>
        <v>20</v>
      </c>
      <c r="E1590" s="3">
        <v>3</v>
      </c>
      <c r="F1590" s="3">
        <v>50</v>
      </c>
      <c r="G1590" s="3">
        <v>4</v>
      </c>
      <c r="H1590" s="3">
        <v>214</v>
      </c>
      <c r="I1590" s="3">
        <v>133</v>
      </c>
      <c r="J1590" s="3">
        <v>122</v>
      </c>
      <c r="K1590" s="3">
        <v>111</v>
      </c>
      <c r="L1590" s="3">
        <v>2</v>
      </c>
      <c r="M1590" s="3">
        <v>60</v>
      </c>
      <c r="N1590" s="3">
        <v>120</v>
      </c>
      <c r="O1590" s="3">
        <v>0</v>
      </c>
      <c r="P1590" s="3">
        <v>0</v>
      </c>
      <c r="Q1590" s="3">
        <v>0</v>
      </c>
      <c r="R1590" s="3">
        <v>85000</v>
      </c>
      <c r="S1590" s="3">
        <v>0</v>
      </c>
      <c r="T1590">
        <v>5001</v>
      </c>
      <c r="U1590" s="3">
        <v>5</v>
      </c>
      <c r="V1590" s="3">
        <v>4920</v>
      </c>
      <c r="W1590" s="3">
        <v>6</v>
      </c>
      <c r="X1590" s="3">
        <v>820</v>
      </c>
      <c r="Y1590" s="3">
        <v>21</v>
      </c>
      <c r="Z1590" s="3">
        <v>246</v>
      </c>
      <c r="AA1590" s="3">
        <v>0</v>
      </c>
      <c r="AB1590" s="3">
        <v>0</v>
      </c>
      <c r="AC1590" s="3">
        <v>3008904</v>
      </c>
      <c r="AD1590" s="3">
        <v>62.145452227675449</v>
      </c>
      <c r="AE1590" s="3">
        <v>155000</v>
      </c>
      <c r="AF1590" t="s">
        <v>137</v>
      </c>
      <c r="AG1590" t="s">
        <v>134</v>
      </c>
      <c r="AI1590">
        <f>IF(ISERROR(IF(D1590=25,VLOOKUP(E1590,Sheet1!$F$64:$H$79,2,0),IF(D1590=23,VLOOKUP(knight_awaken_info!E1590,Sheet1!$F$45:$H$60,2,0),VLOOKUP(knight_awaken_info!E1590,Sheet1!$F$26:$H$41,2,0)))),0,IF(D1590=25,VLOOKUP(E1590,Sheet1!$F$64:$H$79,2,0),IF(D1590=23,VLOOKUP(knight_awaken_info!E1590,Sheet1!$F$45:$H$60,2,0),VLOOKUP(knight_awaken_info!E1590,Sheet1!$F$26:$H$41,2,0))))</f>
        <v>0</v>
      </c>
      <c r="AJ1590">
        <f>IF(ISERROR(IF(D1590=25,VLOOKUP(E1590,Sheet1!$F$64:$H$79,3,0),IF(D1590=23,VLOOKUP(knight_awaken_info!E1590,Sheet1!$F$45:$H$60,3,0),VLOOKUP(knight_awaken_info!E1590,Sheet1!$F$26:$H$41,3,0)))),0,IF(D1590=25,VLOOKUP(E1590,Sheet1!$F$64:$H$79,3,0),IF(D1590=23,VLOOKUP(knight_awaken_info!E1590,Sheet1!$F$45:$H$60,3,0),VLOOKUP(knight_awaken_info!E1590,Sheet1!$F$26:$H$41,3,0))))</f>
        <v>0</v>
      </c>
      <c r="AK1590" s="11">
        <f>SUM(AI1587:AI1590)</f>
        <v>0</v>
      </c>
      <c r="AL1590" s="11">
        <f>SUM(AJ1587:AJ1590)</f>
        <v>0</v>
      </c>
      <c r="AN1590" s="3">
        <f t="shared" si="75"/>
        <v>4920</v>
      </c>
      <c r="AO1590" s="3">
        <f t="shared" si="76"/>
        <v>246</v>
      </c>
    </row>
    <row r="1591" spans="1:41">
      <c r="A1591" s="3">
        <v>3008904</v>
      </c>
      <c r="B1591" s="3">
        <v>3008901</v>
      </c>
      <c r="C1591" s="3" t="s">
        <v>69</v>
      </c>
      <c r="D1591">
        <f t="shared" si="74"/>
        <v>20</v>
      </c>
      <c r="E1591" s="3">
        <v>4</v>
      </c>
      <c r="F1591" s="3">
        <v>50</v>
      </c>
      <c r="G1591" s="3">
        <v>4</v>
      </c>
      <c r="H1591" s="3">
        <v>213</v>
      </c>
      <c r="I1591" s="3">
        <v>232</v>
      </c>
      <c r="J1591" s="3">
        <v>121</v>
      </c>
      <c r="K1591" s="3">
        <v>114</v>
      </c>
      <c r="L1591" s="3">
        <v>2</v>
      </c>
      <c r="M1591" s="3">
        <v>60</v>
      </c>
      <c r="N1591" s="3">
        <v>140</v>
      </c>
      <c r="O1591" s="3">
        <v>0</v>
      </c>
      <c r="P1591" s="3">
        <v>0</v>
      </c>
      <c r="Q1591" s="3">
        <v>0</v>
      </c>
      <c r="R1591" s="3">
        <v>105000</v>
      </c>
      <c r="S1591" s="3">
        <v>0</v>
      </c>
      <c r="T1591">
        <v>5001</v>
      </c>
      <c r="U1591" s="3">
        <v>5</v>
      </c>
      <c r="V1591" s="3">
        <v>6600</v>
      </c>
      <c r="W1591" s="3">
        <v>6</v>
      </c>
      <c r="X1591" s="3">
        <v>1100</v>
      </c>
      <c r="Y1591" s="3">
        <v>21</v>
      </c>
      <c r="Z1591" s="3">
        <v>330</v>
      </c>
      <c r="AA1591" s="3">
        <v>0</v>
      </c>
      <c r="AB1591" s="3">
        <v>0</v>
      </c>
      <c r="AC1591" s="3">
        <v>3008905</v>
      </c>
      <c r="AD1591" s="3">
        <v>90.827968640448731</v>
      </c>
      <c r="AE1591" s="3">
        <v>240000</v>
      </c>
      <c r="AF1591" t="s">
        <v>137</v>
      </c>
      <c r="AG1591" t="s">
        <v>134</v>
      </c>
      <c r="AI1591">
        <f>IF(ISERROR(IF(D1591=25,VLOOKUP(E1591,Sheet1!$F$64:$H$79,2,0),IF(D1591=23,VLOOKUP(knight_awaken_info!E1591,Sheet1!$F$45:$H$60,2,0),VLOOKUP(knight_awaken_info!E1591,Sheet1!$F$26:$H$41,2,0)))),0,IF(D1591=25,VLOOKUP(E1591,Sheet1!$F$64:$H$79,2,0),IF(D1591=23,VLOOKUP(knight_awaken_info!E1591,Sheet1!$F$45:$H$60,2,0),VLOOKUP(knight_awaken_info!E1591,Sheet1!$F$26:$H$41,2,0))))</f>
        <v>0</v>
      </c>
      <c r="AJ1591">
        <f>IF(ISERROR(IF(D1591=25,VLOOKUP(E1591,Sheet1!$F$64:$H$79,3,0),IF(D1591=23,VLOOKUP(knight_awaken_info!E1591,Sheet1!$F$45:$H$60,3,0),VLOOKUP(knight_awaken_info!E1591,Sheet1!$F$26:$H$41,3,0)))),0,IF(D1591=25,VLOOKUP(E1591,Sheet1!$F$64:$H$79,3,0),IF(D1591=23,VLOOKUP(knight_awaken_info!E1591,Sheet1!$F$45:$H$60,3,0),VLOOKUP(knight_awaken_info!E1591,Sheet1!$F$26:$H$41,3,0))))</f>
        <v>0</v>
      </c>
      <c r="AK1591" s="11">
        <f>SUM(AI1587:AI1591)</f>
        <v>0</v>
      </c>
      <c r="AL1591" s="11">
        <f>SUM(AJ1587:AJ1591)</f>
        <v>0</v>
      </c>
      <c r="AN1591" s="3">
        <f t="shared" si="75"/>
        <v>6600</v>
      </c>
      <c r="AO1591" s="3">
        <f t="shared" si="76"/>
        <v>330</v>
      </c>
    </row>
    <row r="1592" spans="1:41">
      <c r="A1592" s="3">
        <v>3008905</v>
      </c>
      <c r="B1592" s="3">
        <v>3008901</v>
      </c>
      <c r="C1592" s="3" t="s">
        <v>69</v>
      </c>
      <c r="D1592">
        <f t="shared" si="74"/>
        <v>20</v>
      </c>
      <c r="E1592" s="3">
        <v>5</v>
      </c>
      <c r="F1592" s="3">
        <v>50</v>
      </c>
      <c r="G1592" s="3">
        <v>4</v>
      </c>
      <c r="H1592" s="3">
        <v>212</v>
      </c>
      <c r="I1592" s="3">
        <v>231</v>
      </c>
      <c r="J1592" s="3">
        <v>124</v>
      </c>
      <c r="K1592" s="3">
        <v>113</v>
      </c>
      <c r="L1592" s="3">
        <v>2</v>
      </c>
      <c r="M1592" s="3">
        <v>60</v>
      </c>
      <c r="N1592" s="3">
        <v>170</v>
      </c>
      <c r="O1592" s="3">
        <v>0</v>
      </c>
      <c r="P1592" s="3">
        <v>0</v>
      </c>
      <c r="Q1592" s="3">
        <v>0</v>
      </c>
      <c r="R1592" s="3">
        <v>120000</v>
      </c>
      <c r="S1592" s="3">
        <v>0</v>
      </c>
      <c r="T1592">
        <v>5001</v>
      </c>
      <c r="U1592" s="3">
        <v>5</v>
      </c>
      <c r="V1592" s="3">
        <v>8300</v>
      </c>
      <c r="W1592" s="3">
        <v>6</v>
      </c>
      <c r="X1592" s="3">
        <v>1383.3333333333333</v>
      </c>
      <c r="Y1592" s="3">
        <v>21</v>
      </c>
      <c r="Z1592" s="3">
        <v>415</v>
      </c>
      <c r="AA1592" s="3">
        <v>0</v>
      </c>
      <c r="AB1592" s="3">
        <v>0</v>
      </c>
      <c r="AC1592" s="3">
        <v>3008906</v>
      </c>
      <c r="AD1592" s="3">
        <v>129.07132385747977</v>
      </c>
      <c r="AE1592" s="3">
        <v>345000</v>
      </c>
      <c r="AF1592" t="s">
        <v>137</v>
      </c>
      <c r="AG1592" t="s">
        <v>134</v>
      </c>
      <c r="AI1592">
        <f>IF(ISERROR(IF(D1592=25,VLOOKUP(E1592,Sheet1!$F$64:$H$79,2,0),IF(D1592=23,VLOOKUP(knight_awaken_info!E1592,Sheet1!$F$45:$H$60,2,0),VLOOKUP(knight_awaken_info!E1592,Sheet1!$F$26:$H$41,2,0)))),0,IF(D1592=25,VLOOKUP(E1592,Sheet1!$F$64:$H$79,2,0),IF(D1592=23,VLOOKUP(knight_awaken_info!E1592,Sheet1!$F$45:$H$60,2,0),VLOOKUP(knight_awaken_info!E1592,Sheet1!$F$26:$H$41,2,0))))</f>
        <v>0</v>
      </c>
      <c r="AJ1592">
        <f>IF(ISERROR(IF(D1592=25,VLOOKUP(E1592,Sheet1!$F$64:$H$79,3,0),IF(D1592=23,VLOOKUP(knight_awaken_info!E1592,Sheet1!$F$45:$H$60,3,0),VLOOKUP(knight_awaken_info!E1592,Sheet1!$F$26:$H$41,3,0)))),0,IF(D1592=25,VLOOKUP(E1592,Sheet1!$F$64:$H$79,3,0),IF(D1592=23,VLOOKUP(knight_awaken_info!E1592,Sheet1!$F$45:$H$60,3,0),VLOOKUP(knight_awaken_info!E1592,Sheet1!$F$26:$H$41,3,0))))</f>
        <v>0</v>
      </c>
      <c r="AK1592" s="11">
        <f>SUM(AI1587:AI1592)</f>
        <v>0</v>
      </c>
      <c r="AL1592" s="11">
        <f>SUM(AJ1587:AJ1592)</f>
        <v>0</v>
      </c>
      <c r="AN1592" s="3">
        <f t="shared" si="75"/>
        <v>8300</v>
      </c>
      <c r="AO1592" s="3">
        <f t="shared" si="76"/>
        <v>415</v>
      </c>
    </row>
    <row r="1593" spans="1:41">
      <c r="A1593" s="3">
        <v>3008906</v>
      </c>
      <c r="B1593" s="3">
        <v>3008901</v>
      </c>
      <c r="C1593" s="3" t="s">
        <v>69</v>
      </c>
      <c r="D1593">
        <f t="shared" si="74"/>
        <v>20</v>
      </c>
      <c r="E1593" s="3">
        <v>6</v>
      </c>
      <c r="F1593" s="3">
        <v>50</v>
      </c>
      <c r="G1593" s="3">
        <v>4</v>
      </c>
      <c r="H1593" s="3">
        <v>211</v>
      </c>
      <c r="I1593" s="3">
        <v>234</v>
      </c>
      <c r="J1593" s="3">
        <v>123</v>
      </c>
      <c r="K1593" s="3">
        <v>112</v>
      </c>
      <c r="L1593" s="3">
        <v>2</v>
      </c>
      <c r="M1593" s="3">
        <v>60</v>
      </c>
      <c r="N1593" s="3">
        <v>190</v>
      </c>
      <c r="O1593" s="3">
        <v>0</v>
      </c>
      <c r="P1593" s="3">
        <v>0</v>
      </c>
      <c r="Q1593" s="3">
        <v>0</v>
      </c>
      <c r="R1593" s="3">
        <v>140000</v>
      </c>
      <c r="S1593" s="3">
        <v>0</v>
      </c>
      <c r="T1593">
        <v>5001</v>
      </c>
      <c r="U1593" s="3">
        <v>5</v>
      </c>
      <c r="V1593" s="3">
        <v>10020</v>
      </c>
      <c r="W1593" s="3">
        <v>6</v>
      </c>
      <c r="X1593" s="3">
        <v>1670</v>
      </c>
      <c r="Y1593" s="3">
        <v>21</v>
      </c>
      <c r="Z1593" s="3">
        <v>501</v>
      </c>
      <c r="AA1593" s="3">
        <v>0</v>
      </c>
      <c r="AB1593" s="3">
        <v>0</v>
      </c>
      <c r="AC1593" s="3">
        <v>3008907</v>
      </c>
      <c r="AD1593" s="3">
        <v>167.31467907451082</v>
      </c>
      <c r="AE1593" s="3">
        <v>465000</v>
      </c>
      <c r="AF1593" t="s">
        <v>137</v>
      </c>
      <c r="AG1593" t="s">
        <v>134</v>
      </c>
      <c r="AI1593">
        <f>IF(ISERROR(IF(D1593=25,VLOOKUP(E1593,Sheet1!$F$64:$H$79,2,0),IF(D1593=23,VLOOKUP(knight_awaken_info!E1593,Sheet1!$F$45:$H$60,2,0),VLOOKUP(knight_awaken_info!E1593,Sheet1!$F$26:$H$41,2,0)))),0,IF(D1593=25,VLOOKUP(E1593,Sheet1!$F$64:$H$79,2,0),IF(D1593=23,VLOOKUP(knight_awaken_info!E1593,Sheet1!$F$45:$H$60,2,0),VLOOKUP(knight_awaken_info!E1593,Sheet1!$F$26:$H$41,2,0))))</f>
        <v>0</v>
      </c>
      <c r="AJ1593">
        <f>IF(ISERROR(IF(D1593=25,VLOOKUP(E1593,Sheet1!$F$64:$H$79,3,0),IF(D1593=23,VLOOKUP(knight_awaken_info!E1593,Sheet1!$F$45:$H$60,3,0),VLOOKUP(knight_awaken_info!E1593,Sheet1!$F$26:$H$41,3,0)))),0,IF(D1593=25,VLOOKUP(E1593,Sheet1!$F$64:$H$79,3,0),IF(D1593=23,VLOOKUP(knight_awaken_info!E1593,Sheet1!$F$45:$H$60,3,0),VLOOKUP(knight_awaken_info!E1593,Sheet1!$F$26:$H$41,3,0))))</f>
        <v>0</v>
      </c>
      <c r="AK1593" s="11">
        <f>SUM(AI1587:AI1593)</f>
        <v>0</v>
      </c>
      <c r="AL1593" s="11">
        <f>SUM(AJ1587:AJ1593)</f>
        <v>0</v>
      </c>
      <c r="AN1593" s="3">
        <f t="shared" si="75"/>
        <v>10020</v>
      </c>
      <c r="AO1593" s="3">
        <f t="shared" si="76"/>
        <v>501</v>
      </c>
    </row>
    <row r="1594" spans="1:41">
      <c r="A1594" s="3">
        <v>3008907</v>
      </c>
      <c r="B1594" s="3">
        <v>3008901</v>
      </c>
      <c r="C1594" s="3" t="s">
        <v>69</v>
      </c>
      <c r="D1594">
        <f t="shared" ref="D1594:D1657" si="77">IF(OR(C1594="曹操",C1594="荀彧",C1594="关羽",C1594="诸葛亮",C1594="孙坚",C1594="周瑜",C1594="吕布",C1594="左慈"),23,20)</f>
        <v>20</v>
      </c>
      <c r="E1594" s="3">
        <v>7</v>
      </c>
      <c r="F1594" s="3">
        <v>50</v>
      </c>
      <c r="G1594" s="3">
        <v>4</v>
      </c>
      <c r="H1594" s="3">
        <v>214</v>
      </c>
      <c r="I1594" s="3">
        <v>233</v>
      </c>
      <c r="J1594" s="3">
        <v>122</v>
      </c>
      <c r="K1594" s="3">
        <v>111</v>
      </c>
      <c r="L1594" s="3">
        <v>2</v>
      </c>
      <c r="M1594" s="3">
        <v>60</v>
      </c>
      <c r="N1594" s="3">
        <v>210</v>
      </c>
      <c r="O1594" s="3">
        <v>0</v>
      </c>
      <c r="P1594" s="3">
        <v>0</v>
      </c>
      <c r="Q1594" s="3">
        <v>0</v>
      </c>
      <c r="R1594" s="3">
        <v>160000</v>
      </c>
      <c r="S1594" s="3">
        <v>0</v>
      </c>
      <c r="T1594">
        <v>5001</v>
      </c>
      <c r="U1594" s="3">
        <v>5</v>
      </c>
      <c r="V1594" s="3">
        <v>11760</v>
      </c>
      <c r="W1594" s="3">
        <v>6</v>
      </c>
      <c r="X1594" s="3">
        <v>1960</v>
      </c>
      <c r="Y1594" s="3">
        <v>21</v>
      </c>
      <c r="Z1594" s="3">
        <v>588</v>
      </c>
      <c r="AA1594" s="3">
        <v>0</v>
      </c>
      <c r="AB1594" s="3">
        <v>0</v>
      </c>
      <c r="AC1594" s="3">
        <v>3008908</v>
      </c>
      <c r="AD1594" s="3">
        <v>205.55803429154187</v>
      </c>
      <c r="AE1594" s="3">
        <v>605000</v>
      </c>
      <c r="AF1594" t="s">
        <v>137</v>
      </c>
      <c r="AG1594" t="s">
        <v>134</v>
      </c>
      <c r="AI1594">
        <f>IF(ISERROR(IF(D1594=25,VLOOKUP(E1594,Sheet1!$F$64:$H$79,2,0),IF(D1594=23,VLOOKUP(knight_awaken_info!E1594,Sheet1!$F$45:$H$60,2,0),VLOOKUP(knight_awaken_info!E1594,Sheet1!$F$26:$H$41,2,0)))),0,IF(D1594=25,VLOOKUP(E1594,Sheet1!$F$64:$H$79,2,0),IF(D1594=23,VLOOKUP(knight_awaken_info!E1594,Sheet1!$F$45:$H$60,2,0),VLOOKUP(knight_awaken_info!E1594,Sheet1!$F$26:$H$41,2,0))))</f>
        <v>0</v>
      </c>
      <c r="AJ1594">
        <f>IF(ISERROR(IF(D1594=25,VLOOKUP(E1594,Sheet1!$F$64:$H$79,3,0),IF(D1594=23,VLOOKUP(knight_awaken_info!E1594,Sheet1!$F$45:$H$60,3,0),VLOOKUP(knight_awaken_info!E1594,Sheet1!$F$26:$H$41,3,0)))),0,IF(D1594=25,VLOOKUP(E1594,Sheet1!$F$64:$H$79,3,0),IF(D1594=23,VLOOKUP(knight_awaken_info!E1594,Sheet1!$F$45:$H$60,3,0),VLOOKUP(knight_awaken_info!E1594,Sheet1!$F$26:$H$41,3,0))))</f>
        <v>0</v>
      </c>
      <c r="AK1594" s="11">
        <f>SUM(AI1587:AI1594)</f>
        <v>0</v>
      </c>
      <c r="AL1594" s="11">
        <f>SUM(AJ1587:AJ1594)</f>
        <v>0</v>
      </c>
      <c r="AN1594" s="3">
        <f t="shared" si="75"/>
        <v>11760</v>
      </c>
      <c r="AO1594" s="3">
        <f t="shared" si="76"/>
        <v>588</v>
      </c>
    </row>
    <row r="1595" spans="1:41">
      <c r="A1595" s="3">
        <v>3008908</v>
      </c>
      <c r="B1595" s="3">
        <v>3008901</v>
      </c>
      <c r="C1595" s="3" t="s">
        <v>69</v>
      </c>
      <c r="D1595">
        <f t="shared" si="77"/>
        <v>20</v>
      </c>
      <c r="E1595" s="3">
        <v>8</v>
      </c>
      <c r="F1595" s="3">
        <v>50</v>
      </c>
      <c r="G1595" s="3">
        <v>4</v>
      </c>
      <c r="H1595" s="3">
        <v>213</v>
      </c>
      <c r="I1595" s="3">
        <v>232</v>
      </c>
      <c r="J1595" s="3">
        <v>121</v>
      </c>
      <c r="K1595" s="3">
        <v>114</v>
      </c>
      <c r="L1595" s="3">
        <v>2</v>
      </c>
      <c r="M1595" s="3">
        <v>60</v>
      </c>
      <c r="N1595" s="3">
        <v>230</v>
      </c>
      <c r="O1595" s="3">
        <v>0</v>
      </c>
      <c r="P1595" s="3">
        <v>0</v>
      </c>
      <c r="Q1595" s="3">
        <v>0</v>
      </c>
      <c r="R1595" s="3">
        <v>175000</v>
      </c>
      <c r="S1595" s="3">
        <v>0</v>
      </c>
      <c r="T1595">
        <v>5001</v>
      </c>
      <c r="U1595" s="3">
        <v>5</v>
      </c>
      <c r="V1595" s="3">
        <v>13520</v>
      </c>
      <c r="W1595" s="3">
        <v>6</v>
      </c>
      <c r="X1595" s="3">
        <v>2253.3333333333335</v>
      </c>
      <c r="Y1595" s="3">
        <v>21</v>
      </c>
      <c r="Z1595" s="3">
        <v>676</v>
      </c>
      <c r="AA1595" s="3">
        <v>0</v>
      </c>
      <c r="AB1595" s="3">
        <v>0</v>
      </c>
      <c r="AC1595" s="3">
        <v>3008909</v>
      </c>
      <c r="AD1595" s="3">
        <v>243.80138950857292</v>
      </c>
      <c r="AE1595" s="3">
        <v>765000</v>
      </c>
      <c r="AF1595" t="s">
        <v>137</v>
      </c>
      <c r="AG1595" t="s">
        <v>134</v>
      </c>
      <c r="AI1595">
        <f>IF(ISERROR(IF(D1595=25,VLOOKUP(E1595,Sheet1!$F$64:$H$79,2,0),IF(D1595=23,VLOOKUP(knight_awaken_info!E1595,Sheet1!$F$45:$H$60,2,0),VLOOKUP(knight_awaken_info!E1595,Sheet1!$F$26:$H$41,2,0)))),0,IF(D1595=25,VLOOKUP(E1595,Sheet1!$F$64:$H$79,2,0),IF(D1595=23,VLOOKUP(knight_awaken_info!E1595,Sheet1!$F$45:$H$60,2,0),VLOOKUP(knight_awaken_info!E1595,Sheet1!$F$26:$H$41,2,0))))</f>
        <v>0</v>
      </c>
      <c r="AJ1595">
        <f>IF(ISERROR(IF(D1595=25,VLOOKUP(E1595,Sheet1!$F$64:$H$79,3,0),IF(D1595=23,VLOOKUP(knight_awaken_info!E1595,Sheet1!$F$45:$H$60,3,0),VLOOKUP(knight_awaken_info!E1595,Sheet1!$F$26:$H$41,3,0)))),0,IF(D1595=25,VLOOKUP(E1595,Sheet1!$F$64:$H$79,3,0),IF(D1595=23,VLOOKUP(knight_awaken_info!E1595,Sheet1!$F$45:$H$60,3,0),VLOOKUP(knight_awaken_info!E1595,Sheet1!$F$26:$H$41,3,0))))</f>
        <v>0</v>
      </c>
      <c r="AK1595" s="11">
        <f>SUM(AI1587:AI1595)</f>
        <v>0</v>
      </c>
      <c r="AL1595" s="11">
        <f>SUM(AJ1587:AJ1595)</f>
        <v>0</v>
      </c>
      <c r="AN1595" s="3">
        <f t="shared" si="75"/>
        <v>13520</v>
      </c>
      <c r="AO1595" s="3">
        <f t="shared" si="76"/>
        <v>676</v>
      </c>
    </row>
    <row r="1596" spans="1:41">
      <c r="A1596" s="3">
        <v>3008909</v>
      </c>
      <c r="B1596" s="3">
        <v>3008901</v>
      </c>
      <c r="C1596" s="3" t="s">
        <v>69</v>
      </c>
      <c r="D1596">
        <f t="shared" si="77"/>
        <v>20</v>
      </c>
      <c r="E1596" s="3">
        <v>9</v>
      </c>
      <c r="F1596" s="3">
        <v>50</v>
      </c>
      <c r="G1596" s="3">
        <v>4</v>
      </c>
      <c r="H1596" s="3">
        <v>212</v>
      </c>
      <c r="I1596" s="3">
        <v>231</v>
      </c>
      <c r="J1596" s="3">
        <v>224</v>
      </c>
      <c r="K1596" s="3">
        <v>213</v>
      </c>
      <c r="L1596" s="3">
        <v>2</v>
      </c>
      <c r="M1596" s="3">
        <v>60</v>
      </c>
      <c r="N1596" s="3">
        <v>730</v>
      </c>
      <c r="O1596" s="3">
        <v>1</v>
      </c>
      <c r="P1596" s="3">
        <v>30089</v>
      </c>
      <c r="Q1596" s="3">
        <v>1</v>
      </c>
      <c r="R1596" s="3">
        <v>680000</v>
      </c>
      <c r="S1596" s="3">
        <v>0</v>
      </c>
      <c r="T1596">
        <v>5001</v>
      </c>
      <c r="U1596" s="3">
        <v>5</v>
      </c>
      <c r="V1596" s="3">
        <v>15300</v>
      </c>
      <c r="W1596" s="3">
        <v>6</v>
      </c>
      <c r="X1596" s="3">
        <v>2550</v>
      </c>
      <c r="Y1596" s="3">
        <v>21</v>
      </c>
      <c r="Z1596" s="3">
        <v>765</v>
      </c>
      <c r="AA1596" s="3">
        <v>0</v>
      </c>
      <c r="AB1596" s="3">
        <v>0</v>
      </c>
      <c r="AC1596" s="3">
        <v>3008910</v>
      </c>
      <c r="AD1596" s="3">
        <v>282.04474472560395</v>
      </c>
      <c r="AE1596" s="3">
        <v>940000</v>
      </c>
      <c r="AF1596" t="s">
        <v>137</v>
      </c>
      <c r="AG1596" t="s">
        <v>134</v>
      </c>
      <c r="AI1596">
        <f>IF(ISERROR(IF(D1596=25,VLOOKUP(E1596,Sheet1!$F$64:$H$79,2,0),IF(D1596=23,VLOOKUP(knight_awaken_info!E1596,Sheet1!$F$45:$H$60,2,0),VLOOKUP(knight_awaken_info!E1596,Sheet1!$F$26:$H$41,2,0)))),0,IF(D1596=25,VLOOKUP(E1596,Sheet1!$F$64:$H$79,2,0),IF(D1596=23,VLOOKUP(knight_awaken_info!E1596,Sheet1!$F$45:$H$60,2,0),VLOOKUP(knight_awaken_info!E1596,Sheet1!$F$26:$H$41,2,0))))</f>
        <v>0</v>
      </c>
      <c r="AJ1596">
        <f>IF(ISERROR(IF(D1596=25,VLOOKUP(E1596,Sheet1!$F$64:$H$79,3,0),IF(D1596=23,VLOOKUP(knight_awaken_info!E1596,Sheet1!$F$45:$H$60,3,0),VLOOKUP(knight_awaken_info!E1596,Sheet1!$F$26:$H$41,3,0)))),0,IF(D1596=25,VLOOKUP(E1596,Sheet1!$F$64:$H$79,3,0),IF(D1596=23,VLOOKUP(knight_awaken_info!E1596,Sheet1!$F$45:$H$60,3,0),VLOOKUP(knight_awaken_info!E1596,Sheet1!$F$26:$H$41,3,0))))</f>
        <v>0</v>
      </c>
      <c r="AK1596" s="11">
        <f>SUM(AI1587:AI1596)</f>
        <v>0</v>
      </c>
      <c r="AL1596" s="11">
        <f>SUM(AJ1587:AJ1596)</f>
        <v>0</v>
      </c>
      <c r="AN1596" s="3">
        <f t="shared" si="75"/>
        <v>15300</v>
      </c>
      <c r="AO1596" s="3">
        <f t="shared" si="76"/>
        <v>765</v>
      </c>
    </row>
    <row r="1597" spans="1:41">
      <c r="A1597" s="3">
        <v>3008910</v>
      </c>
      <c r="B1597" s="3">
        <v>3008901</v>
      </c>
      <c r="C1597" s="3" t="s">
        <v>69</v>
      </c>
      <c r="D1597">
        <f t="shared" si="77"/>
        <v>20</v>
      </c>
      <c r="E1597" s="3">
        <v>10</v>
      </c>
      <c r="F1597" s="3">
        <v>60</v>
      </c>
      <c r="G1597" s="3">
        <v>4</v>
      </c>
      <c r="H1597" s="3">
        <v>313</v>
      </c>
      <c r="I1597" s="3">
        <v>232</v>
      </c>
      <c r="J1597" s="3">
        <v>221</v>
      </c>
      <c r="K1597" s="3">
        <v>213</v>
      </c>
      <c r="L1597" s="3">
        <v>2</v>
      </c>
      <c r="M1597" s="3">
        <v>60</v>
      </c>
      <c r="N1597" s="3">
        <v>770</v>
      </c>
      <c r="O1597" s="3">
        <v>0</v>
      </c>
      <c r="P1597" s="3">
        <v>0</v>
      </c>
      <c r="Q1597" s="3">
        <v>0</v>
      </c>
      <c r="R1597" s="3">
        <v>705000</v>
      </c>
      <c r="S1597" s="3">
        <v>5001</v>
      </c>
      <c r="T1597">
        <v>5002</v>
      </c>
      <c r="U1597" s="3">
        <v>5</v>
      </c>
      <c r="V1597" s="3">
        <v>17900</v>
      </c>
      <c r="W1597" s="3">
        <v>6</v>
      </c>
      <c r="X1597" s="3">
        <v>2983.3333333333335</v>
      </c>
      <c r="Y1597" s="3">
        <v>21</v>
      </c>
      <c r="Z1597" s="3">
        <v>895</v>
      </c>
      <c r="AA1597" s="3">
        <v>0</v>
      </c>
      <c r="AB1597" s="3">
        <v>0</v>
      </c>
      <c r="AC1597" s="3">
        <v>3008911</v>
      </c>
      <c r="AD1597" s="3">
        <v>339.40977755115051</v>
      </c>
      <c r="AE1597" s="3">
        <v>1620000</v>
      </c>
      <c r="AF1597" t="s">
        <v>138</v>
      </c>
      <c r="AG1597" t="s">
        <v>158</v>
      </c>
      <c r="AI1597">
        <f>IF(ISERROR(IF(D1597=25,VLOOKUP(E1597,Sheet1!$F$64:$H$79,2,0),IF(D1597=23,VLOOKUP(knight_awaken_info!E1597,Sheet1!$F$45:$H$60,2,0),VLOOKUP(knight_awaken_info!E1597,Sheet1!$F$26:$H$41,2,0)))),0,IF(D1597=25,VLOOKUP(E1597,Sheet1!$F$64:$H$79,2,0),IF(D1597=23,VLOOKUP(knight_awaken_info!E1597,Sheet1!$F$45:$H$60,2,0),VLOOKUP(knight_awaken_info!E1597,Sheet1!$F$26:$H$41,2,0))))</f>
        <v>0</v>
      </c>
      <c r="AJ1597">
        <f>IF(ISERROR(IF(D1597=25,VLOOKUP(E1597,Sheet1!$F$64:$H$79,3,0),IF(D1597=23,VLOOKUP(knight_awaken_info!E1597,Sheet1!$F$45:$H$60,3,0),VLOOKUP(knight_awaken_info!E1597,Sheet1!$F$26:$H$41,3,0)))),0,IF(D1597=25,VLOOKUP(E1597,Sheet1!$F$64:$H$79,3,0),IF(D1597=23,VLOOKUP(knight_awaken_info!E1597,Sheet1!$F$45:$H$60,3,0),VLOOKUP(knight_awaken_info!E1597,Sheet1!$F$26:$H$41,3,0))))</f>
        <v>0</v>
      </c>
      <c r="AK1597" s="11">
        <f>SUM(AI1587:AI1597)</f>
        <v>0</v>
      </c>
      <c r="AL1597" s="11">
        <f>SUM(AJ1587:AJ1597)</f>
        <v>0</v>
      </c>
      <c r="AN1597" s="3">
        <f t="shared" si="75"/>
        <v>17900</v>
      </c>
      <c r="AO1597" s="3">
        <f t="shared" si="76"/>
        <v>895</v>
      </c>
    </row>
    <row r="1598" spans="1:41">
      <c r="A1598" s="3">
        <v>3008911</v>
      </c>
      <c r="B1598" s="3">
        <v>3008901</v>
      </c>
      <c r="C1598" s="3" t="s">
        <v>69</v>
      </c>
      <c r="D1598">
        <f t="shared" si="77"/>
        <v>20</v>
      </c>
      <c r="E1598" s="3">
        <v>11</v>
      </c>
      <c r="F1598" s="3">
        <v>60</v>
      </c>
      <c r="G1598" s="3">
        <v>4</v>
      </c>
      <c r="H1598" s="3">
        <v>312</v>
      </c>
      <c r="I1598" s="3">
        <v>231</v>
      </c>
      <c r="J1598" s="3">
        <v>223</v>
      </c>
      <c r="K1598" s="3">
        <v>212</v>
      </c>
      <c r="L1598" s="3">
        <v>2</v>
      </c>
      <c r="M1598" s="3">
        <v>60</v>
      </c>
      <c r="N1598" s="3">
        <v>790</v>
      </c>
      <c r="O1598" s="3">
        <v>0</v>
      </c>
      <c r="P1598" s="3">
        <v>0</v>
      </c>
      <c r="Q1598" s="3">
        <v>0</v>
      </c>
      <c r="R1598" s="3">
        <v>725000</v>
      </c>
      <c r="S1598" s="3">
        <v>5001</v>
      </c>
      <c r="T1598">
        <v>5002</v>
      </c>
      <c r="U1598" s="3">
        <v>5</v>
      </c>
      <c r="V1598" s="3">
        <v>20520</v>
      </c>
      <c r="W1598" s="3">
        <v>6</v>
      </c>
      <c r="X1598" s="3">
        <v>3420</v>
      </c>
      <c r="Y1598" s="3">
        <v>21</v>
      </c>
      <c r="Z1598" s="3">
        <v>1026</v>
      </c>
      <c r="AA1598" s="3">
        <v>0</v>
      </c>
      <c r="AB1598" s="3">
        <v>0</v>
      </c>
      <c r="AC1598" s="3">
        <v>3008912</v>
      </c>
      <c r="AD1598" s="3">
        <v>458.92026260437251</v>
      </c>
      <c r="AE1598" s="3">
        <v>2325000</v>
      </c>
      <c r="AF1598" t="s">
        <v>138</v>
      </c>
      <c r="AG1598" t="s">
        <v>158</v>
      </c>
      <c r="AI1598">
        <f>IF(ISERROR(IF(D1598=25,VLOOKUP(E1598,Sheet1!$F$64:$H$79,2,0),IF(D1598=23,VLOOKUP(knight_awaken_info!E1598,Sheet1!$F$45:$H$60,2,0),VLOOKUP(knight_awaken_info!E1598,Sheet1!$F$26:$H$41,2,0)))),0,IF(D1598=25,VLOOKUP(E1598,Sheet1!$F$64:$H$79,2,0),IF(D1598=23,VLOOKUP(knight_awaken_info!E1598,Sheet1!$F$45:$H$60,2,0),VLOOKUP(knight_awaken_info!E1598,Sheet1!$F$26:$H$41,2,0))))</f>
        <v>0</v>
      </c>
      <c r="AJ1598">
        <f>IF(ISERROR(IF(D1598=25,VLOOKUP(E1598,Sheet1!$F$64:$H$79,3,0),IF(D1598=23,VLOOKUP(knight_awaken_info!E1598,Sheet1!$F$45:$H$60,3,0),VLOOKUP(knight_awaken_info!E1598,Sheet1!$F$26:$H$41,3,0)))),0,IF(D1598=25,VLOOKUP(E1598,Sheet1!$F$64:$H$79,3,0),IF(D1598=23,VLOOKUP(knight_awaken_info!E1598,Sheet1!$F$45:$H$60,3,0),VLOOKUP(knight_awaken_info!E1598,Sheet1!$F$26:$H$41,3,0))))</f>
        <v>0</v>
      </c>
      <c r="AK1598" s="11">
        <f>SUM(AI1587:AI1598)</f>
        <v>0</v>
      </c>
      <c r="AL1598" s="11">
        <f>SUM(AJ1587:AJ1598)</f>
        <v>0</v>
      </c>
      <c r="AN1598" s="3">
        <f t="shared" si="75"/>
        <v>20520</v>
      </c>
      <c r="AO1598" s="3">
        <f t="shared" si="76"/>
        <v>1026</v>
      </c>
    </row>
    <row r="1599" spans="1:41">
      <c r="A1599" s="3">
        <v>3008912</v>
      </c>
      <c r="B1599" s="3">
        <v>3008901</v>
      </c>
      <c r="C1599" s="3" t="s">
        <v>69</v>
      </c>
      <c r="D1599">
        <f t="shared" si="77"/>
        <v>20</v>
      </c>
      <c r="E1599" s="3">
        <v>12</v>
      </c>
      <c r="F1599" s="3">
        <v>60</v>
      </c>
      <c r="G1599" s="3">
        <v>4</v>
      </c>
      <c r="H1599" s="3">
        <v>311</v>
      </c>
      <c r="I1599" s="3">
        <v>233</v>
      </c>
      <c r="J1599" s="3">
        <v>222</v>
      </c>
      <c r="K1599" s="3">
        <v>211</v>
      </c>
      <c r="L1599" s="3">
        <v>2</v>
      </c>
      <c r="M1599" s="3">
        <v>60</v>
      </c>
      <c r="N1599" s="3">
        <v>810</v>
      </c>
      <c r="O1599" s="3">
        <v>0</v>
      </c>
      <c r="P1599" s="3">
        <v>0</v>
      </c>
      <c r="Q1599" s="3">
        <v>0</v>
      </c>
      <c r="R1599" s="3">
        <v>745000</v>
      </c>
      <c r="S1599" s="3">
        <v>5001</v>
      </c>
      <c r="T1599">
        <v>5002</v>
      </c>
      <c r="U1599" s="3">
        <v>5</v>
      </c>
      <c r="V1599" s="3">
        <v>23160</v>
      </c>
      <c r="W1599" s="3">
        <v>6</v>
      </c>
      <c r="X1599" s="3">
        <v>3860</v>
      </c>
      <c r="Y1599" s="3">
        <v>21</v>
      </c>
      <c r="Z1599" s="3">
        <v>1158</v>
      </c>
      <c r="AA1599" s="3">
        <v>0</v>
      </c>
      <c r="AB1599" s="3">
        <v>0</v>
      </c>
      <c r="AC1599" s="3">
        <v>3008913</v>
      </c>
      <c r="AD1599" s="3">
        <v>578.43074765759457</v>
      </c>
      <c r="AE1599" s="3">
        <v>3050000</v>
      </c>
      <c r="AF1599" t="s">
        <v>138</v>
      </c>
      <c r="AG1599" t="s">
        <v>158</v>
      </c>
      <c r="AI1599">
        <f>IF(ISERROR(IF(D1599=25,VLOOKUP(E1599,Sheet1!$F$64:$H$79,2,0),IF(D1599=23,VLOOKUP(knight_awaken_info!E1599,Sheet1!$F$45:$H$60,2,0),VLOOKUP(knight_awaken_info!E1599,Sheet1!$F$26:$H$41,2,0)))),0,IF(D1599=25,VLOOKUP(E1599,Sheet1!$F$64:$H$79,2,0),IF(D1599=23,VLOOKUP(knight_awaken_info!E1599,Sheet1!$F$45:$H$60,2,0),VLOOKUP(knight_awaken_info!E1599,Sheet1!$F$26:$H$41,2,0))))</f>
        <v>0</v>
      </c>
      <c r="AJ1599">
        <f>IF(ISERROR(IF(D1599=25,VLOOKUP(E1599,Sheet1!$F$64:$H$79,3,0),IF(D1599=23,VLOOKUP(knight_awaken_info!E1599,Sheet1!$F$45:$H$60,3,0),VLOOKUP(knight_awaken_info!E1599,Sheet1!$F$26:$H$41,3,0)))),0,IF(D1599=25,VLOOKUP(E1599,Sheet1!$F$64:$H$79,3,0),IF(D1599=23,VLOOKUP(knight_awaken_info!E1599,Sheet1!$F$45:$H$60,3,0),VLOOKUP(knight_awaken_info!E1599,Sheet1!$F$26:$H$41,3,0))))</f>
        <v>0</v>
      </c>
      <c r="AK1599" s="11">
        <f>SUM(AI1587:AI1599)</f>
        <v>0</v>
      </c>
      <c r="AL1599" s="11">
        <f>SUM(AJ1587:AJ1599)</f>
        <v>0</v>
      </c>
      <c r="AN1599" s="3">
        <f t="shared" si="75"/>
        <v>23160</v>
      </c>
      <c r="AO1599" s="3">
        <f t="shared" si="76"/>
        <v>1158</v>
      </c>
    </row>
    <row r="1600" spans="1:41">
      <c r="A1600" s="3">
        <v>3008913</v>
      </c>
      <c r="B1600" s="3">
        <v>3008901</v>
      </c>
      <c r="C1600" s="3" t="s">
        <v>69</v>
      </c>
      <c r="D1600">
        <f t="shared" si="77"/>
        <v>20</v>
      </c>
      <c r="E1600" s="3">
        <v>13</v>
      </c>
      <c r="F1600" s="3">
        <v>60</v>
      </c>
      <c r="G1600" s="3">
        <v>4</v>
      </c>
      <c r="H1600" s="3">
        <v>313</v>
      </c>
      <c r="I1600" s="3">
        <v>332</v>
      </c>
      <c r="J1600" s="3">
        <v>221</v>
      </c>
      <c r="K1600" s="3">
        <v>213</v>
      </c>
      <c r="L1600" s="3">
        <v>2</v>
      </c>
      <c r="M1600" s="3">
        <v>60</v>
      </c>
      <c r="N1600" s="3">
        <v>830</v>
      </c>
      <c r="O1600" s="3">
        <v>0</v>
      </c>
      <c r="P1600" s="3">
        <v>0</v>
      </c>
      <c r="Q1600" s="3">
        <v>0</v>
      </c>
      <c r="R1600" s="3">
        <v>765000</v>
      </c>
      <c r="S1600" s="3">
        <v>5001</v>
      </c>
      <c r="T1600">
        <v>5002</v>
      </c>
      <c r="U1600" s="3">
        <v>5</v>
      </c>
      <c r="V1600" s="3">
        <v>25820</v>
      </c>
      <c r="W1600" s="3">
        <v>6</v>
      </c>
      <c r="X1600" s="3">
        <v>4303.333333333333</v>
      </c>
      <c r="Y1600" s="3">
        <v>21</v>
      </c>
      <c r="Z1600" s="3">
        <v>1291</v>
      </c>
      <c r="AA1600" s="3">
        <v>0</v>
      </c>
      <c r="AB1600" s="3">
        <v>0</v>
      </c>
      <c r="AC1600" s="3">
        <v>3008914</v>
      </c>
      <c r="AD1600" s="3">
        <v>697.94123271081662</v>
      </c>
      <c r="AE1600" s="3">
        <v>3795000</v>
      </c>
      <c r="AF1600" t="s">
        <v>138</v>
      </c>
      <c r="AG1600" t="s">
        <v>158</v>
      </c>
      <c r="AI1600">
        <f>IF(ISERROR(IF(D1600=25,VLOOKUP(E1600,Sheet1!$F$64:$H$79,2,0),IF(D1600=23,VLOOKUP(knight_awaken_info!E1600,Sheet1!$F$45:$H$60,2,0),VLOOKUP(knight_awaken_info!E1600,Sheet1!$F$26:$H$41,2,0)))),0,IF(D1600=25,VLOOKUP(E1600,Sheet1!$F$64:$H$79,2,0),IF(D1600=23,VLOOKUP(knight_awaken_info!E1600,Sheet1!$F$45:$H$60,2,0),VLOOKUP(knight_awaken_info!E1600,Sheet1!$F$26:$H$41,2,0))))</f>
        <v>0</v>
      </c>
      <c r="AJ1600">
        <f>IF(ISERROR(IF(D1600=25,VLOOKUP(E1600,Sheet1!$F$64:$H$79,3,0),IF(D1600=23,VLOOKUP(knight_awaken_info!E1600,Sheet1!$F$45:$H$60,3,0),VLOOKUP(knight_awaken_info!E1600,Sheet1!$F$26:$H$41,3,0)))),0,IF(D1600=25,VLOOKUP(E1600,Sheet1!$F$64:$H$79,3,0),IF(D1600=23,VLOOKUP(knight_awaken_info!E1600,Sheet1!$F$45:$H$60,3,0),VLOOKUP(knight_awaken_info!E1600,Sheet1!$F$26:$H$41,3,0))))</f>
        <v>0</v>
      </c>
      <c r="AK1600" s="11">
        <f>SUM(AI1587:AI1600)</f>
        <v>0</v>
      </c>
      <c r="AL1600" s="11">
        <f>SUM(AJ1587:AJ1600)</f>
        <v>0</v>
      </c>
      <c r="AN1600" s="3">
        <f t="shared" si="75"/>
        <v>25820</v>
      </c>
      <c r="AO1600" s="3">
        <f t="shared" si="76"/>
        <v>1291</v>
      </c>
    </row>
    <row r="1601" spans="1:41">
      <c r="A1601" s="3">
        <v>3008914</v>
      </c>
      <c r="B1601" s="3">
        <v>3008901</v>
      </c>
      <c r="C1601" s="3" t="s">
        <v>69</v>
      </c>
      <c r="D1601">
        <f t="shared" si="77"/>
        <v>20</v>
      </c>
      <c r="E1601" s="3">
        <v>14</v>
      </c>
      <c r="F1601" s="3">
        <v>60</v>
      </c>
      <c r="G1601" s="3">
        <v>4</v>
      </c>
      <c r="H1601" s="3">
        <v>312</v>
      </c>
      <c r="I1601" s="3">
        <v>321</v>
      </c>
      <c r="J1601" s="3">
        <v>223</v>
      </c>
      <c r="K1601" s="3">
        <v>212</v>
      </c>
      <c r="L1601" s="3">
        <v>2</v>
      </c>
      <c r="M1601" s="3">
        <v>60</v>
      </c>
      <c r="N1601" s="3">
        <v>850</v>
      </c>
      <c r="O1601" s="3">
        <v>1</v>
      </c>
      <c r="P1601" s="3">
        <v>30089</v>
      </c>
      <c r="Q1601" s="3">
        <v>1</v>
      </c>
      <c r="R1601" s="3">
        <v>790000</v>
      </c>
      <c r="S1601" s="3">
        <v>5001</v>
      </c>
      <c r="T1601">
        <v>5002</v>
      </c>
      <c r="U1601" s="3">
        <v>5</v>
      </c>
      <c r="V1601" s="3">
        <v>28500</v>
      </c>
      <c r="W1601" s="3">
        <v>6</v>
      </c>
      <c r="X1601" s="3">
        <v>4750</v>
      </c>
      <c r="Y1601" s="3">
        <v>21</v>
      </c>
      <c r="Z1601" s="3">
        <v>1425</v>
      </c>
      <c r="AA1601" s="3">
        <v>0</v>
      </c>
      <c r="AB1601" s="3">
        <v>0</v>
      </c>
      <c r="AC1601" s="3">
        <v>3008915</v>
      </c>
      <c r="AD1601" s="3">
        <v>879.59716999171405</v>
      </c>
      <c r="AE1601" s="3">
        <v>4560000</v>
      </c>
      <c r="AF1601" t="s">
        <v>138</v>
      </c>
      <c r="AG1601" t="s">
        <v>158</v>
      </c>
      <c r="AI1601">
        <f>IF(ISERROR(IF(D1601=25,VLOOKUP(E1601,Sheet1!$F$64:$H$79,2,0),IF(D1601=23,VLOOKUP(knight_awaken_info!E1601,Sheet1!$F$45:$H$60,2,0),VLOOKUP(knight_awaken_info!E1601,Sheet1!$F$26:$H$41,2,0)))),0,IF(D1601=25,VLOOKUP(E1601,Sheet1!$F$64:$H$79,2,0),IF(D1601=23,VLOOKUP(knight_awaken_info!E1601,Sheet1!$F$45:$H$60,2,0),VLOOKUP(knight_awaken_info!E1601,Sheet1!$F$26:$H$41,2,0))))</f>
        <v>0</v>
      </c>
      <c r="AJ1601">
        <f>IF(ISERROR(IF(D1601=25,VLOOKUP(E1601,Sheet1!$F$64:$H$79,3,0),IF(D1601=23,VLOOKUP(knight_awaken_info!E1601,Sheet1!$F$45:$H$60,3,0),VLOOKUP(knight_awaken_info!E1601,Sheet1!$F$26:$H$41,3,0)))),0,IF(D1601=25,VLOOKUP(E1601,Sheet1!$F$64:$H$79,3,0),IF(D1601=23,VLOOKUP(knight_awaken_info!E1601,Sheet1!$F$45:$H$60,3,0),VLOOKUP(knight_awaken_info!E1601,Sheet1!$F$26:$H$41,3,0))))</f>
        <v>0</v>
      </c>
      <c r="AK1601" s="11">
        <f>SUM(AI1587:AI1601)</f>
        <v>0</v>
      </c>
      <c r="AL1601" s="11">
        <f>SUM(AJ1587:AJ1601)</f>
        <v>0</v>
      </c>
      <c r="AN1601" s="3">
        <f t="shared" si="75"/>
        <v>28500</v>
      </c>
      <c r="AO1601" s="3">
        <f t="shared" si="76"/>
        <v>1425</v>
      </c>
    </row>
    <row r="1602" spans="1:41">
      <c r="A1602" s="3">
        <v>3008915</v>
      </c>
      <c r="B1602" s="3">
        <v>3008901</v>
      </c>
      <c r="C1602" s="3" t="s">
        <v>69</v>
      </c>
      <c r="D1602">
        <f t="shared" si="77"/>
        <v>20</v>
      </c>
      <c r="E1602" s="3">
        <v>15</v>
      </c>
      <c r="F1602" s="3">
        <v>60</v>
      </c>
      <c r="G1602" s="3">
        <v>4</v>
      </c>
      <c r="H1602" s="3">
        <v>311</v>
      </c>
      <c r="I1602" s="3">
        <v>333</v>
      </c>
      <c r="J1602" s="3">
        <v>222</v>
      </c>
      <c r="K1602" s="3">
        <v>211</v>
      </c>
      <c r="L1602" s="3">
        <v>2</v>
      </c>
      <c r="M1602" s="3">
        <v>60</v>
      </c>
      <c r="N1602" s="3">
        <v>890</v>
      </c>
      <c r="O1602" s="3">
        <v>0</v>
      </c>
      <c r="P1602" s="3">
        <v>0</v>
      </c>
      <c r="Q1602" s="3">
        <v>0</v>
      </c>
      <c r="R1602" s="3">
        <v>810000</v>
      </c>
      <c r="S1602" s="3">
        <v>5001</v>
      </c>
      <c r="T1602">
        <v>5002</v>
      </c>
      <c r="U1602" s="3">
        <v>5</v>
      </c>
      <c r="V1602" s="3">
        <v>44360</v>
      </c>
      <c r="W1602" s="3">
        <v>6</v>
      </c>
      <c r="X1602" s="3">
        <v>5200</v>
      </c>
      <c r="Y1602" s="3">
        <v>21</v>
      </c>
      <c r="Z1602" s="3">
        <v>1560</v>
      </c>
      <c r="AA1602" s="3">
        <v>0</v>
      </c>
      <c r="AB1602" s="3">
        <v>0</v>
      </c>
      <c r="AC1602" s="3">
        <v>3008916</v>
      </c>
      <c r="AD1602" s="3">
        <v>1061.2531072726115</v>
      </c>
      <c r="AE1602" s="3">
        <v>5350000</v>
      </c>
      <c r="AF1602" t="s">
        <v>139</v>
      </c>
      <c r="AG1602" t="s">
        <v>134</v>
      </c>
      <c r="AI1602">
        <f>IF(ISERROR(IF(D1602=25,VLOOKUP(E1602,Sheet1!$F$64:$H$79,2,0),IF(D1602=23,VLOOKUP(knight_awaken_info!E1602,Sheet1!$F$45:$H$60,2,0),VLOOKUP(knight_awaken_info!E1602,Sheet1!$F$26:$H$41,2,0)))),0,IF(D1602=25,VLOOKUP(E1602,Sheet1!$F$64:$H$79,2,0),IF(D1602=23,VLOOKUP(knight_awaken_info!E1602,Sheet1!$F$45:$H$60,2,0),VLOOKUP(knight_awaken_info!E1602,Sheet1!$F$26:$H$41,2,0))))</f>
        <v>13160</v>
      </c>
      <c r="AJ1602">
        <f>IF(ISERROR(IF(D1602=25,VLOOKUP(E1602,Sheet1!$F$64:$H$79,3,0),IF(D1602=23,VLOOKUP(knight_awaken_info!E1602,Sheet1!$F$45:$H$60,3,0),VLOOKUP(knight_awaken_info!E1602,Sheet1!$F$26:$H$41,3,0)))),0,IF(D1602=25,VLOOKUP(E1602,Sheet1!$F$64:$H$79,3,0),IF(D1602=23,VLOOKUP(knight_awaken_info!E1602,Sheet1!$F$45:$H$60,3,0),VLOOKUP(knight_awaken_info!E1602,Sheet1!$F$26:$H$41,3,0))))</f>
        <v>0</v>
      </c>
      <c r="AK1602" s="11">
        <f>SUM(AI1587:AI1602)</f>
        <v>13160</v>
      </c>
      <c r="AL1602" s="11">
        <f>SUM(AJ1587:AJ1602)</f>
        <v>0</v>
      </c>
      <c r="AN1602" s="3">
        <f t="shared" si="75"/>
        <v>57520</v>
      </c>
      <c r="AO1602" s="3">
        <f t="shared" si="76"/>
        <v>1560</v>
      </c>
    </row>
    <row r="1603" spans="1:41">
      <c r="A1603" s="3">
        <v>3008916</v>
      </c>
      <c r="B1603" s="3">
        <v>3008901</v>
      </c>
      <c r="C1603" s="3" t="s">
        <v>69</v>
      </c>
      <c r="D1603">
        <f t="shared" si="77"/>
        <v>20</v>
      </c>
      <c r="E1603" s="3">
        <v>16</v>
      </c>
      <c r="F1603" s="3">
        <v>60</v>
      </c>
      <c r="G1603" s="3">
        <v>4</v>
      </c>
      <c r="H1603" s="3">
        <v>313</v>
      </c>
      <c r="I1603" s="3">
        <v>322</v>
      </c>
      <c r="J1603" s="3">
        <v>221</v>
      </c>
      <c r="K1603" s="3">
        <v>213</v>
      </c>
      <c r="L1603" s="3">
        <v>2</v>
      </c>
      <c r="M1603" s="3">
        <v>60</v>
      </c>
      <c r="N1603" s="3">
        <v>910</v>
      </c>
      <c r="O1603" s="3">
        <v>0</v>
      </c>
      <c r="P1603" s="3">
        <v>0</v>
      </c>
      <c r="Q1603" s="3">
        <v>0</v>
      </c>
      <c r="R1603" s="3">
        <v>830000</v>
      </c>
      <c r="S1603" s="3">
        <v>5001</v>
      </c>
      <c r="T1603">
        <v>5002</v>
      </c>
      <c r="U1603" s="3">
        <v>5</v>
      </c>
      <c r="V1603" s="3">
        <v>47080</v>
      </c>
      <c r="W1603" s="3">
        <v>6</v>
      </c>
      <c r="X1603" s="3">
        <v>5653.333333333333</v>
      </c>
      <c r="Y1603" s="3">
        <v>21</v>
      </c>
      <c r="Z1603" s="3">
        <v>1696</v>
      </c>
      <c r="AA1603" s="3">
        <v>0</v>
      </c>
      <c r="AB1603" s="3">
        <v>0</v>
      </c>
      <c r="AC1603" s="3">
        <v>3008917</v>
      </c>
      <c r="AD1603" s="3">
        <v>1242.9090445535089</v>
      </c>
      <c r="AE1603" s="3">
        <v>6160000</v>
      </c>
      <c r="AF1603" t="s">
        <v>139</v>
      </c>
      <c r="AG1603" t="s">
        <v>134</v>
      </c>
      <c r="AI1603">
        <f>IF(ISERROR(IF(D1603=25,VLOOKUP(E1603,Sheet1!$F$64:$H$79,2,0),IF(D1603=23,VLOOKUP(knight_awaken_info!E1603,Sheet1!$F$45:$H$60,2,0),VLOOKUP(knight_awaken_info!E1603,Sheet1!$F$26:$H$41,2,0)))),0,IF(D1603=25,VLOOKUP(E1603,Sheet1!$F$64:$H$79,2,0),IF(D1603=23,VLOOKUP(knight_awaken_info!E1603,Sheet1!$F$45:$H$60,2,0),VLOOKUP(knight_awaken_info!E1603,Sheet1!$F$26:$H$41,2,0))))</f>
        <v>0</v>
      </c>
      <c r="AJ1603">
        <f>IF(ISERROR(IF(D1603=25,VLOOKUP(E1603,Sheet1!$F$64:$H$79,3,0),IF(D1603=23,VLOOKUP(knight_awaken_info!E1603,Sheet1!$F$45:$H$60,3,0),VLOOKUP(knight_awaken_info!E1603,Sheet1!$F$26:$H$41,3,0)))),0,IF(D1603=25,VLOOKUP(E1603,Sheet1!$F$64:$H$79,3,0),IF(D1603=23,VLOOKUP(knight_awaken_info!E1603,Sheet1!$F$45:$H$60,3,0),VLOOKUP(knight_awaken_info!E1603,Sheet1!$F$26:$H$41,3,0))))</f>
        <v>0</v>
      </c>
      <c r="AK1603" s="11">
        <f>SUM(AI1587:AI1603)</f>
        <v>13160</v>
      </c>
      <c r="AL1603" s="11">
        <f>SUM(AJ1587:AJ1603)</f>
        <v>0</v>
      </c>
      <c r="AN1603" s="3">
        <f t="shared" si="75"/>
        <v>60240</v>
      </c>
      <c r="AO1603" s="3">
        <f t="shared" si="76"/>
        <v>1696</v>
      </c>
    </row>
    <row r="1604" spans="1:41">
      <c r="A1604" s="3">
        <v>3008917</v>
      </c>
      <c r="B1604" s="3">
        <v>3008901</v>
      </c>
      <c r="C1604" s="3" t="s">
        <v>69</v>
      </c>
      <c r="D1604">
        <f t="shared" si="77"/>
        <v>20</v>
      </c>
      <c r="E1604" s="3">
        <v>17</v>
      </c>
      <c r="F1604" s="3">
        <v>60</v>
      </c>
      <c r="G1604" s="3">
        <v>4</v>
      </c>
      <c r="H1604" s="3">
        <v>312</v>
      </c>
      <c r="I1604" s="3">
        <v>321</v>
      </c>
      <c r="J1604" s="3">
        <v>223</v>
      </c>
      <c r="K1604" s="3">
        <v>212</v>
      </c>
      <c r="L1604" s="3">
        <v>2</v>
      </c>
      <c r="M1604" s="3">
        <v>60</v>
      </c>
      <c r="N1604" s="3">
        <v>930</v>
      </c>
      <c r="O1604" s="3">
        <v>0</v>
      </c>
      <c r="P1604" s="3">
        <v>0</v>
      </c>
      <c r="Q1604" s="3">
        <v>0</v>
      </c>
      <c r="R1604" s="3">
        <v>855000</v>
      </c>
      <c r="S1604" s="3">
        <v>5001</v>
      </c>
      <c r="T1604">
        <v>5002</v>
      </c>
      <c r="U1604" s="3">
        <v>5</v>
      </c>
      <c r="V1604" s="3">
        <v>49820</v>
      </c>
      <c r="W1604" s="3">
        <v>6</v>
      </c>
      <c r="X1604" s="3">
        <v>6110</v>
      </c>
      <c r="Y1604" s="3">
        <v>21</v>
      </c>
      <c r="Z1604" s="3">
        <v>1833</v>
      </c>
      <c r="AA1604" s="3">
        <v>0</v>
      </c>
      <c r="AB1604" s="3">
        <v>0</v>
      </c>
      <c r="AC1604" s="3">
        <v>3008918</v>
      </c>
      <c r="AD1604" s="3">
        <v>1424.5649818344064</v>
      </c>
      <c r="AE1604" s="3">
        <v>6990000</v>
      </c>
      <c r="AF1604" t="s">
        <v>139</v>
      </c>
      <c r="AG1604" t="s">
        <v>134</v>
      </c>
      <c r="AI1604">
        <f>IF(ISERROR(IF(D1604=25,VLOOKUP(E1604,Sheet1!$F$64:$H$79,2,0),IF(D1604=23,VLOOKUP(knight_awaken_info!E1604,Sheet1!$F$45:$H$60,2,0),VLOOKUP(knight_awaken_info!E1604,Sheet1!$F$26:$H$41,2,0)))),0,IF(D1604=25,VLOOKUP(E1604,Sheet1!$F$64:$H$79,2,0),IF(D1604=23,VLOOKUP(knight_awaken_info!E1604,Sheet1!$F$45:$H$60,2,0),VLOOKUP(knight_awaken_info!E1604,Sheet1!$F$26:$H$41,2,0))))</f>
        <v>0</v>
      </c>
      <c r="AJ1604">
        <f>IF(ISERROR(IF(D1604=25,VLOOKUP(E1604,Sheet1!$F$64:$H$79,3,0),IF(D1604=23,VLOOKUP(knight_awaken_info!E1604,Sheet1!$F$45:$H$60,3,0),VLOOKUP(knight_awaken_info!E1604,Sheet1!$F$26:$H$41,3,0)))),0,IF(D1604=25,VLOOKUP(E1604,Sheet1!$F$64:$H$79,3,0),IF(D1604=23,VLOOKUP(knight_awaken_info!E1604,Sheet1!$F$45:$H$60,3,0),VLOOKUP(knight_awaken_info!E1604,Sheet1!$F$26:$H$41,3,0))))</f>
        <v>0</v>
      </c>
      <c r="AK1604" s="11">
        <f>SUM(AI1587:AI1604)</f>
        <v>13160</v>
      </c>
      <c r="AL1604" s="11">
        <f>SUM(AJ1587:AJ1604)</f>
        <v>0</v>
      </c>
      <c r="AN1604" s="3">
        <f t="shared" si="75"/>
        <v>62980</v>
      </c>
      <c r="AO1604" s="3">
        <f t="shared" si="76"/>
        <v>1833</v>
      </c>
    </row>
    <row r="1605" spans="1:41">
      <c r="A1605" s="3">
        <v>3008918</v>
      </c>
      <c r="B1605" s="3">
        <v>3008901</v>
      </c>
      <c r="C1605" s="3" t="s">
        <v>69</v>
      </c>
      <c r="D1605">
        <f t="shared" si="77"/>
        <v>20</v>
      </c>
      <c r="E1605" s="3">
        <v>18</v>
      </c>
      <c r="F1605" s="3">
        <v>60</v>
      </c>
      <c r="G1605" s="3">
        <v>4</v>
      </c>
      <c r="H1605" s="3">
        <v>311</v>
      </c>
      <c r="I1605" s="3">
        <v>333</v>
      </c>
      <c r="J1605" s="3">
        <v>222</v>
      </c>
      <c r="K1605" s="3">
        <v>211</v>
      </c>
      <c r="L1605" s="3">
        <v>2</v>
      </c>
      <c r="M1605" s="3">
        <v>60</v>
      </c>
      <c r="N1605" s="3">
        <v>950</v>
      </c>
      <c r="O1605" s="3">
        <v>0</v>
      </c>
      <c r="P1605" s="3">
        <v>0</v>
      </c>
      <c r="Q1605" s="3">
        <v>0</v>
      </c>
      <c r="R1605" s="3">
        <v>875000</v>
      </c>
      <c r="S1605" s="3">
        <v>5001</v>
      </c>
      <c r="T1605">
        <v>5002</v>
      </c>
      <c r="U1605" s="3">
        <v>5</v>
      </c>
      <c r="V1605" s="3">
        <v>52580</v>
      </c>
      <c r="W1605" s="3">
        <v>6</v>
      </c>
      <c r="X1605" s="3">
        <v>6570</v>
      </c>
      <c r="Y1605" s="3">
        <v>21</v>
      </c>
      <c r="Z1605" s="3">
        <v>1971</v>
      </c>
      <c r="AA1605" s="3">
        <v>0</v>
      </c>
      <c r="AB1605" s="3">
        <v>0</v>
      </c>
      <c r="AC1605" s="3">
        <v>3008919</v>
      </c>
      <c r="AD1605" s="3">
        <v>1606.2209191153038</v>
      </c>
      <c r="AE1605" s="3">
        <v>7845000</v>
      </c>
      <c r="AF1605" t="s">
        <v>139</v>
      </c>
      <c r="AG1605" t="s">
        <v>134</v>
      </c>
      <c r="AI1605">
        <f>IF(ISERROR(IF(D1605=25,VLOOKUP(E1605,Sheet1!$F$64:$H$79,2,0),IF(D1605=23,VLOOKUP(knight_awaken_info!E1605,Sheet1!$F$45:$H$60,2,0),VLOOKUP(knight_awaken_info!E1605,Sheet1!$F$26:$H$41,2,0)))),0,IF(D1605=25,VLOOKUP(E1605,Sheet1!$F$64:$H$79,2,0),IF(D1605=23,VLOOKUP(knight_awaken_info!E1605,Sheet1!$F$45:$H$60,2,0),VLOOKUP(knight_awaken_info!E1605,Sheet1!$F$26:$H$41,2,0))))</f>
        <v>0</v>
      </c>
      <c r="AJ1605">
        <f>IF(ISERROR(IF(D1605=25,VLOOKUP(E1605,Sheet1!$F$64:$H$79,3,0),IF(D1605=23,VLOOKUP(knight_awaken_info!E1605,Sheet1!$F$45:$H$60,3,0),VLOOKUP(knight_awaken_info!E1605,Sheet1!$F$26:$H$41,3,0)))),0,IF(D1605=25,VLOOKUP(E1605,Sheet1!$F$64:$H$79,3,0),IF(D1605=23,VLOOKUP(knight_awaken_info!E1605,Sheet1!$F$45:$H$60,3,0),VLOOKUP(knight_awaken_info!E1605,Sheet1!$F$26:$H$41,3,0))))</f>
        <v>0</v>
      </c>
      <c r="AK1605" s="11">
        <f>SUM(AI1587:AI1605)</f>
        <v>13160</v>
      </c>
      <c r="AL1605" s="11">
        <f>SUM(AJ1587:AJ1605)</f>
        <v>0</v>
      </c>
      <c r="AN1605" s="3">
        <f t="shared" si="75"/>
        <v>65740</v>
      </c>
      <c r="AO1605" s="3">
        <f t="shared" si="76"/>
        <v>1971</v>
      </c>
    </row>
    <row r="1606" spans="1:41">
      <c r="A1606" s="3">
        <v>3008919</v>
      </c>
      <c r="B1606" s="3">
        <v>3008901</v>
      </c>
      <c r="C1606" s="3" t="s">
        <v>69</v>
      </c>
      <c r="D1606">
        <f t="shared" si="77"/>
        <v>20</v>
      </c>
      <c r="E1606" s="3">
        <v>19</v>
      </c>
      <c r="F1606" s="3">
        <v>60</v>
      </c>
      <c r="G1606" s="3">
        <v>4</v>
      </c>
      <c r="H1606" s="3">
        <v>313</v>
      </c>
      <c r="I1606" s="3">
        <v>332</v>
      </c>
      <c r="J1606" s="3">
        <v>321</v>
      </c>
      <c r="K1606" s="3">
        <v>312</v>
      </c>
      <c r="L1606" s="3">
        <v>2</v>
      </c>
      <c r="M1606" s="3">
        <v>60</v>
      </c>
      <c r="N1606" s="3">
        <v>1450</v>
      </c>
      <c r="O1606" s="3">
        <v>1</v>
      </c>
      <c r="P1606" s="3">
        <v>30089</v>
      </c>
      <c r="Q1606" s="3">
        <v>1</v>
      </c>
      <c r="R1606" s="3">
        <v>1430000</v>
      </c>
      <c r="S1606" s="3">
        <v>5001</v>
      </c>
      <c r="T1606">
        <v>5002</v>
      </c>
      <c r="U1606" s="3">
        <v>5</v>
      </c>
      <c r="V1606" s="3">
        <v>55360</v>
      </c>
      <c r="W1606" s="3">
        <v>6</v>
      </c>
      <c r="X1606" s="3">
        <v>7033.333333333333</v>
      </c>
      <c r="Y1606" s="3">
        <v>21</v>
      </c>
      <c r="Z1606" s="3">
        <v>2110</v>
      </c>
      <c r="AA1606" s="3">
        <v>0</v>
      </c>
      <c r="AB1606" s="3">
        <v>0</v>
      </c>
      <c r="AC1606" s="3">
        <v>3008920</v>
      </c>
      <c r="AD1606" s="3">
        <v>1787.8768563962012</v>
      </c>
      <c r="AE1606" s="3">
        <v>8720000</v>
      </c>
      <c r="AF1606" t="s">
        <v>139</v>
      </c>
      <c r="AG1606" t="s">
        <v>134</v>
      </c>
      <c r="AI1606">
        <f>IF(ISERROR(IF(D1606=25,VLOOKUP(E1606,Sheet1!$F$64:$H$79,2,0),IF(D1606=23,VLOOKUP(knight_awaken_info!E1606,Sheet1!$F$45:$H$60,2,0),VLOOKUP(knight_awaken_info!E1606,Sheet1!$F$26:$H$41,2,0)))),0,IF(D1606=25,VLOOKUP(E1606,Sheet1!$F$64:$H$79,2,0),IF(D1606=23,VLOOKUP(knight_awaken_info!E1606,Sheet1!$F$45:$H$60,2,0),VLOOKUP(knight_awaken_info!E1606,Sheet1!$F$26:$H$41,2,0))))</f>
        <v>0</v>
      </c>
      <c r="AJ1606">
        <f>IF(ISERROR(IF(D1606=25,VLOOKUP(E1606,Sheet1!$F$64:$H$79,3,0),IF(D1606=23,VLOOKUP(knight_awaken_info!E1606,Sheet1!$F$45:$H$60,3,0),VLOOKUP(knight_awaken_info!E1606,Sheet1!$F$26:$H$41,3,0)))),0,IF(D1606=25,VLOOKUP(E1606,Sheet1!$F$64:$H$79,3,0),IF(D1606=23,VLOOKUP(knight_awaken_info!E1606,Sheet1!$F$45:$H$60,3,0),VLOOKUP(knight_awaken_info!E1606,Sheet1!$F$26:$H$41,3,0))))</f>
        <v>0</v>
      </c>
      <c r="AK1606" s="11">
        <f>SUM(AI1587:AI1606)</f>
        <v>13160</v>
      </c>
      <c r="AL1606" s="11">
        <f>SUM(AJ1587:AJ1606)</f>
        <v>0</v>
      </c>
      <c r="AN1606" s="3">
        <f t="shared" si="75"/>
        <v>68520</v>
      </c>
      <c r="AO1606" s="3">
        <f t="shared" si="76"/>
        <v>2110</v>
      </c>
    </row>
    <row r="1607" spans="1:41">
      <c r="A1607" s="3">
        <v>3008920</v>
      </c>
      <c r="B1607" s="3">
        <v>3008901</v>
      </c>
      <c r="C1607" s="3" t="s">
        <v>69</v>
      </c>
      <c r="D1607">
        <f t="shared" si="77"/>
        <v>20</v>
      </c>
      <c r="E1607" s="3">
        <v>20</v>
      </c>
      <c r="F1607" s="3">
        <v>70</v>
      </c>
      <c r="G1607" s="3">
        <v>4</v>
      </c>
      <c r="H1607" s="3">
        <v>412</v>
      </c>
      <c r="I1607" s="3">
        <v>331</v>
      </c>
      <c r="J1607" s="3">
        <v>323</v>
      </c>
      <c r="K1607" s="3">
        <v>312</v>
      </c>
      <c r="L1607" s="3">
        <v>2</v>
      </c>
      <c r="M1607" s="3">
        <v>60</v>
      </c>
      <c r="N1607" s="3">
        <v>1490</v>
      </c>
      <c r="O1607" s="3">
        <v>0</v>
      </c>
      <c r="P1607" s="3">
        <v>0</v>
      </c>
      <c r="Q1607" s="3">
        <v>0</v>
      </c>
      <c r="R1607" s="3">
        <v>1455000</v>
      </c>
      <c r="S1607" s="3">
        <v>5002</v>
      </c>
      <c r="T1607">
        <v>5003</v>
      </c>
      <c r="U1607" s="3">
        <v>5</v>
      </c>
      <c r="V1607" s="3">
        <v>58960</v>
      </c>
      <c r="W1607" s="3">
        <v>6</v>
      </c>
      <c r="X1607" s="3">
        <v>7633.333333333333</v>
      </c>
      <c r="Y1607" s="3">
        <v>21</v>
      </c>
      <c r="Z1607" s="3">
        <v>2290</v>
      </c>
      <c r="AA1607" s="3">
        <v>0</v>
      </c>
      <c r="AB1607" s="3">
        <v>0</v>
      </c>
      <c r="AC1607" s="3">
        <v>3008921</v>
      </c>
      <c r="AD1607" s="3">
        <v>2093.8236981324494</v>
      </c>
      <c r="AE1607" s="3">
        <v>10150000</v>
      </c>
      <c r="AF1607" t="s">
        <v>140</v>
      </c>
      <c r="AG1607" t="s">
        <v>159</v>
      </c>
      <c r="AI1607">
        <f>IF(ISERROR(IF(D1607=25,VLOOKUP(E1607,Sheet1!$F$64:$H$79,2,0),IF(D1607=23,VLOOKUP(knight_awaken_info!E1607,Sheet1!$F$45:$H$60,2,0),VLOOKUP(knight_awaken_info!E1607,Sheet1!$F$26:$H$41,2,0)))),0,IF(D1607=25,VLOOKUP(E1607,Sheet1!$F$64:$H$79,2,0),IF(D1607=23,VLOOKUP(knight_awaken_info!E1607,Sheet1!$F$45:$H$60,2,0),VLOOKUP(knight_awaken_info!E1607,Sheet1!$F$26:$H$41,2,0))))</f>
        <v>0</v>
      </c>
      <c r="AJ1607">
        <f>IF(ISERROR(IF(D1607=25,VLOOKUP(E1607,Sheet1!$F$64:$H$79,3,0),IF(D1607=23,VLOOKUP(knight_awaken_info!E1607,Sheet1!$F$45:$H$60,3,0),VLOOKUP(knight_awaken_info!E1607,Sheet1!$F$26:$H$41,3,0)))),0,IF(D1607=25,VLOOKUP(E1607,Sheet1!$F$64:$H$79,3,0),IF(D1607=23,VLOOKUP(knight_awaken_info!E1607,Sheet1!$F$45:$H$60,3,0),VLOOKUP(knight_awaken_info!E1607,Sheet1!$F$26:$H$41,3,0))))</f>
        <v>0</v>
      </c>
      <c r="AK1607" s="11">
        <f>SUM(AI1587:AI1607)</f>
        <v>13160</v>
      </c>
      <c r="AL1607" s="11">
        <f>SUM(AJ1587:AJ1607)</f>
        <v>0</v>
      </c>
      <c r="AN1607" s="3">
        <f t="shared" ref="AN1607:AN1670" si="78">AK1607+V1607</f>
        <v>72120</v>
      </c>
      <c r="AO1607" s="3">
        <f t="shared" ref="AO1607:AO1670" si="79">AL1607+Z1607</f>
        <v>2290</v>
      </c>
    </row>
    <row r="1608" spans="1:41">
      <c r="A1608" s="3">
        <v>3008921</v>
      </c>
      <c r="B1608" s="3">
        <v>3008901</v>
      </c>
      <c r="C1608" s="3" t="s">
        <v>69</v>
      </c>
      <c r="D1608">
        <f t="shared" si="77"/>
        <v>20</v>
      </c>
      <c r="E1608" s="3">
        <v>21</v>
      </c>
      <c r="F1608" s="3">
        <v>70</v>
      </c>
      <c r="G1608" s="3">
        <v>4</v>
      </c>
      <c r="H1608" s="3">
        <v>411</v>
      </c>
      <c r="I1608" s="3">
        <v>333</v>
      </c>
      <c r="J1608" s="3">
        <v>322</v>
      </c>
      <c r="K1608" s="3">
        <v>311</v>
      </c>
      <c r="L1608" s="3">
        <v>2</v>
      </c>
      <c r="M1608" s="3">
        <v>60</v>
      </c>
      <c r="N1608" s="3">
        <v>1510</v>
      </c>
      <c r="O1608" s="3">
        <v>0</v>
      </c>
      <c r="P1608" s="3">
        <v>0</v>
      </c>
      <c r="Q1608" s="3">
        <v>0</v>
      </c>
      <c r="R1608" s="3">
        <v>1475000</v>
      </c>
      <c r="S1608" s="3">
        <v>5002</v>
      </c>
      <c r="T1608">
        <v>5003</v>
      </c>
      <c r="U1608" s="3">
        <v>5</v>
      </c>
      <c r="V1608" s="3">
        <v>62580</v>
      </c>
      <c r="W1608" s="3">
        <v>6</v>
      </c>
      <c r="X1608" s="3">
        <v>8236.6666666666661</v>
      </c>
      <c r="Y1608" s="3">
        <v>21</v>
      </c>
      <c r="Z1608" s="3">
        <v>2471</v>
      </c>
      <c r="AA1608" s="3">
        <v>0</v>
      </c>
      <c r="AB1608" s="3">
        <v>0</v>
      </c>
      <c r="AC1608" s="3">
        <v>3008922</v>
      </c>
      <c r="AD1608" s="3">
        <v>2667.4740263879148</v>
      </c>
      <c r="AE1608" s="3">
        <v>11605000</v>
      </c>
      <c r="AF1608" t="s">
        <v>140</v>
      </c>
      <c r="AG1608" t="s">
        <v>159</v>
      </c>
      <c r="AI1608">
        <f>IF(ISERROR(IF(D1608=25,VLOOKUP(E1608,Sheet1!$F$64:$H$79,2,0),IF(D1608=23,VLOOKUP(knight_awaken_info!E1608,Sheet1!$F$45:$H$60,2,0),VLOOKUP(knight_awaken_info!E1608,Sheet1!$F$26:$H$41,2,0)))),0,IF(D1608=25,VLOOKUP(E1608,Sheet1!$F$64:$H$79,2,0),IF(D1608=23,VLOOKUP(knight_awaken_info!E1608,Sheet1!$F$45:$H$60,2,0),VLOOKUP(knight_awaken_info!E1608,Sheet1!$F$26:$H$41,2,0))))</f>
        <v>0</v>
      </c>
      <c r="AJ1608">
        <f>IF(ISERROR(IF(D1608=25,VLOOKUP(E1608,Sheet1!$F$64:$H$79,3,0),IF(D1608=23,VLOOKUP(knight_awaken_info!E1608,Sheet1!$F$45:$H$60,3,0),VLOOKUP(knight_awaken_info!E1608,Sheet1!$F$26:$H$41,3,0)))),0,IF(D1608=25,VLOOKUP(E1608,Sheet1!$F$64:$H$79,3,0),IF(D1608=23,VLOOKUP(knight_awaken_info!E1608,Sheet1!$F$45:$H$60,3,0),VLOOKUP(knight_awaken_info!E1608,Sheet1!$F$26:$H$41,3,0))))</f>
        <v>0</v>
      </c>
      <c r="AK1608" s="11">
        <f>SUM(AI1587:AI1608)</f>
        <v>13160</v>
      </c>
      <c r="AL1608" s="11">
        <f>SUM(AJ1587:AJ1608)</f>
        <v>0</v>
      </c>
      <c r="AN1608" s="3">
        <f t="shared" si="78"/>
        <v>75740</v>
      </c>
      <c r="AO1608" s="3">
        <f t="shared" si="79"/>
        <v>2471</v>
      </c>
    </row>
    <row r="1609" spans="1:41">
      <c r="A1609" s="3">
        <v>3008922</v>
      </c>
      <c r="B1609" s="3">
        <v>3008901</v>
      </c>
      <c r="C1609" s="3" t="s">
        <v>69</v>
      </c>
      <c r="D1609">
        <f t="shared" si="77"/>
        <v>20</v>
      </c>
      <c r="E1609" s="3">
        <v>22</v>
      </c>
      <c r="F1609" s="3">
        <v>70</v>
      </c>
      <c r="G1609" s="3">
        <v>4</v>
      </c>
      <c r="H1609" s="3">
        <v>423</v>
      </c>
      <c r="I1609" s="3">
        <v>332</v>
      </c>
      <c r="J1609" s="3">
        <v>321</v>
      </c>
      <c r="K1609" s="3">
        <v>313</v>
      </c>
      <c r="L1609" s="3">
        <v>2</v>
      </c>
      <c r="M1609" s="3">
        <v>60</v>
      </c>
      <c r="N1609" s="3">
        <v>1530</v>
      </c>
      <c r="O1609" s="3">
        <v>0</v>
      </c>
      <c r="P1609" s="3">
        <v>0</v>
      </c>
      <c r="Q1609" s="3">
        <v>0</v>
      </c>
      <c r="R1609" s="3">
        <v>1500000</v>
      </c>
      <c r="S1609" s="3">
        <v>5002</v>
      </c>
      <c r="T1609">
        <v>5003</v>
      </c>
      <c r="U1609" s="3">
        <v>5</v>
      </c>
      <c r="V1609" s="3">
        <v>66220</v>
      </c>
      <c r="W1609" s="3">
        <v>6</v>
      </c>
      <c r="X1609" s="3">
        <v>8843.3333333333321</v>
      </c>
      <c r="Y1609" s="3">
        <v>21</v>
      </c>
      <c r="Z1609" s="3">
        <v>2653</v>
      </c>
      <c r="AA1609" s="3">
        <v>0</v>
      </c>
      <c r="AB1609" s="3">
        <v>0</v>
      </c>
      <c r="AC1609" s="3">
        <v>3008923</v>
      </c>
      <c r="AD1609" s="3">
        <v>3241.1243546433807</v>
      </c>
      <c r="AE1609" s="3">
        <v>13080000</v>
      </c>
      <c r="AF1609" t="s">
        <v>140</v>
      </c>
      <c r="AG1609" t="s">
        <v>159</v>
      </c>
      <c r="AI1609">
        <f>IF(ISERROR(IF(D1609=25,VLOOKUP(E1609,Sheet1!$F$64:$H$79,2,0),IF(D1609=23,VLOOKUP(knight_awaken_info!E1609,Sheet1!$F$45:$H$60,2,0),VLOOKUP(knight_awaken_info!E1609,Sheet1!$F$26:$H$41,2,0)))),0,IF(D1609=25,VLOOKUP(E1609,Sheet1!$F$64:$H$79,2,0),IF(D1609=23,VLOOKUP(knight_awaken_info!E1609,Sheet1!$F$45:$H$60,2,0),VLOOKUP(knight_awaken_info!E1609,Sheet1!$F$26:$H$41,2,0))))</f>
        <v>0</v>
      </c>
      <c r="AJ1609">
        <f>IF(ISERROR(IF(D1609=25,VLOOKUP(E1609,Sheet1!$F$64:$H$79,3,0),IF(D1609=23,VLOOKUP(knight_awaken_info!E1609,Sheet1!$F$45:$H$60,3,0),VLOOKUP(knight_awaken_info!E1609,Sheet1!$F$26:$H$41,3,0)))),0,IF(D1609=25,VLOOKUP(E1609,Sheet1!$F$64:$H$79,3,0),IF(D1609=23,VLOOKUP(knight_awaken_info!E1609,Sheet1!$F$45:$H$60,3,0),VLOOKUP(knight_awaken_info!E1609,Sheet1!$F$26:$H$41,3,0))))</f>
        <v>0</v>
      </c>
      <c r="AK1609" s="11">
        <f>SUM(AI1587:AI1609)</f>
        <v>13160</v>
      </c>
      <c r="AL1609" s="11">
        <f>SUM(AJ1587:AJ1609)</f>
        <v>0</v>
      </c>
      <c r="AN1609" s="3">
        <f t="shared" si="78"/>
        <v>79380</v>
      </c>
      <c r="AO1609" s="3">
        <f t="shared" si="79"/>
        <v>2653</v>
      </c>
    </row>
    <row r="1610" spans="1:41">
      <c r="A1610" s="3">
        <v>3008923</v>
      </c>
      <c r="B1610" s="3">
        <v>3008901</v>
      </c>
      <c r="C1610" s="3" t="s">
        <v>69</v>
      </c>
      <c r="D1610">
        <f t="shared" si="77"/>
        <v>20</v>
      </c>
      <c r="E1610" s="3">
        <v>23</v>
      </c>
      <c r="F1610" s="3">
        <v>70</v>
      </c>
      <c r="G1610" s="3">
        <v>4</v>
      </c>
      <c r="H1610" s="3">
        <v>412</v>
      </c>
      <c r="I1610" s="3">
        <v>331</v>
      </c>
      <c r="J1610" s="3">
        <v>323</v>
      </c>
      <c r="K1610" s="3">
        <v>312</v>
      </c>
      <c r="L1610" s="3">
        <v>2</v>
      </c>
      <c r="M1610" s="3">
        <v>60</v>
      </c>
      <c r="N1610" s="3">
        <v>1550</v>
      </c>
      <c r="O1610" s="3">
        <v>1</v>
      </c>
      <c r="P1610" s="3">
        <v>30089</v>
      </c>
      <c r="Q1610" s="3">
        <v>1</v>
      </c>
      <c r="R1610" s="3">
        <v>1520000</v>
      </c>
      <c r="S1610" s="3">
        <v>5002</v>
      </c>
      <c r="T1610">
        <v>5003</v>
      </c>
      <c r="U1610" s="3">
        <v>5</v>
      </c>
      <c r="V1610" s="3">
        <v>69880</v>
      </c>
      <c r="W1610" s="3">
        <v>6</v>
      </c>
      <c r="X1610" s="3">
        <v>9453.3333333333321</v>
      </c>
      <c r="Y1610" s="3">
        <v>21</v>
      </c>
      <c r="Z1610" s="3">
        <v>2836</v>
      </c>
      <c r="AA1610" s="3">
        <v>0</v>
      </c>
      <c r="AB1610" s="3">
        <v>0</v>
      </c>
      <c r="AC1610" s="3">
        <v>3008924</v>
      </c>
      <c r="AD1610" s="3">
        <v>3814.7746828988465</v>
      </c>
      <c r="AE1610" s="3">
        <v>14580000</v>
      </c>
      <c r="AF1610" t="s">
        <v>140</v>
      </c>
      <c r="AG1610" t="s">
        <v>159</v>
      </c>
      <c r="AI1610">
        <f>IF(ISERROR(IF(D1610=25,VLOOKUP(E1610,Sheet1!$F$64:$H$79,2,0),IF(D1610=23,VLOOKUP(knight_awaken_info!E1610,Sheet1!$F$45:$H$60,2,0),VLOOKUP(knight_awaken_info!E1610,Sheet1!$F$26:$H$41,2,0)))),0,IF(D1610=25,VLOOKUP(E1610,Sheet1!$F$64:$H$79,2,0),IF(D1610=23,VLOOKUP(knight_awaken_info!E1610,Sheet1!$F$45:$H$60,2,0),VLOOKUP(knight_awaken_info!E1610,Sheet1!$F$26:$H$41,2,0))))</f>
        <v>0</v>
      </c>
      <c r="AJ1610">
        <f>IF(ISERROR(IF(D1610=25,VLOOKUP(E1610,Sheet1!$F$64:$H$79,3,0),IF(D1610=23,VLOOKUP(knight_awaken_info!E1610,Sheet1!$F$45:$H$60,3,0),VLOOKUP(knight_awaken_info!E1610,Sheet1!$F$26:$H$41,3,0)))),0,IF(D1610=25,VLOOKUP(E1610,Sheet1!$F$64:$H$79,3,0),IF(D1610=23,VLOOKUP(knight_awaken_info!E1610,Sheet1!$F$45:$H$60,3,0),VLOOKUP(knight_awaken_info!E1610,Sheet1!$F$26:$H$41,3,0))))</f>
        <v>0</v>
      </c>
      <c r="AK1610" s="11">
        <f>SUM(AI1587:AI1610)</f>
        <v>13160</v>
      </c>
      <c r="AL1610" s="11">
        <f>SUM(AJ1587:AJ1610)</f>
        <v>0</v>
      </c>
      <c r="AN1610" s="3">
        <f t="shared" si="78"/>
        <v>83040</v>
      </c>
      <c r="AO1610" s="3">
        <f t="shared" si="79"/>
        <v>2836</v>
      </c>
    </row>
    <row r="1611" spans="1:41">
      <c r="A1611" s="3">
        <v>3008924</v>
      </c>
      <c r="B1611" s="3">
        <v>3008901</v>
      </c>
      <c r="C1611" s="3" t="s">
        <v>69</v>
      </c>
      <c r="D1611">
        <f t="shared" si="77"/>
        <v>20</v>
      </c>
      <c r="E1611" s="3">
        <v>24</v>
      </c>
      <c r="F1611" s="3">
        <v>70</v>
      </c>
      <c r="G1611" s="3">
        <v>4</v>
      </c>
      <c r="H1611" s="3">
        <v>411</v>
      </c>
      <c r="I1611" s="3">
        <v>433</v>
      </c>
      <c r="J1611" s="3">
        <v>322</v>
      </c>
      <c r="K1611" s="3">
        <v>311</v>
      </c>
      <c r="L1611" s="3">
        <v>2</v>
      </c>
      <c r="M1611" s="3">
        <v>60</v>
      </c>
      <c r="N1611" s="3">
        <v>1570</v>
      </c>
      <c r="O1611" s="3">
        <v>0</v>
      </c>
      <c r="P1611" s="3">
        <v>0</v>
      </c>
      <c r="Q1611" s="3">
        <v>0</v>
      </c>
      <c r="R1611" s="3">
        <v>1545000</v>
      </c>
      <c r="S1611" s="3">
        <v>5002</v>
      </c>
      <c r="T1611">
        <v>5003</v>
      </c>
      <c r="U1611" s="3">
        <v>5</v>
      </c>
      <c r="V1611" s="3">
        <v>73560</v>
      </c>
      <c r="W1611" s="3">
        <v>6</v>
      </c>
      <c r="X1611" s="3">
        <v>10066.666666666666</v>
      </c>
      <c r="Y1611" s="3">
        <v>21</v>
      </c>
      <c r="Z1611" s="3">
        <v>3680</v>
      </c>
      <c r="AA1611" s="3">
        <v>0</v>
      </c>
      <c r="AB1611" s="3">
        <v>0</v>
      </c>
      <c r="AC1611" s="3">
        <v>3008925</v>
      </c>
      <c r="AD1611" s="3">
        <v>4388.4250111543124</v>
      </c>
      <c r="AE1611" s="3">
        <v>16100000</v>
      </c>
      <c r="AF1611" t="s">
        <v>141</v>
      </c>
      <c r="AG1611" t="s">
        <v>158</v>
      </c>
      <c r="AI1611">
        <f>IF(ISERROR(IF(D1611=25,VLOOKUP(E1611,Sheet1!$F$64:$H$79,2,0),IF(D1611=23,VLOOKUP(knight_awaken_info!E1611,Sheet1!$F$45:$H$60,2,0),VLOOKUP(knight_awaken_info!E1611,Sheet1!$F$26:$H$41,2,0)))),0,IF(D1611=25,VLOOKUP(E1611,Sheet1!$F$64:$H$79,2,0),IF(D1611=23,VLOOKUP(knight_awaken_info!E1611,Sheet1!$F$45:$H$60,2,0),VLOOKUP(knight_awaken_info!E1611,Sheet1!$F$26:$H$41,2,0))))</f>
        <v>0</v>
      </c>
      <c r="AJ1611">
        <f>IF(ISERROR(IF(D1611=25,VLOOKUP(E1611,Sheet1!$F$64:$H$79,3,0),IF(D1611=23,VLOOKUP(knight_awaken_info!E1611,Sheet1!$F$45:$H$60,3,0),VLOOKUP(knight_awaken_info!E1611,Sheet1!$F$26:$H$41,3,0)))),0,IF(D1611=25,VLOOKUP(E1611,Sheet1!$F$64:$H$79,3,0),IF(D1611=23,VLOOKUP(knight_awaken_info!E1611,Sheet1!$F$45:$H$60,3,0),VLOOKUP(knight_awaken_info!E1611,Sheet1!$F$26:$H$41,3,0))))</f>
        <v>660</v>
      </c>
      <c r="AK1611" s="11">
        <f>SUM(AI1587:AI1611)</f>
        <v>13160</v>
      </c>
      <c r="AL1611" s="11">
        <f>SUM(AJ1587:AJ1611)</f>
        <v>660</v>
      </c>
      <c r="AN1611" s="3">
        <f t="shared" si="78"/>
        <v>86720</v>
      </c>
      <c r="AO1611" s="3">
        <f t="shared" si="79"/>
        <v>4340</v>
      </c>
    </row>
    <row r="1612" spans="1:41">
      <c r="A1612" s="3">
        <v>3008925</v>
      </c>
      <c r="B1612" s="3">
        <v>3008901</v>
      </c>
      <c r="C1612" s="3" t="s">
        <v>69</v>
      </c>
      <c r="D1612">
        <f t="shared" si="77"/>
        <v>20</v>
      </c>
      <c r="E1612" s="3">
        <v>25</v>
      </c>
      <c r="F1612" s="3">
        <v>70</v>
      </c>
      <c r="G1612" s="3">
        <v>4</v>
      </c>
      <c r="H1612" s="3">
        <v>413</v>
      </c>
      <c r="I1612" s="3">
        <v>422</v>
      </c>
      <c r="J1612" s="3">
        <v>321</v>
      </c>
      <c r="K1612" s="3">
        <v>313</v>
      </c>
      <c r="L1612" s="3">
        <v>2</v>
      </c>
      <c r="M1612" s="3">
        <v>60</v>
      </c>
      <c r="N1612" s="3">
        <v>1610</v>
      </c>
      <c r="O1612" s="3">
        <v>0</v>
      </c>
      <c r="P1612" s="3">
        <v>0</v>
      </c>
      <c r="Q1612" s="3">
        <v>0</v>
      </c>
      <c r="R1612" s="3">
        <v>1565000</v>
      </c>
      <c r="S1612" s="3">
        <v>5002</v>
      </c>
      <c r="T1612">
        <v>5003</v>
      </c>
      <c r="U1612" s="3">
        <v>5</v>
      </c>
      <c r="V1612" s="3">
        <v>77260</v>
      </c>
      <c r="W1612" s="3">
        <v>6</v>
      </c>
      <c r="X1612" s="3">
        <v>10683.333333333332</v>
      </c>
      <c r="Y1612" s="3">
        <v>21</v>
      </c>
      <c r="Z1612" s="3">
        <v>3865</v>
      </c>
      <c r="AA1612" s="3">
        <v>0</v>
      </c>
      <c r="AB1612" s="3">
        <v>0</v>
      </c>
      <c r="AC1612" s="3">
        <v>3008926</v>
      </c>
      <c r="AD1612" s="3">
        <v>5229.7788259289955</v>
      </c>
      <c r="AE1612" s="3">
        <v>17645000</v>
      </c>
      <c r="AF1612" t="s">
        <v>141</v>
      </c>
      <c r="AG1612" t="s">
        <v>158</v>
      </c>
      <c r="AI1612">
        <f>IF(ISERROR(IF(D1612=25,VLOOKUP(E1612,Sheet1!$F$64:$H$79,2,0),IF(D1612=23,VLOOKUP(knight_awaken_info!E1612,Sheet1!$F$45:$H$60,2,0),VLOOKUP(knight_awaken_info!E1612,Sheet1!$F$26:$H$41,2,0)))),0,IF(D1612=25,VLOOKUP(E1612,Sheet1!$F$64:$H$79,2,0),IF(D1612=23,VLOOKUP(knight_awaken_info!E1612,Sheet1!$F$45:$H$60,2,0),VLOOKUP(knight_awaken_info!E1612,Sheet1!$F$26:$H$41,2,0))))</f>
        <v>0</v>
      </c>
      <c r="AJ1612">
        <f>IF(ISERROR(IF(D1612=25,VLOOKUP(E1612,Sheet1!$F$64:$H$79,3,0),IF(D1612=23,VLOOKUP(knight_awaken_info!E1612,Sheet1!$F$45:$H$60,3,0),VLOOKUP(knight_awaken_info!E1612,Sheet1!$F$26:$H$41,3,0)))),0,IF(D1612=25,VLOOKUP(E1612,Sheet1!$F$64:$H$79,3,0),IF(D1612=23,VLOOKUP(knight_awaken_info!E1612,Sheet1!$F$45:$H$60,3,0),VLOOKUP(knight_awaken_info!E1612,Sheet1!$F$26:$H$41,3,0))))</f>
        <v>0</v>
      </c>
      <c r="AK1612" s="11">
        <f>SUM(AI1587:AI1612)</f>
        <v>13160</v>
      </c>
      <c r="AL1612" s="11">
        <f>SUM(AJ1587:AJ1612)</f>
        <v>660</v>
      </c>
      <c r="AN1612" s="3">
        <f t="shared" si="78"/>
        <v>90420</v>
      </c>
      <c r="AO1612" s="3">
        <f t="shared" si="79"/>
        <v>4525</v>
      </c>
    </row>
    <row r="1613" spans="1:41">
      <c r="A1613" s="3">
        <v>3008926</v>
      </c>
      <c r="B1613" s="3">
        <v>3008901</v>
      </c>
      <c r="C1613" s="3" t="s">
        <v>69</v>
      </c>
      <c r="D1613">
        <f t="shared" si="77"/>
        <v>20</v>
      </c>
      <c r="E1613" s="3">
        <v>26</v>
      </c>
      <c r="F1613" s="3">
        <v>70</v>
      </c>
      <c r="G1613" s="3">
        <v>4</v>
      </c>
      <c r="H1613" s="3">
        <v>412</v>
      </c>
      <c r="I1613" s="3">
        <v>431</v>
      </c>
      <c r="J1613" s="3">
        <v>323</v>
      </c>
      <c r="K1613" s="3">
        <v>312</v>
      </c>
      <c r="L1613" s="3">
        <v>2</v>
      </c>
      <c r="M1613" s="3">
        <v>60</v>
      </c>
      <c r="N1613" s="3">
        <v>1630</v>
      </c>
      <c r="O1613" s="3">
        <v>1</v>
      </c>
      <c r="P1613" s="3">
        <v>30089</v>
      </c>
      <c r="Q1613" s="3">
        <v>1</v>
      </c>
      <c r="R1613" s="3">
        <v>1590000</v>
      </c>
      <c r="S1613" s="3">
        <v>5002</v>
      </c>
      <c r="T1613">
        <v>5003</v>
      </c>
      <c r="U1613" s="3">
        <v>5</v>
      </c>
      <c r="V1613" s="3">
        <v>80980</v>
      </c>
      <c r="W1613" s="3">
        <v>6</v>
      </c>
      <c r="X1613" s="3">
        <v>11303.333333333332</v>
      </c>
      <c r="Y1613" s="3">
        <v>21</v>
      </c>
      <c r="Z1613" s="3">
        <v>4051</v>
      </c>
      <c r="AA1613" s="3">
        <v>0</v>
      </c>
      <c r="AB1613" s="3">
        <v>0</v>
      </c>
      <c r="AC1613" s="3">
        <v>3008927</v>
      </c>
      <c r="AD1613" s="3">
        <v>6071.1326407036786</v>
      </c>
      <c r="AE1613" s="3">
        <v>19210000</v>
      </c>
      <c r="AF1613" t="s">
        <v>141</v>
      </c>
      <c r="AG1613" t="s">
        <v>158</v>
      </c>
      <c r="AI1613">
        <f>IF(ISERROR(IF(D1613=25,VLOOKUP(E1613,Sheet1!$F$64:$H$79,2,0),IF(D1613=23,VLOOKUP(knight_awaken_info!E1613,Sheet1!$F$45:$H$60,2,0),VLOOKUP(knight_awaken_info!E1613,Sheet1!$F$26:$H$41,2,0)))),0,IF(D1613=25,VLOOKUP(E1613,Sheet1!$F$64:$H$79,2,0),IF(D1613=23,VLOOKUP(knight_awaken_info!E1613,Sheet1!$F$45:$H$60,2,0),VLOOKUP(knight_awaken_info!E1613,Sheet1!$F$26:$H$41,2,0))))</f>
        <v>0</v>
      </c>
      <c r="AJ1613">
        <f>IF(ISERROR(IF(D1613=25,VLOOKUP(E1613,Sheet1!$F$64:$H$79,3,0),IF(D1613=23,VLOOKUP(knight_awaken_info!E1613,Sheet1!$F$45:$H$60,3,0),VLOOKUP(knight_awaken_info!E1613,Sheet1!$F$26:$H$41,3,0)))),0,IF(D1613=25,VLOOKUP(E1613,Sheet1!$F$64:$H$79,3,0),IF(D1613=23,VLOOKUP(knight_awaken_info!E1613,Sheet1!$F$45:$H$60,3,0),VLOOKUP(knight_awaken_info!E1613,Sheet1!$F$26:$H$41,3,0))))</f>
        <v>0</v>
      </c>
      <c r="AK1613" s="11">
        <f>SUM(AI1587:AI1613)</f>
        <v>13160</v>
      </c>
      <c r="AL1613" s="11">
        <f>SUM(AJ1587:AJ1613)</f>
        <v>660</v>
      </c>
      <c r="AN1613" s="3">
        <f t="shared" si="78"/>
        <v>94140</v>
      </c>
      <c r="AO1613" s="3">
        <f t="shared" si="79"/>
        <v>4711</v>
      </c>
    </row>
    <row r="1614" spans="1:41">
      <c r="A1614" s="3">
        <v>3008927</v>
      </c>
      <c r="B1614" s="3">
        <v>3008901</v>
      </c>
      <c r="C1614" s="3" t="s">
        <v>69</v>
      </c>
      <c r="D1614">
        <f t="shared" si="77"/>
        <v>20</v>
      </c>
      <c r="E1614" s="3">
        <v>27</v>
      </c>
      <c r="F1614" s="3">
        <v>70</v>
      </c>
      <c r="G1614" s="3">
        <v>4</v>
      </c>
      <c r="H1614" s="3">
        <v>411</v>
      </c>
      <c r="I1614" s="3">
        <v>433</v>
      </c>
      <c r="J1614" s="3">
        <v>322</v>
      </c>
      <c r="K1614" s="3">
        <v>311</v>
      </c>
      <c r="L1614" s="3">
        <v>2</v>
      </c>
      <c r="M1614" s="3">
        <v>60</v>
      </c>
      <c r="N1614" s="3">
        <v>1650</v>
      </c>
      <c r="O1614" s="3">
        <v>0</v>
      </c>
      <c r="P1614" s="3">
        <v>0</v>
      </c>
      <c r="Q1614" s="3">
        <v>0</v>
      </c>
      <c r="R1614" s="3">
        <v>1615000</v>
      </c>
      <c r="S1614" s="3">
        <v>5002</v>
      </c>
      <c r="T1614">
        <v>5003</v>
      </c>
      <c r="U1614" s="3">
        <v>5</v>
      </c>
      <c r="V1614" s="3">
        <v>97880</v>
      </c>
      <c r="W1614" s="3">
        <v>6</v>
      </c>
      <c r="X1614" s="3">
        <v>11926.666666666666</v>
      </c>
      <c r="Y1614" s="3">
        <v>21</v>
      </c>
      <c r="Z1614" s="3">
        <v>4238</v>
      </c>
      <c r="AA1614" s="3">
        <v>0</v>
      </c>
      <c r="AB1614" s="3">
        <v>0</v>
      </c>
      <c r="AC1614" s="3">
        <v>3008928</v>
      </c>
      <c r="AD1614" s="3">
        <v>6912.4864554783617</v>
      </c>
      <c r="AE1614" s="3">
        <v>20800000</v>
      </c>
      <c r="AF1614" t="s">
        <v>142</v>
      </c>
      <c r="AG1614" t="s">
        <v>135</v>
      </c>
      <c r="AI1614">
        <f>IF(ISERROR(IF(D1614=25,VLOOKUP(E1614,Sheet1!$F$64:$H$79,2,0),IF(D1614=23,VLOOKUP(knight_awaken_info!E1614,Sheet1!$F$45:$H$60,2,0),VLOOKUP(knight_awaken_info!E1614,Sheet1!$F$26:$H$41,2,0)))),0,IF(D1614=25,VLOOKUP(E1614,Sheet1!$F$64:$H$79,2,0),IF(D1614=23,VLOOKUP(knight_awaken_info!E1614,Sheet1!$F$45:$H$60,2,0),VLOOKUP(knight_awaken_info!E1614,Sheet1!$F$26:$H$41,2,0))))</f>
        <v>13160</v>
      </c>
      <c r="AJ1614">
        <f>IF(ISERROR(IF(D1614=25,VLOOKUP(E1614,Sheet1!$F$64:$H$79,3,0),IF(D1614=23,VLOOKUP(knight_awaken_info!E1614,Sheet1!$F$45:$H$60,3,0),VLOOKUP(knight_awaken_info!E1614,Sheet1!$F$26:$H$41,3,0)))),0,IF(D1614=25,VLOOKUP(E1614,Sheet1!$F$64:$H$79,3,0),IF(D1614=23,VLOOKUP(knight_awaken_info!E1614,Sheet1!$F$45:$H$60,3,0),VLOOKUP(knight_awaken_info!E1614,Sheet1!$F$26:$H$41,3,0))))</f>
        <v>0</v>
      </c>
      <c r="AK1614" s="11">
        <f>SUM(AI1587:AI1614)</f>
        <v>26320</v>
      </c>
      <c r="AL1614" s="11">
        <f>SUM(AJ1587:AJ1614)</f>
        <v>660</v>
      </c>
      <c r="AN1614" s="3">
        <f t="shared" si="78"/>
        <v>124200</v>
      </c>
      <c r="AO1614" s="3">
        <f t="shared" si="79"/>
        <v>4898</v>
      </c>
    </row>
    <row r="1615" spans="1:41">
      <c r="A1615" s="3">
        <v>3008928</v>
      </c>
      <c r="B1615" s="3">
        <v>3008901</v>
      </c>
      <c r="C1615" s="3" t="s">
        <v>69</v>
      </c>
      <c r="D1615">
        <f t="shared" si="77"/>
        <v>20</v>
      </c>
      <c r="E1615" s="3">
        <v>28</v>
      </c>
      <c r="F1615" s="3">
        <v>70</v>
      </c>
      <c r="G1615" s="3">
        <v>4</v>
      </c>
      <c r="H1615" s="3">
        <v>423</v>
      </c>
      <c r="I1615" s="3">
        <v>432</v>
      </c>
      <c r="J1615" s="3">
        <v>321</v>
      </c>
      <c r="K1615" s="3">
        <v>313</v>
      </c>
      <c r="L1615" s="3">
        <v>2</v>
      </c>
      <c r="M1615" s="3">
        <v>60</v>
      </c>
      <c r="N1615" s="3">
        <v>1670</v>
      </c>
      <c r="O1615" s="3">
        <v>0</v>
      </c>
      <c r="P1615" s="3">
        <v>0</v>
      </c>
      <c r="Q1615" s="3">
        <v>0</v>
      </c>
      <c r="R1615" s="3">
        <v>1635000</v>
      </c>
      <c r="S1615" s="3">
        <v>5002</v>
      </c>
      <c r="T1615">
        <v>5003</v>
      </c>
      <c r="U1615" s="3">
        <v>5</v>
      </c>
      <c r="V1615" s="3">
        <v>101640</v>
      </c>
      <c r="W1615" s="3">
        <v>6</v>
      </c>
      <c r="X1615" s="3">
        <v>12553.333333333332</v>
      </c>
      <c r="Y1615" s="3">
        <v>21</v>
      </c>
      <c r="Z1615" s="3">
        <v>4426</v>
      </c>
      <c r="AA1615" s="3">
        <v>0</v>
      </c>
      <c r="AB1615" s="3">
        <v>0</v>
      </c>
      <c r="AC1615" s="3">
        <v>3008929</v>
      </c>
      <c r="AD1615" s="3">
        <v>7753.8402702530448</v>
      </c>
      <c r="AE1615" s="3">
        <v>22415000</v>
      </c>
      <c r="AF1615" t="s">
        <v>142</v>
      </c>
      <c r="AG1615" t="s">
        <v>135</v>
      </c>
      <c r="AI1615">
        <f>IF(ISERROR(IF(D1615=25,VLOOKUP(E1615,Sheet1!$F$64:$H$79,2,0),IF(D1615=23,VLOOKUP(knight_awaken_info!E1615,Sheet1!$F$45:$H$60,2,0),VLOOKUP(knight_awaken_info!E1615,Sheet1!$F$26:$H$41,2,0)))),0,IF(D1615=25,VLOOKUP(E1615,Sheet1!$F$64:$H$79,2,0),IF(D1615=23,VLOOKUP(knight_awaken_info!E1615,Sheet1!$F$45:$H$60,2,0),VLOOKUP(knight_awaken_info!E1615,Sheet1!$F$26:$H$41,2,0))))</f>
        <v>0</v>
      </c>
      <c r="AJ1615">
        <f>IF(ISERROR(IF(D1615=25,VLOOKUP(E1615,Sheet1!$F$64:$H$79,3,0),IF(D1615=23,VLOOKUP(knight_awaken_info!E1615,Sheet1!$F$45:$H$60,3,0),VLOOKUP(knight_awaken_info!E1615,Sheet1!$F$26:$H$41,3,0)))),0,IF(D1615=25,VLOOKUP(E1615,Sheet1!$F$64:$H$79,3,0),IF(D1615=23,VLOOKUP(knight_awaken_info!E1615,Sheet1!$F$45:$H$60,3,0),VLOOKUP(knight_awaken_info!E1615,Sheet1!$F$26:$H$41,3,0))))</f>
        <v>0</v>
      </c>
      <c r="AK1615" s="11">
        <f>SUM(AI1587:AI1615)</f>
        <v>26320</v>
      </c>
      <c r="AL1615" s="11">
        <f>SUM(AJ1587:AJ1615)</f>
        <v>660</v>
      </c>
      <c r="AN1615" s="3">
        <f t="shared" si="78"/>
        <v>127960</v>
      </c>
      <c r="AO1615" s="3">
        <f t="shared" si="79"/>
        <v>5086</v>
      </c>
    </row>
    <row r="1616" spans="1:41">
      <c r="A1616" s="3">
        <v>3008929</v>
      </c>
      <c r="B1616" s="3">
        <v>3008901</v>
      </c>
      <c r="C1616" s="3" t="s">
        <v>69</v>
      </c>
      <c r="D1616">
        <f t="shared" si="77"/>
        <v>20</v>
      </c>
      <c r="E1616" s="3">
        <v>29</v>
      </c>
      <c r="F1616" s="3">
        <v>70</v>
      </c>
      <c r="G1616" s="3">
        <v>4</v>
      </c>
      <c r="H1616" s="3">
        <v>422</v>
      </c>
      <c r="I1616" s="3">
        <v>431</v>
      </c>
      <c r="J1616" s="3">
        <v>423</v>
      </c>
      <c r="K1616" s="3">
        <v>412</v>
      </c>
      <c r="L1616" s="3">
        <v>2</v>
      </c>
      <c r="M1616" s="3">
        <v>60</v>
      </c>
      <c r="N1616" s="3">
        <v>2170</v>
      </c>
      <c r="O1616" s="3">
        <v>1</v>
      </c>
      <c r="P1616" s="3">
        <v>30089</v>
      </c>
      <c r="Q1616" s="3">
        <v>1</v>
      </c>
      <c r="R1616" s="3">
        <v>2220000</v>
      </c>
      <c r="S1616" s="3">
        <v>5002</v>
      </c>
      <c r="T1616">
        <v>5003</v>
      </c>
      <c r="U1616" s="3">
        <v>5</v>
      </c>
      <c r="V1616" s="3">
        <v>105420</v>
      </c>
      <c r="W1616" s="3">
        <v>6</v>
      </c>
      <c r="X1616" s="3">
        <v>13183.333333333332</v>
      </c>
      <c r="Y1616" s="3">
        <v>21</v>
      </c>
      <c r="Z1616" s="3">
        <v>4615</v>
      </c>
      <c r="AA1616" s="3">
        <v>0</v>
      </c>
      <c r="AB1616" s="3">
        <v>0</v>
      </c>
      <c r="AC1616" s="3">
        <v>3008930</v>
      </c>
      <c r="AD1616" s="3">
        <v>8595.1940850277279</v>
      </c>
      <c r="AE1616" s="3">
        <v>24050000</v>
      </c>
      <c r="AF1616" t="s">
        <v>142</v>
      </c>
      <c r="AG1616" t="s">
        <v>135</v>
      </c>
      <c r="AI1616">
        <f>IF(ISERROR(IF(D1616=25,VLOOKUP(E1616,Sheet1!$F$64:$H$79,2,0),IF(D1616=23,VLOOKUP(knight_awaken_info!E1616,Sheet1!$F$45:$H$60,2,0),VLOOKUP(knight_awaken_info!E1616,Sheet1!$F$26:$H$41,2,0)))),0,IF(D1616=25,VLOOKUP(E1616,Sheet1!$F$64:$H$79,2,0),IF(D1616=23,VLOOKUP(knight_awaken_info!E1616,Sheet1!$F$45:$H$60,2,0),VLOOKUP(knight_awaken_info!E1616,Sheet1!$F$26:$H$41,2,0))))</f>
        <v>0</v>
      </c>
      <c r="AJ1616">
        <f>IF(ISERROR(IF(D1616=25,VLOOKUP(E1616,Sheet1!$F$64:$H$79,3,0),IF(D1616=23,VLOOKUP(knight_awaken_info!E1616,Sheet1!$F$45:$H$60,3,0),VLOOKUP(knight_awaken_info!E1616,Sheet1!$F$26:$H$41,3,0)))),0,IF(D1616=25,VLOOKUP(E1616,Sheet1!$F$64:$H$79,3,0),IF(D1616=23,VLOOKUP(knight_awaken_info!E1616,Sheet1!$F$45:$H$60,3,0),VLOOKUP(knight_awaken_info!E1616,Sheet1!$F$26:$H$41,3,0))))</f>
        <v>0</v>
      </c>
      <c r="AK1616" s="11">
        <f>SUM(AI1587:AI1616)</f>
        <v>26320</v>
      </c>
      <c r="AL1616" s="11">
        <f>SUM(AJ1587:AJ1616)</f>
        <v>660</v>
      </c>
      <c r="AN1616" s="3">
        <f t="shared" si="78"/>
        <v>131740</v>
      </c>
      <c r="AO1616" s="3">
        <f t="shared" si="79"/>
        <v>5275</v>
      </c>
    </row>
    <row r="1617" spans="1:41">
      <c r="A1617" s="3">
        <v>3008930</v>
      </c>
      <c r="B1617" s="3">
        <v>3008901</v>
      </c>
      <c r="C1617" s="3" t="s">
        <v>69</v>
      </c>
      <c r="D1617">
        <f t="shared" si="77"/>
        <v>20</v>
      </c>
      <c r="E1617" s="3">
        <v>30</v>
      </c>
      <c r="F1617" s="3">
        <v>80</v>
      </c>
      <c r="G1617" s="3">
        <v>4</v>
      </c>
      <c r="H1617" s="3">
        <v>521</v>
      </c>
      <c r="I1617" s="3">
        <v>433</v>
      </c>
      <c r="J1617" s="3">
        <v>422</v>
      </c>
      <c r="K1617" s="3">
        <v>411</v>
      </c>
      <c r="L1617" s="3">
        <v>2</v>
      </c>
      <c r="M1617" s="3">
        <v>60</v>
      </c>
      <c r="N1617" s="3">
        <v>2210</v>
      </c>
      <c r="O1617" s="3">
        <v>0</v>
      </c>
      <c r="P1617" s="3">
        <v>0</v>
      </c>
      <c r="Q1617" s="3">
        <v>0</v>
      </c>
      <c r="R1617" s="3">
        <v>2240000</v>
      </c>
      <c r="S1617" s="3">
        <v>5003</v>
      </c>
      <c r="T1617">
        <v>5004</v>
      </c>
      <c r="U1617" s="3">
        <v>5</v>
      </c>
      <c r="V1617" s="3">
        <v>110020</v>
      </c>
      <c r="W1617" s="3">
        <v>6</v>
      </c>
      <c r="X1617" s="3">
        <v>13949.999999999998</v>
      </c>
      <c r="Y1617" s="3">
        <v>21</v>
      </c>
      <c r="Z1617" s="3">
        <v>4845</v>
      </c>
      <c r="AA1617" s="3">
        <v>0</v>
      </c>
      <c r="AB1617" s="3">
        <v>0</v>
      </c>
      <c r="AC1617" s="3">
        <v>3008931</v>
      </c>
      <c r="AD1617" s="3">
        <v>9971.9548728408445</v>
      </c>
      <c r="AE1617" s="3">
        <v>26270000</v>
      </c>
      <c r="AF1617" t="s">
        <v>143</v>
      </c>
      <c r="AG1617" t="s">
        <v>159</v>
      </c>
      <c r="AI1617">
        <f>IF(ISERROR(IF(D1617=25,VLOOKUP(E1617,Sheet1!$F$64:$H$79,2,0),IF(D1617=23,VLOOKUP(knight_awaken_info!E1617,Sheet1!$F$45:$H$60,2,0),VLOOKUP(knight_awaken_info!E1617,Sheet1!$F$26:$H$41,2,0)))),0,IF(D1617=25,VLOOKUP(E1617,Sheet1!$F$64:$H$79,2,0),IF(D1617=23,VLOOKUP(knight_awaken_info!E1617,Sheet1!$F$45:$H$60,2,0),VLOOKUP(knight_awaken_info!E1617,Sheet1!$F$26:$H$41,2,0))))</f>
        <v>0</v>
      </c>
      <c r="AJ1617">
        <f>IF(ISERROR(IF(D1617=25,VLOOKUP(E1617,Sheet1!$F$64:$H$79,3,0),IF(D1617=23,VLOOKUP(knight_awaken_info!E1617,Sheet1!$F$45:$H$60,3,0),VLOOKUP(knight_awaken_info!E1617,Sheet1!$F$26:$H$41,3,0)))),0,IF(D1617=25,VLOOKUP(E1617,Sheet1!$F$64:$H$79,3,0),IF(D1617=23,VLOOKUP(knight_awaken_info!E1617,Sheet1!$F$45:$H$60,3,0),VLOOKUP(knight_awaken_info!E1617,Sheet1!$F$26:$H$41,3,0))))</f>
        <v>0</v>
      </c>
      <c r="AK1617" s="11">
        <f>SUM(AI1587:AI1617)</f>
        <v>26320</v>
      </c>
      <c r="AL1617" s="11">
        <f>SUM(AJ1587:AJ1617)</f>
        <v>660</v>
      </c>
      <c r="AN1617" s="3">
        <f t="shared" si="78"/>
        <v>136340</v>
      </c>
      <c r="AO1617" s="3">
        <f t="shared" si="79"/>
        <v>5505</v>
      </c>
    </row>
    <row r="1618" spans="1:41">
      <c r="A1618" s="3">
        <v>3008931</v>
      </c>
      <c r="B1618" s="3">
        <v>3008901</v>
      </c>
      <c r="C1618" s="3" t="s">
        <v>69</v>
      </c>
      <c r="D1618">
        <f t="shared" si="77"/>
        <v>20</v>
      </c>
      <c r="E1618" s="3">
        <v>31</v>
      </c>
      <c r="F1618" s="3">
        <v>80</v>
      </c>
      <c r="G1618" s="3">
        <v>4</v>
      </c>
      <c r="H1618" s="3">
        <v>513</v>
      </c>
      <c r="I1618" s="3">
        <v>432</v>
      </c>
      <c r="J1618" s="3">
        <v>421</v>
      </c>
      <c r="K1618" s="3">
        <v>413</v>
      </c>
      <c r="L1618" s="3">
        <v>2</v>
      </c>
      <c r="M1618" s="3">
        <v>60</v>
      </c>
      <c r="N1618" s="3">
        <v>2230</v>
      </c>
      <c r="O1618" s="3">
        <v>1</v>
      </c>
      <c r="P1618" s="3">
        <v>30089</v>
      </c>
      <c r="Q1618" s="3">
        <v>1</v>
      </c>
      <c r="R1618" s="3">
        <v>2265000</v>
      </c>
      <c r="S1618" s="3">
        <v>5003</v>
      </c>
      <c r="T1618">
        <v>5004</v>
      </c>
      <c r="U1618" s="3">
        <v>5</v>
      </c>
      <c r="V1618" s="3">
        <v>114640</v>
      </c>
      <c r="W1618" s="3">
        <v>6</v>
      </c>
      <c r="X1618" s="3">
        <v>14719.999999999998</v>
      </c>
      <c r="Y1618" s="3">
        <v>21</v>
      </c>
      <c r="Z1618" s="3">
        <v>5076</v>
      </c>
      <c r="AA1618" s="3">
        <v>0</v>
      </c>
      <c r="AB1618" s="3">
        <v>0</v>
      </c>
      <c r="AC1618" s="3">
        <v>3008932</v>
      </c>
      <c r="AD1618" s="3">
        <v>12218.751991841418</v>
      </c>
      <c r="AE1618" s="3">
        <v>28510000</v>
      </c>
      <c r="AF1618" t="s">
        <v>143</v>
      </c>
      <c r="AG1618" t="s">
        <v>159</v>
      </c>
      <c r="AI1618">
        <f>IF(ISERROR(IF(D1618=25,VLOOKUP(E1618,Sheet1!$F$64:$H$79,2,0),IF(D1618=23,VLOOKUP(knight_awaken_info!E1618,Sheet1!$F$45:$H$60,2,0),VLOOKUP(knight_awaken_info!E1618,Sheet1!$F$26:$H$41,2,0)))),0,IF(D1618=25,VLOOKUP(E1618,Sheet1!$F$64:$H$79,2,0),IF(D1618=23,VLOOKUP(knight_awaken_info!E1618,Sheet1!$F$45:$H$60,2,0),VLOOKUP(knight_awaken_info!E1618,Sheet1!$F$26:$H$41,2,0))))</f>
        <v>0</v>
      </c>
      <c r="AJ1618">
        <f>IF(ISERROR(IF(D1618=25,VLOOKUP(E1618,Sheet1!$F$64:$H$79,3,0),IF(D1618=23,VLOOKUP(knight_awaken_info!E1618,Sheet1!$F$45:$H$60,3,0),VLOOKUP(knight_awaken_info!E1618,Sheet1!$F$26:$H$41,3,0)))),0,IF(D1618=25,VLOOKUP(E1618,Sheet1!$F$64:$H$79,3,0),IF(D1618=23,VLOOKUP(knight_awaken_info!E1618,Sheet1!$F$45:$H$60,3,0),VLOOKUP(knight_awaken_info!E1618,Sheet1!$F$26:$H$41,3,0))))</f>
        <v>0</v>
      </c>
      <c r="AK1618" s="11">
        <f>SUM(AI1587:AI1618)</f>
        <v>26320</v>
      </c>
      <c r="AL1618" s="11">
        <f>SUM(AJ1587:AJ1618)</f>
        <v>660</v>
      </c>
      <c r="AN1618" s="3">
        <f t="shared" si="78"/>
        <v>140960</v>
      </c>
      <c r="AO1618" s="3">
        <f t="shared" si="79"/>
        <v>5736</v>
      </c>
    </row>
    <row r="1619" spans="1:41">
      <c r="A1619" s="3">
        <v>3008932</v>
      </c>
      <c r="B1619" s="3">
        <v>3008901</v>
      </c>
      <c r="C1619" s="3" t="s">
        <v>69</v>
      </c>
      <c r="D1619">
        <f t="shared" si="77"/>
        <v>20</v>
      </c>
      <c r="E1619" s="3">
        <v>32</v>
      </c>
      <c r="F1619" s="3">
        <v>80</v>
      </c>
      <c r="G1619" s="3">
        <v>4</v>
      </c>
      <c r="H1619" s="3">
        <v>512</v>
      </c>
      <c r="I1619" s="3">
        <v>421</v>
      </c>
      <c r="J1619" s="3">
        <v>423</v>
      </c>
      <c r="K1619" s="3">
        <v>412</v>
      </c>
      <c r="L1619" s="3">
        <v>2</v>
      </c>
      <c r="M1619" s="3">
        <v>60</v>
      </c>
      <c r="N1619" s="3">
        <v>2250</v>
      </c>
      <c r="O1619" s="3">
        <v>0</v>
      </c>
      <c r="P1619" s="3">
        <v>0</v>
      </c>
      <c r="Q1619" s="3">
        <v>0</v>
      </c>
      <c r="R1619" s="3">
        <v>2290000</v>
      </c>
      <c r="S1619" s="3">
        <v>5003</v>
      </c>
      <c r="T1619">
        <v>5004</v>
      </c>
      <c r="U1619" s="3">
        <v>5</v>
      </c>
      <c r="V1619" s="3">
        <v>119280</v>
      </c>
      <c r="W1619" s="3">
        <v>6</v>
      </c>
      <c r="X1619" s="3">
        <v>15493.333333333332</v>
      </c>
      <c r="Y1619" s="3">
        <v>21</v>
      </c>
      <c r="Z1619" s="3">
        <v>5968</v>
      </c>
      <c r="AA1619" s="3">
        <v>0</v>
      </c>
      <c r="AB1619" s="3">
        <v>0</v>
      </c>
      <c r="AC1619" s="3">
        <v>3008933</v>
      </c>
      <c r="AD1619" s="3">
        <v>14465.549110841992</v>
      </c>
      <c r="AE1619" s="3">
        <v>30775000</v>
      </c>
      <c r="AF1619" t="s">
        <v>144</v>
      </c>
      <c r="AG1619" t="s">
        <v>158</v>
      </c>
      <c r="AI1619">
        <f>IF(ISERROR(IF(D1619=25,VLOOKUP(E1619,Sheet1!$F$64:$H$79,2,0),IF(D1619=23,VLOOKUP(knight_awaken_info!E1619,Sheet1!$F$45:$H$60,2,0),VLOOKUP(knight_awaken_info!E1619,Sheet1!$F$26:$H$41,2,0)))),0,IF(D1619=25,VLOOKUP(E1619,Sheet1!$F$64:$H$79,2,0),IF(D1619=23,VLOOKUP(knight_awaken_info!E1619,Sheet1!$F$45:$H$60,2,0),VLOOKUP(knight_awaken_info!E1619,Sheet1!$F$26:$H$41,2,0))))</f>
        <v>0</v>
      </c>
      <c r="AJ1619">
        <f>IF(ISERROR(IF(D1619=25,VLOOKUP(E1619,Sheet1!$F$64:$H$79,3,0),IF(D1619=23,VLOOKUP(knight_awaken_info!E1619,Sheet1!$F$45:$H$60,3,0),VLOOKUP(knight_awaken_info!E1619,Sheet1!$F$26:$H$41,3,0)))),0,IF(D1619=25,VLOOKUP(E1619,Sheet1!$F$64:$H$79,3,0),IF(D1619=23,VLOOKUP(knight_awaken_info!E1619,Sheet1!$F$45:$H$60,3,0),VLOOKUP(knight_awaken_info!E1619,Sheet1!$F$26:$H$41,3,0))))</f>
        <v>660</v>
      </c>
      <c r="AK1619" s="11">
        <f>SUM(AI1587:AI1619)</f>
        <v>26320</v>
      </c>
      <c r="AL1619" s="11">
        <f>SUM(AJ1587:AJ1619)</f>
        <v>1320</v>
      </c>
      <c r="AN1619" s="3">
        <f t="shared" si="78"/>
        <v>145600</v>
      </c>
      <c r="AO1619" s="3">
        <f t="shared" si="79"/>
        <v>7288</v>
      </c>
    </row>
    <row r="1620" spans="1:41">
      <c r="A1620" s="3">
        <v>3008933</v>
      </c>
      <c r="B1620" s="3">
        <v>3008901</v>
      </c>
      <c r="C1620" s="3" t="s">
        <v>69</v>
      </c>
      <c r="D1620">
        <f t="shared" si="77"/>
        <v>20</v>
      </c>
      <c r="E1620" s="3">
        <v>33</v>
      </c>
      <c r="F1620" s="3">
        <v>80</v>
      </c>
      <c r="G1620" s="3">
        <v>4</v>
      </c>
      <c r="H1620" s="3">
        <v>511</v>
      </c>
      <c r="I1620" s="3">
        <v>433</v>
      </c>
      <c r="J1620" s="3">
        <v>422</v>
      </c>
      <c r="K1620" s="3">
        <v>411</v>
      </c>
      <c r="L1620" s="3">
        <v>2</v>
      </c>
      <c r="M1620" s="3">
        <v>60</v>
      </c>
      <c r="N1620" s="3">
        <v>2270</v>
      </c>
      <c r="O1620" s="3">
        <v>1</v>
      </c>
      <c r="P1620" s="3">
        <v>30089</v>
      </c>
      <c r="Q1620" s="3">
        <v>1</v>
      </c>
      <c r="R1620" s="3">
        <v>2315000</v>
      </c>
      <c r="S1620" s="3">
        <v>5003</v>
      </c>
      <c r="T1620">
        <v>5004</v>
      </c>
      <c r="U1620" s="3">
        <v>5</v>
      </c>
      <c r="V1620" s="3">
        <v>123940</v>
      </c>
      <c r="W1620" s="3">
        <v>6</v>
      </c>
      <c r="X1620" s="3">
        <v>16269.999999999998</v>
      </c>
      <c r="Y1620" s="3">
        <v>21</v>
      </c>
      <c r="Z1620" s="3">
        <v>6201</v>
      </c>
      <c r="AA1620" s="3">
        <v>0</v>
      </c>
      <c r="AB1620" s="3">
        <v>0</v>
      </c>
      <c r="AC1620" s="3">
        <v>3008934</v>
      </c>
      <c r="AD1620" s="3">
        <v>16712.346229842566</v>
      </c>
      <c r="AE1620" s="3">
        <v>33065000</v>
      </c>
      <c r="AF1620" t="s">
        <v>144</v>
      </c>
      <c r="AG1620" t="s">
        <v>158</v>
      </c>
      <c r="AI1620">
        <f>IF(ISERROR(IF(D1620=25,VLOOKUP(E1620,Sheet1!$F$64:$H$79,2,0),IF(D1620=23,VLOOKUP(knight_awaken_info!E1620,Sheet1!$F$45:$H$60,2,0),VLOOKUP(knight_awaken_info!E1620,Sheet1!$F$26:$H$41,2,0)))),0,IF(D1620=25,VLOOKUP(E1620,Sheet1!$F$64:$H$79,2,0),IF(D1620=23,VLOOKUP(knight_awaken_info!E1620,Sheet1!$F$45:$H$60,2,0),VLOOKUP(knight_awaken_info!E1620,Sheet1!$F$26:$H$41,2,0))))</f>
        <v>0</v>
      </c>
      <c r="AJ1620">
        <f>IF(ISERROR(IF(D1620=25,VLOOKUP(E1620,Sheet1!$F$64:$H$79,3,0),IF(D1620=23,VLOOKUP(knight_awaken_info!E1620,Sheet1!$F$45:$H$60,3,0),VLOOKUP(knight_awaken_info!E1620,Sheet1!$F$26:$H$41,3,0)))),0,IF(D1620=25,VLOOKUP(E1620,Sheet1!$F$64:$H$79,3,0),IF(D1620=23,VLOOKUP(knight_awaken_info!E1620,Sheet1!$F$45:$H$60,3,0),VLOOKUP(knight_awaken_info!E1620,Sheet1!$F$26:$H$41,3,0))))</f>
        <v>0</v>
      </c>
      <c r="AK1620" s="11">
        <f>SUM(AI1587:AI1620)</f>
        <v>26320</v>
      </c>
      <c r="AL1620" s="11">
        <f>SUM(AJ1587:AJ1620)</f>
        <v>1320</v>
      </c>
      <c r="AN1620" s="3">
        <f t="shared" si="78"/>
        <v>150260</v>
      </c>
      <c r="AO1620" s="3">
        <f t="shared" si="79"/>
        <v>7521</v>
      </c>
    </row>
    <row r="1621" spans="1:41">
      <c r="A1621" s="3">
        <v>3008934</v>
      </c>
      <c r="B1621" s="3">
        <v>3008901</v>
      </c>
      <c r="C1621" s="3" t="s">
        <v>69</v>
      </c>
      <c r="D1621">
        <f t="shared" si="77"/>
        <v>20</v>
      </c>
      <c r="E1621" s="3">
        <v>34</v>
      </c>
      <c r="F1621" s="3">
        <v>80</v>
      </c>
      <c r="G1621" s="3">
        <v>4</v>
      </c>
      <c r="H1621" s="3">
        <v>513</v>
      </c>
      <c r="I1621" s="3">
        <v>432</v>
      </c>
      <c r="J1621" s="3">
        <v>421</v>
      </c>
      <c r="K1621" s="3">
        <v>413</v>
      </c>
      <c r="L1621" s="3">
        <v>2</v>
      </c>
      <c r="M1621" s="3">
        <v>60</v>
      </c>
      <c r="N1621" s="3">
        <v>2290</v>
      </c>
      <c r="O1621" s="3">
        <v>0</v>
      </c>
      <c r="P1621" s="3">
        <v>0</v>
      </c>
      <c r="Q1621" s="3">
        <v>0</v>
      </c>
      <c r="R1621" s="3">
        <v>2335000</v>
      </c>
      <c r="S1621" s="3">
        <v>5003</v>
      </c>
      <c r="T1621">
        <v>5004</v>
      </c>
      <c r="U1621" s="3">
        <v>5</v>
      </c>
      <c r="V1621" s="3">
        <v>141780</v>
      </c>
      <c r="W1621" s="3">
        <v>6</v>
      </c>
      <c r="X1621" s="3">
        <v>17050</v>
      </c>
      <c r="Y1621" s="3">
        <v>21</v>
      </c>
      <c r="Z1621" s="3">
        <v>6435</v>
      </c>
      <c r="AA1621" s="3">
        <v>0</v>
      </c>
      <c r="AB1621" s="3">
        <v>0</v>
      </c>
      <c r="AC1621" s="3">
        <v>3008935</v>
      </c>
      <c r="AD1621" s="3">
        <v>18959.143348843139</v>
      </c>
      <c r="AE1621" s="3">
        <v>35380000</v>
      </c>
      <c r="AF1621" t="s">
        <v>145</v>
      </c>
      <c r="AG1621" t="s">
        <v>159</v>
      </c>
      <c r="AI1621">
        <f>IF(ISERROR(IF(D1621=25,VLOOKUP(E1621,Sheet1!$F$64:$H$79,2,0),IF(D1621=23,VLOOKUP(knight_awaken_info!E1621,Sheet1!$F$45:$H$60,2,0),VLOOKUP(knight_awaken_info!E1621,Sheet1!$F$26:$H$41,2,0)))),0,IF(D1621=25,VLOOKUP(E1621,Sheet1!$F$64:$H$79,2,0),IF(D1621=23,VLOOKUP(knight_awaken_info!E1621,Sheet1!$F$45:$H$60,2,0),VLOOKUP(knight_awaken_info!E1621,Sheet1!$F$26:$H$41,2,0))))</f>
        <v>13160</v>
      </c>
      <c r="AJ1621">
        <f>IF(ISERROR(IF(D1621=25,VLOOKUP(E1621,Sheet1!$F$64:$H$79,3,0),IF(D1621=23,VLOOKUP(knight_awaken_info!E1621,Sheet1!$F$45:$H$60,3,0),VLOOKUP(knight_awaken_info!E1621,Sheet1!$F$26:$H$41,3,0)))),0,IF(D1621=25,VLOOKUP(E1621,Sheet1!$F$64:$H$79,3,0),IF(D1621=23,VLOOKUP(knight_awaken_info!E1621,Sheet1!$F$45:$H$60,3,0),VLOOKUP(knight_awaken_info!E1621,Sheet1!$F$26:$H$41,3,0))))</f>
        <v>0</v>
      </c>
      <c r="AK1621" s="11">
        <f>SUM(AI1587:AI1621)</f>
        <v>39480</v>
      </c>
      <c r="AL1621" s="11">
        <f>SUM(AJ1587:AJ1621)</f>
        <v>1320</v>
      </c>
      <c r="AN1621" s="3">
        <f t="shared" si="78"/>
        <v>181260</v>
      </c>
      <c r="AO1621" s="3">
        <f t="shared" si="79"/>
        <v>7755</v>
      </c>
    </row>
    <row r="1622" spans="1:41">
      <c r="A1622" s="3">
        <v>3008935</v>
      </c>
      <c r="B1622" s="3">
        <v>3008901</v>
      </c>
      <c r="C1622" s="3" t="s">
        <v>69</v>
      </c>
      <c r="D1622">
        <f t="shared" si="77"/>
        <v>20</v>
      </c>
      <c r="E1622" s="3">
        <v>35</v>
      </c>
      <c r="F1622" s="3">
        <v>80</v>
      </c>
      <c r="G1622" s="3">
        <v>4</v>
      </c>
      <c r="H1622" s="3">
        <v>512</v>
      </c>
      <c r="I1622" s="3">
        <v>521</v>
      </c>
      <c r="J1622" s="3">
        <v>423</v>
      </c>
      <c r="K1622" s="3">
        <v>412</v>
      </c>
      <c r="L1622" s="3">
        <v>2</v>
      </c>
      <c r="M1622" s="3">
        <v>60</v>
      </c>
      <c r="N1622" s="3">
        <v>2330</v>
      </c>
      <c r="O1622" s="3">
        <v>1</v>
      </c>
      <c r="P1622" s="3">
        <v>30089</v>
      </c>
      <c r="Q1622" s="3">
        <v>1</v>
      </c>
      <c r="R1622" s="3">
        <v>2360000</v>
      </c>
      <c r="S1622" s="3">
        <v>5003</v>
      </c>
      <c r="T1622">
        <v>5004</v>
      </c>
      <c r="U1622" s="3">
        <v>5</v>
      </c>
      <c r="V1622" s="3">
        <v>146480</v>
      </c>
      <c r="W1622" s="3">
        <v>6</v>
      </c>
      <c r="X1622" s="3">
        <v>17833.333333333332</v>
      </c>
      <c r="Y1622" s="3">
        <v>21</v>
      </c>
      <c r="Z1622" s="3">
        <v>6670</v>
      </c>
      <c r="AA1622" s="3">
        <v>0</v>
      </c>
      <c r="AB1622" s="3">
        <v>0</v>
      </c>
      <c r="AC1622" s="3">
        <v>3008936</v>
      </c>
      <c r="AD1622" s="3">
        <v>21205.940467843713</v>
      </c>
      <c r="AE1622" s="3">
        <v>37715000</v>
      </c>
      <c r="AF1622" t="s">
        <v>145</v>
      </c>
      <c r="AG1622" t="s">
        <v>159</v>
      </c>
      <c r="AI1622">
        <f>IF(ISERROR(IF(D1622=25,VLOOKUP(E1622,Sheet1!$F$64:$H$79,2,0),IF(D1622=23,VLOOKUP(knight_awaken_info!E1622,Sheet1!$F$45:$H$60,2,0),VLOOKUP(knight_awaken_info!E1622,Sheet1!$F$26:$H$41,2,0)))),0,IF(D1622=25,VLOOKUP(E1622,Sheet1!$F$64:$H$79,2,0),IF(D1622=23,VLOOKUP(knight_awaken_info!E1622,Sheet1!$F$45:$H$60,2,0),VLOOKUP(knight_awaken_info!E1622,Sheet1!$F$26:$H$41,2,0))))</f>
        <v>0</v>
      </c>
      <c r="AJ1622">
        <f>IF(ISERROR(IF(D1622=25,VLOOKUP(E1622,Sheet1!$F$64:$H$79,3,0),IF(D1622=23,VLOOKUP(knight_awaken_info!E1622,Sheet1!$F$45:$H$60,3,0),VLOOKUP(knight_awaken_info!E1622,Sheet1!$F$26:$H$41,3,0)))),0,IF(D1622=25,VLOOKUP(E1622,Sheet1!$F$64:$H$79,3,0),IF(D1622=23,VLOOKUP(knight_awaken_info!E1622,Sheet1!$F$45:$H$60,3,0),VLOOKUP(knight_awaken_info!E1622,Sheet1!$F$26:$H$41,3,0))))</f>
        <v>0</v>
      </c>
      <c r="AK1622" s="11">
        <f>SUM(AI1587:AI1622)</f>
        <v>39480</v>
      </c>
      <c r="AL1622" s="11">
        <f>SUM(AJ1587:AJ1622)</f>
        <v>1320</v>
      </c>
      <c r="AN1622" s="3">
        <f t="shared" si="78"/>
        <v>185960</v>
      </c>
      <c r="AO1622" s="3">
        <f t="shared" si="79"/>
        <v>7990</v>
      </c>
    </row>
    <row r="1623" spans="1:41">
      <c r="A1623" s="3">
        <v>3008936</v>
      </c>
      <c r="B1623" s="3">
        <v>3008901</v>
      </c>
      <c r="C1623" s="3" t="s">
        <v>69</v>
      </c>
      <c r="D1623">
        <f t="shared" si="77"/>
        <v>20</v>
      </c>
      <c r="E1623" s="3">
        <v>36</v>
      </c>
      <c r="F1623" s="3">
        <v>80</v>
      </c>
      <c r="G1623" s="3">
        <v>4</v>
      </c>
      <c r="H1623" s="3">
        <v>511</v>
      </c>
      <c r="I1623" s="3">
        <v>533</v>
      </c>
      <c r="J1623" s="3">
        <v>422</v>
      </c>
      <c r="K1623" s="3">
        <v>411</v>
      </c>
      <c r="L1623" s="3">
        <v>2</v>
      </c>
      <c r="M1623" s="3">
        <v>60</v>
      </c>
      <c r="N1623" s="3">
        <v>2350</v>
      </c>
      <c r="O1623" s="3">
        <v>0</v>
      </c>
      <c r="P1623" s="3">
        <v>0</v>
      </c>
      <c r="Q1623" s="3">
        <v>0</v>
      </c>
      <c r="R1623" s="3">
        <v>2385000</v>
      </c>
      <c r="S1623" s="3">
        <v>5003</v>
      </c>
      <c r="T1623">
        <v>5004</v>
      </c>
      <c r="U1623" s="3">
        <v>5</v>
      </c>
      <c r="V1623" s="3">
        <v>151200</v>
      </c>
      <c r="W1623" s="3">
        <v>6</v>
      </c>
      <c r="X1623" s="3">
        <v>18620</v>
      </c>
      <c r="Y1623" s="3">
        <v>21</v>
      </c>
      <c r="Z1623" s="3">
        <v>7566</v>
      </c>
      <c r="AA1623" s="3">
        <v>0</v>
      </c>
      <c r="AB1623" s="3">
        <v>0</v>
      </c>
      <c r="AC1623" s="3">
        <v>3008937</v>
      </c>
      <c r="AD1623" s="3">
        <v>24322.773918031744</v>
      </c>
      <c r="AE1623" s="3">
        <v>40075000</v>
      </c>
      <c r="AF1623" t="s">
        <v>146</v>
      </c>
      <c r="AG1623" t="s">
        <v>158</v>
      </c>
      <c r="AI1623">
        <f>IF(ISERROR(IF(D1623=25,VLOOKUP(E1623,Sheet1!$F$64:$H$79,2,0),IF(D1623=23,VLOOKUP(knight_awaken_info!E1623,Sheet1!$F$45:$H$60,2,0),VLOOKUP(knight_awaken_info!E1623,Sheet1!$F$26:$H$41,2,0)))),0,IF(D1623=25,VLOOKUP(E1623,Sheet1!$F$64:$H$79,2,0),IF(D1623=23,VLOOKUP(knight_awaken_info!E1623,Sheet1!$F$45:$H$60,2,0),VLOOKUP(knight_awaken_info!E1623,Sheet1!$F$26:$H$41,2,0))))</f>
        <v>0</v>
      </c>
      <c r="AJ1623">
        <f>IF(ISERROR(IF(D1623=25,VLOOKUP(E1623,Sheet1!$F$64:$H$79,3,0),IF(D1623=23,VLOOKUP(knight_awaken_info!E1623,Sheet1!$F$45:$H$60,3,0),VLOOKUP(knight_awaken_info!E1623,Sheet1!$F$26:$H$41,3,0)))),0,IF(D1623=25,VLOOKUP(E1623,Sheet1!$F$64:$H$79,3,0),IF(D1623=23,VLOOKUP(knight_awaken_info!E1623,Sheet1!$F$45:$H$60,3,0),VLOOKUP(knight_awaken_info!E1623,Sheet1!$F$26:$H$41,3,0))))</f>
        <v>660</v>
      </c>
      <c r="AK1623" s="11">
        <f>SUM(AI1587:AI1623)</f>
        <v>39480</v>
      </c>
      <c r="AL1623" s="11">
        <f>SUM(AJ1587:AJ1623)</f>
        <v>1980</v>
      </c>
      <c r="AN1623" s="3">
        <f t="shared" si="78"/>
        <v>190680</v>
      </c>
      <c r="AO1623" s="3">
        <f t="shared" si="79"/>
        <v>9546</v>
      </c>
    </row>
    <row r="1624" spans="1:41">
      <c r="A1624" s="3">
        <v>3008937</v>
      </c>
      <c r="B1624" s="3">
        <v>3008901</v>
      </c>
      <c r="C1624" s="3" t="s">
        <v>69</v>
      </c>
      <c r="D1624">
        <f t="shared" si="77"/>
        <v>20</v>
      </c>
      <c r="E1624" s="3">
        <v>37</v>
      </c>
      <c r="F1624" s="3">
        <v>80</v>
      </c>
      <c r="G1624" s="3">
        <v>4</v>
      </c>
      <c r="H1624" s="3">
        <v>513</v>
      </c>
      <c r="I1624" s="3">
        <v>532</v>
      </c>
      <c r="J1624" s="3">
        <v>421</v>
      </c>
      <c r="K1624" s="3">
        <v>413</v>
      </c>
      <c r="L1624" s="3">
        <v>2</v>
      </c>
      <c r="M1624" s="3">
        <v>60</v>
      </c>
      <c r="N1624" s="3">
        <v>2370</v>
      </c>
      <c r="O1624" s="3">
        <v>1</v>
      </c>
      <c r="P1624" s="3">
        <v>30089</v>
      </c>
      <c r="Q1624" s="3">
        <v>1</v>
      </c>
      <c r="R1624" s="3">
        <v>2410000</v>
      </c>
      <c r="S1624" s="3">
        <v>5003</v>
      </c>
      <c r="T1624">
        <v>5004</v>
      </c>
      <c r="U1624" s="3">
        <v>5</v>
      </c>
      <c r="V1624" s="3">
        <v>155940</v>
      </c>
      <c r="W1624" s="3">
        <v>6</v>
      </c>
      <c r="X1624" s="3">
        <v>19410</v>
      </c>
      <c r="Y1624" s="3">
        <v>21</v>
      </c>
      <c r="Z1624" s="3">
        <v>7803</v>
      </c>
      <c r="AA1624" s="3">
        <v>0</v>
      </c>
      <c r="AB1624" s="3">
        <v>0</v>
      </c>
      <c r="AC1624" s="3">
        <v>3008938</v>
      </c>
      <c r="AD1624" s="3">
        <v>27439.607368219775</v>
      </c>
      <c r="AE1624" s="3">
        <v>42460000</v>
      </c>
      <c r="AF1624" t="s">
        <v>146</v>
      </c>
      <c r="AG1624" t="s">
        <v>158</v>
      </c>
      <c r="AI1624">
        <f>IF(ISERROR(IF(D1624=25,VLOOKUP(E1624,Sheet1!$F$64:$H$79,2,0),IF(D1624=23,VLOOKUP(knight_awaken_info!E1624,Sheet1!$F$45:$H$60,2,0),VLOOKUP(knight_awaken_info!E1624,Sheet1!$F$26:$H$41,2,0)))),0,IF(D1624=25,VLOOKUP(E1624,Sheet1!$F$64:$H$79,2,0),IF(D1624=23,VLOOKUP(knight_awaken_info!E1624,Sheet1!$F$45:$H$60,2,0),VLOOKUP(knight_awaken_info!E1624,Sheet1!$F$26:$H$41,2,0))))</f>
        <v>0</v>
      </c>
      <c r="AJ1624">
        <f>IF(ISERROR(IF(D1624=25,VLOOKUP(E1624,Sheet1!$F$64:$H$79,3,0),IF(D1624=23,VLOOKUP(knight_awaken_info!E1624,Sheet1!$F$45:$H$60,3,0),VLOOKUP(knight_awaken_info!E1624,Sheet1!$F$26:$H$41,3,0)))),0,IF(D1624=25,VLOOKUP(E1624,Sheet1!$F$64:$H$79,3,0),IF(D1624=23,VLOOKUP(knight_awaken_info!E1624,Sheet1!$F$45:$H$60,3,0),VLOOKUP(knight_awaken_info!E1624,Sheet1!$F$26:$H$41,3,0))))</f>
        <v>0</v>
      </c>
      <c r="AK1624" s="11">
        <f>SUM(AI1587:AI1624)</f>
        <v>39480</v>
      </c>
      <c r="AL1624" s="11">
        <f>SUM(AJ1587:AJ1624)</f>
        <v>1980</v>
      </c>
      <c r="AN1624" s="3">
        <f t="shared" si="78"/>
        <v>195420</v>
      </c>
      <c r="AO1624" s="3">
        <f t="shared" si="79"/>
        <v>9783</v>
      </c>
    </row>
    <row r="1625" spans="1:41">
      <c r="A1625" s="3">
        <v>3008938</v>
      </c>
      <c r="B1625" s="3">
        <v>3008901</v>
      </c>
      <c r="C1625" s="3" t="s">
        <v>69</v>
      </c>
      <c r="D1625">
        <f t="shared" si="77"/>
        <v>20</v>
      </c>
      <c r="E1625" s="3">
        <v>38</v>
      </c>
      <c r="F1625" s="3">
        <v>80</v>
      </c>
      <c r="G1625" s="3">
        <v>4</v>
      </c>
      <c r="H1625" s="3">
        <v>512</v>
      </c>
      <c r="I1625" s="3">
        <v>531</v>
      </c>
      <c r="J1625" s="3">
        <v>423</v>
      </c>
      <c r="K1625" s="3">
        <v>412</v>
      </c>
      <c r="L1625" s="3">
        <v>2</v>
      </c>
      <c r="M1625" s="3">
        <v>60</v>
      </c>
      <c r="N1625" s="3">
        <v>2390</v>
      </c>
      <c r="O1625" s="3">
        <v>0</v>
      </c>
      <c r="P1625" s="3">
        <v>0</v>
      </c>
      <c r="Q1625" s="3">
        <v>0</v>
      </c>
      <c r="R1625" s="3">
        <v>2430000</v>
      </c>
      <c r="S1625" s="3">
        <v>5003</v>
      </c>
      <c r="T1625">
        <v>5004</v>
      </c>
      <c r="U1625" s="3">
        <v>5</v>
      </c>
      <c r="V1625" s="3">
        <v>173860</v>
      </c>
      <c r="W1625" s="3">
        <v>6</v>
      </c>
      <c r="X1625" s="3">
        <v>20203.333333333332</v>
      </c>
      <c r="Y1625" s="3">
        <v>21</v>
      </c>
      <c r="Z1625" s="3">
        <v>8041</v>
      </c>
      <c r="AA1625" s="3">
        <v>0</v>
      </c>
      <c r="AB1625" s="3">
        <v>0</v>
      </c>
      <c r="AC1625" s="3">
        <v>3008939</v>
      </c>
      <c r="AD1625" s="3">
        <v>30556.440818407806</v>
      </c>
      <c r="AE1625" s="3">
        <v>44870000</v>
      </c>
      <c r="AF1625" t="s">
        <v>147</v>
      </c>
      <c r="AG1625" t="s">
        <v>135</v>
      </c>
      <c r="AI1625">
        <f>IF(ISERROR(IF(D1625=25,VLOOKUP(E1625,Sheet1!$F$64:$H$79,2,0),IF(D1625=23,VLOOKUP(knight_awaken_info!E1625,Sheet1!$F$45:$H$60,2,0),VLOOKUP(knight_awaken_info!E1625,Sheet1!$F$26:$H$41,2,0)))),0,IF(D1625=25,VLOOKUP(E1625,Sheet1!$F$64:$H$79,2,0),IF(D1625=23,VLOOKUP(knight_awaken_info!E1625,Sheet1!$F$45:$H$60,2,0),VLOOKUP(knight_awaken_info!E1625,Sheet1!$F$26:$H$41,2,0))))</f>
        <v>13160</v>
      </c>
      <c r="AJ1625">
        <f>IF(ISERROR(IF(D1625=25,VLOOKUP(E1625,Sheet1!$F$64:$H$79,3,0),IF(D1625=23,VLOOKUP(knight_awaken_info!E1625,Sheet1!$F$45:$H$60,3,0),VLOOKUP(knight_awaken_info!E1625,Sheet1!$F$26:$H$41,3,0)))),0,IF(D1625=25,VLOOKUP(E1625,Sheet1!$F$64:$H$79,3,0),IF(D1625=23,VLOOKUP(knight_awaken_info!E1625,Sheet1!$F$45:$H$60,3,0),VLOOKUP(knight_awaken_info!E1625,Sheet1!$F$26:$H$41,3,0))))</f>
        <v>0</v>
      </c>
      <c r="AK1625" s="11">
        <f>SUM(AI1587:AI1625)</f>
        <v>52640</v>
      </c>
      <c r="AL1625" s="11">
        <f>SUM(AJ1587:AJ1625)</f>
        <v>1980</v>
      </c>
      <c r="AN1625" s="3">
        <f t="shared" si="78"/>
        <v>226500</v>
      </c>
      <c r="AO1625" s="3">
        <f t="shared" si="79"/>
        <v>10021</v>
      </c>
    </row>
    <row r="1626" spans="1:41">
      <c r="A1626" s="3">
        <v>3008939</v>
      </c>
      <c r="B1626" s="3">
        <v>3008901</v>
      </c>
      <c r="C1626" s="3" t="s">
        <v>69</v>
      </c>
      <c r="D1626">
        <f t="shared" si="77"/>
        <v>20</v>
      </c>
      <c r="E1626" s="3">
        <v>39</v>
      </c>
      <c r="F1626" s="3">
        <v>80</v>
      </c>
      <c r="G1626" s="3">
        <v>4</v>
      </c>
      <c r="H1626" s="3">
        <v>511</v>
      </c>
      <c r="I1626" s="3">
        <v>523</v>
      </c>
      <c r="J1626" s="3">
        <v>522</v>
      </c>
      <c r="K1626" s="3">
        <v>512</v>
      </c>
      <c r="L1626" s="3">
        <v>2</v>
      </c>
      <c r="M1626" s="3">
        <v>60</v>
      </c>
      <c r="N1626" s="3">
        <v>2890</v>
      </c>
      <c r="O1626" s="3">
        <v>1</v>
      </c>
      <c r="P1626" s="3">
        <v>30089</v>
      </c>
      <c r="Q1626" s="3">
        <v>1</v>
      </c>
      <c r="R1626" s="3">
        <v>3035000</v>
      </c>
      <c r="S1626" s="3">
        <v>5003</v>
      </c>
      <c r="T1626">
        <v>5004</v>
      </c>
      <c r="U1626" s="3">
        <v>5</v>
      </c>
      <c r="V1626" s="3">
        <v>178640</v>
      </c>
      <c r="W1626" s="3">
        <v>6</v>
      </c>
      <c r="X1626" s="3">
        <v>21000</v>
      </c>
      <c r="Y1626" s="3">
        <v>21</v>
      </c>
      <c r="Z1626" s="3">
        <v>8280</v>
      </c>
      <c r="AA1626" s="3">
        <v>0</v>
      </c>
      <c r="AB1626" s="3">
        <v>0</v>
      </c>
      <c r="AC1626" s="3">
        <v>3008940</v>
      </c>
      <c r="AD1626" s="3">
        <v>33673.274268595836</v>
      </c>
      <c r="AE1626" s="3">
        <v>47300000</v>
      </c>
      <c r="AF1626" t="s">
        <v>147</v>
      </c>
      <c r="AG1626" t="s">
        <v>135</v>
      </c>
      <c r="AI1626">
        <f>IF(ISERROR(IF(D1626=25,VLOOKUP(E1626,Sheet1!$F$64:$H$79,2,0),IF(D1626=23,VLOOKUP(knight_awaken_info!E1626,Sheet1!$F$45:$H$60,2,0),VLOOKUP(knight_awaken_info!E1626,Sheet1!$F$26:$H$41,2,0)))),0,IF(D1626=25,VLOOKUP(E1626,Sheet1!$F$64:$H$79,2,0),IF(D1626=23,VLOOKUP(knight_awaken_info!E1626,Sheet1!$F$45:$H$60,2,0),VLOOKUP(knight_awaken_info!E1626,Sheet1!$F$26:$H$41,2,0))))</f>
        <v>0</v>
      </c>
      <c r="AJ1626">
        <f>IF(ISERROR(IF(D1626=25,VLOOKUP(E1626,Sheet1!$F$64:$H$79,3,0),IF(D1626=23,VLOOKUP(knight_awaken_info!E1626,Sheet1!$F$45:$H$60,3,0),VLOOKUP(knight_awaken_info!E1626,Sheet1!$F$26:$H$41,3,0)))),0,IF(D1626=25,VLOOKUP(E1626,Sheet1!$F$64:$H$79,3,0),IF(D1626=23,VLOOKUP(knight_awaken_info!E1626,Sheet1!$F$45:$H$60,3,0),VLOOKUP(knight_awaken_info!E1626,Sheet1!$F$26:$H$41,3,0))))</f>
        <v>0</v>
      </c>
      <c r="AK1626" s="11">
        <f>SUM(AI1587:AI1626)</f>
        <v>52640</v>
      </c>
      <c r="AL1626" s="11">
        <f>SUM(AJ1587:AJ1626)</f>
        <v>1980</v>
      </c>
      <c r="AN1626" s="3">
        <f t="shared" si="78"/>
        <v>231280</v>
      </c>
      <c r="AO1626" s="3">
        <f t="shared" si="79"/>
        <v>10260</v>
      </c>
    </row>
    <row r="1627" spans="1:41">
      <c r="A1627" s="3">
        <v>3008940</v>
      </c>
      <c r="B1627" s="3">
        <v>3008901</v>
      </c>
      <c r="C1627" s="3" t="s">
        <v>69</v>
      </c>
      <c r="D1627">
        <f t="shared" si="77"/>
        <v>20</v>
      </c>
      <c r="E1627" s="3">
        <v>40</v>
      </c>
      <c r="F1627" s="3">
        <v>90</v>
      </c>
      <c r="G1627" s="3">
        <v>4</v>
      </c>
      <c r="H1627" s="3">
        <v>623</v>
      </c>
      <c r="I1627" s="3">
        <v>532</v>
      </c>
      <c r="J1627" s="3">
        <v>521</v>
      </c>
      <c r="K1627" s="3">
        <v>513</v>
      </c>
      <c r="L1627" s="3">
        <v>2</v>
      </c>
      <c r="M1627" s="3">
        <v>60</v>
      </c>
      <c r="N1627" s="3">
        <v>2930</v>
      </c>
      <c r="O1627" s="3">
        <v>1</v>
      </c>
      <c r="P1627" s="3">
        <v>30089</v>
      </c>
      <c r="Q1627" s="3">
        <v>1</v>
      </c>
      <c r="R1627" s="3">
        <v>3055000</v>
      </c>
      <c r="S1627" s="3">
        <v>5004</v>
      </c>
      <c r="T1627">
        <v>5005</v>
      </c>
      <c r="U1627" s="3">
        <v>5</v>
      </c>
      <c r="V1627" s="3">
        <v>184240</v>
      </c>
      <c r="W1627" s="3">
        <v>6</v>
      </c>
      <c r="X1627" s="3">
        <v>21933.333333333332</v>
      </c>
      <c r="Y1627" s="3">
        <v>21</v>
      </c>
      <c r="Z1627" s="3">
        <v>8560</v>
      </c>
      <c r="AA1627" s="3">
        <v>0</v>
      </c>
      <c r="AB1627" s="3">
        <v>0</v>
      </c>
      <c r="AC1627" s="3">
        <v>3008941</v>
      </c>
      <c r="AD1627" s="3">
        <v>38530.180381158782</v>
      </c>
      <c r="AE1627" s="3">
        <v>50335000</v>
      </c>
      <c r="AF1627" t="s">
        <v>148</v>
      </c>
      <c r="AG1627" t="s">
        <v>159</v>
      </c>
      <c r="AI1627">
        <f>IF(ISERROR(IF(D1627=25,VLOOKUP(E1627,Sheet1!$F$64:$H$79,2,0),IF(D1627=23,VLOOKUP(knight_awaken_info!E1627,Sheet1!$F$45:$H$60,2,0),VLOOKUP(knight_awaken_info!E1627,Sheet1!$F$26:$H$41,2,0)))),0,IF(D1627=25,VLOOKUP(E1627,Sheet1!$F$64:$H$79,2,0),IF(D1627=23,VLOOKUP(knight_awaken_info!E1627,Sheet1!$F$45:$H$60,2,0),VLOOKUP(knight_awaken_info!E1627,Sheet1!$F$26:$H$41,2,0))))</f>
        <v>0</v>
      </c>
      <c r="AJ1627">
        <f>IF(ISERROR(IF(D1627=25,VLOOKUP(E1627,Sheet1!$F$64:$H$79,3,0),IF(D1627=23,VLOOKUP(knight_awaken_info!E1627,Sheet1!$F$45:$H$60,3,0),VLOOKUP(knight_awaken_info!E1627,Sheet1!$F$26:$H$41,3,0)))),0,IF(D1627=25,VLOOKUP(E1627,Sheet1!$F$64:$H$79,3,0),IF(D1627=23,VLOOKUP(knight_awaken_info!E1627,Sheet1!$F$45:$H$60,3,0),VLOOKUP(knight_awaken_info!E1627,Sheet1!$F$26:$H$41,3,0))))</f>
        <v>0</v>
      </c>
      <c r="AK1627" s="11">
        <f>SUM(AI1587:AI1627)</f>
        <v>52640</v>
      </c>
      <c r="AL1627" s="11">
        <f>SUM(AJ1587:AJ1627)</f>
        <v>1980</v>
      </c>
      <c r="AN1627" s="3">
        <f t="shared" si="78"/>
        <v>236880</v>
      </c>
      <c r="AO1627" s="3">
        <f t="shared" si="79"/>
        <v>10540</v>
      </c>
    </row>
    <row r="1628" spans="1:41">
      <c r="A1628" s="3">
        <v>3008941</v>
      </c>
      <c r="B1628" s="3">
        <v>3008901</v>
      </c>
      <c r="C1628" s="3" t="s">
        <v>69</v>
      </c>
      <c r="D1628">
        <f t="shared" si="77"/>
        <v>20</v>
      </c>
      <c r="E1628" s="3">
        <v>41</v>
      </c>
      <c r="F1628" s="3">
        <v>90</v>
      </c>
      <c r="G1628" s="3">
        <v>4</v>
      </c>
      <c r="H1628" s="3">
        <v>612</v>
      </c>
      <c r="I1628" s="3">
        <v>531</v>
      </c>
      <c r="J1628" s="3">
        <v>523</v>
      </c>
      <c r="K1628" s="3">
        <v>512</v>
      </c>
      <c r="L1628" s="3">
        <v>2</v>
      </c>
      <c r="M1628" s="3">
        <v>60</v>
      </c>
      <c r="N1628" s="3">
        <v>2950</v>
      </c>
      <c r="O1628" s="3">
        <v>1</v>
      </c>
      <c r="P1628" s="3">
        <v>30089</v>
      </c>
      <c r="Q1628" s="3">
        <v>1</v>
      </c>
      <c r="R1628" s="3">
        <v>3080000</v>
      </c>
      <c r="S1628" s="3">
        <v>5004</v>
      </c>
      <c r="T1628">
        <v>5005</v>
      </c>
      <c r="U1628" s="3">
        <v>5</v>
      </c>
      <c r="V1628" s="3">
        <v>189860</v>
      </c>
      <c r="W1628" s="3">
        <v>6</v>
      </c>
      <c r="X1628" s="3">
        <v>22870</v>
      </c>
      <c r="Y1628" s="3">
        <v>21</v>
      </c>
      <c r="Z1628" s="3">
        <v>9501</v>
      </c>
      <c r="AA1628" s="3">
        <v>0</v>
      </c>
      <c r="AB1628" s="3">
        <v>0</v>
      </c>
      <c r="AC1628" s="3">
        <v>3008942</v>
      </c>
      <c r="AD1628" s="3">
        <v>47087.13111096948</v>
      </c>
      <c r="AE1628" s="3">
        <v>53390000</v>
      </c>
      <c r="AF1628" t="s">
        <v>149</v>
      </c>
      <c r="AG1628" t="s">
        <v>158</v>
      </c>
      <c r="AI1628">
        <f>IF(ISERROR(IF(D1628=25,VLOOKUP(E1628,Sheet1!$F$64:$H$79,2,0),IF(D1628=23,VLOOKUP(knight_awaken_info!E1628,Sheet1!$F$45:$H$60,2,0),VLOOKUP(knight_awaken_info!E1628,Sheet1!$F$26:$H$41,2,0)))),0,IF(D1628=25,VLOOKUP(E1628,Sheet1!$F$64:$H$79,2,0),IF(D1628=23,VLOOKUP(knight_awaken_info!E1628,Sheet1!$F$45:$H$60,2,0),VLOOKUP(knight_awaken_info!E1628,Sheet1!$F$26:$H$41,2,0))))</f>
        <v>0</v>
      </c>
      <c r="AJ1628">
        <f>IF(ISERROR(IF(D1628=25,VLOOKUP(E1628,Sheet1!$F$64:$H$79,3,0),IF(D1628=23,VLOOKUP(knight_awaken_info!E1628,Sheet1!$F$45:$H$60,3,0),VLOOKUP(knight_awaken_info!E1628,Sheet1!$F$26:$H$41,3,0)))),0,IF(D1628=25,VLOOKUP(E1628,Sheet1!$F$64:$H$79,3,0),IF(D1628=23,VLOOKUP(knight_awaken_info!E1628,Sheet1!$F$45:$H$60,3,0),VLOOKUP(knight_awaken_info!E1628,Sheet1!$F$26:$H$41,3,0))))</f>
        <v>660</v>
      </c>
      <c r="AK1628" s="11">
        <f>SUM(AI1587:AI1628)</f>
        <v>52640</v>
      </c>
      <c r="AL1628" s="11">
        <f>SUM(AJ1587:AJ1628)</f>
        <v>2640</v>
      </c>
      <c r="AN1628" s="3">
        <f t="shared" si="78"/>
        <v>242500</v>
      </c>
      <c r="AO1628" s="3">
        <f t="shared" si="79"/>
        <v>12141</v>
      </c>
    </row>
    <row r="1629" spans="1:41">
      <c r="A1629" s="3">
        <v>3008942</v>
      </c>
      <c r="B1629" s="3">
        <v>3008901</v>
      </c>
      <c r="C1629" s="3" t="s">
        <v>69</v>
      </c>
      <c r="D1629">
        <f t="shared" si="77"/>
        <v>20</v>
      </c>
      <c r="E1629" s="3">
        <v>42</v>
      </c>
      <c r="F1629" s="3">
        <v>90</v>
      </c>
      <c r="G1629" s="3">
        <v>4</v>
      </c>
      <c r="H1629" s="3">
        <v>621</v>
      </c>
      <c r="I1629" s="3">
        <v>533</v>
      </c>
      <c r="J1629" s="3">
        <v>522</v>
      </c>
      <c r="K1629" s="3">
        <v>511</v>
      </c>
      <c r="L1629" s="3">
        <v>2</v>
      </c>
      <c r="M1629" s="3">
        <v>60</v>
      </c>
      <c r="N1629" s="3">
        <v>2970</v>
      </c>
      <c r="O1629" s="3">
        <v>1</v>
      </c>
      <c r="P1629" s="3">
        <v>30089</v>
      </c>
      <c r="Q1629" s="3">
        <v>1</v>
      </c>
      <c r="R1629" s="3">
        <v>3105000</v>
      </c>
      <c r="S1629" s="3">
        <v>5004</v>
      </c>
      <c r="T1629">
        <v>5005</v>
      </c>
      <c r="U1629" s="3">
        <v>5</v>
      </c>
      <c r="V1629" s="3">
        <v>208660</v>
      </c>
      <c r="W1629" s="3">
        <v>6</v>
      </c>
      <c r="X1629" s="3">
        <v>23810</v>
      </c>
      <c r="Y1629" s="3">
        <v>21</v>
      </c>
      <c r="Z1629" s="3">
        <v>9783</v>
      </c>
      <c r="AA1629" s="3">
        <v>0</v>
      </c>
      <c r="AB1629" s="3">
        <v>0</v>
      </c>
      <c r="AC1629" s="3">
        <v>3008943</v>
      </c>
      <c r="AD1629" s="3">
        <v>55644.081840780171</v>
      </c>
      <c r="AE1629" s="3">
        <v>56470000</v>
      </c>
      <c r="AF1629" t="s">
        <v>150</v>
      </c>
      <c r="AG1629" t="s">
        <v>159</v>
      </c>
      <c r="AI1629">
        <f>IF(ISERROR(IF(D1629=25,VLOOKUP(E1629,Sheet1!$F$64:$H$79,2,0),IF(D1629=23,VLOOKUP(knight_awaken_info!E1629,Sheet1!$F$45:$H$60,2,0),VLOOKUP(knight_awaken_info!E1629,Sheet1!$F$26:$H$41,2,0)))),0,IF(D1629=25,VLOOKUP(E1629,Sheet1!$F$64:$H$79,2,0),IF(D1629=23,VLOOKUP(knight_awaken_info!E1629,Sheet1!$F$45:$H$60,2,0),VLOOKUP(knight_awaken_info!E1629,Sheet1!$F$26:$H$41,2,0))))</f>
        <v>13160</v>
      </c>
      <c r="AJ1629">
        <f>IF(ISERROR(IF(D1629=25,VLOOKUP(E1629,Sheet1!$F$64:$H$79,3,0),IF(D1629=23,VLOOKUP(knight_awaken_info!E1629,Sheet1!$F$45:$H$60,3,0),VLOOKUP(knight_awaken_info!E1629,Sheet1!$F$26:$H$41,3,0)))),0,IF(D1629=25,VLOOKUP(E1629,Sheet1!$F$64:$H$79,3,0),IF(D1629=23,VLOOKUP(knight_awaken_info!E1629,Sheet1!$F$45:$H$60,3,0),VLOOKUP(knight_awaken_info!E1629,Sheet1!$F$26:$H$41,3,0))))</f>
        <v>0</v>
      </c>
      <c r="AK1629" s="11">
        <f>SUM(AI1587:AI1629)</f>
        <v>65800</v>
      </c>
      <c r="AL1629" s="11">
        <f>SUM(AJ1587:AJ1629)</f>
        <v>2640</v>
      </c>
      <c r="AN1629" s="3">
        <f t="shared" si="78"/>
        <v>274460</v>
      </c>
      <c r="AO1629" s="3">
        <f t="shared" si="79"/>
        <v>12423</v>
      </c>
    </row>
    <row r="1630" spans="1:41">
      <c r="A1630" s="3">
        <v>3008943</v>
      </c>
      <c r="B1630" s="3">
        <v>3008901</v>
      </c>
      <c r="C1630" s="3" t="s">
        <v>69</v>
      </c>
      <c r="D1630">
        <f t="shared" si="77"/>
        <v>20</v>
      </c>
      <c r="E1630" s="3">
        <v>43</v>
      </c>
      <c r="F1630" s="3">
        <v>90</v>
      </c>
      <c r="G1630" s="3">
        <v>4</v>
      </c>
      <c r="H1630" s="3">
        <v>623</v>
      </c>
      <c r="I1630" s="3">
        <v>532</v>
      </c>
      <c r="J1630" s="3">
        <v>521</v>
      </c>
      <c r="K1630" s="3">
        <v>513</v>
      </c>
      <c r="L1630" s="3">
        <v>2</v>
      </c>
      <c r="M1630" s="3">
        <v>60</v>
      </c>
      <c r="N1630" s="3">
        <v>2990</v>
      </c>
      <c r="O1630" s="3">
        <v>1</v>
      </c>
      <c r="P1630" s="3">
        <v>30089</v>
      </c>
      <c r="Q1630" s="3">
        <v>1</v>
      </c>
      <c r="R1630" s="3">
        <v>3130000</v>
      </c>
      <c r="S1630" s="3">
        <v>5004</v>
      </c>
      <c r="T1630">
        <v>5005</v>
      </c>
      <c r="U1630" s="3">
        <v>5</v>
      </c>
      <c r="V1630" s="3">
        <v>214320</v>
      </c>
      <c r="W1630" s="3">
        <v>6</v>
      </c>
      <c r="X1630" s="3">
        <v>24753.333333333332</v>
      </c>
      <c r="Y1630" s="3">
        <v>21</v>
      </c>
      <c r="Z1630" s="3">
        <v>10726</v>
      </c>
      <c r="AA1630" s="3">
        <v>0</v>
      </c>
      <c r="AB1630" s="3">
        <v>0</v>
      </c>
      <c r="AC1630" s="3">
        <v>3008944</v>
      </c>
      <c r="AD1630" s="3">
        <v>64201.032570590862</v>
      </c>
      <c r="AE1630" s="3">
        <v>59575000</v>
      </c>
      <c r="AF1630" t="s">
        <v>151</v>
      </c>
      <c r="AG1630" t="s">
        <v>158</v>
      </c>
      <c r="AI1630">
        <f>IF(ISERROR(IF(D1630=25,VLOOKUP(E1630,Sheet1!$F$64:$H$79,2,0),IF(D1630=23,VLOOKUP(knight_awaken_info!E1630,Sheet1!$F$45:$H$60,2,0),VLOOKUP(knight_awaken_info!E1630,Sheet1!$F$26:$H$41,2,0)))),0,IF(D1630=25,VLOOKUP(E1630,Sheet1!$F$64:$H$79,2,0),IF(D1630=23,VLOOKUP(knight_awaken_info!E1630,Sheet1!$F$45:$H$60,2,0),VLOOKUP(knight_awaken_info!E1630,Sheet1!$F$26:$H$41,2,0))))</f>
        <v>0</v>
      </c>
      <c r="AJ1630">
        <f>IF(ISERROR(IF(D1630=25,VLOOKUP(E1630,Sheet1!$F$64:$H$79,3,0),IF(D1630=23,VLOOKUP(knight_awaken_info!E1630,Sheet1!$F$45:$H$60,3,0),VLOOKUP(knight_awaken_info!E1630,Sheet1!$F$26:$H$41,3,0)))),0,IF(D1630=25,VLOOKUP(E1630,Sheet1!$F$64:$H$79,3,0),IF(D1630=23,VLOOKUP(knight_awaken_info!E1630,Sheet1!$F$45:$H$60,3,0),VLOOKUP(knight_awaken_info!E1630,Sheet1!$F$26:$H$41,3,0))))</f>
        <v>660</v>
      </c>
      <c r="AK1630" s="11">
        <f>SUM(AI1587:AI1630)</f>
        <v>65800</v>
      </c>
      <c r="AL1630" s="11">
        <f>SUM(AJ1587:AJ1630)</f>
        <v>3300</v>
      </c>
      <c r="AN1630" s="3">
        <f t="shared" si="78"/>
        <v>280120</v>
      </c>
      <c r="AO1630" s="3">
        <f t="shared" si="79"/>
        <v>14026</v>
      </c>
    </row>
    <row r="1631" spans="1:41">
      <c r="A1631" s="3">
        <v>3008944</v>
      </c>
      <c r="B1631" s="3">
        <v>3008901</v>
      </c>
      <c r="C1631" s="3" t="s">
        <v>69</v>
      </c>
      <c r="D1631">
        <f t="shared" si="77"/>
        <v>20</v>
      </c>
      <c r="E1631" s="3">
        <v>44</v>
      </c>
      <c r="F1631" s="3">
        <v>90</v>
      </c>
      <c r="G1631" s="3">
        <v>4</v>
      </c>
      <c r="H1631" s="3">
        <v>612</v>
      </c>
      <c r="I1631" s="3">
        <v>531</v>
      </c>
      <c r="J1631" s="3">
        <v>523</v>
      </c>
      <c r="K1631" s="3">
        <v>512</v>
      </c>
      <c r="L1631" s="3">
        <v>2</v>
      </c>
      <c r="M1631" s="3">
        <v>60</v>
      </c>
      <c r="N1631" s="3">
        <v>3010</v>
      </c>
      <c r="O1631" s="3">
        <v>1</v>
      </c>
      <c r="P1631" s="3">
        <v>30089</v>
      </c>
      <c r="Q1631" s="3">
        <v>1</v>
      </c>
      <c r="R1631" s="3">
        <v>3155000</v>
      </c>
      <c r="S1631" s="3">
        <v>5004</v>
      </c>
      <c r="T1631">
        <v>5005</v>
      </c>
      <c r="U1631" s="3">
        <v>5</v>
      </c>
      <c r="V1631" s="3">
        <v>233160</v>
      </c>
      <c r="W1631" s="3">
        <v>6</v>
      </c>
      <c r="X1631" s="3">
        <v>25700</v>
      </c>
      <c r="Y1631" s="3">
        <v>21</v>
      </c>
      <c r="Z1631" s="3">
        <v>11010</v>
      </c>
      <c r="AA1631" s="3">
        <v>0</v>
      </c>
      <c r="AB1631" s="3">
        <v>0</v>
      </c>
      <c r="AC1631" s="3">
        <v>3008945</v>
      </c>
      <c r="AD1631" s="3">
        <v>72757.983300401553</v>
      </c>
      <c r="AE1631" s="3">
        <v>62705000</v>
      </c>
      <c r="AF1631" t="s">
        <v>152</v>
      </c>
      <c r="AG1631" t="s">
        <v>159</v>
      </c>
      <c r="AI1631">
        <f>IF(ISERROR(IF(D1631=25,VLOOKUP(E1631,Sheet1!$F$64:$H$79,2,0),IF(D1631=23,VLOOKUP(knight_awaken_info!E1631,Sheet1!$F$45:$H$60,2,0),VLOOKUP(knight_awaken_info!E1631,Sheet1!$F$26:$H$41,2,0)))),0,IF(D1631=25,VLOOKUP(E1631,Sheet1!$F$64:$H$79,2,0),IF(D1631=23,VLOOKUP(knight_awaken_info!E1631,Sheet1!$F$45:$H$60,2,0),VLOOKUP(knight_awaken_info!E1631,Sheet1!$F$26:$H$41,2,0))))</f>
        <v>13160</v>
      </c>
      <c r="AJ1631">
        <f>IF(ISERROR(IF(D1631=25,VLOOKUP(E1631,Sheet1!$F$64:$H$79,3,0),IF(D1631=23,VLOOKUP(knight_awaken_info!E1631,Sheet1!$F$45:$H$60,3,0),VLOOKUP(knight_awaken_info!E1631,Sheet1!$F$26:$H$41,3,0)))),0,IF(D1631=25,VLOOKUP(E1631,Sheet1!$F$64:$H$79,3,0),IF(D1631=23,VLOOKUP(knight_awaken_info!E1631,Sheet1!$F$45:$H$60,3,0),VLOOKUP(knight_awaken_info!E1631,Sheet1!$F$26:$H$41,3,0))))</f>
        <v>0</v>
      </c>
      <c r="AK1631" s="11">
        <f>SUM(AI1587:AI1631)</f>
        <v>78960</v>
      </c>
      <c r="AL1631" s="11">
        <f>SUM(AJ1587:AJ1631)</f>
        <v>3300</v>
      </c>
      <c r="AN1631" s="3">
        <f t="shared" si="78"/>
        <v>312120</v>
      </c>
      <c r="AO1631" s="3">
        <f t="shared" si="79"/>
        <v>14310</v>
      </c>
    </row>
    <row r="1632" spans="1:41">
      <c r="A1632" s="3">
        <v>3008945</v>
      </c>
      <c r="B1632" s="3">
        <v>3008901</v>
      </c>
      <c r="C1632" s="3" t="s">
        <v>69</v>
      </c>
      <c r="D1632">
        <f t="shared" si="77"/>
        <v>20</v>
      </c>
      <c r="E1632" s="3">
        <v>45</v>
      </c>
      <c r="F1632" s="3">
        <v>90</v>
      </c>
      <c r="G1632" s="3">
        <v>4</v>
      </c>
      <c r="H1632" s="3">
        <v>611</v>
      </c>
      <c r="I1632" s="3">
        <v>633</v>
      </c>
      <c r="J1632" s="3">
        <v>522</v>
      </c>
      <c r="K1632" s="3">
        <v>511</v>
      </c>
      <c r="L1632" s="3">
        <v>2</v>
      </c>
      <c r="M1632" s="3">
        <v>60</v>
      </c>
      <c r="N1632" s="3">
        <v>3050</v>
      </c>
      <c r="O1632" s="3">
        <v>1</v>
      </c>
      <c r="P1632" s="3">
        <v>30089</v>
      </c>
      <c r="Q1632" s="3">
        <v>1</v>
      </c>
      <c r="R1632" s="3">
        <v>3180000</v>
      </c>
      <c r="S1632" s="3">
        <v>5004</v>
      </c>
      <c r="T1632">
        <v>5005</v>
      </c>
      <c r="U1632" s="3">
        <v>5</v>
      </c>
      <c r="V1632" s="3">
        <v>238860</v>
      </c>
      <c r="W1632" s="3">
        <v>6</v>
      </c>
      <c r="X1632" s="3">
        <v>26650</v>
      </c>
      <c r="Y1632" s="3">
        <v>21</v>
      </c>
      <c r="Z1632" s="3">
        <v>11955</v>
      </c>
      <c r="AA1632" s="3">
        <v>0</v>
      </c>
      <c r="AB1632" s="3">
        <v>0</v>
      </c>
      <c r="AC1632" s="3">
        <v>3008946</v>
      </c>
      <c r="AD1632" s="3">
        <v>81314.934030212244</v>
      </c>
      <c r="AE1632" s="3">
        <v>65860000</v>
      </c>
      <c r="AF1632" t="s">
        <v>153</v>
      </c>
      <c r="AG1632" t="s">
        <v>158</v>
      </c>
      <c r="AI1632">
        <f>IF(ISERROR(IF(D1632=25,VLOOKUP(E1632,Sheet1!$F$64:$H$79,2,0),IF(D1632=23,VLOOKUP(knight_awaken_info!E1632,Sheet1!$F$45:$H$60,2,0),VLOOKUP(knight_awaken_info!E1632,Sheet1!$F$26:$H$41,2,0)))),0,IF(D1632=25,VLOOKUP(E1632,Sheet1!$F$64:$H$79,2,0),IF(D1632=23,VLOOKUP(knight_awaken_info!E1632,Sheet1!$F$45:$H$60,2,0),VLOOKUP(knight_awaken_info!E1632,Sheet1!$F$26:$H$41,2,0))))</f>
        <v>0</v>
      </c>
      <c r="AJ1632">
        <f>IF(ISERROR(IF(D1632=25,VLOOKUP(E1632,Sheet1!$F$64:$H$79,3,0),IF(D1632=23,VLOOKUP(knight_awaken_info!E1632,Sheet1!$F$45:$H$60,3,0),VLOOKUP(knight_awaken_info!E1632,Sheet1!$F$26:$H$41,3,0)))),0,IF(D1632=25,VLOOKUP(E1632,Sheet1!$F$64:$H$79,3,0),IF(D1632=23,VLOOKUP(knight_awaken_info!E1632,Sheet1!$F$45:$H$60,3,0),VLOOKUP(knight_awaken_info!E1632,Sheet1!$F$26:$H$41,3,0))))</f>
        <v>660</v>
      </c>
      <c r="AK1632" s="11">
        <f>SUM(AI1587:AI1632)</f>
        <v>78960</v>
      </c>
      <c r="AL1632" s="11">
        <f>SUM(AJ1587:AJ1632)</f>
        <v>3960</v>
      </c>
      <c r="AN1632" s="3">
        <f t="shared" si="78"/>
        <v>317820</v>
      </c>
      <c r="AO1632" s="3">
        <f t="shared" si="79"/>
        <v>15915</v>
      </c>
    </row>
    <row r="1633" spans="1:41">
      <c r="A1633" s="3">
        <v>3008946</v>
      </c>
      <c r="B1633" s="3">
        <v>3008901</v>
      </c>
      <c r="C1633" s="3" t="s">
        <v>69</v>
      </c>
      <c r="D1633">
        <f t="shared" si="77"/>
        <v>20</v>
      </c>
      <c r="E1633" s="3">
        <v>46</v>
      </c>
      <c r="F1633" s="3">
        <v>90</v>
      </c>
      <c r="G1633" s="3">
        <v>4</v>
      </c>
      <c r="H1633" s="3">
        <v>613</v>
      </c>
      <c r="I1633" s="3">
        <v>632</v>
      </c>
      <c r="J1633" s="3">
        <v>521</v>
      </c>
      <c r="K1633" s="3">
        <v>513</v>
      </c>
      <c r="L1633" s="3">
        <v>2</v>
      </c>
      <c r="M1633" s="3">
        <v>60</v>
      </c>
      <c r="N1633" s="3">
        <v>3070</v>
      </c>
      <c r="O1633" s="3">
        <v>1</v>
      </c>
      <c r="P1633" s="3">
        <v>30089</v>
      </c>
      <c r="Q1633" s="3">
        <v>1</v>
      </c>
      <c r="R1633" s="3">
        <v>3205000</v>
      </c>
      <c r="S1633" s="3">
        <v>5004</v>
      </c>
      <c r="T1633">
        <v>5005</v>
      </c>
      <c r="U1633" s="3">
        <v>5</v>
      </c>
      <c r="V1633" s="3">
        <v>257740</v>
      </c>
      <c r="W1633" s="3">
        <v>6</v>
      </c>
      <c r="X1633" s="3">
        <v>27603.333333333332</v>
      </c>
      <c r="Y1633" s="3">
        <v>21</v>
      </c>
      <c r="Z1633" s="3">
        <v>12241</v>
      </c>
      <c r="AA1633" s="3">
        <v>0</v>
      </c>
      <c r="AB1633" s="3">
        <v>0</v>
      </c>
      <c r="AC1633" s="3">
        <v>3008947</v>
      </c>
      <c r="AD1633" s="3">
        <v>93571.929377270688</v>
      </c>
      <c r="AE1633" s="3">
        <v>69040000</v>
      </c>
      <c r="AF1633" t="s">
        <v>154</v>
      </c>
      <c r="AG1633" t="s">
        <v>159</v>
      </c>
      <c r="AI1633">
        <f>IF(ISERROR(IF(D1633=25,VLOOKUP(E1633,Sheet1!$F$64:$H$79,2,0),IF(D1633=23,VLOOKUP(knight_awaken_info!E1633,Sheet1!$F$45:$H$60,2,0),VLOOKUP(knight_awaken_info!E1633,Sheet1!$F$26:$H$41,2,0)))),0,IF(D1633=25,VLOOKUP(E1633,Sheet1!$F$64:$H$79,2,0),IF(D1633=23,VLOOKUP(knight_awaken_info!E1633,Sheet1!$F$45:$H$60,2,0),VLOOKUP(knight_awaken_info!E1633,Sheet1!$F$26:$H$41,2,0))))</f>
        <v>13160</v>
      </c>
      <c r="AJ1633">
        <f>IF(ISERROR(IF(D1633=25,VLOOKUP(E1633,Sheet1!$F$64:$H$79,3,0),IF(D1633=23,VLOOKUP(knight_awaken_info!E1633,Sheet1!$F$45:$H$60,3,0),VLOOKUP(knight_awaken_info!E1633,Sheet1!$F$26:$H$41,3,0)))),0,IF(D1633=25,VLOOKUP(E1633,Sheet1!$F$64:$H$79,3,0),IF(D1633=23,VLOOKUP(knight_awaken_info!E1633,Sheet1!$F$45:$H$60,3,0),VLOOKUP(knight_awaken_info!E1633,Sheet1!$F$26:$H$41,3,0))))</f>
        <v>0</v>
      </c>
      <c r="AK1633" s="11">
        <f>SUM(AI1587:AI1633)</f>
        <v>92120</v>
      </c>
      <c r="AL1633" s="11">
        <f>SUM(AJ1587:AJ1633)</f>
        <v>3960</v>
      </c>
      <c r="AN1633" s="3">
        <f t="shared" si="78"/>
        <v>349860</v>
      </c>
      <c r="AO1633" s="3">
        <f t="shared" si="79"/>
        <v>16201</v>
      </c>
    </row>
    <row r="1634" spans="1:41">
      <c r="A1634" s="3">
        <v>3008947</v>
      </c>
      <c r="B1634" s="3">
        <v>3008901</v>
      </c>
      <c r="C1634" s="3" t="s">
        <v>69</v>
      </c>
      <c r="D1634">
        <f t="shared" si="77"/>
        <v>20</v>
      </c>
      <c r="E1634" s="3">
        <v>47</v>
      </c>
      <c r="F1634" s="3">
        <v>90</v>
      </c>
      <c r="G1634" s="3">
        <v>4</v>
      </c>
      <c r="H1634" s="3">
        <v>622</v>
      </c>
      <c r="I1634" s="3">
        <v>631</v>
      </c>
      <c r="J1634" s="3">
        <v>523</v>
      </c>
      <c r="K1634" s="3">
        <v>512</v>
      </c>
      <c r="L1634" s="3">
        <v>2</v>
      </c>
      <c r="M1634" s="3">
        <v>60</v>
      </c>
      <c r="N1634" s="3">
        <v>3090</v>
      </c>
      <c r="O1634" s="3">
        <v>1</v>
      </c>
      <c r="P1634" s="3">
        <v>30089</v>
      </c>
      <c r="Q1634" s="3">
        <v>1</v>
      </c>
      <c r="R1634" s="3">
        <v>3230000</v>
      </c>
      <c r="S1634" s="3">
        <v>5004</v>
      </c>
      <c r="T1634">
        <v>5005</v>
      </c>
      <c r="U1634" s="3">
        <v>5</v>
      </c>
      <c r="V1634" s="3">
        <v>263480</v>
      </c>
      <c r="W1634" s="3">
        <v>6</v>
      </c>
      <c r="X1634" s="3">
        <v>28560</v>
      </c>
      <c r="Y1634" s="3">
        <v>21</v>
      </c>
      <c r="Z1634" s="3">
        <v>13188</v>
      </c>
      <c r="AA1634" s="3">
        <v>0</v>
      </c>
      <c r="AB1634" s="3">
        <v>0</v>
      </c>
      <c r="AC1634" s="3">
        <v>3008948</v>
      </c>
      <c r="AD1634" s="3">
        <v>105828.92472432913</v>
      </c>
      <c r="AE1634" s="3">
        <v>72245000</v>
      </c>
      <c r="AF1634" t="s">
        <v>155</v>
      </c>
      <c r="AG1634" t="s">
        <v>158</v>
      </c>
      <c r="AI1634">
        <f>IF(ISERROR(IF(D1634=25,VLOOKUP(E1634,Sheet1!$F$64:$H$79,2,0),IF(D1634=23,VLOOKUP(knight_awaken_info!E1634,Sheet1!$F$45:$H$60,2,0),VLOOKUP(knight_awaken_info!E1634,Sheet1!$F$26:$H$41,2,0)))),0,IF(D1634=25,VLOOKUP(E1634,Sheet1!$F$64:$H$79,2,0),IF(D1634=23,VLOOKUP(knight_awaken_info!E1634,Sheet1!$F$45:$H$60,2,0),VLOOKUP(knight_awaken_info!E1634,Sheet1!$F$26:$H$41,2,0))))</f>
        <v>0</v>
      </c>
      <c r="AJ1634">
        <f>IF(ISERROR(IF(D1634=25,VLOOKUP(E1634,Sheet1!$F$64:$H$79,3,0),IF(D1634=23,VLOOKUP(knight_awaken_info!E1634,Sheet1!$F$45:$H$60,3,0),VLOOKUP(knight_awaken_info!E1634,Sheet1!$F$26:$H$41,3,0)))),0,IF(D1634=25,VLOOKUP(E1634,Sheet1!$F$64:$H$79,3,0),IF(D1634=23,VLOOKUP(knight_awaken_info!E1634,Sheet1!$F$45:$H$60,3,0),VLOOKUP(knight_awaken_info!E1634,Sheet1!$F$26:$H$41,3,0))))</f>
        <v>660</v>
      </c>
      <c r="AK1634" s="11">
        <f>SUM(AI1587:AI1634)</f>
        <v>92120</v>
      </c>
      <c r="AL1634" s="11">
        <f>SUM(AJ1587:AJ1634)</f>
        <v>4620</v>
      </c>
      <c r="AN1634" s="3">
        <f t="shared" si="78"/>
        <v>355600</v>
      </c>
      <c r="AO1634" s="3">
        <f t="shared" si="79"/>
        <v>17808</v>
      </c>
    </row>
    <row r="1635" spans="1:41">
      <c r="A1635" s="3">
        <v>3008948</v>
      </c>
      <c r="B1635" s="3">
        <v>3008901</v>
      </c>
      <c r="C1635" s="3" t="s">
        <v>69</v>
      </c>
      <c r="D1635">
        <f t="shared" si="77"/>
        <v>20</v>
      </c>
      <c r="E1635" s="3">
        <v>48</v>
      </c>
      <c r="F1635" s="3">
        <v>90</v>
      </c>
      <c r="G1635" s="3">
        <v>4</v>
      </c>
      <c r="H1635" s="3">
        <v>621</v>
      </c>
      <c r="I1635" s="3">
        <v>633</v>
      </c>
      <c r="J1635" s="3">
        <v>522</v>
      </c>
      <c r="K1635" s="3">
        <v>511</v>
      </c>
      <c r="L1635" s="3">
        <v>2</v>
      </c>
      <c r="M1635" s="3">
        <v>60</v>
      </c>
      <c r="N1635" s="3">
        <v>3110</v>
      </c>
      <c r="O1635" s="3">
        <v>1</v>
      </c>
      <c r="P1635" s="3">
        <v>30089</v>
      </c>
      <c r="Q1635" s="3">
        <v>1</v>
      </c>
      <c r="R1635" s="3">
        <v>3250000</v>
      </c>
      <c r="S1635" s="3">
        <v>5004</v>
      </c>
      <c r="T1635">
        <v>5005</v>
      </c>
      <c r="U1635" s="3">
        <v>5</v>
      </c>
      <c r="V1635" s="3">
        <v>282400</v>
      </c>
      <c r="W1635" s="3">
        <v>6</v>
      </c>
      <c r="X1635" s="3">
        <v>29520</v>
      </c>
      <c r="Y1635" s="3">
        <v>21</v>
      </c>
      <c r="Z1635" s="3">
        <v>13476</v>
      </c>
      <c r="AA1635" s="3">
        <v>0</v>
      </c>
      <c r="AB1635" s="3">
        <v>0</v>
      </c>
      <c r="AC1635" s="3">
        <v>3008949</v>
      </c>
      <c r="AD1635" s="3">
        <v>118085.92007138758</v>
      </c>
      <c r="AE1635" s="3">
        <v>75475000</v>
      </c>
      <c r="AF1635" t="s">
        <v>156</v>
      </c>
      <c r="AG1635" t="s">
        <v>159</v>
      </c>
      <c r="AI1635">
        <f>IF(ISERROR(IF(D1635=25,VLOOKUP(E1635,Sheet1!$F$64:$H$79,2,0),IF(D1635=23,VLOOKUP(knight_awaken_info!E1635,Sheet1!$F$45:$H$60,2,0),VLOOKUP(knight_awaken_info!E1635,Sheet1!$F$26:$H$41,2,0)))),0,IF(D1635=25,VLOOKUP(E1635,Sheet1!$F$64:$H$79,2,0),IF(D1635=23,VLOOKUP(knight_awaken_info!E1635,Sheet1!$F$45:$H$60,2,0),VLOOKUP(knight_awaken_info!E1635,Sheet1!$F$26:$H$41,2,0))))</f>
        <v>13160</v>
      </c>
      <c r="AJ1635">
        <f>IF(ISERROR(IF(D1635=25,VLOOKUP(E1635,Sheet1!$F$64:$H$79,3,0),IF(D1635=23,VLOOKUP(knight_awaken_info!E1635,Sheet1!$F$45:$H$60,3,0),VLOOKUP(knight_awaken_info!E1635,Sheet1!$F$26:$H$41,3,0)))),0,IF(D1635=25,VLOOKUP(E1635,Sheet1!$F$64:$H$79,3,0),IF(D1635=23,VLOOKUP(knight_awaken_info!E1635,Sheet1!$F$45:$H$60,3,0),VLOOKUP(knight_awaken_info!E1635,Sheet1!$F$26:$H$41,3,0))))</f>
        <v>0</v>
      </c>
      <c r="AK1635" s="11">
        <f>SUM(AI1587:AI1635)</f>
        <v>105280</v>
      </c>
      <c r="AL1635" s="11">
        <f>SUM(AJ1587:AJ1635)</f>
        <v>4620</v>
      </c>
      <c r="AN1635" s="3">
        <f t="shared" si="78"/>
        <v>387680</v>
      </c>
      <c r="AO1635" s="3">
        <f t="shared" si="79"/>
        <v>18096</v>
      </c>
    </row>
    <row r="1636" spans="1:41">
      <c r="A1636" s="3">
        <v>3008949</v>
      </c>
      <c r="B1636" s="3">
        <v>3008901</v>
      </c>
      <c r="C1636" s="3" t="s">
        <v>69</v>
      </c>
      <c r="D1636">
        <f t="shared" si="77"/>
        <v>20</v>
      </c>
      <c r="E1636" s="3">
        <v>49</v>
      </c>
      <c r="F1636" s="3">
        <v>90</v>
      </c>
      <c r="G1636" s="3">
        <v>4</v>
      </c>
      <c r="H1636" s="3">
        <v>613</v>
      </c>
      <c r="I1636" s="3">
        <v>632</v>
      </c>
      <c r="J1636" s="3">
        <v>621</v>
      </c>
      <c r="K1636" s="3">
        <v>612</v>
      </c>
      <c r="L1636" s="3">
        <v>2</v>
      </c>
      <c r="M1636" s="3">
        <v>60</v>
      </c>
      <c r="N1636" s="3">
        <v>3610</v>
      </c>
      <c r="O1636" s="3">
        <v>1</v>
      </c>
      <c r="P1636" s="3">
        <v>30089</v>
      </c>
      <c r="Q1636" s="3">
        <v>1</v>
      </c>
      <c r="R1636" s="3">
        <v>3870000</v>
      </c>
      <c r="S1636" s="3">
        <v>5004</v>
      </c>
      <c r="T1636">
        <v>5005</v>
      </c>
      <c r="U1636" s="3">
        <v>5</v>
      </c>
      <c r="V1636" s="3">
        <v>288180</v>
      </c>
      <c r="W1636" s="3">
        <v>6</v>
      </c>
      <c r="X1636" s="3">
        <v>30483.333333333332</v>
      </c>
      <c r="Y1636" s="3">
        <v>21</v>
      </c>
      <c r="Z1636" s="3">
        <v>14425</v>
      </c>
      <c r="AA1636" s="3">
        <v>0</v>
      </c>
      <c r="AB1636" s="3">
        <v>0</v>
      </c>
      <c r="AC1636" s="3">
        <v>3008950</v>
      </c>
      <c r="AD1636" s="3">
        <v>130342.91541844602</v>
      </c>
      <c r="AE1636" s="3">
        <v>78725000</v>
      </c>
      <c r="AF1636" t="s">
        <v>157</v>
      </c>
      <c r="AG1636" t="s">
        <v>136</v>
      </c>
      <c r="AI1636">
        <f>IF(ISERROR(IF(D1636=25,VLOOKUP(E1636,Sheet1!$F$64:$H$79,2,0),IF(D1636=23,VLOOKUP(knight_awaken_info!E1636,Sheet1!$F$45:$H$60,2,0),VLOOKUP(knight_awaken_info!E1636,Sheet1!$F$26:$H$41,2,0)))),0,IF(D1636=25,VLOOKUP(E1636,Sheet1!$F$64:$H$79,2,0),IF(D1636=23,VLOOKUP(knight_awaken_info!E1636,Sheet1!$F$45:$H$60,2,0),VLOOKUP(knight_awaken_info!E1636,Sheet1!$F$26:$H$41,2,0))))</f>
        <v>0</v>
      </c>
      <c r="AJ1636">
        <f>IF(ISERROR(IF(D1636=25,VLOOKUP(E1636,Sheet1!$F$64:$H$79,3,0),IF(D1636=23,VLOOKUP(knight_awaken_info!E1636,Sheet1!$F$45:$H$60,3,0),VLOOKUP(knight_awaken_info!E1636,Sheet1!$F$26:$H$41,3,0)))),0,IF(D1636=25,VLOOKUP(E1636,Sheet1!$F$64:$H$79,3,0),IF(D1636=23,VLOOKUP(knight_awaken_info!E1636,Sheet1!$F$45:$H$60,3,0),VLOOKUP(knight_awaken_info!E1636,Sheet1!$F$26:$H$41,3,0))))</f>
        <v>660</v>
      </c>
      <c r="AK1636" s="11">
        <f>SUM(AI1587:AI1636)</f>
        <v>105280</v>
      </c>
      <c r="AL1636" s="11">
        <f>SUM(AJ1587:AJ1636)</f>
        <v>5280</v>
      </c>
      <c r="AN1636" s="3">
        <f t="shared" si="78"/>
        <v>393460</v>
      </c>
      <c r="AO1636" s="3">
        <f t="shared" si="79"/>
        <v>19705</v>
      </c>
    </row>
    <row r="1637" spans="1:41" s="7" customFormat="1">
      <c r="A1637" s="6">
        <v>3008950</v>
      </c>
      <c r="B1637" s="6">
        <v>3008901</v>
      </c>
      <c r="C1637" s="6" t="s">
        <v>69</v>
      </c>
      <c r="D1637">
        <f t="shared" si="77"/>
        <v>20</v>
      </c>
      <c r="E1637" s="6">
        <v>50</v>
      </c>
      <c r="F1637" s="3">
        <v>120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3">
        <v>0</v>
      </c>
      <c r="O1637" s="6">
        <v>0</v>
      </c>
      <c r="P1637" s="6">
        <v>0</v>
      </c>
      <c r="Q1637" s="3">
        <v>0</v>
      </c>
      <c r="R1637" s="3">
        <v>0</v>
      </c>
      <c r="S1637" s="3">
        <v>5005</v>
      </c>
      <c r="T1637" s="7">
        <v>0</v>
      </c>
      <c r="U1637" s="6">
        <v>5</v>
      </c>
      <c r="V1637" s="6">
        <v>294780</v>
      </c>
      <c r="W1637" s="6">
        <v>6</v>
      </c>
      <c r="X1637" s="6">
        <v>31583.333333333332</v>
      </c>
      <c r="Y1637" s="6">
        <v>21</v>
      </c>
      <c r="Z1637" s="6">
        <v>14755</v>
      </c>
      <c r="AA1637" s="6">
        <v>0</v>
      </c>
      <c r="AB1637" s="6">
        <v>0</v>
      </c>
      <c r="AC1637" s="6">
        <v>0</v>
      </c>
      <c r="AD1637" s="6">
        <v>149999.99999999997</v>
      </c>
      <c r="AE1637" s="3">
        <v>82595000</v>
      </c>
      <c r="AF1637">
        <v>0</v>
      </c>
      <c r="AG1637">
        <v>0</v>
      </c>
      <c r="AI1637">
        <f>IF(ISERROR(IF(D1637=25,VLOOKUP(E1637,Sheet1!$F$64:$H$79,2,0),IF(D1637=23,VLOOKUP(knight_awaken_info!E1637,Sheet1!$F$45:$H$60,2,0),VLOOKUP(knight_awaken_info!E1637,Sheet1!$F$26:$H$41,2,0)))),0,IF(D1637=25,VLOOKUP(E1637,Sheet1!$F$64:$H$79,2,0),IF(D1637=23,VLOOKUP(knight_awaken_info!E1637,Sheet1!$F$45:$H$60,2,0),VLOOKUP(knight_awaken_info!E1637,Sheet1!$F$26:$H$41,2,0))))</f>
        <v>0</v>
      </c>
      <c r="AJ1637">
        <f>IF(ISERROR(IF(D1637=25,VLOOKUP(E1637,Sheet1!$F$64:$H$79,3,0),IF(D1637=23,VLOOKUP(knight_awaken_info!E1637,Sheet1!$F$45:$H$60,3,0),VLOOKUP(knight_awaken_info!E1637,Sheet1!$F$26:$H$41,3,0)))),0,IF(D1637=25,VLOOKUP(E1637,Sheet1!$F$64:$H$79,3,0),IF(D1637=23,VLOOKUP(knight_awaken_info!E1637,Sheet1!$F$45:$H$60,3,0),VLOOKUP(knight_awaken_info!E1637,Sheet1!$F$26:$H$41,3,0))))</f>
        <v>0</v>
      </c>
      <c r="AK1637" s="11">
        <f>SUM(AI1587:AI1637)</f>
        <v>105280</v>
      </c>
      <c r="AL1637" s="11">
        <f>SUM(AJ1587:AJ1637)</f>
        <v>5280</v>
      </c>
      <c r="AN1637" s="3">
        <f t="shared" si="78"/>
        <v>400060</v>
      </c>
      <c r="AO1637" s="3">
        <f t="shared" si="79"/>
        <v>20035</v>
      </c>
    </row>
    <row r="1638" spans="1:41">
      <c r="A1638" s="3">
        <v>3013300</v>
      </c>
      <c r="B1638" s="3">
        <v>3013301</v>
      </c>
      <c r="C1638" s="3" t="s">
        <v>70</v>
      </c>
      <c r="D1638">
        <f t="shared" si="77"/>
        <v>20</v>
      </c>
      <c r="E1638" s="3">
        <v>0</v>
      </c>
      <c r="F1638" s="3">
        <v>50</v>
      </c>
      <c r="G1638" s="3">
        <v>2</v>
      </c>
      <c r="H1638" s="3">
        <v>112</v>
      </c>
      <c r="I1638" s="3">
        <v>131</v>
      </c>
      <c r="J1638" s="3">
        <v>0</v>
      </c>
      <c r="K1638" s="3">
        <v>0</v>
      </c>
      <c r="L1638" s="3">
        <v>2</v>
      </c>
      <c r="M1638" s="3">
        <v>60</v>
      </c>
      <c r="N1638" s="3">
        <v>60</v>
      </c>
      <c r="O1638" s="3">
        <v>0</v>
      </c>
      <c r="P1638" s="3">
        <v>0</v>
      </c>
      <c r="Q1638" s="3">
        <v>0</v>
      </c>
      <c r="R1638" s="3">
        <v>35000</v>
      </c>
      <c r="S1638" s="3">
        <v>0</v>
      </c>
      <c r="T1638">
        <v>5001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3013301</v>
      </c>
      <c r="AD1638" s="3">
        <v>0</v>
      </c>
      <c r="AE1638" s="3">
        <v>0</v>
      </c>
      <c r="AF1638" t="s">
        <v>137</v>
      </c>
      <c r="AG1638" t="s">
        <v>134</v>
      </c>
      <c r="AI1638">
        <f>IF(ISERROR(IF(D1638=25,VLOOKUP(E1638,Sheet1!$F$64:$H$79,2,0),IF(D1638=23,VLOOKUP(knight_awaken_info!E1638,Sheet1!$F$45:$H$60,2,0),VLOOKUP(knight_awaken_info!E1638,Sheet1!$F$26:$H$41,2,0)))),0,IF(D1638=25,VLOOKUP(E1638,Sheet1!$F$64:$H$79,2,0),IF(D1638=23,VLOOKUP(knight_awaken_info!E1638,Sheet1!$F$45:$H$60,2,0),VLOOKUP(knight_awaken_info!E1638,Sheet1!$F$26:$H$41,2,0))))</f>
        <v>0</v>
      </c>
      <c r="AJ1638">
        <f>IF(ISERROR(IF(D1638=25,VLOOKUP(E1638,Sheet1!$F$64:$H$79,3,0),IF(D1638=23,VLOOKUP(knight_awaken_info!E1638,Sheet1!$F$45:$H$60,3,0),VLOOKUP(knight_awaken_info!E1638,Sheet1!$F$26:$H$41,3,0)))),0,IF(D1638=25,VLOOKUP(E1638,Sheet1!$F$64:$H$79,3,0),IF(D1638=23,VLOOKUP(knight_awaken_info!E1638,Sheet1!$F$45:$H$60,3,0),VLOOKUP(knight_awaken_info!E1638,Sheet1!$F$26:$H$41,3,0))))</f>
        <v>0</v>
      </c>
      <c r="AK1638" s="11">
        <f>SUM(AI1638:AI1638)</f>
        <v>0</v>
      </c>
      <c r="AL1638" s="11">
        <f>SUM(AJ1638:AJ1638)</f>
        <v>0</v>
      </c>
      <c r="AN1638" s="3">
        <f t="shared" si="78"/>
        <v>0</v>
      </c>
      <c r="AO1638" s="3">
        <f t="shared" si="79"/>
        <v>0</v>
      </c>
    </row>
    <row r="1639" spans="1:41">
      <c r="A1639" s="3">
        <v>3013301</v>
      </c>
      <c r="B1639" s="3">
        <v>3013301</v>
      </c>
      <c r="C1639" s="3" t="s">
        <v>70</v>
      </c>
      <c r="D1639">
        <f t="shared" si="77"/>
        <v>20</v>
      </c>
      <c r="E1639" s="3">
        <v>1</v>
      </c>
      <c r="F1639" s="3">
        <v>50</v>
      </c>
      <c r="G1639" s="3">
        <v>3</v>
      </c>
      <c r="H1639" s="3">
        <v>211</v>
      </c>
      <c r="I1639" s="3">
        <v>134</v>
      </c>
      <c r="J1639" s="3">
        <v>123</v>
      </c>
      <c r="K1639" s="3">
        <v>0</v>
      </c>
      <c r="L1639" s="3">
        <v>2</v>
      </c>
      <c r="M1639" s="3">
        <v>60</v>
      </c>
      <c r="N1639" s="3">
        <v>80</v>
      </c>
      <c r="O1639" s="3">
        <v>0</v>
      </c>
      <c r="P1639" s="3">
        <v>0</v>
      </c>
      <c r="Q1639" s="3">
        <v>0</v>
      </c>
      <c r="R1639" s="3">
        <v>50000</v>
      </c>
      <c r="S1639" s="3">
        <v>0</v>
      </c>
      <c r="T1639">
        <v>5001</v>
      </c>
      <c r="U1639" s="3">
        <v>5</v>
      </c>
      <c r="V1639" s="3">
        <v>1800</v>
      </c>
      <c r="W1639" s="3">
        <v>6</v>
      </c>
      <c r="X1639" s="3">
        <v>225</v>
      </c>
      <c r="Y1639" s="3">
        <v>21</v>
      </c>
      <c r="Z1639" s="3">
        <v>90</v>
      </c>
      <c r="AA1639" s="3">
        <v>0</v>
      </c>
      <c r="AB1639" s="3">
        <v>0</v>
      </c>
      <c r="AC1639" s="3">
        <v>3013302</v>
      </c>
      <c r="AD1639" s="3">
        <v>9.5608388042577612</v>
      </c>
      <c r="AE1639" s="3">
        <v>35000</v>
      </c>
      <c r="AF1639" t="s">
        <v>137</v>
      </c>
      <c r="AG1639" t="s">
        <v>134</v>
      </c>
      <c r="AI1639">
        <f>IF(ISERROR(IF(D1639=25,VLOOKUP(E1639,Sheet1!$F$64:$H$79,2,0),IF(D1639=23,VLOOKUP(knight_awaken_info!E1639,Sheet1!$F$45:$H$60,2,0),VLOOKUP(knight_awaken_info!E1639,Sheet1!$F$26:$H$41,2,0)))),0,IF(D1639=25,VLOOKUP(E1639,Sheet1!$F$64:$H$79,2,0),IF(D1639=23,VLOOKUP(knight_awaken_info!E1639,Sheet1!$F$45:$H$60,2,0),VLOOKUP(knight_awaken_info!E1639,Sheet1!$F$26:$H$41,2,0))))</f>
        <v>0</v>
      </c>
      <c r="AJ1639">
        <f>IF(ISERROR(IF(D1639=25,VLOOKUP(E1639,Sheet1!$F$64:$H$79,3,0),IF(D1639=23,VLOOKUP(knight_awaken_info!E1639,Sheet1!$F$45:$H$60,3,0),VLOOKUP(knight_awaken_info!E1639,Sheet1!$F$26:$H$41,3,0)))),0,IF(D1639=25,VLOOKUP(E1639,Sheet1!$F$64:$H$79,3,0),IF(D1639=23,VLOOKUP(knight_awaken_info!E1639,Sheet1!$F$45:$H$60,3,0),VLOOKUP(knight_awaken_info!E1639,Sheet1!$F$26:$H$41,3,0))))</f>
        <v>0</v>
      </c>
      <c r="AK1639" s="11">
        <f>SUM(AI1638:AI1639)</f>
        <v>0</v>
      </c>
      <c r="AL1639" s="11">
        <f>SUM(AJ1638:AJ1639)</f>
        <v>0</v>
      </c>
      <c r="AN1639" s="3">
        <f t="shared" si="78"/>
        <v>1800</v>
      </c>
      <c r="AO1639" s="3">
        <f t="shared" si="79"/>
        <v>90</v>
      </c>
    </row>
    <row r="1640" spans="1:41">
      <c r="A1640" s="3">
        <v>3013302</v>
      </c>
      <c r="B1640" s="3">
        <v>3013301</v>
      </c>
      <c r="C1640" s="3" t="s">
        <v>70</v>
      </c>
      <c r="D1640">
        <f t="shared" si="77"/>
        <v>20</v>
      </c>
      <c r="E1640" s="3">
        <v>2</v>
      </c>
      <c r="F1640" s="3">
        <v>50</v>
      </c>
      <c r="G1640" s="3">
        <v>4</v>
      </c>
      <c r="H1640" s="3">
        <v>214</v>
      </c>
      <c r="I1640" s="3">
        <v>133</v>
      </c>
      <c r="J1640" s="3">
        <v>122</v>
      </c>
      <c r="K1640" s="3">
        <v>131</v>
      </c>
      <c r="L1640" s="3">
        <v>2</v>
      </c>
      <c r="M1640" s="3">
        <v>60</v>
      </c>
      <c r="N1640" s="3">
        <v>100</v>
      </c>
      <c r="O1640" s="3">
        <v>0</v>
      </c>
      <c r="P1640" s="3">
        <v>0</v>
      </c>
      <c r="Q1640" s="3">
        <v>0</v>
      </c>
      <c r="R1640" s="3">
        <v>70000</v>
      </c>
      <c r="S1640" s="3">
        <v>0</v>
      </c>
      <c r="T1640">
        <v>5001</v>
      </c>
      <c r="U1640" s="3">
        <v>5</v>
      </c>
      <c r="V1640" s="3">
        <v>3622.2222222222222</v>
      </c>
      <c r="W1640" s="3">
        <v>6</v>
      </c>
      <c r="X1640" s="3">
        <v>452.77777777777771</v>
      </c>
      <c r="Y1640" s="3">
        <v>21</v>
      </c>
      <c r="Z1640" s="3">
        <v>181.11111111111111</v>
      </c>
      <c r="AA1640" s="3">
        <v>0</v>
      </c>
      <c r="AB1640" s="3">
        <v>0</v>
      </c>
      <c r="AC1640" s="3">
        <v>3013303</v>
      </c>
      <c r="AD1640" s="3">
        <v>33.462935814902167</v>
      </c>
      <c r="AE1640" s="3">
        <v>85000</v>
      </c>
      <c r="AF1640" t="s">
        <v>137</v>
      </c>
      <c r="AG1640" t="s">
        <v>134</v>
      </c>
      <c r="AI1640">
        <f>IF(ISERROR(IF(D1640=25,VLOOKUP(E1640,Sheet1!$F$64:$H$79,2,0),IF(D1640=23,VLOOKUP(knight_awaken_info!E1640,Sheet1!$F$45:$H$60,2,0),VLOOKUP(knight_awaken_info!E1640,Sheet1!$F$26:$H$41,2,0)))),0,IF(D1640=25,VLOOKUP(E1640,Sheet1!$F$64:$H$79,2,0),IF(D1640=23,VLOOKUP(knight_awaken_info!E1640,Sheet1!$F$45:$H$60,2,0),VLOOKUP(knight_awaken_info!E1640,Sheet1!$F$26:$H$41,2,0))))</f>
        <v>0</v>
      </c>
      <c r="AJ1640">
        <f>IF(ISERROR(IF(D1640=25,VLOOKUP(E1640,Sheet1!$F$64:$H$79,3,0),IF(D1640=23,VLOOKUP(knight_awaken_info!E1640,Sheet1!$F$45:$H$60,3,0),VLOOKUP(knight_awaken_info!E1640,Sheet1!$F$26:$H$41,3,0)))),0,IF(D1640=25,VLOOKUP(E1640,Sheet1!$F$64:$H$79,3,0),IF(D1640=23,VLOOKUP(knight_awaken_info!E1640,Sheet1!$F$45:$H$60,3,0),VLOOKUP(knight_awaken_info!E1640,Sheet1!$F$26:$H$41,3,0))))</f>
        <v>0</v>
      </c>
      <c r="AK1640" s="11">
        <f>SUM(AI1638:AI1640)</f>
        <v>0</v>
      </c>
      <c r="AL1640" s="11">
        <f>SUM(AJ1638:AJ1640)</f>
        <v>0</v>
      </c>
      <c r="AN1640" s="3">
        <f t="shared" si="78"/>
        <v>3622.2222222222222</v>
      </c>
      <c r="AO1640" s="3">
        <f t="shared" si="79"/>
        <v>181.11111111111111</v>
      </c>
    </row>
    <row r="1641" spans="1:41">
      <c r="A1641" s="3">
        <v>3013303</v>
      </c>
      <c r="B1641" s="3">
        <v>3013301</v>
      </c>
      <c r="C1641" s="3" t="s">
        <v>70</v>
      </c>
      <c r="D1641">
        <f t="shared" si="77"/>
        <v>20</v>
      </c>
      <c r="E1641" s="3">
        <v>3</v>
      </c>
      <c r="F1641" s="3">
        <v>50</v>
      </c>
      <c r="G1641" s="3">
        <v>4</v>
      </c>
      <c r="H1641" s="3">
        <v>213</v>
      </c>
      <c r="I1641" s="3">
        <v>132</v>
      </c>
      <c r="J1641" s="3">
        <v>121</v>
      </c>
      <c r="K1641" s="3">
        <v>134</v>
      </c>
      <c r="L1641" s="3">
        <v>2</v>
      </c>
      <c r="M1641" s="3">
        <v>60</v>
      </c>
      <c r="N1641" s="3">
        <v>120</v>
      </c>
      <c r="O1641" s="3">
        <v>0</v>
      </c>
      <c r="P1641" s="3">
        <v>0</v>
      </c>
      <c r="Q1641" s="3">
        <v>0</v>
      </c>
      <c r="R1641" s="3">
        <v>85000</v>
      </c>
      <c r="S1641" s="3">
        <v>0</v>
      </c>
      <c r="T1641">
        <v>5001</v>
      </c>
      <c r="U1641" s="3">
        <v>5</v>
      </c>
      <c r="V1641" s="3">
        <v>5466.6666666666661</v>
      </c>
      <c r="W1641" s="3">
        <v>6</v>
      </c>
      <c r="X1641" s="3">
        <v>683.33333333333326</v>
      </c>
      <c r="Y1641" s="3">
        <v>21</v>
      </c>
      <c r="Z1641" s="3">
        <v>273.33333333333331</v>
      </c>
      <c r="AA1641" s="3">
        <v>0</v>
      </c>
      <c r="AB1641" s="3">
        <v>0</v>
      </c>
      <c r="AC1641" s="3">
        <v>3013304</v>
      </c>
      <c r="AD1641" s="3">
        <v>62.145452227675449</v>
      </c>
      <c r="AE1641" s="3">
        <v>155000</v>
      </c>
      <c r="AF1641" t="s">
        <v>137</v>
      </c>
      <c r="AG1641" t="s">
        <v>134</v>
      </c>
      <c r="AI1641">
        <f>IF(ISERROR(IF(D1641=25,VLOOKUP(E1641,Sheet1!$F$64:$H$79,2,0),IF(D1641=23,VLOOKUP(knight_awaken_info!E1641,Sheet1!$F$45:$H$60,2,0),VLOOKUP(knight_awaken_info!E1641,Sheet1!$F$26:$H$41,2,0)))),0,IF(D1641=25,VLOOKUP(E1641,Sheet1!$F$64:$H$79,2,0),IF(D1641=23,VLOOKUP(knight_awaken_info!E1641,Sheet1!$F$45:$H$60,2,0),VLOOKUP(knight_awaken_info!E1641,Sheet1!$F$26:$H$41,2,0))))</f>
        <v>0</v>
      </c>
      <c r="AJ1641">
        <f>IF(ISERROR(IF(D1641=25,VLOOKUP(E1641,Sheet1!$F$64:$H$79,3,0),IF(D1641=23,VLOOKUP(knight_awaken_info!E1641,Sheet1!$F$45:$H$60,3,0),VLOOKUP(knight_awaken_info!E1641,Sheet1!$F$26:$H$41,3,0)))),0,IF(D1641=25,VLOOKUP(E1641,Sheet1!$F$64:$H$79,3,0),IF(D1641=23,VLOOKUP(knight_awaken_info!E1641,Sheet1!$F$45:$H$60,3,0),VLOOKUP(knight_awaken_info!E1641,Sheet1!$F$26:$H$41,3,0))))</f>
        <v>0</v>
      </c>
      <c r="AK1641" s="11">
        <f>SUM(AI1638:AI1641)</f>
        <v>0</v>
      </c>
      <c r="AL1641" s="11">
        <f>SUM(AJ1638:AJ1641)</f>
        <v>0</v>
      </c>
      <c r="AN1641" s="3">
        <f t="shared" si="78"/>
        <v>5466.6666666666661</v>
      </c>
      <c r="AO1641" s="3">
        <f t="shared" si="79"/>
        <v>273.33333333333331</v>
      </c>
    </row>
    <row r="1642" spans="1:41">
      <c r="A1642" s="3">
        <v>3013304</v>
      </c>
      <c r="B1642" s="3">
        <v>3013301</v>
      </c>
      <c r="C1642" s="3" t="s">
        <v>70</v>
      </c>
      <c r="D1642">
        <f t="shared" si="77"/>
        <v>20</v>
      </c>
      <c r="E1642" s="3">
        <v>4</v>
      </c>
      <c r="F1642" s="3">
        <v>50</v>
      </c>
      <c r="G1642" s="3">
        <v>4</v>
      </c>
      <c r="H1642" s="3">
        <v>212</v>
      </c>
      <c r="I1642" s="3">
        <v>231</v>
      </c>
      <c r="J1642" s="3">
        <v>124</v>
      </c>
      <c r="K1642" s="3">
        <v>133</v>
      </c>
      <c r="L1642" s="3">
        <v>2</v>
      </c>
      <c r="M1642" s="3">
        <v>60</v>
      </c>
      <c r="N1642" s="3">
        <v>140</v>
      </c>
      <c r="O1642" s="3">
        <v>0</v>
      </c>
      <c r="P1642" s="3">
        <v>0</v>
      </c>
      <c r="Q1642" s="3">
        <v>0</v>
      </c>
      <c r="R1642" s="3">
        <v>105000</v>
      </c>
      <c r="S1642" s="3">
        <v>0</v>
      </c>
      <c r="T1642">
        <v>5001</v>
      </c>
      <c r="U1642" s="3">
        <v>5</v>
      </c>
      <c r="V1642" s="3">
        <v>7333.3333333333321</v>
      </c>
      <c r="W1642" s="3">
        <v>6</v>
      </c>
      <c r="X1642" s="3">
        <v>916.66666666666663</v>
      </c>
      <c r="Y1642" s="3">
        <v>21</v>
      </c>
      <c r="Z1642" s="3">
        <v>366.66666666666663</v>
      </c>
      <c r="AA1642" s="3">
        <v>0</v>
      </c>
      <c r="AB1642" s="3">
        <v>0</v>
      </c>
      <c r="AC1642" s="3">
        <v>3013305</v>
      </c>
      <c r="AD1642" s="3">
        <v>90.827968640448731</v>
      </c>
      <c r="AE1642" s="3">
        <v>240000</v>
      </c>
      <c r="AF1642" t="s">
        <v>137</v>
      </c>
      <c r="AG1642" t="s">
        <v>134</v>
      </c>
      <c r="AI1642">
        <f>IF(ISERROR(IF(D1642=25,VLOOKUP(E1642,Sheet1!$F$64:$H$79,2,0),IF(D1642=23,VLOOKUP(knight_awaken_info!E1642,Sheet1!$F$45:$H$60,2,0),VLOOKUP(knight_awaken_info!E1642,Sheet1!$F$26:$H$41,2,0)))),0,IF(D1642=25,VLOOKUP(E1642,Sheet1!$F$64:$H$79,2,0),IF(D1642=23,VLOOKUP(knight_awaken_info!E1642,Sheet1!$F$45:$H$60,2,0),VLOOKUP(knight_awaken_info!E1642,Sheet1!$F$26:$H$41,2,0))))</f>
        <v>0</v>
      </c>
      <c r="AJ1642">
        <f>IF(ISERROR(IF(D1642=25,VLOOKUP(E1642,Sheet1!$F$64:$H$79,3,0),IF(D1642=23,VLOOKUP(knight_awaken_info!E1642,Sheet1!$F$45:$H$60,3,0),VLOOKUP(knight_awaken_info!E1642,Sheet1!$F$26:$H$41,3,0)))),0,IF(D1642=25,VLOOKUP(E1642,Sheet1!$F$64:$H$79,3,0),IF(D1642=23,VLOOKUP(knight_awaken_info!E1642,Sheet1!$F$45:$H$60,3,0),VLOOKUP(knight_awaken_info!E1642,Sheet1!$F$26:$H$41,3,0))))</f>
        <v>0</v>
      </c>
      <c r="AK1642" s="11">
        <f>SUM(AI1638:AI1642)</f>
        <v>0</v>
      </c>
      <c r="AL1642" s="11">
        <f>SUM(AJ1638:AJ1642)</f>
        <v>0</v>
      </c>
      <c r="AN1642" s="3">
        <f t="shared" si="78"/>
        <v>7333.3333333333321</v>
      </c>
      <c r="AO1642" s="3">
        <f t="shared" si="79"/>
        <v>366.66666666666663</v>
      </c>
    </row>
    <row r="1643" spans="1:41">
      <c r="A1643" s="3">
        <v>3013305</v>
      </c>
      <c r="B1643" s="3">
        <v>3013301</v>
      </c>
      <c r="C1643" s="3" t="s">
        <v>70</v>
      </c>
      <c r="D1643">
        <f t="shared" si="77"/>
        <v>20</v>
      </c>
      <c r="E1643" s="3">
        <v>5</v>
      </c>
      <c r="F1643" s="3">
        <v>50</v>
      </c>
      <c r="G1643" s="3">
        <v>4</v>
      </c>
      <c r="H1643" s="3">
        <v>211</v>
      </c>
      <c r="I1643" s="3">
        <v>234</v>
      </c>
      <c r="J1643" s="3">
        <v>123</v>
      </c>
      <c r="K1643" s="3">
        <v>132</v>
      </c>
      <c r="L1643" s="3">
        <v>2</v>
      </c>
      <c r="M1643" s="3">
        <v>60</v>
      </c>
      <c r="N1643" s="3">
        <v>170</v>
      </c>
      <c r="O1643" s="3">
        <v>0</v>
      </c>
      <c r="P1643" s="3">
        <v>0</v>
      </c>
      <c r="Q1643" s="3">
        <v>0</v>
      </c>
      <c r="R1643" s="3">
        <v>120000</v>
      </c>
      <c r="S1643" s="3">
        <v>0</v>
      </c>
      <c r="T1643">
        <v>5001</v>
      </c>
      <c r="U1643" s="3">
        <v>5</v>
      </c>
      <c r="V1643" s="3">
        <v>9222.2222222222208</v>
      </c>
      <c r="W1643" s="3">
        <v>6</v>
      </c>
      <c r="X1643" s="3">
        <v>1152.7777777777778</v>
      </c>
      <c r="Y1643" s="3">
        <v>21</v>
      </c>
      <c r="Z1643" s="3">
        <v>461.11111111111109</v>
      </c>
      <c r="AA1643" s="3">
        <v>0</v>
      </c>
      <c r="AB1643" s="3">
        <v>0</v>
      </c>
      <c r="AC1643" s="3">
        <v>3013306</v>
      </c>
      <c r="AD1643" s="3">
        <v>129.07132385747977</v>
      </c>
      <c r="AE1643" s="3">
        <v>345000</v>
      </c>
      <c r="AF1643" t="s">
        <v>137</v>
      </c>
      <c r="AG1643" t="s">
        <v>134</v>
      </c>
      <c r="AI1643">
        <f>IF(ISERROR(IF(D1643=25,VLOOKUP(E1643,Sheet1!$F$64:$H$79,2,0),IF(D1643=23,VLOOKUP(knight_awaken_info!E1643,Sheet1!$F$45:$H$60,2,0),VLOOKUP(knight_awaken_info!E1643,Sheet1!$F$26:$H$41,2,0)))),0,IF(D1643=25,VLOOKUP(E1643,Sheet1!$F$64:$H$79,2,0),IF(D1643=23,VLOOKUP(knight_awaken_info!E1643,Sheet1!$F$45:$H$60,2,0),VLOOKUP(knight_awaken_info!E1643,Sheet1!$F$26:$H$41,2,0))))</f>
        <v>0</v>
      </c>
      <c r="AJ1643">
        <f>IF(ISERROR(IF(D1643=25,VLOOKUP(E1643,Sheet1!$F$64:$H$79,3,0),IF(D1643=23,VLOOKUP(knight_awaken_info!E1643,Sheet1!$F$45:$H$60,3,0),VLOOKUP(knight_awaken_info!E1643,Sheet1!$F$26:$H$41,3,0)))),0,IF(D1643=25,VLOOKUP(E1643,Sheet1!$F$64:$H$79,3,0),IF(D1643=23,VLOOKUP(knight_awaken_info!E1643,Sheet1!$F$45:$H$60,3,0),VLOOKUP(knight_awaken_info!E1643,Sheet1!$F$26:$H$41,3,0))))</f>
        <v>0</v>
      </c>
      <c r="AK1643" s="11">
        <f>SUM(AI1638:AI1643)</f>
        <v>0</v>
      </c>
      <c r="AL1643" s="11">
        <f>SUM(AJ1638:AJ1643)</f>
        <v>0</v>
      </c>
      <c r="AN1643" s="3">
        <f t="shared" si="78"/>
        <v>9222.2222222222208</v>
      </c>
      <c r="AO1643" s="3">
        <f t="shared" si="79"/>
        <v>461.11111111111109</v>
      </c>
    </row>
    <row r="1644" spans="1:41">
      <c r="A1644" s="3">
        <v>3013306</v>
      </c>
      <c r="B1644" s="3">
        <v>3013301</v>
      </c>
      <c r="C1644" s="3" t="s">
        <v>70</v>
      </c>
      <c r="D1644">
        <f t="shared" si="77"/>
        <v>20</v>
      </c>
      <c r="E1644" s="3">
        <v>6</v>
      </c>
      <c r="F1644" s="3">
        <v>50</v>
      </c>
      <c r="G1644" s="3">
        <v>4</v>
      </c>
      <c r="H1644" s="3">
        <v>214</v>
      </c>
      <c r="I1644" s="3">
        <v>233</v>
      </c>
      <c r="J1644" s="3">
        <v>122</v>
      </c>
      <c r="K1644" s="3">
        <v>131</v>
      </c>
      <c r="L1644" s="3">
        <v>2</v>
      </c>
      <c r="M1644" s="3">
        <v>60</v>
      </c>
      <c r="N1644" s="3">
        <v>190</v>
      </c>
      <c r="O1644" s="3">
        <v>0</v>
      </c>
      <c r="P1644" s="3">
        <v>0</v>
      </c>
      <c r="Q1644" s="3">
        <v>0</v>
      </c>
      <c r="R1644" s="3">
        <v>140000</v>
      </c>
      <c r="S1644" s="3">
        <v>0</v>
      </c>
      <c r="T1644">
        <v>5001</v>
      </c>
      <c r="U1644" s="3">
        <v>5</v>
      </c>
      <c r="V1644" s="3">
        <v>11133.333333333332</v>
      </c>
      <c r="W1644" s="3">
        <v>6</v>
      </c>
      <c r="X1644" s="3">
        <v>1391.6666666666667</v>
      </c>
      <c r="Y1644" s="3">
        <v>21</v>
      </c>
      <c r="Z1644" s="3">
        <v>556.66666666666663</v>
      </c>
      <c r="AA1644" s="3">
        <v>0</v>
      </c>
      <c r="AB1644" s="3">
        <v>0</v>
      </c>
      <c r="AC1644" s="3">
        <v>3013307</v>
      </c>
      <c r="AD1644" s="3">
        <v>167.31467907451082</v>
      </c>
      <c r="AE1644" s="3">
        <v>465000</v>
      </c>
      <c r="AF1644" t="s">
        <v>137</v>
      </c>
      <c r="AG1644" t="s">
        <v>134</v>
      </c>
      <c r="AI1644">
        <f>IF(ISERROR(IF(D1644=25,VLOOKUP(E1644,Sheet1!$F$64:$H$79,2,0),IF(D1644=23,VLOOKUP(knight_awaken_info!E1644,Sheet1!$F$45:$H$60,2,0),VLOOKUP(knight_awaken_info!E1644,Sheet1!$F$26:$H$41,2,0)))),0,IF(D1644=25,VLOOKUP(E1644,Sheet1!$F$64:$H$79,2,0),IF(D1644=23,VLOOKUP(knight_awaken_info!E1644,Sheet1!$F$45:$H$60,2,0),VLOOKUP(knight_awaken_info!E1644,Sheet1!$F$26:$H$41,2,0))))</f>
        <v>0</v>
      </c>
      <c r="AJ1644">
        <f>IF(ISERROR(IF(D1644=25,VLOOKUP(E1644,Sheet1!$F$64:$H$79,3,0),IF(D1644=23,VLOOKUP(knight_awaken_info!E1644,Sheet1!$F$45:$H$60,3,0),VLOOKUP(knight_awaken_info!E1644,Sheet1!$F$26:$H$41,3,0)))),0,IF(D1644=25,VLOOKUP(E1644,Sheet1!$F$64:$H$79,3,0),IF(D1644=23,VLOOKUP(knight_awaken_info!E1644,Sheet1!$F$45:$H$60,3,0),VLOOKUP(knight_awaken_info!E1644,Sheet1!$F$26:$H$41,3,0))))</f>
        <v>0</v>
      </c>
      <c r="AK1644" s="11">
        <f>SUM(AI1638:AI1644)</f>
        <v>0</v>
      </c>
      <c r="AL1644" s="11">
        <f>SUM(AJ1638:AJ1644)</f>
        <v>0</v>
      </c>
      <c r="AN1644" s="3">
        <f t="shared" si="78"/>
        <v>11133.333333333332</v>
      </c>
      <c r="AO1644" s="3">
        <f t="shared" si="79"/>
        <v>556.66666666666663</v>
      </c>
    </row>
    <row r="1645" spans="1:41">
      <c r="A1645" s="3">
        <v>3013307</v>
      </c>
      <c r="B1645" s="3">
        <v>3013301</v>
      </c>
      <c r="C1645" s="3" t="s">
        <v>70</v>
      </c>
      <c r="D1645">
        <f t="shared" si="77"/>
        <v>20</v>
      </c>
      <c r="E1645" s="3">
        <v>7</v>
      </c>
      <c r="F1645" s="3">
        <v>50</v>
      </c>
      <c r="G1645" s="3">
        <v>4</v>
      </c>
      <c r="H1645" s="3">
        <v>213</v>
      </c>
      <c r="I1645" s="3">
        <v>232</v>
      </c>
      <c r="J1645" s="3">
        <v>121</v>
      </c>
      <c r="K1645" s="3">
        <v>134</v>
      </c>
      <c r="L1645" s="3">
        <v>2</v>
      </c>
      <c r="M1645" s="3">
        <v>60</v>
      </c>
      <c r="N1645" s="3">
        <v>210</v>
      </c>
      <c r="O1645" s="3">
        <v>0</v>
      </c>
      <c r="P1645" s="3">
        <v>0</v>
      </c>
      <c r="Q1645" s="3">
        <v>0</v>
      </c>
      <c r="R1645" s="3">
        <v>160000</v>
      </c>
      <c r="S1645" s="3">
        <v>0</v>
      </c>
      <c r="T1645">
        <v>5001</v>
      </c>
      <c r="U1645" s="3">
        <v>5</v>
      </c>
      <c r="V1645" s="3">
        <v>13066.666666666666</v>
      </c>
      <c r="W1645" s="3">
        <v>6</v>
      </c>
      <c r="X1645" s="3">
        <v>1633.3333333333335</v>
      </c>
      <c r="Y1645" s="3">
        <v>21</v>
      </c>
      <c r="Z1645" s="3">
        <v>653.33333333333326</v>
      </c>
      <c r="AA1645" s="3">
        <v>0</v>
      </c>
      <c r="AB1645" s="3">
        <v>0</v>
      </c>
      <c r="AC1645" s="3">
        <v>3013308</v>
      </c>
      <c r="AD1645" s="3">
        <v>205.55803429154187</v>
      </c>
      <c r="AE1645" s="3">
        <v>605000</v>
      </c>
      <c r="AF1645" t="s">
        <v>137</v>
      </c>
      <c r="AG1645" t="s">
        <v>134</v>
      </c>
      <c r="AI1645">
        <f>IF(ISERROR(IF(D1645=25,VLOOKUP(E1645,Sheet1!$F$64:$H$79,2,0),IF(D1645=23,VLOOKUP(knight_awaken_info!E1645,Sheet1!$F$45:$H$60,2,0),VLOOKUP(knight_awaken_info!E1645,Sheet1!$F$26:$H$41,2,0)))),0,IF(D1645=25,VLOOKUP(E1645,Sheet1!$F$64:$H$79,2,0),IF(D1645=23,VLOOKUP(knight_awaken_info!E1645,Sheet1!$F$45:$H$60,2,0),VLOOKUP(knight_awaken_info!E1645,Sheet1!$F$26:$H$41,2,0))))</f>
        <v>0</v>
      </c>
      <c r="AJ1645">
        <f>IF(ISERROR(IF(D1645=25,VLOOKUP(E1645,Sheet1!$F$64:$H$79,3,0),IF(D1645=23,VLOOKUP(knight_awaken_info!E1645,Sheet1!$F$45:$H$60,3,0),VLOOKUP(knight_awaken_info!E1645,Sheet1!$F$26:$H$41,3,0)))),0,IF(D1645=25,VLOOKUP(E1645,Sheet1!$F$64:$H$79,3,0),IF(D1645=23,VLOOKUP(knight_awaken_info!E1645,Sheet1!$F$45:$H$60,3,0),VLOOKUP(knight_awaken_info!E1645,Sheet1!$F$26:$H$41,3,0))))</f>
        <v>0</v>
      </c>
      <c r="AK1645" s="11">
        <f>SUM(AI1638:AI1645)</f>
        <v>0</v>
      </c>
      <c r="AL1645" s="11">
        <f>SUM(AJ1638:AJ1645)</f>
        <v>0</v>
      </c>
      <c r="AN1645" s="3">
        <f t="shared" si="78"/>
        <v>13066.666666666666</v>
      </c>
      <c r="AO1645" s="3">
        <f t="shared" si="79"/>
        <v>653.33333333333326</v>
      </c>
    </row>
    <row r="1646" spans="1:41">
      <c r="A1646" s="3">
        <v>3013308</v>
      </c>
      <c r="B1646" s="3">
        <v>3013301</v>
      </c>
      <c r="C1646" s="3" t="s">
        <v>70</v>
      </c>
      <c r="D1646">
        <f t="shared" si="77"/>
        <v>20</v>
      </c>
      <c r="E1646" s="3">
        <v>8</v>
      </c>
      <c r="F1646" s="3">
        <v>50</v>
      </c>
      <c r="G1646" s="3">
        <v>4</v>
      </c>
      <c r="H1646" s="3">
        <v>212</v>
      </c>
      <c r="I1646" s="3">
        <v>231</v>
      </c>
      <c r="J1646" s="3">
        <v>124</v>
      </c>
      <c r="K1646" s="3">
        <v>133</v>
      </c>
      <c r="L1646" s="3">
        <v>2</v>
      </c>
      <c r="M1646" s="3">
        <v>60</v>
      </c>
      <c r="N1646" s="3">
        <v>230</v>
      </c>
      <c r="O1646" s="3">
        <v>0</v>
      </c>
      <c r="P1646" s="3">
        <v>0</v>
      </c>
      <c r="Q1646" s="3">
        <v>0</v>
      </c>
      <c r="R1646" s="3">
        <v>175000</v>
      </c>
      <c r="S1646" s="3">
        <v>0</v>
      </c>
      <c r="T1646">
        <v>5001</v>
      </c>
      <c r="U1646" s="3">
        <v>5</v>
      </c>
      <c r="V1646" s="3">
        <v>15022.222222222221</v>
      </c>
      <c r="W1646" s="3">
        <v>6</v>
      </c>
      <c r="X1646" s="3">
        <v>1877.7777777777778</v>
      </c>
      <c r="Y1646" s="3">
        <v>21</v>
      </c>
      <c r="Z1646" s="3">
        <v>751.11111111111109</v>
      </c>
      <c r="AA1646" s="3">
        <v>0</v>
      </c>
      <c r="AB1646" s="3">
        <v>0</v>
      </c>
      <c r="AC1646" s="3">
        <v>3013309</v>
      </c>
      <c r="AD1646" s="3">
        <v>243.80138950857292</v>
      </c>
      <c r="AE1646" s="3">
        <v>765000</v>
      </c>
      <c r="AF1646" t="s">
        <v>137</v>
      </c>
      <c r="AG1646" t="s">
        <v>134</v>
      </c>
      <c r="AI1646">
        <f>IF(ISERROR(IF(D1646=25,VLOOKUP(E1646,Sheet1!$F$64:$H$79,2,0),IF(D1646=23,VLOOKUP(knight_awaken_info!E1646,Sheet1!$F$45:$H$60,2,0),VLOOKUP(knight_awaken_info!E1646,Sheet1!$F$26:$H$41,2,0)))),0,IF(D1646=25,VLOOKUP(E1646,Sheet1!$F$64:$H$79,2,0),IF(D1646=23,VLOOKUP(knight_awaken_info!E1646,Sheet1!$F$45:$H$60,2,0),VLOOKUP(knight_awaken_info!E1646,Sheet1!$F$26:$H$41,2,0))))</f>
        <v>0</v>
      </c>
      <c r="AJ1646">
        <f>IF(ISERROR(IF(D1646=25,VLOOKUP(E1646,Sheet1!$F$64:$H$79,3,0),IF(D1646=23,VLOOKUP(knight_awaken_info!E1646,Sheet1!$F$45:$H$60,3,0),VLOOKUP(knight_awaken_info!E1646,Sheet1!$F$26:$H$41,3,0)))),0,IF(D1646=25,VLOOKUP(E1646,Sheet1!$F$64:$H$79,3,0),IF(D1646=23,VLOOKUP(knight_awaken_info!E1646,Sheet1!$F$45:$H$60,3,0),VLOOKUP(knight_awaken_info!E1646,Sheet1!$F$26:$H$41,3,0))))</f>
        <v>0</v>
      </c>
      <c r="AK1646" s="11">
        <f>SUM(AI1638:AI1646)</f>
        <v>0</v>
      </c>
      <c r="AL1646" s="11">
        <f>SUM(AJ1638:AJ1646)</f>
        <v>0</v>
      </c>
      <c r="AN1646" s="3">
        <f t="shared" si="78"/>
        <v>15022.222222222221</v>
      </c>
      <c r="AO1646" s="3">
        <f t="shared" si="79"/>
        <v>751.11111111111109</v>
      </c>
    </row>
    <row r="1647" spans="1:41">
      <c r="A1647" s="3">
        <v>3013309</v>
      </c>
      <c r="B1647" s="3">
        <v>3013301</v>
      </c>
      <c r="C1647" s="3" t="s">
        <v>70</v>
      </c>
      <c r="D1647">
        <f t="shared" si="77"/>
        <v>20</v>
      </c>
      <c r="E1647" s="3">
        <v>9</v>
      </c>
      <c r="F1647" s="3">
        <v>50</v>
      </c>
      <c r="G1647" s="3">
        <v>4</v>
      </c>
      <c r="H1647" s="3">
        <v>211</v>
      </c>
      <c r="I1647" s="3">
        <v>234</v>
      </c>
      <c r="J1647" s="3">
        <v>223</v>
      </c>
      <c r="K1647" s="3">
        <v>232</v>
      </c>
      <c r="L1647" s="3">
        <v>2</v>
      </c>
      <c r="M1647" s="3">
        <v>60</v>
      </c>
      <c r="N1647" s="3">
        <v>730</v>
      </c>
      <c r="O1647" s="3">
        <v>1</v>
      </c>
      <c r="P1647" s="3">
        <v>30133</v>
      </c>
      <c r="Q1647" s="3">
        <v>1</v>
      </c>
      <c r="R1647" s="3">
        <v>680000</v>
      </c>
      <c r="S1647" s="3">
        <v>0</v>
      </c>
      <c r="T1647">
        <v>5001</v>
      </c>
      <c r="U1647" s="3">
        <v>5</v>
      </c>
      <c r="V1647" s="3">
        <v>17000</v>
      </c>
      <c r="W1647" s="3">
        <v>6</v>
      </c>
      <c r="X1647" s="3">
        <v>2125</v>
      </c>
      <c r="Y1647" s="3">
        <v>21</v>
      </c>
      <c r="Z1647" s="3">
        <v>850</v>
      </c>
      <c r="AA1647" s="3">
        <v>0</v>
      </c>
      <c r="AB1647" s="3">
        <v>0</v>
      </c>
      <c r="AC1647" s="3">
        <v>3013310</v>
      </c>
      <c r="AD1647" s="3">
        <v>282.04474472560395</v>
      </c>
      <c r="AE1647" s="3">
        <v>940000</v>
      </c>
      <c r="AF1647" t="s">
        <v>137</v>
      </c>
      <c r="AG1647" t="s">
        <v>134</v>
      </c>
      <c r="AI1647">
        <f>IF(ISERROR(IF(D1647=25,VLOOKUP(E1647,Sheet1!$F$64:$H$79,2,0),IF(D1647=23,VLOOKUP(knight_awaken_info!E1647,Sheet1!$F$45:$H$60,2,0),VLOOKUP(knight_awaken_info!E1647,Sheet1!$F$26:$H$41,2,0)))),0,IF(D1647=25,VLOOKUP(E1647,Sheet1!$F$64:$H$79,2,0),IF(D1647=23,VLOOKUP(knight_awaken_info!E1647,Sheet1!$F$45:$H$60,2,0),VLOOKUP(knight_awaken_info!E1647,Sheet1!$F$26:$H$41,2,0))))</f>
        <v>0</v>
      </c>
      <c r="AJ1647">
        <f>IF(ISERROR(IF(D1647=25,VLOOKUP(E1647,Sheet1!$F$64:$H$79,3,0),IF(D1647=23,VLOOKUP(knight_awaken_info!E1647,Sheet1!$F$45:$H$60,3,0),VLOOKUP(knight_awaken_info!E1647,Sheet1!$F$26:$H$41,3,0)))),0,IF(D1647=25,VLOOKUP(E1647,Sheet1!$F$64:$H$79,3,0),IF(D1647=23,VLOOKUP(knight_awaken_info!E1647,Sheet1!$F$45:$H$60,3,0),VLOOKUP(knight_awaken_info!E1647,Sheet1!$F$26:$H$41,3,0))))</f>
        <v>0</v>
      </c>
      <c r="AK1647" s="11">
        <f>SUM(AI1638:AI1647)</f>
        <v>0</v>
      </c>
      <c r="AL1647" s="11">
        <f>SUM(AJ1638:AJ1647)</f>
        <v>0</v>
      </c>
      <c r="AN1647" s="3">
        <f t="shared" si="78"/>
        <v>17000</v>
      </c>
      <c r="AO1647" s="3">
        <f t="shared" si="79"/>
        <v>850</v>
      </c>
    </row>
    <row r="1648" spans="1:41">
      <c r="A1648" s="3">
        <v>3013310</v>
      </c>
      <c r="B1648" s="3">
        <v>3013301</v>
      </c>
      <c r="C1648" s="3" t="s">
        <v>70</v>
      </c>
      <c r="D1648">
        <f t="shared" si="77"/>
        <v>20</v>
      </c>
      <c r="E1648" s="3">
        <v>10</v>
      </c>
      <c r="F1648" s="3">
        <v>60</v>
      </c>
      <c r="G1648" s="3">
        <v>4</v>
      </c>
      <c r="H1648" s="3">
        <v>313</v>
      </c>
      <c r="I1648" s="3">
        <v>232</v>
      </c>
      <c r="J1648" s="3">
        <v>221</v>
      </c>
      <c r="K1648" s="3">
        <v>233</v>
      </c>
      <c r="L1648" s="3">
        <v>2</v>
      </c>
      <c r="M1648" s="3">
        <v>60</v>
      </c>
      <c r="N1648" s="3">
        <v>770</v>
      </c>
      <c r="O1648" s="3">
        <v>0</v>
      </c>
      <c r="P1648" s="3">
        <v>0</v>
      </c>
      <c r="Q1648" s="3">
        <v>0</v>
      </c>
      <c r="R1648" s="3">
        <v>705000</v>
      </c>
      <c r="S1648" s="3">
        <v>5001</v>
      </c>
      <c r="T1648">
        <v>5002</v>
      </c>
      <c r="U1648" s="3">
        <v>5</v>
      </c>
      <c r="V1648" s="3">
        <v>19888.888888888891</v>
      </c>
      <c r="W1648" s="3">
        <v>6</v>
      </c>
      <c r="X1648" s="3">
        <v>2486.1111111111113</v>
      </c>
      <c r="Y1648" s="3">
        <v>21</v>
      </c>
      <c r="Z1648" s="3">
        <v>994.44444444444446</v>
      </c>
      <c r="AA1648" s="3">
        <v>0</v>
      </c>
      <c r="AB1648" s="3">
        <v>0</v>
      </c>
      <c r="AC1648" s="3">
        <v>3013311</v>
      </c>
      <c r="AD1648" s="3">
        <v>339.40977755115051</v>
      </c>
      <c r="AE1648" s="3">
        <v>1620000</v>
      </c>
      <c r="AF1648" t="s">
        <v>138</v>
      </c>
      <c r="AG1648" t="s">
        <v>158</v>
      </c>
      <c r="AI1648">
        <f>IF(ISERROR(IF(D1648=25,VLOOKUP(E1648,Sheet1!$F$64:$H$79,2,0),IF(D1648=23,VLOOKUP(knight_awaken_info!E1648,Sheet1!$F$45:$H$60,2,0),VLOOKUP(knight_awaken_info!E1648,Sheet1!$F$26:$H$41,2,0)))),0,IF(D1648=25,VLOOKUP(E1648,Sheet1!$F$64:$H$79,2,0),IF(D1648=23,VLOOKUP(knight_awaken_info!E1648,Sheet1!$F$45:$H$60,2,0),VLOOKUP(knight_awaken_info!E1648,Sheet1!$F$26:$H$41,2,0))))</f>
        <v>0</v>
      </c>
      <c r="AJ1648">
        <f>IF(ISERROR(IF(D1648=25,VLOOKUP(E1648,Sheet1!$F$64:$H$79,3,0),IF(D1648=23,VLOOKUP(knight_awaken_info!E1648,Sheet1!$F$45:$H$60,3,0),VLOOKUP(knight_awaken_info!E1648,Sheet1!$F$26:$H$41,3,0)))),0,IF(D1648=25,VLOOKUP(E1648,Sheet1!$F$64:$H$79,3,0),IF(D1648=23,VLOOKUP(knight_awaken_info!E1648,Sheet1!$F$45:$H$60,3,0),VLOOKUP(knight_awaken_info!E1648,Sheet1!$F$26:$H$41,3,0))))</f>
        <v>0</v>
      </c>
      <c r="AK1648" s="11">
        <f>SUM(AI1638:AI1648)</f>
        <v>0</v>
      </c>
      <c r="AL1648" s="11">
        <f>SUM(AJ1638:AJ1648)</f>
        <v>0</v>
      </c>
      <c r="AN1648" s="3">
        <f t="shared" si="78"/>
        <v>19888.888888888891</v>
      </c>
      <c r="AO1648" s="3">
        <f t="shared" si="79"/>
        <v>994.44444444444446</v>
      </c>
    </row>
    <row r="1649" spans="1:41">
      <c r="A1649" s="3">
        <v>3013311</v>
      </c>
      <c r="B1649" s="3">
        <v>3013301</v>
      </c>
      <c r="C1649" s="3" t="s">
        <v>70</v>
      </c>
      <c r="D1649">
        <f t="shared" si="77"/>
        <v>20</v>
      </c>
      <c r="E1649" s="3">
        <v>11</v>
      </c>
      <c r="F1649" s="3">
        <v>60</v>
      </c>
      <c r="G1649" s="3">
        <v>4</v>
      </c>
      <c r="H1649" s="3">
        <v>312</v>
      </c>
      <c r="I1649" s="3">
        <v>231</v>
      </c>
      <c r="J1649" s="3">
        <v>223</v>
      </c>
      <c r="K1649" s="3">
        <v>232</v>
      </c>
      <c r="L1649" s="3">
        <v>2</v>
      </c>
      <c r="M1649" s="3">
        <v>60</v>
      </c>
      <c r="N1649" s="3">
        <v>790</v>
      </c>
      <c r="O1649" s="3">
        <v>0</v>
      </c>
      <c r="P1649" s="3">
        <v>0</v>
      </c>
      <c r="Q1649" s="3">
        <v>0</v>
      </c>
      <c r="R1649" s="3">
        <v>725000</v>
      </c>
      <c r="S1649" s="3">
        <v>5001</v>
      </c>
      <c r="T1649">
        <v>5002</v>
      </c>
      <c r="U1649" s="3">
        <v>5</v>
      </c>
      <c r="V1649" s="3">
        <v>22800</v>
      </c>
      <c r="W1649" s="3">
        <v>6</v>
      </c>
      <c r="X1649" s="3">
        <v>2850</v>
      </c>
      <c r="Y1649" s="3">
        <v>21</v>
      </c>
      <c r="Z1649" s="3">
        <v>1140</v>
      </c>
      <c r="AA1649" s="3">
        <v>0</v>
      </c>
      <c r="AB1649" s="3">
        <v>0</v>
      </c>
      <c r="AC1649" s="3">
        <v>3013312</v>
      </c>
      <c r="AD1649" s="3">
        <v>458.92026260437251</v>
      </c>
      <c r="AE1649" s="3">
        <v>2325000</v>
      </c>
      <c r="AF1649" t="s">
        <v>138</v>
      </c>
      <c r="AG1649" t="s">
        <v>158</v>
      </c>
      <c r="AI1649">
        <f>IF(ISERROR(IF(D1649=25,VLOOKUP(E1649,Sheet1!$F$64:$H$79,2,0),IF(D1649=23,VLOOKUP(knight_awaken_info!E1649,Sheet1!$F$45:$H$60,2,0),VLOOKUP(knight_awaken_info!E1649,Sheet1!$F$26:$H$41,2,0)))),0,IF(D1649=25,VLOOKUP(E1649,Sheet1!$F$64:$H$79,2,0),IF(D1649=23,VLOOKUP(knight_awaken_info!E1649,Sheet1!$F$45:$H$60,2,0),VLOOKUP(knight_awaken_info!E1649,Sheet1!$F$26:$H$41,2,0))))</f>
        <v>0</v>
      </c>
      <c r="AJ1649">
        <f>IF(ISERROR(IF(D1649=25,VLOOKUP(E1649,Sheet1!$F$64:$H$79,3,0),IF(D1649=23,VLOOKUP(knight_awaken_info!E1649,Sheet1!$F$45:$H$60,3,0),VLOOKUP(knight_awaken_info!E1649,Sheet1!$F$26:$H$41,3,0)))),0,IF(D1649=25,VLOOKUP(E1649,Sheet1!$F$64:$H$79,3,0),IF(D1649=23,VLOOKUP(knight_awaken_info!E1649,Sheet1!$F$45:$H$60,3,0),VLOOKUP(knight_awaken_info!E1649,Sheet1!$F$26:$H$41,3,0))))</f>
        <v>0</v>
      </c>
      <c r="AK1649" s="11">
        <f>SUM(AI1638:AI1649)</f>
        <v>0</v>
      </c>
      <c r="AL1649" s="11">
        <f>SUM(AJ1638:AJ1649)</f>
        <v>0</v>
      </c>
      <c r="AN1649" s="3">
        <f t="shared" si="78"/>
        <v>22800</v>
      </c>
      <c r="AO1649" s="3">
        <f t="shared" si="79"/>
        <v>1140</v>
      </c>
    </row>
    <row r="1650" spans="1:41">
      <c r="A1650" s="3">
        <v>3013312</v>
      </c>
      <c r="B1650" s="3">
        <v>3013301</v>
      </c>
      <c r="C1650" s="3" t="s">
        <v>70</v>
      </c>
      <c r="D1650">
        <f t="shared" si="77"/>
        <v>20</v>
      </c>
      <c r="E1650" s="3">
        <v>12</v>
      </c>
      <c r="F1650" s="3">
        <v>60</v>
      </c>
      <c r="G1650" s="3">
        <v>4</v>
      </c>
      <c r="H1650" s="3">
        <v>311</v>
      </c>
      <c r="I1650" s="3">
        <v>233</v>
      </c>
      <c r="J1650" s="3">
        <v>222</v>
      </c>
      <c r="K1650" s="3">
        <v>231</v>
      </c>
      <c r="L1650" s="3">
        <v>2</v>
      </c>
      <c r="M1650" s="3">
        <v>60</v>
      </c>
      <c r="N1650" s="3">
        <v>810</v>
      </c>
      <c r="O1650" s="3">
        <v>0</v>
      </c>
      <c r="P1650" s="3">
        <v>0</v>
      </c>
      <c r="Q1650" s="3">
        <v>0</v>
      </c>
      <c r="R1650" s="3">
        <v>745000</v>
      </c>
      <c r="S1650" s="3">
        <v>5001</v>
      </c>
      <c r="T1650">
        <v>5002</v>
      </c>
      <c r="U1650" s="3">
        <v>5</v>
      </c>
      <c r="V1650" s="3">
        <v>25733.333333333332</v>
      </c>
      <c r="W1650" s="3">
        <v>6</v>
      </c>
      <c r="X1650" s="3">
        <v>3216.6666666666665</v>
      </c>
      <c r="Y1650" s="3">
        <v>21</v>
      </c>
      <c r="Z1650" s="3">
        <v>1286.6666666666667</v>
      </c>
      <c r="AA1650" s="3">
        <v>0</v>
      </c>
      <c r="AB1650" s="3">
        <v>0</v>
      </c>
      <c r="AC1650" s="3">
        <v>3013313</v>
      </c>
      <c r="AD1650" s="3">
        <v>578.43074765759457</v>
      </c>
      <c r="AE1650" s="3">
        <v>3050000</v>
      </c>
      <c r="AF1650" t="s">
        <v>138</v>
      </c>
      <c r="AG1650" t="s">
        <v>158</v>
      </c>
      <c r="AI1650">
        <f>IF(ISERROR(IF(D1650=25,VLOOKUP(E1650,Sheet1!$F$64:$H$79,2,0),IF(D1650=23,VLOOKUP(knight_awaken_info!E1650,Sheet1!$F$45:$H$60,2,0),VLOOKUP(knight_awaken_info!E1650,Sheet1!$F$26:$H$41,2,0)))),0,IF(D1650=25,VLOOKUP(E1650,Sheet1!$F$64:$H$79,2,0),IF(D1650=23,VLOOKUP(knight_awaken_info!E1650,Sheet1!$F$45:$H$60,2,0),VLOOKUP(knight_awaken_info!E1650,Sheet1!$F$26:$H$41,2,0))))</f>
        <v>0</v>
      </c>
      <c r="AJ1650">
        <f>IF(ISERROR(IF(D1650=25,VLOOKUP(E1650,Sheet1!$F$64:$H$79,3,0),IF(D1650=23,VLOOKUP(knight_awaken_info!E1650,Sheet1!$F$45:$H$60,3,0),VLOOKUP(knight_awaken_info!E1650,Sheet1!$F$26:$H$41,3,0)))),0,IF(D1650=25,VLOOKUP(E1650,Sheet1!$F$64:$H$79,3,0),IF(D1650=23,VLOOKUP(knight_awaken_info!E1650,Sheet1!$F$45:$H$60,3,0),VLOOKUP(knight_awaken_info!E1650,Sheet1!$F$26:$H$41,3,0))))</f>
        <v>0</v>
      </c>
      <c r="AK1650" s="11">
        <f>SUM(AI1638:AI1650)</f>
        <v>0</v>
      </c>
      <c r="AL1650" s="11">
        <f>SUM(AJ1638:AJ1650)</f>
        <v>0</v>
      </c>
      <c r="AN1650" s="3">
        <f t="shared" si="78"/>
        <v>25733.333333333332</v>
      </c>
      <c r="AO1650" s="3">
        <f t="shared" si="79"/>
        <v>1286.6666666666667</v>
      </c>
    </row>
    <row r="1651" spans="1:41">
      <c r="A1651" s="3">
        <v>3013313</v>
      </c>
      <c r="B1651" s="3">
        <v>3013301</v>
      </c>
      <c r="C1651" s="3" t="s">
        <v>70</v>
      </c>
      <c r="D1651">
        <f t="shared" si="77"/>
        <v>20</v>
      </c>
      <c r="E1651" s="3">
        <v>13</v>
      </c>
      <c r="F1651" s="3">
        <v>60</v>
      </c>
      <c r="G1651" s="3">
        <v>4</v>
      </c>
      <c r="H1651" s="3">
        <v>323</v>
      </c>
      <c r="I1651" s="3">
        <v>322</v>
      </c>
      <c r="J1651" s="3">
        <v>221</v>
      </c>
      <c r="K1651" s="3">
        <v>233</v>
      </c>
      <c r="L1651" s="3">
        <v>2</v>
      </c>
      <c r="M1651" s="3">
        <v>60</v>
      </c>
      <c r="N1651" s="3">
        <v>830</v>
      </c>
      <c r="O1651" s="3">
        <v>0</v>
      </c>
      <c r="P1651" s="3">
        <v>0</v>
      </c>
      <c r="Q1651" s="3">
        <v>0</v>
      </c>
      <c r="R1651" s="3">
        <v>765000</v>
      </c>
      <c r="S1651" s="3">
        <v>5001</v>
      </c>
      <c r="T1651">
        <v>5002</v>
      </c>
      <c r="U1651" s="3">
        <v>5</v>
      </c>
      <c r="V1651" s="3">
        <v>28688.888888888887</v>
      </c>
      <c r="W1651" s="3">
        <v>6</v>
      </c>
      <c r="X1651" s="3">
        <v>3586.1111111111109</v>
      </c>
      <c r="Y1651" s="3">
        <v>21</v>
      </c>
      <c r="Z1651" s="3">
        <v>1434.4444444444446</v>
      </c>
      <c r="AA1651" s="3">
        <v>0</v>
      </c>
      <c r="AB1651" s="3">
        <v>0</v>
      </c>
      <c r="AC1651" s="3">
        <v>3013314</v>
      </c>
      <c r="AD1651" s="3">
        <v>697.94123271081662</v>
      </c>
      <c r="AE1651" s="3">
        <v>3795000</v>
      </c>
      <c r="AF1651" t="s">
        <v>138</v>
      </c>
      <c r="AG1651" t="s">
        <v>158</v>
      </c>
      <c r="AI1651">
        <f>IF(ISERROR(IF(D1651=25,VLOOKUP(E1651,Sheet1!$F$64:$H$79,2,0),IF(D1651=23,VLOOKUP(knight_awaken_info!E1651,Sheet1!$F$45:$H$60,2,0),VLOOKUP(knight_awaken_info!E1651,Sheet1!$F$26:$H$41,2,0)))),0,IF(D1651=25,VLOOKUP(E1651,Sheet1!$F$64:$H$79,2,0),IF(D1651=23,VLOOKUP(knight_awaken_info!E1651,Sheet1!$F$45:$H$60,2,0),VLOOKUP(knight_awaken_info!E1651,Sheet1!$F$26:$H$41,2,0))))</f>
        <v>0</v>
      </c>
      <c r="AJ1651">
        <f>IF(ISERROR(IF(D1651=25,VLOOKUP(E1651,Sheet1!$F$64:$H$79,3,0),IF(D1651=23,VLOOKUP(knight_awaken_info!E1651,Sheet1!$F$45:$H$60,3,0),VLOOKUP(knight_awaken_info!E1651,Sheet1!$F$26:$H$41,3,0)))),0,IF(D1651=25,VLOOKUP(E1651,Sheet1!$F$64:$H$79,3,0),IF(D1651=23,VLOOKUP(knight_awaken_info!E1651,Sheet1!$F$45:$H$60,3,0),VLOOKUP(knight_awaken_info!E1651,Sheet1!$F$26:$H$41,3,0))))</f>
        <v>0</v>
      </c>
      <c r="AK1651" s="11">
        <f>SUM(AI1638:AI1651)</f>
        <v>0</v>
      </c>
      <c r="AL1651" s="11">
        <f>SUM(AJ1638:AJ1651)</f>
        <v>0</v>
      </c>
      <c r="AN1651" s="3">
        <f t="shared" si="78"/>
        <v>28688.888888888887</v>
      </c>
      <c r="AO1651" s="3">
        <f t="shared" si="79"/>
        <v>1434.4444444444446</v>
      </c>
    </row>
    <row r="1652" spans="1:41">
      <c r="A1652" s="3">
        <v>3013314</v>
      </c>
      <c r="B1652" s="3">
        <v>3013301</v>
      </c>
      <c r="C1652" s="3" t="s">
        <v>70</v>
      </c>
      <c r="D1652">
        <f t="shared" si="77"/>
        <v>20</v>
      </c>
      <c r="E1652" s="3">
        <v>14</v>
      </c>
      <c r="F1652" s="3">
        <v>60</v>
      </c>
      <c r="G1652" s="3">
        <v>4</v>
      </c>
      <c r="H1652" s="3">
        <v>312</v>
      </c>
      <c r="I1652" s="3">
        <v>331</v>
      </c>
      <c r="J1652" s="3">
        <v>223</v>
      </c>
      <c r="K1652" s="3">
        <v>232</v>
      </c>
      <c r="L1652" s="3">
        <v>2</v>
      </c>
      <c r="M1652" s="3">
        <v>60</v>
      </c>
      <c r="N1652" s="3">
        <v>850</v>
      </c>
      <c r="O1652" s="3">
        <v>1</v>
      </c>
      <c r="P1652" s="3">
        <v>30133</v>
      </c>
      <c r="Q1652" s="3">
        <v>1</v>
      </c>
      <c r="R1652" s="3">
        <v>790000</v>
      </c>
      <c r="S1652" s="3">
        <v>5001</v>
      </c>
      <c r="T1652">
        <v>5002</v>
      </c>
      <c r="U1652" s="3">
        <v>5</v>
      </c>
      <c r="V1652" s="3">
        <v>31666.666666666664</v>
      </c>
      <c r="W1652" s="3">
        <v>6</v>
      </c>
      <c r="X1652" s="3">
        <v>3958.333333333333</v>
      </c>
      <c r="Y1652" s="3">
        <v>21</v>
      </c>
      <c r="Z1652" s="3">
        <v>1583.3333333333335</v>
      </c>
      <c r="AA1652" s="3">
        <v>0</v>
      </c>
      <c r="AB1652" s="3">
        <v>0</v>
      </c>
      <c r="AC1652" s="3">
        <v>3013315</v>
      </c>
      <c r="AD1652" s="3">
        <v>879.59716999171405</v>
      </c>
      <c r="AE1652" s="3">
        <v>4560000</v>
      </c>
      <c r="AF1652" t="s">
        <v>138</v>
      </c>
      <c r="AG1652" t="s">
        <v>158</v>
      </c>
      <c r="AI1652">
        <f>IF(ISERROR(IF(D1652=25,VLOOKUP(E1652,Sheet1!$F$64:$H$79,2,0),IF(D1652=23,VLOOKUP(knight_awaken_info!E1652,Sheet1!$F$45:$H$60,2,0),VLOOKUP(knight_awaken_info!E1652,Sheet1!$F$26:$H$41,2,0)))),0,IF(D1652=25,VLOOKUP(E1652,Sheet1!$F$64:$H$79,2,0),IF(D1652=23,VLOOKUP(knight_awaken_info!E1652,Sheet1!$F$45:$H$60,2,0),VLOOKUP(knight_awaken_info!E1652,Sheet1!$F$26:$H$41,2,0))))</f>
        <v>0</v>
      </c>
      <c r="AJ1652">
        <f>IF(ISERROR(IF(D1652=25,VLOOKUP(E1652,Sheet1!$F$64:$H$79,3,0),IF(D1652=23,VLOOKUP(knight_awaken_info!E1652,Sheet1!$F$45:$H$60,3,0),VLOOKUP(knight_awaken_info!E1652,Sheet1!$F$26:$H$41,3,0)))),0,IF(D1652=25,VLOOKUP(E1652,Sheet1!$F$64:$H$79,3,0),IF(D1652=23,VLOOKUP(knight_awaken_info!E1652,Sheet1!$F$45:$H$60,3,0),VLOOKUP(knight_awaken_info!E1652,Sheet1!$F$26:$H$41,3,0))))</f>
        <v>0</v>
      </c>
      <c r="AK1652" s="11">
        <f>SUM(AI1638:AI1652)</f>
        <v>0</v>
      </c>
      <c r="AL1652" s="11">
        <f>SUM(AJ1638:AJ1652)</f>
        <v>0</v>
      </c>
      <c r="AN1652" s="3">
        <f t="shared" si="78"/>
        <v>31666.666666666664</v>
      </c>
      <c r="AO1652" s="3">
        <f t="shared" si="79"/>
        <v>1583.3333333333335</v>
      </c>
    </row>
    <row r="1653" spans="1:41">
      <c r="A1653" s="3">
        <v>3013315</v>
      </c>
      <c r="B1653" s="3">
        <v>3013301</v>
      </c>
      <c r="C1653" s="3" t="s">
        <v>70</v>
      </c>
      <c r="D1653">
        <f t="shared" si="77"/>
        <v>20</v>
      </c>
      <c r="E1653" s="3">
        <v>15</v>
      </c>
      <c r="F1653" s="3">
        <v>60</v>
      </c>
      <c r="G1653" s="3">
        <v>4</v>
      </c>
      <c r="H1653" s="3">
        <v>321</v>
      </c>
      <c r="I1653" s="3">
        <v>323</v>
      </c>
      <c r="J1653" s="3">
        <v>222</v>
      </c>
      <c r="K1653" s="3">
        <v>231</v>
      </c>
      <c r="L1653" s="3">
        <v>2</v>
      </c>
      <c r="M1653" s="3">
        <v>60</v>
      </c>
      <c r="N1653" s="3">
        <v>890</v>
      </c>
      <c r="O1653" s="3">
        <v>0</v>
      </c>
      <c r="P1653" s="3">
        <v>0</v>
      </c>
      <c r="Q1653" s="3">
        <v>0</v>
      </c>
      <c r="R1653" s="3">
        <v>810000</v>
      </c>
      <c r="S1653" s="3">
        <v>5001</v>
      </c>
      <c r="T1653">
        <v>5002</v>
      </c>
      <c r="U1653" s="3">
        <v>5</v>
      </c>
      <c r="V1653" s="3">
        <v>47826.666666666664</v>
      </c>
      <c r="W1653" s="3">
        <v>6</v>
      </c>
      <c r="X1653" s="3">
        <v>4333.333333333333</v>
      </c>
      <c r="Y1653" s="3">
        <v>21</v>
      </c>
      <c r="Z1653" s="3">
        <v>1733.3333333333335</v>
      </c>
      <c r="AA1653" s="3">
        <v>0</v>
      </c>
      <c r="AB1653" s="3">
        <v>0</v>
      </c>
      <c r="AC1653" s="3">
        <v>3013316</v>
      </c>
      <c r="AD1653" s="3">
        <v>1061.2531072726115</v>
      </c>
      <c r="AE1653" s="3">
        <v>5350000</v>
      </c>
      <c r="AF1653" t="s">
        <v>139</v>
      </c>
      <c r="AG1653" t="s">
        <v>134</v>
      </c>
      <c r="AI1653">
        <f>IF(ISERROR(IF(D1653=25,VLOOKUP(E1653,Sheet1!$F$64:$H$79,2,0),IF(D1653=23,VLOOKUP(knight_awaken_info!E1653,Sheet1!$F$45:$H$60,2,0),VLOOKUP(knight_awaken_info!E1653,Sheet1!$F$26:$H$41,2,0)))),0,IF(D1653=25,VLOOKUP(E1653,Sheet1!$F$64:$H$79,2,0),IF(D1653=23,VLOOKUP(knight_awaken_info!E1653,Sheet1!$F$45:$H$60,2,0),VLOOKUP(knight_awaken_info!E1653,Sheet1!$F$26:$H$41,2,0))))</f>
        <v>13160</v>
      </c>
      <c r="AJ1653">
        <f>IF(ISERROR(IF(D1653=25,VLOOKUP(E1653,Sheet1!$F$64:$H$79,3,0),IF(D1653=23,VLOOKUP(knight_awaken_info!E1653,Sheet1!$F$45:$H$60,3,0),VLOOKUP(knight_awaken_info!E1653,Sheet1!$F$26:$H$41,3,0)))),0,IF(D1653=25,VLOOKUP(E1653,Sheet1!$F$64:$H$79,3,0),IF(D1653=23,VLOOKUP(knight_awaken_info!E1653,Sheet1!$F$45:$H$60,3,0),VLOOKUP(knight_awaken_info!E1653,Sheet1!$F$26:$H$41,3,0))))</f>
        <v>0</v>
      </c>
      <c r="AK1653" s="11">
        <f>SUM(AI1638:AI1653)</f>
        <v>13160</v>
      </c>
      <c r="AL1653" s="11">
        <f>SUM(AJ1638:AJ1653)</f>
        <v>0</v>
      </c>
      <c r="AN1653" s="3">
        <f t="shared" si="78"/>
        <v>60986.666666666664</v>
      </c>
      <c r="AO1653" s="3">
        <f t="shared" si="79"/>
        <v>1733.3333333333335</v>
      </c>
    </row>
    <row r="1654" spans="1:41">
      <c r="A1654" s="3">
        <v>3013316</v>
      </c>
      <c r="B1654" s="3">
        <v>3013301</v>
      </c>
      <c r="C1654" s="3" t="s">
        <v>70</v>
      </c>
      <c r="D1654">
        <f t="shared" si="77"/>
        <v>20</v>
      </c>
      <c r="E1654" s="3">
        <v>16</v>
      </c>
      <c r="F1654" s="3">
        <v>60</v>
      </c>
      <c r="G1654" s="3">
        <v>4</v>
      </c>
      <c r="H1654" s="3">
        <v>313</v>
      </c>
      <c r="I1654" s="3">
        <v>332</v>
      </c>
      <c r="J1654" s="3">
        <v>221</v>
      </c>
      <c r="K1654" s="3">
        <v>233</v>
      </c>
      <c r="L1654" s="3">
        <v>2</v>
      </c>
      <c r="M1654" s="3">
        <v>60</v>
      </c>
      <c r="N1654" s="3">
        <v>910</v>
      </c>
      <c r="O1654" s="3">
        <v>0</v>
      </c>
      <c r="P1654" s="3">
        <v>0</v>
      </c>
      <c r="Q1654" s="3">
        <v>0</v>
      </c>
      <c r="R1654" s="3">
        <v>830000</v>
      </c>
      <c r="S1654" s="3">
        <v>5001</v>
      </c>
      <c r="T1654">
        <v>5002</v>
      </c>
      <c r="U1654" s="3">
        <v>5</v>
      </c>
      <c r="V1654" s="3">
        <v>50848.888888888883</v>
      </c>
      <c r="W1654" s="3">
        <v>6</v>
      </c>
      <c r="X1654" s="3">
        <v>4711.1111111111104</v>
      </c>
      <c r="Y1654" s="3">
        <v>21</v>
      </c>
      <c r="Z1654" s="3">
        <v>1884.4444444444446</v>
      </c>
      <c r="AA1654" s="3">
        <v>0</v>
      </c>
      <c r="AB1654" s="3">
        <v>0</v>
      </c>
      <c r="AC1654" s="3">
        <v>3013317</v>
      </c>
      <c r="AD1654" s="3">
        <v>1242.9090445535089</v>
      </c>
      <c r="AE1654" s="3">
        <v>6160000</v>
      </c>
      <c r="AF1654" t="s">
        <v>139</v>
      </c>
      <c r="AG1654" t="s">
        <v>134</v>
      </c>
      <c r="AI1654">
        <f>IF(ISERROR(IF(D1654=25,VLOOKUP(E1654,Sheet1!$F$64:$H$79,2,0),IF(D1654=23,VLOOKUP(knight_awaken_info!E1654,Sheet1!$F$45:$H$60,2,0),VLOOKUP(knight_awaken_info!E1654,Sheet1!$F$26:$H$41,2,0)))),0,IF(D1654=25,VLOOKUP(E1654,Sheet1!$F$64:$H$79,2,0),IF(D1654=23,VLOOKUP(knight_awaken_info!E1654,Sheet1!$F$45:$H$60,2,0),VLOOKUP(knight_awaken_info!E1654,Sheet1!$F$26:$H$41,2,0))))</f>
        <v>0</v>
      </c>
      <c r="AJ1654">
        <f>IF(ISERROR(IF(D1654=25,VLOOKUP(E1654,Sheet1!$F$64:$H$79,3,0),IF(D1654=23,VLOOKUP(knight_awaken_info!E1654,Sheet1!$F$45:$H$60,3,0),VLOOKUP(knight_awaken_info!E1654,Sheet1!$F$26:$H$41,3,0)))),0,IF(D1654=25,VLOOKUP(E1654,Sheet1!$F$64:$H$79,3,0),IF(D1654=23,VLOOKUP(knight_awaken_info!E1654,Sheet1!$F$45:$H$60,3,0),VLOOKUP(knight_awaken_info!E1654,Sheet1!$F$26:$H$41,3,0))))</f>
        <v>0</v>
      </c>
      <c r="AK1654" s="11">
        <f>SUM(AI1638:AI1654)</f>
        <v>13160</v>
      </c>
      <c r="AL1654" s="11">
        <f>SUM(AJ1638:AJ1654)</f>
        <v>0</v>
      </c>
      <c r="AN1654" s="3">
        <f t="shared" si="78"/>
        <v>64008.888888888883</v>
      </c>
      <c r="AO1654" s="3">
        <f t="shared" si="79"/>
        <v>1884.4444444444446</v>
      </c>
    </row>
    <row r="1655" spans="1:41">
      <c r="A1655" s="3">
        <v>3013317</v>
      </c>
      <c r="B1655" s="3">
        <v>3013301</v>
      </c>
      <c r="C1655" s="3" t="s">
        <v>70</v>
      </c>
      <c r="D1655">
        <f t="shared" si="77"/>
        <v>20</v>
      </c>
      <c r="E1655" s="3">
        <v>17</v>
      </c>
      <c r="F1655" s="3">
        <v>60</v>
      </c>
      <c r="G1655" s="3">
        <v>4</v>
      </c>
      <c r="H1655" s="3">
        <v>312</v>
      </c>
      <c r="I1655" s="3">
        <v>331</v>
      </c>
      <c r="J1655" s="3">
        <v>223</v>
      </c>
      <c r="K1655" s="3">
        <v>232</v>
      </c>
      <c r="L1655" s="3">
        <v>2</v>
      </c>
      <c r="M1655" s="3">
        <v>60</v>
      </c>
      <c r="N1655" s="3">
        <v>930</v>
      </c>
      <c r="O1655" s="3">
        <v>0</v>
      </c>
      <c r="P1655" s="3">
        <v>0</v>
      </c>
      <c r="Q1655" s="3">
        <v>0</v>
      </c>
      <c r="R1655" s="3">
        <v>855000</v>
      </c>
      <c r="S1655" s="3">
        <v>5001</v>
      </c>
      <c r="T1655">
        <v>5002</v>
      </c>
      <c r="U1655" s="3">
        <v>5</v>
      </c>
      <c r="V1655" s="3">
        <v>53893.333333333328</v>
      </c>
      <c r="W1655" s="3">
        <v>6</v>
      </c>
      <c r="X1655" s="3">
        <v>5091.6666666666661</v>
      </c>
      <c r="Y1655" s="3">
        <v>21</v>
      </c>
      <c r="Z1655" s="3">
        <v>2036.6666666666667</v>
      </c>
      <c r="AA1655" s="3">
        <v>0</v>
      </c>
      <c r="AB1655" s="3">
        <v>0</v>
      </c>
      <c r="AC1655" s="3">
        <v>3013318</v>
      </c>
      <c r="AD1655" s="3">
        <v>1424.5649818344064</v>
      </c>
      <c r="AE1655" s="3">
        <v>6990000</v>
      </c>
      <c r="AF1655" t="s">
        <v>139</v>
      </c>
      <c r="AG1655" t="s">
        <v>134</v>
      </c>
      <c r="AI1655">
        <f>IF(ISERROR(IF(D1655=25,VLOOKUP(E1655,Sheet1!$F$64:$H$79,2,0),IF(D1655=23,VLOOKUP(knight_awaken_info!E1655,Sheet1!$F$45:$H$60,2,0),VLOOKUP(knight_awaken_info!E1655,Sheet1!$F$26:$H$41,2,0)))),0,IF(D1655=25,VLOOKUP(E1655,Sheet1!$F$64:$H$79,2,0),IF(D1655=23,VLOOKUP(knight_awaken_info!E1655,Sheet1!$F$45:$H$60,2,0),VLOOKUP(knight_awaken_info!E1655,Sheet1!$F$26:$H$41,2,0))))</f>
        <v>0</v>
      </c>
      <c r="AJ1655">
        <f>IF(ISERROR(IF(D1655=25,VLOOKUP(E1655,Sheet1!$F$64:$H$79,3,0),IF(D1655=23,VLOOKUP(knight_awaken_info!E1655,Sheet1!$F$45:$H$60,3,0),VLOOKUP(knight_awaken_info!E1655,Sheet1!$F$26:$H$41,3,0)))),0,IF(D1655=25,VLOOKUP(E1655,Sheet1!$F$64:$H$79,3,0),IF(D1655=23,VLOOKUP(knight_awaken_info!E1655,Sheet1!$F$45:$H$60,3,0),VLOOKUP(knight_awaken_info!E1655,Sheet1!$F$26:$H$41,3,0))))</f>
        <v>0</v>
      </c>
      <c r="AK1655" s="11">
        <f>SUM(AI1638:AI1655)</f>
        <v>13160</v>
      </c>
      <c r="AL1655" s="11">
        <f>SUM(AJ1638:AJ1655)</f>
        <v>0</v>
      </c>
      <c r="AN1655" s="3">
        <f t="shared" si="78"/>
        <v>67053.333333333328</v>
      </c>
      <c r="AO1655" s="3">
        <f t="shared" si="79"/>
        <v>2036.6666666666667</v>
      </c>
    </row>
    <row r="1656" spans="1:41">
      <c r="A1656" s="3">
        <v>3013318</v>
      </c>
      <c r="B1656" s="3">
        <v>3013301</v>
      </c>
      <c r="C1656" s="3" t="s">
        <v>70</v>
      </c>
      <c r="D1656">
        <f t="shared" si="77"/>
        <v>20</v>
      </c>
      <c r="E1656" s="3">
        <v>18</v>
      </c>
      <c r="F1656" s="3">
        <v>60</v>
      </c>
      <c r="G1656" s="3">
        <v>4</v>
      </c>
      <c r="H1656" s="3">
        <v>311</v>
      </c>
      <c r="I1656" s="3">
        <v>333</v>
      </c>
      <c r="J1656" s="3">
        <v>222</v>
      </c>
      <c r="K1656" s="3">
        <v>231</v>
      </c>
      <c r="L1656" s="3">
        <v>2</v>
      </c>
      <c r="M1656" s="3">
        <v>60</v>
      </c>
      <c r="N1656" s="3">
        <v>950</v>
      </c>
      <c r="O1656" s="3">
        <v>0</v>
      </c>
      <c r="P1656" s="3">
        <v>0</v>
      </c>
      <c r="Q1656" s="3">
        <v>0</v>
      </c>
      <c r="R1656" s="3">
        <v>875000</v>
      </c>
      <c r="S1656" s="3">
        <v>5001</v>
      </c>
      <c r="T1656">
        <v>5002</v>
      </c>
      <c r="U1656" s="3">
        <v>5</v>
      </c>
      <c r="V1656" s="3">
        <v>56959.999999999993</v>
      </c>
      <c r="W1656" s="3">
        <v>6</v>
      </c>
      <c r="X1656" s="3">
        <v>5474.9999999999991</v>
      </c>
      <c r="Y1656" s="3">
        <v>21</v>
      </c>
      <c r="Z1656" s="3">
        <v>2190</v>
      </c>
      <c r="AA1656" s="3">
        <v>0</v>
      </c>
      <c r="AB1656" s="3">
        <v>0</v>
      </c>
      <c r="AC1656" s="3">
        <v>3013319</v>
      </c>
      <c r="AD1656" s="3">
        <v>1606.2209191153038</v>
      </c>
      <c r="AE1656" s="3">
        <v>7845000</v>
      </c>
      <c r="AF1656" t="s">
        <v>139</v>
      </c>
      <c r="AG1656" t="s">
        <v>134</v>
      </c>
      <c r="AI1656">
        <f>IF(ISERROR(IF(D1656=25,VLOOKUP(E1656,Sheet1!$F$64:$H$79,2,0),IF(D1656=23,VLOOKUP(knight_awaken_info!E1656,Sheet1!$F$45:$H$60,2,0),VLOOKUP(knight_awaken_info!E1656,Sheet1!$F$26:$H$41,2,0)))),0,IF(D1656=25,VLOOKUP(E1656,Sheet1!$F$64:$H$79,2,0),IF(D1656=23,VLOOKUP(knight_awaken_info!E1656,Sheet1!$F$45:$H$60,2,0),VLOOKUP(knight_awaken_info!E1656,Sheet1!$F$26:$H$41,2,0))))</f>
        <v>0</v>
      </c>
      <c r="AJ1656">
        <f>IF(ISERROR(IF(D1656=25,VLOOKUP(E1656,Sheet1!$F$64:$H$79,3,0),IF(D1656=23,VLOOKUP(knight_awaken_info!E1656,Sheet1!$F$45:$H$60,3,0),VLOOKUP(knight_awaken_info!E1656,Sheet1!$F$26:$H$41,3,0)))),0,IF(D1656=25,VLOOKUP(E1656,Sheet1!$F$64:$H$79,3,0),IF(D1656=23,VLOOKUP(knight_awaken_info!E1656,Sheet1!$F$45:$H$60,3,0),VLOOKUP(knight_awaken_info!E1656,Sheet1!$F$26:$H$41,3,0))))</f>
        <v>0</v>
      </c>
      <c r="AK1656" s="11">
        <f>SUM(AI1638:AI1656)</f>
        <v>13160</v>
      </c>
      <c r="AL1656" s="11">
        <f>SUM(AJ1638:AJ1656)</f>
        <v>0</v>
      </c>
      <c r="AN1656" s="3">
        <f t="shared" si="78"/>
        <v>70120</v>
      </c>
      <c r="AO1656" s="3">
        <f t="shared" si="79"/>
        <v>2190</v>
      </c>
    </row>
    <row r="1657" spans="1:41">
      <c r="A1657" s="3">
        <v>3013319</v>
      </c>
      <c r="B1657" s="3">
        <v>3013301</v>
      </c>
      <c r="C1657" s="3" t="s">
        <v>70</v>
      </c>
      <c r="D1657">
        <f t="shared" si="77"/>
        <v>20</v>
      </c>
      <c r="E1657" s="3">
        <v>19</v>
      </c>
      <c r="F1657" s="3">
        <v>60</v>
      </c>
      <c r="G1657" s="3">
        <v>4</v>
      </c>
      <c r="H1657" s="3">
        <v>313</v>
      </c>
      <c r="I1657" s="3">
        <v>332</v>
      </c>
      <c r="J1657" s="3">
        <v>321</v>
      </c>
      <c r="K1657" s="3">
        <v>333</v>
      </c>
      <c r="L1657" s="3">
        <v>2</v>
      </c>
      <c r="M1657" s="3">
        <v>60</v>
      </c>
      <c r="N1657" s="3">
        <v>1450</v>
      </c>
      <c r="O1657" s="3">
        <v>1</v>
      </c>
      <c r="P1657" s="3">
        <v>30133</v>
      </c>
      <c r="Q1657" s="3">
        <v>1</v>
      </c>
      <c r="R1657" s="3">
        <v>1430000</v>
      </c>
      <c r="S1657" s="3">
        <v>5001</v>
      </c>
      <c r="T1657">
        <v>5002</v>
      </c>
      <c r="U1657" s="3">
        <v>5</v>
      </c>
      <c r="V1657" s="3">
        <v>60048.888888888883</v>
      </c>
      <c r="W1657" s="3">
        <v>6</v>
      </c>
      <c r="X1657" s="3">
        <v>5861.1111111111104</v>
      </c>
      <c r="Y1657" s="3">
        <v>21</v>
      </c>
      <c r="Z1657" s="3">
        <v>2344.4444444444443</v>
      </c>
      <c r="AA1657" s="3">
        <v>0</v>
      </c>
      <c r="AB1657" s="3">
        <v>0</v>
      </c>
      <c r="AC1657" s="3">
        <v>3013320</v>
      </c>
      <c r="AD1657" s="3">
        <v>1787.8768563962012</v>
      </c>
      <c r="AE1657" s="3">
        <v>8720000</v>
      </c>
      <c r="AF1657" t="s">
        <v>139</v>
      </c>
      <c r="AG1657" t="s">
        <v>134</v>
      </c>
      <c r="AI1657">
        <f>IF(ISERROR(IF(D1657=25,VLOOKUP(E1657,Sheet1!$F$64:$H$79,2,0),IF(D1657=23,VLOOKUP(knight_awaken_info!E1657,Sheet1!$F$45:$H$60,2,0),VLOOKUP(knight_awaken_info!E1657,Sheet1!$F$26:$H$41,2,0)))),0,IF(D1657=25,VLOOKUP(E1657,Sheet1!$F$64:$H$79,2,0),IF(D1657=23,VLOOKUP(knight_awaken_info!E1657,Sheet1!$F$45:$H$60,2,0),VLOOKUP(knight_awaken_info!E1657,Sheet1!$F$26:$H$41,2,0))))</f>
        <v>0</v>
      </c>
      <c r="AJ1657">
        <f>IF(ISERROR(IF(D1657=25,VLOOKUP(E1657,Sheet1!$F$64:$H$79,3,0),IF(D1657=23,VLOOKUP(knight_awaken_info!E1657,Sheet1!$F$45:$H$60,3,0),VLOOKUP(knight_awaken_info!E1657,Sheet1!$F$26:$H$41,3,0)))),0,IF(D1657=25,VLOOKUP(E1657,Sheet1!$F$64:$H$79,3,0),IF(D1657=23,VLOOKUP(knight_awaken_info!E1657,Sheet1!$F$45:$H$60,3,0),VLOOKUP(knight_awaken_info!E1657,Sheet1!$F$26:$H$41,3,0))))</f>
        <v>0</v>
      </c>
      <c r="AK1657" s="11">
        <f>SUM(AI1638:AI1657)</f>
        <v>13160</v>
      </c>
      <c r="AL1657" s="11">
        <f>SUM(AJ1638:AJ1657)</f>
        <v>0</v>
      </c>
      <c r="AN1657" s="3">
        <f t="shared" si="78"/>
        <v>73208.888888888876</v>
      </c>
      <c r="AO1657" s="3">
        <f t="shared" si="79"/>
        <v>2344.4444444444443</v>
      </c>
    </row>
    <row r="1658" spans="1:41">
      <c r="A1658" s="3">
        <v>3013320</v>
      </c>
      <c r="B1658" s="3">
        <v>3013301</v>
      </c>
      <c r="C1658" s="3" t="s">
        <v>70</v>
      </c>
      <c r="D1658">
        <f t="shared" ref="D1658:D1721" si="80">IF(OR(C1658="曹操",C1658="荀彧",C1658="关羽",C1658="诸葛亮",C1658="孙坚",C1658="周瑜",C1658="吕布",C1658="左慈"),23,20)</f>
        <v>20</v>
      </c>
      <c r="E1658" s="3">
        <v>20</v>
      </c>
      <c r="F1658" s="3">
        <v>70</v>
      </c>
      <c r="G1658" s="3">
        <v>4</v>
      </c>
      <c r="H1658" s="3">
        <v>412</v>
      </c>
      <c r="I1658" s="3">
        <v>331</v>
      </c>
      <c r="J1658" s="3">
        <v>323</v>
      </c>
      <c r="K1658" s="3">
        <v>332</v>
      </c>
      <c r="L1658" s="3">
        <v>2</v>
      </c>
      <c r="M1658" s="3">
        <v>60</v>
      </c>
      <c r="N1658" s="3">
        <v>1490</v>
      </c>
      <c r="O1658" s="3">
        <v>0</v>
      </c>
      <c r="P1658" s="3">
        <v>0</v>
      </c>
      <c r="Q1658" s="3">
        <v>0</v>
      </c>
      <c r="R1658" s="3">
        <v>1455000</v>
      </c>
      <c r="S1658" s="3">
        <v>5002</v>
      </c>
      <c r="T1658">
        <v>5003</v>
      </c>
      <c r="U1658" s="3">
        <v>5</v>
      </c>
      <c r="V1658" s="3">
        <v>64048.888888888883</v>
      </c>
      <c r="W1658" s="3">
        <v>6</v>
      </c>
      <c r="X1658" s="3">
        <v>6361.1111111111104</v>
      </c>
      <c r="Y1658" s="3">
        <v>21</v>
      </c>
      <c r="Z1658" s="3">
        <v>2544.4444444444443</v>
      </c>
      <c r="AA1658" s="3">
        <v>0</v>
      </c>
      <c r="AB1658" s="3">
        <v>0</v>
      </c>
      <c r="AC1658" s="3">
        <v>3013321</v>
      </c>
      <c r="AD1658" s="3">
        <v>2093.8236981324494</v>
      </c>
      <c r="AE1658" s="3">
        <v>10150000</v>
      </c>
      <c r="AF1658" t="s">
        <v>140</v>
      </c>
      <c r="AG1658" t="s">
        <v>159</v>
      </c>
      <c r="AI1658">
        <f>IF(ISERROR(IF(D1658=25,VLOOKUP(E1658,Sheet1!$F$64:$H$79,2,0),IF(D1658=23,VLOOKUP(knight_awaken_info!E1658,Sheet1!$F$45:$H$60,2,0),VLOOKUP(knight_awaken_info!E1658,Sheet1!$F$26:$H$41,2,0)))),0,IF(D1658=25,VLOOKUP(E1658,Sheet1!$F$64:$H$79,2,0),IF(D1658=23,VLOOKUP(knight_awaken_info!E1658,Sheet1!$F$45:$H$60,2,0),VLOOKUP(knight_awaken_info!E1658,Sheet1!$F$26:$H$41,2,0))))</f>
        <v>0</v>
      </c>
      <c r="AJ1658">
        <f>IF(ISERROR(IF(D1658=25,VLOOKUP(E1658,Sheet1!$F$64:$H$79,3,0),IF(D1658=23,VLOOKUP(knight_awaken_info!E1658,Sheet1!$F$45:$H$60,3,0),VLOOKUP(knight_awaken_info!E1658,Sheet1!$F$26:$H$41,3,0)))),0,IF(D1658=25,VLOOKUP(E1658,Sheet1!$F$64:$H$79,3,0),IF(D1658=23,VLOOKUP(knight_awaken_info!E1658,Sheet1!$F$45:$H$60,3,0),VLOOKUP(knight_awaken_info!E1658,Sheet1!$F$26:$H$41,3,0))))</f>
        <v>0</v>
      </c>
      <c r="AK1658" s="11">
        <f>SUM(AI1638:AI1658)</f>
        <v>13160</v>
      </c>
      <c r="AL1658" s="11">
        <f>SUM(AJ1638:AJ1658)</f>
        <v>0</v>
      </c>
      <c r="AN1658" s="3">
        <f t="shared" si="78"/>
        <v>77208.888888888876</v>
      </c>
      <c r="AO1658" s="3">
        <f t="shared" si="79"/>
        <v>2544.4444444444443</v>
      </c>
    </row>
    <row r="1659" spans="1:41">
      <c r="A1659" s="3">
        <v>3013321</v>
      </c>
      <c r="B1659" s="3">
        <v>3013301</v>
      </c>
      <c r="C1659" s="3" t="s">
        <v>70</v>
      </c>
      <c r="D1659">
        <f t="shared" si="80"/>
        <v>20</v>
      </c>
      <c r="E1659" s="3">
        <v>21</v>
      </c>
      <c r="F1659" s="3">
        <v>70</v>
      </c>
      <c r="G1659" s="3">
        <v>4</v>
      </c>
      <c r="H1659" s="3">
        <v>411</v>
      </c>
      <c r="I1659" s="3">
        <v>333</v>
      </c>
      <c r="J1659" s="3">
        <v>322</v>
      </c>
      <c r="K1659" s="3">
        <v>331</v>
      </c>
      <c r="L1659" s="3">
        <v>2</v>
      </c>
      <c r="M1659" s="3">
        <v>60</v>
      </c>
      <c r="N1659" s="3">
        <v>1510</v>
      </c>
      <c r="O1659" s="3">
        <v>0</v>
      </c>
      <c r="P1659" s="3">
        <v>0</v>
      </c>
      <c r="Q1659" s="3">
        <v>0</v>
      </c>
      <c r="R1659" s="3">
        <v>1475000</v>
      </c>
      <c r="S1659" s="3">
        <v>5002</v>
      </c>
      <c r="T1659">
        <v>5003</v>
      </c>
      <c r="U1659" s="3">
        <v>5</v>
      </c>
      <c r="V1659" s="3">
        <v>68071.111111111095</v>
      </c>
      <c r="W1659" s="3">
        <v>6</v>
      </c>
      <c r="X1659" s="3">
        <v>6863.8888888888878</v>
      </c>
      <c r="Y1659" s="3">
        <v>21</v>
      </c>
      <c r="Z1659" s="3">
        <v>2745.5555555555557</v>
      </c>
      <c r="AA1659" s="3">
        <v>0</v>
      </c>
      <c r="AB1659" s="3">
        <v>0</v>
      </c>
      <c r="AC1659" s="3">
        <v>3013322</v>
      </c>
      <c r="AD1659" s="3">
        <v>2667.4740263879148</v>
      </c>
      <c r="AE1659" s="3">
        <v>11605000</v>
      </c>
      <c r="AF1659" t="s">
        <v>140</v>
      </c>
      <c r="AG1659" t="s">
        <v>159</v>
      </c>
      <c r="AI1659">
        <f>IF(ISERROR(IF(D1659=25,VLOOKUP(E1659,Sheet1!$F$64:$H$79,2,0),IF(D1659=23,VLOOKUP(knight_awaken_info!E1659,Sheet1!$F$45:$H$60,2,0),VLOOKUP(knight_awaken_info!E1659,Sheet1!$F$26:$H$41,2,0)))),0,IF(D1659=25,VLOOKUP(E1659,Sheet1!$F$64:$H$79,2,0),IF(D1659=23,VLOOKUP(knight_awaken_info!E1659,Sheet1!$F$45:$H$60,2,0),VLOOKUP(knight_awaken_info!E1659,Sheet1!$F$26:$H$41,2,0))))</f>
        <v>0</v>
      </c>
      <c r="AJ1659">
        <f>IF(ISERROR(IF(D1659=25,VLOOKUP(E1659,Sheet1!$F$64:$H$79,3,0),IF(D1659=23,VLOOKUP(knight_awaken_info!E1659,Sheet1!$F$45:$H$60,3,0),VLOOKUP(knight_awaken_info!E1659,Sheet1!$F$26:$H$41,3,0)))),0,IF(D1659=25,VLOOKUP(E1659,Sheet1!$F$64:$H$79,3,0),IF(D1659=23,VLOOKUP(knight_awaken_info!E1659,Sheet1!$F$45:$H$60,3,0),VLOOKUP(knight_awaken_info!E1659,Sheet1!$F$26:$H$41,3,0))))</f>
        <v>0</v>
      </c>
      <c r="AK1659" s="11">
        <f>SUM(AI1638:AI1659)</f>
        <v>13160</v>
      </c>
      <c r="AL1659" s="11">
        <f>SUM(AJ1638:AJ1659)</f>
        <v>0</v>
      </c>
      <c r="AN1659" s="3">
        <f t="shared" si="78"/>
        <v>81231.111111111095</v>
      </c>
      <c r="AO1659" s="3">
        <f t="shared" si="79"/>
        <v>2745.5555555555557</v>
      </c>
    </row>
    <row r="1660" spans="1:41">
      <c r="A1660" s="3">
        <v>3013322</v>
      </c>
      <c r="B1660" s="3">
        <v>3013301</v>
      </c>
      <c r="C1660" s="3" t="s">
        <v>70</v>
      </c>
      <c r="D1660">
        <f t="shared" si="80"/>
        <v>20</v>
      </c>
      <c r="E1660" s="3">
        <v>22</v>
      </c>
      <c r="F1660" s="3">
        <v>70</v>
      </c>
      <c r="G1660" s="3">
        <v>4</v>
      </c>
      <c r="H1660" s="3">
        <v>413</v>
      </c>
      <c r="I1660" s="3">
        <v>332</v>
      </c>
      <c r="J1660" s="3">
        <v>321</v>
      </c>
      <c r="K1660" s="3">
        <v>333</v>
      </c>
      <c r="L1660" s="3">
        <v>2</v>
      </c>
      <c r="M1660" s="3">
        <v>60</v>
      </c>
      <c r="N1660" s="3">
        <v>1530</v>
      </c>
      <c r="O1660" s="3">
        <v>0</v>
      </c>
      <c r="P1660" s="3">
        <v>0</v>
      </c>
      <c r="Q1660" s="3">
        <v>0</v>
      </c>
      <c r="R1660" s="3">
        <v>1500000</v>
      </c>
      <c r="S1660" s="3">
        <v>5002</v>
      </c>
      <c r="T1660">
        <v>5003</v>
      </c>
      <c r="U1660" s="3">
        <v>5</v>
      </c>
      <c r="V1660" s="3">
        <v>72115.555555555547</v>
      </c>
      <c r="W1660" s="3">
        <v>6</v>
      </c>
      <c r="X1660" s="3">
        <v>7369.4444444444434</v>
      </c>
      <c r="Y1660" s="3">
        <v>21</v>
      </c>
      <c r="Z1660" s="3">
        <v>2947.7777777777778</v>
      </c>
      <c r="AA1660" s="3">
        <v>0</v>
      </c>
      <c r="AB1660" s="3">
        <v>0</v>
      </c>
      <c r="AC1660" s="3">
        <v>3013323</v>
      </c>
      <c r="AD1660" s="3">
        <v>3241.1243546433807</v>
      </c>
      <c r="AE1660" s="3">
        <v>13080000</v>
      </c>
      <c r="AF1660" t="s">
        <v>140</v>
      </c>
      <c r="AG1660" t="s">
        <v>159</v>
      </c>
      <c r="AI1660">
        <f>IF(ISERROR(IF(D1660=25,VLOOKUP(E1660,Sheet1!$F$64:$H$79,2,0),IF(D1660=23,VLOOKUP(knight_awaken_info!E1660,Sheet1!$F$45:$H$60,2,0),VLOOKUP(knight_awaken_info!E1660,Sheet1!$F$26:$H$41,2,0)))),0,IF(D1660=25,VLOOKUP(E1660,Sheet1!$F$64:$H$79,2,0),IF(D1660=23,VLOOKUP(knight_awaken_info!E1660,Sheet1!$F$45:$H$60,2,0),VLOOKUP(knight_awaken_info!E1660,Sheet1!$F$26:$H$41,2,0))))</f>
        <v>0</v>
      </c>
      <c r="AJ1660">
        <f>IF(ISERROR(IF(D1660=25,VLOOKUP(E1660,Sheet1!$F$64:$H$79,3,0),IF(D1660=23,VLOOKUP(knight_awaken_info!E1660,Sheet1!$F$45:$H$60,3,0),VLOOKUP(knight_awaken_info!E1660,Sheet1!$F$26:$H$41,3,0)))),0,IF(D1660=25,VLOOKUP(E1660,Sheet1!$F$64:$H$79,3,0),IF(D1660=23,VLOOKUP(knight_awaken_info!E1660,Sheet1!$F$45:$H$60,3,0),VLOOKUP(knight_awaken_info!E1660,Sheet1!$F$26:$H$41,3,0))))</f>
        <v>0</v>
      </c>
      <c r="AK1660" s="11">
        <f>SUM(AI1638:AI1660)</f>
        <v>13160</v>
      </c>
      <c r="AL1660" s="11">
        <f>SUM(AJ1638:AJ1660)</f>
        <v>0</v>
      </c>
      <c r="AN1660" s="3">
        <f t="shared" si="78"/>
        <v>85275.555555555547</v>
      </c>
      <c r="AO1660" s="3">
        <f t="shared" si="79"/>
        <v>2947.7777777777778</v>
      </c>
    </row>
    <row r="1661" spans="1:41">
      <c r="A1661" s="3">
        <v>3013323</v>
      </c>
      <c r="B1661" s="3">
        <v>3013301</v>
      </c>
      <c r="C1661" s="3" t="s">
        <v>70</v>
      </c>
      <c r="D1661">
        <f t="shared" si="80"/>
        <v>20</v>
      </c>
      <c r="E1661" s="3">
        <v>23</v>
      </c>
      <c r="F1661" s="3">
        <v>70</v>
      </c>
      <c r="G1661" s="3">
        <v>4</v>
      </c>
      <c r="H1661" s="3">
        <v>412</v>
      </c>
      <c r="I1661" s="3">
        <v>331</v>
      </c>
      <c r="J1661" s="3">
        <v>323</v>
      </c>
      <c r="K1661" s="3">
        <v>332</v>
      </c>
      <c r="L1661" s="3">
        <v>2</v>
      </c>
      <c r="M1661" s="3">
        <v>60</v>
      </c>
      <c r="N1661" s="3">
        <v>1550</v>
      </c>
      <c r="O1661" s="3">
        <v>1</v>
      </c>
      <c r="P1661" s="3">
        <v>30133</v>
      </c>
      <c r="Q1661" s="3">
        <v>1</v>
      </c>
      <c r="R1661" s="3">
        <v>1520000</v>
      </c>
      <c r="S1661" s="3">
        <v>5002</v>
      </c>
      <c r="T1661">
        <v>5003</v>
      </c>
      <c r="U1661" s="3">
        <v>5</v>
      </c>
      <c r="V1661" s="3">
        <v>76182.222222222219</v>
      </c>
      <c r="W1661" s="3">
        <v>6</v>
      </c>
      <c r="X1661" s="3">
        <v>7877.7777777777765</v>
      </c>
      <c r="Y1661" s="3">
        <v>21</v>
      </c>
      <c r="Z1661" s="3">
        <v>3151.1111111111113</v>
      </c>
      <c r="AA1661" s="3">
        <v>0</v>
      </c>
      <c r="AB1661" s="3">
        <v>0</v>
      </c>
      <c r="AC1661" s="3">
        <v>3013324</v>
      </c>
      <c r="AD1661" s="3">
        <v>3814.7746828988465</v>
      </c>
      <c r="AE1661" s="3">
        <v>14580000</v>
      </c>
      <c r="AF1661" t="s">
        <v>140</v>
      </c>
      <c r="AG1661" t="s">
        <v>159</v>
      </c>
      <c r="AI1661">
        <f>IF(ISERROR(IF(D1661=25,VLOOKUP(E1661,Sheet1!$F$64:$H$79,2,0),IF(D1661=23,VLOOKUP(knight_awaken_info!E1661,Sheet1!$F$45:$H$60,2,0),VLOOKUP(knight_awaken_info!E1661,Sheet1!$F$26:$H$41,2,0)))),0,IF(D1661=25,VLOOKUP(E1661,Sheet1!$F$64:$H$79,2,0),IF(D1661=23,VLOOKUP(knight_awaken_info!E1661,Sheet1!$F$45:$H$60,2,0),VLOOKUP(knight_awaken_info!E1661,Sheet1!$F$26:$H$41,2,0))))</f>
        <v>0</v>
      </c>
      <c r="AJ1661">
        <f>IF(ISERROR(IF(D1661=25,VLOOKUP(E1661,Sheet1!$F$64:$H$79,3,0),IF(D1661=23,VLOOKUP(knight_awaken_info!E1661,Sheet1!$F$45:$H$60,3,0),VLOOKUP(knight_awaken_info!E1661,Sheet1!$F$26:$H$41,3,0)))),0,IF(D1661=25,VLOOKUP(E1661,Sheet1!$F$64:$H$79,3,0),IF(D1661=23,VLOOKUP(knight_awaken_info!E1661,Sheet1!$F$45:$H$60,3,0),VLOOKUP(knight_awaken_info!E1661,Sheet1!$F$26:$H$41,3,0))))</f>
        <v>0</v>
      </c>
      <c r="AK1661" s="11">
        <f>SUM(AI1638:AI1661)</f>
        <v>13160</v>
      </c>
      <c r="AL1661" s="11">
        <f>SUM(AJ1638:AJ1661)</f>
        <v>0</v>
      </c>
      <c r="AN1661" s="3">
        <f t="shared" si="78"/>
        <v>89342.222222222219</v>
      </c>
      <c r="AO1661" s="3">
        <f t="shared" si="79"/>
        <v>3151.1111111111113</v>
      </c>
    </row>
    <row r="1662" spans="1:41">
      <c r="A1662" s="3">
        <v>3013324</v>
      </c>
      <c r="B1662" s="3">
        <v>3013301</v>
      </c>
      <c r="C1662" s="3" t="s">
        <v>70</v>
      </c>
      <c r="D1662">
        <f t="shared" si="80"/>
        <v>20</v>
      </c>
      <c r="E1662" s="3">
        <v>24</v>
      </c>
      <c r="F1662" s="3">
        <v>70</v>
      </c>
      <c r="G1662" s="3">
        <v>4</v>
      </c>
      <c r="H1662" s="3">
        <v>411</v>
      </c>
      <c r="I1662" s="3">
        <v>423</v>
      </c>
      <c r="J1662" s="3">
        <v>322</v>
      </c>
      <c r="K1662" s="3">
        <v>331</v>
      </c>
      <c r="L1662" s="3">
        <v>2</v>
      </c>
      <c r="M1662" s="3">
        <v>60</v>
      </c>
      <c r="N1662" s="3">
        <v>1570</v>
      </c>
      <c r="O1662" s="3">
        <v>0</v>
      </c>
      <c r="P1662" s="3">
        <v>0</v>
      </c>
      <c r="Q1662" s="3">
        <v>0</v>
      </c>
      <c r="R1662" s="3">
        <v>1545000</v>
      </c>
      <c r="S1662" s="3">
        <v>5002</v>
      </c>
      <c r="T1662">
        <v>5003</v>
      </c>
      <c r="U1662" s="3">
        <v>5</v>
      </c>
      <c r="V1662" s="3">
        <v>80271.111111111095</v>
      </c>
      <c r="W1662" s="3">
        <v>6</v>
      </c>
      <c r="X1662" s="3">
        <v>8388.8888888888869</v>
      </c>
      <c r="Y1662" s="3">
        <v>21</v>
      </c>
      <c r="Z1662" s="3">
        <v>4015.5555555555557</v>
      </c>
      <c r="AA1662" s="3">
        <v>0</v>
      </c>
      <c r="AB1662" s="3">
        <v>0</v>
      </c>
      <c r="AC1662" s="3">
        <v>3013325</v>
      </c>
      <c r="AD1662" s="3">
        <v>4388.4250111543124</v>
      </c>
      <c r="AE1662" s="3">
        <v>16100000</v>
      </c>
      <c r="AF1662" t="s">
        <v>141</v>
      </c>
      <c r="AG1662" t="s">
        <v>158</v>
      </c>
      <c r="AI1662">
        <f>IF(ISERROR(IF(D1662=25,VLOOKUP(E1662,Sheet1!$F$64:$H$79,2,0),IF(D1662=23,VLOOKUP(knight_awaken_info!E1662,Sheet1!$F$45:$H$60,2,0),VLOOKUP(knight_awaken_info!E1662,Sheet1!$F$26:$H$41,2,0)))),0,IF(D1662=25,VLOOKUP(E1662,Sheet1!$F$64:$H$79,2,0),IF(D1662=23,VLOOKUP(knight_awaken_info!E1662,Sheet1!$F$45:$H$60,2,0),VLOOKUP(knight_awaken_info!E1662,Sheet1!$F$26:$H$41,2,0))))</f>
        <v>0</v>
      </c>
      <c r="AJ1662">
        <f>IF(ISERROR(IF(D1662=25,VLOOKUP(E1662,Sheet1!$F$64:$H$79,3,0),IF(D1662=23,VLOOKUP(knight_awaken_info!E1662,Sheet1!$F$45:$H$60,3,0),VLOOKUP(knight_awaken_info!E1662,Sheet1!$F$26:$H$41,3,0)))),0,IF(D1662=25,VLOOKUP(E1662,Sheet1!$F$64:$H$79,3,0),IF(D1662=23,VLOOKUP(knight_awaken_info!E1662,Sheet1!$F$45:$H$60,3,0),VLOOKUP(knight_awaken_info!E1662,Sheet1!$F$26:$H$41,3,0))))</f>
        <v>660</v>
      </c>
      <c r="AK1662" s="11">
        <f>SUM(AI1638:AI1662)</f>
        <v>13160</v>
      </c>
      <c r="AL1662" s="11">
        <f>SUM(AJ1638:AJ1662)</f>
        <v>660</v>
      </c>
      <c r="AN1662" s="3">
        <f t="shared" si="78"/>
        <v>93431.111111111095</v>
      </c>
      <c r="AO1662" s="3">
        <f t="shared" si="79"/>
        <v>4675.5555555555557</v>
      </c>
    </row>
    <row r="1663" spans="1:41">
      <c r="A1663" s="3">
        <v>3013325</v>
      </c>
      <c r="B1663" s="3">
        <v>3013301</v>
      </c>
      <c r="C1663" s="3" t="s">
        <v>70</v>
      </c>
      <c r="D1663">
        <f t="shared" si="80"/>
        <v>20</v>
      </c>
      <c r="E1663" s="3">
        <v>25</v>
      </c>
      <c r="F1663" s="3">
        <v>70</v>
      </c>
      <c r="G1663" s="3">
        <v>4</v>
      </c>
      <c r="H1663" s="3">
        <v>423</v>
      </c>
      <c r="I1663" s="3">
        <v>432</v>
      </c>
      <c r="J1663" s="3">
        <v>321</v>
      </c>
      <c r="K1663" s="3">
        <v>333</v>
      </c>
      <c r="L1663" s="3">
        <v>2</v>
      </c>
      <c r="M1663" s="3">
        <v>60</v>
      </c>
      <c r="N1663" s="3">
        <v>1610</v>
      </c>
      <c r="O1663" s="3">
        <v>0</v>
      </c>
      <c r="P1663" s="3">
        <v>0</v>
      </c>
      <c r="Q1663" s="3">
        <v>0</v>
      </c>
      <c r="R1663" s="3">
        <v>1565000</v>
      </c>
      <c r="S1663" s="3">
        <v>5002</v>
      </c>
      <c r="T1663">
        <v>5003</v>
      </c>
      <c r="U1663" s="3">
        <v>5</v>
      </c>
      <c r="V1663" s="3">
        <v>84382.222222222204</v>
      </c>
      <c r="W1663" s="3">
        <v>6</v>
      </c>
      <c r="X1663" s="3">
        <v>8902.7777777777756</v>
      </c>
      <c r="Y1663" s="3">
        <v>21</v>
      </c>
      <c r="Z1663" s="3">
        <v>4221.1111111111113</v>
      </c>
      <c r="AA1663" s="3">
        <v>0</v>
      </c>
      <c r="AB1663" s="3">
        <v>0</v>
      </c>
      <c r="AC1663" s="3">
        <v>3013326</v>
      </c>
      <c r="AD1663" s="3">
        <v>5229.7788259289955</v>
      </c>
      <c r="AE1663" s="3">
        <v>17645000</v>
      </c>
      <c r="AF1663" t="s">
        <v>141</v>
      </c>
      <c r="AG1663" t="s">
        <v>158</v>
      </c>
      <c r="AI1663">
        <f>IF(ISERROR(IF(D1663=25,VLOOKUP(E1663,Sheet1!$F$64:$H$79,2,0),IF(D1663=23,VLOOKUP(knight_awaken_info!E1663,Sheet1!$F$45:$H$60,2,0),VLOOKUP(knight_awaken_info!E1663,Sheet1!$F$26:$H$41,2,0)))),0,IF(D1663=25,VLOOKUP(E1663,Sheet1!$F$64:$H$79,2,0),IF(D1663=23,VLOOKUP(knight_awaken_info!E1663,Sheet1!$F$45:$H$60,2,0),VLOOKUP(knight_awaken_info!E1663,Sheet1!$F$26:$H$41,2,0))))</f>
        <v>0</v>
      </c>
      <c r="AJ1663">
        <f>IF(ISERROR(IF(D1663=25,VLOOKUP(E1663,Sheet1!$F$64:$H$79,3,0),IF(D1663=23,VLOOKUP(knight_awaken_info!E1663,Sheet1!$F$45:$H$60,3,0),VLOOKUP(knight_awaken_info!E1663,Sheet1!$F$26:$H$41,3,0)))),0,IF(D1663=25,VLOOKUP(E1663,Sheet1!$F$64:$H$79,3,0),IF(D1663=23,VLOOKUP(knight_awaken_info!E1663,Sheet1!$F$45:$H$60,3,0),VLOOKUP(knight_awaken_info!E1663,Sheet1!$F$26:$H$41,3,0))))</f>
        <v>0</v>
      </c>
      <c r="AK1663" s="11">
        <f>SUM(AI1638:AI1663)</f>
        <v>13160</v>
      </c>
      <c r="AL1663" s="11">
        <f>SUM(AJ1638:AJ1663)</f>
        <v>660</v>
      </c>
      <c r="AN1663" s="3">
        <f t="shared" si="78"/>
        <v>97542.222222222204</v>
      </c>
      <c r="AO1663" s="3">
        <f t="shared" si="79"/>
        <v>4881.1111111111113</v>
      </c>
    </row>
    <row r="1664" spans="1:41">
      <c r="A1664" s="3">
        <v>3013326</v>
      </c>
      <c r="B1664" s="3">
        <v>3013301</v>
      </c>
      <c r="C1664" s="3" t="s">
        <v>70</v>
      </c>
      <c r="D1664">
        <f t="shared" si="80"/>
        <v>20</v>
      </c>
      <c r="E1664" s="3">
        <v>26</v>
      </c>
      <c r="F1664" s="3">
        <v>70</v>
      </c>
      <c r="G1664" s="3">
        <v>4</v>
      </c>
      <c r="H1664" s="3">
        <v>412</v>
      </c>
      <c r="I1664" s="3">
        <v>431</v>
      </c>
      <c r="J1664" s="3">
        <v>323</v>
      </c>
      <c r="K1664" s="3">
        <v>332</v>
      </c>
      <c r="L1664" s="3">
        <v>2</v>
      </c>
      <c r="M1664" s="3">
        <v>60</v>
      </c>
      <c r="N1664" s="3">
        <v>1630</v>
      </c>
      <c r="O1664" s="3">
        <v>1</v>
      </c>
      <c r="P1664" s="3">
        <v>30133</v>
      </c>
      <c r="Q1664" s="3">
        <v>1</v>
      </c>
      <c r="R1664" s="3">
        <v>1590000</v>
      </c>
      <c r="S1664" s="3">
        <v>5002</v>
      </c>
      <c r="T1664">
        <v>5003</v>
      </c>
      <c r="U1664" s="3">
        <v>5</v>
      </c>
      <c r="V1664" s="3">
        <v>88515.555555555533</v>
      </c>
      <c r="W1664" s="3">
        <v>6</v>
      </c>
      <c r="X1664" s="3">
        <v>9419.4444444444416</v>
      </c>
      <c r="Y1664" s="3">
        <v>21</v>
      </c>
      <c r="Z1664" s="3">
        <v>4427.7777777777774</v>
      </c>
      <c r="AA1664" s="3">
        <v>0</v>
      </c>
      <c r="AB1664" s="3">
        <v>0</v>
      </c>
      <c r="AC1664" s="3">
        <v>3013327</v>
      </c>
      <c r="AD1664" s="3">
        <v>6071.1326407036786</v>
      </c>
      <c r="AE1664" s="3">
        <v>19210000</v>
      </c>
      <c r="AF1664" t="s">
        <v>141</v>
      </c>
      <c r="AG1664" t="s">
        <v>158</v>
      </c>
      <c r="AI1664">
        <f>IF(ISERROR(IF(D1664=25,VLOOKUP(E1664,Sheet1!$F$64:$H$79,2,0),IF(D1664=23,VLOOKUP(knight_awaken_info!E1664,Sheet1!$F$45:$H$60,2,0),VLOOKUP(knight_awaken_info!E1664,Sheet1!$F$26:$H$41,2,0)))),0,IF(D1664=25,VLOOKUP(E1664,Sheet1!$F$64:$H$79,2,0),IF(D1664=23,VLOOKUP(knight_awaken_info!E1664,Sheet1!$F$45:$H$60,2,0),VLOOKUP(knight_awaken_info!E1664,Sheet1!$F$26:$H$41,2,0))))</f>
        <v>0</v>
      </c>
      <c r="AJ1664">
        <f>IF(ISERROR(IF(D1664=25,VLOOKUP(E1664,Sheet1!$F$64:$H$79,3,0),IF(D1664=23,VLOOKUP(knight_awaken_info!E1664,Sheet1!$F$45:$H$60,3,0),VLOOKUP(knight_awaken_info!E1664,Sheet1!$F$26:$H$41,3,0)))),0,IF(D1664=25,VLOOKUP(E1664,Sheet1!$F$64:$H$79,3,0),IF(D1664=23,VLOOKUP(knight_awaken_info!E1664,Sheet1!$F$45:$H$60,3,0),VLOOKUP(knight_awaken_info!E1664,Sheet1!$F$26:$H$41,3,0))))</f>
        <v>0</v>
      </c>
      <c r="AK1664" s="11">
        <f>SUM(AI1638:AI1664)</f>
        <v>13160</v>
      </c>
      <c r="AL1664" s="11">
        <f>SUM(AJ1638:AJ1664)</f>
        <v>660</v>
      </c>
      <c r="AN1664" s="3">
        <f t="shared" si="78"/>
        <v>101675.55555555553</v>
      </c>
      <c r="AO1664" s="3">
        <f t="shared" si="79"/>
        <v>5087.7777777777774</v>
      </c>
    </row>
    <row r="1665" spans="1:41">
      <c r="A1665" s="3">
        <v>3013327</v>
      </c>
      <c r="B1665" s="3">
        <v>3013301</v>
      </c>
      <c r="C1665" s="3" t="s">
        <v>70</v>
      </c>
      <c r="D1665">
        <f t="shared" si="80"/>
        <v>20</v>
      </c>
      <c r="E1665" s="3">
        <v>27</v>
      </c>
      <c r="F1665" s="3">
        <v>70</v>
      </c>
      <c r="G1665" s="3">
        <v>4</v>
      </c>
      <c r="H1665" s="3">
        <v>411</v>
      </c>
      <c r="I1665" s="3">
        <v>423</v>
      </c>
      <c r="J1665" s="3">
        <v>322</v>
      </c>
      <c r="K1665" s="3">
        <v>331</v>
      </c>
      <c r="L1665" s="3">
        <v>2</v>
      </c>
      <c r="M1665" s="3">
        <v>60</v>
      </c>
      <c r="N1665" s="3">
        <v>1650</v>
      </c>
      <c r="O1665" s="3">
        <v>0</v>
      </c>
      <c r="P1665" s="3">
        <v>0</v>
      </c>
      <c r="Q1665" s="3">
        <v>0</v>
      </c>
      <c r="R1665" s="3">
        <v>1615000</v>
      </c>
      <c r="S1665" s="3">
        <v>5002</v>
      </c>
      <c r="T1665">
        <v>5003</v>
      </c>
      <c r="U1665" s="3">
        <v>5</v>
      </c>
      <c r="V1665" s="3">
        <v>105831.11111111109</v>
      </c>
      <c r="W1665" s="3">
        <v>6</v>
      </c>
      <c r="X1665" s="3">
        <v>9938.8888888888869</v>
      </c>
      <c r="Y1665" s="3">
        <v>21</v>
      </c>
      <c r="Z1665" s="3">
        <v>4635.5555555555557</v>
      </c>
      <c r="AA1665" s="3">
        <v>0</v>
      </c>
      <c r="AB1665" s="3">
        <v>0</v>
      </c>
      <c r="AC1665" s="3">
        <v>3013328</v>
      </c>
      <c r="AD1665" s="3">
        <v>6912.4864554783617</v>
      </c>
      <c r="AE1665" s="3">
        <v>20800000</v>
      </c>
      <c r="AF1665" t="s">
        <v>142</v>
      </c>
      <c r="AG1665" t="s">
        <v>135</v>
      </c>
      <c r="AI1665">
        <f>IF(ISERROR(IF(D1665=25,VLOOKUP(E1665,Sheet1!$F$64:$H$79,2,0),IF(D1665=23,VLOOKUP(knight_awaken_info!E1665,Sheet1!$F$45:$H$60,2,0),VLOOKUP(knight_awaken_info!E1665,Sheet1!$F$26:$H$41,2,0)))),0,IF(D1665=25,VLOOKUP(E1665,Sheet1!$F$64:$H$79,2,0),IF(D1665=23,VLOOKUP(knight_awaken_info!E1665,Sheet1!$F$45:$H$60,2,0),VLOOKUP(knight_awaken_info!E1665,Sheet1!$F$26:$H$41,2,0))))</f>
        <v>13160</v>
      </c>
      <c r="AJ1665">
        <f>IF(ISERROR(IF(D1665=25,VLOOKUP(E1665,Sheet1!$F$64:$H$79,3,0),IF(D1665=23,VLOOKUP(knight_awaken_info!E1665,Sheet1!$F$45:$H$60,3,0),VLOOKUP(knight_awaken_info!E1665,Sheet1!$F$26:$H$41,3,0)))),0,IF(D1665=25,VLOOKUP(E1665,Sheet1!$F$64:$H$79,3,0),IF(D1665=23,VLOOKUP(knight_awaken_info!E1665,Sheet1!$F$45:$H$60,3,0),VLOOKUP(knight_awaken_info!E1665,Sheet1!$F$26:$H$41,3,0))))</f>
        <v>0</v>
      </c>
      <c r="AK1665" s="11">
        <f>SUM(AI1638:AI1665)</f>
        <v>26320</v>
      </c>
      <c r="AL1665" s="11">
        <f>SUM(AJ1638:AJ1665)</f>
        <v>660</v>
      </c>
      <c r="AN1665" s="3">
        <f t="shared" si="78"/>
        <v>132151.11111111109</v>
      </c>
      <c r="AO1665" s="3">
        <f t="shared" si="79"/>
        <v>5295.5555555555557</v>
      </c>
    </row>
    <row r="1666" spans="1:41">
      <c r="A1666" s="3">
        <v>3013328</v>
      </c>
      <c r="B1666" s="3">
        <v>3013301</v>
      </c>
      <c r="C1666" s="3" t="s">
        <v>70</v>
      </c>
      <c r="D1666">
        <f t="shared" si="80"/>
        <v>20</v>
      </c>
      <c r="E1666" s="3">
        <v>28</v>
      </c>
      <c r="F1666" s="3">
        <v>70</v>
      </c>
      <c r="G1666" s="3">
        <v>4</v>
      </c>
      <c r="H1666" s="3">
        <v>413</v>
      </c>
      <c r="I1666" s="3">
        <v>422</v>
      </c>
      <c r="J1666" s="3">
        <v>321</v>
      </c>
      <c r="K1666" s="3">
        <v>333</v>
      </c>
      <c r="L1666" s="3">
        <v>2</v>
      </c>
      <c r="M1666" s="3">
        <v>60</v>
      </c>
      <c r="N1666" s="3">
        <v>1670</v>
      </c>
      <c r="O1666" s="3">
        <v>0</v>
      </c>
      <c r="P1666" s="3">
        <v>0</v>
      </c>
      <c r="Q1666" s="3">
        <v>0</v>
      </c>
      <c r="R1666" s="3">
        <v>1635000</v>
      </c>
      <c r="S1666" s="3">
        <v>5002</v>
      </c>
      <c r="T1666">
        <v>5003</v>
      </c>
      <c r="U1666" s="3">
        <v>5</v>
      </c>
      <c r="V1666" s="3">
        <v>110008.88888888888</v>
      </c>
      <c r="W1666" s="3">
        <v>6</v>
      </c>
      <c r="X1666" s="3">
        <v>10461.111111111109</v>
      </c>
      <c r="Y1666" s="3">
        <v>21</v>
      </c>
      <c r="Z1666" s="3">
        <v>4844.4444444444443</v>
      </c>
      <c r="AA1666" s="3">
        <v>0</v>
      </c>
      <c r="AB1666" s="3">
        <v>0</v>
      </c>
      <c r="AC1666" s="3">
        <v>3013329</v>
      </c>
      <c r="AD1666" s="3">
        <v>7753.8402702530448</v>
      </c>
      <c r="AE1666" s="3">
        <v>22415000</v>
      </c>
      <c r="AF1666" t="s">
        <v>142</v>
      </c>
      <c r="AG1666" t="s">
        <v>135</v>
      </c>
      <c r="AI1666">
        <f>IF(ISERROR(IF(D1666=25,VLOOKUP(E1666,Sheet1!$F$64:$H$79,2,0),IF(D1666=23,VLOOKUP(knight_awaken_info!E1666,Sheet1!$F$45:$H$60,2,0),VLOOKUP(knight_awaken_info!E1666,Sheet1!$F$26:$H$41,2,0)))),0,IF(D1666=25,VLOOKUP(E1666,Sheet1!$F$64:$H$79,2,0),IF(D1666=23,VLOOKUP(knight_awaken_info!E1666,Sheet1!$F$45:$H$60,2,0),VLOOKUP(knight_awaken_info!E1666,Sheet1!$F$26:$H$41,2,0))))</f>
        <v>0</v>
      </c>
      <c r="AJ1666">
        <f>IF(ISERROR(IF(D1666=25,VLOOKUP(E1666,Sheet1!$F$64:$H$79,3,0),IF(D1666=23,VLOOKUP(knight_awaken_info!E1666,Sheet1!$F$45:$H$60,3,0),VLOOKUP(knight_awaken_info!E1666,Sheet1!$F$26:$H$41,3,0)))),0,IF(D1666=25,VLOOKUP(E1666,Sheet1!$F$64:$H$79,3,0),IF(D1666=23,VLOOKUP(knight_awaken_info!E1666,Sheet1!$F$45:$H$60,3,0),VLOOKUP(knight_awaken_info!E1666,Sheet1!$F$26:$H$41,3,0))))</f>
        <v>0</v>
      </c>
      <c r="AK1666" s="11">
        <f>SUM(AI1638:AI1666)</f>
        <v>26320</v>
      </c>
      <c r="AL1666" s="11">
        <f>SUM(AJ1638:AJ1666)</f>
        <v>660</v>
      </c>
      <c r="AN1666" s="3">
        <f t="shared" si="78"/>
        <v>136328.88888888888</v>
      </c>
      <c r="AO1666" s="3">
        <f t="shared" si="79"/>
        <v>5504.4444444444443</v>
      </c>
    </row>
    <row r="1667" spans="1:41">
      <c r="A1667" s="3">
        <v>3013329</v>
      </c>
      <c r="B1667" s="3">
        <v>3013301</v>
      </c>
      <c r="C1667" s="3" t="s">
        <v>70</v>
      </c>
      <c r="D1667">
        <f t="shared" si="80"/>
        <v>20</v>
      </c>
      <c r="E1667" s="3">
        <v>29</v>
      </c>
      <c r="F1667" s="3">
        <v>70</v>
      </c>
      <c r="G1667" s="3">
        <v>4</v>
      </c>
      <c r="H1667" s="3">
        <v>412</v>
      </c>
      <c r="I1667" s="3">
        <v>431</v>
      </c>
      <c r="J1667" s="3">
        <v>423</v>
      </c>
      <c r="K1667" s="3">
        <v>432</v>
      </c>
      <c r="L1667" s="3">
        <v>2</v>
      </c>
      <c r="M1667" s="3">
        <v>60</v>
      </c>
      <c r="N1667" s="3">
        <v>2170</v>
      </c>
      <c r="O1667" s="3">
        <v>1</v>
      </c>
      <c r="P1667" s="3">
        <v>30133</v>
      </c>
      <c r="Q1667" s="3">
        <v>1</v>
      </c>
      <c r="R1667" s="3">
        <v>2220000</v>
      </c>
      <c r="S1667" s="3">
        <v>5002</v>
      </c>
      <c r="T1667">
        <v>5003</v>
      </c>
      <c r="U1667" s="3">
        <v>5</v>
      </c>
      <c r="V1667" s="3">
        <v>114208.88888888888</v>
      </c>
      <c r="W1667" s="3">
        <v>6</v>
      </c>
      <c r="X1667" s="3">
        <v>10986.111111111109</v>
      </c>
      <c r="Y1667" s="3">
        <v>21</v>
      </c>
      <c r="Z1667" s="3">
        <v>5054.4444444444443</v>
      </c>
      <c r="AA1667" s="3">
        <v>0</v>
      </c>
      <c r="AB1667" s="3">
        <v>0</v>
      </c>
      <c r="AC1667" s="3">
        <v>3013330</v>
      </c>
      <c r="AD1667" s="3">
        <v>8595.1940850277279</v>
      </c>
      <c r="AE1667" s="3">
        <v>24050000</v>
      </c>
      <c r="AF1667" t="s">
        <v>142</v>
      </c>
      <c r="AG1667" t="s">
        <v>135</v>
      </c>
      <c r="AI1667">
        <f>IF(ISERROR(IF(D1667=25,VLOOKUP(E1667,Sheet1!$F$64:$H$79,2,0),IF(D1667=23,VLOOKUP(knight_awaken_info!E1667,Sheet1!$F$45:$H$60,2,0),VLOOKUP(knight_awaken_info!E1667,Sheet1!$F$26:$H$41,2,0)))),0,IF(D1667=25,VLOOKUP(E1667,Sheet1!$F$64:$H$79,2,0),IF(D1667=23,VLOOKUP(knight_awaken_info!E1667,Sheet1!$F$45:$H$60,2,0),VLOOKUP(knight_awaken_info!E1667,Sheet1!$F$26:$H$41,2,0))))</f>
        <v>0</v>
      </c>
      <c r="AJ1667">
        <f>IF(ISERROR(IF(D1667=25,VLOOKUP(E1667,Sheet1!$F$64:$H$79,3,0),IF(D1667=23,VLOOKUP(knight_awaken_info!E1667,Sheet1!$F$45:$H$60,3,0),VLOOKUP(knight_awaken_info!E1667,Sheet1!$F$26:$H$41,3,0)))),0,IF(D1667=25,VLOOKUP(E1667,Sheet1!$F$64:$H$79,3,0),IF(D1667=23,VLOOKUP(knight_awaken_info!E1667,Sheet1!$F$45:$H$60,3,0),VLOOKUP(knight_awaken_info!E1667,Sheet1!$F$26:$H$41,3,0))))</f>
        <v>0</v>
      </c>
      <c r="AK1667" s="11">
        <f>SUM(AI1638:AI1667)</f>
        <v>26320</v>
      </c>
      <c r="AL1667" s="11">
        <f>SUM(AJ1638:AJ1667)</f>
        <v>660</v>
      </c>
      <c r="AN1667" s="3">
        <f t="shared" si="78"/>
        <v>140528.88888888888</v>
      </c>
      <c r="AO1667" s="3">
        <f t="shared" si="79"/>
        <v>5714.4444444444443</v>
      </c>
    </row>
    <row r="1668" spans="1:41">
      <c r="A1668" s="3">
        <v>3013330</v>
      </c>
      <c r="B1668" s="3">
        <v>3013301</v>
      </c>
      <c r="C1668" s="3" t="s">
        <v>70</v>
      </c>
      <c r="D1668">
        <f t="shared" si="80"/>
        <v>20</v>
      </c>
      <c r="E1668" s="3">
        <v>30</v>
      </c>
      <c r="F1668" s="3">
        <v>80</v>
      </c>
      <c r="G1668" s="3">
        <v>4</v>
      </c>
      <c r="H1668" s="3">
        <v>511</v>
      </c>
      <c r="I1668" s="3">
        <v>433</v>
      </c>
      <c r="J1668" s="3">
        <v>422</v>
      </c>
      <c r="K1668" s="3">
        <v>431</v>
      </c>
      <c r="L1668" s="3">
        <v>2</v>
      </c>
      <c r="M1668" s="3">
        <v>60</v>
      </c>
      <c r="N1668" s="3">
        <v>2210</v>
      </c>
      <c r="O1668" s="3">
        <v>0</v>
      </c>
      <c r="P1668" s="3">
        <v>0</v>
      </c>
      <c r="Q1668" s="3">
        <v>0</v>
      </c>
      <c r="R1668" s="3">
        <v>2240000</v>
      </c>
      <c r="S1668" s="3">
        <v>5003</v>
      </c>
      <c r="T1668">
        <v>5004</v>
      </c>
      <c r="U1668" s="3">
        <v>5</v>
      </c>
      <c r="V1668" s="3">
        <v>119319.99999999999</v>
      </c>
      <c r="W1668" s="3">
        <v>6</v>
      </c>
      <c r="X1668" s="3">
        <v>11624.999999999998</v>
      </c>
      <c r="Y1668" s="3">
        <v>21</v>
      </c>
      <c r="Z1668" s="3">
        <v>5310</v>
      </c>
      <c r="AA1668" s="3">
        <v>0</v>
      </c>
      <c r="AB1668" s="3">
        <v>0</v>
      </c>
      <c r="AC1668" s="3">
        <v>3013331</v>
      </c>
      <c r="AD1668" s="3">
        <v>9971.9548728408445</v>
      </c>
      <c r="AE1668" s="3">
        <v>26270000</v>
      </c>
      <c r="AF1668" t="s">
        <v>143</v>
      </c>
      <c r="AG1668" t="s">
        <v>159</v>
      </c>
      <c r="AI1668">
        <f>IF(ISERROR(IF(D1668=25,VLOOKUP(E1668,Sheet1!$F$64:$H$79,2,0),IF(D1668=23,VLOOKUP(knight_awaken_info!E1668,Sheet1!$F$45:$H$60,2,0),VLOOKUP(knight_awaken_info!E1668,Sheet1!$F$26:$H$41,2,0)))),0,IF(D1668=25,VLOOKUP(E1668,Sheet1!$F$64:$H$79,2,0),IF(D1668=23,VLOOKUP(knight_awaken_info!E1668,Sheet1!$F$45:$H$60,2,0),VLOOKUP(knight_awaken_info!E1668,Sheet1!$F$26:$H$41,2,0))))</f>
        <v>0</v>
      </c>
      <c r="AJ1668">
        <f>IF(ISERROR(IF(D1668=25,VLOOKUP(E1668,Sheet1!$F$64:$H$79,3,0),IF(D1668=23,VLOOKUP(knight_awaken_info!E1668,Sheet1!$F$45:$H$60,3,0),VLOOKUP(knight_awaken_info!E1668,Sheet1!$F$26:$H$41,3,0)))),0,IF(D1668=25,VLOOKUP(E1668,Sheet1!$F$64:$H$79,3,0),IF(D1668=23,VLOOKUP(knight_awaken_info!E1668,Sheet1!$F$45:$H$60,3,0),VLOOKUP(knight_awaken_info!E1668,Sheet1!$F$26:$H$41,3,0))))</f>
        <v>0</v>
      </c>
      <c r="AK1668" s="11">
        <f>SUM(AI1638:AI1668)</f>
        <v>26320</v>
      </c>
      <c r="AL1668" s="11">
        <f>SUM(AJ1638:AJ1668)</f>
        <v>660</v>
      </c>
      <c r="AN1668" s="3">
        <f t="shared" si="78"/>
        <v>145640</v>
      </c>
      <c r="AO1668" s="3">
        <f t="shared" si="79"/>
        <v>5970</v>
      </c>
    </row>
    <row r="1669" spans="1:41">
      <c r="A1669" s="3">
        <v>3013331</v>
      </c>
      <c r="B1669" s="3">
        <v>3013301</v>
      </c>
      <c r="C1669" s="3" t="s">
        <v>70</v>
      </c>
      <c r="D1669">
        <f t="shared" si="80"/>
        <v>20</v>
      </c>
      <c r="E1669" s="3">
        <v>31</v>
      </c>
      <c r="F1669" s="3">
        <v>80</v>
      </c>
      <c r="G1669" s="3">
        <v>4</v>
      </c>
      <c r="H1669" s="3">
        <v>513</v>
      </c>
      <c r="I1669" s="3">
        <v>432</v>
      </c>
      <c r="J1669" s="3">
        <v>421</v>
      </c>
      <c r="K1669" s="3">
        <v>433</v>
      </c>
      <c r="L1669" s="3">
        <v>2</v>
      </c>
      <c r="M1669" s="3">
        <v>60</v>
      </c>
      <c r="N1669" s="3">
        <v>2230</v>
      </c>
      <c r="O1669" s="3">
        <v>1</v>
      </c>
      <c r="P1669" s="3">
        <v>30133</v>
      </c>
      <c r="Q1669" s="3">
        <v>1</v>
      </c>
      <c r="R1669" s="3">
        <v>2265000</v>
      </c>
      <c r="S1669" s="3">
        <v>5003</v>
      </c>
      <c r="T1669">
        <v>5004</v>
      </c>
      <c r="U1669" s="3">
        <v>5</v>
      </c>
      <c r="V1669" s="3">
        <v>124453.33333333331</v>
      </c>
      <c r="W1669" s="3">
        <v>6</v>
      </c>
      <c r="X1669" s="3">
        <v>12266.666666666664</v>
      </c>
      <c r="Y1669" s="3">
        <v>21</v>
      </c>
      <c r="Z1669" s="3">
        <v>5566.666666666667</v>
      </c>
      <c r="AA1669" s="3">
        <v>0</v>
      </c>
      <c r="AB1669" s="3">
        <v>0</v>
      </c>
      <c r="AC1669" s="3">
        <v>3013332</v>
      </c>
      <c r="AD1669" s="3">
        <v>12218.751991841418</v>
      </c>
      <c r="AE1669" s="3">
        <v>28510000</v>
      </c>
      <c r="AF1669" t="s">
        <v>143</v>
      </c>
      <c r="AG1669" t="s">
        <v>159</v>
      </c>
      <c r="AI1669">
        <f>IF(ISERROR(IF(D1669=25,VLOOKUP(E1669,Sheet1!$F$64:$H$79,2,0),IF(D1669=23,VLOOKUP(knight_awaken_info!E1669,Sheet1!$F$45:$H$60,2,0),VLOOKUP(knight_awaken_info!E1669,Sheet1!$F$26:$H$41,2,0)))),0,IF(D1669=25,VLOOKUP(E1669,Sheet1!$F$64:$H$79,2,0),IF(D1669=23,VLOOKUP(knight_awaken_info!E1669,Sheet1!$F$45:$H$60,2,0),VLOOKUP(knight_awaken_info!E1669,Sheet1!$F$26:$H$41,2,0))))</f>
        <v>0</v>
      </c>
      <c r="AJ1669">
        <f>IF(ISERROR(IF(D1669=25,VLOOKUP(E1669,Sheet1!$F$64:$H$79,3,0),IF(D1669=23,VLOOKUP(knight_awaken_info!E1669,Sheet1!$F$45:$H$60,3,0),VLOOKUP(knight_awaken_info!E1669,Sheet1!$F$26:$H$41,3,0)))),0,IF(D1669=25,VLOOKUP(E1669,Sheet1!$F$64:$H$79,3,0),IF(D1669=23,VLOOKUP(knight_awaken_info!E1669,Sheet1!$F$45:$H$60,3,0),VLOOKUP(knight_awaken_info!E1669,Sheet1!$F$26:$H$41,3,0))))</f>
        <v>0</v>
      </c>
      <c r="AK1669" s="11">
        <f>SUM(AI1638:AI1669)</f>
        <v>26320</v>
      </c>
      <c r="AL1669" s="11">
        <f>SUM(AJ1638:AJ1669)</f>
        <v>660</v>
      </c>
      <c r="AN1669" s="3">
        <f t="shared" si="78"/>
        <v>150773.33333333331</v>
      </c>
      <c r="AO1669" s="3">
        <f t="shared" si="79"/>
        <v>6226.666666666667</v>
      </c>
    </row>
    <row r="1670" spans="1:41">
      <c r="A1670" s="3">
        <v>3013332</v>
      </c>
      <c r="B1670" s="3">
        <v>3013301</v>
      </c>
      <c r="C1670" s="3" t="s">
        <v>70</v>
      </c>
      <c r="D1670">
        <f t="shared" si="80"/>
        <v>20</v>
      </c>
      <c r="E1670" s="3">
        <v>32</v>
      </c>
      <c r="F1670" s="3">
        <v>80</v>
      </c>
      <c r="G1670" s="3">
        <v>4</v>
      </c>
      <c r="H1670" s="3">
        <v>512</v>
      </c>
      <c r="I1670" s="3">
        <v>431</v>
      </c>
      <c r="J1670" s="3">
        <v>423</v>
      </c>
      <c r="K1670" s="3">
        <v>432</v>
      </c>
      <c r="L1670" s="3">
        <v>2</v>
      </c>
      <c r="M1670" s="3">
        <v>60</v>
      </c>
      <c r="N1670" s="3">
        <v>2250</v>
      </c>
      <c r="O1670" s="3">
        <v>0</v>
      </c>
      <c r="P1670" s="3">
        <v>0</v>
      </c>
      <c r="Q1670" s="3">
        <v>0</v>
      </c>
      <c r="R1670" s="3">
        <v>2290000</v>
      </c>
      <c r="S1670" s="3">
        <v>5003</v>
      </c>
      <c r="T1670">
        <v>5004</v>
      </c>
      <c r="U1670" s="3">
        <v>5</v>
      </c>
      <c r="V1670" s="3">
        <v>129608.88888888888</v>
      </c>
      <c r="W1670" s="3">
        <v>6</v>
      </c>
      <c r="X1670" s="3">
        <v>12911.111111111109</v>
      </c>
      <c r="Y1670" s="3">
        <v>21</v>
      </c>
      <c r="Z1670" s="3">
        <v>6484.4444444444443</v>
      </c>
      <c r="AA1670" s="3">
        <v>0</v>
      </c>
      <c r="AB1670" s="3">
        <v>0</v>
      </c>
      <c r="AC1670" s="3">
        <v>3013333</v>
      </c>
      <c r="AD1670" s="3">
        <v>14465.549110841992</v>
      </c>
      <c r="AE1670" s="3">
        <v>30775000</v>
      </c>
      <c r="AF1670" t="s">
        <v>144</v>
      </c>
      <c r="AG1670" t="s">
        <v>158</v>
      </c>
      <c r="AI1670">
        <f>IF(ISERROR(IF(D1670=25,VLOOKUP(E1670,Sheet1!$F$64:$H$79,2,0),IF(D1670=23,VLOOKUP(knight_awaken_info!E1670,Sheet1!$F$45:$H$60,2,0),VLOOKUP(knight_awaken_info!E1670,Sheet1!$F$26:$H$41,2,0)))),0,IF(D1670=25,VLOOKUP(E1670,Sheet1!$F$64:$H$79,2,0),IF(D1670=23,VLOOKUP(knight_awaken_info!E1670,Sheet1!$F$45:$H$60,2,0),VLOOKUP(knight_awaken_info!E1670,Sheet1!$F$26:$H$41,2,0))))</f>
        <v>0</v>
      </c>
      <c r="AJ1670">
        <f>IF(ISERROR(IF(D1670=25,VLOOKUP(E1670,Sheet1!$F$64:$H$79,3,0),IF(D1670=23,VLOOKUP(knight_awaken_info!E1670,Sheet1!$F$45:$H$60,3,0),VLOOKUP(knight_awaken_info!E1670,Sheet1!$F$26:$H$41,3,0)))),0,IF(D1670=25,VLOOKUP(E1670,Sheet1!$F$64:$H$79,3,0),IF(D1670=23,VLOOKUP(knight_awaken_info!E1670,Sheet1!$F$45:$H$60,3,0),VLOOKUP(knight_awaken_info!E1670,Sheet1!$F$26:$H$41,3,0))))</f>
        <v>660</v>
      </c>
      <c r="AK1670" s="11">
        <f>SUM(AI1638:AI1670)</f>
        <v>26320</v>
      </c>
      <c r="AL1670" s="11">
        <f>SUM(AJ1638:AJ1670)</f>
        <v>1320</v>
      </c>
      <c r="AN1670" s="3">
        <f t="shared" si="78"/>
        <v>155928.88888888888</v>
      </c>
      <c r="AO1670" s="3">
        <f t="shared" si="79"/>
        <v>7804.4444444444443</v>
      </c>
    </row>
    <row r="1671" spans="1:41">
      <c r="A1671" s="3">
        <v>3013333</v>
      </c>
      <c r="B1671" s="3">
        <v>3013301</v>
      </c>
      <c r="C1671" s="3" t="s">
        <v>70</v>
      </c>
      <c r="D1671">
        <f t="shared" si="80"/>
        <v>20</v>
      </c>
      <c r="E1671" s="3">
        <v>33</v>
      </c>
      <c r="F1671" s="3">
        <v>80</v>
      </c>
      <c r="G1671" s="3">
        <v>4</v>
      </c>
      <c r="H1671" s="3">
        <v>511</v>
      </c>
      <c r="I1671" s="3">
        <v>433</v>
      </c>
      <c r="J1671" s="3">
        <v>422</v>
      </c>
      <c r="K1671" s="3">
        <v>431</v>
      </c>
      <c r="L1671" s="3">
        <v>2</v>
      </c>
      <c r="M1671" s="3">
        <v>60</v>
      </c>
      <c r="N1671" s="3">
        <v>2270</v>
      </c>
      <c r="O1671" s="3">
        <v>1</v>
      </c>
      <c r="P1671" s="3">
        <v>30133</v>
      </c>
      <c r="Q1671" s="3">
        <v>1</v>
      </c>
      <c r="R1671" s="3">
        <v>2315000</v>
      </c>
      <c r="S1671" s="3">
        <v>5003</v>
      </c>
      <c r="T1671">
        <v>5004</v>
      </c>
      <c r="U1671" s="3">
        <v>5</v>
      </c>
      <c r="V1671" s="3">
        <v>134786.66666666666</v>
      </c>
      <c r="W1671" s="3">
        <v>6</v>
      </c>
      <c r="X1671" s="3">
        <v>13558.333333333332</v>
      </c>
      <c r="Y1671" s="3">
        <v>21</v>
      </c>
      <c r="Z1671" s="3">
        <v>6743.333333333333</v>
      </c>
      <c r="AA1671" s="3">
        <v>0</v>
      </c>
      <c r="AB1671" s="3">
        <v>0</v>
      </c>
      <c r="AC1671" s="3">
        <v>3013334</v>
      </c>
      <c r="AD1671" s="3">
        <v>16712.346229842566</v>
      </c>
      <c r="AE1671" s="3">
        <v>33065000</v>
      </c>
      <c r="AF1671" t="s">
        <v>144</v>
      </c>
      <c r="AG1671" t="s">
        <v>158</v>
      </c>
      <c r="AI1671">
        <f>IF(ISERROR(IF(D1671=25,VLOOKUP(E1671,Sheet1!$F$64:$H$79,2,0),IF(D1671=23,VLOOKUP(knight_awaken_info!E1671,Sheet1!$F$45:$H$60,2,0),VLOOKUP(knight_awaken_info!E1671,Sheet1!$F$26:$H$41,2,0)))),0,IF(D1671=25,VLOOKUP(E1671,Sheet1!$F$64:$H$79,2,0),IF(D1671=23,VLOOKUP(knight_awaken_info!E1671,Sheet1!$F$45:$H$60,2,0),VLOOKUP(knight_awaken_info!E1671,Sheet1!$F$26:$H$41,2,0))))</f>
        <v>0</v>
      </c>
      <c r="AJ1671">
        <f>IF(ISERROR(IF(D1671=25,VLOOKUP(E1671,Sheet1!$F$64:$H$79,3,0),IF(D1671=23,VLOOKUP(knight_awaken_info!E1671,Sheet1!$F$45:$H$60,3,0),VLOOKUP(knight_awaken_info!E1671,Sheet1!$F$26:$H$41,3,0)))),0,IF(D1671=25,VLOOKUP(E1671,Sheet1!$F$64:$H$79,3,0),IF(D1671=23,VLOOKUP(knight_awaken_info!E1671,Sheet1!$F$45:$H$60,3,0),VLOOKUP(knight_awaken_info!E1671,Sheet1!$F$26:$H$41,3,0))))</f>
        <v>0</v>
      </c>
      <c r="AK1671" s="11">
        <f>SUM(AI1638:AI1671)</f>
        <v>26320</v>
      </c>
      <c r="AL1671" s="11">
        <f>SUM(AJ1638:AJ1671)</f>
        <v>1320</v>
      </c>
      <c r="AN1671" s="3">
        <f t="shared" ref="AN1671:AN1734" si="81">AK1671+V1671</f>
        <v>161106.66666666666</v>
      </c>
      <c r="AO1671" s="3">
        <f t="shared" ref="AO1671:AO1734" si="82">AL1671+Z1671</f>
        <v>8063.333333333333</v>
      </c>
    </row>
    <row r="1672" spans="1:41">
      <c r="A1672" s="3">
        <v>3013334</v>
      </c>
      <c r="B1672" s="3">
        <v>3013301</v>
      </c>
      <c r="C1672" s="3" t="s">
        <v>70</v>
      </c>
      <c r="D1672">
        <f t="shared" si="80"/>
        <v>20</v>
      </c>
      <c r="E1672" s="3">
        <v>34</v>
      </c>
      <c r="F1672" s="3">
        <v>80</v>
      </c>
      <c r="G1672" s="3">
        <v>4</v>
      </c>
      <c r="H1672" s="3">
        <v>513</v>
      </c>
      <c r="I1672" s="3">
        <v>432</v>
      </c>
      <c r="J1672" s="3">
        <v>421</v>
      </c>
      <c r="K1672" s="3">
        <v>433</v>
      </c>
      <c r="L1672" s="3">
        <v>2</v>
      </c>
      <c r="M1672" s="3">
        <v>60</v>
      </c>
      <c r="N1672" s="3">
        <v>2290</v>
      </c>
      <c r="O1672" s="3">
        <v>0</v>
      </c>
      <c r="P1672" s="3">
        <v>0</v>
      </c>
      <c r="Q1672" s="3">
        <v>0</v>
      </c>
      <c r="R1672" s="3">
        <v>2335000</v>
      </c>
      <c r="S1672" s="3">
        <v>5003</v>
      </c>
      <c r="T1672">
        <v>5004</v>
      </c>
      <c r="U1672" s="3">
        <v>5</v>
      </c>
      <c r="V1672" s="3">
        <v>153146.66666666666</v>
      </c>
      <c r="W1672" s="3">
        <v>6</v>
      </c>
      <c r="X1672" s="3">
        <v>14208.333333333332</v>
      </c>
      <c r="Y1672" s="3">
        <v>21</v>
      </c>
      <c r="Z1672" s="3">
        <v>7003.333333333333</v>
      </c>
      <c r="AA1672" s="3">
        <v>0</v>
      </c>
      <c r="AB1672" s="3">
        <v>0</v>
      </c>
      <c r="AC1672" s="3">
        <v>3013335</v>
      </c>
      <c r="AD1672" s="3">
        <v>18959.143348843139</v>
      </c>
      <c r="AE1672" s="3">
        <v>35380000</v>
      </c>
      <c r="AF1672" t="s">
        <v>145</v>
      </c>
      <c r="AG1672" t="s">
        <v>159</v>
      </c>
      <c r="AI1672">
        <f>IF(ISERROR(IF(D1672=25,VLOOKUP(E1672,Sheet1!$F$64:$H$79,2,0),IF(D1672=23,VLOOKUP(knight_awaken_info!E1672,Sheet1!$F$45:$H$60,2,0),VLOOKUP(knight_awaken_info!E1672,Sheet1!$F$26:$H$41,2,0)))),0,IF(D1672=25,VLOOKUP(E1672,Sheet1!$F$64:$H$79,2,0),IF(D1672=23,VLOOKUP(knight_awaken_info!E1672,Sheet1!$F$45:$H$60,2,0),VLOOKUP(knight_awaken_info!E1672,Sheet1!$F$26:$H$41,2,0))))</f>
        <v>13160</v>
      </c>
      <c r="AJ1672">
        <f>IF(ISERROR(IF(D1672=25,VLOOKUP(E1672,Sheet1!$F$64:$H$79,3,0),IF(D1672=23,VLOOKUP(knight_awaken_info!E1672,Sheet1!$F$45:$H$60,3,0),VLOOKUP(knight_awaken_info!E1672,Sheet1!$F$26:$H$41,3,0)))),0,IF(D1672=25,VLOOKUP(E1672,Sheet1!$F$64:$H$79,3,0),IF(D1672=23,VLOOKUP(knight_awaken_info!E1672,Sheet1!$F$45:$H$60,3,0),VLOOKUP(knight_awaken_info!E1672,Sheet1!$F$26:$H$41,3,0))))</f>
        <v>0</v>
      </c>
      <c r="AK1672" s="11">
        <f>SUM(AI1638:AI1672)</f>
        <v>39480</v>
      </c>
      <c r="AL1672" s="11">
        <f>SUM(AJ1638:AJ1672)</f>
        <v>1320</v>
      </c>
      <c r="AN1672" s="3">
        <f t="shared" si="81"/>
        <v>192626.66666666666</v>
      </c>
      <c r="AO1672" s="3">
        <f t="shared" si="82"/>
        <v>8323.3333333333321</v>
      </c>
    </row>
    <row r="1673" spans="1:41">
      <c r="A1673" s="3">
        <v>3013335</v>
      </c>
      <c r="B1673" s="3">
        <v>3013301</v>
      </c>
      <c r="C1673" s="3" t="s">
        <v>70</v>
      </c>
      <c r="D1673">
        <f t="shared" si="80"/>
        <v>20</v>
      </c>
      <c r="E1673" s="3">
        <v>35</v>
      </c>
      <c r="F1673" s="3">
        <v>80</v>
      </c>
      <c r="G1673" s="3">
        <v>4</v>
      </c>
      <c r="H1673" s="3">
        <v>512</v>
      </c>
      <c r="I1673" s="3">
        <v>531</v>
      </c>
      <c r="J1673" s="3">
        <v>423</v>
      </c>
      <c r="K1673" s="3">
        <v>432</v>
      </c>
      <c r="L1673" s="3">
        <v>2</v>
      </c>
      <c r="M1673" s="3">
        <v>60</v>
      </c>
      <c r="N1673" s="3">
        <v>2330</v>
      </c>
      <c r="O1673" s="3">
        <v>1</v>
      </c>
      <c r="P1673" s="3">
        <v>30133</v>
      </c>
      <c r="Q1673" s="3">
        <v>1</v>
      </c>
      <c r="R1673" s="3">
        <v>2360000</v>
      </c>
      <c r="S1673" s="3">
        <v>5003</v>
      </c>
      <c r="T1673">
        <v>5004</v>
      </c>
      <c r="U1673" s="3">
        <v>5</v>
      </c>
      <c r="V1673" s="3">
        <v>158368.88888888888</v>
      </c>
      <c r="W1673" s="3">
        <v>6</v>
      </c>
      <c r="X1673" s="3">
        <v>14861.111111111109</v>
      </c>
      <c r="Y1673" s="3">
        <v>21</v>
      </c>
      <c r="Z1673" s="3">
        <v>7264.4444444444443</v>
      </c>
      <c r="AA1673" s="3">
        <v>0</v>
      </c>
      <c r="AB1673" s="3">
        <v>0</v>
      </c>
      <c r="AC1673" s="3">
        <v>3013336</v>
      </c>
      <c r="AD1673" s="3">
        <v>21205.940467843713</v>
      </c>
      <c r="AE1673" s="3">
        <v>37715000</v>
      </c>
      <c r="AF1673" t="s">
        <v>145</v>
      </c>
      <c r="AG1673" t="s">
        <v>159</v>
      </c>
      <c r="AI1673">
        <f>IF(ISERROR(IF(D1673=25,VLOOKUP(E1673,Sheet1!$F$64:$H$79,2,0),IF(D1673=23,VLOOKUP(knight_awaken_info!E1673,Sheet1!$F$45:$H$60,2,0),VLOOKUP(knight_awaken_info!E1673,Sheet1!$F$26:$H$41,2,0)))),0,IF(D1673=25,VLOOKUP(E1673,Sheet1!$F$64:$H$79,2,0),IF(D1673=23,VLOOKUP(knight_awaken_info!E1673,Sheet1!$F$45:$H$60,2,0),VLOOKUP(knight_awaken_info!E1673,Sheet1!$F$26:$H$41,2,0))))</f>
        <v>0</v>
      </c>
      <c r="AJ1673">
        <f>IF(ISERROR(IF(D1673=25,VLOOKUP(E1673,Sheet1!$F$64:$H$79,3,0),IF(D1673=23,VLOOKUP(knight_awaken_info!E1673,Sheet1!$F$45:$H$60,3,0),VLOOKUP(knight_awaken_info!E1673,Sheet1!$F$26:$H$41,3,0)))),0,IF(D1673=25,VLOOKUP(E1673,Sheet1!$F$64:$H$79,3,0),IF(D1673=23,VLOOKUP(knight_awaken_info!E1673,Sheet1!$F$45:$H$60,3,0),VLOOKUP(knight_awaken_info!E1673,Sheet1!$F$26:$H$41,3,0))))</f>
        <v>0</v>
      </c>
      <c r="AK1673" s="11">
        <f>SUM(AI1638:AI1673)</f>
        <v>39480</v>
      </c>
      <c r="AL1673" s="11">
        <f>SUM(AJ1638:AJ1673)</f>
        <v>1320</v>
      </c>
      <c r="AN1673" s="3">
        <f t="shared" si="81"/>
        <v>197848.88888888888</v>
      </c>
      <c r="AO1673" s="3">
        <f t="shared" si="82"/>
        <v>8584.4444444444453</v>
      </c>
    </row>
    <row r="1674" spans="1:41">
      <c r="A1674" s="3">
        <v>3013336</v>
      </c>
      <c r="B1674" s="3">
        <v>3013301</v>
      </c>
      <c r="C1674" s="3" t="s">
        <v>70</v>
      </c>
      <c r="D1674">
        <f t="shared" si="80"/>
        <v>20</v>
      </c>
      <c r="E1674" s="3">
        <v>36</v>
      </c>
      <c r="F1674" s="3">
        <v>80</v>
      </c>
      <c r="G1674" s="3">
        <v>4</v>
      </c>
      <c r="H1674" s="3">
        <v>521</v>
      </c>
      <c r="I1674" s="3">
        <v>533</v>
      </c>
      <c r="J1674" s="3">
        <v>422</v>
      </c>
      <c r="K1674" s="3">
        <v>431</v>
      </c>
      <c r="L1674" s="3">
        <v>2</v>
      </c>
      <c r="M1674" s="3">
        <v>60</v>
      </c>
      <c r="N1674" s="3">
        <v>2350</v>
      </c>
      <c r="O1674" s="3">
        <v>0</v>
      </c>
      <c r="P1674" s="3">
        <v>0</v>
      </c>
      <c r="Q1674" s="3">
        <v>0</v>
      </c>
      <c r="R1674" s="3">
        <v>2385000</v>
      </c>
      <c r="S1674" s="3">
        <v>5003</v>
      </c>
      <c r="T1674">
        <v>5004</v>
      </c>
      <c r="U1674" s="3">
        <v>5</v>
      </c>
      <c r="V1674" s="3">
        <v>163613.33333333331</v>
      </c>
      <c r="W1674" s="3">
        <v>6</v>
      </c>
      <c r="X1674" s="3">
        <v>15516.666666666664</v>
      </c>
      <c r="Y1674" s="3">
        <v>21</v>
      </c>
      <c r="Z1674" s="3">
        <v>8186.666666666667</v>
      </c>
      <c r="AA1674" s="3">
        <v>0</v>
      </c>
      <c r="AB1674" s="3">
        <v>0</v>
      </c>
      <c r="AC1674" s="3">
        <v>3013337</v>
      </c>
      <c r="AD1674" s="3">
        <v>24322.773918031744</v>
      </c>
      <c r="AE1674" s="3">
        <v>40075000</v>
      </c>
      <c r="AF1674" t="s">
        <v>146</v>
      </c>
      <c r="AG1674" t="s">
        <v>158</v>
      </c>
      <c r="AI1674">
        <f>IF(ISERROR(IF(D1674=25,VLOOKUP(E1674,Sheet1!$F$64:$H$79,2,0),IF(D1674=23,VLOOKUP(knight_awaken_info!E1674,Sheet1!$F$45:$H$60,2,0),VLOOKUP(knight_awaken_info!E1674,Sheet1!$F$26:$H$41,2,0)))),0,IF(D1674=25,VLOOKUP(E1674,Sheet1!$F$64:$H$79,2,0),IF(D1674=23,VLOOKUP(knight_awaken_info!E1674,Sheet1!$F$45:$H$60,2,0),VLOOKUP(knight_awaken_info!E1674,Sheet1!$F$26:$H$41,2,0))))</f>
        <v>0</v>
      </c>
      <c r="AJ1674">
        <f>IF(ISERROR(IF(D1674=25,VLOOKUP(E1674,Sheet1!$F$64:$H$79,3,0),IF(D1674=23,VLOOKUP(knight_awaken_info!E1674,Sheet1!$F$45:$H$60,3,0),VLOOKUP(knight_awaken_info!E1674,Sheet1!$F$26:$H$41,3,0)))),0,IF(D1674=25,VLOOKUP(E1674,Sheet1!$F$64:$H$79,3,0),IF(D1674=23,VLOOKUP(knight_awaken_info!E1674,Sheet1!$F$45:$H$60,3,0),VLOOKUP(knight_awaken_info!E1674,Sheet1!$F$26:$H$41,3,0))))</f>
        <v>660</v>
      </c>
      <c r="AK1674" s="11">
        <f>SUM(AI1638:AI1674)</f>
        <v>39480</v>
      </c>
      <c r="AL1674" s="11">
        <f>SUM(AJ1638:AJ1674)</f>
        <v>1980</v>
      </c>
      <c r="AN1674" s="3">
        <f t="shared" si="81"/>
        <v>203093.33333333331</v>
      </c>
      <c r="AO1674" s="3">
        <f t="shared" si="82"/>
        <v>10166.666666666668</v>
      </c>
    </row>
    <row r="1675" spans="1:41">
      <c r="A1675" s="3">
        <v>3013337</v>
      </c>
      <c r="B1675" s="3">
        <v>3013301</v>
      </c>
      <c r="C1675" s="3" t="s">
        <v>70</v>
      </c>
      <c r="D1675">
        <f t="shared" si="80"/>
        <v>20</v>
      </c>
      <c r="E1675" s="3">
        <v>37</v>
      </c>
      <c r="F1675" s="3">
        <v>80</v>
      </c>
      <c r="G1675" s="3">
        <v>4</v>
      </c>
      <c r="H1675" s="3">
        <v>513</v>
      </c>
      <c r="I1675" s="3">
        <v>522</v>
      </c>
      <c r="J1675" s="3">
        <v>421</v>
      </c>
      <c r="K1675" s="3">
        <v>433</v>
      </c>
      <c r="L1675" s="3">
        <v>2</v>
      </c>
      <c r="M1675" s="3">
        <v>60</v>
      </c>
      <c r="N1675" s="3">
        <v>2370</v>
      </c>
      <c r="O1675" s="3">
        <v>1</v>
      </c>
      <c r="P1675" s="3">
        <v>30133</v>
      </c>
      <c r="Q1675" s="3">
        <v>1</v>
      </c>
      <c r="R1675" s="3">
        <v>2410000</v>
      </c>
      <c r="S1675" s="3">
        <v>5003</v>
      </c>
      <c r="T1675">
        <v>5004</v>
      </c>
      <c r="U1675" s="3">
        <v>5</v>
      </c>
      <c r="V1675" s="3">
        <v>168880</v>
      </c>
      <c r="W1675" s="3">
        <v>6</v>
      </c>
      <c r="X1675" s="3">
        <v>16174.999999999998</v>
      </c>
      <c r="Y1675" s="3">
        <v>21</v>
      </c>
      <c r="Z1675" s="3">
        <v>8450</v>
      </c>
      <c r="AA1675" s="3">
        <v>0</v>
      </c>
      <c r="AB1675" s="3">
        <v>0</v>
      </c>
      <c r="AC1675" s="3">
        <v>3013338</v>
      </c>
      <c r="AD1675" s="3">
        <v>27439.607368219775</v>
      </c>
      <c r="AE1675" s="3">
        <v>42460000</v>
      </c>
      <c r="AF1675" t="s">
        <v>146</v>
      </c>
      <c r="AG1675" t="s">
        <v>158</v>
      </c>
      <c r="AI1675">
        <f>IF(ISERROR(IF(D1675=25,VLOOKUP(E1675,Sheet1!$F$64:$H$79,2,0),IF(D1675=23,VLOOKUP(knight_awaken_info!E1675,Sheet1!$F$45:$H$60,2,0),VLOOKUP(knight_awaken_info!E1675,Sheet1!$F$26:$H$41,2,0)))),0,IF(D1675=25,VLOOKUP(E1675,Sheet1!$F$64:$H$79,2,0),IF(D1675=23,VLOOKUP(knight_awaken_info!E1675,Sheet1!$F$45:$H$60,2,0),VLOOKUP(knight_awaken_info!E1675,Sheet1!$F$26:$H$41,2,0))))</f>
        <v>0</v>
      </c>
      <c r="AJ1675">
        <f>IF(ISERROR(IF(D1675=25,VLOOKUP(E1675,Sheet1!$F$64:$H$79,3,0),IF(D1675=23,VLOOKUP(knight_awaken_info!E1675,Sheet1!$F$45:$H$60,3,0),VLOOKUP(knight_awaken_info!E1675,Sheet1!$F$26:$H$41,3,0)))),0,IF(D1675=25,VLOOKUP(E1675,Sheet1!$F$64:$H$79,3,0),IF(D1675=23,VLOOKUP(knight_awaken_info!E1675,Sheet1!$F$45:$H$60,3,0),VLOOKUP(knight_awaken_info!E1675,Sheet1!$F$26:$H$41,3,0))))</f>
        <v>0</v>
      </c>
      <c r="AK1675" s="11">
        <f>SUM(AI1638:AI1675)</f>
        <v>39480</v>
      </c>
      <c r="AL1675" s="11">
        <f>SUM(AJ1638:AJ1675)</f>
        <v>1980</v>
      </c>
      <c r="AN1675" s="3">
        <f t="shared" si="81"/>
        <v>208360</v>
      </c>
      <c r="AO1675" s="3">
        <f t="shared" si="82"/>
        <v>10430</v>
      </c>
    </row>
    <row r="1676" spans="1:41">
      <c r="A1676" s="3">
        <v>3013338</v>
      </c>
      <c r="B1676" s="3">
        <v>3013301</v>
      </c>
      <c r="C1676" s="3" t="s">
        <v>70</v>
      </c>
      <c r="D1676">
        <f t="shared" si="80"/>
        <v>20</v>
      </c>
      <c r="E1676" s="3">
        <v>38</v>
      </c>
      <c r="F1676" s="3">
        <v>80</v>
      </c>
      <c r="G1676" s="3">
        <v>4</v>
      </c>
      <c r="H1676" s="3">
        <v>512</v>
      </c>
      <c r="I1676" s="3">
        <v>531</v>
      </c>
      <c r="J1676" s="3">
        <v>423</v>
      </c>
      <c r="K1676" s="3">
        <v>432</v>
      </c>
      <c r="L1676" s="3">
        <v>2</v>
      </c>
      <c r="M1676" s="3">
        <v>60</v>
      </c>
      <c r="N1676" s="3">
        <v>2390</v>
      </c>
      <c r="O1676" s="3">
        <v>0</v>
      </c>
      <c r="P1676" s="3">
        <v>0</v>
      </c>
      <c r="Q1676" s="3">
        <v>0</v>
      </c>
      <c r="R1676" s="3">
        <v>2430000</v>
      </c>
      <c r="S1676" s="3">
        <v>5003</v>
      </c>
      <c r="T1676">
        <v>5004</v>
      </c>
      <c r="U1676" s="3">
        <v>5</v>
      </c>
      <c r="V1676" s="3">
        <v>187328.88888888888</v>
      </c>
      <c r="W1676" s="3">
        <v>6</v>
      </c>
      <c r="X1676" s="3">
        <v>16836.111111111109</v>
      </c>
      <c r="Y1676" s="3">
        <v>21</v>
      </c>
      <c r="Z1676" s="3">
        <v>8714.4444444444453</v>
      </c>
      <c r="AA1676" s="3">
        <v>0</v>
      </c>
      <c r="AB1676" s="3">
        <v>0</v>
      </c>
      <c r="AC1676" s="3">
        <v>3013339</v>
      </c>
      <c r="AD1676" s="3">
        <v>30556.440818407806</v>
      </c>
      <c r="AE1676" s="3">
        <v>44870000</v>
      </c>
      <c r="AF1676" t="s">
        <v>147</v>
      </c>
      <c r="AG1676" t="s">
        <v>135</v>
      </c>
      <c r="AI1676">
        <f>IF(ISERROR(IF(D1676=25,VLOOKUP(E1676,Sheet1!$F$64:$H$79,2,0),IF(D1676=23,VLOOKUP(knight_awaken_info!E1676,Sheet1!$F$45:$H$60,2,0),VLOOKUP(knight_awaken_info!E1676,Sheet1!$F$26:$H$41,2,0)))),0,IF(D1676=25,VLOOKUP(E1676,Sheet1!$F$64:$H$79,2,0),IF(D1676=23,VLOOKUP(knight_awaken_info!E1676,Sheet1!$F$45:$H$60,2,0),VLOOKUP(knight_awaken_info!E1676,Sheet1!$F$26:$H$41,2,0))))</f>
        <v>13160</v>
      </c>
      <c r="AJ1676">
        <f>IF(ISERROR(IF(D1676=25,VLOOKUP(E1676,Sheet1!$F$64:$H$79,3,0),IF(D1676=23,VLOOKUP(knight_awaken_info!E1676,Sheet1!$F$45:$H$60,3,0),VLOOKUP(knight_awaken_info!E1676,Sheet1!$F$26:$H$41,3,0)))),0,IF(D1676=25,VLOOKUP(E1676,Sheet1!$F$64:$H$79,3,0),IF(D1676=23,VLOOKUP(knight_awaken_info!E1676,Sheet1!$F$45:$H$60,3,0),VLOOKUP(knight_awaken_info!E1676,Sheet1!$F$26:$H$41,3,0))))</f>
        <v>0</v>
      </c>
      <c r="AK1676" s="11">
        <f>SUM(AI1638:AI1676)</f>
        <v>52640</v>
      </c>
      <c r="AL1676" s="11">
        <f>SUM(AJ1638:AJ1676)</f>
        <v>1980</v>
      </c>
      <c r="AN1676" s="3">
        <f t="shared" si="81"/>
        <v>239968.88888888888</v>
      </c>
      <c r="AO1676" s="3">
        <f t="shared" si="82"/>
        <v>10694.444444444445</v>
      </c>
    </row>
    <row r="1677" spans="1:41">
      <c r="A1677" s="3">
        <v>3013339</v>
      </c>
      <c r="B1677" s="3">
        <v>3013301</v>
      </c>
      <c r="C1677" s="3" t="s">
        <v>70</v>
      </c>
      <c r="D1677">
        <f t="shared" si="80"/>
        <v>20</v>
      </c>
      <c r="E1677" s="3">
        <v>39</v>
      </c>
      <c r="F1677" s="3">
        <v>80</v>
      </c>
      <c r="G1677" s="3">
        <v>4</v>
      </c>
      <c r="H1677" s="3">
        <v>511</v>
      </c>
      <c r="I1677" s="3">
        <v>533</v>
      </c>
      <c r="J1677" s="3">
        <v>522</v>
      </c>
      <c r="K1677" s="3">
        <v>531</v>
      </c>
      <c r="L1677" s="3">
        <v>2</v>
      </c>
      <c r="M1677" s="3">
        <v>60</v>
      </c>
      <c r="N1677" s="3">
        <v>2890</v>
      </c>
      <c r="O1677" s="3">
        <v>1</v>
      </c>
      <c r="P1677" s="3">
        <v>30133</v>
      </c>
      <c r="Q1677" s="3">
        <v>1</v>
      </c>
      <c r="R1677" s="3">
        <v>3035000</v>
      </c>
      <c r="S1677" s="3">
        <v>5003</v>
      </c>
      <c r="T1677">
        <v>5004</v>
      </c>
      <c r="U1677" s="3">
        <v>5</v>
      </c>
      <c r="V1677" s="3">
        <v>192640</v>
      </c>
      <c r="W1677" s="3">
        <v>6</v>
      </c>
      <c r="X1677" s="3">
        <v>17500</v>
      </c>
      <c r="Y1677" s="3">
        <v>21</v>
      </c>
      <c r="Z1677" s="3">
        <v>8980</v>
      </c>
      <c r="AA1677" s="3">
        <v>0</v>
      </c>
      <c r="AB1677" s="3">
        <v>0</v>
      </c>
      <c r="AC1677" s="3">
        <v>3013340</v>
      </c>
      <c r="AD1677" s="3">
        <v>33673.274268595836</v>
      </c>
      <c r="AE1677" s="3">
        <v>47300000</v>
      </c>
      <c r="AF1677" t="s">
        <v>147</v>
      </c>
      <c r="AG1677" t="s">
        <v>135</v>
      </c>
      <c r="AI1677">
        <f>IF(ISERROR(IF(D1677=25,VLOOKUP(E1677,Sheet1!$F$64:$H$79,2,0),IF(D1677=23,VLOOKUP(knight_awaken_info!E1677,Sheet1!$F$45:$H$60,2,0),VLOOKUP(knight_awaken_info!E1677,Sheet1!$F$26:$H$41,2,0)))),0,IF(D1677=25,VLOOKUP(E1677,Sheet1!$F$64:$H$79,2,0),IF(D1677=23,VLOOKUP(knight_awaken_info!E1677,Sheet1!$F$45:$H$60,2,0),VLOOKUP(knight_awaken_info!E1677,Sheet1!$F$26:$H$41,2,0))))</f>
        <v>0</v>
      </c>
      <c r="AJ1677">
        <f>IF(ISERROR(IF(D1677=25,VLOOKUP(E1677,Sheet1!$F$64:$H$79,3,0),IF(D1677=23,VLOOKUP(knight_awaken_info!E1677,Sheet1!$F$45:$H$60,3,0),VLOOKUP(knight_awaken_info!E1677,Sheet1!$F$26:$H$41,3,0)))),0,IF(D1677=25,VLOOKUP(E1677,Sheet1!$F$64:$H$79,3,0),IF(D1677=23,VLOOKUP(knight_awaken_info!E1677,Sheet1!$F$45:$H$60,3,0),VLOOKUP(knight_awaken_info!E1677,Sheet1!$F$26:$H$41,3,0))))</f>
        <v>0</v>
      </c>
      <c r="AK1677" s="11">
        <f>SUM(AI1638:AI1677)</f>
        <v>52640</v>
      </c>
      <c r="AL1677" s="11">
        <f>SUM(AJ1638:AJ1677)</f>
        <v>1980</v>
      </c>
      <c r="AN1677" s="3">
        <f t="shared" si="81"/>
        <v>245280</v>
      </c>
      <c r="AO1677" s="3">
        <f t="shared" si="82"/>
        <v>10960</v>
      </c>
    </row>
    <row r="1678" spans="1:41">
      <c r="A1678" s="3">
        <v>3013340</v>
      </c>
      <c r="B1678" s="3">
        <v>3013301</v>
      </c>
      <c r="C1678" s="3" t="s">
        <v>70</v>
      </c>
      <c r="D1678">
        <f t="shared" si="80"/>
        <v>20</v>
      </c>
      <c r="E1678" s="3">
        <v>40</v>
      </c>
      <c r="F1678" s="3">
        <v>90</v>
      </c>
      <c r="G1678" s="3">
        <v>4</v>
      </c>
      <c r="H1678" s="3">
        <v>623</v>
      </c>
      <c r="I1678" s="3">
        <v>532</v>
      </c>
      <c r="J1678" s="3">
        <v>521</v>
      </c>
      <c r="K1678" s="3">
        <v>533</v>
      </c>
      <c r="L1678" s="3">
        <v>2</v>
      </c>
      <c r="M1678" s="3">
        <v>60</v>
      </c>
      <c r="N1678" s="3">
        <v>2930</v>
      </c>
      <c r="O1678" s="3">
        <v>1</v>
      </c>
      <c r="P1678" s="3">
        <v>30133</v>
      </c>
      <c r="Q1678" s="3">
        <v>1</v>
      </c>
      <c r="R1678" s="3">
        <v>3055000</v>
      </c>
      <c r="S1678" s="3">
        <v>5004</v>
      </c>
      <c r="T1678">
        <v>5005</v>
      </c>
      <c r="U1678" s="3">
        <v>5</v>
      </c>
      <c r="V1678" s="3">
        <v>198862.22222222222</v>
      </c>
      <c r="W1678" s="3">
        <v>6</v>
      </c>
      <c r="X1678" s="3">
        <v>18277.777777777777</v>
      </c>
      <c r="Y1678" s="3">
        <v>21</v>
      </c>
      <c r="Z1678" s="3">
        <v>9291.1111111111113</v>
      </c>
      <c r="AA1678" s="3">
        <v>0</v>
      </c>
      <c r="AB1678" s="3">
        <v>0</v>
      </c>
      <c r="AC1678" s="3">
        <v>3013341</v>
      </c>
      <c r="AD1678" s="3">
        <v>38530.180381158782</v>
      </c>
      <c r="AE1678" s="3">
        <v>50335000</v>
      </c>
      <c r="AF1678" t="s">
        <v>148</v>
      </c>
      <c r="AG1678" t="s">
        <v>159</v>
      </c>
      <c r="AI1678">
        <f>IF(ISERROR(IF(D1678=25,VLOOKUP(E1678,Sheet1!$F$64:$H$79,2,0),IF(D1678=23,VLOOKUP(knight_awaken_info!E1678,Sheet1!$F$45:$H$60,2,0),VLOOKUP(knight_awaken_info!E1678,Sheet1!$F$26:$H$41,2,0)))),0,IF(D1678=25,VLOOKUP(E1678,Sheet1!$F$64:$H$79,2,0),IF(D1678=23,VLOOKUP(knight_awaken_info!E1678,Sheet1!$F$45:$H$60,2,0),VLOOKUP(knight_awaken_info!E1678,Sheet1!$F$26:$H$41,2,0))))</f>
        <v>0</v>
      </c>
      <c r="AJ1678">
        <f>IF(ISERROR(IF(D1678=25,VLOOKUP(E1678,Sheet1!$F$64:$H$79,3,0),IF(D1678=23,VLOOKUP(knight_awaken_info!E1678,Sheet1!$F$45:$H$60,3,0),VLOOKUP(knight_awaken_info!E1678,Sheet1!$F$26:$H$41,3,0)))),0,IF(D1678=25,VLOOKUP(E1678,Sheet1!$F$64:$H$79,3,0),IF(D1678=23,VLOOKUP(knight_awaken_info!E1678,Sheet1!$F$45:$H$60,3,0),VLOOKUP(knight_awaken_info!E1678,Sheet1!$F$26:$H$41,3,0))))</f>
        <v>0</v>
      </c>
      <c r="AK1678" s="11">
        <f>SUM(AI1638:AI1678)</f>
        <v>52640</v>
      </c>
      <c r="AL1678" s="11">
        <f>SUM(AJ1638:AJ1678)</f>
        <v>1980</v>
      </c>
      <c r="AN1678" s="3">
        <f t="shared" si="81"/>
        <v>251502.22222222222</v>
      </c>
      <c r="AO1678" s="3">
        <f t="shared" si="82"/>
        <v>11271.111111111111</v>
      </c>
    </row>
    <row r="1679" spans="1:41">
      <c r="A1679" s="3">
        <v>3013341</v>
      </c>
      <c r="B1679" s="3">
        <v>3013301</v>
      </c>
      <c r="C1679" s="3" t="s">
        <v>70</v>
      </c>
      <c r="D1679">
        <f t="shared" si="80"/>
        <v>20</v>
      </c>
      <c r="E1679" s="3">
        <v>41</v>
      </c>
      <c r="F1679" s="3">
        <v>90</v>
      </c>
      <c r="G1679" s="3">
        <v>4</v>
      </c>
      <c r="H1679" s="3">
        <v>622</v>
      </c>
      <c r="I1679" s="3">
        <v>531</v>
      </c>
      <c r="J1679" s="3">
        <v>523</v>
      </c>
      <c r="K1679" s="3">
        <v>532</v>
      </c>
      <c r="L1679" s="3">
        <v>2</v>
      </c>
      <c r="M1679" s="3">
        <v>60</v>
      </c>
      <c r="N1679" s="3">
        <v>2950</v>
      </c>
      <c r="O1679" s="3">
        <v>1</v>
      </c>
      <c r="P1679" s="3">
        <v>30133</v>
      </c>
      <c r="Q1679" s="3">
        <v>1</v>
      </c>
      <c r="R1679" s="3">
        <v>3080000</v>
      </c>
      <c r="S1679" s="3">
        <v>5004</v>
      </c>
      <c r="T1679">
        <v>5005</v>
      </c>
      <c r="U1679" s="3">
        <v>5</v>
      </c>
      <c r="V1679" s="3">
        <v>205106.66666666666</v>
      </c>
      <c r="W1679" s="3">
        <v>6</v>
      </c>
      <c r="X1679" s="3">
        <v>19058.333333333332</v>
      </c>
      <c r="Y1679" s="3">
        <v>21</v>
      </c>
      <c r="Z1679" s="3">
        <v>10263.333333333334</v>
      </c>
      <c r="AA1679" s="3">
        <v>0</v>
      </c>
      <c r="AB1679" s="3">
        <v>0</v>
      </c>
      <c r="AC1679" s="3">
        <v>3013342</v>
      </c>
      <c r="AD1679" s="3">
        <v>47087.13111096948</v>
      </c>
      <c r="AE1679" s="3">
        <v>53390000</v>
      </c>
      <c r="AF1679" t="s">
        <v>149</v>
      </c>
      <c r="AG1679" t="s">
        <v>158</v>
      </c>
      <c r="AI1679">
        <f>IF(ISERROR(IF(D1679=25,VLOOKUP(E1679,Sheet1!$F$64:$H$79,2,0),IF(D1679=23,VLOOKUP(knight_awaken_info!E1679,Sheet1!$F$45:$H$60,2,0),VLOOKUP(knight_awaken_info!E1679,Sheet1!$F$26:$H$41,2,0)))),0,IF(D1679=25,VLOOKUP(E1679,Sheet1!$F$64:$H$79,2,0),IF(D1679=23,VLOOKUP(knight_awaken_info!E1679,Sheet1!$F$45:$H$60,2,0),VLOOKUP(knight_awaken_info!E1679,Sheet1!$F$26:$H$41,2,0))))</f>
        <v>0</v>
      </c>
      <c r="AJ1679">
        <f>IF(ISERROR(IF(D1679=25,VLOOKUP(E1679,Sheet1!$F$64:$H$79,3,0),IF(D1679=23,VLOOKUP(knight_awaken_info!E1679,Sheet1!$F$45:$H$60,3,0),VLOOKUP(knight_awaken_info!E1679,Sheet1!$F$26:$H$41,3,0)))),0,IF(D1679=25,VLOOKUP(E1679,Sheet1!$F$64:$H$79,3,0),IF(D1679=23,VLOOKUP(knight_awaken_info!E1679,Sheet1!$F$45:$H$60,3,0),VLOOKUP(knight_awaken_info!E1679,Sheet1!$F$26:$H$41,3,0))))</f>
        <v>660</v>
      </c>
      <c r="AK1679" s="11">
        <f>SUM(AI1638:AI1679)</f>
        <v>52640</v>
      </c>
      <c r="AL1679" s="11">
        <f>SUM(AJ1638:AJ1679)</f>
        <v>2640</v>
      </c>
      <c r="AN1679" s="3">
        <f t="shared" si="81"/>
        <v>257746.66666666666</v>
      </c>
      <c r="AO1679" s="3">
        <f t="shared" si="82"/>
        <v>12903.333333333334</v>
      </c>
    </row>
    <row r="1680" spans="1:41">
      <c r="A1680" s="3">
        <v>3013342</v>
      </c>
      <c r="B1680" s="3">
        <v>3013301</v>
      </c>
      <c r="C1680" s="3" t="s">
        <v>70</v>
      </c>
      <c r="D1680">
        <f t="shared" si="80"/>
        <v>20</v>
      </c>
      <c r="E1680" s="3">
        <v>42</v>
      </c>
      <c r="F1680" s="3">
        <v>90</v>
      </c>
      <c r="G1680" s="3">
        <v>4</v>
      </c>
      <c r="H1680" s="3">
        <v>621</v>
      </c>
      <c r="I1680" s="3">
        <v>533</v>
      </c>
      <c r="J1680" s="3">
        <v>522</v>
      </c>
      <c r="K1680" s="3">
        <v>531</v>
      </c>
      <c r="L1680" s="3">
        <v>2</v>
      </c>
      <c r="M1680" s="3">
        <v>60</v>
      </c>
      <c r="N1680" s="3">
        <v>2970</v>
      </c>
      <c r="O1680" s="3">
        <v>1</v>
      </c>
      <c r="P1680" s="3">
        <v>30133</v>
      </c>
      <c r="Q1680" s="3">
        <v>1</v>
      </c>
      <c r="R1680" s="3">
        <v>3105000</v>
      </c>
      <c r="S1680" s="3">
        <v>5004</v>
      </c>
      <c r="T1680">
        <v>5005</v>
      </c>
      <c r="U1680" s="3">
        <v>5</v>
      </c>
      <c r="V1680" s="3">
        <v>224533.33333333331</v>
      </c>
      <c r="W1680" s="3">
        <v>6</v>
      </c>
      <c r="X1680" s="3">
        <v>19841.666666666664</v>
      </c>
      <c r="Y1680" s="3">
        <v>21</v>
      </c>
      <c r="Z1680" s="3">
        <v>10576.666666666668</v>
      </c>
      <c r="AA1680" s="3">
        <v>0</v>
      </c>
      <c r="AB1680" s="3">
        <v>0</v>
      </c>
      <c r="AC1680" s="3">
        <v>3013343</v>
      </c>
      <c r="AD1680" s="3">
        <v>55644.081840780171</v>
      </c>
      <c r="AE1680" s="3">
        <v>56470000</v>
      </c>
      <c r="AF1680" t="s">
        <v>150</v>
      </c>
      <c r="AG1680" t="s">
        <v>159</v>
      </c>
      <c r="AI1680">
        <f>IF(ISERROR(IF(D1680=25,VLOOKUP(E1680,Sheet1!$F$64:$H$79,2,0),IF(D1680=23,VLOOKUP(knight_awaken_info!E1680,Sheet1!$F$45:$H$60,2,0),VLOOKUP(knight_awaken_info!E1680,Sheet1!$F$26:$H$41,2,0)))),0,IF(D1680=25,VLOOKUP(E1680,Sheet1!$F$64:$H$79,2,0),IF(D1680=23,VLOOKUP(knight_awaken_info!E1680,Sheet1!$F$45:$H$60,2,0),VLOOKUP(knight_awaken_info!E1680,Sheet1!$F$26:$H$41,2,0))))</f>
        <v>13160</v>
      </c>
      <c r="AJ1680">
        <f>IF(ISERROR(IF(D1680=25,VLOOKUP(E1680,Sheet1!$F$64:$H$79,3,0),IF(D1680=23,VLOOKUP(knight_awaken_info!E1680,Sheet1!$F$45:$H$60,3,0),VLOOKUP(knight_awaken_info!E1680,Sheet1!$F$26:$H$41,3,0)))),0,IF(D1680=25,VLOOKUP(E1680,Sheet1!$F$64:$H$79,3,0),IF(D1680=23,VLOOKUP(knight_awaken_info!E1680,Sheet1!$F$45:$H$60,3,0),VLOOKUP(knight_awaken_info!E1680,Sheet1!$F$26:$H$41,3,0))))</f>
        <v>0</v>
      </c>
      <c r="AK1680" s="11">
        <f>SUM(AI1638:AI1680)</f>
        <v>65800</v>
      </c>
      <c r="AL1680" s="11">
        <f>SUM(AJ1638:AJ1680)</f>
        <v>2640</v>
      </c>
      <c r="AN1680" s="3">
        <f t="shared" si="81"/>
        <v>290333.33333333331</v>
      </c>
      <c r="AO1680" s="3">
        <f t="shared" si="82"/>
        <v>13216.666666666668</v>
      </c>
    </row>
    <row r="1681" spans="1:41">
      <c r="A1681" s="3">
        <v>3013343</v>
      </c>
      <c r="B1681" s="3">
        <v>3013301</v>
      </c>
      <c r="C1681" s="3" t="s">
        <v>70</v>
      </c>
      <c r="D1681">
        <f t="shared" si="80"/>
        <v>20</v>
      </c>
      <c r="E1681" s="3">
        <v>43</v>
      </c>
      <c r="F1681" s="3">
        <v>90</v>
      </c>
      <c r="G1681" s="3">
        <v>4</v>
      </c>
      <c r="H1681" s="3">
        <v>623</v>
      </c>
      <c r="I1681" s="3">
        <v>532</v>
      </c>
      <c r="J1681" s="3">
        <v>521</v>
      </c>
      <c r="K1681" s="3">
        <v>533</v>
      </c>
      <c r="L1681" s="3">
        <v>2</v>
      </c>
      <c r="M1681" s="3">
        <v>60</v>
      </c>
      <c r="N1681" s="3">
        <v>2990</v>
      </c>
      <c r="O1681" s="3">
        <v>1</v>
      </c>
      <c r="P1681" s="3">
        <v>30133</v>
      </c>
      <c r="Q1681" s="3">
        <v>1</v>
      </c>
      <c r="R1681" s="3">
        <v>3130000</v>
      </c>
      <c r="S1681" s="3">
        <v>5004</v>
      </c>
      <c r="T1681">
        <v>5005</v>
      </c>
      <c r="U1681" s="3">
        <v>5</v>
      </c>
      <c r="V1681" s="3">
        <v>230822.22222222219</v>
      </c>
      <c r="W1681" s="3">
        <v>6</v>
      </c>
      <c r="X1681" s="3">
        <v>20627.777777777774</v>
      </c>
      <c r="Y1681" s="3">
        <v>21</v>
      </c>
      <c r="Z1681" s="3">
        <v>11551.111111111111</v>
      </c>
      <c r="AA1681" s="3">
        <v>0</v>
      </c>
      <c r="AB1681" s="3">
        <v>0</v>
      </c>
      <c r="AC1681" s="3">
        <v>3013344</v>
      </c>
      <c r="AD1681" s="3">
        <v>64201.032570590862</v>
      </c>
      <c r="AE1681" s="3">
        <v>59575000</v>
      </c>
      <c r="AF1681" t="s">
        <v>151</v>
      </c>
      <c r="AG1681" t="s">
        <v>158</v>
      </c>
      <c r="AI1681">
        <f>IF(ISERROR(IF(D1681=25,VLOOKUP(E1681,Sheet1!$F$64:$H$79,2,0),IF(D1681=23,VLOOKUP(knight_awaken_info!E1681,Sheet1!$F$45:$H$60,2,0),VLOOKUP(knight_awaken_info!E1681,Sheet1!$F$26:$H$41,2,0)))),0,IF(D1681=25,VLOOKUP(E1681,Sheet1!$F$64:$H$79,2,0),IF(D1681=23,VLOOKUP(knight_awaken_info!E1681,Sheet1!$F$45:$H$60,2,0),VLOOKUP(knight_awaken_info!E1681,Sheet1!$F$26:$H$41,2,0))))</f>
        <v>0</v>
      </c>
      <c r="AJ1681">
        <f>IF(ISERROR(IF(D1681=25,VLOOKUP(E1681,Sheet1!$F$64:$H$79,3,0),IF(D1681=23,VLOOKUP(knight_awaken_info!E1681,Sheet1!$F$45:$H$60,3,0),VLOOKUP(knight_awaken_info!E1681,Sheet1!$F$26:$H$41,3,0)))),0,IF(D1681=25,VLOOKUP(E1681,Sheet1!$F$64:$H$79,3,0),IF(D1681=23,VLOOKUP(knight_awaken_info!E1681,Sheet1!$F$45:$H$60,3,0),VLOOKUP(knight_awaken_info!E1681,Sheet1!$F$26:$H$41,3,0))))</f>
        <v>660</v>
      </c>
      <c r="AK1681" s="11">
        <f>SUM(AI1638:AI1681)</f>
        <v>65800</v>
      </c>
      <c r="AL1681" s="11">
        <f>SUM(AJ1638:AJ1681)</f>
        <v>3300</v>
      </c>
      <c r="AN1681" s="3">
        <f t="shared" si="81"/>
        <v>296622.22222222219</v>
      </c>
      <c r="AO1681" s="3">
        <f t="shared" si="82"/>
        <v>14851.111111111111</v>
      </c>
    </row>
    <row r="1682" spans="1:41">
      <c r="A1682" s="3">
        <v>3013344</v>
      </c>
      <c r="B1682" s="3">
        <v>3013301</v>
      </c>
      <c r="C1682" s="3" t="s">
        <v>70</v>
      </c>
      <c r="D1682">
        <f t="shared" si="80"/>
        <v>20</v>
      </c>
      <c r="E1682" s="3">
        <v>44</v>
      </c>
      <c r="F1682" s="3">
        <v>90</v>
      </c>
      <c r="G1682" s="3">
        <v>4</v>
      </c>
      <c r="H1682" s="3">
        <v>612</v>
      </c>
      <c r="I1682" s="3">
        <v>531</v>
      </c>
      <c r="J1682" s="3">
        <v>523</v>
      </c>
      <c r="K1682" s="3">
        <v>532</v>
      </c>
      <c r="L1682" s="3">
        <v>2</v>
      </c>
      <c r="M1682" s="3">
        <v>60</v>
      </c>
      <c r="N1682" s="3">
        <v>3010</v>
      </c>
      <c r="O1682" s="3">
        <v>1</v>
      </c>
      <c r="P1682" s="3">
        <v>30133</v>
      </c>
      <c r="Q1682" s="3">
        <v>1</v>
      </c>
      <c r="R1682" s="3">
        <v>3155000</v>
      </c>
      <c r="S1682" s="3">
        <v>5004</v>
      </c>
      <c r="T1682">
        <v>5005</v>
      </c>
      <c r="U1682" s="3">
        <v>5</v>
      </c>
      <c r="V1682" s="3">
        <v>250293.33333333331</v>
      </c>
      <c r="W1682" s="3">
        <v>6</v>
      </c>
      <c r="X1682" s="3">
        <v>21416.666666666664</v>
      </c>
      <c r="Y1682" s="3">
        <v>21</v>
      </c>
      <c r="Z1682" s="3">
        <v>11866.666666666666</v>
      </c>
      <c r="AA1682" s="3">
        <v>0</v>
      </c>
      <c r="AB1682" s="3">
        <v>0</v>
      </c>
      <c r="AC1682" s="3">
        <v>3013345</v>
      </c>
      <c r="AD1682" s="3">
        <v>72757.983300401553</v>
      </c>
      <c r="AE1682" s="3">
        <v>62705000</v>
      </c>
      <c r="AF1682" t="s">
        <v>152</v>
      </c>
      <c r="AG1682" t="s">
        <v>159</v>
      </c>
      <c r="AI1682">
        <f>IF(ISERROR(IF(D1682=25,VLOOKUP(E1682,Sheet1!$F$64:$H$79,2,0),IF(D1682=23,VLOOKUP(knight_awaken_info!E1682,Sheet1!$F$45:$H$60,2,0),VLOOKUP(knight_awaken_info!E1682,Sheet1!$F$26:$H$41,2,0)))),0,IF(D1682=25,VLOOKUP(E1682,Sheet1!$F$64:$H$79,2,0),IF(D1682=23,VLOOKUP(knight_awaken_info!E1682,Sheet1!$F$45:$H$60,2,0),VLOOKUP(knight_awaken_info!E1682,Sheet1!$F$26:$H$41,2,0))))</f>
        <v>13160</v>
      </c>
      <c r="AJ1682">
        <f>IF(ISERROR(IF(D1682=25,VLOOKUP(E1682,Sheet1!$F$64:$H$79,3,0),IF(D1682=23,VLOOKUP(knight_awaken_info!E1682,Sheet1!$F$45:$H$60,3,0),VLOOKUP(knight_awaken_info!E1682,Sheet1!$F$26:$H$41,3,0)))),0,IF(D1682=25,VLOOKUP(E1682,Sheet1!$F$64:$H$79,3,0),IF(D1682=23,VLOOKUP(knight_awaken_info!E1682,Sheet1!$F$45:$H$60,3,0),VLOOKUP(knight_awaken_info!E1682,Sheet1!$F$26:$H$41,3,0))))</f>
        <v>0</v>
      </c>
      <c r="AK1682" s="11">
        <f>SUM(AI1638:AI1682)</f>
        <v>78960</v>
      </c>
      <c r="AL1682" s="11">
        <f>SUM(AJ1638:AJ1682)</f>
        <v>3300</v>
      </c>
      <c r="AN1682" s="3">
        <f t="shared" si="81"/>
        <v>329253.33333333331</v>
      </c>
      <c r="AO1682" s="3">
        <f t="shared" si="82"/>
        <v>15166.666666666666</v>
      </c>
    </row>
    <row r="1683" spans="1:41">
      <c r="A1683" s="3">
        <v>3013345</v>
      </c>
      <c r="B1683" s="3">
        <v>3013301</v>
      </c>
      <c r="C1683" s="3" t="s">
        <v>70</v>
      </c>
      <c r="D1683">
        <f t="shared" si="80"/>
        <v>20</v>
      </c>
      <c r="E1683" s="3">
        <v>45</v>
      </c>
      <c r="F1683" s="3">
        <v>90</v>
      </c>
      <c r="G1683" s="3">
        <v>4</v>
      </c>
      <c r="H1683" s="3">
        <v>611</v>
      </c>
      <c r="I1683" s="3">
        <v>633</v>
      </c>
      <c r="J1683" s="3">
        <v>522</v>
      </c>
      <c r="K1683" s="3">
        <v>531</v>
      </c>
      <c r="L1683" s="3">
        <v>2</v>
      </c>
      <c r="M1683" s="3">
        <v>60</v>
      </c>
      <c r="N1683" s="3">
        <v>3050</v>
      </c>
      <c r="O1683" s="3">
        <v>1</v>
      </c>
      <c r="P1683" s="3">
        <v>30133</v>
      </c>
      <c r="Q1683" s="3">
        <v>1</v>
      </c>
      <c r="R1683" s="3">
        <v>3180000</v>
      </c>
      <c r="S1683" s="3">
        <v>5004</v>
      </c>
      <c r="T1683">
        <v>5005</v>
      </c>
      <c r="U1683" s="3">
        <v>5</v>
      </c>
      <c r="V1683" s="3">
        <v>256626.66666666666</v>
      </c>
      <c r="W1683" s="3">
        <v>6</v>
      </c>
      <c r="X1683" s="3">
        <v>22208.333333333332</v>
      </c>
      <c r="Y1683" s="3">
        <v>21</v>
      </c>
      <c r="Z1683" s="3">
        <v>12843.333333333332</v>
      </c>
      <c r="AA1683" s="3">
        <v>0</v>
      </c>
      <c r="AB1683" s="3">
        <v>0</v>
      </c>
      <c r="AC1683" s="3">
        <v>3013346</v>
      </c>
      <c r="AD1683" s="3">
        <v>81314.934030212244</v>
      </c>
      <c r="AE1683" s="3">
        <v>65860000</v>
      </c>
      <c r="AF1683" t="s">
        <v>153</v>
      </c>
      <c r="AG1683" t="s">
        <v>158</v>
      </c>
      <c r="AI1683">
        <f>IF(ISERROR(IF(D1683=25,VLOOKUP(E1683,Sheet1!$F$64:$H$79,2,0),IF(D1683=23,VLOOKUP(knight_awaken_info!E1683,Sheet1!$F$45:$H$60,2,0),VLOOKUP(knight_awaken_info!E1683,Sheet1!$F$26:$H$41,2,0)))),0,IF(D1683=25,VLOOKUP(E1683,Sheet1!$F$64:$H$79,2,0),IF(D1683=23,VLOOKUP(knight_awaken_info!E1683,Sheet1!$F$45:$H$60,2,0),VLOOKUP(knight_awaken_info!E1683,Sheet1!$F$26:$H$41,2,0))))</f>
        <v>0</v>
      </c>
      <c r="AJ1683">
        <f>IF(ISERROR(IF(D1683=25,VLOOKUP(E1683,Sheet1!$F$64:$H$79,3,0),IF(D1683=23,VLOOKUP(knight_awaken_info!E1683,Sheet1!$F$45:$H$60,3,0),VLOOKUP(knight_awaken_info!E1683,Sheet1!$F$26:$H$41,3,0)))),0,IF(D1683=25,VLOOKUP(E1683,Sheet1!$F$64:$H$79,3,0),IF(D1683=23,VLOOKUP(knight_awaken_info!E1683,Sheet1!$F$45:$H$60,3,0),VLOOKUP(knight_awaken_info!E1683,Sheet1!$F$26:$H$41,3,0))))</f>
        <v>660</v>
      </c>
      <c r="AK1683" s="11">
        <f>SUM(AI1638:AI1683)</f>
        <v>78960</v>
      </c>
      <c r="AL1683" s="11">
        <f>SUM(AJ1638:AJ1683)</f>
        <v>3960</v>
      </c>
      <c r="AN1683" s="3">
        <f t="shared" si="81"/>
        <v>335586.66666666663</v>
      </c>
      <c r="AO1683" s="3">
        <f t="shared" si="82"/>
        <v>16803.333333333332</v>
      </c>
    </row>
    <row r="1684" spans="1:41">
      <c r="A1684" s="3">
        <v>3013346</v>
      </c>
      <c r="B1684" s="3">
        <v>3013301</v>
      </c>
      <c r="C1684" s="3" t="s">
        <v>70</v>
      </c>
      <c r="D1684">
        <f t="shared" si="80"/>
        <v>20</v>
      </c>
      <c r="E1684" s="3">
        <v>46</v>
      </c>
      <c r="F1684" s="3">
        <v>90</v>
      </c>
      <c r="G1684" s="3">
        <v>4</v>
      </c>
      <c r="H1684" s="3">
        <v>623</v>
      </c>
      <c r="I1684" s="3">
        <v>632</v>
      </c>
      <c r="J1684" s="3">
        <v>521</v>
      </c>
      <c r="K1684" s="3">
        <v>533</v>
      </c>
      <c r="L1684" s="3">
        <v>2</v>
      </c>
      <c r="M1684" s="3">
        <v>60</v>
      </c>
      <c r="N1684" s="3">
        <v>3070</v>
      </c>
      <c r="O1684" s="3">
        <v>1</v>
      </c>
      <c r="P1684" s="3">
        <v>30133</v>
      </c>
      <c r="Q1684" s="3">
        <v>1</v>
      </c>
      <c r="R1684" s="3">
        <v>3205000</v>
      </c>
      <c r="S1684" s="3">
        <v>5004</v>
      </c>
      <c r="T1684">
        <v>5005</v>
      </c>
      <c r="U1684" s="3">
        <v>5</v>
      </c>
      <c r="V1684" s="3">
        <v>276142.22222222225</v>
      </c>
      <c r="W1684" s="3">
        <v>6</v>
      </c>
      <c r="X1684" s="3">
        <v>23002.777777777777</v>
      </c>
      <c r="Y1684" s="3">
        <v>21</v>
      </c>
      <c r="Z1684" s="3">
        <v>13161.111111111109</v>
      </c>
      <c r="AA1684" s="3">
        <v>0</v>
      </c>
      <c r="AB1684" s="3">
        <v>0</v>
      </c>
      <c r="AC1684" s="3">
        <v>3013347</v>
      </c>
      <c r="AD1684" s="3">
        <v>93571.929377270688</v>
      </c>
      <c r="AE1684" s="3">
        <v>69040000</v>
      </c>
      <c r="AF1684" t="s">
        <v>154</v>
      </c>
      <c r="AG1684" t="s">
        <v>159</v>
      </c>
      <c r="AI1684">
        <f>IF(ISERROR(IF(D1684=25,VLOOKUP(E1684,Sheet1!$F$64:$H$79,2,0),IF(D1684=23,VLOOKUP(knight_awaken_info!E1684,Sheet1!$F$45:$H$60,2,0),VLOOKUP(knight_awaken_info!E1684,Sheet1!$F$26:$H$41,2,0)))),0,IF(D1684=25,VLOOKUP(E1684,Sheet1!$F$64:$H$79,2,0),IF(D1684=23,VLOOKUP(knight_awaken_info!E1684,Sheet1!$F$45:$H$60,2,0),VLOOKUP(knight_awaken_info!E1684,Sheet1!$F$26:$H$41,2,0))))</f>
        <v>13160</v>
      </c>
      <c r="AJ1684">
        <f>IF(ISERROR(IF(D1684=25,VLOOKUP(E1684,Sheet1!$F$64:$H$79,3,0),IF(D1684=23,VLOOKUP(knight_awaken_info!E1684,Sheet1!$F$45:$H$60,3,0),VLOOKUP(knight_awaken_info!E1684,Sheet1!$F$26:$H$41,3,0)))),0,IF(D1684=25,VLOOKUP(E1684,Sheet1!$F$64:$H$79,3,0),IF(D1684=23,VLOOKUP(knight_awaken_info!E1684,Sheet1!$F$45:$H$60,3,0),VLOOKUP(knight_awaken_info!E1684,Sheet1!$F$26:$H$41,3,0))))</f>
        <v>0</v>
      </c>
      <c r="AK1684" s="11">
        <f>SUM(AI1638:AI1684)</f>
        <v>92120</v>
      </c>
      <c r="AL1684" s="11">
        <f>SUM(AJ1638:AJ1684)</f>
        <v>3960</v>
      </c>
      <c r="AN1684" s="3">
        <f t="shared" si="81"/>
        <v>368262.22222222225</v>
      </c>
      <c r="AO1684" s="3">
        <f t="shared" si="82"/>
        <v>17121.111111111109</v>
      </c>
    </row>
    <row r="1685" spans="1:41">
      <c r="A1685" s="3">
        <v>3013347</v>
      </c>
      <c r="B1685" s="3">
        <v>3013301</v>
      </c>
      <c r="C1685" s="3" t="s">
        <v>70</v>
      </c>
      <c r="D1685">
        <f t="shared" si="80"/>
        <v>20</v>
      </c>
      <c r="E1685" s="3">
        <v>47</v>
      </c>
      <c r="F1685" s="3">
        <v>90</v>
      </c>
      <c r="G1685" s="3">
        <v>4</v>
      </c>
      <c r="H1685" s="3">
        <v>622</v>
      </c>
      <c r="I1685" s="3">
        <v>631</v>
      </c>
      <c r="J1685" s="3">
        <v>523</v>
      </c>
      <c r="K1685" s="3">
        <v>532</v>
      </c>
      <c r="L1685" s="3">
        <v>2</v>
      </c>
      <c r="M1685" s="3">
        <v>60</v>
      </c>
      <c r="N1685" s="3">
        <v>3090</v>
      </c>
      <c r="O1685" s="3">
        <v>1</v>
      </c>
      <c r="P1685" s="3">
        <v>30133</v>
      </c>
      <c r="Q1685" s="3">
        <v>1</v>
      </c>
      <c r="R1685" s="3">
        <v>3230000</v>
      </c>
      <c r="S1685" s="3">
        <v>5004</v>
      </c>
      <c r="T1685">
        <v>5005</v>
      </c>
      <c r="U1685" s="3">
        <v>5</v>
      </c>
      <c r="V1685" s="3">
        <v>282520</v>
      </c>
      <c r="W1685" s="3">
        <v>6</v>
      </c>
      <c r="X1685" s="3">
        <v>23800</v>
      </c>
      <c r="Y1685" s="3">
        <v>21</v>
      </c>
      <c r="Z1685" s="3">
        <v>14139.999999999998</v>
      </c>
      <c r="AA1685" s="3">
        <v>0</v>
      </c>
      <c r="AB1685" s="3">
        <v>0</v>
      </c>
      <c r="AC1685" s="3">
        <v>3013348</v>
      </c>
      <c r="AD1685" s="3">
        <v>105828.92472432913</v>
      </c>
      <c r="AE1685" s="3">
        <v>72245000</v>
      </c>
      <c r="AF1685" t="s">
        <v>155</v>
      </c>
      <c r="AG1685" t="s">
        <v>158</v>
      </c>
      <c r="AI1685">
        <f>IF(ISERROR(IF(D1685=25,VLOOKUP(E1685,Sheet1!$F$64:$H$79,2,0),IF(D1685=23,VLOOKUP(knight_awaken_info!E1685,Sheet1!$F$45:$H$60,2,0),VLOOKUP(knight_awaken_info!E1685,Sheet1!$F$26:$H$41,2,0)))),0,IF(D1685=25,VLOOKUP(E1685,Sheet1!$F$64:$H$79,2,0),IF(D1685=23,VLOOKUP(knight_awaken_info!E1685,Sheet1!$F$45:$H$60,2,0),VLOOKUP(knight_awaken_info!E1685,Sheet1!$F$26:$H$41,2,0))))</f>
        <v>0</v>
      </c>
      <c r="AJ1685">
        <f>IF(ISERROR(IF(D1685=25,VLOOKUP(E1685,Sheet1!$F$64:$H$79,3,0),IF(D1685=23,VLOOKUP(knight_awaken_info!E1685,Sheet1!$F$45:$H$60,3,0),VLOOKUP(knight_awaken_info!E1685,Sheet1!$F$26:$H$41,3,0)))),0,IF(D1685=25,VLOOKUP(E1685,Sheet1!$F$64:$H$79,3,0),IF(D1685=23,VLOOKUP(knight_awaken_info!E1685,Sheet1!$F$45:$H$60,3,0),VLOOKUP(knight_awaken_info!E1685,Sheet1!$F$26:$H$41,3,0))))</f>
        <v>660</v>
      </c>
      <c r="AK1685" s="11">
        <f>SUM(AI1638:AI1685)</f>
        <v>92120</v>
      </c>
      <c r="AL1685" s="11">
        <f>SUM(AJ1638:AJ1685)</f>
        <v>4620</v>
      </c>
      <c r="AN1685" s="3">
        <f t="shared" si="81"/>
        <v>374640</v>
      </c>
      <c r="AO1685" s="3">
        <f t="shared" si="82"/>
        <v>18760</v>
      </c>
    </row>
    <row r="1686" spans="1:41">
      <c r="A1686" s="3">
        <v>3013348</v>
      </c>
      <c r="B1686" s="3">
        <v>3013301</v>
      </c>
      <c r="C1686" s="3" t="s">
        <v>70</v>
      </c>
      <c r="D1686">
        <f t="shared" si="80"/>
        <v>20</v>
      </c>
      <c r="E1686" s="3">
        <v>48</v>
      </c>
      <c r="F1686" s="3">
        <v>90</v>
      </c>
      <c r="G1686" s="3">
        <v>4</v>
      </c>
      <c r="H1686" s="3">
        <v>611</v>
      </c>
      <c r="I1686" s="3">
        <v>633</v>
      </c>
      <c r="J1686" s="3">
        <v>522</v>
      </c>
      <c r="K1686" s="3">
        <v>531</v>
      </c>
      <c r="L1686" s="3">
        <v>2</v>
      </c>
      <c r="M1686" s="3">
        <v>60</v>
      </c>
      <c r="N1686" s="3">
        <v>3110</v>
      </c>
      <c r="O1686" s="3">
        <v>1</v>
      </c>
      <c r="P1686" s="3">
        <v>30133</v>
      </c>
      <c r="Q1686" s="3">
        <v>1</v>
      </c>
      <c r="R1686" s="3">
        <v>3250000</v>
      </c>
      <c r="S1686" s="3">
        <v>5004</v>
      </c>
      <c r="T1686">
        <v>5005</v>
      </c>
      <c r="U1686" s="3">
        <v>5</v>
      </c>
      <c r="V1686" s="3">
        <v>302080</v>
      </c>
      <c r="W1686" s="3">
        <v>6</v>
      </c>
      <c r="X1686" s="3">
        <v>24600</v>
      </c>
      <c r="Y1686" s="3">
        <v>21</v>
      </c>
      <c r="Z1686" s="3">
        <v>14459.999999999998</v>
      </c>
      <c r="AA1686" s="3">
        <v>0</v>
      </c>
      <c r="AB1686" s="3">
        <v>0</v>
      </c>
      <c r="AC1686" s="3">
        <v>3013349</v>
      </c>
      <c r="AD1686" s="3">
        <v>118085.92007138758</v>
      </c>
      <c r="AE1686" s="3">
        <v>75475000</v>
      </c>
      <c r="AF1686" t="s">
        <v>156</v>
      </c>
      <c r="AG1686" t="s">
        <v>159</v>
      </c>
      <c r="AI1686">
        <f>IF(ISERROR(IF(D1686=25,VLOOKUP(E1686,Sheet1!$F$64:$H$79,2,0),IF(D1686=23,VLOOKUP(knight_awaken_info!E1686,Sheet1!$F$45:$H$60,2,0),VLOOKUP(knight_awaken_info!E1686,Sheet1!$F$26:$H$41,2,0)))),0,IF(D1686=25,VLOOKUP(E1686,Sheet1!$F$64:$H$79,2,0),IF(D1686=23,VLOOKUP(knight_awaken_info!E1686,Sheet1!$F$45:$H$60,2,0),VLOOKUP(knight_awaken_info!E1686,Sheet1!$F$26:$H$41,2,0))))</f>
        <v>13160</v>
      </c>
      <c r="AJ1686">
        <f>IF(ISERROR(IF(D1686=25,VLOOKUP(E1686,Sheet1!$F$64:$H$79,3,0),IF(D1686=23,VLOOKUP(knight_awaken_info!E1686,Sheet1!$F$45:$H$60,3,0),VLOOKUP(knight_awaken_info!E1686,Sheet1!$F$26:$H$41,3,0)))),0,IF(D1686=25,VLOOKUP(E1686,Sheet1!$F$64:$H$79,3,0),IF(D1686=23,VLOOKUP(knight_awaken_info!E1686,Sheet1!$F$45:$H$60,3,0),VLOOKUP(knight_awaken_info!E1686,Sheet1!$F$26:$H$41,3,0))))</f>
        <v>0</v>
      </c>
      <c r="AK1686" s="11">
        <f>SUM(AI1638:AI1686)</f>
        <v>105280</v>
      </c>
      <c r="AL1686" s="11">
        <f>SUM(AJ1638:AJ1686)</f>
        <v>4620</v>
      </c>
      <c r="AN1686" s="3">
        <f t="shared" si="81"/>
        <v>407360</v>
      </c>
      <c r="AO1686" s="3">
        <f t="shared" si="82"/>
        <v>19080</v>
      </c>
    </row>
    <row r="1687" spans="1:41">
      <c r="A1687" s="3">
        <v>3013349</v>
      </c>
      <c r="B1687" s="3">
        <v>3013301</v>
      </c>
      <c r="C1687" s="3" t="s">
        <v>70</v>
      </c>
      <c r="D1687">
        <f t="shared" si="80"/>
        <v>20</v>
      </c>
      <c r="E1687" s="3">
        <v>49</v>
      </c>
      <c r="F1687" s="3">
        <v>90</v>
      </c>
      <c r="G1687" s="3">
        <v>4</v>
      </c>
      <c r="H1687" s="3">
        <v>613</v>
      </c>
      <c r="I1687" s="3">
        <v>632</v>
      </c>
      <c r="J1687" s="3">
        <v>621</v>
      </c>
      <c r="K1687" s="3">
        <v>633</v>
      </c>
      <c r="L1687" s="3">
        <v>2</v>
      </c>
      <c r="M1687" s="3">
        <v>60</v>
      </c>
      <c r="N1687" s="3">
        <v>3610</v>
      </c>
      <c r="O1687" s="3">
        <v>1</v>
      </c>
      <c r="P1687" s="3">
        <v>30133</v>
      </c>
      <c r="Q1687" s="3">
        <v>1</v>
      </c>
      <c r="R1687" s="3">
        <v>3870000</v>
      </c>
      <c r="S1687" s="3">
        <v>5004</v>
      </c>
      <c r="T1687">
        <v>5005</v>
      </c>
      <c r="U1687" s="3">
        <v>5</v>
      </c>
      <c r="V1687" s="3">
        <v>308502.22222222225</v>
      </c>
      <c r="W1687" s="3">
        <v>6</v>
      </c>
      <c r="X1687" s="3">
        <v>25402.777777777777</v>
      </c>
      <c r="Y1687" s="3">
        <v>21</v>
      </c>
      <c r="Z1687" s="3">
        <v>15441.111111111109</v>
      </c>
      <c r="AA1687" s="3">
        <v>0</v>
      </c>
      <c r="AB1687" s="3">
        <v>0</v>
      </c>
      <c r="AC1687" s="3">
        <v>3013350</v>
      </c>
      <c r="AD1687" s="3">
        <v>130342.91541844602</v>
      </c>
      <c r="AE1687" s="3">
        <v>78725000</v>
      </c>
      <c r="AF1687" t="s">
        <v>157</v>
      </c>
      <c r="AG1687" t="s">
        <v>136</v>
      </c>
      <c r="AI1687">
        <f>IF(ISERROR(IF(D1687=25,VLOOKUP(E1687,Sheet1!$F$64:$H$79,2,0),IF(D1687=23,VLOOKUP(knight_awaken_info!E1687,Sheet1!$F$45:$H$60,2,0),VLOOKUP(knight_awaken_info!E1687,Sheet1!$F$26:$H$41,2,0)))),0,IF(D1687=25,VLOOKUP(E1687,Sheet1!$F$64:$H$79,2,0),IF(D1687=23,VLOOKUP(knight_awaken_info!E1687,Sheet1!$F$45:$H$60,2,0),VLOOKUP(knight_awaken_info!E1687,Sheet1!$F$26:$H$41,2,0))))</f>
        <v>0</v>
      </c>
      <c r="AJ1687">
        <f>IF(ISERROR(IF(D1687=25,VLOOKUP(E1687,Sheet1!$F$64:$H$79,3,0),IF(D1687=23,VLOOKUP(knight_awaken_info!E1687,Sheet1!$F$45:$H$60,3,0),VLOOKUP(knight_awaken_info!E1687,Sheet1!$F$26:$H$41,3,0)))),0,IF(D1687=25,VLOOKUP(E1687,Sheet1!$F$64:$H$79,3,0),IF(D1687=23,VLOOKUP(knight_awaken_info!E1687,Sheet1!$F$45:$H$60,3,0),VLOOKUP(knight_awaken_info!E1687,Sheet1!$F$26:$H$41,3,0))))</f>
        <v>660</v>
      </c>
      <c r="AK1687" s="11">
        <f>SUM(AI1638:AI1687)</f>
        <v>105280</v>
      </c>
      <c r="AL1687" s="11">
        <f>SUM(AJ1638:AJ1687)</f>
        <v>5280</v>
      </c>
      <c r="AN1687" s="3">
        <f t="shared" si="81"/>
        <v>413782.22222222225</v>
      </c>
      <c r="AO1687" s="3">
        <f t="shared" si="82"/>
        <v>20721.111111111109</v>
      </c>
    </row>
    <row r="1688" spans="1:41" s="7" customFormat="1">
      <c r="A1688" s="6">
        <v>3013350</v>
      </c>
      <c r="B1688" s="6">
        <v>3013301</v>
      </c>
      <c r="C1688" s="6" t="s">
        <v>70</v>
      </c>
      <c r="D1688">
        <f t="shared" si="80"/>
        <v>20</v>
      </c>
      <c r="E1688" s="6">
        <v>50</v>
      </c>
      <c r="F1688" s="3">
        <v>120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3">
        <v>0</v>
      </c>
      <c r="O1688" s="6">
        <v>0</v>
      </c>
      <c r="P1688" s="6">
        <v>0</v>
      </c>
      <c r="Q1688" s="3">
        <v>0</v>
      </c>
      <c r="R1688" s="3">
        <v>0</v>
      </c>
      <c r="S1688" s="3">
        <v>5005</v>
      </c>
      <c r="T1688" s="7">
        <v>0</v>
      </c>
      <c r="U1688" s="6">
        <v>5</v>
      </c>
      <c r="V1688" s="6">
        <v>315835.55555555556</v>
      </c>
      <c r="W1688" s="6">
        <v>6</v>
      </c>
      <c r="X1688" s="6">
        <v>26319.444444444445</v>
      </c>
      <c r="Y1688" s="6">
        <v>21</v>
      </c>
      <c r="Z1688" s="6">
        <v>15807.777777777776</v>
      </c>
      <c r="AA1688" s="6">
        <v>0</v>
      </c>
      <c r="AB1688" s="6">
        <v>0</v>
      </c>
      <c r="AC1688" s="6">
        <v>0</v>
      </c>
      <c r="AD1688" s="6">
        <v>149999.99999999997</v>
      </c>
      <c r="AE1688" s="3">
        <v>82595000</v>
      </c>
      <c r="AF1688">
        <v>0</v>
      </c>
      <c r="AG1688">
        <v>0</v>
      </c>
      <c r="AI1688">
        <f>IF(ISERROR(IF(D1688=25,VLOOKUP(E1688,Sheet1!$F$64:$H$79,2,0),IF(D1688=23,VLOOKUP(knight_awaken_info!E1688,Sheet1!$F$45:$H$60,2,0),VLOOKUP(knight_awaken_info!E1688,Sheet1!$F$26:$H$41,2,0)))),0,IF(D1688=25,VLOOKUP(E1688,Sheet1!$F$64:$H$79,2,0),IF(D1688=23,VLOOKUP(knight_awaken_info!E1688,Sheet1!$F$45:$H$60,2,0),VLOOKUP(knight_awaken_info!E1688,Sheet1!$F$26:$H$41,2,0))))</f>
        <v>0</v>
      </c>
      <c r="AJ1688">
        <f>IF(ISERROR(IF(D1688=25,VLOOKUP(E1688,Sheet1!$F$64:$H$79,3,0),IF(D1688=23,VLOOKUP(knight_awaken_info!E1688,Sheet1!$F$45:$H$60,3,0),VLOOKUP(knight_awaken_info!E1688,Sheet1!$F$26:$H$41,3,0)))),0,IF(D1688=25,VLOOKUP(E1688,Sheet1!$F$64:$H$79,3,0),IF(D1688=23,VLOOKUP(knight_awaken_info!E1688,Sheet1!$F$45:$H$60,3,0),VLOOKUP(knight_awaken_info!E1688,Sheet1!$F$26:$H$41,3,0))))</f>
        <v>0</v>
      </c>
      <c r="AK1688" s="11">
        <f>SUM(AI1638:AI1688)</f>
        <v>105280</v>
      </c>
      <c r="AL1688" s="11">
        <f>SUM(AJ1638:AJ1688)</f>
        <v>5280</v>
      </c>
      <c r="AN1688" s="3">
        <f t="shared" si="81"/>
        <v>421115.55555555556</v>
      </c>
      <c r="AO1688" s="3">
        <f t="shared" si="82"/>
        <v>21087.777777777774</v>
      </c>
    </row>
    <row r="1689" spans="1:41">
      <c r="A1689" s="3">
        <v>3014400</v>
      </c>
      <c r="B1689" s="3">
        <v>3014401</v>
      </c>
      <c r="C1689" s="3" t="s">
        <v>71</v>
      </c>
      <c r="D1689">
        <f t="shared" si="80"/>
        <v>20</v>
      </c>
      <c r="E1689" s="3">
        <v>0</v>
      </c>
      <c r="F1689" s="3">
        <v>50</v>
      </c>
      <c r="G1689" s="3">
        <v>2</v>
      </c>
      <c r="H1689" s="3">
        <v>113</v>
      </c>
      <c r="I1689" s="3">
        <v>132</v>
      </c>
      <c r="J1689" s="3">
        <v>0</v>
      </c>
      <c r="K1689" s="3">
        <v>0</v>
      </c>
      <c r="L1689" s="3">
        <v>2</v>
      </c>
      <c r="M1689" s="3">
        <v>60</v>
      </c>
      <c r="N1689" s="3">
        <v>60</v>
      </c>
      <c r="O1689" s="3">
        <v>0</v>
      </c>
      <c r="P1689" s="3">
        <v>0</v>
      </c>
      <c r="Q1689" s="3">
        <v>0</v>
      </c>
      <c r="R1689" s="3">
        <v>35000</v>
      </c>
      <c r="S1689" s="3">
        <v>0</v>
      </c>
      <c r="T1689">
        <v>5001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3014401</v>
      </c>
      <c r="AD1689" s="3">
        <v>0</v>
      </c>
      <c r="AE1689" s="3">
        <v>0</v>
      </c>
      <c r="AF1689" t="s">
        <v>137</v>
      </c>
      <c r="AG1689" t="s">
        <v>134</v>
      </c>
      <c r="AI1689">
        <f>IF(ISERROR(IF(D1689=25,VLOOKUP(E1689,Sheet1!$F$64:$H$79,2,0),IF(D1689=23,VLOOKUP(knight_awaken_info!E1689,Sheet1!$F$45:$H$60,2,0),VLOOKUP(knight_awaken_info!E1689,Sheet1!$F$26:$H$41,2,0)))),0,IF(D1689=25,VLOOKUP(E1689,Sheet1!$F$64:$H$79,2,0),IF(D1689=23,VLOOKUP(knight_awaken_info!E1689,Sheet1!$F$45:$H$60,2,0),VLOOKUP(knight_awaken_info!E1689,Sheet1!$F$26:$H$41,2,0))))</f>
        <v>0</v>
      </c>
      <c r="AJ1689">
        <f>IF(ISERROR(IF(D1689=25,VLOOKUP(E1689,Sheet1!$F$64:$H$79,3,0),IF(D1689=23,VLOOKUP(knight_awaken_info!E1689,Sheet1!$F$45:$H$60,3,0),VLOOKUP(knight_awaken_info!E1689,Sheet1!$F$26:$H$41,3,0)))),0,IF(D1689=25,VLOOKUP(E1689,Sheet1!$F$64:$H$79,3,0),IF(D1689=23,VLOOKUP(knight_awaken_info!E1689,Sheet1!$F$45:$H$60,3,0),VLOOKUP(knight_awaken_info!E1689,Sheet1!$F$26:$H$41,3,0))))</f>
        <v>0</v>
      </c>
      <c r="AK1689" s="11">
        <f>SUM(AI1689:AI1689)</f>
        <v>0</v>
      </c>
      <c r="AL1689" s="11">
        <f>SUM(AJ1689:AJ1689)</f>
        <v>0</v>
      </c>
      <c r="AN1689" s="3">
        <f t="shared" si="81"/>
        <v>0</v>
      </c>
      <c r="AO1689" s="3">
        <f t="shared" si="82"/>
        <v>0</v>
      </c>
    </row>
    <row r="1690" spans="1:41">
      <c r="A1690" s="3">
        <v>3014401</v>
      </c>
      <c r="B1690" s="3">
        <v>3014401</v>
      </c>
      <c r="C1690" s="3" t="s">
        <v>71</v>
      </c>
      <c r="D1690">
        <f t="shared" si="80"/>
        <v>20</v>
      </c>
      <c r="E1690" s="3">
        <v>1</v>
      </c>
      <c r="F1690" s="3">
        <v>50</v>
      </c>
      <c r="G1690" s="3">
        <v>3</v>
      </c>
      <c r="H1690" s="3">
        <v>212</v>
      </c>
      <c r="I1690" s="3">
        <v>131</v>
      </c>
      <c r="J1690" s="3">
        <v>124</v>
      </c>
      <c r="K1690" s="3">
        <v>0</v>
      </c>
      <c r="L1690" s="3">
        <v>2</v>
      </c>
      <c r="M1690" s="3">
        <v>60</v>
      </c>
      <c r="N1690" s="3">
        <v>80</v>
      </c>
      <c r="O1690" s="3">
        <v>0</v>
      </c>
      <c r="P1690" s="3">
        <v>0</v>
      </c>
      <c r="Q1690" s="3">
        <v>0</v>
      </c>
      <c r="R1690" s="3">
        <v>50000</v>
      </c>
      <c r="S1690" s="3">
        <v>0</v>
      </c>
      <c r="T1690">
        <v>5001</v>
      </c>
      <c r="U1690" s="3">
        <v>5</v>
      </c>
      <c r="V1690" s="3">
        <v>2025</v>
      </c>
      <c r="W1690" s="3">
        <v>6</v>
      </c>
      <c r="X1690" s="3">
        <v>168.75</v>
      </c>
      <c r="Y1690" s="3">
        <v>21</v>
      </c>
      <c r="Z1690" s="3">
        <v>101.25</v>
      </c>
      <c r="AA1690" s="3">
        <v>0</v>
      </c>
      <c r="AB1690" s="3">
        <v>0</v>
      </c>
      <c r="AC1690" s="3">
        <v>3014402</v>
      </c>
      <c r="AD1690" s="3">
        <v>9.5608388042577612</v>
      </c>
      <c r="AE1690" s="3">
        <v>35000</v>
      </c>
      <c r="AF1690" t="s">
        <v>137</v>
      </c>
      <c r="AG1690" t="s">
        <v>134</v>
      </c>
      <c r="AI1690">
        <f>IF(ISERROR(IF(D1690=25,VLOOKUP(E1690,Sheet1!$F$64:$H$79,2,0),IF(D1690=23,VLOOKUP(knight_awaken_info!E1690,Sheet1!$F$45:$H$60,2,0),VLOOKUP(knight_awaken_info!E1690,Sheet1!$F$26:$H$41,2,0)))),0,IF(D1690=25,VLOOKUP(E1690,Sheet1!$F$64:$H$79,2,0),IF(D1690=23,VLOOKUP(knight_awaken_info!E1690,Sheet1!$F$45:$H$60,2,0),VLOOKUP(knight_awaken_info!E1690,Sheet1!$F$26:$H$41,2,0))))</f>
        <v>0</v>
      </c>
      <c r="AJ1690">
        <f>IF(ISERROR(IF(D1690=25,VLOOKUP(E1690,Sheet1!$F$64:$H$79,3,0),IF(D1690=23,VLOOKUP(knight_awaken_info!E1690,Sheet1!$F$45:$H$60,3,0),VLOOKUP(knight_awaken_info!E1690,Sheet1!$F$26:$H$41,3,0)))),0,IF(D1690=25,VLOOKUP(E1690,Sheet1!$F$64:$H$79,3,0),IF(D1690=23,VLOOKUP(knight_awaken_info!E1690,Sheet1!$F$45:$H$60,3,0),VLOOKUP(knight_awaken_info!E1690,Sheet1!$F$26:$H$41,3,0))))</f>
        <v>0</v>
      </c>
      <c r="AK1690" s="11">
        <f>SUM(AI1689:AI1690)</f>
        <v>0</v>
      </c>
      <c r="AL1690" s="11">
        <f>SUM(AJ1689:AJ1690)</f>
        <v>0</v>
      </c>
      <c r="AN1690" s="3">
        <f t="shared" si="81"/>
        <v>2025</v>
      </c>
      <c r="AO1690" s="3">
        <f t="shared" si="82"/>
        <v>101.25</v>
      </c>
    </row>
    <row r="1691" spans="1:41">
      <c r="A1691" s="3">
        <v>3014402</v>
      </c>
      <c r="B1691" s="3">
        <v>3014401</v>
      </c>
      <c r="C1691" s="3" t="s">
        <v>71</v>
      </c>
      <c r="D1691">
        <f t="shared" si="80"/>
        <v>20</v>
      </c>
      <c r="E1691" s="3">
        <v>2</v>
      </c>
      <c r="F1691" s="3">
        <v>50</v>
      </c>
      <c r="G1691" s="3">
        <v>4</v>
      </c>
      <c r="H1691" s="3">
        <v>211</v>
      </c>
      <c r="I1691" s="3">
        <v>134</v>
      </c>
      <c r="J1691" s="3">
        <v>123</v>
      </c>
      <c r="K1691" s="3">
        <v>132</v>
      </c>
      <c r="L1691" s="3">
        <v>2</v>
      </c>
      <c r="M1691" s="3">
        <v>60</v>
      </c>
      <c r="N1691" s="3">
        <v>100</v>
      </c>
      <c r="O1691" s="3">
        <v>0</v>
      </c>
      <c r="P1691" s="3">
        <v>0</v>
      </c>
      <c r="Q1691" s="3">
        <v>0</v>
      </c>
      <c r="R1691" s="3">
        <v>70000</v>
      </c>
      <c r="S1691" s="3">
        <v>0</v>
      </c>
      <c r="T1691">
        <v>5001</v>
      </c>
      <c r="U1691" s="3">
        <v>5</v>
      </c>
      <c r="V1691" s="3">
        <v>4075</v>
      </c>
      <c r="W1691" s="3">
        <v>6</v>
      </c>
      <c r="X1691" s="3">
        <v>339.58333333333337</v>
      </c>
      <c r="Y1691" s="3">
        <v>21</v>
      </c>
      <c r="Z1691" s="3">
        <v>203.75</v>
      </c>
      <c r="AA1691" s="3">
        <v>0</v>
      </c>
      <c r="AB1691" s="3">
        <v>0</v>
      </c>
      <c r="AC1691" s="3">
        <v>3014403</v>
      </c>
      <c r="AD1691" s="3">
        <v>33.462935814902167</v>
      </c>
      <c r="AE1691" s="3">
        <v>85000</v>
      </c>
      <c r="AF1691" t="s">
        <v>137</v>
      </c>
      <c r="AG1691" t="s">
        <v>134</v>
      </c>
      <c r="AI1691">
        <f>IF(ISERROR(IF(D1691=25,VLOOKUP(E1691,Sheet1!$F$64:$H$79,2,0),IF(D1691=23,VLOOKUP(knight_awaken_info!E1691,Sheet1!$F$45:$H$60,2,0),VLOOKUP(knight_awaken_info!E1691,Sheet1!$F$26:$H$41,2,0)))),0,IF(D1691=25,VLOOKUP(E1691,Sheet1!$F$64:$H$79,2,0),IF(D1691=23,VLOOKUP(knight_awaken_info!E1691,Sheet1!$F$45:$H$60,2,0),VLOOKUP(knight_awaken_info!E1691,Sheet1!$F$26:$H$41,2,0))))</f>
        <v>0</v>
      </c>
      <c r="AJ1691">
        <f>IF(ISERROR(IF(D1691=25,VLOOKUP(E1691,Sheet1!$F$64:$H$79,3,0),IF(D1691=23,VLOOKUP(knight_awaken_info!E1691,Sheet1!$F$45:$H$60,3,0),VLOOKUP(knight_awaken_info!E1691,Sheet1!$F$26:$H$41,3,0)))),0,IF(D1691=25,VLOOKUP(E1691,Sheet1!$F$64:$H$79,3,0),IF(D1691=23,VLOOKUP(knight_awaken_info!E1691,Sheet1!$F$45:$H$60,3,0),VLOOKUP(knight_awaken_info!E1691,Sheet1!$F$26:$H$41,3,0))))</f>
        <v>0</v>
      </c>
      <c r="AK1691" s="11">
        <f>SUM(AI1689:AI1691)</f>
        <v>0</v>
      </c>
      <c r="AL1691" s="11">
        <f>SUM(AJ1689:AJ1691)</f>
        <v>0</v>
      </c>
      <c r="AN1691" s="3">
        <f t="shared" si="81"/>
        <v>4075</v>
      </c>
      <c r="AO1691" s="3">
        <f t="shared" si="82"/>
        <v>203.75</v>
      </c>
    </row>
    <row r="1692" spans="1:41">
      <c r="A1692" s="3">
        <v>3014403</v>
      </c>
      <c r="B1692" s="3">
        <v>3014401</v>
      </c>
      <c r="C1692" s="3" t="s">
        <v>71</v>
      </c>
      <c r="D1692">
        <f t="shared" si="80"/>
        <v>20</v>
      </c>
      <c r="E1692" s="3">
        <v>3</v>
      </c>
      <c r="F1692" s="3">
        <v>50</v>
      </c>
      <c r="G1692" s="3">
        <v>4</v>
      </c>
      <c r="H1692" s="3">
        <v>214</v>
      </c>
      <c r="I1692" s="3">
        <v>133</v>
      </c>
      <c r="J1692" s="3">
        <v>122</v>
      </c>
      <c r="K1692" s="3">
        <v>131</v>
      </c>
      <c r="L1692" s="3">
        <v>2</v>
      </c>
      <c r="M1692" s="3">
        <v>60</v>
      </c>
      <c r="N1692" s="3">
        <v>120</v>
      </c>
      <c r="O1692" s="3">
        <v>0</v>
      </c>
      <c r="P1692" s="3">
        <v>0</v>
      </c>
      <c r="Q1692" s="3">
        <v>0</v>
      </c>
      <c r="R1692" s="3">
        <v>85000</v>
      </c>
      <c r="S1692" s="3">
        <v>0</v>
      </c>
      <c r="T1692">
        <v>5001</v>
      </c>
      <c r="U1692" s="3">
        <v>5</v>
      </c>
      <c r="V1692" s="3">
        <v>6150</v>
      </c>
      <c r="W1692" s="3">
        <v>6</v>
      </c>
      <c r="X1692" s="3">
        <v>512.5</v>
      </c>
      <c r="Y1692" s="3">
        <v>21</v>
      </c>
      <c r="Z1692" s="3">
        <v>307.5</v>
      </c>
      <c r="AA1692" s="3">
        <v>0</v>
      </c>
      <c r="AB1692" s="3">
        <v>0</v>
      </c>
      <c r="AC1692" s="3">
        <v>3014404</v>
      </c>
      <c r="AD1692" s="3">
        <v>62.145452227675449</v>
      </c>
      <c r="AE1692" s="3">
        <v>155000</v>
      </c>
      <c r="AF1692" t="s">
        <v>137</v>
      </c>
      <c r="AG1692" t="s">
        <v>134</v>
      </c>
      <c r="AI1692">
        <f>IF(ISERROR(IF(D1692=25,VLOOKUP(E1692,Sheet1!$F$64:$H$79,2,0),IF(D1692=23,VLOOKUP(knight_awaken_info!E1692,Sheet1!$F$45:$H$60,2,0),VLOOKUP(knight_awaken_info!E1692,Sheet1!$F$26:$H$41,2,0)))),0,IF(D1692=25,VLOOKUP(E1692,Sheet1!$F$64:$H$79,2,0),IF(D1692=23,VLOOKUP(knight_awaken_info!E1692,Sheet1!$F$45:$H$60,2,0),VLOOKUP(knight_awaken_info!E1692,Sheet1!$F$26:$H$41,2,0))))</f>
        <v>0</v>
      </c>
      <c r="AJ1692">
        <f>IF(ISERROR(IF(D1692=25,VLOOKUP(E1692,Sheet1!$F$64:$H$79,3,0),IF(D1692=23,VLOOKUP(knight_awaken_info!E1692,Sheet1!$F$45:$H$60,3,0),VLOOKUP(knight_awaken_info!E1692,Sheet1!$F$26:$H$41,3,0)))),0,IF(D1692=25,VLOOKUP(E1692,Sheet1!$F$64:$H$79,3,0),IF(D1692=23,VLOOKUP(knight_awaken_info!E1692,Sheet1!$F$45:$H$60,3,0),VLOOKUP(knight_awaken_info!E1692,Sheet1!$F$26:$H$41,3,0))))</f>
        <v>0</v>
      </c>
      <c r="AK1692" s="11">
        <f>SUM(AI1689:AI1692)</f>
        <v>0</v>
      </c>
      <c r="AL1692" s="11">
        <f>SUM(AJ1689:AJ1692)</f>
        <v>0</v>
      </c>
      <c r="AN1692" s="3">
        <f t="shared" si="81"/>
        <v>6150</v>
      </c>
      <c r="AO1692" s="3">
        <f t="shared" si="82"/>
        <v>307.5</v>
      </c>
    </row>
    <row r="1693" spans="1:41">
      <c r="A1693" s="3">
        <v>3014404</v>
      </c>
      <c r="B1693" s="3">
        <v>3014401</v>
      </c>
      <c r="C1693" s="3" t="s">
        <v>71</v>
      </c>
      <c r="D1693">
        <f t="shared" si="80"/>
        <v>20</v>
      </c>
      <c r="E1693" s="3">
        <v>4</v>
      </c>
      <c r="F1693" s="3">
        <v>50</v>
      </c>
      <c r="G1693" s="3">
        <v>4</v>
      </c>
      <c r="H1693" s="3">
        <v>213</v>
      </c>
      <c r="I1693" s="3">
        <v>232</v>
      </c>
      <c r="J1693" s="3">
        <v>121</v>
      </c>
      <c r="K1693" s="3">
        <v>134</v>
      </c>
      <c r="L1693" s="3">
        <v>2</v>
      </c>
      <c r="M1693" s="3">
        <v>60</v>
      </c>
      <c r="N1693" s="3">
        <v>140</v>
      </c>
      <c r="O1693" s="3">
        <v>0</v>
      </c>
      <c r="P1693" s="3">
        <v>0</v>
      </c>
      <c r="Q1693" s="3">
        <v>0</v>
      </c>
      <c r="R1693" s="3">
        <v>105000</v>
      </c>
      <c r="S1693" s="3">
        <v>0</v>
      </c>
      <c r="T1693">
        <v>5001</v>
      </c>
      <c r="U1693" s="3">
        <v>5</v>
      </c>
      <c r="V1693" s="3">
        <v>8250</v>
      </c>
      <c r="W1693" s="3">
        <v>6</v>
      </c>
      <c r="X1693" s="3">
        <v>687.5</v>
      </c>
      <c r="Y1693" s="3">
        <v>21</v>
      </c>
      <c r="Z1693" s="3">
        <v>412.5</v>
      </c>
      <c r="AA1693" s="3">
        <v>0</v>
      </c>
      <c r="AB1693" s="3">
        <v>0</v>
      </c>
      <c r="AC1693" s="3">
        <v>3014405</v>
      </c>
      <c r="AD1693" s="3">
        <v>90.827968640448731</v>
      </c>
      <c r="AE1693" s="3">
        <v>240000</v>
      </c>
      <c r="AF1693" t="s">
        <v>137</v>
      </c>
      <c r="AG1693" t="s">
        <v>134</v>
      </c>
      <c r="AI1693">
        <f>IF(ISERROR(IF(D1693=25,VLOOKUP(E1693,Sheet1!$F$64:$H$79,2,0),IF(D1693=23,VLOOKUP(knight_awaken_info!E1693,Sheet1!$F$45:$H$60,2,0),VLOOKUP(knight_awaken_info!E1693,Sheet1!$F$26:$H$41,2,0)))),0,IF(D1693=25,VLOOKUP(E1693,Sheet1!$F$64:$H$79,2,0),IF(D1693=23,VLOOKUP(knight_awaken_info!E1693,Sheet1!$F$45:$H$60,2,0),VLOOKUP(knight_awaken_info!E1693,Sheet1!$F$26:$H$41,2,0))))</f>
        <v>0</v>
      </c>
      <c r="AJ1693">
        <f>IF(ISERROR(IF(D1693=25,VLOOKUP(E1693,Sheet1!$F$64:$H$79,3,0),IF(D1693=23,VLOOKUP(knight_awaken_info!E1693,Sheet1!$F$45:$H$60,3,0),VLOOKUP(knight_awaken_info!E1693,Sheet1!$F$26:$H$41,3,0)))),0,IF(D1693=25,VLOOKUP(E1693,Sheet1!$F$64:$H$79,3,0),IF(D1693=23,VLOOKUP(knight_awaken_info!E1693,Sheet1!$F$45:$H$60,3,0),VLOOKUP(knight_awaken_info!E1693,Sheet1!$F$26:$H$41,3,0))))</f>
        <v>0</v>
      </c>
      <c r="AK1693" s="11">
        <f>SUM(AI1689:AI1693)</f>
        <v>0</v>
      </c>
      <c r="AL1693" s="11">
        <f>SUM(AJ1689:AJ1693)</f>
        <v>0</v>
      </c>
      <c r="AN1693" s="3">
        <f t="shared" si="81"/>
        <v>8250</v>
      </c>
      <c r="AO1693" s="3">
        <f t="shared" si="82"/>
        <v>412.5</v>
      </c>
    </row>
    <row r="1694" spans="1:41">
      <c r="A1694" s="3">
        <v>3014405</v>
      </c>
      <c r="B1694" s="3">
        <v>3014401</v>
      </c>
      <c r="C1694" s="3" t="s">
        <v>71</v>
      </c>
      <c r="D1694">
        <f t="shared" si="80"/>
        <v>20</v>
      </c>
      <c r="E1694" s="3">
        <v>5</v>
      </c>
      <c r="F1694" s="3">
        <v>50</v>
      </c>
      <c r="G1694" s="3">
        <v>4</v>
      </c>
      <c r="H1694" s="3">
        <v>212</v>
      </c>
      <c r="I1694" s="3">
        <v>231</v>
      </c>
      <c r="J1694" s="3">
        <v>124</v>
      </c>
      <c r="K1694" s="3">
        <v>133</v>
      </c>
      <c r="L1694" s="3">
        <v>2</v>
      </c>
      <c r="M1694" s="3">
        <v>60</v>
      </c>
      <c r="N1694" s="3">
        <v>170</v>
      </c>
      <c r="O1694" s="3">
        <v>0</v>
      </c>
      <c r="P1694" s="3">
        <v>0</v>
      </c>
      <c r="Q1694" s="3">
        <v>0</v>
      </c>
      <c r="R1694" s="3">
        <v>120000</v>
      </c>
      <c r="S1694" s="3">
        <v>0</v>
      </c>
      <c r="T1694">
        <v>5001</v>
      </c>
      <c r="U1694" s="3">
        <v>5</v>
      </c>
      <c r="V1694" s="3">
        <v>10375</v>
      </c>
      <c r="W1694" s="3">
        <v>6</v>
      </c>
      <c r="X1694" s="3">
        <v>864.58333333333337</v>
      </c>
      <c r="Y1694" s="3">
        <v>21</v>
      </c>
      <c r="Z1694" s="3">
        <v>518.75</v>
      </c>
      <c r="AA1694" s="3">
        <v>0</v>
      </c>
      <c r="AB1694" s="3">
        <v>0</v>
      </c>
      <c r="AC1694" s="3">
        <v>3014406</v>
      </c>
      <c r="AD1694" s="3">
        <v>129.07132385747977</v>
      </c>
      <c r="AE1694" s="3">
        <v>345000</v>
      </c>
      <c r="AF1694" t="s">
        <v>137</v>
      </c>
      <c r="AG1694" t="s">
        <v>134</v>
      </c>
      <c r="AI1694">
        <f>IF(ISERROR(IF(D1694=25,VLOOKUP(E1694,Sheet1!$F$64:$H$79,2,0),IF(D1694=23,VLOOKUP(knight_awaken_info!E1694,Sheet1!$F$45:$H$60,2,0),VLOOKUP(knight_awaken_info!E1694,Sheet1!$F$26:$H$41,2,0)))),0,IF(D1694=25,VLOOKUP(E1694,Sheet1!$F$64:$H$79,2,0),IF(D1694=23,VLOOKUP(knight_awaken_info!E1694,Sheet1!$F$45:$H$60,2,0),VLOOKUP(knight_awaken_info!E1694,Sheet1!$F$26:$H$41,2,0))))</f>
        <v>0</v>
      </c>
      <c r="AJ1694">
        <f>IF(ISERROR(IF(D1694=25,VLOOKUP(E1694,Sheet1!$F$64:$H$79,3,0),IF(D1694=23,VLOOKUP(knight_awaken_info!E1694,Sheet1!$F$45:$H$60,3,0),VLOOKUP(knight_awaken_info!E1694,Sheet1!$F$26:$H$41,3,0)))),0,IF(D1694=25,VLOOKUP(E1694,Sheet1!$F$64:$H$79,3,0),IF(D1694=23,VLOOKUP(knight_awaken_info!E1694,Sheet1!$F$45:$H$60,3,0),VLOOKUP(knight_awaken_info!E1694,Sheet1!$F$26:$H$41,3,0))))</f>
        <v>0</v>
      </c>
      <c r="AK1694" s="11">
        <f>SUM(AI1689:AI1694)</f>
        <v>0</v>
      </c>
      <c r="AL1694" s="11">
        <f>SUM(AJ1689:AJ1694)</f>
        <v>0</v>
      </c>
      <c r="AN1694" s="3">
        <f t="shared" si="81"/>
        <v>10375</v>
      </c>
      <c r="AO1694" s="3">
        <f t="shared" si="82"/>
        <v>518.75</v>
      </c>
    </row>
    <row r="1695" spans="1:41">
      <c r="A1695" s="3">
        <v>3014406</v>
      </c>
      <c r="B1695" s="3">
        <v>3014401</v>
      </c>
      <c r="C1695" s="3" t="s">
        <v>71</v>
      </c>
      <c r="D1695">
        <f t="shared" si="80"/>
        <v>20</v>
      </c>
      <c r="E1695" s="3">
        <v>6</v>
      </c>
      <c r="F1695" s="3">
        <v>50</v>
      </c>
      <c r="G1695" s="3">
        <v>4</v>
      </c>
      <c r="H1695" s="3">
        <v>211</v>
      </c>
      <c r="I1695" s="3">
        <v>234</v>
      </c>
      <c r="J1695" s="3">
        <v>123</v>
      </c>
      <c r="K1695" s="3">
        <v>132</v>
      </c>
      <c r="L1695" s="3">
        <v>2</v>
      </c>
      <c r="M1695" s="3">
        <v>60</v>
      </c>
      <c r="N1695" s="3">
        <v>190</v>
      </c>
      <c r="O1695" s="3">
        <v>0</v>
      </c>
      <c r="P1695" s="3">
        <v>0</v>
      </c>
      <c r="Q1695" s="3">
        <v>0</v>
      </c>
      <c r="R1695" s="3">
        <v>140000</v>
      </c>
      <c r="S1695" s="3">
        <v>0</v>
      </c>
      <c r="T1695">
        <v>5001</v>
      </c>
      <c r="U1695" s="3">
        <v>5</v>
      </c>
      <c r="V1695" s="3">
        <v>12525</v>
      </c>
      <c r="W1695" s="3">
        <v>6</v>
      </c>
      <c r="X1695" s="3">
        <v>1043.75</v>
      </c>
      <c r="Y1695" s="3">
        <v>21</v>
      </c>
      <c r="Z1695" s="3">
        <v>626.25</v>
      </c>
      <c r="AA1695" s="3">
        <v>0</v>
      </c>
      <c r="AB1695" s="3">
        <v>0</v>
      </c>
      <c r="AC1695" s="3">
        <v>3014407</v>
      </c>
      <c r="AD1695" s="3">
        <v>167.31467907451082</v>
      </c>
      <c r="AE1695" s="3">
        <v>465000</v>
      </c>
      <c r="AF1695" t="s">
        <v>137</v>
      </c>
      <c r="AG1695" t="s">
        <v>134</v>
      </c>
      <c r="AI1695">
        <f>IF(ISERROR(IF(D1695=25,VLOOKUP(E1695,Sheet1!$F$64:$H$79,2,0),IF(D1695=23,VLOOKUP(knight_awaken_info!E1695,Sheet1!$F$45:$H$60,2,0),VLOOKUP(knight_awaken_info!E1695,Sheet1!$F$26:$H$41,2,0)))),0,IF(D1695=25,VLOOKUP(E1695,Sheet1!$F$64:$H$79,2,0),IF(D1695=23,VLOOKUP(knight_awaken_info!E1695,Sheet1!$F$45:$H$60,2,0),VLOOKUP(knight_awaken_info!E1695,Sheet1!$F$26:$H$41,2,0))))</f>
        <v>0</v>
      </c>
      <c r="AJ1695">
        <f>IF(ISERROR(IF(D1695=25,VLOOKUP(E1695,Sheet1!$F$64:$H$79,3,0),IF(D1695=23,VLOOKUP(knight_awaken_info!E1695,Sheet1!$F$45:$H$60,3,0),VLOOKUP(knight_awaken_info!E1695,Sheet1!$F$26:$H$41,3,0)))),0,IF(D1695=25,VLOOKUP(E1695,Sheet1!$F$64:$H$79,3,0),IF(D1695=23,VLOOKUP(knight_awaken_info!E1695,Sheet1!$F$45:$H$60,3,0),VLOOKUP(knight_awaken_info!E1695,Sheet1!$F$26:$H$41,3,0))))</f>
        <v>0</v>
      </c>
      <c r="AK1695" s="11">
        <f>SUM(AI1689:AI1695)</f>
        <v>0</v>
      </c>
      <c r="AL1695" s="11">
        <f>SUM(AJ1689:AJ1695)</f>
        <v>0</v>
      </c>
      <c r="AN1695" s="3">
        <f t="shared" si="81"/>
        <v>12525</v>
      </c>
      <c r="AO1695" s="3">
        <f t="shared" si="82"/>
        <v>626.25</v>
      </c>
    </row>
    <row r="1696" spans="1:41">
      <c r="A1696" s="3">
        <v>3014407</v>
      </c>
      <c r="B1696" s="3">
        <v>3014401</v>
      </c>
      <c r="C1696" s="3" t="s">
        <v>71</v>
      </c>
      <c r="D1696">
        <f t="shared" si="80"/>
        <v>20</v>
      </c>
      <c r="E1696" s="3">
        <v>7</v>
      </c>
      <c r="F1696" s="3">
        <v>50</v>
      </c>
      <c r="G1696" s="3">
        <v>4</v>
      </c>
      <c r="H1696" s="3">
        <v>214</v>
      </c>
      <c r="I1696" s="3">
        <v>233</v>
      </c>
      <c r="J1696" s="3">
        <v>122</v>
      </c>
      <c r="K1696" s="3">
        <v>131</v>
      </c>
      <c r="L1696" s="3">
        <v>2</v>
      </c>
      <c r="M1696" s="3">
        <v>60</v>
      </c>
      <c r="N1696" s="3">
        <v>210</v>
      </c>
      <c r="O1696" s="3">
        <v>0</v>
      </c>
      <c r="P1696" s="3">
        <v>0</v>
      </c>
      <c r="Q1696" s="3">
        <v>0</v>
      </c>
      <c r="R1696" s="3">
        <v>160000</v>
      </c>
      <c r="S1696" s="3">
        <v>0</v>
      </c>
      <c r="T1696">
        <v>5001</v>
      </c>
      <c r="U1696" s="3">
        <v>5</v>
      </c>
      <c r="V1696" s="3">
        <v>14700</v>
      </c>
      <c r="W1696" s="3">
        <v>6</v>
      </c>
      <c r="X1696" s="3">
        <v>1225</v>
      </c>
      <c r="Y1696" s="3">
        <v>21</v>
      </c>
      <c r="Z1696" s="3">
        <v>735</v>
      </c>
      <c r="AA1696" s="3">
        <v>0</v>
      </c>
      <c r="AB1696" s="3">
        <v>0</v>
      </c>
      <c r="AC1696" s="3">
        <v>3014408</v>
      </c>
      <c r="AD1696" s="3">
        <v>205.55803429154187</v>
      </c>
      <c r="AE1696" s="3">
        <v>605000</v>
      </c>
      <c r="AF1696" t="s">
        <v>137</v>
      </c>
      <c r="AG1696" t="s">
        <v>134</v>
      </c>
      <c r="AI1696">
        <f>IF(ISERROR(IF(D1696=25,VLOOKUP(E1696,Sheet1!$F$64:$H$79,2,0),IF(D1696=23,VLOOKUP(knight_awaken_info!E1696,Sheet1!$F$45:$H$60,2,0),VLOOKUP(knight_awaken_info!E1696,Sheet1!$F$26:$H$41,2,0)))),0,IF(D1696=25,VLOOKUP(E1696,Sheet1!$F$64:$H$79,2,0),IF(D1696=23,VLOOKUP(knight_awaken_info!E1696,Sheet1!$F$45:$H$60,2,0),VLOOKUP(knight_awaken_info!E1696,Sheet1!$F$26:$H$41,2,0))))</f>
        <v>0</v>
      </c>
      <c r="AJ1696">
        <f>IF(ISERROR(IF(D1696=25,VLOOKUP(E1696,Sheet1!$F$64:$H$79,3,0),IF(D1696=23,VLOOKUP(knight_awaken_info!E1696,Sheet1!$F$45:$H$60,3,0),VLOOKUP(knight_awaken_info!E1696,Sheet1!$F$26:$H$41,3,0)))),0,IF(D1696=25,VLOOKUP(E1696,Sheet1!$F$64:$H$79,3,0),IF(D1696=23,VLOOKUP(knight_awaken_info!E1696,Sheet1!$F$45:$H$60,3,0),VLOOKUP(knight_awaken_info!E1696,Sheet1!$F$26:$H$41,3,0))))</f>
        <v>0</v>
      </c>
      <c r="AK1696" s="11">
        <f>SUM(AI1689:AI1696)</f>
        <v>0</v>
      </c>
      <c r="AL1696" s="11">
        <f>SUM(AJ1689:AJ1696)</f>
        <v>0</v>
      </c>
      <c r="AN1696" s="3">
        <f t="shared" si="81"/>
        <v>14700</v>
      </c>
      <c r="AO1696" s="3">
        <f t="shared" si="82"/>
        <v>735</v>
      </c>
    </row>
    <row r="1697" spans="1:41">
      <c r="A1697" s="3">
        <v>3014408</v>
      </c>
      <c r="B1697" s="3">
        <v>3014401</v>
      </c>
      <c r="C1697" s="3" t="s">
        <v>71</v>
      </c>
      <c r="D1697">
        <f t="shared" si="80"/>
        <v>20</v>
      </c>
      <c r="E1697" s="3">
        <v>8</v>
      </c>
      <c r="F1697" s="3">
        <v>50</v>
      </c>
      <c r="G1697" s="3">
        <v>4</v>
      </c>
      <c r="H1697" s="3">
        <v>213</v>
      </c>
      <c r="I1697" s="3">
        <v>232</v>
      </c>
      <c r="J1697" s="3">
        <v>121</v>
      </c>
      <c r="K1697" s="3">
        <v>134</v>
      </c>
      <c r="L1697" s="3">
        <v>2</v>
      </c>
      <c r="M1697" s="3">
        <v>60</v>
      </c>
      <c r="N1697" s="3">
        <v>230</v>
      </c>
      <c r="O1697" s="3">
        <v>0</v>
      </c>
      <c r="P1697" s="3">
        <v>0</v>
      </c>
      <c r="Q1697" s="3">
        <v>0</v>
      </c>
      <c r="R1697" s="3">
        <v>175000</v>
      </c>
      <c r="S1697" s="3">
        <v>0</v>
      </c>
      <c r="T1697">
        <v>5001</v>
      </c>
      <c r="U1697" s="3">
        <v>5</v>
      </c>
      <c r="V1697" s="3">
        <v>16900</v>
      </c>
      <c r="W1697" s="3">
        <v>6</v>
      </c>
      <c r="X1697" s="3">
        <v>1408.3333333333333</v>
      </c>
      <c r="Y1697" s="3">
        <v>21</v>
      </c>
      <c r="Z1697" s="3">
        <v>845</v>
      </c>
      <c r="AA1697" s="3">
        <v>0</v>
      </c>
      <c r="AB1697" s="3">
        <v>0</v>
      </c>
      <c r="AC1697" s="3">
        <v>3014409</v>
      </c>
      <c r="AD1697" s="3">
        <v>243.80138950857292</v>
      </c>
      <c r="AE1697" s="3">
        <v>765000</v>
      </c>
      <c r="AF1697" t="s">
        <v>137</v>
      </c>
      <c r="AG1697" t="s">
        <v>134</v>
      </c>
      <c r="AI1697">
        <f>IF(ISERROR(IF(D1697=25,VLOOKUP(E1697,Sheet1!$F$64:$H$79,2,0),IF(D1697=23,VLOOKUP(knight_awaken_info!E1697,Sheet1!$F$45:$H$60,2,0),VLOOKUP(knight_awaken_info!E1697,Sheet1!$F$26:$H$41,2,0)))),0,IF(D1697=25,VLOOKUP(E1697,Sheet1!$F$64:$H$79,2,0),IF(D1697=23,VLOOKUP(knight_awaken_info!E1697,Sheet1!$F$45:$H$60,2,0),VLOOKUP(knight_awaken_info!E1697,Sheet1!$F$26:$H$41,2,0))))</f>
        <v>0</v>
      </c>
      <c r="AJ1697">
        <f>IF(ISERROR(IF(D1697=25,VLOOKUP(E1697,Sheet1!$F$64:$H$79,3,0),IF(D1697=23,VLOOKUP(knight_awaken_info!E1697,Sheet1!$F$45:$H$60,3,0),VLOOKUP(knight_awaken_info!E1697,Sheet1!$F$26:$H$41,3,0)))),0,IF(D1697=25,VLOOKUP(E1697,Sheet1!$F$64:$H$79,3,0),IF(D1697=23,VLOOKUP(knight_awaken_info!E1697,Sheet1!$F$45:$H$60,3,0),VLOOKUP(knight_awaken_info!E1697,Sheet1!$F$26:$H$41,3,0))))</f>
        <v>0</v>
      </c>
      <c r="AK1697" s="11">
        <f>SUM(AI1689:AI1697)</f>
        <v>0</v>
      </c>
      <c r="AL1697" s="11">
        <f>SUM(AJ1689:AJ1697)</f>
        <v>0</v>
      </c>
      <c r="AN1697" s="3">
        <f t="shared" si="81"/>
        <v>16900</v>
      </c>
      <c r="AO1697" s="3">
        <f t="shared" si="82"/>
        <v>845</v>
      </c>
    </row>
    <row r="1698" spans="1:41">
      <c r="A1698" s="3">
        <v>3014409</v>
      </c>
      <c r="B1698" s="3">
        <v>3014401</v>
      </c>
      <c r="C1698" s="3" t="s">
        <v>71</v>
      </c>
      <c r="D1698">
        <f t="shared" si="80"/>
        <v>20</v>
      </c>
      <c r="E1698" s="3">
        <v>9</v>
      </c>
      <c r="F1698" s="3">
        <v>50</v>
      </c>
      <c r="G1698" s="3">
        <v>4</v>
      </c>
      <c r="H1698" s="3">
        <v>212</v>
      </c>
      <c r="I1698" s="3">
        <v>231</v>
      </c>
      <c r="J1698" s="3">
        <v>224</v>
      </c>
      <c r="K1698" s="3">
        <v>233</v>
      </c>
      <c r="L1698" s="3">
        <v>2</v>
      </c>
      <c r="M1698" s="3">
        <v>60</v>
      </c>
      <c r="N1698" s="3">
        <v>730</v>
      </c>
      <c r="O1698" s="3">
        <v>1</v>
      </c>
      <c r="P1698" s="3">
        <v>30144</v>
      </c>
      <c r="Q1698" s="3">
        <v>1</v>
      </c>
      <c r="R1698" s="3">
        <v>680000</v>
      </c>
      <c r="S1698" s="3">
        <v>0</v>
      </c>
      <c r="T1698">
        <v>5001</v>
      </c>
      <c r="U1698" s="3">
        <v>5</v>
      </c>
      <c r="V1698" s="3">
        <v>19125</v>
      </c>
      <c r="W1698" s="3">
        <v>6</v>
      </c>
      <c r="X1698" s="3">
        <v>1593.75</v>
      </c>
      <c r="Y1698" s="3">
        <v>21</v>
      </c>
      <c r="Z1698" s="3">
        <v>956.25</v>
      </c>
      <c r="AA1698" s="3">
        <v>0</v>
      </c>
      <c r="AB1698" s="3">
        <v>0</v>
      </c>
      <c r="AC1698" s="3">
        <v>3014410</v>
      </c>
      <c r="AD1698" s="3">
        <v>282.04474472560395</v>
      </c>
      <c r="AE1698" s="3">
        <v>940000</v>
      </c>
      <c r="AF1698" t="s">
        <v>137</v>
      </c>
      <c r="AG1698" t="s">
        <v>134</v>
      </c>
      <c r="AI1698">
        <f>IF(ISERROR(IF(D1698=25,VLOOKUP(E1698,Sheet1!$F$64:$H$79,2,0),IF(D1698=23,VLOOKUP(knight_awaken_info!E1698,Sheet1!$F$45:$H$60,2,0),VLOOKUP(knight_awaken_info!E1698,Sheet1!$F$26:$H$41,2,0)))),0,IF(D1698=25,VLOOKUP(E1698,Sheet1!$F$64:$H$79,2,0),IF(D1698=23,VLOOKUP(knight_awaken_info!E1698,Sheet1!$F$45:$H$60,2,0),VLOOKUP(knight_awaken_info!E1698,Sheet1!$F$26:$H$41,2,0))))</f>
        <v>0</v>
      </c>
      <c r="AJ1698">
        <f>IF(ISERROR(IF(D1698=25,VLOOKUP(E1698,Sheet1!$F$64:$H$79,3,0),IF(D1698=23,VLOOKUP(knight_awaken_info!E1698,Sheet1!$F$45:$H$60,3,0),VLOOKUP(knight_awaken_info!E1698,Sheet1!$F$26:$H$41,3,0)))),0,IF(D1698=25,VLOOKUP(E1698,Sheet1!$F$64:$H$79,3,0),IF(D1698=23,VLOOKUP(knight_awaken_info!E1698,Sheet1!$F$45:$H$60,3,0),VLOOKUP(knight_awaken_info!E1698,Sheet1!$F$26:$H$41,3,0))))</f>
        <v>0</v>
      </c>
      <c r="AK1698" s="11">
        <f>SUM(AI1689:AI1698)</f>
        <v>0</v>
      </c>
      <c r="AL1698" s="11">
        <f>SUM(AJ1689:AJ1698)</f>
        <v>0</v>
      </c>
      <c r="AN1698" s="3">
        <f t="shared" si="81"/>
        <v>19125</v>
      </c>
      <c r="AO1698" s="3">
        <f t="shared" si="82"/>
        <v>956.25</v>
      </c>
    </row>
    <row r="1699" spans="1:41">
      <c r="A1699" s="3">
        <v>3014410</v>
      </c>
      <c r="B1699" s="3">
        <v>3014401</v>
      </c>
      <c r="C1699" s="3" t="s">
        <v>71</v>
      </c>
      <c r="D1699">
        <f t="shared" si="80"/>
        <v>20</v>
      </c>
      <c r="E1699" s="3">
        <v>10</v>
      </c>
      <c r="F1699" s="3">
        <v>60</v>
      </c>
      <c r="G1699" s="3">
        <v>4</v>
      </c>
      <c r="H1699" s="3">
        <v>311</v>
      </c>
      <c r="I1699" s="3">
        <v>233</v>
      </c>
      <c r="J1699" s="3">
        <v>222</v>
      </c>
      <c r="K1699" s="3">
        <v>231</v>
      </c>
      <c r="L1699" s="3">
        <v>2</v>
      </c>
      <c r="M1699" s="3">
        <v>60</v>
      </c>
      <c r="N1699" s="3">
        <v>770</v>
      </c>
      <c r="O1699" s="3">
        <v>0</v>
      </c>
      <c r="P1699" s="3">
        <v>0</v>
      </c>
      <c r="Q1699" s="3">
        <v>0</v>
      </c>
      <c r="R1699" s="3">
        <v>705000</v>
      </c>
      <c r="S1699" s="3">
        <v>5001</v>
      </c>
      <c r="T1699">
        <v>5002</v>
      </c>
      <c r="U1699" s="3">
        <v>5</v>
      </c>
      <c r="V1699" s="3">
        <v>22375</v>
      </c>
      <c r="W1699" s="3">
        <v>6</v>
      </c>
      <c r="X1699" s="3">
        <v>1864.5833333333333</v>
      </c>
      <c r="Y1699" s="3">
        <v>21</v>
      </c>
      <c r="Z1699" s="3">
        <v>1118.75</v>
      </c>
      <c r="AA1699" s="3">
        <v>0</v>
      </c>
      <c r="AB1699" s="3">
        <v>0</v>
      </c>
      <c r="AC1699" s="3">
        <v>3014411</v>
      </c>
      <c r="AD1699" s="3">
        <v>339.40977755115051</v>
      </c>
      <c r="AE1699" s="3">
        <v>1620000</v>
      </c>
      <c r="AF1699" t="s">
        <v>138</v>
      </c>
      <c r="AG1699" t="s">
        <v>158</v>
      </c>
      <c r="AI1699">
        <f>IF(ISERROR(IF(D1699=25,VLOOKUP(E1699,Sheet1!$F$64:$H$79,2,0),IF(D1699=23,VLOOKUP(knight_awaken_info!E1699,Sheet1!$F$45:$H$60,2,0),VLOOKUP(knight_awaken_info!E1699,Sheet1!$F$26:$H$41,2,0)))),0,IF(D1699=25,VLOOKUP(E1699,Sheet1!$F$64:$H$79,2,0),IF(D1699=23,VLOOKUP(knight_awaken_info!E1699,Sheet1!$F$45:$H$60,2,0),VLOOKUP(knight_awaken_info!E1699,Sheet1!$F$26:$H$41,2,0))))</f>
        <v>0</v>
      </c>
      <c r="AJ1699">
        <f>IF(ISERROR(IF(D1699=25,VLOOKUP(E1699,Sheet1!$F$64:$H$79,3,0),IF(D1699=23,VLOOKUP(knight_awaken_info!E1699,Sheet1!$F$45:$H$60,3,0),VLOOKUP(knight_awaken_info!E1699,Sheet1!$F$26:$H$41,3,0)))),0,IF(D1699=25,VLOOKUP(E1699,Sheet1!$F$64:$H$79,3,0),IF(D1699=23,VLOOKUP(knight_awaken_info!E1699,Sheet1!$F$45:$H$60,3,0),VLOOKUP(knight_awaken_info!E1699,Sheet1!$F$26:$H$41,3,0))))</f>
        <v>0</v>
      </c>
      <c r="AK1699" s="11">
        <f>SUM(AI1689:AI1699)</f>
        <v>0</v>
      </c>
      <c r="AL1699" s="11">
        <f>SUM(AJ1689:AJ1699)</f>
        <v>0</v>
      </c>
      <c r="AN1699" s="3">
        <f t="shared" si="81"/>
        <v>22375</v>
      </c>
      <c r="AO1699" s="3">
        <f t="shared" si="82"/>
        <v>1118.75</v>
      </c>
    </row>
    <row r="1700" spans="1:41">
      <c r="A1700" s="3">
        <v>3014411</v>
      </c>
      <c r="B1700" s="3">
        <v>3014401</v>
      </c>
      <c r="C1700" s="3" t="s">
        <v>71</v>
      </c>
      <c r="D1700">
        <f t="shared" si="80"/>
        <v>20</v>
      </c>
      <c r="E1700" s="3">
        <v>11</v>
      </c>
      <c r="F1700" s="3">
        <v>60</v>
      </c>
      <c r="G1700" s="3">
        <v>4</v>
      </c>
      <c r="H1700" s="3">
        <v>323</v>
      </c>
      <c r="I1700" s="3">
        <v>232</v>
      </c>
      <c r="J1700" s="3">
        <v>221</v>
      </c>
      <c r="K1700" s="3">
        <v>233</v>
      </c>
      <c r="L1700" s="3">
        <v>2</v>
      </c>
      <c r="M1700" s="3">
        <v>60</v>
      </c>
      <c r="N1700" s="3">
        <v>790</v>
      </c>
      <c r="O1700" s="3">
        <v>0</v>
      </c>
      <c r="P1700" s="3">
        <v>0</v>
      </c>
      <c r="Q1700" s="3">
        <v>0</v>
      </c>
      <c r="R1700" s="3">
        <v>725000</v>
      </c>
      <c r="S1700" s="3">
        <v>5001</v>
      </c>
      <c r="T1700">
        <v>5002</v>
      </c>
      <c r="U1700" s="3">
        <v>5</v>
      </c>
      <c r="V1700" s="3">
        <v>25650</v>
      </c>
      <c r="W1700" s="3">
        <v>6</v>
      </c>
      <c r="X1700" s="3">
        <v>2137.5</v>
      </c>
      <c r="Y1700" s="3">
        <v>21</v>
      </c>
      <c r="Z1700" s="3">
        <v>1282.5</v>
      </c>
      <c r="AA1700" s="3">
        <v>0</v>
      </c>
      <c r="AB1700" s="3">
        <v>0</v>
      </c>
      <c r="AC1700" s="3">
        <v>3014412</v>
      </c>
      <c r="AD1700" s="3">
        <v>458.92026260437251</v>
      </c>
      <c r="AE1700" s="3">
        <v>2325000</v>
      </c>
      <c r="AF1700" t="s">
        <v>138</v>
      </c>
      <c r="AG1700" t="s">
        <v>158</v>
      </c>
      <c r="AI1700">
        <f>IF(ISERROR(IF(D1700=25,VLOOKUP(E1700,Sheet1!$F$64:$H$79,2,0),IF(D1700=23,VLOOKUP(knight_awaken_info!E1700,Sheet1!$F$45:$H$60,2,0),VLOOKUP(knight_awaken_info!E1700,Sheet1!$F$26:$H$41,2,0)))),0,IF(D1700=25,VLOOKUP(E1700,Sheet1!$F$64:$H$79,2,0),IF(D1700=23,VLOOKUP(knight_awaken_info!E1700,Sheet1!$F$45:$H$60,2,0),VLOOKUP(knight_awaken_info!E1700,Sheet1!$F$26:$H$41,2,0))))</f>
        <v>0</v>
      </c>
      <c r="AJ1700">
        <f>IF(ISERROR(IF(D1700=25,VLOOKUP(E1700,Sheet1!$F$64:$H$79,3,0),IF(D1700=23,VLOOKUP(knight_awaken_info!E1700,Sheet1!$F$45:$H$60,3,0),VLOOKUP(knight_awaken_info!E1700,Sheet1!$F$26:$H$41,3,0)))),0,IF(D1700=25,VLOOKUP(E1700,Sheet1!$F$64:$H$79,3,0),IF(D1700=23,VLOOKUP(knight_awaken_info!E1700,Sheet1!$F$45:$H$60,3,0),VLOOKUP(knight_awaken_info!E1700,Sheet1!$F$26:$H$41,3,0))))</f>
        <v>0</v>
      </c>
      <c r="AK1700" s="11">
        <f>SUM(AI1689:AI1700)</f>
        <v>0</v>
      </c>
      <c r="AL1700" s="11">
        <f>SUM(AJ1689:AJ1700)</f>
        <v>0</v>
      </c>
      <c r="AN1700" s="3">
        <f t="shared" si="81"/>
        <v>25650</v>
      </c>
      <c r="AO1700" s="3">
        <f t="shared" si="82"/>
        <v>1282.5</v>
      </c>
    </row>
    <row r="1701" spans="1:41">
      <c r="A1701" s="3">
        <v>3014412</v>
      </c>
      <c r="B1701" s="3">
        <v>3014401</v>
      </c>
      <c r="C1701" s="3" t="s">
        <v>71</v>
      </c>
      <c r="D1701">
        <f t="shared" si="80"/>
        <v>20</v>
      </c>
      <c r="E1701" s="3">
        <v>12</v>
      </c>
      <c r="F1701" s="3">
        <v>60</v>
      </c>
      <c r="G1701" s="3">
        <v>4</v>
      </c>
      <c r="H1701" s="3">
        <v>312</v>
      </c>
      <c r="I1701" s="3">
        <v>231</v>
      </c>
      <c r="J1701" s="3">
        <v>223</v>
      </c>
      <c r="K1701" s="3">
        <v>232</v>
      </c>
      <c r="L1701" s="3">
        <v>2</v>
      </c>
      <c r="M1701" s="3">
        <v>60</v>
      </c>
      <c r="N1701" s="3">
        <v>810</v>
      </c>
      <c r="O1701" s="3">
        <v>0</v>
      </c>
      <c r="P1701" s="3">
        <v>0</v>
      </c>
      <c r="Q1701" s="3">
        <v>0</v>
      </c>
      <c r="R1701" s="3">
        <v>745000</v>
      </c>
      <c r="S1701" s="3">
        <v>5001</v>
      </c>
      <c r="T1701">
        <v>5002</v>
      </c>
      <c r="U1701" s="3">
        <v>5</v>
      </c>
      <c r="V1701" s="3">
        <v>28950</v>
      </c>
      <c r="W1701" s="3">
        <v>6</v>
      </c>
      <c r="X1701" s="3">
        <v>2412.5</v>
      </c>
      <c r="Y1701" s="3">
        <v>21</v>
      </c>
      <c r="Z1701" s="3">
        <v>1447.5</v>
      </c>
      <c r="AA1701" s="3">
        <v>0</v>
      </c>
      <c r="AB1701" s="3">
        <v>0</v>
      </c>
      <c r="AC1701" s="3">
        <v>3014413</v>
      </c>
      <c r="AD1701" s="3">
        <v>578.43074765759457</v>
      </c>
      <c r="AE1701" s="3">
        <v>3050000</v>
      </c>
      <c r="AF1701" t="s">
        <v>138</v>
      </c>
      <c r="AG1701" t="s">
        <v>158</v>
      </c>
      <c r="AI1701">
        <f>IF(ISERROR(IF(D1701=25,VLOOKUP(E1701,Sheet1!$F$64:$H$79,2,0),IF(D1701=23,VLOOKUP(knight_awaken_info!E1701,Sheet1!$F$45:$H$60,2,0),VLOOKUP(knight_awaken_info!E1701,Sheet1!$F$26:$H$41,2,0)))),0,IF(D1701=25,VLOOKUP(E1701,Sheet1!$F$64:$H$79,2,0),IF(D1701=23,VLOOKUP(knight_awaken_info!E1701,Sheet1!$F$45:$H$60,2,0),VLOOKUP(knight_awaken_info!E1701,Sheet1!$F$26:$H$41,2,0))))</f>
        <v>0</v>
      </c>
      <c r="AJ1701">
        <f>IF(ISERROR(IF(D1701=25,VLOOKUP(E1701,Sheet1!$F$64:$H$79,3,0),IF(D1701=23,VLOOKUP(knight_awaken_info!E1701,Sheet1!$F$45:$H$60,3,0),VLOOKUP(knight_awaken_info!E1701,Sheet1!$F$26:$H$41,3,0)))),0,IF(D1701=25,VLOOKUP(E1701,Sheet1!$F$64:$H$79,3,0),IF(D1701=23,VLOOKUP(knight_awaken_info!E1701,Sheet1!$F$45:$H$60,3,0),VLOOKUP(knight_awaken_info!E1701,Sheet1!$F$26:$H$41,3,0))))</f>
        <v>0</v>
      </c>
      <c r="AK1701" s="11">
        <f>SUM(AI1689:AI1701)</f>
        <v>0</v>
      </c>
      <c r="AL1701" s="11">
        <f>SUM(AJ1689:AJ1701)</f>
        <v>0</v>
      </c>
      <c r="AN1701" s="3">
        <f t="shared" si="81"/>
        <v>28950</v>
      </c>
      <c r="AO1701" s="3">
        <f t="shared" si="82"/>
        <v>1447.5</v>
      </c>
    </row>
    <row r="1702" spans="1:41">
      <c r="A1702" s="3">
        <v>3014413</v>
      </c>
      <c r="B1702" s="3">
        <v>3014401</v>
      </c>
      <c r="C1702" s="3" t="s">
        <v>71</v>
      </c>
      <c r="D1702">
        <f t="shared" si="80"/>
        <v>20</v>
      </c>
      <c r="E1702" s="3">
        <v>13</v>
      </c>
      <c r="F1702" s="3">
        <v>60</v>
      </c>
      <c r="G1702" s="3">
        <v>4</v>
      </c>
      <c r="H1702" s="3">
        <v>321</v>
      </c>
      <c r="I1702" s="3">
        <v>333</v>
      </c>
      <c r="J1702" s="3">
        <v>222</v>
      </c>
      <c r="K1702" s="3">
        <v>231</v>
      </c>
      <c r="L1702" s="3">
        <v>2</v>
      </c>
      <c r="M1702" s="3">
        <v>60</v>
      </c>
      <c r="N1702" s="3">
        <v>830</v>
      </c>
      <c r="O1702" s="3">
        <v>0</v>
      </c>
      <c r="P1702" s="3">
        <v>0</v>
      </c>
      <c r="Q1702" s="3">
        <v>0</v>
      </c>
      <c r="R1702" s="3">
        <v>765000</v>
      </c>
      <c r="S1702" s="3">
        <v>5001</v>
      </c>
      <c r="T1702">
        <v>5002</v>
      </c>
      <c r="U1702" s="3">
        <v>5</v>
      </c>
      <c r="V1702" s="3">
        <v>32275</v>
      </c>
      <c r="W1702" s="3">
        <v>6</v>
      </c>
      <c r="X1702" s="3">
        <v>2689.5833333333335</v>
      </c>
      <c r="Y1702" s="3">
        <v>21</v>
      </c>
      <c r="Z1702" s="3">
        <v>1613.75</v>
      </c>
      <c r="AA1702" s="3">
        <v>0</v>
      </c>
      <c r="AB1702" s="3">
        <v>0</v>
      </c>
      <c r="AC1702" s="3">
        <v>3014414</v>
      </c>
      <c r="AD1702" s="3">
        <v>697.94123271081662</v>
      </c>
      <c r="AE1702" s="3">
        <v>3795000</v>
      </c>
      <c r="AF1702" t="s">
        <v>138</v>
      </c>
      <c r="AG1702" t="s">
        <v>158</v>
      </c>
      <c r="AI1702">
        <f>IF(ISERROR(IF(D1702=25,VLOOKUP(E1702,Sheet1!$F$64:$H$79,2,0),IF(D1702=23,VLOOKUP(knight_awaken_info!E1702,Sheet1!$F$45:$H$60,2,0),VLOOKUP(knight_awaken_info!E1702,Sheet1!$F$26:$H$41,2,0)))),0,IF(D1702=25,VLOOKUP(E1702,Sheet1!$F$64:$H$79,2,0),IF(D1702=23,VLOOKUP(knight_awaken_info!E1702,Sheet1!$F$45:$H$60,2,0),VLOOKUP(knight_awaken_info!E1702,Sheet1!$F$26:$H$41,2,0))))</f>
        <v>0</v>
      </c>
      <c r="AJ1702">
        <f>IF(ISERROR(IF(D1702=25,VLOOKUP(E1702,Sheet1!$F$64:$H$79,3,0),IF(D1702=23,VLOOKUP(knight_awaken_info!E1702,Sheet1!$F$45:$H$60,3,0),VLOOKUP(knight_awaken_info!E1702,Sheet1!$F$26:$H$41,3,0)))),0,IF(D1702=25,VLOOKUP(E1702,Sheet1!$F$64:$H$79,3,0),IF(D1702=23,VLOOKUP(knight_awaken_info!E1702,Sheet1!$F$45:$H$60,3,0),VLOOKUP(knight_awaken_info!E1702,Sheet1!$F$26:$H$41,3,0))))</f>
        <v>0</v>
      </c>
      <c r="AK1702" s="11">
        <f>SUM(AI1689:AI1702)</f>
        <v>0</v>
      </c>
      <c r="AL1702" s="11">
        <f>SUM(AJ1689:AJ1702)</f>
        <v>0</v>
      </c>
      <c r="AN1702" s="3">
        <f t="shared" si="81"/>
        <v>32275</v>
      </c>
      <c r="AO1702" s="3">
        <f t="shared" si="82"/>
        <v>1613.75</v>
      </c>
    </row>
    <row r="1703" spans="1:41">
      <c r="A1703" s="3">
        <v>3014414</v>
      </c>
      <c r="B1703" s="3">
        <v>3014401</v>
      </c>
      <c r="C1703" s="3" t="s">
        <v>71</v>
      </c>
      <c r="D1703">
        <f t="shared" si="80"/>
        <v>20</v>
      </c>
      <c r="E1703" s="3">
        <v>14</v>
      </c>
      <c r="F1703" s="3">
        <v>60</v>
      </c>
      <c r="G1703" s="3">
        <v>4</v>
      </c>
      <c r="H1703" s="3">
        <v>313</v>
      </c>
      <c r="I1703" s="3">
        <v>322</v>
      </c>
      <c r="J1703" s="3">
        <v>221</v>
      </c>
      <c r="K1703" s="3">
        <v>233</v>
      </c>
      <c r="L1703" s="3">
        <v>2</v>
      </c>
      <c r="M1703" s="3">
        <v>60</v>
      </c>
      <c r="N1703" s="3">
        <v>850</v>
      </c>
      <c r="O1703" s="3">
        <v>1</v>
      </c>
      <c r="P1703" s="3">
        <v>30144</v>
      </c>
      <c r="Q1703" s="3">
        <v>1</v>
      </c>
      <c r="R1703" s="3">
        <v>790000</v>
      </c>
      <c r="S1703" s="3">
        <v>5001</v>
      </c>
      <c r="T1703">
        <v>5002</v>
      </c>
      <c r="U1703" s="3">
        <v>5</v>
      </c>
      <c r="V1703" s="3">
        <v>35625</v>
      </c>
      <c r="W1703" s="3">
        <v>6</v>
      </c>
      <c r="X1703" s="3">
        <v>2968.75</v>
      </c>
      <c r="Y1703" s="3">
        <v>21</v>
      </c>
      <c r="Z1703" s="3">
        <v>1781.25</v>
      </c>
      <c r="AA1703" s="3">
        <v>0</v>
      </c>
      <c r="AB1703" s="3">
        <v>0</v>
      </c>
      <c r="AC1703" s="3">
        <v>3014415</v>
      </c>
      <c r="AD1703" s="3">
        <v>879.59716999171405</v>
      </c>
      <c r="AE1703" s="3">
        <v>4560000</v>
      </c>
      <c r="AF1703" t="s">
        <v>138</v>
      </c>
      <c r="AG1703" t="s">
        <v>158</v>
      </c>
      <c r="AI1703">
        <f>IF(ISERROR(IF(D1703=25,VLOOKUP(E1703,Sheet1!$F$64:$H$79,2,0),IF(D1703=23,VLOOKUP(knight_awaken_info!E1703,Sheet1!$F$45:$H$60,2,0),VLOOKUP(knight_awaken_info!E1703,Sheet1!$F$26:$H$41,2,0)))),0,IF(D1703=25,VLOOKUP(E1703,Sheet1!$F$64:$H$79,2,0),IF(D1703=23,VLOOKUP(knight_awaken_info!E1703,Sheet1!$F$45:$H$60,2,0),VLOOKUP(knight_awaken_info!E1703,Sheet1!$F$26:$H$41,2,0))))</f>
        <v>0</v>
      </c>
      <c r="AJ1703">
        <f>IF(ISERROR(IF(D1703=25,VLOOKUP(E1703,Sheet1!$F$64:$H$79,3,0),IF(D1703=23,VLOOKUP(knight_awaken_info!E1703,Sheet1!$F$45:$H$60,3,0),VLOOKUP(knight_awaken_info!E1703,Sheet1!$F$26:$H$41,3,0)))),0,IF(D1703=25,VLOOKUP(E1703,Sheet1!$F$64:$H$79,3,0),IF(D1703=23,VLOOKUP(knight_awaken_info!E1703,Sheet1!$F$45:$H$60,3,0),VLOOKUP(knight_awaken_info!E1703,Sheet1!$F$26:$H$41,3,0))))</f>
        <v>0</v>
      </c>
      <c r="AK1703" s="11">
        <f>SUM(AI1689:AI1703)</f>
        <v>0</v>
      </c>
      <c r="AL1703" s="11">
        <f>SUM(AJ1689:AJ1703)</f>
        <v>0</v>
      </c>
      <c r="AN1703" s="3">
        <f t="shared" si="81"/>
        <v>35625</v>
      </c>
      <c r="AO1703" s="3">
        <f t="shared" si="82"/>
        <v>1781.25</v>
      </c>
    </row>
    <row r="1704" spans="1:41">
      <c r="A1704" s="3">
        <v>3014415</v>
      </c>
      <c r="B1704" s="3">
        <v>3014401</v>
      </c>
      <c r="C1704" s="3" t="s">
        <v>71</v>
      </c>
      <c r="D1704">
        <f t="shared" si="80"/>
        <v>20</v>
      </c>
      <c r="E1704" s="3">
        <v>15</v>
      </c>
      <c r="F1704" s="3">
        <v>60</v>
      </c>
      <c r="G1704" s="3">
        <v>4</v>
      </c>
      <c r="H1704" s="3">
        <v>312</v>
      </c>
      <c r="I1704" s="3">
        <v>331</v>
      </c>
      <c r="J1704" s="3">
        <v>223</v>
      </c>
      <c r="K1704" s="3">
        <v>232</v>
      </c>
      <c r="L1704" s="3">
        <v>2</v>
      </c>
      <c r="M1704" s="3">
        <v>60</v>
      </c>
      <c r="N1704" s="3">
        <v>890</v>
      </c>
      <c r="O1704" s="3">
        <v>0</v>
      </c>
      <c r="P1704" s="3">
        <v>0</v>
      </c>
      <c r="Q1704" s="3">
        <v>0</v>
      </c>
      <c r="R1704" s="3">
        <v>810000</v>
      </c>
      <c r="S1704" s="3">
        <v>5001</v>
      </c>
      <c r="T1704">
        <v>5002</v>
      </c>
      <c r="U1704" s="3">
        <v>5</v>
      </c>
      <c r="V1704" s="3">
        <v>52160</v>
      </c>
      <c r="W1704" s="3">
        <v>6</v>
      </c>
      <c r="X1704" s="3">
        <v>3250</v>
      </c>
      <c r="Y1704" s="3">
        <v>21</v>
      </c>
      <c r="Z1704" s="3">
        <v>1950</v>
      </c>
      <c r="AA1704" s="3">
        <v>0</v>
      </c>
      <c r="AB1704" s="3">
        <v>0</v>
      </c>
      <c r="AC1704" s="3">
        <v>3014416</v>
      </c>
      <c r="AD1704" s="3">
        <v>1061.2531072726115</v>
      </c>
      <c r="AE1704" s="3">
        <v>5350000</v>
      </c>
      <c r="AF1704" t="s">
        <v>139</v>
      </c>
      <c r="AG1704" t="s">
        <v>134</v>
      </c>
      <c r="AI1704">
        <f>IF(ISERROR(IF(D1704=25,VLOOKUP(E1704,Sheet1!$F$64:$H$79,2,0),IF(D1704=23,VLOOKUP(knight_awaken_info!E1704,Sheet1!$F$45:$H$60,2,0),VLOOKUP(knight_awaken_info!E1704,Sheet1!$F$26:$H$41,2,0)))),0,IF(D1704=25,VLOOKUP(E1704,Sheet1!$F$64:$H$79,2,0),IF(D1704=23,VLOOKUP(knight_awaken_info!E1704,Sheet1!$F$45:$H$60,2,0),VLOOKUP(knight_awaken_info!E1704,Sheet1!$F$26:$H$41,2,0))))</f>
        <v>13160</v>
      </c>
      <c r="AJ1704">
        <f>IF(ISERROR(IF(D1704=25,VLOOKUP(E1704,Sheet1!$F$64:$H$79,3,0),IF(D1704=23,VLOOKUP(knight_awaken_info!E1704,Sheet1!$F$45:$H$60,3,0),VLOOKUP(knight_awaken_info!E1704,Sheet1!$F$26:$H$41,3,0)))),0,IF(D1704=25,VLOOKUP(E1704,Sheet1!$F$64:$H$79,3,0),IF(D1704=23,VLOOKUP(knight_awaken_info!E1704,Sheet1!$F$45:$H$60,3,0),VLOOKUP(knight_awaken_info!E1704,Sheet1!$F$26:$H$41,3,0))))</f>
        <v>0</v>
      </c>
      <c r="AK1704" s="11">
        <f>SUM(AI1689:AI1704)</f>
        <v>13160</v>
      </c>
      <c r="AL1704" s="11">
        <f>SUM(AJ1689:AJ1704)</f>
        <v>0</v>
      </c>
      <c r="AN1704" s="3">
        <f t="shared" si="81"/>
        <v>65320</v>
      </c>
      <c r="AO1704" s="3">
        <f t="shared" si="82"/>
        <v>1950</v>
      </c>
    </row>
    <row r="1705" spans="1:41">
      <c r="A1705" s="3">
        <v>3014416</v>
      </c>
      <c r="B1705" s="3">
        <v>3014401</v>
      </c>
      <c r="C1705" s="3" t="s">
        <v>71</v>
      </c>
      <c r="D1705">
        <f t="shared" si="80"/>
        <v>20</v>
      </c>
      <c r="E1705" s="3">
        <v>16</v>
      </c>
      <c r="F1705" s="3">
        <v>60</v>
      </c>
      <c r="G1705" s="3">
        <v>4</v>
      </c>
      <c r="H1705" s="3">
        <v>311</v>
      </c>
      <c r="I1705" s="3">
        <v>323</v>
      </c>
      <c r="J1705" s="3">
        <v>222</v>
      </c>
      <c r="K1705" s="3">
        <v>231</v>
      </c>
      <c r="L1705" s="3">
        <v>2</v>
      </c>
      <c r="M1705" s="3">
        <v>60</v>
      </c>
      <c r="N1705" s="3">
        <v>910</v>
      </c>
      <c r="O1705" s="3">
        <v>0</v>
      </c>
      <c r="P1705" s="3">
        <v>0</v>
      </c>
      <c r="Q1705" s="3">
        <v>0</v>
      </c>
      <c r="R1705" s="3">
        <v>830000</v>
      </c>
      <c r="S1705" s="3">
        <v>5001</v>
      </c>
      <c r="T1705">
        <v>5002</v>
      </c>
      <c r="U1705" s="3">
        <v>5</v>
      </c>
      <c r="V1705" s="3">
        <v>55560</v>
      </c>
      <c r="W1705" s="3">
        <v>6</v>
      </c>
      <c r="X1705" s="3">
        <v>3533.3333333333335</v>
      </c>
      <c r="Y1705" s="3">
        <v>21</v>
      </c>
      <c r="Z1705" s="3">
        <v>2120</v>
      </c>
      <c r="AA1705" s="3">
        <v>0</v>
      </c>
      <c r="AB1705" s="3">
        <v>0</v>
      </c>
      <c r="AC1705" s="3">
        <v>3014417</v>
      </c>
      <c r="AD1705" s="3">
        <v>1242.9090445535089</v>
      </c>
      <c r="AE1705" s="3">
        <v>6160000</v>
      </c>
      <c r="AF1705" t="s">
        <v>139</v>
      </c>
      <c r="AG1705" t="s">
        <v>134</v>
      </c>
      <c r="AI1705">
        <f>IF(ISERROR(IF(D1705=25,VLOOKUP(E1705,Sheet1!$F$64:$H$79,2,0),IF(D1705=23,VLOOKUP(knight_awaken_info!E1705,Sheet1!$F$45:$H$60,2,0),VLOOKUP(knight_awaken_info!E1705,Sheet1!$F$26:$H$41,2,0)))),0,IF(D1705=25,VLOOKUP(E1705,Sheet1!$F$64:$H$79,2,0),IF(D1705=23,VLOOKUP(knight_awaken_info!E1705,Sheet1!$F$45:$H$60,2,0),VLOOKUP(knight_awaken_info!E1705,Sheet1!$F$26:$H$41,2,0))))</f>
        <v>0</v>
      </c>
      <c r="AJ1705">
        <f>IF(ISERROR(IF(D1705=25,VLOOKUP(E1705,Sheet1!$F$64:$H$79,3,0),IF(D1705=23,VLOOKUP(knight_awaken_info!E1705,Sheet1!$F$45:$H$60,3,0),VLOOKUP(knight_awaken_info!E1705,Sheet1!$F$26:$H$41,3,0)))),0,IF(D1705=25,VLOOKUP(E1705,Sheet1!$F$64:$H$79,3,0),IF(D1705=23,VLOOKUP(knight_awaken_info!E1705,Sheet1!$F$45:$H$60,3,0),VLOOKUP(knight_awaken_info!E1705,Sheet1!$F$26:$H$41,3,0))))</f>
        <v>0</v>
      </c>
      <c r="AK1705" s="11">
        <f>SUM(AI1689:AI1705)</f>
        <v>13160</v>
      </c>
      <c r="AL1705" s="11">
        <f>SUM(AJ1689:AJ1705)</f>
        <v>0</v>
      </c>
      <c r="AN1705" s="3">
        <f t="shared" si="81"/>
        <v>68720</v>
      </c>
      <c r="AO1705" s="3">
        <f t="shared" si="82"/>
        <v>2120</v>
      </c>
    </row>
    <row r="1706" spans="1:41">
      <c r="A1706" s="3">
        <v>3014417</v>
      </c>
      <c r="B1706" s="3">
        <v>3014401</v>
      </c>
      <c r="C1706" s="3" t="s">
        <v>71</v>
      </c>
      <c r="D1706">
        <f t="shared" si="80"/>
        <v>20</v>
      </c>
      <c r="E1706" s="3">
        <v>17</v>
      </c>
      <c r="F1706" s="3">
        <v>60</v>
      </c>
      <c r="G1706" s="3">
        <v>4</v>
      </c>
      <c r="H1706" s="3">
        <v>313</v>
      </c>
      <c r="I1706" s="3">
        <v>332</v>
      </c>
      <c r="J1706" s="3">
        <v>221</v>
      </c>
      <c r="K1706" s="3">
        <v>233</v>
      </c>
      <c r="L1706" s="3">
        <v>2</v>
      </c>
      <c r="M1706" s="3">
        <v>60</v>
      </c>
      <c r="N1706" s="3">
        <v>930</v>
      </c>
      <c r="O1706" s="3">
        <v>0</v>
      </c>
      <c r="P1706" s="3">
        <v>0</v>
      </c>
      <c r="Q1706" s="3">
        <v>0</v>
      </c>
      <c r="R1706" s="3">
        <v>855000</v>
      </c>
      <c r="S1706" s="3">
        <v>5001</v>
      </c>
      <c r="T1706">
        <v>5002</v>
      </c>
      <c r="U1706" s="3">
        <v>5</v>
      </c>
      <c r="V1706" s="3">
        <v>58985</v>
      </c>
      <c r="W1706" s="3">
        <v>6</v>
      </c>
      <c r="X1706" s="3">
        <v>3818.75</v>
      </c>
      <c r="Y1706" s="3">
        <v>21</v>
      </c>
      <c r="Z1706" s="3">
        <v>2291.25</v>
      </c>
      <c r="AA1706" s="3">
        <v>0</v>
      </c>
      <c r="AB1706" s="3">
        <v>0</v>
      </c>
      <c r="AC1706" s="3">
        <v>3014418</v>
      </c>
      <c r="AD1706" s="3">
        <v>1424.5649818344064</v>
      </c>
      <c r="AE1706" s="3">
        <v>6990000</v>
      </c>
      <c r="AF1706" t="s">
        <v>139</v>
      </c>
      <c r="AG1706" t="s">
        <v>134</v>
      </c>
      <c r="AI1706">
        <f>IF(ISERROR(IF(D1706=25,VLOOKUP(E1706,Sheet1!$F$64:$H$79,2,0),IF(D1706=23,VLOOKUP(knight_awaken_info!E1706,Sheet1!$F$45:$H$60,2,0),VLOOKUP(knight_awaken_info!E1706,Sheet1!$F$26:$H$41,2,0)))),0,IF(D1706=25,VLOOKUP(E1706,Sheet1!$F$64:$H$79,2,0),IF(D1706=23,VLOOKUP(knight_awaken_info!E1706,Sheet1!$F$45:$H$60,2,0),VLOOKUP(knight_awaken_info!E1706,Sheet1!$F$26:$H$41,2,0))))</f>
        <v>0</v>
      </c>
      <c r="AJ1706">
        <f>IF(ISERROR(IF(D1706=25,VLOOKUP(E1706,Sheet1!$F$64:$H$79,3,0),IF(D1706=23,VLOOKUP(knight_awaken_info!E1706,Sheet1!$F$45:$H$60,3,0),VLOOKUP(knight_awaken_info!E1706,Sheet1!$F$26:$H$41,3,0)))),0,IF(D1706=25,VLOOKUP(E1706,Sheet1!$F$64:$H$79,3,0),IF(D1706=23,VLOOKUP(knight_awaken_info!E1706,Sheet1!$F$45:$H$60,3,0),VLOOKUP(knight_awaken_info!E1706,Sheet1!$F$26:$H$41,3,0))))</f>
        <v>0</v>
      </c>
      <c r="AK1706" s="11">
        <f>SUM(AI1689:AI1706)</f>
        <v>13160</v>
      </c>
      <c r="AL1706" s="11">
        <f>SUM(AJ1689:AJ1706)</f>
        <v>0</v>
      </c>
      <c r="AN1706" s="3">
        <f t="shared" si="81"/>
        <v>72145</v>
      </c>
      <c r="AO1706" s="3">
        <f t="shared" si="82"/>
        <v>2291.25</v>
      </c>
    </row>
    <row r="1707" spans="1:41">
      <c r="A1707" s="3">
        <v>3014418</v>
      </c>
      <c r="B1707" s="3">
        <v>3014401</v>
      </c>
      <c r="C1707" s="3" t="s">
        <v>71</v>
      </c>
      <c r="D1707">
        <f t="shared" si="80"/>
        <v>20</v>
      </c>
      <c r="E1707" s="3">
        <v>18</v>
      </c>
      <c r="F1707" s="3">
        <v>60</v>
      </c>
      <c r="G1707" s="3">
        <v>4</v>
      </c>
      <c r="H1707" s="3">
        <v>312</v>
      </c>
      <c r="I1707" s="3">
        <v>321</v>
      </c>
      <c r="J1707" s="3">
        <v>223</v>
      </c>
      <c r="K1707" s="3">
        <v>232</v>
      </c>
      <c r="L1707" s="3">
        <v>2</v>
      </c>
      <c r="M1707" s="3">
        <v>60</v>
      </c>
      <c r="N1707" s="3">
        <v>950</v>
      </c>
      <c r="O1707" s="3">
        <v>0</v>
      </c>
      <c r="P1707" s="3">
        <v>0</v>
      </c>
      <c r="Q1707" s="3">
        <v>0</v>
      </c>
      <c r="R1707" s="3">
        <v>875000</v>
      </c>
      <c r="S1707" s="3">
        <v>5001</v>
      </c>
      <c r="T1707">
        <v>5002</v>
      </c>
      <c r="U1707" s="3">
        <v>5</v>
      </c>
      <c r="V1707" s="3">
        <v>62435</v>
      </c>
      <c r="W1707" s="3">
        <v>6</v>
      </c>
      <c r="X1707" s="3">
        <v>4106.25</v>
      </c>
      <c r="Y1707" s="3">
        <v>21</v>
      </c>
      <c r="Z1707" s="3">
        <v>2463.75</v>
      </c>
      <c r="AA1707" s="3">
        <v>0</v>
      </c>
      <c r="AB1707" s="3">
        <v>0</v>
      </c>
      <c r="AC1707" s="3">
        <v>3014419</v>
      </c>
      <c r="AD1707" s="3">
        <v>1606.2209191153038</v>
      </c>
      <c r="AE1707" s="3">
        <v>7845000</v>
      </c>
      <c r="AF1707" t="s">
        <v>139</v>
      </c>
      <c r="AG1707" t="s">
        <v>134</v>
      </c>
      <c r="AI1707">
        <f>IF(ISERROR(IF(D1707=25,VLOOKUP(E1707,Sheet1!$F$64:$H$79,2,0),IF(D1707=23,VLOOKUP(knight_awaken_info!E1707,Sheet1!$F$45:$H$60,2,0),VLOOKUP(knight_awaken_info!E1707,Sheet1!$F$26:$H$41,2,0)))),0,IF(D1707=25,VLOOKUP(E1707,Sheet1!$F$64:$H$79,2,0),IF(D1707=23,VLOOKUP(knight_awaken_info!E1707,Sheet1!$F$45:$H$60,2,0),VLOOKUP(knight_awaken_info!E1707,Sheet1!$F$26:$H$41,2,0))))</f>
        <v>0</v>
      </c>
      <c r="AJ1707">
        <f>IF(ISERROR(IF(D1707=25,VLOOKUP(E1707,Sheet1!$F$64:$H$79,3,0),IF(D1707=23,VLOOKUP(knight_awaken_info!E1707,Sheet1!$F$45:$H$60,3,0),VLOOKUP(knight_awaken_info!E1707,Sheet1!$F$26:$H$41,3,0)))),0,IF(D1707=25,VLOOKUP(E1707,Sheet1!$F$64:$H$79,3,0),IF(D1707=23,VLOOKUP(knight_awaken_info!E1707,Sheet1!$F$45:$H$60,3,0),VLOOKUP(knight_awaken_info!E1707,Sheet1!$F$26:$H$41,3,0))))</f>
        <v>0</v>
      </c>
      <c r="AK1707" s="11">
        <f>SUM(AI1689:AI1707)</f>
        <v>13160</v>
      </c>
      <c r="AL1707" s="11">
        <f>SUM(AJ1689:AJ1707)</f>
        <v>0</v>
      </c>
      <c r="AN1707" s="3">
        <f t="shared" si="81"/>
        <v>75595</v>
      </c>
      <c r="AO1707" s="3">
        <f t="shared" si="82"/>
        <v>2463.75</v>
      </c>
    </row>
    <row r="1708" spans="1:41">
      <c r="A1708" s="3">
        <v>3014419</v>
      </c>
      <c r="B1708" s="3">
        <v>3014401</v>
      </c>
      <c r="C1708" s="3" t="s">
        <v>71</v>
      </c>
      <c r="D1708">
        <f t="shared" si="80"/>
        <v>20</v>
      </c>
      <c r="E1708" s="3">
        <v>19</v>
      </c>
      <c r="F1708" s="3">
        <v>60</v>
      </c>
      <c r="G1708" s="3">
        <v>4</v>
      </c>
      <c r="H1708" s="3">
        <v>311</v>
      </c>
      <c r="I1708" s="3">
        <v>333</v>
      </c>
      <c r="J1708" s="3">
        <v>322</v>
      </c>
      <c r="K1708" s="3">
        <v>331</v>
      </c>
      <c r="L1708" s="3">
        <v>2</v>
      </c>
      <c r="M1708" s="3">
        <v>60</v>
      </c>
      <c r="N1708" s="3">
        <v>1450</v>
      </c>
      <c r="O1708" s="3">
        <v>1</v>
      </c>
      <c r="P1708" s="3">
        <v>30144</v>
      </c>
      <c r="Q1708" s="3">
        <v>1</v>
      </c>
      <c r="R1708" s="3">
        <v>1430000</v>
      </c>
      <c r="S1708" s="3">
        <v>5001</v>
      </c>
      <c r="T1708">
        <v>5002</v>
      </c>
      <c r="U1708" s="3">
        <v>5</v>
      </c>
      <c r="V1708" s="3">
        <v>65910</v>
      </c>
      <c r="W1708" s="3">
        <v>6</v>
      </c>
      <c r="X1708" s="3">
        <v>4395.833333333333</v>
      </c>
      <c r="Y1708" s="3">
        <v>21</v>
      </c>
      <c r="Z1708" s="3">
        <v>2637.5</v>
      </c>
      <c r="AA1708" s="3">
        <v>0</v>
      </c>
      <c r="AB1708" s="3">
        <v>0</v>
      </c>
      <c r="AC1708" s="3">
        <v>3014420</v>
      </c>
      <c r="AD1708" s="3">
        <v>1787.8768563962012</v>
      </c>
      <c r="AE1708" s="3">
        <v>8720000</v>
      </c>
      <c r="AF1708" t="s">
        <v>139</v>
      </c>
      <c r="AG1708" t="s">
        <v>134</v>
      </c>
      <c r="AI1708">
        <f>IF(ISERROR(IF(D1708=25,VLOOKUP(E1708,Sheet1!$F$64:$H$79,2,0),IF(D1708=23,VLOOKUP(knight_awaken_info!E1708,Sheet1!$F$45:$H$60,2,0),VLOOKUP(knight_awaken_info!E1708,Sheet1!$F$26:$H$41,2,0)))),0,IF(D1708=25,VLOOKUP(E1708,Sheet1!$F$64:$H$79,2,0),IF(D1708=23,VLOOKUP(knight_awaken_info!E1708,Sheet1!$F$45:$H$60,2,0),VLOOKUP(knight_awaken_info!E1708,Sheet1!$F$26:$H$41,2,0))))</f>
        <v>0</v>
      </c>
      <c r="AJ1708">
        <f>IF(ISERROR(IF(D1708=25,VLOOKUP(E1708,Sheet1!$F$64:$H$79,3,0),IF(D1708=23,VLOOKUP(knight_awaken_info!E1708,Sheet1!$F$45:$H$60,3,0),VLOOKUP(knight_awaken_info!E1708,Sheet1!$F$26:$H$41,3,0)))),0,IF(D1708=25,VLOOKUP(E1708,Sheet1!$F$64:$H$79,3,0),IF(D1708=23,VLOOKUP(knight_awaken_info!E1708,Sheet1!$F$45:$H$60,3,0),VLOOKUP(knight_awaken_info!E1708,Sheet1!$F$26:$H$41,3,0))))</f>
        <v>0</v>
      </c>
      <c r="AK1708" s="11">
        <f>SUM(AI1689:AI1708)</f>
        <v>13160</v>
      </c>
      <c r="AL1708" s="11">
        <f>SUM(AJ1689:AJ1708)</f>
        <v>0</v>
      </c>
      <c r="AN1708" s="3">
        <f t="shared" si="81"/>
        <v>79070</v>
      </c>
      <c r="AO1708" s="3">
        <f t="shared" si="82"/>
        <v>2637.5</v>
      </c>
    </row>
    <row r="1709" spans="1:41">
      <c r="A1709" s="3">
        <v>3014420</v>
      </c>
      <c r="B1709" s="3">
        <v>3014401</v>
      </c>
      <c r="C1709" s="3" t="s">
        <v>71</v>
      </c>
      <c r="D1709">
        <f t="shared" si="80"/>
        <v>20</v>
      </c>
      <c r="E1709" s="3">
        <v>20</v>
      </c>
      <c r="F1709" s="3">
        <v>70</v>
      </c>
      <c r="G1709" s="3">
        <v>4</v>
      </c>
      <c r="H1709" s="3">
        <v>413</v>
      </c>
      <c r="I1709" s="3">
        <v>332</v>
      </c>
      <c r="J1709" s="3">
        <v>321</v>
      </c>
      <c r="K1709" s="3">
        <v>333</v>
      </c>
      <c r="L1709" s="3">
        <v>2</v>
      </c>
      <c r="M1709" s="3">
        <v>60</v>
      </c>
      <c r="N1709" s="3">
        <v>1490</v>
      </c>
      <c r="O1709" s="3">
        <v>0</v>
      </c>
      <c r="P1709" s="3">
        <v>0</v>
      </c>
      <c r="Q1709" s="3">
        <v>0</v>
      </c>
      <c r="R1709" s="3">
        <v>1455000</v>
      </c>
      <c r="S1709" s="3">
        <v>5002</v>
      </c>
      <c r="T1709">
        <v>5003</v>
      </c>
      <c r="U1709" s="3">
        <v>5</v>
      </c>
      <c r="V1709" s="3">
        <v>70410</v>
      </c>
      <c r="W1709" s="3">
        <v>6</v>
      </c>
      <c r="X1709" s="3">
        <v>4770.833333333333</v>
      </c>
      <c r="Y1709" s="3">
        <v>21</v>
      </c>
      <c r="Z1709" s="3">
        <v>2862.5</v>
      </c>
      <c r="AA1709" s="3">
        <v>0</v>
      </c>
      <c r="AB1709" s="3">
        <v>0</v>
      </c>
      <c r="AC1709" s="3">
        <v>3014421</v>
      </c>
      <c r="AD1709" s="3">
        <v>2093.8236981324494</v>
      </c>
      <c r="AE1709" s="3">
        <v>10150000</v>
      </c>
      <c r="AF1709" t="s">
        <v>140</v>
      </c>
      <c r="AG1709" t="s">
        <v>159</v>
      </c>
      <c r="AI1709">
        <f>IF(ISERROR(IF(D1709=25,VLOOKUP(E1709,Sheet1!$F$64:$H$79,2,0),IF(D1709=23,VLOOKUP(knight_awaken_info!E1709,Sheet1!$F$45:$H$60,2,0),VLOOKUP(knight_awaken_info!E1709,Sheet1!$F$26:$H$41,2,0)))),0,IF(D1709=25,VLOOKUP(E1709,Sheet1!$F$64:$H$79,2,0),IF(D1709=23,VLOOKUP(knight_awaken_info!E1709,Sheet1!$F$45:$H$60,2,0),VLOOKUP(knight_awaken_info!E1709,Sheet1!$F$26:$H$41,2,0))))</f>
        <v>0</v>
      </c>
      <c r="AJ1709">
        <f>IF(ISERROR(IF(D1709=25,VLOOKUP(E1709,Sheet1!$F$64:$H$79,3,0),IF(D1709=23,VLOOKUP(knight_awaken_info!E1709,Sheet1!$F$45:$H$60,3,0),VLOOKUP(knight_awaken_info!E1709,Sheet1!$F$26:$H$41,3,0)))),0,IF(D1709=25,VLOOKUP(E1709,Sheet1!$F$64:$H$79,3,0),IF(D1709=23,VLOOKUP(knight_awaken_info!E1709,Sheet1!$F$45:$H$60,3,0),VLOOKUP(knight_awaken_info!E1709,Sheet1!$F$26:$H$41,3,0))))</f>
        <v>0</v>
      </c>
      <c r="AK1709" s="11">
        <f>SUM(AI1689:AI1709)</f>
        <v>13160</v>
      </c>
      <c r="AL1709" s="11">
        <f>SUM(AJ1689:AJ1709)</f>
        <v>0</v>
      </c>
      <c r="AN1709" s="3">
        <f t="shared" si="81"/>
        <v>83570</v>
      </c>
      <c r="AO1709" s="3">
        <f t="shared" si="82"/>
        <v>2862.5</v>
      </c>
    </row>
    <row r="1710" spans="1:41">
      <c r="A1710" s="3">
        <v>3014421</v>
      </c>
      <c r="B1710" s="3">
        <v>3014401</v>
      </c>
      <c r="C1710" s="3" t="s">
        <v>71</v>
      </c>
      <c r="D1710">
        <f t="shared" si="80"/>
        <v>20</v>
      </c>
      <c r="E1710" s="3">
        <v>21</v>
      </c>
      <c r="F1710" s="3">
        <v>70</v>
      </c>
      <c r="G1710" s="3">
        <v>4</v>
      </c>
      <c r="H1710" s="3">
        <v>412</v>
      </c>
      <c r="I1710" s="3">
        <v>331</v>
      </c>
      <c r="J1710" s="3">
        <v>323</v>
      </c>
      <c r="K1710" s="3">
        <v>332</v>
      </c>
      <c r="L1710" s="3">
        <v>2</v>
      </c>
      <c r="M1710" s="3">
        <v>60</v>
      </c>
      <c r="N1710" s="3">
        <v>1510</v>
      </c>
      <c r="O1710" s="3">
        <v>0</v>
      </c>
      <c r="P1710" s="3">
        <v>0</v>
      </c>
      <c r="Q1710" s="3">
        <v>0</v>
      </c>
      <c r="R1710" s="3">
        <v>1475000</v>
      </c>
      <c r="S1710" s="3">
        <v>5002</v>
      </c>
      <c r="T1710">
        <v>5003</v>
      </c>
      <c r="U1710" s="3">
        <v>5</v>
      </c>
      <c r="V1710" s="3">
        <v>74935</v>
      </c>
      <c r="W1710" s="3">
        <v>6</v>
      </c>
      <c r="X1710" s="3">
        <v>5147.9166666666661</v>
      </c>
      <c r="Y1710" s="3">
        <v>21</v>
      </c>
      <c r="Z1710" s="3">
        <v>3088.75</v>
      </c>
      <c r="AA1710" s="3">
        <v>0</v>
      </c>
      <c r="AB1710" s="3">
        <v>0</v>
      </c>
      <c r="AC1710" s="3">
        <v>3014422</v>
      </c>
      <c r="AD1710" s="3">
        <v>2667.4740263879148</v>
      </c>
      <c r="AE1710" s="3">
        <v>11605000</v>
      </c>
      <c r="AF1710" t="s">
        <v>140</v>
      </c>
      <c r="AG1710" t="s">
        <v>159</v>
      </c>
      <c r="AI1710">
        <f>IF(ISERROR(IF(D1710=25,VLOOKUP(E1710,Sheet1!$F$64:$H$79,2,0),IF(D1710=23,VLOOKUP(knight_awaken_info!E1710,Sheet1!$F$45:$H$60,2,0),VLOOKUP(knight_awaken_info!E1710,Sheet1!$F$26:$H$41,2,0)))),0,IF(D1710=25,VLOOKUP(E1710,Sheet1!$F$64:$H$79,2,0),IF(D1710=23,VLOOKUP(knight_awaken_info!E1710,Sheet1!$F$45:$H$60,2,0),VLOOKUP(knight_awaken_info!E1710,Sheet1!$F$26:$H$41,2,0))))</f>
        <v>0</v>
      </c>
      <c r="AJ1710">
        <f>IF(ISERROR(IF(D1710=25,VLOOKUP(E1710,Sheet1!$F$64:$H$79,3,0),IF(D1710=23,VLOOKUP(knight_awaken_info!E1710,Sheet1!$F$45:$H$60,3,0),VLOOKUP(knight_awaken_info!E1710,Sheet1!$F$26:$H$41,3,0)))),0,IF(D1710=25,VLOOKUP(E1710,Sheet1!$F$64:$H$79,3,0),IF(D1710=23,VLOOKUP(knight_awaken_info!E1710,Sheet1!$F$45:$H$60,3,0),VLOOKUP(knight_awaken_info!E1710,Sheet1!$F$26:$H$41,3,0))))</f>
        <v>0</v>
      </c>
      <c r="AK1710" s="11">
        <f>SUM(AI1689:AI1710)</f>
        <v>13160</v>
      </c>
      <c r="AL1710" s="11">
        <f>SUM(AJ1689:AJ1710)</f>
        <v>0</v>
      </c>
      <c r="AN1710" s="3">
        <f t="shared" si="81"/>
        <v>88095</v>
      </c>
      <c r="AO1710" s="3">
        <f t="shared" si="82"/>
        <v>3088.75</v>
      </c>
    </row>
    <row r="1711" spans="1:41">
      <c r="A1711" s="3">
        <v>3014422</v>
      </c>
      <c r="B1711" s="3">
        <v>3014401</v>
      </c>
      <c r="C1711" s="3" t="s">
        <v>71</v>
      </c>
      <c r="D1711">
        <f t="shared" si="80"/>
        <v>20</v>
      </c>
      <c r="E1711" s="3">
        <v>22</v>
      </c>
      <c r="F1711" s="3">
        <v>70</v>
      </c>
      <c r="G1711" s="3">
        <v>4</v>
      </c>
      <c r="H1711" s="3">
        <v>411</v>
      </c>
      <c r="I1711" s="3">
        <v>333</v>
      </c>
      <c r="J1711" s="3">
        <v>322</v>
      </c>
      <c r="K1711" s="3">
        <v>331</v>
      </c>
      <c r="L1711" s="3">
        <v>2</v>
      </c>
      <c r="M1711" s="3">
        <v>60</v>
      </c>
      <c r="N1711" s="3">
        <v>1530</v>
      </c>
      <c r="O1711" s="3">
        <v>0</v>
      </c>
      <c r="P1711" s="3">
        <v>0</v>
      </c>
      <c r="Q1711" s="3">
        <v>0</v>
      </c>
      <c r="R1711" s="3">
        <v>1500000</v>
      </c>
      <c r="S1711" s="3">
        <v>5002</v>
      </c>
      <c r="T1711">
        <v>5003</v>
      </c>
      <c r="U1711" s="3">
        <v>5</v>
      </c>
      <c r="V1711" s="3">
        <v>79485</v>
      </c>
      <c r="W1711" s="3">
        <v>6</v>
      </c>
      <c r="X1711" s="3">
        <v>5527.083333333333</v>
      </c>
      <c r="Y1711" s="3">
        <v>21</v>
      </c>
      <c r="Z1711" s="3">
        <v>3316.25</v>
      </c>
      <c r="AA1711" s="3">
        <v>0</v>
      </c>
      <c r="AB1711" s="3">
        <v>0</v>
      </c>
      <c r="AC1711" s="3">
        <v>3014423</v>
      </c>
      <c r="AD1711" s="3">
        <v>3241.1243546433807</v>
      </c>
      <c r="AE1711" s="3">
        <v>13080000</v>
      </c>
      <c r="AF1711" t="s">
        <v>140</v>
      </c>
      <c r="AG1711" t="s">
        <v>159</v>
      </c>
      <c r="AI1711">
        <f>IF(ISERROR(IF(D1711=25,VLOOKUP(E1711,Sheet1!$F$64:$H$79,2,0),IF(D1711=23,VLOOKUP(knight_awaken_info!E1711,Sheet1!$F$45:$H$60,2,0),VLOOKUP(knight_awaken_info!E1711,Sheet1!$F$26:$H$41,2,0)))),0,IF(D1711=25,VLOOKUP(E1711,Sheet1!$F$64:$H$79,2,0),IF(D1711=23,VLOOKUP(knight_awaken_info!E1711,Sheet1!$F$45:$H$60,2,0),VLOOKUP(knight_awaken_info!E1711,Sheet1!$F$26:$H$41,2,0))))</f>
        <v>0</v>
      </c>
      <c r="AJ1711">
        <f>IF(ISERROR(IF(D1711=25,VLOOKUP(E1711,Sheet1!$F$64:$H$79,3,0),IF(D1711=23,VLOOKUP(knight_awaken_info!E1711,Sheet1!$F$45:$H$60,3,0),VLOOKUP(knight_awaken_info!E1711,Sheet1!$F$26:$H$41,3,0)))),0,IF(D1711=25,VLOOKUP(E1711,Sheet1!$F$64:$H$79,3,0),IF(D1711=23,VLOOKUP(knight_awaken_info!E1711,Sheet1!$F$45:$H$60,3,0),VLOOKUP(knight_awaken_info!E1711,Sheet1!$F$26:$H$41,3,0))))</f>
        <v>0</v>
      </c>
      <c r="AK1711" s="11">
        <f>SUM(AI1689:AI1711)</f>
        <v>13160</v>
      </c>
      <c r="AL1711" s="11">
        <f>SUM(AJ1689:AJ1711)</f>
        <v>0</v>
      </c>
      <c r="AN1711" s="3">
        <f t="shared" si="81"/>
        <v>92645</v>
      </c>
      <c r="AO1711" s="3">
        <f t="shared" si="82"/>
        <v>3316.25</v>
      </c>
    </row>
    <row r="1712" spans="1:41">
      <c r="A1712" s="3">
        <v>3014423</v>
      </c>
      <c r="B1712" s="3">
        <v>3014401</v>
      </c>
      <c r="C1712" s="3" t="s">
        <v>71</v>
      </c>
      <c r="D1712">
        <f t="shared" si="80"/>
        <v>20</v>
      </c>
      <c r="E1712" s="3">
        <v>23</v>
      </c>
      <c r="F1712" s="3">
        <v>70</v>
      </c>
      <c r="G1712" s="3">
        <v>4</v>
      </c>
      <c r="H1712" s="3">
        <v>413</v>
      </c>
      <c r="I1712" s="3">
        <v>332</v>
      </c>
      <c r="J1712" s="3">
        <v>321</v>
      </c>
      <c r="K1712" s="3">
        <v>333</v>
      </c>
      <c r="L1712" s="3">
        <v>2</v>
      </c>
      <c r="M1712" s="3">
        <v>60</v>
      </c>
      <c r="N1712" s="3">
        <v>1550</v>
      </c>
      <c r="O1712" s="3">
        <v>1</v>
      </c>
      <c r="P1712" s="3">
        <v>30144</v>
      </c>
      <c r="Q1712" s="3">
        <v>1</v>
      </c>
      <c r="R1712" s="3">
        <v>1520000</v>
      </c>
      <c r="S1712" s="3">
        <v>5002</v>
      </c>
      <c r="T1712">
        <v>5003</v>
      </c>
      <c r="U1712" s="3">
        <v>5</v>
      </c>
      <c r="V1712" s="3">
        <v>84060</v>
      </c>
      <c r="W1712" s="3">
        <v>6</v>
      </c>
      <c r="X1712" s="3">
        <v>5908.333333333333</v>
      </c>
      <c r="Y1712" s="3">
        <v>21</v>
      </c>
      <c r="Z1712" s="3">
        <v>3545</v>
      </c>
      <c r="AA1712" s="3">
        <v>0</v>
      </c>
      <c r="AB1712" s="3">
        <v>0</v>
      </c>
      <c r="AC1712" s="3">
        <v>3014424</v>
      </c>
      <c r="AD1712" s="3">
        <v>3814.7746828988465</v>
      </c>
      <c r="AE1712" s="3">
        <v>14580000</v>
      </c>
      <c r="AF1712" t="s">
        <v>140</v>
      </c>
      <c r="AG1712" t="s">
        <v>159</v>
      </c>
      <c r="AI1712">
        <f>IF(ISERROR(IF(D1712=25,VLOOKUP(E1712,Sheet1!$F$64:$H$79,2,0),IF(D1712=23,VLOOKUP(knight_awaken_info!E1712,Sheet1!$F$45:$H$60,2,0),VLOOKUP(knight_awaken_info!E1712,Sheet1!$F$26:$H$41,2,0)))),0,IF(D1712=25,VLOOKUP(E1712,Sheet1!$F$64:$H$79,2,0),IF(D1712=23,VLOOKUP(knight_awaken_info!E1712,Sheet1!$F$45:$H$60,2,0),VLOOKUP(knight_awaken_info!E1712,Sheet1!$F$26:$H$41,2,0))))</f>
        <v>0</v>
      </c>
      <c r="AJ1712">
        <f>IF(ISERROR(IF(D1712=25,VLOOKUP(E1712,Sheet1!$F$64:$H$79,3,0),IF(D1712=23,VLOOKUP(knight_awaken_info!E1712,Sheet1!$F$45:$H$60,3,0),VLOOKUP(knight_awaken_info!E1712,Sheet1!$F$26:$H$41,3,0)))),0,IF(D1712=25,VLOOKUP(E1712,Sheet1!$F$64:$H$79,3,0),IF(D1712=23,VLOOKUP(knight_awaken_info!E1712,Sheet1!$F$45:$H$60,3,0),VLOOKUP(knight_awaken_info!E1712,Sheet1!$F$26:$H$41,3,0))))</f>
        <v>0</v>
      </c>
      <c r="AK1712" s="11">
        <f>SUM(AI1689:AI1712)</f>
        <v>13160</v>
      </c>
      <c r="AL1712" s="11">
        <f>SUM(AJ1689:AJ1712)</f>
        <v>0</v>
      </c>
      <c r="AN1712" s="3">
        <f t="shared" si="81"/>
        <v>97220</v>
      </c>
      <c r="AO1712" s="3">
        <f t="shared" si="82"/>
        <v>3545</v>
      </c>
    </row>
    <row r="1713" spans="1:41">
      <c r="A1713" s="3">
        <v>3014424</v>
      </c>
      <c r="B1713" s="3">
        <v>3014401</v>
      </c>
      <c r="C1713" s="3" t="s">
        <v>71</v>
      </c>
      <c r="D1713">
        <f t="shared" si="80"/>
        <v>20</v>
      </c>
      <c r="E1713" s="3">
        <v>24</v>
      </c>
      <c r="F1713" s="3">
        <v>70</v>
      </c>
      <c r="G1713" s="3">
        <v>4</v>
      </c>
      <c r="H1713" s="3">
        <v>412</v>
      </c>
      <c r="I1713" s="3">
        <v>431</v>
      </c>
      <c r="J1713" s="3">
        <v>323</v>
      </c>
      <c r="K1713" s="3">
        <v>332</v>
      </c>
      <c r="L1713" s="3">
        <v>2</v>
      </c>
      <c r="M1713" s="3">
        <v>60</v>
      </c>
      <c r="N1713" s="3">
        <v>1570</v>
      </c>
      <c r="O1713" s="3">
        <v>0</v>
      </c>
      <c r="P1713" s="3">
        <v>0</v>
      </c>
      <c r="Q1713" s="3">
        <v>0</v>
      </c>
      <c r="R1713" s="3">
        <v>1545000</v>
      </c>
      <c r="S1713" s="3">
        <v>5002</v>
      </c>
      <c r="T1713">
        <v>5003</v>
      </c>
      <c r="U1713" s="3">
        <v>5</v>
      </c>
      <c r="V1713" s="3">
        <v>88660</v>
      </c>
      <c r="W1713" s="3">
        <v>6</v>
      </c>
      <c r="X1713" s="3">
        <v>6291.6666666666661</v>
      </c>
      <c r="Y1713" s="3">
        <v>21</v>
      </c>
      <c r="Z1713" s="3">
        <v>4435</v>
      </c>
      <c r="AA1713" s="3">
        <v>0</v>
      </c>
      <c r="AB1713" s="3">
        <v>0</v>
      </c>
      <c r="AC1713" s="3">
        <v>3014425</v>
      </c>
      <c r="AD1713" s="3">
        <v>4388.4250111543124</v>
      </c>
      <c r="AE1713" s="3">
        <v>16100000</v>
      </c>
      <c r="AF1713" t="s">
        <v>141</v>
      </c>
      <c r="AG1713" t="s">
        <v>158</v>
      </c>
      <c r="AI1713">
        <f>IF(ISERROR(IF(D1713=25,VLOOKUP(E1713,Sheet1!$F$64:$H$79,2,0),IF(D1713=23,VLOOKUP(knight_awaken_info!E1713,Sheet1!$F$45:$H$60,2,0),VLOOKUP(knight_awaken_info!E1713,Sheet1!$F$26:$H$41,2,0)))),0,IF(D1713=25,VLOOKUP(E1713,Sheet1!$F$64:$H$79,2,0),IF(D1713=23,VLOOKUP(knight_awaken_info!E1713,Sheet1!$F$45:$H$60,2,0),VLOOKUP(knight_awaken_info!E1713,Sheet1!$F$26:$H$41,2,0))))</f>
        <v>0</v>
      </c>
      <c r="AJ1713">
        <f>IF(ISERROR(IF(D1713=25,VLOOKUP(E1713,Sheet1!$F$64:$H$79,3,0),IF(D1713=23,VLOOKUP(knight_awaken_info!E1713,Sheet1!$F$45:$H$60,3,0),VLOOKUP(knight_awaken_info!E1713,Sheet1!$F$26:$H$41,3,0)))),0,IF(D1713=25,VLOOKUP(E1713,Sheet1!$F$64:$H$79,3,0),IF(D1713=23,VLOOKUP(knight_awaken_info!E1713,Sheet1!$F$45:$H$60,3,0),VLOOKUP(knight_awaken_info!E1713,Sheet1!$F$26:$H$41,3,0))))</f>
        <v>660</v>
      </c>
      <c r="AK1713" s="11">
        <f>SUM(AI1689:AI1713)</f>
        <v>13160</v>
      </c>
      <c r="AL1713" s="11">
        <f>SUM(AJ1689:AJ1713)</f>
        <v>660</v>
      </c>
      <c r="AN1713" s="3">
        <f t="shared" si="81"/>
        <v>101820</v>
      </c>
      <c r="AO1713" s="3">
        <f t="shared" si="82"/>
        <v>5095</v>
      </c>
    </row>
    <row r="1714" spans="1:41">
      <c r="A1714" s="3">
        <v>3014425</v>
      </c>
      <c r="B1714" s="3">
        <v>3014401</v>
      </c>
      <c r="C1714" s="3" t="s">
        <v>71</v>
      </c>
      <c r="D1714">
        <f t="shared" si="80"/>
        <v>20</v>
      </c>
      <c r="E1714" s="3">
        <v>25</v>
      </c>
      <c r="F1714" s="3">
        <v>70</v>
      </c>
      <c r="G1714" s="3">
        <v>4</v>
      </c>
      <c r="H1714" s="3">
        <v>411</v>
      </c>
      <c r="I1714" s="3">
        <v>423</v>
      </c>
      <c r="J1714" s="3">
        <v>322</v>
      </c>
      <c r="K1714" s="3">
        <v>331</v>
      </c>
      <c r="L1714" s="3">
        <v>2</v>
      </c>
      <c r="M1714" s="3">
        <v>60</v>
      </c>
      <c r="N1714" s="3">
        <v>1610</v>
      </c>
      <c r="O1714" s="3">
        <v>0</v>
      </c>
      <c r="P1714" s="3">
        <v>0</v>
      </c>
      <c r="Q1714" s="3">
        <v>0</v>
      </c>
      <c r="R1714" s="3">
        <v>1565000</v>
      </c>
      <c r="S1714" s="3">
        <v>5002</v>
      </c>
      <c r="T1714">
        <v>5003</v>
      </c>
      <c r="U1714" s="3">
        <v>5</v>
      </c>
      <c r="V1714" s="3">
        <v>93285</v>
      </c>
      <c r="W1714" s="3">
        <v>6</v>
      </c>
      <c r="X1714" s="3">
        <v>6677.083333333333</v>
      </c>
      <c r="Y1714" s="3">
        <v>21</v>
      </c>
      <c r="Z1714" s="3">
        <v>4666.25</v>
      </c>
      <c r="AA1714" s="3">
        <v>0</v>
      </c>
      <c r="AB1714" s="3">
        <v>0</v>
      </c>
      <c r="AC1714" s="3">
        <v>3014426</v>
      </c>
      <c r="AD1714" s="3">
        <v>5229.7788259289955</v>
      </c>
      <c r="AE1714" s="3">
        <v>17645000</v>
      </c>
      <c r="AF1714" t="s">
        <v>141</v>
      </c>
      <c r="AG1714" t="s">
        <v>158</v>
      </c>
      <c r="AI1714">
        <f>IF(ISERROR(IF(D1714=25,VLOOKUP(E1714,Sheet1!$F$64:$H$79,2,0),IF(D1714=23,VLOOKUP(knight_awaken_info!E1714,Sheet1!$F$45:$H$60,2,0),VLOOKUP(knight_awaken_info!E1714,Sheet1!$F$26:$H$41,2,0)))),0,IF(D1714=25,VLOOKUP(E1714,Sheet1!$F$64:$H$79,2,0),IF(D1714=23,VLOOKUP(knight_awaken_info!E1714,Sheet1!$F$45:$H$60,2,0),VLOOKUP(knight_awaken_info!E1714,Sheet1!$F$26:$H$41,2,0))))</f>
        <v>0</v>
      </c>
      <c r="AJ1714">
        <f>IF(ISERROR(IF(D1714=25,VLOOKUP(E1714,Sheet1!$F$64:$H$79,3,0),IF(D1714=23,VLOOKUP(knight_awaken_info!E1714,Sheet1!$F$45:$H$60,3,0),VLOOKUP(knight_awaken_info!E1714,Sheet1!$F$26:$H$41,3,0)))),0,IF(D1714=25,VLOOKUP(E1714,Sheet1!$F$64:$H$79,3,0),IF(D1714=23,VLOOKUP(knight_awaken_info!E1714,Sheet1!$F$45:$H$60,3,0),VLOOKUP(knight_awaken_info!E1714,Sheet1!$F$26:$H$41,3,0))))</f>
        <v>0</v>
      </c>
      <c r="AK1714" s="11">
        <f>SUM(AI1689:AI1714)</f>
        <v>13160</v>
      </c>
      <c r="AL1714" s="11">
        <f>SUM(AJ1689:AJ1714)</f>
        <v>660</v>
      </c>
      <c r="AN1714" s="3">
        <f t="shared" si="81"/>
        <v>106445</v>
      </c>
      <c r="AO1714" s="3">
        <f t="shared" si="82"/>
        <v>5326.25</v>
      </c>
    </row>
    <row r="1715" spans="1:41">
      <c r="A1715" s="3">
        <v>3014426</v>
      </c>
      <c r="B1715" s="3">
        <v>3014401</v>
      </c>
      <c r="C1715" s="3" t="s">
        <v>71</v>
      </c>
      <c r="D1715">
        <f t="shared" si="80"/>
        <v>20</v>
      </c>
      <c r="E1715" s="3">
        <v>26</v>
      </c>
      <c r="F1715" s="3">
        <v>70</v>
      </c>
      <c r="G1715" s="3">
        <v>4</v>
      </c>
      <c r="H1715" s="3">
        <v>413</v>
      </c>
      <c r="I1715" s="3">
        <v>432</v>
      </c>
      <c r="J1715" s="3">
        <v>321</v>
      </c>
      <c r="K1715" s="3">
        <v>333</v>
      </c>
      <c r="L1715" s="3">
        <v>2</v>
      </c>
      <c r="M1715" s="3">
        <v>60</v>
      </c>
      <c r="N1715" s="3">
        <v>1630</v>
      </c>
      <c r="O1715" s="3">
        <v>1</v>
      </c>
      <c r="P1715" s="3">
        <v>30144</v>
      </c>
      <c r="Q1715" s="3">
        <v>1</v>
      </c>
      <c r="R1715" s="3">
        <v>1590000</v>
      </c>
      <c r="S1715" s="3">
        <v>5002</v>
      </c>
      <c r="T1715">
        <v>5003</v>
      </c>
      <c r="U1715" s="3">
        <v>5</v>
      </c>
      <c r="V1715" s="3">
        <v>97935</v>
      </c>
      <c r="W1715" s="3">
        <v>6</v>
      </c>
      <c r="X1715" s="3">
        <v>7064.583333333333</v>
      </c>
      <c r="Y1715" s="3">
        <v>21</v>
      </c>
      <c r="Z1715" s="3">
        <v>4898.75</v>
      </c>
      <c r="AA1715" s="3">
        <v>0</v>
      </c>
      <c r="AB1715" s="3">
        <v>0</v>
      </c>
      <c r="AC1715" s="3">
        <v>3014427</v>
      </c>
      <c r="AD1715" s="3">
        <v>6071.1326407036786</v>
      </c>
      <c r="AE1715" s="3">
        <v>19210000</v>
      </c>
      <c r="AF1715" t="s">
        <v>141</v>
      </c>
      <c r="AG1715" t="s">
        <v>158</v>
      </c>
      <c r="AI1715">
        <f>IF(ISERROR(IF(D1715=25,VLOOKUP(E1715,Sheet1!$F$64:$H$79,2,0),IF(D1715=23,VLOOKUP(knight_awaken_info!E1715,Sheet1!$F$45:$H$60,2,0),VLOOKUP(knight_awaken_info!E1715,Sheet1!$F$26:$H$41,2,0)))),0,IF(D1715=25,VLOOKUP(E1715,Sheet1!$F$64:$H$79,2,0),IF(D1715=23,VLOOKUP(knight_awaken_info!E1715,Sheet1!$F$45:$H$60,2,0),VLOOKUP(knight_awaken_info!E1715,Sheet1!$F$26:$H$41,2,0))))</f>
        <v>0</v>
      </c>
      <c r="AJ1715">
        <f>IF(ISERROR(IF(D1715=25,VLOOKUP(E1715,Sheet1!$F$64:$H$79,3,0),IF(D1715=23,VLOOKUP(knight_awaken_info!E1715,Sheet1!$F$45:$H$60,3,0),VLOOKUP(knight_awaken_info!E1715,Sheet1!$F$26:$H$41,3,0)))),0,IF(D1715=25,VLOOKUP(E1715,Sheet1!$F$64:$H$79,3,0),IF(D1715=23,VLOOKUP(knight_awaken_info!E1715,Sheet1!$F$45:$H$60,3,0),VLOOKUP(knight_awaken_info!E1715,Sheet1!$F$26:$H$41,3,0))))</f>
        <v>0</v>
      </c>
      <c r="AK1715" s="11">
        <f>SUM(AI1689:AI1715)</f>
        <v>13160</v>
      </c>
      <c r="AL1715" s="11">
        <f>SUM(AJ1689:AJ1715)</f>
        <v>660</v>
      </c>
      <c r="AN1715" s="3">
        <f t="shared" si="81"/>
        <v>111095</v>
      </c>
      <c r="AO1715" s="3">
        <f t="shared" si="82"/>
        <v>5558.75</v>
      </c>
    </row>
    <row r="1716" spans="1:41">
      <c r="A1716" s="3">
        <v>3014427</v>
      </c>
      <c r="B1716" s="3">
        <v>3014401</v>
      </c>
      <c r="C1716" s="3" t="s">
        <v>71</v>
      </c>
      <c r="D1716">
        <f t="shared" si="80"/>
        <v>20</v>
      </c>
      <c r="E1716" s="3">
        <v>27</v>
      </c>
      <c r="F1716" s="3">
        <v>70</v>
      </c>
      <c r="G1716" s="3">
        <v>4</v>
      </c>
      <c r="H1716" s="3">
        <v>412</v>
      </c>
      <c r="I1716" s="3">
        <v>421</v>
      </c>
      <c r="J1716" s="3">
        <v>323</v>
      </c>
      <c r="K1716" s="3">
        <v>332</v>
      </c>
      <c r="L1716" s="3">
        <v>2</v>
      </c>
      <c r="M1716" s="3">
        <v>60</v>
      </c>
      <c r="N1716" s="3">
        <v>1650</v>
      </c>
      <c r="O1716" s="3">
        <v>0</v>
      </c>
      <c r="P1716" s="3">
        <v>0</v>
      </c>
      <c r="Q1716" s="3">
        <v>0</v>
      </c>
      <c r="R1716" s="3">
        <v>1615000</v>
      </c>
      <c r="S1716" s="3">
        <v>5002</v>
      </c>
      <c r="T1716">
        <v>5003</v>
      </c>
      <c r="U1716" s="3">
        <v>5</v>
      </c>
      <c r="V1716" s="3">
        <v>115770</v>
      </c>
      <c r="W1716" s="3">
        <v>6</v>
      </c>
      <c r="X1716" s="3">
        <v>7454.1666666666661</v>
      </c>
      <c r="Y1716" s="3">
        <v>21</v>
      </c>
      <c r="Z1716" s="3">
        <v>5132.5</v>
      </c>
      <c r="AA1716" s="3">
        <v>0</v>
      </c>
      <c r="AB1716" s="3">
        <v>0</v>
      </c>
      <c r="AC1716" s="3">
        <v>3014428</v>
      </c>
      <c r="AD1716" s="3">
        <v>6912.4864554783617</v>
      </c>
      <c r="AE1716" s="3">
        <v>20800000</v>
      </c>
      <c r="AF1716" t="s">
        <v>142</v>
      </c>
      <c r="AG1716" t="s">
        <v>135</v>
      </c>
      <c r="AI1716">
        <f>IF(ISERROR(IF(D1716=25,VLOOKUP(E1716,Sheet1!$F$64:$H$79,2,0),IF(D1716=23,VLOOKUP(knight_awaken_info!E1716,Sheet1!$F$45:$H$60,2,0),VLOOKUP(knight_awaken_info!E1716,Sheet1!$F$26:$H$41,2,0)))),0,IF(D1716=25,VLOOKUP(E1716,Sheet1!$F$64:$H$79,2,0),IF(D1716=23,VLOOKUP(knight_awaken_info!E1716,Sheet1!$F$45:$H$60,2,0),VLOOKUP(knight_awaken_info!E1716,Sheet1!$F$26:$H$41,2,0))))</f>
        <v>13160</v>
      </c>
      <c r="AJ1716">
        <f>IF(ISERROR(IF(D1716=25,VLOOKUP(E1716,Sheet1!$F$64:$H$79,3,0),IF(D1716=23,VLOOKUP(knight_awaken_info!E1716,Sheet1!$F$45:$H$60,3,0),VLOOKUP(knight_awaken_info!E1716,Sheet1!$F$26:$H$41,3,0)))),0,IF(D1716=25,VLOOKUP(E1716,Sheet1!$F$64:$H$79,3,0),IF(D1716=23,VLOOKUP(knight_awaken_info!E1716,Sheet1!$F$45:$H$60,3,0),VLOOKUP(knight_awaken_info!E1716,Sheet1!$F$26:$H$41,3,0))))</f>
        <v>0</v>
      </c>
      <c r="AK1716" s="11">
        <f>SUM(AI1689:AI1716)</f>
        <v>26320</v>
      </c>
      <c r="AL1716" s="11">
        <f>SUM(AJ1689:AJ1716)</f>
        <v>660</v>
      </c>
      <c r="AN1716" s="3">
        <f t="shared" si="81"/>
        <v>142090</v>
      </c>
      <c r="AO1716" s="3">
        <f t="shared" si="82"/>
        <v>5792.5</v>
      </c>
    </row>
    <row r="1717" spans="1:41">
      <c r="A1717" s="3">
        <v>3014428</v>
      </c>
      <c r="B1717" s="3">
        <v>3014401</v>
      </c>
      <c r="C1717" s="3" t="s">
        <v>71</v>
      </c>
      <c r="D1717">
        <f t="shared" si="80"/>
        <v>20</v>
      </c>
      <c r="E1717" s="3">
        <v>28</v>
      </c>
      <c r="F1717" s="3">
        <v>70</v>
      </c>
      <c r="G1717" s="3">
        <v>4</v>
      </c>
      <c r="H1717" s="3">
        <v>411</v>
      </c>
      <c r="I1717" s="3">
        <v>423</v>
      </c>
      <c r="J1717" s="3">
        <v>322</v>
      </c>
      <c r="K1717" s="3">
        <v>331</v>
      </c>
      <c r="L1717" s="3">
        <v>2</v>
      </c>
      <c r="M1717" s="3">
        <v>60</v>
      </c>
      <c r="N1717" s="3">
        <v>1670</v>
      </c>
      <c r="O1717" s="3">
        <v>0</v>
      </c>
      <c r="P1717" s="3">
        <v>0</v>
      </c>
      <c r="Q1717" s="3">
        <v>0</v>
      </c>
      <c r="R1717" s="3">
        <v>1635000</v>
      </c>
      <c r="S1717" s="3">
        <v>5002</v>
      </c>
      <c r="T1717">
        <v>5003</v>
      </c>
      <c r="U1717" s="3">
        <v>5</v>
      </c>
      <c r="V1717" s="3">
        <v>120470</v>
      </c>
      <c r="W1717" s="3">
        <v>6</v>
      </c>
      <c r="X1717" s="3">
        <v>7845.833333333333</v>
      </c>
      <c r="Y1717" s="3">
        <v>21</v>
      </c>
      <c r="Z1717" s="3">
        <v>5367.5</v>
      </c>
      <c r="AA1717" s="3">
        <v>0</v>
      </c>
      <c r="AB1717" s="3">
        <v>0</v>
      </c>
      <c r="AC1717" s="3">
        <v>3014429</v>
      </c>
      <c r="AD1717" s="3">
        <v>7753.8402702530448</v>
      </c>
      <c r="AE1717" s="3">
        <v>22415000</v>
      </c>
      <c r="AF1717" t="s">
        <v>142</v>
      </c>
      <c r="AG1717" t="s">
        <v>135</v>
      </c>
      <c r="AI1717">
        <f>IF(ISERROR(IF(D1717=25,VLOOKUP(E1717,Sheet1!$F$64:$H$79,2,0),IF(D1717=23,VLOOKUP(knight_awaken_info!E1717,Sheet1!$F$45:$H$60,2,0),VLOOKUP(knight_awaken_info!E1717,Sheet1!$F$26:$H$41,2,0)))),0,IF(D1717=25,VLOOKUP(E1717,Sheet1!$F$64:$H$79,2,0),IF(D1717=23,VLOOKUP(knight_awaken_info!E1717,Sheet1!$F$45:$H$60,2,0),VLOOKUP(knight_awaken_info!E1717,Sheet1!$F$26:$H$41,2,0))))</f>
        <v>0</v>
      </c>
      <c r="AJ1717">
        <f>IF(ISERROR(IF(D1717=25,VLOOKUP(E1717,Sheet1!$F$64:$H$79,3,0),IF(D1717=23,VLOOKUP(knight_awaken_info!E1717,Sheet1!$F$45:$H$60,3,0),VLOOKUP(knight_awaken_info!E1717,Sheet1!$F$26:$H$41,3,0)))),0,IF(D1717=25,VLOOKUP(E1717,Sheet1!$F$64:$H$79,3,0),IF(D1717=23,VLOOKUP(knight_awaken_info!E1717,Sheet1!$F$45:$H$60,3,0),VLOOKUP(knight_awaken_info!E1717,Sheet1!$F$26:$H$41,3,0))))</f>
        <v>0</v>
      </c>
      <c r="AK1717" s="11">
        <f>SUM(AI1689:AI1717)</f>
        <v>26320</v>
      </c>
      <c r="AL1717" s="11">
        <f>SUM(AJ1689:AJ1717)</f>
        <v>660</v>
      </c>
      <c r="AN1717" s="3">
        <f t="shared" si="81"/>
        <v>146790</v>
      </c>
      <c r="AO1717" s="3">
        <f t="shared" si="82"/>
        <v>6027.5</v>
      </c>
    </row>
    <row r="1718" spans="1:41">
      <c r="A1718" s="3">
        <v>3014429</v>
      </c>
      <c r="B1718" s="3">
        <v>3014401</v>
      </c>
      <c r="C1718" s="3" t="s">
        <v>71</v>
      </c>
      <c r="D1718">
        <f t="shared" si="80"/>
        <v>20</v>
      </c>
      <c r="E1718" s="3">
        <v>29</v>
      </c>
      <c r="F1718" s="3">
        <v>70</v>
      </c>
      <c r="G1718" s="3">
        <v>4</v>
      </c>
      <c r="H1718" s="3">
        <v>413</v>
      </c>
      <c r="I1718" s="3">
        <v>432</v>
      </c>
      <c r="J1718" s="3">
        <v>421</v>
      </c>
      <c r="K1718" s="3">
        <v>433</v>
      </c>
      <c r="L1718" s="3">
        <v>2</v>
      </c>
      <c r="M1718" s="3">
        <v>60</v>
      </c>
      <c r="N1718" s="3">
        <v>2170</v>
      </c>
      <c r="O1718" s="3">
        <v>1</v>
      </c>
      <c r="P1718" s="3">
        <v>30144</v>
      </c>
      <c r="Q1718" s="3">
        <v>1</v>
      </c>
      <c r="R1718" s="3">
        <v>2220000</v>
      </c>
      <c r="S1718" s="3">
        <v>5002</v>
      </c>
      <c r="T1718">
        <v>5003</v>
      </c>
      <c r="U1718" s="3">
        <v>5</v>
      </c>
      <c r="V1718" s="3">
        <v>125195</v>
      </c>
      <c r="W1718" s="3">
        <v>6</v>
      </c>
      <c r="X1718" s="3">
        <v>8239.5833333333321</v>
      </c>
      <c r="Y1718" s="3">
        <v>21</v>
      </c>
      <c r="Z1718" s="3">
        <v>5603.75</v>
      </c>
      <c r="AA1718" s="3">
        <v>0</v>
      </c>
      <c r="AB1718" s="3">
        <v>0</v>
      </c>
      <c r="AC1718" s="3">
        <v>3014430</v>
      </c>
      <c r="AD1718" s="3">
        <v>8595.1940850277279</v>
      </c>
      <c r="AE1718" s="3">
        <v>24050000</v>
      </c>
      <c r="AF1718" t="s">
        <v>142</v>
      </c>
      <c r="AG1718" t="s">
        <v>135</v>
      </c>
      <c r="AI1718">
        <f>IF(ISERROR(IF(D1718=25,VLOOKUP(E1718,Sheet1!$F$64:$H$79,2,0),IF(D1718=23,VLOOKUP(knight_awaken_info!E1718,Sheet1!$F$45:$H$60,2,0),VLOOKUP(knight_awaken_info!E1718,Sheet1!$F$26:$H$41,2,0)))),0,IF(D1718=25,VLOOKUP(E1718,Sheet1!$F$64:$H$79,2,0),IF(D1718=23,VLOOKUP(knight_awaken_info!E1718,Sheet1!$F$45:$H$60,2,0),VLOOKUP(knight_awaken_info!E1718,Sheet1!$F$26:$H$41,2,0))))</f>
        <v>0</v>
      </c>
      <c r="AJ1718">
        <f>IF(ISERROR(IF(D1718=25,VLOOKUP(E1718,Sheet1!$F$64:$H$79,3,0),IF(D1718=23,VLOOKUP(knight_awaken_info!E1718,Sheet1!$F$45:$H$60,3,0),VLOOKUP(knight_awaken_info!E1718,Sheet1!$F$26:$H$41,3,0)))),0,IF(D1718=25,VLOOKUP(E1718,Sheet1!$F$64:$H$79,3,0),IF(D1718=23,VLOOKUP(knight_awaken_info!E1718,Sheet1!$F$45:$H$60,3,0),VLOOKUP(knight_awaken_info!E1718,Sheet1!$F$26:$H$41,3,0))))</f>
        <v>0</v>
      </c>
      <c r="AK1718" s="11">
        <f>SUM(AI1689:AI1718)</f>
        <v>26320</v>
      </c>
      <c r="AL1718" s="11">
        <f>SUM(AJ1689:AJ1718)</f>
        <v>660</v>
      </c>
      <c r="AN1718" s="3">
        <f t="shared" si="81"/>
        <v>151515</v>
      </c>
      <c r="AO1718" s="3">
        <f t="shared" si="82"/>
        <v>6263.75</v>
      </c>
    </row>
    <row r="1719" spans="1:41">
      <c r="A1719" s="3">
        <v>3014430</v>
      </c>
      <c r="B1719" s="3">
        <v>3014401</v>
      </c>
      <c r="C1719" s="3" t="s">
        <v>71</v>
      </c>
      <c r="D1719">
        <f t="shared" si="80"/>
        <v>20</v>
      </c>
      <c r="E1719" s="3">
        <v>30</v>
      </c>
      <c r="F1719" s="3">
        <v>80</v>
      </c>
      <c r="G1719" s="3">
        <v>4</v>
      </c>
      <c r="H1719" s="3">
        <v>522</v>
      </c>
      <c r="I1719" s="3">
        <v>431</v>
      </c>
      <c r="J1719" s="3">
        <v>423</v>
      </c>
      <c r="K1719" s="3">
        <v>432</v>
      </c>
      <c r="L1719" s="3">
        <v>2</v>
      </c>
      <c r="M1719" s="3">
        <v>60</v>
      </c>
      <c r="N1719" s="3">
        <v>2210</v>
      </c>
      <c r="O1719" s="3">
        <v>0</v>
      </c>
      <c r="P1719" s="3">
        <v>0</v>
      </c>
      <c r="Q1719" s="3">
        <v>0</v>
      </c>
      <c r="R1719" s="3">
        <v>2240000</v>
      </c>
      <c r="S1719" s="3">
        <v>5003</v>
      </c>
      <c r="T1719">
        <v>5004</v>
      </c>
      <c r="U1719" s="3">
        <v>5</v>
      </c>
      <c r="V1719" s="3">
        <v>130945</v>
      </c>
      <c r="W1719" s="3">
        <v>6</v>
      </c>
      <c r="X1719" s="3">
        <v>8718.7499999999982</v>
      </c>
      <c r="Y1719" s="3">
        <v>21</v>
      </c>
      <c r="Z1719" s="3">
        <v>5891.25</v>
      </c>
      <c r="AA1719" s="3">
        <v>0</v>
      </c>
      <c r="AB1719" s="3">
        <v>0</v>
      </c>
      <c r="AC1719" s="3">
        <v>3014431</v>
      </c>
      <c r="AD1719" s="3">
        <v>9971.9548728408445</v>
      </c>
      <c r="AE1719" s="3">
        <v>26270000</v>
      </c>
      <c r="AF1719" t="s">
        <v>143</v>
      </c>
      <c r="AG1719" t="s">
        <v>159</v>
      </c>
      <c r="AI1719">
        <f>IF(ISERROR(IF(D1719=25,VLOOKUP(E1719,Sheet1!$F$64:$H$79,2,0),IF(D1719=23,VLOOKUP(knight_awaken_info!E1719,Sheet1!$F$45:$H$60,2,0),VLOOKUP(knight_awaken_info!E1719,Sheet1!$F$26:$H$41,2,0)))),0,IF(D1719=25,VLOOKUP(E1719,Sheet1!$F$64:$H$79,2,0),IF(D1719=23,VLOOKUP(knight_awaken_info!E1719,Sheet1!$F$45:$H$60,2,0),VLOOKUP(knight_awaken_info!E1719,Sheet1!$F$26:$H$41,2,0))))</f>
        <v>0</v>
      </c>
      <c r="AJ1719">
        <f>IF(ISERROR(IF(D1719=25,VLOOKUP(E1719,Sheet1!$F$64:$H$79,3,0),IF(D1719=23,VLOOKUP(knight_awaken_info!E1719,Sheet1!$F$45:$H$60,3,0),VLOOKUP(knight_awaken_info!E1719,Sheet1!$F$26:$H$41,3,0)))),0,IF(D1719=25,VLOOKUP(E1719,Sheet1!$F$64:$H$79,3,0),IF(D1719=23,VLOOKUP(knight_awaken_info!E1719,Sheet1!$F$45:$H$60,3,0),VLOOKUP(knight_awaken_info!E1719,Sheet1!$F$26:$H$41,3,0))))</f>
        <v>0</v>
      </c>
      <c r="AK1719" s="11">
        <f>SUM(AI1689:AI1719)</f>
        <v>26320</v>
      </c>
      <c r="AL1719" s="11">
        <f>SUM(AJ1689:AJ1719)</f>
        <v>660</v>
      </c>
      <c r="AN1719" s="3">
        <f t="shared" si="81"/>
        <v>157265</v>
      </c>
      <c r="AO1719" s="3">
        <f t="shared" si="82"/>
        <v>6551.25</v>
      </c>
    </row>
    <row r="1720" spans="1:41">
      <c r="A1720" s="3">
        <v>3014431</v>
      </c>
      <c r="B1720" s="3">
        <v>3014401</v>
      </c>
      <c r="C1720" s="3" t="s">
        <v>71</v>
      </c>
      <c r="D1720">
        <f t="shared" si="80"/>
        <v>20</v>
      </c>
      <c r="E1720" s="3">
        <v>31</v>
      </c>
      <c r="F1720" s="3">
        <v>80</v>
      </c>
      <c r="G1720" s="3">
        <v>4</v>
      </c>
      <c r="H1720" s="3">
        <v>511</v>
      </c>
      <c r="I1720" s="3">
        <v>433</v>
      </c>
      <c r="J1720" s="3">
        <v>422</v>
      </c>
      <c r="K1720" s="3">
        <v>431</v>
      </c>
      <c r="L1720" s="3">
        <v>2</v>
      </c>
      <c r="M1720" s="3">
        <v>60</v>
      </c>
      <c r="N1720" s="3">
        <v>2230</v>
      </c>
      <c r="O1720" s="3">
        <v>1</v>
      </c>
      <c r="P1720" s="3">
        <v>30144</v>
      </c>
      <c r="Q1720" s="3">
        <v>1</v>
      </c>
      <c r="R1720" s="3">
        <v>2265000</v>
      </c>
      <c r="S1720" s="3">
        <v>5003</v>
      </c>
      <c r="T1720">
        <v>5004</v>
      </c>
      <c r="U1720" s="3">
        <v>5</v>
      </c>
      <c r="V1720" s="3">
        <v>136720</v>
      </c>
      <c r="W1720" s="3">
        <v>6</v>
      </c>
      <c r="X1720" s="3">
        <v>9199.9999999999982</v>
      </c>
      <c r="Y1720" s="3">
        <v>21</v>
      </c>
      <c r="Z1720" s="3">
        <v>6180</v>
      </c>
      <c r="AA1720" s="3">
        <v>0</v>
      </c>
      <c r="AB1720" s="3">
        <v>0</v>
      </c>
      <c r="AC1720" s="3">
        <v>3014432</v>
      </c>
      <c r="AD1720" s="3">
        <v>12218.751991841418</v>
      </c>
      <c r="AE1720" s="3">
        <v>28510000</v>
      </c>
      <c r="AF1720" t="s">
        <v>143</v>
      </c>
      <c r="AG1720" t="s">
        <v>159</v>
      </c>
      <c r="AI1720">
        <f>IF(ISERROR(IF(D1720=25,VLOOKUP(E1720,Sheet1!$F$64:$H$79,2,0),IF(D1720=23,VLOOKUP(knight_awaken_info!E1720,Sheet1!$F$45:$H$60,2,0),VLOOKUP(knight_awaken_info!E1720,Sheet1!$F$26:$H$41,2,0)))),0,IF(D1720=25,VLOOKUP(E1720,Sheet1!$F$64:$H$79,2,0),IF(D1720=23,VLOOKUP(knight_awaken_info!E1720,Sheet1!$F$45:$H$60,2,0),VLOOKUP(knight_awaken_info!E1720,Sheet1!$F$26:$H$41,2,0))))</f>
        <v>0</v>
      </c>
      <c r="AJ1720">
        <f>IF(ISERROR(IF(D1720=25,VLOOKUP(E1720,Sheet1!$F$64:$H$79,3,0),IF(D1720=23,VLOOKUP(knight_awaken_info!E1720,Sheet1!$F$45:$H$60,3,0),VLOOKUP(knight_awaken_info!E1720,Sheet1!$F$26:$H$41,3,0)))),0,IF(D1720=25,VLOOKUP(E1720,Sheet1!$F$64:$H$79,3,0),IF(D1720=23,VLOOKUP(knight_awaken_info!E1720,Sheet1!$F$45:$H$60,3,0),VLOOKUP(knight_awaken_info!E1720,Sheet1!$F$26:$H$41,3,0))))</f>
        <v>0</v>
      </c>
      <c r="AK1720" s="11">
        <f>SUM(AI1689:AI1720)</f>
        <v>26320</v>
      </c>
      <c r="AL1720" s="11">
        <f>SUM(AJ1689:AJ1720)</f>
        <v>660</v>
      </c>
      <c r="AN1720" s="3">
        <f t="shared" si="81"/>
        <v>163040</v>
      </c>
      <c r="AO1720" s="3">
        <f t="shared" si="82"/>
        <v>6840</v>
      </c>
    </row>
    <row r="1721" spans="1:41">
      <c r="A1721" s="3">
        <v>3014432</v>
      </c>
      <c r="B1721" s="3">
        <v>3014401</v>
      </c>
      <c r="C1721" s="3" t="s">
        <v>71</v>
      </c>
      <c r="D1721">
        <f t="shared" si="80"/>
        <v>20</v>
      </c>
      <c r="E1721" s="3">
        <v>32</v>
      </c>
      <c r="F1721" s="3">
        <v>80</v>
      </c>
      <c r="G1721" s="3">
        <v>4</v>
      </c>
      <c r="H1721" s="3">
        <v>513</v>
      </c>
      <c r="I1721" s="3">
        <v>432</v>
      </c>
      <c r="J1721" s="3">
        <v>421</v>
      </c>
      <c r="K1721" s="3">
        <v>433</v>
      </c>
      <c r="L1721" s="3">
        <v>2</v>
      </c>
      <c r="M1721" s="3">
        <v>60</v>
      </c>
      <c r="N1721" s="3">
        <v>2250</v>
      </c>
      <c r="O1721" s="3">
        <v>0</v>
      </c>
      <c r="P1721" s="3">
        <v>0</v>
      </c>
      <c r="Q1721" s="3">
        <v>0</v>
      </c>
      <c r="R1721" s="3">
        <v>2290000</v>
      </c>
      <c r="S1721" s="3">
        <v>5003</v>
      </c>
      <c r="T1721">
        <v>5004</v>
      </c>
      <c r="U1721" s="3">
        <v>5</v>
      </c>
      <c r="V1721" s="3">
        <v>142520</v>
      </c>
      <c r="W1721" s="3">
        <v>6</v>
      </c>
      <c r="X1721" s="3">
        <v>9683.3333333333321</v>
      </c>
      <c r="Y1721" s="3">
        <v>21</v>
      </c>
      <c r="Z1721" s="3">
        <v>7130</v>
      </c>
      <c r="AA1721" s="3">
        <v>0</v>
      </c>
      <c r="AB1721" s="3">
        <v>0</v>
      </c>
      <c r="AC1721" s="3">
        <v>3014433</v>
      </c>
      <c r="AD1721" s="3">
        <v>14465.549110841992</v>
      </c>
      <c r="AE1721" s="3">
        <v>30775000</v>
      </c>
      <c r="AF1721" t="s">
        <v>144</v>
      </c>
      <c r="AG1721" t="s">
        <v>158</v>
      </c>
      <c r="AI1721">
        <f>IF(ISERROR(IF(D1721=25,VLOOKUP(E1721,Sheet1!$F$64:$H$79,2,0),IF(D1721=23,VLOOKUP(knight_awaken_info!E1721,Sheet1!$F$45:$H$60,2,0),VLOOKUP(knight_awaken_info!E1721,Sheet1!$F$26:$H$41,2,0)))),0,IF(D1721=25,VLOOKUP(E1721,Sheet1!$F$64:$H$79,2,0),IF(D1721=23,VLOOKUP(knight_awaken_info!E1721,Sheet1!$F$45:$H$60,2,0),VLOOKUP(knight_awaken_info!E1721,Sheet1!$F$26:$H$41,2,0))))</f>
        <v>0</v>
      </c>
      <c r="AJ1721">
        <f>IF(ISERROR(IF(D1721=25,VLOOKUP(E1721,Sheet1!$F$64:$H$79,3,0),IF(D1721=23,VLOOKUP(knight_awaken_info!E1721,Sheet1!$F$45:$H$60,3,0),VLOOKUP(knight_awaken_info!E1721,Sheet1!$F$26:$H$41,3,0)))),0,IF(D1721=25,VLOOKUP(E1721,Sheet1!$F$64:$H$79,3,0),IF(D1721=23,VLOOKUP(knight_awaken_info!E1721,Sheet1!$F$45:$H$60,3,0),VLOOKUP(knight_awaken_info!E1721,Sheet1!$F$26:$H$41,3,0))))</f>
        <v>660</v>
      </c>
      <c r="AK1721" s="11">
        <f>SUM(AI1689:AI1721)</f>
        <v>26320</v>
      </c>
      <c r="AL1721" s="11">
        <f>SUM(AJ1689:AJ1721)</f>
        <v>1320</v>
      </c>
      <c r="AN1721" s="3">
        <f t="shared" si="81"/>
        <v>168840</v>
      </c>
      <c r="AO1721" s="3">
        <f t="shared" si="82"/>
        <v>8450</v>
      </c>
    </row>
    <row r="1722" spans="1:41">
      <c r="A1722" s="3">
        <v>3014433</v>
      </c>
      <c r="B1722" s="3">
        <v>3014401</v>
      </c>
      <c r="C1722" s="3" t="s">
        <v>71</v>
      </c>
      <c r="D1722">
        <f t="shared" ref="D1722:D1785" si="83">IF(OR(C1722="曹操",C1722="荀彧",C1722="关羽",C1722="诸葛亮",C1722="孙坚",C1722="周瑜",C1722="吕布",C1722="左慈"),23,20)</f>
        <v>20</v>
      </c>
      <c r="E1722" s="3">
        <v>33</v>
      </c>
      <c r="F1722" s="3">
        <v>80</v>
      </c>
      <c r="G1722" s="3">
        <v>4</v>
      </c>
      <c r="H1722" s="3">
        <v>512</v>
      </c>
      <c r="I1722" s="3">
        <v>431</v>
      </c>
      <c r="J1722" s="3">
        <v>423</v>
      </c>
      <c r="K1722" s="3">
        <v>432</v>
      </c>
      <c r="L1722" s="3">
        <v>2</v>
      </c>
      <c r="M1722" s="3">
        <v>60</v>
      </c>
      <c r="N1722" s="3">
        <v>2270</v>
      </c>
      <c r="O1722" s="3">
        <v>1</v>
      </c>
      <c r="P1722" s="3">
        <v>30144</v>
      </c>
      <c r="Q1722" s="3">
        <v>1</v>
      </c>
      <c r="R1722" s="3">
        <v>2315000</v>
      </c>
      <c r="S1722" s="3">
        <v>5003</v>
      </c>
      <c r="T1722">
        <v>5004</v>
      </c>
      <c r="U1722" s="3">
        <v>5</v>
      </c>
      <c r="V1722" s="3">
        <v>148345</v>
      </c>
      <c r="W1722" s="3">
        <v>6</v>
      </c>
      <c r="X1722" s="3">
        <v>10168.749999999998</v>
      </c>
      <c r="Y1722" s="3">
        <v>21</v>
      </c>
      <c r="Z1722" s="3">
        <v>7421.25</v>
      </c>
      <c r="AA1722" s="3">
        <v>0</v>
      </c>
      <c r="AB1722" s="3">
        <v>0</v>
      </c>
      <c r="AC1722" s="3">
        <v>3014434</v>
      </c>
      <c r="AD1722" s="3">
        <v>16712.346229842566</v>
      </c>
      <c r="AE1722" s="3">
        <v>33065000</v>
      </c>
      <c r="AF1722" t="s">
        <v>144</v>
      </c>
      <c r="AG1722" t="s">
        <v>158</v>
      </c>
      <c r="AI1722">
        <f>IF(ISERROR(IF(D1722=25,VLOOKUP(E1722,Sheet1!$F$64:$H$79,2,0),IF(D1722=23,VLOOKUP(knight_awaken_info!E1722,Sheet1!$F$45:$H$60,2,0),VLOOKUP(knight_awaken_info!E1722,Sheet1!$F$26:$H$41,2,0)))),0,IF(D1722=25,VLOOKUP(E1722,Sheet1!$F$64:$H$79,2,0),IF(D1722=23,VLOOKUP(knight_awaken_info!E1722,Sheet1!$F$45:$H$60,2,0),VLOOKUP(knight_awaken_info!E1722,Sheet1!$F$26:$H$41,2,0))))</f>
        <v>0</v>
      </c>
      <c r="AJ1722">
        <f>IF(ISERROR(IF(D1722=25,VLOOKUP(E1722,Sheet1!$F$64:$H$79,3,0),IF(D1722=23,VLOOKUP(knight_awaken_info!E1722,Sheet1!$F$45:$H$60,3,0),VLOOKUP(knight_awaken_info!E1722,Sheet1!$F$26:$H$41,3,0)))),0,IF(D1722=25,VLOOKUP(E1722,Sheet1!$F$64:$H$79,3,0),IF(D1722=23,VLOOKUP(knight_awaken_info!E1722,Sheet1!$F$45:$H$60,3,0),VLOOKUP(knight_awaken_info!E1722,Sheet1!$F$26:$H$41,3,0))))</f>
        <v>0</v>
      </c>
      <c r="AK1722" s="11">
        <f>SUM(AI1689:AI1722)</f>
        <v>26320</v>
      </c>
      <c r="AL1722" s="11">
        <f>SUM(AJ1689:AJ1722)</f>
        <v>1320</v>
      </c>
      <c r="AN1722" s="3">
        <f t="shared" si="81"/>
        <v>174665</v>
      </c>
      <c r="AO1722" s="3">
        <f t="shared" si="82"/>
        <v>8741.25</v>
      </c>
    </row>
    <row r="1723" spans="1:41">
      <c r="A1723" s="3">
        <v>3014434</v>
      </c>
      <c r="B1723" s="3">
        <v>3014401</v>
      </c>
      <c r="C1723" s="3" t="s">
        <v>71</v>
      </c>
      <c r="D1723">
        <f t="shared" si="83"/>
        <v>20</v>
      </c>
      <c r="E1723" s="3">
        <v>34</v>
      </c>
      <c r="F1723" s="3">
        <v>80</v>
      </c>
      <c r="G1723" s="3">
        <v>4</v>
      </c>
      <c r="H1723" s="3">
        <v>511</v>
      </c>
      <c r="I1723" s="3">
        <v>433</v>
      </c>
      <c r="J1723" s="3">
        <v>422</v>
      </c>
      <c r="K1723" s="3">
        <v>431</v>
      </c>
      <c r="L1723" s="3">
        <v>2</v>
      </c>
      <c r="M1723" s="3">
        <v>60</v>
      </c>
      <c r="N1723" s="3">
        <v>2290</v>
      </c>
      <c r="O1723" s="3">
        <v>0</v>
      </c>
      <c r="P1723" s="3">
        <v>0</v>
      </c>
      <c r="Q1723" s="3">
        <v>0</v>
      </c>
      <c r="R1723" s="3">
        <v>2335000</v>
      </c>
      <c r="S1723" s="3">
        <v>5003</v>
      </c>
      <c r="T1723">
        <v>5004</v>
      </c>
      <c r="U1723" s="3">
        <v>5</v>
      </c>
      <c r="V1723" s="3">
        <v>167355</v>
      </c>
      <c r="W1723" s="3">
        <v>6</v>
      </c>
      <c r="X1723" s="3">
        <v>10656.249999999998</v>
      </c>
      <c r="Y1723" s="3">
        <v>21</v>
      </c>
      <c r="Z1723" s="3">
        <v>7713.75</v>
      </c>
      <c r="AA1723" s="3">
        <v>0</v>
      </c>
      <c r="AB1723" s="3">
        <v>0</v>
      </c>
      <c r="AC1723" s="3">
        <v>3014435</v>
      </c>
      <c r="AD1723" s="3">
        <v>18959.143348843139</v>
      </c>
      <c r="AE1723" s="3">
        <v>35380000</v>
      </c>
      <c r="AF1723" t="s">
        <v>145</v>
      </c>
      <c r="AG1723" t="s">
        <v>159</v>
      </c>
      <c r="AI1723">
        <f>IF(ISERROR(IF(D1723=25,VLOOKUP(E1723,Sheet1!$F$64:$H$79,2,0),IF(D1723=23,VLOOKUP(knight_awaken_info!E1723,Sheet1!$F$45:$H$60,2,0),VLOOKUP(knight_awaken_info!E1723,Sheet1!$F$26:$H$41,2,0)))),0,IF(D1723=25,VLOOKUP(E1723,Sheet1!$F$64:$H$79,2,0),IF(D1723=23,VLOOKUP(knight_awaken_info!E1723,Sheet1!$F$45:$H$60,2,0),VLOOKUP(knight_awaken_info!E1723,Sheet1!$F$26:$H$41,2,0))))</f>
        <v>13160</v>
      </c>
      <c r="AJ1723">
        <f>IF(ISERROR(IF(D1723=25,VLOOKUP(E1723,Sheet1!$F$64:$H$79,3,0),IF(D1723=23,VLOOKUP(knight_awaken_info!E1723,Sheet1!$F$45:$H$60,3,0),VLOOKUP(knight_awaken_info!E1723,Sheet1!$F$26:$H$41,3,0)))),0,IF(D1723=25,VLOOKUP(E1723,Sheet1!$F$64:$H$79,3,0),IF(D1723=23,VLOOKUP(knight_awaken_info!E1723,Sheet1!$F$45:$H$60,3,0),VLOOKUP(knight_awaken_info!E1723,Sheet1!$F$26:$H$41,3,0))))</f>
        <v>0</v>
      </c>
      <c r="AK1723" s="11">
        <f>SUM(AI1689:AI1723)</f>
        <v>39480</v>
      </c>
      <c r="AL1723" s="11">
        <f>SUM(AJ1689:AJ1723)</f>
        <v>1320</v>
      </c>
      <c r="AN1723" s="3">
        <f t="shared" si="81"/>
        <v>206835</v>
      </c>
      <c r="AO1723" s="3">
        <f t="shared" si="82"/>
        <v>9033.75</v>
      </c>
    </row>
    <row r="1724" spans="1:41">
      <c r="A1724" s="3">
        <v>3014435</v>
      </c>
      <c r="B1724" s="3">
        <v>3014401</v>
      </c>
      <c r="C1724" s="3" t="s">
        <v>71</v>
      </c>
      <c r="D1724">
        <f t="shared" si="83"/>
        <v>20</v>
      </c>
      <c r="E1724" s="3">
        <v>35</v>
      </c>
      <c r="F1724" s="3">
        <v>80</v>
      </c>
      <c r="G1724" s="3">
        <v>4</v>
      </c>
      <c r="H1724" s="3">
        <v>513</v>
      </c>
      <c r="I1724" s="3">
        <v>532</v>
      </c>
      <c r="J1724" s="3">
        <v>421</v>
      </c>
      <c r="K1724" s="3">
        <v>433</v>
      </c>
      <c r="L1724" s="3">
        <v>2</v>
      </c>
      <c r="M1724" s="3">
        <v>60</v>
      </c>
      <c r="N1724" s="3">
        <v>2330</v>
      </c>
      <c r="O1724" s="3">
        <v>1</v>
      </c>
      <c r="P1724" s="3">
        <v>30144</v>
      </c>
      <c r="Q1724" s="3">
        <v>1</v>
      </c>
      <c r="R1724" s="3">
        <v>2360000</v>
      </c>
      <c r="S1724" s="3">
        <v>5003</v>
      </c>
      <c r="T1724">
        <v>5004</v>
      </c>
      <c r="U1724" s="3">
        <v>5</v>
      </c>
      <c r="V1724" s="3">
        <v>173230</v>
      </c>
      <c r="W1724" s="3">
        <v>6</v>
      </c>
      <c r="X1724" s="3">
        <v>11145.833333333332</v>
      </c>
      <c r="Y1724" s="3">
        <v>21</v>
      </c>
      <c r="Z1724" s="3">
        <v>8007.5</v>
      </c>
      <c r="AA1724" s="3">
        <v>0</v>
      </c>
      <c r="AB1724" s="3">
        <v>0</v>
      </c>
      <c r="AC1724" s="3">
        <v>3014436</v>
      </c>
      <c r="AD1724" s="3">
        <v>21205.940467843713</v>
      </c>
      <c r="AE1724" s="3">
        <v>37715000</v>
      </c>
      <c r="AF1724" t="s">
        <v>145</v>
      </c>
      <c r="AG1724" t="s">
        <v>159</v>
      </c>
      <c r="AI1724">
        <f>IF(ISERROR(IF(D1724=25,VLOOKUP(E1724,Sheet1!$F$64:$H$79,2,0),IF(D1724=23,VLOOKUP(knight_awaken_info!E1724,Sheet1!$F$45:$H$60,2,0),VLOOKUP(knight_awaken_info!E1724,Sheet1!$F$26:$H$41,2,0)))),0,IF(D1724=25,VLOOKUP(E1724,Sheet1!$F$64:$H$79,2,0),IF(D1724=23,VLOOKUP(knight_awaken_info!E1724,Sheet1!$F$45:$H$60,2,0),VLOOKUP(knight_awaken_info!E1724,Sheet1!$F$26:$H$41,2,0))))</f>
        <v>0</v>
      </c>
      <c r="AJ1724">
        <f>IF(ISERROR(IF(D1724=25,VLOOKUP(E1724,Sheet1!$F$64:$H$79,3,0),IF(D1724=23,VLOOKUP(knight_awaken_info!E1724,Sheet1!$F$45:$H$60,3,0),VLOOKUP(knight_awaken_info!E1724,Sheet1!$F$26:$H$41,3,0)))),0,IF(D1724=25,VLOOKUP(E1724,Sheet1!$F$64:$H$79,3,0),IF(D1724=23,VLOOKUP(knight_awaken_info!E1724,Sheet1!$F$45:$H$60,3,0),VLOOKUP(knight_awaken_info!E1724,Sheet1!$F$26:$H$41,3,0))))</f>
        <v>0</v>
      </c>
      <c r="AK1724" s="11">
        <f>SUM(AI1689:AI1724)</f>
        <v>39480</v>
      </c>
      <c r="AL1724" s="11">
        <f>SUM(AJ1689:AJ1724)</f>
        <v>1320</v>
      </c>
      <c r="AN1724" s="3">
        <f t="shared" si="81"/>
        <v>212710</v>
      </c>
      <c r="AO1724" s="3">
        <f t="shared" si="82"/>
        <v>9327.5</v>
      </c>
    </row>
    <row r="1725" spans="1:41">
      <c r="A1725" s="3">
        <v>3014436</v>
      </c>
      <c r="B1725" s="3">
        <v>3014401</v>
      </c>
      <c r="C1725" s="3" t="s">
        <v>71</v>
      </c>
      <c r="D1725">
        <f t="shared" si="83"/>
        <v>20</v>
      </c>
      <c r="E1725" s="3">
        <v>36</v>
      </c>
      <c r="F1725" s="3">
        <v>80</v>
      </c>
      <c r="G1725" s="3">
        <v>4</v>
      </c>
      <c r="H1725" s="3">
        <v>512</v>
      </c>
      <c r="I1725" s="3">
        <v>531</v>
      </c>
      <c r="J1725" s="3">
        <v>423</v>
      </c>
      <c r="K1725" s="3">
        <v>432</v>
      </c>
      <c r="L1725" s="3">
        <v>2</v>
      </c>
      <c r="M1725" s="3">
        <v>60</v>
      </c>
      <c r="N1725" s="3">
        <v>2350</v>
      </c>
      <c r="O1725" s="3">
        <v>0</v>
      </c>
      <c r="P1725" s="3">
        <v>0</v>
      </c>
      <c r="Q1725" s="3">
        <v>0</v>
      </c>
      <c r="R1725" s="3">
        <v>2385000</v>
      </c>
      <c r="S1725" s="3">
        <v>5003</v>
      </c>
      <c r="T1725">
        <v>5004</v>
      </c>
      <c r="U1725" s="3">
        <v>5</v>
      </c>
      <c r="V1725" s="3">
        <v>179130</v>
      </c>
      <c r="W1725" s="3">
        <v>6</v>
      </c>
      <c r="X1725" s="3">
        <v>11637.499999999998</v>
      </c>
      <c r="Y1725" s="3">
        <v>21</v>
      </c>
      <c r="Z1725" s="3">
        <v>8962.5</v>
      </c>
      <c r="AA1725" s="3">
        <v>0</v>
      </c>
      <c r="AB1725" s="3">
        <v>0</v>
      </c>
      <c r="AC1725" s="3">
        <v>3014437</v>
      </c>
      <c r="AD1725" s="3">
        <v>24322.773918031744</v>
      </c>
      <c r="AE1725" s="3">
        <v>40075000</v>
      </c>
      <c r="AF1725" t="s">
        <v>146</v>
      </c>
      <c r="AG1725" t="s">
        <v>158</v>
      </c>
      <c r="AI1725">
        <f>IF(ISERROR(IF(D1725=25,VLOOKUP(E1725,Sheet1!$F$64:$H$79,2,0),IF(D1725=23,VLOOKUP(knight_awaken_info!E1725,Sheet1!$F$45:$H$60,2,0),VLOOKUP(knight_awaken_info!E1725,Sheet1!$F$26:$H$41,2,0)))),0,IF(D1725=25,VLOOKUP(E1725,Sheet1!$F$64:$H$79,2,0),IF(D1725=23,VLOOKUP(knight_awaken_info!E1725,Sheet1!$F$45:$H$60,2,0),VLOOKUP(knight_awaken_info!E1725,Sheet1!$F$26:$H$41,2,0))))</f>
        <v>0</v>
      </c>
      <c r="AJ1725">
        <f>IF(ISERROR(IF(D1725=25,VLOOKUP(E1725,Sheet1!$F$64:$H$79,3,0),IF(D1725=23,VLOOKUP(knight_awaken_info!E1725,Sheet1!$F$45:$H$60,3,0),VLOOKUP(knight_awaken_info!E1725,Sheet1!$F$26:$H$41,3,0)))),0,IF(D1725=25,VLOOKUP(E1725,Sheet1!$F$64:$H$79,3,0),IF(D1725=23,VLOOKUP(knight_awaken_info!E1725,Sheet1!$F$45:$H$60,3,0),VLOOKUP(knight_awaken_info!E1725,Sheet1!$F$26:$H$41,3,0))))</f>
        <v>660</v>
      </c>
      <c r="AK1725" s="11">
        <f>SUM(AI1689:AI1725)</f>
        <v>39480</v>
      </c>
      <c r="AL1725" s="11">
        <f>SUM(AJ1689:AJ1725)</f>
        <v>1980</v>
      </c>
      <c r="AN1725" s="3">
        <f t="shared" si="81"/>
        <v>218610</v>
      </c>
      <c r="AO1725" s="3">
        <f t="shared" si="82"/>
        <v>10942.5</v>
      </c>
    </row>
    <row r="1726" spans="1:41">
      <c r="A1726" s="3">
        <v>3014437</v>
      </c>
      <c r="B1726" s="3">
        <v>3014401</v>
      </c>
      <c r="C1726" s="3" t="s">
        <v>71</v>
      </c>
      <c r="D1726">
        <f t="shared" si="83"/>
        <v>20</v>
      </c>
      <c r="E1726" s="3">
        <v>37</v>
      </c>
      <c r="F1726" s="3">
        <v>80</v>
      </c>
      <c r="G1726" s="3">
        <v>4</v>
      </c>
      <c r="H1726" s="3">
        <v>511</v>
      </c>
      <c r="I1726" s="3">
        <v>523</v>
      </c>
      <c r="J1726" s="3">
        <v>422</v>
      </c>
      <c r="K1726" s="3">
        <v>431</v>
      </c>
      <c r="L1726" s="3">
        <v>2</v>
      </c>
      <c r="M1726" s="3">
        <v>60</v>
      </c>
      <c r="N1726" s="3">
        <v>2370</v>
      </c>
      <c r="O1726" s="3">
        <v>1</v>
      </c>
      <c r="P1726" s="3">
        <v>30144</v>
      </c>
      <c r="Q1726" s="3">
        <v>1</v>
      </c>
      <c r="R1726" s="3">
        <v>2410000</v>
      </c>
      <c r="S1726" s="3">
        <v>5003</v>
      </c>
      <c r="T1726">
        <v>5004</v>
      </c>
      <c r="U1726" s="3">
        <v>5</v>
      </c>
      <c r="V1726" s="3">
        <v>185055</v>
      </c>
      <c r="W1726" s="3">
        <v>6</v>
      </c>
      <c r="X1726" s="3">
        <v>12131.249999999998</v>
      </c>
      <c r="Y1726" s="3">
        <v>21</v>
      </c>
      <c r="Z1726" s="3">
        <v>9258.75</v>
      </c>
      <c r="AA1726" s="3">
        <v>0</v>
      </c>
      <c r="AB1726" s="3">
        <v>0</v>
      </c>
      <c r="AC1726" s="3">
        <v>3014438</v>
      </c>
      <c r="AD1726" s="3">
        <v>27439.607368219775</v>
      </c>
      <c r="AE1726" s="3">
        <v>42460000</v>
      </c>
      <c r="AF1726" t="s">
        <v>146</v>
      </c>
      <c r="AG1726" t="s">
        <v>158</v>
      </c>
      <c r="AI1726">
        <f>IF(ISERROR(IF(D1726=25,VLOOKUP(E1726,Sheet1!$F$64:$H$79,2,0),IF(D1726=23,VLOOKUP(knight_awaken_info!E1726,Sheet1!$F$45:$H$60,2,0),VLOOKUP(knight_awaken_info!E1726,Sheet1!$F$26:$H$41,2,0)))),0,IF(D1726=25,VLOOKUP(E1726,Sheet1!$F$64:$H$79,2,0),IF(D1726=23,VLOOKUP(knight_awaken_info!E1726,Sheet1!$F$45:$H$60,2,0),VLOOKUP(knight_awaken_info!E1726,Sheet1!$F$26:$H$41,2,0))))</f>
        <v>0</v>
      </c>
      <c r="AJ1726">
        <f>IF(ISERROR(IF(D1726=25,VLOOKUP(E1726,Sheet1!$F$64:$H$79,3,0),IF(D1726=23,VLOOKUP(knight_awaken_info!E1726,Sheet1!$F$45:$H$60,3,0),VLOOKUP(knight_awaken_info!E1726,Sheet1!$F$26:$H$41,3,0)))),0,IF(D1726=25,VLOOKUP(E1726,Sheet1!$F$64:$H$79,3,0),IF(D1726=23,VLOOKUP(knight_awaken_info!E1726,Sheet1!$F$45:$H$60,3,0),VLOOKUP(knight_awaken_info!E1726,Sheet1!$F$26:$H$41,3,0))))</f>
        <v>0</v>
      </c>
      <c r="AK1726" s="11">
        <f>SUM(AI1689:AI1726)</f>
        <v>39480</v>
      </c>
      <c r="AL1726" s="11">
        <f>SUM(AJ1689:AJ1726)</f>
        <v>1980</v>
      </c>
      <c r="AN1726" s="3">
        <f t="shared" si="81"/>
        <v>224535</v>
      </c>
      <c r="AO1726" s="3">
        <f t="shared" si="82"/>
        <v>11238.75</v>
      </c>
    </row>
    <row r="1727" spans="1:41">
      <c r="A1727" s="3">
        <v>3014438</v>
      </c>
      <c r="B1727" s="3">
        <v>3014401</v>
      </c>
      <c r="C1727" s="3" t="s">
        <v>71</v>
      </c>
      <c r="D1727">
        <f t="shared" si="83"/>
        <v>20</v>
      </c>
      <c r="E1727" s="3">
        <v>38</v>
      </c>
      <c r="F1727" s="3">
        <v>80</v>
      </c>
      <c r="G1727" s="3">
        <v>4</v>
      </c>
      <c r="H1727" s="3">
        <v>513</v>
      </c>
      <c r="I1727" s="3">
        <v>522</v>
      </c>
      <c r="J1727" s="3">
        <v>421</v>
      </c>
      <c r="K1727" s="3">
        <v>433</v>
      </c>
      <c r="L1727" s="3">
        <v>2</v>
      </c>
      <c r="M1727" s="3">
        <v>60</v>
      </c>
      <c r="N1727" s="3">
        <v>2390</v>
      </c>
      <c r="O1727" s="3">
        <v>0</v>
      </c>
      <c r="P1727" s="3">
        <v>0</v>
      </c>
      <c r="Q1727" s="3">
        <v>0</v>
      </c>
      <c r="R1727" s="3">
        <v>2430000</v>
      </c>
      <c r="S1727" s="3">
        <v>5003</v>
      </c>
      <c r="T1727">
        <v>5004</v>
      </c>
      <c r="U1727" s="3">
        <v>5</v>
      </c>
      <c r="V1727" s="3">
        <v>204165</v>
      </c>
      <c r="W1727" s="3">
        <v>6</v>
      </c>
      <c r="X1727" s="3">
        <v>12627.083333333332</v>
      </c>
      <c r="Y1727" s="3">
        <v>21</v>
      </c>
      <c r="Z1727" s="3">
        <v>9556.25</v>
      </c>
      <c r="AA1727" s="3">
        <v>0</v>
      </c>
      <c r="AB1727" s="3">
        <v>0</v>
      </c>
      <c r="AC1727" s="3">
        <v>3014439</v>
      </c>
      <c r="AD1727" s="3">
        <v>30556.440818407806</v>
      </c>
      <c r="AE1727" s="3">
        <v>44870000</v>
      </c>
      <c r="AF1727" t="s">
        <v>147</v>
      </c>
      <c r="AG1727" t="s">
        <v>135</v>
      </c>
      <c r="AI1727">
        <f>IF(ISERROR(IF(D1727=25,VLOOKUP(E1727,Sheet1!$F$64:$H$79,2,0),IF(D1727=23,VLOOKUP(knight_awaken_info!E1727,Sheet1!$F$45:$H$60,2,0),VLOOKUP(knight_awaken_info!E1727,Sheet1!$F$26:$H$41,2,0)))),0,IF(D1727=25,VLOOKUP(E1727,Sheet1!$F$64:$H$79,2,0),IF(D1727=23,VLOOKUP(knight_awaken_info!E1727,Sheet1!$F$45:$H$60,2,0),VLOOKUP(knight_awaken_info!E1727,Sheet1!$F$26:$H$41,2,0))))</f>
        <v>13160</v>
      </c>
      <c r="AJ1727">
        <f>IF(ISERROR(IF(D1727=25,VLOOKUP(E1727,Sheet1!$F$64:$H$79,3,0),IF(D1727=23,VLOOKUP(knight_awaken_info!E1727,Sheet1!$F$45:$H$60,3,0),VLOOKUP(knight_awaken_info!E1727,Sheet1!$F$26:$H$41,3,0)))),0,IF(D1727=25,VLOOKUP(E1727,Sheet1!$F$64:$H$79,3,0),IF(D1727=23,VLOOKUP(knight_awaken_info!E1727,Sheet1!$F$45:$H$60,3,0),VLOOKUP(knight_awaken_info!E1727,Sheet1!$F$26:$H$41,3,0))))</f>
        <v>0</v>
      </c>
      <c r="AK1727" s="11">
        <f>SUM(AI1689:AI1727)</f>
        <v>52640</v>
      </c>
      <c r="AL1727" s="11">
        <f>SUM(AJ1689:AJ1727)</f>
        <v>1980</v>
      </c>
      <c r="AN1727" s="3">
        <f t="shared" si="81"/>
        <v>256805</v>
      </c>
      <c r="AO1727" s="3">
        <f t="shared" si="82"/>
        <v>11536.25</v>
      </c>
    </row>
    <row r="1728" spans="1:41">
      <c r="A1728" s="3">
        <v>3014439</v>
      </c>
      <c r="B1728" s="3">
        <v>3014401</v>
      </c>
      <c r="C1728" s="3" t="s">
        <v>71</v>
      </c>
      <c r="D1728">
        <f t="shared" si="83"/>
        <v>20</v>
      </c>
      <c r="E1728" s="3">
        <v>39</v>
      </c>
      <c r="F1728" s="3">
        <v>80</v>
      </c>
      <c r="G1728" s="3">
        <v>4</v>
      </c>
      <c r="H1728" s="3">
        <v>512</v>
      </c>
      <c r="I1728" s="3">
        <v>531</v>
      </c>
      <c r="J1728" s="3">
        <v>523</v>
      </c>
      <c r="K1728" s="3">
        <v>532</v>
      </c>
      <c r="L1728" s="3">
        <v>2</v>
      </c>
      <c r="M1728" s="3">
        <v>60</v>
      </c>
      <c r="N1728" s="3">
        <v>2890</v>
      </c>
      <c r="O1728" s="3">
        <v>1</v>
      </c>
      <c r="P1728" s="3">
        <v>30144</v>
      </c>
      <c r="Q1728" s="3">
        <v>1</v>
      </c>
      <c r="R1728" s="3">
        <v>3035000</v>
      </c>
      <c r="S1728" s="3">
        <v>5003</v>
      </c>
      <c r="T1728">
        <v>5004</v>
      </c>
      <c r="U1728" s="3">
        <v>5</v>
      </c>
      <c r="V1728" s="3">
        <v>210140</v>
      </c>
      <c r="W1728" s="3">
        <v>6</v>
      </c>
      <c r="X1728" s="3">
        <v>13124.999999999998</v>
      </c>
      <c r="Y1728" s="3">
        <v>21</v>
      </c>
      <c r="Z1728" s="3">
        <v>9855</v>
      </c>
      <c r="AA1728" s="3">
        <v>0</v>
      </c>
      <c r="AB1728" s="3">
        <v>0</v>
      </c>
      <c r="AC1728" s="3">
        <v>3014440</v>
      </c>
      <c r="AD1728" s="3">
        <v>33673.274268595836</v>
      </c>
      <c r="AE1728" s="3">
        <v>47300000</v>
      </c>
      <c r="AF1728" t="s">
        <v>147</v>
      </c>
      <c r="AG1728" t="s">
        <v>135</v>
      </c>
      <c r="AI1728">
        <f>IF(ISERROR(IF(D1728=25,VLOOKUP(E1728,Sheet1!$F$64:$H$79,2,0),IF(D1728=23,VLOOKUP(knight_awaken_info!E1728,Sheet1!$F$45:$H$60,2,0),VLOOKUP(knight_awaken_info!E1728,Sheet1!$F$26:$H$41,2,0)))),0,IF(D1728=25,VLOOKUP(E1728,Sheet1!$F$64:$H$79,2,0),IF(D1728=23,VLOOKUP(knight_awaken_info!E1728,Sheet1!$F$45:$H$60,2,0),VLOOKUP(knight_awaken_info!E1728,Sheet1!$F$26:$H$41,2,0))))</f>
        <v>0</v>
      </c>
      <c r="AJ1728">
        <f>IF(ISERROR(IF(D1728=25,VLOOKUP(E1728,Sheet1!$F$64:$H$79,3,0),IF(D1728=23,VLOOKUP(knight_awaken_info!E1728,Sheet1!$F$45:$H$60,3,0),VLOOKUP(knight_awaken_info!E1728,Sheet1!$F$26:$H$41,3,0)))),0,IF(D1728=25,VLOOKUP(E1728,Sheet1!$F$64:$H$79,3,0),IF(D1728=23,VLOOKUP(knight_awaken_info!E1728,Sheet1!$F$45:$H$60,3,0),VLOOKUP(knight_awaken_info!E1728,Sheet1!$F$26:$H$41,3,0))))</f>
        <v>0</v>
      </c>
      <c r="AK1728" s="11">
        <f>SUM(AI1689:AI1728)</f>
        <v>52640</v>
      </c>
      <c r="AL1728" s="11">
        <f>SUM(AJ1689:AJ1728)</f>
        <v>1980</v>
      </c>
      <c r="AN1728" s="3">
        <f t="shared" si="81"/>
        <v>262780</v>
      </c>
      <c r="AO1728" s="3">
        <f t="shared" si="82"/>
        <v>11835</v>
      </c>
    </row>
    <row r="1729" spans="1:41">
      <c r="A1729" s="3">
        <v>3014440</v>
      </c>
      <c r="B1729" s="3">
        <v>3014401</v>
      </c>
      <c r="C1729" s="3" t="s">
        <v>71</v>
      </c>
      <c r="D1729">
        <f t="shared" si="83"/>
        <v>20</v>
      </c>
      <c r="E1729" s="3">
        <v>40</v>
      </c>
      <c r="F1729" s="3">
        <v>90</v>
      </c>
      <c r="G1729" s="3">
        <v>4</v>
      </c>
      <c r="H1729" s="3">
        <v>611</v>
      </c>
      <c r="I1729" s="3">
        <v>533</v>
      </c>
      <c r="J1729" s="3">
        <v>522</v>
      </c>
      <c r="K1729" s="3">
        <v>531</v>
      </c>
      <c r="L1729" s="3">
        <v>2</v>
      </c>
      <c r="M1729" s="3">
        <v>60</v>
      </c>
      <c r="N1729" s="3">
        <v>2930</v>
      </c>
      <c r="O1729" s="3">
        <v>1</v>
      </c>
      <c r="P1729" s="3">
        <v>30144</v>
      </c>
      <c r="Q1729" s="3">
        <v>1</v>
      </c>
      <c r="R1729" s="3">
        <v>3055000</v>
      </c>
      <c r="S1729" s="3">
        <v>5004</v>
      </c>
      <c r="T1729">
        <v>5005</v>
      </c>
      <c r="U1729" s="3">
        <v>5</v>
      </c>
      <c r="V1729" s="3">
        <v>217140</v>
      </c>
      <c r="W1729" s="3">
        <v>6</v>
      </c>
      <c r="X1729" s="3">
        <v>13708.333333333332</v>
      </c>
      <c r="Y1729" s="3">
        <v>21</v>
      </c>
      <c r="Z1729" s="3">
        <v>10205</v>
      </c>
      <c r="AA1729" s="3">
        <v>0</v>
      </c>
      <c r="AB1729" s="3">
        <v>0</v>
      </c>
      <c r="AC1729" s="3">
        <v>3014441</v>
      </c>
      <c r="AD1729" s="3">
        <v>38530.180381158782</v>
      </c>
      <c r="AE1729" s="3">
        <v>50335000</v>
      </c>
      <c r="AF1729" t="s">
        <v>148</v>
      </c>
      <c r="AG1729" t="s">
        <v>159</v>
      </c>
      <c r="AI1729">
        <f>IF(ISERROR(IF(D1729=25,VLOOKUP(E1729,Sheet1!$F$64:$H$79,2,0),IF(D1729=23,VLOOKUP(knight_awaken_info!E1729,Sheet1!$F$45:$H$60,2,0),VLOOKUP(knight_awaken_info!E1729,Sheet1!$F$26:$H$41,2,0)))),0,IF(D1729=25,VLOOKUP(E1729,Sheet1!$F$64:$H$79,2,0),IF(D1729=23,VLOOKUP(knight_awaken_info!E1729,Sheet1!$F$45:$H$60,2,0),VLOOKUP(knight_awaken_info!E1729,Sheet1!$F$26:$H$41,2,0))))</f>
        <v>0</v>
      </c>
      <c r="AJ1729">
        <f>IF(ISERROR(IF(D1729=25,VLOOKUP(E1729,Sheet1!$F$64:$H$79,3,0),IF(D1729=23,VLOOKUP(knight_awaken_info!E1729,Sheet1!$F$45:$H$60,3,0),VLOOKUP(knight_awaken_info!E1729,Sheet1!$F$26:$H$41,3,0)))),0,IF(D1729=25,VLOOKUP(E1729,Sheet1!$F$64:$H$79,3,0),IF(D1729=23,VLOOKUP(knight_awaken_info!E1729,Sheet1!$F$45:$H$60,3,0),VLOOKUP(knight_awaken_info!E1729,Sheet1!$F$26:$H$41,3,0))))</f>
        <v>0</v>
      </c>
      <c r="AK1729" s="11">
        <f>SUM(AI1689:AI1729)</f>
        <v>52640</v>
      </c>
      <c r="AL1729" s="11">
        <f>SUM(AJ1689:AJ1729)</f>
        <v>1980</v>
      </c>
      <c r="AN1729" s="3">
        <f t="shared" si="81"/>
        <v>269780</v>
      </c>
      <c r="AO1729" s="3">
        <f t="shared" si="82"/>
        <v>12185</v>
      </c>
    </row>
    <row r="1730" spans="1:41">
      <c r="A1730" s="3">
        <v>3014441</v>
      </c>
      <c r="B1730" s="3">
        <v>3014401</v>
      </c>
      <c r="C1730" s="3" t="s">
        <v>71</v>
      </c>
      <c r="D1730">
        <f t="shared" si="83"/>
        <v>20</v>
      </c>
      <c r="E1730" s="3">
        <v>41</v>
      </c>
      <c r="F1730" s="3">
        <v>90</v>
      </c>
      <c r="G1730" s="3">
        <v>4</v>
      </c>
      <c r="H1730" s="3">
        <v>613</v>
      </c>
      <c r="I1730" s="3">
        <v>532</v>
      </c>
      <c r="J1730" s="3">
        <v>521</v>
      </c>
      <c r="K1730" s="3">
        <v>533</v>
      </c>
      <c r="L1730" s="3">
        <v>2</v>
      </c>
      <c r="M1730" s="3">
        <v>60</v>
      </c>
      <c r="N1730" s="3">
        <v>2950</v>
      </c>
      <c r="O1730" s="3">
        <v>1</v>
      </c>
      <c r="P1730" s="3">
        <v>30144</v>
      </c>
      <c r="Q1730" s="3">
        <v>1</v>
      </c>
      <c r="R1730" s="3">
        <v>3080000</v>
      </c>
      <c r="S1730" s="3">
        <v>5004</v>
      </c>
      <c r="T1730">
        <v>5005</v>
      </c>
      <c r="U1730" s="3">
        <v>5</v>
      </c>
      <c r="V1730" s="3">
        <v>224165</v>
      </c>
      <c r="W1730" s="3">
        <v>6</v>
      </c>
      <c r="X1730" s="3">
        <v>14293.749999999998</v>
      </c>
      <c r="Y1730" s="3">
        <v>21</v>
      </c>
      <c r="Z1730" s="3">
        <v>11216.25</v>
      </c>
      <c r="AA1730" s="3">
        <v>0</v>
      </c>
      <c r="AB1730" s="3">
        <v>0</v>
      </c>
      <c r="AC1730" s="3">
        <v>3014442</v>
      </c>
      <c r="AD1730" s="3">
        <v>47087.13111096948</v>
      </c>
      <c r="AE1730" s="3">
        <v>53390000</v>
      </c>
      <c r="AF1730" t="s">
        <v>149</v>
      </c>
      <c r="AG1730" t="s">
        <v>158</v>
      </c>
      <c r="AI1730">
        <f>IF(ISERROR(IF(D1730=25,VLOOKUP(E1730,Sheet1!$F$64:$H$79,2,0),IF(D1730=23,VLOOKUP(knight_awaken_info!E1730,Sheet1!$F$45:$H$60,2,0),VLOOKUP(knight_awaken_info!E1730,Sheet1!$F$26:$H$41,2,0)))),0,IF(D1730=25,VLOOKUP(E1730,Sheet1!$F$64:$H$79,2,0),IF(D1730=23,VLOOKUP(knight_awaken_info!E1730,Sheet1!$F$45:$H$60,2,0),VLOOKUP(knight_awaken_info!E1730,Sheet1!$F$26:$H$41,2,0))))</f>
        <v>0</v>
      </c>
      <c r="AJ1730">
        <f>IF(ISERROR(IF(D1730=25,VLOOKUP(E1730,Sheet1!$F$64:$H$79,3,0),IF(D1730=23,VLOOKUP(knight_awaken_info!E1730,Sheet1!$F$45:$H$60,3,0),VLOOKUP(knight_awaken_info!E1730,Sheet1!$F$26:$H$41,3,0)))),0,IF(D1730=25,VLOOKUP(E1730,Sheet1!$F$64:$H$79,3,0),IF(D1730=23,VLOOKUP(knight_awaken_info!E1730,Sheet1!$F$45:$H$60,3,0),VLOOKUP(knight_awaken_info!E1730,Sheet1!$F$26:$H$41,3,0))))</f>
        <v>660</v>
      </c>
      <c r="AK1730" s="11">
        <f>SUM(AI1689:AI1730)</f>
        <v>52640</v>
      </c>
      <c r="AL1730" s="11">
        <f>SUM(AJ1689:AJ1730)</f>
        <v>2640</v>
      </c>
      <c r="AN1730" s="3">
        <f t="shared" si="81"/>
        <v>276805</v>
      </c>
      <c r="AO1730" s="3">
        <f t="shared" si="82"/>
        <v>13856.25</v>
      </c>
    </row>
    <row r="1731" spans="1:41">
      <c r="A1731" s="3">
        <v>3014442</v>
      </c>
      <c r="B1731" s="3">
        <v>3014401</v>
      </c>
      <c r="C1731" s="3" t="s">
        <v>71</v>
      </c>
      <c r="D1731">
        <f t="shared" si="83"/>
        <v>20</v>
      </c>
      <c r="E1731" s="3">
        <v>42</v>
      </c>
      <c r="F1731" s="3">
        <v>90</v>
      </c>
      <c r="G1731" s="3">
        <v>4</v>
      </c>
      <c r="H1731" s="3">
        <v>612</v>
      </c>
      <c r="I1731" s="3">
        <v>531</v>
      </c>
      <c r="J1731" s="3">
        <v>523</v>
      </c>
      <c r="K1731" s="3">
        <v>532</v>
      </c>
      <c r="L1731" s="3">
        <v>2</v>
      </c>
      <c r="M1731" s="3">
        <v>60</v>
      </c>
      <c r="N1731" s="3">
        <v>2970</v>
      </c>
      <c r="O1731" s="3">
        <v>1</v>
      </c>
      <c r="P1731" s="3">
        <v>30144</v>
      </c>
      <c r="Q1731" s="3">
        <v>1</v>
      </c>
      <c r="R1731" s="3">
        <v>3105000</v>
      </c>
      <c r="S1731" s="3">
        <v>5004</v>
      </c>
      <c r="T1731">
        <v>5005</v>
      </c>
      <c r="U1731" s="3">
        <v>5</v>
      </c>
      <c r="V1731" s="3">
        <v>244375</v>
      </c>
      <c r="W1731" s="3">
        <v>6</v>
      </c>
      <c r="X1731" s="3">
        <v>14881.249999999998</v>
      </c>
      <c r="Y1731" s="3">
        <v>21</v>
      </c>
      <c r="Z1731" s="3">
        <v>11568.75</v>
      </c>
      <c r="AA1731" s="3">
        <v>0</v>
      </c>
      <c r="AB1731" s="3">
        <v>0</v>
      </c>
      <c r="AC1731" s="3">
        <v>3014443</v>
      </c>
      <c r="AD1731" s="3">
        <v>55644.081840780171</v>
      </c>
      <c r="AE1731" s="3">
        <v>56470000</v>
      </c>
      <c r="AF1731" t="s">
        <v>150</v>
      </c>
      <c r="AG1731" t="s">
        <v>159</v>
      </c>
      <c r="AI1731">
        <f>IF(ISERROR(IF(D1731=25,VLOOKUP(E1731,Sheet1!$F$64:$H$79,2,0),IF(D1731=23,VLOOKUP(knight_awaken_info!E1731,Sheet1!$F$45:$H$60,2,0),VLOOKUP(knight_awaken_info!E1731,Sheet1!$F$26:$H$41,2,0)))),0,IF(D1731=25,VLOOKUP(E1731,Sheet1!$F$64:$H$79,2,0),IF(D1731=23,VLOOKUP(knight_awaken_info!E1731,Sheet1!$F$45:$H$60,2,0),VLOOKUP(knight_awaken_info!E1731,Sheet1!$F$26:$H$41,2,0))))</f>
        <v>13160</v>
      </c>
      <c r="AJ1731">
        <f>IF(ISERROR(IF(D1731=25,VLOOKUP(E1731,Sheet1!$F$64:$H$79,3,0),IF(D1731=23,VLOOKUP(knight_awaken_info!E1731,Sheet1!$F$45:$H$60,3,0),VLOOKUP(knight_awaken_info!E1731,Sheet1!$F$26:$H$41,3,0)))),0,IF(D1731=25,VLOOKUP(E1731,Sheet1!$F$64:$H$79,3,0),IF(D1731=23,VLOOKUP(knight_awaken_info!E1731,Sheet1!$F$45:$H$60,3,0),VLOOKUP(knight_awaken_info!E1731,Sheet1!$F$26:$H$41,3,0))))</f>
        <v>0</v>
      </c>
      <c r="AK1731" s="11">
        <f>SUM(AI1689:AI1731)</f>
        <v>65800</v>
      </c>
      <c r="AL1731" s="11">
        <f>SUM(AJ1689:AJ1731)</f>
        <v>2640</v>
      </c>
      <c r="AN1731" s="3">
        <f t="shared" si="81"/>
        <v>310175</v>
      </c>
      <c r="AO1731" s="3">
        <f t="shared" si="82"/>
        <v>14208.75</v>
      </c>
    </row>
    <row r="1732" spans="1:41">
      <c r="A1732" s="3">
        <v>3014443</v>
      </c>
      <c r="B1732" s="3">
        <v>3014401</v>
      </c>
      <c r="C1732" s="3" t="s">
        <v>71</v>
      </c>
      <c r="D1732">
        <f t="shared" si="83"/>
        <v>20</v>
      </c>
      <c r="E1732" s="3">
        <v>43</v>
      </c>
      <c r="F1732" s="3">
        <v>90</v>
      </c>
      <c r="G1732" s="3">
        <v>4</v>
      </c>
      <c r="H1732" s="3">
        <v>611</v>
      </c>
      <c r="I1732" s="3">
        <v>533</v>
      </c>
      <c r="J1732" s="3">
        <v>522</v>
      </c>
      <c r="K1732" s="3">
        <v>531</v>
      </c>
      <c r="L1732" s="3">
        <v>2</v>
      </c>
      <c r="M1732" s="3">
        <v>60</v>
      </c>
      <c r="N1732" s="3">
        <v>2990</v>
      </c>
      <c r="O1732" s="3">
        <v>1</v>
      </c>
      <c r="P1732" s="3">
        <v>30144</v>
      </c>
      <c r="Q1732" s="3">
        <v>1</v>
      </c>
      <c r="R1732" s="3">
        <v>3130000</v>
      </c>
      <c r="S1732" s="3">
        <v>5004</v>
      </c>
      <c r="T1732">
        <v>5005</v>
      </c>
      <c r="U1732" s="3">
        <v>5</v>
      </c>
      <c r="V1732" s="3">
        <v>251450</v>
      </c>
      <c r="W1732" s="3">
        <v>6</v>
      </c>
      <c r="X1732" s="3">
        <v>15470.833333333332</v>
      </c>
      <c r="Y1732" s="3">
        <v>21</v>
      </c>
      <c r="Z1732" s="3">
        <v>12582.5</v>
      </c>
      <c r="AA1732" s="3">
        <v>0</v>
      </c>
      <c r="AB1732" s="3">
        <v>0</v>
      </c>
      <c r="AC1732" s="3">
        <v>3014444</v>
      </c>
      <c r="AD1732" s="3">
        <v>64201.032570590862</v>
      </c>
      <c r="AE1732" s="3">
        <v>59575000</v>
      </c>
      <c r="AF1732" t="s">
        <v>151</v>
      </c>
      <c r="AG1732" t="s">
        <v>158</v>
      </c>
      <c r="AI1732">
        <f>IF(ISERROR(IF(D1732=25,VLOOKUP(E1732,Sheet1!$F$64:$H$79,2,0),IF(D1732=23,VLOOKUP(knight_awaken_info!E1732,Sheet1!$F$45:$H$60,2,0),VLOOKUP(knight_awaken_info!E1732,Sheet1!$F$26:$H$41,2,0)))),0,IF(D1732=25,VLOOKUP(E1732,Sheet1!$F$64:$H$79,2,0),IF(D1732=23,VLOOKUP(knight_awaken_info!E1732,Sheet1!$F$45:$H$60,2,0),VLOOKUP(knight_awaken_info!E1732,Sheet1!$F$26:$H$41,2,0))))</f>
        <v>0</v>
      </c>
      <c r="AJ1732">
        <f>IF(ISERROR(IF(D1732=25,VLOOKUP(E1732,Sheet1!$F$64:$H$79,3,0),IF(D1732=23,VLOOKUP(knight_awaken_info!E1732,Sheet1!$F$45:$H$60,3,0),VLOOKUP(knight_awaken_info!E1732,Sheet1!$F$26:$H$41,3,0)))),0,IF(D1732=25,VLOOKUP(E1732,Sheet1!$F$64:$H$79,3,0),IF(D1732=23,VLOOKUP(knight_awaken_info!E1732,Sheet1!$F$45:$H$60,3,0),VLOOKUP(knight_awaken_info!E1732,Sheet1!$F$26:$H$41,3,0))))</f>
        <v>660</v>
      </c>
      <c r="AK1732" s="11">
        <f>SUM(AI1689:AI1732)</f>
        <v>65800</v>
      </c>
      <c r="AL1732" s="11">
        <f>SUM(AJ1689:AJ1732)</f>
        <v>3300</v>
      </c>
      <c r="AN1732" s="3">
        <f t="shared" si="81"/>
        <v>317250</v>
      </c>
      <c r="AO1732" s="3">
        <f t="shared" si="82"/>
        <v>15882.5</v>
      </c>
    </row>
    <row r="1733" spans="1:41">
      <c r="A1733" s="3">
        <v>3014444</v>
      </c>
      <c r="B1733" s="3">
        <v>3014401</v>
      </c>
      <c r="C1733" s="3" t="s">
        <v>71</v>
      </c>
      <c r="D1733">
        <f t="shared" si="83"/>
        <v>20</v>
      </c>
      <c r="E1733" s="3">
        <v>44</v>
      </c>
      <c r="F1733" s="3">
        <v>90</v>
      </c>
      <c r="G1733" s="3">
        <v>4</v>
      </c>
      <c r="H1733" s="3">
        <v>613</v>
      </c>
      <c r="I1733" s="3">
        <v>532</v>
      </c>
      <c r="J1733" s="3">
        <v>521</v>
      </c>
      <c r="K1733" s="3">
        <v>533</v>
      </c>
      <c r="L1733" s="3">
        <v>2</v>
      </c>
      <c r="M1733" s="3">
        <v>60</v>
      </c>
      <c r="N1733" s="3">
        <v>3010</v>
      </c>
      <c r="O1733" s="3">
        <v>1</v>
      </c>
      <c r="P1733" s="3">
        <v>30144</v>
      </c>
      <c r="Q1733" s="3">
        <v>1</v>
      </c>
      <c r="R1733" s="3">
        <v>3155000</v>
      </c>
      <c r="S1733" s="3">
        <v>5004</v>
      </c>
      <c r="T1733">
        <v>5005</v>
      </c>
      <c r="U1733" s="3">
        <v>5</v>
      </c>
      <c r="V1733" s="3">
        <v>271710</v>
      </c>
      <c r="W1733" s="3">
        <v>6</v>
      </c>
      <c r="X1733" s="3">
        <v>16062.499999999998</v>
      </c>
      <c r="Y1733" s="3">
        <v>21</v>
      </c>
      <c r="Z1733" s="3">
        <v>12937.5</v>
      </c>
      <c r="AA1733" s="3">
        <v>0</v>
      </c>
      <c r="AB1733" s="3">
        <v>0</v>
      </c>
      <c r="AC1733" s="3">
        <v>3014445</v>
      </c>
      <c r="AD1733" s="3">
        <v>72757.983300401553</v>
      </c>
      <c r="AE1733" s="3">
        <v>62705000</v>
      </c>
      <c r="AF1733" t="s">
        <v>152</v>
      </c>
      <c r="AG1733" t="s">
        <v>159</v>
      </c>
      <c r="AI1733">
        <f>IF(ISERROR(IF(D1733=25,VLOOKUP(E1733,Sheet1!$F$64:$H$79,2,0),IF(D1733=23,VLOOKUP(knight_awaken_info!E1733,Sheet1!$F$45:$H$60,2,0),VLOOKUP(knight_awaken_info!E1733,Sheet1!$F$26:$H$41,2,0)))),0,IF(D1733=25,VLOOKUP(E1733,Sheet1!$F$64:$H$79,2,0),IF(D1733=23,VLOOKUP(knight_awaken_info!E1733,Sheet1!$F$45:$H$60,2,0),VLOOKUP(knight_awaken_info!E1733,Sheet1!$F$26:$H$41,2,0))))</f>
        <v>13160</v>
      </c>
      <c r="AJ1733">
        <f>IF(ISERROR(IF(D1733=25,VLOOKUP(E1733,Sheet1!$F$64:$H$79,3,0),IF(D1733=23,VLOOKUP(knight_awaken_info!E1733,Sheet1!$F$45:$H$60,3,0),VLOOKUP(knight_awaken_info!E1733,Sheet1!$F$26:$H$41,3,0)))),0,IF(D1733=25,VLOOKUP(E1733,Sheet1!$F$64:$H$79,3,0),IF(D1733=23,VLOOKUP(knight_awaken_info!E1733,Sheet1!$F$45:$H$60,3,0),VLOOKUP(knight_awaken_info!E1733,Sheet1!$F$26:$H$41,3,0))))</f>
        <v>0</v>
      </c>
      <c r="AK1733" s="11">
        <f>SUM(AI1689:AI1733)</f>
        <v>78960</v>
      </c>
      <c r="AL1733" s="11">
        <f>SUM(AJ1689:AJ1733)</f>
        <v>3300</v>
      </c>
      <c r="AN1733" s="3">
        <f t="shared" si="81"/>
        <v>350670</v>
      </c>
      <c r="AO1733" s="3">
        <f t="shared" si="82"/>
        <v>16237.5</v>
      </c>
    </row>
    <row r="1734" spans="1:41">
      <c r="A1734" s="3">
        <v>3014445</v>
      </c>
      <c r="B1734" s="3">
        <v>3014401</v>
      </c>
      <c r="C1734" s="3" t="s">
        <v>71</v>
      </c>
      <c r="D1734">
        <f t="shared" si="83"/>
        <v>20</v>
      </c>
      <c r="E1734" s="3">
        <v>45</v>
      </c>
      <c r="F1734" s="3">
        <v>90</v>
      </c>
      <c r="G1734" s="3">
        <v>4</v>
      </c>
      <c r="H1734" s="3">
        <v>612</v>
      </c>
      <c r="I1734" s="3">
        <v>631</v>
      </c>
      <c r="J1734" s="3">
        <v>523</v>
      </c>
      <c r="K1734" s="3">
        <v>532</v>
      </c>
      <c r="L1734" s="3">
        <v>2</v>
      </c>
      <c r="M1734" s="3">
        <v>60</v>
      </c>
      <c r="N1734" s="3">
        <v>3050</v>
      </c>
      <c r="O1734" s="3">
        <v>1</v>
      </c>
      <c r="P1734" s="3">
        <v>30144</v>
      </c>
      <c r="Q1734" s="3">
        <v>1</v>
      </c>
      <c r="R1734" s="3">
        <v>3180000</v>
      </c>
      <c r="S1734" s="3">
        <v>5004</v>
      </c>
      <c r="T1734">
        <v>5005</v>
      </c>
      <c r="U1734" s="3">
        <v>5</v>
      </c>
      <c r="V1734" s="3">
        <v>278835</v>
      </c>
      <c r="W1734" s="3">
        <v>6</v>
      </c>
      <c r="X1734" s="3">
        <v>16656.25</v>
      </c>
      <c r="Y1734" s="3">
        <v>21</v>
      </c>
      <c r="Z1734" s="3">
        <v>13953.75</v>
      </c>
      <c r="AA1734" s="3">
        <v>0</v>
      </c>
      <c r="AB1734" s="3">
        <v>0</v>
      </c>
      <c r="AC1734" s="3">
        <v>3014446</v>
      </c>
      <c r="AD1734" s="3">
        <v>81314.934030212244</v>
      </c>
      <c r="AE1734" s="3">
        <v>65860000</v>
      </c>
      <c r="AF1734" t="s">
        <v>153</v>
      </c>
      <c r="AG1734" t="s">
        <v>158</v>
      </c>
      <c r="AI1734">
        <f>IF(ISERROR(IF(D1734=25,VLOOKUP(E1734,Sheet1!$F$64:$H$79,2,0),IF(D1734=23,VLOOKUP(knight_awaken_info!E1734,Sheet1!$F$45:$H$60,2,0),VLOOKUP(knight_awaken_info!E1734,Sheet1!$F$26:$H$41,2,0)))),0,IF(D1734=25,VLOOKUP(E1734,Sheet1!$F$64:$H$79,2,0),IF(D1734=23,VLOOKUP(knight_awaken_info!E1734,Sheet1!$F$45:$H$60,2,0),VLOOKUP(knight_awaken_info!E1734,Sheet1!$F$26:$H$41,2,0))))</f>
        <v>0</v>
      </c>
      <c r="AJ1734">
        <f>IF(ISERROR(IF(D1734=25,VLOOKUP(E1734,Sheet1!$F$64:$H$79,3,0),IF(D1734=23,VLOOKUP(knight_awaken_info!E1734,Sheet1!$F$45:$H$60,3,0),VLOOKUP(knight_awaken_info!E1734,Sheet1!$F$26:$H$41,3,0)))),0,IF(D1734=25,VLOOKUP(E1734,Sheet1!$F$64:$H$79,3,0),IF(D1734=23,VLOOKUP(knight_awaken_info!E1734,Sheet1!$F$45:$H$60,3,0),VLOOKUP(knight_awaken_info!E1734,Sheet1!$F$26:$H$41,3,0))))</f>
        <v>660</v>
      </c>
      <c r="AK1734" s="11">
        <f>SUM(AI1689:AI1734)</f>
        <v>78960</v>
      </c>
      <c r="AL1734" s="11">
        <f>SUM(AJ1689:AJ1734)</f>
        <v>3960</v>
      </c>
      <c r="AN1734" s="3">
        <f t="shared" si="81"/>
        <v>357795</v>
      </c>
      <c r="AO1734" s="3">
        <f t="shared" si="82"/>
        <v>17913.75</v>
      </c>
    </row>
    <row r="1735" spans="1:41">
      <c r="A1735" s="3">
        <v>3014446</v>
      </c>
      <c r="B1735" s="3">
        <v>3014401</v>
      </c>
      <c r="C1735" s="3" t="s">
        <v>71</v>
      </c>
      <c r="D1735">
        <f t="shared" si="83"/>
        <v>20</v>
      </c>
      <c r="E1735" s="3">
        <v>46</v>
      </c>
      <c r="F1735" s="3">
        <v>90</v>
      </c>
      <c r="G1735" s="3">
        <v>4</v>
      </c>
      <c r="H1735" s="3">
        <v>621</v>
      </c>
      <c r="I1735" s="3">
        <v>633</v>
      </c>
      <c r="J1735" s="3">
        <v>522</v>
      </c>
      <c r="K1735" s="3">
        <v>531</v>
      </c>
      <c r="L1735" s="3">
        <v>2</v>
      </c>
      <c r="M1735" s="3">
        <v>60</v>
      </c>
      <c r="N1735" s="3">
        <v>3070</v>
      </c>
      <c r="O1735" s="3">
        <v>1</v>
      </c>
      <c r="P1735" s="3">
        <v>30144</v>
      </c>
      <c r="Q1735" s="3">
        <v>1</v>
      </c>
      <c r="R1735" s="3">
        <v>3205000</v>
      </c>
      <c r="S1735" s="3">
        <v>5004</v>
      </c>
      <c r="T1735">
        <v>5005</v>
      </c>
      <c r="U1735" s="3">
        <v>5</v>
      </c>
      <c r="V1735" s="3">
        <v>299145</v>
      </c>
      <c r="W1735" s="3">
        <v>6</v>
      </c>
      <c r="X1735" s="3">
        <v>17252.083333333332</v>
      </c>
      <c r="Y1735" s="3">
        <v>21</v>
      </c>
      <c r="Z1735" s="3">
        <v>14311.25</v>
      </c>
      <c r="AA1735" s="3">
        <v>0</v>
      </c>
      <c r="AB1735" s="3">
        <v>0</v>
      </c>
      <c r="AC1735" s="3">
        <v>3014447</v>
      </c>
      <c r="AD1735" s="3">
        <v>93571.929377270688</v>
      </c>
      <c r="AE1735" s="3">
        <v>69040000</v>
      </c>
      <c r="AF1735" t="s">
        <v>154</v>
      </c>
      <c r="AG1735" t="s">
        <v>159</v>
      </c>
      <c r="AI1735">
        <f>IF(ISERROR(IF(D1735=25,VLOOKUP(E1735,Sheet1!$F$64:$H$79,2,0),IF(D1735=23,VLOOKUP(knight_awaken_info!E1735,Sheet1!$F$45:$H$60,2,0),VLOOKUP(knight_awaken_info!E1735,Sheet1!$F$26:$H$41,2,0)))),0,IF(D1735=25,VLOOKUP(E1735,Sheet1!$F$64:$H$79,2,0),IF(D1735=23,VLOOKUP(knight_awaken_info!E1735,Sheet1!$F$45:$H$60,2,0),VLOOKUP(knight_awaken_info!E1735,Sheet1!$F$26:$H$41,2,0))))</f>
        <v>13160</v>
      </c>
      <c r="AJ1735">
        <f>IF(ISERROR(IF(D1735=25,VLOOKUP(E1735,Sheet1!$F$64:$H$79,3,0),IF(D1735=23,VLOOKUP(knight_awaken_info!E1735,Sheet1!$F$45:$H$60,3,0),VLOOKUP(knight_awaken_info!E1735,Sheet1!$F$26:$H$41,3,0)))),0,IF(D1735=25,VLOOKUP(E1735,Sheet1!$F$64:$H$79,3,0),IF(D1735=23,VLOOKUP(knight_awaken_info!E1735,Sheet1!$F$45:$H$60,3,0),VLOOKUP(knight_awaken_info!E1735,Sheet1!$F$26:$H$41,3,0))))</f>
        <v>0</v>
      </c>
      <c r="AK1735" s="11">
        <f>SUM(AI1689:AI1735)</f>
        <v>92120</v>
      </c>
      <c r="AL1735" s="11">
        <f>SUM(AJ1689:AJ1735)</f>
        <v>3960</v>
      </c>
      <c r="AN1735" s="3">
        <f t="shared" ref="AN1735:AN1798" si="84">AK1735+V1735</f>
        <v>391265</v>
      </c>
      <c r="AO1735" s="3">
        <f t="shared" ref="AO1735:AO1798" si="85">AL1735+Z1735</f>
        <v>18271.25</v>
      </c>
    </row>
    <row r="1736" spans="1:41">
      <c r="A1736" s="3">
        <v>3014447</v>
      </c>
      <c r="B1736" s="3">
        <v>3014401</v>
      </c>
      <c r="C1736" s="3" t="s">
        <v>71</v>
      </c>
      <c r="D1736">
        <f t="shared" si="83"/>
        <v>20</v>
      </c>
      <c r="E1736" s="3">
        <v>47</v>
      </c>
      <c r="F1736" s="3">
        <v>90</v>
      </c>
      <c r="G1736" s="3">
        <v>4</v>
      </c>
      <c r="H1736" s="3">
        <v>613</v>
      </c>
      <c r="I1736" s="3">
        <v>632</v>
      </c>
      <c r="J1736" s="3">
        <v>521</v>
      </c>
      <c r="K1736" s="3">
        <v>533</v>
      </c>
      <c r="L1736" s="3">
        <v>2</v>
      </c>
      <c r="M1736" s="3">
        <v>60</v>
      </c>
      <c r="N1736" s="3">
        <v>3090</v>
      </c>
      <c r="O1736" s="3">
        <v>1</v>
      </c>
      <c r="P1736" s="3">
        <v>30144</v>
      </c>
      <c r="Q1736" s="3">
        <v>1</v>
      </c>
      <c r="R1736" s="3">
        <v>3230000</v>
      </c>
      <c r="S1736" s="3">
        <v>5004</v>
      </c>
      <c r="T1736">
        <v>5005</v>
      </c>
      <c r="U1736" s="3">
        <v>5</v>
      </c>
      <c r="V1736" s="3">
        <v>306320</v>
      </c>
      <c r="W1736" s="3">
        <v>6</v>
      </c>
      <c r="X1736" s="3">
        <v>17850</v>
      </c>
      <c r="Y1736" s="3">
        <v>21</v>
      </c>
      <c r="Z1736" s="3">
        <v>15330</v>
      </c>
      <c r="AA1736" s="3">
        <v>0</v>
      </c>
      <c r="AB1736" s="3">
        <v>0</v>
      </c>
      <c r="AC1736" s="3">
        <v>3014448</v>
      </c>
      <c r="AD1736" s="3">
        <v>105828.92472432913</v>
      </c>
      <c r="AE1736" s="3">
        <v>72245000</v>
      </c>
      <c r="AF1736" t="s">
        <v>155</v>
      </c>
      <c r="AG1736" t="s">
        <v>158</v>
      </c>
      <c r="AI1736">
        <f>IF(ISERROR(IF(D1736=25,VLOOKUP(E1736,Sheet1!$F$64:$H$79,2,0),IF(D1736=23,VLOOKUP(knight_awaken_info!E1736,Sheet1!$F$45:$H$60,2,0),VLOOKUP(knight_awaken_info!E1736,Sheet1!$F$26:$H$41,2,0)))),0,IF(D1736=25,VLOOKUP(E1736,Sheet1!$F$64:$H$79,2,0),IF(D1736=23,VLOOKUP(knight_awaken_info!E1736,Sheet1!$F$45:$H$60,2,0),VLOOKUP(knight_awaken_info!E1736,Sheet1!$F$26:$H$41,2,0))))</f>
        <v>0</v>
      </c>
      <c r="AJ1736">
        <f>IF(ISERROR(IF(D1736=25,VLOOKUP(E1736,Sheet1!$F$64:$H$79,3,0),IF(D1736=23,VLOOKUP(knight_awaken_info!E1736,Sheet1!$F$45:$H$60,3,0),VLOOKUP(knight_awaken_info!E1736,Sheet1!$F$26:$H$41,3,0)))),0,IF(D1736=25,VLOOKUP(E1736,Sheet1!$F$64:$H$79,3,0),IF(D1736=23,VLOOKUP(knight_awaken_info!E1736,Sheet1!$F$45:$H$60,3,0),VLOOKUP(knight_awaken_info!E1736,Sheet1!$F$26:$H$41,3,0))))</f>
        <v>660</v>
      </c>
      <c r="AK1736" s="11">
        <f>SUM(AI1689:AI1736)</f>
        <v>92120</v>
      </c>
      <c r="AL1736" s="11">
        <f>SUM(AJ1689:AJ1736)</f>
        <v>4620</v>
      </c>
      <c r="AN1736" s="3">
        <f t="shared" si="84"/>
        <v>398440</v>
      </c>
      <c r="AO1736" s="3">
        <f t="shared" si="85"/>
        <v>19950</v>
      </c>
    </row>
    <row r="1737" spans="1:41">
      <c r="A1737" s="3">
        <v>3014448</v>
      </c>
      <c r="B1737" s="3">
        <v>3014401</v>
      </c>
      <c r="C1737" s="3" t="s">
        <v>71</v>
      </c>
      <c r="D1737">
        <f t="shared" si="83"/>
        <v>20</v>
      </c>
      <c r="E1737" s="3">
        <v>48</v>
      </c>
      <c r="F1737" s="3">
        <v>90</v>
      </c>
      <c r="G1737" s="3">
        <v>4</v>
      </c>
      <c r="H1737" s="3">
        <v>612</v>
      </c>
      <c r="I1737" s="3">
        <v>631</v>
      </c>
      <c r="J1737" s="3">
        <v>523</v>
      </c>
      <c r="K1737" s="3">
        <v>532</v>
      </c>
      <c r="L1737" s="3">
        <v>2</v>
      </c>
      <c r="M1737" s="3">
        <v>60</v>
      </c>
      <c r="N1737" s="3">
        <v>3110</v>
      </c>
      <c r="O1737" s="3">
        <v>1</v>
      </c>
      <c r="P1737" s="3">
        <v>30144</v>
      </c>
      <c r="Q1737" s="3">
        <v>1</v>
      </c>
      <c r="R1737" s="3">
        <v>3250000</v>
      </c>
      <c r="S1737" s="3">
        <v>5004</v>
      </c>
      <c r="T1737">
        <v>5005</v>
      </c>
      <c r="U1737" s="3">
        <v>5</v>
      </c>
      <c r="V1737" s="3">
        <v>326680</v>
      </c>
      <c r="W1737" s="3">
        <v>6</v>
      </c>
      <c r="X1737" s="3">
        <v>18450</v>
      </c>
      <c r="Y1737" s="3">
        <v>21</v>
      </c>
      <c r="Z1737" s="3">
        <v>15690</v>
      </c>
      <c r="AA1737" s="3">
        <v>0</v>
      </c>
      <c r="AB1737" s="3">
        <v>0</v>
      </c>
      <c r="AC1737" s="3">
        <v>3014449</v>
      </c>
      <c r="AD1737" s="3">
        <v>118085.92007138758</v>
      </c>
      <c r="AE1737" s="3">
        <v>75475000</v>
      </c>
      <c r="AF1737" t="s">
        <v>156</v>
      </c>
      <c r="AG1737" t="s">
        <v>159</v>
      </c>
      <c r="AI1737">
        <f>IF(ISERROR(IF(D1737=25,VLOOKUP(E1737,Sheet1!$F$64:$H$79,2,0),IF(D1737=23,VLOOKUP(knight_awaken_info!E1737,Sheet1!$F$45:$H$60,2,0),VLOOKUP(knight_awaken_info!E1737,Sheet1!$F$26:$H$41,2,0)))),0,IF(D1737=25,VLOOKUP(E1737,Sheet1!$F$64:$H$79,2,0),IF(D1737=23,VLOOKUP(knight_awaken_info!E1737,Sheet1!$F$45:$H$60,2,0),VLOOKUP(knight_awaken_info!E1737,Sheet1!$F$26:$H$41,2,0))))</f>
        <v>13160</v>
      </c>
      <c r="AJ1737">
        <f>IF(ISERROR(IF(D1737=25,VLOOKUP(E1737,Sheet1!$F$64:$H$79,3,0),IF(D1737=23,VLOOKUP(knight_awaken_info!E1737,Sheet1!$F$45:$H$60,3,0),VLOOKUP(knight_awaken_info!E1737,Sheet1!$F$26:$H$41,3,0)))),0,IF(D1737=25,VLOOKUP(E1737,Sheet1!$F$64:$H$79,3,0),IF(D1737=23,VLOOKUP(knight_awaken_info!E1737,Sheet1!$F$45:$H$60,3,0),VLOOKUP(knight_awaken_info!E1737,Sheet1!$F$26:$H$41,3,0))))</f>
        <v>0</v>
      </c>
      <c r="AK1737" s="11">
        <f>SUM(AI1689:AI1737)</f>
        <v>105280</v>
      </c>
      <c r="AL1737" s="11">
        <f>SUM(AJ1689:AJ1737)</f>
        <v>4620</v>
      </c>
      <c r="AN1737" s="3">
        <f t="shared" si="84"/>
        <v>431960</v>
      </c>
      <c r="AO1737" s="3">
        <f t="shared" si="85"/>
        <v>20310</v>
      </c>
    </row>
    <row r="1738" spans="1:41">
      <c r="A1738" s="3">
        <v>3014449</v>
      </c>
      <c r="B1738" s="3">
        <v>3014401</v>
      </c>
      <c r="C1738" s="3" t="s">
        <v>71</v>
      </c>
      <c r="D1738">
        <f t="shared" si="83"/>
        <v>20</v>
      </c>
      <c r="E1738" s="3">
        <v>49</v>
      </c>
      <c r="F1738" s="3">
        <v>90</v>
      </c>
      <c r="G1738" s="3">
        <v>4</v>
      </c>
      <c r="H1738" s="3">
        <v>611</v>
      </c>
      <c r="I1738" s="3">
        <v>633</v>
      </c>
      <c r="J1738" s="3">
        <v>622</v>
      </c>
      <c r="K1738" s="3">
        <v>631</v>
      </c>
      <c r="L1738" s="3">
        <v>2</v>
      </c>
      <c r="M1738" s="3">
        <v>60</v>
      </c>
      <c r="N1738" s="3">
        <v>3610</v>
      </c>
      <c r="O1738" s="3">
        <v>1</v>
      </c>
      <c r="P1738" s="3">
        <v>30144</v>
      </c>
      <c r="Q1738" s="3">
        <v>1</v>
      </c>
      <c r="R1738" s="3">
        <v>3870000</v>
      </c>
      <c r="S1738" s="3">
        <v>5004</v>
      </c>
      <c r="T1738">
        <v>5005</v>
      </c>
      <c r="U1738" s="3">
        <v>5</v>
      </c>
      <c r="V1738" s="3">
        <v>333905</v>
      </c>
      <c r="W1738" s="3">
        <v>6</v>
      </c>
      <c r="X1738" s="3">
        <v>19052.083333333332</v>
      </c>
      <c r="Y1738" s="3">
        <v>21</v>
      </c>
      <c r="Z1738" s="3">
        <v>16711.25</v>
      </c>
      <c r="AA1738" s="3">
        <v>0</v>
      </c>
      <c r="AB1738" s="3">
        <v>0</v>
      </c>
      <c r="AC1738" s="3">
        <v>3014450</v>
      </c>
      <c r="AD1738" s="3">
        <v>130342.91541844602</v>
      </c>
      <c r="AE1738" s="3">
        <v>78725000</v>
      </c>
      <c r="AF1738" t="s">
        <v>157</v>
      </c>
      <c r="AG1738" t="s">
        <v>136</v>
      </c>
      <c r="AI1738">
        <f>IF(ISERROR(IF(D1738=25,VLOOKUP(E1738,Sheet1!$F$64:$H$79,2,0),IF(D1738=23,VLOOKUP(knight_awaken_info!E1738,Sheet1!$F$45:$H$60,2,0),VLOOKUP(knight_awaken_info!E1738,Sheet1!$F$26:$H$41,2,0)))),0,IF(D1738=25,VLOOKUP(E1738,Sheet1!$F$64:$H$79,2,0),IF(D1738=23,VLOOKUP(knight_awaken_info!E1738,Sheet1!$F$45:$H$60,2,0),VLOOKUP(knight_awaken_info!E1738,Sheet1!$F$26:$H$41,2,0))))</f>
        <v>0</v>
      </c>
      <c r="AJ1738">
        <f>IF(ISERROR(IF(D1738=25,VLOOKUP(E1738,Sheet1!$F$64:$H$79,3,0),IF(D1738=23,VLOOKUP(knight_awaken_info!E1738,Sheet1!$F$45:$H$60,3,0),VLOOKUP(knight_awaken_info!E1738,Sheet1!$F$26:$H$41,3,0)))),0,IF(D1738=25,VLOOKUP(E1738,Sheet1!$F$64:$H$79,3,0),IF(D1738=23,VLOOKUP(knight_awaken_info!E1738,Sheet1!$F$45:$H$60,3,0),VLOOKUP(knight_awaken_info!E1738,Sheet1!$F$26:$H$41,3,0))))</f>
        <v>660</v>
      </c>
      <c r="AK1738" s="11">
        <f>SUM(AI1689:AI1738)</f>
        <v>105280</v>
      </c>
      <c r="AL1738" s="11">
        <f>SUM(AJ1689:AJ1738)</f>
        <v>5280</v>
      </c>
      <c r="AN1738" s="3">
        <f t="shared" si="84"/>
        <v>439185</v>
      </c>
      <c r="AO1738" s="3">
        <f t="shared" si="85"/>
        <v>21991.25</v>
      </c>
    </row>
    <row r="1739" spans="1:41" s="7" customFormat="1">
      <c r="A1739" s="6">
        <v>3014450</v>
      </c>
      <c r="B1739" s="6">
        <v>3014401</v>
      </c>
      <c r="C1739" s="6" t="s">
        <v>71</v>
      </c>
      <c r="D1739">
        <f t="shared" si="83"/>
        <v>20</v>
      </c>
      <c r="E1739" s="6">
        <v>50</v>
      </c>
      <c r="F1739" s="3">
        <v>120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3">
        <v>0</v>
      </c>
      <c r="O1739" s="6">
        <v>0</v>
      </c>
      <c r="P1739" s="6">
        <v>0</v>
      </c>
      <c r="Q1739" s="3">
        <v>0</v>
      </c>
      <c r="R1739" s="3">
        <v>0</v>
      </c>
      <c r="S1739" s="3">
        <v>5005</v>
      </c>
      <c r="T1739" s="7">
        <v>0</v>
      </c>
      <c r="U1739" s="6">
        <v>5</v>
      </c>
      <c r="V1739" s="6">
        <v>342155</v>
      </c>
      <c r="W1739" s="6">
        <v>6</v>
      </c>
      <c r="X1739" s="6">
        <v>19739.583333333332</v>
      </c>
      <c r="Y1739" s="6">
        <v>21</v>
      </c>
      <c r="Z1739" s="6">
        <v>17123.75</v>
      </c>
      <c r="AA1739" s="6">
        <v>0</v>
      </c>
      <c r="AB1739" s="6">
        <v>0</v>
      </c>
      <c r="AC1739" s="6">
        <v>0</v>
      </c>
      <c r="AD1739" s="6">
        <v>149999.99999999997</v>
      </c>
      <c r="AE1739" s="3">
        <v>82595000</v>
      </c>
      <c r="AF1739">
        <v>0</v>
      </c>
      <c r="AG1739">
        <v>0</v>
      </c>
      <c r="AI1739">
        <f>IF(ISERROR(IF(D1739=25,VLOOKUP(E1739,Sheet1!$F$64:$H$79,2,0),IF(D1739=23,VLOOKUP(knight_awaken_info!E1739,Sheet1!$F$45:$H$60,2,0),VLOOKUP(knight_awaken_info!E1739,Sheet1!$F$26:$H$41,2,0)))),0,IF(D1739=25,VLOOKUP(E1739,Sheet1!$F$64:$H$79,2,0),IF(D1739=23,VLOOKUP(knight_awaken_info!E1739,Sheet1!$F$45:$H$60,2,0),VLOOKUP(knight_awaken_info!E1739,Sheet1!$F$26:$H$41,2,0))))</f>
        <v>0</v>
      </c>
      <c r="AJ1739">
        <f>IF(ISERROR(IF(D1739=25,VLOOKUP(E1739,Sheet1!$F$64:$H$79,3,0),IF(D1739=23,VLOOKUP(knight_awaken_info!E1739,Sheet1!$F$45:$H$60,3,0),VLOOKUP(knight_awaken_info!E1739,Sheet1!$F$26:$H$41,3,0)))),0,IF(D1739=25,VLOOKUP(E1739,Sheet1!$F$64:$H$79,3,0),IF(D1739=23,VLOOKUP(knight_awaken_info!E1739,Sheet1!$F$45:$H$60,3,0),VLOOKUP(knight_awaken_info!E1739,Sheet1!$F$26:$H$41,3,0))))</f>
        <v>0</v>
      </c>
      <c r="AK1739" s="11">
        <f>SUM(AI1689:AI1739)</f>
        <v>105280</v>
      </c>
      <c r="AL1739" s="11">
        <f>SUM(AJ1689:AJ1739)</f>
        <v>5280</v>
      </c>
      <c r="AN1739" s="3">
        <f t="shared" si="84"/>
        <v>447435</v>
      </c>
      <c r="AO1739" s="3">
        <f t="shared" si="85"/>
        <v>22403.75</v>
      </c>
    </row>
    <row r="1740" spans="1:41">
      <c r="A1740" s="3">
        <v>4000100</v>
      </c>
      <c r="B1740" s="3">
        <v>4000101</v>
      </c>
      <c r="C1740" s="3" t="s">
        <v>72</v>
      </c>
      <c r="D1740">
        <f t="shared" si="83"/>
        <v>23</v>
      </c>
      <c r="E1740" s="3">
        <v>0</v>
      </c>
      <c r="F1740" s="3">
        <v>50</v>
      </c>
      <c r="G1740" s="3">
        <v>2</v>
      </c>
      <c r="H1740" s="3">
        <v>111</v>
      </c>
      <c r="I1740" s="3">
        <v>134</v>
      </c>
      <c r="J1740" s="3">
        <v>0</v>
      </c>
      <c r="K1740" s="3">
        <v>0</v>
      </c>
      <c r="L1740" s="3">
        <v>2</v>
      </c>
      <c r="M1740" s="3">
        <v>60</v>
      </c>
      <c r="N1740" s="3">
        <v>60</v>
      </c>
      <c r="O1740" s="3">
        <v>0</v>
      </c>
      <c r="P1740" s="3">
        <v>0</v>
      </c>
      <c r="Q1740" s="3">
        <v>0</v>
      </c>
      <c r="R1740" s="3">
        <v>35000</v>
      </c>
      <c r="S1740" s="3">
        <v>0</v>
      </c>
      <c r="T1740">
        <v>5001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4000101</v>
      </c>
      <c r="AD1740" s="3">
        <v>0</v>
      </c>
      <c r="AE1740" s="3">
        <v>0</v>
      </c>
      <c r="AF1740" t="s">
        <v>137</v>
      </c>
      <c r="AG1740" t="s">
        <v>134</v>
      </c>
      <c r="AI1740">
        <f>IF(ISERROR(IF(D1740=25,VLOOKUP(E1740,Sheet1!$F$64:$H$79,2,0),IF(D1740=23,VLOOKUP(knight_awaken_info!E1740,Sheet1!$F$45:$H$60,2,0),VLOOKUP(knight_awaken_info!E1740,Sheet1!$F$26:$H$41,2,0)))),0,IF(D1740=25,VLOOKUP(E1740,Sheet1!$F$64:$H$79,2,0),IF(D1740=23,VLOOKUP(knight_awaken_info!E1740,Sheet1!$F$45:$H$60,2,0),VLOOKUP(knight_awaken_info!E1740,Sheet1!$F$26:$H$41,2,0))))</f>
        <v>0</v>
      </c>
      <c r="AJ1740">
        <f>IF(ISERROR(IF(D1740=25,VLOOKUP(E1740,Sheet1!$F$64:$H$79,3,0),IF(D1740=23,VLOOKUP(knight_awaken_info!E1740,Sheet1!$F$45:$H$60,3,0),VLOOKUP(knight_awaken_info!E1740,Sheet1!$F$26:$H$41,3,0)))),0,IF(D1740=25,VLOOKUP(E1740,Sheet1!$F$64:$H$79,3,0),IF(D1740=23,VLOOKUP(knight_awaken_info!E1740,Sheet1!$F$45:$H$60,3,0),VLOOKUP(knight_awaken_info!E1740,Sheet1!$F$26:$H$41,3,0))))</f>
        <v>0</v>
      </c>
      <c r="AK1740" s="11">
        <f>SUM(AI1740:AI1740)</f>
        <v>0</v>
      </c>
      <c r="AL1740" s="11">
        <f>SUM(AJ1740:AJ1740)</f>
        <v>0</v>
      </c>
      <c r="AN1740" s="3">
        <f t="shared" si="84"/>
        <v>0</v>
      </c>
      <c r="AO1740" s="3">
        <f t="shared" si="85"/>
        <v>0</v>
      </c>
    </row>
    <row r="1741" spans="1:41">
      <c r="A1741" s="3">
        <v>4000101</v>
      </c>
      <c r="B1741" s="3">
        <v>4000101</v>
      </c>
      <c r="C1741" s="3" t="s">
        <v>72</v>
      </c>
      <c r="D1741">
        <f t="shared" si="83"/>
        <v>23</v>
      </c>
      <c r="E1741" s="3">
        <v>1</v>
      </c>
      <c r="F1741" s="3">
        <v>50</v>
      </c>
      <c r="G1741" s="3">
        <v>3</v>
      </c>
      <c r="H1741" s="3">
        <v>214</v>
      </c>
      <c r="I1741" s="3">
        <v>133</v>
      </c>
      <c r="J1741" s="3">
        <v>122</v>
      </c>
      <c r="K1741" s="3">
        <v>0</v>
      </c>
      <c r="L1741" s="3">
        <v>2</v>
      </c>
      <c r="M1741" s="3">
        <v>60</v>
      </c>
      <c r="N1741" s="3">
        <v>80</v>
      </c>
      <c r="O1741" s="3">
        <v>0</v>
      </c>
      <c r="P1741" s="3">
        <v>0</v>
      </c>
      <c r="Q1741" s="3">
        <v>0</v>
      </c>
      <c r="R1741" s="3">
        <v>50000</v>
      </c>
      <c r="S1741" s="3">
        <v>0</v>
      </c>
      <c r="T1741">
        <v>5001</v>
      </c>
      <c r="U1741" s="3">
        <v>5</v>
      </c>
      <c r="V1741" s="3">
        <v>1863</v>
      </c>
      <c r="W1741" s="3">
        <v>6</v>
      </c>
      <c r="X1741" s="3">
        <v>310.5</v>
      </c>
      <c r="Y1741" s="3">
        <v>21</v>
      </c>
      <c r="Z1741" s="3">
        <v>93.15</v>
      </c>
      <c r="AA1741" s="3">
        <v>0</v>
      </c>
      <c r="AB1741" s="3">
        <v>0</v>
      </c>
      <c r="AC1741" s="3">
        <v>4000102</v>
      </c>
      <c r="AD1741" s="3">
        <v>9.5608388042577612</v>
      </c>
      <c r="AE1741" s="3">
        <v>35000</v>
      </c>
      <c r="AF1741" t="s">
        <v>137</v>
      </c>
      <c r="AG1741" t="s">
        <v>134</v>
      </c>
      <c r="AI1741">
        <f>IF(ISERROR(IF(D1741=25,VLOOKUP(E1741,Sheet1!$F$64:$H$79,2,0),IF(D1741=23,VLOOKUP(knight_awaken_info!E1741,Sheet1!$F$45:$H$60,2,0),VLOOKUP(knight_awaken_info!E1741,Sheet1!$F$26:$H$41,2,0)))),0,IF(D1741=25,VLOOKUP(E1741,Sheet1!$F$64:$H$79,2,0),IF(D1741=23,VLOOKUP(knight_awaken_info!E1741,Sheet1!$F$45:$H$60,2,0),VLOOKUP(knight_awaken_info!E1741,Sheet1!$F$26:$H$41,2,0))))</f>
        <v>0</v>
      </c>
      <c r="AJ1741">
        <f>IF(ISERROR(IF(D1741=25,VLOOKUP(E1741,Sheet1!$F$64:$H$79,3,0),IF(D1741=23,VLOOKUP(knight_awaken_info!E1741,Sheet1!$F$45:$H$60,3,0),VLOOKUP(knight_awaken_info!E1741,Sheet1!$F$26:$H$41,3,0)))),0,IF(D1741=25,VLOOKUP(E1741,Sheet1!$F$64:$H$79,3,0),IF(D1741=23,VLOOKUP(knight_awaken_info!E1741,Sheet1!$F$45:$H$60,3,0),VLOOKUP(knight_awaken_info!E1741,Sheet1!$F$26:$H$41,3,0))))</f>
        <v>0</v>
      </c>
      <c r="AK1741" s="11">
        <f>SUM(AI1740:AI1741)</f>
        <v>0</v>
      </c>
      <c r="AL1741" s="11">
        <f>SUM(AJ1740:AJ1741)</f>
        <v>0</v>
      </c>
      <c r="AN1741" s="3">
        <f t="shared" si="84"/>
        <v>1863</v>
      </c>
      <c r="AO1741" s="3">
        <f t="shared" si="85"/>
        <v>93.15</v>
      </c>
    </row>
    <row r="1742" spans="1:41">
      <c r="A1742" s="3">
        <v>4000102</v>
      </c>
      <c r="B1742" s="3">
        <v>4000101</v>
      </c>
      <c r="C1742" s="3" t="s">
        <v>72</v>
      </c>
      <c r="D1742">
        <f t="shared" si="83"/>
        <v>23</v>
      </c>
      <c r="E1742" s="3">
        <v>2</v>
      </c>
      <c r="F1742" s="3">
        <v>50</v>
      </c>
      <c r="G1742" s="3">
        <v>4</v>
      </c>
      <c r="H1742" s="3">
        <v>213</v>
      </c>
      <c r="I1742" s="3">
        <v>132</v>
      </c>
      <c r="J1742" s="3">
        <v>121</v>
      </c>
      <c r="K1742" s="3">
        <v>114</v>
      </c>
      <c r="L1742" s="3">
        <v>2</v>
      </c>
      <c r="M1742" s="3">
        <v>60</v>
      </c>
      <c r="N1742" s="3">
        <v>100</v>
      </c>
      <c r="O1742" s="3">
        <v>0</v>
      </c>
      <c r="P1742" s="3">
        <v>0</v>
      </c>
      <c r="Q1742" s="3">
        <v>0</v>
      </c>
      <c r="R1742" s="3">
        <v>70000</v>
      </c>
      <c r="S1742" s="3">
        <v>0</v>
      </c>
      <c r="T1742">
        <v>5001</v>
      </c>
      <c r="U1742" s="3">
        <v>5</v>
      </c>
      <c r="V1742" s="3">
        <v>3749</v>
      </c>
      <c r="W1742" s="3">
        <v>6</v>
      </c>
      <c r="X1742" s="3">
        <v>624.83333333333326</v>
      </c>
      <c r="Y1742" s="3">
        <v>21</v>
      </c>
      <c r="Z1742" s="3">
        <v>187.45</v>
      </c>
      <c r="AA1742" s="3">
        <v>0</v>
      </c>
      <c r="AB1742" s="3">
        <v>0</v>
      </c>
      <c r="AC1742" s="3">
        <v>4000103</v>
      </c>
      <c r="AD1742" s="3">
        <v>33.462935814902167</v>
      </c>
      <c r="AE1742" s="3">
        <v>85000</v>
      </c>
      <c r="AF1742" t="s">
        <v>137</v>
      </c>
      <c r="AG1742" t="s">
        <v>134</v>
      </c>
      <c r="AI1742">
        <f>IF(ISERROR(IF(D1742=25,VLOOKUP(E1742,Sheet1!$F$64:$H$79,2,0),IF(D1742=23,VLOOKUP(knight_awaken_info!E1742,Sheet1!$F$45:$H$60,2,0),VLOOKUP(knight_awaken_info!E1742,Sheet1!$F$26:$H$41,2,0)))),0,IF(D1742=25,VLOOKUP(E1742,Sheet1!$F$64:$H$79,2,0),IF(D1742=23,VLOOKUP(knight_awaken_info!E1742,Sheet1!$F$45:$H$60,2,0),VLOOKUP(knight_awaken_info!E1742,Sheet1!$F$26:$H$41,2,0))))</f>
        <v>0</v>
      </c>
      <c r="AJ1742">
        <f>IF(ISERROR(IF(D1742=25,VLOOKUP(E1742,Sheet1!$F$64:$H$79,3,0),IF(D1742=23,VLOOKUP(knight_awaken_info!E1742,Sheet1!$F$45:$H$60,3,0),VLOOKUP(knight_awaken_info!E1742,Sheet1!$F$26:$H$41,3,0)))),0,IF(D1742=25,VLOOKUP(E1742,Sheet1!$F$64:$H$79,3,0),IF(D1742=23,VLOOKUP(knight_awaken_info!E1742,Sheet1!$F$45:$H$60,3,0),VLOOKUP(knight_awaken_info!E1742,Sheet1!$F$26:$H$41,3,0))))</f>
        <v>0</v>
      </c>
      <c r="AK1742" s="11">
        <f>SUM(AI1740:AI1742)</f>
        <v>0</v>
      </c>
      <c r="AL1742" s="11">
        <f>SUM(AJ1740:AJ1742)</f>
        <v>0</v>
      </c>
      <c r="AN1742" s="3">
        <f t="shared" si="84"/>
        <v>3749</v>
      </c>
      <c r="AO1742" s="3">
        <f t="shared" si="85"/>
        <v>187.45</v>
      </c>
    </row>
    <row r="1743" spans="1:41">
      <c r="A1743" s="3">
        <v>4000103</v>
      </c>
      <c r="B1743" s="3">
        <v>4000101</v>
      </c>
      <c r="C1743" s="3" t="s">
        <v>72</v>
      </c>
      <c r="D1743">
        <f t="shared" si="83"/>
        <v>23</v>
      </c>
      <c r="E1743" s="3">
        <v>3</v>
      </c>
      <c r="F1743" s="3">
        <v>50</v>
      </c>
      <c r="G1743" s="3">
        <v>4</v>
      </c>
      <c r="H1743" s="3">
        <v>212</v>
      </c>
      <c r="I1743" s="3">
        <v>131</v>
      </c>
      <c r="J1743" s="3">
        <v>124</v>
      </c>
      <c r="K1743" s="3">
        <v>113</v>
      </c>
      <c r="L1743" s="3">
        <v>2</v>
      </c>
      <c r="M1743" s="3">
        <v>60</v>
      </c>
      <c r="N1743" s="3">
        <v>120</v>
      </c>
      <c r="O1743" s="3">
        <v>0</v>
      </c>
      <c r="P1743" s="3">
        <v>0</v>
      </c>
      <c r="Q1743" s="3">
        <v>0</v>
      </c>
      <c r="R1743" s="3">
        <v>85000</v>
      </c>
      <c r="S1743" s="3">
        <v>0</v>
      </c>
      <c r="T1743">
        <v>5001</v>
      </c>
      <c r="U1743" s="3">
        <v>5</v>
      </c>
      <c r="V1743" s="3">
        <v>5658</v>
      </c>
      <c r="W1743" s="3">
        <v>6</v>
      </c>
      <c r="X1743" s="3">
        <v>943</v>
      </c>
      <c r="Y1743" s="3">
        <v>21</v>
      </c>
      <c r="Z1743" s="3">
        <v>282.89999999999998</v>
      </c>
      <c r="AA1743" s="3">
        <v>0</v>
      </c>
      <c r="AB1743" s="3">
        <v>0</v>
      </c>
      <c r="AC1743" s="3">
        <v>4000104</v>
      </c>
      <c r="AD1743" s="3">
        <v>62.145452227675449</v>
      </c>
      <c r="AE1743" s="3">
        <v>155000</v>
      </c>
      <c r="AF1743" t="s">
        <v>137</v>
      </c>
      <c r="AG1743" t="s">
        <v>134</v>
      </c>
      <c r="AI1743">
        <f>IF(ISERROR(IF(D1743=25,VLOOKUP(E1743,Sheet1!$F$64:$H$79,2,0),IF(D1743=23,VLOOKUP(knight_awaken_info!E1743,Sheet1!$F$45:$H$60,2,0),VLOOKUP(knight_awaken_info!E1743,Sheet1!$F$26:$H$41,2,0)))),0,IF(D1743=25,VLOOKUP(E1743,Sheet1!$F$64:$H$79,2,0),IF(D1743=23,VLOOKUP(knight_awaken_info!E1743,Sheet1!$F$45:$H$60,2,0),VLOOKUP(knight_awaken_info!E1743,Sheet1!$F$26:$H$41,2,0))))</f>
        <v>0</v>
      </c>
      <c r="AJ1743">
        <f>IF(ISERROR(IF(D1743=25,VLOOKUP(E1743,Sheet1!$F$64:$H$79,3,0),IF(D1743=23,VLOOKUP(knight_awaken_info!E1743,Sheet1!$F$45:$H$60,3,0),VLOOKUP(knight_awaken_info!E1743,Sheet1!$F$26:$H$41,3,0)))),0,IF(D1743=25,VLOOKUP(E1743,Sheet1!$F$64:$H$79,3,0),IF(D1743=23,VLOOKUP(knight_awaken_info!E1743,Sheet1!$F$45:$H$60,3,0),VLOOKUP(knight_awaken_info!E1743,Sheet1!$F$26:$H$41,3,0))))</f>
        <v>0</v>
      </c>
      <c r="AK1743" s="11">
        <f>SUM(AI1740:AI1743)</f>
        <v>0</v>
      </c>
      <c r="AL1743" s="11">
        <f>SUM(AJ1740:AJ1743)</f>
        <v>0</v>
      </c>
      <c r="AN1743" s="3">
        <f t="shared" si="84"/>
        <v>5658</v>
      </c>
      <c r="AO1743" s="3">
        <f t="shared" si="85"/>
        <v>282.89999999999998</v>
      </c>
    </row>
    <row r="1744" spans="1:41">
      <c r="A1744" s="3">
        <v>4000104</v>
      </c>
      <c r="B1744" s="3">
        <v>4000101</v>
      </c>
      <c r="C1744" s="3" t="s">
        <v>72</v>
      </c>
      <c r="D1744">
        <f t="shared" si="83"/>
        <v>23</v>
      </c>
      <c r="E1744" s="3">
        <v>4</v>
      </c>
      <c r="F1744" s="3">
        <v>50</v>
      </c>
      <c r="G1744" s="3">
        <v>4</v>
      </c>
      <c r="H1744" s="3">
        <v>211</v>
      </c>
      <c r="I1744" s="3">
        <v>234</v>
      </c>
      <c r="J1744" s="3">
        <v>123</v>
      </c>
      <c r="K1744" s="3">
        <v>112</v>
      </c>
      <c r="L1744" s="3">
        <v>2</v>
      </c>
      <c r="M1744" s="3">
        <v>60</v>
      </c>
      <c r="N1744" s="3">
        <v>140</v>
      </c>
      <c r="O1744" s="3">
        <v>0</v>
      </c>
      <c r="P1744" s="3">
        <v>0</v>
      </c>
      <c r="Q1744" s="3">
        <v>0</v>
      </c>
      <c r="R1744" s="3">
        <v>105000</v>
      </c>
      <c r="S1744" s="3">
        <v>0</v>
      </c>
      <c r="T1744">
        <v>5001</v>
      </c>
      <c r="U1744" s="3">
        <v>5</v>
      </c>
      <c r="V1744" s="3">
        <v>7590</v>
      </c>
      <c r="W1744" s="3">
        <v>6</v>
      </c>
      <c r="X1744" s="3">
        <v>1265</v>
      </c>
      <c r="Y1744" s="3">
        <v>21</v>
      </c>
      <c r="Z1744" s="3">
        <v>379.5</v>
      </c>
      <c r="AA1744" s="3">
        <v>0</v>
      </c>
      <c r="AB1744" s="3">
        <v>0</v>
      </c>
      <c r="AC1744" s="3">
        <v>4000105</v>
      </c>
      <c r="AD1744" s="3">
        <v>90.827968640448731</v>
      </c>
      <c r="AE1744" s="3">
        <v>240000</v>
      </c>
      <c r="AF1744" t="s">
        <v>137</v>
      </c>
      <c r="AG1744" t="s">
        <v>134</v>
      </c>
      <c r="AI1744">
        <f>IF(ISERROR(IF(D1744=25,VLOOKUP(E1744,Sheet1!$F$64:$H$79,2,0),IF(D1744=23,VLOOKUP(knight_awaken_info!E1744,Sheet1!$F$45:$H$60,2,0),VLOOKUP(knight_awaken_info!E1744,Sheet1!$F$26:$H$41,2,0)))),0,IF(D1744=25,VLOOKUP(E1744,Sheet1!$F$64:$H$79,2,0),IF(D1744=23,VLOOKUP(knight_awaken_info!E1744,Sheet1!$F$45:$H$60,2,0),VLOOKUP(knight_awaken_info!E1744,Sheet1!$F$26:$H$41,2,0))))</f>
        <v>0</v>
      </c>
      <c r="AJ1744">
        <f>IF(ISERROR(IF(D1744=25,VLOOKUP(E1744,Sheet1!$F$64:$H$79,3,0),IF(D1744=23,VLOOKUP(knight_awaken_info!E1744,Sheet1!$F$45:$H$60,3,0),VLOOKUP(knight_awaken_info!E1744,Sheet1!$F$26:$H$41,3,0)))),0,IF(D1744=25,VLOOKUP(E1744,Sheet1!$F$64:$H$79,3,0),IF(D1744=23,VLOOKUP(knight_awaken_info!E1744,Sheet1!$F$45:$H$60,3,0),VLOOKUP(knight_awaken_info!E1744,Sheet1!$F$26:$H$41,3,0))))</f>
        <v>0</v>
      </c>
      <c r="AK1744" s="11">
        <f>SUM(AI1740:AI1744)</f>
        <v>0</v>
      </c>
      <c r="AL1744" s="11">
        <f>SUM(AJ1740:AJ1744)</f>
        <v>0</v>
      </c>
      <c r="AN1744" s="3">
        <f t="shared" si="84"/>
        <v>7590</v>
      </c>
      <c r="AO1744" s="3">
        <f t="shared" si="85"/>
        <v>379.5</v>
      </c>
    </row>
    <row r="1745" spans="1:41">
      <c r="A1745" s="3">
        <v>4000105</v>
      </c>
      <c r="B1745" s="3">
        <v>4000101</v>
      </c>
      <c r="C1745" s="3" t="s">
        <v>72</v>
      </c>
      <c r="D1745">
        <f t="shared" si="83"/>
        <v>23</v>
      </c>
      <c r="E1745" s="3">
        <v>5</v>
      </c>
      <c r="F1745" s="3">
        <v>50</v>
      </c>
      <c r="G1745" s="3">
        <v>4</v>
      </c>
      <c r="H1745" s="3">
        <v>214</v>
      </c>
      <c r="I1745" s="3">
        <v>233</v>
      </c>
      <c r="J1745" s="3">
        <v>122</v>
      </c>
      <c r="K1745" s="3">
        <v>111</v>
      </c>
      <c r="L1745" s="3">
        <v>2</v>
      </c>
      <c r="M1745" s="3">
        <v>60</v>
      </c>
      <c r="N1745" s="3">
        <v>170</v>
      </c>
      <c r="O1745" s="3">
        <v>0</v>
      </c>
      <c r="P1745" s="3">
        <v>0</v>
      </c>
      <c r="Q1745" s="3">
        <v>0</v>
      </c>
      <c r="R1745" s="3">
        <v>120000</v>
      </c>
      <c r="S1745" s="3">
        <v>0</v>
      </c>
      <c r="T1745">
        <v>5001</v>
      </c>
      <c r="U1745" s="3">
        <v>5</v>
      </c>
      <c r="V1745" s="3">
        <v>9545</v>
      </c>
      <c r="W1745" s="3">
        <v>6</v>
      </c>
      <c r="X1745" s="3">
        <v>1590.8333333333333</v>
      </c>
      <c r="Y1745" s="3">
        <v>21</v>
      </c>
      <c r="Z1745" s="3">
        <v>477.25</v>
      </c>
      <c r="AA1745" s="3">
        <v>0</v>
      </c>
      <c r="AB1745" s="3">
        <v>0</v>
      </c>
      <c r="AC1745" s="3">
        <v>4000106</v>
      </c>
      <c r="AD1745" s="3">
        <v>129.07132385747977</v>
      </c>
      <c r="AE1745" s="3">
        <v>345000</v>
      </c>
      <c r="AF1745" t="s">
        <v>137</v>
      </c>
      <c r="AG1745" t="s">
        <v>134</v>
      </c>
      <c r="AI1745">
        <f>IF(ISERROR(IF(D1745=25,VLOOKUP(E1745,Sheet1!$F$64:$H$79,2,0),IF(D1745=23,VLOOKUP(knight_awaken_info!E1745,Sheet1!$F$45:$H$60,2,0),VLOOKUP(knight_awaken_info!E1745,Sheet1!$F$26:$H$41,2,0)))),0,IF(D1745=25,VLOOKUP(E1745,Sheet1!$F$64:$H$79,2,0),IF(D1745=23,VLOOKUP(knight_awaken_info!E1745,Sheet1!$F$45:$H$60,2,0),VLOOKUP(knight_awaken_info!E1745,Sheet1!$F$26:$H$41,2,0))))</f>
        <v>0</v>
      </c>
      <c r="AJ1745">
        <f>IF(ISERROR(IF(D1745=25,VLOOKUP(E1745,Sheet1!$F$64:$H$79,3,0),IF(D1745=23,VLOOKUP(knight_awaken_info!E1745,Sheet1!$F$45:$H$60,3,0),VLOOKUP(knight_awaken_info!E1745,Sheet1!$F$26:$H$41,3,0)))),0,IF(D1745=25,VLOOKUP(E1745,Sheet1!$F$64:$H$79,3,0),IF(D1745=23,VLOOKUP(knight_awaken_info!E1745,Sheet1!$F$45:$H$60,3,0),VLOOKUP(knight_awaken_info!E1745,Sheet1!$F$26:$H$41,3,0))))</f>
        <v>0</v>
      </c>
      <c r="AK1745" s="11">
        <f>SUM(AI1740:AI1745)</f>
        <v>0</v>
      </c>
      <c r="AL1745" s="11">
        <f>SUM(AJ1740:AJ1745)</f>
        <v>0</v>
      </c>
      <c r="AN1745" s="3">
        <f t="shared" si="84"/>
        <v>9545</v>
      </c>
      <c r="AO1745" s="3">
        <f t="shared" si="85"/>
        <v>477.25</v>
      </c>
    </row>
    <row r="1746" spans="1:41">
      <c r="A1746" s="3">
        <v>4000106</v>
      </c>
      <c r="B1746" s="3">
        <v>4000101</v>
      </c>
      <c r="C1746" s="3" t="s">
        <v>72</v>
      </c>
      <c r="D1746">
        <f t="shared" si="83"/>
        <v>23</v>
      </c>
      <c r="E1746" s="3">
        <v>6</v>
      </c>
      <c r="F1746" s="3">
        <v>50</v>
      </c>
      <c r="G1746" s="3">
        <v>4</v>
      </c>
      <c r="H1746" s="3">
        <v>213</v>
      </c>
      <c r="I1746" s="3">
        <v>232</v>
      </c>
      <c r="J1746" s="3">
        <v>121</v>
      </c>
      <c r="K1746" s="3">
        <v>114</v>
      </c>
      <c r="L1746" s="3">
        <v>2</v>
      </c>
      <c r="M1746" s="3">
        <v>60</v>
      </c>
      <c r="N1746" s="3">
        <v>190</v>
      </c>
      <c r="O1746" s="3">
        <v>0</v>
      </c>
      <c r="P1746" s="3">
        <v>0</v>
      </c>
      <c r="Q1746" s="3">
        <v>0</v>
      </c>
      <c r="R1746" s="3">
        <v>140000</v>
      </c>
      <c r="S1746" s="3">
        <v>0</v>
      </c>
      <c r="T1746">
        <v>5001</v>
      </c>
      <c r="U1746" s="3">
        <v>5</v>
      </c>
      <c r="V1746" s="3">
        <v>11523</v>
      </c>
      <c r="W1746" s="3">
        <v>6</v>
      </c>
      <c r="X1746" s="3">
        <v>1920.5</v>
      </c>
      <c r="Y1746" s="3">
        <v>21</v>
      </c>
      <c r="Z1746" s="3">
        <v>576.15</v>
      </c>
      <c r="AA1746" s="3">
        <v>0</v>
      </c>
      <c r="AB1746" s="3">
        <v>0</v>
      </c>
      <c r="AC1746" s="3">
        <v>4000107</v>
      </c>
      <c r="AD1746" s="3">
        <v>167.31467907451082</v>
      </c>
      <c r="AE1746" s="3">
        <v>465000</v>
      </c>
      <c r="AF1746" t="s">
        <v>137</v>
      </c>
      <c r="AG1746" t="s">
        <v>134</v>
      </c>
      <c r="AI1746">
        <f>IF(ISERROR(IF(D1746=25,VLOOKUP(E1746,Sheet1!$F$64:$H$79,2,0),IF(D1746=23,VLOOKUP(knight_awaken_info!E1746,Sheet1!$F$45:$H$60,2,0),VLOOKUP(knight_awaken_info!E1746,Sheet1!$F$26:$H$41,2,0)))),0,IF(D1746=25,VLOOKUP(E1746,Sheet1!$F$64:$H$79,2,0),IF(D1746=23,VLOOKUP(knight_awaken_info!E1746,Sheet1!$F$45:$H$60,2,0),VLOOKUP(knight_awaken_info!E1746,Sheet1!$F$26:$H$41,2,0))))</f>
        <v>0</v>
      </c>
      <c r="AJ1746">
        <f>IF(ISERROR(IF(D1746=25,VLOOKUP(E1746,Sheet1!$F$64:$H$79,3,0),IF(D1746=23,VLOOKUP(knight_awaken_info!E1746,Sheet1!$F$45:$H$60,3,0),VLOOKUP(knight_awaken_info!E1746,Sheet1!$F$26:$H$41,3,0)))),0,IF(D1746=25,VLOOKUP(E1746,Sheet1!$F$64:$H$79,3,0),IF(D1746=23,VLOOKUP(knight_awaken_info!E1746,Sheet1!$F$45:$H$60,3,0),VLOOKUP(knight_awaken_info!E1746,Sheet1!$F$26:$H$41,3,0))))</f>
        <v>0</v>
      </c>
      <c r="AK1746" s="11">
        <f>SUM(AI1740:AI1746)</f>
        <v>0</v>
      </c>
      <c r="AL1746" s="11">
        <f>SUM(AJ1740:AJ1746)</f>
        <v>0</v>
      </c>
      <c r="AN1746" s="3">
        <f t="shared" si="84"/>
        <v>11523</v>
      </c>
      <c r="AO1746" s="3">
        <f t="shared" si="85"/>
        <v>576.15</v>
      </c>
    </row>
    <row r="1747" spans="1:41">
      <c r="A1747" s="3">
        <v>4000107</v>
      </c>
      <c r="B1747" s="3">
        <v>4000101</v>
      </c>
      <c r="C1747" s="3" t="s">
        <v>72</v>
      </c>
      <c r="D1747">
        <f t="shared" si="83"/>
        <v>23</v>
      </c>
      <c r="E1747" s="3">
        <v>7</v>
      </c>
      <c r="F1747" s="3">
        <v>50</v>
      </c>
      <c r="G1747" s="3">
        <v>4</v>
      </c>
      <c r="H1747" s="3">
        <v>212</v>
      </c>
      <c r="I1747" s="3">
        <v>231</v>
      </c>
      <c r="J1747" s="3">
        <v>124</v>
      </c>
      <c r="K1747" s="3">
        <v>113</v>
      </c>
      <c r="L1747" s="3">
        <v>2</v>
      </c>
      <c r="M1747" s="3">
        <v>60</v>
      </c>
      <c r="N1747" s="3">
        <v>210</v>
      </c>
      <c r="O1747" s="3">
        <v>0</v>
      </c>
      <c r="P1747" s="3">
        <v>0</v>
      </c>
      <c r="Q1747" s="3">
        <v>0</v>
      </c>
      <c r="R1747" s="3">
        <v>160000</v>
      </c>
      <c r="S1747" s="3">
        <v>0</v>
      </c>
      <c r="T1747">
        <v>5001</v>
      </c>
      <c r="U1747" s="3">
        <v>5</v>
      </c>
      <c r="V1747" s="3">
        <v>13524</v>
      </c>
      <c r="W1747" s="3">
        <v>6</v>
      </c>
      <c r="X1747" s="3">
        <v>2254</v>
      </c>
      <c r="Y1747" s="3">
        <v>21</v>
      </c>
      <c r="Z1747" s="3">
        <v>676.19999999999993</v>
      </c>
      <c r="AA1747" s="3">
        <v>0</v>
      </c>
      <c r="AB1747" s="3">
        <v>0</v>
      </c>
      <c r="AC1747" s="3">
        <v>4000108</v>
      </c>
      <c r="AD1747" s="3">
        <v>205.55803429154187</v>
      </c>
      <c r="AE1747" s="3">
        <v>605000</v>
      </c>
      <c r="AF1747" t="s">
        <v>137</v>
      </c>
      <c r="AG1747" t="s">
        <v>134</v>
      </c>
      <c r="AI1747">
        <f>IF(ISERROR(IF(D1747=25,VLOOKUP(E1747,Sheet1!$F$64:$H$79,2,0),IF(D1747=23,VLOOKUP(knight_awaken_info!E1747,Sheet1!$F$45:$H$60,2,0),VLOOKUP(knight_awaken_info!E1747,Sheet1!$F$26:$H$41,2,0)))),0,IF(D1747=25,VLOOKUP(E1747,Sheet1!$F$64:$H$79,2,0),IF(D1747=23,VLOOKUP(knight_awaken_info!E1747,Sheet1!$F$45:$H$60,2,0),VLOOKUP(knight_awaken_info!E1747,Sheet1!$F$26:$H$41,2,0))))</f>
        <v>0</v>
      </c>
      <c r="AJ1747">
        <f>IF(ISERROR(IF(D1747=25,VLOOKUP(E1747,Sheet1!$F$64:$H$79,3,0),IF(D1747=23,VLOOKUP(knight_awaken_info!E1747,Sheet1!$F$45:$H$60,3,0),VLOOKUP(knight_awaken_info!E1747,Sheet1!$F$26:$H$41,3,0)))),0,IF(D1747=25,VLOOKUP(E1747,Sheet1!$F$64:$H$79,3,0),IF(D1747=23,VLOOKUP(knight_awaken_info!E1747,Sheet1!$F$45:$H$60,3,0),VLOOKUP(knight_awaken_info!E1747,Sheet1!$F$26:$H$41,3,0))))</f>
        <v>0</v>
      </c>
      <c r="AK1747" s="11">
        <f>SUM(AI1740:AI1747)</f>
        <v>0</v>
      </c>
      <c r="AL1747" s="11">
        <f>SUM(AJ1740:AJ1747)</f>
        <v>0</v>
      </c>
      <c r="AN1747" s="3">
        <f t="shared" si="84"/>
        <v>13524</v>
      </c>
      <c r="AO1747" s="3">
        <f t="shared" si="85"/>
        <v>676.19999999999993</v>
      </c>
    </row>
    <row r="1748" spans="1:41">
      <c r="A1748" s="3">
        <v>4000108</v>
      </c>
      <c r="B1748" s="3">
        <v>4000101</v>
      </c>
      <c r="C1748" s="3" t="s">
        <v>72</v>
      </c>
      <c r="D1748">
        <f t="shared" si="83"/>
        <v>23</v>
      </c>
      <c r="E1748" s="3">
        <v>8</v>
      </c>
      <c r="F1748" s="3">
        <v>50</v>
      </c>
      <c r="G1748" s="3">
        <v>4</v>
      </c>
      <c r="H1748" s="3">
        <v>211</v>
      </c>
      <c r="I1748" s="3">
        <v>234</v>
      </c>
      <c r="J1748" s="3">
        <v>123</v>
      </c>
      <c r="K1748" s="3">
        <v>112</v>
      </c>
      <c r="L1748" s="3">
        <v>2</v>
      </c>
      <c r="M1748" s="3">
        <v>60</v>
      </c>
      <c r="N1748" s="3">
        <v>230</v>
      </c>
      <c r="O1748" s="3">
        <v>0</v>
      </c>
      <c r="P1748" s="3">
        <v>0</v>
      </c>
      <c r="Q1748" s="3">
        <v>0</v>
      </c>
      <c r="R1748" s="3">
        <v>175000</v>
      </c>
      <c r="S1748" s="3">
        <v>0</v>
      </c>
      <c r="T1748">
        <v>5001</v>
      </c>
      <c r="U1748" s="3">
        <v>5</v>
      </c>
      <c r="V1748" s="3">
        <v>15548</v>
      </c>
      <c r="W1748" s="3">
        <v>6</v>
      </c>
      <c r="X1748" s="3">
        <v>2591.3333333333335</v>
      </c>
      <c r="Y1748" s="3">
        <v>21</v>
      </c>
      <c r="Z1748" s="3">
        <v>777.4</v>
      </c>
      <c r="AA1748" s="3">
        <v>0</v>
      </c>
      <c r="AB1748" s="3">
        <v>0</v>
      </c>
      <c r="AC1748" s="3">
        <v>4000109</v>
      </c>
      <c r="AD1748" s="3">
        <v>243.80138950857292</v>
      </c>
      <c r="AE1748" s="3">
        <v>765000</v>
      </c>
      <c r="AF1748" t="s">
        <v>137</v>
      </c>
      <c r="AG1748" t="s">
        <v>134</v>
      </c>
      <c r="AI1748">
        <f>IF(ISERROR(IF(D1748=25,VLOOKUP(E1748,Sheet1!$F$64:$H$79,2,0),IF(D1748=23,VLOOKUP(knight_awaken_info!E1748,Sheet1!$F$45:$H$60,2,0),VLOOKUP(knight_awaken_info!E1748,Sheet1!$F$26:$H$41,2,0)))),0,IF(D1748=25,VLOOKUP(E1748,Sheet1!$F$64:$H$79,2,0),IF(D1748=23,VLOOKUP(knight_awaken_info!E1748,Sheet1!$F$45:$H$60,2,0),VLOOKUP(knight_awaken_info!E1748,Sheet1!$F$26:$H$41,2,0))))</f>
        <v>0</v>
      </c>
      <c r="AJ1748">
        <f>IF(ISERROR(IF(D1748=25,VLOOKUP(E1748,Sheet1!$F$64:$H$79,3,0),IF(D1748=23,VLOOKUP(knight_awaken_info!E1748,Sheet1!$F$45:$H$60,3,0),VLOOKUP(knight_awaken_info!E1748,Sheet1!$F$26:$H$41,3,0)))),0,IF(D1748=25,VLOOKUP(E1748,Sheet1!$F$64:$H$79,3,0),IF(D1748=23,VLOOKUP(knight_awaken_info!E1748,Sheet1!$F$45:$H$60,3,0),VLOOKUP(knight_awaken_info!E1748,Sheet1!$F$26:$H$41,3,0))))</f>
        <v>0</v>
      </c>
      <c r="AK1748" s="11">
        <f>SUM(AI1740:AI1748)</f>
        <v>0</v>
      </c>
      <c r="AL1748" s="11">
        <f>SUM(AJ1740:AJ1748)</f>
        <v>0</v>
      </c>
      <c r="AN1748" s="3">
        <f t="shared" si="84"/>
        <v>15548</v>
      </c>
      <c r="AO1748" s="3">
        <f t="shared" si="85"/>
        <v>777.4</v>
      </c>
    </row>
    <row r="1749" spans="1:41">
      <c r="A1749" s="3">
        <v>4000109</v>
      </c>
      <c r="B1749" s="3">
        <v>4000101</v>
      </c>
      <c r="C1749" s="3" t="s">
        <v>72</v>
      </c>
      <c r="D1749">
        <f t="shared" si="83"/>
        <v>23</v>
      </c>
      <c r="E1749" s="3">
        <v>9</v>
      </c>
      <c r="F1749" s="3">
        <v>50</v>
      </c>
      <c r="G1749" s="3">
        <v>4</v>
      </c>
      <c r="H1749" s="3">
        <v>214</v>
      </c>
      <c r="I1749" s="3">
        <v>233</v>
      </c>
      <c r="J1749" s="3">
        <v>222</v>
      </c>
      <c r="K1749" s="3">
        <v>211</v>
      </c>
      <c r="L1749" s="3">
        <v>2</v>
      </c>
      <c r="M1749" s="3">
        <v>60</v>
      </c>
      <c r="N1749" s="3">
        <v>730</v>
      </c>
      <c r="O1749" s="3">
        <v>1</v>
      </c>
      <c r="P1749" s="3">
        <v>40001</v>
      </c>
      <c r="Q1749" s="3">
        <v>1</v>
      </c>
      <c r="R1749" s="3">
        <v>680000</v>
      </c>
      <c r="S1749" s="3">
        <v>0</v>
      </c>
      <c r="T1749">
        <v>5001</v>
      </c>
      <c r="U1749" s="3">
        <v>5</v>
      </c>
      <c r="V1749" s="3">
        <v>17595</v>
      </c>
      <c r="W1749" s="3">
        <v>6</v>
      </c>
      <c r="X1749" s="3">
        <v>2932.5</v>
      </c>
      <c r="Y1749" s="3">
        <v>21</v>
      </c>
      <c r="Z1749" s="3">
        <v>879.75</v>
      </c>
      <c r="AA1749" s="3">
        <v>0</v>
      </c>
      <c r="AB1749" s="3">
        <v>0</v>
      </c>
      <c r="AC1749" s="3">
        <v>4000110</v>
      </c>
      <c r="AD1749" s="3">
        <v>282.04474472560395</v>
      </c>
      <c r="AE1749" s="3">
        <v>940000</v>
      </c>
      <c r="AF1749" t="s">
        <v>137</v>
      </c>
      <c r="AG1749" t="s">
        <v>134</v>
      </c>
      <c r="AI1749">
        <f>IF(ISERROR(IF(D1749=25,VLOOKUP(E1749,Sheet1!$F$64:$H$79,2,0),IF(D1749=23,VLOOKUP(knight_awaken_info!E1749,Sheet1!$F$45:$H$60,2,0),VLOOKUP(knight_awaken_info!E1749,Sheet1!$F$26:$H$41,2,0)))),0,IF(D1749=25,VLOOKUP(E1749,Sheet1!$F$64:$H$79,2,0),IF(D1749=23,VLOOKUP(knight_awaken_info!E1749,Sheet1!$F$45:$H$60,2,0),VLOOKUP(knight_awaken_info!E1749,Sheet1!$F$26:$H$41,2,0))))</f>
        <v>0</v>
      </c>
      <c r="AJ1749">
        <f>IF(ISERROR(IF(D1749=25,VLOOKUP(E1749,Sheet1!$F$64:$H$79,3,0),IF(D1749=23,VLOOKUP(knight_awaken_info!E1749,Sheet1!$F$45:$H$60,3,0),VLOOKUP(knight_awaken_info!E1749,Sheet1!$F$26:$H$41,3,0)))),0,IF(D1749=25,VLOOKUP(E1749,Sheet1!$F$64:$H$79,3,0),IF(D1749=23,VLOOKUP(knight_awaken_info!E1749,Sheet1!$F$45:$H$60,3,0),VLOOKUP(knight_awaken_info!E1749,Sheet1!$F$26:$H$41,3,0))))</f>
        <v>0</v>
      </c>
      <c r="AK1749" s="11">
        <f>SUM(AI1740:AI1749)</f>
        <v>0</v>
      </c>
      <c r="AL1749" s="11">
        <f>SUM(AJ1740:AJ1749)</f>
        <v>0</v>
      </c>
      <c r="AN1749" s="3">
        <f t="shared" si="84"/>
        <v>17595</v>
      </c>
      <c r="AO1749" s="3">
        <f t="shared" si="85"/>
        <v>879.75</v>
      </c>
    </row>
    <row r="1750" spans="1:41">
      <c r="A1750" s="3">
        <v>4000110</v>
      </c>
      <c r="B1750" s="3">
        <v>4000101</v>
      </c>
      <c r="C1750" s="3" t="s">
        <v>72</v>
      </c>
      <c r="D1750">
        <f t="shared" si="83"/>
        <v>23</v>
      </c>
      <c r="E1750" s="3">
        <v>10</v>
      </c>
      <c r="F1750" s="3">
        <v>60</v>
      </c>
      <c r="G1750" s="3">
        <v>4</v>
      </c>
      <c r="H1750" s="3">
        <v>313</v>
      </c>
      <c r="I1750" s="3">
        <v>232</v>
      </c>
      <c r="J1750" s="3">
        <v>221</v>
      </c>
      <c r="K1750" s="3">
        <v>213</v>
      </c>
      <c r="L1750" s="3">
        <v>2</v>
      </c>
      <c r="M1750" s="3">
        <v>60</v>
      </c>
      <c r="N1750" s="3">
        <v>770</v>
      </c>
      <c r="O1750" s="3">
        <v>0</v>
      </c>
      <c r="P1750" s="3">
        <v>0</v>
      </c>
      <c r="Q1750" s="3">
        <v>0</v>
      </c>
      <c r="R1750" s="3">
        <v>705000</v>
      </c>
      <c r="S1750" s="3">
        <v>5001</v>
      </c>
      <c r="T1750">
        <v>5002</v>
      </c>
      <c r="U1750" s="3">
        <v>5</v>
      </c>
      <c r="V1750" s="3">
        <v>20585</v>
      </c>
      <c r="W1750" s="3">
        <v>6</v>
      </c>
      <c r="X1750" s="3">
        <v>3430.8333333333335</v>
      </c>
      <c r="Y1750" s="3">
        <v>21</v>
      </c>
      <c r="Z1750" s="3">
        <v>1029.25</v>
      </c>
      <c r="AA1750" s="3">
        <v>0</v>
      </c>
      <c r="AB1750" s="3">
        <v>0</v>
      </c>
      <c r="AC1750" s="3">
        <v>4000111</v>
      </c>
      <c r="AD1750" s="3">
        <v>339.40977755115051</v>
      </c>
      <c r="AE1750" s="3">
        <v>1620000</v>
      </c>
      <c r="AF1750" t="s">
        <v>138</v>
      </c>
      <c r="AG1750" t="s">
        <v>158</v>
      </c>
      <c r="AI1750">
        <f>IF(ISERROR(IF(D1750=25,VLOOKUP(E1750,Sheet1!$F$64:$H$79,2,0),IF(D1750=23,VLOOKUP(knight_awaken_info!E1750,Sheet1!$F$45:$H$60,2,0),VLOOKUP(knight_awaken_info!E1750,Sheet1!$F$26:$H$41,2,0)))),0,IF(D1750=25,VLOOKUP(E1750,Sheet1!$F$64:$H$79,2,0),IF(D1750=23,VLOOKUP(knight_awaken_info!E1750,Sheet1!$F$45:$H$60,2,0),VLOOKUP(knight_awaken_info!E1750,Sheet1!$F$26:$H$41,2,0))))</f>
        <v>0</v>
      </c>
      <c r="AJ1750">
        <f>IF(ISERROR(IF(D1750=25,VLOOKUP(E1750,Sheet1!$F$64:$H$79,3,0),IF(D1750=23,VLOOKUP(knight_awaken_info!E1750,Sheet1!$F$45:$H$60,3,0),VLOOKUP(knight_awaken_info!E1750,Sheet1!$F$26:$H$41,3,0)))),0,IF(D1750=25,VLOOKUP(E1750,Sheet1!$F$64:$H$79,3,0),IF(D1750=23,VLOOKUP(knight_awaken_info!E1750,Sheet1!$F$45:$H$60,3,0),VLOOKUP(knight_awaken_info!E1750,Sheet1!$F$26:$H$41,3,0))))</f>
        <v>0</v>
      </c>
      <c r="AK1750" s="11">
        <f>SUM(AI1740:AI1750)</f>
        <v>0</v>
      </c>
      <c r="AL1750" s="11">
        <f>SUM(AJ1740:AJ1750)</f>
        <v>0</v>
      </c>
      <c r="AN1750" s="3">
        <f t="shared" si="84"/>
        <v>20585</v>
      </c>
      <c r="AO1750" s="3">
        <f t="shared" si="85"/>
        <v>1029.25</v>
      </c>
    </row>
    <row r="1751" spans="1:41">
      <c r="A1751" s="3">
        <v>4000111</v>
      </c>
      <c r="B1751" s="3">
        <v>4000101</v>
      </c>
      <c r="C1751" s="3" t="s">
        <v>72</v>
      </c>
      <c r="D1751">
        <f t="shared" si="83"/>
        <v>23</v>
      </c>
      <c r="E1751" s="3">
        <v>11</v>
      </c>
      <c r="F1751" s="3">
        <v>60</v>
      </c>
      <c r="G1751" s="3">
        <v>4</v>
      </c>
      <c r="H1751" s="3">
        <v>312</v>
      </c>
      <c r="I1751" s="3">
        <v>231</v>
      </c>
      <c r="J1751" s="3">
        <v>223</v>
      </c>
      <c r="K1751" s="3">
        <v>212</v>
      </c>
      <c r="L1751" s="3">
        <v>2</v>
      </c>
      <c r="M1751" s="3">
        <v>60</v>
      </c>
      <c r="N1751" s="3">
        <v>790</v>
      </c>
      <c r="O1751" s="3">
        <v>0</v>
      </c>
      <c r="P1751" s="3">
        <v>0</v>
      </c>
      <c r="Q1751" s="3">
        <v>0</v>
      </c>
      <c r="R1751" s="3">
        <v>725000</v>
      </c>
      <c r="S1751" s="3">
        <v>5001</v>
      </c>
      <c r="T1751">
        <v>5002</v>
      </c>
      <c r="U1751" s="3">
        <v>5</v>
      </c>
      <c r="V1751" s="3">
        <v>23598</v>
      </c>
      <c r="W1751" s="3">
        <v>6</v>
      </c>
      <c r="X1751" s="3">
        <v>3933</v>
      </c>
      <c r="Y1751" s="3">
        <v>21</v>
      </c>
      <c r="Z1751" s="3">
        <v>1179.9000000000001</v>
      </c>
      <c r="AA1751" s="3">
        <v>0</v>
      </c>
      <c r="AB1751" s="3">
        <v>0</v>
      </c>
      <c r="AC1751" s="3">
        <v>4000112</v>
      </c>
      <c r="AD1751" s="3">
        <v>458.92026260437251</v>
      </c>
      <c r="AE1751" s="3">
        <v>2325000</v>
      </c>
      <c r="AF1751" t="s">
        <v>138</v>
      </c>
      <c r="AG1751" t="s">
        <v>158</v>
      </c>
      <c r="AI1751">
        <f>IF(ISERROR(IF(D1751=25,VLOOKUP(E1751,Sheet1!$F$64:$H$79,2,0),IF(D1751=23,VLOOKUP(knight_awaken_info!E1751,Sheet1!$F$45:$H$60,2,0),VLOOKUP(knight_awaken_info!E1751,Sheet1!$F$26:$H$41,2,0)))),0,IF(D1751=25,VLOOKUP(E1751,Sheet1!$F$64:$H$79,2,0),IF(D1751=23,VLOOKUP(knight_awaken_info!E1751,Sheet1!$F$45:$H$60,2,0),VLOOKUP(knight_awaken_info!E1751,Sheet1!$F$26:$H$41,2,0))))</f>
        <v>0</v>
      </c>
      <c r="AJ1751">
        <f>IF(ISERROR(IF(D1751=25,VLOOKUP(E1751,Sheet1!$F$64:$H$79,3,0),IF(D1751=23,VLOOKUP(knight_awaken_info!E1751,Sheet1!$F$45:$H$60,3,0),VLOOKUP(knight_awaken_info!E1751,Sheet1!$F$26:$H$41,3,0)))),0,IF(D1751=25,VLOOKUP(E1751,Sheet1!$F$64:$H$79,3,0),IF(D1751=23,VLOOKUP(knight_awaken_info!E1751,Sheet1!$F$45:$H$60,3,0),VLOOKUP(knight_awaken_info!E1751,Sheet1!$F$26:$H$41,3,0))))</f>
        <v>0</v>
      </c>
      <c r="AK1751" s="11">
        <f>SUM(AI1740:AI1751)</f>
        <v>0</v>
      </c>
      <c r="AL1751" s="11">
        <f>SUM(AJ1740:AJ1751)</f>
        <v>0</v>
      </c>
      <c r="AN1751" s="3">
        <f t="shared" si="84"/>
        <v>23598</v>
      </c>
      <c r="AO1751" s="3">
        <f t="shared" si="85"/>
        <v>1179.9000000000001</v>
      </c>
    </row>
    <row r="1752" spans="1:41">
      <c r="A1752" s="3">
        <v>4000112</v>
      </c>
      <c r="B1752" s="3">
        <v>4000101</v>
      </c>
      <c r="C1752" s="3" t="s">
        <v>72</v>
      </c>
      <c r="D1752">
        <f t="shared" si="83"/>
        <v>23</v>
      </c>
      <c r="E1752" s="3">
        <v>12</v>
      </c>
      <c r="F1752" s="3">
        <v>60</v>
      </c>
      <c r="G1752" s="3">
        <v>4</v>
      </c>
      <c r="H1752" s="3">
        <v>311</v>
      </c>
      <c r="I1752" s="3">
        <v>233</v>
      </c>
      <c r="J1752" s="3">
        <v>222</v>
      </c>
      <c r="K1752" s="3">
        <v>211</v>
      </c>
      <c r="L1752" s="3">
        <v>2</v>
      </c>
      <c r="M1752" s="3">
        <v>60</v>
      </c>
      <c r="N1752" s="3">
        <v>810</v>
      </c>
      <c r="O1752" s="3">
        <v>0</v>
      </c>
      <c r="P1752" s="3">
        <v>0</v>
      </c>
      <c r="Q1752" s="3">
        <v>0</v>
      </c>
      <c r="R1752" s="3">
        <v>745000</v>
      </c>
      <c r="S1752" s="3">
        <v>5001</v>
      </c>
      <c r="T1752">
        <v>5002</v>
      </c>
      <c r="U1752" s="3">
        <v>5</v>
      </c>
      <c r="V1752" s="3">
        <v>26634</v>
      </c>
      <c r="W1752" s="3">
        <v>6</v>
      </c>
      <c r="X1752" s="3">
        <v>4439</v>
      </c>
      <c r="Y1752" s="3">
        <v>21</v>
      </c>
      <c r="Z1752" s="3">
        <v>1331.7</v>
      </c>
      <c r="AA1752" s="3">
        <v>0</v>
      </c>
      <c r="AB1752" s="3">
        <v>0</v>
      </c>
      <c r="AC1752" s="3">
        <v>4000113</v>
      </c>
      <c r="AD1752" s="3">
        <v>578.43074765759457</v>
      </c>
      <c r="AE1752" s="3">
        <v>3050000</v>
      </c>
      <c r="AF1752" t="s">
        <v>138</v>
      </c>
      <c r="AG1752" t="s">
        <v>158</v>
      </c>
      <c r="AI1752">
        <f>IF(ISERROR(IF(D1752=25,VLOOKUP(E1752,Sheet1!$F$64:$H$79,2,0),IF(D1752=23,VLOOKUP(knight_awaken_info!E1752,Sheet1!$F$45:$H$60,2,0),VLOOKUP(knight_awaken_info!E1752,Sheet1!$F$26:$H$41,2,0)))),0,IF(D1752=25,VLOOKUP(E1752,Sheet1!$F$64:$H$79,2,0),IF(D1752=23,VLOOKUP(knight_awaken_info!E1752,Sheet1!$F$45:$H$60,2,0),VLOOKUP(knight_awaken_info!E1752,Sheet1!$F$26:$H$41,2,0))))</f>
        <v>0</v>
      </c>
      <c r="AJ1752">
        <f>IF(ISERROR(IF(D1752=25,VLOOKUP(E1752,Sheet1!$F$64:$H$79,3,0),IF(D1752=23,VLOOKUP(knight_awaken_info!E1752,Sheet1!$F$45:$H$60,3,0),VLOOKUP(knight_awaken_info!E1752,Sheet1!$F$26:$H$41,3,0)))),0,IF(D1752=25,VLOOKUP(E1752,Sheet1!$F$64:$H$79,3,0),IF(D1752=23,VLOOKUP(knight_awaken_info!E1752,Sheet1!$F$45:$H$60,3,0),VLOOKUP(knight_awaken_info!E1752,Sheet1!$F$26:$H$41,3,0))))</f>
        <v>0</v>
      </c>
      <c r="AK1752" s="11">
        <f>SUM(AI1740:AI1752)</f>
        <v>0</v>
      </c>
      <c r="AL1752" s="11">
        <f>SUM(AJ1740:AJ1752)</f>
        <v>0</v>
      </c>
      <c r="AN1752" s="3">
        <f t="shared" si="84"/>
        <v>26634</v>
      </c>
      <c r="AO1752" s="3">
        <f t="shared" si="85"/>
        <v>1331.7</v>
      </c>
    </row>
    <row r="1753" spans="1:41">
      <c r="A1753" s="3">
        <v>4000113</v>
      </c>
      <c r="B1753" s="3">
        <v>4000101</v>
      </c>
      <c r="C1753" s="3" t="s">
        <v>72</v>
      </c>
      <c r="D1753">
        <f t="shared" si="83"/>
        <v>23</v>
      </c>
      <c r="E1753" s="3">
        <v>13</v>
      </c>
      <c r="F1753" s="3">
        <v>60</v>
      </c>
      <c r="G1753" s="3">
        <v>4</v>
      </c>
      <c r="H1753" s="3">
        <v>313</v>
      </c>
      <c r="I1753" s="3">
        <v>332</v>
      </c>
      <c r="J1753" s="3">
        <v>221</v>
      </c>
      <c r="K1753" s="3">
        <v>213</v>
      </c>
      <c r="L1753" s="3">
        <v>2</v>
      </c>
      <c r="M1753" s="3">
        <v>60</v>
      </c>
      <c r="N1753" s="3">
        <v>830</v>
      </c>
      <c r="O1753" s="3">
        <v>0</v>
      </c>
      <c r="P1753" s="3">
        <v>0</v>
      </c>
      <c r="Q1753" s="3">
        <v>0</v>
      </c>
      <c r="R1753" s="3">
        <v>765000</v>
      </c>
      <c r="S1753" s="3">
        <v>5001</v>
      </c>
      <c r="T1753">
        <v>5002</v>
      </c>
      <c r="U1753" s="3">
        <v>5</v>
      </c>
      <c r="V1753" s="3">
        <v>29693</v>
      </c>
      <c r="W1753" s="3">
        <v>6</v>
      </c>
      <c r="X1753" s="3">
        <v>4948.833333333333</v>
      </c>
      <c r="Y1753" s="3">
        <v>21</v>
      </c>
      <c r="Z1753" s="3">
        <v>1484.65</v>
      </c>
      <c r="AA1753" s="3">
        <v>0</v>
      </c>
      <c r="AB1753" s="3">
        <v>0</v>
      </c>
      <c r="AC1753" s="3">
        <v>4000114</v>
      </c>
      <c r="AD1753" s="3">
        <v>697.94123271081662</v>
      </c>
      <c r="AE1753" s="3">
        <v>3795000</v>
      </c>
      <c r="AF1753" t="s">
        <v>138</v>
      </c>
      <c r="AG1753" t="s">
        <v>158</v>
      </c>
      <c r="AI1753">
        <f>IF(ISERROR(IF(D1753=25,VLOOKUP(E1753,Sheet1!$F$64:$H$79,2,0),IF(D1753=23,VLOOKUP(knight_awaken_info!E1753,Sheet1!$F$45:$H$60,2,0),VLOOKUP(knight_awaken_info!E1753,Sheet1!$F$26:$H$41,2,0)))),0,IF(D1753=25,VLOOKUP(E1753,Sheet1!$F$64:$H$79,2,0),IF(D1753=23,VLOOKUP(knight_awaken_info!E1753,Sheet1!$F$45:$H$60,2,0),VLOOKUP(knight_awaken_info!E1753,Sheet1!$F$26:$H$41,2,0))))</f>
        <v>0</v>
      </c>
      <c r="AJ1753">
        <f>IF(ISERROR(IF(D1753=25,VLOOKUP(E1753,Sheet1!$F$64:$H$79,3,0),IF(D1753=23,VLOOKUP(knight_awaken_info!E1753,Sheet1!$F$45:$H$60,3,0),VLOOKUP(knight_awaken_info!E1753,Sheet1!$F$26:$H$41,3,0)))),0,IF(D1753=25,VLOOKUP(E1753,Sheet1!$F$64:$H$79,3,0),IF(D1753=23,VLOOKUP(knight_awaken_info!E1753,Sheet1!$F$45:$H$60,3,0),VLOOKUP(knight_awaken_info!E1753,Sheet1!$F$26:$H$41,3,0))))</f>
        <v>0</v>
      </c>
      <c r="AK1753" s="11">
        <f>SUM(AI1740:AI1753)</f>
        <v>0</v>
      </c>
      <c r="AL1753" s="11">
        <f>SUM(AJ1740:AJ1753)</f>
        <v>0</v>
      </c>
      <c r="AN1753" s="3">
        <f t="shared" si="84"/>
        <v>29693</v>
      </c>
      <c r="AO1753" s="3">
        <f t="shared" si="85"/>
        <v>1484.65</v>
      </c>
    </row>
    <row r="1754" spans="1:41">
      <c r="A1754" s="3">
        <v>4000114</v>
      </c>
      <c r="B1754" s="3">
        <v>4000101</v>
      </c>
      <c r="C1754" s="3" t="s">
        <v>72</v>
      </c>
      <c r="D1754">
        <f t="shared" si="83"/>
        <v>23</v>
      </c>
      <c r="E1754" s="3">
        <v>14</v>
      </c>
      <c r="F1754" s="3">
        <v>60</v>
      </c>
      <c r="G1754" s="3">
        <v>4</v>
      </c>
      <c r="H1754" s="3">
        <v>312</v>
      </c>
      <c r="I1754" s="3">
        <v>331</v>
      </c>
      <c r="J1754" s="3">
        <v>223</v>
      </c>
      <c r="K1754" s="3">
        <v>212</v>
      </c>
      <c r="L1754" s="3">
        <v>2</v>
      </c>
      <c r="M1754" s="3">
        <v>60</v>
      </c>
      <c r="N1754" s="3">
        <v>850</v>
      </c>
      <c r="O1754" s="3">
        <v>1</v>
      </c>
      <c r="P1754" s="3">
        <v>40001</v>
      </c>
      <c r="Q1754" s="3">
        <v>1</v>
      </c>
      <c r="R1754" s="3">
        <v>790000</v>
      </c>
      <c r="S1754" s="3">
        <v>5001</v>
      </c>
      <c r="T1754">
        <v>5002</v>
      </c>
      <c r="U1754" s="3">
        <v>5</v>
      </c>
      <c r="V1754" s="3">
        <v>32775</v>
      </c>
      <c r="W1754" s="3">
        <v>6</v>
      </c>
      <c r="X1754" s="3">
        <v>5462.5</v>
      </c>
      <c r="Y1754" s="3">
        <v>21</v>
      </c>
      <c r="Z1754" s="3">
        <v>1638.75</v>
      </c>
      <c r="AA1754" s="3">
        <v>0</v>
      </c>
      <c r="AB1754" s="3">
        <v>0</v>
      </c>
      <c r="AC1754" s="3">
        <v>4000115</v>
      </c>
      <c r="AD1754" s="3">
        <v>879.59716999171405</v>
      </c>
      <c r="AE1754" s="3">
        <v>4560000</v>
      </c>
      <c r="AF1754" t="s">
        <v>138</v>
      </c>
      <c r="AG1754" t="s">
        <v>158</v>
      </c>
      <c r="AI1754">
        <f>IF(ISERROR(IF(D1754=25,VLOOKUP(E1754,Sheet1!$F$64:$H$79,2,0),IF(D1754=23,VLOOKUP(knight_awaken_info!E1754,Sheet1!$F$45:$H$60,2,0),VLOOKUP(knight_awaken_info!E1754,Sheet1!$F$26:$H$41,2,0)))),0,IF(D1754=25,VLOOKUP(E1754,Sheet1!$F$64:$H$79,2,0),IF(D1754=23,VLOOKUP(knight_awaken_info!E1754,Sheet1!$F$45:$H$60,2,0),VLOOKUP(knight_awaken_info!E1754,Sheet1!$F$26:$H$41,2,0))))</f>
        <v>0</v>
      </c>
      <c r="AJ1754">
        <f>IF(ISERROR(IF(D1754=25,VLOOKUP(E1754,Sheet1!$F$64:$H$79,3,0),IF(D1754=23,VLOOKUP(knight_awaken_info!E1754,Sheet1!$F$45:$H$60,3,0),VLOOKUP(knight_awaken_info!E1754,Sheet1!$F$26:$H$41,3,0)))),0,IF(D1754=25,VLOOKUP(E1754,Sheet1!$F$64:$H$79,3,0),IF(D1754=23,VLOOKUP(knight_awaken_info!E1754,Sheet1!$F$45:$H$60,3,0),VLOOKUP(knight_awaken_info!E1754,Sheet1!$F$26:$H$41,3,0))))</f>
        <v>0</v>
      </c>
      <c r="AK1754" s="11">
        <f>SUM(AI1740:AI1754)</f>
        <v>0</v>
      </c>
      <c r="AL1754" s="11">
        <f>SUM(AJ1740:AJ1754)</f>
        <v>0</v>
      </c>
      <c r="AN1754" s="3">
        <f t="shared" si="84"/>
        <v>32775</v>
      </c>
      <c r="AO1754" s="3">
        <f t="shared" si="85"/>
        <v>1638.75</v>
      </c>
    </row>
    <row r="1755" spans="1:41">
      <c r="A1755" s="3">
        <v>4000115</v>
      </c>
      <c r="B1755" s="3">
        <v>4000101</v>
      </c>
      <c r="C1755" s="3" t="s">
        <v>72</v>
      </c>
      <c r="D1755">
        <f t="shared" si="83"/>
        <v>23</v>
      </c>
      <c r="E1755" s="3">
        <v>15</v>
      </c>
      <c r="F1755" s="3">
        <v>60</v>
      </c>
      <c r="G1755" s="3">
        <v>4</v>
      </c>
      <c r="H1755" s="3">
        <v>311</v>
      </c>
      <c r="I1755" s="3">
        <v>323</v>
      </c>
      <c r="J1755" s="3">
        <v>222</v>
      </c>
      <c r="K1755" s="3">
        <v>211</v>
      </c>
      <c r="L1755" s="3">
        <v>2</v>
      </c>
      <c r="M1755" s="3">
        <v>60</v>
      </c>
      <c r="N1755" s="3">
        <v>890</v>
      </c>
      <c r="O1755" s="3">
        <v>0</v>
      </c>
      <c r="P1755" s="3">
        <v>0</v>
      </c>
      <c r="Q1755" s="3">
        <v>0</v>
      </c>
      <c r="R1755" s="3">
        <v>810000</v>
      </c>
      <c r="S1755" s="3">
        <v>5001</v>
      </c>
      <c r="T1755">
        <v>5002</v>
      </c>
      <c r="U1755" s="3">
        <v>5</v>
      </c>
      <c r="V1755" s="3">
        <v>51010</v>
      </c>
      <c r="W1755" s="3">
        <v>6</v>
      </c>
      <c r="X1755" s="3">
        <v>5980</v>
      </c>
      <c r="Y1755" s="3">
        <v>21</v>
      </c>
      <c r="Z1755" s="3">
        <v>1794</v>
      </c>
      <c r="AA1755" s="3">
        <v>0</v>
      </c>
      <c r="AB1755" s="3">
        <v>0</v>
      </c>
      <c r="AC1755" s="3">
        <v>4000116</v>
      </c>
      <c r="AD1755" s="3">
        <v>1061.2531072726115</v>
      </c>
      <c r="AE1755" s="3">
        <v>5350000</v>
      </c>
      <c r="AF1755" t="s">
        <v>139</v>
      </c>
      <c r="AG1755" t="s">
        <v>134</v>
      </c>
      <c r="AI1755">
        <f>IF(ISERROR(IF(D1755=25,VLOOKUP(E1755,Sheet1!$F$64:$H$79,2,0),IF(D1755=23,VLOOKUP(knight_awaken_info!E1755,Sheet1!$F$45:$H$60,2,0),VLOOKUP(knight_awaken_info!E1755,Sheet1!$F$26:$H$41,2,0)))),0,IF(D1755=25,VLOOKUP(E1755,Sheet1!$F$64:$H$79,2,0),IF(D1755=23,VLOOKUP(knight_awaken_info!E1755,Sheet1!$F$45:$H$60,2,0),VLOOKUP(knight_awaken_info!E1755,Sheet1!$F$26:$H$41,2,0))))</f>
        <v>15130</v>
      </c>
      <c r="AJ1755">
        <f>IF(ISERROR(IF(D1755=25,VLOOKUP(E1755,Sheet1!$F$64:$H$79,3,0),IF(D1755=23,VLOOKUP(knight_awaken_info!E1755,Sheet1!$F$45:$H$60,3,0),VLOOKUP(knight_awaken_info!E1755,Sheet1!$F$26:$H$41,3,0)))),0,IF(D1755=25,VLOOKUP(E1755,Sheet1!$F$64:$H$79,3,0),IF(D1755=23,VLOOKUP(knight_awaken_info!E1755,Sheet1!$F$45:$H$60,3,0),VLOOKUP(knight_awaken_info!E1755,Sheet1!$F$26:$H$41,3,0))))</f>
        <v>0</v>
      </c>
      <c r="AK1755" s="11">
        <f>SUM(AI1740:AI1755)</f>
        <v>15130</v>
      </c>
      <c r="AL1755" s="11">
        <f>SUM(AJ1740:AJ1755)</f>
        <v>0</v>
      </c>
      <c r="AN1755" s="3">
        <f t="shared" si="84"/>
        <v>66140</v>
      </c>
      <c r="AO1755" s="3">
        <f t="shared" si="85"/>
        <v>1794</v>
      </c>
    </row>
    <row r="1756" spans="1:41">
      <c r="A1756" s="3">
        <v>4000116</v>
      </c>
      <c r="B1756" s="3">
        <v>4000101</v>
      </c>
      <c r="C1756" s="3" t="s">
        <v>72</v>
      </c>
      <c r="D1756">
        <f t="shared" si="83"/>
        <v>23</v>
      </c>
      <c r="E1756" s="3">
        <v>16</v>
      </c>
      <c r="F1756" s="3">
        <v>60</v>
      </c>
      <c r="G1756" s="3">
        <v>4</v>
      </c>
      <c r="H1756" s="3">
        <v>313</v>
      </c>
      <c r="I1756" s="3">
        <v>332</v>
      </c>
      <c r="J1756" s="3">
        <v>221</v>
      </c>
      <c r="K1756" s="3">
        <v>213</v>
      </c>
      <c r="L1756" s="3">
        <v>2</v>
      </c>
      <c r="M1756" s="3">
        <v>60</v>
      </c>
      <c r="N1756" s="3">
        <v>910</v>
      </c>
      <c r="O1756" s="3">
        <v>0</v>
      </c>
      <c r="P1756" s="3">
        <v>0</v>
      </c>
      <c r="Q1756" s="3">
        <v>0</v>
      </c>
      <c r="R1756" s="3">
        <v>830000</v>
      </c>
      <c r="S1756" s="3">
        <v>5001</v>
      </c>
      <c r="T1756">
        <v>5002</v>
      </c>
      <c r="U1756" s="3">
        <v>5</v>
      </c>
      <c r="V1756" s="3">
        <v>54138</v>
      </c>
      <c r="W1756" s="3">
        <v>6</v>
      </c>
      <c r="X1756" s="3">
        <v>6501.333333333333</v>
      </c>
      <c r="Y1756" s="3">
        <v>21</v>
      </c>
      <c r="Z1756" s="3">
        <v>1950.4</v>
      </c>
      <c r="AA1756" s="3">
        <v>0</v>
      </c>
      <c r="AB1756" s="3">
        <v>0</v>
      </c>
      <c r="AC1756" s="3">
        <v>4000117</v>
      </c>
      <c r="AD1756" s="3">
        <v>1242.9090445535089</v>
      </c>
      <c r="AE1756" s="3">
        <v>6160000</v>
      </c>
      <c r="AF1756" t="s">
        <v>139</v>
      </c>
      <c r="AG1756" t="s">
        <v>134</v>
      </c>
      <c r="AI1756">
        <f>IF(ISERROR(IF(D1756=25,VLOOKUP(E1756,Sheet1!$F$64:$H$79,2,0),IF(D1756=23,VLOOKUP(knight_awaken_info!E1756,Sheet1!$F$45:$H$60,2,0),VLOOKUP(knight_awaken_info!E1756,Sheet1!$F$26:$H$41,2,0)))),0,IF(D1756=25,VLOOKUP(E1756,Sheet1!$F$64:$H$79,2,0),IF(D1756=23,VLOOKUP(knight_awaken_info!E1756,Sheet1!$F$45:$H$60,2,0),VLOOKUP(knight_awaken_info!E1756,Sheet1!$F$26:$H$41,2,0))))</f>
        <v>0</v>
      </c>
      <c r="AJ1756">
        <f>IF(ISERROR(IF(D1756=25,VLOOKUP(E1756,Sheet1!$F$64:$H$79,3,0),IF(D1756=23,VLOOKUP(knight_awaken_info!E1756,Sheet1!$F$45:$H$60,3,0),VLOOKUP(knight_awaken_info!E1756,Sheet1!$F$26:$H$41,3,0)))),0,IF(D1756=25,VLOOKUP(E1756,Sheet1!$F$64:$H$79,3,0),IF(D1756=23,VLOOKUP(knight_awaken_info!E1756,Sheet1!$F$45:$H$60,3,0),VLOOKUP(knight_awaken_info!E1756,Sheet1!$F$26:$H$41,3,0))))</f>
        <v>0</v>
      </c>
      <c r="AK1756" s="11">
        <f>SUM(AI1740:AI1756)</f>
        <v>15130</v>
      </c>
      <c r="AL1756" s="11">
        <f>SUM(AJ1740:AJ1756)</f>
        <v>0</v>
      </c>
      <c r="AN1756" s="3">
        <f t="shared" si="84"/>
        <v>69268</v>
      </c>
      <c r="AO1756" s="3">
        <f t="shared" si="85"/>
        <v>1950.4</v>
      </c>
    </row>
    <row r="1757" spans="1:41">
      <c r="A1757" s="3">
        <v>4000117</v>
      </c>
      <c r="B1757" s="3">
        <v>4000101</v>
      </c>
      <c r="C1757" s="3" t="s">
        <v>72</v>
      </c>
      <c r="D1757">
        <f t="shared" si="83"/>
        <v>23</v>
      </c>
      <c r="E1757" s="3">
        <v>17</v>
      </c>
      <c r="F1757" s="3">
        <v>60</v>
      </c>
      <c r="G1757" s="3">
        <v>4</v>
      </c>
      <c r="H1757" s="3">
        <v>312</v>
      </c>
      <c r="I1757" s="3">
        <v>321</v>
      </c>
      <c r="J1757" s="3">
        <v>223</v>
      </c>
      <c r="K1757" s="3">
        <v>212</v>
      </c>
      <c r="L1757" s="3">
        <v>2</v>
      </c>
      <c r="M1757" s="3">
        <v>60</v>
      </c>
      <c r="N1757" s="3">
        <v>930</v>
      </c>
      <c r="O1757" s="3">
        <v>0</v>
      </c>
      <c r="P1757" s="3">
        <v>0</v>
      </c>
      <c r="Q1757" s="3">
        <v>0</v>
      </c>
      <c r="R1757" s="3">
        <v>855000</v>
      </c>
      <c r="S1757" s="3">
        <v>5001</v>
      </c>
      <c r="T1757">
        <v>5002</v>
      </c>
      <c r="U1757" s="3">
        <v>5</v>
      </c>
      <c r="V1757" s="3">
        <v>57289</v>
      </c>
      <c r="W1757" s="3">
        <v>6</v>
      </c>
      <c r="X1757" s="3">
        <v>7026.5</v>
      </c>
      <c r="Y1757" s="3">
        <v>21</v>
      </c>
      <c r="Z1757" s="3">
        <v>2107.9500000000003</v>
      </c>
      <c r="AA1757" s="3">
        <v>0</v>
      </c>
      <c r="AB1757" s="3">
        <v>0</v>
      </c>
      <c r="AC1757" s="3">
        <v>4000118</v>
      </c>
      <c r="AD1757" s="3">
        <v>1424.5649818344064</v>
      </c>
      <c r="AE1757" s="3">
        <v>6990000</v>
      </c>
      <c r="AF1757" t="s">
        <v>139</v>
      </c>
      <c r="AG1757" t="s">
        <v>134</v>
      </c>
      <c r="AI1757">
        <f>IF(ISERROR(IF(D1757=25,VLOOKUP(E1757,Sheet1!$F$64:$H$79,2,0),IF(D1757=23,VLOOKUP(knight_awaken_info!E1757,Sheet1!$F$45:$H$60,2,0),VLOOKUP(knight_awaken_info!E1757,Sheet1!$F$26:$H$41,2,0)))),0,IF(D1757=25,VLOOKUP(E1757,Sheet1!$F$64:$H$79,2,0),IF(D1757=23,VLOOKUP(knight_awaken_info!E1757,Sheet1!$F$45:$H$60,2,0),VLOOKUP(knight_awaken_info!E1757,Sheet1!$F$26:$H$41,2,0))))</f>
        <v>0</v>
      </c>
      <c r="AJ1757">
        <f>IF(ISERROR(IF(D1757=25,VLOOKUP(E1757,Sheet1!$F$64:$H$79,3,0),IF(D1757=23,VLOOKUP(knight_awaken_info!E1757,Sheet1!$F$45:$H$60,3,0),VLOOKUP(knight_awaken_info!E1757,Sheet1!$F$26:$H$41,3,0)))),0,IF(D1757=25,VLOOKUP(E1757,Sheet1!$F$64:$H$79,3,0),IF(D1757=23,VLOOKUP(knight_awaken_info!E1757,Sheet1!$F$45:$H$60,3,0),VLOOKUP(knight_awaken_info!E1757,Sheet1!$F$26:$H$41,3,0))))</f>
        <v>0</v>
      </c>
      <c r="AK1757" s="11">
        <f>SUM(AI1740:AI1757)</f>
        <v>15130</v>
      </c>
      <c r="AL1757" s="11">
        <f>SUM(AJ1740:AJ1757)</f>
        <v>0</v>
      </c>
      <c r="AN1757" s="3">
        <f t="shared" si="84"/>
        <v>72419</v>
      </c>
      <c r="AO1757" s="3">
        <f t="shared" si="85"/>
        <v>2107.9500000000003</v>
      </c>
    </row>
    <row r="1758" spans="1:41">
      <c r="A1758" s="3">
        <v>4000118</v>
      </c>
      <c r="B1758" s="3">
        <v>4000101</v>
      </c>
      <c r="C1758" s="3" t="s">
        <v>72</v>
      </c>
      <c r="D1758">
        <f t="shared" si="83"/>
        <v>23</v>
      </c>
      <c r="E1758" s="3">
        <v>18</v>
      </c>
      <c r="F1758" s="3">
        <v>60</v>
      </c>
      <c r="G1758" s="3">
        <v>4</v>
      </c>
      <c r="H1758" s="3">
        <v>311</v>
      </c>
      <c r="I1758" s="3">
        <v>333</v>
      </c>
      <c r="J1758" s="3">
        <v>222</v>
      </c>
      <c r="K1758" s="3">
        <v>211</v>
      </c>
      <c r="L1758" s="3">
        <v>2</v>
      </c>
      <c r="M1758" s="3">
        <v>60</v>
      </c>
      <c r="N1758" s="3">
        <v>950</v>
      </c>
      <c r="O1758" s="3">
        <v>0</v>
      </c>
      <c r="P1758" s="3">
        <v>0</v>
      </c>
      <c r="Q1758" s="3">
        <v>0</v>
      </c>
      <c r="R1758" s="3">
        <v>875000</v>
      </c>
      <c r="S1758" s="3">
        <v>5001</v>
      </c>
      <c r="T1758">
        <v>5002</v>
      </c>
      <c r="U1758" s="3">
        <v>5</v>
      </c>
      <c r="V1758" s="3">
        <v>60463</v>
      </c>
      <c r="W1758" s="3">
        <v>6</v>
      </c>
      <c r="X1758" s="3">
        <v>7555.5</v>
      </c>
      <c r="Y1758" s="3">
        <v>21</v>
      </c>
      <c r="Z1758" s="3">
        <v>2266.65</v>
      </c>
      <c r="AA1758" s="3">
        <v>0</v>
      </c>
      <c r="AB1758" s="3">
        <v>0</v>
      </c>
      <c r="AC1758" s="3">
        <v>4000119</v>
      </c>
      <c r="AD1758" s="3">
        <v>1606.2209191153038</v>
      </c>
      <c r="AE1758" s="3">
        <v>7845000</v>
      </c>
      <c r="AF1758" t="s">
        <v>139</v>
      </c>
      <c r="AG1758" t="s">
        <v>134</v>
      </c>
      <c r="AI1758">
        <f>IF(ISERROR(IF(D1758=25,VLOOKUP(E1758,Sheet1!$F$64:$H$79,2,0),IF(D1758=23,VLOOKUP(knight_awaken_info!E1758,Sheet1!$F$45:$H$60,2,0),VLOOKUP(knight_awaken_info!E1758,Sheet1!$F$26:$H$41,2,0)))),0,IF(D1758=25,VLOOKUP(E1758,Sheet1!$F$64:$H$79,2,0),IF(D1758=23,VLOOKUP(knight_awaken_info!E1758,Sheet1!$F$45:$H$60,2,0),VLOOKUP(knight_awaken_info!E1758,Sheet1!$F$26:$H$41,2,0))))</f>
        <v>0</v>
      </c>
      <c r="AJ1758">
        <f>IF(ISERROR(IF(D1758=25,VLOOKUP(E1758,Sheet1!$F$64:$H$79,3,0),IF(D1758=23,VLOOKUP(knight_awaken_info!E1758,Sheet1!$F$45:$H$60,3,0),VLOOKUP(knight_awaken_info!E1758,Sheet1!$F$26:$H$41,3,0)))),0,IF(D1758=25,VLOOKUP(E1758,Sheet1!$F$64:$H$79,3,0),IF(D1758=23,VLOOKUP(knight_awaken_info!E1758,Sheet1!$F$45:$H$60,3,0),VLOOKUP(knight_awaken_info!E1758,Sheet1!$F$26:$H$41,3,0))))</f>
        <v>0</v>
      </c>
      <c r="AK1758" s="11">
        <f>SUM(AI1740:AI1758)</f>
        <v>15130</v>
      </c>
      <c r="AL1758" s="11">
        <f>SUM(AJ1740:AJ1758)</f>
        <v>0</v>
      </c>
      <c r="AN1758" s="3">
        <f t="shared" si="84"/>
        <v>75593</v>
      </c>
      <c r="AO1758" s="3">
        <f t="shared" si="85"/>
        <v>2266.65</v>
      </c>
    </row>
    <row r="1759" spans="1:41">
      <c r="A1759" s="3">
        <v>4000119</v>
      </c>
      <c r="B1759" s="3">
        <v>4000101</v>
      </c>
      <c r="C1759" s="3" t="s">
        <v>72</v>
      </c>
      <c r="D1759">
        <f t="shared" si="83"/>
        <v>23</v>
      </c>
      <c r="E1759" s="3">
        <v>19</v>
      </c>
      <c r="F1759" s="3">
        <v>60</v>
      </c>
      <c r="G1759" s="3">
        <v>4</v>
      </c>
      <c r="H1759" s="3">
        <v>313</v>
      </c>
      <c r="I1759" s="3">
        <v>322</v>
      </c>
      <c r="J1759" s="3">
        <v>321</v>
      </c>
      <c r="K1759" s="3">
        <v>312</v>
      </c>
      <c r="L1759" s="3">
        <v>2</v>
      </c>
      <c r="M1759" s="3">
        <v>60</v>
      </c>
      <c r="N1759" s="3">
        <v>1450</v>
      </c>
      <c r="O1759" s="3">
        <v>1</v>
      </c>
      <c r="P1759" s="3">
        <v>40001</v>
      </c>
      <c r="Q1759" s="3">
        <v>1</v>
      </c>
      <c r="R1759" s="3">
        <v>1430000</v>
      </c>
      <c r="S1759" s="3">
        <v>5001</v>
      </c>
      <c r="T1759">
        <v>5002</v>
      </c>
      <c r="U1759" s="3">
        <v>5</v>
      </c>
      <c r="V1759" s="3">
        <v>63660</v>
      </c>
      <c r="W1759" s="3">
        <v>6</v>
      </c>
      <c r="X1759" s="3">
        <v>8088.333333333333</v>
      </c>
      <c r="Y1759" s="3">
        <v>21</v>
      </c>
      <c r="Z1759" s="3">
        <v>2426.5</v>
      </c>
      <c r="AA1759" s="3">
        <v>0</v>
      </c>
      <c r="AB1759" s="3">
        <v>0</v>
      </c>
      <c r="AC1759" s="3">
        <v>4000120</v>
      </c>
      <c r="AD1759" s="3">
        <v>1787.8768563962012</v>
      </c>
      <c r="AE1759" s="3">
        <v>8720000</v>
      </c>
      <c r="AF1759" t="s">
        <v>139</v>
      </c>
      <c r="AG1759" t="s">
        <v>134</v>
      </c>
      <c r="AI1759">
        <f>IF(ISERROR(IF(D1759=25,VLOOKUP(E1759,Sheet1!$F$64:$H$79,2,0),IF(D1759=23,VLOOKUP(knight_awaken_info!E1759,Sheet1!$F$45:$H$60,2,0),VLOOKUP(knight_awaken_info!E1759,Sheet1!$F$26:$H$41,2,0)))),0,IF(D1759=25,VLOOKUP(E1759,Sheet1!$F$64:$H$79,2,0),IF(D1759=23,VLOOKUP(knight_awaken_info!E1759,Sheet1!$F$45:$H$60,2,0),VLOOKUP(knight_awaken_info!E1759,Sheet1!$F$26:$H$41,2,0))))</f>
        <v>0</v>
      </c>
      <c r="AJ1759">
        <f>IF(ISERROR(IF(D1759=25,VLOOKUP(E1759,Sheet1!$F$64:$H$79,3,0),IF(D1759=23,VLOOKUP(knight_awaken_info!E1759,Sheet1!$F$45:$H$60,3,0),VLOOKUP(knight_awaken_info!E1759,Sheet1!$F$26:$H$41,3,0)))),0,IF(D1759=25,VLOOKUP(E1759,Sheet1!$F$64:$H$79,3,0),IF(D1759=23,VLOOKUP(knight_awaken_info!E1759,Sheet1!$F$45:$H$60,3,0),VLOOKUP(knight_awaken_info!E1759,Sheet1!$F$26:$H$41,3,0))))</f>
        <v>0</v>
      </c>
      <c r="AK1759" s="11">
        <f>SUM(AI1740:AI1759)</f>
        <v>15130</v>
      </c>
      <c r="AL1759" s="11">
        <f>SUM(AJ1740:AJ1759)</f>
        <v>0</v>
      </c>
      <c r="AN1759" s="3">
        <f t="shared" si="84"/>
        <v>78790</v>
      </c>
      <c r="AO1759" s="3">
        <f t="shared" si="85"/>
        <v>2426.5</v>
      </c>
    </row>
    <row r="1760" spans="1:41">
      <c r="A1760" s="3">
        <v>4000120</v>
      </c>
      <c r="B1760" s="3">
        <v>4000101</v>
      </c>
      <c r="C1760" s="3" t="s">
        <v>72</v>
      </c>
      <c r="D1760">
        <f t="shared" si="83"/>
        <v>23</v>
      </c>
      <c r="E1760" s="3">
        <v>20</v>
      </c>
      <c r="F1760" s="3">
        <v>70</v>
      </c>
      <c r="G1760" s="3">
        <v>4</v>
      </c>
      <c r="H1760" s="3">
        <v>412</v>
      </c>
      <c r="I1760" s="3">
        <v>331</v>
      </c>
      <c r="J1760" s="3">
        <v>323</v>
      </c>
      <c r="K1760" s="3">
        <v>312</v>
      </c>
      <c r="L1760" s="3">
        <v>2</v>
      </c>
      <c r="M1760" s="3">
        <v>60</v>
      </c>
      <c r="N1760" s="3">
        <v>1490</v>
      </c>
      <c r="O1760" s="3">
        <v>0</v>
      </c>
      <c r="P1760" s="3">
        <v>0</v>
      </c>
      <c r="Q1760" s="3">
        <v>0</v>
      </c>
      <c r="R1760" s="3">
        <v>1455000</v>
      </c>
      <c r="S1760" s="3">
        <v>5002</v>
      </c>
      <c r="T1760">
        <v>5003</v>
      </c>
      <c r="U1760" s="3">
        <v>5</v>
      </c>
      <c r="V1760" s="3">
        <v>67800</v>
      </c>
      <c r="W1760" s="3">
        <v>6</v>
      </c>
      <c r="X1760" s="3">
        <v>8778.3333333333321</v>
      </c>
      <c r="Y1760" s="3">
        <v>21</v>
      </c>
      <c r="Z1760" s="3">
        <v>2633.5</v>
      </c>
      <c r="AA1760" s="3">
        <v>0</v>
      </c>
      <c r="AB1760" s="3">
        <v>0</v>
      </c>
      <c r="AC1760" s="3">
        <v>4000121</v>
      </c>
      <c r="AD1760" s="3">
        <v>2093.8236981324494</v>
      </c>
      <c r="AE1760" s="3">
        <v>10150000</v>
      </c>
      <c r="AF1760" t="s">
        <v>140</v>
      </c>
      <c r="AG1760" t="s">
        <v>159</v>
      </c>
      <c r="AI1760">
        <f>IF(ISERROR(IF(D1760=25,VLOOKUP(E1760,Sheet1!$F$64:$H$79,2,0),IF(D1760=23,VLOOKUP(knight_awaken_info!E1760,Sheet1!$F$45:$H$60,2,0),VLOOKUP(knight_awaken_info!E1760,Sheet1!$F$26:$H$41,2,0)))),0,IF(D1760=25,VLOOKUP(E1760,Sheet1!$F$64:$H$79,2,0),IF(D1760=23,VLOOKUP(knight_awaken_info!E1760,Sheet1!$F$45:$H$60,2,0),VLOOKUP(knight_awaken_info!E1760,Sheet1!$F$26:$H$41,2,0))))</f>
        <v>0</v>
      </c>
      <c r="AJ1760">
        <f>IF(ISERROR(IF(D1760=25,VLOOKUP(E1760,Sheet1!$F$64:$H$79,3,0),IF(D1760=23,VLOOKUP(knight_awaken_info!E1760,Sheet1!$F$45:$H$60,3,0),VLOOKUP(knight_awaken_info!E1760,Sheet1!$F$26:$H$41,3,0)))),0,IF(D1760=25,VLOOKUP(E1760,Sheet1!$F$64:$H$79,3,0),IF(D1760=23,VLOOKUP(knight_awaken_info!E1760,Sheet1!$F$45:$H$60,3,0),VLOOKUP(knight_awaken_info!E1760,Sheet1!$F$26:$H$41,3,0))))</f>
        <v>0</v>
      </c>
      <c r="AK1760" s="11">
        <f>SUM(AI1740:AI1760)</f>
        <v>15130</v>
      </c>
      <c r="AL1760" s="11">
        <f>SUM(AJ1740:AJ1760)</f>
        <v>0</v>
      </c>
      <c r="AN1760" s="3">
        <f t="shared" si="84"/>
        <v>82930</v>
      </c>
      <c r="AO1760" s="3">
        <f t="shared" si="85"/>
        <v>2633.5</v>
      </c>
    </row>
    <row r="1761" spans="1:41">
      <c r="A1761" s="3">
        <v>4000121</v>
      </c>
      <c r="B1761" s="3">
        <v>4000101</v>
      </c>
      <c r="C1761" s="3" t="s">
        <v>72</v>
      </c>
      <c r="D1761">
        <f t="shared" si="83"/>
        <v>23</v>
      </c>
      <c r="E1761" s="3">
        <v>21</v>
      </c>
      <c r="F1761" s="3">
        <v>70</v>
      </c>
      <c r="G1761" s="3">
        <v>4</v>
      </c>
      <c r="H1761" s="3">
        <v>411</v>
      </c>
      <c r="I1761" s="3">
        <v>333</v>
      </c>
      <c r="J1761" s="3">
        <v>322</v>
      </c>
      <c r="K1761" s="3">
        <v>311</v>
      </c>
      <c r="L1761" s="3">
        <v>2</v>
      </c>
      <c r="M1761" s="3">
        <v>60</v>
      </c>
      <c r="N1761" s="3">
        <v>1510</v>
      </c>
      <c r="O1761" s="3">
        <v>0</v>
      </c>
      <c r="P1761" s="3">
        <v>0</v>
      </c>
      <c r="Q1761" s="3">
        <v>0</v>
      </c>
      <c r="R1761" s="3">
        <v>1475000</v>
      </c>
      <c r="S1761" s="3">
        <v>5002</v>
      </c>
      <c r="T1761">
        <v>5003</v>
      </c>
      <c r="U1761" s="3">
        <v>5</v>
      </c>
      <c r="V1761" s="3">
        <v>71963</v>
      </c>
      <c r="W1761" s="3">
        <v>6</v>
      </c>
      <c r="X1761" s="3">
        <v>9472.1666666666661</v>
      </c>
      <c r="Y1761" s="3">
        <v>21</v>
      </c>
      <c r="Z1761" s="3">
        <v>2841.65</v>
      </c>
      <c r="AA1761" s="3">
        <v>0</v>
      </c>
      <c r="AB1761" s="3">
        <v>0</v>
      </c>
      <c r="AC1761" s="3">
        <v>4000122</v>
      </c>
      <c r="AD1761" s="3">
        <v>2667.4740263879148</v>
      </c>
      <c r="AE1761" s="3">
        <v>11605000</v>
      </c>
      <c r="AF1761" t="s">
        <v>140</v>
      </c>
      <c r="AG1761" t="s">
        <v>159</v>
      </c>
      <c r="AI1761">
        <f>IF(ISERROR(IF(D1761=25,VLOOKUP(E1761,Sheet1!$F$64:$H$79,2,0),IF(D1761=23,VLOOKUP(knight_awaken_info!E1761,Sheet1!$F$45:$H$60,2,0),VLOOKUP(knight_awaken_info!E1761,Sheet1!$F$26:$H$41,2,0)))),0,IF(D1761=25,VLOOKUP(E1761,Sheet1!$F$64:$H$79,2,0),IF(D1761=23,VLOOKUP(knight_awaken_info!E1761,Sheet1!$F$45:$H$60,2,0),VLOOKUP(knight_awaken_info!E1761,Sheet1!$F$26:$H$41,2,0))))</f>
        <v>0</v>
      </c>
      <c r="AJ1761">
        <f>IF(ISERROR(IF(D1761=25,VLOOKUP(E1761,Sheet1!$F$64:$H$79,3,0),IF(D1761=23,VLOOKUP(knight_awaken_info!E1761,Sheet1!$F$45:$H$60,3,0),VLOOKUP(knight_awaken_info!E1761,Sheet1!$F$26:$H$41,3,0)))),0,IF(D1761=25,VLOOKUP(E1761,Sheet1!$F$64:$H$79,3,0),IF(D1761=23,VLOOKUP(knight_awaken_info!E1761,Sheet1!$F$45:$H$60,3,0),VLOOKUP(knight_awaken_info!E1761,Sheet1!$F$26:$H$41,3,0))))</f>
        <v>0</v>
      </c>
      <c r="AK1761" s="11">
        <f>SUM(AI1740:AI1761)</f>
        <v>15130</v>
      </c>
      <c r="AL1761" s="11">
        <f>SUM(AJ1740:AJ1761)</f>
        <v>0</v>
      </c>
      <c r="AN1761" s="3">
        <f t="shared" si="84"/>
        <v>87093</v>
      </c>
      <c r="AO1761" s="3">
        <f t="shared" si="85"/>
        <v>2841.65</v>
      </c>
    </row>
    <row r="1762" spans="1:41">
      <c r="A1762" s="3">
        <v>4000122</v>
      </c>
      <c r="B1762" s="3">
        <v>4000101</v>
      </c>
      <c r="C1762" s="3" t="s">
        <v>72</v>
      </c>
      <c r="D1762">
        <f t="shared" si="83"/>
        <v>23</v>
      </c>
      <c r="E1762" s="3">
        <v>22</v>
      </c>
      <c r="F1762" s="3">
        <v>70</v>
      </c>
      <c r="G1762" s="3">
        <v>4</v>
      </c>
      <c r="H1762" s="3">
        <v>413</v>
      </c>
      <c r="I1762" s="3">
        <v>332</v>
      </c>
      <c r="J1762" s="3">
        <v>321</v>
      </c>
      <c r="K1762" s="3">
        <v>313</v>
      </c>
      <c r="L1762" s="3">
        <v>2</v>
      </c>
      <c r="M1762" s="3">
        <v>60</v>
      </c>
      <c r="N1762" s="3">
        <v>1530</v>
      </c>
      <c r="O1762" s="3">
        <v>0</v>
      </c>
      <c r="P1762" s="3">
        <v>0</v>
      </c>
      <c r="Q1762" s="3">
        <v>0</v>
      </c>
      <c r="R1762" s="3">
        <v>1500000</v>
      </c>
      <c r="S1762" s="3">
        <v>5002</v>
      </c>
      <c r="T1762">
        <v>5003</v>
      </c>
      <c r="U1762" s="3">
        <v>5</v>
      </c>
      <c r="V1762" s="3">
        <v>76149</v>
      </c>
      <c r="W1762" s="3">
        <v>6</v>
      </c>
      <c r="X1762" s="3">
        <v>10169.833333333332</v>
      </c>
      <c r="Y1762" s="3">
        <v>21</v>
      </c>
      <c r="Z1762" s="3">
        <v>3050.9500000000003</v>
      </c>
      <c r="AA1762" s="3">
        <v>0</v>
      </c>
      <c r="AB1762" s="3">
        <v>0</v>
      </c>
      <c r="AC1762" s="3">
        <v>4000123</v>
      </c>
      <c r="AD1762" s="3">
        <v>3241.1243546433807</v>
      </c>
      <c r="AE1762" s="3">
        <v>13080000</v>
      </c>
      <c r="AF1762" t="s">
        <v>140</v>
      </c>
      <c r="AG1762" t="s">
        <v>159</v>
      </c>
      <c r="AI1762">
        <f>IF(ISERROR(IF(D1762=25,VLOOKUP(E1762,Sheet1!$F$64:$H$79,2,0),IF(D1762=23,VLOOKUP(knight_awaken_info!E1762,Sheet1!$F$45:$H$60,2,0),VLOOKUP(knight_awaken_info!E1762,Sheet1!$F$26:$H$41,2,0)))),0,IF(D1762=25,VLOOKUP(E1762,Sheet1!$F$64:$H$79,2,0),IF(D1762=23,VLOOKUP(knight_awaken_info!E1762,Sheet1!$F$45:$H$60,2,0),VLOOKUP(knight_awaken_info!E1762,Sheet1!$F$26:$H$41,2,0))))</f>
        <v>0</v>
      </c>
      <c r="AJ1762">
        <f>IF(ISERROR(IF(D1762=25,VLOOKUP(E1762,Sheet1!$F$64:$H$79,3,0),IF(D1762=23,VLOOKUP(knight_awaken_info!E1762,Sheet1!$F$45:$H$60,3,0),VLOOKUP(knight_awaken_info!E1762,Sheet1!$F$26:$H$41,3,0)))),0,IF(D1762=25,VLOOKUP(E1762,Sheet1!$F$64:$H$79,3,0),IF(D1762=23,VLOOKUP(knight_awaken_info!E1762,Sheet1!$F$45:$H$60,3,0),VLOOKUP(knight_awaken_info!E1762,Sheet1!$F$26:$H$41,3,0))))</f>
        <v>0</v>
      </c>
      <c r="AK1762" s="11">
        <f>SUM(AI1740:AI1762)</f>
        <v>15130</v>
      </c>
      <c r="AL1762" s="11">
        <f>SUM(AJ1740:AJ1762)</f>
        <v>0</v>
      </c>
      <c r="AN1762" s="3">
        <f t="shared" si="84"/>
        <v>91279</v>
      </c>
      <c r="AO1762" s="3">
        <f t="shared" si="85"/>
        <v>3050.9500000000003</v>
      </c>
    </row>
    <row r="1763" spans="1:41">
      <c r="A1763" s="3">
        <v>4000123</v>
      </c>
      <c r="B1763" s="3">
        <v>4000101</v>
      </c>
      <c r="C1763" s="3" t="s">
        <v>72</v>
      </c>
      <c r="D1763">
        <f t="shared" si="83"/>
        <v>23</v>
      </c>
      <c r="E1763" s="3">
        <v>23</v>
      </c>
      <c r="F1763" s="3">
        <v>70</v>
      </c>
      <c r="G1763" s="3">
        <v>4</v>
      </c>
      <c r="H1763" s="3">
        <v>412</v>
      </c>
      <c r="I1763" s="3">
        <v>331</v>
      </c>
      <c r="J1763" s="3">
        <v>323</v>
      </c>
      <c r="K1763" s="3">
        <v>312</v>
      </c>
      <c r="L1763" s="3">
        <v>2</v>
      </c>
      <c r="M1763" s="3">
        <v>60</v>
      </c>
      <c r="N1763" s="3">
        <v>1550</v>
      </c>
      <c r="O1763" s="3">
        <v>1</v>
      </c>
      <c r="P1763" s="3">
        <v>40001</v>
      </c>
      <c r="Q1763" s="3">
        <v>1</v>
      </c>
      <c r="R1763" s="3">
        <v>1520000</v>
      </c>
      <c r="S1763" s="3">
        <v>5002</v>
      </c>
      <c r="T1763">
        <v>5003</v>
      </c>
      <c r="U1763" s="3">
        <v>5</v>
      </c>
      <c r="V1763" s="3">
        <v>80358</v>
      </c>
      <c r="W1763" s="3">
        <v>6</v>
      </c>
      <c r="X1763" s="3">
        <v>10871.333333333332</v>
      </c>
      <c r="Y1763" s="3">
        <v>21</v>
      </c>
      <c r="Z1763" s="3">
        <v>3261.4</v>
      </c>
      <c r="AA1763" s="3">
        <v>0</v>
      </c>
      <c r="AB1763" s="3">
        <v>0</v>
      </c>
      <c r="AC1763" s="3">
        <v>4000124</v>
      </c>
      <c r="AD1763" s="3">
        <v>3814.7746828988465</v>
      </c>
      <c r="AE1763" s="3">
        <v>14580000</v>
      </c>
      <c r="AF1763" t="s">
        <v>140</v>
      </c>
      <c r="AG1763" t="s">
        <v>159</v>
      </c>
      <c r="AI1763">
        <f>IF(ISERROR(IF(D1763=25,VLOOKUP(E1763,Sheet1!$F$64:$H$79,2,0),IF(D1763=23,VLOOKUP(knight_awaken_info!E1763,Sheet1!$F$45:$H$60,2,0),VLOOKUP(knight_awaken_info!E1763,Sheet1!$F$26:$H$41,2,0)))),0,IF(D1763=25,VLOOKUP(E1763,Sheet1!$F$64:$H$79,2,0),IF(D1763=23,VLOOKUP(knight_awaken_info!E1763,Sheet1!$F$45:$H$60,2,0),VLOOKUP(knight_awaken_info!E1763,Sheet1!$F$26:$H$41,2,0))))</f>
        <v>0</v>
      </c>
      <c r="AJ1763">
        <f>IF(ISERROR(IF(D1763=25,VLOOKUP(E1763,Sheet1!$F$64:$H$79,3,0),IF(D1763=23,VLOOKUP(knight_awaken_info!E1763,Sheet1!$F$45:$H$60,3,0),VLOOKUP(knight_awaken_info!E1763,Sheet1!$F$26:$H$41,3,0)))),0,IF(D1763=25,VLOOKUP(E1763,Sheet1!$F$64:$H$79,3,0),IF(D1763=23,VLOOKUP(knight_awaken_info!E1763,Sheet1!$F$45:$H$60,3,0),VLOOKUP(knight_awaken_info!E1763,Sheet1!$F$26:$H$41,3,0))))</f>
        <v>0</v>
      </c>
      <c r="AK1763" s="11">
        <f>SUM(AI1740:AI1763)</f>
        <v>15130</v>
      </c>
      <c r="AL1763" s="11">
        <f>SUM(AJ1740:AJ1763)</f>
        <v>0</v>
      </c>
      <c r="AN1763" s="3">
        <f t="shared" si="84"/>
        <v>95488</v>
      </c>
      <c r="AO1763" s="3">
        <f t="shared" si="85"/>
        <v>3261.4</v>
      </c>
    </row>
    <row r="1764" spans="1:41">
      <c r="A1764" s="3">
        <v>4000124</v>
      </c>
      <c r="B1764" s="3">
        <v>4000101</v>
      </c>
      <c r="C1764" s="3" t="s">
        <v>72</v>
      </c>
      <c r="D1764">
        <f t="shared" si="83"/>
        <v>23</v>
      </c>
      <c r="E1764" s="3">
        <v>24</v>
      </c>
      <c r="F1764" s="3">
        <v>70</v>
      </c>
      <c r="G1764" s="3">
        <v>4</v>
      </c>
      <c r="H1764" s="3">
        <v>411</v>
      </c>
      <c r="I1764" s="3">
        <v>423</v>
      </c>
      <c r="J1764" s="3">
        <v>322</v>
      </c>
      <c r="K1764" s="3">
        <v>311</v>
      </c>
      <c r="L1764" s="3">
        <v>2</v>
      </c>
      <c r="M1764" s="3">
        <v>60</v>
      </c>
      <c r="N1764" s="3">
        <v>1570</v>
      </c>
      <c r="O1764" s="3">
        <v>0</v>
      </c>
      <c r="P1764" s="3">
        <v>0</v>
      </c>
      <c r="Q1764" s="3">
        <v>0</v>
      </c>
      <c r="R1764" s="3">
        <v>1545000</v>
      </c>
      <c r="S1764" s="3">
        <v>5002</v>
      </c>
      <c r="T1764">
        <v>5003</v>
      </c>
      <c r="U1764" s="3">
        <v>5</v>
      </c>
      <c r="V1764" s="3">
        <v>84590</v>
      </c>
      <c r="W1764" s="3">
        <v>6</v>
      </c>
      <c r="X1764" s="3">
        <v>11576.666666666666</v>
      </c>
      <c r="Y1764" s="3">
        <v>21</v>
      </c>
      <c r="Z1764" s="3">
        <v>4223</v>
      </c>
      <c r="AA1764" s="3">
        <v>0</v>
      </c>
      <c r="AB1764" s="3">
        <v>0</v>
      </c>
      <c r="AC1764" s="3">
        <v>4000125</v>
      </c>
      <c r="AD1764" s="3">
        <v>4388.4250111543124</v>
      </c>
      <c r="AE1764" s="3">
        <v>16100000</v>
      </c>
      <c r="AF1764" t="s">
        <v>141</v>
      </c>
      <c r="AG1764" t="s">
        <v>158</v>
      </c>
      <c r="AI1764">
        <f>IF(ISERROR(IF(D1764=25,VLOOKUP(E1764,Sheet1!$F$64:$H$79,2,0),IF(D1764=23,VLOOKUP(knight_awaken_info!E1764,Sheet1!$F$45:$H$60,2,0),VLOOKUP(knight_awaken_info!E1764,Sheet1!$F$26:$H$41,2,0)))),0,IF(D1764=25,VLOOKUP(E1764,Sheet1!$F$64:$H$79,2,0),IF(D1764=23,VLOOKUP(knight_awaken_info!E1764,Sheet1!$F$45:$H$60,2,0),VLOOKUP(knight_awaken_info!E1764,Sheet1!$F$26:$H$41,2,0))))</f>
        <v>0</v>
      </c>
      <c r="AJ1764">
        <f>IF(ISERROR(IF(D1764=25,VLOOKUP(E1764,Sheet1!$F$64:$H$79,3,0),IF(D1764=23,VLOOKUP(knight_awaken_info!E1764,Sheet1!$F$45:$H$60,3,0),VLOOKUP(knight_awaken_info!E1764,Sheet1!$F$26:$H$41,3,0)))),0,IF(D1764=25,VLOOKUP(E1764,Sheet1!$F$64:$H$79,3,0),IF(D1764=23,VLOOKUP(knight_awaken_info!E1764,Sheet1!$F$45:$H$60,3,0),VLOOKUP(knight_awaken_info!E1764,Sheet1!$F$26:$H$41,3,0))))</f>
        <v>750</v>
      </c>
      <c r="AK1764" s="11">
        <f>SUM(AI1740:AI1764)</f>
        <v>15130</v>
      </c>
      <c r="AL1764" s="11">
        <f>SUM(AJ1740:AJ1764)</f>
        <v>750</v>
      </c>
      <c r="AN1764" s="3">
        <f t="shared" si="84"/>
        <v>99720</v>
      </c>
      <c r="AO1764" s="3">
        <f t="shared" si="85"/>
        <v>4973</v>
      </c>
    </row>
    <row r="1765" spans="1:41">
      <c r="A1765" s="3">
        <v>4000125</v>
      </c>
      <c r="B1765" s="3">
        <v>4000101</v>
      </c>
      <c r="C1765" s="3" t="s">
        <v>72</v>
      </c>
      <c r="D1765">
        <f t="shared" si="83"/>
        <v>23</v>
      </c>
      <c r="E1765" s="3">
        <v>25</v>
      </c>
      <c r="F1765" s="3">
        <v>70</v>
      </c>
      <c r="G1765" s="3">
        <v>4</v>
      </c>
      <c r="H1765" s="3">
        <v>413</v>
      </c>
      <c r="I1765" s="3">
        <v>412</v>
      </c>
      <c r="J1765" s="3">
        <v>321</v>
      </c>
      <c r="K1765" s="3">
        <v>313</v>
      </c>
      <c r="L1765" s="3">
        <v>2</v>
      </c>
      <c r="M1765" s="3">
        <v>60</v>
      </c>
      <c r="N1765" s="3">
        <v>1610</v>
      </c>
      <c r="O1765" s="3">
        <v>0</v>
      </c>
      <c r="P1765" s="3">
        <v>0</v>
      </c>
      <c r="Q1765" s="3">
        <v>0</v>
      </c>
      <c r="R1765" s="3">
        <v>1565000</v>
      </c>
      <c r="S1765" s="3">
        <v>5002</v>
      </c>
      <c r="T1765">
        <v>5003</v>
      </c>
      <c r="U1765" s="3">
        <v>5</v>
      </c>
      <c r="V1765" s="3">
        <v>88845</v>
      </c>
      <c r="W1765" s="3">
        <v>6</v>
      </c>
      <c r="X1765" s="3">
        <v>12285.833333333332</v>
      </c>
      <c r="Y1765" s="3">
        <v>21</v>
      </c>
      <c r="Z1765" s="3">
        <v>4435.75</v>
      </c>
      <c r="AA1765" s="3">
        <v>0</v>
      </c>
      <c r="AB1765" s="3">
        <v>0</v>
      </c>
      <c r="AC1765" s="3">
        <v>4000126</v>
      </c>
      <c r="AD1765" s="3">
        <v>5229.7788259289955</v>
      </c>
      <c r="AE1765" s="3">
        <v>17645000</v>
      </c>
      <c r="AF1765" t="s">
        <v>141</v>
      </c>
      <c r="AG1765" t="s">
        <v>158</v>
      </c>
      <c r="AI1765">
        <f>IF(ISERROR(IF(D1765=25,VLOOKUP(E1765,Sheet1!$F$64:$H$79,2,0),IF(D1765=23,VLOOKUP(knight_awaken_info!E1765,Sheet1!$F$45:$H$60,2,0),VLOOKUP(knight_awaken_info!E1765,Sheet1!$F$26:$H$41,2,0)))),0,IF(D1765=25,VLOOKUP(E1765,Sheet1!$F$64:$H$79,2,0),IF(D1765=23,VLOOKUP(knight_awaken_info!E1765,Sheet1!$F$45:$H$60,2,0),VLOOKUP(knight_awaken_info!E1765,Sheet1!$F$26:$H$41,2,0))))</f>
        <v>0</v>
      </c>
      <c r="AJ1765">
        <f>IF(ISERROR(IF(D1765=25,VLOOKUP(E1765,Sheet1!$F$64:$H$79,3,0),IF(D1765=23,VLOOKUP(knight_awaken_info!E1765,Sheet1!$F$45:$H$60,3,0),VLOOKUP(knight_awaken_info!E1765,Sheet1!$F$26:$H$41,3,0)))),0,IF(D1765=25,VLOOKUP(E1765,Sheet1!$F$64:$H$79,3,0),IF(D1765=23,VLOOKUP(knight_awaken_info!E1765,Sheet1!$F$45:$H$60,3,0),VLOOKUP(knight_awaken_info!E1765,Sheet1!$F$26:$H$41,3,0))))</f>
        <v>0</v>
      </c>
      <c r="AK1765" s="11">
        <f>SUM(AI1740:AI1765)</f>
        <v>15130</v>
      </c>
      <c r="AL1765" s="11">
        <f>SUM(AJ1740:AJ1765)</f>
        <v>750</v>
      </c>
      <c r="AN1765" s="3">
        <f t="shared" si="84"/>
        <v>103975</v>
      </c>
      <c r="AO1765" s="3">
        <f t="shared" si="85"/>
        <v>5185.75</v>
      </c>
    </row>
    <row r="1766" spans="1:41">
      <c r="A1766" s="3">
        <v>4000126</v>
      </c>
      <c r="B1766" s="3">
        <v>4000101</v>
      </c>
      <c r="C1766" s="3" t="s">
        <v>72</v>
      </c>
      <c r="D1766">
        <f t="shared" si="83"/>
        <v>23</v>
      </c>
      <c r="E1766" s="3">
        <v>26</v>
      </c>
      <c r="F1766" s="3">
        <v>70</v>
      </c>
      <c r="G1766" s="3">
        <v>4</v>
      </c>
      <c r="H1766" s="3">
        <v>412</v>
      </c>
      <c r="I1766" s="3">
        <v>431</v>
      </c>
      <c r="J1766" s="3">
        <v>323</v>
      </c>
      <c r="K1766" s="3">
        <v>312</v>
      </c>
      <c r="L1766" s="3">
        <v>2</v>
      </c>
      <c r="M1766" s="3">
        <v>60</v>
      </c>
      <c r="N1766" s="3">
        <v>1630</v>
      </c>
      <c r="O1766" s="3">
        <v>1</v>
      </c>
      <c r="P1766" s="3">
        <v>40001</v>
      </c>
      <c r="Q1766" s="3">
        <v>1</v>
      </c>
      <c r="R1766" s="3">
        <v>1590000</v>
      </c>
      <c r="S1766" s="3">
        <v>5002</v>
      </c>
      <c r="T1766">
        <v>5003</v>
      </c>
      <c r="U1766" s="3">
        <v>5</v>
      </c>
      <c r="V1766" s="3">
        <v>93123</v>
      </c>
      <c r="W1766" s="3">
        <v>6</v>
      </c>
      <c r="X1766" s="3">
        <v>12998.833333333332</v>
      </c>
      <c r="Y1766" s="3">
        <v>21</v>
      </c>
      <c r="Z1766" s="3">
        <v>4649.6499999999996</v>
      </c>
      <c r="AA1766" s="3">
        <v>0</v>
      </c>
      <c r="AB1766" s="3">
        <v>0</v>
      </c>
      <c r="AC1766" s="3">
        <v>4000127</v>
      </c>
      <c r="AD1766" s="3">
        <v>6071.1326407036786</v>
      </c>
      <c r="AE1766" s="3">
        <v>19210000</v>
      </c>
      <c r="AF1766" t="s">
        <v>141</v>
      </c>
      <c r="AG1766" t="s">
        <v>158</v>
      </c>
      <c r="AI1766">
        <f>IF(ISERROR(IF(D1766=25,VLOOKUP(E1766,Sheet1!$F$64:$H$79,2,0),IF(D1766=23,VLOOKUP(knight_awaken_info!E1766,Sheet1!$F$45:$H$60,2,0),VLOOKUP(knight_awaken_info!E1766,Sheet1!$F$26:$H$41,2,0)))),0,IF(D1766=25,VLOOKUP(E1766,Sheet1!$F$64:$H$79,2,0),IF(D1766=23,VLOOKUP(knight_awaken_info!E1766,Sheet1!$F$45:$H$60,2,0),VLOOKUP(knight_awaken_info!E1766,Sheet1!$F$26:$H$41,2,0))))</f>
        <v>0</v>
      </c>
      <c r="AJ1766">
        <f>IF(ISERROR(IF(D1766=25,VLOOKUP(E1766,Sheet1!$F$64:$H$79,3,0),IF(D1766=23,VLOOKUP(knight_awaken_info!E1766,Sheet1!$F$45:$H$60,3,0),VLOOKUP(knight_awaken_info!E1766,Sheet1!$F$26:$H$41,3,0)))),0,IF(D1766=25,VLOOKUP(E1766,Sheet1!$F$64:$H$79,3,0),IF(D1766=23,VLOOKUP(knight_awaken_info!E1766,Sheet1!$F$45:$H$60,3,0),VLOOKUP(knight_awaken_info!E1766,Sheet1!$F$26:$H$41,3,0))))</f>
        <v>0</v>
      </c>
      <c r="AK1766" s="11">
        <f>SUM(AI1740:AI1766)</f>
        <v>15130</v>
      </c>
      <c r="AL1766" s="11">
        <f>SUM(AJ1740:AJ1766)</f>
        <v>750</v>
      </c>
      <c r="AN1766" s="3">
        <f t="shared" si="84"/>
        <v>108253</v>
      </c>
      <c r="AO1766" s="3">
        <f t="shared" si="85"/>
        <v>5399.65</v>
      </c>
    </row>
    <row r="1767" spans="1:41">
      <c r="A1767" s="3">
        <v>4000127</v>
      </c>
      <c r="B1767" s="3">
        <v>4000101</v>
      </c>
      <c r="C1767" s="3" t="s">
        <v>72</v>
      </c>
      <c r="D1767">
        <f t="shared" si="83"/>
        <v>23</v>
      </c>
      <c r="E1767" s="3">
        <v>27</v>
      </c>
      <c r="F1767" s="3">
        <v>70</v>
      </c>
      <c r="G1767" s="3">
        <v>4</v>
      </c>
      <c r="H1767" s="3">
        <v>411</v>
      </c>
      <c r="I1767" s="3">
        <v>413</v>
      </c>
      <c r="J1767" s="3">
        <v>322</v>
      </c>
      <c r="K1767" s="3">
        <v>311</v>
      </c>
      <c r="L1767" s="3">
        <v>2</v>
      </c>
      <c r="M1767" s="3">
        <v>60</v>
      </c>
      <c r="N1767" s="3">
        <v>1650</v>
      </c>
      <c r="O1767" s="3">
        <v>0</v>
      </c>
      <c r="P1767" s="3">
        <v>0</v>
      </c>
      <c r="Q1767" s="3">
        <v>0</v>
      </c>
      <c r="R1767" s="3">
        <v>1615000</v>
      </c>
      <c r="S1767" s="3">
        <v>5002</v>
      </c>
      <c r="T1767">
        <v>5003</v>
      </c>
      <c r="U1767" s="3">
        <v>5</v>
      </c>
      <c r="V1767" s="3">
        <v>112554</v>
      </c>
      <c r="W1767" s="3">
        <v>6</v>
      </c>
      <c r="X1767" s="3">
        <v>13715.666666666666</v>
      </c>
      <c r="Y1767" s="3">
        <v>21</v>
      </c>
      <c r="Z1767" s="3">
        <v>4864.7</v>
      </c>
      <c r="AA1767" s="3">
        <v>0</v>
      </c>
      <c r="AB1767" s="3">
        <v>0</v>
      </c>
      <c r="AC1767" s="3">
        <v>4000128</v>
      </c>
      <c r="AD1767" s="3">
        <v>6912.4864554783617</v>
      </c>
      <c r="AE1767" s="3">
        <v>20800000</v>
      </c>
      <c r="AF1767" t="s">
        <v>142</v>
      </c>
      <c r="AG1767" t="s">
        <v>135</v>
      </c>
      <c r="AI1767">
        <f>IF(ISERROR(IF(D1767=25,VLOOKUP(E1767,Sheet1!$F$64:$H$79,2,0),IF(D1767=23,VLOOKUP(knight_awaken_info!E1767,Sheet1!$F$45:$H$60,2,0),VLOOKUP(knight_awaken_info!E1767,Sheet1!$F$26:$H$41,2,0)))),0,IF(D1767=25,VLOOKUP(E1767,Sheet1!$F$64:$H$79,2,0),IF(D1767=23,VLOOKUP(knight_awaken_info!E1767,Sheet1!$F$45:$H$60,2,0),VLOOKUP(knight_awaken_info!E1767,Sheet1!$F$26:$H$41,2,0))))</f>
        <v>15130</v>
      </c>
      <c r="AJ1767">
        <f>IF(ISERROR(IF(D1767=25,VLOOKUP(E1767,Sheet1!$F$64:$H$79,3,0),IF(D1767=23,VLOOKUP(knight_awaken_info!E1767,Sheet1!$F$45:$H$60,3,0),VLOOKUP(knight_awaken_info!E1767,Sheet1!$F$26:$H$41,3,0)))),0,IF(D1767=25,VLOOKUP(E1767,Sheet1!$F$64:$H$79,3,0),IF(D1767=23,VLOOKUP(knight_awaken_info!E1767,Sheet1!$F$45:$H$60,3,0),VLOOKUP(knight_awaken_info!E1767,Sheet1!$F$26:$H$41,3,0))))</f>
        <v>0</v>
      </c>
      <c r="AK1767" s="11">
        <f>SUM(AI1740:AI1767)</f>
        <v>30260</v>
      </c>
      <c r="AL1767" s="11">
        <f>SUM(AJ1740:AJ1767)</f>
        <v>750</v>
      </c>
      <c r="AN1767" s="3">
        <f t="shared" si="84"/>
        <v>142814</v>
      </c>
      <c r="AO1767" s="3">
        <f t="shared" si="85"/>
        <v>5614.7</v>
      </c>
    </row>
    <row r="1768" spans="1:41">
      <c r="A1768" s="3">
        <v>4000128</v>
      </c>
      <c r="B1768" s="3">
        <v>4000101</v>
      </c>
      <c r="C1768" s="3" t="s">
        <v>72</v>
      </c>
      <c r="D1768">
        <f t="shared" si="83"/>
        <v>23</v>
      </c>
      <c r="E1768" s="3">
        <v>28</v>
      </c>
      <c r="F1768" s="3">
        <v>70</v>
      </c>
      <c r="G1768" s="3">
        <v>4</v>
      </c>
      <c r="H1768" s="3">
        <v>413</v>
      </c>
      <c r="I1768" s="3">
        <v>422</v>
      </c>
      <c r="J1768" s="3">
        <v>321</v>
      </c>
      <c r="K1768" s="3">
        <v>313</v>
      </c>
      <c r="L1768" s="3">
        <v>2</v>
      </c>
      <c r="M1768" s="3">
        <v>60</v>
      </c>
      <c r="N1768" s="3">
        <v>1670</v>
      </c>
      <c r="O1768" s="3">
        <v>0</v>
      </c>
      <c r="P1768" s="3">
        <v>0</v>
      </c>
      <c r="Q1768" s="3">
        <v>0</v>
      </c>
      <c r="R1768" s="3">
        <v>1635000</v>
      </c>
      <c r="S1768" s="3">
        <v>5002</v>
      </c>
      <c r="T1768">
        <v>5003</v>
      </c>
      <c r="U1768" s="3">
        <v>5</v>
      </c>
      <c r="V1768" s="3">
        <v>116878</v>
      </c>
      <c r="W1768" s="3">
        <v>6</v>
      </c>
      <c r="X1768" s="3">
        <v>14436.333333333332</v>
      </c>
      <c r="Y1768" s="3">
        <v>21</v>
      </c>
      <c r="Z1768" s="3">
        <v>5080.8999999999996</v>
      </c>
      <c r="AA1768" s="3">
        <v>0</v>
      </c>
      <c r="AB1768" s="3">
        <v>0</v>
      </c>
      <c r="AC1768" s="3">
        <v>4000129</v>
      </c>
      <c r="AD1768" s="3">
        <v>7753.8402702530448</v>
      </c>
      <c r="AE1768" s="3">
        <v>22415000</v>
      </c>
      <c r="AF1768" t="s">
        <v>142</v>
      </c>
      <c r="AG1768" t="s">
        <v>135</v>
      </c>
      <c r="AI1768">
        <f>IF(ISERROR(IF(D1768=25,VLOOKUP(E1768,Sheet1!$F$64:$H$79,2,0),IF(D1768=23,VLOOKUP(knight_awaken_info!E1768,Sheet1!$F$45:$H$60,2,0),VLOOKUP(knight_awaken_info!E1768,Sheet1!$F$26:$H$41,2,0)))),0,IF(D1768=25,VLOOKUP(E1768,Sheet1!$F$64:$H$79,2,0),IF(D1768=23,VLOOKUP(knight_awaken_info!E1768,Sheet1!$F$45:$H$60,2,0),VLOOKUP(knight_awaken_info!E1768,Sheet1!$F$26:$H$41,2,0))))</f>
        <v>0</v>
      </c>
      <c r="AJ1768">
        <f>IF(ISERROR(IF(D1768=25,VLOOKUP(E1768,Sheet1!$F$64:$H$79,3,0),IF(D1768=23,VLOOKUP(knight_awaken_info!E1768,Sheet1!$F$45:$H$60,3,0),VLOOKUP(knight_awaken_info!E1768,Sheet1!$F$26:$H$41,3,0)))),0,IF(D1768=25,VLOOKUP(E1768,Sheet1!$F$64:$H$79,3,0),IF(D1768=23,VLOOKUP(knight_awaken_info!E1768,Sheet1!$F$45:$H$60,3,0),VLOOKUP(knight_awaken_info!E1768,Sheet1!$F$26:$H$41,3,0))))</f>
        <v>0</v>
      </c>
      <c r="AK1768" s="11">
        <f>SUM(AI1740:AI1768)</f>
        <v>30260</v>
      </c>
      <c r="AL1768" s="11">
        <f>SUM(AJ1740:AJ1768)</f>
        <v>750</v>
      </c>
      <c r="AN1768" s="3">
        <f t="shared" si="84"/>
        <v>147138</v>
      </c>
      <c r="AO1768" s="3">
        <f t="shared" si="85"/>
        <v>5830.9</v>
      </c>
    </row>
    <row r="1769" spans="1:41">
      <c r="A1769" s="3">
        <v>4000129</v>
      </c>
      <c r="B1769" s="3">
        <v>4000101</v>
      </c>
      <c r="C1769" s="3" t="s">
        <v>72</v>
      </c>
      <c r="D1769">
        <f t="shared" si="83"/>
        <v>23</v>
      </c>
      <c r="E1769" s="3">
        <v>29</v>
      </c>
      <c r="F1769" s="3">
        <v>70</v>
      </c>
      <c r="G1769" s="3">
        <v>4</v>
      </c>
      <c r="H1769" s="3">
        <v>412</v>
      </c>
      <c r="I1769" s="3">
        <v>431</v>
      </c>
      <c r="J1769" s="3">
        <v>423</v>
      </c>
      <c r="K1769" s="3">
        <v>413</v>
      </c>
      <c r="L1769" s="3">
        <v>2</v>
      </c>
      <c r="M1769" s="3">
        <v>60</v>
      </c>
      <c r="N1769" s="3">
        <v>2170</v>
      </c>
      <c r="O1769" s="3">
        <v>1</v>
      </c>
      <c r="P1769" s="3">
        <v>40001</v>
      </c>
      <c r="Q1769" s="3">
        <v>1</v>
      </c>
      <c r="R1769" s="3">
        <v>2220000</v>
      </c>
      <c r="S1769" s="3">
        <v>5002</v>
      </c>
      <c r="T1769">
        <v>5003</v>
      </c>
      <c r="U1769" s="3">
        <v>5</v>
      </c>
      <c r="V1769" s="3">
        <v>121225</v>
      </c>
      <c r="W1769" s="3">
        <v>6</v>
      </c>
      <c r="X1769" s="3">
        <v>15160.833333333332</v>
      </c>
      <c r="Y1769" s="3">
        <v>21</v>
      </c>
      <c r="Z1769" s="3">
        <v>5298.25</v>
      </c>
      <c r="AA1769" s="3">
        <v>0</v>
      </c>
      <c r="AB1769" s="3">
        <v>0</v>
      </c>
      <c r="AC1769" s="3">
        <v>4000130</v>
      </c>
      <c r="AD1769" s="3">
        <v>8595.1940850277279</v>
      </c>
      <c r="AE1769" s="3">
        <v>24050000</v>
      </c>
      <c r="AF1769" t="s">
        <v>142</v>
      </c>
      <c r="AG1769" t="s">
        <v>135</v>
      </c>
      <c r="AI1769">
        <f>IF(ISERROR(IF(D1769=25,VLOOKUP(E1769,Sheet1!$F$64:$H$79,2,0),IF(D1769=23,VLOOKUP(knight_awaken_info!E1769,Sheet1!$F$45:$H$60,2,0),VLOOKUP(knight_awaken_info!E1769,Sheet1!$F$26:$H$41,2,0)))),0,IF(D1769=25,VLOOKUP(E1769,Sheet1!$F$64:$H$79,2,0),IF(D1769=23,VLOOKUP(knight_awaken_info!E1769,Sheet1!$F$45:$H$60,2,0),VLOOKUP(knight_awaken_info!E1769,Sheet1!$F$26:$H$41,2,0))))</f>
        <v>0</v>
      </c>
      <c r="AJ1769">
        <f>IF(ISERROR(IF(D1769=25,VLOOKUP(E1769,Sheet1!$F$64:$H$79,3,0),IF(D1769=23,VLOOKUP(knight_awaken_info!E1769,Sheet1!$F$45:$H$60,3,0),VLOOKUP(knight_awaken_info!E1769,Sheet1!$F$26:$H$41,3,0)))),0,IF(D1769=25,VLOOKUP(E1769,Sheet1!$F$64:$H$79,3,0),IF(D1769=23,VLOOKUP(knight_awaken_info!E1769,Sheet1!$F$45:$H$60,3,0),VLOOKUP(knight_awaken_info!E1769,Sheet1!$F$26:$H$41,3,0))))</f>
        <v>0</v>
      </c>
      <c r="AK1769" s="11">
        <f>SUM(AI1740:AI1769)</f>
        <v>30260</v>
      </c>
      <c r="AL1769" s="11">
        <f>SUM(AJ1740:AJ1769)</f>
        <v>750</v>
      </c>
      <c r="AN1769" s="3">
        <f t="shared" si="84"/>
        <v>151485</v>
      </c>
      <c r="AO1769" s="3">
        <f t="shared" si="85"/>
        <v>6048.25</v>
      </c>
    </row>
    <row r="1770" spans="1:41">
      <c r="A1770" s="3">
        <v>4000130</v>
      </c>
      <c r="B1770" s="3">
        <v>4000101</v>
      </c>
      <c r="C1770" s="3" t="s">
        <v>72</v>
      </c>
      <c r="D1770">
        <f t="shared" si="83"/>
        <v>23</v>
      </c>
      <c r="E1770" s="3">
        <v>30</v>
      </c>
      <c r="F1770" s="3">
        <v>80</v>
      </c>
      <c r="G1770" s="3">
        <v>4</v>
      </c>
      <c r="H1770" s="3">
        <v>511</v>
      </c>
      <c r="I1770" s="3">
        <v>433</v>
      </c>
      <c r="J1770" s="3">
        <v>422</v>
      </c>
      <c r="K1770" s="3">
        <v>411</v>
      </c>
      <c r="L1770" s="3">
        <v>2</v>
      </c>
      <c r="M1770" s="3">
        <v>60</v>
      </c>
      <c r="N1770" s="3">
        <v>2210</v>
      </c>
      <c r="O1770" s="3">
        <v>0</v>
      </c>
      <c r="P1770" s="3">
        <v>0</v>
      </c>
      <c r="Q1770" s="3">
        <v>0</v>
      </c>
      <c r="R1770" s="3">
        <v>2240000</v>
      </c>
      <c r="S1770" s="3">
        <v>5003</v>
      </c>
      <c r="T1770">
        <v>5004</v>
      </c>
      <c r="U1770" s="3">
        <v>5</v>
      </c>
      <c r="V1770" s="3">
        <v>126515</v>
      </c>
      <c r="W1770" s="3">
        <v>6</v>
      </c>
      <c r="X1770" s="3">
        <v>16042.499999999998</v>
      </c>
      <c r="Y1770" s="3">
        <v>21</v>
      </c>
      <c r="Z1770" s="3">
        <v>5562.75</v>
      </c>
      <c r="AA1770" s="3">
        <v>0</v>
      </c>
      <c r="AB1770" s="3">
        <v>0</v>
      </c>
      <c r="AC1770" s="3">
        <v>4000131</v>
      </c>
      <c r="AD1770" s="3">
        <v>9971.9548728408445</v>
      </c>
      <c r="AE1770" s="3">
        <v>26270000</v>
      </c>
      <c r="AF1770" t="s">
        <v>143</v>
      </c>
      <c r="AG1770" t="s">
        <v>159</v>
      </c>
      <c r="AI1770">
        <f>IF(ISERROR(IF(D1770=25,VLOOKUP(E1770,Sheet1!$F$64:$H$79,2,0),IF(D1770=23,VLOOKUP(knight_awaken_info!E1770,Sheet1!$F$45:$H$60,2,0),VLOOKUP(knight_awaken_info!E1770,Sheet1!$F$26:$H$41,2,0)))),0,IF(D1770=25,VLOOKUP(E1770,Sheet1!$F$64:$H$79,2,0),IF(D1770=23,VLOOKUP(knight_awaken_info!E1770,Sheet1!$F$45:$H$60,2,0),VLOOKUP(knight_awaken_info!E1770,Sheet1!$F$26:$H$41,2,0))))</f>
        <v>0</v>
      </c>
      <c r="AJ1770">
        <f>IF(ISERROR(IF(D1770=25,VLOOKUP(E1770,Sheet1!$F$64:$H$79,3,0),IF(D1770=23,VLOOKUP(knight_awaken_info!E1770,Sheet1!$F$45:$H$60,3,0),VLOOKUP(knight_awaken_info!E1770,Sheet1!$F$26:$H$41,3,0)))),0,IF(D1770=25,VLOOKUP(E1770,Sheet1!$F$64:$H$79,3,0),IF(D1770=23,VLOOKUP(knight_awaken_info!E1770,Sheet1!$F$45:$H$60,3,0),VLOOKUP(knight_awaken_info!E1770,Sheet1!$F$26:$H$41,3,0))))</f>
        <v>0</v>
      </c>
      <c r="AK1770" s="11">
        <f>SUM(AI1740:AI1770)</f>
        <v>30260</v>
      </c>
      <c r="AL1770" s="11">
        <f>SUM(AJ1740:AJ1770)</f>
        <v>750</v>
      </c>
      <c r="AN1770" s="3">
        <f t="shared" si="84"/>
        <v>156775</v>
      </c>
      <c r="AO1770" s="3">
        <f t="shared" si="85"/>
        <v>6312.75</v>
      </c>
    </row>
    <row r="1771" spans="1:41">
      <c r="A1771" s="3">
        <v>4000131</v>
      </c>
      <c r="B1771" s="3">
        <v>4000101</v>
      </c>
      <c r="C1771" s="3" t="s">
        <v>72</v>
      </c>
      <c r="D1771">
        <f t="shared" si="83"/>
        <v>23</v>
      </c>
      <c r="E1771" s="3">
        <v>31</v>
      </c>
      <c r="F1771" s="3">
        <v>80</v>
      </c>
      <c r="G1771" s="3">
        <v>4</v>
      </c>
      <c r="H1771" s="3">
        <v>513</v>
      </c>
      <c r="I1771" s="3">
        <v>432</v>
      </c>
      <c r="J1771" s="3">
        <v>421</v>
      </c>
      <c r="K1771" s="3">
        <v>413</v>
      </c>
      <c r="L1771" s="3">
        <v>2</v>
      </c>
      <c r="M1771" s="3">
        <v>60</v>
      </c>
      <c r="N1771" s="3">
        <v>2230</v>
      </c>
      <c r="O1771" s="3">
        <v>1</v>
      </c>
      <c r="P1771" s="3">
        <v>40001</v>
      </c>
      <c r="Q1771" s="3">
        <v>1</v>
      </c>
      <c r="R1771" s="3">
        <v>2265000</v>
      </c>
      <c r="S1771" s="3">
        <v>5003</v>
      </c>
      <c r="T1771">
        <v>5004</v>
      </c>
      <c r="U1771" s="3">
        <v>5</v>
      </c>
      <c r="V1771" s="3">
        <v>131828</v>
      </c>
      <c r="W1771" s="3">
        <v>6</v>
      </c>
      <c r="X1771" s="3">
        <v>16928</v>
      </c>
      <c r="Y1771" s="3">
        <v>21</v>
      </c>
      <c r="Z1771" s="3">
        <v>5828.4</v>
      </c>
      <c r="AA1771" s="3">
        <v>0</v>
      </c>
      <c r="AB1771" s="3">
        <v>0</v>
      </c>
      <c r="AC1771" s="3">
        <v>4000132</v>
      </c>
      <c r="AD1771" s="3">
        <v>12218.751991841418</v>
      </c>
      <c r="AE1771" s="3">
        <v>28510000</v>
      </c>
      <c r="AF1771" t="s">
        <v>143</v>
      </c>
      <c r="AG1771" t="s">
        <v>159</v>
      </c>
      <c r="AI1771">
        <f>IF(ISERROR(IF(D1771=25,VLOOKUP(E1771,Sheet1!$F$64:$H$79,2,0),IF(D1771=23,VLOOKUP(knight_awaken_info!E1771,Sheet1!$F$45:$H$60,2,0),VLOOKUP(knight_awaken_info!E1771,Sheet1!$F$26:$H$41,2,0)))),0,IF(D1771=25,VLOOKUP(E1771,Sheet1!$F$64:$H$79,2,0),IF(D1771=23,VLOOKUP(knight_awaken_info!E1771,Sheet1!$F$45:$H$60,2,0),VLOOKUP(knight_awaken_info!E1771,Sheet1!$F$26:$H$41,2,0))))</f>
        <v>0</v>
      </c>
      <c r="AJ1771">
        <f>IF(ISERROR(IF(D1771=25,VLOOKUP(E1771,Sheet1!$F$64:$H$79,3,0),IF(D1771=23,VLOOKUP(knight_awaken_info!E1771,Sheet1!$F$45:$H$60,3,0),VLOOKUP(knight_awaken_info!E1771,Sheet1!$F$26:$H$41,3,0)))),0,IF(D1771=25,VLOOKUP(E1771,Sheet1!$F$64:$H$79,3,0),IF(D1771=23,VLOOKUP(knight_awaken_info!E1771,Sheet1!$F$45:$H$60,3,0),VLOOKUP(knight_awaken_info!E1771,Sheet1!$F$26:$H$41,3,0))))</f>
        <v>0</v>
      </c>
      <c r="AK1771" s="11">
        <f>SUM(AI1740:AI1771)</f>
        <v>30260</v>
      </c>
      <c r="AL1771" s="11">
        <f>SUM(AJ1740:AJ1771)</f>
        <v>750</v>
      </c>
      <c r="AN1771" s="3">
        <f t="shared" si="84"/>
        <v>162088</v>
      </c>
      <c r="AO1771" s="3">
        <f t="shared" si="85"/>
        <v>6578.4</v>
      </c>
    </row>
    <row r="1772" spans="1:41">
      <c r="A1772" s="3">
        <v>4000132</v>
      </c>
      <c r="B1772" s="3">
        <v>4000101</v>
      </c>
      <c r="C1772" s="3" t="s">
        <v>72</v>
      </c>
      <c r="D1772">
        <f t="shared" si="83"/>
        <v>23</v>
      </c>
      <c r="E1772" s="3">
        <v>32</v>
      </c>
      <c r="F1772" s="3">
        <v>80</v>
      </c>
      <c r="G1772" s="3">
        <v>4</v>
      </c>
      <c r="H1772" s="3">
        <v>512</v>
      </c>
      <c r="I1772" s="3">
        <v>431</v>
      </c>
      <c r="J1772" s="3">
        <v>423</v>
      </c>
      <c r="K1772" s="3">
        <v>412</v>
      </c>
      <c r="L1772" s="3">
        <v>2</v>
      </c>
      <c r="M1772" s="3">
        <v>60</v>
      </c>
      <c r="N1772" s="3">
        <v>2250</v>
      </c>
      <c r="O1772" s="3">
        <v>0</v>
      </c>
      <c r="P1772" s="3">
        <v>0</v>
      </c>
      <c r="Q1772" s="3">
        <v>0</v>
      </c>
      <c r="R1772" s="3">
        <v>2290000</v>
      </c>
      <c r="S1772" s="3">
        <v>5003</v>
      </c>
      <c r="T1772">
        <v>5004</v>
      </c>
      <c r="U1772" s="3">
        <v>5</v>
      </c>
      <c r="V1772" s="3">
        <v>137164</v>
      </c>
      <c r="W1772" s="3">
        <v>6</v>
      </c>
      <c r="X1772" s="3">
        <v>17817.333333333332</v>
      </c>
      <c r="Y1772" s="3">
        <v>21</v>
      </c>
      <c r="Z1772" s="3">
        <v>6845.2</v>
      </c>
      <c r="AA1772" s="3">
        <v>0</v>
      </c>
      <c r="AB1772" s="3">
        <v>0</v>
      </c>
      <c r="AC1772" s="3">
        <v>4000133</v>
      </c>
      <c r="AD1772" s="3">
        <v>14465.549110841992</v>
      </c>
      <c r="AE1772" s="3">
        <v>30775000</v>
      </c>
      <c r="AF1772" t="s">
        <v>144</v>
      </c>
      <c r="AG1772" t="s">
        <v>158</v>
      </c>
      <c r="AI1772">
        <f>IF(ISERROR(IF(D1772=25,VLOOKUP(E1772,Sheet1!$F$64:$H$79,2,0),IF(D1772=23,VLOOKUP(knight_awaken_info!E1772,Sheet1!$F$45:$H$60,2,0),VLOOKUP(knight_awaken_info!E1772,Sheet1!$F$26:$H$41,2,0)))),0,IF(D1772=25,VLOOKUP(E1772,Sheet1!$F$64:$H$79,2,0),IF(D1772=23,VLOOKUP(knight_awaken_info!E1772,Sheet1!$F$45:$H$60,2,0),VLOOKUP(knight_awaken_info!E1772,Sheet1!$F$26:$H$41,2,0))))</f>
        <v>0</v>
      </c>
      <c r="AJ1772">
        <f>IF(ISERROR(IF(D1772=25,VLOOKUP(E1772,Sheet1!$F$64:$H$79,3,0),IF(D1772=23,VLOOKUP(knight_awaken_info!E1772,Sheet1!$F$45:$H$60,3,0),VLOOKUP(knight_awaken_info!E1772,Sheet1!$F$26:$H$41,3,0)))),0,IF(D1772=25,VLOOKUP(E1772,Sheet1!$F$64:$H$79,3,0),IF(D1772=23,VLOOKUP(knight_awaken_info!E1772,Sheet1!$F$45:$H$60,3,0),VLOOKUP(knight_awaken_info!E1772,Sheet1!$F$26:$H$41,3,0))))</f>
        <v>750</v>
      </c>
      <c r="AK1772" s="11">
        <f>SUM(AI1740:AI1772)</f>
        <v>30260</v>
      </c>
      <c r="AL1772" s="11">
        <f>SUM(AJ1740:AJ1772)</f>
        <v>1500</v>
      </c>
      <c r="AN1772" s="3">
        <f t="shared" si="84"/>
        <v>167424</v>
      </c>
      <c r="AO1772" s="3">
        <f t="shared" si="85"/>
        <v>8345.2000000000007</v>
      </c>
    </row>
    <row r="1773" spans="1:41">
      <c r="A1773" s="3">
        <v>4000133</v>
      </c>
      <c r="B1773" s="3">
        <v>4000101</v>
      </c>
      <c r="C1773" s="3" t="s">
        <v>72</v>
      </c>
      <c r="D1773">
        <f t="shared" si="83"/>
        <v>23</v>
      </c>
      <c r="E1773" s="3">
        <v>33</v>
      </c>
      <c r="F1773" s="3">
        <v>80</v>
      </c>
      <c r="G1773" s="3">
        <v>4</v>
      </c>
      <c r="H1773" s="3">
        <v>511</v>
      </c>
      <c r="I1773" s="3">
        <v>433</v>
      </c>
      <c r="J1773" s="3">
        <v>422</v>
      </c>
      <c r="K1773" s="3">
        <v>411</v>
      </c>
      <c r="L1773" s="3">
        <v>2</v>
      </c>
      <c r="M1773" s="3">
        <v>60</v>
      </c>
      <c r="N1773" s="3">
        <v>2270</v>
      </c>
      <c r="O1773" s="3">
        <v>1</v>
      </c>
      <c r="P1773" s="3">
        <v>40001</v>
      </c>
      <c r="Q1773" s="3">
        <v>1</v>
      </c>
      <c r="R1773" s="3">
        <v>2315000</v>
      </c>
      <c r="S1773" s="3">
        <v>5003</v>
      </c>
      <c r="T1773">
        <v>5004</v>
      </c>
      <c r="U1773" s="3">
        <v>5</v>
      </c>
      <c r="V1773" s="3">
        <v>142523</v>
      </c>
      <c r="W1773" s="3">
        <v>6</v>
      </c>
      <c r="X1773" s="3">
        <v>18710.5</v>
      </c>
      <c r="Y1773" s="3">
        <v>21</v>
      </c>
      <c r="Z1773" s="3">
        <v>7113.15</v>
      </c>
      <c r="AA1773" s="3">
        <v>0</v>
      </c>
      <c r="AB1773" s="3">
        <v>0</v>
      </c>
      <c r="AC1773" s="3">
        <v>4000134</v>
      </c>
      <c r="AD1773" s="3">
        <v>16712.346229842566</v>
      </c>
      <c r="AE1773" s="3">
        <v>33065000</v>
      </c>
      <c r="AF1773" t="s">
        <v>144</v>
      </c>
      <c r="AG1773" t="s">
        <v>158</v>
      </c>
      <c r="AI1773">
        <f>IF(ISERROR(IF(D1773=25,VLOOKUP(E1773,Sheet1!$F$64:$H$79,2,0),IF(D1773=23,VLOOKUP(knight_awaken_info!E1773,Sheet1!$F$45:$H$60,2,0),VLOOKUP(knight_awaken_info!E1773,Sheet1!$F$26:$H$41,2,0)))),0,IF(D1773=25,VLOOKUP(E1773,Sheet1!$F$64:$H$79,2,0),IF(D1773=23,VLOOKUP(knight_awaken_info!E1773,Sheet1!$F$45:$H$60,2,0),VLOOKUP(knight_awaken_info!E1773,Sheet1!$F$26:$H$41,2,0))))</f>
        <v>0</v>
      </c>
      <c r="AJ1773">
        <f>IF(ISERROR(IF(D1773=25,VLOOKUP(E1773,Sheet1!$F$64:$H$79,3,0),IF(D1773=23,VLOOKUP(knight_awaken_info!E1773,Sheet1!$F$45:$H$60,3,0),VLOOKUP(knight_awaken_info!E1773,Sheet1!$F$26:$H$41,3,0)))),0,IF(D1773=25,VLOOKUP(E1773,Sheet1!$F$64:$H$79,3,0),IF(D1773=23,VLOOKUP(knight_awaken_info!E1773,Sheet1!$F$45:$H$60,3,0),VLOOKUP(knight_awaken_info!E1773,Sheet1!$F$26:$H$41,3,0))))</f>
        <v>0</v>
      </c>
      <c r="AK1773" s="11">
        <f>SUM(AI1740:AI1773)</f>
        <v>30260</v>
      </c>
      <c r="AL1773" s="11">
        <f>SUM(AJ1740:AJ1773)</f>
        <v>1500</v>
      </c>
      <c r="AN1773" s="3">
        <f t="shared" si="84"/>
        <v>172783</v>
      </c>
      <c r="AO1773" s="3">
        <f t="shared" si="85"/>
        <v>8613.15</v>
      </c>
    </row>
    <row r="1774" spans="1:41">
      <c r="A1774" s="3">
        <v>4000134</v>
      </c>
      <c r="B1774" s="3">
        <v>4000101</v>
      </c>
      <c r="C1774" s="3" t="s">
        <v>72</v>
      </c>
      <c r="D1774">
        <f t="shared" si="83"/>
        <v>23</v>
      </c>
      <c r="E1774" s="3">
        <v>34</v>
      </c>
      <c r="F1774" s="3">
        <v>80</v>
      </c>
      <c r="G1774" s="3">
        <v>4</v>
      </c>
      <c r="H1774" s="3">
        <v>513</v>
      </c>
      <c r="I1774" s="3">
        <v>432</v>
      </c>
      <c r="J1774" s="3">
        <v>421</v>
      </c>
      <c r="K1774" s="3">
        <v>413</v>
      </c>
      <c r="L1774" s="3">
        <v>2</v>
      </c>
      <c r="M1774" s="3">
        <v>60</v>
      </c>
      <c r="N1774" s="3">
        <v>2290</v>
      </c>
      <c r="O1774" s="3">
        <v>0</v>
      </c>
      <c r="P1774" s="3">
        <v>0</v>
      </c>
      <c r="Q1774" s="3">
        <v>0</v>
      </c>
      <c r="R1774" s="3">
        <v>2335000</v>
      </c>
      <c r="S1774" s="3">
        <v>5003</v>
      </c>
      <c r="T1774">
        <v>5004</v>
      </c>
      <c r="U1774" s="3">
        <v>5</v>
      </c>
      <c r="V1774" s="3">
        <v>163035</v>
      </c>
      <c r="W1774" s="3">
        <v>6</v>
      </c>
      <c r="X1774" s="3">
        <v>19607.5</v>
      </c>
      <c r="Y1774" s="3">
        <v>21</v>
      </c>
      <c r="Z1774" s="3">
        <v>7382.25</v>
      </c>
      <c r="AA1774" s="3">
        <v>0</v>
      </c>
      <c r="AB1774" s="3">
        <v>0</v>
      </c>
      <c r="AC1774" s="3">
        <v>4000135</v>
      </c>
      <c r="AD1774" s="3">
        <v>18959.143348843139</v>
      </c>
      <c r="AE1774" s="3">
        <v>35380000</v>
      </c>
      <c r="AF1774" t="s">
        <v>145</v>
      </c>
      <c r="AG1774" t="s">
        <v>159</v>
      </c>
      <c r="AI1774">
        <f>IF(ISERROR(IF(D1774=25,VLOOKUP(E1774,Sheet1!$F$64:$H$79,2,0),IF(D1774=23,VLOOKUP(knight_awaken_info!E1774,Sheet1!$F$45:$H$60,2,0),VLOOKUP(knight_awaken_info!E1774,Sheet1!$F$26:$H$41,2,0)))),0,IF(D1774=25,VLOOKUP(E1774,Sheet1!$F$64:$H$79,2,0),IF(D1774=23,VLOOKUP(knight_awaken_info!E1774,Sheet1!$F$45:$H$60,2,0),VLOOKUP(knight_awaken_info!E1774,Sheet1!$F$26:$H$41,2,0))))</f>
        <v>15130</v>
      </c>
      <c r="AJ1774">
        <f>IF(ISERROR(IF(D1774=25,VLOOKUP(E1774,Sheet1!$F$64:$H$79,3,0),IF(D1774=23,VLOOKUP(knight_awaken_info!E1774,Sheet1!$F$45:$H$60,3,0),VLOOKUP(knight_awaken_info!E1774,Sheet1!$F$26:$H$41,3,0)))),0,IF(D1774=25,VLOOKUP(E1774,Sheet1!$F$64:$H$79,3,0),IF(D1774=23,VLOOKUP(knight_awaken_info!E1774,Sheet1!$F$45:$H$60,3,0),VLOOKUP(knight_awaken_info!E1774,Sheet1!$F$26:$H$41,3,0))))</f>
        <v>0</v>
      </c>
      <c r="AK1774" s="11">
        <f>SUM(AI1740:AI1774)</f>
        <v>45390</v>
      </c>
      <c r="AL1774" s="11">
        <f>SUM(AJ1740:AJ1774)</f>
        <v>1500</v>
      </c>
      <c r="AN1774" s="3">
        <f t="shared" si="84"/>
        <v>208425</v>
      </c>
      <c r="AO1774" s="3">
        <f t="shared" si="85"/>
        <v>8882.25</v>
      </c>
    </row>
    <row r="1775" spans="1:41">
      <c r="A1775" s="3">
        <v>4000135</v>
      </c>
      <c r="B1775" s="3">
        <v>4000101</v>
      </c>
      <c r="C1775" s="3" t="s">
        <v>72</v>
      </c>
      <c r="D1775">
        <f t="shared" si="83"/>
        <v>23</v>
      </c>
      <c r="E1775" s="3">
        <v>35</v>
      </c>
      <c r="F1775" s="3">
        <v>80</v>
      </c>
      <c r="G1775" s="3">
        <v>4</v>
      </c>
      <c r="H1775" s="3">
        <v>512</v>
      </c>
      <c r="I1775" s="3">
        <v>521</v>
      </c>
      <c r="J1775" s="3">
        <v>423</v>
      </c>
      <c r="K1775" s="3">
        <v>412</v>
      </c>
      <c r="L1775" s="3">
        <v>2</v>
      </c>
      <c r="M1775" s="3">
        <v>60</v>
      </c>
      <c r="N1775" s="3">
        <v>2330</v>
      </c>
      <c r="O1775" s="3">
        <v>1</v>
      </c>
      <c r="P1775" s="3">
        <v>40001</v>
      </c>
      <c r="Q1775" s="3">
        <v>1</v>
      </c>
      <c r="R1775" s="3">
        <v>2360000</v>
      </c>
      <c r="S1775" s="3">
        <v>5003</v>
      </c>
      <c r="T1775">
        <v>5004</v>
      </c>
      <c r="U1775" s="3">
        <v>5</v>
      </c>
      <c r="V1775" s="3">
        <v>168440</v>
      </c>
      <c r="W1775" s="3">
        <v>6</v>
      </c>
      <c r="X1775" s="3">
        <v>20508.333333333332</v>
      </c>
      <c r="Y1775" s="3">
        <v>21</v>
      </c>
      <c r="Z1775" s="3">
        <v>7652.5</v>
      </c>
      <c r="AA1775" s="3">
        <v>0</v>
      </c>
      <c r="AB1775" s="3">
        <v>0</v>
      </c>
      <c r="AC1775" s="3">
        <v>4000136</v>
      </c>
      <c r="AD1775" s="3">
        <v>21205.940467843713</v>
      </c>
      <c r="AE1775" s="3">
        <v>37715000</v>
      </c>
      <c r="AF1775" t="s">
        <v>145</v>
      </c>
      <c r="AG1775" t="s">
        <v>159</v>
      </c>
      <c r="AI1775">
        <f>IF(ISERROR(IF(D1775=25,VLOOKUP(E1775,Sheet1!$F$64:$H$79,2,0),IF(D1775=23,VLOOKUP(knight_awaken_info!E1775,Sheet1!$F$45:$H$60,2,0),VLOOKUP(knight_awaken_info!E1775,Sheet1!$F$26:$H$41,2,0)))),0,IF(D1775=25,VLOOKUP(E1775,Sheet1!$F$64:$H$79,2,0),IF(D1775=23,VLOOKUP(knight_awaken_info!E1775,Sheet1!$F$45:$H$60,2,0),VLOOKUP(knight_awaken_info!E1775,Sheet1!$F$26:$H$41,2,0))))</f>
        <v>0</v>
      </c>
      <c r="AJ1775">
        <f>IF(ISERROR(IF(D1775=25,VLOOKUP(E1775,Sheet1!$F$64:$H$79,3,0),IF(D1775=23,VLOOKUP(knight_awaken_info!E1775,Sheet1!$F$45:$H$60,3,0),VLOOKUP(knight_awaken_info!E1775,Sheet1!$F$26:$H$41,3,0)))),0,IF(D1775=25,VLOOKUP(E1775,Sheet1!$F$64:$H$79,3,0),IF(D1775=23,VLOOKUP(knight_awaken_info!E1775,Sheet1!$F$45:$H$60,3,0),VLOOKUP(knight_awaken_info!E1775,Sheet1!$F$26:$H$41,3,0))))</f>
        <v>0</v>
      </c>
      <c r="AK1775" s="11">
        <f>SUM(AI1740:AI1775)</f>
        <v>45390</v>
      </c>
      <c r="AL1775" s="11">
        <f>SUM(AJ1740:AJ1775)</f>
        <v>1500</v>
      </c>
      <c r="AN1775" s="3">
        <f t="shared" si="84"/>
        <v>213830</v>
      </c>
      <c r="AO1775" s="3">
        <f t="shared" si="85"/>
        <v>9152.5</v>
      </c>
    </row>
    <row r="1776" spans="1:41">
      <c r="A1776" s="3">
        <v>4000136</v>
      </c>
      <c r="B1776" s="3">
        <v>4000101</v>
      </c>
      <c r="C1776" s="3" t="s">
        <v>72</v>
      </c>
      <c r="D1776">
        <f t="shared" si="83"/>
        <v>23</v>
      </c>
      <c r="E1776" s="3">
        <v>36</v>
      </c>
      <c r="F1776" s="3">
        <v>80</v>
      </c>
      <c r="G1776" s="3">
        <v>4</v>
      </c>
      <c r="H1776" s="3">
        <v>511</v>
      </c>
      <c r="I1776" s="3">
        <v>513</v>
      </c>
      <c r="J1776" s="3">
        <v>422</v>
      </c>
      <c r="K1776" s="3">
        <v>411</v>
      </c>
      <c r="L1776" s="3">
        <v>2</v>
      </c>
      <c r="M1776" s="3">
        <v>60</v>
      </c>
      <c r="N1776" s="3">
        <v>2350</v>
      </c>
      <c r="O1776" s="3">
        <v>0</v>
      </c>
      <c r="P1776" s="3">
        <v>0</v>
      </c>
      <c r="Q1776" s="3">
        <v>0</v>
      </c>
      <c r="R1776" s="3">
        <v>2385000</v>
      </c>
      <c r="S1776" s="3">
        <v>5003</v>
      </c>
      <c r="T1776">
        <v>5004</v>
      </c>
      <c r="U1776" s="3">
        <v>5</v>
      </c>
      <c r="V1776" s="3">
        <v>173868</v>
      </c>
      <c r="W1776" s="3">
        <v>6</v>
      </c>
      <c r="X1776" s="3">
        <v>21413</v>
      </c>
      <c r="Y1776" s="3">
        <v>21</v>
      </c>
      <c r="Z1776" s="3">
        <v>8673.9</v>
      </c>
      <c r="AA1776" s="3">
        <v>0</v>
      </c>
      <c r="AB1776" s="3">
        <v>0</v>
      </c>
      <c r="AC1776" s="3">
        <v>4000137</v>
      </c>
      <c r="AD1776" s="3">
        <v>24322.773918031744</v>
      </c>
      <c r="AE1776" s="3">
        <v>40075000</v>
      </c>
      <c r="AF1776" t="s">
        <v>146</v>
      </c>
      <c r="AG1776" t="s">
        <v>158</v>
      </c>
      <c r="AI1776">
        <f>IF(ISERROR(IF(D1776=25,VLOOKUP(E1776,Sheet1!$F$64:$H$79,2,0),IF(D1776=23,VLOOKUP(knight_awaken_info!E1776,Sheet1!$F$45:$H$60,2,0),VLOOKUP(knight_awaken_info!E1776,Sheet1!$F$26:$H$41,2,0)))),0,IF(D1776=25,VLOOKUP(E1776,Sheet1!$F$64:$H$79,2,0),IF(D1776=23,VLOOKUP(knight_awaken_info!E1776,Sheet1!$F$45:$H$60,2,0),VLOOKUP(knight_awaken_info!E1776,Sheet1!$F$26:$H$41,2,0))))</f>
        <v>0</v>
      </c>
      <c r="AJ1776">
        <f>IF(ISERROR(IF(D1776=25,VLOOKUP(E1776,Sheet1!$F$64:$H$79,3,0),IF(D1776=23,VLOOKUP(knight_awaken_info!E1776,Sheet1!$F$45:$H$60,3,0),VLOOKUP(knight_awaken_info!E1776,Sheet1!$F$26:$H$41,3,0)))),0,IF(D1776=25,VLOOKUP(E1776,Sheet1!$F$64:$H$79,3,0),IF(D1776=23,VLOOKUP(knight_awaken_info!E1776,Sheet1!$F$45:$H$60,3,0),VLOOKUP(knight_awaken_info!E1776,Sheet1!$F$26:$H$41,3,0))))</f>
        <v>750</v>
      </c>
      <c r="AK1776" s="11">
        <f>SUM(AI1740:AI1776)</f>
        <v>45390</v>
      </c>
      <c r="AL1776" s="11">
        <f>SUM(AJ1740:AJ1776)</f>
        <v>2250</v>
      </c>
      <c r="AN1776" s="3">
        <f t="shared" si="84"/>
        <v>219258</v>
      </c>
      <c r="AO1776" s="3">
        <f t="shared" si="85"/>
        <v>10923.9</v>
      </c>
    </row>
    <row r="1777" spans="1:41">
      <c r="A1777" s="3">
        <v>4000137</v>
      </c>
      <c r="B1777" s="3">
        <v>4000101</v>
      </c>
      <c r="C1777" s="3" t="s">
        <v>72</v>
      </c>
      <c r="D1777">
        <f t="shared" si="83"/>
        <v>23</v>
      </c>
      <c r="E1777" s="3">
        <v>37</v>
      </c>
      <c r="F1777" s="3">
        <v>80</v>
      </c>
      <c r="G1777" s="3">
        <v>4</v>
      </c>
      <c r="H1777" s="3">
        <v>513</v>
      </c>
      <c r="I1777" s="3">
        <v>532</v>
      </c>
      <c r="J1777" s="3">
        <v>421</v>
      </c>
      <c r="K1777" s="3">
        <v>413</v>
      </c>
      <c r="L1777" s="3">
        <v>2</v>
      </c>
      <c r="M1777" s="3">
        <v>60</v>
      </c>
      <c r="N1777" s="3">
        <v>2370</v>
      </c>
      <c r="O1777" s="3">
        <v>1</v>
      </c>
      <c r="P1777" s="3">
        <v>40001</v>
      </c>
      <c r="Q1777" s="3">
        <v>1</v>
      </c>
      <c r="R1777" s="3">
        <v>2410000</v>
      </c>
      <c r="S1777" s="3">
        <v>5003</v>
      </c>
      <c r="T1777">
        <v>5004</v>
      </c>
      <c r="U1777" s="3">
        <v>5</v>
      </c>
      <c r="V1777" s="3">
        <v>179319</v>
      </c>
      <c r="W1777" s="3">
        <v>6</v>
      </c>
      <c r="X1777" s="3">
        <v>22321.5</v>
      </c>
      <c r="Y1777" s="3">
        <v>21</v>
      </c>
      <c r="Z1777" s="3">
        <v>8946.4500000000007</v>
      </c>
      <c r="AA1777" s="3">
        <v>0</v>
      </c>
      <c r="AB1777" s="3">
        <v>0</v>
      </c>
      <c r="AC1777" s="3">
        <v>4000138</v>
      </c>
      <c r="AD1777" s="3">
        <v>27439.607368219775</v>
      </c>
      <c r="AE1777" s="3">
        <v>42460000</v>
      </c>
      <c r="AF1777" t="s">
        <v>146</v>
      </c>
      <c r="AG1777" t="s">
        <v>158</v>
      </c>
      <c r="AI1777">
        <f>IF(ISERROR(IF(D1777=25,VLOOKUP(E1777,Sheet1!$F$64:$H$79,2,0),IF(D1777=23,VLOOKUP(knight_awaken_info!E1777,Sheet1!$F$45:$H$60,2,0),VLOOKUP(knight_awaken_info!E1777,Sheet1!$F$26:$H$41,2,0)))),0,IF(D1777=25,VLOOKUP(E1777,Sheet1!$F$64:$H$79,2,0),IF(D1777=23,VLOOKUP(knight_awaken_info!E1777,Sheet1!$F$45:$H$60,2,0),VLOOKUP(knight_awaken_info!E1777,Sheet1!$F$26:$H$41,2,0))))</f>
        <v>0</v>
      </c>
      <c r="AJ1777">
        <f>IF(ISERROR(IF(D1777=25,VLOOKUP(E1777,Sheet1!$F$64:$H$79,3,0),IF(D1777=23,VLOOKUP(knight_awaken_info!E1777,Sheet1!$F$45:$H$60,3,0),VLOOKUP(knight_awaken_info!E1777,Sheet1!$F$26:$H$41,3,0)))),0,IF(D1777=25,VLOOKUP(E1777,Sheet1!$F$64:$H$79,3,0),IF(D1777=23,VLOOKUP(knight_awaken_info!E1777,Sheet1!$F$45:$H$60,3,0),VLOOKUP(knight_awaken_info!E1777,Sheet1!$F$26:$H$41,3,0))))</f>
        <v>0</v>
      </c>
      <c r="AK1777" s="11">
        <f>SUM(AI1740:AI1777)</f>
        <v>45390</v>
      </c>
      <c r="AL1777" s="11">
        <f>SUM(AJ1740:AJ1777)</f>
        <v>2250</v>
      </c>
      <c r="AN1777" s="3">
        <f t="shared" si="84"/>
        <v>224709</v>
      </c>
      <c r="AO1777" s="3">
        <f t="shared" si="85"/>
        <v>11196.45</v>
      </c>
    </row>
    <row r="1778" spans="1:41">
      <c r="A1778" s="3">
        <v>4000138</v>
      </c>
      <c r="B1778" s="3">
        <v>4000101</v>
      </c>
      <c r="C1778" s="3" t="s">
        <v>72</v>
      </c>
      <c r="D1778">
        <f t="shared" si="83"/>
        <v>23</v>
      </c>
      <c r="E1778" s="3">
        <v>38</v>
      </c>
      <c r="F1778" s="3">
        <v>80</v>
      </c>
      <c r="G1778" s="3">
        <v>4</v>
      </c>
      <c r="H1778" s="3">
        <v>512</v>
      </c>
      <c r="I1778" s="3">
        <v>511</v>
      </c>
      <c r="J1778" s="3">
        <v>423</v>
      </c>
      <c r="K1778" s="3">
        <v>412</v>
      </c>
      <c r="L1778" s="3">
        <v>2</v>
      </c>
      <c r="M1778" s="3">
        <v>60</v>
      </c>
      <c r="N1778" s="3">
        <v>2390</v>
      </c>
      <c r="O1778" s="3">
        <v>0</v>
      </c>
      <c r="P1778" s="3">
        <v>0</v>
      </c>
      <c r="Q1778" s="3">
        <v>0</v>
      </c>
      <c r="R1778" s="3">
        <v>2430000</v>
      </c>
      <c r="S1778" s="3">
        <v>5003</v>
      </c>
      <c r="T1778">
        <v>5004</v>
      </c>
      <c r="U1778" s="3">
        <v>5</v>
      </c>
      <c r="V1778" s="3">
        <v>199923</v>
      </c>
      <c r="W1778" s="3">
        <v>6</v>
      </c>
      <c r="X1778" s="3">
        <v>23233.833333333332</v>
      </c>
      <c r="Y1778" s="3">
        <v>21</v>
      </c>
      <c r="Z1778" s="3">
        <v>9220.15</v>
      </c>
      <c r="AA1778" s="3">
        <v>0</v>
      </c>
      <c r="AB1778" s="3">
        <v>0</v>
      </c>
      <c r="AC1778" s="3">
        <v>4000139</v>
      </c>
      <c r="AD1778" s="3">
        <v>30556.440818407806</v>
      </c>
      <c r="AE1778" s="3">
        <v>44870000</v>
      </c>
      <c r="AF1778" t="s">
        <v>147</v>
      </c>
      <c r="AG1778" t="s">
        <v>135</v>
      </c>
      <c r="AI1778">
        <f>IF(ISERROR(IF(D1778=25,VLOOKUP(E1778,Sheet1!$F$64:$H$79,2,0),IF(D1778=23,VLOOKUP(knight_awaken_info!E1778,Sheet1!$F$45:$H$60,2,0),VLOOKUP(knight_awaken_info!E1778,Sheet1!$F$26:$H$41,2,0)))),0,IF(D1778=25,VLOOKUP(E1778,Sheet1!$F$64:$H$79,2,0),IF(D1778=23,VLOOKUP(knight_awaken_info!E1778,Sheet1!$F$45:$H$60,2,0),VLOOKUP(knight_awaken_info!E1778,Sheet1!$F$26:$H$41,2,0))))</f>
        <v>15130</v>
      </c>
      <c r="AJ1778">
        <f>IF(ISERROR(IF(D1778=25,VLOOKUP(E1778,Sheet1!$F$64:$H$79,3,0),IF(D1778=23,VLOOKUP(knight_awaken_info!E1778,Sheet1!$F$45:$H$60,3,0),VLOOKUP(knight_awaken_info!E1778,Sheet1!$F$26:$H$41,3,0)))),0,IF(D1778=25,VLOOKUP(E1778,Sheet1!$F$64:$H$79,3,0),IF(D1778=23,VLOOKUP(knight_awaken_info!E1778,Sheet1!$F$45:$H$60,3,0),VLOOKUP(knight_awaken_info!E1778,Sheet1!$F$26:$H$41,3,0))))</f>
        <v>0</v>
      </c>
      <c r="AK1778" s="11">
        <f>SUM(AI1740:AI1778)</f>
        <v>60520</v>
      </c>
      <c r="AL1778" s="11">
        <f>SUM(AJ1740:AJ1778)</f>
        <v>2250</v>
      </c>
      <c r="AN1778" s="3">
        <f t="shared" si="84"/>
        <v>260443</v>
      </c>
      <c r="AO1778" s="3">
        <f t="shared" si="85"/>
        <v>11470.15</v>
      </c>
    </row>
    <row r="1779" spans="1:41">
      <c r="A1779" s="3">
        <v>4000139</v>
      </c>
      <c r="B1779" s="3">
        <v>4000101</v>
      </c>
      <c r="C1779" s="3" t="s">
        <v>72</v>
      </c>
      <c r="D1779">
        <f t="shared" si="83"/>
        <v>23</v>
      </c>
      <c r="E1779" s="3">
        <v>39</v>
      </c>
      <c r="F1779" s="3">
        <v>80</v>
      </c>
      <c r="G1779" s="3">
        <v>4</v>
      </c>
      <c r="H1779" s="3">
        <v>511</v>
      </c>
      <c r="I1779" s="3">
        <v>533</v>
      </c>
      <c r="J1779" s="3">
        <v>522</v>
      </c>
      <c r="K1779" s="3">
        <v>512</v>
      </c>
      <c r="L1779" s="3">
        <v>2</v>
      </c>
      <c r="M1779" s="3">
        <v>60</v>
      </c>
      <c r="N1779" s="3">
        <v>2890</v>
      </c>
      <c r="O1779" s="3">
        <v>1</v>
      </c>
      <c r="P1779" s="3">
        <v>40001</v>
      </c>
      <c r="Q1779" s="3">
        <v>1</v>
      </c>
      <c r="R1779" s="3">
        <v>3035000</v>
      </c>
      <c r="S1779" s="3">
        <v>5003</v>
      </c>
      <c r="T1779">
        <v>5004</v>
      </c>
      <c r="U1779" s="3">
        <v>5</v>
      </c>
      <c r="V1779" s="3">
        <v>205420</v>
      </c>
      <c r="W1779" s="3">
        <v>6</v>
      </c>
      <c r="X1779" s="3">
        <v>24150</v>
      </c>
      <c r="Y1779" s="3">
        <v>21</v>
      </c>
      <c r="Z1779" s="3">
        <v>9495</v>
      </c>
      <c r="AA1779" s="3">
        <v>0</v>
      </c>
      <c r="AB1779" s="3">
        <v>0</v>
      </c>
      <c r="AC1779" s="3">
        <v>4000140</v>
      </c>
      <c r="AD1779" s="3">
        <v>33673.274268595836</v>
      </c>
      <c r="AE1779" s="3">
        <v>47300000</v>
      </c>
      <c r="AF1779" t="s">
        <v>147</v>
      </c>
      <c r="AG1779" t="s">
        <v>135</v>
      </c>
      <c r="AI1779">
        <f>IF(ISERROR(IF(D1779=25,VLOOKUP(E1779,Sheet1!$F$64:$H$79,2,0),IF(D1779=23,VLOOKUP(knight_awaken_info!E1779,Sheet1!$F$45:$H$60,2,0),VLOOKUP(knight_awaken_info!E1779,Sheet1!$F$26:$H$41,2,0)))),0,IF(D1779=25,VLOOKUP(E1779,Sheet1!$F$64:$H$79,2,0),IF(D1779=23,VLOOKUP(knight_awaken_info!E1779,Sheet1!$F$45:$H$60,2,0),VLOOKUP(knight_awaken_info!E1779,Sheet1!$F$26:$H$41,2,0))))</f>
        <v>0</v>
      </c>
      <c r="AJ1779">
        <f>IF(ISERROR(IF(D1779=25,VLOOKUP(E1779,Sheet1!$F$64:$H$79,3,0),IF(D1779=23,VLOOKUP(knight_awaken_info!E1779,Sheet1!$F$45:$H$60,3,0),VLOOKUP(knight_awaken_info!E1779,Sheet1!$F$26:$H$41,3,0)))),0,IF(D1779=25,VLOOKUP(E1779,Sheet1!$F$64:$H$79,3,0),IF(D1779=23,VLOOKUP(knight_awaken_info!E1779,Sheet1!$F$45:$H$60,3,0),VLOOKUP(knight_awaken_info!E1779,Sheet1!$F$26:$H$41,3,0))))</f>
        <v>0</v>
      </c>
      <c r="AK1779" s="11">
        <f>SUM(AI1740:AI1779)</f>
        <v>60520</v>
      </c>
      <c r="AL1779" s="11">
        <f>SUM(AJ1740:AJ1779)</f>
        <v>2250</v>
      </c>
      <c r="AN1779" s="3">
        <f t="shared" si="84"/>
        <v>265940</v>
      </c>
      <c r="AO1779" s="3">
        <f t="shared" si="85"/>
        <v>11745</v>
      </c>
    </row>
    <row r="1780" spans="1:41">
      <c r="A1780" s="3">
        <v>4000140</v>
      </c>
      <c r="B1780" s="3">
        <v>4000101</v>
      </c>
      <c r="C1780" s="3" t="s">
        <v>72</v>
      </c>
      <c r="D1780">
        <f t="shared" si="83"/>
        <v>23</v>
      </c>
      <c r="E1780" s="3">
        <v>40</v>
      </c>
      <c r="F1780" s="3">
        <v>90</v>
      </c>
      <c r="G1780" s="3">
        <v>4</v>
      </c>
      <c r="H1780" s="3">
        <v>613</v>
      </c>
      <c r="I1780" s="3">
        <v>532</v>
      </c>
      <c r="J1780" s="3">
        <v>521</v>
      </c>
      <c r="K1780" s="3">
        <v>513</v>
      </c>
      <c r="L1780" s="3">
        <v>2</v>
      </c>
      <c r="M1780" s="3">
        <v>60</v>
      </c>
      <c r="N1780" s="3">
        <v>2930</v>
      </c>
      <c r="O1780" s="3">
        <v>1</v>
      </c>
      <c r="P1780" s="3">
        <v>40001</v>
      </c>
      <c r="Q1780" s="3">
        <v>1</v>
      </c>
      <c r="R1780" s="3">
        <v>3055000</v>
      </c>
      <c r="S1780" s="3">
        <v>5004</v>
      </c>
      <c r="T1780">
        <v>5005</v>
      </c>
      <c r="U1780" s="3">
        <v>5</v>
      </c>
      <c r="V1780" s="3">
        <v>211860</v>
      </c>
      <c r="W1780" s="3">
        <v>6</v>
      </c>
      <c r="X1780" s="3">
        <v>25223.333333333332</v>
      </c>
      <c r="Y1780" s="3">
        <v>21</v>
      </c>
      <c r="Z1780" s="3">
        <v>9817</v>
      </c>
      <c r="AA1780" s="3">
        <v>0</v>
      </c>
      <c r="AB1780" s="3">
        <v>0</v>
      </c>
      <c r="AC1780" s="3">
        <v>4000141</v>
      </c>
      <c r="AD1780" s="3">
        <v>38530.180381158782</v>
      </c>
      <c r="AE1780" s="3">
        <v>50335000</v>
      </c>
      <c r="AF1780" t="s">
        <v>148</v>
      </c>
      <c r="AG1780" t="s">
        <v>159</v>
      </c>
      <c r="AI1780">
        <f>IF(ISERROR(IF(D1780=25,VLOOKUP(E1780,Sheet1!$F$64:$H$79,2,0),IF(D1780=23,VLOOKUP(knight_awaken_info!E1780,Sheet1!$F$45:$H$60,2,0),VLOOKUP(knight_awaken_info!E1780,Sheet1!$F$26:$H$41,2,0)))),0,IF(D1780=25,VLOOKUP(E1780,Sheet1!$F$64:$H$79,2,0),IF(D1780=23,VLOOKUP(knight_awaken_info!E1780,Sheet1!$F$45:$H$60,2,0),VLOOKUP(knight_awaken_info!E1780,Sheet1!$F$26:$H$41,2,0))))</f>
        <v>0</v>
      </c>
      <c r="AJ1780">
        <f>IF(ISERROR(IF(D1780=25,VLOOKUP(E1780,Sheet1!$F$64:$H$79,3,0),IF(D1780=23,VLOOKUP(knight_awaken_info!E1780,Sheet1!$F$45:$H$60,3,0),VLOOKUP(knight_awaken_info!E1780,Sheet1!$F$26:$H$41,3,0)))),0,IF(D1780=25,VLOOKUP(E1780,Sheet1!$F$64:$H$79,3,0),IF(D1780=23,VLOOKUP(knight_awaken_info!E1780,Sheet1!$F$45:$H$60,3,0),VLOOKUP(knight_awaken_info!E1780,Sheet1!$F$26:$H$41,3,0))))</f>
        <v>0</v>
      </c>
      <c r="AK1780" s="11">
        <f>SUM(AI1740:AI1780)</f>
        <v>60520</v>
      </c>
      <c r="AL1780" s="11">
        <f>SUM(AJ1740:AJ1780)</f>
        <v>2250</v>
      </c>
      <c r="AN1780" s="3">
        <f t="shared" si="84"/>
        <v>272380</v>
      </c>
      <c r="AO1780" s="3">
        <f t="shared" si="85"/>
        <v>12067</v>
      </c>
    </row>
    <row r="1781" spans="1:41">
      <c r="A1781" s="3">
        <v>4000141</v>
      </c>
      <c r="B1781" s="3">
        <v>4000101</v>
      </c>
      <c r="C1781" s="3" t="s">
        <v>72</v>
      </c>
      <c r="D1781">
        <f t="shared" si="83"/>
        <v>23</v>
      </c>
      <c r="E1781" s="3">
        <v>41</v>
      </c>
      <c r="F1781" s="3">
        <v>90</v>
      </c>
      <c r="G1781" s="3">
        <v>4</v>
      </c>
      <c r="H1781" s="3">
        <v>612</v>
      </c>
      <c r="I1781" s="3">
        <v>531</v>
      </c>
      <c r="J1781" s="3">
        <v>523</v>
      </c>
      <c r="K1781" s="3">
        <v>512</v>
      </c>
      <c r="L1781" s="3">
        <v>2</v>
      </c>
      <c r="M1781" s="3">
        <v>60</v>
      </c>
      <c r="N1781" s="3">
        <v>2950</v>
      </c>
      <c r="O1781" s="3">
        <v>1</v>
      </c>
      <c r="P1781" s="3">
        <v>40001</v>
      </c>
      <c r="Q1781" s="3">
        <v>1</v>
      </c>
      <c r="R1781" s="3">
        <v>3080000</v>
      </c>
      <c r="S1781" s="3">
        <v>5004</v>
      </c>
      <c r="T1781">
        <v>5005</v>
      </c>
      <c r="U1781" s="3">
        <v>5</v>
      </c>
      <c r="V1781" s="3">
        <v>218323</v>
      </c>
      <c r="W1781" s="3">
        <v>6</v>
      </c>
      <c r="X1781" s="3">
        <v>26300.5</v>
      </c>
      <c r="Y1781" s="3">
        <v>21</v>
      </c>
      <c r="Z1781" s="3">
        <v>10890.15</v>
      </c>
      <c r="AA1781" s="3">
        <v>0</v>
      </c>
      <c r="AB1781" s="3">
        <v>0</v>
      </c>
      <c r="AC1781" s="3">
        <v>4000142</v>
      </c>
      <c r="AD1781" s="3">
        <v>47087.13111096948</v>
      </c>
      <c r="AE1781" s="3">
        <v>53390000</v>
      </c>
      <c r="AF1781" t="s">
        <v>149</v>
      </c>
      <c r="AG1781" t="s">
        <v>158</v>
      </c>
      <c r="AI1781">
        <f>IF(ISERROR(IF(D1781=25,VLOOKUP(E1781,Sheet1!$F$64:$H$79,2,0),IF(D1781=23,VLOOKUP(knight_awaken_info!E1781,Sheet1!$F$45:$H$60,2,0),VLOOKUP(knight_awaken_info!E1781,Sheet1!$F$26:$H$41,2,0)))),0,IF(D1781=25,VLOOKUP(E1781,Sheet1!$F$64:$H$79,2,0),IF(D1781=23,VLOOKUP(knight_awaken_info!E1781,Sheet1!$F$45:$H$60,2,0),VLOOKUP(knight_awaken_info!E1781,Sheet1!$F$26:$H$41,2,0))))</f>
        <v>0</v>
      </c>
      <c r="AJ1781">
        <f>IF(ISERROR(IF(D1781=25,VLOOKUP(E1781,Sheet1!$F$64:$H$79,3,0),IF(D1781=23,VLOOKUP(knight_awaken_info!E1781,Sheet1!$F$45:$H$60,3,0),VLOOKUP(knight_awaken_info!E1781,Sheet1!$F$26:$H$41,3,0)))),0,IF(D1781=25,VLOOKUP(E1781,Sheet1!$F$64:$H$79,3,0),IF(D1781=23,VLOOKUP(knight_awaken_info!E1781,Sheet1!$F$45:$H$60,3,0),VLOOKUP(knight_awaken_info!E1781,Sheet1!$F$26:$H$41,3,0))))</f>
        <v>750</v>
      </c>
      <c r="AK1781" s="11">
        <f>SUM(AI1740:AI1781)</f>
        <v>60520</v>
      </c>
      <c r="AL1781" s="11">
        <f>SUM(AJ1740:AJ1781)</f>
        <v>3000</v>
      </c>
      <c r="AN1781" s="3">
        <f t="shared" si="84"/>
        <v>278843</v>
      </c>
      <c r="AO1781" s="3">
        <f t="shared" si="85"/>
        <v>13890.15</v>
      </c>
    </row>
    <row r="1782" spans="1:41">
      <c r="A1782" s="3">
        <v>4000142</v>
      </c>
      <c r="B1782" s="3">
        <v>4000101</v>
      </c>
      <c r="C1782" s="3" t="s">
        <v>72</v>
      </c>
      <c r="D1782">
        <f t="shared" si="83"/>
        <v>23</v>
      </c>
      <c r="E1782" s="3">
        <v>42</v>
      </c>
      <c r="F1782" s="3">
        <v>90</v>
      </c>
      <c r="G1782" s="3">
        <v>4</v>
      </c>
      <c r="H1782" s="3">
        <v>611</v>
      </c>
      <c r="I1782" s="3">
        <v>533</v>
      </c>
      <c r="J1782" s="3">
        <v>522</v>
      </c>
      <c r="K1782" s="3">
        <v>511</v>
      </c>
      <c r="L1782" s="3">
        <v>2</v>
      </c>
      <c r="M1782" s="3">
        <v>60</v>
      </c>
      <c r="N1782" s="3">
        <v>2970</v>
      </c>
      <c r="O1782" s="3">
        <v>1</v>
      </c>
      <c r="P1782" s="3">
        <v>40001</v>
      </c>
      <c r="Q1782" s="3">
        <v>1</v>
      </c>
      <c r="R1782" s="3">
        <v>3105000</v>
      </c>
      <c r="S1782" s="3">
        <v>5004</v>
      </c>
      <c r="T1782">
        <v>5005</v>
      </c>
      <c r="U1782" s="3">
        <v>5</v>
      </c>
      <c r="V1782" s="3">
        <v>239939</v>
      </c>
      <c r="W1782" s="3">
        <v>6</v>
      </c>
      <c r="X1782" s="3">
        <v>27381.5</v>
      </c>
      <c r="Y1782" s="3">
        <v>21</v>
      </c>
      <c r="Z1782" s="3">
        <v>11214.449999999999</v>
      </c>
      <c r="AA1782" s="3">
        <v>0</v>
      </c>
      <c r="AB1782" s="3">
        <v>0</v>
      </c>
      <c r="AC1782" s="3">
        <v>4000143</v>
      </c>
      <c r="AD1782" s="3">
        <v>55644.081840780171</v>
      </c>
      <c r="AE1782" s="3">
        <v>56470000</v>
      </c>
      <c r="AF1782" t="s">
        <v>150</v>
      </c>
      <c r="AG1782" t="s">
        <v>159</v>
      </c>
      <c r="AI1782">
        <f>IF(ISERROR(IF(D1782=25,VLOOKUP(E1782,Sheet1!$F$64:$H$79,2,0),IF(D1782=23,VLOOKUP(knight_awaken_info!E1782,Sheet1!$F$45:$H$60,2,0),VLOOKUP(knight_awaken_info!E1782,Sheet1!$F$26:$H$41,2,0)))),0,IF(D1782=25,VLOOKUP(E1782,Sheet1!$F$64:$H$79,2,0),IF(D1782=23,VLOOKUP(knight_awaken_info!E1782,Sheet1!$F$45:$H$60,2,0),VLOOKUP(knight_awaken_info!E1782,Sheet1!$F$26:$H$41,2,0))))</f>
        <v>15130</v>
      </c>
      <c r="AJ1782">
        <f>IF(ISERROR(IF(D1782=25,VLOOKUP(E1782,Sheet1!$F$64:$H$79,3,0),IF(D1782=23,VLOOKUP(knight_awaken_info!E1782,Sheet1!$F$45:$H$60,3,0),VLOOKUP(knight_awaken_info!E1782,Sheet1!$F$26:$H$41,3,0)))),0,IF(D1782=25,VLOOKUP(E1782,Sheet1!$F$64:$H$79,3,0),IF(D1782=23,VLOOKUP(knight_awaken_info!E1782,Sheet1!$F$45:$H$60,3,0),VLOOKUP(knight_awaken_info!E1782,Sheet1!$F$26:$H$41,3,0))))</f>
        <v>0</v>
      </c>
      <c r="AK1782" s="11">
        <f>SUM(AI1740:AI1782)</f>
        <v>75650</v>
      </c>
      <c r="AL1782" s="11">
        <f>SUM(AJ1740:AJ1782)</f>
        <v>3000</v>
      </c>
      <c r="AN1782" s="3">
        <f t="shared" si="84"/>
        <v>315589</v>
      </c>
      <c r="AO1782" s="3">
        <f t="shared" si="85"/>
        <v>14214.449999999999</v>
      </c>
    </row>
    <row r="1783" spans="1:41">
      <c r="A1783" s="3">
        <v>4000143</v>
      </c>
      <c r="B1783" s="3">
        <v>4000101</v>
      </c>
      <c r="C1783" s="3" t="s">
        <v>72</v>
      </c>
      <c r="D1783">
        <f t="shared" si="83"/>
        <v>23</v>
      </c>
      <c r="E1783" s="3">
        <v>43</v>
      </c>
      <c r="F1783" s="3">
        <v>90</v>
      </c>
      <c r="G1783" s="3">
        <v>4</v>
      </c>
      <c r="H1783" s="3">
        <v>613</v>
      </c>
      <c r="I1783" s="3">
        <v>532</v>
      </c>
      <c r="J1783" s="3">
        <v>521</v>
      </c>
      <c r="K1783" s="3">
        <v>513</v>
      </c>
      <c r="L1783" s="3">
        <v>2</v>
      </c>
      <c r="M1783" s="3">
        <v>60</v>
      </c>
      <c r="N1783" s="3">
        <v>2990</v>
      </c>
      <c r="O1783" s="3">
        <v>1</v>
      </c>
      <c r="P1783" s="3">
        <v>40001</v>
      </c>
      <c r="Q1783" s="3">
        <v>1</v>
      </c>
      <c r="R1783" s="3">
        <v>3130000</v>
      </c>
      <c r="S1783" s="3">
        <v>5004</v>
      </c>
      <c r="T1783">
        <v>5005</v>
      </c>
      <c r="U1783" s="3">
        <v>5</v>
      </c>
      <c r="V1783" s="3">
        <v>246448</v>
      </c>
      <c r="W1783" s="3">
        <v>6</v>
      </c>
      <c r="X1783" s="3">
        <v>28466.333333333332</v>
      </c>
      <c r="Y1783" s="3">
        <v>21</v>
      </c>
      <c r="Z1783" s="3">
        <v>12289.9</v>
      </c>
      <c r="AA1783" s="3">
        <v>0</v>
      </c>
      <c r="AB1783" s="3">
        <v>0</v>
      </c>
      <c r="AC1783" s="3">
        <v>4000144</v>
      </c>
      <c r="AD1783" s="3">
        <v>64201.032570590862</v>
      </c>
      <c r="AE1783" s="3">
        <v>59575000</v>
      </c>
      <c r="AF1783" t="s">
        <v>151</v>
      </c>
      <c r="AG1783" t="s">
        <v>158</v>
      </c>
      <c r="AI1783">
        <f>IF(ISERROR(IF(D1783=25,VLOOKUP(E1783,Sheet1!$F$64:$H$79,2,0),IF(D1783=23,VLOOKUP(knight_awaken_info!E1783,Sheet1!$F$45:$H$60,2,0),VLOOKUP(knight_awaken_info!E1783,Sheet1!$F$26:$H$41,2,0)))),0,IF(D1783=25,VLOOKUP(E1783,Sheet1!$F$64:$H$79,2,0),IF(D1783=23,VLOOKUP(knight_awaken_info!E1783,Sheet1!$F$45:$H$60,2,0),VLOOKUP(knight_awaken_info!E1783,Sheet1!$F$26:$H$41,2,0))))</f>
        <v>0</v>
      </c>
      <c r="AJ1783">
        <f>IF(ISERROR(IF(D1783=25,VLOOKUP(E1783,Sheet1!$F$64:$H$79,3,0),IF(D1783=23,VLOOKUP(knight_awaken_info!E1783,Sheet1!$F$45:$H$60,3,0),VLOOKUP(knight_awaken_info!E1783,Sheet1!$F$26:$H$41,3,0)))),0,IF(D1783=25,VLOOKUP(E1783,Sheet1!$F$64:$H$79,3,0),IF(D1783=23,VLOOKUP(knight_awaken_info!E1783,Sheet1!$F$45:$H$60,3,0),VLOOKUP(knight_awaken_info!E1783,Sheet1!$F$26:$H$41,3,0))))</f>
        <v>750</v>
      </c>
      <c r="AK1783" s="11">
        <f>SUM(AI1740:AI1783)</f>
        <v>75650</v>
      </c>
      <c r="AL1783" s="11">
        <f>SUM(AJ1740:AJ1783)</f>
        <v>3750</v>
      </c>
      <c r="AN1783" s="3">
        <f t="shared" si="84"/>
        <v>322098</v>
      </c>
      <c r="AO1783" s="3">
        <f t="shared" si="85"/>
        <v>16039.9</v>
      </c>
    </row>
    <row r="1784" spans="1:41">
      <c r="A1784" s="3">
        <v>4000144</v>
      </c>
      <c r="B1784" s="3">
        <v>4000101</v>
      </c>
      <c r="C1784" s="3" t="s">
        <v>72</v>
      </c>
      <c r="D1784">
        <f t="shared" si="83"/>
        <v>23</v>
      </c>
      <c r="E1784" s="3">
        <v>44</v>
      </c>
      <c r="F1784" s="3">
        <v>90</v>
      </c>
      <c r="G1784" s="3">
        <v>4</v>
      </c>
      <c r="H1784" s="3">
        <v>612</v>
      </c>
      <c r="I1784" s="3">
        <v>531</v>
      </c>
      <c r="J1784" s="3">
        <v>523</v>
      </c>
      <c r="K1784" s="3">
        <v>512</v>
      </c>
      <c r="L1784" s="3">
        <v>2</v>
      </c>
      <c r="M1784" s="3">
        <v>60</v>
      </c>
      <c r="N1784" s="3">
        <v>3010</v>
      </c>
      <c r="O1784" s="3">
        <v>1</v>
      </c>
      <c r="P1784" s="3">
        <v>40001</v>
      </c>
      <c r="Q1784" s="3">
        <v>1</v>
      </c>
      <c r="R1784" s="3">
        <v>3155000</v>
      </c>
      <c r="S1784" s="3">
        <v>5004</v>
      </c>
      <c r="T1784">
        <v>5005</v>
      </c>
      <c r="U1784" s="3">
        <v>5</v>
      </c>
      <c r="V1784" s="3">
        <v>268110</v>
      </c>
      <c r="W1784" s="3">
        <v>6</v>
      </c>
      <c r="X1784" s="3">
        <v>29555</v>
      </c>
      <c r="Y1784" s="3">
        <v>21</v>
      </c>
      <c r="Z1784" s="3">
        <v>12616.5</v>
      </c>
      <c r="AA1784" s="3">
        <v>0</v>
      </c>
      <c r="AB1784" s="3">
        <v>0</v>
      </c>
      <c r="AC1784" s="3">
        <v>4000145</v>
      </c>
      <c r="AD1784" s="3">
        <v>72757.983300401553</v>
      </c>
      <c r="AE1784" s="3">
        <v>62705000</v>
      </c>
      <c r="AF1784" t="s">
        <v>152</v>
      </c>
      <c r="AG1784" t="s">
        <v>159</v>
      </c>
      <c r="AI1784">
        <f>IF(ISERROR(IF(D1784=25,VLOOKUP(E1784,Sheet1!$F$64:$H$79,2,0),IF(D1784=23,VLOOKUP(knight_awaken_info!E1784,Sheet1!$F$45:$H$60,2,0),VLOOKUP(knight_awaken_info!E1784,Sheet1!$F$26:$H$41,2,0)))),0,IF(D1784=25,VLOOKUP(E1784,Sheet1!$F$64:$H$79,2,0),IF(D1784=23,VLOOKUP(knight_awaken_info!E1784,Sheet1!$F$45:$H$60,2,0),VLOOKUP(knight_awaken_info!E1784,Sheet1!$F$26:$H$41,2,0))))</f>
        <v>15130</v>
      </c>
      <c r="AJ1784">
        <f>IF(ISERROR(IF(D1784=25,VLOOKUP(E1784,Sheet1!$F$64:$H$79,3,0),IF(D1784=23,VLOOKUP(knight_awaken_info!E1784,Sheet1!$F$45:$H$60,3,0),VLOOKUP(knight_awaken_info!E1784,Sheet1!$F$26:$H$41,3,0)))),0,IF(D1784=25,VLOOKUP(E1784,Sheet1!$F$64:$H$79,3,0),IF(D1784=23,VLOOKUP(knight_awaken_info!E1784,Sheet1!$F$45:$H$60,3,0),VLOOKUP(knight_awaken_info!E1784,Sheet1!$F$26:$H$41,3,0))))</f>
        <v>0</v>
      </c>
      <c r="AK1784" s="11">
        <f>SUM(AI1740:AI1784)</f>
        <v>90780</v>
      </c>
      <c r="AL1784" s="11">
        <f>SUM(AJ1740:AJ1784)</f>
        <v>3750</v>
      </c>
      <c r="AN1784" s="3">
        <f t="shared" si="84"/>
        <v>358890</v>
      </c>
      <c r="AO1784" s="3">
        <f t="shared" si="85"/>
        <v>16366.5</v>
      </c>
    </row>
    <row r="1785" spans="1:41">
      <c r="A1785" s="3">
        <v>4000145</v>
      </c>
      <c r="B1785" s="3">
        <v>4000101</v>
      </c>
      <c r="C1785" s="3" t="s">
        <v>72</v>
      </c>
      <c r="D1785">
        <f t="shared" si="83"/>
        <v>23</v>
      </c>
      <c r="E1785" s="3">
        <v>45</v>
      </c>
      <c r="F1785" s="3">
        <v>90</v>
      </c>
      <c r="G1785" s="3">
        <v>4</v>
      </c>
      <c r="H1785" s="3">
        <v>621</v>
      </c>
      <c r="I1785" s="3">
        <v>632</v>
      </c>
      <c r="J1785" s="3">
        <v>522</v>
      </c>
      <c r="K1785" s="3">
        <v>511</v>
      </c>
      <c r="L1785" s="3">
        <v>2</v>
      </c>
      <c r="M1785" s="3">
        <v>60</v>
      </c>
      <c r="N1785" s="3">
        <v>3050</v>
      </c>
      <c r="O1785" s="3">
        <v>1</v>
      </c>
      <c r="P1785" s="3">
        <v>40001</v>
      </c>
      <c r="Q1785" s="3">
        <v>1</v>
      </c>
      <c r="R1785" s="3">
        <v>3180000</v>
      </c>
      <c r="S1785" s="3">
        <v>5004</v>
      </c>
      <c r="T1785">
        <v>5005</v>
      </c>
      <c r="U1785" s="3">
        <v>5</v>
      </c>
      <c r="V1785" s="3">
        <v>274665</v>
      </c>
      <c r="W1785" s="3">
        <v>6</v>
      </c>
      <c r="X1785" s="3">
        <v>30647.5</v>
      </c>
      <c r="Y1785" s="3">
        <v>21</v>
      </c>
      <c r="Z1785" s="3">
        <v>13694.25</v>
      </c>
      <c r="AA1785" s="3">
        <v>0</v>
      </c>
      <c r="AB1785" s="3">
        <v>0</v>
      </c>
      <c r="AC1785" s="3">
        <v>4000146</v>
      </c>
      <c r="AD1785" s="3">
        <v>81314.934030212244</v>
      </c>
      <c r="AE1785" s="3">
        <v>65860000</v>
      </c>
      <c r="AF1785" t="s">
        <v>153</v>
      </c>
      <c r="AG1785" t="s">
        <v>158</v>
      </c>
      <c r="AI1785">
        <f>IF(ISERROR(IF(D1785=25,VLOOKUP(E1785,Sheet1!$F$64:$H$79,2,0),IF(D1785=23,VLOOKUP(knight_awaken_info!E1785,Sheet1!$F$45:$H$60,2,0),VLOOKUP(knight_awaken_info!E1785,Sheet1!$F$26:$H$41,2,0)))),0,IF(D1785=25,VLOOKUP(E1785,Sheet1!$F$64:$H$79,2,0),IF(D1785=23,VLOOKUP(knight_awaken_info!E1785,Sheet1!$F$45:$H$60,2,0),VLOOKUP(knight_awaken_info!E1785,Sheet1!$F$26:$H$41,2,0))))</f>
        <v>0</v>
      </c>
      <c r="AJ1785">
        <f>IF(ISERROR(IF(D1785=25,VLOOKUP(E1785,Sheet1!$F$64:$H$79,3,0),IF(D1785=23,VLOOKUP(knight_awaken_info!E1785,Sheet1!$F$45:$H$60,3,0),VLOOKUP(knight_awaken_info!E1785,Sheet1!$F$26:$H$41,3,0)))),0,IF(D1785=25,VLOOKUP(E1785,Sheet1!$F$64:$H$79,3,0),IF(D1785=23,VLOOKUP(knight_awaken_info!E1785,Sheet1!$F$45:$H$60,3,0),VLOOKUP(knight_awaken_info!E1785,Sheet1!$F$26:$H$41,3,0))))</f>
        <v>750</v>
      </c>
      <c r="AK1785" s="11">
        <f>SUM(AI1740:AI1785)</f>
        <v>90780</v>
      </c>
      <c r="AL1785" s="11">
        <f>SUM(AJ1740:AJ1785)</f>
        <v>4500</v>
      </c>
      <c r="AN1785" s="3">
        <f t="shared" si="84"/>
        <v>365445</v>
      </c>
      <c r="AO1785" s="3">
        <f t="shared" si="85"/>
        <v>18194.25</v>
      </c>
    </row>
    <row r="1786" spans="1:41">
      <c r="A1786" s="3">
        <v>4000146</v>
      </c>
      <c r="B1786" s="3">
        <v>4000101</v>
      </c>
      <c r="C1786" s="3" t="s">
        <v>72</v>
      </c>
      <c r="D1786">
        <f t="shared" ref="D1786:D1849" si="86">IF(OR(C1786="曹操",C1786="荀彧",C1786="关羽",C1786="诸葛亮",C1786="孙坚",C1786="周瑜",C1786="吕布",C1786="左慈"),23,20)</f>
        <v>23</v>
      </c>
      <c r="E1786" s="3">
        <v>46</v>
      </c>
      <c r="F1786" s="3">
        <v>90</v>
      </c>
      <c r="G1786" s="3">
        <v>4</v>
      </c>
      <c r="H1786" s="3">
        <v>613</v>
      </c>
      <c r="I1786" s="3">
        <v>632</v>
      </c>
      <c r="J1786" s="3">
        <v>521</v>
      </c>
      <c r="K1786" s="3">
        <v>513</v>
      </c>
      <c r="L1786" s="3">
        <v>2</v>
      </c>
      <c r="M1786" s="3">
        <v>60</v>
      </c>
      <c r="N1786" s="3">
        <v>3070</v>
      </c>
      <c r="O1786" s="3">
        <v>1</v>
      </c>
      <c r="P1786" s="3">
        <v>40001</v>
      </c>
      <c r="Q1786" s="3">
        <v>1</v>
      </c>
      <c r="R1786" s="3">
        <v>3205000</v>
      </c>
      <c r="S1786" s="3">
        <v>5004</v>
      </c>
      <c r="T1786">
        <v>5005</v>
      </c>
      <c r="U1786" s="3">
        <v>5</v>
      </c>
      <c r="V1786" s="3">
        <v>296373</v>
      </c>
      <c r="W1786" s="3">
        <v>6</v>
      </c>
      <c r="X1786" s="3">
        <v>31743.833333333332</v>
      </c>
      <c r="Y1786" s="3">
        <v>21</v>
      </c>
      <c r="Z1786" s="3">
        <v>14023.15</v>
      </c>
      <c r="AA1786" s="3">
        <v>0</v>
      </c>
      <c r="AB1786" s="3">
        <v>0</v>
      </c>
      <c r="AC1786" s="3">
        <v>4000147</v>
      </c>
      <c r="AD1786" s="3">
        <v>93571.929377270688</v>
      </c>
      <c r="AE1786" s="3">
        <v>69040000</v>
      </c>
      <c r="AF1786" t="s">
        <v>154</v>
      </c>
      <c r="AG1786" t="s">
        <v>159</v>
      </c>
      <c r="AI1786">
        <f>IF(ISERROR(IF(D1786=25,VLOOKUP(E1786,Sheet1!$F$64:$H$79,2,0),IF(D1786=23,VLOOKUP(knight_awaken_info!E1786,Sheet1!$F$45:$H$60,2,0),VLOOKUP(knight_awaken_info!E1786,Sheet1!$F$26:$H$41,2,0)))),0,IF(D1786=25,VLOOKUP(E1786,Sheet1!$F$64:$H$79,2,0),IF(D1786=23,VLOOKUP(knight_awaken_info!E1786,Sheet1!$F$45:$H$60,2,0),VLOOKUP(knight_awaken_info!E1786,Sheet1!$F$26:$H$41,2,0))))</f>
        <v>15130</v>
      </c>
      <c r="AJ1786">
        <f>IF(ISERROR(IF(D1786=25,VLOOKUP(E1786,Sheet1!$F$64:$H$79,3,0),IF(D1786=23,VLOOKUP(knight_awaken_info!E1786,Sheet1!$F$45:$H$60,3,0),VLOOKUP(knight_awaken_info!E1786,Sheet1!$F$26:$H$41,3,0)))),0,IF(D1786=25,VLOOKUP(E1786,Sheet1!$F$64:$H$79,3,0),IF(D1786=23,VLOOKUP(knight_awaken_info!E1786,Sheet1!$F$45:$H$60,3,0),VLOOKUP(knight_awaken_info!E1786,Sheet1!$F$26:$H$41,3,0))))</f>
        <v>0</v>
      </c>
      <c r="AK1786" s="11">
        <f>SUM(AI1740:AI1786)</f>
        <v>105910</v>
      </c>
      <c r="AL1786" s="11">
        <f>SUM(AJ1740:AJ1786)</f>
        <v>4500</v>
      </c>
      <c r="AN1786" s="3">
        <f t="shared" si="84"/>
        <v>402283</v>
      </c>
      <c r="AO1786" s="3">
        <f t="shared" si="85"/>
        <v>18523.150000000001</v>
      </c>
    </row>
    <row r="1787" spans="1:41">
      <c r="A1787" s="3">
        <v>4000147</v>
      </c>
      <c r="B1787" s="3">
        <v>4000101</v>
      </c>
      <c r="C1787" s="3" t="s">
        <v>72</v>
      </c>
      <c r="D1787">
        <f t="shared" si="86"/>
        <v>23</v>
      </c>
      <c r="E1787" s="3">
        <v>47</v>
      </c>
      <c r="F1787" s="3">
        <v>90</v>
      </c>
      <c r="G1787" s="3">
        <v>4</v>
      </c>
      <c r="H1787" s="3">
        <v>612</v>
      </c>
      <c r="I1787" s="3">
        <v>631</v>
      </c>
      <c r="J1787" s="3">
        <v>523</v>
      </c>
      <c r="K1787" s="3">
        <v>512</v>
      </c>
      <c r="L1787" s="3">
        <v>2</v>
      </c>
      <c r="M1787" s="3">
        <v>60</v>
      </c>
      <c r="N1787" s="3">
        <v>3090</v>
      </c>
      <c r="O1787" s="3">
        <v>1</v>
      </c>
      <c r="P1787" s="3">
        <v>40001</v>
      </c>
      <c r="Q1787" s="3">
        <v>1</v>
      </c>
      <c r="R1787" s="3">
        <v>3230000</v>
      </c>
      <c r="S1787" s="3">
        <v>5004</v>
      </c>
      <c r="T1787">
        <v>5005</v>
      </c>
      <c r="U1787" s="3">
        <v>5</v>
      </c>
      <c r="V1787" s="3">
        <v>302974</v>
      </c>
      <c r="W1787" s="3">
        <v>6</v>
      </c>
      <c r="X1787" s="3">
        <v>32844</v>
      </c>
      <c r="Y1787" s="3">
        <v>21</v>
      </c>
      <c r="Z1787" s="3">
        <v>15103.199999999999</v>
      </c>
      <c r="AA1787" s="3">
        <v>0</v>
      </c>
      <c r="AB1787" s="3">
        <v>0</v>
      </c>
      <c r="AC1787" s="3">
        <v>4000148</v>
      </c>
      <c r="AD1787" s="3">
        <v>105828.92472432913</v>
      </c>
      <c r="AE1787" s="3">
        <v>72245000</v>
      </c>
      <c r="AF1787" t="s">
        <v>155</v>
      </c>
      <c r="AG1787" t="s">
        <v>158</v>
      </c>
      <c r="AI1787">
        <f>IF(ISERROR(IF(D1787=25,VLOOKUP(E1787,Sheet1!$F$64:$H$79,2,0),IF(D1787=23,VLOOKUP(knight_awaken_info!E1787,Sheet1!$F$45:$H$60,2,0),VLOOKUP(knight_awaken_info!E1787,Sheet1!$F$26:$H$41,2,0)))),0,IF(D1787=25,VLOOKUP(E1787,Sheet1!$F$64:$H$79,2,0),IF(D1787=23,VLOOKUP(knight_awaken_info!E1787,Sheet1!$F$45:$H$60,2,0),VLOOKUP(knight_awaken_info!E1787,Sheet1!$F$26:$H$41,2,0))))</f>
        <v>0</v>
      </c>
      <c r="AJ1787">
        <f>IF(ISERROR(IF(D1787=25,VLOOKUP(E1787,Sheet1!$F$64:$H$79,3,0),IF(D1787=23,VLOOKUP(knight_awaken_info!E1787,Sheet1!$F$45:$H$60,3,0),VLOOKUP(knight_awaken_info!E1787,Sheet1!$F$26:$H$41,3,0)))),0,IF(D1787=25,VLOOKUP(E1787,Sheet1!$F$64:$H$79,3,0),IF(D1787=23,VLOOKUP(knight_awaken_info!E1787,Sheet1!$F$45:$H$60,3,0),VLOOKUP(knight_awaken_info!E1787,Sheet1!$F$26:$H$41,3,0))))</f>
        <v>750</v>
      </c>
      <c r="AK1787" s="11">
        <f>SUM(AI1740:AI1787)</f>
        <v>105910</v>
      </c>
      <c r="AL1787" s="11">
        <f>SUM(AJ1740:AJ1787)</f>
        <v>5250</v>
      </c>
      <c r="AN1787" s="3">
        <f t="shared" si="84"/>
        <v>408884</v>
      </c>
      <c r="AO1787" s="3">
        <f t="shared" si="85"/>
        <v>20353.199999999997</v>
      </c>
    </row>
    <row r="1788" spans="1:41">
      <c r="A1788" s="3">
        <v>4000148</v>
      </c>
      <c r="B1788" s="3">
        <v>4000101</v>
      </c>
      <c r="C1788" s="3" t="s">
        <v>72</v>
      </c>
      <c r="D1788">
        <f t="shared" si="86"/>
        <v>23</v>
      </c>
      <c r="E1788" s="3">
        <v>48</v>
      </c>
      <c r="F1788" s="3">
        <v>90</v>
      </c>
      <c r="G1788" s="3">
        <v>4</v>
      </c>
      <c r="H1788" s="3">
        <v>611</v>
      </c>
      <c r="I1788" s="3">
        <v>633</v>
      </c>
      <c r="J1788" s="3">
        <v>522</v>
      </c>
      <c r="K1788" s="3">
        <v>511</v>
      </c>
      <c r="L1788" s="3">
        <v>2</v>
      </c>
      <c r="M1788" s="3">
        <v>60</v>
      </c>
      <c r="N1788" s="3">
        <v>3110</v>
      </c>
      <c r="O1788" s="3">
        <v>1</v>
      </c>
      <c r="P1788" s="3">
        <v>40001</v>
      </c>
      <c r="Q1788" s="3">
        <v>1</v>
      </c>
      <c r="R1788" s="3">
        <v>3250000</v>
      </c>
      <c r="S1788" s="3">
        <v>5004</v>
      </c>
      <c r="T1788">
        <v>5005</v>
      </c>
      <c r="U1788" s="3">
        <v>5</v>
      </c>
      <c r="V1788" s="3">
        <v>324728</v>
      </c>
      <c r="W1788" s="3">
        <v>6</v>
      </c>
      <c r="X1788" s="3">
        <v>33948</v>
      </c>
      <c r="Y1788" s="3">
        <v>21</v>
      </c>
      <c r="Z1788" s="3">
        <v>15434.4</v>
      </c>
      <c r="AA1788" s="3">
        <v>0</v>
      </c>
      <c r="AB1788" s="3">
        <v>0</v>
      </c>
      <c r="AC1788" s="3">
        <v>4000149</v>
      </c>
      <c r="AD1788" s="3">
        <v>118085.92007138758</v>
      </c>
      <c r="AE1788" s="3">
        <v>75475000</v>
      </c>
      <c r="AF1788" t="s">
        <v>156</v>
      </c>
      <c r="AG1788" t="s">
        <v>159</v>
      </c>
      <c r="AI1788">
        <f>IF(ISERROR(IF(D1788=25,VLOOKUP(E1788,Sheet1!$F$64:$H$79,2,0),IF(D1788=23,VLOOKUP(knight_awaken_info!E1788,Sheet1!$F$45:$H$60,2,0),VLOOKUP(knight_awaken_info!E1788,Sheet1!$F$26:$H$41,2,0)))),0,IF(D1788=25,VLOOKUP(E1788,Sheet1!$F$64:$H$79,2,0),IF(D1788=23,VLOOKUP(knight_awaken_info!E1788,Sheet1!$F$45:$H$60,2,0),VLOOKUP(knight_awaken_info!E1788,Sheet1!$F$26:$H$41,2,0))))</f>
        <v>15130</v>
      </c>
      <c r="AJ1788">
        <f>IF(ISERROR(IF(D1788=25,VLOOKUP(E1788,Sheet1!$F$64:$H$79,3,0),IF(D1788=23,VLOOKUP(knight_awaken_info!E1788,Sheet1!$F$45:$H$60,3,0),VLOOKUP(knight_awaken_info!E1788,Sheet1!$F$26:$H$41,3,0)))),0,IF(D1788=25,VLOOKUP(E1788,Sheet1!$F$64:$H$79,3,0),IF(D1788=23,VLOOKUP(knight_awaken_info!E1788,Sheet1!$F$45:$H$60,3,0),VLOOKUP(knight_awaken_info!E1788,Sheet1!$F$26:$H$41,3,0))))</f>
        <v>0</v>
      </c>
      <c r="AK1788" s="11">
        <f>SUM(AI1740:AI1788)</f>
        <v>121040</v>
      </c>
      <c r="AL1788" s="11">
        <f>SUM(AJ1740:AJ1788)</f>
        <v>5250</v>
      </c>
      <c r="AN1788" s="3">
        <f t="shared" si="84"/>
        <v>445768</v>
      </c>
      <c r="AO1788" s="3">
        <f t="shared" si="85"/>
        <v>20684.400000000001</v>
      </c>
    </row>
    <row r="1789" spans="1:41">
      <c r="A1789" s="3">
        <v>4000149</v>
      </c>
      <c r="B1789" s="3">
        <v>4000101</v>
      </c>
      <c r="C1789" s="3" t="s">
        <v>72</v>
      </c>
      <c r="D1789">
        <f t="shared" si="86"/>
        <v>23</v>
      </c>
      <c r="E1789" s="3">
        <v>49</v>
      </c>
      <c r="F1789" s="3">
        <v>90</v>
      </c>
      <c r="G1789" s="3">
        <v>4</v>
      </c>
      <c r="H1789" s="3">
        <v>613</v>
      </c>
      <c r="I1789" s="3">
        <v>632</v>
      </c>
      <c r="J1789" s="3">
        <v>621</v>
      </c>
      <c r="K1789" s="3">
        <v>612</v>
      </c>
      <c r="L1789" s="3">
        <v>2</v>
      </c>
      <c r="M1789" s="3">
        <v>60</v>
      </c>
      <c r="N1789" s="3">
        <v>3610</v>
      </c>
      <c r="O1789" s="3">
        <v>1</v>
      </c>
      <c r="P1789" s="3">
        <v>40001</v>
      </c>
      <c r="Q1789" s="3">
        <v>1</v>
      </c>
      <c r="R1789" s="3">
        <v>3870000</v>
      </c>
      <c r="S1789" s="3">
        <v>5004</v>
      </c>
      <c r="T1789">
        <v>5005</v>
      </c>
      <c r="U1789" s="3">
        <v>5</v>
      </c>
      <c r="V1789" s="3">
        <v>331375</v>
      </c>
      <c r="W1789" s="3">
        <v>6</v>
      </c>
      <c r="X1789" s="3">
        <v>35055.833333333336</v>
      </c>
      <c r="Y1789" s="3">
        <v>21</v>
      </c>
      <c r="Z1789" s="3">
        <v>16516.75</v>
      </c>
      <c r="AA1789" s="3">
        <v>0</v>
      </c>
      <c r="AB1789" s="3">
        <v>0</v>
      </c>
      <c r="AC1789" s="3">
        <v>4000150</v>
      </c>
      <c r="AD1789" s="3">
        <v>130342.91541844602</v>
      </c>
      <c r="AE1789" s="3">
        <v>78725000</v>
      </c>
      <c r="AF1789" t="s">
        <v>157</v>
      </c>
      <c r="AG1789" t="s">
        <v>136</v>
      </c>
      <c r="AI1789">
        <f>IF(ISERROR(IF(D1789=25,VLOOKUP(E1789,Sheet1!$F$64:$H$79,2,0),IF(D1789=23,VLOOKUP(knight_awaken_info!E1789,Sheet1!$F$45:$H$60,2,0),VLOOKUP(knight_awaken_info!E1789,Sheet1!$F$26:$H$41,2,0)))),0,IF(D1789=25,VLOOKUP(E1789,Sheet1!$F$64:$H$79,2,0),IF(D1789=23,VLOOKUP(knight_awaken_info!E1789,Sheet1!$F$45:$H$60,2,0),VLOOKUP(knight_awaken_info!E1789,Sheet1!$F$26:$H$41,2,0))))</f>
        <v>0</v>
      </c>
      <c r="AJ1789">
        <f>IF(ISERROR(IF(D1789=25,VLOOKUP(E1789,Sheet1!$F$64:$H$79,3,0),IF(D1789=23,VLOOKUP(knight_awaken_info!E1789,Sheet1!$F$45:$H$60,3,0),VLOOKUP(knight_awaken_info!E1789,Sheet1!$F$26:$H$41,3,0)))),0,IF(D1789=25,VLOOKUP(E1789,Sheet1!$F$64:$H$79,3,0),IF(D1789=23,VLOOKUP(knight_awaken_info!E1789,Sheet1!$F$45:$H$60,3,0),VLOOKUP(knight_awaken_info!E1789,Sheet1!$F$26:$H$41,3,0))))</f>
        <v>750</v>
      </c>
      <c r="AK1789" s="11">
        <f>SUM(AI1740:AI1789)</f>
        <v>121040</v>
      </c>
      <c r="AL1789" s="11">
        <f>SUM(AJ1740:AJ1789)</f>
        <v>6000</v>
      </c>
      <c r="AN1789" s="3">
        <f t="shared" si="84"/>
        <v>452415</v>
      </c>
      <c r="AO1789" s="3">
        <f t="shared" si="85"/>
        <v>22516.75</v>
      </c>
    </row>
    <row r="1790" spans="1:41" s="7" customFormat="1">
      <c r="A1790" s="6">
        <v>4000150</v>
      </c>
      <c r="B1790" s="6">
        <v>4000101</v>
      </c>
      <c r="C1790" s="6" t="s">
        <v>72</v>
      </c>
      <c r="D1790">
        <f t="shared" si="86"/>
        <v>23</v>
      </c>
      <c r="E1790" s="6">
        <v>50</v>
      </c>
      <c r="F1790" s="3">
        <v>120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3">
        <v>0</v>
      </c>
      <c r="O1790" s="6">
        <v>0</v>
      </c>
      <c r="P1790" s="6">
        <v>0</v>
      </c>
      <c r="Q1790" s="3">
        <v>0</v>
      </c>
      <c r="R1790" s="3">
        <v>0</v>
      </c>
      <c r="S1790" s="3">
        <v>5005</v>
      </c>
      <c r="T1790" s="7">
        <v>0</v>
      </c>
      <c r="U1790" s="6">
        <v>5</v>
      </c>
      <c r="V1790" s="6">
        <v>338965</v>
      </c>
      <c r="W1790" s="6">
        <v>6</v>
      </c>
      <c r="X1790" s="6">
        <v>36320.833333333336</v>
      </c>
      <c r="Y1790" s="6">
        <v>21</v>
      </c>
      <c r="Z1790" s="6">
        <v>16896.25</v>
      </c>
      <c r="AA1790" s="6">
        <v>0</v>
      </c>
      <c r="AB1790" s="6">
        <v>0</v>
      </c>
      <c r="AC1790" s="6">
        <v>0</v>
      </c>
      <c r="AD1790" s="6">
        <v>149999.99999999997</v>
      </c>
      <c r="AE1790" s="3">
        <v>82595000</v>
      </c>
      <c r="AF1790">
        <v>0</v>
      </c>
      <c r="AG1790">
        <v>0</v>
      </c>
      <c r="AI1790">
        <f>IF(ISERROR(IF(D1790=25,VLOOKUP(E1790,Sheet1!$F$64:$H$79,2,0),IF(D1790=23,VLOOKUP(knight_awaken_info!E1790,Sheet1!$F$45:$H$60,2,0),VLOOKUP(knight_awaken_info!E1790,Sheet1!$F$26:$H$41,2,0)))),0,IF(D1790=25,VLOOKUP(E1790,Sheet1!$F$64:$H$79,2,0),IF(D1790=23,VLOOKUP(knight_awaken_info!E1790,Sheet1!$F$45:$H$60,2,0),VLOOKUP(knight_awaken_info!E1790,Sheet1!$F$26:$H$41,2,0))))</f>
        <v>0</v>
      </c>
      <c r="AJ1790">
        <f>IF(ISERROR(IF(D1790=25,VLOOKUP(E1790,Sheet1!$F$64:$H$79,3,0),IF(D1790=23,VLOOKUP(knight_awaken_info!E1790,Sheet1!$F$45:$H$60,3,0),VLOOKUP(knight_awaken_info!E1790,Sheet1!$F$26:$H$41,3,0)))),0,IF(D1790=25,VLOOKUP(E1790,Sheet1!$F$64:$H$79,3,0),IF(D1790=23,VLOOKUP(knight_awaken_info!E1790,Sheet1!$F$45:$H$60,3,0),VLOOKUP(knight_awaken_info!E1790,Sheet1!$F$26:$H$41,3,0))))</f>
        <v>0</v>
      </c>
      <c r="AK1790" s="11">
        <f>SUM(AI1740:AI1790)</f>
        <v>121040</v>
      </c>
      <c r="AL1790" s="11">
        <f>SUM(AJ1740:AJ1790)</f>
        <v>6000</v>
      </c>
      <c r="AN1790" s="3">
        <f t="shared" si="84"/>
        <v>460005</v>
      </c>
      <c r="AO1790" s="3">
        <f t="shared" si="85"/>
        <v>22896.25</v>
      </c>
    </row>
    <row r="1791" spans="1:41">
      <c r="A1791" s="3">
        <v>4001200</v>
      </c>
      <c r="B1791" s="3">
        <v>4001201</v>
      </c>
      <c r="C1791" s="3" t="s">
        <v>73</v>
      </c>
      <c r="D1791">
        <f t="shared" si="86"/>
        <v>20</v>
      </c>
      <c r="E1791" s="3">
        <v>0</v>
      </c>
      <c r="F1791" s="3">
        <v>50</v>
      </c>
      <c r="G1791" s="3">
        <v>2</v>
      </c>
      <c r="H1791" s="3">
        <v>113</v>
      </c>
      <c r="I1791" s="3">
        <v>132</v>
      </c>
      <c r="J1791" s="3">
        <v>0</v>
      </c>
      <c r="K1791" s="3">
        <v>0</v>
      </c>
      <c r="L1791" s="3">
        <v>2</v>
      </c>
      <c r="M1791" s="3">
        <v>60</v>
      </c>
      <c r="N1791" s="3">
        <v>60</v>
      </c>
      <c r="O1791" s="3">
        <v>0</v>
      </c>
      <c r="P1791" s="3">
        <v>0</v>
      </c>
      <c r="Q1791" s="3">
        <v>0</v>
      </c>
      <c r="R1791" s="3">
        <v>35000</v>
      </c>
      <c r="S1791" s="3">
        <v>0</v>
      </c>
      <c r="T1791">
        <v>5001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4001201</v>
      </c>
      <c r="AD1791" s="3">
        <v>0</v>
      </c>
      <c r="AE1791" s="3">
        <v>0</v>
      </c>
      <c r="AF1791" t="s">
        <v>137</v>
      </c>
      <c r="AG1791" t="s">
        <v>134</v>
      </c>
      <c r="AI1791">
        <f>IF(ISERROR(IF(D1791=25,VLOOKUP(E1791,Sheet1!$F$64:$H$79,2,0),IF(D1791=23,VLOOKUP(knight_awaken_info!E1791,Sheet1!$F$45:$H$60,2,0),VLOOKUP(knight_awaken_info!E1791,Sheet1!$F$26:$H$41,2,0)))),0,IF(D1791=25,VLOOKUP(E1791,Sheet1!$F$64:$H$79,2,0),IF(D1791=23,VLOOKUP(knight_awaken_info!E1791,Sheet1!$F$45:$H$60,2,0),VLOOKUP(knight_awaken_info!E1791,Sheet1!$F$26:$H$41,2,0))))</f>
        <v>0</v>
      </c>
      <c r="AJ1791">
        <f>IF(ISERROR(IF(D1791=25,VLOOKUP(E1791,Sheet1!$F$64:$H$79,3,0),IF(D1791=23,VLOOKUP(knight_awaken_info!E1791,Sheet1!$F$45:$H$60,3,0),VLOOKUP(knight_awaken_info!E1791,Sheet1!$F$26:$H$41,3,0)))),0,IF(D1791=25,VLOOKUP(E1791,Sheet1!$F$64:$H$79,3,0),IF(D1791=23,VLOOKUP(knight_awaken_info!E1791,Sheet1!$F$45:$H$60,3,0),VLOOKUP(knight_awaken_info!E1791,Sheet1!$F$26:$H$41,3,0))))</f>
        <v>0</v>
      </c>
      <c r="AK1791" s="11">
        <f>SUM(AI1791:AI1791)</f>
        <v>0</v>
      </c>
      <c r="AL1791" s="11">
        <f>SUM(AJ1791:AJ1791)</f>
        <v>0</v>
      </c>
      <c r="AN1791" s="3">
        <f t="shared" si="84"/>
        <v>0</v>
      </c>
      <c r="AO1791" s="3">
        <f t="shared" si="85"/>
        <v>0</v>
      </c>
    </row>
    <row r="1792" spans="1:41">
      <c r="A1792" s="3">
        <v>4001201</v>
      </c>
      <c r="B1792" s="3">
        <v>4001201</v>
      </c>
      <c r="C1792" s="3" t="s">
        <v>73</v>
      </c>
      <c r="D1792">
        <f t="shared" si="86"/>
        <v>20</v>
      </c>
      <c r="E1792" s="3">
        <v>1</v>
      </c>
      <c r="F1792" s="3">
        <v>50</v>
      </c>
      <c r="G1792" s="3">
        <v>3</v>
      </c>
      <c r="H1792" s="3">
        <v>212</v>
      </c>
      <c r="I1792" s="3">
        <v>131</v>
      </c>
      <c r="J1792" s="3">
        <v>124</v>
      </c>
      <c r="K1792" s="3">
        <v>0</v>
      </c>
      <c r="L1792" s="3">
        <v>2</v>
      </c>
      <c r="M1792" s="3">
        <v>60</v>
      </c>
      <c r="N1792" s="3">
        <v>80</v>
      </c>
      <c r="O1792" s="3">
        <v>0</v>
      </c>
      <c r="P1792" s="3">
        <v>0</v>
      </c>
      <c r="Q1792" s="3">
        <v>0</v>
      </c>
      <c r="R1792" s="3">
        <v>50000</v>
      </c>
      <c r="S1792" s="3">
        <v>0</v>
      </c>
      <c r="T1792">
        <v>5001</v>
      </c>
      <c r="U1792" s="3">
        <v>5</v>
      </c>
      <c r="V1792" s="3">
        <v>1800</v>
      </c>
      <c r="W1792" s="3">
        <v>6</v>
      </c>
      <c r="X1792" s="3">
        <v>225</v>
      </c>
      <c r="Y1792" s="3">
        <v>21</v>
      </c>
      <c r="Z1792" s="3">
        <v>90</v>
      </c>
      <c r="AA1792" s="3">
        <v>0</v>
      </c>
      <c r="AB1792" s="3">
        <v>0</v>
      </c>
      <c r="AC1792" s="3">
        <v>4001202</v>
      </c>
      <c r="AD1792" s="3">
        <v>9.5608388042577612</v>
      </c>
      <c r="AE1792" s="3">
        <v>35000</v>
      </c>
      <c r="AF1792" t="s">
        <v>137</v>
      </c>
      <c r="AG1792" t="s">
        <v>134</v>
      </c>
      <c r="AI1792">
        <f>IF(ISERROR(IF(D1792=25,VLOOKUP(E1792,Sheet1!$F$64:$H$79,2,0),IF(D1792=23,VLOOKUP(knight_awaken_info!E1792,Sheet1!$F$45:$H$60,2,0),VLOOKUP(knight_awaken_info!E1792,Sheet1!$F$26:$H$41,2,0)))),0,IF(D1792=25,VLOOKUP(E1792,Sheet1!$F$64:$H$79,2,0),IF(D1792=23,VLOOKUP(knight_awaken_info!E1792,Sheet1!$F$45:$H$60,2,0),VLOOKUP(knight_awaken_info!E1792,Sheet1!$F$26:$H$41,2,0))))</f>
        <v>0</v>
      </c>
      <c r="AJ1792">
        <f>IF(ISERROR(IF(D1792=25,VLOOKUP(E1792,Sheet1!$F$64:$H$79,3,0),IF(D1792=23,VLOOKUP(knight_awaken_info!E1792,Sheet1!$F$45:$H$60,3,0),VLOOKUP(knight_awaken_info!E1792,Sheet1!$F$26:$H$41,3,0)))),0,IF(D1792=25,VLOOKUP(E1792,Sheet1!$F$64:$H$79,3,0),IF(D1792=23,VLOOKUP(knight_awaken_info!E1792,Sheet1!$F$45:$H$60,3,0),VLOOKUP(knight_awaken_info!E1792,Sheet1!$F$26:$H$41,3,0))))</f>
        <v>0</v>
      </c>
      <c r="AK1792" s="11">
        <f>SUM(AI1791:AI1792)</f>
        <v>0</v>
      </c>
      <c r="AL1792" s="11">
        <f>SUM(AJ1791:AJ1792)</f>
        <v>0</v>
      </c>
      <c r="AN1792" s="3">
        <f t="shared" si="84"/>
        <v>1800</v>
      </c>
      <c r="AO1792" s="3">
        <f t="shared" si="85"/>
        <v>90</v>
      </c>
    </row>
    <row r="1793" spans="1:41">
      <c r="A1793" s="3">
        <v>4001202</v>
      </c>
      <c r="B1793" s="3">
        <v>4001201</v>
      </c>
      <c r="C1793" s="3" t="s">
        <v>73</v>
      </c>
      <c r="D1793">
        <f t="shared" si="86"/>
        <v>20</v>
      </c>
      <c r="E1793" s="3">
        <v>2</v>
      </c>
      <c r="F1793" s="3">
        <v>50</v>
      </c>
      <c r="G1793" s="3">
        <v>4</v>
      </c>
      <c r="H1793" s="3">
        <v>211</v>
      </c>
      <c r="I1793" s="3">
        <v>134</v>
      </c>
      <c r="J1793" s="3">
        <v>123</v>
      </c>
      <c r="K1793" s="3">
        <v>132</v>
      </c>
      <c r="L1793" s="3">
        <v>2</v>
      </c>
      <c r="M1793" s="3">
        <v>60</v>
      </c>
      <c r="N1793" s="3">
        <v>100</v>
      </c>
      <c r="O1793" s="3">
        <v>0</v>
      </c>
      <c r="P1793" s="3">
        <v>0</v>
      </c>
      <c r="Q1793" s="3">
        <v>0</v>
      </c>
      <c r="R1793" s="3">
        <v>70000</v>
      </c>
      <c r="S1793" s="3">
        <v>0</v>
      </c>
      <c r="T1793">
        <v>5001</v>
      </c>
      <c r="U1793" s="3">
        <v>5</v>
      </c>
      <c r="V1793" s="3">
        <v>3622.2222222222222</v>
      </c>
      <c r="W1793" s="3">
        <v>6</v>
      </c>
      <c r="X1793" s="3">
        <v>452.77777777777771</v>
      </c>
      <c r="Y1793" s="3">
        <v>21</v>
      </c>
      <c r="Z1793" s="3">
        <v>181.11111111111111</v>
      </c>
      <c r="AA1793" s="3">
        <v>0</v>
      </c>
      <c r="AB1793" s="3">
        <v>0</v>
      </c>
      <c r="AC1793" s="3">
        <v>4001203</v>
      </c>
      <c r="AD1793" s="3">
        <v>33.462935814902167</v>
      </c>
      <c r="AE1793" s="3">
        <v>85000</v>
      </c>
      <c r="AF1793" t="s">
        <v>137</v>
      </c>
      <c r="AG1793" t="s">
        <v>134</v>
      </c>
      <c r="AI1793">
        <f>IF(ISERROR(IF(D1793=25,VLOOKUP(E1793,Sheet1!$F$64:$H$79,2,0),IF(D1793=23,VLOOKUP(knight_awaken_info!E1793,Sheet1!$F$45:$H$60,2,0),VLOOKUP(knight_awaken_info!E1793,Sheet1!$F$26:$H$41,2,0)))),0,IF(D1793=25,VLOOKUP(E1793,Sheet1!$F$64:$H$79,2,0),IF(D1793=23,VLOOKUP(knight_awaken_info!E1793,Sheet1!$F$45:$H$60,2,0),VLOOKUP(knight_awaken_info!E1793,Sheet1!$F$26:$H$41,2,0))))</f>
        <v>0</v>
      </c>
      <c r="AJ1793">
        <f>IF(ISERROR(IF(D1793=25,VLOOKUP(E1793,Sheet1!$F$64:$H$79,3,0),IF(D1793=23,VLOOKUP(knight_awaken_info!E1793,Sheet1!$F$45:$H$60,3,0),VLOOKUP(knight_awaken_info!E1793,Sheet1!$F$26:$H$41,3,0)))),0,IF(D1793=25,VLOOKUP(E1793,Sheet1!$F$64:$H$79,3,0),IF(D1793=23,VLOOKUP(knight_awaken_info!E1793,Sheet1!$F$45:$H$60,3,0),VLOOKUP(knight_awaken_info!E1793,Sheet1!$F$26:$H$41,3,0))))</f>
        <v>0</v>
      </c>
      <c r="AK1793" s="11">
        <f>SUM(AI1791:AI1793)</f>
        <v>0</v>
      </c>
      <c r="AL1793" s="11">
        <f>SUM(AJ1791:AJ1793)</f>
        <v>0</v>
      </c>
      <c r="AN1793" s="3">
        <f t="shared" si="84"/>
        <v>3622.2222222222222</v>
      </c>
      <c r="AO1793" s="3">
        <f t="shared" si="85"/>
        <v>181.11111111111111</v>
      </c>
    </row>
    <row r="1794" spans="1:41">
      <c r="A1794" s="3">
        <v>4001203</v>
      </c>
      <c r="B1794" s="3">
        <v>4001201</v>
      </c>
      <c r="C1794" s="3" t="s">
        <v>73</v>
      </c>
      <c r="D1794">
        <f t="shared" si="86"/>
        <v>20</v>
      </c>
      <c r="E1794" s="3">
        <v>3</v>
      </c>
      <c r="F1794" s="3">
        <v>50</v>
      </c>
      <c r="G1794" s="3">
        <v>4</v>
      </c>
      <c r="H1794" s="3">
        <v>214</v>
      </c>
      <c r="I1794" s="3">
        <v>133</v>
      </c>
      <c r="J1794" s="3">
        <v>122</v>
      </c>
      <c r="K1794" s="3">
        <v>131</v>
      </c>
      <c r="L1794" s="3">
        <v>2</v>
      </c>
      <c r="M1794" s="3">
        <v>60</v>
      </c>
      <c r="N1794" s="3">
        <v>120</v>
      </c>
      <c r="O1794" s="3">
        <v>0</v>
      </c>
      <c r="P1794" s="3">
        <v>0</v>
      </c>
      <c r="Q1794" s="3">
        <v>0</v>
      </c>
      <c r="R1794" s="3">
        <v>85000</v>
      </c>
      <c r="S1794" s="3">
        <v>0</v>
      </c>
      <c r="T1794">
        <v>5001</v>
      </c>
      <c r="U1794" s="3">
        <v>5</v>
      </c>
      <c r="V1794" s="3">
        <v>5466.6666666666661</v>
      </c>
      <c r="W1794" s="3">
        <v>6</v>
      </c>
      <c r="X1794" s="3">
        <v>683.33333333333326</v>
      </c>
      <c r="Y1794" s="3">
        <v>21</v>
      </c>
      <c r="Z1794" s="3">
        <v>273.33333333333331</v>
      </c>
      <c r="AA1794" s="3">
        <v>0</v>
      </c>
      <c r="AB1794" s="3">
        <v>0</v>
      </c>
      <c r="AC1794" s="3">
        <v>4001204</v>
      </c>
      <c r="AD1794" s="3">
        <v>62.145452227675449</v>
      </c>
      <c r="AE1794" s="3">
        <v>155000</v>
      </c>
      <c r="AF1794" t="s">
        <v>137</v>
      </c>
      <c r="AG1794" t="s">
        <v>134</v>
      </c>
      <c r="AI1794">
        <f>IF(ISERROR(IF(D1794=25,VLOOKUP(E1794,Sheet1!$F$64:$H$79,2,0),IF(D1794=23,VLOOKUP(knight_awaken_info!E1794,Sheet1!$F$45:$H$60,2,0),VLOOKUP(knight_awaken_info!E1794,Sheet1!$F$26:$H$41,2,0)))),0,IF(D1794=25,VLOOKUP(E1794,Sheet1!$F$64:$H$79,2,0),IF(D1794=23,VLOOKUP(knight_awaken_info!E1794,Sheet1!$F$45:$H$60,2,0),VLOOKUP(knight_awaken_info!E1794,Sheet1!$F$26:$H$41,2,0))))</f>
        <v>0</v>
      </c>
      <c r="AJ1794">
        <f>IF(ISERROR(IF(D1794=25,VLOOKUP(E1794,Sheet1!$F$64:$H$79,3,0),IF(D1794=23,VLOOKUP(knight_awaken_info!E1794,Sheet1!$F$45:$H$60,3,0),VLOOKUP(knight_awaken_info!E1794,Sheet1!$F$26:$H$41,3,0)))),0,IF(D1794=25,VLOOKUP(E1794,Sheet1!$F$64:$H$79,3,0),IF(D1794=23,VLOOKUP(knight_awaken_info!E1794,Sheet1!$F$45:$H$60,3,0),VLOOKUP(knight_awaken_info!E1794,Sheet1!$F$26:$H$41,3,0))))</f>
        <v>0</v>
      </c>
      <c r="AK1794" s="11">
        <f>SUM(AI1791:AI1794)</f>
        <v>0</v>
      </c>
      <c r="AL1794" s="11">
        <f>SUM(AJ1791:AJ1794)</f>
        <v>0</v>
      </c>
      <c r="AN1794" s="3">
        <f t="shared" si="84"/>
        <v>5466.6666666666661</v>
      </c>
      <c r="AO1794" s="3">
        <f t="shared" si="85"/>
        <v>273.33333333333331</v>
      </c>
    </row>
    <row r="1795" spans="1:41">
      <c r="A1795" s="3">
        <v>4001204</v>
      </c>
      <c r="B1795" s="3">
        <v>4001201</v>
      </c>
      <c r="C1795" s="3" t="s">
        <v>73</v>
      </c>
      <c r="D1795">
        <f t="shared" si="86"/>
        <v>20</v>
      </c>
      <c r="E1795" s="3">
        <v>4</v>
      </c>
      <c r="F1795" s="3">
        <v>50</v>
      </c>
      <c r="G1795" s="3">
        <v>4</v>
      </c>
      <c r="H1795" s="3">
        <v>213</v>
      </c>
      <c r="I1795" s="3">
        <v>232</v>
      </c>
      <c r="J1795" s="3">
        <v>121</v>
      </c>
      <c r="K1795" s="3">
        <v>134</v>
      </c>
      <c r="L1795" s="3">
        <v>2</v>
      </c>
      <c r="M1795" s="3">
        <v>60</v>
      </c>
      <c r="N1795" s="3">
        <v>140</v>
      </c>
      <c r="O1795" s="3">
        <v>0</v>
      </c>
      <c r="P1795" s="3">
        <v>0</v>
      </c>
      <c r="Q1795" s="3">
        <v>0</v>
      </c>
      <c r="R1795" s="3">
        <v>105000</v>
      </c>
      <c r="S1795" s="3">
        <v>0</v>
      </c>
      <c r="T1795">
        <v>5001</v>
      </c>
      <c r="U1795" s="3">
        <v>5</v>
      </c>
      <c r="V1795" s="3">
        <v>7333.3333333333321</v>
      </c>
      <c r="W1795" s="3">
        <v>6</v>
      </c>
      <c r="X1795" s="3">
        <v>916.66666666666663</v>
      </c>
      <c r="Y1795" s="3">
        <v>21</v>
      </c>
      <c r="Z1795" s="3">
        <v>366.66666666666663</v>
      </c>
      <c r="AA1795" s="3">
        <v>0</v>
      </c>
      <c r="AB1795" s="3">
        <v>0</v>
      </c>
      <c r="AC1795" s="3">
        <v>4001205</v>
      </c>
      <c r="AD1795" s="3">
        <v>90.827968640448731</v>
      </c>
      <c r="AE1795" s="3">
        <v>240000</v>
      </c>
      <c r="AF1795" t="s">
        <v>137</v>
      </c>
      <c r="AG1795" t="s">
        <v>134</v>
      </c>
      <c r="AI1795">
        <f>IF(ISERROR(IF(D1795=25,VLOOKUP(E1795,Sheet1!$F$64:$H$79,2,0),IF(D1795=23,VLOOKUP(knight_awaken_info!E1795,Sheet1!$F$45:$H$60,2,0),VLOOKUP(knight_awaken_info!E1795,Sheet1!$F$26:$H$41,2,0)))),0,IF(D1795=25,VLOOKUP(E1795,Sheet1!$F$64:$H$79,2,0),IF(D1795=23,VLOOKUP(knight_awaken_info!E1795,Sheet1!$F$45:$H$60,2,0),VLOOKUP(knight_awaken_info!E1795,Sheet1!$F$26:$H$41,2,0))))</f>
        <v>0</v>
      </c>
      <c r="AJ1795">
        <f>IF(ISERROR(IF(D1795=25,VLOOKUP(E1795,Sheet1!$F$64:$H$79,3,0),IF(D1795=23,VLOOKUP(knight_awaken_info!E1795,Sheet1!$F$45:$H$60,3,0),VLOOKUP(knight_awaken_info!E1795,Sheet1!$F$26:$H$41,3,0)))),0,IF(D1795=25,VLOOKUP(E1795,Sheet1!$F$64:$H$79,3,0),IF(D1795=23,VLOOKUP(knight_awaken_info!E1795,Sheet1!$F$45:$H$60,3,0),VLOOKUP(knight_awaken_info!E1795,Sheet1!$F$26:$H$41,3,0))))</f>
        <v>0</v>
      </c>
      <c r="AK1795" s="11">
        <f>SUM(AI1791:AI1795)</f>
        <v>0</v>
      </c>
      <c r="AL1795" s="11">
        <f>SUM(AJ1791:AJ1795)</f>
        <v>0</v>
      </c>
      <c r="AN1795" s="3">
        <f t="shared" si="84"/>
        <v>7333.3333333333321</v>
      </c>
      <c r="AO1795" s="3">
        <f t="shared" si="85"/>
        <v>366.66666666666663</v>
      </c>
    </row>
    <row r="1796" spans="1:41">
      <c r="A1796" s="3">
        <v>4001205</v>
      </c>
      <c r="B1796" s="3">
        <v>4001201</v>
      </c>
      <c r="C1796" s="3" t="s">
        <v>73</v>
      </c>
      <c r="D1796">
        <f t="shared" si="86"/>
        <v>20</v>
      </c>
      <c r="E1796" s="3">
        <v>5</v>
      </c>
      <c r="F1796" s="3">
        <v>50</v>
      </c>
      <c r="G1796" s="3">
        <v>4</v>
      </c>
      <c r="H1796" s="3">
        <v>212</v>
      </c>
      <c r="I1796" s="3">
        <v>231</v>
      </c>
      <c r="J1796" s="3">
        <v>124</v>
      </c>
      <c r="K1796" s="3">
        <v>133</v>
      </c>
      <c r="L1796" s="3">
        <v>2</v>
      </c>
      <c r="M1796" s="3">
        <v>60</v>
      </c>
      <c r="N1796" s="3">
        <v>170</v>
      </c>
      <c r="O1796" s="3">
        <v>0</v>
      </c>
      <c r="P1796" s="3">
        <v>0</v>
      </c>
      <c r="Q1796" s="3">
        <v>0</v>
      </c>
      <c r="R1796" s="3">
        <v>120000</v>
      </c>
      <c r="S1796" s="3">
        <v>0</v>
      </c>
      <c r="T1796">
        <v>5001</v>
      </c>
      <c r="U1796" s="3">
        <v>5</v>
      </c>
      <c r="V1796" s="3">
        <v>9222.2222222222208</v>
      </c>
      <c r="W1796" s="3">
        <v>6</v>
      </c>
      <c r="X1796" s="3">
        <v>1152.7777777777778</v>
      </c>
      <c r="Y1796" s="3">
        <v>21</v>
      </c>
      <c r="Z1796" s="3">
        <v>461.11111111111109</v>
      </c>
      <c r="AA1796" s="3">
        <v>0</v>
      </c>
      <c r="AB1796" s="3">
        <v>0</v>
      </c>
      <c r="AC1796" s="3">
        <v>4001206</v>
      </c>
      <c r="AD1796" s="3">
        <v>129.07132385747977</v>
      </c>
      <c r="AE1796" s="3">
        <v>345000</v>
      </c>
      <c r="AF1796" t="s">
        <v>137</v>
      </c>
      <c r="AG1796" t="s">
        <v>134</v>
      </c>
      <c r="AI1796">
        <f>IF(ISERROR(IF(D1796=25,VLOOKUP(E1796,Sheet1!$F$64:$H$79,2,0),IF(D1796=23,VLOOKUP(knight_awaken_info!E1796,Sheet1!$F$45:$H$60,2,0),VLOOKUP(knight_awaken_info!E1796,Sheet1!$F$26:$H$41,2,0)))),0,IF(D1796=25,VLOOKUP(E1796,Sheet1!$F$64:$H$79,2,0),IF(D1796=23,VLOOKUP(knight_awaken_info!E1796,Sheet1!$F$45:$H$60,2,0),VLOOKUP(knight_awaken_info!E1796,Sheet1!$F$26:$H$41,2,0))))</f>
        <v>0</v>
      </c>
      <c r="AJ1796">
        <f>IF(ISERROR(IF(D1796=25,VLOOKUP(E1796,Sheet1!$F$64:$H$79,3,0),IF(D1796=23,VLOOKUP(knight_awaken_info!E1796,Sheet1!$F$45:$H$60,3,0),VLOOKUP(knight_awaken_info!E1796,Sheet1!$F$26:$H$41,3,0)))),0,IF(D1796=25,VLOOKUP(E1796,Sheet1!$F$64:$H$79,3,0),IF(D1796=23,VLOOKUP(knight_awaken_info!E1796,Sheet1!$F$45:$H$60,3,0),VLOOKUP(knight_awaken_info!E1796,Sheet1!$F$26:$H$41,3,0))))</f>
        <v>0</v>
      </c>
      <c r="AK1796" s="11">
        <f>SUM(AI1791:AI1796)</f>
        <v>0</v>
      </c>
      <c r="AL1796" s="11">
        <f>SUM(AJ1791:AJ1796)</f>
        <v>0</v>
      </c>
      <c r="AN1796" s="3">
        <f t="shared" si="84"/>
        <v>9222.2222222222208</v>
      </c>
      <c r="AO1796" s="3">
        <f t="shared" si="85"/>
        <v>461.11111111111109</v>
      </c>
    </row>
    <row r="1797" spans="1:41">
      <c r="A1797" s="3">
        <v>4001206</v>
      </c>
      <c r="B1797" s="3">
        <v>4001201</v>
      </c>
      <c r="C1797" s="3" t="s">
        <v>73</v>
      </c>
      <c r="D1797">
        <f t="shared" si="86"/>
        <v>20</v>
      </c>
      <c r="E1797" s="3">
        <v>6</v>
      </c>
      <c r="F1797" s="3">
        <v>50</v>
      </c>
      <c r="G1797" s="3">
        <v>4</v>
      </c>
      <c r="H1797" s="3">
        <v>211</v>
      </c>
      <c r="I1797" s="3">
        <v>234</v>
      </c>
      <c r="J1797" s="3">
        <v>123</v>
      </c>
      <c r="K1797" s="3">
        <v>132</v>
      </c>
      <c r="L1797" s="3">
        <v>2</v>
      </c>
      <c r="M1797" s="3">
        <v>60</v>
      </c>
      <c r="N1797" s="3">
        <v>190</v>
      </c>
      <c r="O1797" s="3">
        <v>0</v>
      </c>
      <c r="P1797" s="3">
        <v>0</v>
      </c>
      <c r="Q1797" s="3">
        <v>0</v>
      </c>
      <c r="R1797" s="3">
        <v>140000</v>
      </c>
      <c r="S1797" s="3">
        <v>0</v>
      </c>
      <c r="T1797">
        <v>5001</v>
      </c>
      <c r="U1797" s="3">
        <v>5</v>
      </c>
      <c r="V1797" s="3">
        <v>11133.333333333332</v>
      </c>
      <c r="W1797" s="3">
        <v>6</v>
      </c>
      <c r="X1797" s="3">
        <v>1391.6666666666667</v>
      </c>
      <c r="Y1797" s="3">
        <v>21</v>
      </c>
      <c r="Z1797" s="3">
        <v>556.66666666666663</v>
      </c>
      <c r="AA1797" s="3">
        <v>0</v>
      </c>
      <c r="AB1797" s="3">
        <v>0</v>
      </c>
      <c r="AC1797" s="3">
        <v>4001207</v>
      </c>
      <c r="AD1797" s="3">
        <v>167.31467907451082</v>
      </c>
      <c r="AE1797" s="3">
        <v>465000</v>
      </c>
      <c r="AF1797" t="s">
        <v>137</v>
      </c>
      <c r="AG1797" t="s">
        <v>134</v>
      </c>
      <c r="AI1797">
        <f>IF(ISERROR(IF(D1797=25,VLOOKUP(E1797,Sheet1!$F$64:$H$79,2,0),IF(D1797=23,VLOOKUP(knight_awaken_info!E1797,Sheet1!$F$45:$H$60,2,0),VLOOKUP(knight_awaken_info!E1797,Sheet1!$F$26:$H$41,2,0)))),0,IF(D1797=25,VLOOKUP(E1797,Sheet1!$F$64:$H$79,2,0),IF(D1797=23,VLOOKUP(knight_awaken_info!E1797,Sheet1!$F$45:$H$60,2,0),VLOOKUP(knight_awaken_info!E1797,Sheet1!$F$26:$H$41,2,0))))</f>
        <v>0</v>
      </c>
      <c r="AJ1797">
        <f>IF(ISERROR(IF(D1797=25,VLOOKUP(E1797,Sheet1!$F$64:$H$79,3,0),IF(D1797=23,VLOOKUP(knight_awaken_info!E1797,Sheet1!$F$45:$H$60,3,0),VLOOKUP(knight_awaken_info!E1797,Sheet1!$F$26:$H$41,3,0)))),0,IF(D1797=25,VLOOKUP(E1797,Sheet1!$F$64:$H$79,3,0),IF(D1797=23,VLOOKUP(knight_awaken_info!E1797,Sheet1!$F$45:$H$60,3,0),VLOOKUP(knight_awaken_info!E1797,Sheet1!$F$26:$H$41,3,0))))</f>
        <v>0</v>
      </c>
      <c r="AK1797" s="11">
        <f>SUM(AI1791:AI1797)</f>
        <v>0</v>
      </c>
      <c r="AL1797" s="11">
        <f>SUM(AJ1791:AJ1797)</f>
        <v>0</v>
      </c>
      <c r="AN1797" s="3">
        <f t="shared" si="84"/>
        <v>11133.333333333332</v>
      </c>
      <c r="AO1797" s="3">
        <f t="shared" si="85"/>
        <v>556.66666666666663</v>
      </c>
    </row>
    <row r="1798" spans="1:41">
      <c r="A1798" s="3">
        <v>4001207</v>
      </c>
      <c r="B1798" s="3">
        <v>4001201</v>
      </c>
      <c r="C1798" s="3" t="s">
        <v>73</v>
      </c>
      <c r="D1798">
        <f t="shared" si="86"/>
        <v>20</v>
      </c>
      <c r="E1798" s="3">
        <v>7</v>
      </c>
      <c r="F1798" s="3">
        <v>50</v>
      </c>
      <c r="G1798" s="3">
        <v>4</v>
      </c>
      <c r="H1798" s="3">
        <v>214</v>
      </c>
      <c r="I1798" s="3">
        <v>233</v>
      </c>
      <c r="J1798" s="3">
        <v>122</v>
      </c>
      <c r="K1798" s="3">
        <v>131</v>
      </c>
      <c r="L1798" s="3">
        <v>2</v>
      </c>
      <c r="M1798" s="3">
        <v>60</v>
      </c>
      <c r="N1798" s="3">
        <v>210</v>
      </c>
      <c r="O1798" s="3">
        <v>0</v>
      </c>
      <c r="P1798" s="3">
        <v>0</v>
      </c>
      <c r="Q1798" s="3">
        <v>0</v>
      </c>
      <c r="R1798" s="3">
        <v>160000</v>
      </c>
      <c r="S1798" s="3">
        <v>0</v>
      </c>
      <c r="T1798">
        <v>5001</v>
      </c>
      <c r="U1798" s="3">
        <v>5</v>
      </c>
      <c r="V1798" s="3">
        <v>13066.666666666666</v>
      </c>
      <c r="W1798" s="3">
        <v>6</v>
      </c>
      <c r="X1798" s="3">
        <v>1633.3333333333335</v>
      </c>
      <c r="Y1798" s="3">
        <v>21</v>
      </c>
      <c r="Z1798" s="3">
        <v>653.33333333333326</v>
      </c>
      <c r="AA1798" s="3">
        <v>0</v>
      </c>
      <c r="AB1798" s="3">
        <v>0</v>
      </c>
      <c r="AC1798" s="3">
        <v>4001208</v>
      </c>
      <c r="AD1798" s="3">
        <v>205.55803429154187</v>
      </c>
      <c r="AE1798" s="3">
        <v>605000</v>
      </c>
      <c r="AF1798" t="s">
        <v>137</v>
      </c>
      <c r="AG1798" t="s">
        <v>134</v>
      </c>
      <c r="AI1798">
        <f>IF(ISERROR(IF(D1798=25,VLOOKUP(E1798,Sheet1!$F$64:$H$79,2,0),IF(D1798=23,VLOOKUP(knight_awaken_info!E1798,Sheet1!$F$45:$H$60,2,0),VLOOKUP(knight_awaken_info!E1798,Sheet1!$F$26:$H$41,2,0)))),0,IF(D1798=25,VLOOKUP(E1798,Sheet1!$F$64:$H$79,2,0),IF(D1798=23,VLOOKUP(knight_awaken_info!E1798,Sheet1!$F$45:$H$60,2,0),VLOOKUP(knight_awaken_info!E1798,Sheet1!$F$26:$H$41,2,0))))</f>
        <v>0</v>
      </c>
      <c r="AJ1798">
        <f>IF(ISERROR(IF(D1798=25,VLOOKUP(E1798,Sheet1!$F$64:$H$79,3,0),IF(D1798=23,VLOOKUP(knight_awaken_info!E1798,Sheet1!$F$45:$H$60,3,0),VLOOKUP(knight_awaken_info!E1798,Sheet1!$F$26:$H$41,3,0)))),0,IF(D1798=25,VLOOKUP(E1798,Sheet1!$F$64:$H$79,3,0),IF(D1798=23,VLOOKUP(knight_awaken_info!E1798,Sheet1!$F$45:$H$60,3,0),VLOOKUP(knight_awaken_info!E1798,Sheet1!$F$26:$H$41,3,0))))</f>
        <v>0</v>
      </c>
      <c r="AK1798" s="11">
        <f>SUM(AI1791:AI1798)</f>
        <v>0</v>
      </c>
      <c r="AL1798" s="11">
        <f>SUM(AJ1791:AJ1798)</f>
        <v>0</v>
      </c>
      <c r="AN1798" s="3">
        <f t="shared" si="84"/>
        <v>13066.666666666666</v>
      </c>
      <c r="AO1798" s="3">
        <f t="shared" si="85"/>
        <v>653.33333333333326</v>
      </c>
    </row>
    <row r="1799" spans="1:41">
      <c r="A1799" s="3">
        <v>4001208</v>
      </c>
      <c r="B1799" s="3">
        <v>4001201</v>
      </c>
      <c r="C1799" s="3" t="s">
        <v>73</v>
      </c>
      <c r="D1799">
        <f t="shared" si="86"/>
        <v>20</v>
      </c>
      <c r="E1799" s="3">
        <v>8</v>
      </c>
      <c r="F1799" s="3">
        <v>50</v>
      </c>
      <c r="G1799" s="3">
        <v>4</v>
      </c>
      <c r="H1799" s="3">
        <v>213</v>
      </c>
      <c r="I1799" s="3">
        <v>232</v>
      </c>
      <c r="J1799" s="3">
        <v>121</v>
      </c>
      <c r="K1799" s="3">
        <v>134</v>
      </c>
      <c r="L1799" s="3">
        <v>2</v>
      </c>
      <c r="M1799" s="3">
        <v>60</v>
      </c>
      <c r="N1799" s="3">
        <v>230</v>
      </c>
      <c r="O1799" s="3">
        <v>0</v>
      </c>
      <c r="P1799" s="3">
        <v>0</v>
      </c>
      <c r="Q1799" s="3">
        <v>0</v>
      </c>
      <c r="R1799" s="3">
        <v>175000</v>
      </c>
      <c r="S1799" s="3">
        <v>0</v>
      </c>
      <c r="T1799">
        <v>5001</v>
      </c>
      <c r="U1799" s="3">
        <v>5</v>
      </c>
      <c r="V1799" s="3">
        <v>15022.222222222221</v>
      </c>
      <c r="W1799" s="3">
        <v>6</v>
      </c>
      <c r="X1799" s="3">
        <v>1877.7777777777778</v>
      </c>
      <c r="Y1799" s="3">
        <v>21</v>
      </c>
      <c r="Z1799" s="3">
        <v>751.11111111111109</v>
      </c>
      <c r="AA1799" s="3">
        <v>0</v>
      </c>
      <c r="AB1799" s="3">
        <v>0</v>
      </c>
      <c r="AC1799" s="3">
        <v>4001209</v>
      </c>
      <c r="AD1799" s="3">
        <v>243.80138950857292</v>
      </c>
      <c r="AE1799" s="3">
        <v>765000</v>
      </c>
      <c r="AF1799" t="s">
        <v>137</v>
      </c>
      <c r="AG1799" t="s">
        <v>134</v>
      </c>
      <c r="AI1799">
        <f>IF(ISERROR(IF(D1799=25,VLOOKUP(E1799,Sheet1!$F$64:$H$79,2,0),IF(D1799=23,VLOOKUP(knight_awaken_info!E1799,Sheet1!$F$45:$H$60,2,0),VLOOKUP(knight_awaken_info!E1799,Sheet1!$F$26:$H$41,2,0)))),0,IF(D1799=25,VLOOKUP(E1799,Sheet1!$F$64:$H$79,2,0),IF(D1799=23,VLOOKUP(knight_awaken_info!E1799,Sheet1!$F$45:$H$60,2,0),VLOOKUP(knight_awaken_info!E1799,Sheet1!$F$26:$H$41,2,0))))</f>
        <v>0</v>
      </c>
      <c r="AJ1799">
        <f>IF(ISERROR(IF(D1799=25,VLOOKUP(E1799,Sheet1!$F$64:$H$79,3,0),IF(D1799=23,VLOOKUP(knight_awaken_info!E1799,Sheet1!$F$45:$H$60,3,0),VLOOKUP(knight_awaken_info!E1799,Sheet1!$F$26:$H$41,3,0)))),0,IF(D1799=25,VLOOKUP(E1799,Sheet1!$F$64:$H$79,3,0),IF(D1799=23,VLOOKUP(knight_awaken_info!E1799,Sheet1!$F$45:$H$60,3,0),VLOOKUP(knight_awaken_info!E1799,Sheet1!$F$26:$H$41,3,0))))</f>
        <v>0</v>
      </c>
      <c r="AK1799" s="11">
        <f>SUM(AI1791:AI1799)</f>
        <v>0</v>
      </c>
      <c r="AL1799" s="11">
        <f>SUM(AJ1791:AJ1799)</f>
        <v>0</v>
      </c>
      <c r="AN1799" s="3">
        <f t="shared" ref="AN1799:AN1862" si="87">AK1799+V1799</f>
        <v>15022.222222222221</v>
      </c>
      <c r="AO1799" s="3">
        <f t="shared" ref="AO1799:AO1862" si="88">AL1799+Z1799</f>
        <v>751.11111111111109</v>
      </c>
    </row>
    <row r="1800" spans="1:41">
      <c r="A1800" s="3">
        <v>4001209</v>
      </c>
      <c r="B1800" s="3">
        <v>4001201</v>
      </c>
      <c r="C1800" s="3" t="s">
        <v>73</v>
      </c>
      <c r="D1800">
        <f t="shared" si="86"/>
        <v>20</v>
      </c>
      <c r="E1800" s="3">
        <v>9</v>
      </c>
      <c r="F1800" s="3">
        <v>50</v>
      </c>
      <c r="G1800" s="3">
        <v>4</v>
      </c>
      <c r="H1800" s="3">
        <v>212</v>
      </c>
      <c r="I1800" s="3">
        <v>231</v>
      </c>
      <c r="J1800" s="3">
        <v>224</v>
      </c>
      <c r="K1800" s="3">
        <v>233</v>
      </c>
      <c r="L1800" s="3">
        <v>2</v>
      </c>
      <c r="M1800" s="3">
        <v>60</v>
      </c>
      <c r="N1800" s="3">
        <v>730</v>
      </c>
      <c r="O1800" s="3">
        <v>1</v>
      </c>
      <c r="P1800" s="3">
        <v>40012</v>
      </c>
      <c r="Q1800" s="3">
        <v>1</v>
      </c>
      <c r="R1800" s="3">
        <v>680000</v>
      </c>
      <c r="S1800" s="3">
        <v>0</v>
      </c>
      <c r="T1800">
        <v>5001</v>
      </c>
      <c r="U1800" s="3">
        <v>5</v>
      </c>
      <c r="V1800" s="3">
        <v>17000</v>
      </c>
      <c r="W1800" s="3">
        <v>6</v>
      </c>
      <c r="X1800" s="3">
        <v>2125</v>
      </c>
      <c r="Y1800" s="3">
        <v>21</v>
      </c>
      <c r="Z1800" s="3">
        <v>850</v>
      </c>
      <c r="AA1800" s="3">
        <v>0</v>
      </c>
      <c r="AB1800" s="3">
        <v>0</v>
      </c>
      <c r="AC1800" s="3">
        <v>4001210</v>
      </c>
      <c r="AD1800" s="3">
        <v>282.04474472560395</v>
      </c>
      <c r="AE1800" s="3">
        <v>940000</v>
      </c>
      <c r="AF1800" t="s">
        <v>137</v>
      </c>
      <c r="AG1800" t="s">
        <v>134</v>
      </c>
      <c r="AI1800">
        <f>IF(ISERROR(IF(D1800=25,VLOOKUP(E1800,Sheet1!$F$64:$H$79,2,0),IF(D1800=23,VLOOKUP(knight_awaken_info!E1800,Sheet1!$F$45:$H$60,2,0),VLOOKUP(knight_awaken_info!E1800,Sheet1!$F$26:$H$41,2,0)))),0,IF(D1800=25,VLOOKUP(E1800,Sheet1!$F$64:$H$79,2,0),IF(D1800=23,VLOOKUP(knight_awaken_info!E1800,Sheet1!$F$45:$H$60,2,0),VLOOKUP(knight_awaken_info!E1800,Sheet1!$F$26:$H$41,2,0))))</f>
        <v>0</v>
      </c>
      <c r="AJ1800">
        <f>IF(ISERROR(IF(D1800=25,VLOOKUP(E1800,Sheet1!$F$64:$H$79,3,0),IF(D1800=23,VLOOKUP(knight_awaken_info!E1800,Sheet1!$F$45:$H$60,3,0),VLOOKUP(knight_awaken_info!E1800,Sheet1!$F$26:$H$41,3,0)))),0,IF(D1800=25,VLOOKUP(E1800,Sheet1!$F$64:$H$79,3,0),IF(D1800=23,VLOOKUP(knight_awaken_info!E1800,Sheet1!$F$45:$H$60,3,0),VLOOKUP(knight_awaken_info!E1800,Sheet1!$F$26:$H$41,3,0))))</f>
        <v>0</v>
      </c>
      <c r="AK1800" s="11">
        <f>SUM(AI1791:AI1800)</f>
        <v>0</v>
      </c>
      <c r="AL1800" s="11">
        <f>SUM(AJ1791:AJ1800)</f>
        <v>0</v>
      </c>
      <c r="AN1800" s="3">
        <f t="shared" si="87"/>
        <v>17000</v>
      </c>
      <c r="AO1800" s="3">
        <f t="shared" si="88"/>
        <v>850</v>
      </c>
    </row>
    <row r="1801" spans="1:41">
      <c r="A1801" s="3">
        <v>4001210</v>
      </c>
      <c r="B1801" s="3">
        <v>4001201</v>
      </c>
      <c r="C1801" s="3" t="s">
        <v>73</v>
      </c>
      <c r="D1801">
        <f t="shared" si="86"/>
        <v>20</v>
      </c>
      <c r="E1801" s="3">
        <v>10</v>
      </c>
      <c r="F1801" s="3">
        <v>60</v>
      </c>
      <c r="G1801" s="3">
        <v>4</v>
      </c>
      <c r="H1801" s="3">
        <v>313</v>
      </c>
      <c r="I1801" s="3">
        <v>232</v>
      </c>
      <c r="J1801" s="3">
        <v>221</v>
      </c>
      <c r="K1801" s="3">
        <v>233</v>
      </c>
      <c r="L1801" s="3">
        <v>2</v>
      </c>
      <c r="M1801" s="3">
        <v>60</v>
      </c>
      <c r="N1801" s="3">
        <v>770</v>
      </c>
      <c r="O1801" s="3">
        <v>0</v>
      </c>
      <c r="P1801" s="3">
        <v>0</v>
      </c>
      <c r="Q1801" s="3">
        <v>0</v>
      </c>
      <c r="R1801" s="3">
        <v>705000</v>
      </c>
      <c r="S1801" s="3">
        <v>5001</v>
      </c>
      <c r="T1801">
        <v>5002</v>
      </c>
      <c r="U1801" s="3">
        <v>5</v>
      </c>
      <c r="V1801" s="3">
        <v>19888.888888888891</v>
      </c>
      <c r="W1801" s="3">
        <v>6</v>
      </c>
      <c r="X1801" s="3">
        <v>2486.1111111111113</v>
      </c>
      <c r="Y1801" s="3">
        <v>21</v>
      </c>
      <c r="Z1801" s="3">
        <v>994.44444444444446</v>
      </c>
      <c r="AA1801" s="3">
        <v>0</v>
      </c>
      <c r="AB1801" s="3">
        <v>0</v>
      </c>
      <c r="AC1801" s="3">
        <v>4001211</v>
      </c>
      <c r="AD1801" s="3">
        <v>339.40977755115051</v>
      </c>
      <c r="AE1801" s="3">
        <v>1620000</v>
      </c>
      <c r="AF1801" t="s">
        <v>138</v>
      </c>
      <c r="AG1801" t="s">
        <v>158</v>
      </c>
      <c r="AI1801">
        <f>IF(ISERROR(IF(D1801=25,VLOOKUP(E1801,Sheet1!$F$64:$H$79,2,0),IF(D1801=23,VLOOKUP(knight_awaken_info!E1801,Sheet1!$F$45:$H$60,2,0),VLOOKUP(knight_awaken_info!E1801,Sheet1!$F$26:$H$41,2,0)))),0,IF(D1801=25,VLOOKUP(E1801,Sheet1!$F$64:$H$79,2,0),IF(D1801=23,VLOOKUP(knight_awaken_info!E1801,Sheet1!$F$45:$H$60,2,0),VLOOKUP(knight_awaken_info!E1801,Sheet1!$F$26:$H$41,2,0))))</f>
        <v>0</v>
      </c>
      <c r="AJ1801">
        <f>IF(ISERROR(IF(D1801=25,VLOOKUP(E1801,Sheet1!$F$64:$H$79,3,0),IF(D1801=23,VLOOKUP(knight_awaken_info!E1801,Sheet1!$F$45:$H$60,3,0),VLOOKUP(knight_awaken_info!E1801,Sheet1!$F$26:$H$41,3,0)))),0,IF(D1801=25,VLOOKUP(E1801,Sheet1!$F$64:$H$79,3,0),IF(D1801=23,VLOOKUP(knight_awaken_info!E1801,Sheet1!$F$45:$H$60,3,0),VLOOKUP(knight_awaken_info!E1801,Sheet1!$F$26:$H$41,3,0))))</f>
        <v>0</v>
      </c>
      <c r="AK1801" s="11">
        <f>SUM(AI1791:AI1801)</f>
        <v>0</v>
      </c>
      <c r="AL1801" s="11">
        <f>SUM(AJ1791:AJ1801)</f>
        <v>0</v>
      </c>
      <c r="AN1801" s="3">
        <f t="shared" si="87"/>
        <v>19888.888888888891</v>
      </c>
      <c r="AO1801" s="3">
        <f t="shared" si="88"/>
        <v>994.44444444444446</v>
      </c>
    </row>
    <row r="1802" spans="1:41">
      <c r="A1802" s="3">
        <v>4001211</v>
      </c>
      <c r="B1802" s="3">
        <v>4001201</v>
      </c>
      <c r="C1802" s="3" t="s">
        <v>73</v>
      </c>
      <c r="D1802">
        <f t="shared" si="86"/>
        <v>20</v>
      </c>
      <c r="E1802" s="3">
        <v>11</v>
      </c>
      <c r="F1802" s="3">
        <v>60</v>
      </c>
      <c r="G1802" s="3">
        <v>4</v>
      </c>
      <c r="H1802" s="3">
        <v>312</v>
      </c>
      <c r="I1802" s="3">
        <v>231</v>
      </c>
      <c r="J1802" s="3">
        <v>223</v>
      </c>
      <c r="K1802" s="3">
        <v>232</v>
      </c>
      <c r="L1802" s="3">
        <v>2</v>
      </c>
      <c r="M1802" s="3">
        <v>60</v>
      </c>
      <c r="N1802" s="3">
        <v>790</v>
      </c>
      <c r="O1802" s="3">
        <v>0</v>
      </c>
      <c r="P1802" s="3">
        <v>0</v>
      </c>
      <c r="Q1802" s="3">
        <v>0</v>
      </c>
      <c r="R1802" s="3">
        <v>725000</v>
      </c>
      <c r="S1802" s="3">
        <v>5001</v>
      </c>
      <c r="T1802">
        <v>5002</v>
      </c>
      <c r="U1802" s="3">
        <v>5</v>
      </c>
      <c r="V1802" s="3">
        <v>22800</v>
      </c>
      <c r="W1802" s="3">
        <v>6</v>
      </c>
      <c r="X1802" s="3">
        <v>2850</v>
      </c>
      <c r="Y1802" s="3">
        <v>21</v>
      </c>
      <c r="Z1802" s="3">
        <v>1140</v>
      </c>
      <c r="AA1802" s="3">
        <v>0</v>
      </c>
      <c r="AB1802" s="3">
        <v>0</v>
      </c>
      <c r="AC1802" s="3">
        <v>4001212</v>
      </c>
      <c r="AD1802" s="3">
        <v>458.92026260437251</v>
      </c>
      <c r="AE1802" s="3">
        <v>2325000</v>
      </c>
      <c r="AF1802" t="s">
        <v>138</v>
      </c>
      <c r="AG1802" t="s">
        <v>158</v>
      </c>
      <c r="AI1802">
        <f>IF(ISERROR(IF(D1802=25,VLOOKUP(E1802,Sheet1!$F$64:$H$79,2,0),IF(D1802=23,VLOOKUP(knight_awaken_info!E1802,Sheet1!$F$45:$H$60,2,0),VLOOKUP(knight_awaken_info!E1802,Sheet1!$F$26:$H$41,2,0)))),0,IF(D1802=25,VLOOKUP(E1802,Sheet1!$F$64:$H$79,2,0),IF(D1802=23,VLOOKUP(knight_awaken_info!E1802,Sheet1!$F$45:$H$60,2,0),VLOOKUP(knight_awaken_info!E1802,Sheet1!$F$26:$H$41,2,0))))</f>
        <v>0</v>
      </c>
      <c r="AJ1802">
        <f>IF(ISERROR(IF(D1802=25,VLOOKUP(E1802,Sheet1!$F$64:$H$79,3,0),IF(D1802=23,VLOOKUP(knight_awaken_info!E1802,Sheet1!$F$45:$H$60,3,0),VLOOKUP(knight_awaken_info!E1802,Sheet1!$F$26:$H$41,3,0)))),0,IF(D1802=25,VLOOKUP(E1802,Sheet1!$F$64:$H$79,3,0),IF(D1802=23,VLOOKUP(knight_awaken_info!E1802,Sheet1!$F$45:$H$60,3,0),VLOOKUP(knight_awaken_info!E1802,Sheet1!$F$26:$H$41,3,0))))</f>
        <v>0</v>
      </c>
      <c r="AK1802" s="11">
        <f>SUM(AI1791:AI1802)</f>
        <v>0</v>
      </c>
      <c r="AL1802" s="11">
        <f>SUM(AJ1791:AJ1802)</f>
        <v>0</v>
      </c>
      <c r="AN1802" s="3">
        <f t="shared" si="87"/>
        <v>22800</v>
      </c>
      <c r="AO1802" s="3">
        <f t="shared" si="88"/>
        <v>1140</v>
      </c>
    </row>
    <row r="1803" spans="1:41">
      <c r="A1803" s="3">
        <v>4001212</v>
      </c>
      <c r="B1803" s="3">
        <v>4001201</v>
      </c>
      <c r="C1803" s="3" t="s">
        <v>73</v>
      </c>
      <c r="D1803">
        <f t="shared" si="86"/>
        <v>20</v>
      </c>
      <c r="E1803" s="3">
        <v>12</v>
      </c>
      <c r="F1803" s="3">
        <v>60</v>
      </c>
      <c r="G1803" s="3">
        <v>4</v>
      </c>
      <c r="H1803" s="3">
        <v>311</v>
      </c>
      <c r="I1803" s="3">
        <v>233</v>
      </c>
      <c r="J1803" s="3">
        <v>222</v>
      </c>
      <c r="K1803" s="3">
        <v>231</v>
      </c>
      <c r="L1803" s="3">
        <v>2</v>
      </c>
      <c r="M1803" s="3">
        <v>60</v>
      </c>
      <c r="N1803" s="3">
        <v>810</v>
      </c>
      <c r="O1803" s="3">
        <v>0</v>
      </c>
      <c r="P1803" s="3">
        <v>0</v>
      </c>
      <c r="Q1803" s="3">
        <v>0</v>
      </c>
      <c r="R1803" s="3">
        <v>745000</v>
      </c>
      <c r="S1803" s="3">
        <v>5001</v>
      </c>
      <c r="T1803">
        <v>5002</v>
      </c>
      <c r="U1803" s="3">
        <v>5</v>
      </c>
      <c r="V1803" s="3">
        <v>25733.333333333332</v>
      </c>
      <c r="W1803" s="3">
        <v>6</v>
      </c>
      <c r="X1803" s="3">
        <v>3216.6666666666665</v>
      </c>
      <c r="Y1803" s="3">
        <v>21</v>
      </c>
      <c r="Z1803" s="3">
        <v>1286.6666666666667</v>
      </c>
      <c r="AA1803" s="3">
        <v>0</v>
      </c>
      <c r="AB1803" s="3">
        <v>0</v>
      </c>
      <c r="AC1803" s="3">
        <v>4001213</v>
      </c>
      <c r="AD1803" s="3">
        <v>578.43074765759457</v>
      </c>
      <c r="AE1803" s="3">
        <v>3050000</v>
      </c>
      <c r="AF1803" t="s">
        <v>138</v>
      </c>
      <c r="AG1803" t="s">
        <v>158</v>
      </c>
      <c r="AI1803">
        <f>IF(ISERROR(IF(D1803=25,VLOOKUP(E1803,Sheet1!$F$64:$H$79,2,0),IF(D1803=23,VLOOKUP(knight_awaken_info!E1803,Sheet1!$F$45:$H$60,2,0),VLOOKUP(knight_awaken_info!E1803,Sheet1!$F$26:$H$41,2,0)))),0,IF(D1803=25,VLOOKUP(E1803,Sheet1!$F$64:$H$79,2,0),IF(D1803=23,VLOOKUP(knight_awaken_info!E1803,Sheet1!$F$45:$H$60,2,0),VLOOKUP(knight_awaken_info!E1803,Sheet1!$F$26:$H$41,2,0))))</f>
        <v>0</v>
      </c>
      <c r="AJ1803">
        <f>IF(ISERROR(IF(D1803=25,VLOOKUP(E1803,Sheet1!$F$64:$H$79,3,0),IF(D1803=23,VLOOKUP(knight_awaken_info!E1803,Sheet1!$F$45:$H$60,3,0),VLOOKUP(knight_awaken_info!E1803,Sheet1!$F$26:$H$41,3,0)))),0,IF(D1803=25,VLOOKUP(E1803,Sheet1!$F$64:$H$79,3,0),IF(D1803=23,VLOOKUP(knight_awaken_info!E1803,Sheet1!$F$45:$H$60,3,0),VLOOKUP(knight_awaken_info!E1803,Sheet1!$F$26:$H$41,3,0))))</f>
        <v>0</v>
      </c>
      <c r="AK1803" s="11">
        <f>SUM(AI1791:AI1803)</f>
        <v>0</v>
      </c>
      <c r="AL1803" s="11">
        <f>SUM(AJ1791:AJ1803)</f>
        <v>0</v>
      </c>
      <c r="AN1803" s="3">
        <f t="shared" si="87"/>
        <v>25733.333333333332</v>
      </c>
      <c r="AO1803" s="3">
        <f t="shared" si="88"/>
        <v>1286.6666666666667</v>
      </c>
    </row>
    <row r="1804" spans="1:41">
      <c r="A1804" s="3">
        <v>4001213</v>
      </c>
      <c r="B1804" s="3">
        <v>4001201</v>
      </c>
      <c r="C1804" s="3" t="s">
        <v>73</v>
      </c>
      <c r="D1804">
        <f t="shared" si="86"/>
        <v>20</v>
      </c>
      <c r="E1804" s="3">
        <v>13</v>
      </c>
      <c r="F1804" s="3">
        <v>60</v>
      </c>
      <c r="G1804" s="3">
        <v>4</v>
      </c>
      <c r="H1804" s="3">
        <v>313</v>
      </c>
      <c r="I1804" s="3">
        <v>332</v>
      </c>
      <c r="J1804" s="3">
        <v>221</v>
      </c>
      <c r="K1804" s="3">
        <v>233</v>
      </c>
      <c r="L1804" s="3">
        <v>2</v>
      </c>
      <c r="M1804" s="3">
        <v>60</v>
      </c>
      <c r="N1804" s="3">
        <v>830</v>
      </c>
      <c r="O1804" s="3">
        <v>0</v>
      </c>
      <c r="P1804" s="3">
        <v>0</v>
      </c>
      <c r="Q1804" s="3">
        <v>0</v>
      </c>
      <c r="R1804" s="3">
        <v>765000</v>
      </c>
      <c r="S1804" s="3">
        <v>5001</v>
      </c>
      <c r="T1804">
        <v>5002</v>
      </c>
      <c r="U1804" s="3">
        <v>5</v>
      </c>
      <c r="V1804" s="3">
        <v>28688.888888888887</v>
      </c>
      <c r="W1804" s="3">
        <v>6</v>
      </c>
      <c r="X1804" s="3">
        <v>3586.1111111111109</v>
      </c>
      <c r="Y1804" s="3">
        <v>21</v>
      </c>
      <c r="Z1804" s="3">
        <v>1434.4444444444446</v>
      </c>
      <c r="AA1804" s="3">
        <v>0</v>
      </c>
      <c r="AB1804" s="3">
        <v>0</v>
      </c>
      <c r="AC1804" s="3">
        <v>4001214</v>
      </c>
      <c r="AD1804" s="3">
        <v>697.94123271081662</v>
      </c>
      <c r="AE1804" s="3">
        <v>3795000</v>
      </c>
      <c r="AF1804" t="s">
        <v>138</v>
      </c>
      <c r="AG1804" t="s">
        <v>158</v>
      </c>
      <c r="AI1804">
        <f>IF(ISERROR(IF(D1804=25,VLOOKUP(E1804,Sheet1!$F$64:$H$79,2,0),IF(D1804=23,VLOOKUP(knight_awaken_info!E1804,Sheet1!$F$45:$H$60,2,0),VLOOKUP(knight_awaken_info!E1804,Sheet1!$F$26:$H$41,2,0)))),0,IF(D1804=25,VLOOKUP(E1804,Sheet1!$F$64:$H$79,2,0),IF(D1804=23,VLOOKUP(knight_awaken_info!E1804,Sheet1!$F$45:$H$60,2,0),VLOOKUP(knight_awaken_info!E1804,Sheet1!$F$26:$H$41,2,0))))</f>
        <v>0</v>
      </c>
      <c r="AJ1804">
        <f>IF(ISERROR(IF(D1804=25,VLOOKUP(E1804,Sheet1!$F$64:$H$79,3,0),IF(D1804=23,VLOOKUP(knight_awaken_info!E1804,Sheet1!$F$45:$H$60,3,0),VLOOKUP(knight_awaken_info!E1804,Sheet1!$F$26:$H$41,3,0)))),0,IF(D1804=25,VLOOKUP(E1804,Sheet1!$F$64:$H$79,3,0),IF(D1804=23,VLOOKUP(knight_awaken_info!E1804,Sheet1!$F$45:$H$60,3,0),VLOOKUP(knight_awaken_info!E1804,Sheet1!$F$26:$H$41,3,0))))</f>
        <v>0</v>
      </c>
      <c r="AK1804" s="11">
        <f>SUM(AI1791:AI1804)</f>
        <v>0</v>
      </c>
      <c r="AL1804" s="11">
        <f>SUM(AJ1791:AJ1804)</f>
        <v>0</v>
      </c>
      <c r="AN1804" s="3">
        <f t="shared" si="87"/>
        <v>28688.888888888887</v>
      </c>
      <c r="AO1804" s="3">
        <f t="shared" si="88"/>
        <v>1434.4444444444446</v>
      </c>
    </row>
    <row r="1805" spans="1:41">
      <c r="A1805" s="3">
        <v>4001214</v>
      </c>
      <c r="B1805" s="3">
        <v>4001201</v>
      </c>
      <c r="C1805" s="3" t="s">
        <v>73</v>
      </c>
      <c r="D1805">
        <f t="shared" si="86"/>
        <v>20</v>
      </c>
      <c r="E1805" s="3">
        <v>14</v>
      </c>
      <c r="F1805" s="3">
        <v>60</v>
      </c>
      <c r="G1805" s="3">
        <v>4</v>
      </c>
      <c r="H1805" s="3">
        <v>312</v>
      </c>
      <c r="I1805" s="3">
        <v>331</v>
      </c>
      <c r="J1805" s="3">
        <v>223</v>
      </c>
      <c r="K1805" s="3">
        <v>232</v>
      </c>
      <c r="L1805" s="3">
        <v>2</v>
      </c>
      <c r="M1805" s="3">
        <v>60</v>
      </c>
      <c r="N1805" s="3">
        <v>850</v>
      </c>
      <c r="O1805" s="3">
        <v>1</v>
      </c>
      <c r="P1805" s="3">
        <v>40012</v>
      </c>
      <c r="Q1805" s="3">
        <v>1</v>
      </c>
      <c r="R1805" s="3">
        <v>790000</v>
      </c>
      <c r="S1805" s="3">
        <v>5001</v>
      </c>
      <c r="T1805">
        <v>5002</v>
      </c>
      <c r="U1805" s="3">
        <v>5</v>
      </c>
      <c r="V1805" s="3">
        <v>31666.666666666664</v>
      </c>
      <c r="W1805" s="3">
        <v>6</v>
      </c>
      <c r="X1805" s="3">
        <v>3958.333333333333</v>
      </c>
      <c r="Y1805" s="3">
        <v>21</v>
      </c>
      <c r="Z1805" s="3">
        <v>1583.3333333333335</v>
      </c>
      <c r="AA1805" s="3">
        <v>0</v>
      </c>
      <c r="AB1805" s="3">
        <v>0</v>
      </c>
      <c r="AC1805" s="3">
        <v>4001215</v>
      </c>
      <c r="AD1805" s="3">
        <v>879.59716999171405</v>
      </c>
      <c r="AE1805" s="3">
        <v>4560000</v>
      </c>
      <c r="AF1805" t="s">
        <v>138</v>
      </c>
      <c r="AG1805" t="s">
        <v>158</v>
      </c>
      <c r="AI1805">
        <f>IF(ISERROR(IF(D1805=25,VLOOKUP(E1805,Sheet1!$F$64:$H$79,2,0),IF(D1805=23,VLOOKUP(knight_awaken_info!E1805,Sheet1!$F$45:$H$60,2,0),VLOOKUP(knight_awaken_info!E1805,Sheet1!$F$26:$H$41,2,0)))),0,IF(D1805=25,VLOOKUP(E1805,Sheet1!$F$64:$H$79,2,0),IF(D1805=23,VLOOKUP(knight_awaken_info!E1805,Sheet1!$F$45:$H$60,2,0),VLOOKUP(knight_awaken_info!E1805,Sheet1!$F$26:$H$41,2,0))))</f>
        <v>0</v>
      </c>
      <c r="AJ1805">
        <f>IF(ISERROR(IF(D1805=25,VLOOKUP(E1805,Sheet1!$F$64:$H$79,3,0),IF(D1805=23,VLOOKUP(knight_awaken_info!E1805,Sheet1!$F$45:$H$60,3,0),VLOOKUP(knight_awaken_info!E1805,Sheet1!$F$26:$H$41,3,0)))),0,IF(D1805=25,VLOOKUP(E1805,Sheet1!$F$64:$H$79,3,0),IF(D1805=23,VLOOKUP(knight_awaken_info!E1805,Sheet1!$F$45:$H$60,3,0),VLOOKUP(knight_awaken_info!E1805,Sheet1!$F$26:$H$41,3,0))))</f>
        <v>0</v>
      </c>
      <c r="AK1805" s="11">
        <f>SUM(AI1791:AI1805)</f>
        <v>0</v>
      </c>
      <c r="AL1805" s="11">
        <f>SUM(AJ1791:AJ1805)</f>
        <v>0</v>
      </c>
      <c r="AN1805" s="3">
        <f t="shared" si="87"/>
        <v>31666.666666666664</v>
      </c>
      <c r="AO1805" s="3">
        <f t="shared" si="88"/>
        <v>1583.3333333333335</v>
      </c>
    </row>
    <row r="1806" spans="1:41">
      <c r="A1806" s="3">
        <v>4001215</v>
      </c>
      <c r="B1806" s="3">
        <v>4001201</v>
      </c>
      <c r="C1806" s="3" t="s">
        <v>73</v>
      </c>
      <c r="D1806">
        <f t="shared" si="86"/>
        <v>20</v>
      </c>
      <c r="E1806" s="3">
        <v>15</v>
      </c>
      <c r="F1806" s="3">
        <v>60</v>
      </c>
      <c r="G1806" s="3">
        <v>4</v>
      </c>
      <c r="H1806" s="3">
        <v>311</v>
      </c>
      <c r="I1806" s="3">
        <v>333</v>
      </c>
      <c r="J1806" s="3">
        <v>222</v>
      </c>
      <c r="K1806" s="3">
        <v>231</v>
      </c>
      <c r="L1806" s="3">
        <v>2</v>
      </c>
      <c r="M1806" s="3">
        <v>60</v>
      </c>
      <c r="N1806" s="3">
        <v>890</v>
      </c>
      <c r="O1806" s="3">
        <v>0</v>
      </c>
      <c r="P1806" s="3">
        <v>0</v>
      </c>
      <c r="Q1806" s="3">
        <v>0</v>
      </c>
      <c r="R1806" s="3">
        <v>810000</v>
      </c>
      <c r="S1806" s="3">
        <v>5001</v>
      </c>
      <c r="T1806">
        <v>5002</v>
      </c>
      <c r="U1806" s="3">
        <v>5</v>
      </c>
      <c r="V1806" s="3">
        <v>47826.666666666664</v>
      </c>
      <c r="W1806" s="3">
        <v>6</v>
      </c>
      <c r="X1806" s="3">
        <v>4333.333333333333</v>
      </c>
      <c r="Y1806" s="3">
        <v>21</v>
      </c>
      <c r="Z1806" s="3">
        <v>1733.3333333333335</v>
      </c>
      <c r="AA1806" s="3">
        <v>0</v>
      </c>
      <c r="AB1806" s="3">
        <v>0</v>
      </c>
      <c r="AC1806" s="3">
        <v>4001216</v>
      </c>
      <c r="AD1806" s="3">
        <v>1061.2531072726115</v>
      </c>
      <c r="AE1806" s="3">
        <v>5350000</v>
      </c>
      <c r="AF1806" t="s">
        <v>139</v>
      </c>
      <c r="AG1806" t="s">
        <v>134</v>
      </c>
      <c r="AI1806">
        <f>IF(ISERROR(IF(D1806=25,VLOOKUP(E1806,Sheet1!$F$64:$H$79,2,0),IF(D1806=23,VLOOKUP(knight_awaken_info!E1806,Sheet1!$F$45:$H$60,2,0),VLOOKUP(knight_awaken_info!E1806,Sheet1!$F$26:$H$41,2,0)))),0,IF(D1806=25,VLOOKUP(E1806,Sheet1!$F$64:$H$79,2,0),IF(D1806=23,VLOOKUP(knight_awaken_info!E1806,Sheet1!$F$45:$H$60,2,0),VLOOKUP(knight_awaken_info!E1806,Sheet1!$F$26:$H$41,2,0))))</f>
        <v>13160</v>
      </c>
      <c r="AJ1806">
        <f>IF(ISERROR(IF(D1806=25,VLOOKUP(E1806,Sheet1!$F$64:$H$79,3,0),IF(D1806=23,VLOOKUP(knight_awaken_info!E1806,Sheet1!$F$45:$H$60,3,0),VLOOKUP(knight_awaken_info!E1806,Sheet1!$F$26:$H$41,3,0)))),0,IF(D1806=25,VLOOKUP(E1806,Sheet1!$F$64:$H$79,3,0),IF(D1806=23,VLOOKUP(knight_awaken_info!E1806,Sheet1!$F$45:$H$60,3,0),VLOOKUP(knight_awaken_info!E1806,Sheet1!$F$26:$H$41,3,0))))</f>
        <v>0</v>
      </c>
      <c r="AK1806" s="11">
        <f>SUM(AI1791:AI1806)</f>
        <v>13160</v>
      </c>
      <c r="AL1806" s="11">
        <f>SUM(AJ1791:AJ1806)</f>
        <v>0</v>
      </c>
      <c r="AN1806" s="3">
        <f t="shared" si="87"/>
        <v>60986.666666666664</v>
      </c>
      <c r="AO1806" s="3">
        <f t="shared" si="88"/>
        <v>1733.3333333333335</v>
      </c>
    </row>
    <row r="1807" spans="1:41">
      <c r="A1807" s="3">
        <v>4001216</v>
      </c>
      <c r="B1807" s="3">
        <v>4001201</v>
      </c>
      <c r="C1807" s="3" t="s">
        <v>73</v>
      </c>
      <c r="D1807">
        <f t="shared" si="86"/>
        <v>20</v>
      </c>
      <c r="E1807" s="3">
        <v>16</v>
      </c>
      <c r="F1807" s="3">
        <v>60</v>
      </c>
      <c r="G1807" s="3">
        <v>4</v>
      </c>
      <c r="H1807" s="3">
        <v>313</v>
      </c>
      <c r="I1807" s="3">
        <v>332</v>
      </c>
      <c r="J1807" s="3">
        <v>221</v>
      </c>
      <c r="K1807" s="3">
        <v>233</v>
      </c>
      <c r="L1807" s="3">
        <v>2</v>
      </c>
      <c r="M1807" s="3">
        <v>60</v>
      </c>
      <c r="N1807" s="3">
        <v>910</v>
      </c>
      <c r="O1807" s="3">
        <v>0</v>
      </c>
      <c r="P1807" s="3">
        <v>0</v>
      </c>
      <c r="Q1807" s="3">
        <v>0</v>
      </c>
      <c r="R1807" s="3">
        <v>830000</v>
      </c>
      <c r="S1807" s="3">
        <v>5001</v>
      </c>
      <c r="T1807">
        <v>5002</v>
      </c>
      <c r="U1807" s="3">
        <v>5</v>
      </c>
      <c r="V1807" s="3">
        <v>50848.888888888883</v>
      </c>
      <c r="W1807" s="3">
        <v>6</v>
      </c>
      <c r="X1807" s="3">
        <v>4711.1111111111104</v>
      </c>
      <c r="Y1807" s="3">
        <v>21</v>
      </c>
      <c r="Z1807" s="3">
        <v>1884.4444444444446</v>
      </c>
      <c r="AA1807" s="3">
        <v>0</v>
      </c>
      <c r="AB1807" s="3">
        <v>0</v>
      </c>
      <c r="AC1807" s="3">
        <v>4001217</v>
      </c>
      <c r="AD1807" s="3">
        <v>1242.9090445535089</v>
      </c>
      <c r="AE1807" s="3">
        <v>6160000</v>
      </c>
      <c r="AF1807" t="s">
        <v>139</v>
      </c>
      <c r="AG1807" t="s">
        <v>134</v>
      </c>
      <c r="AI1807">
        <f>IF(ISERROR(IF(D1807=25,VLOOKUP(E1807,Sheet1!$F$64:$H$79,2,0),IF(D1807=23,VLOOKUP(knight_awaken_info!E1807,Sheet1!$F$45:$H$60,2,0),VLOOKUP(knight_awaken_info!E1807,Sheet1!$F$26:$H$41,2,0)))),0,IF(D1807=25,VLOOKUP(E1807,Sheet1!$F$64:$H$79,2,0),IF(D1807=23,VLOOKUP(knight_awaken_info!E1807,Sheet1!$F$45:$H$60,2,0),VLOOKUP(knight_awaken_info!E1807,Sheet1!$F$26:$H$41,2,0))))</f>
        <v>0</v>
      </c>
      <c r="AJ1807">
        <f>IF(ISERROR(IF(D1807=25,VLOOKUP(E1807,Sheet1!$F$64:$H$79,3,0),IF(D1807=23,VLOOKUP(knight_awaken_info!E1807,Sheet1!$F$45:$H$60,3,0),VLOOKUP(knight_awaken_info!E1807,Sheet1!$F$26:$H$41,3,0)))),0,IF(D1807=25,VLOOKUP(E1807,Sheet1!$F$64:$H$79,3,0),IF(D1807=23,VLOOKUP(knight_awaken_info!E1807,Sheet1!$F$45:$H$60,3,0),VLOOKUP(knight_awaken_info!E1807,Sheet1!$F$26:$H$41,3,0))))</f>
        <v>0</v>
      </c>
      <c r="AK1807" s="11">
        <f>SUM(AI1791:AI1807)</f>
        <v>13160</v>
      </c>
      <c r="AL1807" s="11">
        <f>SUM(AJ1791:AJ1807)</f>
        <v>0</v>
      </c>
      <c r="AN1807" s="3">
        <f t="shared" si="87"/>
        <v>64008.888888888883</v>
      </c>
      <c r="AO1807" s="3">
        <f t="shared" si="88"/>
        <v>1884.4444444444446</v>
      </c>
    </row>
    <row r="1808" spans="1:41">
      <c r="A1808" s="3">
        <v>4001217</v>
      </c>
      <c r="B1808" s="3">
        <v>4001201</v>
      </c>
      <c r="C1808" s="3" t="s">
        <v>73</v>
      </c>
      <c r="D1808">
        <f t="shared" si="86"/>
        <v>20</v>
      </c>
      <c r="E1808" s="3">
        <v>17</v>
      </c>
      <c r="F1808" s="3">
        <v>60</v>
      </c>
      <c r="G1808" s="3">
        <v>4</v>
      </c>
      <c r="H1808" s="3">
        <v>312</v>
      </c>
      <c r="I1808" s="3">
        <v>331</v>
      </c>
      <c r="J1808" s="3">
        <v>223</v>
      </c>
      <c r="K1808" s="3">
        <v>232</v>
      </c>
      <c r="L1808" s="3">
        <v>2</v>
      </c>
      <c r="M1808" s="3">
        <v>60</v>
      </c>
      <c r="N1808" s="3">
        <v>930</v>
      </c>
      <c r="O1808" s="3">
        <v>0</v>
      </c>
      <c r="P1808" s="3">
        <v>0</v>
      </c>
      <c r="Q1808" s="3">
        <v>0</v>
      </c>
      <c r="R1808" s="3">
        <v>855000</v>
      </c>
      <c r="S1808" s="3">
        <v>5001</v>
      </c>
      <c r="T1808">
        <v>5002</v>
      </c>
      <c r="U1808" s="3">
        <v>5</v>
      </c>
      <c r="V1808" s="3">
        <v>53893.333333333328</v>
      </c>
      <c r="W1808" s="3">
        <v>6</v>
      </c>
      <c r="X1808" s="3">
        <v>5091.6666666666661</v>
      </c>
      <c r="Y1808" s="3">
        <v>21</v>
      </c>
      <c r="Z1808" s="3">
        <v>2036.6666666666667</v>
      </c>
      <c r="AA1808" s="3">
        <v>0</v>
      </c>
      <c r="AB1808" s="3">
        <v>0</v>
      </c>
      <c r="AC1808" s="3">
        <v>4001218</v>
      </c>
      <c r="AD1808" s="3">
        <v>1424.5649818344064</v>
      </c>
      <c r="AE1808" s="3">
        <v>6990000</v>
      </c>
      <c r="AF1808" t="s">
        <v>139</v>
      </c>
      <c r="AG1808" t="s">
        <v>134</v>
      </c>
      <c r="AI1808">
        <f>IF(ISERROR(IF(D1808=25,VLOOKUP(E1808,Sheet1!$F$64:$H$79,2,0),IF(D1808=23,VLOOKUP(knight_awaken_info!E1808,Sheet1!$F$45:$H$60,2,0),VLOOKUP(knight_awaken_info!E1808,Sheet1!$F$26:$H$41,2,0)))),0,IF(D1808=25,VLOOKUP(E1808,Sheet1!$F$64:$H$79,2,0),IF(D1808=23,VLOOKUP(knight_awaken_info!E1808,Sheet1!$F$45:$H$60,2,0),VLOOKUP(knight_awaken_info!E1808,Sheet1!$F$26:$H$41,2,0))))</f>
        <v>0</v>
      </c>
      <c r="AJ1808">
        <f>IF(ISERROR(IF(D1808=25,VLOOKUP(E1808,Sheet1!$F$64:$H$79,3,0),IF(D1808=23,VLOOKUP(knight_awaken_info!E1808,Sheet1!$F$45:$H$60,3,0),VLOOKUP(knight_awaken_info!E1808,Sheet1!$F$26:$H$41,3,0)))),0,IF(D1808=25,VLOOKUP(E1808,Sheet1!$F$64:$H$79,3,0),IF(D1808=23,VLOOKUP(knight_awaken_info!E1808,Sheet1!$F$45:$H$60,3,0),VLOOKUP(knight_awaken_info!E1808,Sheet1!$F$26:$H$41,3,0))))</f>
        <v>0</v>
      </c>
      <c r="AK1808" s="11">
        <f>SUM(AI1791:AI1808)</f>
        <v>13160</v>
      </c>
      <c r="AL1808" s="11">
        <f>SUM(AJ1791:AJ1808)</f>
        <v>0</v>
      </c>
      <c r="AN1808" s="3">
        <f t="shared" si="87"/>
        <v>67053.333333333328</v>
      </c>
      <c r="AO1808" s="3">
        <f t="shared" si="88"/>
        <v>2036.6666666666667</v>
      </c>
    </row>
    <row r="1809" spans="1:41">
      <c r="A1809" s="3">
        <v>4001218</v>
      </c>
      <c r="B1809" s="3">
        <v>4001201</v>
      </c>
      <c r="C1809" s="3" t="s">
        <v>73</v>
      </c>
      <c r="D1809">
        <f t="shared" si="86"/>
        <v>20</v>
      </c>
      <c r="E1809" s="3">
        <v>18</v>
      </c>
      <c r="F1809" s="3">
        <v>60</v>
      </c>
      <c r="G1809" s="3">
        <v>4</v>
      </c>
      <c r="H1809" s="3">
        <v>311</v>
      </c>
      <c r="I1809" s="3">
        <v>323</v>
      </c>
      <c r="J1809" s="3">
        <v>222</v>
      </c>
      <c r="K1809" s="3">
        <v>231</v>
      </c>
      <c r="L1809" s="3">
        <v>2</v>
      </c>
      <c r="M1809" s="3">
        <v>60</v>
      </c>
      <c r="N1809" s="3">
        <v>950</v>
      </c>
      <c r="O1809" s="3">
        <v>0</v>
      </c>
      <c r="P1809" s="3">
        <v>0</v>
      </c>
      <c r="Q1809" s="3">
        <v>0</v>
      </c>
      <c r="R1809" s="3">
        <v>875000</v>
      </c>
      <c r="S1809" s="3">
        <v>5001</v>
      </c>
      <c r="T1809">
        <v>5002</v>
      </c>
      <c r="U1809" s="3">
        <v>5</v>
      </c>
      <c r="V1809" s="3">
        <v>56959.999999999993</v>
      </c>
      <c r="W1809" s="3">
        <v>6</v>
      </c>
      <c r="X1809" s="3">
        <v>5474.9999999999991</v>
      </c>
      <c r="Y1809" s="3">
        <v>21</v>
      </c>
      <c r="Z1809" s="3">
        <v>2190</v>
      </c>
      <c r="AA1809" s="3">
        <v>0</v>
      </c>
      <c r="AB1809" s="3">
        <v>0</v>
      </c>
      <c r="AC1809" s="3">
        <v>4001219</v>
      </c>
      <c r="AD1809" s="3">
        <v>1606.2209191153038</v>
      </c>
      <c r="AE1809" s="3">
        <v>7845000</v>
      </c>
      <c r="AF1809" t="s">
        <v>139</v>
      </c>
      <c r="AG1809" t="s">
        <v>134</v>
      </c>
      <c r="AI1809">
        <f>IF(ISERROR(IF(D1809=25,VLOOKUP(E1809,Sheet1!$F$64:$H$79,2,0),IF(D1809=23,VLOOKUP(knight_awaken_info!E1809,Sheet1!$F$45:$H$60,2,0),VLOOKUP(knight_awaken_info!E1809,Sheet1!$F$26:$H$41,2,0)))),0,IF(D1809=25,VLOOKUP(E1809,Sheet1!$F$64:$H$79,2,0),IF(D1809=23,VLOOKUP(knight_awaken_info!E1809,Sheet1!$F$45:$H$60,2,0),VLOOKUP(knight_awaken_info!E1809,Sheet1!$F$26:$H$41,2,0))))</f>
        <v>0</v>
      </c>
      <c r="AJ1809">
        <f>IF(ISERROR(IF(D1809=25,VLOOKUP(E1809,Sheet1!$F$64:$H$79,3,0),IF(D1809=23,VLOOKUP(knight_awaken_info!E1809,Sheet1!$F$45:$H$60,3,0),VLOOKUP(knight_awaken_info!E1809,Sheet1!$F$26:$H$41,3,0)))),0,IF(D1809=25,VLOOKUP(E1809,Sheet1!$F$64:$H$79,3,0),IF(D1809=23,VLOOKUP(knight_awaken_info!E1809,Sheet1!$F$45:$H$60,3,0),VLOOKUP(knight_awaken_info!E1809,Sheet1!$F$26:$H$41,3,0))))</f>
        <v>0</v>
      </c>
      <c r="AK1809" s="11">
        <f>SUM(AI1791:AI1809)</f>
        <v>13160</v>
      </c>
      <c r="AL1809" s="11">
        <f>SUM(AJ1791:AJ1809)</f>
        <v>0</v>
      </c>
      <c r="AN1809" s="3">
        <f t="shared" si="87"/>
        <v>70120</v>
      </c>
      <c r="AO1809" s="3">
        <f t="shared" si="88"/>
        <v>2190</v>
      </c>
    </row>
    <row r="1810" spans="1:41">
      <c r="A1810" s="3">
        <v>4001219</v>
      </c>
      <c r="B1810" s="3">
        <v>4001201</v>
      </c>
      <c r="C1810" s="3" t="s">
        <v>73</v>
      </c>
      <c r="D1810">
        <f t="shared" si="86"/>
        <v>20</v>
      </c>
      <c r="E1810" s="3">
        <v>19</v>
      </c>
      <c r="F1810" s="3">
        <v>60</v>
      </c>
      <c r="G1810" s="3">
        <v>4</v>
      </c>
      <c r="H1810" s="3">
        <v>313</v>
      </c>
      <c r="I1810" s="3">
        <v>322</v>
      </c>
      <c r="J1810" s="3">
        <v>321</v>
      </c>
      <c r="K1810" s="3">
        <v>333</v>
      </c>
      <c r="L1810" s="3">
        <v>2</v>
      </c>
      <c r="M1810" s="3">
        <v>60</v>
      </c>
      <c r="N1810" s="3">
        <v>1450</v>
      </c>
      <c r="O1810" s="3">
        <v>1</v>
      </c>
      <c r="P1810" s="3">
        <v>40012</v>
      </c>
      <c r="Q1810" s="3">
        <v>1</v>
      </c>
      <c r="R1810" s="3">
        <v>1430000</v>
      </c>
      <c r="S1810" s="3">
        <v>5001</v>
      </c>
      <c r="T1810">
        <v>5002</v>
      </c>
      <c r="U1810" s="3">
        <v>5</v>
      </c>
      <c r="V1810" s="3">
        <v>60048.888888888883</v>
      </c>
      <c r="W1810" s="3">
        <v>6</v>
      </c>
      <c r="X1810" s="3">
        <v>5861.1111111111104</v>
      </c>
      <c r="Y1810" s="3">
        <v>21</v>
      </c>
      <c r="Z1810" s="3">
        <v>2344.4444444444443</v>
      </c>
      <c r="AA1810" s="3">
        <v>0</v>
      </c>
      <c r="AB1810" s="3">
        <v>0</v>
      </c>
      <c r="AC1810" s="3">
        <v>4001220</v>
      </c>
      <c r="AD1810" s="3">
        <v>1787.8768563962012</v>
      </c>
      <c r="AE1810" s="3">
        <v>8720000</v>
      </c>
      <c r="AF1810" t="s">
        <v>139</v>
      </c>
      <c r="AG1810" t="s">
        <v>134</v>
      </c>
      <c r="AI1810">
        <f>IF(ISERROR(IF(D1810=25,VLOOKUP(E1810,Sheet1!$F$64:$H$79,2,0),IF(D1810=23,VLOOKUP(knight_awaken_info!E1810,Sheet1!$F$45:$H$60,2,0),VLOOKUP(knight_awaken_info!E1810,Sheet1!$F$26:$H$41,2,0)))),0,IF(D1810=25,VLOOKUP(E1810,Sheet1!$F$64:$H$79,2,0),IF(D1810=23,VLOOKUP(knight_awaken_info!E1810,Sheet1!$F$45:$H$60,2,0),VLOOKUP(knight_awaken_info!E1810,Sheet1!$F$26:$H$41,2,0))))</f>
        <v>0</v>
      </c>
      <c r="AJ1810">
        <f>IF(ISERROR(IF(D1810=25,VLOOKUP(E1810,Sheet1!$F$64:$H$79,3,0),IF(D1810=23,VLOOKUP(knight_awaken_info!E1810,Sheet1!$F$45:$H$60,3,0),VLOOKUP(knight_awaken_info!E1810,Sheet1!$F$26:$H$41,3,0)))),0,IF(D1810=25,VLOOKUP(E1810,Sheet1!$F$64:$H$79,3,0),IF(D1810=23,VLOOKUP(knight_awaken_info!E1810,Sheet1!$F$45:$H$60,3,0),VLOOKUP(knight_awaken_info!E1810,Sheet1!$F$26:$H$41,3,0))))</f>
        <v>0</v>
      </c>
      <c r="AK1810" s="11">
        <f>SUM(AI1791:AI1810)</f>
        <v>13160</v>
      </c>
      <c r="AL1810" s="11">
        <f>SUM(AJ1791:AJ1810)</f>
        <v>0</v>
      </c>
      <c r="AN1810" s="3">
        <f t="shared" si="87"/>
        <v>73208.888888888876</v>
      </c>
      <c r="AO1810" s="3">
        <f t="shared" si="88"/>
        <v>2344.4444444444443</v>
      </c>
    </row>
    <row r="1811" spans="1:41">
      <c r="A1811" s="3">
        <v>4001220</v>
      </c>
      <c r="B1811" s="3">
        <v>4001201</v>
      </c>
      <c r="C1811" s="3" t="s">
        <v>73</v>
      </c>
      <c r="D1811">
        <f t="shared" si="86"/>
        <v>20</v>
      </c>
      <c r="E1811" s="3">
        <v>20</v>
      </c>
      <c r="F1811" s="3">
        <v>70</v>
      </c>
      <c r="G1811" s="3">
        <v>4</v>
      </c>
      <c r="H1811" s="3">
        <v>412</v>
      </c>
      <c r="I1811" s="3">
        <v>331</v>
      </c>
      <c r="J1811" s="3">
        <v>323</v>
      </c>
      <c r="K1811" s="3">
        <v>332</v>
      </c>
      <c r="L1811" s="3">
        <v>2</v>
      </c>
      <c r="M1811" s="3">
        <v>60</v>
      </c>
      <c r="N1811" s="3">
        <v>1490</v>
      </c>
      <c r="O1811" s="3">
        <v>0</v>
      </c>
      <c r="P1811" s="3">
        <v>0</v>
      </c>
      <c r="Q1811" s="3">
        <v>0</v>
      </c>
      <c r="R1811" s="3">
        <v>1455000</v>
      </c>
      <c r="S1811" s="3">
        <v>5002</v>
      </c>
      <c r="T1811">
        <v>5003</v>
      </c>
      <c r="U1811" s="3">
        <v>5</v>
      </c>
      <c r="V1811" s="3">
        <v>64048.888888888883</v>
      </c>
      <c r="W1811" s="3">
        <v>6</v>
      </c>
      <c r="X1811" s="3">
        <v>6361.1111111111104</v>
      </c>
      <c r="Y1811" s="3">
        <v>21</v>
      </c>
      <c r="Z1811" s="3">
        <v>2544.4444444444443</v>
      </c>
      <c r="AA1811" s="3">
        <v>0</v>
      </c>
      <c r="AB1811" s="3">
        <v>0</v>
      </c>
      <c r="AC1811" s="3">
        <v>4001221</v>
      </c>
      <c r="AD1811" s="3">
        <v>2093.8236981324494</v>
      </c>
      <c r="AE1811" s="3">
        <v>10150000</v>
      </c>
      <c r="AF1811" t="s">
        <v>140</v>
      </c>
      <c r="AG1811" t="s">
        <v>159</v>
      </c>
      <c r="AI1811">
        <f>IF(ISERROR(IF(D1811=25,VLOOKUP(E1811,Sheet1!$F$64:$H$79,2,0),IF(D1811=23,VLOOKUP(knight_awaken_info!E1811,Sheet1!$F$45:$H$60,2,0),VLOOKUP(knight_awaken_info!E1811,Sheet1!$F$26:$H$41,2,0)))),0,IF(D1811=25,VLOOKUP(E1811,Sheet1!$F$64:$H$79,2,0),IF(D1811=23,VLOOKUP(knight_awaken_info!E1811,Sheet1!$F$45:$H$60,2,0),VLOOKUP(knight_awaken_info!E1811,Sheet1!$F$26:$H$41,2,0))))</f>
        <v>0</v>
      </c>
      <c r="AJ1811">
        <f>IF(ISERROR(IF(D1811=25,VLOOKUP(E1811,Sheet1!$F$64:$H$79,3,0),IF(D1811=23,VLOOKUP(knight_awaken_info!E1811,Sheet1!$F$45:$H$60,3,0),VLOOKUP(knight_awaken_info!E1811,Sheet1!$F$26:$H$41,3,0)))),0,IF(D1811=25,VLOOKUP(E1811,Sheet1!$F$64:$H$79,3,0),IF(D1811=23,VLOOKUP(knight_awaken_info!E1811,Sheet1!$F$45:$H$60,3,0),VLOOKUP(knight_awaken_info!E1811,Sheet1!$F$26:$H$41,3,0))))</f>
        <v>0</v>
      </c>
      <c r="AK1811" s="11">
        <f>SUM(AI1791:AI1811)</f>
        <v>13160</v>
      </c>
      <c r="AL1811" s="11">
        <f>SUM(AJ1791:AJ1811)</f>
        <v>0</v>
      </c>
      <c r="AN1811" s="3">
        <f t="shared" si="87"/>
        <v>77208.888888888876</v>
      </c>
      <c r="AO1811" s="3">
        <f t="shared" si="88"/>
        <v>2544.4444444444443</v>
      </c>
    </row>
    <row r="1812" spans="1:41">
      <c r="A1812" s="3">
        <v>4001221</v>
      </c>
      <c r="B1812" s="3">
        <v>4001201</v>
      </c>
      <c r="C1812" s="3" t="s">
        <v>73</v>
      </c>
      <c r="D1812">
        <f t="shared" si="86"/>
        <v>20</v>
      </c>
      <c r="E1812" s="3">
        <v>21</v>
      </c>
      <c r="F1812" s="3">
        <v>70</v>
      </c>
      <c r="G1812" s="3">
        <v>4</v>
      </c>
      <c r="H1812" s="3">
        <v>411</v>
      </c>
      <c r="I1812" s="3">
        <v>333</v>
      </c>
      <c r="J1812" s="3">
        <v>322</v>
      </c>
      <c r="K1812" s="3">
        <v>331</v>
      </c>
      <c r="L1812" s="3">
        <v>2</v>
      </c>
      <c r="M1812" s="3">
        <v>60</v>
      </c>
      <c r="N1812" s="3">
        <v>1510</v>
      </c>
      <c r="O1812" s="3">
        <v>0</v>
      </c>
      <c r="P1812" s="3">
        <v>0</v>
      </c>
      <c r="Q1812" s="3">
        <v>0</v>
      </c>
      <c r="R1812" s="3">
        <v>1475000</v>
      </c>
      <c r="S1812" s="3">
        <v>5002</v>
      </c>
      <c r="T1812">
        <v>5003</v>
      </c>
      <c r="U1812" s="3">
        <v>5</v>
      </c>
      <c r="V1812" s="3">
        <v>68071.111111111095</v>
      </c>
      <c r="W1812" s="3">
        <v>6</v>
      </c>
      <c r="X1812" s="3">
        <v>6863.8888888888878</v>
      </c>
      <c r="Y1812" s="3">
        <v>21</v>
      </c>
      <c r="Z1812" s="3">
        <v>2745.5555555555557</v>
      </c>
      <c r="AA1812" s="3">
        <v>0</v>
      </c>
      <c r="AB1812" s="3">
        <v>0</v>
      </c>
      <c r="AC1812" s="3">
        <v>4001222</v>
      </c>
      <c r="AD1812" s="3">
        <v>2667.4740263879148</v>
      </c>
      <c r="AE1812" s="3">
        <v>11605000</v>
      </c>
      <c r="AF1812" t="s">
        <v>140</v>
      </c>
      <c r="AG1812" t="s">
        <v>159</v>
      </c>
      <c r="AI1812">
        <f>IF(ISERROR(IF(D1812=25,VLOOKUP(E1812,Sheet1!$F$64:$H$79,2,0),IF(D1812=23,VLOOKUP(knight_awaken_info!E1812,Sheet1!$F$45:$H$60,2,0),VLOOKUP(knight_awaken_info!E1812,Sheet1!$F$26:$H$41,2,0)))),0,IF(D1812=25,VLOOKUP(E1812,Sheet1!$F$64:$H$79,2,0),IF(D1812=23,VLOOKUP(knight_awaken_info!E1812,Sheet1!$F$45:$H$60,2,0),VLOOKUP(knight_awaken_info!E1812,Sheet1!$F$26:$H$41,2,0))))</f>
        <v>0</v>
      </c>
      <c r="AJ1812">
        <f>IF(ISERROR(IF(D1812=25,VLOOKUP(E1812,Sheet1!$F$64:$H$79,3,0),IF(D1812=23,VLOOKUP(knight_awaken_info!E1812,Sheet1!$F$45:$H$60,3,0),VLOOKUP(knight_awaken_info!E1812,Sheet1!$F$26:$H$41,3,0)))),0,IF(D1812=25,VLOOKUP(E1812,Sheet1!$F$64:$H$79,3,0),IF(D1812=23,VLOOKUP(knight_awaken_info!E1812,Sheet1!$F$45:$H$60,3,0),VLOOKUP(knight_awaken_info!E1812,Sheet1!$F$26:$H$41,3,0))))</f>
        <v>0</v>
      </c>
      <c r="AK1812" s="11">
        <f>SUM(AI1791:AI1812)</f>
        <v>13160</v>
      </c>
      <c r="AL1812" s="11">
        <f>SUM(AJ1791:AJ1812)</f>
        <v>0</v>
      </c>
      <c r="AN1812" s="3">
        <f t="shared" si="87"/>
        <v>81231.111111111095</v>
      </c>
      <c r="AO1812" s="3">
        <f t="shared" si="88"/>
        <v>2745.5555555555557</v>
      </c>
    </row>
    <row r="1813" spans="1:41">
      <c r="A1813" s="3">
        <v>4001222</v>
      </c>
      <c r="B1813" s="3">
        <v>4001201</v>
      </c>
      <c r="C1813" s="3" t="s">
        <v>73</v>
      </c>
      <c r="D1813">
        <f t="shared" si="86"/>
        <v>20</v>
      </c>
      <c r="E1813" s="3">
        <v>22</v>
      </c>
      <c r="F1813" s="3">
        <v>70</v>
      </c>
      <c r="G1813" s="3">
        <v>4</v>
      </c>
      <c r="H1813" s="3">
        <v>413</v>
      </c>
      <c r="I1813" s="3">
        <v>332</v>
      </c>
      <c r="J1813" s="3">
        <v>321</v>
      </c>
      <c r="K1813" s="3">
        <v>333</v>
      </c>
      <c r="L1813" s="3">
        <v>2</v>
      </c>
      <c r="M1813" s="3">
        <v>60</v>
      </c>
      <c r="N1813" s="3">
        <v>1530</v>
      </c>
      <c r="O1813" s="3">
        <v>0</v>
      </c>
      <c r="P1813" s="3">
        <v>0</v>
      </c>
      <c r="Q1813" s="3">
        <v>0</v>
      </c>
      <c r="R1813" s="3">
        <v>1500000</v>
      </c>
      <c r="S1813" s="3">
        <v>5002</v>
      </c>
      <c r="T1813">
        <v>5003</v>
      </c>
      <c r="U1813" s="3">
        <v>5</v>
      </c>
      <c r="V1813" s="3">
        <v>72115.555555555547</v>
      </c>
      <c r="W1813" s="3">
        <v>6</v>
      </c>
      <c r="X1813" s="3">
        <v>7369.4444444444434</v>
      </c>
      <c r="Y1813" s="3">
        <v>21</v>
      </c>
      <c r="Z1813" s="3">
        <v>2947.7777777777778</v>
      </c>
      <c r="AA1813" s="3">
        <v>0</v>
      </c>
      <c r="AB1813" s="3">
        <v>0</v>
      </c>
      <c r="AC1813" s="3">
        <v>4001223</v>
      </c>
      <c r="AD1813" s="3">
        <v>3241.1243546433807</v>
      </c>
      <c r="AE1813" s="3">
        <v>13080000</v>
      </c>
      <c r="AF1813" t="s">
        <v>140</v>
      </c>
      <c r="AG1813" t="s">
        <v>159</v>
      </c>
      <c r="AI1813">
        <f>IF(ISERROR(IF(D1813=25,VLOOKUP(E1813,Sheet1!$F$64:$H$79,2,0),IF(D1813=23,VLOOKUP(knight_awaken_info!E1813,Sheet1!$F$45:$H$60,2,0),VLOOKUP(knight_awaken_info!E1813,Sheet1!$F$26:$H$41,2,0)))),0,IF(D1813=25,VLOOKUP(E1813,Sheet1!$F$64:$H$79,2,0),IF(D1813=23,VLOOKUP(knight_awaken_info!E1813,Sheet1!$F$45:$H$60,2,0),VLOOKUP(knight_awaken_info!E1813,Sheet1!$F$26:$H$41,2,0))))</f>
        <v>0</v>
      </c>
      <c r="AJ1813">
        <f>IF(ISERROR(IF(D1813=25,VLOOKUP(E1813,Sheet1!$F$64:$H$79,3,0),IF(D1813=23,VLOOKUP(knight_awaken_info!E1813,Sheet1!$F$45:$H$60,3,0),VLOOKUP(knight_awaken_info!E1813,Sheet1!$F$26:$H$41,3,0)))),0,IF(D1813=25,VLOOKUP(E1813,Sheet1!$F$64:$H$79,3,0),IF(D1813=23,VLOOKUP(knight_awaken_info!E1813,Sheet1!$F$45:$H$60,3,0),VLOOKUP(knight_awaken_info!E1813,Sheet1!$F$26:$H$41,3,0))))</f>
        <v>0</v>
      </c>
      <c r="AK1813" s="11">
        <f>SUM(AI1791:AI1813)</f>
        <v>13160</v>
      </c>
      <c r="AL1813" s="11">
        <f>SUM(AJ1791:AJ1813)</f>
        <v>0</v>
      </c>
      <c r="AN1813" s="3">
        <f t="shared" si="87"/>
        <v>85275.555555555547</v>
      </c>
      <c r="AO1813" s="3">
        <f t="shared" si="88"/>
        <v>2947.7777777777778</v>
      </c>
    </row>
    <row r="1814" spans="1:41">
      <c r="A1814" s="3">
        <v>4001223</v>
      </c>
      <c r="B1814" s="3">
        <v>4001201</v>
      </c>
      <c r="C1814" s="3" t="s">
        <v>73</v>
      </c>
      <c r="D1814">
        <f t="shared" si="86"/>
        <v>20</v>
      </c>
      <c r="E1814" s="3">
        <v>23</v>
      </c>
      <c r="F1814" s="3">
        <v>70</v>
      </c>
      <c r="G1814" s="3">
        <v>4</v>
      </c>
      <c r="H1814" s="3">
        <v>412</v>
      </c>
      <c r="I1814" s="3">
        <v>331</v>
      </c>
      <c r="J1814" s="3">
        <v>323</v>
      </c>
      <c r="K1814" s="3">
        <v>332</v>
      </c>
      <c r="L1814" s="3">
        <v>2</v>
      </c>
      <c r="M1814" s="3">
        <v>60</v>
      </c>
      <c r="N1814" s="3">
        <v>1550</v>
      </c>
      <c r="O1814" s="3">
        <v>1</v>
      </c>
      <c r="P1814" s="3">
        <v>40012</v>
      </c>
      <c r="Q1814" s="3">
        <v>1</v>
      </c>
      <c r="R1814" s="3">
        <v>1520000</v>
      </c>
      <c r="S1814" s="3">
        <v>5002</v>
      </c>
      <c r="T1814">
        <v>5003</v>
      </c>
      <c r="U1814" s="3">
        <v>5</v>
      </c>
      <c r="V1814" s="3">
        <v>76182.222222222219</v>
      </c>
      <c r="W1814" s="3">
        <v>6</v>
      </c>
      <c r="X1814" s="3">
        <v>7877.7777777777765</v>
      </c>
      <c r="Y1814" s="3">
        <v>21</v>
      </c>
      <c r="Z1814" s="3">
        <v>3151.1111111111113</v>
      </c>
      <c r="AA1814" s="3">
        <v>0</v>
      </c>
      <c r="AB1814" s="3">
        <v>0</v>
      </c>
      <c r="AC1814" s="3">
        <v>4001224</v>
      </c>
      <c r="AD1814" s="3">
        <v>3814.7746828988465</v>
      </c>
      <c r="AE1814" s="3">
        <v>14580000</v>
      </c>
      <c r="AF1814" t="s">
        <v>140</v>
      </c>
      <c r="AG1814" t="s">
        <v>159</v>
      </c>
      <c r="AI1814">
        <f>IF(ISERROR(IF(D1814=25,VLOOKUP(E1814,Sheet1!$F$64:$H$79,2,0),IF(D1814=23,VLOOKUP(knight_awaken_info!E1814,Sheet1!$F$45:$H$60,2,0),VLOOKUP(knight_awaken_info!E1814,Sheet1!$F$26:$H$41,2,0)))),0,IF(D1814=25,VLOOKUP(E1814,Sheet1!$F$64:$H$79,2,0),IF(D1814=23,VLOOKUP(knight_awaken_info!E1814,Sheet1!$F$45:$H$60,2,0),VLOOKUP(knight_awaken_info!E1814,Sheet1!$F$26:$H$41,2,0))))</f>
        <v>0</v>
      </c>
      <c r="AJ1814">
        <f>IF(ISERROR(IF(D1814=25,VLOOKUP(E1814,Sheet1!$F$64:$H$79,3,0),IF(D1814=23,VLOOKUP(knight_awaken_info!E1814,Sheet1!$F$45:$H$60,3,0),VLOOKUP(knight_awaken_info!E1814,Sheet1!$F$26:$H$41,3,0)))),0,IF(D1814=25,VLOOKUP(E1814,Sheet1!$F$64:$H$79,3,0),IF(D1814=23,VLOOKUP(knight_awaken_info!E1814,Sheet1!$F$45:$H$60,3,0),VLOOKUP(knight_awaken_info!E1814,Sheet1!$F$26:$H$41,3,0))))</f>
        <v>0</v>
      </c>
      <c r="AK1814" s="11">
        <f>SUM(AI1791:AI1814)</f>
        <v>13160</v>
      </c>
      <c r="AL1814" s="11">
        <f>SUM(AJ1791:AJ1814)</f>
        <v>0</v>
      </c>
      <c r="AN1814" s="3">
        <f t="shared" si="87"/>
        <v>89342.222222222219</v>
      </c>
      <c r="AO1814" s="3">
        <f t="shared" si="88"/>
        <v>3151.1111111111113</v>
      </c>
    </row>
    <row r="1815" spans="1:41">
      <c r="A1815" s="3">
        <v>4001224</v>
      </c>
      <c r="B1815" s="3">
        <v>4001201</v>
      </c>
      <c r="C1815" s="3" t="s">
        <v>73</v>
      </c>
      <c r="D1815">
        <f t="shared" si="86"/>
        <v>20</v>
      </c>
      <c r="E1815" s="3">
        <v>24</v>
      </c>
      <c r="F1815" s="3">
        <v>70</v>
      </c>
      <c r="G1815" s="3">
        <v>4</v>
      </c>
      <c r="H1815" s="3">
        <v>411</v>
      </c>
      <c r="I1815" s="3">
        <v>413</v>
      </c>
      <c r="J1815" s="3">
        <v>322</v>
      </c>
      <c r="K1815" s="3">
        <v>331</v>
      </c>
      <c r="L1815" s="3">
        <v>2</v>
      </c>
      <c r="M1815" s="3">
        <v>60</v>
      </c>
      <c r="N1815" s="3">
        <v>1570</v>
      </c>
      <c r="O1815" s="3">
        <v>0</v>
      </c>
      <c r="P1815" s="3">
        <v>0</v>
      </c>
      <c r="Q1815" s="3">
        <v>0</v>
      </c>
      <c r="R1815" s="3">
        <v>1545000</v>
      </c>
      <c r="S1815" s="3">
        <v>5002</v>
      </c>
      <c r="T1815">
        <v>5003</v>
      </c>
      <c r="U1815" s="3">
        <v>5</v>
      </c>
      <c r="V1815" s="3">
        <v>80271.111111111095</v>
      </c>
      <c r="W1815" s="3">
        <v>6</v>
      </c>
      <c r="X1815" s="3">
        <v>8388.8888888888869</v>
      </c>
      <c r="Y1815" s="3">
        <v>21</v>
      </c>
      <c r="Z1815" s="3">
        <v>4015.5555555555557</v>
      </c>
      <c r="AA1815" s="3">
        <v>0</v>
      </c>
      <c r="AB1815" s="3">
        <v>0</v>
      </c>
      <c r="AC1815" s="3">
        <v>4001225</v>
      </c>
      <c r="AD1815" s="3">
        <v>4388.4250111543124</v>
      </c>
      <c r="AE1815" s="3">
        <v>16100000</v>
      </c>
      <c r="AF1815" t="s">
        <v>141</v>
      </c>
      <c r="AG1815" t="s">
        <v>158</v>
      </c>
      <c r="AI1815">
        <f>IF(ISERROR(IF(D1815=25,VLOOKUP(E1815,Sheet1!$F$64:$H$79,2,0),IF(D1815=23,VLOOKUP(knight_awaken_info!E1815,Sheet1!$F$45:$H$60,2,0),VLOOKUP(knight_awaken_info!E1815,Sheet1!$F$26:$H$41,2,0)))),0,IF(D1815=25,VLOOKUP(E1815,Sheet1!$F$64:$H$79,2,0),IF(D1815=23,VLOOKUP(knight_awaken_info!E1815,Sheet1!$F$45:$H$60,2,0),VLOOKUP(knight_awaken_info!E1815,Sheet1!$F$26:$H$41,2,0))))</f>
        <v>0</v>
      </c>
      <c r="AJ1815">
        <f>IF(ISERROR(IF(D1815=25,VLOOKUP(E1815,Sheet1!$F$64:$H$79,3,0),IF(D1815=23,VLOOKUP(knight_awaken_info!E1815,Sheet1!$F$45:$H$60,3,0),VLOOKUP(knight_awaken_info!E1815,Sheet1!$F$26:$H$41,3,0)))),0,IF(D1815=25,VLOOKUP(E1815,Sheet1!$F$64:$H$79,3,0),IF(D1815=23,VLOOKUP(knight_awaken_info!E1815,Sheet1!$F$45:$H$60,3,0),VLOOKUP(knight_awaken_info!E1815,Sheet1!$F$26:$H$41,3,0))))</f>
        <v>660</v>
      </c>
      <c r="AK1815" s="11">
        <f>SUM(AI1791:AI1815)</f>
        <v>13160</v>
      </c>
      <c r="AL1815" s="11">
        <f>SUM(AJ1791:AJ1815)</f>
        <v>660</v>
      </c>
      <c r="AN1815" s="3">
        <f t="shared" si="87"/>
        <v>93431.111111111095</v>
      </c>
      <c r="AO1815" s="3">
        <f t="shared" si="88"/>
        <v>4675.5555555555557</v>
      </c>
    </row>
    <row r="1816" spans="1:41">
      <c r="A1816" s="3">
        <v>4001225</v>
      </c>
      <c r="B1816" s="3">
        <v>4001201</v>
      </c>
      <c r="C1816" s="3" t="s">
        <v>73</v>
      </c>
      <c r="D1816">
        <f t="shared" si="86"/>
        <v>20</v>
      </c>
      <c r="E1816" s="3">
        <v>25</v>
      </c>
      <c r="F1816" s="3">
        <v>70</v>
      </c>
      <c r="G1816" s="3">
        <v>4</v>
      </c>
      <c r="H1816" s="3">
        <v>413</v>
      </c>
      <c r="I1816" s="3">
        <v>432</v>
      </c>
      <c r="J1816" s="3">
        <v>321</v>
      </c>
      <c r="K1816" s="3">
        <v>333</v>
      </c>
      <c r="L1816" s="3">
        <v>2</v>
      </c>
      <c r="M1816" s="3">
        <v>60</v>
      </c>
      <c r="N1816" s="3">
        <v>1610</v>
      </c>
      <c r="O1816" s="3">
        <v>0</v>
      </c>
      <c r="P1816" s="3">
        <v>0</v>
      </c>
      <c r="Q1816" s="3">
        <v>0</v>
      </c>
      <c r="R1816" s="3">
        <v>1565000</v>
      </c>
      <c r="S1816" s="3">
        <v>5002</v>
      </c>
      <c r="T1816">
        <v>5003</v>
      </c>
      <c r="U1816" s="3">
        <v>5</v>
      </c>
      <c r="V1816" s="3">
        <v>84382.222222222204</v>
      </c>
      <c r="W1816" s="3">
        <v>6</v>
      </c>
      <c r="X1816" s="3">
        <v>8902.7777777777756</v>
      </c>
      <c r="Y1816" s="3">
        <v>21</v>
      </c>
      <c r="Z1816" s="3">
        <v>4221.1111111111113</v>
      </c>
      <c r="AA1816" s="3">
        <v>0</v>
      </c>
      <c r="AB1816" s="3">
        <v>0</v>
      </c>
      <c r="AC1816" s="3">
        <v>4001226</v>
      </c>
      <c r="AD1816" s="3">
        <v>5229.7788259289955</v>
      </c>
      <c r="AE1816" s="3">
        <v>17645000</v>
      </c>
      <c r="AF1816" t="s">
        <v>141</v>
      </c>
      <c r="AG1816" t="s">
        <v>158</v>
      </c>
      <c r="AI1816">
        <f>IF(ISERROR(IF(D1816=25,VLOOKUP(E1816,Sheet1!$F$64:$H$79,2,0),IF(D1816=23,VLOOKUP(knight_awaken_info!E1816,Sheet1!$F$45:$H$60,2,0),VLOOKUP(knight_awaken_info!E1816,Sheet1!$F$26:$H$41,2,0)))),0,IF(D1816=25,VLOOKUP(E1816,Sheet1!$F$64:$H$79,2,0),IF(D1816=23,VLOOKUP(knight_awaken_info!E1816,Sheet1!$F$45:$H$60,2,0),VLOOKUP(knight_awaken_info!E1816,Sheet1!$F$26:$H$41,2,0))))</f>
        <v>0</v>
      </c>
      <c r="AJ1816">
        <f>IF(ISERROR(IF(D1816=25,VLOOKUP(E1816,Sheet1!$F$64:$H$79,3,0),IF(D1816=23,VLOOKUP(knight_awaken_info!E1816,Sheet1!$F$45:$H$60,3,0),VLOOKUP(knight_awaken_info!E1816,Sheet1!$F$26:$H$41,3,0)))),0,IF(D1816=25,VLOOKUP(E1816,Sheet1!$F$64:$H$79,3,0),IF(D1816=23,VLOOKUP(knight_awaken_info!E1816,Sheet1!$F$45:$H$60,3,0),VLOOKUP(knight_awaken_info!E1816,Sheet1!$F$26:$H$41,3,0))))</f>
        <v>0</v>
      </c>
      <c r="AK1816" s="11">
        <f>SUM(AI1791:AI1816)</f>
        <v>13160</v>
      </c>
      <c r="AL1816" s="11">
        <f>SUM(AJ1791:AJ1816)</f>
        <v>660</v>
      </c>
      <c r="AN1816" s="3">
        <f t="shared" si="87"/>
        <v>97542.222222222204</v>
      </c>
      <c r="AO1816" s="3">
        <f t="shared" si="88"/>
        <v>4881.1111111111113</v>
      </c>
    </row>
    <row r="1817" spans="1:41">
      <c r="A1817" s="3">
        <v>4001226</v>
      </c>
      <c r="B1817" s="3">
        <v>4001201</v>
      </c>
      <c r="C1817" s="3" t="s">
        <v>73</v>
      </c>
      <c r="D1817">
        <f t="shared" si="86"/>
        <v>20</v>
      </c>
      <c r="E1817" s="3">
        <v>26</v>
      </c>
      <c r="F1817" s="3">
        <v>70</v>
      </c>
      <c r="G1817" s="3">
        <v>4</v>
      </c>
      <c r="H1817" s="3">
        <v>412</v>
      </c>
      <c r="I1817" s="3">
        <v>431</v>
      </c>
      <c r="J1817" s="3">
        <v>323</v>
      </c>
      <c r="K1817" s="3">
        <v>332</v>
      </c>
      <c r="L1817" s="3">
        <v>2</v>
      </c>
      <c r="M1817" s="3">
        <v>60</v>
      </c>
      <c r="N1817" s="3">
        <v>1630</v>
      </c>
      <c r="O1817" s="3">
        <v>1</v>
      </c>
      <c r="P1817" s="3">
        <v>40012</v>
      </c>
      <c r="Q1817" s="3">
        <v>1</v>
      </c>
      <c r="R1817" s="3">
        <v>1590000</v>
      </c>
      <c r="S1817" s="3">
        <v>5002</v>
      </c>
      <c r="T1817">
        <v>5003</v>
      </c>
      <c r="U1817" s="3">
        <v>5</v>
      </c>
      <c r="V1817" s="3">
        <v>88515.555555555533</v>
      </c>
      <c r="W1817" s="3">
        <v>6</v>
      </c>
      <c r="X1817" s="3">
        <v>9419.4444444444416</v>
      </c>
      <c r="Y1817" s="3">
        <v>21</v>
      </c>
      <c r="Z1817" s="3">
        <v>4427.7777777777774</v>
      </c>
      <c r="AA1817" s="3">
        <v>0</v>
      </c>
      <c r="AB1817" s="3">
        <v>0</v>
      </c>
      <c r="AC1817" s="3">
        <v>4001227</v>
      </c>
      <c r="AD1817" s="3">
        <v>6071.1326407036786</v>
      </c>
      <c r="AE1817" s="3">
        <v>19210000</v>
      </c>
      <c r="AF1817" t="s">
        <v>141</v>
      </c>
      <c r="AG1817" t="s">
        <v>158</v>
      </c>
      <c r="AI1817">
        <f>IF(ISERROR(IF(D1817=25,VLOOKUP(E1817,Sheet1!$F$64:$H$79,2,0),IF(D1817=23,VLOOKUP(knight_awaken_info!E1817,Sheet1!$F$45:$H$60,2,0),VLOOKUP(knight_awaken_info!E1817,Sheet1!$F$26:$H$41,2,0)))),0,IF(D1817=25,VLOOKUP(E1817,Sheet1!$F$64:$H$79,2,0),IF(D1817=23,VLOOKUP(knight_awaken_info!E1817,Sheet1!$F$45:$H$60,2,0),VLOOKUP(knight_awaken_info!E1817,Sheet1!$F$26:$H$41,2,0))))</f>
        <v>0</v>
      </c>
      <c r="AJ1817">
        <f>IF(ISERROR(IF(D1817=25,VLOOKUP(E1817,Sheet1!$F$64:$H$79,3,0),IF(D1817=23,VLOOKUP(knight_awaken_info!E1817,Sheet1!$F$45:$H$60,3,0),VLOOKUP(knight_awaken_info!E1817,Sheet1!$F$26:$H$41,3,0)))),0,IF(D1817=25,VLOOKUP(E1817,Sheet1!$F$64:$H$79,3,0),IF(D1817=23,VLOOKUP(knight_awaken_info!E1817,Sheet1!$F$45:$H$60,3,0),VLOOKUP(knight_awaken_info!E1817,Sheet1!$F$26:$H$41,3,0))))</f>
        <v>0</v>
      </c>
      <c r="AK1817" s="11">
        <f>SUM(AI1791:AI1817)</f>
        <v>13160</v>
      </c>
      <c r="AL1817" s="11">
        <f>SUM(AJ1791:AJ1817)</f>
        <v>660</v>
      </c>
      <c r="AN1817" s="3">
        <f t="shared" si="87"/>
        <v>101675.55555555553</v>
      </c>
      <c r="AO1817" s="3">
        <f t="shared" si="88"/>
        <v>5087.7777777777774</v>
      </c>
    </row>
    <row r="1818" spans="1:41">
      <c r="A1818" s="3">
        <v>4001227</v>
      </c>
      <c r="B1818" s="3">
        <v>4001201</v>
      </c>
      <c r="C1818" s="3" t="s">
        <v>73</v>
      </c>
      <c r="D1818">
        <f t="shared" si="86"/>
        <v>20</v>
      </c>
      <c r="E1818" s="3">
        <v>27</v>
      </c>
      <c r="F1818" s="3">
        <v>70</v>
      </c>
      <c r="G1818" s="3">
        <v>4</v>
      </c>
      <c r="H1818" s="3">
        <v>411</v>
      </c>
      <c r="I1818" s="3">
        <v>423</v>
      </c>
      <c r="J1818" s="3">
        <v>322</v>
      </c>
      <c r="K1818" s="3">
        <v>331</v>
      </c>
      <c r="L1818" s="3">
        <v>2</v>
      </c>
      <c r="M1818" s="3">
        <v>60</v>
      </c>
      <c r="N1818" s="3">
        <v>1650</v>
      </c>
      <c r="O1818" s="3">
        <v>0</v>
      </c>
      <c r="P1818" s="3">
        <v>0</v>
      </c>
      <c r="Q1818" s="3">
        <v>0</v>
      </c>
      <c r="R1818" s="3">
        <v>1615000</v>
      </c>
      <c r="S1818" s="3">
        <v>5002</v>
      </c>
      <c r="T1818">
        <v>5003</v>
      </c>
      <c r="U1818" s="3">
        <v>5</v>
      </c>
      <c r="V1818" s="3">
        <v>105831.11111111109</v>
      </c>
      <c r="W1818" s="3">
        <v>6</v>
      </c>
      <c r="X1818" s="3">
        <v>9938.8888888888869</v>
      </c>
      <c r="Y1818" s="3">
        <v>21</v>
      </c>
      <c r="Z1818" s="3">
        <v>4635.5555555555557</v>
      </c>
      <c r="AA1818" s="3">
        <v>0</v>
      </c>
      <c r="AB1818" s="3">
        <v>0</v>
      </c>
      <c r="AC1818" s="3">
        <v>4001228</v>
      </c>
      <c r="AD1818" s="3">
        <v>6912.4864554783617</v>
      </c>
      <c r="AE1818" s="3">
        <v>20800000</v>
      </c>
      <c r="AF1818" t="s">
        <v>142</v>
      </c>
      <c r="AG1818" t="s">
        <v>135</v>
      </c>
      <c r="AI1818">
        <f>IF(ISERROR(IF(D1818=25,VLOOKUP(E1818,Sheet1!$F$64:$H$79,2,0),IF(D1818=23,VLOOKUP(knight_awaken_info!E1818,Sheet1!$F$45:$H$60,2,0),VLOOKUP(knight_awaken_info!E1818,Sheet1!$F$26:$H$41,2,0)))),0,IF(D1818=25,VLOOKUP(E1818,Sheet1!$F$64:$H$79,2,0),IF(D1818=23,VLOOKUP(knight_awaken_info!E1818,Sheet1!$F$45:$H$60,2,0),VLOOKUP(knight_awaken_info!E1818,Sheet1!$F$26:$H$41,2,0))))</f>
        <v>13160</v>
      </c>
      <c r="AJ1818">
        <f>IF(ISERROR(IF(D1818=25,VLOOKUP(E1818,Sheet1!$F$64:$H$79,3,0),IF(D1818=23,VLOOKUP(knight_awaken_info!E1818,Sheet1!$F$45:$H$60,3,0),VLOOKUP(knight_awaken_info!E1818,Sheet1!$F$26:$H$41,3,0)))),0,IF(D1818=25,VLOOKUP(E1818,Sheet1!$F$64:$H$79,3,0),IF(D1818=23,VLOOKUP(knight_awaken_info!E1818,Sheet1!$F$45:$H$60,3,0),VLOOKUP(knight_awaken_info!E1818,Sheet1!$F$26:$H$41,3,0))))</f>
        <v>0</v>
      </c>
      <c r="AK1818" s="11">
        <f>SUM(AI1791:AI1818)</f>
        <v>26320</v>
      </c>
      <c r="AL1818" s="11">
        <f>SUM(AJ1791:AJ1818)</f>
        <v>660</v>
      </c>
      <c r="AN1818" s="3">
        <f t="shared" si="87"/>
        <v>132151.11111111109</v>
      </c>
      <c r="AO1818" s="3">
        <f t="shared" si="88"/>
        <v>5295.5555555555557</v>
      </c>
    </row>
    <row r="1819" spans="1:41">
      <c r="A1819" s="3">
        <v>4001228</v>
      </c>
      <c r="B1819" s="3">
        <v>4001201</v>
      </c>
      <c r="C1819" s="3" t="s">
        <v>73</v>
      </c>
      <c r="D1819">
        <f t="shared" si="86"/>
        <v>20</v>
      </c>
      <c r="E1819" s="3">
        <v>28</v>
      </c>
      <c r="F1819" s="3">
        <v>70</v>
      </c>
      <c r="G1819" s="3">
        <v>4</v>
      </c>
      <c r="H1819" s="3">
        <v>413</v>
      </c>
      <c r="I1819" s="3">
        <v>422</v>
      </c>
      <c r="J1819" s="3">
        <v>321</v>
      </c>
      <c r="K1819" s="3">
        <v>333</v>
      </c>
      <c r="L1819" s="3">
        <v>2</v>
      </c>
      <c r="M1819" s="3">
        <v>60</v>
      </c>
      <c r="N1819" s="3">
        <v>1670</v>
      </c>
      <c r="O1819" s="3">
        <v>0</v>
      </c>
      <c r="P1819" s="3">
        <v>0</v>
      </c>
      <c r="Q1819" s="3">
        <v>0</v>
      </c>
      <c r="R1819" s="3">
        <v>1635000</v>
      </c>
      <c r="S1819" s="3">
        <v>5002</v>
      </c>
      <c r="T1819">
        <v>5003</v>
      </c>
      <c r="U1819" s="3">
        <v>5</v>
      </c>
      <c r="V1819" s="3">
        <v>110008.88888888888</v>
      </c>
      <c r="W1819" s="3">
        <v>6</v>
      </c>
      <c r="X1819" s="3">
        <v>10461.111111111109</v>
      </c>
      <c r="Y1819" s="3">
        <v>21</v>
      </c>
      <c r="Z1819" s="3">
        <v>4844.4444444444443</v>
      </c>
      <c r="AA1819" s="3">
        <v>0</v>
      </c>
      <c r="AB1819" s="3">
        <v>0</v>
      </c>
      <c r="AC1819" s="3">
        <v>4001229</v>
      </c>
      <c r="AD1819" s="3">
        <v>7753.8402702530448</v>
      </c>
      <c r="AE1819" s="3">
        <v>22415000</v>
      </c>
      <c r="AF1819" t="s">
        <v>142</v>
      </c>
      <c r="AG1819" t="s">
        <v>135</v>
      </c>
      <c r="AI1819">
        <f>IF(ISERROR(IF(D1819=25,VLOOKUP(E1819,Sheet1!$F$64:$H$79,2,0),IF(D1819=23,VLOOKUP(knight_awaken_info!E1819,Sheet1!$F$45:$H$60,2,0),VLOOKUP(knight_awaken_info!E1819,Sheet1!$F$26:$H$41,2,0)))),0,IF(D1819=25,VLOOKUP(E1819,Sheet1!$F$64:$H$79,2,0),IF(D1819=23,VLOOKUP(knight_awaken_info!E1819,Sheet1!$F$45:$H$60,2,0),VLOOKUP(knight_awaken_info!E1819,Sheet1!$F$26:$H$41,2,0))))</f>
        <v>0</v>
      </c>
      <c r="AJ1819">
        <f>IF(ISERROR(IF(D1819=25,VLOOKUP(E1819,Sheet1!$F$64:$H$79,3,0),IF(D1819=23,VLOOKUP(knight_awaken_info!E1819,Sheet1!$F$45:$H$60,3,0),VLOOKUP(knight_awaken_info!E1819,Sheet1!$F$26:$H$41,3,0)))),0,IF(D1819=25,VLOOKUP(E1819,Sheet1!$F$64:$H$79,3,0),IF(D1819=23,VLOOKUP(knight_awaken_info!E1819,Sheet1!$F$45:$H$60,3,0),VLOOKUP(knight_awaken_info!E1819,Sheet1!$F$26:$H$41,3,0))))</f>
        <v>0</v>
      </c>
      <c r="AK1819" s="11">
        <f>SUM(AI1791:AI1819)</f>
        <v>26320</v>
      </c>
      <c r="AL1819" s="11">
        <f>SUM(AJ1791:AJ1819)</f>
        <v>660</v>
      </c>
      <c r="AN1819" s="3">
        <f t="shared" si="87"/>
        <v>136328.88888888888</v>
      </c>
      <c r="AO1819" s="3">
        <f t="shared" si="88"/>
        <v>5504.4444444444443</v>
      </c>
    </row>
    <row r="1820" spans="1:41">
      <c r="A1820" s="3">
        <v>4001229</v>
      </c>
      <c r="B1820" s="3">
        <v>4001201</v>
      </c>
      <c r="C1820" s="3" t="s">
        <v>73</v>
      </c>
      <c r="D1820">
        <f t="shared" si="86"/>
        <v>20</v>
      </c>
      <c r="E1820" s="3">
        <v>29</v>
      </c>
      <c r="F1820" s="3">
        <v>70</v>
      </c>
      <c r="G1820" s="3">
        <v>4</v>
      </c>
      <c r="H1820" s="3">
        <v>412</v>
      </c>
      <c r="I1820" s="3">
        <v>431</v>
      </c>
      <c r="J1820" s="3">
        <v>423</v>
      </c>
      <c r="K1820" s="3">
        <v>432</v>
      </c>
      <c r="L1820" s="3">
        <v>2</v>
      </c>
      <c r="M1820" s="3">
        <v>60</v>
      </c>
      <c r="N1820" s="3">
        <v>2170</v>
      </c>
      <c r="O1820" s="3">
        <v>1</v>
      </c>
      <c r="P1820" s="3">
        <v>40012</v>
      </c>
      <c r="Q1820" s="3">
        <v>1</v>
      </c>
      <c r="R1820" s="3">
        <v>2220000</v>
      </c>
      <c r="S1820" s="3">
        <v>5002</v>
      </c>
      <c r="T1820">
        <v>5003</v>
      </c>
      <c r="U1820" s="3">
        <v>5</v>
      </c>
      <c r="V1820" s="3">
        <v>114208.88888888888</v>
      </c>
      <c r="W1820" s="3">
        <v>6</v>
      </c>
      <c r="X1820" s="3">
        <v>10986.111111111109</v>
      </c>
      <c r="Y1820" s="3">
        <v>21</v>
      </c>
      <c r="Z1820" s="3">
        <v>5054.4444444444443</v>
      </c>
      <c r="AA1820" s="3">
        <v>0</v>
      </c>
      <c r="AB1820" s="3">
        <v>0</v>
      </c>
      <c r="AC1820" s="3">
        <v>4001230</v>
      </c>
      <c r="AD1820" s="3">
        <v>8595.1940850277279</v>
      </c>
      <c r="AE1820" s="3">
        <v>24050000</v>
      </c>
      <c r="AF1820" t="s">
        <v>142</v>
      </c>
      <c r="AG1820" t="s">
        <v>135</v>
      </c>
      <c r="AI1820">
        <f>IF(ISERROR(IF(D1820=25,VLOOKUP(E1820,Sheet1!$F$64:$H$79,2,0),IF(D1820=23,VLOOKUP(knight_awaken_info!E1820,Sheet1!$F$45:$H$60,2,0),VLOOKUP(knight_awaken_info!E1820,Sheet1!$F$26:$H$41,2,0)))),0,IF(D1820=25,VLOOKUP(E1820,Sheet1!$F$64:$H$79,2,0),IF(D1820=23,VLOOKUP(knight_awaken_info!E1820,Sheet1!$F$45:$H$60,2,0),VLOOKUP(knight_awaken_info!E1820,Sheet1!$F$26:$H$41,2,0))))</f>
        <v>0</v>
      </c>
      <c r="AJ1820">
        <f>IF(ISERROR(IF(D1820=25,VLOOKUP(E1820,Sheet1!$F$64:$H$79,3,0),IF(D1820=23,VLOOKUP(knight_awaken_info!E1820,Sheet1!$F$45:$H$60,3,0),VLOOKUP(knight_awaken_info!E1820,Sheet1!$F$26:$H$41,3,0)))),0,IF(D1820=25,VLOOKUP(E1820,Sheet1!$F$64:$H$79,3,0),IF(D1820=23,VLOOKUP(knight_awaken_info!E1820,Sheet1!$F$45:$H$60,3,0),VLOOKUP(knight_awaken_info!E1820,Sheet1!$F$26:$H$41,3,0))))</f>
        <v>0</v>
      </c>
      <c r="AK1820" s="11">
        <f>SUM(AI1791:AI1820)</f>
        <v>26320</v>
      </c>
      <c r="AL1820" s="11">
        <f>SUM(AJ1791:AJ1820)</f>
        <v>660</v>
      </c>
      <c r="AN1820" s="3">
        <f t="shared" si="87"/>
        <v>140528.88888888888</v>
      </c>
      <c r="AO1820" s="3">
        <f t="shared" si="88"/>
        <v>5714.4444444444443</v>
      </c>
    </row>
    <row r="1821" spans="1:41">
      <c r="A1821" s="3">
        <v>4001230</v>
      </c>
      <c r="B1821" s="3">
        <v>4001201</v>
      </c>
      <c r="C1821" s="3" t="s">
        <v>73</v>
      </c>
      <c r="D1821">
        <f t="shared" si="86"/>
        <v>20</v>
      </c>
      <c r="E1821" s="3">
        <v>30</v>
      </c>
      <c r="F1821" s="3">
        <v>80</v>
      </c>
      <c r="G1821" s="3">
        <v>4</v>
      </c>
      <c r="H1821" s="3">
        <v>511</v>
      </c>
      <c r="I1821" s="3">
        <v>433</v>
      </c>
      <c r="J1821" s="3">
        <v>422</v>
      </c>
      <c r="K1821" s="3">
        <v>431</v>
      </c>
      <c r="L1821" s="3">
        <v>2</v>
      </c>
      <c r="M1821" s="3">
        <v>60</v>
      </c>
      <c r="N1821" s="3">
        <v>2210</v>
      </c>
      <c r="O1821" s="3">
        <v>0</v>
      </c>
      <c r="P1821" s="3">
        <v>0</v>
      </c>
      <c r="Q1821" s="3">
        <v>0</v>
      </c>
      <c r="R1821" s="3">
        <v>2240000</v>
      </c>
      <c r="S1821" s="3">
        <v>5003</v>
      </c>
      <c r="T1821">
        <v>5004</v>
      </c>
      <c r="U1821" s="3">
        <v>5</v>
      </c>
      <c r="V1821" s="3">
        <v>119319.99999999999</v>
      </c>
      <c r="W1821" s="3">
        <v>6</v>
      </c>
      <c r="X1821" s="3">
        <v>11624.999999999998</v>
      </c>
      <c r="Y1821" s="3">
        <v>21</v>
      </c>
      <c r="Z1821" s="3">
        <v>5310</v>
      </c>
      <c r="AA1821" s="3">
        <v>0</v>
      </c>
      <c r="AB1821" s="3">
        <v>0</v>
      </c>
      <c r="AC1821" s="3">
        <v>4001231</v>
      </c>
      <c r="AD1821" s="3">
        <v>9971.9548728408445</v>
      </c>
      <c r="AE1821" s="3">
        <v>26270000</v>
      </c>
      <c r="AF1821" t="s">
        <v>143</v>
      </c>
      <c r="AG1821" t="s">
        <v>159</v>
      </c>
      <c r="AI1821">
        <f>IF(ISERROR(IF(D1821=25,VLOOKUP(E1821,Sheet1!$F$64:$H$79,2,0),IF(D1821=23,VLOOKUP(knight_awaken_info!E1821,Sheet1!$F$45:$H$60,2,0),VLOOKUP(knight_awaken_info!E1821,Sheet1!$F$26:$H$41,2,0)))),0,IF(D1821=25,VLOOKUP(E1821,Sheet1!$F$64:$H$79,2,0),IF(D1821=23,VLOOKUP(knight_awaken_info!E1821,Sheet1!$F$45:$H$60,2,0),VLOOKUP(knight_awaken_info!E1821,Sheet1!$F$26:$H$41,2,0))))</f>
        <v>0</v>
      </c>
      <c r="AJ1821">
        <f>IF(ISERROR(IF(D1821=25,VLOOKUP(E1821,Sheet1!$F$64:$H$79,3,0),IF(D1821=23,VLOOKUP(knight_awaken_info!E1821,Sheet1!$F$45:$H$60,3,0),VLOOKUP(knight_awaken_info!E1821,Sheet1!$F$26:$H$41,3,0)))),0,IF(D1821=25,VLOOKUP(E1821,Sheet1!$F$64:$H$79,3,0),IF(D1821=23,VLOOKUP(knight_awaken_info!E1821,Sheet1!$F$45:$H$60,3,0),VLOOKUP(knight_awaken_info!E1821,Sheet1!$F$26:$H$41,3,0))))</f>
        <v>0</v>
      </c>
      <c r="AK1821" s="11">
        <f>SUM(AI1791:AI1821)</f>
        <v>26320</v>
      </c>
      <c r="AL1821" s="11">
        <f>SUM(AJ1791:AJ1821)</f>
        <v>660</v>
      </c>
      <c r="AN1821" s="3">
        <f t="shared" si="87"/>
        <v>145640</v>
      </c>
      <c r="AO1821" s="3">
        <f t="shared" si="88"/>
        <v>5970</v>
      </c>
    </row>
    <row r="1822" spans="1:41">
      <c r="A1822" s="3">
        <v>4001231</v>
      </c>
      <c r="B1822" s="3">
        <v>4001201</v>
      </c>
      <c r="C1822" s="3" t="s">
        <v>73</v>
      </c>
      <c r="D1822">
        <f t="shared" si="86"/>
        <v>20</v>
      </c>
      <c r="E1822" s="3">
        <v>31</v>
      </c>
      <c r="F1822" s="3">
        <v>80</v>
      </c>
      <c r="G1822" s="3">
        <v>4</v>
      </c>
      <c r="H1822" s="3">
        <v>513</v>
      </c>
      <c r="I1822" s="3">
        <v>432</v>
      </c>
      <c r="J1822" s="3">
        <v>421</v>
      </c>
      <c r="K1822" s="3">
        <v>433</v>
      </c>
      <c r="L1822" s="3">
        <v>2</v>
      </c>
      <c r="M1822" s="3">
        <v>60</v>
      </c>
      <c r="N1822" s="3">
        <v>2230</v>
      </c>
      <c r="O1822" s="3">
        <v>1</v>
      </c>
      <c r="P1822" s="3">
        <v>40012</v>
      </c>
      <c r="Q1822" s="3">
        <v>1</v>
      </c>
      <c r="R1822" s="3">
        <v>2265000</v>
      </c>
      <c r="S1822" s="3">
        <v>5003</v>
      </c>
      <c r="T1822">
        <v>5004</v>
      </c>
      <c r="U1822" s="3">
        <v>5</v>
      </c>
      <c r="V1822" s="3">
        <v>124453.33333333331</v>
      </c>
      <c r="W1822" s="3">
        <v>6</v>
      </c>
      <c r="X1822" s="3">
        <v>12266.666666666664</v>
      </c>
      <c r="Y1822" s="3">
        <v>21</v>
      </c>
      <c r="Z1822" s="3">
        <v>5566.666666666667</v>
      </c>
      <c r="AA1822" s="3">
        <v>0</v>
      </c>
      <c r="AB1822" s="3">
        <v>0</v>
      </c>
      <c r="AC1822" s="3">
        <v>4001232</v>
      </c>
      <c r="AD1822" s="3">
        <v>12218.751991841418</v>
      </c>
      <c r="AE1822" s="3">
        <v>28510000</v>
      </c>
      <c r="AF1822" t="s">
        <v>143</v>
      </c>
      <c r="AG1822" t="s">
        <v>159</v>
      </c>
      <c r="AI1822">
        <f>IF(ISERROR(IF(D1822=25,VLOOKUP(E1822,Sheet1!$F$64:$H$79,2,0),IF(D1822=23,VLOOKUP(knight_awaken_info!E1822,Sheet1!$F$45:$H$60,2,0),VLOOKUP(knight_awaken_info!E1822,Sheet1!$F$26:$H$41,2,0)))),0,IF(D1822=25,VLOOKUP(E1822,Sheet1!$F$64:$H$79,2,0),IF(D1822=23,VLOOKUP(knight_awaken_info!E1822,Sheet1!$F$45:$H$60,2,0),VLOOKUP(knight_awaken_info!E1822,Sheet1!$F$26:$H$41,2,0))))</f>
        <v>0</v>
      </c>
      <c r="AJ1822">
        <f>IF(ISERROR(IF(D1822=25,VLOOKUP(E1822,Sheet1!$F$64:$H$79,3,0),IF(D1822=23,VLOOKUP(knight_awaken_info!E1822,Sheet1!$F$45:$H$60,3,0),VLOOKUP(knight_awaken_info!E1822,Sheet1!$F$26:$H$41,3,0)))),0,IF(D1822=25,VLOOKUP(E1822,Sheet1!$F$64:$H$79,3,0),IF(D1822=23,VLOOKUP(knight_awaken_info!E1822,Sheet1!$F$45:$H$60,3,0),VLOOKUP(knight_awaken_info!E1822,Sheet1!$F$26:$H$41,3,0))))</f>
        <v>0</v>
      </c>
      <c r="AK1822" s="11">
        <f>SUM(AI1791:AI1822)</f>
        <v>26320</v>
      </c>
      <c r="AL1822" s="11">
        <f>SUM(AJ1791:AJ1822)</f>
        <v>660</v>
      </c>
      <c r="AN1822" s="3">
        <f t="shared" si="87"/>
        <v>150773.33333333331</v>
      </c>
      <c r="AO1822" s="3">
        <f t="shared" si="88"/>
        <v>6226.666666666667</v>
      </c>
    </row>
    <row r="1823" spans="1:41">
      <c r="A1823" s="3">
        <v>4001232</v>
      </c>
      <c r="B1823" s="3">
        <v>4001201</v>
      </c>
      <c r="C1823" s="3" t="s">
        <v>73</v>
      </c>
      <c r="D1823">
        <f t="shared" si="86"/>
        <v>20</v>
      </c>
      <c r="E1823" s="3">
        <v>32</v>
      </c>
      <c r="F1823" s="3">
        <v>80</v>
      </c>
      <c r="G1823" s="3">
        <v>4</v>
      </c>
      <c r="H1823" s="3">
        <v>512</v>
      </c>
      <c r="I1823" s="3">
        <v>431</v>
      </c>
      <c r="J1823" s="3">
        <v>423</v>
      </c>
      <c r="K1823" s="3">
        <v>432</v>
      </c>
      <c r="L1823" s="3">
        <v>2</v>
      </c>
      <c r="M1823" s="3">
        <v>60</v>
      </c>
      <c r="N1823" s="3">
        <v>2250</v>
      </c>
      <c r="O1823" s="3">
        <v>0</v>
      </c>
      <c r="P1823" s="3">
        <v>0</v>
      </c>
      <c r="Q1823" s="3">
        <v>0</v>
      </c>
      <c r="R1823" s="3">
        <v>2290000</v>
      </c>
      <c r="S1823" s="3">
        <v>5003</v>
      </c>
      <c r="T1823">
        <v>5004</v>
      </c>
      <c r="U1823" s="3">
        <v>5</v>
      </c>
      <c r="V1823" s="3">
        <v>129608.88888888888</v>
      </c>
      <c r="W1823" s="3">
        <v>6</v>
      </c>
      <c r="X1823" s="3">
        <v>12911.111111111109</v>
      </c>
      <c r="Y1823" s="3">
        <v>21</v>
      </c>
      <c r="Z1823" s="3">
        <v>6484.4444444444443</v>
      </c>
      <c r="AA1823" s="3">
        <v>0</v>
      </c>
      <c r="AB1823" s="3">
        <v>0</v>
      </c>
      <c r="AC1823" s="3">
        <v>4001233</v>
      </c>
      <c r="AD1823" s="3">
        <v>14465.549110841992</v>
      </c>
      <c r="AE1823" s="3">
        <v>30775000</v>
      </c>
      <c r="AF1823" t="s">
        <v>144</v>
      </c>
      <c r="AG1823" t="s">
        <v>158</v>
      </c>
      <c r="AI1823">
        <f>IF(ISERROR(IF(D1823=25,VLOOKUP(E1823,Sheet1!$F$64:$H$79,2,0),IF(D1823=23,VLOOKUP(knight_awaken_info!E1823,Sheet1!$F$45:$H$60,2,0),VLOOKUP(knight_awaken_info!E1823,Sheet1!$F$26:$H$41,2,0)))),0,IF(D1823=25,VLOOKUP(E1823,Sheet1!$F$64:$H$79,2,0),IF(D1823=23,VLOOKUP(knight_awaken_info!E1823,Sheet1!$F$45:$H$60,2,0),VLOOKUP(knight_awaken_info!E1823,Sheet1!$F$26:$H$41,2,0))))</f>
        <v>0</v>
      </c>
      <c r="AJ1823">
        <f>IF(ISERROR(IF(D1823=25,VLOOKUP(E1823,Sheet1!$F$64:$H$79,3,0),IF(D1823=23,VLOOKUP(knight_awaken_info!E1823,Sheet1!$F$45:$H$60,3,0),VLOOKUP(knight_awaken_info!E1823,Sheet1!$F$26:$H$41,3,0)))),0,IF(D1823=25,VLOOKUP(E1823,Sheet1!$F$64:$H$79,3,0),IF(D1823=23,VLOOKUP(knight_awaken_info!E1823,Sheet1!$F$45:$H$60,3,0),VLOOKUP(knight_awaken_info!E1823,Sheet1!$F$26:$H$41,3,0))))</f>
        <v>660</v>
      </c>
      <c r="AK1823" s="11">
        <f>SUM(AI1791:AI1823)</f>
        <v>26320</v>
      </c>
      <c r="AL1823" s="11">
        <f>SUM(AJ1791:AJ1823)</f>
        <v>1320</v>
      </c>
      <c r="AN1823" s="3">
        <f t="shared" si="87"/>
        <v>155928.88888888888</v>
      </c>
      <c r="AO1823" s="3">
        <f t="shared" si="88"/>
        <v>7804.4444444444443</v>
      </c>
    </row>
    <row r="1824" spans="1:41">
      <c r="A1824" s="3">
        <v>4001233</v>
      </c>
      <c r="B1824" s="3">
        <v>4001201</v>
      </c>
      <c r="C1824" s="3" t="s">
        <v>73</v>
      </c>
      <c r="D1824">
        <f t="shared" si="86"/>
        <v>20</v>
      </c>
      <c r="E1824" s="3">
        <v>33</v>
      </c>
      <c r="F1824" s="3">
        <v>80</v>
      </c>
      <c r="G1824" s="3">
        <v>4</v>
      </c>
      <c r="H1824" s="3">
        <v>511</v>
      </c>
      <c r="I1824" s="3">
        <v>433</v>
      </c>
      <c r="J1824" s="3">
        <v>422</v>
      </c>
      <c r="K1824" s="3">
        <v>431</v>
      </c>
      <c r="L1824" s="3">
        <v>2</v>
      </c>
      <c r="M1824" s="3">
        <v>60</v>
      </c>
      <c r="N1824" s="3">
        <v>2270</v>
      </c>
      <c r="O1824" s="3">
        <v>1</v>
      </c>
      <c r="P1824" s="3">
        <v>40012</v>
      </c>
      <c r="Q1824" s="3">
        <v>1</v>
      </c>
      <c r="R1824" s="3">
        <v>2315000</v>
      </c>
      <c r="S1824" s="3">
        <v>5003</v>
      </c>
      <c r="T1824">
        <v>5004</v>
      </c>
      <c r="U1824" s="3">
        <v>5</v>
      </c>
      <c r="V1824" s="3">
        <v>134786.66666666666</v>
      </c>
      <c r="W1824" s="3">
        <v>6</v>
      </c>
      <c r="X1824" s="3">
        <v>13558.333333333332</v>
      </c>
      <c r="Y1824" s="3">
        <v>21</v>
      </c>
      <c r="Z1824" s="3">
        <v>6743.333333333333</v>
      </c>
      <c r="AA1824" s="3">
        <v>0</v>
      </c>
      <c r="AB1824" s="3">
        <v>0</v>
      </c>
      <c r="AC1824" s="3">
        <v>4001234</v>
      </c>
      <c r="AD1824" s="3">
        <v>16712.346229842566</v>
      </c>
      <c r="AE1824" s="3">
        <v>33065000</v>
      </c>
      <c r="AF1824" t="s">
        <v>144</v>
      </c>
      <c r="AG1824" t="s">
        <v>158</v>
      </c>
      <c r="AI1824">
        <f>IF(ISERROR(IF(D1824=25,VLOOKUP(E1824,Sheet1!$F$64:$H$79,2,0),IF(D1824=23,VLOOKUP(knight_awaken_info!E1824,Sheet1!$F$45:$H$60,2,0),VLOOKUP(knight_awaken_info!E1824,Sheet1!$F$26:$H$41,2,0)))),0,IF(D1824=25,VLOOKUP(E1824,Sheet1!$F$64:$H$79,2,0),IF(D1824=23,VLOOKUP(knight_awaken_info!E1824,Sheet1!$F$45:$H$60,2,0),VLOOKUP(knight_awaken_info!E1824,Sheet1!$F$26:$H$41,2,0))))</f>
        <v>0</v>
      </c>
      <c r="AJ1824">
        <f>IF(ISERROR(IF(D1824=25,VLOOKUP(E1824,Sheet1!$F$64:$H$79,3,0),IF(D1824=23,VLOOKUP(knight_awaken_info!E1824,Sheet1!$F$45:$H$60,3,0),VLOOKUP(knight_awaken_info!E1824,Sheet1!$F$26:$H$41,3,0)))),0,IF(D1824=25,VLOOKUP(E1824,Sheet1!$F$64:$H$79,3,0),IF(D1824=23,VLOOKUP(knight_awaken_info!E1824,Sheet1!$F$45:$H$60,3,0),VLOOKUP(knight_awaken_info!E1824,Sheet1!$F$26:$H$41,3,0))))</f>
        <v>0</v>
      </c>
      <c r="AK1824" s="11">
        <f>SUM(AI1791:AI1824)</f>
        <v>26320</v>
      </c>
      <c r="AL1824" s="11">
        <f>SUM(AJ1791:AJ1824)</f>
        <v>1320</v>
      </c>
      <c r="AN1824" s="3">
        <f t="shared" si="87"/>
        <v>161106.66666666666</v>
      </c>
      <c r="AO1824" s="3">
        <f t="shared" si="88"/>
        <v>8063.333333333333</v>
      </c>
    </row>
    <row r="1825" spans="1:41">
      <c r="A1825" s="3">
        <v>4001234</v>
      </c>
      <c r="B1825" s="3">
        <v>4001201</v>
      </c>
      <c r="C1825" s="3" t="s">
        <v>73</v>
      </c>
      <c r="D1825">
        <f t="shared" si="86"/>
        <v>20</v>
      </c>
      <c r="E1825" s="3">
        <v>34</v>
      </c>
      <c r="F1825" s="3">
        <v>80</v>
      </c>
      <c r="G1825" s="3">
        <v>4</v>
      </c>
      <c r="H1825" s="3">
        <v>513</v>
      </c>
      <c r="I1825" s="3">
        <v>432</v>
      </c>
      <c r="J1825" s="3">
        <v>421</v>
      </c>
      <c r="K1825" s="3">
        <v>433</v>
      </c>
      <c r="L1825" s="3">
        <v>2</v>
      </c>
      <c r="M1825" s="3">
        <v>60</v>
      </c>
      <c r="N1825" s="3">
        <v>2290</v>
      </c>
      <c r="O1825" s="3">
        <v>0</v>
      </c>
      <c r="P1825" s="3">
        <v>0</v>
      </c>
      <c r="Q1825" s="3">
        <v>0</v>
      </c>
      <c r="R1825" s="3">
        <v>2335000</v>
      </c>
      <c r="S1825" s="3">
        <v>5003</v>
      </c>
      <c r="T1825">
        <v>5004</v>
      </c>
      <c r="U1825" s="3">
        <v>5</v>
      </c>
      <c r="V1825" s="3">
        <v>153146.66666666666</v>
      </c>
      <c r="W1825" s="3">
        <v>6</v>
      </c>
      <c r="X1825" s="3">
        <v>14208.333333333332</v>
      </c>
      <c r="Y1825" s="3">
        <v>21</v>
      </c>
      <c r="Z1825" s="3">
        <v>7003.333333333333</v>
      </c>
      <c r="AA1825" s="3">
        <v>0</v>
      </c>
      <c r="AB1825" s="3">
        <v>0</v>
      </c>
      <c r="AC1825" s="3">
        <v>4001235</v>
      </c>
      <c r="AD1825" s="3">
        <v>18959.143348843139</v>
      </c>
      <c r="AE1825" s="3">
        <v>35380000</v>
      </c>
      <c r="AF1825" t="s">
        <v>145</v>
      </c>
      <c r="AG1825" t="s">
        <v>159</v>
      </c>
      <c r="AI1825">
        <f>IF(ISERROR(IF(D1825=25,VLOOKUP(E1825,Sheet1!$F$64:$H$79,2,0),IF(D1825=23,VLOOKUP(knight_awaken_info!E1825,Sheet1!$F$45:$H$60,2,0),VLOOKUP(knight_awaken_info!E1825,Sheet1!$F$26:$H$41,2,0)))),0,IF(D1825=25,VLOOKUP(E1825,Sheet1!$F$64:$H$79,2,0),IF(D1825=23,VLOOKUP(knight_awaken_info!E1825,Sheet1!$F$45:$H$60,2,0),VLOOKUP(knight_awaken_info!E1825,Sheet1!$F$26:$H$41,2,0))))</f>
        <v>13160</v>
      </c>
      <c r="AJ1825">
        <f>IF(ISERROR(IF(D1825=25,VLOOKUP(E1825,Sheet1!$F$64:$H$79,3,0),IF(D1825=23,VLOOKUP(knight_awaken_info!E1825,Sheet1!$F$45:$H$60,3,0),VLOOKUP(knight_awaken_info!E1825,Sheet1!$F$26:$H$41,3,0)))),0,IF(D1825=25,VLOOKUP(E1825,Sheet1!$F$64:$H$79,3,0),IF(D1825=23,VLOOKUP(knight_awaken_info!E1825,Sheet1!$F$45:$H$60,3,0),VLOOKUP(knight_awaken_info!E1825,Sheet1!$F$26:$H$41,3,0))))</f>
        <v>0</v>
      </c>
      <c r="AK1825" s="11">
        <f>SUM(AI1791:AI1825)</f>
        <v>39480</v>
      </c>
      <c r="AL1825" s="11">
        <f>SUM(AJ1791:AJ1825)</f>
        <v>1320</v>
      </c>
      <c r="AN1825" s="3">
        <f t="shared" si="87"/>
        <v>192626.66666666666</v>
      </c>
      <c r="AO1825" s="3">
        <f t="shared" si="88"/>
        <v>8323.3333333333321</v>
      </c>
    </row>
    <row r="1826" spans="1:41">
      <c r="A1826" s="3">
        <v>4001235</v>
      </c>
      <c r="B1826" s="3">
        <v>4001201</v>
      </c>
      <c r="C1826" s="3" t="s">
        <v>73</v>
      </c>
      <c r="D1826">
        <f t="shared" si="86"/>
        <v>20</v>
      </c>
      <c r="E1826" s="3">
        <v>35</v>
      </c>
      <c r="F1826" s="3">
        <v>80</v>
      </c>
      <c r="G1826" s="3">
        <v>4</v>
      </c>
      <c r="H1826" s="3">
        <v>512</v>
      </c>
      <c r="I1826" s="3">
        <v>521</v>
      </c>
      <c r="J1826" s="3">
        <v>423</v>
      </c>
      <c r="K1826" s="3">
        <v>432</v>
      </c>
      <c r="L1826" s="3">
        <v>2</v>
      </c>
      <c r="M1826" s="3">
        <v>60</v>
      </c>
      <c r="N1826" s="3">
        <v>2330</v>
      </c>
      <c r="O1826" s="3">
        <v>1</v>
      </c>
      <c r="P1826" s="3">
        <v>40012</v>
      </c>
      <c r="Q1826" s="3">
        <v>1</v>
      </c>
      <c r="R1826" s="3">
        <v>2360000</v>
      </c>
      <c r="S1826" s="3">
        <v>5003</v>
      </c>
      <c r="T1826">
        <v>5004</v>
      </c>
      <c r="U1826" s="3">
        <v>5</v>
      </c>
      <c r="V1826" s="3">
        <v>158368.88888888888</v>
      </c>
      <c r="W1826" s="3">
        <v>6</v>
      </c>
      <c r="X1826" s="3">
        <v>14861.111111111109</v>
      </c>
      <c r="Y1826" s="3">
        <v>21</v>
      </c>
      <c r="Z1826" s="3">
        <v>7264.4444444444443</v>
      </c>
      <c r="AA1826" s="3">
        <v>0</v>
      </c>
      <c r="AB1826" s="3">
        <v>0</v>
      </c>
      <c r="AC1826" s="3">
        <v>4001236</v>
      </c>
      <c r="AD1826" s="3">
        <v>21205.940467843713</v>
      </c>
      <c r="AE1826" s="3">
        <v>37715000</v>
      </c>
      <c r="AF1826" t="s">
        <v>145</v>
      </c>
      <c r="AG1826" t="s">
        <v>159</v>
      </c>
      <c r="AI1826">
        <f>IF(ISERROR(IF(D1826=25,VLOOKUP(E1826,Sheet1!$F$64:$H$79,2,0),IF(D1826=23,VLOOKUP(knight_awaken_info!E1826,Sheet1!$F$45:$H$60,2,0),VLOOKUP(knight_awaken_info!E1826,Sheet1!$F$26:$H$41,2,0)))),0,IF(D1826=25,VLOOKUP(E1826,Sheet1!$F$64:$H$79,2,0),IF(D1826=23,VLOOKUP(knight_awaken_info!E1826,Sheet1!$F$45:$H$60,2,0),VLOOKUP(knight_awaken_info!E1826,Sheet1!$F$26:$H$41,2,0))))</f>
        <v>0</v>
      </c>
      <c r="AJ1826">
        <f>IF(ISERROR(IF(D1826=25,VLOOKUP(E1826,Sheet1!$F$64:$H$79,3,0),IF(D1826=23,VLOOKUP(knight_awaken_info!E1826,Sheet1!$F$45:$H$60,3,0),VLOOKUP(knight_awaken_info!E1826,Sheet1!$F$26:$H$41,3,0)))),0,IF(D1826=25,VLOOKUP(E1826,Sheet1!$F$64:$H$79,3,0),IF(D1826=23,VLOOKUP(knight_awaken_info!E1826,Sheet1!$F$45:$H$60,3,0),VLOOKUP(knight_awaken_info!E1826,Sheet1!$F$26:$H$41,3,0))))</f>
        <v>0</v>
      </c>
      <c r="AK1826" s="11">
        <f>SUM(AI1791:AI1826)</f>
        <v>39480</v>
      </c>
      <c r="AL1826" s="11">
        <f>SUM(AJ1791:AJ1826)</f>
        <v>1320</v>
      </c>
      <c r="AN1826" s="3">
        <f t="shared" si="87"/>
        <v>197848.88888888888</v>
      </c>
      <c r="AO1826" s="3">
        <f t="shared" si="88"/>
        <v>8584.4444444444453</v>
      </c>
    </row>
    <row r="1827" spans="1:41">
      <c r="A1827" s="3">
        <v>4001236</v>
      </c>
      <c r="B1827" s="3">
        <v>4001201</v>
      </c>
      <c r="C1827" s="3" t="s">
        <v>73</v>
      </c>
      <c r="D1827">
        <f t="shared" si="86"/>
        <v>20</v>
      </c>
      <c r="E1827" s="3">
        <v>36</v>
      </c>
      <c r="F1827" s="3">
        <v>80</v>
      </c>
      <c r="G1827" s="3">
        <v>4</v>
      </c>
      <c r="H1827" s="3">
        <v>511</v>
      </c>
      <c r="I1827" s="3">
        <v>533</v>
      </c>
      <c r="J1827" s="3">
        <v>422</v>
      </c>
      <c r="K1827" s="3">
        <v>431</v>
      </c>
      <c r="L1827" s="3">
        <v>2</v>
      </c>
      <c r="M1827" s="3">
        <v>60</v>
      </c>
      <c r="N1827" s="3">
        <v>2350</v>
      </c>
      <c r="O1827" s="3">
        <v>0</v>
      </c>
      <c r="P1827" s="3">
        <v>0</v>
      </c>
      <c r="Q1827" s="3">
        <v>0</v>
      </c>
      <c r="R1827" s="3">
        <v>2385000</v>
      </c>
      <c r="S1827" s="3">
        <v>5003</v>
      </c>
      <c r="T1827">
        <v>5004</v>
      </c>
      <c r="U1827" s="3">
        <v>5</v>
      </c>
      <c r="V1827" s="3">
        <v>163613.33333333331</v>
      </c>
      <c r="W1827" s="3">
        <v>6</v>
      </c>
      <c r="X1827" s="3">
        <v>15516.666666666664</v>
      </c>
      <c r="Y1827" s="3">
        <v>21</v>
      </c>
      <c r="Z1827" s="3">
        <v>8186.666666666667</v>
      </c>
      <c r="AA1827" s="3">
        <v>0</v>
      </c>
      <c r="AB1827" s="3">
        <v>0</v>
      </c>
      <c r="AC1827" s="3">
        <v>4001237</v>
      </c>
      <c r="AD1827" s="3">
        <v>24322.773918031744</v>
      </c>
      <c r="AE1827" s="3">
        <v>40075000</v>
      </c>
      <c r="AF1827" t="s">
        <v>146</v>
      </c>
      <c r="AG1827" t="s">
        <v>158</v>
      </c>
      <c r="AI1827">
        <f>IF(ISERROR(IF(D1827=25,VLOOKUP(E1827,Sheet1!$F$64:$H$79,2,0),IF(D1827=23,VLOOKUP(knight_awaken_info!E1827,Sheet1!$F$45:$H$60,2,0),VLOOKUP(knight_awaken_info!E1827,Sheet1!$F$26:$H$41,2,0)))),0,IF(D1827=25,VLOOKUP(E1827,Sheet1!$F$64:$H$79,2,0),IF(D1827=23,VLOOKUP(knight_awaken_info!E1827,Sheet1!$F$45:$H$60,2,0),VLOOKUP(knight_awaken_info!E1827,Sheet1!$F$26:$H$41,2,0))))</f>
        <v>0</v>
      </c>
      <c r="AJ1827">
        <f>IF(ISERROR(IF(D1827=25,VLOOKUP(E1827,Sheet1!$F$64:$H$79,3,0),IF(D1827=23,VLOOKUP(knight_awaken_info!E1827,Sheet1!$F$45:$H$60,3,0),VLOOKUP(knight_awaken_info!E1827,Sheet1!$F$26:$H$41,3,0)))),0,IF(D1827=25,VLOOKUP(E1827,Sheet1!$F$64:$H$79,3,0),IF(D1827=23,VLOOKUP(knight_awaken_info!E1827,Sheet1!$F$45:$H$60,3,0),VLOOKUP(knight_awaken_info!E1827,Sheet1!$F$26:$H$41,3,0))))</f>
        <v>660</v>
      </c>
      <c r="AK1827" s="11">
        <f>SUM(AI1791:AI1827)</f>
        <v>39480</v>
      </c>
      <c r="AL1827" s="11">
        <f>SUM(AJ1791:AJ1827)</f>
        <v>1980</v>
      </c>
      <c r="AN1827" s="3">
        <f t="shared" si="87"/>
        <v>203093.33333333331</v>
      </c>
      <c r="AO1827" s="3">
        <f t="shared" si="88"/>
        <v>10166.666666666668</v>
      </c>
    </row>
    <row r="1828" spans="1:41">
      <c r="A1828" s="3">
        <v>4001237</v>
      </c>
      <c r="B1828" s="3">
        <v>4001201</v>
      </c>
      <c r="C1828" s="3" t="s">
        <v>73</v>
      </c>
      <c r="D1828">
        <f t="shared" si="86"/>
        <v>20</v>
      </c>
      <c r="E1828" s="3">
        <v>37</v>
      </c>
      <c r="F1828" s="3">
        <v>80</v>
      </c>
      <c r="G1828" s="3">
        <v>4</v>
      </c>
      <c r="H1828" s="3">
        <v>513</v>
      </c>
      <c r="I1828" s="3">
        <v>512</v>
      </c>
      <c r="J1828" s="3">
        <v>421</v>
      </c>
      <c r="K1828" s="3">
        <v>433</v>
      </c>
      <c r="L1828" s="3">
        <v>2</v>
      </c>
      <c r="M1828" s="3">
        <v>60</v>
      </c>
      <c r="N1828" s="3">
        <v>2370</v>
      </c>
      <c r="O1828" s="3">
        <v>1</v>
      </c>
      <c r="P1828" s="3">
        <v>40012</v>
      </c>
      <c r="Q1828" s="3">
        <v>1</v>
      </c>
      <c r="R1828" s="3">
        <v>2410000</v>
      </c>
      <c r="S1828" s="3">
        <v>5003</v>
      </c>
      <c r="T1828">
        <v>5004</v>
      </c>
      <c r="U1828" s="3">
        <v>5</v>
      </c>
      <c r="V1828" s="3">
        <v>168880</v>
      </c>
      <c r="W1828" s="3">
        <v>6</v>
      </c>
      <c r="X1828" s="3">
        <v>16174.999999999998</v>
      </c>
      <c r="Y1828" s="3">
        <v>21</v>
      </c>
      <c r="Z1828" s="3">
        <v>8450</v>
      </c>
      <c r="AA1828" s="3">
        <v>0</v>
      </c>
      <c r="AB1828" s="3">
        <v>0</v>
      </c>
      <c r="AC1828" s="3">
        <v>4001238</v>
      </c>
      <c r="AD1828" s="3">
        <v>27439.607368219775</v>
      </c>
      <c r="AE1828" s="3">
        <v>42460000</v>
      </c>
      <c r="AF1828" t="s">
        <v>146</v>
      </c>
      <c r="AG1828" t="s">
        <v>158</v>
      </c>
      <c r="AI1828">
        <f>IF(ISERROR(IF(D1828=25,VLOOKUP(E1828,Sheet1!$F$64:$H$79,2,0),IF(D1828=23,VLOOKUP(knight_awaken_info!E1828,Sheet1!$F$45:$H$60,2,0),VLOOKUP(knight_awaken_info!E1828,Sheet1!$F$26:$H$41,2,0)))),0,IF(D1828=25,VLOOKUP(E1828,Sheet1!$F$64:$H$79,2,0),IF(D1828=23,VLOOKUP(knight_awaken_info!E1828,Sheet1!$F$45:$H$60,2,0),VLOOKUP(knight_awaken_info!E1828,Sheet1!$F$26:$H$41,2,0))))</f>
        <v>0</v>
      </c>
      <c r="AJ1828">
        <f>IF(ISERROR(IF(D1828=25,VLOOKUP(E1828,Sheet1!$F$64:$H$79,3,0),IF(D1828=23,VLOOKUP(knight_awaken_info!E1828,Sheet1!$F$45:$H$60,3,0),VLOOKUP(knight_awaken_info!E1828,Sheet1!$F$26:$H$41,3,0)))),0,IF(D1828=25,VLOOKUP(E1828,Sheet1!$F$64:$H$79,3,0),IF(D1828=23,VLOOKUP(knight_awaken_info!E1828,Sheet1!$F$45:$H$60,3,0),VLOOKUP(knight_awaken_info!E1828,Sheet1!$F$26:$H$41,3,0))))</f>
        <v>0</v>
      </c>
      <c r="AK1828" s="11">
        <f>SUM(AI1791:AI1828)</f>
        <v>39480</v>
      </c>
      <c r="AL1828" s="11">
        <f>SUM(AJ1791:AJ1828)</f>
        <v>1980</v>
      </c>
      <c r="AN1828" s="3">
        <f t="shared" si="87"/>
        <v>208360</v>
      </c>
      <c r="AO1828" s="3">
        <f t="shared" si="88"/>
        <v>10430</v>
      </c>
    </row>
    <row r="1829" spans="1:41">
      <c r="A1829" s="3">
        <v>4001238</v>
      </c>
      <c r="B1829" s="3">
        <v>4001201</v>
      </c>
      <c r="C1829" s="3" t="s">
        <v>73</v>
      </c>
      <c r="D1829">
        <f t="shared" si="86"/>
        <v>20</v>
      </c>
      <c r="E1829" s="3">
        <v>38</v>
      </c>
      <c r="F1829" s="3">
        <v>80</v>
      </c>
      <c r="G1829" s="3">
        <v>4</v>
      </c>
      <c r="H1829" s="3">
        <v>512</v>
      </c>
      <c r="I1829" s="3">
        <v>531</v>
      </c>
      <c r="J1829" s="3">
        <v>423</v>
      </c>
      <c r="K1829" s="3">
        <v>432</v>
      </c>
      <c r="L1829" s="3">
        <v>2</v>
      </c>
      <c r="M1829" s="3">
        <v>60</v>
      </c>
      <c r="N1829" s="3">
        <v>2390</v>
      </c>
      <c r="O1829" s="3">
        <v>0</v>
      </c>
      <c r="P1829" s="3">
        <v>0</v>
      </c>
      <c r="Q1829" s="3">
        <v>0</v>
      </c>
      <c r="R1829" s="3">
        <v>2430000</v>
      </c>
      <c r="S1829" s="3">
        <v>5003</v>
      </c>
      <c r="T1829">
        <v>5004</v>
      </c>
      <c r="U1829" s="3">
        <v>5</v>
      </c>
      <c r="V1829" s="3">
        <v>187328.88888888888</v>
      </c>
      <c r="W1829" s="3">
        <v>6</v>
      </c>
      <c r="X1829" s="3">
        <v>16836.111111111109</v>
      </c>
      <c r="Y1829" s="3">
        <v>21</v>
      </c>
      <c r="Z1829" s="3">
        <v>8714.4444444444453</v>
      </c>
      <c r="AA1829" s="3">
        <v>0</v>
      </c>
      <c r="AB1829" s="3">
        <v>0</v>
      </c>
      <c r="AC1829" s="3">
        <v>4001239</v>
      </c>
      <c r="AD1829" s="3">
        <v>30556.440818407806</v>
      </c>
      <c r="AE1829" s="3">
        <v>44870000</v>
      </c>
      <c r="AF1829" t="s">
        <v>147</v>
      </c>
      <c r="AG1829" t="s">
        <v>135</v>
      </c>
      <c r="AI1829">
        <f>IF(ISERROR(IF(D1829=25,VLOOKUP(E1829,Sheet1!$F$64:$H$79,2,0),IF(D1829=23,VLOOKUP(knight_awaken_info!E1829,Sheet1!$F$45:$H$60,2,0),VLOOKUP(knight_awaken_info!E1829,Sheet1!$F$26:$H$41,2,0)))),0,IF(D1829=25,VLOOKUP(E1829,Sheet1!$F$64:$H$79,2,0),IF(D1829=23,VLOOKUP(knight_awaken_info!E1829,Sheet1!$F$45:$H$60,2,0),VLOOKUP(knight_awaken_info!E1829,Sheet1!$F$26:$H$41,2,0))))</f>
        <v>13160</v>
      </c>
      <c r="AJ1829">
        <f>IF(ISERROR(IF(D1829=25,VLOOKUP(E1829,Sheet1!$F$64:$H$79,3,0),IF(D1829=23,VLOOKUP(knight_awaken_info!E1829,Sheet1!$F$45:$H$60,3,0),VLOOKUP(knight_awaken_info!E1829,Sheet1!$F$26:$H$41,3,0)))),0,IF(D1829=25,VLOOKUP(E1829,Sheet1!$F$64:$H$79,3,0),IF(D1829=23,VLOOKUP(knight_awaken_info!E1829,Sheet1!$F$45:$H$60,3,0),VLOOKUP(knight_awaken_info!E1829,Sheet1!$F$26:$H$41,3,0))))</f>
        <v>0</v>
      </c>
      <c r="AK1829" s="11">
        <f>SUM(AI1791:AI1829)</f>
        <v>52640</v>
      </c>
      <c r="AL1829" s="11">
        <f>SUM(AJ1791:AJ1829)</f>
        <v>1980</v>
      </c>
      <c r="AN1829" s="3">
        <f t="shared" si="87"/>
        <v>239968.88888888888</v>
      </c>
      <c r="AO1829" s="3">
        <f t="shared" si="88"/>
        <v>10694.444444444445</v>
      </c>
    </row>
    <row r="1830" spans="1:41">
      <c r="A1830" s="3">
        <v>4001239</v>
      </c>
      <c r="B1830" s="3">
        <v>4001201</v>
      </c>
      <c r="C1830" s="3" t="s">
        <v>73</v>
      </c>
      <c r="D1830">
        <f t="shared" si="86"/>
        <v>20</v>
      </c>
      <c r="E1830" s="3">
        <v>39</v>
      </c>
      <c r="F1830" s="3">
        <v>80</v>
      </c>
      <c r="G1830" s="3">
        <v>4</v>
      </c>
      <c r="H1830" s="3">
        <v>511</v>
      </c>
      <c r="I1830" s="3">
        <v>533</v>
      </c>
      <c r="J1830" s="3">
        <v>522</v>
      </c>
      <c r="K1830" s="3">
        <v>531</v>
      </c>
      <c r="L1830" s="3">
        <v>2</v>
      </c>
      <c r="M1830" s="3">
        <v>60</v>
      </c>
      <c r="N1830" s="3">
        <v>2890</v>
      </c>
      <c r="O1830" s="3">
        <v>1</v>
      </c>
      <c r="P1830" s="3">
        <v>40012</v>
      </c>
      <c r="Q1830" s="3">
        <v>1</v>
      </c>
      <c r="R1830" s="3">
        <v>3035000</v>
      </c>
      <c r="S1830" s="3">
        <v>5003</v>
      </c>
      <c r="T1830">
        <v>5004</v>
      </c>
      <c r="U1830" s="3">
        <v>5</v>
      </c>
      <c r="V1830" s="3">
        <v>192640</v>
      </c>
      <c r="W1830" s="3">
        <v>6</v>
      </c>
      <c r="X1830" s="3">
        <v>17500</v>
      </c>
      <c r="Y1830" s="3">
        <v>21</v>
      </c>
      <c r="Z1830" s="3">
        <v>8980</v>
      </c>
      <c r="AA1830" s="3">
        <v>0</v>
      </c>
      <c r="AB1830" s="3">
        <v>0</v>
      </c>
      <c r="AC1830" s="3">
        <v>4001240</v>
      </c>
      <c r="AD1830" s="3">
        <v>33673.274268595836</v>
      </c>
      <c r="AE1830" s="3">
        <v>47300000</v>
      </c>
      <c r="AF1830" t="s">
        <v>147</v>
      </c>
      <c r="AG1830" t="s">
        <v>135</v>
      </c>
      <c r="AI1830">
        <f>IF(ISERROR(IF(D1830=25,VLOOKUP(E1830,Sheet1!$F$64:$H$79,2,0),IF(D1830=23,VLOOKUP(knight_awaken_info!E1830,Sheet1!$F$45:$H$60,2,0),VLOOKUP(knight_awaken_info!E1830,Sheet1!$F$26:$H$41,2,0)))),0,IF(D1830=25,VLOOKUP(E1830,Sheet1!$F$64:$H$79,2,0),IF(D1830=23,VLOOKUP(knight_awaken_info!E1830,Sheet1!$F$45:$H$60,2,0),VLOOKUP(knight_awaken_info!E1830,Sheet1!$F$26:$H$41,2,0))))</f>
        <v>0</v>
      </c>
      <c r="AJ1830">
        <f>IF(ISERROR(IF(D1830=25,VLOOKUP(E1830,Sheet1!$F$64:$H$79,3,0),IF(D1830=23,VLOOKUP(knight_awaken_info!E1830,Sheet1!$F$45:$H$60,3,0),VLOOKUP(knight_awaken_info!E1830,Sheet1!$F$26:$H$41,3,0)))),0,IF(D1830=25,VLOOKUP(E1830,Sheet1!$F$64:$H$79,3,0),IF(D1830=23,VLOOKUP(knight_awaken_info!E1830,Sheet1!$F$45:$H$60,3,0),VLOOKUP(knight_awaken_info!E1830,Sheet1!$F$26:$H$41,3,0))))</f>
        <v>0</v>
      </c>
      <c r="AK1830" s="11">
        <f>SUM(AI1791:AI1830)</f>
        <v>52640</v>
      </c>
      <c r="AL1830" s="11">
        <f>SUM(AJ1791:AJ1830)</f>
        <v>1980</v>
      </c>
      <c r="AN1830" s="3">
        <f t="shared" si="87"/>
        <v>245280</v>
      </c>
      <c r="AO1830" s="3">
        <f t="shared" si="88"/>
        <v>10960</v>
      </c>
    </row>
    <row r="1831" spans="1:41">
      <c r="A1831" s="3">
        <v>4001240</v>
      </c>
      <c r="B1831" s="3">
        <v>4001201</v>
      </c>
      <c r="C1831" s="3" t="s">
        <v>73</v>
      </c>
      <c r="D1831">
        <f t="shared" si="86"/>
        <v>20</v>
      </c>
      <c r="E1831" s="3">
        <v>40</v>
      </c>
      <c r="F1831" s="3">
        <v>90</v>
      </c>
      <c r="G1831" s="3">
        <v>4</v>
      </c>
      <c r="H1831" s="3">
        <v>623</v>
      </c>
      <c r="I1831" s="3">
        <v>532</v>
      </c>
      <c r="J1831" s="3">
        <v>521</v>
      </c>
      <c r="K1831" s="3">
        <v>533</v>
      </c>
      <c r="L1831" s="3">
        <v>2</v>
      </c>
      <c r="M1831" s="3">
        <v>60</v>
      </c>
      <c r="N1831" s="3">
        <v>2930</v>
      </c>
      <c r="O1831" s="3">
        <v>1</v>
      </c>
      <c r="P1831" s="3">
        <v>40012</v>
      </c>
      <c r="Q1831" s="3">
        <v>1</v>
      </c>
      <c r="R1831" s="3">
        <v>3055000</v>
      </c>
      <c r="S1831" s="3">
        <v>5004</v>
      </c>
      <c r="T1831">
        <v>5005</v>
      </c>
      <c r="U1831" s="3">
        <v>5</v>
      </c>
      <c r="V1831" s="3">
        <v>198862.22222222222</v>
      </c>
      <c r="W1831" s="3">
        <v>6</v>
      </c>
      <c r="X1831" s="3">
        <v>18277.777777777777</v>
      </c>
      <c r="Y1831" s="3">
        <v>21</v>
      </c>
      <c r="Z1831" s="3">
        <v>9291.1111111111113</v>
      </c>
      <c r="AA1831" s="3">
        <v>0</v>
      </c>
      <c r="AB1831" s="3">
        <v>0</v>
      </c>
      <c r="AC1831" s="3">
        <v>4001241</v>
      </c>
      <c r="AD1831" s="3">
        <v>38530.180381158782</v>
      </c>
      <c r="AE1831" s="3">
        <v>50335000</v>
      </c>
      <c r="AF1831" t="s">
        <v>148</v>
      </c>
      <c r="AG1831" t="s">
        <v>159</v>
      </c>
      <c r="AI1831">
        <f>IF(ISERROR(IF(D1831=25,VLOOKUP(E1831,Sheet1!$F$64:$H$79,2,0),IF(D1831=23,VLOOKUP(knight_awaken_info!E1831,Sheet1!$F$45:$H$60,2,0),VLOOKUP(knight_awaken_info!E1831,Sheet1!$F$26:$H$41,2,0)))),0,IF(D1831=25,VLOOKUP(E1831,Sheet1!$F$64:$H$79,2,0),IF(D1831=23,VLOOKUP(knight_awaken_info!E1831,Sheet1!$F$45:$H$60,2,0),VLOOKUP(knight_awaken_info!E1831,Sheet1!$F$26:$H$41,2,0))))</f>
        <v>0</v>
      </c>
      <c r="AJ1831">
        <f>IF(ISERROR(IF(D1831=25,VLOOKUP(E1831,Sheet1!$F$64:$H$79,3,0),IF(D1831=23,VLOOKUP(knight_awaken_info!E1831,Sheet1!$F$45:$H$60,3,0),VLOOKUP(knight_awaken_info!E1831,Sheet1!$F$26:$H$41,3,0)))),0,IF(D1831=25,VLOOKUP(E1831,Sheet1!$F$64:$H$79,3,0),IF(D1831=23,VLOOKUP(knight_awaken_info!E1831,Sheet1!$F$45:$H$60,3,0),VLOOKUP(knight_awaken_info!E1831,Sheet1!$F$26:$H$41,3,0))))</f>
        <v>0</v>
      </c>
      <c r="AK1831" s="11">
        <f>SUM(AI1791:AI1831)</f>
        <v>52640</v>
      </c>
      <c r="AL1831" s="11">
        <f>SUM(AJ1791:AJ1831)</f>
        <v>1980</v>
      </c>
      <c r="AN1831" s="3">
        <f t="shared" si="87"/>
        <v>251502.22222222222</v>
      </c>
      <c r="AO1831" s="3">
        <f t="shared" si="88"/>
        <v>11271.111111111111</v>
      </c>
    </row>
    <row r="1832" spans="1:41">
      <c r="A1832" s="3">
        <v>4001241</v>
      </c>
      <c r="B1832" s="3">
        <v>4001201</v>
      </c>
      <c r="C1832" s="3" t="s">
        <v>73</v>
      </c>
      <c r="D1832">
        <f t="shared" si="86"/>
        <v>20</v>
      </c>
      <c r="E1832" s="3">
        <v>41</v>
      </c>
      <c r="F1832" s="3">
        <v>90</v>
      </c>
      <c r="G1832" s="3">
        <v>4</v>
      </c>
      <c r="H1832" s="3">
        <v>622</v>
      </c>
      <c r="I1832" s="3">
        <v>531</v>
      </c>
      <c r="J1832" s="3">
        <v>523</v>
      </c>
      <c r="K1832" s="3">
        <v>532</v>
      </c>
      <c r="L1832" s="3">
        <v>2</v>
      </c>
      <c r="M1832" s="3">
        <v>60</v>
      </c>
      <c r="N1832" s="3">
        <v>2950</v>
      </c>
      <c r="O1832" s="3">
        <v>1</v>
      </c>
      <c r="P1832" s="3">
        <v>40012</v>
      </c>
      <c r="Q1832" s="3">
        <v>1</v>
      </c>
      <c r="R1832" s="3">
        <v>3080000</v>
      </c>
      <c r="S1832" s="3">
        <v>5004</v>
      </c>
      <c r="T1832">
        <v>5005</v>
      </c>
      <c r="U1832" s="3">
        <v>5</v>
      </c>
      <c r="V1832" s="3">
        <v>205106.66666666666</v>
      </c>
      <c r="W1832" s="3">
        <v>6</v>
      </c>
      <c r="X1832" s="3">
        <v>19058.333333333332</v>
      </c>
      <c r="Y1832" s="3">
        <v>21</v>
      </c>
      <c r="Z1832" s="3">
        <v>10263.333333333334</v>
      </c>
      <c r="AA1832" s="3">
        <v>0</v>
      </c>
      <c r="AB1832" s="3">
        <v>0</v>
      </c>
      <c r="AC1832" s="3">
        <v>4001242</v>
      </c>
      <c r="AD1832" s="3">
        <v>47087.13111096948</v>
      </c>
      <c r="AE1832" s="3">
        <v>53390000</v>
      </c>
      <c r="AF1832" t="s">
        <v>149</v>
      </c>
      <c r="AG1832" t="s">
        <v>158</v>
      </c>
      <c r="AI1832">
        <f>IF(ISERROR(IF(D1832=25,VLOOKUP(E1832,Sheet1!$F$64:$H$79,2,0),IF(D1832=23,VLOOKUP(knight_awaken_info!E1832,Sheet1!$F$45:$H$60,2,0),VLOOKUP(knight_awaken_info!E1832,Sheet1!$F$26:$H$41,2,0)))),0,IF(D1832=25,VLOOKUP(E1832,Sheet1!$F$64:$H$79,2,0),IF(D1832=23,VLOOKUP(knight_awaken_info!E1832,Sheet1!$F$45:$H$60,2,0),VLOOKUP(knight_awaken_info!E1832,Sheet1!$F$26:$H$41,2,0))))</f>
        <v>0</v>
      </c>
      <c r="AJ1832">
        <f>IF(ISERROR(IF(D1832=25,VLOOKUP(E1832,Sheet1!$F$64:$H$79,3,0),IF(D1832=23,VLOOKUP(knight_awaken_info!E1832,Sheet1!$F$45:$H$60,3,0),VLOOKUP(knight_awaken_info!E1832,Sheet1!$F$26:$H$41,3,0)))),0,IF(D1832=25,VLOOKUP(E1832,Sheet1!$F$64:$H$79,3,0),IF(D1832=23,VLOOKUP(knight_awaken_info!E1832,Sheet1!$F$45:$H$60,3,0),VLOOKUP(knight_awaken_info!E1832,Sheet1!$F$26:$H$41,3,0))))</f>
        <v>660</v>
      </c>
      <c r="AK1832" s="11">
        <f>SUM(AI1791:AI1832)</f>
        <v>52640</v>
      </c>
      <c r="AL1832" s="11">
        <f>SUM(AJ1791:AJ1832)</f>
        <v>2640</v>
      </c>
      <c r="AN1832" s="3">
        <f t="shared" si="87"/>
        <v>257746.66666666666</v>
      </c>
      <c r="AO1832" s="3">
        <f t="shared" si="88"/>
        <v>12903.333333333334</v>
      </c>
    </row>
    <row r="1833" spans="1:41">
      <c r="A1833" s="3">
        <v>4001242</v>
      </c>
      <c r="B1833" s="3">
        <v>4001201</v>
      </c>
      <c r="C1833" s="3" t="s">
        <v>73</v>
      </c>
      <c r="D1833">
        <f t="shared" si="86"/>
        <v>20</v>
      </c>
      <c r="E1833" s="3">
        <v>42</v>
      </c>
      <c r="F1833" s="3">
        <v>90</v>
      </c>
      <c r="G1833" s="3">
        <v>4</v>
      </c>
      <c r="H1833" s="3">
        <v>621</v>
      </c>
      <c r="I1833" s="3">
        <v>533</v>
      </c>
      <c r="J1833" s="3">
        <v>522</v>
      </c>
      <c r="K1833" s="3">
        <v>531</v>
      </c>
      <c r="L1833" s="3">
        <v>2</v>
      </c>
      <c r="M1833" s="3">
        <v>60</v>
      </c>
      <c r="N1833" s="3">
        <v>2970</v>
      </c>
      <c r="O1833" s="3">
        <v>1</v>
      </c>
      <c r="P1833" s="3">
        <v>40012</v>
      </c>
      <c r="Q1833" s="3">
        <v>1</v>
      </c>
      <c r="R1833" s="3">
        <v>3105000</v>
      </c>
      <c r="S1833" s="3">
        <v>5004</v>
      </c>
      <c r="T1833">
        <v>5005</v>
      </c>
      <c r="U1833" s="3">
        <v>5</v>
      </c>
      <c r="V1833" s="3">
        <v>224533.33333333331</v>
      </c>
      <c r="W1833" s="3">
        <v>6</v>
      </c>
      <c r="X1833" s="3">
        <v>19841.666666666664</v>
      </c>
      <c r="Y1833" s="3">
        <v>21</v>
      </c>
      <c r="Z1833" s="3">
        <v>10576.666666666668</v>
      </c>
      <c r="AA1833" s="3">
        <v>0</v>
      </c>
      <c r="AB1833" s="3">
        <v>0</v>
      </c>
      <c r="AC1833" s="3">
        <v>4001243</v>
      </c>
      <c r="AD1833" s="3">
        <v>55644.081840780171</v>
      </c>
      <c r="AE1833" s="3">
        <v>56470000</v>
      </c>
      <c r="AF1833" t="s">
        <v>150</v>
      </c>
      <c r="AG1833" t="s">
        <v>159</v>
      </c>
      <c r="AI1833">
        <f>IF(ISERROR(IF(D1833=25,VLOOKUP(E1833,Sheet1!$F$64:$H$79,2,0),IF(D1833=23,VLOOKUP(knight_awaken_info!E1833,Sheet1!$F$45:$H$60,2,0),VLOOKUP(knight_awaken_info!E1833,Sheet1!$F$26:$H$41,2,0)))),0,IF(D1833=25,VLOOKUP(E1833,Sheet1!$F$64:$H$79,2,0),IF(D1833=23,VLOOKUP(knight_awaken_info!E1833,Sheet1!$F$45:$H$60,2,0),VLOOKUP(knight_awaken_info!E1833,Sheet1!$F$26:$H$41,2,0))))</f>
        <v>13160</v>
      </c>
      <c r="AJ1833">
        <f>IF(ISERROR(IF(D1833=25,VLOOKUP(E1833,Sheet1!$F$64:$H$79,3,0),IF(D1833=23,VLOOKUP(knight_awaken_info!E1833,Sheet1!$F$45:$H$60,3,0),VLOOKUP(knight_awaken_info!E1833,Sheet1!$F$26:$H$41,3,0)))),0,IF(D1833=25,VLOOKUP(E1833,Sheet1!$F$64:$H$79,3,0),IF(D1833=23,VLOOKUP(knight_awaken_info!E1833,Sheet1!$F$45:$H$60,3,0),VLOOKUP(knight_awaken_info!E1833,Sheet1!$F$26:$H$41,3,0))))</f>
        <v>0</v>
      </c>
      <c r="AK1833" s="11">
        <f>SUM(AI1791:AI1833)</f>
        <v>65800</v>
      </c>
      <c r="AL1833" s="11">
        <f>SUM(AJ1791:AJ1833)</f>
        <v>2640</v>
      </c>
      <c r="AN1833" s="3">
        <f t="shared" si="87"/>
        <v>290333.33333333331</v>
      </c>
      <c r="AO1833" s="3">
        <f t="shared" si="88"/>
        <v>13216.666666666668</v>
      </c>
    </row>
    <row r="1834" spans="1:41">
      <c r="A1834" s="3">
        <v>4001243</v>
      </c>
      <c r="B1834" s="3">
        <v>4001201</v>
      </c>
      <c r="C1834" s="3" t="s">
        <v>73</v>
      </c>
      <c r="D1834">
        <f t="shared" si="86"/>
        <v>20</v>
      </c>
      <c r="E1834" s="3">
        <v>43</v>
      </c>
      <c r="F1834" s="3">
        <v>90</v>
      </c>
      <c r="G1834" s="3">
        <v>4</v>
      </c>
      <c r="H1834" s="3">
        <v>623</v>
      </c>
      <c r="I1834" s="3">
        <v>532</v>
      </c>
      <c r="J1834" s="3">
        <v>521</v>
      </c>
      <c r="K1834" s="3">
        <v>533</v>
      </c>
      <c r="L1834" s="3">
        <v>2</v>
      </c>
      <c r="M1834" s="3">
        <v>60</v>
      </c>
      <c r="N1834" s="3">
        <v>2990</v>
      </c>
      <c r="O1834" s="3">
        <v>1</v>
      </c>
      <c r="P1834" s="3">
        <v>40012</v>
      </c>
      <c r="Q1834" s="3">
        <v>1</v>
      </c>
      <c r="R1834" s="3">
        <v>3130000</v>
      </c>
      <c r="S1834" s="3">
        <v>5004</v>
      </c>
      <c r="T1834">
        <v>5005</v>
      </c>
      <c r="U1834" s="3">
        <v>5</v>
      </c>
      <c r="V1834" s="3">
        <v>230822.22222222219</v>
      </c>
      <c r="W1834" s="3">
        <v>6</v>
      </c>
      <c r="X1834" s="3">
        <v>20627.777777777774</v>
      </c>
      <c r="Y1834" s="3">
        <v>21</v>
      </c>
      <c r="Z1834" s="3">
        <v>11551.111111111111</v>
      </c>
      <c r="AA1834" s="3">
        <v>0</v>
      </c>
      <c r="AB1834" s="3">
        <v>0</v>
      </c>
      <c r="AC1834" s="3">
        <v>4001244</v>
      </c>
      <c r="AD1834" s="3">
        <v>64201.032570590862</v>
      </c>
      <c r="AE1834" s="3">
        <v>59575000</v>
      </c>
      <c r="AF1834" t="s">
        <v>151</v>
      </c>
      <c r="AG1834" t="s">
        <v>158</v>
      </c>
      <c r="AI1834">
        <f>IF(ISERROR(IF(D1834=25,VLOOKUP(E1834,Sheet1!$F$64:$H$79,2,0),IF(D1834=23,VLOOKUP(knight_awaken_info!E1834,Sheet1!$F$45:$H$60,2,0),VLOOKUP(knight_awaken_info!E1834,Sheet1!$F$26:$H$41,2,0)))),0,IF(D1834=25,VLOOKUP(E1834,Sheet1!$F$64:$H$79,2,0),IF(D1834=23,VLOOKUP(knight_awaken_info!E1834,Sheet1!$F$45:$H$60,2,0),VLOOKUP(knight_awaken_info!E1834,Sheet1!$F$26:$H$41,2,0))))</f>
        <v>0</v>
      </c>
      <c r="AJ1834">
        <f>IF(ISERROR(IF(D1834=25,VLOOKUP(E1834,Sheet1!$F$64:$H$79,3,0),IF(D1834=23,VLOOKUP(knight_awaken_info!E1834,Sheet1!$F$45:$H$60,3,0),VLOOKUP(knight_awaken_info!E1834,Sheet1!$F$26:$H$41,3,0)))),0,IF(D1834=25,VLOOKUP(E1834,Sheet1!$F$64:$H$79,3,0),IF(D1834=23,VLOOKUP(knight_awaken_info!E1834,Sheet1!$F$45:$H$60,3,0),VLOOKUP(knight_awaken_info!E1834,Sheet1!$F$26:$H$41,3,0))))</f>
        <v>660</v>
      </c>
      <c r="AK1834" s="11">
        <f>SUM(AI1791:AI1834)</f>
        <v>65800</v>
      </c>
      <c r="AL1834" s="11">
        <f>SUM(AJ1791:AJ1834)</f>
        <v>3300</v>
      </c>
      <c r="AN1834" s="3">
        <f t="shared" si="87"/>
        <v>296622.22222222219</v>
      </c>
      <c r="AO1834" s="3">
        <f t="shared" si="88"/>
        <v>14851.111111111111</v>
      </c>
    </row>
    <row r="1835" spans="1:41">
      <c r="A1835" s="3">
        <v>4001244</v>
      </c>
      <c r="B1835" s="3">
        <v>4001201</v>
      </c>
      <c r="C1835" s="3" t="s">
        <v>73</v>
      </c>
      <c r="D1835">
        <f t="shared" si="86"/>
        <v>20</v>
      </c>
      <c r="E1835" s="3">
        <v>44</v>
      </c>
      <c r="F1835" s="3">
        <v>90</v>
      </c>
      <c r="G1835" s="3">
        <v>4</v>
      </c>
      <c r="H1835" s="3">
        <v>622</v>
      </c>
      <c r="I1835" s="3">
        <v>531</v>
      </c>
      <c r="J1835" s="3">
        <v>523</v>
      </c>
      <c r="K1835" s="3">
        <v>532</v>
      </c>
      <c r="L1835" s="3">
        <v>2</v>
      </c>
      <c r="M1835" s="3">
        <v>60</v>
      </c>
      <c r="N1835" s="3">
        <v>3010</v>
      </c>
      <c r="O1835" s="3">
        <v>1</v>
      </c>
      <c r="P1835" s="3">
        <v>40012</v>
      </c>
      <c r="Q1835" s="3">
        <v>1</v>
      </c>
      <c r="R1835" s="3">
        <v>3155000</v>
      </c>
      <c r="S1835" s="3">
        <v>5004</v>
      </c>
      <c r="T1835">
        <v>5005</v>
      </c>
      <c r="U1835" s="3">
        <v>5</v>
      </c>
      <c r="V1835" s="3">
        <v>250293.33333333331</v>
      </c>
      <c r="W1835" s="3">
        <v>6</v>
      </c>
      <c r="X1835" s="3">
        <v>21416.666666666664</v>
      </c>
      <c r="Y1835" s="3">
        <v>21</v>
      </c>
      <c r="Z1835" s="3">
        <v>11866.666666666666</v>
      </c>
      <c r="AA1835" s="3">
        <v>0</v>
      </c>
      <c r="AB1835" s="3">
        <v>0</v>
      </c>
      <c r="AC1835" s="3">
        <v>4001245</v>
      </c>
      <c r="AD1835" s="3">
        <v>72757.983300401553</v>
      </c>
      <c r="AE1835" s="3">
        <v>62705000</v>
      </c>
      <c r="AF1835" t="s">
        <v>152</v>
      </c>
      <c r="AG1835" t="s">
        <v>159</v>
      </c>
      <c r="AI1835">
        <f>IF(ISERROR(IF(D1835=25,VLOOKUP(E1835,Sheet1!$F$64:$H$79,2,0),IF(D1835=23,VLOOKUP(knight_awaken_info!E1835,Sheet1!$F$45:$H$60,2,0),VLOOKUP(knight_awaken_info!E1835,Sheet1!$F$26:$H$41,2,0)))),0,IF(D1835=25,VLOOKUP(E1835,Sheet1!$F$64:$H$79,2,0),IF(D1835=23,VLOOKUP(knight_awaken_info!E1835,Sheet1!$F$45:$H$60,2,0),VLOOKUP(knight_awaken_info!E1835,Sheet1!$F$26:$H$41,2,0))))</f>
        <v>13160</v>
      </c>
      <c r="AJ1835">
        <f>IF(ISERROR(IF(D1835=25,VLOOKUP(E1835,Sheet1!$F$64:$H$79,3,0),IF(D1835=23,VLOOKUP(knight_awaken_info!E1835,Sheet1!$F$45:$H$60,3,0),VLOOKUP(knight_awaken_info!E1835,Sheet1!$F$26:$H$41,3,0)))),0,IF(D1835=25,VLOOKUP(E1835,Sheet1!$F$64:$H$79,3,0),IF(D1835=23,VLOOKUP(knight_awaken_info!E1835,Sheet1!$F$45:$H$60,3,0),VLOOKUP(knight_awaken_info!E1835,Sheet1!$F$26:$H$41,3,0))))</f>
        <v>0</v>
      </c>
      <c r="AK1835" s="11">
        <f>SUM(AI1791:AI1835)</f>
        <v>78960</v>
      </c>
      <c r="AL1835" s="11">
        <f>SUM(AJ1791:AJ1835)</f>
        <v>3300</v>
      </c>
      <c r="AN1835" s="3">
        <f t="shared" si="87"/>
        <v>329253.33333333331</v>
      </c>
      <c r="AO1835" s="3">
        <f t="shared" si="88"/>
        <v>15166.666666666666</v>
      </c>
    </row>
    <row r="1836" spans="1:41">
      <c r="A1836" s="3">
        <v>4001245</v>
      </c>
      <c r="B1836" s="3">
        <v>4001201</v>
      </c>
      <c r="C1836" s="3" t="s">
        <v>73</v>
      </c>
      <c r="D1836">
        <f t="shared" si="86"/>
        <v>20</v>
      </c>
      <c r="E1836" s="3">
        <v>45</v>
      </c>
      <c r="F1836" s="3">
        <v>90</v>
      </c>
      <c r="G1836" s="3">
        <v>4</v>
      </c>
      <c r="H1836" s="3">
        <v>611</v>
      </c>
      <c r="I1836" s="3">
        <v>633</v>
      </c>
      <c r="J1836" s="3">
        <v>522</v>
      </c>
      <c r="K1836" s="3">
        <v>531</v>
      </c>
      <c r="L1836" s="3">
        <v>2</v>
      </c>
      <c r="M1836" s="3">
        <v>60</v>
      </c>
      <c r="N1836" s="3">
        <v>3050</v>
      </c>
      <c r="O1836" s="3">
        <v>1</v>
      </c>
      <c r="P1836" s="3">
        <v>40012</v>
      </c>
      <c r="Q1836" s="3">
        <v>1</v>
      </c>
      <c r="R1836" s="3">
        <v>3180000</v>
      </c>
      <c r="S1836" s="3">
        <v>5004</v>
      </c>
      <c r="T1836">
        <v>5005</v>
      </c>
      <c r="U1836" s="3">
        <v>5</v>
      </c>
      <c r="V1836" s="3">
        <v>256626.66666666666</v>
      </c>
      <c r="W1836" s="3">
        <v>6</v>
      </c>
      <c r="X1836" s="3">
        <v>22208.333333333332</v>
      </c>
      <c r="Y1836" s="3">
        <v>21</v>
      </c>
      <c r="Z1836" s="3">
        <v>12843.333333333332</v>
      </c>
      <c r="AA1836" s="3">
        <v>0</v>
      </c>
      <c r="AB1836" s="3">
        <v>0</v>
      </c>
      <c r="AC1836" s="3">
        <v>4001246</v>
      </c>
      <c r="AD1836" s="3">
        <v>81314.934030212244</v>
      </c>
      <c r="AE1836" s="3">
        <v>65860000</v>
      </c>
      <c r="AF1836" t="s">
        <v>153</v>
      </c>
      <c r="AG1836" t="s">
        <v>158</v>
      </c>
      <c r="AI1836">
        <f>IF(ISERROR(IF(D1836=25,VLOOKUP(E1836,Sheet1!$F$64:$H$79,2,0),IF(D1836=23,VLOOKUP(knight_awaken_info!E1836,Sheet1!$F$45:$H$60,2,0),VLOOKUP(knight_awaken_info!E1836,Sheet1!$F$26:$H$41,2,0)))),0,IF(D1836=25,VLOOKUP(E1836,Sheet1!$F$64:$H$79,2,0),IF(D1836=23,VLOOKUP(knight_awaken_info!E1836,Sheet1!$F$45:$H$60,2,0),VLOOKUP(knight_awaken_info!E1836,Sheet1!$F$26:$H$41,2,0))))</f>
        <v>0</v>
      </c>
      <c r="AJ1836">
        <f>IF(ISERROR(IF(D1836=25,VLOOKUP(E1836,Sheet1!$F$64:$H$79,3,0),IF(D1836=23,VLOOKUP(knight_awaken_info!E1836,Sheet1!$F$45:$H$60,3,0),VLOOKUP(knight_awaken_info!E1836,Sheet1!$F$26:$H$41,3,0)))),0,IF(D1836=25,VLOOKUP(E1836,Sheet1!$F$64:$H$79,3,0),IF(D1836=23,VLOOKUP(knight_awaken_info!E1836,Sheet1!$F$45:$H$60,3,0),VLOOKUP(knight_awaken_info!E1836,Sheet1!$F$26:$H$41,3,0))))</f>
        <v>660</v>
      </c>
      <c r="AK1836" s="11">
        <f>SUM(AI1791:AI1836)</f>
        <v>78960</v>
      </c>
      <c r="AL1836" s="11">
        <f>SUM(AJ1791:AJ1836)</f>
        <v>3960</v>
      </c>
      <c r="AN1836" s="3">
        <f t="shared" si="87"/>
        <v>335586.66666666663</v>
      </c>
      <c r="AO1836" s="3">
        <f t="shared" si="88"/>
        <v>16803.333333333332</v>
      </c>
    </row>
    <row r="1837" spans="1:41">
      <c r="A1837" s="3">
        <v>4001246</v>
      </c>
      <c r="B1837" s="3">
        <v>4001201</v>
      </c>
      <c r="C1837" s="3" t="s">
        <v>73</v>
      </c>
      <c r="D1837">
        <f t="shared" si="86"/>
        <v>20</v>
      </c>
      <c r="E1837" s="3">
        <v>46</v>
      </c>
      <c r="F1837" s="3">
        <v>90</v>
      </c>
      <c r="G1837" s="3">
        <v>4</v>
      </c>
      <c r="H1837" s="3">
        <v>623</v>
      </c>
      <c r="I1837" s="3">
        <v>632</v>
      </c>
      <c r="J1837" s="3">
        <v>521</v>
      </c>
      <c r="K1837" s="3">
        <v>533</v>
      </c>
      <c r="L1837" s="3">
        <v>2</v>
      </c>
      <c r="M1837" s="3">
        <v>60</v>
      </c>
      <c r="N1837" s="3">
        <v>3070</v>
      </c>
      <c r="O1837" s="3">
        <v>1</v>
      </c>
      <c r="P1837" s="3">
        <v>40012</v>
      </c>
      <c r="Q1837" s="3">
        <v>1</v>
      </c>
      <c r="R1837" s="3">
        <v>3205000</v>
      </c>
      <c r="S1837" s="3">
        <v>5004</v>
      </c>
      <c r="T1837">
        <v>5005</v>
      </c>
      <c r="U1837" s="3">
        <v>5</v>
      </c>
      <c r="V1837" s="3">
        <v>276142.22222222225</v>
      </c>
      <c r="W1837" s="3">
        <v>6</v>
      </c>
      <c r="X1837" s="3">
        <v>23002.777777777777</v>
      </c>
      <c r="Y1837" s="3">
        <v>21</v>
      </c>
      <c r="Z1837" s="3">
        <v>13161.111111111109</v>
      </c>
      <c r="AA1837" s="3">
        <v>0</v>
      </c>
      <c r="AB1837" s="3">
        <v>0</v>
      </c>
      <c r="AC1837" s="3">
        <v>4001247</v>
      </c>
      <c r="AD1837" s="3">
        <v>93571.929377270688</v>
      </c>
      <c r="AE1837" s="3">
        <v>69040000</v>
      </c>
      <c r="AF1837" t="s">
        <v>154</v>
      </c>
      <c r="AG1837" t="s">
        <v>159</v>
      </c>
      <c r="AI1837">
        <f>IF(ISERROR(IF(D1837=25,VLOOKUP(E1837,Sheet1!$F$64:$H$79,2,0),IF(D1837=23,VLOOKUP(knight_awaken_info!E1837,Sheet1!$F$45:$H$60,2,0),VLOOKUP(knight_awaken_info!E1837,Sheet1!$F$26:$H$41,2,0)))),0,IF(D1837=25,VLOOKUP(E1837,Sheet1!$F$64:$H$79,2,0),IF(D1837=23,VLOOKUP(knight_awaken_info!E1837,Sheet1!$F$45:$H$60,2,0),VLOOKUP(knight_awaken_info!E1837,Sheet1!$F$26:$H$41,2,0))))</f>
        <v>13160</v>
      </c>
      <c r="AJ1837">
        <f>IF(ISERROR(IF(D1837=25,VLOOKUP(E1837,Sheet1!$F$64:$H$79,3,0),IF(D1837=23,VLOOKUP(knight_awaken_info!E1837,Sheet1!$F$45:$H$60,3,0),VLOOKUP(knight_awaken_info!E1837,Sheet1!$F$26:$H$41,3,0)))),0,IF(D1837=25,VLOOKUP(E1837,Sheet1!$F$64:$H$79,3,0),IF(D1837=23,VLOOKUP(knight_awaken_info!E1837,Sheet1!$F$45:$H$60,3,0),VLOOKUP(knight_awaken_info!E1837,Sheet1!$F$26:$H$41,3,0))))</f>
        <v>0</v>
      </c>
      <c r="AK1837" s="11">
        <f>SUM(AI1791:AI1837)</f>
        <v>92120</v>
      </c>
      <c r="AL1837" s="11">
        <f>SUM(AJ1791:AJ1837)</f>
        <v>3960</v>
      </c>
      <c r="AN1837" s="3">
        <f t="shared" si="87"/>
        <v>368262.22222222225</v>
      </c>
      <c r="AO1837" s="3">
        <f t="shared" si="88"/>
        <v>17121.111111111109</v>
      </c>
    </row>
    <row r="1838" spans="1:41">
      <c r="A1838" s="3">
        <v>4001247</v>
      </c>
      <c r="B1838" s="3">
        <v>4001201</v>
      </c>
      <c r="C1838" s="3" t="s">
        <v>73</v>
      </c>
      <c r="D1838">
        <f t="shared" si="86"/>
        <v>20</v>
      </c>
      <c r="E1838" s="3">
        <v>47</v>
      </c>
      <c r="F1838" s="3">
        <v>90</v>
      </c>
      <c r="G1838" s="3">
        <v>4</v>
      </c>
      <c r="H1838" s="3">
        <v>622</v>
      </c>
      <c r="I1838" s="3">
        <v>631</v>
      </c>
      <c r="J1838" s="3">
        <v>523</v>
      </c>
      <c r="K1838" s="3">
        <v>532</v>
      </c>
      <c r="L1838" s="3">
        <v>2</v>
      </c>
      <c r="M1838" s="3">
        <v>60</v>
      </c>
      <c r="N1838" s="3">
        <v>3090</v>
      </c>
      <c r="O1838" s="3">
        <v>1</v>
      </c>
      <c r="P1838" s="3">
        <v>40012</v>
      </c>
      <c r="Q1838" s="3">
        <v>1</v>
      </c>
      <c r="R1838" s="3">
        <v>3230000</v>
      </c>
      <c r="S1838" s="3">
        <v>5004</v>
      </c>
      <c r="T1838">
        <v>5005</v>
      </c>
      <c r="U1838" s="3">
        <v>5</v>
      </c>
      <c r="V1838" s="3">
        <v>282520</v>
      </c>
      <c r="W1838" s="3">
        <v>6</v>
      </c>
      <c r="X1838" s="3">
        <v>23800</v>
      </c>
      <c r="Y1838" s="3">
        <v>21</v>
      </c>
      <c r="Z1838" s="3">
        <v>14139.999999999998</v>
      </c>
      <c r="AA1838" s="3">
        <v>0</v>
      </c>
      <c r="AB1838" s="3">
        <v>0</v>
      </c>
      <c r="AC1838" s="3">
        <v>4001248</v>
      </c>
      <c r="AD1838" s="3">
        <v>105828.92472432913</v>
      </c>
      <c r="AE1838" s="3">
        <v>72245000</v>
      </c>
      <c r="AF1838" t="s">
        <v>155</v>
      </c>
      <c r="AG1838" t="s">
        <v>158</v>
      </c>
      <c r="AI1838">
        <f>IF(ISERROR(IF(D1838=25,VLOOKUP(E1838,Sheet1!$F$64:$H$79,2,0),IF(D1838=23,VLOOKUP(knight_awaken_info!E1838,Sheet1!$F$45:$H$60,2,0),VLOOKUP(knight_awaken_info!E1838,Sheet1!$F$26:$H$41,2,0)))),0,IF(D1838=25,VLOOKUP(E1838,Sheet1!$F$64:$H$79,2,0),IF(D1838=23,VLOOKUP(knight_awaken_info!E1838,Sheet1!$F$45:$H$60,2,0),VLOOKUP(knight_awaken_info!E1838,Sheet1!$F$26:$H$41,2,0))))</f>
        <v>0</v>
      </c>
      <c r="AJ1838">
        <f>IF(ISERROR(IF(D1838=25,VLOOKUP(E1838,Sheet1!$F$64:$H$79,3,0),IF(D1838=23,VLOOKUP(knight_awaken_info!E1838,Sheet1!$F$45:$H$60,3,0),VLOOKUP(knight_awaken_info!E1838,Sheet1!$F$26:$H$41,3,0)))),0,IF(D1838=25,VLOOKUP(E1838,Sheet1!$F$64:$H$79,3,0),IF(D1838=23,VLOOKUP(knight_awaken_info!E1838,Sheet1!$F$45:$H$60,3,0),VLOOKUP(knight_awaken_info!E1838,Sheet1!$F$26:$H$41,3,0))))</f>
        <v>660</v>
      </c>
      <c r="AK1838" s="11">
        <f>SUM(AI1791:AI1838)</f>
        <v>92120</v>
      </c>
      <c r="AL1838" s="11">
        <f>SUM(AJ1791:AJ1838)</f>
        <v>4620</v>
      </c>
      <c r="AN1838" s="3">
        <f t="shared" si="87"/>
        <v>374640</v>
      </c>
      <c r="AO1838" s="3">
        <f t="shared" si="88"/>
        <v>18760</v>
      </c>
    </row>
    <row r="1839" spans="1:41">
      <c r="A1839" s="3">
        <v>4001248</v>
      </c>
      <c r="B1839" s="3">
        <v>4001201</v>
      </c>
      <c r="C1839" s="3" t="s">
        <v>73</v>
      </c>
      <c r="D1839">
        <f t="shared" si="86"/>
        <v>20</v>
      </c>
      <c r="E1839" s="3">
        <v>48</v>
      </c>
      <c r="F1839" s="3">
        <v>90</v>
      </c>
      <c r="G1839" s="3">
        <v>4</v>
      </c>
      <c r="H1839" s="3">
        <v>611</v>
      </c>
      <c r="I1839" s="3">
        <v>633</v>
      </c>
      <c r="J1839" s="3">
        <v>522</v>
      </c>
      <c r="K1839" s="3">
        <v>531</v>
      </c>
      <c r="L1839" s="3">
        <v>2</v>
      </c>
      <c r="M1839" s="3">
        <v>60</v>
      </c>
      <c r="N1839" s="3">
        <v>3110</v>
      </c>
      <c r="O1839" s="3">
        <v>1</v>
      </c>
      <c r="P1839" s="3">
        <v>40012</v>
      </c>
      <c r="Q1839" s="3">
        <v>1</v>
      </c>
      <c r="R1839" s="3">
        <v>3250000</v>
      </c>
      <c r="S1839" s="3">
        <v>5004</v>
      </c>
      <c r="T1839">
        <v>5005</v>
      </c>
      <c r="U1839" s="3">
        <v>5</v>
      </c>
      <c r="V1839" s="3">
        <v>302080</v>
      </c>
      <c r="W1839" s="3">
        <v>6</v>
      </c>
      <c r="X1839" s="3">
        <v>24600</v>
      </c>
      <c r="Y1839" s="3">
        <v>21</v>
      </c>
      <c r="Z1839" s="3">
        <v>14459.999999999998</v>
      </c>
      <c r="AA1839" s="3">
        <v>0</v>
      </c>
      <c r="AB1839" s="3">
        <v>0</v>
      </c>
      <c r="AC1839" s="3">
        <v>4001249</v>
      </c>
      <c r="AD1839" s="3">
        <v>118085.92007138758</v>
      </c>
      <c r="AE1839" s="3">
        <v>75475000</v>
      </c>
      <c r="AF1839" t="s">
        <v>156</v>
      </c>
      <c r="AG1839" t="s">
        <v>159</v>
      </c>
      <c r="AI1839">
        <f>IF(ISERROR(IF(D1839=25,VLOOKUP(E1839,Sheet1!$F$64:$H$79,2,0),IF(D1839=23,VLOOKUP(knight_awaken_info!E1839,Sheet1!$F$45:$H$60,2,0),VLOOKUP(knight_awaken_info!E1839,Sheet1!$F$26:$H$41,2,0)))),0,IF(D1839=25,VLOOKUP(E1839,Sheet1!$F$64:$H$79,2,0),IF(D1839=23,VLOOKUP(knight_awaken_info!E1839,Sheet1!$F$45:$H$60,2,0),VLOOKUP(knight_awaken_info!E1839,Sheet1!$F$26:$H$41,2,0))))</f>
        <v>13160</v>
      </c>
      <c r="AJ1839">
        <f>IF(ISERROR(IF(D1839=25,VLOOKUP(E1839,Sheet1!$F$64:$H$79,3,0),IF(D1839=23,VLOOKUP(knight_awaken_info!E1839,Sheet1!$F$45:$H$60,3,0),VLOOKUP(knight_awaken_info!E1839,Sheet1!$F$26:$H$41,3,0)))),0,IF(D1839=25,VLOOKUP(E1839,Sheet1!$F$64:$H$79,3,0),IF(D1839=23,VLOOKUP(knight_awaken_info!E1839,Sheet1!$F$45:$H$60,3,0),VLOOKUP(knight_awaken_info!E1839,Sheet1!$F$26:$H$41,3,0))))</f>
        <v>0</v>
      </c>
      <c r="AK1839" s="11">
        <f>SUM(AI1791:AI1839)</f>
        <v>105280</v>
      </c>
      <c r="AL1839" s="11">
        <f>SUM(AJ1791:AJ1839)</f>
        <v>4620</v>
      </c>
      <c r="AN1839" s="3">
        <f t="shared" si="87"/>
        <v>407360</v>
      </c>
      <c r="AO1839" s="3">
        <f t="shared" si="88"/>
        <v>19080</v>
      </c>
    </row>
    <row r="1840" spans="1:41">
      <c r="A1840" s="3">
        <v>4001249</v>
      </c>
      <c r="B1840" s="3">
        <v>4001201</v>
      </c>
      <c r="C1840" s="3" t="s">
        <v>73</v>
      </c>
      <c r="D1840">
        <f t="shared" si="86"/>
        <v>20</v>
      </c>
      <c r="E1840" s="3">
        <v>49</v>
      </c>
      <c r="F1840" s="3">
        <v>90</v>
      </c>
      <c r="G1840" s="3">
        <v>4</v>
      </c>
      <c r="H1840" s="3">
        <v>613</v>
      </c>
      <c r="I1840" s="3">
        <v>632</v>
      </c>
      <c r="J1840" s="3">
        <v>621</v>
      </c>
      <c r="K1840" s="3">
        <v>633</v>
      </c>
      <c r="L1840" s="3">
        <v>2</v>
      </c>
      <c r="M1840" s="3">
        <v>60</v>
      </c>
      <c r="N1840" s="3">
        <v>3610</v>
      </c>
      <c r="O1840" s="3">
        <v>1</v>
      </c>
      <c r="P1840" s="3">
        <v>40012</v>
      </c>
      <c r="Q1840" s="3">
        <v>1</v>
      </c>
      <c r="R1840" s="3">
        <v>3870000</v>
      </c>
      <c r="S1840" s="3">
        <v>5004</v>
      </c>
      <c r="T1840">
        <v>5005</v>
      </c>
      <c r="U1840" s="3">
        <v>5</v>
      </c>
      <c r="V1840" s="3">
        <v>308502.22222222225</v>
      </c>
      <c r="W1840" s="3">
        <v>6</v>
      </c>
      <c r="X1840" s="3">
        <v>25402.777777777777</v>
      </c>
      <c r="Y1840" s="3">
        <v>21</v>
      </c>
      <c r="Z1840" s="3">
        <v>15441.111111111109</v>
      </c>
      <c r="AA1840" s="3">
        <v>0</v>
      </c>
      <c r="AB1840" s="3">
        <v>0</v>
      </c>
      <c r="AC1840" s="3">
        <v>4001250</v>
      </c>
      <c r="AD1840" s="3">
        <v>130342.91541844602</v>
      </c>
      <c r="AE1840" s="3">
        <v>78725000</v>
      </c>
      <c r="AF1840" t="s">
        <v>157</v>
      </c>
      <c r="AG1840" t="s">
        <v>136</v>
      </c>
      <c r="AI1840">
        <f>IF(ISERROR(IF(D1840=25,VLOOKUP(E1840,Sheet1!$F$64:$H$79,2,0),IF(D1840=23,VLOOKUP(knight_awaken_info!E1840,Sheet1!$F$45:$H$60,2,0),VLOOKUP(knight_awaken_info!E1840,Sheet1!$F$26:$H$41,2,0)))),0,IF(D1840=25,VLOOKUP(E1840,Sheet1!$F$64:$H$79,2,0),IF(D1840=23,VLOOKUP(knight_awaken_info!E1840,Sheet1!$F$45:$H$60,2,0),VLOOKUP(knight_awaken_info!E1840,Sheet1!$F$26:$H$41,2,0))))</f>
        <v>0</v>
      </c>
      <c r="AJ1840">
        <f>IF(ISERROR(IF(D1840=25,VLOOKUP(E1840,Sheet1!$F$64:$H$79,3,0),IF(D1840=23,VLOOKUP(knight_awaken_info!E1840,Sheet1!$F$45:$H$60,3,0),VLOOKUP(knight_awaken_info!E1840,Sheet1!$F$26:$H$41,3,0)))),0,IF(D1840=25,VLOOKUP(E1840,Sheet1!$F$64:$H$79,3,0),IF(D1840=23,VLOOKUP(knight_awaken_info!E1840,Sheet1!$F$45:$H$60,3,0),VLOOKUP(knight_awaken_info!E1840,Sheet1!$F$26:$H$41,3,0))))</f>
        <v>660</v>
      </c>
      <c r="AK1840" s="11">
        <f>SUM(AI1791:AI1840)</f>
        <v>105280</v>
      </c>
      <c r="AL1840" s="11">
        <f>SUM(AJ1791:AJ1840)</f>
        <v>5280</v>
      </c>
      <c r="AN1840" s="3">
        <f t="shared" si="87"/>
        <v>413782.22222222225</v>
      </c>
      <c r="AO1840" s="3">
        <f t="shared" si="88"/>
        <v>20721.111111111109</v>
      </c>
    </row>
    <row r="1841" spans="1:41" s="7" customFormat="1">
      <c r="A1841" s="6">
        <v>4001250</v>
      </c>
      <c r="B1841" s="6">
        <v>4001201</v>
      </c>
      <c r="C1841" s="6" t="s">
        <v>73</v>
      </c>
      <c r="D1841">
        <f t="shared" si="86"/>
        <v>20</v>
      </c>
      <c r="E1841" s="6">
        <v>50</v>
      </c>
      <c r="F1841" s="3">
        <v>120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3">
        <v>0</v>
      </c>
      <c r="O1841" s="6">
        <v>0</v>
      </c>
      <c r="P1841" s="6">
        <v>0</v>
      </c>
      <c r="Q1841" s="3">
        <v>0</v>
      </c>
      <c r="R1841" s="3">
        <v>0</v>
      </c>
      <c r="S1841" s="3">
        <v>5005</v>
      </c>
      <c r="T1841" s="7">
        <v>0</v>
      </c>
      <c r="U1841" s="6">
        <v>5</v>
      </c>
      <c r="V1841" s="6">
        <v>315835.55555555556</v>
      </c>
      <c r="W1841" s="6">
        <v>6</v>
      </c>
      <c r="X1841" s="6">
        <v>26319.444444444445</v>
      </c>
      <c r="Y1841" s="6">
        <v>21</v>
      </c>
      <c r="Z1841" s="6">
        <v>15807.777777777776</v>
      </c>
      <c r="AA1841" s="6">
        <v>0</v>
      </c>
      <c r="AB1841" s="6">
        <v>0</v>
      </c>
      <c r="AC1841" s="6">
        <v>0</v>
      </c>
      <c r="AD1841" s="6">
        <v>149999.99999999997</v>
      </c>
      <c r="AE1841" s="3">
        <v>82595000</v>
      </c>
      <c r="AF1841">
        <v>0</v>
      </c>
      <c r="AG1841">
        <v>0</v>
      </c>
      <c r="AI1841">
        <f>IF(ISERROR(IF(D1841=25,VLOOKUP(E1841,Sheet1!$F$64:$H$79,2,0),IF(D1841=23,VLOOKUP(knight_awaken_info!E1841,Sheet1!$F$45:$H$60,2,0),VLOOKUP(knight_awaken_info!E1841,Sheet1!$F$26:$H$41,2,0)))),0,IF(D1841=25,VLOOKUP(E1841,Sheet1!$F$64:$H$79,2,0),IF(D1841=23,VLOOKUP(knight_awaken_info!E1841,Sheet1!$F$45:$H$60,2,0),VLOOKUP(knight_awaken_info!E1841,Sheet1!$F$26:$H$41,2,0))))</f>
        <v>0</v>
      </c>
      <c r="AJ1841">
        <f>IF(ISERROR(IF(D1841=25,VLOOKUP(E1841,Sheet1!$F$64:$H$79,3,0),IF(D1841=23,VLOOKUP(knight_awaken_info!E1841,Sheet1!$F$45:$H$60,3,0),VLOOKUP(knight_awaken_info!E1841,Sheet1!$F$26:$H$41,3,0)))),0,IF(D1841=25,VLOOKUP(E1841,Sheet1!$F$64:$H$79,3,0),IF(D1841=23,VLOOKUP(knight_awaken_info!E1841,Sheet1!$F$45:$H$60,3,0),VLOOKUP(knight_awaken_info!E1841,Sheet1!$F$26:$H$41,3,0))))</f>
        <v>0</v>
      </c>
      <c r="AK1841" s="11">
        <f>SUM(AI1791:AI1841)</f>
        <v>105280</v>
      </c>
      <c r="AL1841" s="11">
        <f>SUM(AJ1791:AJ1841)</f>
        <v>5280</v>
      </c>
      <c r="AN1841" s="3">
        <f t="shared" si="87"/>
        <v>421115.55555555556</v>
      </c>
      <c r="AO1841" s="3">
        <f t="shared" si="88"/>
        <v>21087.777777777774</v>
      </c>
    </row>
    <row r="1842" spans="1:41">
      <c r="A1842" s="3">
        <v>4002300</v>
      </c>
      <c r="B1842" s="3">
        <v>4002301</v>
      </c>
      <c r="C1842" s="3" t="s">
        <v>74</v>
      </c>
      <c r="D1842">
        <f t="shared" si="86"/>
        <v>20</v>
      </c>
      <c r="E1842" s="3">
        <v>0</v>
      </c>
      <c r="F1842" s="3">
        <v>50</v>
      </c>
      <c r="G1842" s="3">
        <v>2</v>
      </c>
      <c r="H1842" s="3">
        <v>113</v>
      </c>
      <c r="I1842" s="3">
        <v>132</v>
      </c>
      <c r="J1842" s="3">
        <v>0</v>
      </c>
      <c r="K1842" s="3">
        <v>0</v>
      </c>
      <c r="L1842" s="3">
        <v>2</v>
      </c>
      <c r="M1842" s="3">
        <v>60</v>
      </c>
      <c r="N1842" s="3">
        <v>60</v>
      </c>
      <c r="O1842" s="3">
        <v>0</v>
      </c>
      <c r="P1842" s="3">
        <v>0</v>
      </c>
      <c r="Q1842" s="3">
        <v>0</v>
      </c>
      <c r="R1842" s="3">
        <v>35000</v>
      </c>
      <c r="S1842" s="3">
        <v>0</v>
      </c>
      <c r="T1842">
        <v>5001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4002301</v>
      </c>
      <c r="AD1842" s="3">
        <v>0</v>
      </c>
      <c r="AE1842" s="3">
        <v>0</v>
      </c>
      <c r="AF1842" t="s">
        <v>137</v>
      </c>
      <c r="AG1842" t="s">
        <v>134</v>
      </c>
      <c r="AI1842">
        <f>IF(ISERROR(IF(D1842=25,VLOOKUP(E1842,Sheet1!$F$64:$H$79,2,0),IF(D1842=23,VLOOKUP(knight_awaken_info!E1842,Sheet1!$F$45:$H$60,2,0),VLOOKUP(knight_awaken_info!E1842,Sheet1!$F$26:$H$41,2,0)))),0,IF(D1842=25,VLOOKUP(E1842,Sheet1!$F$64:$H$79,2,0),IF(D1842=23,VLOOKUP(knight_awaken_info!E1842,Sheet1!$F$45:$H$60,2,0),VLOOKUP(knight_awaken_info!E1842,Sheet1!$F$26:$H$41,2,0))))</f>
        <v>0</v>
      </c>
      <c r="AJ1842">
        <f>IF(ISERROR(IF(D1842=25,VLOOKUP(E1842,Sheet1!$F$64:$H$79,3,0),IF(D1842=23,VLOOKUP(knight_awaken_info!E1842,Sheet1!$F$45:$H$60,3,0),VLOOKUP(knight_awaken_info!E1842,Sheet1!$F$26:$H$41,3,0)))),0,IF(D1842=25,VLOOKUP(E1842,Sheet1!$F$64:$H$79,3,0),IF(D1842=23,VLOOKUP(knight_awaken_info!E1842,Sheet1!$F$45:$H$60,3,0),VLOOKUP(knight_awaken_info!E1842,Sheet1!$F$26:$H$41,3,0))))</f>
        <v>0</v>
      </c>
      <c r="AK1842" s="11">
        <f>SUM(AI1842:AI1842)</f>
        <v>0</v>
      </c>
      <c r="AL1842" s="11">
        <f>SUM(AJ1842:AJ1842)</f>
        <v>0</v>
      </c>
      <c r="AN1842" s="3">
        <f t="shared" si="87"/>
        <v>0</v>
      </c>
      <c r="AO1842" s="3">
        <f t="shared" si="88"/>
        <v>0</v>
      </c>
    </row>
    <row r="1843" spans="1:41">
      <c r="A1843" s="3">
        <v>4002301</v>
      </c>
      <c r="B1843" s="3">
        <v>4002301</v>
      </c>
      <c r="C1843" s="3" t="s">
        <v>74</v>
      </c>
      <c r="D1843">
        <f t="shared" si="86"/>
        <v>20</v>
      </c>
      <c r="E1843" s="3">
        <v>1</v>
      </c>
      <c r="F1843" s="3">
        <v>50</v>
      </c>
      <c r="G1843" s="3">
        <v>3</v>
      </c>
      <c r="H1843" s="3">
        <v>212</v>
      </c>
      <c r="I1843" s="3">
        <v>131</v>
      </c>
      <c r="J1843" s="3">
        <v>124</v>
      </c>
      <c r="K1843" s="3">
        <v>0</v>
      </c>
      <c r="L1843" s="3">
        <v>2</v>
      </c>
      <c r="M1843" s="3">
        <v>60</v>
      </c>
      <c r="N1843" s="3">
        <v>80</v>
      </c>
      <c r="O1843" s="3">
        <v>0</v>
      </c>
      <c r="P1843" s="3">
        <v>0</v>
      </c>
      <c r="Q1843" s="3">
        <v>0</v>
      </c>
      <c r="R1843" s="3">
        <v>50000</v>
      </c>
      <c r="S1843" s="3">
        <v>0</v>
      </c>
      <c r="T1843">
        <v>5001</v>
      </c>
      <c r="U1843" s="3">
        <v>5</v>
      </c>
      <c r="V1843" s="3">
        <v>1800</v>
      </c>
      <c r="W1843" s="3">
        <v>6</v>
      </c>
      <c r="X1843" s="3">
        <v>225</v>
      </c>
      <c r="Y1843" s="3">
        <v>21</v>
      </c>
      <c r="Z1843" s="3">
        <v>90</v>
      </c>
      <c r="AA1843" s="3">
        <v>0</v>
      </c>
      <c r="AB1843" s="3">
        <v>0</v>
      </c>
      <c r="AC1843" s="3">
        <v>4002302</v>
      </c>
      <c r="AD1843" s="3">
        <v>9.5608388042577612</v>
      </c>
      <c r="AE1843" s="3">
        <v>35000</v>
      </c>
      <c r="AF1843" t="s">
        <v>137</v>
      </c>
      <c r="AG1843" t="s">
        <v>134</v>
      </c>
      <c r="AI1843">
        <f>IF(ISERROR(IF(D1843=25,VLOOKUP(E1843,Sheet1!$F$64:$H$79,2,0),IF(D1843=23,VLOOKUP(knight_awaken_info!E1843,Sheet1!$F$45:$H$60,2,0),VLOOKUP(knight_awaken_info!E1843,Sheet1!$F$26:$H$41,2,0)))),0,IF(D1843=25,VLOOKUP(E1843,Sheet1!$F$64:$H$79,2,0),IF(D1843=23,VLOOKUP(knight_awaken_info!E1843,Sheet1!$F$45:$H$60,2,0),VLOOKUP(knight_awaken_info!E1843,Sheet1!$F$26:$H$41,2,0))))</f>
        <v>0</v>
      </c>
      <c r="AJ1843">
        <f>IF(ISERROR(IF(D1843=25,VLOOKUP(E1843,Sheet1!$F$64:$H$79,3,0),IF(D1843=23,VLOOKUP(knight_awaken_info!E1843,Sheet1!$F$45:$H$60,3,0),VLOOKUP(knight_awaken_info!E1843,Sheet1!$F$26:$H$41,3,0)))),0,IF(D1843=25,VLOOKUP(E1843,Sheet1!$F$64:$H$79,3,0),IF(D1843=23,VLOOKUP(knight_awaken_info!E1843,Sheet1!$F$45:$H$60,3,0),VLOOKUP(knight_awaken_info!E1843,Sheet1!$F$26:$H$41,3,0))))</f>
        <v>0</v>
      </c>
      <c r="AK1843" s="11">
        <f>SUM(AI1842:AI1843)</f>
        <v>0</v>
      </c>
      <c r="AL1843" s="11">
        <f>SUM(AJ1842:AJ1843)</f>
        <v>0</v>
      </c>
      <c r="AN1843" s="3">
        <f t="shared" si="87"/>
        <v>1800</v>
      </c>
      <c r="AO1843" s="3">
        <f t="shared" si="88"/>
        <v>90</v>
      </c>
    </row>
    <row r="1844" spans="1:41">
      <c r="A1844" s="3">
        <v>4002302</v>
      </c>
      <c r="B1844" s="3">
        <v>4002301</v>
      </c>
      <c r="C1844" s="3" t="s">
        <v>74</v>
      </c>
      <c r="D1844">
        <f t="shared" si="86"/>
        <v>20</v>
      </c>
      <c r="E1844" s="3">
        <v>2</v>
      </c>
      <c r="F1844" s="3">
        <v>50</v>
      </c>
      <c r="G1844" s="3">
        <v>4</v>
      </c>
      <c r="H1844" s="3">
        <v>211</v>
      </c>
      <c r="I1844" s="3">
        <v>134</v>
      </c>
      <c r="J1844" s="3">
        <v>123</v>
      </c>
      <c r="K1844" s="3">
        <v>132</v>
      </c>
      <c r="L1844" s="3">
        <v>2</v>
      </c>
      <c r="M1844" s="3">
        <v>60</v>
      </c>
      <c r="N1844" s="3">
        <v>100</v>
      </c>
      <c r="O1844" s="3">
        <v>0</v>
      </c>
      <c r="P1844" s="3">
        <v>0</v>
      </c>
      <c r="Q1844" s="3">
        <v>0</v>
      </c>
      <c r="R1844" s="3">
        <v>70000</v>
      </c>
      <c r="S1844" s="3">
        <v>0</v>
      </c>
      <c r="T1844">
        <v>5001</v>
      </c>
      <c r="U1844" s="3">
        <v>5</v>
      </c>
      <c r="V1844" s="3">
        <v>3622.2222222222222</v>
      </c>
      <c r="W1844" s="3">
        <v>6</v>
      </c>
      <c r="X1844" s="3">
        <v>452.77777777777771</v>
      </c>
      <c r="Y1844" s="3">
        <v>21</v>
      </c>
      <c r="Z1844" s="3">
        <v>181.11111111111111</v>
      </c>
      <c r="AA1844" s="3">
        <v>0</v>
      </c>
      <c r="AB1844" s="3">
        <v>0</v>
      </c>
      <c r="AC1844" s="3">
        <v>4002303</v>
      </c>
      <c r="AD1844" s="3">
        <v>33.462935814902167</v>
      </c>
      <c r="AE1844" s="3">
        <v>85000</v>
      </c>
      <c r="AF1844" t="s">
        <v>137</v>
      </c>
      <c r="AG1844" t="s">
        <v>134</v>
      </c>
      <c r="AI1844">
        <f>IF(ISERROR(IF(D1844=25,VLOOKUP(E1844,Sheet1!$F$64:$H$79,2,0),IF(D1844=23,VLOOKUP(knight_awaken_info!E1844,Sheet1!$F$45:$H$60,2,0),VLOOKUP(knight_awaken_info!E1844,Sheet1!$F$26:$H$41,2,0)))),0,IF(D1844=25,VLOOKUP(E1844,Sheet1!$F$64:$H$79,2,0),IF(D1844=23,VLOOKUP(knight_awaken_info!E1844,Sheet1!$F$45:$H$60,2,0),VLOOKUP(knight_awaken_info!E1844,Sheet1!$F$26:$H$41,2,0))))</f>
        <v>0</v>
      </c>
      <c r="AJ1844">
        <f>IF(ISERROR(IF(D1844=25,VLOOKUP(E1844,Sheet1!$F$64:$H$79,3,0),IF(D1844=23,VLOOKUP(knight_awaken_info!E1844,Sheet1!$F$45:$H$60,3,0),VLOOKUP(knight_awaken_info!E1844,Sheet1!$F$26:$H$41,3,0)))),0,IF(D1844=25,VLOOKUP(E1844,Sheet1!$F$64:$H$79,3,0),IF(D1844=23,VLOOKUP(knight_awaken_info!E1844,Sheet1!$F$45:$H$60,3,0),VLOOKUP(knight_awaken_info!E1844,Sheet1!$F$26:$H$41,3,0))))</f>
        <v>0</v>
      </c>
      <c r="AK1844" s="11">
        <f>SUM(AI1842:AI1844)</f>
        <v>0</v>
      </c>
      <c r="AL1844" s="11">
        <f>SUM(AJ1842:AJ1844)</f>
        <v>0</v>
      </c>
      <c r="AN1844" s="3">
        <f t="shared" si="87"/>
        <v>3622.2222222222222</v>
      </c>
      <c r="AO1844" s="3">
        <f t="shared" si="88"/>
        <v>181.11111111111111</v>
      </c>
    </row>
    <row r="1845" spans="1:41">
      <c r="A1845" s="3">
        <v>4002303</v>
      </c>
      <c r="B1845" s="3">
        <v>4002301</v>
      </c>
      <c r="C1845" s="3" t="s">
        <v>74</v>
      </c>
      <c r="D1845">
        <f t="shared" si="86"/>
        <v>20</v>
      </c>
      <c r="E1845" s="3">
        <v>3</v>
      </c>
      <c r="F1845" s="3">
        <v>50</v>
      </c>
      <c r="G1845" s="3">
        <v>4</v>
      </c>
      <c r="H1845" s="3">
        <v>214</v>
      </c>
      <c r="I1845" s="3">
        <v>133</v>
      </c>
      <c r="J1845" s="3">
        <v>122</v>
      </c>
      <c r="K1845" s="3">
        <v>131</v>
      </c>
      <c r="L1845" s="3">
        <v>2</v>
      </c>
      <c r="M1845" s="3">
        <v>60</v>
      </c>
      <c r="N1845" s="3">
        <v>120</v>
      </c>
      <c r="O1845" s="3">
        <v>0</v>
      </c>
      <c r="P1845" s="3">
        <v>0</v>
      </c>
      <c r="Q1845" s="3">
        <v>0</v>
      </c>
      <c r="R1845" s="3">
        <v>85000</v>
      </c>
      <c r="S1845" s="3">
        <v>0</v>
      </c>
      <c r="T1845">
        <v>5001</v>
      </c>
      <c r="U1845" s="3">
        <v>5</v>
      </c>
      <c r="V1845" s="3">
        <v>5466.6666666666661</v>
      </c>
      <c r="W1845" s="3">
        <v>6</v>
      </c>
      <c r="X1845" s="3">
        <v>683.33333333333326</v>
      </c>
      <c r="Y1845" s="3">
        <v>21</v>
      </c>
      <c r="Z1845" s="3">
        <v>273.33333333333331</v>
      </c>
      <c r="AA1845" s="3">
        <v>0</v>
      </c>
      <c r="AB1845" s="3">
        <v>0</v>
      </c>
      <c r="AC1845" s="3">
        <v>4002304</v>
      </c>
      <c r="AD1845" s="3">
        <v>62.145452227675449</v>
      </c>
      <c r="AE1845" s="3">
        <v>155000</v>
      </c>
      <c r="AF1845" t="s">
        <v>137</v>
      </c>
      <c r="AG1845" t="s">
        <v>134</v>
      </c>
      <c r="AI1845">
        <f>IF(ISERROR(IF(D1845=25,VLOOKUP(E1845,Sheet1!$F$64:$H$79,2,0),IF(D1845=23,VLOOKUP(knight_awaken_info!E1845,Sheet1!$F$45:$H$60,2,0),VLOOKUP(knight_awaken_info!E1845,Sheet1!$F$26:$H$41,2,0)))),0,IF(D1845=25,VLOOKUP(E1845,Sheet1!$F$64:$H$79,2,0),IF(D1845=23,VLOOKUP(knight_awaken_info!E1845,Sheet1!$F$45:$H$60,2,0),VLOOKUP(knight_awaken_info!E1845,Sheet1!$F$26:$H$41,2,0))))</f>
        <v>0</v>
      </c>
      <c r="AJ1845">
        <f>IF(ISERROR(IF(D1845=25,VLOOKUP(E1845,Sheet1!$F$64:$H$79,3,0),IF(D1845=23,VLOOKUP(knight_awaken_info!E1845,Sheet1!$F$45:$H$60,3,0),VLOOKUP(knight_awaken_info!E1845,Sheet1!$F$26:$H$41,3,0)))),0,IF(D1845=25,VLOOKUP(E1845,Sheet1!$F$64:$H$79,3,0),IF(D1845=23,VLOOKUP(knight_awaken_info!E1845,Sheet1!$F$45:$H$60,3,0),VLOOKUP(knight_awaken_info!E1845,Sheet1!$F$26:$H$41,3,0))))</f>
        <v>0</v>
      </c>
      <c r="AK1845" s="11">
        <f>SUM(AI1842:AI1845)</f>
        <v>0</v>
      </c>
      <c r="AL1845" s="11">
        <f>SUM(AJ1842:AJ1845)</f>
        <v>0</v>
      </c>
      <c r="AN1845" s="3">
        <f t="shared" si="87"/>
        <v>5466.6666666666661</v>
      </c>
      <c r="AO1845" s="3">
        <f t="shared" si="88"/>
        <v>273.33333333333331</v>
      </c>
    </row>
    <row r="1846" spans="1:41">
      <c r="A1846" s="3">
        <v>4002304</v>
      </c>
      <c r="B1846" s="3">
        <v>4002301</v>
      </c>
      <c r="C1846" s="3" t="s">
        <v>74</v>
      </c>
      <c r="D1846">
        <f t="shared" si="86"/>
        <v>20</v>
      </c>
      <c r="E1846" s="3">
        <v>4</v>
      </c>
      <c r="F1846" s="3">
        <v>50</v>
      </c>
      <c r="G1846" s="3">
        <v>4</v>
      </c>
      <c r="H1846" s="3">
        <v>213</v>
      </c>
      <c r="I1846" s="3">
        <v>232</v>
      </c>
      <c r="J1846" s="3">
        <v>121</v>
      </c>
      <c r="K1846" s="3">
        <v>134</v>
      </c>
      <c r="L1846" s="3">
        <v>2</v>
      </c>
      <c r="M1846" s="3">
        <v>60</v>
      </c>
      <c r="N1846" s="3">
        <v>140</v>
      </c>
      <c r="O1846" s="3">
        <v>0</v>
      </c>
      <c r="P1846" s="3">
        <v>0</v>
      </c>
      <c r="Q1846" s="3">
        <v>0</v>
      </c>
      <c r="R1846" s="3">
        <v>105000</v>
      </c>
      <c r="S1846" s="3">
        <v>0</v>
      </c>
      <c r="T1846">
        <v>5001</v>
      </c>
      <c r="U1846" s="3">
        <v>5</v>
      </c>
      <c r="V1846" s="3">
        <v>7333.3333333333321</v>
      </c>
      <c r="W1846" s="3">
        <v>6</v>
      </c>
      <c r="X1846" s="3">
        <v>916.66666666666663</v>
      </c>
      <c r="Y1846" s="3">
        <v>21</v>
      </c>
      <c r="Z1846" s="3">
        <v>366.66666666666663</v>
      </c>
      <c r="AA1846" s="3">
        <v>0</v>
      </c>
      <c r="AB1846" s="3">
        <v>0</v>
      </c>
      <c r="AC1846" s="3">
        <v>4002305</v>
      </c>
      <c r="AD1846" s="3">
        <v>90.827968640448731</v>
      </c>
      <c r="AE1846" s="3">
        <v>240000</v>
      </c>
      <c r="AF1846" t="s">
        <v>137</v>
      </c>
      <c r="AG1846" t="s">
        <v>134</v>
      </c>
      <c r="AI1846">
        <f>IF(ISERROR(IF(D1846=25,VLOOKUP(E1846,Sheet1!$F$64:$H$79,2,0),IF(D1846=23,VLOOKUP(knight_awaken_info!E1846,Sheet1!$F$45:$H$60,2,0),VLOOKUP(knight_awaken_info!E1846,Sheet1!$F$26:$H$41,2,0)))),0,IF(D1846=25,VLOOKUP(E1846,Sheet1!$F$64:$H$79,2,0),IF(D1846=23,VLOOKUP(knight_awaken_info!E1846,Sheet1!$F$45:$H$60,2,0),VLOOKUP(knight_awaken_info!E1846,Sheet1!$F$26:$H$41,2,0))))</f>
        <v>0</v>
      </c>
      <c r="AJ1846">
        <f>IF(ISERROR(IF(D1846=25,VLOOKUP(E1846,Sheet1!$F$64:$H$79,3,0),IF(D1846=23,VLOOKUP(knight_awaken_info!E1846,Sheet1!$F$45:$H$60,3,0),VLOOKUP(knight_awaken_info!E1846,Sheet1!$F$26:$H$41,3,0)))),0,IF(D1846=25,VLOOKUP(E1846,Sheet1!$F$64:$H$79,3,0),IF(D1846=23,VLOOKUP(knight_awaken_info!E1846,Sheet1!$F$45:$H$60,3,0),VLOOKUP(knight_awaken_info!E1846,Sheet1!$F$26:$H$41,3,0))))</f>
        <v>0</v>
      </c>
      <c r="AK1846" s="11">
        <f>SUM(AI1842:AI1846)</f>
        <v>0</v>
      </c>
      <c r="AL1846" s="11">
        <f>SUM(AJ1842:AJ1846)</f>
        <v>0</v>
      </c>
      <c r="AN1846" s="3">
        <f t="shared" si="87"/>
        <v>7333.3333333333321</v>
      </c>
      <c r="AO1846" s="3">
        <f t="shared" si="88"/>
        <v>366.66666666666663</v>
      </c>
    </row>
    <row r="1847" spans="1:41">
      <c r="A1847" s="3">
        <v>4002305</v>
      </c>
      <c r="B1847" s="3">
        <v>4002301</v>
      </c>
      <c r="C1847" s="3" t="s">
        <v>74</v>
      </c>
      <c r="D1847">
        <f t="shared" si="86"/>
        <v>20</v>
      </c>
      <c r="E1847" s="3">
        <v>5</v>
      </c>
      <c r="F1847" s="3">
        <v>50</v>
      </c>
      <c r="G1847" s="3">
        <v>4</v>
      </c>
      <c r="H1847" s="3">
        <v>212</v>
      </c>
      <c r="I1847" s="3">
        <v>231</v>
      </c>
      <c r="J1847" s="3">
        <v>124</v>
      </c>
      <c r="K1847" s="3">
        <v>133</v>
      </c>
      <c r="L1847" s="3">
        <v>2</v>
      </c>
      <c r="M1847" s="3">
        <v>60</v>
      </c>
      <c r="N1847" s="3">
        <v>170</v>
      </c>
      <c r="O1847" s="3">
        <v>0</v>
      </c>
      <c r="P1847" s="3">
        <v>0</v>
      </c>
      <c r="Q1847" s="3">
        <v>0</v>
      </c>
      <c r="R1847" s="3">
        <v>120000</v>
      </c>
      <c r="S1847" s="3">
        <v>0</v>
      </c>
      <c r="T1847">
        <v>5001</v>
      </c>
      <c r="U1847" s="3">
        <v>5</v>
      </c>
      <c r="V1847" s="3">
        <v>9222.2222222222208</v>
      </c>
      <c r="W1847" s="3">
        <v>6</v>
      </c>
      <c r="X1847" s="3">
        <v>1152.7777777777778</v>
      </c>
      <c r="Y1847" s="3">
        <v>21</v>
      </c>
      <c r="Z1847" s="3">
        <v>461.11111111111109</v>
      </c>
      <c r="AA1847" s="3">
        <v>0</v>
      </c>
      <c r="AB1847" s="3">
        <v>0</v>
      </c>
      <c r="AC1847" s="3">
        <v>4002306</v>
      </c>
      <c r="AD1847" s="3">
        <v>129.07132385747977</v>
      </c>
      <c r="AE1847" s="3">
        <v>345000</v>
      </c>
      <c r="AF1847" t="s">
        <v>137</v>
      </c>
      <c r="AG1847" t="s">
        <v>134</v>
      </c>
      <c r="AI1847">
        <f>IF(ISERROR(IF(D1847=25,VLOOKUP(E1847,Sheet1!$F$64:$H$79,2,0),IF(D1847=23,VLOOKUP(knight_awaken_info!E1847,Sheet1!$F$45:$H$60,2,0),VLOOKUP(knight_awaken_info!E1847,Sheet1!$F$26:$H$41,2,0)))),0,IF(D1847=25,VLOOKUP(E1847,Sheet1!$F$64:$H$79,2,0),IF(D1847=23,VLOOKUP(knight_awaken_info!E1847,Sheet1!$F$45:$H$60,2,0),VLOOKUP(knight_awaken_info!E1847,Sheet1!$F$26:$H$41,2,0))))</f>
        <v>0</v>
      </c>
      <c r="AJ1847">
        <f>IF(ISERROR(IF(D1847=25,VLOOKUP(E1847,Sheet1!$F$64:$H$79,3,0),IF(D1847=23,VLOOKUP(knight_awaken_info!E1847,Sheet1!$F$45:$H$60,3,0),VLOOKUP(knight_awaken_info!E1847,Sheet1!$F$26:$H$41,3,0)))),0,IF(D1847=25,VLOOKUP(E1847,Sheet1!$F$64:$H$79,3,0),IF(D1847=23,VLOOKUP(knight_awaken_info!E1847,Sheet1!$F$45:$H$60,3,0),VLOOKUP(knight_awaken_info!E1847,Sheet1!$F$26:$H$41,3,0))))</f>
        <v>0</v>
      </c>
      <c r="AK1847" s="11">
        <f>SUM(AI1842:AI1847)</f>
        <v>0</v>
      </c>
      <c r="AL1847" s="11">
        <f>SUM(AJ1842:AJ1847)</f>
        <v>0</v>
      </c>
      <c r="AN1847" s="3">
        <f t="shared" si="87"/>
        <v>9222.2222222222208</v>
      </c>
      <c r="AO1847" s="3">
        <f t="shared" si="88"/>
        <v>461.11111111111109</v>
      </c>
    </row>
    <row r="1848" spans="1:41">
      <c r="A1848" s="3">
        <v>4002306</v>
      </c>
      <c r="B1848" s="3">
        <v>4002301</v>
      </c>
      <c r="C1848" s="3" t="s">
        <v>74</v>
      </c>
      <c r="D1848">
        <f t="shared" si="86"/>
        <v>20</v>
      </c>
      <c r="E1848" s="3">
        <v>6</v>
      </c>
      <c r="F1848" s="3">
        <v>50</v>
      </c>
      <c r="G1848" s="3">
        <v>4</v>
      </c>
      <c r="H1848" s="3">
        <v>211</v>
      </c>
      <c r="I1848" s="3">
        <v>234</v>
      </c>
      <c r="J1848" s="3">
        <v>123</v>
      </c>
      <c r="K1848" s="3">
        <v>132</v>
      </c>
      <c r="L1848" s="3">
        <v>2</v>
      </c>
      <c r="M1848" s="3">
        <v>60</v>
      </c>
      <c r="N1848" s="3">
        <v>190</v>
      </c>
      <c r="O1848" s="3">
        <v>0</v>
      </c>
      <c r="P1848" s="3">
        <v>0</v>
      </c>
      <c r="Q1848" s="3">
        <v>0</v>
      </c>
      <c r="R1848" s="3">
        <v>140000</v>
      </c>
      <c r="S1848" s="3">
        <v>0</v>
      </c>
      <c r="T1848">
        <v>5001</v>
      </c>
      <c r="U1848" s="3">
        <v>5</v>
      </c>
      <c r="V1848" s="3">
        <v>11133.333333333332</v>
      </c>
      <c r="W1848" s="3">
        <v>6</v>
      </c>
      <c r="X1848" s="3">
        <v>1391.6666666666667</v>
      </c>
      <c r="Y1848" s="3">
        <v>21</v>
      </c>
      <c r="Z1848" s="3">
        <v>556.66666666666663</v>
      </c>
      <c r="AA1848" s="3">
        <v>0</v>
      </c>
      <c r="AB1848" s="3">
        <v>0</v>
      </c>
      <c r="AC1848" s="3">
        <v>4002307</v>
      </c>
      <c r="AD1848" s="3">
        <v>167.31467907451082</v>
      </c>
      <c r="AE1848" s="3">
        <v>465000</v>
      </c>
      <c r="AF1848" t="s">
        <v>137</v>
      </c>
      <c r="AG1848" t="s">
        <v>134</v>
      </c>
      <c r="AI1848">
        <f>IF(ISERROR(IF(D1848=25,VLOOKUP(E1848,Sheet1!$F$64:$H$79,2,0),IF(D1848=23,VLOOKUP(knight_awaken_info!E1848,Sheet1!$F$45:$H$60,2,0),VLOOKUP(knight_awaken_info!E1848,Sheet1!$F$26:$H$41,2,0)))),0,IF(D1848=25,VLOOKUP(E1848,Sheet1!$F$64:$H$79,2,0),IF(D1848=23,VLOOKUP(knight_awaken_info!E1848,Sheet1!$F$45:$H$60,2,0),VLOOKUP(knight_awaken_info!E1848,Sheet1!$F$26:$H$41,2,0))))</f>
        <v>0</v>
      </c>
      <c r="AJ1848">
        <f>IF(ISERROR(IF(D1848=25,VLOOKUP(E1848,Sheet1!$F$64:$H$79,3,0),IF(D1848=23,VLOOKUP(knight_awaken_info!E1848,Sheet1!$F$45:$H$60,3,0),VLOOKUP(knight_awaken_info!E1848,Sheet1!$F$26:$H$41,3,0)))),0,IF(D1848=25,VLOOKUP(E1848,Sheet1!$F$64:$H$79,3,0),IF(D1848=23,VLOOKUP(knight_awaken_info!E1848,Sheet1!$F$45:$H$60,3,0),VLOOKUP(knight_awaken_info!E1848,Sheet1!$F$26:$H$41,3,0))))</f>
        <v>0</v>
      </c>
      <c r="AK1848" s="11">
        <f>SUM(AI1842:AI1848)</f>
        <v>0</v>
      </c>
      <c r="AL1848" s="11">
        <f>SUM(AJ1842:AJ1848)</f>
        <v>0</v>
      </c>
      <c r="AN1848" s="3">
        <f t="shared" si="87"/>
        <v>11133.333333333332</v>
      </c>
      <c r="AO1848" s="3">
        <f t="shared" si="88"/>
        <v>556.66666666666663</v>
      </c>
    </row>
    <row r="1849" spans="1:41">
      <c r="A1849" s="3">
        <v>4002307</v>
      </c>
      <c r="B1849" s="3">
        <v>4002301</v>
      </c>
      <c r="C1849" s="3" t="s">
        <v>74</v>
      </c>
      <c r="D1849">
        <f t="shared" si="86"/>
        <v>20</v>
      </c>
      <c r="E1849" s="3">
        <v>7</v>
      </c>
      <c r="F1849" s="3">
        <v>50</v>
      </c>
      <c r="G1849" s="3">
        <v>4</v>
      </c>
      <c r="H1849" s="3">
        <v>214</v>
      </c>
      <c r="I1849" s="3">
        <v>233</v>
      </c>
      <c r="J1849" s="3">
        <v>122</v>
      </c>
      <c r="K1849" s="3">
        <v>131</v>
      </c>
      <c r="L1849" s="3">
        <v>2</v>
      </c>
      <c r="M1849" s="3">
        <v>60</v>
      </c>
      <c r="N1849" s="3">
        <v>210</v>
      </c>
      <c r="O1849" s="3">
        <v>0</v>
      </c>
      <c r="P1849" s="3">
        <v>0</v>
      </c>
      <c r="Q1849" s="3">
        <v>0</v>
      </c>
      <c r="R1849" s="3">
        <v>160000</v>
      </c>
      <c r="S1849" s="3">
        <v>0</v>
      </c>
      <c r="T1849">
        <v>5001</v>
      </c>
      <c r="U1849" s="3">
        <v>5</v>
      </c>
      <c r="V1849" s="3">
        <v>13066.666666666666</v>
      </c>
      <c r="W1849" s="3">
        <v>6</v>
      </c>
      <c r="X1849" s="3">
        <v>1633.3333333333335</v>
      </c>
      <c r="Y1849" s="3">
        <v>21</v>
      </c>
      <c r="Z1849" s="3">
        <v>653.33333333333326</v>
      </c>
      <c r="AA1849" s="3">
        <v>0</v>
      </c>
      <c r="AB1849" s="3">
        <v>0</v>
      </c>
      <c r="AC1849" s="3">
        <v>4002308</v>
      </c>
      <c r="AD1849" s="3">
        <v>205.55803429154187</v>
      </c>
      <c r="AE1849" s="3">
        <v>605000</v>
      </c>
      <c r="AF1849" t="s">
        <v>137</v>
      </c>
      <c r="AG1849" t="s">
        <v>134</v>
      </c>
      <c r="AI1849">
        <f>IF(ISERROR(IF(D1849=25,VLOOKUP(E1849,Sheet1!$F$64:$H$79,2,0),IF(D1849=23,VLOOKUP(knight_awaken_info!E1849,Sheet1!$F$45:$H$60,2,0),VLOOKUP(knight_awaken_info!E1849,Sheet1!$F$26:$H$41,2,0)))),0,IF(D1849=25,VLOOKUP(E1849,Sheet1!$F$64:$H$79,2,0),IF(D1849=23,VLOOKUP(knight_awaken_info!E1849,Sheet1!$F$45:$H$60,2,0),VLOOKUP(knight_awaken_info!E1849,Sheet1!$F$26:$H$41,2,0))))</f>
        <v>0</v>
      </c>
      <c r="AJ1849">
        <f>IF(ISERROR(IF(D1849=25,VLOOKUP(E1849,Sheet1!$F$64:$H$79,3,0),IF(D1849=23,VLOOKUP(knight_awaken_info!E1849,Sheet1!$F$45:$H$60,3,0),VLOOKUP(knight_awaken_info!E1849,Sheet1!$F$26:$H$41,3,0)))),0,IF(D1849=25,VLOOKUP(E1849,Sheet1!$F$64:$H$79,3,0),IF(D1849=23,VLOOKUP(knight_awaken_info!E1849,Sheet1!$F$45:$H$60,3,0),VLOOKUP(knight_awaken_info!E1849,Sheet1!$F$26:$H$41,3,0))))</f>
        <v>0</v>
      </c>
      <c r="AK1849" s="11">
        <f>SUM(AI1842:AI1849)</f>
        <v>0</v>
      </c>
      <c r="AL1849" s="11">
        <f>SUM(AJ1842:AJ1849)</f>
        <v>0</v>
      </c>
      <c r="AN1849" s="3">
        <f t="shared" si="87"/>
        <v>13066.666666666666</v>
      </c>
      <c r="AO1849" s="3">
        <f t="shared" si="88"/>
        <v>653.33333333333326</v>
      </c>
    </row>
    <row r="1850" spans="1:41">
      <c r="A1850" s="3">
        <v>4002308</v>
      </c>
      <c r="B1850" s="3">
        <v>4002301</v>
      </c>
      <c r="C1850" s="3" t="s">
        <v>74</v>
      </c>
      <c r="D1850">
        <f t="shared" ref="D1850:D1913" si="89">IF(OR(C1850="曹操",C1850="荀彧",C1850="关羽",C1850="诸葛亮",C1850="孙坚",C1850="周瑜",C1850="吕布",C1850="左慈"),23,20)</f>
        <v>20</v>
      </c>
      <c r="E1850" s="3">
        <v>8</v>
      </c>
      <c r="F1850" s="3">
        <v>50</v>
      </c>
      <c r="G1850" s="3">
        <v>4</v>
      </c>
      <c r="H1850" s="3">
        <v>213</v>
      </c>
      <c r="I1850" s="3">
        <v>232</v>
      </c>
      <c r="J1850" s="3">
        <v>121</v>
      </c>
      <c r="K1850" s="3">
        <v>134</v>
      </c>
      <c r="L1850" s="3">
        <v>2</v>
      </c>
      <c r="M1850" s="3">
        <v>60</v>
      </c>
      <c r="N1850" s="3">
        <v>230</v>
      </c>
      <c r="O1850" s="3">
        <v>0</v>
      </c>
      <c r="P1850" s="3">
        <v>0</v>
      </c>
      <c r="Q1850" s="3">
        <v>0</v>
      </c>
      <c r="R1850" s="3">
        <v>175000</v>
      </c>
      <c r="S1850" s="3">
        <v>0</v>
      </c>
      <c r="T1850">
        <v>5001</v>
      </c>
      <c r="U1850" s="3">
        <v>5</v>
      </c>
      <c r="V1850" s="3">
        <v>15022.222222222221</v>
      </c>
      <c r="W1850" s="3">
        <v>6</v>
      </c>
      <c r="X1850" s="3">
        <v>1877.7777777777778</v>
      </c>
      <c r="Y1850" s="3">
        <v>21</v>
      </c>
      <c r="Z1850" s="3">
        <v>751.11111111111109</v>
      </c>
      <c r="AA1850" s="3">
        <v>0</v>
      </c>
      <c r="AB1850" s="3">
        <v>0</v>
      </c>
      <c r="AC1850" s="3">
        <v>4002309</v>
      </c>
      <c r="AD1850" s="3">
        <v>243.80138950857292</v>
      </c>
      <c r="AE1850" s="3">
        <v>765000</v>
      </c>
      <c r="AF1850" t="s">
        <v>137</v>
      </c>
      <c r="AG1850" t="s">
        <v>134</v>
      </c>
      <c r="AI1850">
        <f>IF(ISERROR(IF(D1850=25,VLOOKUP(E1850,Sheet1!$F$64:$H$79,2,0),IF(D1850=23,VLOOKUP(knight_awaken_info!E1850,Sheet1!$F$45:$H$60,2,0),VLOOKUP(knight_awaken_info!E1850,Sheet1!$F$26:$H$41,2,0)))),0,IF(D1850=25,VLOOKUP(E1850,Sheet1!$F$64:$H$79,2,0),IF(D1850=23,VLOOKUP(knight_awaken_info!E1850,Sheet1!$F$45:$H$60,2,0),VLOOKUP(knight_awaken_info!E1850,Sheet1!$F$26:$H$41,2,0))))</f>
        <v>0</v>
      </c>
      <c r="AJ1850">
        <f>IF(ISERROR(IF(D1850=25,VLOOKUP(E1850,Sheet1!$F$64:$H$79,3,0),IF(D1850=23,VLOOKUP(knight_awaken_info!E1850,Sheet1!$F$45:$H$60,3,0),VLOOKUP(knight_awaken_info!E1850,Sheet1!$F$26:$H$41,3,0)))),0,IF(D1850=25,VLOOKUP(E1850,Sheet1!$F$64:$H$79,3,0),IF(D1850=23,VLOOKUP(knight_awaken_info!E1850,Sheet1!$F$45:$H$60,3,0),VLOOKUP(knight_awaken_info!E1850,Sheet1!$F$26:$H$41,3,0))))</f>
        <v>0</v>
      </c>
      <c r="AK1850" s="11">
        <f>SUM(AI1842:AI1850)</f>
        <v>0</v>
      </c>
      <c r="AL1850" s="11">
        <f>SUM(AJ1842:AJ1850)</f>
        <v>0</v>
      </c>
      <c r="AN1850" s="3">
        <f t="shared" si="87"/>
        <v>15022.222222222221</v>
      </c>
      <c r="AO1850" s="3">
        <f t="shared" si="88"/>
        <v>751.11111111111109</v>
      </c>
    </row>
    <row r="1851" spans="1:41">
      <c r="A1851" s="3">
        <v>4002309</v>
      </c>
      <c r="B1851" s="3">
        <v>4002301</v>
      </c>
      <c r="C1851" s="3" t="s">
        <v>74</v>
      </c>
      <c r="D1851">
        <f t="shared" si="89"/>
        <v>20</v>
      </c>
      <c r="E1851" s="3">
        <v>9</v>
      </c>
      <c r="F1851" s="3">
        <v>50</v>
      </c>
      <c r="G1851" s="3">
        <v>4</v>
      </c>
      <c r="H1851" s="3">
        <v>212</v>
      </c>
      <c r="I1851" s="3">
        <v>231</v>
      </c>
      <c r="J1851" s="3">
        <v>224</v>
      </c>
      <c r="K1851" s="3">
        <v>233</v>
      </c>
      <c r="L1851" s="3">
        <v>2</v>
      </c>
      <c r="M1851" s="3">
        <v>60</v>
      </c>
      <c r="N1851" s="3">
        <v>730</v>
      </c>
      <c r="O1851" s="3">
        <v>1</v>
      </c>
      <c r="P1851" s="3">
        <v>40023</v>
      </c>
      <c r="Q1851" s="3">
        <v>1</v>
      </c>
      <c r="R1851" s="3">
        <v>680000</v>
      </c>
      <c r="S1851" s="3">
        <v>0</v>
      </c>
      <c r="T1851">
        <v>5001</v>
      </c>
      <c r="U1851" s="3">
        <v>5</v>
      </c>
      <c r="V1851" s="3">
        <v>17000</v>
      </c>
      <c r="W1851" s="3">
        <v>6</v>
      </c>
      <c r="X1851" s="3">
        <v>2125</v>
      </c>
      <c r="Y1851" s="3">
        <v>21</v>
      </c>
      <c r="Z1851" s="3">
        <v>850</v>
      </c>
      <c r="AA1851" s="3">
        <v>0</v>
      </c>
      <c r="AB1851" s="3">
        <v>0</v>
      </c>
      <c r="AC1851" s="3">
        <v>4002310</v>
      </c>
      <c r="AD1851" s="3">
        <v>282.04474472560395</v>
      </c>
      <c r="AE1851" s="3">
        <v>940000</v>
      </c>
      <c r="AF1851" t="s">
        <v>137</v>
      </c>
      <c r="AG1851" t="s">
        <v>134</v>
      </c>
      <c r="AI1851">
        <f>IF(ISERROR(IF(D1851=25,VLOOKUP(E1851,Sheet1!$F$64:$H$79,2,0),IF(D1851=23,VLOOKUP(knight_awaken_info!E1851,Sheet1!$F$45:$H$60,2,0),VLOOKUP(knight_awaken_info!E1851,Sheet1!$F$26:$H$41,2,0)))),0,IF(D1851=25,VLOOKUP(E1851,Sheet1!$F$64:$H$79,2,0),IF(D1851=23,VLOOKUP(knight_awaken_info!E1851,Sheet1!$F$45:$H$60,2,0),VLOOKUP(knight_awaken_info!E1851,Sheet1!$F$26:$H$41,2,0))))</f>
        <v>0</v>
      </c>
      <c r="AJ1851">
        <f>IF(ISERROR(IF(D1851=25,VLOOKUP(E1851,Sheet1!$F$64:$H$79,3,0),IF(D1851=23,VLOOKUP(knight_awaken_info!E1851,Sheet1!$F$45:$H$60,3,0),VLOOKUP(knight_awaken_info!E1851,Sheet1!$F$26:$H$41,3,0)))),0,IF(D1851=25,VLOOKUP(E1851,Sheet1!$F$64:$H$79,3,0),IF(D1851=23,VLOOKUP(knight_awaken_info!E1851,Sheet1!$F$45:$H$60,3,0),VLOOKUP(knight_awaken_info!E1851,Sheet1!$F$26:$H$41,3,0))))</f>
        <v>0</v>
      </c>
      <c r="AK1851" s="11">
        <f>SUM(AI1842:AI1851)</f>
        <v>0</v>
      </c>
      <c r="AL1851" s="11">
        <f>SUM(AJ1842:AJ1851)</f>
        <v>0</v>
      </c>
      <c r="AN1851" s="3">
        <f t="shared" si="87"/>
        <v>17000</v>
      </c>
      <c r="AO1851" s="3">
        <f t="shared" si="88"/>
        <v>850</v>
      </c>
    </row>
    <row r="1852" spans="1:41">
      <c r="A1852" s="3">
        <v>4002310</v>
      </c>
      <c r="B1852" s="3">
        <v>4002301</v>
      </c>
      <c r="C1852" s="3" t="s">
        <v>74</v>
      </c>
      <c r="D1852">
        <f t="shared" si="89"/>
        <v>20</v>
      </c>
      <c r="E1852" s="3">
        <v>10</v>
      </c>
      <c r="F1852" s="3">
        <v>60</v>
      </c>
      <c r="G1852" s="3">
        <v>4</v>
      </c>
      <c r="H1852" s="3">
        <v>312</v>
      </c>
      <c r="I1852" s="3">
        <v>231</v>
      </c>
      <c r="J1852" s="3">
        <v>223</v>
      </c>
      <c r="K1852" s="3">
        <v>232</v>
      </c>
      <c r="L1852" s="3">
        <v>2</v>
      </c>
      <c r="M1852" s="3">
        <v>60</v>
      </c>
      <c r="N1852" s="3">
        <v>770</v>
      </c>
      <c r="O1852" s="3">
        <v>0</v>
      </c>
      <c r="P1852" s="3">
        <v>0</v>
      </c>
      <c r="Q1852" s="3">
        <v>0</v>
      </c>
      <c r="R1852" s="3">
        <v>705000</v>
      </c>
      <c r="S1852" s="3">
        <v>5001</v>
      </c>
      <c r="T1852">
        <v>5002</v>
      </c>
      <c r="U1852" s="3">
        <v>5</v>
      </c>
      <c r="V1852" s="3">
        <v>19888.888888888891</v>
      </c>
      <c r="W1852" s="3">
        <v>6</v>
      </c>
      <c r="X1852" s="3">
        <v>2486.1111111111113</v>
      </c>
      <c r="Y1852" s="3">
        <v>21</v>
      </c>
      <c r="Z1852" s="3">
        <v>994.44444444444446</v>
      </c>
      <c r="AA1852" s="3">
        <v>0</v>
      </c>
      <c r="AB1852" s="3">
        <v>0</v>
      </c>
      <c r="AC1852" s="3">
        <v>4002311</v>
      </c>
      <c r="AD1852" s="3">
        <v>339.40977755115051</v>
      </c>
      <c r="AE1852" s="3">
        <v>1620000</v>
      </c>
      <c r="AF1852" t="s">
        <v>138</v>
      </c>
      <c r="AG1852" t="s">
        <v>158</v>
      </c>
      <c r="AI1852">
        <f>IF(ISERROR(IF(D1852=25,VLOOKUP(E1852,Sheet1!$F$64:$H$79,2,0),IF(D1852=23,VLOOKUP(knight_awaken_info!E1852,Sheet1!$F$45:$H$60,2,0),VLOOKUP(knight_awaken_info!E1852,Sheet1!$F$26:$H$41,2,0)))),0,IF(D1852=25,VLOOKUP(E1852,Sheet1!$F$64:$H$79,2,0),IF(D1852=23,VLOOKUP(knight_awaken_info!E1852,Sheet1!$F$45:$H$60,2,0),VLOOKUP(knight_awaken_info!E1852,Sheet1!$F$26:$H$41,2,0))))</f>
        <v>0</v>
      </c>
      <c r="AJ1852">
        <f>IF(ISERROR(IF(D1852=25,VLOOKUP(E1852,Sheet1!$F$64:$H$79,3,0),IF(D1852=23,VLOOKUP(knight_awaken_info!E1852,Sheet1!$F$45:$H$60,3,0),VLOOKUP(knight_awaken_info!E1852,Sheet1!$F$26:$H$41,3,0)))),0,IF(D1852=25,VLOOKUP(E1852,Sheet1!$F$64:$H$79,3,0),IF(D1852=23,VLOOKUP(knight_awaken_info!E1852,Sheet1!$F$45:$H$60,3,0),VLOOKUP(knight_awaken_info!E1852,Sheet1!$F$26:$H$41,3,0))))</f>
        <v>0</v>
      </c>
      <c r="AK1852" s="11">
        <f>SUM(AI1842:AI1852)</f>
        <v>0</v>
      </c>
      <c r="AL1852" s="11">
        <f>SUM(AJ1842:AJ1852)</f>
        <v>0</v>
      </c>
      <c r="AN1852" s="3">
        <f t="shared" si="87"/>
        <v>19888.888888888891</v>
      </c>
      <c r="AO1852" s="3">
        <f t="shared" si="88"/>
        <v>994.44444444444446</v>
      </c>
    </row>
    <row r="1853" spans="1:41">
      <c r="A1853" s="3">
        <v>4002311</v>
      </c>
      <c r="B1853" s="3">
        <v>4002301</v>
      </c>
      <c r="C1853" s="3" t="s">
        <v>74</v>
      </c>
      <c r="D1853">
        <f t="shared" si="89"/>
        <v>20</v>
      </c>
      <c r="E1853" s="3">
        <v>11</v>
      </c>
      <c r="F1853" s="3">
        <v>60</v>
      </c>
      <c r="G1853" s="3">
        <v>4</v>
      </c>
      <c r="H1853" s="3">
        <v>311</v>
      </c>
      <c r="I1853" s="3">
        <v>233</v>
      </c>
      <c r="J1853" s="3">
        <v>222</v>
      </c>
      <c r="K1853" s="3">
        <v>231</v>
      </c>
      <c r="L1853" s="3">
        <v>2</v>
      </c>
      <c r="M1853" s="3">
        <v>60</v>
      </c>
      <c r="N1853" s="3">
        <v>790</v>
      </c>
      <c r="O1853" s="3">
        <v>0</v>
      </c>
      <c r="P1853" s="3">
        <v>0</v>
      </c>
      <c r="Q1853" s="3">
        <v>0</v>
      </c>
      <c r="R1853" s="3">
        <v>725000</v>
      </c>
      <c r="S1853" s="3">
        <v>5001</v>
      </c>
      <c r="T1853">
        <v>5002</v>
      </c>
      <c r="U1853" s="3">
        <v>5</v>
      </c>
      <c r="V1853" s="3">
        <v>22800</v>
      </c>
      <c r="W1853" s="3">
        <v>6</v>
      </c>
      <c r="X1853" s="3">
        <v>2850</v>
      </c>
      <c r="Y1853" s="3">
        <v>21</v>
      </c>
      <c r="Z1853" s="3">
        <v>1140</v>
      </c>
      <c r="AA1853" s="3">
        <v>0</v>
      </c>
      <c r="AB1853" s="3">
        <v>0</v>
      </c>
      <c r="AC1853" s="3">
        <v>4002312</v>
      </c>
      <c r="AD1853" s="3">
        <v>458.92026260437251</v>
      </c>
      <c r="AE1853" s="3">
        <v>2325000</v>
      </c>
      <c r="AF1853" t="s">
        <v>138</v>
      </c>
      <c r="AG1853" t="s">
        <v>158</v>
      </c>
      <c r="AI1853">
        <f>IF(ISERROR(IF(D1853=25,VLOOKUP(E1853,Sheet1!$F$64:$H$79,2,0),IF(D1853=23,VLOOKUP(knight_awaken_info!E1853,Sheet1!$F$45:$H$60,2,0),VLOOKUP(knight_awaken_info!E1853,Sheet1!$F$26:$H$41,2,0)))),0,IF(D1853=25,VLOOKUP(E1853,Sheet1!$F$64:$H$79,2,0),IF(D1853=23,VLOOKUP(knight_awaken_info!E1853,Sheet1!$F$45:$H$60,2,0),VLOOKUP(knight_awaken_info!E1853,Sheet1!$F$26:$H$41,2,0))))</f>
        <v>0</v>
      </c>
      <c r="AJ1853">
        <f>IF(ISERROR(IF(D1853=25,VLOOKUP(E1853,Sheet1!$F$64:$H$79,3,0),IF(D1853=23,VLOOKUP(knight_awaken_info!E1853,Sheet1!$F$45:$H$60,3,0),VLOOKUP(knight_awaken_info!E1853,Sheet1!$F$26:$H$41,3,0)))),0,IF(D1853=25,VLOOKUP(E1853,Sheet1!$F$64:$H$79,3,0),IF(D1853=23,VLOOKUP(knight_awaken_info!E1853,Sheet1!$F$45:$H$60,3,0),VLOOKUP(knight_awaken_info!E1853,Sheet1!$F$26:$H$41,3,0))))</f>
        <v>0</v>
      </c>
      <c r="AK1853" s="11">
        <f>SUM(AI1842:AI1853)</f>
        <v>0</v>
      </c>
      <c r="AL1853" s="11">
        <f>SUM(AJ1842:AJ1853)</f>
        <v>0</v>
      </c>
      <c r="AN1853" s="3">
        <f t="shared" si="87"/>
        <v>22800</v>
      </c>
      <c r="AO1853" s="3">
        <f t="shared" si="88"/>
        <v>1140</v>
      </c>
    </row>
    <row r="1854" spans="1:41">
      <c r="A1854" s="3">
        <v>4002312</v>
      </c>
      <c r="B1854" s="3">
        <v>4002301</v>
      </c>
      <c r="C1854" s="3" t="s">
        <v>74</v>
      </c>
      <c r="D1854">
        <f t="shared" si="89"/>
        <v>20</v>
      </c>
      <c r="E1854" s="3">
        <v>12</v>
      </c>
      <c r="F1854" s="3">
        <v>60</v>
      </c>
      <c r="G1854" s="3">
        <v>4</v>
      </c>
      <c r="H1854" s="3">
        <v>313</v>
      </c>
      <c r="I1854" s="3">
        <v>232</v>
      </c>
      <c r="J1854" s="3">
        <v>221</v>
      </c>
      <c r="K1854" s="3">
        <v>233</v>
      </c>
      <c r="L1854" s="3">
        <v>2</v>
      </c>
      <c r="M1854" s="3">
        <v>60</v>
      </c>
      <c r="N1854" s="3">
        <v>810</v>
      </c>
      <c r="O1854" s="3">
        <v>0</v>
      </c>
      <c r="P1854" s="3">
        <v>0</v>
      </c>
      <c r="Q1854" s="3">
        <v>0</v>
      </c>
      <c r="R1854" s="3">
        <v>745000</v>
      </c>
      <c r="S1854" s="3">
        <v>5001</v>
      </c>
      <c r="T1854">
        <v>5002</v>
      </c>
      <c r="U1854" s="3">
        <v>5</v>
      </c>
      <c r="V1854" s="3">
        <v>25733.333333333332</v>
      </c>
      <c r="W1854" s="3">
        <v>6</v>
      </c>
      <c r="X1854" s="3">
        <v>3216.6666666666665</v>
      </c>
      <c r="Y1854" s="3">
        <v>21</v>
      </c>
      <c r="Z1854" s="3">
        <v>1286.6666666666667</v>
      </c>
      <c r="AA1854" s="3">
        <v>0</v>
      </c>
      <c r="AB1854" s="3">
        <v>0</v>
      </c>
      <c r="AC1854" s="3">
        <v>4002313</v>
      </c>
      <c r="AD1854" s="3">
        <v>578.43074765759457</v>
      </c>
      <c r="AE1854" s="3">
        <v>3050000</v>
      </c>
      <c r="AF1854" t="s">
        <v>138</v>
      </c>
      <c r="AG1854" t="s">
        <v>158</v>
      </c>
      <c r="AI1854">
        <f>IF(ISERROR(IF(D1854=25,VLOOKUP(E1854,Sheet1!$F$64:$H$79,2,0),IF(D1854=23,VLOOKUP(knight_awaken_info!E1854,Sheet1!$F$45:$H$60,2,0),VLOOKUP(knight_awaken_info!E1854,Sheet1!$F$26:$H$41,2,0)))),0,IF(D1854=25,VLOOKUP(E1854,Sheet1!$F$64:$H$79,2,0),IF(D1854=23,VLOOKUP(knight_awaken_info!E1854,Sheet1!$F$45:$H$60,2,0),VLOOKUP(knight_awaken_info!E1854,Sheet1!$F$26:$H$41,2,0))))</f>
        <v>0</v>
      </c>
      <c r="AJ1854">
        <f>IF(ISERROR(IF(D1854=25,VLOOKUP(E1854,Sheet1!$F$64:$H$79,3,0),IF(D1854=23,VLOOKUP(knight_awaken_info!E1854,Sheet1!$F$45:$H$60,3,0),VLOOKUP(knight_awaken_info!E1854,Sheet1!$F$26:$H$41,3,0)))),0,IF(D1854=25,VLOOKUP(E1854,Sheet1!$F$64:$H$79,3,0),IF(D1854=23,VLOOKUP(knight_awaken_info!E1854,Sheet1!$F$45:$H$60,3,0),VLOOKUP(knight_awaken_info!E1854,Sheet1!$F$26:$H$41,3,0))))</f>
        <v>0</v>
      </c>
      <c r="AK1854" s="11">
        <f>SUM(AI1842:AI1854)</f>
        <v>0</v>
      </c>
      <c r="AL1854" s="11">
        <f>SUM(AJ1842:AJ1854)</f>
        <v>0</v>
      </c>
      <c r="AN1854" s="3">
        <f t="shared" si="87"/>
        <v>25733.333333333332</v>
      </c>
      <c r="AO1854" s="3">
        <f t="shared" si="88"/>
        <v>1286.6666666666667</v>
      </c>
    </row>
    <row r="1855" spans="1:41">
      <c r="A1855" s="3">
        <v>4002313</v>
      </c>
      <c r="B1855" s="3">
        <v>4002301</v>
      </c>
      <c r="C1855" s="3" t="s">
        <v>74</v>
      </c>
      <c r="D1855">
        <f t="shared" si="89"/>
        <v>20</v>
      </c>
      <c r="E1855" s="3">
        <v>13</v>
      </c>
      <c r="F1855" s="3">
        <v>60</v>
      </c>
      <c r="G1855" s="3">
        <v>4</v>
      </c>
      <c r="H1855" s="3">
        <v>312</v>
      </c>
      <c r="I1855" s="3">
        <v>331</v>
      </c>
      <c r="J1855" s="3">
        <v>223</v>
      </c>
      <c r="K1855" s="3">
        <v>232</v>
      </c>
      <c r="L1855" s="3">
        <v>2</v>
      </c>
      <c r="M1855" s="3">
        <v>60</v>
      </c>
      <c r="N1855" s="3">
        <v>830</v>
      </c>
      <c r="O1855" s="3">
        <v>0</v>
      </c>
      <c r="P1855" s="3">
        <v>0</v>
      </c>
      <c r="Q1855" s="3">
        <v>0</v>
      </c>
      <c r="R1855" s="3">
        <v>765000</v>
      </c>
      <c r="S1855" s="3">
        <v>5001</v>
      </c>
      <c r="T1855">
        <v>5002</v>
      </c>
      <c r="U1855" s="3">
        <v>5</v>
      </c>
      <c r="V1855" s="3">
        <v>28688.888888888887</v>
      </c>
      <c r="W1855" s="3">
        <v>6</v>
      </c>
      <c r="X1855" s="3">
        <v>3586.1111111111109</v>
      </c>
      <c r="Y1855" s="3">
        <v>21</v>
      </c>
      <c r="Z1855" s="3">
        <v>1434.4444444444446</v>
      </c>
      <c r="AA1855" s="3">
        <v>0</v>
      </c>
      <c r="AB1855" s="3">
        <v>0</v>
      </c>
      <c r="AC1855" s="3">
        <v>4002314</v>
      </c>
      <c r="AD1855" s="3">
        <v>697.94123271081662</v>
      </c>
      <c r="AE1855" s="3">
        <v>3795000</v>
      </c>
      <c r="AF1855" t="s">
        <v>138</v>
      </c>
      <c r="AG1855" t="s">
        <v>158</v>
      </c>
      <c r="AI1855">
        <f>IF(ISERROR(IF(D1855=25,VLOOKUP(E1855,Sheet1!$F$64:$H$79,2,0),IF(D1855=23,VLOOKUP(knight_awaken_info!E1855,Sheet1!$F$45:$H$60,2,0),VLOOKUP(knight_awaken_info!E1855,Sheet1!$F$26:$H$41,2,0)))),0,IF(D1855=25,VLOOKUP(E1855,Sheet1!$F$64:$H$79,2,0),IF(D1855=23,VLOOKUP(knight_awaken_info!E1855,Sheet1!$F$45:$H$60,2,0),VLOOKUP(knight_awaken_info!E1855,Sheet1!$F$26:$H$41,2,0))))</f>
        <v>0</v>
      </c>
      <c r="AJ1855">
        <f>IF(ISERROR(IF(D1855=25,VLOOKUP(E1855,Sheet1!$F$64:$H$79,3,0),IF(D1855=23,VLOOKUP(knight_awaken_info!E1855,Sheet1!$F$45:$H$60,3,0),VLOOKUP(knight_awaken_info!E1855,Sheet1!$F$26:$H$41,3,0)))),0,IF(D1855=25,VLOOKUP(E1855,Sheet1!$F$64:$H$79,3,0),IF(D1855=23,VLOOKUP(knight_awaken_info!E1855,Sheet1!$F$45:$H$60,3,0),VLOOKUP(knight_awaken_info!E1855,Sheet1!$F$26:$H$41,3,0))))</f>
        <v>0</v>
      </c>
      <c r="AK1855" s="11">
        <f>SUM(AI1842:AI1855)</f>
        <v>0</v>
      </c>
      <c r="AL1855" s="11">
        <f>SUM(AJ1842:AJ1855)</f>
        <v>0</v>
      </c>
      <c r="AN1855" s="3">
        <f t="shared" si="87"/>
        <v>28688.888888888887</v>
      </c>
      <c r="AO1855" s="3">
        <f t="shared" si="88"/>
        <v>1434.4444444444446</v>
      </c>
    </row>
    <row r="1856" spans="1:41">
      <c r="A1856" s="3">
        <v>4002314</v>
      </c>
      <c r="B1856" s="3">
        <v>4002301</v>
      </c>
      <c r="C1856" s="3" t="s">
        <v>74</v>
      </c>
      <c r="D1856">
        <f t="shared" si="89"/>
        <v>20</v>
      </c>
      <c r="E1856" s="3">
        <v>14</v>
      </c>
      <c r="F1856" s="3">
        <v>60</v>
      </c>
      <c r="G1856" s="3">
        <v>4</v>
      </c>
      <c r="H1856" s="3">
        <v>311</v>
      </c>
      <c r="I1856" s="3">
        <v>323</v>
      </c>
      <c r="J1856" s="3">
        <v>222</v>
      </c>
      <c r="K1856" s="3">
        <v>231</v>
      </c>
      <c r="L1856" s="3">
        <v>2</v>
      </c>
      <c r="M1856" s="3">
        <v>60</v>
      </c>
      <c r="N1856" s="3">
        <v>850</v>
      </c>
      <c r="O1856" s="3">
        <v>1</v>
      </c>
      <c r="P1856" s="3">
        <v>40023</v>
      </c>
      <c r="Q1856" s="3">
        <v>1</v>
      </c>
      <c r="R1856" s="3">
        <v>790000</v>
      </c>
      <c r="S1856" s="3">
        <v>5001</v>
      </c>
      <c r="T1856">
        <v>5002</v>
      </c>
      <c r="U1856" s="3">
        <v>5</v>
      </c>
      <c r="V1856" s="3">
        <v>31666.666666666664</v>
      </c>
      <c r="W1856" s="3">
        <v>6</v>
      </c>
      <c r="X1856" s="3">
        <v>3958.333333333333</v>
      </c>
      <c r="Y1856" s="3">
        <v>21</v>
      </c>
      <c r="Z1856" s="3">
        <v>1583.3333333333335</v>
      </c>
      <c r="AA1856" s="3">
        <v>0</v>
      </c>
      <c r="AB1856" s="3">
        <v>0</v>
      </c>
      <c r="AC1856" s="3">
        <v>4002315</v>
      </c>
      <c r="AD1856" s="3">
        <v>879.59716999171405</v>
      </c>
      <c r="AE1856" s="3">
        <v>4560000</v>
      </c>
      <c r="AF1856" t="s">
        <v>138</v>
      </c>
      <c r="AG1856" t="s">
        <v>158</v>
      </c>
      <c r="AI1856">
        <f>IF(ISERROR(IF(D1856=25,VLOOKUP(E1856,Sheet1!$F$64:$H$79,2,0),IF(D1856=23,VLOOKUP(knight_awaken_info!E1856,Sheet1!$F$45:$H$60,2,0),VLOOKUP(knight_awaken_info!E1856,Sheet1!$F$26:$H$41,2,0)))),0,IF(D1856=25,VLOOKUP(E1856,Sheet1!$F$64:$H$79,2,0),IF(D1856=23,VLOOKUP(knight_awaken_info!E1856,Sheet1!$F$45:$H$60,2,0),VLOOKUP(knight_awaken_info!E1856,Sheet1!$F$26:$H$41,2,0))))</f>
        <v>0</v>
      </c>
      <c r="AJ1856">
        <f>IF(ISERROR(IF(D1856=25,VLOOKUP(E1856,Sheet1!$F$64:$H$79,3,0),IF(D1856=23,VLOOKUP(knight_awaken_info!E1856,Sheet1!$F$45:$H$60,3,0),VLOOKUP(knight_awaken_info!E1856,Sheet1!$F$26:$H$41,3,0)))),0,IF(D1856=25,VLOOKUP(E1856,Sheet1!$F$64:$H$79,3,0),IF(D1856=23,VLOOKUP(knight_awaken_info!E1856,Sheet1!$F$45:$H$60,3,0),VLOOKUP(knight_awaken_info!E1856,Sheet1!$F$26:$H$41,3,0))))</f>
        <v>0</v>
      </c>
      <c r="AK1856" s="11">
        <f>SUM(AI1842:AI1856)</f>
        <v>0</v>
      </c>
      <c r="AL1856" s="11">
        <f>SUM(AJ1842:AJ1856)</f>
        <v>0</v>
      </c>
      <c r="AN1856" s="3">
        <f t="shared" si="87"/>
        <v>31666.666666666664</v>
      </c>
      <c r="AO1856" s="3">
        <f t="shared" si="88"/>
        <v>1583.3333333333335</v>
      </c>
    </row>
    <row r="1857" spans="1:41">
      <c r="A1857" s="3">
        <v>4002315</v>
      </c>
      <c r="B1857" s="3">
        <v>4002301</v>
      </c>
      <c r="C1857" s="3" t="s">
        <v>74</v>
      </c>
      <c r="D1857">
        <f t="shared" si="89"/>
        <v>20</v>
      </c>
      <c r="E1857" s="3">
        <v>15</v>
      </c>
      <c r="F1857" s="3">
        <v>60</v>
      </c>
      <c r="G1857" s="3">
        <v>4</v>
      </c>
      <c r="H1857" s="3">
        <v>313</v>
      </c>
      <c r="I1857" s="3">
        <v>322</v>
      </c>
      <c r="J1857" s="3">
        <v>221</v>
      </c>
      <c r="K1857" s="3">
        <v>233</v>
      </c>
      <c r="L1857" s="3">
        <v>2</v>
      </c>
      <c r="M1857" s="3">
        <v>60</v>
      </c>
      <c r="N1857" s="3">
        <v>890</v>
      </c>
      <c r="O1857" s="3">
        <v>0</v>
      </c>
      <c r="P1857" s="3">
        <v>0</v>
      </c>
      <c r="Q1857" s="3">
        <v>0</v>
      </c>
      <c r="R1857" s="3">
        <v>810000</v>
      </c>
      <c r="S1857" s="3">
        <v>5001</v>
      </c>
      <c r="T1857">
        <v>5002</v>
      </c>
      <c r="U1857" s="3">
        <v>5</v>
      </c>
      <c r="V1857" s="3">
        <v>47826.666666666664</v>
      </c>
      <c r="W1857" s="3">
        <v>6</v>
      </c>
      <c r="X1857" s="3">
        <v>4333.333333333333</v>
      </c>
      <c r="Y1857" s="3">
        <v>21</v>
      </c>
      <c r="Z1857" s="3">
        <v>1733.3333333333335</v>
      </c>
      <c r="AA1857" s="3">
        <v>0</v>
      </c>
      <c r="AB1857" s="3">
        <v>0</v>
      </c>
      <c r="AC1857" s="3">
        <v>4002316</v>
      </c>
      <c r="AD1857" s="3">
        <v>1061.2531072726115</v>
      </c>
      <c r="AE1857" s="3">
        <v>5350000</v>
      </c>
      <c r="AF1857" t="s">
        <v>139</v>
      </c>
      <c r="AG1857" t="s">
        <v>134</v>
      </c>
      <c r="AI1857">
        <f>IF(ISERROR(IF(D1857=25,VLOOKUP(E1857,Sheet1!$F$64:$H$79,2,0),IF(D1857=23,VLOOKUP(knight_awaken_info!E1857,Sheet1!$F$45:$H$60,2,0),VLOOKUP(knight_awaken_info!E1857,Sheet1!$F$26:$H$41,2,0)))),0,IF(D1857=25,VLOOKUP(E1857,Sheet1!$F$64:$H$79,2,0),IF(D1857=23,VLOOKUP(knight_awaken_info!E1857,Sheet1!$F$45:$H$60,2,0),VLOOKUP(knight_awaken_info!E1857,Sheet1!$F$26:$H$41,2,0))))</f>
        <v>13160</v>
      </c>
      <c r="AJ1857">
        <f>IF(ISERROR(IF(D1857=25,VLOOKUP(E1857,Sheet1!$F$64:$H$79,3,0),IF(D1857=23,VLOOKUP(knight_awaken_info!E1857,Sheet1!$F$45:$H$60,3,0),VLOOKUP(knight_awaken_info!E1857,Sheet1!$F$26:$H$41,3,0)))),0,IF(D1857=25,VLOOKUP(E1857,Sheet1!$F$64:$H$79,3,0),IF(D1857=23,VLOOKUP(knight_awaken_info!E1857,Sheet1!$F$45:$H$60,3,0),VLOOKUP(knight_awaken_info!E1857,Sheet1!$F$26:$H$41,3,0))))</f>
        <v>0</v>
      </c>
      <c r="AK1857" s="11">
        <f>SUM(AI1842:AI1857)</f>
        <v>13160</v>
      </c>
      <c r="AL1857" s="11">
        <f>SUM(AJ1842:AJ1857)</f>
        <v>0</v>
      </c>
      <c r="AN1857" s="3">
        <f t="shared" si="87"/>
        <v>60986.666666666664</v>
      </c>
      <c r="AO1857" s="3">
        <f t="shared" si="88"/>
        <v>1733.3333333333335</v>
      </c>
    </row>
    <row r="1858" spans="1:41">
      <c r="A1858" s="3">
        <v>4002316</v>
      </c>
      <c r="B1858" s="3">
        <v>4002301</v>
      </c>
      <c r="C1858" s="3" t="s">
        <v>74</v>
      </c>
      <c r="D1858">
        <f t="shared" si="89"/>
        <v>20</v>
      </c>
      <c r="E1858" s="3">
        <v>16</v>
      </c>
      <c r="F1858" s="3">
        <v>60</v>
      </c>
      <c r="G1858" s="3">
        <v>4</v>
      </c>
      <c r="H1858" s="3">
        <v>312</v>
      </c>
      <c r="I1858" s="3">
        <v>321</v>
      </c>
      <c r="J1858" s="3">
        <v>223</v>
      </c>
      <c r="K1858" s="3">
        <v>232</v>
      </c>
      <c r="L1858" s="3">
        <v>2</v>
      </c>
      <c r="M1858" s="3">
        <v>60</v>
      </c>
      <c r="N1858" s="3">
        <v>910</v>
      </c>
      <c r="O1858" s="3">
        <v>0</v>
      </c>
      <c r="P1858" s="3">
        <v>0</v>
      </c>
      <c r="Q1858" s="3">
        <v>0</v>
      </c>
      <c r="R1858" s="3">
        <v>830000</v>
      </c>
      <c r="S1858" s="3">
        <v>5001</v>
      </c>
      <c r="T1858">
        <v>5002</v>
      </c>
      <c r="U1858" s="3">
        <v>5</v>
      </c>
      <c r="V1858" s="3">
        <v>50848.888888888883</v>
      </c>
      <c r="W1858" s="3">
        <v>6</v>
      </c>
      <c r="X1858" s="3">
        <v>4711.1111111111104</v>
      </c>
      <c r="Y1858" s="3">
        <v>21</v>
      </c>
      <c r="Z1858" s="3">
        <v>1884.4444444444446</v>
      </c>
      <c r="AA1858" s="3">
        <v>0</v>
      </c>
      <c r="AB1858" s="3">
        <v>0</v>
      </c>
      <c r="AC1858" s="3">
        <v>4002317</v>
      </c>
      <c r="AD1858" s="3">
        <v>1242.9090445535089</v>
      </c>
      <c r="AE1858" s="3">
        <v>6160000</v>
      </c>
      <c r="AF1858" t="s">
        <v>139</v>
      </c>
      <c r="AG1858" t="s">
        <v>134</v>
      </c>
      <c r="AI1858">
        <f>IF(ISERROR(IF(D1858=25,VLOOKUP(E1858,Sheet1!$F$64:$H$79,2,0),IF(D1858=23,VLOOKUP(knight_awaken_info!E1858,Sheet1!$F$45:$H$60,2,0),VLOOKUP(knight_awaken_info!E1858,Sheet1!$F$26:$H$41,2,0)))),0,IF(D1858=25,VLOOKUP(E1858,Sheet1!$F$64:$H$79,2,0),IF(D1858=23,VLOOKUP(knight_awaken_info!E1858,Sheet1!$F$45:$H$60,2,0),VLOOKUP(knight_awaken_info!E1858,Sheet1!$F$26:$H$41,2,0))))</f>
        <v>0</v>
      </c>
      <c r="AJ1858">
        <f>IF(ISERROR(IF(D1858=25,VLOOKUP(E1858,Sheet1!$F$64:$H$79,3,0),IF(D1858=23,VLOOKUP(knight_awaken_info!E1858,Sheet1!$F$45:$H$60,3,0),VLOOKUP(knight_awaken_info!E1858,Sheet1!$F$26:$H$41,3,0)))),0,IF(D1858=25,VLOOKUP(E1858,Sheet1!$F$64:$H$79,3,0),IF(D1858=23,VLOOKUP(knight_awaken_info!E1858,Sheet1!$F$45:$H$60,3,0),VLOOKUP(knight_awaken_info!E1858,Sheet1!$F$26:$H$41,3,0))))</f>
        <v>0</v>
      </c>
      <c r="AK1858" s="11">
        <f>SUM(AI1842:AI1858)</f>
        <v>13160</v>
      </c>
      <c r="AL1858" s="11">
        <f>SUM(AJ1842:AJ1858)</f>
        <v>0</v>
      </c>
      <c r="AN1858" s="3">
        <f t="shared" si="87"/>
        <v>64008.888888888883</v>
      </c>
      <c r="AO1858" s="3">
        <f t="shared" si="88"/>
        <v>1884.4444444444446</v>
      </c>
    </row>
    <row r="1859" spans="1:41">
      <c r="A1859" s="3">
        <v>4002317</v>
      </c>
      <c r="B1859" s="3">
        <v>4002301</v>
      </c>
      <c r="C1859" s="3" t="s">
        <v>74</v>
      </c>
      <c r="D1859">
        <f t="shared" si="89"/>
        <v>20</v>
      </c>
      <c r="E1859" s="3">
        <v>17</v>
      </c>
      <c r="F1859" s="3">
        <v>60</v>
      </c>
      <c r="G1859" s="3">
        <v>4</v>
      </c>
      <c r="H1859" s="3">
        <v>311</v>
      </c>
      <c r="I1859" s="3">
        <v>333</v>
      </c>
      <c r="J1859" s="3">
        <v>222</v>
      </c>
      <c r="K1859" s="3">
        <v>231</v>
      </c>
      <c r="L1859" s="3">
        <v>2</v>
      </c>
      <c r="M1859" s="3">
        <v>60</v>
      </c>
      <c r="N1859" s="3">
        <v>930</v>
      </c>
      <c r="O1859" s="3">
        <v>0</v>
      </c>
      <c r="P1859" s="3">
        <v>0</v>
      </c>
      <c r="Q1859" s="3">
        <v>0</v>
      </c>
      <c r="R1859" s="3">
        <v>855000</v>
      </c>
      <c r="S1859" s="3">
        <v>5001</v>
      </c>
      <c r="T1859">
        <v>5002</v>
      </c>
      <c r="U1859" s="3">
        <v>5</v>
      </c>
      <c r="V1859" s="3">
        <v>53893.333333333328</v>
      </c>
      <c r="W1859" s="3">
        <v>6</v>
      </c>
      <c r="X1859" s="3">
        <v>5091.6666666666661</v>
      </c>
      <c r="Y1859" s="3">
        <v>21</v>
      </c>
      <c r="Z1859" s="3">
        <v>2036.6666666666667</v>
      </c>
      <c r="AA1859" s="3">
        <v>0</v>
      </c>
      <c r="AB1859" s="3">
        <v>0</v>
      </c>
      <c r="AC1859" s="3">
        <v>4002318</v>
      </c>
      <c r="AD1859" s="3">
        <v>1424.5649818344064</v>
      </c>
      <c r="AE1859" s="3">
        <v>6990000</v>
      </c>
      <c r="AF1859" t="s">
        <v>139</v>
      </c>
      <c r="AG1859" t="s">
        <v>134</v>
      </c>
      <c r="AI1859">
        <f>IF(ISERROR(IF(D1859=25,VLOOKUP(E1859,Sheet1!$F$64:$H$79,2,0),IF(D1859=23,VLOOKUP(knight_awaken_info!E1859,Sheet1!$F$45:$H$60,2,0),VLOOKUP(knight_awaken_info!E1859,Sheet1!$F$26:$H$41,2,0)))),0,IF(D1859=25,VLOOKUP(E1859,Sheet1!$F$64:$H$79,2,0),IF(D1859=23,VLOOKUP(knight_awaken_info!E1859,Sheet1!$F$45:$H$60,2,0),VLOOKUP(knight_awaken_info!E1859,Sheet1!$F$26:$H$41,2,0))))</f>
        <v>0</v>
      </c>
      <c r="AJ1859">
        <f>IF(ISERROR(IF(D1859=25,VLOOKUP(E1859,Sheet1!$F$64:$H$79,3,0),IF(D1859=23,VLOOKUP(knight_awaken_info!E1859,Sheet1!$F$45:$H$60,3,0),VLOOKUP(knight_awaken_info!E1859,Sheet1!$F$26:$H$41,3,0)))),0,IF(D1859=25,VLOOKUP(E1859,Sheet1!$F$64:$H$79,3,0),IF(D1859=23,VLOOKUP(knight_awaken_info!E1859,Sheet1!$F$45:$H$60,3,0),VLOOKUP(knight_awaken_info!E1859,Sheet1!$F$26:$H$41,3,0))))</f>
        <v>0</v>
      </c>
      <c r="AK1859" s="11">
        <f>SUM(AI1842:AI1859)</f>
        <v>13160</v>
      </c>
      <c r="AL1859" s="11">
        <f>SUM(AJ1842:AJ1859)</f>
        <v>0</v>
      </c>
      <c r="AN1859" s="3">
        <f t="shared" si="87"/>
        <v>67053.333333333328</v>
      </c>
      <c r="AO1859" s="3">
        <f t="shared" si="88"/>
        <v>2036.6666666666667</v>
      </c>
    </row>
    <row r="1860" spans="1:41">
      <c r="A1860" s="3">
        <v>4002318</v>
      </c>
      <c r="B1860" s="3">
        <v>4002301</v>
      </c>
      <c r="C1860" s="3" t="s">
        <v>74</v>
      </c>
      <c r="D1860">
        <f t="shared" si="89"/>
        <v>20</v>
      </c>
      <c r="E1860" s="3">
        <v>18</v>
      </c>
      <c r="F1860" s="3">
        <v>60</v>
      </c>
      <c r="G1860" s="3">
        <v>4</v>
      </c>
      <c r="H1860" s="3">
        <v>313</v>
      </c>
      <c r="I1860" s="3">
        <v>332</v>
      </c>
      <c r="J1860" s="3">
        <v>221</v>
      </c>
      <c r="K1860" s="3">
        <v>233</v>
      </c>
      <c r="L1860" s="3">
        <v>2</v>
      </c>
      <c r="M1860" s="3">
        <v>60</v>
      </c>
      <c r="N1860" s="3">
        <v>950</v>
      </c>
      <c r="O1860" s="3">
        <v>0</v>
      </c>
      <c r="P1860" s="3">
        <v>0</v>
      </c>
      <c r="Q1860" s="3">
        <v>0</v>
      </c>
      <c r="R1860" s="3">
        <v>875000</v>
      </c>
      <c r="S1860" s="3">
        <v>5001</v>
      </c>
      <c r="T1860">
        <v>5002</v>
      </c>
      <c r="U1860" s="3">
        <v>5</v>
      </c>
      <c r="V1860" s="3">
        <v>56959.999999999993</v>
      </c>
      <c r="W1860" s="3">
        <v>6</v>
      </c>
      <c r="X1860" s="3">
        <v>5474.9999999999991</v>
      </c>
      <c r="Y1860" s="3">
        <v>21</v>
      </c>
      <c r="Z1860" s="3">
        <v>2190</v>
      </c>
      <c r="AA1860" s="3">
        <v>0</v>
      </c>
      <c r="AB1860" s="3">
        <v>0</v>
      </c>
      <c r="AC1860" s="3">
        <v>4002319</v>
      </c>
      <c r="AD1860" s="3">
        <v>1606.2209191153038</v>
      </c>
      <c r="AE1860" s="3">
        <v>7845000</v>
      </c>
      <c r="AF1860" t="s">
        <v>139</v>
      </c>
      <c r="AG1860" t="s">
        <v>134</v>
      </c>
      <c r="AI1860">
        <f>IF(ISERROR(IF(D1860=25,VLOOKUP(E1860,Sheet1!$F$64:$H$79,2,0),IF(D1860=23,VLOOKUP(knight_awaken_info!E1860,Sheet1!$F$45:$H$60,2,0),VLOOKUP(knight_awaken_info!E1860,Sheet1!$F$26:$H$41,2,0)))),0,IF(D1860=25,VLOOKUP(E1860,Sheet1!$F$64:$H$79,2,0),IF(D1860=23,VLOOKUP(knight_awaken_info!E1860,Sheet1!$F$45:$H$60,2,0),VLOOKUP(knight_awaken_info!E1860,Sheet1!$F$26:$H$41,2,0))))</f>
        <v>0</v>
      </c>
      <c r="AJ1860">
        <f>IF(ISERROR(IF(D1860=25,VLOOKUP(E1860,Sheet1!$F$64:$H$79,3,0),IF(D1860=23,VLOOKUP(knight_awaken_info!E1860,Sheet1!$F$45:$H$60,3,0),VLOOKUP(knight_awaken_info!E1860,Sheet1!$F$26:$H$41,3,0)))),0,IF(D1860=25,VLOOKUP(E1860,Sheet1!$F$64:$H$79,3,0),IF(D1860=23,VLOOKUP(knight_awaken_info!E1860,Sheet1!$F$45:$H$60,3,0),VLOOKUP(knight_awaken_info!E1860,Sheet1!$F$26:$H$41,3,0))))</f>
        <v>0</v>
      </c>
      <c r="AK1860" s="11">
        <f>SUM(AI1842:AI1860)</f>
        <v>13160</v>
      </c>
      <c r="AL1860" s="11">
        <f>SUM(AJ1842:AJ1860)</f>
        <v>0</v>
      </c>
      <c r="AN1860" s="3">
        <f t="shared" si="87"/>
        <v>70120</v>
      </c>
      <c r="AO1860" s="3">
        <f t="shared" si="88"/>
        <v>2190</v>
      </c>
    </row>
    <row r="1861" spans="1:41">
      <c r="A1861" s="3">
        <v>4002319</v>
      </c>
      <c r="B1861" s="3">
        <v>4002301</v>
      </c>
      <c r="C1861" s="3" t="s">
        <v>74</v>
      </c>
      <c r="D1861">
        <f t="shared" si="89"/>
        <v>20</v>
      </c>
      <c r="E1861" s="3">
        <v>19</v>
      </c>
      <c r="F1861" s="3">
        <v>60</v>
      </c>
      <c r="G1861" s="3">
        <v>4</v>
      </c>
      <c r="H1861" s="3">
        <v>312</v>
      </c>
      <c r="I1861" s="3">
        <v>331</v>
      </c>
      <c r="J1861" s="3">
        <v>323</v>
      </c>
      <c r="K1861" s="3">
        <v>332</v>
      </c>
      <c r="L1861" s="3">
        <v>2</v>
      </c>
      <c r="M1861" s="3">
        <v>60</v>
      </c>
      <c r="N1861" s="3">
        <v>1450</v>
      </c>
      <c r="O1861" s="3">
        <v>1</v>
      </c>
      <c r="P1861" s="3">
        <v>40023</v>
      </c>
      <c r="Q1861" s="3">
        <v>1</v>
      </c>
      <c r="R1861" s="3">
        <v>1430000</v>
      </c>
      <c r="S1861" s="3">
        <v>5001</v>
      </c>
      <c r="T1861">
        <v>5002</v>
      </c>
      <c r="U1861" s="3">
        <v>5</v>
      </c>
      <c r="V1861" s="3">
        <v>60048.888888888883</v>
      </c>
      <c r="W1861" s="3">
        <v>6</v>
      </c>
      <c r="X1861" s="3">
        <v>5861.1111111111104</v>
      </c>
      <c r="Y1861" s="3">
        <v>21</v>
      </c>
      <c r="Z1861" s="3">
        <v>2344.4444444444443</v>
      </c>
      <c r="AA1861" s="3">
        <v>0</v>
      </c>
      <c r="AB1861" s="3">
        <v>0</v>
      </c>
      <c r="AC1861" s="3">
        <v>4002320</v>
      </c>
      <c r="AD1861" s="3">
        <v>1787.8768563962012</v>
      </c>
      <c r="AE1861" s="3">
        <v>8720000</v>
      </c>
      <c r="AF1861" t="s">
        <v>139</v>
      </c>
      <c r="AG1861" t="s">
        <v>134</v>
      </c>
      <c r="AI1861">
        <f>IF(ISERROR(IF(D1861=25,VLOOKUP(E1861,Sheet1!$F$64:$H$79,2,0),IF(D1861=23,VLOOKUP(knight_awaken_info!E1861,Sheet1!$F$45:$H$60,2,0),VLOOKUP(knight_awaken_info!E1861,Sheet1!$F$26:$H$41,2,0)))),0,IF(D1861=25,VLOOKUP(E1861,Sheet1!$F$64:$H$79,2,0),IF(D1861=23,VLOOKUP(knight_awaken_info!E1861,Sheet1!$F$45:$H$60,2,0),VLOOKUP(knight_awaken_info!E1861,Sheet1!$F$26:$H$41,2,0))))</f>
        <v>0</v>
      </c>
      <c r="AJ1861">
        <f>IF(ISERROR(IF(D1861=25,VLOOKUP(E1861,Sheet1!$F$64:$H$79,3,0),IF(D1861=23,VLOOKUP(knight_awaken_info!E1861,Sheet1!$F$45:$H$60,3,0),VLOOKUP(knight_awaken_info!E1861,Sheet1!$F$26:$H$41,3,0)))),0,IF(D1861=25,VLOOKUP(E1861,Sheet1!$F$64:$H$79,3,0),IF(D1861=23,VLOOKUP(knight_awaken_info!E1861,Sheet1!$F$45:$H$60,3,0),VLOOKUP(knight_awaken_info!E1861,Sheet1!$F$26:$H$41,3,0))))</f>
        <v>0</v>
      </c>
      <c r="AK1861" s="11">
        <f>SUM(AI1842:AI1861)</f>
        <v>13160</v>
      </c>
      <c r="AL1861" s="11">
        <f>SUM(AJ1842:AJ1861)</f>
        <v>0</v>
      </c>
      <c r="AN1861" s="3">
        <f t="shared" si="87"/>
        <v>73208.888888888876</v>
      </c>
      <c r="AO1861" s="3">
        <f t="shared" si="88"/>
        <v>2344.4444444444443</v>
      </c>
    </row>
    <row r="1862" spans="1:41">
      <c r="A1862" s="3">
        <v>4002320</v>
      </c>
      <c r="B1862" s="3">
        <v>4002301</v>
      </c>
      <c r="C1862" s="3" t="s">
        <v>74</v>
      </c>
      <c r="D1862">
        <f t="shared" si="89"/>
        <v>20</v>
      </c>
      <c r="E1862" s="3">
        <v>20</v>
      </c>
      <c r="F1862" s="3">
        <v>70</v>
      </c>
      <c r="G1862" s="3">
        <v>4</v>
      </c>
      <c r="H1862" s="3">
        <v>411</v>
      </c>
      <c r="I1862" s="3">
        <v>333</v>
      </c>
      <c r="J1862" s="3">
        <v>322</v>
      </c>
      <c r="K1862" s="3">
        <v>331</v>
      </c>
      <c r="L1862" s="3">
        <v>2</v>
      </c>
      <c r="M1862" s="3">
        <v>60</v>
      </c>
      <c r="N1862" s="3">
        <v>1490</v>
      </c>
      <c r="O1862" s="3">
        <v>0</v>
      </c>
      <c r="P1862" s="3">
        <v>0</v>
      </c>
      <c r="Q1862" s="3">
        <v>0</v>
      </c>
      <c r="R1862" s="3">
        <v>1455000</v>
      </c>
      <c r="S1862" s="3">
        <v>5002</v>
      </c>
      <c r="T1862">
        <v>5003</v>
      </c>
      <c r="U1862" s="3">
        <v>5</v>
      </c>
      <c r="V1862" s="3">
        <v>64048.888888888883</v>
      </c>
      <c r="W1862" s="3">
        <v>6</v>
      </c>
      <c r="X1862" s="3">
        <v>6361.1111111111104</v>
      </c>
      <c r="Y1862" s="3">
        <v>21</v>
      </c>
      <c r="Z1862" s="3">
        <v>2544.4444444444443</v>
      </c>
      <c r="AA1862" s="3">
        <v>0</v>
      </c>
      <c r="AB1862" s="3">
        <v>0</v>
      </c>
      <c r="AC1862" s="3">
        <v>4002321</v>
      </c>
      <c r="AD1862" s="3">
        <v>2093.8236981324494</v>
      </c>
      <c r="AE1862" s="3">
        <v>10150000</v>
      </c>
      <c r="AF1862" t="s">
        <v>140</v>
      </c>
      <c r="AG1862" t="s">
        <v>159</v>
      </c>
      <c r="AI1862">
        <f>IF(ISERROR(IF(D1862=25,VLOOKUP(E1862,Sheet1!$F$64:$H$79,2,0),IF(D1862=23,VLOOKUP(knight_awaken_info!E1862,Sheet1!$F$45:$H$60,2,0),VLOOKUP(knight_awaken_info!E1862,Sheet1!$F$26:$H$41,2,0)))),0,IF(D1862=25,VLOOKUP(E1862,Sheet1!$F$64:$H$79,2,0),IF(D1862=23,VLOOKUP(knight_awaken_info!E1862,Sheet1!$F$45:$H$60,2,0),VLOOKUP(knight_awaken_info!E1862,Sheet1!$F$26:$H$41,2,0))))</f>
        <v>0</v>
      </c>
      <c r="AJ1862">
        <f>IF(ISERROR(IF(D1862=25,VLOOKUP(E1862,Sheet1!$F$64:$H$79,3,0),IF(D1862=23,VLOOKUP(knight_awaken_info!E1862,Sheet1!$F$45:$H$60,3,0),VLOOKUP(knight_awaken_info!E1862,Sheet1!$F$26:$H$41,3,0)))),0,IF(D1862=25,VLOOKUP(E1862,Sheet1!$F$64:$H$79,3,0),IF(D1862=23,VLOOKUP(knight_awaken_info!E1862,Sheet1!$F$45:$H$60,3,0),VLOOKUP(knight_awaken_info!E1862,Sheet1!$F$26:$H$41,3,0))))</f>
        <v>0</v>
      </c>
      <c r="AK1862" s="11">
        <f>SUM(AI1842:AI1862)</f>
        <v>13160</v>
      </c>
      <c r="AL1862" s="11">
        <f>SUM(AJ1842:AJ1862)</f>
        <v>0</v>
      </c>
      <c r="AN1862" s="3">
        <f t="shared" si="87"/>
        <v>77208.888888888876</v>
      </c>
      <c r="AO1862" s="3">
        <f t="shared" si="88"/>
        <v>2544.4444444444443</v>
      </c>
    </row>
    <row r="1863" spans="1:41">
      <c r="A1863" s="3">
        <v>4002321</v>
      </c>
      <c r="B1863" s="3">
        <v>4002301</v>
      </c>
      <c r="C1863" s="3" t="s">
        <v>74</v>
      </c>
      <c r="D1863">
        <f t="shared" si="89"/>
        <v>20</v>
      </c>
      <c r="E1863" s="3">
        <v>21</v>
      </c>
      <c r="F1863" s="3">
        <v>70</v>
      </c>
      <c r="G1863" s="3">
        <v>4</v>
      </c>
      <c r="H1863" s="3">
        <v>413</v>
      </c>
      <c r="I1863" s="3">
        <v>332</v>
      </c>
      <c r="J1863" s="3">
        <v>321</v>
      </c>
      <c r="K1863" s="3">
        <v>333</v>
      </c>
      <c r="L1863" s="3">
        <v>2</v>
      </c>
      <c r="M1863" s="3">
        <v>60</v>
      </c>
      <c r="N1863" s="3">
        <v>1510</v>
      </c>
      <c r="O1863" s="3">
        <v>0</v>
      </c>
      <c r="P1863" s="3">
        <v>0</v>
      </c>
      <c r="Q1863" s="3">
        <v>0</v>
      </c>
      <c r="R1863" s="3">
        <v>1475000</v>
      </c>
      <c r="S1863" s="3">
        <v>5002</v>
      </c>
      <c r="T1863">
        <v>5003</v>
      </c>
      <c r="U1863" s="3">
        <v>5</v>
      </c>
      <c r="V1863" s="3">
        <v>68071.111111111095</v>
      </c>
      <c r="W1863" s="3">
        <v>6</v>
      </c>
      <c r="X1863" s="3">
        <v>6863.8888888888878</v>
      </c>
      <c r="Y1863" s="3">
        <v>21</v>
      </c>
      <c r="Z1863" s="3">
        <v>2745.5555555555557</v>
      </c>
      <c r="AA1863" s="3">
        <v>0</v>
      </c>
      <c r="AB1863" s="3">
        <v>0</v>
      </c>
      <c r="AC1863" s="3">
        <v>4002322</v>
      </c>
      <c r="AD1863" s="3">
        <v>2667.4740263879148</v>
      </c>
      <c r="AE1863" s="3">
        <v>11605000</v>
      </c>
      <c r="AF1863" t="s">
        <v>140</v>
      </c>
      <c r="AG1863" t="s">
        <v>159</v>
      </c>
      <c r="AI1863">
        <f>IF(ISERROR(IF(D1863=25,VLOOKUP(E1863,Sheet1!$F$64:$H$79,2,0),IF(D1863=23,VLOOKUP(knight_awaken_info!E1863,Sheet1!$F$45:$H$60,2,0),VLOOKUP(knight_awaken_info!E1863,Sheet1!$F$26:$H$41,2,0)))),0,IF(D1863=25,VLOOKUP(E1863,Sheet1!$F$64:$H$79,2,0),IF(D1863=23,VLOOKUP(knight_awaken_info!E1863,Sheet1!$F$45:$H$60,2,0),VLOOKUP(knight_awaken_info!E1863,Sheet1!$F$26:$H$41,2,0))))</f>
        <v>0</v>
      </c>
      <c r="AJ1863">
        <f>IF(ISERROR(IF(D1863=25,VLOOKUP(E1863,Sheet1!$F$64:$H$79,3,0),IF(D1863=23,VLOOKUP(knight_awaken_info!E1863,Sheet1!$F$45:$H$60,3,0),VLOOKUP(knight_awaken_info!E1863,Sheet1!$F$26:$H$41,3,0)))),0,IF(D1863=25,VLOOKUP(E1863,Sheet1!$F$64:$H$79,3,0),IF(D1863=23,VLOOKUP(knight_awaken_info!E1863,Sheet1!$F$45:$H$60,3,0),VLOOKUP(knight_awaken_info!E1863,Sheet1!$F$26:$H$41,3,0))))</f>
        <v>0</v>
      </c>
      <c r="AK1863" s="11">
        <f>SUM(AI1842:AI1863)</f>
        <v>13160</v>
      </c>
      <c r="AL1863" s="11">
        <f>SUM(AJ1842:AJ1863)</f>
        <v>0</v>
      </c>
      <c r="AN1863" s="3">
        <f t="shared" ref="AN1863:AN1926" si="90">AK1863+V1863</f>
        <v>81231.111111111095</v>
      </c>
      <c r="AO1863" s="3">
        <f t="shared" ref="AO1863:AO1926" si="91">AL1863+Z1863</f>
        <v>2745.5555555555557</v>
      </c>
    </row>
    <row r="1864" spans="1:41">
      <c r="A1864" s="3">
        <v>4002322</v>
      </c>
      <c r="B1864" s="3">
        <v>4002301</v>
      </c>
      <c r="C1864" s="3" t="s">
        <v>74</v>
      </c>
      <c r="D1864">
        <f t="shared" si="89"/>
        <v>20</v>
      </c>
      <c r="E1864" s="3">
        <v>22</v>
      </c>
      <c r="F1864" s="3">
        <v>70</v>
      </c>
      <c r="G1864" s="3">
        <v>4</v>
      </c>
      <c r="H1864" s="3">
        <v>412</v>
      </c>
      <c r="I1864" s="3">
        <v>331</v>
      </c>
      <c r="J1864" s="3">
        <v>323</v>
      </c>
      <c r="K1864" s="3">
        <v>332</v>
      </c>
      <c r="L1864" s="3">
        <v>2</v>
      </c>
      <c r="M1864" s="3">
        <v>60</v>
      </c>
      <c r="N1864" s="3">
        <v>1530</v>
      </c>
      <c r="O1864" s="3">
        <v>0</v>
      </c>
      <c r="P1864" s="3">
        <v>0</v>
      </c>
      <c r="Q1864" s="3">
        <v>0</v>
      </c>
      <c r="R1864" s="3">
        <v>1500000</v>
      </c>
      <c r="S1864" s="3">
        <v>5002</v>
      </c>
      <c r="T1864">
        <v>5003</v>
      </c>
      <c r="U1864" s="3">
        <v>5</v>
      </c>
      <c r="V1864" s="3">
        <v>72115.555555555547</v>
      </c>
      <c r="W1864" s="3">
        <v>6</v>
      </c>
      <c r="X1864" s="3">
        <v>7369.4444444444434</v>
      </c>
      <c r="Y1864" s="3">
        <v>21</v>
      </c>
      <c r="Z1864" s="3">
        <v>2947.7777777777778</v>
      </c>
      <c r="AA1864" s="3">
        <v>0</v>
      </c>
      <c r="AB1864" s="3">
        <v>0</v>
      </c>
      <c r="AC1864" s="3">
        <v>4002323</v>
      </c>
      <c r="AD1864" s="3">
        <v>3241.1243546433807</v>
      </c>
      <c r="AE1864" s="3">
        <v>13080000</v>
      </c>
      <c r="AF1864" t="s">
        <v>140</v>
      </c>
      <c r="AG1864" t="s">
        <v>159</v>
      </c>
      <c r="AI1864">
        <f>IF(ISERROR(IF(D1864=25,VLOOKUP(E1864,Sheet1!$F$64:$H$79,2,0),IF(D1864=23,VLOOKUP(knight_awaken_info!E1864,Sheet1!$F$45:$H$60,2,0),VLOOKUP(knight_awaken_info!E1864,Sheet1!$F$26:$H$41,2,0)))),0,IF(D1864=25,VLOOKUP(E1864,Sheet1!$F$64:$H$79,2,0),IF(D1864=23,VLOOKUP(knight_awaken_info!E1864,Sheet1!$F$45:$H$60,2,0),VLOOKUP(knight_awaken_info!E1864,Sheet1!$F$26:$H$41,2,0))))</f>
        <v>0</v>
      </c>
      <c r="AJ1864">
        <f>IF(ISERROR(IF(D1864=25,VLOOKUP(E1864,Sheet1!$F$64:$H$79,3,0),IF(D1864=23,VLOOKUP(knight_awaken_info!E1864,Sheet1!$F$45:$H$60,3,0),VLOOKUP(knight_awaken_info!E1864,Sheet1!$F$26:$H$41,3,0)))),0,IF(D1864=25,VLOOKUP(E1864,Sheet1!$F$64:$H$79,3,0),IF(D1864=23,VLOOKUP(knight_awaken_info!E1864,Sheet1!$F$45:$H$60,3,0),VLOOKUP(knight_awaken_info!E1864,Sheet1!$F$26:$H$41,3,0))))</f>
        <v>0</v>
      </c>
      <c r="AK1864" s="11">
        <f>SUM(AI1842:AI1864)</f>
        <v>13160</v>
      </c>
      <c r="AL1864" s="11">
        <f>SUM(AJ1842:AJ1864)</f>
        <v>0</v>
      </c>
      <c r="AN1864" s="3">
        <f t="shared" si="90"/>
        <v>85275.555555555547</v>
      </c>
      <c r="AO1864" s="3">
        <f t="shared" si="91"/>
        <v>2947.7777777777778</v>
      </c>
    </row>
    <row r="1865" spans="1:41">
      <c r="A1865" s="3">
        <v>4002323</v>
      </c>
      <c r="B1865" s="3">
        <v>4002301</v>
      </c>
      <c r="C1865" s="3" t="s">
        <v>74</v>
      </c>
      <c r="D1865">
        <f t="shared" si="89"/>
        <v>20</v>
      </c>
      <c r="E1865" s="3">
        <v>23</v>
      </c>
      <c r="F1865" s="3">
        <v>70</v>
      </c>
      <c r="G1865" s="3">
        <v>4</v>
      </c>
      <c r="H1865" s="3">
        <v>411</v>
      </c>
      <c r="I1865" s="3">
        <v>333</v>
      </c>
      <c r="J1865" s="3">
        <v>322</v>
      </c>
      <c r="K1865" s="3">
        <v>331</v>
      </c>
      <c r="L1865" s="3">
        <v>2</v>
      </c>
      <c r="M1865" s="3">
        <v>60</v>
      </c>
      <c r="N1865" s="3">
        <v>1550</v>
      </c>
      <c r="O1865" s="3">
        <v>1</v>
      </c>
      <c r="P1865" s="3">
        <v>40023</v>
      </c>
      <c r="Q1865" s="3">
        <v>1</v>
      </c>
      <c r="R1865" s="3">
        <v>1520000</v>
      </c>
      <c r="S1865" s="3">
        <v>5002</v>
      </c>
      <c r="T1865">
        <v>5003</v>
      </c>
      <c r="U1865" s="3">
        <v>5</v>
      </c>
      <c r="V1865" s="3">
        <v>76182.222222222219</v>
      </c>
      <c r="W1865" s="3">
        <v>6</v>
      </c>
      <c r="X1865" s="3">
        <v>7877.7777777777765</v>
      </c>
      <c r="Y1865" s="3">
        <v>21</v>
      </c>
      <c r="Z1865" s="3">
        <v>3151.1111111111113</v>
      </c>
      <c r="AA1865" s="3">
        <v>0</v>
      </c>
      <c r="AB1865" s="3">
        <v>0</v>
      </c>
      <c r="AC1865" s="3">
        <v>4002324</v>
      </c>
      <c r="AD1865" s="3">
        <v>3814.7746828988465</v>
      </c>
      <c r="AE1865" s="3">
        <v>14580000</v>
      </c>
      <c r="AF1865" t="s">
        <v>140</v>
      </c>
      <c r="AG1865" t="s">
        <v>159</v>
      </c>
      <c r="AI1865">
        <f>IF(ISERROR(IF(D1865=25,VLOOKUP(E1865,Sheet1!$F$64:$H$79,2,0),IF(D1865=23,VLOOKUP(knight_awaken_info!E1865,Sheet1!$F$45:$H$60,2,0),VLOOKUP(knight_awaken_info!E1865,Sheet1!$F$26:$H$41,2,0)))),0,IF(D1865=25,VLOOKUP(E1865,Sheet1!$F$64:$H$79,2,0),IF(D1865=23,VLOOKUP(knight_awaken_info!E1865,Sheet1!$F$45:$H$60,2,0),VLOOKUP(knight_awaken_info!E1865,Sheet1!$F$26:$H$41,2,0))))</f>
        <v>0</v>
      </c>
      <c r="AJ1865">
        <f>IF(ISERROR(IF(D1865=25,VLOOKUP(E1865,Sheet1!$F$64:$H$79,3,0),IF(D1865=23,VLOOKUP(knight_awaken_info!E1865,Sheet1!$F$45:$H$60,3,0),VLOOKUP(knight_awaken_info!E1865,Sheet1!$F$26:$H$41,3,0)))),0,IF(D1865=25,VLOOKUP(E1865,Sheet1!$F$64:$H$79,3,0),IF(D1865=23,VLOOKUP(knight_awaken_info!E1865,Sheet1!$F$45:$H$60,3,0),VLOOKUP(knight_awaken_info!E1865,Sheet1!$F$26:$H$41,3,0))))</f>
        <v>0</v>
      </c>
      <c r="AK1865" s="11">
        <f>SUM(AI1842:AI1865)</f>
        <v>13160</v>
      </c>
      <c r="AL1865" s="11">
        <f>SUM(AJ1842:AJ1865)</f>
        <v>0</v>
      </c>
      <c r="AN1865" s="3">
        <f t="shared" si="90"/>
        <v>89342.222222222219</v>
      </c>
      <c r="AO1865" s="3">
        <f t="shared" si="91"/>
        <v>3151.1111111111113</v>
      </c>
    </row>
    <row r="1866" spans="1:41">
      <c r="A1866" s="3">
        <v>4002324</v>
      </c>
      <c r="B1866" s="3">
        <v>4002301</v>
      </c>
      <c r="C1866" s="3" t="s">
        <v>74</v>
      </c>
      <c r="D1866">
        <f t="shared" si="89"/>
        <v>20</v>
      </c>
      <c r="E1866" s="3">
        <v>24</v>
      </c>
      <c r="F1866" s="3">
        <v>70</v>
      </c>
      <c r="G1866" s="3">
        <v>4</v>
      </c>
      <c r="H1866" s="3">
        <v>413</v>
      </c>
      <c r="I1866" s="3">
        <v>432</v>
      </c>
      <c r="J1866" s="3">
        <v>321</v>
      </c>
      <c r="K1866" s="3">
        <v>333</v>
      </c>
      <c r="L1866" s="3">
        <v>2</v>
      </c>
      <c r="M1866" s="3">
        <v>60</v>
      </c>
      <c r="N1866" s="3">
        <v>1570</v>
      </c>
      <c r="O1866" s="3">
        <v>0</v>
      </c>
      <c r="P1866" s="3">
        <v>0</v>
      </c>
      <c r="Q1866" s="3">
        <v>0</v>
      </c>
      <c r="R1866" s="3">
        <v>1545000</v>
      </c>
      <c r="S1866" s="3">
        <v>5002</v>
      </c>
      <c r="T1866">
        <v>5003</v>
      </c>
      <c r="U1866" s="3">
        <v>5</v>
      </c>
      <c r="V1866" s="3">
        <v>80271.111111111095</v>
      </c>
      <c r="W1866" s="3">
        <v>6</v>
      </c>
      <c r="X1866" s="3">
        <v>8388.8888888888869</v>
      </c>
      <c r="Y1866" s="3">
        <v>21</v>
      </c>
      <c r="Z1866" s="3">
        <v>4015.5555555555557</v>
      </c>
      <c r="AA1866" s="3">
        <v>0</v>
      </c>
      <c r="AB1866" s="3">
        <v>0</v>
      </c>
      <c r="AC1866" s="3">
        <v>4002325</v>
      </c>
      <c r="AD1866" s="3">
        <v>4388.4250111543124</v>
      </c>
      <c r="AE1866" s="3">
        <v>16100000</v>
      </c>
      <c r="AF1866" t="s">
        <v>141</v>
      </c>
      <c r="AG1866" t="s">
        <v>158</v>
      </c>
      <c r="AI1866">
        <f>IF(ISERROR(IF(D1866=25,VLOOKUP(E1866,Sheet1!$F$64:$H$79,2,0),IF(D1866=23,VLOOKUP(knight_awaken_info!E1866,Sheet1!$F$45:$H$60,2,0),VLOOKUP(knight_awaken_info!E1866,Sheet1!$F$26:$H$41,2,0)))),0,IF(D1866=25,VLOOKUP(E1866,Sheet1!$F$64:$H$79,2,0),IF(D1866=23,VLOOKUP(knight_awaken_info!E1866,Sheet1!$F$45:$H$60,2,0),VLOOKUP(knight_awaken_info!E1866,Sheet1!$F$26:$H$41,2,0))))</f>
        <v>0</v>
      </c>
      <c r="AJ1866">
        <f>IF(ISERROR(IF(D1866=25,VLOOKUP(E1866,Sheet1!$F$64:$H$79,3,0),IF(D1866=23,VLOOKUP(knight_awaken_info!E1866,Sheet1!$F$45:$H$60,3,0),VLOOKUP(knight_awaken_info!E1866,Sheet1!$F$26:$H$41,3,0)))),0,IF(D1866=25,VLOOKUP(E1866,Sheet1!$F$64:$H$79,3,0),IF(D1866=23,VLOOKUP(knight_awaken_info!E1866,Sheet1!$F$45:$H$60,3,0),VLOOKUP(knight_awaken_info!E1866,Sheet1!$F$26:$H$41,3,0))))</f>
        <v>660</v>
      </c>
      <c r="AK1866" s="11">
        <f>SUM(AI1842:AI1866)</f>
        <v>13160</v>
      </c>
      <c r="AL1866" s="11">
        <f>SUM(AJ1842:AJ1866)</f>
        <v>660</v>
      </c>
      <c r="AN1866" s="3">
        <f t="shared" si="90"/>
        <v>93431.111111111095</v>
      </c>
      <c r="AO1866" s="3">
        <f t="shared" si="91"/>
        <v>4675.5555555555557</v>
      </c>
    </row>
    <row r="1867" spans="1:41">
      <c r="A1867" s="3">
        <v>4002325</v>
      </c>
      <c r="B1867" s="3">
        <v>4002301</v>
      </c>
      <c r="C1867" s="3" t="s">
        <v>74</v>
      </c>
      <c r="D1867">
        <f t="shared" si="89"/>
        <v>20</v>
      </c>
      <c r="E1867" s="3">
        <v>25</v>
      </c>
      <c r="F1867" s="3">
        <v>70</v>
      </c>
      <c r="G1867" s="3">
        <v>4</v>
      </c>
      <c r="H1867" s="3">
        <v>412</v>
      </c>
      <c r="I1867" s="3">
        <v>421</v>
      </c>
      <c r="J1867" s="3">
        <v>323</v>
      </c>
      <c r="K1867" s="3">
        <v>332</v>
      </c>
      <c r="L1867" s="3">
        <v>2</v>
      </c>
      <c r="M1867" s="3">
        <v>60</v>
      </c>
      <c r="N1867" s="3">
        <v>1610</v>
      </c>
      <c r="O1867" s="3">
        <v>0</v>
      </c>
      <c r="P1867" s="3">
        <v>0</v>
      </c>
      <c r="Q1867" s="3">
        <v>0</v>
      </c>
      <c r="R1867" s="3">
        <v>1565000</v>
      </c>
      <c r="S1867" s="3">
        <v>5002</v>
      </c>
      <c r="T1867">
        <v>5003</v>
      </c>
      <c r="U1867" s="3">
        <v>5</v>
      </c>
      <c r="V1867" s="3">
        <v>84382.222222222204</v>
      </c>
      <c r="W1867" s="3">
        <v>6</v>
      </c>
      <c r="X1867" s="3">
        <v>8902.7777777777756</v>
      </c>
      <c r="Y1867" s="3">
        <v>21</v>
      </c>
      <c r="Z1867" s="3">
        <v>4221.1111111111113</v>
      </c>
      <c r="AA1867" s="3">
        <v>0</v>
      </c>
      <c r="AB1867" s="3">
        <v>0</v>
      </c>
      <c r="AC1867" s="3">
        <v>4002326</v>
      </c>
      <c r="AD1867" s="3">
        <v>5229.7788259289955</v>
      </c>
      <c r="AE1867" s="3">
        <v>17645000</v>
      </c>
      <c r="AF1867" t="s">
        <v>141</v>
      </c>
      <c r="AG1867" t="s">
        <v>158</v>
      </c>
      <c r="AI1867">
        <f>IF(ISERROR(IF(D1867=25,VLOOKUP(E1867,Sheet1!$F$64:$H$79,2,0),IF(D1867=23,VLOOKUP(knight_awaken_info!E1867,Sheet1!$F$45:$H$60,2,0),VLOOKUP(knight_awaken_info!E1867,Sheet1!$F$26:$H$41,2,0)))),0,IF(D1867=25,VLOOKUP(E1867,Sheet1!$F$64:$H$79,2,0),IF(D1867=23,VLOOKUP(knight_awaken_info!E1867,Sheet1!$F$45:$H$60,2,0),VLOOKUP(knight_awaken_info!E1867,Sheet1!$F$26:$H$41,2,0))))</f>
        <v>0</v>
      </c>
      <c r="AJ1867">
        <f>IF(ISERROR(IF(D1867=25,VLOOKUP(E1867,Sheet1!$F$64:$H$79,3,0),IF(D1867=23,VLOOKUP(knight_awaken_info!E1867,Sheet1!$F$45:$H$60,3,0),VLOOKUP(knight_awaken_info!E1867,Sheet1!$F$26:$H$41,3,0)))),0,IF(D1867=25,VLOOKUP(E1867,Sheet1!$F$64:$H$79,3,0),IF(D1867=23,VLOOKUP(knight_awaken_info!E1867,Sheet1!$F$45:$H$60,3,0),VLOOKUP(knight_awaken_info!E1867,Sheet1!$F$26:$H$41,3,0))))</f>
        <v>0</v>
      </c>
      <c r="AK1867" s="11">
        <f>SUM(AI1842:AI1867)</f>
        <v>13160</v>
      </c>
      <c r="AL1867" s="11">
        <f>SUM(AJ1842:AJ1867)</f>
        <v>660</v>
      </c>
      <c r="AN1867" s="3">
        <f t="shared" si="90"/>
        <v>97542.222222222204</v>
      </c>
      <c r="AO1867" s="3">
        <f t="shared" si="91"/>
        <v>4881.1111111111113</v>
      </c>
    </row>
    <row r="1868" spans="1:41">
      <c r="A1868" s="3">
        <v>4002326</v>
      </c>
      <c r="B1868" s="3">
        <v>4002301</v>
      </c>
      <c r="C1868" s="3" t="s">
        <v>74</v>
      </c>
      <c r="D1868">
        <f t="shared" si="89"/>
        <v>20</v>
      </c>
      <c r="E1868" s="3">
        <v>26</v>
      </c>
      <c r="F1868" s="3">
        <v>70</v>
      </c>
      <c r="G1868" s="3">
        <v>4</v>
      </c>
      <c r="H1868" s="3">
        <v>411</v>
      </c>
      <c r="I1868" s="3">
        <v>433</v>
      </c>
      <c r="J1868" s="3">
        <v>322</v>
      </c>
      <c r="K1868" s="3">
        <v>331</v>
      </c>
      <c r="L1868" s="3">
        <v>2</v>
      </c>
      <c r="M1868" s="3">
        <v>60</v>
      </c>
      <c r="N1868" s="3">
        <v>1630</v>
      </c>
      <c r="O1868" s="3">
        <v>1</v>
      </c>
      <c r="P1868" s="3">
        <v>40023</v>
      </c>
      <c r="Q1868" s="3">
        <v>1</v>
      </c>
      <c r="R1868" s="3">
        <v>1590000</v>
      </c>
      <c r="S1868" s="3">
        <v>5002</v>
      </c>
      <c r="T1868">
        <v>5003</v>
      </c>
      <c r="U1868" s="3">
        <v>5</v>
      </c>
      <c r="V1868" s="3">
        <v>88515.555555555533</v>
      </c>
      <c r="W1868" s="3">
        <v>6</v>
      </c>
      <c r="X1868" s="3">
        <v>9419.4444444444416</v>
      </c>
      <c r="Y1868" s="3">
        <v>21</v>
      </c>
      <c r="Z1868" s="3">
        <v>4427.7777777777774</v>
      </c>
      <c r="AA1868" s="3">
        <v>0</v>
      </c>
      <c r="AB1868" s="3">
        <v>0</v>
      </c>
      <c r="AC1868" s="3">
        <v>4002327</v>
      </c>
      <c r="AD1868" s="3">
        <v>6071.1326407036786</v>
      </c>
      <c r="AE1868" s="3">
        <v>19210000</v>
      </c>
      <c r="AF1868" t="s">
        <v>141</v>
      </c>
      <c r="AG1868" t="s">
        <v>158</v>
      </c>
      <c r="AI1868">
        <f>IF(ISERROR(IF(D1868=25,VLOOKUP(E1868,Sheet1!$F$64:$H$79,2,0),IF(D1868=23,VLOOKUP(knight_awaken_info!E1868,Sheet1!$F$45:$H$60,2,0),VLOOKUP(knight_awaken_info!E1868,Sheet1!$F$26:$H$41,2,0)))),0,IF(D1868=25,VLOOKUP(E1868,Sheet1!$F$64:$H$79,2,0),IF(D1868=23,VLOOKUP(knight_awaken_info!E1868,Sheet1!$F$45:$H$60,2,0),VLOOKUP(knight_awaken_info!E1868,Sheet1!$F$26:$H$41,2,0))))</f>
        <v>0</v>
      </c>
      <c r="AJ1868">
        <f>IF(ISERROR(IF(D1868=25,VLOOKUP(E1868,Sheet1!$F$64:$H$79,3,0),IF(D1868=23,VLOOKUP(knight_awaken_info!E1868,Sheet1!$F$45:$H$60,3,0),VLOOKUP(knight_awaken_info!E1868,Sheet1!$F$26:$H$41,3,0)))),0,IF(D1868=25,VLOOKUP(E1868,Sheet1!$F$64:$H$79,3,0),IF(D1868=23,VLOOKUP(knight_awaken_info!E1868,Sheet1!$F$45:$H$60,3,0),VLOOKUP(knight_awaken_info!E1868,Sheet1!$F$26:$H$41,3,0))))</f>
        <v>0</v>
      </c>
      <c r="AK1868" s="11">
        <f>SUM(AI1842:AI1868)</f>
        <v>13160</v>
      </c>
      <c r="AL1868" s="11">
        <f>SUM(AJ1842:AJ1868)</f>
        <v>660</v>
      </c>
      <c r="AN1868" s="3">
        <f t="shared" si="90"/>
        <v>101675.55555555553</v>
      </c>
      <c r="AO1868" s="3">
        <f t="shared" si="91"/>
        <v>5087.7777777777774</v>
      </c>
    </row>
    <row r="1869" spans="1:41">
      <c r="A1869" s="3">
        <v>4002327</v>
      </c>
      <c r="B1869" s="3">
        <v>4002301</v>
      </c>
      <c r="C1869" s="3" t="s">
        <v>74</v>
      </c>
      <c r="D1869">
        <f t="shared" si="89"/>
        <v>20</v>
      </c>
      <c r="E1869" s="3">
        <v>27</v>
      </c>
      <c r="F1869" s="3">
        <v>70</v>
      </c>
      <c r="G1869" s="3">
        <v>4</v>
      </c>
      <c r="H1869" s="3">
        <v>413</v>
      </c>
      <c r="I1869" s="3">
        <v>432</v>
      </c>
      <c r="J1869" s="3">
        <v>321</v>
      </c>
      <c r="K1869" s="3">
        <v>333</v>
      </c>
      <c r="L1869" s="3">
        <v>2</v>
      </c>
      <c r="M1869" s="3">
        <v>60</v>
      </c>
      <c r="N1869" s="3">
        <v>1650</v>
      </c>
      <c r="O1869" s="3">
        <v>0</v>
      </c>
      <c r="P1869" s="3">
        <v>0</v>
      </c>
      <c r="Q1869" s="3">
        <v>0</v>
      </c>
      <c r="R1869" s="3">
        <v>1615000</v>
      </c>
      <c r="S1869" s="3">
        <v>5002</v>
      </c>
      <c r="T1869">
        <v>5003</v>
      </c>
      <c r="U1869" s="3">
        <v>5</v>
      </c>
      <c r="V1869" s="3">
        <v>105831.11111111109</v>
      </c>
      <c r="W1869" s="3">
        <v>6</v>
      </c>
      <c r="X1869" s="3">
        <v>9938.8888888888869</v>
      </c>
      <c r="Y1869" s="3">
        <v>21</v>
      </c>
      <c r="Z1869" s="3">
        <v>4635.5555555555557</v>
      </c>
      <c r="AA1869" s="3">
        <v>0</v>
      </c>
      <c r="AB1869" s="3">
        <v>0</v>
      </c>
      <c r="AC1869" s="3">
        <v>4002328</v>
      </c>
      <c r="AD1869" s="3">
        <v>6912.4864554783617</v>
      </c>
      <c r="AE1869" s="3">
        <v>20800000</v>
      </c>
      <c r="AF1869" t="s">
        <v>142</v>
      </c>
      <c r="AG1869" t="s">
        <v>135</v>
      </c>
      <c r="AI1869">
        <f>IF(ISERROR(IF(D1869=25,VLOOKUP(E1869,Sheet1!$F$64:$H$79,2,0),IF(D1869=23,VLOOKUP(knight_awaken_info!E1869,Sheet1!$F$45:$H$60,2,0),VLOOKUP(knight_awaken_info!E1869,Sheet1!$F$26:$H$41,2,0)))),0,IF(D1869=25,VLOOKUP(E1869,Sheet1!$F$64:$H$79,2,0),IF(D1869=23,VLOOKUP(knight_awaken_info!E1869,Sheet1!$F$45:$H$60,2,0),VLOOKUP(knight_awaken_info!E1869,Sheet1!$F$26:$H$41,2,0))))</f>
        <v>13160</v>
      </c>
      <c r="AJ1869">
        <f>IF(ISERROR(IF(D1869=25,VLOOKUP(E1869,Sheet1!$F$64:$H$79,3,0),IF(D1869=23,VLOOKUP(knight_awaken_info!E1869,Sheet1!$F$45:$H$60,3,0),VLOOKUP(knight_awaken_info!E1869,Sheet1!$F$26:$H$41,3,0)))),0,IF(D1869=25,VLOOKUP(E1869,Sheet1!$F$64:$H$79,3,0),IF(D1869=23,VLOOKUP(knight_awaken_info!E1869,Sheet1!$F$45:$H$60,3,0),VLOOKUP(knight_awaken_info!E1869,Sheet1!$F$26:$H$41,3,0))))</f>
        <v>0</v>
      </c>
      <c r="AK1869" s="11">
        <f>SUM(AI1842:AI1869)</f>
        <v>26320</v>
      </c>
      <c r="AL1869" s="11">
        <f>SUM(AJ1842:AJ1869)</f>
        <v>660</v>
      </c>
      <c r="AN1869" s="3">
        <f t="shared" si="90"/>
        <v>132151.11111111109</v>
      </c>
      <c r="AO1869" s="3">
        <f t="shared" si="91"/>
        <v>5295.5555555555557</v>
      </c>
    </row>
    <row r="1870" spans="1:41">
      <c r="A1870" s="3">
        <v>4002328</v>
      </c>
      <c r="B1870" s="3">
        <v>4002301</v>
      </c>
      <c r="C1870" s="3" t="s">
        <v>74</v>
      </c>
      <c r="D1870">
        <f t="shared" si="89"/>
        <v>20</v>
      </c>
      <c r="E1870" s="3">
        <v>28</v>
      </c>
      <c r="F1870" s="3">
        <v>70</v>
      </c>
      <c r="G1870" s="3">
        <v>4</v>
      </c>
      <c r="H1870" s="3">
        <v>412</v>
      </c>
      <c r="I1870" s="3">
        <v>421</v>
      </c>
      <c r="J1870" s="3">
        <v>323</v>
      </c>
      <c r="K1870" s="3">
        <v>332</v>
      </c>
      <c r="L1870" s="3">
        <v>2</v>
      </c>
      <c r="M1870" s="3">
        <v>60</v>
      </c>
      <c r="N1870" s="3">
        <v>1670</v>
      </c>
      <c r="O1870" s="3">
        <v>0</v>
      </c>
      <c r="P1870" s="3">
        <v>0</v>
      </c>
      <c r="Q1870" s="3">
        <v>0</v>
      </c>
      <c r="R1870" s="3">
        <v>1635000</v>
      </c>
      <c r="S1870" s="3">
        <v>5002</v>
      </c>
      <c r="T1870">
        <v>5003</v>
      </c>
      <c r="U1870" s="3">
        <v>5</v>
      </c>
      <c r="V1870" s="3">
        <v>110008.88888888888</v>
      </c>
      <c r="W1870" s="3">
        <v>6</v>
      </c>
      <c r="X1870" s="3">
        <v>10461.111111111109</v>
      </c>
      <c r="Y1870" s="3">
        <v>21</v>
      </c>
      <c r="Z1870" s="3">
        <v>4844.4444444444443</v>
      </c>
      <c r="AA1870" s="3">
        <v>0</v>
      </c>
      <c r="AB1870" s="3">
        <v>0</v>
      </c>
      <c r="AC1870" s="3">
        <v>4002329</v>
      </c>
      <c r="AD1870" s="3">
        <v>7753.8402702530448</v>
      </c>
      <c r="AE1870" s="3">
        <v>22415000</v>
      </c>
      <c r="AF1870" t="s">
        <v>142</v>
      </c>
      <c r="AG1870" t="s">
        <v>135</v>
      </c>
      <c r="AI1870">
        <f>IF(ISERROR(IF(D1870=25,VLOOKUP(E1870,Sheet1!$F$64:$H$79,2,0),IF(D1870=23,VLOOKUP(knight_awaken_info!E1870,Sheet1!$F$45:$H$60,2,0),VLOOKUP(knight_awaken_info!E1870,Sheet1!$F$26:$H$41,2,0)))),0,IF(D1870=25,VLOOKUP(E1870,Sheet1!$F$64:$H$79,2,0),IF(D1870=23,VLOOKUP(knight_awaken_info!E1870,Sheet1!$F$45:$H$60,2,0),VLOOKUP(knight_awaken_info!E1870,Sheet1!$F$26:$H$41,2,0))))</f>
        <v>0</v>
      </c>
      <c r="AJ1870">
        <f>IF(ISERROR(IF(D1870=25,VLOOKUP(E1870,Sheet1!$F$64:$H$79,3,0),IF(D1870=23,VLOOKUP(knight_awaken_info!E1870,Sheet1!$F$45:$H$60,3,0),VLOOKUP(knight_awaken_info!E1870,Sheet1!$F$26:$H$41,3,0)))),0,IF(D1870=25,VLOOKUP(E1870,Sheet1!$F$64:$H$79,3,0),IF(D1870=23,VLOOKUP(knight_awaken_info!E1870,Sheet1!$F$45:$H$60,3,0),VLOOKUP(knight_awaken_info!E1870,Sheet1!$F$26:$H$41,3,0))))</f>
        <v>0</v>
      </c>
      <c r="AK1870" s="11">
        <f>SUM(AI1842:AI1870)</f>
        <v>26320</v>
      </c>
      <c r="AL1870" s="11">
        <f>SUM(AJ1842:AJ1870)</f>
        <v>660</v>
      </c>
      <c r="AN1870" s="3">
        <f t="shared" si="90"/>
        <v>136328.88888888888</v>
      </c>
      <c r="AO1870" s="3">
        <f t="shared" si="91"/>
        <v>5504.4444444444443</v>
      </c>
    </row>
    <row r="1871" spans="1:41">
      <c r="A1871" s="3">
        <v>4002329</v>
      </c>
      <c r="B1871" s="3">
        <v>4002301</v>
      </c>
      <c r="C1871" s="3" t="s">
        <v>74</v>
      </c>
      <c r="D1871">
        <f t="shared" si="89"/>
        <v>20</v>
      </c>
      <c r="E1871" s="3">
        <v>29</v>
      </c>
      <c r="F1871" s="3">
        <v>70</v>
      </c>
      <c r="G1871" s="3">
        <v>4</v>
      </c>
      <c r="H1871" s="3">
        <v>411</v>
      </c>
      <c r="I1871" s="3">
        <v>413</v>
      </c>
      <c r="J1871" s="3">
        <v>422</v>
      </c>
      <c r="K1871" s="3">
        <v>431</v>
      </c>
      <c r="L1871" s="3">
        <v>2</v>
      </c>
      <c r="M1871" s="3">
        <v>60</v>
      </c>
      <c r="N1871" s="3">
        <v>2170</v>
      </c>
      <c r="O1871" s="3">
        <v>1</v>
      </c>
      <c r="P1871" s="3">
        <v>40023</v>
      </c>
      <c r="Q1871" s="3">
        <v>1</v>
      </c>
      <c r="R1871" s="3">
        <v>2220000</v>
      </c>
      <c r="S1871" s="3">
        <v>5002</v>
      </c>
      <c r="T1871">
        <v>5003</v>
      </c>
      <c r="U1871" s="3">
        <v>5</v>
      </c>
      <c r="V1871" s="3">
        <v>114208.88888888888</v>
      </c>
      <c r="W1871" s="3">
        <v>6</v>
      </c>
      <c r="X1871" s="3">
        <v>10986.111111111109</v>
      </c>
      <c r="Y1871" s="3">
        <v>21</v>
      </c>
      <c r="Z1871" s="3">
        <v>5054.4444444444443</v>
      </c>
      <c r="AA1871" s="3">
        <v>0</v>
      </c>
      <c r="AB1871" s="3">
        <v>0</v>
      </c>
      <c r="AC1871" s="3">
        <v>4002330</v>
      </c>
      <c r="AD1871" s="3">
        <v>8595.1940850277279</v>
      </c>
      <c r="AE1871" s="3">
        <v>24050000</v>
      </c>
      <c r="AF1871" t="s">
        <v>142</v>
      </c>
      <c r="AG1871" t="s">
        <v>135</v>
      </c>
      <c r="AI1871">
        <f>IF(ISERROR(IF(D1871=25,VLOOKUP(E1871,Sheet1!$F$64:$H$79,2,0),IF(D1871=23,VLOOKUP(knight_awaken_info!E1871,Sheet1!$F$45:$H$60,2,0),VLOOKUP(knight_awaken_info!E1871,Sheet1!$F$26:$H$41,2,0)))),0,IF(D1871=25,VLOOKUP(E1871,Sheet1!$F$64:$H$79,2,0),IF(D1871=23,VLOOKUP(knight_awaken_info!E1871,Sheet1!$F$45:$H$60,2,0),VLOOKUP(knight_awaken_info!E1871,Sheet1!$F$26:$H$41,2,0))))</f>
        <v>0</v>
      </c>
      <c r="AJ1871">
        <f>IF(ISERROR(IF(D1871=25,VLOOKUP(E1871,Sheet1!$F$64:$H$79,3,0),IF(D1871=23,VLOOKUP(knight_awaken_info!E1871,Sheet1!$F$45:$H$60,3,0),VLOOKUP(knight_awaken_info!E1871,Sheet1!$F$26:$H$41,3,0)))),0,IF(D1871=25,VLOOKUP(E1871,Sheet1!$F$64:$H$79,3,0),IF(D1871=23,VLOOKUP(knight_awaken_info!E1871,Sheet1!$F$45:$H$60,3,0),VLOOKUP(knight_awaken_info!E1871,Sheet1!$F$26:$H$41,3,0))))</f>
        <v>0</v>
      </c>
      <c r="AK1871" s="11">
        <f>SUM(AI1842:AI1871)</f>
        <v>26320</v>
      </c>
      <c r="AL1871" s="11">
        <f>SUM(AJ1842:AJ1871)</f>
        <v>660</v>
      </c>
      <c r="AN1871" s="3">
        <f t="shared" si="90"/>
        <v>140528.88888888888</v>
      </c>
      <c r="AO1871" s="3">
        <f t="shared" si="91"/>
        <v>5714.4444444444443</v>
      </c>
    </row>
    <row r="1872" spans="1:41">
      <c r="A1872" s="3">
        <v>4002330</v>
      </c>
      <c r="B1872" s="3">
        <v>4002301</v>
      </c>
      <c r="C1872" s="3" t="s">
        <v>74</v>
      </c>
      <c r="D1872">
        <f t="shared" si="89"/>
        <v>20</v>
      </c>
      <c r="E1872" s="3">
        <v>30</v>
      </c>
      <c r="F1872" s="3">
        <v>80</v>
      </c>
      <c r="G1872" s="3">
        <v>4</v>
      </c>
      <c r="H1872" s="3">
        <v>513</v>
      </c>
      <c r="I1872" s="3">
        <v>432</v>
      </c>
      <c r="J1872" s="3">
        <v>421</v>
      </c>
      <c r="K1872" s="3">
        <v>433</v>
      </c>
      <c r="L1872" s="3">
        <v>2</v>
      </c>
      <c r="M1872" s="3">
        <v>60</v>
      </c>
      <c r="N1872" s="3">
        <v>2210</v>
      </c>
      <c r="O1872" s="3">
        <v>0</v>
      </c>
      <c r="P1872" s="3">
        <v>0</v>
      </c>
      <c r="Q1872" s="3">
        <v>0</v>
      </c>
      <c r="R1872" s="3">
        <v>2240000</v>
      </c>
      <c r="S1872" s="3">
        <v>5003</v>
      </c>
      <c r="T1872">
        <v>5004</v>
      </c>
      <c r="U1872" s="3">
        <v>5</v>
      </c>
      <c r="V1872" s="3">
        <v>119319.99999999999</v>
      </c>
      <c r="W1872" s="3">
        <v>6</v>
      </c>
      <c r="X1872" s="3">
        <v>11624.999999999998</v>
      </c>
      <c r="Y1872" s="3">
        <v>21</v>
      </c>
      <c r="Z1872" s="3">
        <v>5310</v>
      </c>
      <c r="AA1872" s="3">
        <v>0</v>
      </c>
      <c r="AB1872" s="3">
        <v>0</v>
      </c>
      <c r="AC1872" s="3">
        <v>4002331</v>
      </c>
      <c r="AD1872" s="3">
        <v>9971.9548728408445</v>
      </c>
      <c r="AE1872" s="3">
        <v>26270000</v>
      </c>
      <c r="AF1872" t="s">
        <v>143</v>
      </c>
      <c r="AG1872" t="s">
        <v>159</v>
      </c>
      <c r="AI1872">
        <f>IF(ISERROR(IF(D1872=25,VLOOKUP(E1872,Sheet1!$F$64:$H$79,2,0),IF(D1872=23,VLOOKUP(knight_awaken_info!E1872,Sheet1!$F$45:$H$60,2,0),VLOOKUP(knight_awaken_info!E1872,Sheet1!$F$26:$H$41,2,0)))),0,IF(D1872=25,VLOOKUP(E1872,Sheet1!$F$64:$H$79,2,0),IF(D1872=23,VLOOKUP(knight_awaken_info!E1872,Sheet1!$F$45:$H$60,2,0),VLOOKUP(knight_awaken_info!E1872,Sheet1!$F$26:$H$41,2,0))))</f>
        <v>0</v>
      </c>
      <c r="AJ1872">
        <f>IF(ISERROR(IF(D1872=25,VLOOKUP(E1872,Sheet1!$F$64:$H$79,3,0),IF(D1872=23,VLOOKUP(knight_awaken_info!E1872,Sheet1!$F$45:$H$60,3,0),VLOOKUP(knight_awaken_info!E1872,Sheet1!$F$26:$H$41,3,0)))),0,IF(D1872=25,VLOOKUP(E1872,Sheet1!$F$64:$H$79,3,0),IF(D1872=23,VLOOKUP(knight_awaken_info!E1872,Sheet1!$F$45:$H$60,3,0),VLOOKUP(knight_awaken_info!E1872,Sheet1!$F$26:$H$41,3,0))))</f>
        <v>0</v>
      </c>
      <c r="AK1872" s="11">
        <f>SUM(AI1842:AI1872)</f>
        <v>26320</v>
      </c>
      <c r="AL1872" s="11">
        <f>SUM(AJ1842:AJ1872)</f>
        <v>660</v>
      </c>
      <c r="AN1872" s="3">
        <f t="shared" si="90"/>
        <v>145640</v>
      </c>
      <c r="AO1872" s="3">
        <f t="shared" si="91"/>
        <v>5970</v>
      </c>
    </row>
    <row r="1873" spans="1:41">
      <c r="A1873" s="3">
        <v>4002331</v>
      </c>
      <c r="B1873" s="3">
        <v>4002301</v>
      </c>
      <c r="C1873" s="3" t="s">
        <v>74</v>
      </c>
      <c r="D1873">
        <f t="shared" si="89"/>
        <v>20</v>
      </c>
      <c r="E1873" s="3">
        <v>31</v>
      </c>
      <c r="F1873" s="3">
        <v>80</v>
      </c>
      <c r="G1873" s="3">
        <v>4</v>
      </c>
      <c r="H1873" s="3">
        <v>512</v>
      </c>
      <c r="I1873" s="3">
        <v>431</v>
      </c>
      <c r="J1873" s="3">
        <v>423</v>
      </c>
      <c r="K1873" s="3">
        <v>432</v>
      </c>
      <c r="L1873" s="3">
        <v>2</v>
      </c>
      <c r="M1873" s="3">
        <v>60</v>
      </c>
      <c r="N1873" s="3">
        <v>2230</v>
      </c>
      <c r="O1873" s="3">
        <v>1</v>
      </c>
      <c r="P1873" s="3">
        <v>40023</v>
      </c>
      <c r="Q1873" s="3">
        <v>1</v>
      </c>
      <c r="R1873" s="3">
        <v>2265000</v>
      </c>
      <c r="S1873" s="3">
        <v>5003</v>
      </c>
      <c r="T1873">
        <v>5004</v>
      </c>
      <c r="U1873" s="3">
        <v>5</v>
      </c>
      <c r="V1873" s="3">
        <v>124453.33333333331</v>
      </c>
      <c r="W1873" s="3">
        <v>6</v>
      </c>
      <c r="X1873" s="3">
        <v>12266.666666666664</v>
      </c>
      <c r="Y1873" s="3">
        <v>21</v>
      </c>
      <c r="Z1873" s="3">
        <v>5566.666666666667</v>
      </c>
      <c r="AA1873" s="3">
        <v>0</v>
      </c>
      <c r="AB1873" s="3">
        <v>0</v>
      </c>
      <c r="AC1873" s="3">
        <v>4002332</v>
      </c>
      <c r="AD1873" s="3">
        <v>12218.751991841418</v>
      </c>
      <c r="AE1873" s="3">
        <v>28510000</v>
      </c>
      <c r="AF1873" t="s">
        <v>143</v>
      </c>
      <c r="AG1873" t="s">
        <v>159</v>
      </c>
      <c r="AI1873">
        <f>IF(ISERROR(IF(D1873=25,VLOOKUP(E1873,Sheet1!$F$64:$H$79,2,0),IF(D1873=23,VLOOKUP(knight_awaken_info!E1873,Sheet1!$F$45:$H$60,2,0),VLOOKUP(knight_awaken_info!E1873,Sheet1!$F$26:$H$41,2,0)))),0,IF(D1873=25,VLOOKUP(E1873,Sheet1!$F$64:$H$79,2,0),IF(D1873=23,VLOOKUP(knight_awaken_info!E1873,Sheet1!$F$45:$H$60,2,0),VLOOKUP(knight_awaken_info!E1873,Sheet1!$F$26:$H$41,2,0))))</f>
        <v>0</v>
      </c>
      <c r="AJ1873">
        <f>IF(ISERROR(IF(D1873=25,VLOOKUP(E1873,Sheet1!$F$64:$H$79,3,0),IF(D1873=23,VLOOKUP(knight_awaken_info!E1873,Sheet1!$F$45:$H$60,3,0),VLOOKUP(knight_awaken_info!E1873,Sheet1!$F$26:$H$41,3,0)))),0,IF(D1873=25,VLOOKUP(E1873,Sheet1!$F$64:$H$79,3,0),IF(D1873=23,VLOOKUP(knight_awaken_info!E1873,Sheet1!$F$45:$H$60,3,0),VLOOKUP(knight_awaken_info!E1873,Sheet1!$F$26:$H$41,3,0))))</f>
        <v>0</v>
      </c>
      <c r="AK1873" s="11">
        <f>SUM(AI1842:AI1873)</f>
        <v>26320</v>
      </c>
      <c r="AL1873" s="11">
        <f>SUM(AJ1842:AJ1873)</f>
        <v>660</v>
      </c>
      <c r="AN1873" s="3">
        <f t="shared" si="90"/>
        <v>150773.33333333331</v>
      </c>
      <c r="AO1873" s="3">
        <f t="shared" si="91"/>
        <v>6226.666666666667</v>
      </c>
    </row>
    <row r="1874" spans="1:41">
      <c r="A1874" s="3">
        <v>4002332</v>
      </c>
      <c r="B1874" s="3">
        <v>4002301</v>
      </c>
      <c r="C1874" s="3" t="s">
        <v>74</v>
      </c>
      <c r="D1874">
        <f t="shared" si="89"/>
        <v>20</v>
      </c>
      <c r="E1874" s="3">
        <v>32</v>
      </c>
      <c r="F1874" s="3">
        <v>80</v>
      </c>
      <c r="G1874" s="3">
        <v>4</v>
      </c>
      <c r="H1874" s="3">
        <v>511</v>
      </c>
      <c r="I1874" s="3">
        <v>433</v>
      </c>
      <c r="J1874" s="3">
        <v>422</v>
      </c>
      <c r="K1874" s="3">
        <v>431</v>
      </c>
      <c r="L1874" s="3">
        <v>2</v>
      </c>
      <c r="M1874" s="3">
        <v>60</v>
      </c>
      <c r="N1874" s="3">
        <v>2250</v>
      </c>
      <c r="O1874" s="3">
        <v>0</v>
      </c>
      <c r="P1874" s="3">
        <v>0</v>
      </c>
      <c r="Q1874" s="3">
        <v>0</v>
      </c>
      <c r="R1874" s="3">
        <v>2290000</v>
      </c>
      <c r="S1874" s="3">
        <v>5003</v>
      </c>
      <c r="T1874">
        <v>5004</v>
      </c>
      <c r="U1874" s="3">
        <v>5</v>
      </c>
      <c r="V1874" s="3">
        <v>129608.88888888888</v>
      </c>
      <c r="W1874" s="3">
        <v>6</v>
      </c>
      <c r="X1874" s="3">
        <v>12911.111111111109</v>
      </c>
      <c r="Y1874" s="3">
        <v>21</v>
      </c>
      <c r="Z1874" s="3">
        <v>6484.4444444444443</v>
      </c>
      <c r="AA1874" s="3">
        <v>0</v>
      </c>
      <c r="AB1874" s="3">
        <v>0</v>
      </c>
      <c r="AC1874" s="3">
        <v>4002333</v>
      </c>
      <c r="AD1874" s="3">
        <v>14465.549110841992</v>
      </c>
      <c r="AE1874" s="3">
        <v>30775000</v>
      </c>
      <c r="AF1874" t="s">
        <v>144</v>
      </c>
      <c r="AG1874" t="s">
        <v>158</v>
      </c>
      <c r="AI1874">
        <f>IF(ISERROR(IF(D1874=25,VLOOKUP(E1874,Sheet1!$F$64:$H$79,2,0),IF(D1874=23,VLOOKUP(knight_awaken_info!E1874,Sheet1!$F$45:$H$60,2,0),VLOOKUP(knight_awaken_info!E1874,Sheet1!$F$26:$H$41,2,0)))),0,IF(D1874=25,VLOOKUP(E1874,Sheet1!$F$64:$H$79,2,0),IF(D1874=23,VLOOKUP(knight_awaken_info!E1874,Sheet1!$F$45:$H$60,2,0),VLOOKUP(knight_awaken_info!E1874,Sheet1!$F$26:$H$41,2,0))))</f>
        <v>0</v>
      </c>
      <c r="AJ1874">
        <f>IF(ISERROR(IF(D1874=25,VLOOKUP(E1874,Sheet1!$F$64:$H$79,3,0),IF(D1874=23,VLOOKUP(knight_awaken_info!E1874,Sheet1!$F$45:$H$60,3,0),VLOOKUP(knight_awaken_info!E1874,Sheet1!$F$26:$H$41,3,0)))),0,IF(D1874=25,VLOOKUP(E1874,Sheet1!$F$64:$H$79,3,0),IF(D1874=23,VLOOKUP(knight_awaken_info!E1874,Sheet1!$F$45:$H$60,3,0),VLOOKUP(knight_awaken_info!E1874,Sheet1!$F$26:$H$41,3,0))))</f>
        <v>660</v>
      </c>
      <c r="AK1874" s="11">
        <f>SUM(AI1842:AI1874)</f>
        <v>26320</v>
      </c>
      <c r="AL1874" s="11">
        <f>SUM(AJ1842:AJ1874)</f>
        <v>1320</v>
      </c>
      <c r="AN1874" s="3">
        <f t="shared" si="90"/>
        <v>155928.88888888888</v>
      </c>
      <c r="AO1874" s="3">
        <f t="shared" si="91"/>
        <v>7804.4444444444443</v>
      </c>
    </row>
    <row r="1875" spans="1:41">
      <c r="A1875" s="3">
        <v>4002333</v>
      </c>
      <c r="B1875" s="3">
        <v>4002301</v>
      </c>
      <c r="C1875" s="3" t="s">
        <v>74</v>
      </c>
      <c r="D1875">
        <f t="shared" si="89"/>
        <v>20</v>
      </c>
      <c r="E1875" s="3">
        <v>33</v>
      </c>
      <c r="F1875" s="3">
        <v>80</v>
      </c>
      <c r="G1875" s="3">
        <v>4</v>
      </c>
      <c r="H1875" s="3">
        <v>513</v>
      </c>
      <c r="I1875" s="3">
        <v>432</v>
      </c>
      <c r="J1875" s="3">
        <v>421</v>
      </c>
      <c r="K1875" s="3">
        <v>433</v>
      </c>
      <c r="L1875" s="3">
        <v>2</v>
      </c>
      <c r="M1875" s="3">
        <v>60</v>
      </c>
      <c r="N1875" s="3">
        <v>2270</v>
      </c>
      <c r="O1875" s="3">
        <v>1</v>
      </c>
      <c r="P1875" s="3">
        <v>40023</v>
      </c>
      <c r="Q1875" s="3">
        <v>1</v>
      </c>
      <c r="R1875" s="3">
        <v>2315000</v>
      </c>
      <c r="S1875" s="3">
        <v>5003</v>
      </c>
      <c r="T1875">
        <v>5004</v>
      </c>
      <c r="U1875" s="3">
        <v>5</v>
      </c>
      <c r="V1875" s="3">
        <v>134786.66666666666</v>
      </c>
      <c r="W1875" s="3">
        <v>6</v>
      </c>
      <c r="X1875" s="3">
        <v>13558.333333333332</v>
      </c>
      <c r="Y1875" s="3">
        <v>21</v>
      </c>
      <c r="Z1875" s="3">
        <v>6743.333333333333</v>
      </c>
      <c r="AA1875" s="3">
        <v>0</v>
      </c>
      <c r="AB1875" s="3">
        <v>0</v>
      </c>
      <c r="AC1875" s="3">
        <v>4002334</v>
      </c>
      <c r="AD1875" s="3">
        <v>16712.346229842566</v>
      </c>
      <c r="AE1875" s="3">
        <v>33065000</v>
      </c>
      <c r="AF1875" t="s">
        <v>144</v>
      </c>
      <c r="AG1875" t="s">
        <v>158</v>
      </c>
      <c r="AI1875">
        <f>IF(ISERROR(IF(D1875=25,VLOOKUP(E1875,Sheet1!$F$64:$H$79,2,0),IF(D1875=23,VLOOKUP(knight_awaken_info!E1875,Sheet1!$F$45:$H$60,2,0),VLOOKUP(knight_awaken_info!E1875,Sheet1!$F$26:$H$41,2,0)))),0,IF(D1875=25,VLOOKUP(E1875,Sheet1!$F$64:$H$79,2,0),IF(D1875=23,VLOOKUP(knight_awaken_info!E1875,Sheet1!$F$45:$H$60,2,0),VLOOKUP(knight_awaken_info!E1875,Sheet1!$F$26:$H$41,2,0))))</f>
        <v>0</v>
      </c>
      <c r="AJ1875">
        <f>IF(ISERROR(IF(D1875=25,VLOOKUP(E1875,Sheet1!$F$64:$H$79,3,0),IF(D1875=23,VLOOKUP(knight_awaken_info!E1875,Sheet1!$F$45:$H$60,3,0),VLOOKUP(knight_awaken_info!E1875,Sheet1!$F$26:$H$41,3,0)))),0,IF(D1875=25,VLOOKUP(E1875,Sheet1!$F$64:$H$79,3,0),IF(D1875=23,VLOOKUP(knight_awaken_info!E1875,Sheet1!$F$45:$H$60,3,0),VLOOKUP(knight_awaken_info!E1875,Sheet1!$F$26:$H$41,3,0))))</f>
        <v>0</v>
      </c>
      <c r="AK1875" s="11">
        <f>SUM(AI1842:AI1875)</f>
        <v>26320</v>
      </c>
      <c r="AL1875" s="11">
        <f>SUM(AJ1842:AJ1875)</f>
        <v>1320</v>
      </c>
      <c r="AN1875" s="3">
        <f t="shared" si="90"/>
        <v>161106.66666666666</v>
      </c>
      <c r="AO1875" s="3">
        <f t="shared" si="91"/>
        <v>8063.333333333333</v>
      </c>
    </row>
    <row r="1876" spans="1:41">
      <c r="A1876" s="3">
        <v>4002334</v>
      </c>
      <c r="B1876" s="3">
        <v>4002301</v>
      </c>
      <c r="C1876" s="3" t="s">
        <v>74</v>
      </c>
      <c r="D1876">
        <f t="shared" si="89"/>
        <v>20</v>
      </c>
      <c r="E1876" s="3">
        <v>34</v>
      </c>
      <c r="F1876" s="3">
        <v>80</v>
      </c>
      <c r="G1876" s="3">
        <v>4</v>
      </c>
      <c r="H1876" s="3">
        <v>512</v>
      </c>
      <c r="I1876" s="3">
        <v>431</v>
      </c>
      <c r="J1876" s="3">
        <v>423</v>
      </c>
      <c r="K1876" s="3">
        <v>432</v>
      </c>
      <c r="L1876" s="3">
        <v>2</v>
      </c>
      <c r="M1876" s="3">
        <v>60</v>
      </c>
      <c r="N1876" s="3">
        <v>2290</v>
      </c>
      <c r="O1876" s="3">
        <v>0</v>
      </c>
      <c r="P1876" s="3">
        <v>0</v>
      </c>
      <c r="Q1876" s="3">
        <v>0</v>
      </c>
      <c r="R1876" s="3">
        <v>2335000</v>
      </c>
      <c r="S1876" s="3">
        <v>5003</v>
      </c>
      <c r="T1876">
        <v>5004</v>
      </c>
      <c r="U1876" s="3">
        <v>5</v>
      </c>
      <c r="V1876" s="3">
        <v>153146.66666666666</v>
      </c>
      <c r="W1876" s="3">
        <v>6</v>
      </c>
      <c r="X1876" s="3">
        <v>14208.333333333332</v>
      </c>
      <c r="Y1876" s="3">
        <v>21</v>
      </c>
      <c r="Z1876" s="3">
        <v>7003.333333333333</v>
      </c>
      <c r="AA1876" s="3">
        <v>0</v>
      </c>
      <c r="AB1876" s="3">
        <v>0</v>
      </c>
      <c r="AC1876" s="3">
        <v>4002335</v>
      </c>
      <c r="AD1876" s="3">
        <v>18959.143348843139</v>
      </c>
      <c r="AE1876" s="3">
        <v>35380000</v>
      </c>
      <c r="AF1876" t="s">
        <v>145</v>
      </c>
      <c r="AG1876" t="s">
        <v>159</v>
      </c>
      <c r="AI1876">
        <f>IF(ISERROR(IF(D1876=25,VLOOKUP(E1876,Sheet1!$F$64:$H$79,2,0),IF(D1876=23,VLOOKUP(knight_awaken_info!E1876,Sheet1!$F$45:$H$60,2,0),VLOOKUP(knight_awaken_info!E1876,Sheet1!$F$26:$H$41,2,0)))),0,IF(D1876=25,VLOOKUP(E1876,Sheet1!$F$64:$H$79,2,0),IF(D1876=23,VLOOKUP(knight_awaken_info!E1876,Sheet1!$F$45:$H$60,2,0),VLOOKUP(knight_awaken_info!E1876,Sheet1!$F$26:$H$41,2,0))))</f>
        <v>13160</v>
      </c>
      <c r="AJ1876">
        <f>IF(ISERROR(IF(D1876=25,VLOOKUP(E1876,Sheet1!$F$64:$H$79,3,0),IF(D1876=23,VLOOKUP(knight_awaken_info!E1876,Sheet1!$F$45:$H$60,3,0),VLOOKUP(knight_awaken_info!E1876,Sheet1!$F$26:$H$41,3,0)))),0,IF(D1876=25,VLOOKUP(E1876,Sheet1!$F$64:$H$79,3,0),IF(D1876=23,VLOOKUP(knight_awaken_info!E1876,Sheet1!$F$45:$H$60,3,0),VLOOKUP(knight_awaken_info!E1876,Sheet1!$F$26:$H$41,3,0))))</f>
        <v>0</v>
      </c>
      <c r="AK1876" s="11">
        <f>SUM(AI1842:AI1876)</f>
        <v>39480</v>
      </c>
      <c r="AL1876" s="11">
        <f>SUM(AJ1842:AJ1876)</f>
        <v>1320</v>
      </c>
      <c r="AN1876" s="3">
        <f t="shared" si="90"/>
        <v>192626.66666666666</v>
      </c>
      <c r="AO1876" s="3">
        <f t="shared" si="91"/>
        <v>8323.3333333333321</v>
      </c>
    </row>
    <row r="1877" spans="1:41">
      <c r="A1877" s="3">
        <v>4002335</v>
      </c>
      <c r="B1877" s="3">
        <v>4002301</v>
      </c>
      <c r="C1877" s="3" t="s">
        <v>74</v>
      </c>
      <c r="D1877">
        <f t="shared" si="89"/>
        <v>20</v>
      </c>
      <c r="E1877" s="3">
        <v>35</v>
      </c>
      <c r="F1877" s="3">
        <v>80</v>
      </c>
      <c r="G1877" s="3">
        <v>4</v>
      </c>
      <c r="H1877" s="3">
        <v>511</v>
      </c>
      <c r="I1877" s="3">
        <v>533</v>
      </c>
      <c r="J1877" s="3">
        <v>422</v>
      </c>
      <c r="K1877" s="3">
        <v>431</v>
      </c>
      <c r="L1877" s="3">
        <v>2</v>
      </c>
      <c r="M1877" s="3">
        <v>60</v>
      </c>
      <c r="N1877" s="3">
        <v>2330</v>
      </c>
      <c r="O1877" s="3">
        <v>1</v>
      </c>
      <c r="P1877" s="3">
        <v>40023</v>
      </c>
      <c r="Q1877" s="3">
        <v>1</v>
      </c>
      <c r="R1877" s="3">
        <v>2360000</v>
      </c>
      <c r="S1877" s="3">
        <v>5003</v>
      </c>
      <c r="T1877">
        <v>5004</v>
      </c>
      <c r="U1877" s="3">
        <v>5</v>
      </c>
      <c r="V1877" s="3">
        <v>158368.88888888888</v>
      </c>
      <c r="W1877" s="3">
        <v>6</v>
      </c>
      <c r="X1877" s="3">
        <v>14861.111111111109</v>
      </c>
      <c r="Y1877" s="3">
        <v>21</v>
      </c>
      <c r="Z1877" s="3">
        <v>7264.4444444444443</v>
      </c>
      <c r="AA1877" s="3">
        <v>0</v>
      </c>
      <c r="AB1877" s="3">
        <v>0</v>
      </c>
      <c r="AC1877" s="3">
        <v>4002336</v>
      </c>
      <c r="AD1877" s="3">
        <v>21205.940467843713</v>
      </c>
      <c r="AE1877" s="3">
        <v>37715000</v>
      </c>
      <c r="AF1877" t="s">
        <v>145</v>
      </c>
      <c r="AG1877" t="s">
        <v>159</v>
      </c>
      <c r="AI1877">
        <f>IF(ISERROR(IF(D1877=25,VLOOKUP(E1877,Sheet1!$F$64:$H$79,2,0),IF(D1877=23,VLOOKUP(knight_awaken_info!E1877,Sheet1!$F$45:$H$60,2,0),VLOOKUP(knight_awaken_info!E1877,Sheet1!$F$26:$H$41,2,0)))),0,IF(D1877=25,VLOOKUP(E1877,Sheet1!$F$64:$H$79,2,0),IF(D1877=23,VLOOKUP(knight_awaken_info!E1877,Sheet1!$F$45:$H$60,2,0),VLOOKUP(knight_awaken_info!E1877,Sheet1!$F$26:$H$41,2,0))))</f>
        <v>0</v>
      </c>
      <c r="AJ1877">
        <f>IF(ISERROR(IF(D1877=25,VLOOKUP(E1877,Sheet1!$F$64:$H$79,3,0),IF(D1877=23,VLOOKUP(knight_awaken_info!E1877,Sheet1!$F$45:$H$60,3,0),VLOOKUP(knight_awaken_info!E1877,Sheet1!$F$26:$H$41,3,0)))),0,IF(D1877=25,VLOOKUP(E1877,Sheet1!$F$64:$H$79,3,0),IF(D1877=23,VLOOKUP(knight_awaken_info!E1877,Sheet1!$F$45:$H$60,3,0),VLOOKUP(knight_awaken_info!E1877,Sheet1!$F$26:$H$41,3,0))))</f>
        <v>0</v>
      </c>
      <c r="AK1877" s="11">
        <f>SUM(AI1842:AI1877)</f>
        <v>39480</v>
      </c>
      <c r="AL1877" s="11">
        <f>SUM(AJ1842:AJ1877)</f>
        <v>1320</v>
      </c>
      <c r="AN1877" s="3">
        <f t="shared" si="90"/>
        <v>197848.88888888888</v>
      </c>
      <c r="AO1877" s="3">
        <f t="shared" si="91"/>
        <v>8584.4444444444453</v>
      </c>
    </row>
    <row r="1878" spans="1:41">
      <c r="A1878" s="3">
        <v>4002336</v>
      </c>
      <c r="B1878" s="3">
        <v>4002301</v>
      </c>
      <c r="C1878" s="3" t="s">
        <v>74</v>
      </c>
      <c r="D1878">
        <f t="shared" si="89"/>
        <v>20</v>
      </c>
      <c r="E1878" s="3">
        <v>36</v>
      </c>
      <c r="F1878" s="3">
        <v>80</v>
      </c>
      <c r="G1878" s="3">
        <v>4</v>
      </c>
      <c r="H1878" s="3">
        <v>513</v>
      </c>
      <c r="I1878" s="3">
        <v>512</v>
      </c>
      <c r="J1878" s="3">
        <v>421</v>
      </c>
      <c r="K1878" s="3">
        <v>433</v>
      </c>
      <c r="L1878" s="3">
        <v>2</v>
      </c>
      <c r="M1878" s="3">
        <v>60</v>
      </c>
      <c r="N1878" s="3">
        <v>2350</v>
      </c>
      <c r="O1878" s="3">
        <v>0</v>
      </c>
      <c r="P1878" s="3">
        <v>0</v>
      </c>
      <c r="Q1878" s="3">
        <v>0</v>
      </c>
      <c r="R1878" s="3">
        <v>2385000</v>
      </c>
      <c r="S1878" s="3">
        <v>5003</v>
      </c>
      <c r="T1878">
        <v>5004</v>
      </c>
      <c r="U1878" s="3">
        <v>5</v>
      </c>
      <c r="V1878" s="3">
        <v>163613.33333333331</v>
      </c>
      <c r="W1878" s="3">
        <v>6</v>
      </c>
      <c r="X1878" s="3">
        <v>15516.666666666664</v>
      </c>
      <c r="Y1878" s="3">
        <v>21</v>
      </c>
      <c r="Z1878" s="3">
        <v>8186.666666666667</v>
      </c>
      <c r="AA1878" s="3">
        <v>0</v>
      </c>
      <c r="AB1878" s="3">
        <v>0</v>
      </c>
      <c r="AC1878" s="3">
        <v>4002337</v>
      </c>
      <c r="AD1878" s="3">
        <v>24322.773918031744</v>
      </c>
      <c r="AE1878" s="3">
        <v>40075000</v>
      </c>
      <c r="AF1878" t="s">
        <v>146</v>
      </c>
      <c r="AG1878" t="s">
        <v>158</v>
      </c>
      <c r="AI1878">
        <f>IF(ISERROR(IF(D1878=25,VLOOKUP(E1878,Sheet1!$F$64:$H$79,2,0),IF(D1878=23,VLOOKUP(knight_awaken_info!E1878,Sheet1!$F$45:$H$60,2,0),VLOOKUP(knight_awaken_info!E1878,Sheet1!$F$26:$H$41,2,0)))),0,IF(D1878=25,VLOOKUP(E1878,Sheet1!$F$64:$H$79,2,0),IF(D1878=23,VLOOKUP(knight_awaken_info!E1878,Sheet1!$F$45:$H$60,2,0),VLOOKUP(knight_awaken_info!E1878,Sheet1!$F$26:$H$41,2,0))))</f>
        <v>0</v>
      </c>
      <c r="AJ1878">
        <f>IF(ISERROR(IF(D1878=25,VLOOKUP(E1878,Sheet1!$F$64:$H$79,3,0),IF(D1878=23,VLOOKUP(knight_awaken_info!E1878,Sheet1!$F$45:$H$60,3,0),VLOOKUP(knight_awaken_info!E1878,Sheet1!$F$26:$H$41,3,0)))),0,IF(D1878=25,VLOOKUP(E1878,Sheet1!$F$64:$H$79,3,0),IF(D1878=23,VLOOKUP(knight_awaken_info!E1878,Sheet1!$F$45:$H$60,3,0),VLOOKUP(knight_awaken_info!E1878,Sheet1!$F$26:$H$41,3,0))))</f>
        <v>660</v>
      </c>
      <c r="AK1878" s="11">
        <f>SUM(AI1842:AI1878)</f>
        <v>39480</v>
      </c>
      <c r="AL1878" s="11">
        <f>SUM(AJ1842:AJ1878)</f>
        <v>1980</v>
      </c>
      <c r="AN1878" s="3">
        <f t="shared" si="90"/>
        <v>203093.33333333331</v>
      </c>
      <c r="AO1878" s="3">
        <f t="shared" si="91"/>
        <v>10166.666666666668</v>
      </c>
    </row>
    <row r="1879" spans="1:41">
      <c r="A1879" s="3">
        <v>4002337</v>
      </c>
      <c r="B1879" s="3">
        <v>4002301</v>
      </c>
      <c r="C1879" s="3" t="s">
        <v>74</v>
      </c>
      <c r="D1879">
        <f t="shared" si="89"/>
        <v>20</v>
      </c>
      <c r="E1879" s="3">
        <v>37</v>
      </c>
      <c r="F1879" s="3">
        <v>80</v>
      </c>
      <c r="G1879" s="3">
        <v>4</v>
      </c>
      <c r="H1879" s="3">
        <v>512</v>
      </c>
      <c r="I1879" s="3">
        <v>521</v>
      </c>
      <c r="J1879" s="3">
        <v>423</v>
      </c>
      <c r="K1879" s="3">
        <v>432</v>
      </c>
      <c r="L1879" s="3">
        <v>2</v>
      </c>
      <c r="M1879" s="3">
        <v>60</v>
      </c>
      <c r="N1879" s="3">
        <v>2370</v>
      </c>
      <c r="O1879" s="3">
        <v>1</v>
      </c>
      <c r="P1879" s="3">
        <v>40023</v>
      </c>
      <c r="Q1879" s="3">
        <v>1</v>
      </c>
      <c r="R1879" s="3">
        <v>2410000</v>
      </c>
      <c r="S1879" s="3">
        <v>5003</v>
      </c>
      <c r="T1879">
        <v>5004</v>
      </c>
      <c r="U1879" s="3">
        <v>5</v>
      </c>
      <c r="V1879" s="3">
        <v>168880</v>
      </c>
      <c r="W1879" s="3">
        <v>6</v>
      </c>
      <c r="X1879" s="3">
        <v>16174.999999999998</v>
      </c>
      <c r="Y1879" s="3">
        <v>21</v>
      </c>
      <c r="Z1879" s="3">
        <v>8450</v>
      </c>
      <c r="AA1879" s="3">
        <v>0</v>
      </c>
      <c r="AB1879" s="3">
        <v>0</v>
      </c>
      <c r="AC1879" s="3">
        <v>4002338</v>
      </c>
      <c r="AD1879" s="3">
        <v>27439.607368219775</v>
      </c>
      <c r="AE1879" s="3">
        <v>42460000</v>
      </c>
      <c r="AF1879" t="s">
        <v>146</v>
      </c>
      <c r="AG1879" t="s">
        <v>158</v>
      </c>
      <c r="AI1879">
        <f>IF(ISERROR(IF(D1879=25,VLOOKUP(E1879,Sheet1!$F$64:$H$79,2,0),IF(D1879=23,VLOOKUP(knight_awaken_info!E1879,Sheet1!$F$45:$H$60,2,0),VLOOKUP(knight_awaken_info!E1879,Sheet1!$F$26:$H$41,2,0)))),0,IF(D1879=25,VLOOKUP(E1879,Sheet1!$F$64:$H$79,2,0),IF(D1879=23,VLOOKUP(knight_awaken_info!E1879,Sheet1!$F$45:$H$60,2,0),VLOOKUP(knight_awaken_info!E1879,Sheet1!$F$26:$H$41,2,0))))</f>
        <v>0</v>
      </c>
      <c r="AJ1879">
        <f>IF(ISERROR(IF(D1879=25,VLOOKUP(E1879,Sheet1!$F$64:$H$79,3,0),IF(D1879=23,VLOOKUP(knight_awaken_info!E1879,Sheet1!$F$45:$H$60,3,0),VLOOKUP(knight_awaken_info!E1879,Sheet1!$F$26:$H$41,3,0)))),0,IF(D1879=25,VLOOKUP(E1879,Sheet1!$F$64:$H$79,3,0),IF(D1879=23,VLOOKUP(knight_awaken_info!E1879,Sheet1!$F$45:$H$60,3,0),VLOOKUP(knight_awaken_info!E1879,Sheet1!$F$26:$H$41,3,0))))</f>
        <v>0</v>
      </c>
      <c r="AK1879" s="11">
        <f>SUM(AI1842:AI1879)</f>
        <v>39480</v>
      </c>
      <c r="AL1879" s="11">
        <f>SUM(AJ1842:AJ1879)</f>
        <v>1980</v>
      </c>
      <c r="AN1879" s="3">
        <f t="shared" si="90"/>
        <v>208360</v>
      </c>
      <c r="AO1879" s="3">
        <f t="shared" si="91"/>
        <v>10430</v>
      </c>
    </row>
    <row r="1880" spans="1:41">
      <c r="A1880" s="3">
        <v>4002338</v>
      </c>
      <c r="B1880" s="3">
        <v>4002301</v>
      </c>
      <c r="C1880" s="3" t="s">
        <v>74</v>
      </c>
      <c r="D1880">
        <f t="shared" si="89"/>
        <v>20</v>
      </c>
      <c r="E1880" s="3">
        <v>38</v>
      </c>
      <c r="F1880" s="3">
        <v>80</v>
      </c>
      <c r="G1880" s="3">
        <v>4</v>
      </c>
      <c r="H1880" s="3">
        <v>511</v>
      </c>
      <c r="I1880" s="3">
        <v>533</v>
      </c>
      <c r="J1880" s="3">
        <v>422</v>
      </c>
      <c r="K1880" s="3">
        <v>431</v>
      </c>
      <c r="L1880" s="3">
        <v>2</v>
      </c>
      <c r="M1880" s="3">
        <v>60</v>
      </c>
      <c r="N1880" s="3">
        <v>2390</v>
      </c>
      <c r="O1880" s="3">
        <v>0</v>
      </c>
      <c r="P1880" s="3">
        <v>0</v>
      </c>
      <c r="Q1880" s="3">
        <v>0</v>
      </c>
      <c r="R1880" s="3">
        <v>2430000</v>
      </c>
      <c r="S1880" s="3">
        <v>5003</v>
      </c>
      <c r="T1880">
        <v>5004</v>
      </c>
      <c r="U1880" s="3">
        <v>5</v>
      </c>
      <c r="V1880" s="3">
        <v>187328.88888888888</v>
      </c>
      <c r="W1880" s="3">
        <v>6</v>
      </c>
      <c r="X1880" s="3">
        <v>16836.111111111109</v>
      </c>
      <c r="Y1880" s="3">
        <v>21</v>
      </c>
      <c r="Z1880" s="3">
        <v>8714.4444444444453</v>
      </c>
      <c r="AA1880" s="3">
        <v>0</v>
      </c>
      <c r="AB1880" s="3">
        <v>0</v>
      </c>
      <c r="AC1880" s="3">
        <v>4002339</v>
      </c>
      <c r="AD1880" s="3">
        <v>30556.440818407806</v>
      </c>
      <c r="AE1880" s="3">
        <v>44870000</v>
      </c>
      <c r="AF1880" t="s">
        <v>147</v>
      </c>
      <c r="AG1880" t="s">
        <v>135</v>
      </c>
      <c r="AI1880">
        <f>IF(ISERROR(IF(D1880=25,VLOOKUP(E1880,Sheet1!$F$64:$H$79,2,0),IF(D1880=23,VLOOKUP(knight_awaken_info!E1880,Sheet1!$F$45:$H$60,2,0),VLOOKUP(knight_awaken_info!E1880,Sheet1!$F$26:$H$41,2,0)))),0,IF(D1880=25,VLOOKUP(E1880,Sheet1!$F$64:$H$79,2,0),IF(D1880=23,VLOOKUP(knight_awaken_info!E1880,Sheet1!$F$45:$H$60,2,0),VLOOKUP(knight_awaken_info!E1880,Sheet1!$F$26:$H$41,2,0))))</f>
        <v>13160</v>
      </c>
      <c r="AJ1880">
        <f>IF(ISERROR(IF(D1880=25,VLOOKUP(E1880,Sheet1!$F$64:$H$79,3,0),IF(D1880=23,VLOOKUP(knight_awaken_info!E1880,Sheet1!$F$45:$H$60,3,0),VLOOKUP(knight_awaken_info!E1880,Sheet1!$F$26:$H$41,3,0)))),0,IF(D1880=25,VLOOKUP(E1880,Sheet1!$F$64:$H$79,3,0),IF(D1880=23,VLOOKUP(knight_awaken_info!E1880,Sheet1!$F$45:$H$60,3,0),VLOOKUP(knight_awaken_info!E1880,Sheet1!$F$26:$H$41,3,0))))</f>
        <v>0</v>
      </c>
      <c r="AK1880" s="11">
        <f>SUM(AI1842:AI1880)</f>
        <v>52640</v>
      </c>
      <c r="AL1880" s="11">
        <f>SUM(AJ1842:AJ1880)</f>
        <v>1980</v>
      </c>
      <c r="AN1880" s="3">
        <f t="shared" si="90"/>
        <v>239968.88888888888</v>
      </c>
      <c r="AO1880" s="3">
        <f t="shared" si="91"/>
        <v>10694.444444444445</v>
      </c>
    </row>
    <row r="1881" spans="1:41">
      <c r="A1881" s="3">
        <v>4002339</v>
      </c>
      <c r="B1881" s="3">
        <v>4002301</v>
      </c>
      <c r="C1881" s="3" t="s">
        <v>74</v>
      </c>
      <c r="D1881">
        <f t="shared" si="89"/>
        <v>20</v>
      </c>
      <c r="E1881" s="3">
        <v>39</v>
      </c>
      <c r="F1881" s="3">
        <v>80</v>
      </c>
      <c r="G1881" s="3">
        <v>4</v>
      </c>
      <c r="H1881" s="3">
        <v>513</v>
      </c>
      <c r="I1881" s="3">
        <v>522</v>
      </c>
      <c r="J1881" s="3">
        <v>521</v>
      </c>
      <c r="K1881" s="3">
        <v>533</v>
      </c>
      <c r="L1881" s="3">
        <v>2</v>
      </c>
      <c r="M1881" s="3">
        <v>60</v>
      </c>
      <c r="N1881" s="3">
        <v>2890</v>
      </c>
      <c r="O1881" s="3">
        <v>1</v>
      </c>
      <c r="P1881" s="3">
        <v>40023</v>
      </c>
      <c r="Q1881" s="3">
        <v>1</v>
      </c>
      <c r="R1881" s="3">
        <v>3035000</v>
      </c>
      <c r="S1881" s="3">
        <v>5003</v>
      </c>
      <c r="T1881">
        <v>5004</v>
      </c>
      <c r="U1881" s="3">
        <v>5</v>
      </c>
      <c r="V1881" s="3">
        <v>192640</v>
      </c>
      <c r="W1881" s="3">
        <v>6</v>
      </c>
      <c r="X1881" s="3">
        <v>17500</v>
      </c>
      <c r="Y1881" s="3">
        <v>21</v>
      </c>
      <c r="Z1881" s="3">
        <v>8980</v>
      </c>
      <c r="AA1881" s="3">
        <v>0</v>
      </c>
      <c r="AB1881" s="3">
        <v>0</v>
      </c>
      <c r="AC1881" s="3">
        <v>4002340</v>
      </c>
      <c r="AD1881" s="3">
        <v>33673.274268595836</v>
      </c>
      <c r="AE1881" s="3">
        <v>47300000</v>
      </c>
      <c r="AF1881" t="s">
        <v>147</v>
      </c>
      <c r="AG1881" t="s">
        <v>135</v>
      </c>
      <c r="AI1881">
        <f>IF(ISERROR(IF(D1881=25,VLOOKUP(E1881,Sheet1!$F$64:$H$79,2,0),IF(D1881=23,VLOOKUP(knight_awaken_info!E1881,Sheet1!$F$45:$H$60,2,0),VLOOKUP(knight_awaken_info!E1881,Sheet1!$F$26:$H$41,2,0)))),0,IF(D1881=25,VLOOKUP(E1881,Sheet1!$F$64:$H$79,2,0),IF(D1881=23,VLOOKUP(knight_awaken_info!E1881,Sheet1!$F$45:$H$60,2,0),VLOOKUP(knight_awaken_info!E1881,Sheet1!$F$26:$H$41,2,0))))</f>
        <v>0</v>
      </c>
      <c r="AJ1881">
        <f>IF(ISERROR(IF(D1881=25,VLOOKUP(E1881,Sheet1!$F$64:$H$79,3,0),IF(D1881=23,VLOOKUP(knight_awaken_info!E1881,Sheet1!$F$45:$H$60,3,0),VLOOKUP(knight_awaken_info!E1881,Sheet1!$F$26:$H$41,3,0)))),0,IF(D1881=25,VLOOKUP(E1881,Sheet1!$F$64:$H$79,3,0),IF(D1881=23,VLOOKUP(knight_awaken_info!E1881,Sheet1!$F$45:$H$60,3,0),VLOOKUP(knight_awaken_info!E1881,Sheet1!$F$26:$H$41,3,0))))</f>
        <v>0</v>
      </c>
      <c r="AK1881" s="11">
        <f>SUM(AI1842:AI1881)</f>
        <v>52640</v>
      </c>
      <c r="AL1881" s="11">
        <f>SUM(AJ1842:AJ1881)</f>
        <v>1980</v>
      </c>
      <c r="AN1881" s="3">
        <f t="shared" si="90"/>
        <v>245280</v>
      </c>
      <c r="AO1881" s="3">
        <f t="shared" si="91"/>
        <v>10960</v>
      </c>
    </row>
    <row r="1882" spans="1:41">
      <c r="A1882" s="3">
        <v>4002340</v>
      </c>
      <c r="B1882" s="3">
        <v>4002301</v>
      </c>
      <c r="C1882" s="3" t="s">
        <v>74</v>
      </c>
      <c r="D1882">
        <f t="shared" si="89"/>
        <v>20</v>
      </c>
      <c r="E1882" s="3">
        <v>40</v>
      </c>
      <c r="F1882" s="3">
        <v>90</v>
      </c>
      <c r="G1882" s="3">
        <v>4</v>
      </c>
      <c r="H1882" s="3">
        <v>622</v>
      </c>
      <c r="I1882" s="3">
        <v>531</v>
      </c>
      <c r="J1882" s="3">
        <v>523</v>
      </c>
      <c r="K1882" s="3">
        <v>532</v>
      </c>
      <c r="L1882" s="3">
        <v>2</v>
      </c>
      <c r="M1882" s="3">
        <v>60</v>
      </c>
      <c r="N1882" s="3">
        <v>2930</v>
      </c>
      <c r="O1882" s="3">
        <v>1</v>
      </c>
      <c r="P1882" s="3">
        <v>40023</v>
      </c>
      <c r="Q1882" s="3">
        <v>1</v>
      </c>
      <c r="R1882" s="3">
        <v>3055000</v>
      </c>
      <c r="S1882" s="3">
        <v>5004</v>
      </c>
      <c r="T1882">
        <v>5005</v>
      </c>
      <c r="U1882" s="3">
        <v>5</v>
      </c>
      <c r="V1882" s="3">
        <v>198862.22222222222</v>
      </c>
      <c r="W1882" s="3">
        <v>6</v>
      </c>
      <c r="X1882" s="3">
        <v>18277.777777777777</v>
      </c>
      <c r="Y1882" s="3">
        <v>21</v>
      </c>
      <c r="Z1882" s="3">
        <v>9291.1111111111113</v>
      </c>
      <c r="AA1882" s="3">
        <v>0</v>
      </c>
      <c r="AB1882" s="3">
        <v>0</v>
      </c>
      <c r="AC1882" s="3">
        <v>4002341</v>
      </c>
      <c r="AD1882" s="3">
        <v>38530.180381158782</v>
      </c>
      <c r="AE1882" s="3">
        <v>50335000</v>
      </c>
      <c r="AF1882" t="s">
        <v>148</v>
      </c>
      <c r="AG1882" t="s">
        <v>159</v>
      </c>
      <c r="AI1882">
        <f>IF(ISERROR(IF(D1882=25,VLOOKUP(E1882,Sheet1!$F$64:$H$79,2,0),IF(D1882=23,VLOOKUP(knight_awaken_info!E1882,Sheet1!$F$45:$H$60,2,0),VLOOKUP(knight_awaken_info!E1882,Sheet1!$F$26:$H$41,2,0)))),0,IF(D1882=25,VLOOKUP(E1882,Sheet1!$F$64:$H$79,2,0),IF(D1882=23,VLOOKUP(knight_awaken_info!E1882,Sheet1!$F$45:$H$60,2,0),VLOOKUP(knight_awaken_info!E1882,Sheet1!$F$26:$H$41,2,0))))</f>
        <v>0</v>
      </c>
      <c r="AJ1882">
        <f>IF(ISERROR(IF(D1882=25,VLOOKUP(E1882,Sheet1!$F$64:$H$79,3,0),IF(D1882=23,VLOOKUP(knight_awaken_info!E1882,Sheet1!$F$45:$H$60,3,0),VLOOKUP(knight_awaken_info!E1882,Sheet1!$F$26:$H$41,3,0)))),0,IF(D1882=25,VLOOKUP(E1882,Sheet1!$F$64:$H$79,3,0),IF(D1882=23,VLOOKUP(knight_awaken_info!E1882,Sheet1!$F$45:$H$60,3,0),VLOOKUP(knight_awaken_info!E1882,Sheet1!$F$26:$H$41,3,0))))</f>
        <v>0</v>
      </c>
      <c r="AK1882" s="11">
        <f>SUM(AI1842:AI1882)</f>
        <v>52640</v>
      </c>
      <c r="AL1882" s="11">
        <f>SUM(AJ1842:AJ1882)</f>
        <v>1980</v>
      </c>
      <c r="AN1882" s="3">
        <f t="shared" si="90"/>
        <v>251502.22222222222</v>
      </c>
      <c r="AO1882" s="3">
        <f t="shared" si="91"/>
        <v>11271.111111111111</v>
      </c>
    </row>
    <row r="1883" spans="1:41">
      <c r="A1883" s="3">
        <v>4002341</v>
      </c>
      <c r="B1883" s="3">
        <v>4002301</v>
      </c>
      <c r="C1883" s="3" t="s">
        <v>74</v>
      </c>
      <c r="D1883">
        <f t="shared" si="89"/>
        <v>20</v>
      </c>
      <c r="E1883" s="3">
        <v>41</v>
      </c>
      <c r="F1883" s="3">
        <v>90</v>
      </c>
      <c r="G1883" s="3">
        <v>4</v>
      </c>
      <c r="H1883" s="3">
        <v>621</v>
      </c>
      <c r="I1883" s="3">
        <v>533</v>
      </c>
      <c r="J1883" s="3">
        <v>522</v>
      </c>
      <c r="K1883" s="3">
        <v>531</v>
      </c>
      <c r="L1883" s="3">
        <v>2</v>
      </c>
      <c r="M1883" s="3">
        <v>60</v>
      </c>
      <c r="N1883" s="3">
        <v>2950</v>
      </c>
      <c r="O1883" s="3">
        <v>1</v>
      </c>
      <c r="P1883" s="3">
        <v>40023</v>
      </c>
      <c r="Q1883" s="3">
        <v>1</v>
      </c>
      <c r="R1883" s="3">
        <v>3080000</v>
      </c>
      <c r="S1883" s="3">
        <v>5004</v>
      </c>
      <c r="T1883">
        <v>5005</v>
      </c>
      <c r="U1883" s="3">
        <v>5</v>
      </c>
      <c r="V1883" s="3">
        <v>205106.66666666666</v>
      </c>
      <c r="W1883" s="3">
        <v>6</v>
      </c>
      <c r="X1883" s="3">
        <v>19058.333333333332</v>
      </c>
      <c r="Y1883" s="3">
        <v>21</v>
      </c>
      <c r="Z1883" s="3">
        <v>10263.333333333334</v>
      </c>
      <c r="AA1883" s="3">
        <v>0</v>
      </c>
      <c r="AB1883" s="3">
        <v>0</v>
      </c>
      <c r="AC1883" s="3">
        <v>4002342</v>
      </c>
      <c r="AD1883" s="3">
        <v>47087.13111096948</v>
      </c>
      <c r="AE1883" s="3">
        <v>53390000</v>
      </c>
      <c r="AF1883" t="s">
        <v>149</v>
      </c>
      <c r="AG1883" t="s">
        <v>158</v>
      </c>
      <c r="AI1883">
        <f>IF(ISERROR(IF(D1883=25,VLOOKUP(E1883,Sheet1!$F$64:$H$79,2,0),IF(D1883=23,VLOOKUP(knight_awaken_info!E1883,Sheet1!$F$45:$H$60,2,0),VLOOKUP(knight_awaken_info!E1883,Sheet1!$F$26:$H$41,2,0)))),0,IF(D1883=25,VLOOKUP(E1883,Sheet1!$F$64:$H$79,2,0),IF(D1883=23,VLOOKUP(knight_awaken_info!E1883,Sheet1!$F$45:$H$60,2,0),VLOOKUP(knight_awaken_info!E1883,Sheet1!$F$26:$H$41,2,0))))</f>
        <v>0</v>
      </c>
      <c r="AJ1883">
        <f>IF(ISERROR(IF(D1883=25,VLOOKUP(E1883,Sheet1!$F$64:$H$79,3,0),IF(D1883=23,VLOOKUP(knight_awaken_info!E1883,Sheet1!$F$45:$H$60,3,0),VLOOKUP(knight_awaken_info!E1883,Sheet1!$F$26:$H$41,3,0)))),0,IF(D1883=25,VLOOKUP(E1883,Sheet1!$F$64:$H$79,3,0),IF(D1883=23,VLOOKUP(knight_awaken_info!E1883,Sheet1!$F$45:$H$60,3,0),VLOOKUP(knight_awaken_info!E1883,Sheet1!$F$26:$H$41,3,0))))</f>
        <v>660</v>
      </c>
      <c r="AK1883" s="11">
        <f>SUM(AI1842:AI1883)</f>
        <v>52640</v>
      </c>
      <c r="AL1883" s="11">
        <f>SUM(AJ1842:AJ1883)</f>
        <v>2640</v>
      </c>
      <c r="AN1883" s="3">
        <f t="shared" si="90"/>
        <v>257746.66666666666</v>
      </c>
      <c r="AO1883" s="3">
        <f t="shared" si="91"/>
        <v>12903.333333333334</v>
      </c>
    </row>
    <row r="1884" spans="1:41">
      <c r="A1884" s="3">
        <v>4002342</v>
      </c>
      <c r="B1884" s="3">
        <v>4002301</v>
      </c>
      <c r="C1884" s="3" t="s">
        <v>74</v>
      </c>
      <c r="D1884">
        <f t="shared" si="89"/>
        <v>20</v>
      </c>
      <c r="E1884" s="3">
        <v>42</v>
      </c>
      <c r="F1884" s="3">
        <v>90</v>
      </c>
      <c r="G1884" s="3">
        <v>4</v>
      </c>
      <c r="H1884" s="3">
        <v>623</v>
      </c>
      <c r="I1884" s="3">
        <v>532</v>
      </c>
      <c r="J1884" s="3">
        <v>521</v>
      </c>
      <c r="K1884" s="3">
        <v>533</v>
      </c>
      <c r="L1884" s="3">
        <v>2</v>
      </c>
      <c r="M1884" s="3">
        <v>60</v>
      </c>
      <c r="N1884" s="3">
        <v>2970</v>
      </c>
      <c r="O1884" s="3">
        <v>1</v>
      </c>
      <c r="P1884" s="3">
        <v>40023</v>
      </c>
      <c r="Q1884" s="3">
        <v>1</v>
      </c>
      <c r="R1884" s="3">
        <v>3105000</v>
      </c>
      <c r="S1884" s="3">
        <v>5004</v>
      </c>
      <c r="T1884">
        <v>5005</v>
      </c>
      <c r="U1884" s="3">
        <v>5</v>
      </c>
      <c r="V1884" s="3">
        <v>224533.33333333331</v>
      </c>
      <c r="W1884" s="3">
        <v>6</v>
      </c>
      <c r="X1884" s="3">
        <v>19841.666666666664</v>
      </c>
      <c r="Y1884" s="3">
        <v>21</v>
      </c>
      <c r="Z1884" s="3">
        <v>10576.666666666668</v>
      </c>
      <c r="AA1884" s="3">
        <v>0</v>
      </c>
      <c r="AB1884" s="3">
        <v>0</v>
      </c>
      <c r="AC1884" s="3">
        <v>4002343</v>
      </c>
      <c r="AD1884" s="3">
        <v>55644.081840780171</v>
      </c>
      <c r="AE1884" s="3">
        <v>56470000</v>
      </c>
      <c r="AF1884" t="s">
        <v>150</v>
      </c>
      <c r="AG1884" t="s">
        <v>159</v>
      </c>
      <c r="AI1884">
        <f>IF(ISERROR(IF(D1884=25,VLOOKUP(E1884,Sheet1!$F$64:$H$79,2,0),IF(D1884=23,VLOOKUP(knight_awaken_info!E1884,Sheet1!$F$45:$H$60,2,0),VLOOKUP(knight_awaken_info!E1884,Sheet1!$F$26:$H$41,2,0)))),0,IF(D1884=25,VLOOKUP(E1884,Sheet1!$F$64:$H$79,2,0),IF(D1884=23,VLOOKUP(knight_awaken_info!E1884,Sheet1!$F$45:$H$60,2,0),VLOOKUP(knight_awaken_info!E1884,Sheet1!$F$26:$H$41,2,0))))</f>
        <v>13160</v>
      </c>
      <c r="AJ1884">
        <f>IF(ISERROR(IF(D1884=25,VLOOKUP(E1884,Sheet1!$F$64:$H$79,3,0),IF(D1884=23,VLOOKUP(knight_awaken_info!E1884,Sheet1!$F$45:$H$60,3,0),VLOOKUP(knight_awaken_info!E1884,Sheet1!$F$26:$H$41,3,0)))),0,IF(D1884=25,VLOOKUP(E1884,Sheet1!$F$64:$H$79,3,0),IF(D1884=23,VLOOKUP(knight_awaken_info!E1884,Sheet1!$F$45:$H$60,3,0),VLOOKUP(knight_awaken_info!E1884,Sheet1!$F$26:$H$41,3,0))))</f>
        <v>0</v>
      </c>
      <c r="AK1884" s="11">
        <f>SUM(AI1842:AI1884)</f>
        <v>65800</v>
      </c>
      <c r="AL1884" s="11">
        <f>SUM(AJ1842:AJ1884)</f>
        <v>2640</v>
      </c>
      <c r="AN1884" s="3">
        <f t="shared" si="90"/>
        <v>290333.33333333331</v>
      </c>
      <c r="AO1884" s="3">
        <f t="shared" si="91"/>
        <v>13216.666666666668</v>
      </c>
    </row>
    <row r="1885" spans="1:41">
      <c r="A1885" s="3">
        <v>4002343</v>
      </c>
      <c r="B1885" s="3">
        <v>4002301</v>
      </c>
      <c r="C1885" s="3" t="s">
        <v>74</v>
      </c>
      <c r="D1885">
        <f t="shared" si="89"/>
        <v>20</v>
      </c>
      <c r="E1885" s="3">
        <v>43</v>
      </c>
      <c r="F1885" s="3">
        <v>90</v>
      </c>
      <c r="G1885" s="3">
        <v>4</v>
      </c>
      <c r="H1885" s="3">
        <v>622</v>
      </c>
      <c r="I1885" s="3">
        <v>531</v>
      </c>
      <c r="J1885" s="3">
        <v>523</v>
      </c>
      <c r="K1885" s="3">
        <v>532</v>
      </c>
      <c r="L1885" s="3">
        <v>2</v>
      </c>
      <c r="M1885" s="3">
        <v>60</v>
      </c>
      <c r="N1885" s="3">
        <v>2990</v>
      </c>
      <c r="O1885" s="3">
        <v>1</v>
      </c>
      <c r="P1885" s="3">
        <v>40023</v>
      </c>
      <c r="Q1885" s="3">
        <v>1</v>
      </c>
      <c r="R1885" s="3">
        <v>3130000</v>
      </c>
      <c r="S1885" s="3">
        <v>5004</v>
      </c>
      <c r="T1885">
        <v>5005</v>
      </c>
      <c r="U1885" s="3">
        <v>5</v>
      </c>
      <c r="V1885" s="3">
        <v>230822.22222222219</v>
      </c>
      <c r="W1885" s="3">
        <v>6</v>
      </c>
      <c r="X1885" s="3">
        <v>20627.777777777774</v>
      </c>
      <c r="Y1885" s="3">
        <v>21</v>
      </c>
      <c r="Z1885" s="3">
        <v>11551.111111111111</v>
      </c>
      <c r="AA1885" s="3">
        <v>0</v>
      </c>
      <c r="AB1885" s="3">
        <v>0</v>
      </c>
      <c r="AC1885" s="3">
        <v>4002344</v>
      </c>
      <c r="AD1885" s="3">
        <v>64201.032570590862</v>
      </c>
      <c r="AE1885" s="3">
        <v>59575000</v>
      </c>
      <c r="AF1885" t="s">
        <v>151</v>
      </c>
      <c r="AG1885" t="s">
        <v>158</v>
      </c>
      <c r="AI1885">
        <f>IF(ISERROR(IF(D1885=25,VLOOKUP(E1885,Sheet1!$F$64:$H$79,2,0),IF(D1885=23,VLOOKUP(knight_awaken_info!E1885,Sheet1!$F$45:$H$60,2,0),VLOOKUP(knight_awaken_info!E1885,Sheet1!$F$26:$H$41,2,0)))),0,IF(D1885=25,VLOOKUP(E1885,Sheet1!$F$64:$H$79,2,0),IF(D1885=23,VLOOKUP(knight_awaken_info!E1885,Sheet1!$F$45:$H$60,2,0),VLOOKUP(knight_awaken_info!E1885,Sheet1!$F$26:$H$41,2,0))))</f>
        <v>0</v>
      </c>
      <c r="AJ1885">
        <f>IF(ISERROR(IF(D1885=25,VLOOKUP(E1885,Sheet1!$F$64:$H$79,3,0),IF(D1885=23,VLOOKUP(knight_awaken_info!E1885,Sheet1!$F$45:$H$60,3,0),VLOOKUP(knight_awaken_info!E1885,Sheet1!$F$26:$H$41,3,0)))),0,IF(D1885=25,VLOOKUP(E1885,Sheet1!$F$64:$H$79,3,0),IF(D1885=23,VLOOKUP(knight_awaken_info!E1885,Sheet1!$F$45:$H$60,3,0),VLOOKUP(knight_awaken_info!E1885,Sheet1!$F$26:$H$41,3,0))))</f>
        <v>660</v>
      </c>
      <c r="AK1885" s="11">
        <f>SUM(AI1842:AI1885)</f>
        <v>65800</v>
      </c>
      <c r="AL1885" s="11">
        <f>SUM(AJ1842:AJ1885)</f>
        <v>3300</v>
      </c>
      <c r="AN1885" s="3">
        <f t="shared" si="90"/>
        <v>296622.22222222219</v>
      </c>
      <c r="AO1885" s="3">
        <f t="shared" si="91"/>
        <v>14851.111111111111</v>
      </c>
    </row>
    <row r="1886" spans="1:41">
      <c r="A1886" s="3">
        <v>4002344</v>
      </c>
      <c r="B1886" s="3">
        <v>4002301</v>
      </c>
      <c r="C1886" s="3" t="s">
        <v>74</v>
      </c>
      <c r="D1886">
        <f t="shared" si="89"/>
        <v>20</v>
      </c>
      <c r="E1886" s="3">
        <v>44</v>
      </c>
      <c r="F1886" s="3">
        <v>90</v>
      </c>
      <c r="G1886" s="3">
        <v>4</v>
      </c>
      <c r="H1886" s="3">
        <v>621</v>
      </c>
      <c r="I1886" s="3">
        <v>533</v>
      </c>
      <c r="J1886" s="3">
        <v>522</v>
      </c>
      <c r="K1886" s="3">
        <v>531</v>
      </c>
      <c r="L1886" s="3">
        <v>2</v>
      </c>
      <c r="M1886" s="3">
        <v>60</v>
      </c>
      <c r="N1886" s="3">
        <v>3010</v>
      </c>
      <c r="O1886" s="3">
        <v>1</v>
      </c>
      <c r="P1886" s="3">
        <v>40023</v>
      </c>
      <c r="Q1886" s="3">
        <v>1</v>
      </c>
      <c r="R1886" s="3">
        <v>3155000</v>
      </c>
      <c r="S1886" s="3">
        <v>5004</v>
      </c>
      <c r="T1886">
        <v>5005</v>
      </c>
      <c r="U1886" s="3">
        <v>5</v>
      </c>
      <c r="V1886" s="3">
        <v>250293.33333333331</v>
      </c>
      <c r="W1886" s="3">
        <v>6</v>
      </c>
      <c r="X1886" s="3">
        <v>21416.666666666664</v>
      </c>
      <c r="Y1886" s="3">
        <v>21</v>
      </c>
      <c r="Z1886" s="3">
        <v>11866.666666666666</v>
      </c>
      <c r="AA1886" s="3">
        <v>0</v>
      </c>
      <c r="AB1886" s="3">
        <v>0</v>
      </c>
      <c r="AC1886" s="3">
        <v>4002345</v>
      </c>
      <c r="AD1886" s="3">
        <v>72757.983300401553</v>
      </c>
      <c r="AE1886" s="3">
        <v>62705000</v>
      </c>
      <c r="AF1886" t="s">
        <v>152</v>
      </c>
      <c r="AG1886" t="s">
        <v>159</v>
      </c>
      <c r="AI1886">
        <f>IF(ISERROR(IF(D1886=25,VLOOKUP(E1886,Sheet1!$F$64:$H$79,2,0),IF(D1886=23,VLOOKUP(knight_awaken_info!E1886,Sheet1!$F$45:$H$60,2,0),VLOOKUP(knight_awaken_info!E1886,Sheet1!$F$26:$H$41,2,0)))),0,IF(D1886=25,VLOOKUP(E1886,Sheet1!$F$64:$H$79,2,0),IF(D1886=23,VLOOKUP(knight_awaken_info!E1886,Sheet1!$F$45:$H$60,2,0),VLOOKUP(knight_awaken_info!E1886,Sheet1!$F$26:$H$41,2,0))))</f>
        <v>13160</v>
      </c>
      <c r="AJ1886">
        <f>IF(ISERROR(IF(D1886=25,VLOOKUP(E1886,Sheet1!$F$64:$H$79,3,0),IF(D1886=23,VLOOKUP(knight_awaken_info!E1886,Sheet1!$F$45:$H$60,3,0),VLOOKUP(knight_awaken_info!E1886,Sheet1!$F$26:$H$41,3,0)))),0,IF(D1886=25,VLOOKUP(E1886,Sheet1!$F$64:$H$79,3,0),IF(D1886=23,VLOOKUP(knight_awaken_info!E1886,Sheet1!$F$45:$H$60,3,0),VLOOKUP(knight_awaken_info!E1886,Sheet1!$F$26:$H$41,3,0))))</f>
        <v>0</v>
      </c>
      <c r="AK1886" s="11">
        <f>SUM(AI1842:AI1886)</f>
        <v>78960</v>
      </c>
      <c r="AL1886" s="11">
        <f>SUM(AJ1842:AJ1886)</f>
        <v>3300</v>
      </c>
      <c r="AN1886" s="3">
        <f t="shared" si="90"/>
        <v>329253.33333333331</v>
      </c>
      <c r="AO1886" s="3">
        <f t="shared" si="91"/>
        <v>15166.666666666666</v>
      </c>
    </row>
    <row r="1887" spans="1:41">
      <c r="A1887" s="3">
        <v>4002345</v>
      </c>
      <c r="B1887" s="3">
        <v>4002301</v>
      </c>
      <c r="C1887" s="3" t="s">
        <v>74</v>
      </c>
      <c r="D1887">
        <f t="shared" si="89"/>
        <v>20</v>
      </c>
      <c r="E1887" s="3">
        <v>45</v>
      </c>
      <c r="F1887" s="3">
        <v>90</v>
      </c>
      <c r="G1887" s="3">
        <v>4</v>
      </c>
      <c r="H1887" s="3">
        <v>623</v>
      </c>
      <c r="I1887" s="3">
        <v>632</v>
      </c>
      <c r="J1887" s="3">
        <v>521</v>
      </c>
      <c r="K1887" s="3">
        <v>533</v>
      </c>
      <c r="L1887" s="3">
        <v>2</v>
      </c>
      <c r="M1887" s="3">
        <v>60</v>
      </c>
      <c r="N1887" s="3">
        <v>3050</v>
      </c>
      <c r="O1887" s="3">
        <v>1</v>
      </c>
      <c r="P1887" s="3">
        <v>40023</v>
      </c>
      <c r="Q1887" s="3">
        <v>1</v>
      </c>
      <c r="R1887" s="3">
        <v>3180000</v>
      </c>
      <c r="S1887" s="3">
        <v>5004</v>
      </c>
      <c r="T1887">
        <v>5005</v>
      </c>
      <c r="U1887" s="3">
        <v>5</v>
      </c>
      <c r="V1887" s="3">
        <v>256626.66666666666</v>
      </c>
      <c r="W1887" s="3">
        <v>6</v>
      </c>
      <c r="X1887" s="3">
        <v>22208.333333333332</v>
      </c>
      <c r="Y1887" s="3">
        <v>21</v>
      </c>
      <c r="Z1887" s="3">
        <v>12843.333333333332</v>
      </c>
      <c r="AA1887" s="3">
        <v>0</v>
      </c>
      <c r="AB1887" s="3">
        <v>0</v>
      </c>
      <c r="AC1887" s="3">
        <v>4002346</v>
      </c>
      <c r="AD1887" s="3">
        <v>81314.934030212244</v>
      </c>
      <c r="AE1887" s="3">
        <v>65860000</v>
      </c>
      <c r="AF1887" t="s">
        <v>153</v>
      </c>
      <c r="AG1887" t="s">
        <v>158</v>
      </c>
      <c r="AI1887">
        <f>IF(ISERROR(IF(D1887=25,VLOOKUP(E1887,Sheet1!$F$64:$H$79,2,0),IF(D1887=23,VLOOKUP(knight_awaken_info!E1887,Sheet1!$F$45:$H$60,2,0),VLOOKUP(knight_awaken_info!E1887,Sheet1!$F$26:$H$41,2,0)))),0,IF(D1887=25,VLOOKUP(E1887,Sheet1!$F$64:$H$79,2,0),IF(D1887=23,VLOOKUP(knight_awaken_info!E1887,Sheet1!$F$45:$H$60,2,0),VLOOKUP(knight_awaken_info!E1887,Sheet1!$F$26:$H$41,2,0))))</f>
        <v>0</v>
      </c>
      <c r="AJ1887">
        <f>IF(ISERROR(IF(D1887=25,VLOOKUP(E1887,Sheet1!$F$64:$H$79,3,0),IF(D1887=23,VLOOKUP(knight_awaken_info!E1887,Sheet1!$F$45:$H$60,3,0),VLOOKUP(knight_awaken_info!E1887,Sheet1!$F$26:$H$41,3,0)))),0,IF(D1887=25,VLOOKUP(E1887,Sheet1!$F$64:$H$79,3,0),IF(D1887=23,VLOOKUP(knight_awaken_info!E1887,Sheet1!$F$45:$H$60,3,0),VLOOKUP(knight_awaken_info!E1887,Sheet1!$F$26:$H$41,3,0))))</f>
        <v>660</v>
      </c>
      <c r="AK1887" s="11">
        <f>SUM(AI1842:AI1887)</f>
        <v>78960</v>
      </c>
      <c r="AL1887" s="11">
        <f>SUM(AJ1842:AJ1887)</f>
        <v>3960</v>
      </c>
      <c r="AN1887" s="3">
        <f t="shared" si="90"/>
        <v>335586.66666666663</v>
      </c>
      <c r="AO1887" s="3">
        <f t="shared" si="91"/>
        <v>16803.333333333332</v>
      </c>
    </row>
    <row r="1888" spans="1:41">
      <c r="A1888" s="3">
        <v>4002346</v>
      </c>
      <c r="B1888" s="3">
        <v>4002301</v>
      </c>
      <c r="C1888" s="3" t="s">
        <v>74</v>
      </c>
      <c r="D1888">
        <f t="shared" si="89"/>
        <v>20</v>
      </c>
      <c r="E1888" s="3">
        <v>46</v>
      </c>
      <c r="F1888" s="3">
        <v>90</v>
      </c>
      <c r="G1888" s="3">
        <v>4</v>
      </c>
      <c r="H1888" s="3">
        <v>612</v>
      </c>
      <c r="I1888" s="3">
        <v>631</v>
      </c>
      <c r="J1888" s="3">
        <v>523</v>
      </c>
      <c r="K1888" s="3">
        <v>532</v>
      </c>
      <c r="L1888" s="3">
        <v>2</v>
      </c>
      <c r="M1888" s="3">
        <v>60</v>
      </c>
      <c r="N1888" s="3">
        <v>3070</v>
      </c>
      <c r="O1888" s="3">
        <v>1</v>
      </c>
      <c r="P1888" s="3">
        <v>40023</v>
      </c>
      <c r="Q1888" s="3">
        <v>1</v>
      </c>
      <c r="R1888" s="3">
        <v>3205000</v>
      </c>
      <c r="S1888" s="3">
        <v>5004</v>
      </c>
      <c r="T1888">
        <v>5005</v>
      </c>
      <c r="U1888" s="3">
        <v>5</v>
      </c>
      <c r="V1888" s="3">
        <v>276142.22222222225</v>
      </c>
      <c r="W1888" s="3">
        <v>6</v>
      </c>
      <c r="X1888" s="3">
        <v>23002.777777777777</v>
      </c>
      <c r="Y1888" s="3">
        <v>21</v>
      </c>
      <c r="Z1888" s="3">
        <v>13161.111111111109</v>
      </c>
      <c r="AA1888" s="3">
        <v>0</v>
      </c>
      <c r="AB1888" s="3">
        <v>0</v>
      </c>
      <c r="AC1888" s="3">
        <v>4002347</v>
      </c>
      <c r="AD1888" s="3">
        <v>93571.929377270688</v>
      </c>
      <c r="AE1888" s="3">
        <v>69040000</v>
      </c>
      <c r="AF1888" t="s">
        <v>154</v>
      </c>
      <c r="AG1888" t="s">
        <v>159</v>
      </c>
      <c r="AI1888">
        <f>IF(ISERROR(IF(D1888=25,VLOOKUP(E1888,Sheet1!$F$64:$H$79,2,0),IF(D1888=23,VLOOKUP(knight_awaken_info!E1888,Sheet1!$F$45:$H$60,2,0),VLOOKUP(knight_awaken_info!E1888,Sheet1!$F$26:$H$41,2,0)))),0,IF(D1888=25,VLOOKUP(E1888,Sheet1!$F$64:$H$79,2,0),IF(D1888=23,VLOOKUP(knight_awaken_info!E1888,Sheet1!$F$45:$H$60,2,0),VLOOKUP(knight_awaken_info!E1888,Sheet1!$F$26:$H$41,2,0))))</f>
        <v>13160</v>
      </c>
      <c r="AJ1888">
        <f>IF(ISERROR(IF(D1888=25,VLOOKUP(E1888,Sheet1!$F$64:$H$79,3,0),IF(D1888=23,VLOOKUP(knight_awaken_info!E1888,Sheet1!$F$45:$H$60,3,0),VLOOKUP(knight_awaken_info!E1888,Sheet1!$F$26:$H$41,3,0)))),0,IF(D1888=25,VLOOKUP(E1888,Sheet1!$F$64:$H$79,3,0),IF(D1888=23,VLOOKUP(knight_awaken_info!E1888,Sheet1!$F$45:$H$60,3,0),VLOOKUP(knight_awaken_info!E1888,Sheet1!$F$26:$H$41,3,0))))</f>
        <v>0</v>
      </c>
      <c r="AK1888" s="11">
        <f>SUM(AI1842:AI1888)</f>
        <v>92120</v>
      </c>
      <c r="AL1888" s="11">
        <f>SUM(AJ1842:AJ1888)</f>
        <v>3960</v>
      </c>
      <c r="AN1888" s="3">
        <f t="shared" si="90"/>
        <v>368262.22222222225</v>
      </c>
      <c r="AO1888" s="3">
        <f t="shared" si="91"/>
        <v>17121.111111111109</v>
      </c>
    </row>
    <row r="1889" spans="1:41">
      <c r="A1889" s="3">
        <v>4002347</v>
      </c>
      <c r="B1889" s="3">
        <v>4002301</v>
      </c>
      <c r="C1889" s="3" t="s">
        <v>74</v>
      </c>
      <c r="D1889">
        <f t="shared" si="89"/>
        <v>20</v>
      </c>
      <c r="E1889" s="3">
        <v>47</v>
      </c>
      <c r="F1889" s="3">
        <v>90</v>
      </c>
      <c r="G1889" s="3">
        <v>4</v>
      </c>
      <c r="H1889" s="3">
        <v>621</v>
      </c>
      <c r="I1889" s="3">
        <v>633</v>
      </c>
      <c r="J1889" s="3">
        <v>522</v>
      </c>
      <c r="K1889" s="3">
        <v>531</v>
      </c>
      <c r="L1889" s="3">
        <v>2</v>
      </c>
      <c r="M1889" s="3">
        <v>60</v>
      </c>
      <c r="N1889" s="3">
        <v>3090</v>
      </c>
      <c r="O1889" s="3">
        <v>1</v>
      </c>
      <c r="P1889" s="3">
        <v>40023</v>
      </c>
      <c r="Q1889" s="3">
        <v>1</v>
      </c>
      <c r="R1889" s="3">
        <v>3230000</v>
      </c>
      <c r="S1889" s="3">
        <v>5004</v>
      </c>
      <c r="T1889">
        <v>5005</v>
      </c>
      <c r="U1889" s="3">
        <v>5</v>
      </c>
      <c r="V1889" s="3">
        <v>282520</v>
      </c>
      <c r="W1889" s="3">
        <v>6</v>
      </c>
      <c r="X1889" s="3">
        <v>23800</v>
      </c>
      <c r="Y1889" s="3">
        <v>21</v>
      </c>
      <c r="Z1889" s="3">
        <v>14139.999999999998</v>
      </c>
      <c r="AA1889" s="3">
        <v>0</v>
      </c>
      <c r="AB1889" s="3">
        <v>0</v>
      </c>
      <c r="AC1889" s="3">
        <v>4002348</v>
      </c>
      <c r="AD1889" s="3">
        <v>105828.92472432913</v>
      </c>
      <c r="AE1889" s="3">
        <v>72245000</v>
      </c>
      <c r="AF1889" t="s">
        <v>155</v>
      </c>
      <c r="AG1889" t="s">
        <v>158</v>
      </c>
      <c r="AI1889">
        <f>IF(ISERROR(IF(D1889=25,VLOOKUP(E1889,Sheet1!$F$64:$H$79,2,0),IF(D1889=23,VLOOKUP(knight_awaken_info!E1889,Sheet1!$F$45:$H$60,2,0),VLOOKUP(knight_awaken_info!E1889,Sheet1!$F$26:$H$41,2,0)))),0,IF(D1889=25,VLOOKUP(E1889,Sheet1!$F$64:$H$79,2,0),IF(D1889=23,VLOOKUP(knight_awaken_info!E1889,Sheet1!$F$45:$H$60,2,0),VLOOKUP(knight_awaken_info!E1889,Sheet1!$F$26:$H$41,2,0))))</f>
        <v>0</v>
      </c>
      <c r="AJ1889">
        <f>IF(ISERROR(IF(D1889=25,VLOOKUP(E1889,Sheet1!$F$64:$H$79,3,0),IF(D1889=23,VLOOKUP(knight_awaken_info!E1889,Sheet1!$F$45:$H$60,3,0),VLOOKUP(knight_awaken_info!E1889,Sheet1!$F$26:$H$41,3,0)))),0,IF(D1889=25,VLOOKUP(E1889,Sheet1!$F$64:$H$79,3,0),IF(D1889=23,VLOOKUP(knight_awaken_info!E1889,Sheet1!$F$45:$H$60,3,0),VLOOKUP(knight_awaken_info!E1889,Sheet1!$F$26:$H$41,3,0))))</f>
        <v>660</v>
      </c>
      <c r="AK1889" s="11">
        <f>SUM(AI1842:AI1889)</f>
        <v>92120</v>
      </c>
      <c r="AL1889" s="11">
        <f>SUM(AJ1842:AJ1889)</f>
        <v>4620</v>
      </c>
      <c r="AN1889" s="3">
        <f t="shared" si="90"/>
        <v>374640</v>
      </c>
      <c r="AO1889" s="3">
        <f t="shared" si="91"/>
        <v>18760</v>
      </c>
    </row>
    <row r="1890" spans="1:41">
      <c r="A1890" s="3">
        <v>4002348</v>
      </c>
      <c r="B1890" s="3">
        <v>4002301</v>
      </c>
      <c r="C1890" s="3" t="s">
        <v>74</v>
      </c>
      <c r="D1890">
        <f t="shared" si="89"/>
        <v>20</v>
      </c>
      <c r="E1890" s="3">
        <v>48</v>
      </c>
      <c r="F1890" s="3">
        <v>90</v>
      </c>
      <c r="G1890" s="3">
        <v>4</v>
      </c>
      <c r="H1890" s="3">
        <v>613</v>
      </c>
      <c r="I1890" s="3">
        <v>632</v>
      </c>
      <c r="J1890" s="3">
        <v>521</v>
      </c>
      <c r="K1890" s="3">
        <v>533</v>
      </c>
      <c r="L1890" s="3">
        <v>2</v>
      </c>
      <c r="M1890" s="3">
        <v>60</v>
      </c>
      <c r="N1890" s="3">
        <v>3110</v>
      </c>
      <c r="O1890" s="3">
        <v>1</v>
      </c>
      <c r="P1890" s="3">
        <v>40023</v>
      </c>
      <c r="Q1890" s="3">
        <v>1</v>
      </c>
      <c r="R1890" s="3">
        <v>3250000</v>
      </c>
      <c r="S1890" s="3">
        <v>5004</v>
      </c>
      <c r="T1890">
        <v>5005</v>
      </c>
      <c r="U1890" s="3">
        <v>5</v>
      </c>
      <c r="V1890" s="3">
        <v>302080</v>
      </c>
      <c r="W1890" s="3">
        <v>6</v>
      </c>
      <c r="X1890" s="3">
        <v>24600</v>
      </c>
      <c r="Y1890" s="3">
        <v>21</v>
      </c>
      <c r="Z1890" s="3">
        <v>14459.999999999998</v>
      </c>
      <c r="AA1890" s="3">
        <v>0</v>
      </c>
      <c r="AB1890" s="3">
        <v>0</v>
      </c>
      <c r="AC1890" s="3">
        <v>4002349</v>
      </c>
      <c r="AD1890" s="3">
        <v>118085.92007138758</v>
      </c>
      <c r="AE1890" s="3">
        <v>75475000</v>
      </c>
      <c r="AF1890" t="s">
        <v>156</v>
      </c>
      <c r="AG1890" t="s">
        <v>159</v>
      </c>
      <c r="AI1890">
        <f>IF(ISERROR(IF(D1890=25,VLOOKUP(E1890,Sheet1!$F$64:$H$79,2,0),IF(D1890=23,VLOOKUP(knight_awaken_info!E1890,Sheet1!$F$45:$H$60,2,0),VLOOKUP(knight_awaken_info!E1890,Sheet1!$F$26:$H$41,2,0)))),0,IF(D1890=25,VLOOKUP(E1890,Sheet1!$F$64:$H$79,2,0),IF(D1890=23,VLOOKUP(knight_awaken_info!E1890,Sheet1!$F$45:$H$60,2,0),VLOOKUP(knight_awaken_info!E1890,Sheet1!$F$26:$H$41,2,0))))</f>
        <v>13160</v>
      </c>
      <c r="AJ1890">
        <f>IF(ISERROR(IF(D1890=25,VLOOKUP(E1890,Sheet1!$F$64:$H$79,3,0),IF(D1890=23,VLOOKUP(knight_awaken_info!E1890,Sheet1!$F$45:$H$60,3,0),VLOOKUP(knight_awaken_info!E1890,Sheet1!$F$26:$H$41,3,0)))),0,IF(D1890=25,VLOOKUP(E1890,Sheet1!$F$64:$H$79,3,0),IF(D1890=23,VLOOKUP(knight_awaken_info!E1890,Sheet1!$F$45:$H$60,3,0),VLOOKUP(knight_awaken_info!E1890,Sheet1!$F$26:$H$41,3,0))))</f>
        <v>0</v>
      </c>
      <c r="AK1890" s="11">
        <f>SUM(AI1842:AI1890)</f>
        <v>105280</v>
      </c>
      <c r="AL1890" s="11">
        <f>SUM(AJ1842:AJ1890)</f>
        <v>4620</v>
      </c>
      <c r="AN1890" s="3">
        <f t="shared" si="90"/>
        <v>407360</v>
      </c>
      <c r="AO1890" s="3">
        <f t="shared" si="91"/>
        <v>19080</v>
      </c>
    </row>
    <row r="1891" spans="1:41">
      <c r="A1891" s="3">
        <v>4002349</v>
      </c>
      <c r="B1891" s="3">
        <v>4002301</v>
      </c>
      <c r="C1891" s="3" t="s">
        <v>74</v>
      </c>
      <c r="D1891">
        <f t="shared" si="89"/>
        <v>20</v>
      </c>
      <c r="E1891" s="3">
        <v>49</v>
      </c>
      <c r="F1891" s="3">
        <v>90</v>
      </c>
      <c r="G1891" s="3">
        <v>4</v>
      </c>
      <c r="H1891" s="3">
        <v>612</v>
      </c>
      <c r="I1891" s="3">
        <v>631</v>
      </c>
      <c r="J1891" s="3">
        <v>623</v>
      </c>
      <c r="K1891" s="3">
        <v>632</v>
      </c>
      <c r="L1891" s="3">
        <v>2</v>
      </c>
      <c r="M1891" s="3">
        <v>60</v>
      </c>
      <c r="N1891" s="3">
        <v>3610</v>
      </c>
      <c r="O1891" s="3">
        <v>1</v>
      </c>
      <c r="P1891" s="3">
        <v>40023</v>
      </c>
      <c r="Q1891" s="3">
        <v>1</v>
      </c>
      <c r="R1891" s="3">
        <v>3870000</v>
      </c>
      <c r="S1891" s="3">
        <v>5004</v>
      </c>
      <c r="T1891">
        <v>5005</v>
      </c>
      <c r="U1891" s="3">
        <v>5</v>
      </c>
      <c r="V1891" s="3">
        <v>308502.22222222225</v>
      </c>
      <c r="W1891" s="3">
        <v>6</v>
      </c>
      <c r="X1891" s="3">
        <v>25402.777777777777</v>
      </c>
      <c r="Y1891" s="3">
        <v>21</v>
      </c>
      <c r="Z1891" s="3">
        <v>15441.111111111109</v>
      </c>
      <c r="AA1891" s="3">
        <v>0</v>
      </c>
      <c r="AB1891" s="3">
        <v>0</v>
      </c>
      <c r="AC1891" s="3">
        <v>4002350</v>
      </c>
      <c r="AD1891" s="3">
        <v>130342.91541844602</v>
      </c>
      <c r="AE1891" s="3">
        <v>78725000</v>
      </c>
      <c r="AF1891" t="s">
        <v>157</v>
      </c>
      <c r="AG1891" t="s">
        <v>136</v>
      </c>
      <c r="AI1891">
        <f>IF(ISERROR(IF(D1891=25,VLOOKUP(E1891,Sheet1!$F$64:$H$79,2,0),IF(D1891=23,VLOOKUP(knight_awaken_info!E1891,Sheet1!$F$45:$H$60,2,0),VLOOKUP(knight_awaken_info!E1891,Sheet1!$F$26:$H$41,2,0)))),0,IF(D1891=25,VLOOKUP(E1891,Sheet1!$F$64:$H$79,2,0),IF(D1891=23,VLOOKUP(knight_awaken_info!E1891,Sheet1!$F$45:$H$60,2,0),VLOOKUP(knight_awaken_info!E1891,Sheet1!$F$26:$H$41,2,0))))</f>
        <v>0</v>
      </c>
      <c r="AJ1891">
        <f>IF(ISERROR(IF(D1891=25,VLOOKUP(E1891,Sheet1!$F$64:$H$79,3,0),IF(D1891=23,VLOOKUP(knight_awaken_info!E1891,Sheet1!$F$45:$H$60,3,0),VLOOKUP(knight_awaken_info!E1891,Sheet1!$F$26:$H$41,3,0)))),0,IF(D1891=25,VLOOKUP(E1891,Sheet1!$F$64:$H$79,3,0),IF(D1891=23,VLOOKUP(knight_awaken_info!E1891,Sheet1!$F$45:$H$60,3,0),VLOOKUP(knight_awaken_info!E1891,Sheet1!$F$26:$H$41,3,0))))</f>
        <v>660</v>
      </c>
      <c r="AK1891" s="11">
        <f>SUM(AI1842:AI1891)</f>
        <v>105280</v>
      </c>
      <c r="AL1891" s="11">
        <f>SUM(AJ1842:AJ1891)</f>
        <v>5280</v>
      </c>
      <c r="AN1891" s="3">
        <f t="shared" si="90"/>
        <v>413782.22222222225</v>
      </c>
      <c r="AO1891" s="3">
        <f t="shared" si="91"/>
        <v>20721.111111111109</v>
      </c>
    </row>
    <row r="1892" spans="1:41" s="7" customFormat="1">
      <c r="A1892" s="6">
        <v>4002350</v>
      </c>
      <c r="B1892" s="6">
        <v>4002301</v>
      </c>
      <c r="C1892" s="6" t="s">
        <v>74</v>
      </c>
      <c r="D1892">
        <f t="shared" si="89"/>
        <v>20</v>
      </c>
      <c r="E1892" s="6">
        <v>50</v>
      </c>
      <c r="F1892" s="3">
        <v>120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3">
        <v>0</v>
      </c>
      <c r="O1892" s="6">
        <v>0</v>
      </c>
      <c r="P1892" s="6">
        <v>0</v>
      </c>
      <c r="Q1892" s="3">
        <v>0</v>
      </c>
      <c r="R1892" s="3">
        <v>0</v>
      </c>
      <c r="S1892" s="3">
        <v>5005</v>
      </c>
      <c r="T1892" s="7">
        <v>0</v>
      </c>
      <c r="U1892" s="6">
        <v>5</v>
      </c>
      <c r="V1892" s="6">
        <v>315835.55555555556</v>
      </c>
      <c r="W1892" s="6">
        <v>6</v>
      </c>
      <c r="X1892" s="6">
        <v>26319.444444444445</v>
      </c>
      <c r="Y1892" s="6">
        <v>21</v>
      </c>
      <c r="Z1892" s="6">
        <v>15807.777777777776</v>
      </c>
      <c r="AA1892" s="6">
        <v>0</v>
      </c>
      <c r="AB1892" s="6">
        <v>0</v>
      </c>
      <c r="AC1892" s="6">
        <v>0</v>
      </c>
      <c r="AD1892" s="6">
        <v>149999.99999999997</v>
      </c>
      <c r="AE1892" s="3">
        <v>82595000</v>
      </c>
      <c r="AF1892">
        <v>0</v>
      </c>
      <c r="AG1892">
        <v>0</v>
      </c>
      <c r="AI1892">
        <f>IF(ISERROR(IF(D1892=25,VLOOKUP(E1892,Sheet1!$F$64:$H$79,2,0),IF(D1892=23,VLOOKUP(knight_awaken_info!E1892,Sheet1!$F$45:$H$60,2,0),VLOOKUP(knight_awaken_info!E1892,Sheet1!$F$26:$H$41,2,0)))),0,IF(D1892=25,VLOOKUP(E1892,Sheet1!$F$64:$H$79,2,0),IF(D1892=23,VLOOKUP(knight_awaken_info!E1892,Sheet1!$F$45:$H$60,2,0),VLOOKUP(knight_awaken_info!E1892,Sheet1!$F$26:$H$41,2,0))))</f>
        <v>0</v>
      </c>
      <c r="AJ1892">
        <f>IF(ISERROR(IF(D1892=25,VLOOKUP(E1892,Sheet1!$F$64:$H$79,3,0),IF(D1892=23,VLOOKUP(knight_awaken_info!E1892,Sheet1!$F$45:$H$60,3,0),VLOOKUP(knight_awaken_info!E1892,Sheet1!$F$26:$H$41,3,0)))),0,IF(D1892=25,VLOOKUP(E1892,Sheet1!$F$64:$H$79,3,0),IF(D1892=23,VLOOKUP(knight_awaken_info!E1892,Sheet1!$F$45:$H$60,3,0),VLOOKUP(knight_awaken_info!E1892,Sheet1!$F$26:$H$41,3,0))))</f>
        <v>0</v>
      </c>
      <c r="AK1892" s="11">
        <f>SUM(AI1842:AI1892)</f>
        <v>105280</v>
      </c>
      <c r="AL1892" s="11">
        <f>SUM(AJ1842:AJ1892)</f>
        <v>5280</v>
      </c>
      <c r="AN1892" s="3">
        <f t="shared" si="90"/>
        <v>421115.55555555556</v>
      </c>
      <c r="AO1892" s="3">
        <f t="shared" si="91"/>
        <v>21087.777777777774</v>
      </c>
    </row>
    <row r="1893" spans="1:41">
      <c r="A1893" s="3">
        <v>4004500</v>
      </c>
      <c r="B1893" s="3">
        <v>4004501</v>
      </c>
      <c r="C1893" s="3" t="s">
        <v>75</v>
      </c>
      <c r="D1893">
        <f t="shared" si="89"/>
        <v>23</v>
      </c>
      <c r="E1893" s="3">
        <v>0</v>
      </c>
      <c r="F1893" s="3">
        <v>50</v>
      </c>
      <c r="G1893" s="3">
        <v>2</v>
      </c>
      <c r="H1893" s="3">
        <v>112</v>
      </c>
      <c r="I1893" s="3">
        <v>131</v>
      </c>
      <c r="J1893" s="3">
        <v>0</v>
      </c>
      <c r="K1893" s="3">
        <v>0</v>
      </c>
      <c r="L1893" s="3">
        <v>2</v>
      </c>
      <c r="M1893" s="3">
        <v>60</v>
      </c>
      <c r="N1893" s="3">
        <v>60</v>
      </c>
      <c r="O1893" s="3">
        <v>0</v>
      </c>
      <c r="P1893" s="3">
        <v>0</v>
      </c>
      <c r="Q1893" s="3">
        <v>0</v>
      </c>
      <c r="R1893" s="3">
        <v>35000</v>
      </c>
      <c r="S1893" s="3">
        <v>0</v>
      </c>
      <c r="T1893">
        <v>5001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4004501</v>
      </c>
      <c r="AD1893" s="3">
        <v>0</v>
      </c>
      <c r="AE1893" s="3">
        <v>0</v>
      </c>
      <c r="AF1893" t="s">
        <v>137</v>
      </c>
      <c r="AG1893" t="s">
        <v>134</v>
      </c>
      <c r="AI1893">
        <f>IF(ISERROR(IF(D1893=25,VLOOKUP(E1893,Sheet1!$F$64:$H$79,2,0),IF(D1893=23,VLOOKUP(knight_awaken_info!E1893,Sheet1!$F$45:$H$60,2,0),VLOOKUP(knight_awaken_info!E1893,Sheet1!$F$26:$H$41,2,0)))),0,IF(D1893=25,VLOOKUP(E1893,Sheet1!$F$64:$H$79,2,0),IF(D1893=23,VLOOKUP(knight_awaken_info!E1893,Sheet1!$F$45:$H$60,2,0),VLOOKUP(knight_awaken_info!E1893,Sheet1!$F$26:$H$41,2,0))))</f>
        <v>0</v>
      </c>
      <c r="AJ1893">
        <f>IF(ISERROR(IF(D1893=25,VLOOKUP(E1893,Sheet1!$F$64:$H$79,3,0),IF(D1893=23,VLOOKUP(knight_awaken_info!E1893,Sheet1!$F$45:$H$60,3,0),VLOOKUP(knight_awaken_info!E1893,Sheet1!$F$26:$H$41,3,0)))),0,IF(D1893=25,VLOOKUP(E1893,Sheet1!$F$64:$H$79,3,0),IF(D1893=23,VLOOKUP(knight_awaken_info!E1893,Sheet1!$F$45:$H$60,3,0),VLOOKUP(knight_awaken_info!E1893,Sheet1!$F$26:$H$41,3,0))))</f>
        <v>0</v>
      </c>
      <c r="AK1893" s="11">
        <f>SUM(AI1893:AI1893)</f>
        <v>0</v>
      </c>
      <c r="AL1893" s="11">
        <f>SUM(AJ1893:AJ1893)</f>
        <v>0</v>
      </c>
      <c r="AN1893" s="3">
        <f t="shared" si="90"/>
        <v>0</v>
      </c>
      <c r="AO1893" s="3">
        <f t="shared" si="91"/>
        <v>0</v>
      </c>
    </row>
    <row r="1894" spans="1:41">
      <c r="A1894" s="3">
        <v>4004501</v>
      </c>
      <c r="B1894" s="3">
        <v>4004501</v>
      </c>
      <c r="C1894" s="3" t="s">
        <v>75</v>
      </c>
      <c r="D1894">
        <f t="shared" si="89"/>
        <v>23</v>
      </c>
      <c r="E1894" s="3">
        <v>1</v>
      </c>
      <c r="F1894" s="3">
        <v>50</v>
      </c>
      <c r="G1894" s="3">
        <v>3</v>
      </c>
      <c r="H1894" s="3">
        <v>211</v>
      </c>
      <c r="I1894" s="3">
        <v>134</v>
      </c>
      <c r="J1894" s="3">
        <v>123</v>
      </c>
      <c r="K1894" s="3">
        <v>0</v>
      </c>
      <c r="L1894" s="3">
        <v>2</v>
      </c>
      <c r="M1894" s="3">
        <v>60</v>
      </c>
      <c r="N1894" s="3">
        <v>80</v>
      </c>
      <c r="O1894" s="3">
        <v>0</v>
      </c>
      <c r="P1894" s="3">
        <v>0</v>
      </c>
      <c r="Q1894" s="3">
        <v>0</v>
      </c>
      <c r="R1894" s="3">
        <v>50000</v>
      </c>
      <c r="S1894" s="3">
        <v>0</v>
      </c>
      <c r="T1894">
        <v>5001</v>
      </c>
      <c r="U1894" s="3">
        <v>5</v>
      </c>
      <c r="V1894" s="3">
        <v>2070</v>
      </c>
      <c r="W1894" s="3">
        <v>6</v>
      </c>
      <c r="X1894" s="3">
        <v>258.75</v>
      </c>
      <c r="Y1894" s="3">
        <v>21</v>
      </c>
      <c r="Z1894" s="3">
        <v>103.5</v>
      </c>
      <c r="AA1894" s="3">
        <v>0</v>
      </c>
      <c r="AB1894" s="3">
        <v>0</v>
      </c>
      <c r="AC1894" s="3">
        <v>4004502</v>
      </c>
      <c r="AD1894" s="3">
        <v>9.5608388042577612</v>
      </c>
      <c r="AE1894" s="3">
        <v>35000</v>
      </c>
      <c r="AF1894" t="s">
        <v>137</v>
      </c>
      <c r="AG1894" t="s">
        <v>134</v>
      </c>
      <c r="AI1894">
        <f>IF(ISERROR(IF(D1894=25,VLOOKUP(E1894,Sheet1!$F$64:$H$79,2,0),IF(D1894=23,VLOOKUP(knight_awaken_info!E1894,Sheet1!$F$45:$H$60,2,0),VLOOKUP(knight_awaken_info!E1894,Sheet1!$F$26:$H$41,2,0)))),0,IF(D1894=25,VLOOKUP(E1894,Sheet1!$F$64:$H$79,2,0),IF(D1894=23,VLOOKUP(knight_awaken_info!E1894,Sheet1!$F$45:$H$60,2,0),VLOOKUP(knight_awaken_info!E1894,Sheet1!$F$26:$H$41,2,0))))</f>
        <v>0</v>
      </c>
      <c r="AJ1894">
        <f>IF(ISERROR(IF(D1894=25,VLOOKUP(E1894,Sheet1!$F$64:$H$79,3,0),IF(D1894=23,VLOOKUP(knight_awaken_info!E1894,Sheet1!$F$45:$H$60,3,0),VLOOKUP(knight_awaken_info!E1894,Sheet1!$F$26:$H$41,3,0)))),0,IF(D1894=25,VLOOKUP(E1894,Sheet1!$F$64:$H$79,3,0),IF(D1894=23,VLOOKUP(knight_awaken_info!E1894,Sheet1!$F$45:$H$60,3,0),VLOOKUP(knight_awaken_info!E1894,Sheet1!$F$26:$H$41,3,0))))</f>
        <v>0</v>
      </c>
      <c r="AK1894" s="11">
        <f>SUM(AI1893:AI1894)</f>
        <v>0</v>
      </c>
      <c r="AL1894" s="11">
        <f>SUM(AJ1893:AJ1894)</f>
        <v>0</v>
      </c>
      <c r="AN1894" s="3">
        <f t="shared" si="90"/>
        <v>2070</v>
      </c>
      <c r="AO1894" s="3">
        <f t="shared" si="91"/>
        <v>103.5</v>
      </c>
    </row>
    <row r="1895" spans="1:41">
      <c r="A1895" s="3">
        <v>4004502</v>
      </c>
      <c r="B1895" s="3">
        <v>4004501</v>
      </c>
      <c r="C1895" s="3" t="s">
        <v>75</v>
      </c>
      <c r="D1895">
        <f t="shared" si="89"/>
        <v>23</v>
      </c>
      <c r="E1895" s="3">
        <v>2</v>
      </c>
      <c r="F1895" s="3">
        <v>50</v>
      </c>
      <c r="G1895" s="3">
        <v>4</v>
      </c>
      <c r="H1895" s="3">
        <v>214</v>
      </c>
      <c r="I1895" s="3">
        <v>133</v>
      </c>
      <c r="J1895" s="3">
        <v>122</v>
      </c>
      <c r="K1895" s="3">
        <v>131</v>
      </c>
      <c r="L1895" s="3">
        <v>2</v>
      </c>
      <c r="M1895" s="3">
        <v>60</v>
      </c>
      <c r="N1895" s="3">
        <v>100</v>
      </c>
      <c r="O1895" s="3">
        <v>0</v>
      </c>
      <c r="P1895" s="3">
        <v>0</v>
      </c>
      <c r="Q1895" s="3">
        <v>0</v>
      </c>
      <c r="R1895" s="3">
        <v>70000</v>
      </c>
      <c r="S1895" s="3">
        <v>0</v>
      </c>
      <c r="T1895">
        <v>5001</v>
      </c>
      <c r="U1895" s="3">
        <v>5</v>
      </c>
      <c r="V1895" s="3">
        <v>4165.5555555555557</v>
      </c>
      <c r="W1895" s="3">
        <v>6</v>
      </c>
      <c r="X1895" s="3">
        <v>520.69444444444434</v>
      </c>
      <c r="Y1895" s="3">
        <v>21</v>
      </c>
      <c r="Z1895" s="3">
        <v>208.27777777777777</v>
      </c>
      <c r="AA1895" s="3">
        <v>0</v>
      </c>
      <c r="AB1895" s="3">
        <v>0</v>
      </c>
      <c r="AC1895" s="3">
        <v>4004503</v>
      </c>
      <c r="AD1895" s="3">
        <v>33.462935814902167</v>
      </c>
      <c r="AE1895" s="3">
        <v>85000</v>
      </c>
      <c r="AF1895" t="s">
        <v>137</v>
      </c>
      <c r="AG1895" t="s">
        <v>134</v>
      </c>
      <c r="AI1895">
        <f>IF(ISERROR(IF(D1895=25,VLOOKUP(E1895,Sheet1!$F$64:$H$79,2,0),IF(D1895=23,VLOOKUP(knight_awaken_info!E1895,Sheet1!$F$45:$H$60,2,0),VLOOKUP(knight_awaken_info!E1895,Sheet1!$F$26:$H$41,2,0)))),0,IF(D1895=25,VLOOKUP(E1895,Sheet1!$F$64:$H$79,2,0),IF(D1895=23,VLOOKUP(knight_awaken_info!E1895,Sheet1!$F$45:$H$60,2,0),VLOOKUP(knight_awaken_info!E1895,Sheet1!$F$26:$H$41,2,0))))</f>
        <v>0</v>
      </c>
      <c r="AJ1895">
        <f>IF(ISERROR(IF(D1895=25,VLOOKUP(E1895,Sheet1!$F$64:$H$79,3,0),IF(D1895=23,VLOOKUP(knight_awaken_info!E1895,Sheet1!$F$45:$H$60,3,0),VLOOKUP(knight_awaken_info!E1895,Sheet1!$F$26:$H$41,3,0)))),0,IF(D1895=25,VLOOKUP(E1895,Sheet1!$F$64:$H$79,3,0),IF(D1895=23,VLOOKUP(knight_awaken_info!E1895,Sheet1!$F$45:$H$60,3,0),VLOOKUP(knight_awaken_info!E1895,Sheet1!$F$26:$H$41,3,0))))</f>
        <v>0</v>
      </c>
      <c r="AK1895" s="11">
        <f>SUM(AI1893:AI1895)</f>
        <v>0</v>
      </c>
      <c r="AL1895" s="11">
        <f>SUM(AJ1893:AJ1895)</f>
        <v>0</v>
      </c>
      <c r="AN1895" s="3">
        <f t="shared" si="90"/>
        <v>4165.5555555555557</v>
      </c>
      <c r="AO1895" s="3">
        <f t="shared" si="91"/>
        <v>208.27777777777777</v>
      </c>
    </row>
    <row r="1896" spans="1:41">
      <c r="A1896" s="3">
        <v>4004503</v>
      </c>
      <c r="B1896" s="3">
        <v>4004501</v>
      </c>
      <c r="C1896" s="3" t="s">
        <v>75</v>
      </c>
      <c r="D1896">
        <f t="shared" si="89"/>
        <v>23</v>
      </c>
      <c r="E1896" s="3">
        <v>3</v>
      </c>
      <c r="F1896" s="3">
        <v>50</v>
      </c>
      <c r="G1896" s="3">
        <v>4</v>
      </c>
      <c r="H1896" s="3">
        <v>213</v>
      </c>
      <c r="I1896" s="3">
        <v>132</v>
      </c>
      <c r="J1896" s="3">
        <v>121</v>
      </c>
      <c r="K1896" s="3">
        <v>134</v>
      </c>
      <c r="L1896" s="3">
        <v>2</v>
      </c>
      <c r="M1896" s="3">
        <v>60</v>
      </c>
      <c r="N1896" s="3">
        <v>120</v>
      </c>
      <c r="O1896" s="3">
        <v>0</v>
      </c>
      <c r="P1896" s="3">
        <v>0</v>
      </c>
      <c r="Q1896" s="3">
        <v>0</v>
      </c>
      <c r="R1896" s="3">
        <v>85000</v>
      </c>
      <c r="S1896" s="3">
        <v>0</v>
      </c>
      <c r="T1896">
        <v>5001</v>
      </c>
      <c r="U1896" s="3">
        <v>5</v>
      </c>
      <c r="V1896" s="3">
        <v>6286.6666666666661</v>
      </c>
      <c r="W1896" s="3">
        <v>6</v>
      </c>
      <c r="X1896" s="3">
        <v>785.83333333333326</v>
      </c>
      <c r="Y1896" s="3">
        <v>21</v>
      </c>
      <c r="Z1896" s="3">
        <v>314.33333333333331</v>
      </c>
      <c r="AA1896" s="3">
        <v>0</v>
      </c>
      <c r="AB1896" s="3">
        <v>0</v>
      </c>
      <c r="AC1896" s="3">
        <v>4004504</v>
      </c>
      <c r="AD1896" s="3">
        <v>62.145452227675449</v>
      </c>
      <c r="AE1896" s="3">
        <v>155000</v>
      </c>
      <c r="AF1896" t="s">
        <v>137</v>
      </c>
      <c r="AG1896" t="s">
        <v>134</v>
      </c>
      <c r="AI1896">
        <f>IF(ISERROR(IF(D1896=25,VLOOKUP(E1896,Sheet1!$F$64:$H$79,2,0),IF(D1896=23,VLOOKUP(knight_awaken_info!E1896,Sheet1!$F$45:$H$60,2,0),VLOOKUP(knight_awaken_info!E1896,Sheet1!$F$26:$H$41,2,0)))),0,IF(D1896=25,VLOOKUP(E1896,Sheet1!$F$64:$H$79,2,0),IF(D1896=23,VLOOKUP(knight_awaken_info!E1896,Sheet1!$F$45:$H$60,2,0),VLOOKUP(knight_awaken_info!E1896,Sheet1!$F$26:$H$41,2,0))))</f>
        <v>0</v>
      </c>
      <c r="AJ1896">
        <f>IF(ISERROR(IF(D1896=25,VLOOKUP(E1896,Sheet1!$F$64:$H$79,3,0),IF(D1896=23,VLOOKUP(knight_awaken_info!E1896,Sheet1!$F$45:$H$60,3,0),VLOOKUP(knight_awaken_info!E1896,Sheet1!$F$26:$H$41,3,0)))),0,IF(D1896=25,VLOOKUP(E1896,Sheet1!$F$64:$H$79,3,0),IF(D1896=23,VLOOKUP(knight_awaken_info!E1896,Sheet1!$F$45:$H$60,3,0),VLOOKUP(knight_awaken_info!E1896,Sheet1!$F$26:$H$41,3,0))))</f>
        <v>0</v>
      </c>
      <c r="AK1896" s="11">
        <f>SUM(AI1893:AI1896)</f>
        <v>0</v>
      </c>
      <c r="AL1896" s="11">
        <f>SUM(AJ1893:AJ1896)</f>
        <v>0</v>
      </c>
      <c r="AN1896" s="3">
        <f t="shared" si="90"/>
        <v>6286.6666666666661</v>
      </c>
      <c r="AO1896" s="3">
        <f t="shared" si="91"/>
        <v>314.33333333333331</v>
      </c>
    </row>
    <row r="1897" spans="1:41">
      <c r="A1897" s="3">
        <v>4004504</v>
      </c>
      <c r="B1897" s="3">
        <v>4004501</v>
      </c>
      <c r="C1897" s="3" t="s">
        <v>75</v>
      </c>
      <c r="D1897">
        <f t="shared" si="89"/>
        <v>23</v>
      </c>
      <c r="E1897" s="3">
        <v>4</v>
      </c>
      <c r="F1897" s="3">
        <v>50</v>
      </c>
      <c r="G1897" s="3">
        <v>4</v>
      </c>
      <c r="H1897" s="3">
        <v>212</v>
      </c>
      <c r="I1897" s="3">
        <v>231</v>
      </c>
      <c r="J1897" s="3">
        <v>124</v>
      </c>
      <c r="K1897" s="3">
        <v>133</v>
      </c>
      <c r="L1897" s="3">
        <v>2</v>
      </c>
      <c r="M1897" s="3">
        <v>60</v>
      </c>
      <c r="N1897" s="3">
        <v>140</v>
      </c>
      <c r="O1897" s="3">
        <v>0</v>
      </c>
      <c r="P1897" s="3">
        <v>0</v>
      </c>
      <c r="Q1897" s="3">
        <v>0</v>
      </c>
      <c r="R1897" s="3">
        <v>105000</v>
      </c>
      <c r="S1897" s="3">
        <v>0</v>
      </c>
      <c r="T1897">
        <v>5001</v>
      </c>
      <c r="U1897" s="3">
        <v>5</v>
      </c>
      <c r="V1897" s="3">
        <v>8433.3333333333321</v>
      </c>
      <c r="W1897" s="3">
        <v>6</v>
      </c>
      <c r="X1897" s="3">
        <v>1054.1666666666665</v>
      </c>
      <c r="Y1897" s="3">
        <v>21</v>
      </c>
      <c r="Z1897" s="3">
        <v>421.66666666666663</v>
      </c>
      <c r="AA1897" s="3">
        <v>0</v>
      </c>
      <c r="AB1897" s="3">
        <v>0</v>
      </c>
      <c r="AC1897" s="3">
        <v>4004505</v>
      </c>
      <c r="AD1897" s="3">
        <v>90.827968640448731</v>
      </c>
      <c r="AE1897" s="3">
        <v>240000</v>
      </c>
      <c r="AF1897" t="s">
        <v>137</v>
      </c>
      <c r="AG1897" t="s">
        <v>134</v>
      </c>
      <c r="AI1897">
        <f>IF(ISERROR(IF(D1897=25,VLOOKUP(E1897,Sheet1!$F$64:$H$79,2,0),IF(D1897=23,VLOOKUP(knight_awaken_info!E1897,Sheet1!$F$45:$H$60,2,0),VLOOKUP(knight_awaken_info!E1897,Sheet1!$F$26:$H$41,2,0)))),0,IF(D1897=25,VLOOKUP(E1897,Sheet1!$F$64:$H$79,2,0),IF(D1897=23,VLOOKUP(knight_awaken_info!E1897,Sheet1!$F$45:$H$60,2,0),VLOOKUP(knight_awaken_info!E1897,Sheet1!$F$26:$H$41,2,0))))</f>
        <v>0</v>
      </c>
      <c r="AJ1897">
        <f>IF(ISERROR(IF(D1897=25,VLOOKUP(E1897,Sheet1!$F$64:$H$79,3,0),IF(D1897=23,VLOOKUP(knight_awaken_info!E1897,Sheet1!$F$45:$H$60,3,0),VLOOKUP(knight_awaken_info!E1897,Sheet1!$F$26:$H$41,3,0)))),0,IF(D1897=25,VLOOKUP(E1897,Sheet1!$F$64:$H$79,3,0),IF(D1897=23,VLOOKUP(knight_awaken_info!E1897,Sheet1!$F$45:$H$60,3,0),VLOOKUP(knight_awaken_info!E1897,Sheet1!$F$26:$H$41,3,0))))</f>
        <v>0</v>
      </c>
      <c r="AK1897" s="11">
        <f>SUM(AI1893:AI1897)</f>
        <v>0</v>
      </c>
      <c r="AL1897" s="11">
        <f>SUM(AJ1893:AJ1897)</f>
        <v>0</v>
      </c>
      <c r="AN1897" s="3">
        <f t="shared" si="90"/>
        <v>8433.3333333333321</v>
      </c>
      <c r="AO1897" s="3">
        <f t="shared" si="91"/>
        <v>421.66666666666663</v>
      </c>
    </row>
    <row r="1898" spans="1:41">
      <c r="A1898" s="3">
        <v>4004505</v>
      </c>
      <c r="B1898" s="3">
        <v>4004501</v>
      </c>
      <c r="C1898" s="3" t="s">
        <v>75</v>
      </c>
      <c r="D1898">
        <f t="shared" si="89"/>
        <v>23</v>
      </c>
      <c r="E1898" s="3">
        <v>5</v>
      </c>
      <c r="F1898" s="3">
        <v>50</v>
      </c>
      <c r="G1898" s="3">
        <v>4</v>
      </c>
      <c r="H1898" s="3">
        <v>211</v>
      </c>
      <c r="I1898" s="3">
        <v>234</v>
      </c>
      <c r="J1898" s="3">
        <v>123</v>
      </c>
      <c r="K1898" s="3">
        <v>132</v>
      </c>
      <c r="L1898" s="3">
        <v>2</v>
      </c>
      <c r="M1898" s="3">
        <v>60</v>
      </c>
      <c r="N1898" s="3">
        <v>170</v>
      </c>
      <c r="O1898" s="3">
        <v>0</v>
      </c>
      <c r="P1898" s="3">
        <v>0</v>
      </c>
      <c r="Q1898" s="3">
        <v>0</v>
      </c>
      <c r="R1898" s="3">
        <v>120000</v>
      </c>
      <c r="S1898" s="3">
        <v>0</v>
      </c>
      <c r="T1898">
        <v>5001</v>
      </c>
      <c r="U1898" s="3">
        <v>5</v>
      </c>
      <c r="V1898" s="3">
        <v>10605.555555555555</v>
      </c>
      <c r="W1898" s="3">
        <v>6</v>
      </c>
      <c r="X1898" s="3">
        <v>1325.6944444444443</v>
      </c>
      <c r="Y1898" s="3">
        <v>21</v>
      </c>
      <c r="Z1898" s="3">
        <v>530.27777777777771</v>
      </c>
      <c r="AA1898" s="3">
        <v>0</v>
      </c>
      <c r="AB1898" s="3">
        <v>0</v>
      </c>
      <c r="AC1898" s="3">
        <v>4004506</v>
      </c>
      <c r="AD1898" s="3">
        <v>129.07132385747977</v>
      </c>
      <c r="AE1898" s="3">
        <v>345000</v>
      </c>
      <c r="AF1898" t="s">
        <v>137</v>
      </c>
      <c r="AG1898" t="s">
        <v>134</v>
      </c>
      <c r="AI1898">
        <f>IF(ISERROR(IF(D1898=25,VLOOKUP(E1898,Sheet1!$F$64:$H$79,2,0),IF(D1898=23,VLOOKUP(knight_awaken_info!E1898,Sheet1!$F$45:$H$60,2,0),VLOOKUP(knight_awaken_info!E1898,Sheet1!$F$26:$H$41,2,0)))),0,IF(D1898=25,VLOOKUP(E1898,Sheet1!$F$64:$H$79,2,0),IF(D1898=23,VLOOKUP(knight_awaken_info!E1898,Sheet1!$F$45:$H$60,2,0),VLOOKUP(knight_awaken_info!E1898,Sheet1!$F$26:$H$41,2,0))))</f>
        <v>0</v>
      </c>
      <c r="AJ1898">
        <f>IF(ISERROR(IF(D1898=25,VLOOKUP(E1898,Sheet1!$F$64:$H$79,3,0),IF(D1898=23,VLOOKUP(knight_awaken_info!E1898,Sheet1!$F$45:$H$60,3,0),VLOOKUP(knight_awaken_info!E1898,Sheet1!$F$26:$H$41,3,0)))),0,IF(D1898=25,VLOOKUP(E1898,Sheet1!$F$64:$H$79,3,0),IF(D1898=23,VLOOKUP(knight_awaken_info!E1898,Sheet1!$F$45:$H$60,3,0),VLOOKUP(knight_awaken_info!E1898,Sheet1!$F$26:$H$41,3,0))))</f>
        <v>0</v>
      </c>
      <c r="AK1898" s="11">
        <f>SUM(AI1893:AI1898)</f>
        <v>0</v>
      </c>
      <c r="AL1898" s="11">
        <f>SUM(AJ1893:AJ1898)</f>
        <v>0</v>
      </c>
      <c r="AN1898" s="3">
        <f t="shared" si="90"/>
        <v>10605.555555555555</v>
      </c>
      <c r="AO1898" s="3">
        <f t="shared" si="91"/>
        <v>530.27777777777771</v>
      </c>
    </row>
    <row r="1899" spans="1:41">
      <c r="A1899" s="3">
        <v>4004506</v>
      </c>
      <c r="B1899" s="3">
        <v>4004501</v>
      </c>
      <c r="C1899" s="3" t="s">
        <v>75</v>
      </c>
      <c r="D1899">
        <f t="shared" si="89"/>
        <v>23</v>
      </c>
      <c r="E1899" s="3">
        <v>6</v>
      </c>
      <c r="F1899" s="3">
        <v>50</v>
      </c>
      <c r="G1899" s="3">
        <v>4</v>
      </c>
      <c r="H1899" s="3">
        <v>214</v>
      </c>
      <c r="I1899" s="3">
        <v>233</v>
      </c>
      <c r="J1899" s="3">
        <v>122</v>
      </c>
      <c r="K1899" s="3">
        <v>131</v>
      </c>
      <c r="L1899" s="3">
        <v>2</v>
      </c>
      <c r="M1899" s="3">
        <v>60</v>
      </c>
      <c r="N1899" s="3">
        <v>190</v>
      </c>
      <c r="O1899" s="3">
        <v>0</v>
      </c>
      <c r="P1899" s="3">
        <v>0</v>
      </c>
      <c r="Q1899" s="3">
        <v>0</v>
      </c>
      <c r="R1899" s="3">
        <v>140000</v>
      </c>
      <c r="S1899" s="3">
        <v>0</v>
      </c>
      <c r="T1899">
        <v>5001</v>
      </c>
      <c r="U1899" s="3">
        <v>5</v>
      </c>
      <c r="V1899" s="3">
        <v>12803.333333333332</v>
      </c>
      <c r="W1899" s="3">
        <v>6</v>
      </c>
      <c r="X1899" s="3">
        <v>1600.4166666666665</v>
      </c>
      <c r="Y1899" s="3">
        <v>21</v>
      </c>
      <c r="Z1899" s="3">
        <v>640.16666666666663</v>
      </c>
      <c r="AA1899" s="3">
        <v>0</v>
      </c>
      <c r="AB1899" s="3">
        <v>0</v>
      </c>
      <c r="AC1899" s="3">
        <v>4004507</v>
      </c>
      <c r="AD1899" s="3">
        <v>167.31467907451082</v>
      </c>
      <c r="AE1899" s="3">
        <v>465000</v>
      </c>
      <c r="AF1899" t="s">
        <v>137</v>
      </c>
      <c r="AG1899" t="s">
        <v>134</v>
      </c>
      <c r="AI1899">
        <f>IF(ISERROR(IF(D1899=25,VLOOKUP(E1899,Sheet1!$F$64:$H$79,2,0),IF(D1899=23,VLOOKUP(knight_awaken_info!E1899,Sheet1!$F$45:$H$60,2,0),VLOOKUP(knight_awaken_info!E1899,Sheet1!$F$26:$H$41,2,0)))),0,IF(D1899=25,VLOOKUP(E1899,Sheet1!$F$64:$H$79,2,0),IF(D1899=23,VLOOKUP(knight_awaken_info!E1899,Sheet1!$F$45:$H$60,2,0),VLOOKUP(knight_awaken_info!E1899,Sheet1!$F$26:$H$41,2,0))))</f>
        <v>0</v>
      </c>
      <c r="AJ1899">
        <f>IF(ISERROR(IF(D1899=25,VLOOKUP(E1899,Sheet1!$F$64:$H$79,3,0),IF(D1899=23,VLOOKUP(knight_awaken_info!E1899,Sheet1!$F$45:$H$60,3,0),VLOOKUP(knight_awaken_info!E1899,Sheet1!$F$26:$H$41,3,0)))),0,IF(D1899=25,VLOOKUP(E1899,Sheet1!$F$64:$H$79,3,0),IF(D1899=23,VLOOKUP(knight_awaken_info!E1899,Sheet1!$F$45:$H$60,3,0),VLOOKUP(knight_awaken_info!E1899,Sheet1!$F$26:$H$41,3,0))))</f>
        <v>0</v>
      </c>
      <c r="AK1899" s="11">
        <f>SUM(AI1893:AI1899)</f>
        <v>0</v>
      </c>
      <c r="AL1899" s="11">
        <f>SUM(AJ1893:AJ1899)</f>
        <v>0</v>
      </c>
      <c r="AN1899" s="3">
        <f t="shared" si="90"/>
        <v>12803.333333333332</v>
      </c>
      <c r="AO1899" s="3">
        <f t="shared" si="91"/>
        <v>640.16666666666663</v>
      </c>
    </row>
    <row r="1900" spans="1:41">
      <c r="A1900" s="3">
        <v>4004507</v>
      </c>
      <c r="B1900" s="3">
        <v>4004501</v>
      </c>
      <c r="C1900" s="3" t="s">
        <v>75</v>
      </c>
      <c r="D1900">
        <f t="shared" si="89"/>
        <v>23</v>
      </c>
      <c r="E1900" s="3">
        <v>7</v>
      </c>
      <c r="F1900" s="3">
        <v>50</v>
      </c>
      <c r="G1900" s="3">
        <v>4</v>
      </c>
      <c r="H1900" s="3">
        <v>213</v>
      </c>
      <c r="I1900" s="3">
        <v>232</v>
      </c>
      <c r="J1900" s="3">
        <v>121</v>
      </c>
      <c r="K1900" s="3">
        <v>134</v>
      </c>
      <c r="L1900" s="3">
        <v>2</v>
      </c>
      <c r="M1900" s="3">
        <v>60</v>
      </c>
      <c r="N1900" s="3">
        <v>210</v>
      </c>
      <c r="O1900" s="3">
        <v>0</v>
      </c>
      <c r="P1900" s="3">
        <v>0</v>
      </c>
      <c r="Q1900" s="3">
        <v>0</v>
      </c>
      <c r="R1900" s="3">
        <v>160000</v>
      </c>
      <c r="S1900" s="3">
        <v>0</v>
      </c>
      <c r="T1900">
        <v>5001</v>
      </c>
      <c r="U1900" s="3">
        <v>5</v>
      </c>
      <c r="V1900" s="3">
        <v>15026.666666666664</v>
      </c>
      <c r="W1900" s="3">
        <v>6</v>
      </c>
      <c r="X1900" s="3">
        <v>1878.3333333333333</v>
      </c>
      <c r="Y1900" s="3">
        <v>21</v>
      </c>
      <c r="Z1900" s="3">
        <v>751.33333333333326</v>
      </c>
      <c r="AA1900" s="3">
        <v>0</v>
      </c>
      <c r="AB1900" s="3">
        <v>0</v>
      </c>
      <c r="AC1900" s="3">
        <v>4004508</v>
      </c>
      <c r="AD1900" s="3">
        <v>205.55803429154187</v>
      </c>
      <c r="AE1900" s="3">
        <v>605000</v>
      </c>
      <c r="AF1900" t="s">
        <v>137</v>
      </c>
      <c r="AG1900" t="s">
        <v>134</v>
      </c>
      <c r="AI1900">
        <f>IF(ISERROR(IF(D1900=25,VLOOKUP(E1900,Sheet1!$F$64:$H$79,2,0),IF(D1900=23,VLOOKUP(knight_awaken_info!E1900,Sheet1!$F$45:$H$60,2,0),VLOOKUP(knight_awaken_info!E1900,Sheet1!$F$26:$H$41,2,0)))),0,IF(D1900=25,VLOOKUP(E1900,Sheet1!$F$64:$H$79,2,0),IF(D1900=23,VLOOKUP(knight_awaken_info!E1900,Sheet1!$F$45:$H$60,2,0),VLOOKUP(knight_awaken_info!E1900,Sheet1!$F$26:$H$41,2,0))))</f>
        <v>0</v>
      </c>
      <c r="AJ1900">
        <f>IF(ISERROR(IF(D1900=25,VLOOKUP(E1900,Sheet1!$F$64:$H$79,3,0),IF(D1900=23,VLOOKUP(knight_awaken_info!E1900,Sheet1!$F$45:$H$60,3,0),VLOOKUP(knight_awaken_info!E1900,Sheet1!$F$26:$H$41,3,0)))),0,IF(D1900=25,VLOOKUP(E1900,Sheet1!$F$64:$H$79,3,0),IF(D1900=23,VLOOKUP(knight_awaken_info!E1900,Sheet1!$F$45:$H$60,3,0),VLOOKUP(knight_awaken_info!E1900,Sheet1!$F$26:$H$41,3,0))))</f>
        <v>0</v>
      </c>
      <c r="AK1900" s="11">
        <f>SUM(AI1893:AI1900)</f>
        <v>0</v>
      </c>
      <c r="AL1900" s="11">
        <f>SUM(AJ1893:AJ1900)</f>
        <v>0</v>
      </c>
      <c r="AN1900" s="3">
        <f t="shared" si="90"/>
        <v>15026.666666666664</v>
      </c>
      <c r="AO1900" s="3">
        <f t="shared" si="91"/>
        <v>751.33333333333326</v>
      </c>
    </row>
    <row r="1901" spans="1:41">
      <c r="A1901" s="3">
        <v>4004508</v>
      </c>
      <c r="B1901" s="3">
        <v>4004501</v>
      </c>
      <c r="C1901" s="3" t="s">
        <v>75</v>
      </c>
      <c r="D1901">
        <f t="shared" si="89"/>
        <v>23</v>
      </c>
      <c r="E1901" s="3">
        <v>8</v>
      </c>
      <c r="F1901" s="3">
        <v>50</v>
      </c>
      <c r="G1901" s="3">
        <v>4</v>
      </c>
      <c r="H1901" s="3">
        <v>212</v>
      </c>
      <c r="I1901" s="3">
        <v>231</v>
      </c>
      <c r="J1901" s="3">
        <v>124</v>
      </c>
      <c r="K1901" s="3">
        <v>133</v>
      </c>
      <c r="L1901" s="3">
        <v>2</v>
      </c>
      <c r="M1901" s="3">
        <v>60</v>
      </c>
      <c r="N1901" s="3">
        <v>230</v>
      </c>
      <c r="O1901" s="3">
        <v>0</v>
      </c>
      <c r="P1901" s="3">
        <v>0</v>
      </c>
      <c r="Q1901" s="3">
        <v>0</v>
      </c>
      <c r="R1901" s="3">
        <v>175000</v>
      </c>
      <c r="S1901" s="3">
        <v>0</v>
      </c>
      <c r="T1901">
        <v>5001</v>
      </c>
      <c r="U1901" s="3">
        <v>5</v>
      </c>
      <c r="V1901" s="3">
        <v>17275.555555555555</v>
      </c>
      <c r="W1901" s="3">
        <v>6</v>
      </c>
      <c r="X1901" s="3">
        <v>2159.4444444444443</v>
      </c>
      <c r="Y1901" s="3">
        <v>21</v>
      </c>
      <c r="Z1901" s="3">
        <v>863.77777777777771</v>
      </c>
      <c r="AA1901" s="3">
        <v>0</v>
      </c>
      <c r="AB1901" s="3">
        <v>0</v>
      </c>
      <c r="AC1901" s="3">
        <v>4004509</v>
      </c>
      <c r="AD1901" s="3">
        <v>243.80138950857292</v>
      </c>
      <c r="AE1901" s="3">
        <v>765000</v>
      </c>
      <c r="AF1901" t="s">
        <v>137</v>
      </c>
      <c r="AG1901" t="s">
        <v>134</v>
      </c>
      <c r="AI1901">
        <f>IF(ISERROR(IF(D1901=25,VLOOKUP(E1901,Sheet1!$F$64:$H$79,2,0),IF(D1901=23,VLOOKUP(knight_awaken_info!E1901,Sheet1!$F$45:$H$60,2,0),VLOOKUP(knight_awaken_info!E1901,Sheet1!$F$26:$H$41,2,0)))),0,IF(D1901=25,VLOOKUP(E1901,Sheet1!$F$64:$H$79,2,0),IF(D1901=23,VLOOKUP(knight_awaken_info!E1901,Sheet1!$F$45:$H$60,2,0),VLOOKUP(knight_awaken_info!E1901,Sheet1!$F$26:$H$41,2,0))))</f>
        <v>0</v>
      </c>
      <c r="AJ1901">
        <f>IF(ISERROR(IF(D1901=25,VLOOKUP(E1901,Sheet1!$F$64:$H$79,3,0),IF(D1901=23,VLOOKUP(knight_awaken_info!E1901,Sheet1!$F$45:$H$60,3,0),VLOOKUP(knight_awaken_info!E1901,Sheet1!$F$26:$H$41,3,0)))),0,IF(D1901=25,VLOOKUP(E1901,Sheet1!$F$64:$H$79,3,0),IF(D1901=23,VLOOKUP(knight_awaken_info!E1901,Sheet1!$F$45:$H$60,3,0),VLOOKUP(knight_awaken_info!E1901,Sheet1!$F$26:$H$41,3,0))))</f>
        <v>0</v>
      </c>
      <c r="AK1901" s="11">
        <f>SUM(AI1893:AI1901)</f>
        <v>0</v>
      </c>
      <c r="AL1901" s="11">
        <f>SUM(AJ1893:AJ1901)</f>
        <v>0</v>
      </c>
      <c r="AN1901" s="3">
        <f t="shared" si="90"/>
        <v>17275.555555555555</v>
      </c>
      <c r="AO1901" s="3">
        <f t="shared" si="91"/>
        <v>863.77777777777771</v>
      </c>
    </row>
    <row r="1902" spans="1:41">
      <c r="A1902" s="3">
        <v>4004509</v>
      </c>
      <c r="B1902" s="3">
        <v>4004501</v>
      </c>
      <c r="C1902" s="3" t="s">
        <v>75</v>
      </c>
      <c r="D1902">
        <f t="shared" si="89"/>
        <v>23</v>
      </c>
      <c r="E1902" s="3">
        <v>9</v>
      </c>
      <c r="F1902" s="3">
        <v>50</v>
      </c>
      <c r="G1902" s="3">
        <v>4</v>
      </c>
      <c r="H1902" s="3">
        <v>211</v>
      </c>
      <c r="I1902" s="3">
        <v>234</v>
      </c>
      <c r="J1902" s="3">
        <v>223</v>
      </c>
      <c r="K1902" s="3">
        <v>232</v>
      </c>
      <c r="L1902" s="3">
        <v>2</v>
      </c>
      <c r="M1902" s="3">
        <v>60</v>
      </c>
      <c r="N1902" s="3">
        <v>730</v>
      </c>
      <c r="O1902" s="3">
        <v>1</v>
      </c>
      <c r="P1902" s="3">
        <v>40045</v>
      </c>
      <c r="Q1902" s="3">
        <v>1</v>
      </c>
      <c r="R1902" s="3">
        <v>680000</v>
      </c>
      <c r="S1902" s="3">
        <v>0</v>
      </c>
      <c r="T1902">
        <v>5001</v>
      </c>
      <c r="U1902" s="3">
        <v>5</v>
      </c>
      <c r="V1902" s="3">
        <v>19550</v>
      </c>
      <c r="W1902" s="3">
        <v>6</v>
      </c>
      <c r="X1902" s="3">
        <v>2443.75</v>
      </c>
      <c r="Y1902" s="3">
        <v>21</v>
      </c>
      <c r="Z1902" s="3">
        <v>977.49999999999989</v>
      </c>
      <c r="AA1902" s="3">
        <v>0</v>
      </c>
      <c r="AB1902" s="3">
        <v>0</v>
      </c>
      <c r="AC1902" s="3">
        <v>4004510</v>
      </c>
      <c r="AD1902" s="3">
        <v>282.04474472560395</v>
      </c>
      <c r="AE1902" s="3">
        <v>940000</v>
      </c>
      <c r="AF1902" t="s">
        <v>137</v>
      </c>
      <c r="AG1902" t="s">
        <v>134</v>
      </c>
      <c r="AI1902">
        <f>IF(ISERROR(IF(D1902=25,VLOOKUP(E1902,Sheet1!$F$64:$H$79,2,0),IF(D1902=23,VLOOKUP(knight_awaken_info!E1902,Sheet1!$F$45:$H$60,2,0),VLOOKUP(knight_awaken_info!E1902,Sheet1!$F$26:$H$41,2,0)))),0,IF(D1902=25,VLOOKUP(E1902,Sheet1!$F$64:$H$79,2,0),IF(D1902=23,VLOOKUP(knight_awaken_info!E1902,Sheet1!$F$45:$H$60,2,0),VLOOKUP(knight_awaken_info!E1902,Sheet1!$F$26:$H$41,2,0))))</f>
        <v>0</v>
      </c>
      <c r="AJ1902">
        <f>IF(ISERROR(IF(D1902=25,VLOOKUP(E1902,Sheet1!$F$64:$H$79,3,0),IF(D1902=23,VLOOKUP(knight_awaken_info!E1902,Sheet1!$F$45:$H$60,3,0),VLOOKUP(knight_awaken_info!E1902,Sheet1!$F$26:$H$41,3,0)))),0,IF(D1902=25,VLOOKUP(E1902,Sheet1!$F$64:$H$79,3,0),IF(D1902=23,VLOOKUP(knight_awaken_info!E1902,Sheet1!$F$45:$H$60,3,0),VLOOKUP(knight_awaken_info!E1902,Sheet1!$F$26:$H$41,3,0))))</f>
        <v>0</v>
      </c>
      <c r="AK1902" s="11">
        <f>SUM(AI1893:AI1902)</f>
        <v>0</v>
      </c>
      <c r="AL1902" s="11">
        <f>SUM(AJ1893:AJ1902)</f>
        <v>0</v>
      </c>
      <c r="AN1902" s="3">
        <f t="shared" si="90"/>
        <v>19550</v>
      </c>
      <c r="AO1902" s="3">
        <f t="shared" si="91"/>
        <v>977.49999999999989</v>
      </c>
    </row>
    <row r="1903" spans="1:41">
      <c r="A1903" s="3">
        <v>4004510</v>
      </c>
      <c r="B1903" s="3">
        <v>4004501</v>
      </c>
      <c r="C1903" s="3" t="s">
        <v>75</v>
      </c>
      <c r="D1903">
        <f t="shared" si="89"/>
        <v>23</v>
      </c>
      <c r="E1903" s="3">
        <v>10</v>
      </c>
      <c r="F1903" s="3">
        <v>60</v>
      </c>
      <c r="G1903" s="3">
        <v>4</v>
      </c>
      <c r="H1903" s="3">
        <v>311</v>
      </c>
      <c r="I1903" s="3">
        <v>233</v>
      </c>
      <c r="J1903" s="3">
        <v>222</v>
      </c>
      <c r="K1903" s="3">
        <v>231</v>
      </c>
      <c r="L1903" s="3">
        <v>2</v>
      </c>
      <c r="M1903" s="3">
        <v>60</v>
      </c>
      <c r="N1903" s="3">
        <v>770</v>
      </c>
      <c r="O1903" s="3">
        <v>0</v>
      </c>
      <c r="P1903" s="3">
        <v>0</v>
      </c>
      <c r="Q1903" s="3">
        <v>0</v>
      </c>
      <c r="R1903" s="3">
        <v>705000</v>
      </c>
      <c r="S1903" s="3">
        <v>5001</v>
      </c>
      <c r="T1903">
        <v>5002</v>
      </c>
      <c r="U1903" s="3">
        <v>5</v>
      </c>
      <c r="V1903" s="3">
        <v>22872.222222222223</v>
      </c>
      <c r="W1903" s="3">
        <v>6</v>
      </c>
      <c r="X1903" s="3">
        <v>2859.0277777777778</v>
      </c>
      <c r="Y1903" s="3">
        <v>21</v>
      </c>
      <c r="Z1903" s="3">
        <v>1143.6111111111109</v>
      </c>
      <c r="AA1903" s="3">
        <v>0</v>
      </c>
      <c r="AB1903" s="3">
        <v>0</v>
      </c>
      <c r="AC1903" s="3">
        <v>4004511</v>
      </c>
      <c r="AD1903" s="3">
        <v>339.40977755115051</v>
      </c>
      <c r="AE1903" s="3">
        <v>1620000</v>
      </c>
      <c r="AF1903" t="s">
        <v>138</v>
      </c>
      <c r="AG1903" t="s">
        <v>158</v>
      </c>
      <c r="AI1903">
        <f>IF(ISERROR(IF(D1903=25,VLOOKUP(E1903,Sheet1!$F$64:$H$79,2,0),IF(D1903=23,VLOOKUP(knight_awaken_info!E1903,Sheet1!$F$45:$H$60,2,0),VLOOKUP(knight_awaken_info!E1903,Sheet1!$F$26:$H$41,2,0)))),0,IF(D1903=25,VLOOKUP(E1903,Sheet1!$F$64:$H$79,2,0),IF(D1903=23,VLOOKUP(knight_awaken_info!E1903,Sheet1!$F$45:$H$60,2,0),VLOOKUP(knight_awaken_info!E1903,Sheet1!$F$26:$H$41,2,0))))</f>
        <v>0</v>
      </c>
      <c r="AJ1903">
        <f>IF(ISERROR(IF(D1903=25,VLOOKUP(E1903,Sheet1!$F$64:$H$79,3,0),IF(D1903=23,VLOOKUP(knight_awaken_info!E1903,Sheet1!$F$45:$H$60,3,0),VLOOKUP(knight_awaken_info!E1903,Sheet1!$F$26:$H$41,3,0)))),0,IF(D1903=25,VLOOKUP(E1903,Sheet1!$F$64:$H$79,3,0),IF(D1903=23,VLOOKUP(knight_awaken_info!E1903,Sheet1!$F$45:$H$60,3,0),VLOOKUP(knight_awaken_info!E1903,Sheet1!$F$26:$H$41,3,0))))</f>
        <v>0</v>
      </c>
      <c r="AK1903" s="11">
        <f>SUM(AI1893:AI1903)</f>
        <v>0</v>
      </c>
      <c r="AL1903" s="11">
        <f>SUM(AJ1893:AJ1903)</f>
        <v>0</v>
      </c>
      <c r="AN1903" s="3">
        <f t="shared" si="90"/>
        <v>22872.222222222223</v>
      </c>
      <c r="AO1903" s="3">
        <f t="shared" si="91"/>
        <v>1143.6111111111109</v>
      </c>
    </row>
    <row r="1904" spans="1:41">
      <c r="A1904" s="3">
        <v>4004511</v>
      </c>
      <c r="B1904" s="3">
        <v>4004501</v>
      </c>
      <c r="C1904" s="3" t="s">
        <v>75</v>
      </c>
      <c r="D1904">
        <f t="shared" si="89"/>
        <v>23</v>
      </c>
      <c r="E1904" s="3">
        <v>11</v>
      </c>
      <c r="F1904" s="3">
        <v>60</v>
      </c>
      <c r="G1904" s="3">
        <v>4</v>
      </c>
      <c r="H1904" s="3">
        <v>313</v>
      </c>
      <c r="I1904" s="3">
        <v>232</v>
      </c>
      <c r="J1904" s="3">
        <v>221</v>
      </c>
      <c r="K1904" s="3">
        <v>233</v>
      </c>
      <c r="L1904" s="3">
        <v>2</v>
      </c>
      <c r="M1904" s="3">
        <v>60</v>
      </c>
      <c r="N1904" s="3">
        <v>790</v>
      </c>
      <c r="O1904" s="3">
        <v>0</v>
      </c>
      <c r="P1904" s="3">
        <v>0</v>
      </c>
      <c r="Q1904" s="3">
        <v>0</v>
      </c>
      <c r="R1904" s="3">
        <v>725000</v>
      </c>
      <c r="S1904" s="3">
        <v>5001</v>
      </c>
      <c r="T1904">
        <v>5002</v>
      </c>
      <c r="U1904" s="3">
        <v>5</v>
      </c>
      <c r="V1904" s="3">
        <v>26220</v>
      </c>
      <c r="W1904" s="3">
        <v>6</v>
      </c>
      <c r="X1904" s="3">
        <v>3277.5</v>
      </c>
      <c r="Y1904" s="3">
        <v>21</v>
      </c>
      <c r="Z1904" s="3">
        <v>1310.9999999999998</v>
      </c>
      <c r="AA1904" s="3">
        <v>0</v>
      </c>
      <c r="AB1904" s="3">
        <v>0</v>
      </c>
      <c r="AC1904" s="3">
        <v>4004512</v>
      </c>
      <c r="AD1904" s="3">
        <v>458.92026260437251</v>
      </c>
      <c r="AE1904" s="3">
        <v>2325000</v>
      </c>
      <c r="AF1904" t="s">
        <v>138</v>
      </c>
      <c r="AG1904" t="s">
        <v>158</v>
      </c>
      <c r="AI1904">
        <f>IF(ISERROR(IF(D1904=25,VLOOKUP(E1904,Sheet1!$F$64:$H$79,2,0),IF(D1904=23,VLOOKUP(knight_awaken_info!E1904,Sheet1!$F$45:$H$60,2,0),VLOOKUP(knight_awaken_info!E1904,Sheet1!$F$26:$H$41,2,0)))),0,IF(D1904=25,VLOOKUP(E1904,Sheet1!$F$64:$H$79,2,0),IF(D1904=23,VLOOKUP(knight_awaken_info!E1904,Sheet1!$F$45:$H$60,2,0),VLOOKUP(knight_awaken_info!E1904,Sheet1!$F$26:$H$41,2,0))))</f>
        <v>0</v>
      </c>
      <c r="AJ1904">
        <f>IF(ISERROR(IF(D1904=25,VLOOKUP(E1904,Sheet1!$F$64:$H$79,3,0),IF(D1904=23,VLOOKUP(knight_awaken_info!E1904,Sheet1!$F$45:$H$60,3,0),VLOOKUP(knight_awaken_info!E1904,Sheet1!$F$26:$H$41,3,0)))),0,IF(D1904=25,VLOOKUP(E1904,Sheet1!$F$64:$H$79,3,0),IF(D1904=23,VLOOKUP(knight_awaken_info!E1904,Sheet1!$F$45:$H$60,3,0),VLOOKUP(knight_awaken_info!E1904,Sheet1!$F$26:$H$41,3,0))))</f>
        <v>0</v>
      </c>
      <c r="AK1904" s="11">
        <f>SUM(AI1893:AI1904)</f>
        <v>0</v>
      </c>
      <c r="AL1904" s="11">
        <f>SUM(AJ1893:AJ1904)</f>
        <v>0</v>
      </c>
      <c r="AN1904" s="3">
        <f t="shared" si="90"/>
        <v>26220</v>
      </c>
      <c r="AO1904" s="3">
        <f t="shared" si="91"/>
        <v>1310.9999999999998</v>
      </c>
    </row>
    <row r="1905" spans="1:41">
      <c r="A1905" s="3">
        <v>4004512</v>
      </c>
      <c r="B1905" s="3">
        <v>4004501</v>
      </c>
      <c r="C1905" s="3" t="s">
        <v>75</v>
      </c>
      <c r="D1905">
        <f t="shared" si="89"/>
        <v>23</v>
      </c>
      <c r="E1905" s="3">
        <v>12</v>
      </c>
      <c r="F1905" s="3">
        <v>60</v>
      </c>
      <c r="G1905" s="3">
        <v>4</v>
      </c>
      <c r="H1905" s="3">
        <v>312</v>
      </c>
      <c r="I1905" s="3">
        <v>231</v>
      </c>
      <c r="J1905" s="3">
        <v>223</v>
      </c>
      <c r="K1905" s="3">
        <v>232</v>
      </c>
      <c r="L1905" s="3">
        <v>2</v>
      </c>
      <c r="M1905" s="3">
        <v>60</v>
      </c>
      <c r="N1905" s="3">
        <v>810</v>
      </c>
      <c r="O1905" s="3">
        <v>0</v>
      </c>
      <c r="P1905" s="3">
        <v>0</v>
      </c>
      <c r="Q1905" s="3">
        <v>0</v>
      </c>
      <c r="R1905" s="3">
        <v>745000</v>
      </c>
      <c r="S1905" s="3">
        <v>5001</v>
      </c>
      <c r="T1905">
        <v>5002</v>
      </c>
      <c r="U1905" s="3">
        <v>5</v>
      </c>
      <c r="V1905" s="3">
        <v>29593.333333333332</v>
      </c>
      <c r="W1905" s="3">
        <v>6</v>
      </c>
      <c r="X1905" s="3">
        <v>3699.1666666666665</v>
      </c>
      <c r="Y1905" s="3">
        <v>21</v>
      </c>
      <c r="Z1905" s="3">
        <v>1479.6666666666665</v>
      </c>
      <c r="AA1905" s="3">
        <v>0</v>
      </c>
      <c r="AB1905" s="3">
        <v>0</v>
      </c>
      <c r="AC1905" s="3">
        <v>4004513</v>
      </c>
      <c r="AD1905" s="3">
        <v>578.43074765759457</v>
      </c>
      <c r="AE1905" s="3">
        <v>3050000</v>
      </c>
      <c r="AF1905" t="s">
        <v>138</v>
      </c>
      <c r="AG1905" t="s">
        <v>158</v>
      </c>
      <c r="AI1905">
        <f>IF(ISERROR(IF(D1905=25,VLOOKUP(E1905,Sheet1!$F$64:$H$79,2,0),IF(D1905=23,VLOOKUP(knight_awaken_info!E1905,Sheet1!$F$45:$H$60,2,0),VLOOKUP(knight_awaken_info!E1905,Sheet1!$F$26:$H$41,2,0)))),0,IF(D1905=25,VLOOKUP(E1905,Sheet1!$F$64:$H$79,2,0),IF(D1905=23,VLOOKUP(knight_awaken_info!E1905,Sheet1!$F$45:$H$60,2,0),VLOOKUP(knight_awaken_info!E1905,Sheet1!$F$26:$H$41,2,0))))</f>
        <v>0</v>
      </c>
      <c r="AJ1905">
        <f>IF(ISERROR(IF(D1905=25,VLOOKUP(E1905,Sheet1!$F$64:$H$79,3,0),IF(D1905=23,VLOOKUP(knight_awaken_info!E1905,Sheet1!$F$45:$H$60,3,0),VLOOKUP(knight_awaken_info!E1905,Sheet1!$F$26:$H$41,3,0)))),0,IF(D1905=25,VLOOKUP(E1905,Sheet1!$F$64:$H$79,3,0),IF(D1905=23,VLOOKUP(knight_awaken_info!E1905,Sheet1!$F$45:$H$60,3,0),VLOOKUP(knight_awaken_info!E1905,Sheet1!$F$26:$H$41,3,0))))</f>
        <v>0</v>
      </c>
      <c r="AK1905" s="11">
        <f>SUM(AI1893:AI1905)</f>
        <v>0</v>
      </c>
      <c r="AL1905" s="11">
        <f>SUM(AJ1893:AJ1905)</f>
        <v>0</v>
      </c>
      <c r="AN1905" s="3">
        <f t="shared" si="90"/>
        <v>29593.333333333332</v>
      </c>
      <c r="AO1905" s="3">
        <f t="shared" si="91"/>
        <v>1479.6666666666665</v>
      </c>
    </row>
    <row r="1906" spans="1:41">
      <c r="A1906" s="3">
        <v>4004513</v>
      </c>
      <c r="B1906" s="3">
        <v>4004501</v>
      </c>
      <c r="C1906" s="3" t="s">
        <v>75</v>
      </c>
      <c r="D1906">
        <f t="shared" si="89"/>
        <v>23</v>
      </c>
      <c r="E1906" s="3">
        <v>13</v>
      </c>
      <c r="F1906" s="3">
        <v>60</v>
      </c>
      <c r="G1906" s="3">
        <v>4</v>
      </c>
      <c r="H1906" s="3">
        <v>311</v>
      </c>
      <c r="I1906" s="3">
        <v>323</v>
      </c>
      <c r="J1906" s="3">
        <v>222</v>
      </c>
      <c r="K1906" s="3">
        <v>231</v>
      </c>
      <c r="L1906" s="3">
        <v>2</v>
      </c>
      <c r="M1906" s="3">
        <v>60</v>
      </c>
      <c r="N1906" s="3">
        <v>830</v>
      </c>
      <c r="O1906" s="3">
        <v>0</v>
      </c>
      <c r="P1906" s="3">
        <v>0</v>
      </c>
      <c r="Q1906" s="3">
        <v>0</v>
      </c>
      <c r="R1906" s="3">
        <v>765000</v>
      </c>
      <c r="S1906" s="3">
        <v>5001</v>
      </c>
      <c r="T1906">
        <v>5002</v>
      </c>
      <c r="U1906" s="3">
        <v>5</v>
      </c>
      <c r="V1906" s="3">
        <v>32992.222222222219</v>
      </c>
      <c r="W1906" s="3">
        <v>6</v>
      </c>
      <c r="X1906" s="3">
        <v>4124.0277777777774</v>
      </c>
      <c r="Y1906" s="3">
        <v>21</v>
      </c>
      <c r="Z1906" s="3">
        <v>1649.6111111111109</v>
      </c>
      <c r="AA1906" s="3">
        <v>0</v>
      </c>
      <c r="AB1906" s="3">
        <v>0</v>
      </c>
      <c r="AC1906" s="3">
        <v>4004514</v>
      </c>
      <c r="AD1906" s="3">
        <v>697.94123271081662</v>
      </c>
      <c r="AE1906" s="3">
        <v>3795000</v>
      </c>
      <c r="AF1906" t="s">
        <v>138</v>
      </c>
      <c r="AG1906" t="s">
        <v>158</v>
      </c>
      <c r="AI1906">
        <f>IF(ISERROR(IF(D1906=25,VLOOKUP(E1906,Sheet1!$F$64:$H$79,2,0),IF(D1906=23,VLOOKUP(knight_awaken_info!E1906,Sheet1!$F$45:$H$60,2,0),VLOOKUP(knight_awaken_info!E1906,Sheet1!$F$26:$H$41,2,0)))),0,IF(D1906=25,VLOOKUP(E1906,Sheet1!$F$64:$H$79,2,0),IF(D1906=23,VLOOKUP(knight_awaken_info!E1906,Sheet1!$F$45:$H$60,2,0),VLOOKUP(knight_awaken_info!E1906,Sheet1!$F$26:$H$41,2,0))))</f>
        <v>0</v>
      </c>
      <c r="AJ1906">
        <f>IF(ISERROR(IF(D1906=25,VLOOKUP(E1906,Sheet1!$F$64:$H$79,3,0),IF(D1906=23,VLOOKUP(knight_awaken_info!E1906,Sheet1!$F$45:$H$60,3,0),VLOOKUP(knight_awaken_info!E1906,Sheet1!$F$26:$H$41,3,0)))),0,IF(D1906=25,VLOOKUP(E1906,Sheet1!$F$64:$H$79,3,0),IF(D1906=23,VLOOKUP(knight_awaken_info!E1906,Sheet1!$F$45:$H$60,3,0),VLOOKUP(knight_awaken_info!E1906,Sheet1!$F$26:$H$41,3,0))))</f>
        <v>0</v>
      </c>
      <c r="AK1906" s="11">
        <f>SUM(AI1893:AI1906)</f>
        <v>0</v>
      </c>
      <c r="AL1906" s="11">
        <f>SUM(AJ1893:AJ1906)</f>
        <v>0</v>
      </c>
      <c r="AN1906" s="3">
        <f t="shared" si="90"/>
        <v>32992.222222222219</v>
      </c>
      <c r="AO1906" s="3">
        <f t="shared" si="91"/>
        <v>1649.6111111111109</v>
      </c>
    </row>
    <row r="1907" spans="1:41">
      <c r="A1907" s="3">
        <v>4004514</v>
      </c>
      <c r="B1907" s="3">
        <v>4004501</v>
      </c>
      <c r="C1907" s="3" t="s">
        <v>75</v>
      </c>
      <c r="D1907">
        <f t="shared" si="89"/>
        <v>23</v>
      </c>
      <c r="E1907" s="3">
        <v>14</v>
      </c>
      <c r="F1907" s="3">
        <v>60</v>
      </c>
      <c r="G1907" s="3">
        <v>4</v>
      </c>
      <c r="H1907" s="3">
        <v>313</v>
      </c>
      <c r="I1907" s="3">
        <v>322</v>
      </c>
      <c r="J1907" s="3">
        <v>221</v>
      </c>
      <c r="K1907" s="3">
        <v>233</v>
      </c>
      <c r="L1907" s="3">
        <v>2</v>
      </c>
      <c r="M1907" s="3">
        <v>60</v>
      </c>
      <c r="N1907" s="3">
        <v>850</v>
      </c>
      <c r="O1907" s="3">
        <v>1</v>
      </c>
      <c r="P1907" s="3">
        <v>40045</v>
      </c>
      <c r="Q1907" s="3">
        <v>1</v>
      </c>
      <c r="R1907" s="3">
        <v>790000</v>
      </c>
      <c r="S1907" s="3">
        <v>5001</v>
      </c>
      <c r="T1907">
        <v>5002</v>
      </c>
      <c r="U1907" s="3">
        <v>5</v>
      </c>
      <c r="V1907" s="3">
        <v>36416.666666666664</v>
      </c>
      <c r="W1907" s="3">
        <v>6</v>
      </c>
      <c r="X1907" s="3">
        <v>4552.083333333333</v>
      </c>
      <c r="Y1907" s="3">
        <v>21</v>
      </c>
      <c r="Z1907" s="3">
        <v>1820.833333333333</v>
      </c>
      <c r="AA1907" s="3">
        <v>0</v>
      </c>
      <c r="AB1907" s="3">
        <v>0</v>
      </c>
      <c r="AC1907" s="3">
        <v>4004515</v>
      </c>
      <c r="AD1907" s="3">
        <v>879.59716999171405</v>
      </c>
      <c r="AE1907" s="3">
        <v>4560000</v>
      </c>
      <c r="AF1907" t="s">
        <v>138</v>
      </c>
      <c r="AG1907" t="s">
        <v>158</v>
      </c>
      <c r="AI1907">
        <f>IF(ISERROR(IF(D1907=25,VLOOKUP(E1907,Sheet1!$F$64:$H$79,2,0),IF(D1907=23,VLOOKUP(knight_awaken_info!E1907,Sheet1!$F$45:$H$60,2,0),VLOOKUP(knight_awaken_info!E1907,Sheet1!$F$26:$H$41,2,0)))),0,IF(D1907=25,VLOOKUP(E1907,Sheet1!$F$64:$H$79,2,0),IF(D1907=23,VLOOKUP(knight_awaken_info!E1907,Sheet1!$F$45:$H$60,2,0),VLOOKUP(knight_awaken_info!E1907,Sheet1!$F$26:$H$41,2,0))))</f>
        <v>0</v>
      </c>
      <c r="AJ1907">
        <f>IF(ISERROR(IF(D1907=25,VLOOKUP(E1907,Sheet1!$F$64:$H$79,3,0),IF(D1907=23,VLOOKUP(knight_awaken_info!E1907,Sheet1!$F$45:$H$60,3,0),VLOOKUP(knight_awaken_info!E1907,Sheet1!$F$26:$H$41,3,0)))),0,IF(D1907=25,VLOOKUP(E1907,Sheet1!$F$64:$H$79,3,0),IF(D1907=23,VLOOKUP(knight_awaken_info!E1907,Sheet1!$F$45:$H$60,3,0),VLOOKUP(knight_awaken_info!E1907,Sheet1!$F$26:$H$41,3,0))))</f>
        <v>0</v>
      </c>
      <c r="AK1907" s="11">
        <f>SUM(AI1893:AI1907)</f>
        <v>0</v>
      </c>
      <c r="AL1907" s="11">
        <f>SUM(AJ1893:AJ1907)</f>
        <v>0</v>
      </c>
      <c r="AN1907" s="3">
        <f t="shared" si="90"/>
        <v>36416.666666666664</v>
      </c>
      <c r="AO1907" s="3">
        <f t="shared" si="91"/>
        <v>1820.833333333333</v>
      </c>
    </row>
    <row r="1908" spans="1:41">
      <c r="A1908" s="3">
        <v>4004515</v>
      </c>
      <c r="B1908" s="3">
        <v>4004501</v>
      </c>
      <c r="C1908" s="3" t="s">
        <v>75</v>
      </c>
      <c r="D1908">
        <f t="shared" si="89"/>
        <v>23</v>
      </c>
      <c r="E1908" s="3">
        <v>15</v>
      </c>
      <c r="F1908" s="3">
        <v>60</v>
      </c>
      <c r="G1908" s="3">
        <v>4</v>
      </c>
      <c r="H1908" s="3">
        <v>312</v>
      </c>
      <c r="I1908" s="3">
        <v>321</v>
      </c>
      <c r="J1908" s="3">
        <v>223</v>
      </c>
      <c r="K1908" s="3">
        <v>232</v>
      </c>
      <c r="L1908" s="3">
        <v>2</v>
      </c>
      <c r="M1908" s="3">
        <v>60</v>
      </c>
      <c r="N1908" s="3">
        <v>890</v>
      </c>
      <c r="O1908" s="3">
        <v>0</v>
      </c>
      <c r="P1908" s="3">
        <v>0</v>
      </c>
      <c r="Q1908" s="3">
        <v>0</v>
      </c>
      <c r="R1908" s="3">
        <v>810000</v>
      </c>
      <c r="S1908" s="3">
        <v>5001</v>
      </c>
      <c r="T1908">
        <v>5002</v>
      </c>
      <c r="U1908" s="3">
        <v>5</v>
      </c>
      <c r="V1908" s="3">
        <v>54996.666666666664</v>
      </c>
      <c r="W1908" s="3">
        <v>6</v>
      </c>
      <c r="X1908" s="3">
        <v>4983.333333333333</v>
      </c>
      <c r="Y1908" s="3">
        <v>21</v>
      </c>
      <c r="Z1908" s="3">
        <v>1993.333333333333</v>
      </c>
      <c r="AA1908" s="3">
        <v>0</v>
      </c>
      <c r="AB1908" s="3">
        <v>0</v>
      </c>
      <c r="AC1908" s="3">
        <v>4004516</v>
      </c>
      <c r="AD1908" s="3">
        <v>1061.2531072726115</v>
      </c>
      <c r="AE1908" s="3">
        <v>5350000</v>
      </c>
      <c r="AF1908" t="s">
        <v>139</v>
      </c>
      <c r="AG1908" t="s">
        <v>134</v>
      </c>
      <c r="AI1908">
        <f>IF(ISERROR(IF(D1908=25,VLOOKUP(E1908,Sheet1!$F$64:$H$79,2,0),IF(D1908=23,VLOOKUP(knight_awaken_info!E1908,Sheet1!$F$45:$H$60,2,0),VLOOKUP(knight_awaken_info!E1908,Sheet1!$F$26:$H$41,2,0)))),0,IF(D1908=25,VLOOKUP(E1908,Sheet1!$F$64:$H$79,2,0),IF(D1908=23,VLOOKUP(knight_awaken_info!E1908,Sheet1!$F$45:$H$60,2,0),VLOOKUP(knight_awaken_info!E1908,Sheet1!$F$26:$H$41,2,0))))</f>
        <v>15130</v>
      </c>
      <c r="AJ1908">
        <f>IF(ISERROR(IF(D1908=25,VLOOKUP(E1908,Sheet1!$F$64:$H$79,3,0),IF(D1908=23,VLOOKUP(knight_awaken_info!E1908,Sheet1!$F$45:$H$60,3,0),VLOOKUP(knight_awaken_info!E1908,Sheet1!$F$26:$H$41,3,0)))),0,IF(D1908=25,VLOOKUP(E1908,Sheet1!$F$64:$H$79,3,0),IF(D1908=23,VLOOKUP(knight_awaken_info!E1908,Sheet1!$F$45:$H$60,3,0),VLOOKUP(knight_awaken_info!E1908,Sheet1!$F$26:$H$41,3,0))))</f>
        <v>0</v>
      </c>
      <c r="AK1908" s="11">
        <f>SUM(AI1893:AI1908)</f>
        <v>15130</v>
      </c>
      <c r="AL1908" s="11">
        <f>SUM(AJ1893:AJ1908)</f>
        <v>0</v>
      </c>
      <c r="AN1908" s="3">
        <f t="shared" si="90"/>
        <v>70126.666666666657</v>
      </c>
      <c r="AO1908" s="3">
        <f t="shared" si="91"/>
        <v>1993.333333333333</v>
      </c>
    </row>
    <row r="1909" spans="1:41">
      <c r="A1909" s="3">
        <v>4004516</v>
      </c>
      <c r="B1909" s="3">
        <v>4004501</v>
      </c>
      <c r="C1909" s="3" t="s">
        <v>75</v>
      </c>
      <c r="D1909">
        <f t="shared" si="89"/>
        <v>23</v>
      </c>
      <c r="E1909" s="3">
        <v>16</v>
      </c>
      <c r="F1909" s="3">
        <v>60</v>
      </c>
      <c r="G1909" s="3">
        <v>4</v>
      </c>
      <c r="H1909" s="3">
        <v>311</v>
      </c>
      <c r="I1909" s="3">
        <v>333</v>
      </c>
      <c r="J1909" s="3">
        <v>222</v>
      </c>
      <c r="K1909" s="3">
        <v>231</v>
      </c>
      <c r="L1909" s="3">
        <v>2</v>
      </c>
      <c r="M1909" s="3">
        <v>60</v>
      </c>
      <c r="N1909" s="3">
        <v>910</v>
      </c>
      <c r="O1909" s="3">
        <v>0</v>
      </c>
      <c r="P1909" s="3">
        <v>0</v>
      </c>
      <c r="Q1909" s="3">
        <v>0</v>
      </c>
      <c r="R1909" s="3">
        <v>830000</v>
      </c>
      <c r="S1909" s="3">
        <v>5001</v>
      </c>
      <c r="T1909">
        <v>5002</v>
      </c>
      <c r="U1909" s="3">
        <v>5</v>
      </c>
      <c r="V1909" s="3">
        <v>58472.222222222219</v>
      </c>
      <c r="W1909" s="3">
        <v>6</v>
      </c>
      <c r="X1909" s="3">
        <v>5417.7777777777774</v>
      </c>
      <c r="Y1909" s="3">
        <v>21</v>
      </c>
      <c r="Z1909" s="3">
        <v>2167.1111111111109</v>
      </c>
      <c r="AA1909" s="3">
        <v>0</v>
      </c>
      <c r="AB1909" s="3">
        <v>0</v>
      </c>
      <c r="AC1909" s="3">
        <v>4004517</v>
      </c>
      <c r="AD1909" s="3">
        <v>1242.9090445535089</v>
      </c>
      <c r="AE1909" s="3">
        <v>6160000</v>
      </c>
      <c r="AF1909" t="s">
        <v>139</v>
      </c>
      <c r="AG1909" t="s">
        <v>134</v>
      </c>
      <c r="AI1909">
        <f>IF(ISERROR(IF(D1909=25,VLOOKUP(E1909,Sheet1!$F$64:$H$79,2,0),IF(D1909=23,VLOOKUP(knight_awaken_info!E1909,Sheet1!$F$45:$H$60,2,0),VLOOKUP(knight_awaken_info!E1909,Sheet1!$F$26:$H$41,2,0)))),0,IF(D1909=25,VLOOKUP(E1909,Sheet1!$F$64:$H$79,2,0),IF(D1909=23,VLOOKUP(knight_awaken_info!E1909,Sheet1!$F$45:$H$60,2,0),VLOOKUP(knight_awaken_info!E1909,Sheet1!$F$26:$H$41,2,0))))</f>
        <v>0</v>
      </c>
      <c r="AJ1909">
        <f>IF(ISERROR(IF(D1909=25,VLOOKUP(E1909,Sheet1!$F$64:$H$79,3,0),IF(D1909=23,VLOOKUP(knight_awaken_info!E1909,Sheet1!$F$45:$H$60,3,0),VLOOKUP(knight_awaken_info!E1909,Sheet1!$F$26:$H$41,3,0)))),0,IF(D1909=25,VLOOKUP(E1909,Sheet1!$F$64:$H$79,3,0),IF(D1909=23,VLOOKUP(knight_awaken_info!E1909,Sheet1!$F$45:$H$60,3,0),VLOOKUP(knight_awaken_info!E1909,Sheet1!$F$26:$H$41,3,0))))</f>
        <v>0</v>
      </c>
      <c r="AK1909" s="11">
        <f>SUM(AI1893:AI1909)</f>
        <v>15130</v>
      </c>
      <c r="AL1909" s="11">
        <f>SUM(AJ1893:AJ1909)</f>
        <v>0</v>
      </c>
      <c r="AN1909" s="3">
        <f t="shared" si="90"/>
        <v>73602.222222222219</v>
      </c>
      <c r="AO1909" s="3">
        <f t="shared" si="91"/>
        <v>2167.1111111111109</v>
      </c>
    </row>
    <row r="1910" spans="1:41">
      <c r="A1910" s="3">
        <v>4004517</v>
      </c>
      <c r="B1910" s="3">
        <v>4004501</v>
      </c>
      <c r="C1910" s="3" t="s">
        <v>75</v>
      </c>
      <c r="D1910">
        <f t="shared" si="89"/>
        <v>23</v>
      </c>
      <c r="E1910" s="3">
        <v>17</v>
      </c>
      <c r="F1910" s="3">
        <v>60</v>
      </c>
      <c r="G1910" s="3">
        <v>4</v>
      </c>
      <c r="H1910" s="3">
        <v>313</v>
      </c>
      <c r="I1910" s="3">
        <v>332</v>
      </c>
      <c r="J1910" s="3">
        <v>221</v>
      </c>
      <c r="K1910" s="3">
        <v>233</v>
      </c>
      <c r="L1910" s="3">
        <v>2</v>
      </c>
      <c r="M1910" s="3">
        <v>60</v>
      </c>
      <c r="N1910" s="3">
        <v>930</v>
      </c>
      <c r="O1910" s="3">
        <v>0</v>
      </c>
      <c r="P1910" s="3">
        <v>0</v>
      </c>
      <c r="Q1910" s="3">
        <v>0</v>
      </c>
      <c r="R1910" s="3">
        <v>855000</v>
      </c>
      <c r="S1910" s="3">
        <v>5001</v>
      </c>
      <c r="T1910">
        <v>5002</v>
      </c>
      <c r="U1910" s="3">
        <v>5</v>
      </c>
      <c r="V1910" s="3">
        <v>61973.333333333328</v>
      </c>
      <c r="W1910" s="3">
        <v>6</v>
      </c>
      <c r="X1910" s="3">
        <v>5855.4166666666661</v>
      </c>
      <c r="Y1910" s="3">
        <v>21</v>
      </c>
      <c r="Z1910" s="3">
        <v>2342.1666666666665</v>
      </c>
      <c r="AA1910" s="3">
        <v>0</v>
      </c>
      <c r="AB1910" s="3">
        <v>0</v>
      </c>
      <c r="AC1910" s="3">
        <v>4004518</v>
      </c>
      <c r="AD1910" s="3">
        <v>1424.5649818344064</v>
      </c>
      <c r="AE1910" s="3">
        <v>6990000</v>
      </c>
      <c r="AF1910" t="s">
        <v>139</v>
      </c>
      <c r="AG1910" t="s">
        <v>134</v>
      </c>
      <c r="AI1910">
        <f>IF(ISERROR(IF(D1910=25,VLOOKUP(E1910,Sheet1!$F$64:$H$79,2,0),IF(D1910=23,VLOOKUP(knight_awaken_info!E1910,Sheet1!$F$45:$H$60,2,0),VLOOKUP(knight_awaken_info!E1910,Sheet1!$F$26:$H$41,2,0)))),0,IF(D1910=25,VLOOKUP(E1910,Sheet1!$F$64:$H$79,2,0),IF(D1910=23,VLOOKUP(knight_awaken_info!E1910,Sheet1!$F$45:$H$60,2,0),VLOOKUP(knight_awaken_info!E1910,Sheet1!$F$26:$H$41,2,0))))</f>
        <v>0</v>
      </c>
      <c r="AJ1910">
        <f>IF(ISERROR(IF(D1910=25,VLOOKUP(E1910,Sheet1!$F$64:$H$79,3,0),IF(D1910=23,VLOOKUP(knight_awaken_info!E1910,Sheet1!$F$45:$H$60,3,0),VLOOKUP(knight_awaken_info!E1910,Sheet1!$F$26:$H$41,3,0)))),0,IF(D1910=25,VLOOKUP(E1910,Sheet1!$F$64:$H$79,3,0),IF(D1910=23,VLOOKUP(knight_awaken_info!E1910,Sheet1!$F$45:$H$60,3,0),VLOOKUP(knight_awaken_info!E1910,Sheet1!$F$26:$H$41,3,0))))</f>
        <v>0</v>
      </c>
      <c r="AK1910" s="11">
        <f>SUM(AI1893:AI1910)</f>
        <v>15130</v>
      </c>
      <c r="AL1910" s="11">
        <f>SUM(AJ1893:AJ1910)</f>
        <v>0</v>
      </c>
      <c r="AN1910" s="3">
        <f t="shared" si="90"/>
        <v>77103.333333333328</v>
      </c>
      <c r="AO1910" s="3">
        <f t="shared" si="91"/>
        <v>2342.1666666666665</v>
      </c>
    </row>
    <row r="1911" spans="1:41">
      <c r="A1911" s="3">
        <v>4004518</v>
      </c>
      <c r="B1911" s="3">
        <v>4004501</v>
      </c>
      <c r="C1911" s="3" t="s">
        <v>75</v>
      </c>
      <c r="D1911">
        <f t="shared" si="89"/>
        <v>23</v>
      </c>
      <c r="E1911" s="3">
        <v>18</v>
      </c>
      <c r="F1911" s="3">
        <v>60</v>
      </c>
      <c r="G1911" s="3">
        <v>4</v>
      </c>
      <c r="H1911" s="3">
        <v>312</v>
      </c>
      <c r="I1911" s="3">
        <v>331</v>
      </c>
      <c r="J1911" s="3">
        <v>223</v>
      </c>
      <c r="K1911" s="3">
        <v>232</v>
      </c>
      <c r="L1911" s="3">
        <v>2</v>
      </c>
      <c r="M1911" s="3">
        <v>60</v>
      </c>
      <c r="N1911" s="3">
        <v>950</v>
      </c>
      <c r="O1911" s="3">
        <v>0</v>
      </c>
      <c r="P1911" s="3">
        <v>0</v>
      </c>
      <c r="Q1911" s="3">
        <v>0</v>
      </c>
      <c r="R1911" s="3">
        <v>875000</v>
      </c>
      <c r="S1911" s="3">
        <v>5001</v>
      </c>
      <c r="T1911">
        <v>5002</v>
      </c>
      <c r="U1911" s="3">
        <v>5</v>
      </c>
      <c r="V1911" s="3">
        <v>65499.999999999993</v>
      </c>
      <c r="W1911" s="3">
        <v>6</v>
      </c>
      <c r="X1911" s="3">
        <v>6296.2499999999991</v>
      </c>
      <c r="Y1911" s="3">
        <v>21</v>
      </c>
      <c r="Z1911" s="3">
        <v>2518.5</v>
      </c>
      <c r="AA1911" s="3">
        <v>0</v>
      </c>
      <c r="AB1911" s="3">
        <v>0</v>
      </c>
      <c r="AC1911" s="3">
        <v>4004519</v>
      </c>
      <c r="AD1911" s="3">
        <v>1606.2209191153038</v>
      </c>
      <c r="AE1911" s="3">
        <v>7845000</v>
      </c>
      <c r="AF1911" t="s">
        <v>139</v>
      </c>
      <c r="AG1911" t="s">
        <v>134</v>
      </c>
      <c r="AI1911">
        <f>IF(ISERROR(IF(D1911=25,VLOOKUP(E1911,Sheet1!$F$64:$H$79,2,0),IF(D1911=23,VLOOKUP(knight_awaken_info!E1911,Sheet1!$F$45:$H$60,2,0),VLOOKUP(knight_awaken_info!E1911,Sheet1!$F$26:$H$41,2,0)))),0,IF(D1911=25,VLOOKUP(E1911,Sheet1!$F$64:$H$79,2,0),IF(D1911=23,VLOOKUP(knight_awaken_info!E1911,Sheet1!$F$45:$H$60,2,0),VLOOKUP(knight_awaken_info!E1911,Sheet1!$F$26:$H$41,2,0))))</f>
        <v>0</v>
      </c>
      <c r="AJ1911">
        <f>IF(ISERROR(IF(D1911=25,VLOOKUP(E1911,Sheet1!$F$64:$H$79,3,0),IF(D1911=23,VLOOKUP(knight_awaken_info!E1911,Sheet1!$F$45:$H$60,3,0),VLOOKUP(knight_awaken_info!E1911,Sheet1!$F$26:$H$41,3,0)))),0,IF(D1911=25,VLOOKUP(E1911,Sheet1!$F$64:$H$79,3,0),IF(D1911=23,VLOOKUP(knight_awaken_info!E1911,Sheet1!$F$45:$H$60,3,0),VLOOKUP(knight_awaken_info!E1911,Sheet1!$F$26:$H$41,3,0))))</f>
        <v>0</v>
      </c>
      <c r="AK1911" s="11">
        <f>SUM(AI1893:AI1911)</f>
        <v>15130</v>
      </c>
      <c r="AL1911" s="11">
        <f>SUM(AJ1893:AJ1911)</f>
        <v>0</v>
      </c>
      <c r="AN1911" s="3">
        <f t="shared" si="90"/>
        <v>80630</v>
      </c>
      <c r="AO1911" s="3">
        <f t="shared" si="91"/>
        <v>2518.5</v>
      </c>
    </row>
    <row r="1912" spans="1:41">
      <c r="A1912" s="3">
        <v>4004519</v>
      </c>
      <c r="B1912" s="3">
        <v>4004501</v>
      </c>
      <c r="C1912" s="3" t="s">
        <v>75</v>
      </c>
      <c r="D1912">
        <f t="shared" si="89"/>
        <v>23</v>
      </c>
      <c r="E1912" s="3">
        <v>19</v>
      </c>
      <c r="F1912" s="3">
        <v>60</v>
      </c>
      <c r="G1912" s="3">
        <v>4</v>
      </c>
      <c r="H1912" s="3">
        <v>311</v>
      </c>
      <c r="I1912" s="3">
        <v>333</v>
      </c>
      <c r="J1912" s="3">
        <v>322</v>
      </c>
      <c r="K1912" s="3">
        <v>331</v>
      </c>
      <c r="L1912" s="3">
        <v>2</v>
      </c>
      <c r="M1912" s="3">
        <v>60</v>
      </c>
      <c r="N1912" s="3">
        <v>1450</v>
      </c>
      <c r="O1912" s="3">
        <v>1</v>
      </c>
      <c r="P1912" s="3">
        <v>40045</v>
      </c>
      <c r="Q1912" s="3">
        <v>1</v>
      </c>
      <c r="R1912" s="3">
        <v>1430000</v>
      </c>
      <c r="S1912" s="3">
        <v>5001</v>
      </c>
      <c r="T1912">
        <v>5002</v>
      </c>
      <c r="U1912" s="3">
        <v>5</v>
      </c>
      <c r="V1912" s="3">
        <v>69052.222222222219</v>
      </c>
      <c r="W1912" s="3">
        <v>6</v>
      </c>
      <c r="X1912" s="3">
        <v>6740.2777777777765</v>
      </c>
      <c r="Y1912" s="3">
        <v>21</v>
      </c>
      <c r="Z1912" s="3">
        <v>2696.1111111111113</v>
      </c>
      <c r="AA1912" s="3">
        <v>0</v>
      </c>
      <c r="AB1912" s="3">
        <v>0</v>
      </c>
      <c r="AC1912" s="3">
        <v>4004520</v>
      </c>
      <c r="AD1912" s="3">
        <v>1787.8768563962012</v>
      </c>
      <c r="AE1912" s="3">
        <v>8720000</v>
      </c>
      <c r="AF1912" t="s">
        <v>139</v>
      </c>
      <c r="AG1912" t="s">
        <v>134</v>
      </c>
      <c r="AI1912">
        <f>IF(ISERROR(IF(D1912=25,VLOOKUP(E1912,Sheet1!$F$64:$H$79,2,0),IF(D1912=23,VLOOKUP(knight_awaken_info!E1912,Sheet1!$F$45:$H$60,2,0),VLOOKUP(knight_awaken_info!E1912,Sheet1!$F$26:$H$41,2,0)))),0,IF(D1912=25,VLOOKUP(E1912,Sheet1!$F$64:$H$79,2,0),IF(D1912=23,VLOOKUP(knight_awaken_info!E1912,Sheet1!$F$45:$H$60,2,0),VLOOKUP(knight_awaken_info!E1912,Sheet1!$F$26:$H$41,2,0))))</f>
        <v>0</v>
      </c>
      <c r="AJ1912">
        <f>IF(ISERROR(IF(D1912=25,VLOOKUP(E1912,Sheet1!$F$64:$H$79,3,0),IF(D1912=23,VLOOKUP(knight_awaken_info!E1912,Sheet1!$F$45:$H$60,3,0),VLOOKUP(knight_awaken_info!E1912,Sheet1!$F$26:$H$41,3,0)))),0,IF(D1912=25,VLOOKUP(E1912,Sheet1!$F$64:$H$79,3,0),IF(D1912=23,VLOOKUP(knight_awaken_info!E1912,Sheet1!$F$45:$H$60,3,0),VLOOKUP(knight_awaken_info!E1912,Sheet1!$F$26:$H$41,3,0))))</f>
        <v>0</v>
      </c>
      <c r="AK1912" s="11">
        <f>SUM(AI1893:AI1912)</f>
        <v>15130</v>
      </c>
      <c r="AL1912" s="11">
        <f>SUM(AJ1893:AJ1912)</f>
        <v>0</v>
      </c>
      <c r="AN1912" s="3">
        <f t="shared" si="90"/>
        <v>84182.222222222219</v>
      </c>
      <c r="AO1912" s="3">
        <f t="shared" si="91"/>
        <v>2696.1111111111113</v>
      </c>
    </row>
    <row r="1913" spans="1:41">
      <c r="A1913" s="3">
        <v>4004520</v>
      </c>
      <c r="B1913" s="3">
        <v>4004501</v>
      </c>
      <c r="C1913" s="3" t="s">
        <v>75</v>
      </c>
      <c r="D1913">
        <f t="shared" si="89"/>
        <v>23</v>
      </c>
      <c r="E1913" s="3">
        <v>20</v>
      </c>
      <c r="F1913" s="3">
        <v>70</v>
      </c>
      <c r="G1913" s="3">
        <v>4</v>
      </c>
      <c r="H1913" s="3">
        <v>413</v>
      </c>
      <c r="I1913" s="3">
        <v>332</v>
      </c>
      <c r="J1913" s="3">
        <v>321</v>
      </c>
      <c r="K1913" s="3">
        <v>333</v>
      </c>
      <c r="L1913" s="3">
        <v>2</v>
      </c>
      <c r="M1913" s="3">
        <v>60</v>
      </c>
      <c r="N1913" s="3">
        <v>1490</v>
      </c>
      <c r="O1913" s="3">
        <v>0</v>
      </c>
      <c r="P1913" s="3">
        <v>0</v>
      </c>
      <c r="Q1913" s="3">
        <v>0</v>
      </c>
      <c r="R1913" s="3">
        <v>1455000</v>
      </c>
      <c r="S1913" s="3">
        <v>5002</v>
      </c>
      <c r="T1913">
        <v>5003</v>
      </c>
      <c r="U1913" s="3">
        <v>5</v>
      </c>
      <c r="V1913" s="3">
        <v>73652.222222222219</v>
      </c>
      <c r="W1913" s="3">
        <v>6</v>
      </c>
      <c r="X1913" s="3">
        <v>7315.2777777777765</v>
      </c>
      <c r="Y1913" s="3">
        <v>21</v>
      </c>
      <c r="Z1913" s="3">
        <v>2926.1111111111113</v>
      </c>
      <c r="AA1913" s="3">
        <v>0</v>
      </c>
      <c r="AB1913" s="3">
        <v>0</v>
      </c>
      <c r="AC1913" s="3">
        <v>4004521</v>
      </c>
      <c r="AD1913" s="3">
        <v>2093.8236981324494</v>
      </c>
      <c r="AE1913" s="3">
        <v>10150000</v>
      </c>
      <c r="AF1913" t="s">
        <v>140</v>
      </c>
      <c r="AG1913" t="s">
        <v>159</v>
      </c>
      <c r="AI1913">
        <f>IF(ISERROR(IF(D1913=25,VLOOKUP(E1913,Sheet1!$F$64:$H$79,2,0),IF(D1913=23,VLOOKUP(knight_awaken_info!E1913,Sheet1!$F$45:$H$60,2,0),VLOOKUP(knight_awaken_info!E1913,Sheet1!$F$26:$H$41,2,0)))),0,IF(D1913=25,VLOOKUP(E1913,Sheet1!$F$64:$H$79,2,0),IF(D1913=23,VLOOKUP(knight_awaken_info!E1913,Sheet1!$F$45:$H$60,2,0),VLOOKUP(knight_awaken_info!E1913,Sheet1!$F$26:$H$41,2,0))))</f>
        <v>0</v>
      </c>
      <c r="AJ1913">
        <f>IF(ISERROR(IF(D1913=25,VLOOKUP(E1913,Sheet1!$F$64:$H$79,3,0),IF(D1913=23,VLOOKUP(knight_awaken_info!E1913,Sheet1!$F$45:$H$60,3,0),VLOOKUP(knight_awaken_info!E1913,Sheet1!$F$26:$H$41,3,0)))),0,IF(D1913=25,VLOOKUP(E1913,Sheet1!$F$64:$H$79,3,0),IF(D1913=23,VLOOKUP(knight_awaken_info!E1913,Sheet1!$F$45:$H$60,3,0),VLOOKUP(knight_awaken_info!E1913,Sheet1!$F$26:$H$41,3,0))))</f>
        <v>0</v>
      </c>
      <c r="AK1913" s="11">
        <f>SUM(AI1893:AI1913)</f>
        <v>15130</v>
      </c>
      <c r="AL1913" s="11">
        <f>SUM(AJ1893:AJ1913)</f>
        <v>0</v>
      </c>
      <c r="AN1913" s="3">
        <f t="shared" si="90"/>
        <v>88782.222222222219</v>
      </c>
      <c r="AO1913" s="3">
        <f t="shared" si="91"/>
        <v>2926.1111111111113</v>
      </c>
    </row>
    <row r="1914" spans="1:41">
      <c r="A1914" s="3">
        <v>4004521</v>
      </c>
      <c r="B1914" s="3">
        <v>4004501</v>
      </c>
      <c r="C1914" s="3" t="s">
        <v>75</v>
      </c>
      <c r="D1914">
        <f t="shared" ref="D1914:D1977" si="92">IF(OR(C1914="曹操",C1914="荀彧",C1914="关羽",C1914="诸葛亮",C1914="孙坚",C1914="周瑜",C1914="吕布",C1914="左慈"),23,20)</f>
        <v>23</v>
      </c>
      <c r="E1914" s="3">
        <v>21</v>
      </c>
      <c r="F1914" s="3">
        <v>70</v>
      </c>
      <c r="G1914" s="3">
        <v>4</v>
      </c>
      <c r="H1914" s="3">
        <v>412</v>
      </c>
      <c r="I1914" s="3">
        <v>331</v>
      </c>
      <c r="J1914" s="3">
        <v>323</v>
      </c>
      <c r="K1914" s="3">
        <v>332</v>
      </c>
      <c r="L1914" s="3">
        <v>2</v>
      </c>
      <c r="M1914" s="3">
        <v>60</v>
      </c>
      <c r="N1914" s="3">
        <v>1510</v>
      </c>
      <c r="O1914" s="3">
        <v>0</v>
      </c>
      <c r="P1914" s="3">
        <v>0</v>
      </c>
      <c r="Q1914" s="3">
        <v>0</v>
      </c>
      <c r="R1914" s="3">
        <v>1475000</v>
      </c>
      <c r="S1914" s="3">
        <v>5002</v>
      </c>
      <c r="T1914">
        <v>5003</v>
      </c>
      <c r="U1914" s="3">
        <v>5</v>
      </c>
      <c r="V1914" s="3">
        <v>78277.777777777766</v>
      </c>
      <c r="W1914" s="3">
        <v>6</v>
      </c>
      <c r="X1914" s="3">
        <v>7893.4722222222208</v>
      </c>
      <c r="Y1914" s="3">
        <v>21</v>
      </c>
      <c r="Z1914" s="3">
        <v>3157.3888888888891</v>
      </c>
      <c r="AA1914" s="3">
        <v>0</v>
      </c>
      <c r="AB1914" s="3">
        <v>0</v>
      </c>
      <c r="AC1914" s="3">
        <v>4004522</v>
      </c>
      <c r="AD1914" s="3">
        <v>2667.4740263879148</v>
      </c>
      <c r="AE1914" s="3">
        <v>11605000</v>
      </c>
      <c r="AF1914" t="s">
        <v>140</v>
      </c>
      <c r="AG1914" t="s">
        <v>159</v>
      </c>
      <c r="AI1914">
        <f>IF(ISERROR(IF(D1914=25,VLOOKUP(E1914,Sheet1!$F$64:$H$79,2,0),IF(D1914=23,VLOOKUP(knight_awaken_info!E1914,Sheet1!$F$45:$H$60,2,0),VLOOKUP(knight_awaken_info!E1914,Sheet1!$F$26:$H$41,2,0)))),0,IF(D1914=25,VLOOKUP(E1914,Sheet1!$F$64:$H$79,2,0),IF(D1914=23,VLOOKUP(knight_awaken_info!E1914,Sheet1!$F$45:$H$60,2,0),VLOOKUP(knight_awaken_info!E1914,Sheet1!$F$26:$H$41,2,0))))</f>
        <v>0</v>
      </c>
      <c r="AJ1914">
        <f>IF(ISERROR(IF(D1914=25,VLOOKUP(E1914,Sheet1!$F$64:$H$79,3,0),IF(D1914=23,VLOOKUP(knight_awaken_info!E1914,Sheet1!$F$45:$H$60,3,0),VLOOKUP(knight_awaken_info!E1914,Sheet1!$F$26:$H$41,3,0)))),0,IF(D1914=25,VLOOKUP(E1914,Sheet1!$F$64:$H$79,3,0),IF(D1914=23,VLOOKUP(knight_awaken_info!E1914,Sheet1!$F$45:$H$60,3,0),VLOOKUP(knight_awaken_info!E1914,Sheet1!$F$26:$H$41,3,0))))</f>
        <v>0</v>
      </c>
      <c r="AK1914" s="11">
        <f>SUM(AI1893:AI1914)</f>
        <v>15130</v>
      </c>
      <c r="AL1914" s="11">
        <f>SUM(AJ1893:AJ1914)</f>
        <v>0</v>
      </c>
      <c r="AN1914" s="3">
        <f t="shared" si="90"/>
        <v>93407.777777777766</v>
      </c>
      <c r="AO1914" s="3">
        <f t="shared" si="91"/>
        <v>3157.3888888888891</v>
      </c>
    </row>
    <row r="1915" spans="1:41">
      <c r="A1915" s="3">
        <v>4004522</v>
      </c>
      <c r="B1915" s="3">
        <v>4004501</v>
      </c>
      <c r="C1915" s="3" t="s">
        <v>75</v>
      </c>
      <c r="D1915">
        <f t="shared" si="92"/>
        <v>23</v>
      </c>
      <c r="E1915" s="3">
        <v>22</v>
      </c>
      <c r="F1915" s="3">
        <v>70</v>
      </c>
      <c r="G1915" s="3">
        <v>4</v>
      </c>
      <c r="H1915" s="3">
        <v>411</v>
      </c>
      <c r="I1915" s="3">
        <v>333</v>
      </c>
      <c r="J1915" s="3">
        <v>322</v>
      </c>
      <c r="K1915" s="3">
        <v>331</v>
      </c>
      <c r="L1915" s="3">
        <v>2</v>
      </c>
      <c r="M1915" s="3">
        <v>60</v>
      </c>
      <c r="N1915" s="3">
        <v>1530</v>
      </c>
      <c r="O1915" s="3">
        <v>0</v>
      </c>
      <c r="P1915" s="3">
        <v>0</v>
      </c>
      <c r="Q1915" s="3">
        <v>0</v>
      </c>
      <c r="R1915" s="3">
        <v>1500000</v>
      </c>
      <c r="S1915" s="3">
        <v>5002</v>
      </c>
      <c r="T1915">
        <v>5003</v>
      </c>
      <c r="U1915" s="3">
        <v>5</v>
      </c>
      <c r="V1915" s="3">
        <v>82928.888888888876</v>
      </c>
      <c r="W1915" s="3">
        <v>6</v>
      </c>
      <c r="X1915" s="3">
        <v>8474.8611111111095</v>
      </c>
      <c r="Y1915" s="3">
        <v>21</v>
      </c>
      <c r="Z1915" s="3">
        <v>3389.9444444444448</v>
      </c>
      <c r="AA1915" s="3">
        <v>0</v>
      </c>
      <c r="AB1915" s="3">
        <v>0</v>
      </c>
      <c r="AC1915" s="3">
        <v>4004523</v>
      </c>
      <c r="AD1915" s="3">
        <v>3241.1243546433807</v>
      </c>
      <c r="AE1915" s="3">
        <v>13080000</v>
      </c>
      <c r="AF1915" t="s">
        <v>140</v>
      </c>
      <c r="AG1915" t="s">
        <v>159</v>
      </c>
      <c r="AI1915">
        <f>IF(ISERROR(IF(D1915=25,VLOOKUP(E1915,Sheet1!$F$64:$H$79,2,0),IF(D1915=23,VLOOKUP(knight_awaken_info!E1915,Sheet1!$F$45:$H$60,2,0),VLOOKUP(knight_awaken_info!E1915,Sheet1!$F$26:$H$41,2,0)))),0,IF(D1915=25,VLOOKUP(E1915,Sheet1!$F$64:$H$79,2,0),IF(D1915=23,VLOOKUP(knight_awaken_info!E1915,Sheet1!$F$45:$H$60,2,0),VLOOKUP(knight_awaken_info!E1915,Sheet1!$F$26:$H$41,2,0))))</f>
        <v>0</v>
      </c>
      <c r="AJ1915">
        <f>IF(ISERROR(IF(D1915=25,VLOOKUP(E1915,Sheet1!$F$64:$H$79,3,0),IF(D1915=23,VLOOKUP(knight_awaken_info!E1915,Sheet1!$F$45:$H$60,3,0),VLOOKUP(knight_awaken_info!E1915,Sheet1!$F$26:$H$41,3,0)))),0,IF(D1915=25,VLOOKUP(E1915,Sheet1!$F$64:$H$79,3,0),IF(D1915=23,VLOOKUP(knight_awaken_info!E1915,Sheet1!$F$45:$H$60,3,0),VLOOKUP(knight_awaken_info!E1915,Sheet1!$F$26:$H$41,3,0))))</f>
        <v>0</v>
      </c>
      <c r="AK1915" s="11">
        <f>SUM(AI1893:AI1915)</f>
        <v>15130</v>
      </c>
      <c r="AL1915" s="11">
        <f>SUM(AJ1893:AJ1915)</f>
        <v>0</v>
      </c>
      <c r="AN1915" s="3">
        <f t="shared" si="90"/>
        <v>98058.888888888876</v>
      </c>
      <c r="AO1915" s="3">
        <f t="shared" si="91"/>
        <v>3389.9444444444448</v>
      </c>
    </row>
    <row r="1916" spans="1:41">
      <c r="A1916" s="3">
        <v>4004523</v>
      </c>
      <c r="B1916" s="3">
        <v>4004501</v>
      </c>
      <c r="C1916" s="3" t="s">
        <v>75</v>
      </c>
      <c r="D1916">
        <f t="shared" si="92"/>
        <v>23</v>
      </c>
      <c r="E1916" s="3">
        <v>23</v>
      </c>
      <c r="F1916" s="3">
        <v>70</v>
      </c>
      <c r="G1916" s="3">
        <v>4</v>
      </c>
      <c r="H1916" s="3">
        <v>413</v>
      </c>
      <c r="I1916" s="3">
        <v>332</v>
      </c>
      <c r="J1916" s="3">
        <v>321</v>
      </c>
      <c r="K1916" s="3">
        <v>333</v>
      </c>
      <c r="L1916" s="3">
        <v>2</v>
      </c>
      <c r="M1916" s="3">
        <v>60</v>
      </c>
      <c r="N1916" s="3">
        <v>1550</v>
      </c>
      <c r="O1916" s="3">
        <v>1</v>
      </c>
      <c r="P1916" s="3">
        <v>40045</v>
      </c>
      <c r="Q1916" s="3">
        <v>1</v>
      </c>
      <c r="R1916" s="3">
        <v>1520000</v>
      </c>
      <c r="S1916" s="3">
        <v>5002</v>
      </c>
      <c r="T1916">
        <v>5003</v>
      </c>
      <c r="U1916" s="3">
        <v>5</v>
      </c>
      <c r="V1916" s="3">
        <v>87605.555555555547</v>
      </c>
      <c r="W1916" s="3">
        <v>6</v>
      </c>
      <c r="X1916" s="3">
        <v>9059.4444444444434</v>
      </c>
      <c r="Y1916" s="3">
        <v>21</v>
      </c>
      <c r="Z1916" s="3">
        <v>3623.7777777777783</v>
      </c>
      <c r="AA1916" s="3">
        <v>0</v>
      </c>
      <c r="AB1916" s="3">
        <v>0</v>
      </c>
      <c r="AC1916" s="3">
        <v>4004524</v>
      </c>
      <c r="AD1916" s="3">
        <v>3814.7746828988465</v>
      </c>
      <c r="AE1916" s="3">
        <v>14580000</v>
      </c>
      <c r="AF1916" t="s">
        <v>140</v>
      </c>
      <c r="AG1916" t="s">
        <v>159</v>
      </c>
      <c r="AI1916">
        <f>IF(ISERROR(IF(D1916=25,VLOOKUP(E1916,Sheet1!$F$64:$H$79,2,0),IF(D1916=23,VLOOKUP(knight_awaken_info!E1916,Sheet1!$F$45:$H$60,2,0),VLOOKUP(knight_awaken_info!E1916,Sheet1!$F$26:$H$41,2,0)))),0,IF(D1916=25,VLOOKUP(E1916,Sheet1!$F$64:$H$79,2,0),IF(D1916=23,VLOOKUP(knight_awaken_info!E1916,Sheet1!$F$45:$H$60,2,0),VLOOKUP(knight_awaken_info!E1916,Sheet1!$F$26:$H$41,2,0))))</f>
        <v>0</v>
      </c>
      <c r="AJ1916">
        <f>IF(ISERROR(IF(D1916=25,VLOOKUP(E1916,Sheet1!$F$64:$H$79,3,0),IF(D1916=23,VLOOKUP(knight_awaken_info!E1916,Sheet1!$F$45:$H$60,3,0),VLOOKUP(knight_awaken_info!E1916,Sheet1!$F$26:$H$41,3,0)))),0,IF(D1916=25,VLOOKUP(E1916,Sheet1!$F$64:$H$79,3,0),IF(D1916=23,VLOOKUP(knight_awaken_info!E1916,Sheet1!$F$45:$H$60,3,0),VLOOKUP(knight_awaken_info!E1916,Sheet1!$F$26:$H$41,3,0))))</f>
        <v>0</v>
      </c>
      <c r="AK1916" s="11">
        <f>SUM(AI1893:AI1916)</f>
        <v>15130</v>
      </c>
      <c r="AL1916" s="11">
        <f>SUM(AJ1893:AJ1916)</f>
        <v>0</v>
      </c>
      <c r="AN1916" s="3">
        <f t="shared" si="90"/>
        <v>102735.55555555555</v>
      </c>
      <c r="AO1916" s="3">
        <f t="shared" si="91"/>
        <v>3623.7777777777783</v>
      </c>
    </row>
    <row r="1917" spans="1:41">
      <c r="A1917" s="3">
        <v>4004524</v>
      </c>
      <c r="B1917" s="3">
        <v>4004501</v>
      </c>
      <c r="C1917" s="3" t="s">
        <v>75</v>
      </c>
      <c r="D1917">
        <f t="shared" si="92"/>
        <v>23</v>
      </c>
      <c r="E1917" s="3">
        <v>24</v>
      </c>
      <c r="F1917" s="3">
        <v>70</v>
      </c>
      <c r="G1917" s="3">
        <v>4</v>
      </c>
      <c r="H1917" s="3">
        <v>412</v>
      </c>
      <c r="I1917" s="3">
        <v>431</v>
      </c>
      <c r="J1917" s="3">
        <v>323</v>
      </c>
      <c r="K1917" s="3">
        <v>332</v>
      </c>
      <c r="L1917" s="3">
        <v>2</v>
      </c>
      <c r="M1917" s="3">
        <v>60</v>
      </c>
      <c r="N1917" s="3">
        <v>1570</v>
      </c>
      <c r="O1917" s="3">
        <v>0</v>
      </c>
      <c r="P1917" s="3">
        <v>0</v>
      </c>
      <c r="Q1917" s="3">
        <v>0</v>
      </c>
      <c r="R1917" s="3">
        <v>1545000</v>
      </c>
      <c r="S1917" s="3">
        <v>5002</v>
      </c>
      <c r="T1917">
        <v>5003</v>
      </c>
      <c r="U1917" s="3">
        <v>5</v>
      </c>
      <c r="V1917" s="3">
        <v>92307.777777777766</v>
      </c>
      <c r="W1917" s="3">
        <v>6</v>
      </c>
      <c r="X1917" s="3">
        <v>9647.2222222222208</v>
      </c>
      <c r="Y1917" s="3">
        <v>21</v>
      </c>
      <c r="Z1917" s="3">
        <v>4608.8888888888896</v>
      </c>
      <c r="AA1917" s="3">
        <v>0</v>
      </c>
      <c r="AB1917" s="3">
        <v>0</v>
      </c>
      <c r="AC1917" s="3">
        <v>4004525</v>
      </c>
      <c r="AD1917" s="3">
        <v>4388.4250111543124</v>
      </c>
      <c r="AE1917" s="3">
        <v>16100000</v>
      </c>
      <c r="AF1917" t="s">
        <v>141</v>
      </c>
      <c r="AG1917" t="s">
        <v>158</v>
      </c>
      <c r="AI1917">
        <f>IF(ISERROR(IF(D1917=25,VLOOKUP(E1917,Sheet1!$F$64:$H$79,2,0),IF(D1917=23,VLOOKUP(knight_awaken_info!E1917,Sheet1!$F$45:$H$60,2,0),VLOOKUP(knight_awaken_info!E1917,Sheet1!$F$26:$H$41,2,0)))),0,IF(D1917=25,VLOOKUP(E1917,Sheet1!$F$64:$H$79,2,0),IF(D1917=23,VLOOKUP(knight_awaken_info!E1917,Sheet1!$F$45:$H$60,2,0),VLOOKUP(knight_awaken_info!E1917,Sheet1!$F$26:$H$41,2,0))))</f>
        <v>0</v>
      </c>
      <c r="AJ1917">
        <f>IF(ISERROR(IF(D1917=25,VLOOKUP(E1917,Sheet1!$F$64:$H$79,3,0),IF(D1917=23,VLOOKUP(knight_awaken_info!E1917,Sheet1!$F$45:$H$60,3,0),VLOOKUP(knight_awaken_info!E1917,Sheet1!$F$26:$H$41,3,0)))),0,IF(D1917=25,VLOOKUP(E1917,Sheet1!$F$64:$H$79,3,0),IF(D1917=23,VLOOKUP(knight_awaken_info!E1917,Sheet1!$F$45:$H$60,3,0),VLOOKUP(knight_awaken_info!E1917,Sheet1!$F$26:$H$41,3,0))))</f>
        <v>750</v>
      </c>
      <c r="AK1917" s="11">
        <f>SUM(AI1893:AI1917)</f>
        <v>15130</v>
      </c>
      <c r="AL1917" s="11">
        <f>SUM(AJ1893:AJ1917)</f>
        <v>750</v>
      </c>
      <c r="AN1917" s="3">
        <f t="shared" si="90"/>
        <v>107437.77777777777</v>
      </c>
      <c r="AO1917" s="3">
        <f t="shared" si="91"/>
        <v>5358.8888888888896</v>
      </c>
    </row>
    <row r="1918" spans="1:41">
      <c r="A1918" s="3">
        <v>4004525</v>
      </c>
      <c r="B1918" s="3">
        <v>4004501</v>
      </c>
      <c r="C1918" s="3" t="s">
        <v>75</v>
      </c>
      <c r="D1918">
        <f t="shared" si="92"/>
        <v>23</v>
      </c>
      <c r="E1918" s="3">
        <v>25</v>
      </c>
      <c r="F1918" s="3">
        <v>70</v>
      </c>
      <c r="G1918" s="3">
        <v>4</v>
      </c>
      <c r="H1918" s="3">
        <v>411</v>
      </c>
      <c r="I1918" s="3">
        <v>433</v>
      </c>
      <c r="J1918" s="3">
        <v>322</v>
      </c>
      <c r="K1918" s="3">
        <v>331</v>
      </c>
      <c r="L1918" s="3">
        <v>2</v>
      </c>
      <c r="M1918" s="3">
        <v>60</v>
      </c>
      <c r="N1918" s="3">
        <v>1610</v>
      </c>
      <c r="O1918" s="3">
        <v>0</v>
      </c>
      <c r="P1918" s="3">
        <v>0</v>
      </c>
      <c r="Q1918" s="3">
        <v>0</v>
      </c>
      <c r="R1918" s="3">
        <v>1565000</v>
      </c>
      <c r="S1918" s="3">
        <v>5002</v>
      </c>
      <c r="T1918">
        <v>5003</v>
      </c>
      <c r="U1918" s="3">
        <v>5</v>
      </c>
      <c r="V1918" s="3">
        <v>97035.555555555547</v>
      </c>
      <c r="W1918" s="3">
        <v>6</v>
      </c>
      <c r="X1918" s="3">
        <v>10238.194444444443</v>
      </c>
      <c r="Y1918" s="3">
        <v>21</v>
      </c>
      <c r="Z1918" s="3">
        <v>4845.2777777777783</v>
      </c>
      <c r="AA1918" s="3">
        <v>0</v>
      </c>
      <c r="AB1918" s="3">
        <v>0</v>
      </c>
      <c r="AC1918" s="3">
        <v>4004526</v>
      </c>
      <c r="AD1918" s="3">
        <v>5229.7788259289955</v>
      </c>
      <c r="AE1918" s="3">
        <v>17645000</v>
      </c>
      <c r="AF1918" t="s">
        <v>141</v>
      </c>
      <c r="AG1918" t="s">
        <v>158</v>
      </c>
      <c r="AI1918">
        <f>IF(ISERROR(IF(D1918=25,VLOOKUP(E1918,Sheet1!$F$64:$H$79,2,0),IF(D1918=23,VLOOKUP(knight_awaken_info!E1918,Sheet1!$F$45:$H$60,2,0),VLOOKUP(knight_awaken_info!E1918,Sheet1!$F$26:$H$41,2,0)))),0,IF(D1918=25,VLOOKUP(E1918,Sheet1!$F$64:$H$79,2,0),IF(D1918=23,VLOOKUP(knight_awaken_info!E1918,Sheet1!$F$45:$H$60,2,0),VLOOKUP(knight_awaken_info!E1918,Sheet1!$F$26:$H$41,2,0))))</f>
        <v>0</v>
      </c>
      <c r="AJ1918">
        <f>IF(ISERROR(IF(D1918=25,VLOOKUP(E1918,Sheet1!$F$64:$H$79,3,0),IF(D1918=23,VLOOKUP(knight_awaken_info!E1918,Sheet1!$F$45:$H$60,3,0),VLOOKUP(knight_awaken_info!E1918,Sheet1!$F$26:$H$41,3,0)))),0,IF(D1918=25,VLOOKUP(E1918,Sheet1!$F$64:$H$79,3,0),IF(D1918=23,VLOOKUP(knight_awaken_info!E1918,Sheet1!$F$45:$H$60,3,0),VLOOKUP(knight_awaken_info!E1918,Sheet1!$F$26:$H$41,3,0))))</f>
        <v>0</v>
      </c>
      <c r="AK1918" s="11">
        <f>SUM(AI1893:AI1918)</f>
        <v>15130</v>
      </c>
      <c r="AL1918" s="11">
        <f>SUM(AJ1893:AJ1918)</f>
        <v>750</v>
      </c>
      <c r="AN1918" s="3">
        <f t="shared" si="90"/>
        <v>112165.55555555555</v>
      </c>
      <c r="AO1918" s="3">
        <f t="shared" si="91"/>
        <v>5595.2777777777783</v>
      </c>
    </row>
    <row r="1919" spans="1:41">
      <c r="A1919" s="3">
        <v>4004526</v>
      </c>
      <c r="B1919" s="3">
        <v>4004501</v>
      </c>
      <c r="C1919" s="3" t="s">
        <v>75</v>
      </c>
      <c r="D1919">
        <f t="shared" si="92"/>
        <v>23</v>
      </c>
      <c r="E1919" s="3">
        <v>26</v>
      </c>
      <c r="F1919" s="3">
        <v>70</v>
      </c>
      <c r="G1919" s="3">
        <v>4</v>
      </c>
      <c r="H1919" s="3">
        <v>413</v>
      </c>
      <c r="I1919" s="3">
        <v>422</v>
      </c>
      <c r="J1919" s="3">
        <v>321</v>
      </c>
      <c r="K1919" s="3">
        <v>333</v>
      </c>
      <c r="L1919" s="3">
        <v>2</v>
      </c>
      <c r="M1919" s="3">
        <v>60</v>
      </c>
      <c r="N1919" s="3">
        <v>1630</v>
      </c>
      <c r="O1919" s="3">
        <v>1</v>
      </c>
      <c r="P1919" s="3">
        <v>40045</v>
      </c>
      <c r="Q1919" s="3">
        <v>1</v>
      </c>
      <c r="R1919" s="3">
        <v>1590000</v>
      </c>
      <c r="S1919" s="3">
        <v>5002</v>
      </c>
      <c r="T1919">
        <v>5003</v>
      </c>
      <c r="U1919" s="3">
        <v>5</v>
      </c>
      <c r="V1919" s="3">
        <v>101788.88888888888</v>
      </c>
      <c r="W1919" s="3">
        <v>6</v>
      </c>
      <c r="X1919" s="3">
        <v>10832.361111111109</v>
      </c>
      <c r="Y1919" s="3">
        <v>21</v>
      </c>
      <c r="Z1919" s="3">
        <v>5082.9444444444453</v>
      </c>
      <c r="AA1919" s="3">
        <v>0</v>
      </c>
      <c r="AB1919" s="3">
        <v>0</v>
      </c>
      <c r="AC1919" s="3">
        <v>4004527</v>
      </c>
      <c r="AD1919" s="3">
        <v>6071.1326407036786</v>
      </c>
      <c r="AE1919" s="3">
        <v>19210000</v>
      </c>
      <c r="AF1919" t="s">
        <v>141</v>
      </c>
      <c r="AG1919" t="s">
        <v>158</v>
      </c>
      <c r="AI1919">
        <f>IF(ISERROR(IF(D1919=25,VLOOKUP(E1919,Sheet1!$F$64:$H$79,2,0),IF(D1919=23,VLOOKUP(knight_awaken_info!E1919,Sheet1!$F$45:$H$60,2,0),VLOOKUP(knight_awaken_info!E1919,Sheet1!$F$26:$H$41,2,0)))),0,IF(D1919=25,VLOOKUP(E1919,Sheet1!$F$64:$H$79,2,0),IF(D1919=23,VLOOKUP(knight_awaken_info!E1919,Sheet1!$F$45:$H$60,2,0),VLOOKUP(knight_awaken_info!E1919,Sheet1!$F$26:$H$41,2,0))))</f>
        <v>0</v>
      </c>
      <c r="AJ1919">
        <f>IF(ISERROR(IF(D1919=25,VLOOKUP(E1919,Sheet1!$F$64:$H$79,3,0),IF(D1919=23,VLOOKUP(knight_awaken_info!E1919,Sheet1!$F$45:$H$60,3,0),VLOOKUP(knight_awaken_info!E1919,Sheet1!$F$26:$H$41,3,0)))),0,IF(D1919=25,VLOOKUP(E1919,Sheet1!$F$64:$H$79,3,0),IF(D1919=23,VLOOKUP(knight_awaken_info!E1919,Sheet1!$F$45:$H$60,3,0),VLOOKUP(knight_awaken_info!E1919,Sheet1!$F$26:$H$41,3,0))))</f>
        <v>0</v>
      </c>
      <c r="AK1919" s="11">
        <f>SUM(AI1893:AI1919)</f>
        <v>15130</v>
      </c>
      <c r="AL1919" s="11">
        <f>SUM(AJ1893:AJ1919)</f>
        <v>750</v>
      </c>
      <c r="AN1919" s="3">
        <f t="shared" si="90"/>
        <v>116918.88888888888</v>
      </c>
      <c r="AO1919" s="3">
        <f t="shared" si="91"/>
        <v>5832.9444444444453</v>
      </c>
    </row>
    <row r="1920" spans="1:41">
      <c r="A1920" s="3">
        <v>4004527</v>
      </c>
      <c r="B1920" s="3">
        <v>4004501</v>
      </c>
      <c r="C1920" s="3" t="s">
        <v>75</v>
      </c>
      <c r="D1920">
        <f t="shared" si="92"/>
        <v>23</v>
      </c>
      <c r="E1920" s="3">
        <v>27</v>
      </c>
      <c r="F1920" s="3">
        <v>70</v>
      </c>
      <c r="G1920" s="3">
        <v>4</v>
      </c>
      <c r="H1920" s="3">
        <v>412</v>
      </c>
      <c r="I1920" s="3">
        <v>421</v>
      </c>
      <c r="J1920" s="3">
        <v>323</v>
      </c>
      <c r="K1920" s="3">
        <v>332</v>
      </c>
      <c r="L1920" s="3">
        <v>2</v>
      </c>
      <c r="M1920" s="3">
        <v>60</v>
      </c>
      <c r="N1920" s="3">
        <v>1650</v>
      </c>
      <c r="O1920" s="3">
        <v>0</v>
      </c>
      <c r="P1920" s="3">
        <v>0</v>
      </c>
      <c r="Q1920" s="3">
        <v>0</v>
      </c>
      <c r="R1920" s="3">
        <v>1615000</v>
      </c>
      <c r="S1920" s="3">
        <v>5002</v>
      </c>
      <c r="T1920">
        <v>5003</v>
      </c>
      <c r="U1920" s="3">
        <v>5</v>
      </c>
      <c r="V1920" s="3">
        <v>121697.77777777777</v>
      </c>
      <c r="W1920" s="3">
        <v>6</v>
      </c>
      <c r="X1920" s="3">
        <v>11429.722222222221</v>
      </c>
      <c r="Y1920" s="3">
        <v>21</v>
      </c>
      <c r="Z1920" s="3">
        <v>5321.8888888888896</v>
      </c>
      <c r="AA1920" s="3">
        <v>0</v>
      </c>
      <c r="AB1920" s="3">
        <v>0</v>
      </c>
      <c r="AC1920" s="3">
        <v>4004528</v>
      </c>
      <c r="AD1920" s="3">
        <v>6912.4864554783617</v>
      </c>
      <c r="AE1920" s="3">
        <v>20800000</v>
      </c>
      <c r="AF1920" t="s">
        <v>142</v>
      </c>
      <c r="AG1920" t="s">
        <v>135</v>
      </c>
      <c r="AI1920">
        <f>IF(ISERROR(IF(D1920=25,VLOOKUP(E1920,Sheet1!$F$64:$H$79,2,0),IF(D1920=23,VLOOKUP(knight_awaken_info!E1920,Sheet1!$F$45:$H$60,2,0),VLOOKUP(knight_awaken_info!E1920,Sheet1!$F$26:$H$41,2,0)))),0,IF(D1920=25,VLOOKUP(E1920,Sheet1!$F$64:$H$79,2,0),IF(D1920=23,VLOOKUP(knight_awaken_info!E1920,Sheet1!$F$45:$H$60,2,0),VLOOKUP(knight_awaken_info!E1920,Sheet1!$F$26:$H$41,2,0))))</f>
        <v>15130</v>
      </c>
      <c r="AJ1920">
        <f>IF(ISERROR(IF(D1920=25,VLOOKUP(E1920,Sheet1!$F$64:$H$79,3,0),IF(D1920=23,VLOOKUP(knight_awaken_info!E1920,Sheet1!$F$45:$H$60,3,0),VLOOKUP(knight_awaken_info!E1920,Sheet1!$F$26:$H$41,3,0)))),0,IF(D1920=25,VLOOKUP(E1920,Sheet1!$F$64:$H$79,3,0),IF(D1920=23,VLOOKUP(knight_awaken_info!E1920,Sheet1!$F$45:$H$60,3,0),VLOOKUP(knight_awaken_info!E1920,Sheet1!$F$26:$H$41,3,0))))</f>
        <v>0</v>
      </c>
      <c r="AK1920" s="11">
        <f>SUM(AI1893:AI1920)</f>
        <v>30260</v>
      </c>
      <c r="AL1920" s="11">
        <f>SUM(AJ1893:AJ1920)</f>
        <v>750</v>
      </c>
      <c r="AN1920" s="3">
        <f t="shared" si="90"/>
        <v>151957.77777777775</v>
      </c>
      <c r="AO1920" s="3">
        <f t="shared" si="91"/>
        <v>6071.8888888888896</v>
      </c>
    </row>
    <row r="1921" spans="1:41">
      <c r="A1921" s="3">
        <v>4004528</v>
      </c>
      <c r="B1921" s="3">
        <v>4004501</v>
      </c>
      <c r="C1921" s="3" t="s">
        <v>75</v>
      </c>
      <c r="D1921">
        <f t="shared" si="92"/>
        <v>23</v>
      </c>
      <c r="E1921" s="3">
        <v>28</v>
      </c>
      <c r="F1921" s="3">
        <v>70</v>
      </c>
      <c r="G1921" s="3">
        <v>4</v>
      </c>
      <c r="H1921" s="3">
        <v>411</v>
      </c>
      <c r="I1921" s="3">
        <v>423</v>
      </c>
      <c r="J1921" s="3">
        <v>322</v>
      </c>
      <c r="K1921" s="3">
        <v>331</v>
      </c>
      <c r="L1921" s="3">
        <v>2</v>
      </c>
      <c r="M1921" s="3">
        <v>60</v>
      </c>
      <c r="N1921" s="3">
        <v>1670</v>
      </c>
      <c r="O1921" s="3">
        <v>0</v>
      </c>
      <c r="P1921" s="3">
        <v>0</v>
      </c>
      <c r="Q1921" s="3">
        <v>0</v>
      </c>
      <c r="R1921" s="3">
        <v>1635000</v>
      </c>
      <c r="S1921" s="3">
        <v>5002</v>
      </c>
      <c r="T1921">
        <v>5003</v>
      </c>
      <c r="U1921" s="3">
        <v>5</v>
      </c>
      <c r="V1921" s="3">
        <v>126502.2222222222</v>
      </c>
      <c r="W1921" s="3">
        <v>6</v>
      </c>
      <c r="X1921" s="3">
        <v>12030.277777777776</v>
      </c>
      <c r="Y1921" s="3">
        <v>21</v>
      </c>
      <c r="Z1921" s="3">
        <v>5562.1111111111122</v>
      </c>
      <c r="AA1921" s="3">
        <v>0</v>
      </c>
      <c r="AB1921" s="3">
        <v>0</v>
      </c>
      <c r="AC1921" s="3">
        <v>4004529</v>
      </c>
      <c r="AD1921" s="3">
        <v>7753.8402702530448</v>
      </c>
      <c r="AE1921" s="3">
        <v>22415000</v>
      </c>
      <c r="AF1921" t="s">
        <v>142</v>
      </c>
      <c r="AG1921" t="s">
        <v>135</v>
      </c>
      <c r="AI1921">
        <f>IF(ISERROR(IF(D1921=25,VLOOKUP(E1921,Sheet1!$F$64:$H$79,2,0),IF(D1921=23,VLOOKUP(knight_awaken_info!E1921,Sheet1!$F$45:$H$60,2,0),VLOOKUP(knight_awaken_info!E1921,Sheet1!$F$26:$H$41,2,0)))),0,IF(D1921=25,VLOOKUP(E1921,Sheet1!$F$64:$H$79,2,0),IF(D1921=23,VLOOKUP(knight_awaken_info!E1921,Sheet1!$F$45:$H$60,2,0),VLOOKUP(knight_awaken_info!E1921,Sheet1!$F$26:$H$41,2,0))))</f>
        <v>0</v>
      </c>
      <c r="AJ1921">
        <f>IF(ISERROR(IF(D1921=25,VLOOKUP(E1921,Sheet1!$F$64:$H$79,3,0),IF(D1921=23,VLOOKUP(knight_awaken_info!E1921,Sheet1!$F$45:$H$60,3,0),VLOOKUP(knight_awaken_info!E1921,Sheet1!$F$26:$H$41,3,0)))),0,IF(D1921=25,VLOOKUP(E1921,Sheet1!$F$64:$H$79,3,0),IF(D1921=23,VLOOKUP(knight_awaken_info!E1921,Sheet1!$F$45:$H$60,3,0),VLOOKUP(knight_awaken_info!E1921,Sheet1!$F$26:$H$41,3,0))))</f>
        <v>0</v>
      </c>
      <c r="AK1921" s="11">
        <f>SUM(AI1893:AI1921)</f>
        <v>30260</v>
      </c>
      <c r="AL1921" s="11">
        <f>SUM(AJ1893:AJ1921)</f>
        <v>750</v>
      </c>
      <c r="AN1921" s="3">
        <f t="shared" si="90"/>
        <v>156762.22222222219</v>
      </c>
      <c r="AO1921" s="3">
        <f t="shared" si="91"/>
        <v>6312.1111111111122</v>
      </c>
    </row>
    <row r="1922" spans="1:41">
      <c r="A1922" s="3">
        <v>4004529</v>
      </c>
      <c r="B1922" s="3">
        <v>4004501</v>
      </c>
      <c r="C1922" s="3" t="s">
        <v>75</v>
      </c>
      <c r="D1922">
        <f t="shared" si="92"/>
        <v>23</v>
      </c>
      <c r="E1922" s="3">
        <v>29</v>
      </c>
      <c r="F1922" s="3">
        <v>70</v>
      </c>
      <c r="G1922" s="3">
        <v>4</v>
      </c>
      <c r="H1922" s="3">
        <v>413</v>
      </c>
      <c r="I1922" s="3">
        <v>412</v>
      </c>
      <c r="J1922" s="3">
        <v>421</v>
      </c>
      <c r="K1922" s="3">
        <v>433</v>
      </c>
      <c r="L1922" s="3">
        <v>2</v>
      </c>
      <c r="M1922" s="3">
        <v>60</v>
      </c>
      <c r="N1922" s="3">
        <v>2170</v>
      </c>
      <c r="O1922" s="3">
        <v>1</v>
      </c>
      <c r="P1922" s="3">
        <v>40045</v>
      </c>
      <c r="Q1922" s="3">
        <v>1</v>
      </c>
      <c r="R1922" s="3">
        <v>2220000</v>
      </c>
      <c r="S1922" s="3">
        <v>5002</v>
      </c>
      <c r="T1922">
        <v>5003</v>
      </c>
      <c r="U1922" s="3">
        <v>5</v>
      </c>
      <c r="V1922" s="3">
        <v>131332.22222222219</v>
      </c>
      <c r="W1922" s="3">
        <v>6</v>
      </c>
      <c r="X1922" s="3">
        <v>12634.027777777776</v>
      </c>
      <c r="Y1922" s="3">
        <v>21</v>
      </c>
      <c r="Z1922" s="3">
        <v>5803.6111111111122</v>
      </c>
      <c r="AA1922" s="3">
        <v>0</v>
      </c>
      <c r="AB1922" s="3">
        <v>0</v>
      </c>
      <c r="AC1922" s="3">
        <v>4004530</v>
      </c>
      <c r="AD1922" s="3">
        <v>8595.1940850277279</v>
      </c>
      <c r="AE1922" s="3">
        <v>24050000</v>
      </c>
      <c r="AF1922" t="s">
        <v>142</v>
      </c>
      <c r="AG1922" t="s">
        <v>135</v>
      </c>
      <c r="AI1922">
        <f>IF(ISERROR(IF(D1922=25,VLOOKUP(E1922,Sheet1!$F$64:$H$79,2,0),IF(D1922=23,VLOOKUP(knight_awaken_info!E1922,Sheet1!$F$45:$H$60,2,0),VLOOKUP(knight_awaken_info!E1922,Sheet1!$F$26:$H$41,2,0)))),0,IF(D1922=25,VLOOKUP(E1922,Sheet1!$F$64:$H$79,2,0),IF(D1922=23,VLOOKUP(knight_awaken_info!E1922,Sheet1!$F$45:$H$60,2,0),VLOOKUP(knight_awaken_info!E1922,Sheet1!$F$26:$H$41,2,0))))</f>
        <v>0</v>
      </c>
      <c r="AJ1922">
        <f>IF(ISERROR(IF(D1922=25,VLOOKUP(E1922,Sheet1!$F$64:$H$79,3,0),IF(D1922=23,VLOOKUP(knight_awaken_info!E1922,Sheet1!$F$45:$H$60,3,0),VLOOKUP(knight_awaken_info!E1922,Sheet1!$F$26:$H$41,3,0)))),0,IF(D1922=25,VLOOKUP(E1922,Sheet1!$F$64:$H$79,3,0),IF(D1922=23,VLOOKUP(knight_awaken_info!E1922,Sheet1!$F$45:$H$60,3,0),VLOOKUP(knight_awaken_info!E1922,Sheet1!$F$26:$H$41,3,0))))</f>
        <v>0</v>
      </c>
      <c r="AK1922" s="11">
        <f>SUM(AI1893:AI1922)</f>
        <v>30260</v>
      </c>
      <c r="AL1922" s="11">
        <f>SUM(AJ1893:AJ1922)</f>
        <v>750</v>
      </c>
      <c r="AN1922" s="3">
        <f t="shared" si="90"/>
        <v>161592.22222222219</v>
      </c>
      <c r="AO1922" s="3">
        <f t="shared" si="91"/>
        <v>6553.6111111111122</v>
      </c>
    </row>
    <row r="1923" spans="1:41">
      <c r="A1923" s="3">
        <v>4004530</v>
      </c>
      <c r="B1923" s="3">
        <v>4004501</v>
      </c>
      <c r="C1923" s="3" t="s">
        <v>75</v>
      </c>
      <c r="D1923">
        <f t="shared" si="92"/>
        <v>23</v>
      </c>
      <c r="E1923" s="3">
        <v>30</v>
      </c>
      <c r="F1923" s="3">
        <v>80</v>
      </c>
      <c r="G1923" s="3">
        <v>4</v>
      </c>
      <c r="H1923" s="3">
        <v>512</v>
      </c>
      <c r="I1923" s="3">
        <v>431</v>
      </c>
      <c r="J1923" s="3">
        <v>423</v>
      </c>
      <c r="K1923" s="3">
        <v>432</v>
      </c>
      <c r="L1923" s="3">
        <v>2</v>
      </c>
      <c r="M1923" s="3">
        <v>60</v>
      </c>
      <c r="N1923" s="3">
        <v>2210</v>
      </c>
      <c r="O1923" s="3">
        <v>0</v>
      </c>
      <c r="P1923" s="3">
        <v>0</v>
      </c>
      <c r="Q1923" s="3">
        <v>0</v>
      </c>
      <c r="R1923" s="3">
        <v>2240000</v>
      </c>
      <c r="S1923" s="3">
        <v>5003</v>
      </c>
      <c r="T1923">
        <v>5004</v>
      </c>
      <c r="U1923" s="3">
        <v>5</v>
      </c>
      <c r="V1923" s="3">
        <v>137210</v>
      </c>
      <c r="W1923" s="3">
        <v>6</v>
      </c>
      <c r="X1923" s="3">
        <v>13368.749999999998</v>
      </c>
      <c r="Y1923" s="3">
        <v>21</v>
      </c>
      <c r="Z1923" s="3">
        <v>6097.5000000000009</v>
      </c>
      <c r="AA1923" s="3">
        <v>0</v>
      </c>
      <c r="AB1923" s="3">
        <v>0</v>
      </c>
      <c r="AC1923" s="3">
        <v>4004531</v>
      </c>
      <c r="AD1923" s="3">
        <v>9971.9548728408445</v>
      </c>
      <c r="AE1923" s="3">
        <v>26270000</v>
      </c>
      <c r="AF1923" t="s">
        <v>143</v>
      </c>
      <c r="AG1923" t="s">
        <v>159</v>
      </c>
      <c r="AI1923">
        <f>IF(ISERROR(IF(D1923=25,VLOOKUP(E1923,Sheet1!$F$64:$H$79,2,0),IF(D1923=23,VLOOKUP(knight_awaken_info!E1923,Sheet1!$F$45:$H$60,2,0),VLOOKUP(knight_awaken_info!E1923,Sheet1!$F$26:$H$41,2,0)))),0,IF(D1923=25,VLOOKUP(E1923,Sheet1!$F$64:$H$79,2,0),IF(D1923=23,VLOOKUP(knight_awaken_info!E1923,Sheet1!$F$45:$H$60,2,0),VLOOKUP(knight_awaken_info!E1923,Sheet1!$F$26:$H$41,2,0))))</f>
        <v>0</v>
      </c>
      <c r="AJ1923">
        <f>IF(ISERROR(IF(D1923=25,VLOOKUP(E1923,Sheet1!$F$64:$H$79,3,0),IF(D1923=23,VLOOKUP(knight_awaken_info!E1923,Sheet1!$F$45:$H$60,3,0),VLOOKUP(knight_awaken_info!E1923,Sheet1!$F$26:$H$41,3,0)))),0,IF(D1923=25,VLOOKUP(E1923,Sheet1!$F$64:$H$79,3,0),IF(D1923=23,VLOOKUP(knight_awaken_info!E1923,Sheet1!$F$45:$H$60,3,0),VLOOKUP(knight_awaken_info!E1923,Sheet1!$F$26:$H$41,3,0))))</f>
        <v>0</v>
      </c>
      <c r="AK1923" s="11">
        <f>SUM(AI1893:AI1923)</f>
        <v>30260</v>
      </c>
      <c r="AL1923" s="11">
        <f>SUM(AJ1893:AJ1923)</f>
        <v>750</v>
      </c>
      <c r="AN1923" s="3">
        <f t="shared" si="90"/>
        <v>167470</v>
      </c>
      <c r="AO1923" s="3">
        <f t="shared" si="91"/>
        <v>6847.5000000000009</v>
      </c>
    </row>
    <row r="1924" spans="1:41">
      <c r="A1924" s="3">
        <v>4004531</v>
      </c>
      <c r="B1924" s="3">
        <v>4004501</v>
      </c>
      <c r="C1924" s="3" t="s">
        <v>75</v>
      </c>
      <c r="D1924">
        <f t="shared" si="92"/>
        <v>23</v>
      </c>
      <c r="E1924" s="3">
        <v>31</v>
      </c>
      <c r="F1924" s="3">
        <v>80</v>
      </c>
      <c r="G1924" s="3">
        <v>4</v>
      </c>
      <c r="H1924" s="3">
        <v>511</v>
      </c>
      <c r="I1924" s="3">
        <v>433</v>
      </c>
      <c r="J1924" s="3">
        <v>422</v>
      </c>
      <c r="K1924" s="3">
        <v>431</v>
      </c>
      <c r="L1924" s="3">
        <v>2</v>
      </c>
      <c r="M1924" s="3">
        <v>60</v>
      </c>
      <c r="N1924" s="3">
        <v>2230</v>
      </c>
      <c r="O1924" s="3">
        <v>1</v>
      </c>
      <c r="P1924" s="3">
        <v>40045</v>
      </c>
      <c r="Q1924" s="3">
        <v>1</v>
      </c>
      <c r="R1924" s="3">
        <v>2265000</v>
      </c>
      <c r="S1924" s="3">
        <v>5003</v>
      </c>
      <c r="T1924">
        <v>5004</v>
      </c>
      <c r="U1924" s="3">
        <v>5</v>
      </c>
      <c r="V1924" s="3">
        <v>143113.33333333331</v>
      </c>
      <c r="W1924" s="3">
        <v>6</v>
      </c>
      <c r="X1924" s="3">
        <v>14106.666666666664</v>
      </c>
      <c r="Y1924" s="3">
        <v>21</v>
      </c>
      <c r="Z1924" s="3">
        <v>6392.6666666666679</v>
      </c>
      <c r="AA1924" s="3">
        <v>0</v>
      </c>
      <c r="AB1924" s="3">
        <v>0</v>
      </c>
      <c r="AC1924" s="3">
        <v>4004532</v>
      </c>
      <c r="AD1924" s="3">
        <v>12218.751991841418</v>
      </c>
      <c r="AE1924" s="3">
        <v>28510000</v>
      </c>
      <c r="AF1924" t="s">
        <v>143</v>
      </c>
      <c r="AG1924" t="s">
        <v>159</v>
      </c>
      <c r="AI1924">
        <f>IF(ISERROR(IF(D1924=25,VLOOKUP(E1924,Sheet1!$F$64:$H$79,2,0),IF(D1924=23,VLOOKUP(knight_awaken_info!E1924,Sheet1!$F$45:$H$60,2,0),VLOOKUP(knight_awaken_info!E1924,Sheet1!$F$26:$H$41,2,0)))),0,IF(D1924=25,VLOOKUP(E1924,Sheet1!$F$64:$H$79,2,0),IF(D1924=23,VLOOKUP(knight_awaken_info!E1924,Sheet1!$F$45:$H$60,2,0),VLOOKUP(knight_awaken_info!E1924,Sheet1!$F$26:$H$41,2,0))))</f>
        <v>0</v>
      </c>
      <c r="AJ1924">
        <f>IF(ISERROR(IF(D1924=25,VLOOKUP(E1924,Sheet1!$F$64:$H$79,3,0),IF(D1924=23,VLOOKUP(knight_awaken_info!E1924,Sheet1!$F$45:$H$60,3,0),VLOOKUP(knight_awaken_info!E1924,Sheet1!$F$26:$H$41,3,0)))),0,IF(D1924=25,VLOOKUP(E1924,Sheet1!$F$64:$H$79,3,0),IF(D1924=23,VLOOKUP(knight_awaken_info!E1924,Sheet1!$F$45:$H$60,3,0),VLOOKUP(knight_awaken_info!E1924,Sheet1!$F$26:$H$41,3,0))))</f>
        <v>0</v>
      </c>
      <c r="AK1924" s="11">
        <f>SUM(AI1893:AI1924)</f>
        <v>30260</v>
      </c>
      <c r="AL1924" s="11">
        <f>SUM(AJ1893:AJ1924)</f>
        <v>750</v>
      </c>
      <c r="AN1924" s="3">
        <f t="shared" si="90"/>
        <v>173373.33333333331</v>
      </c>
      <c r="AO1924" s="3">
        <f t="shared" si="91"/>
        <v>7142.6666666666679</v>
      </c>
    </row>
    <row r="1925" spans="1:41">
      <c r="A1925" s="3">
        <v>4004532</v>
      </c>
      <c r="B1925" s="3">
        <v>4004501</v>
      </c>
      <c r="C1925" s="3" t="s">
        <v>75</v>
      </c>
      <c r="D1925">
        <f t="shared" si="92"/>
        <v>23</v>
      </c>
      <c r="E1925" s="3">
        <v>32</v>
      </c>
      <c r="F1925" s="3">
        <v>80</v>
      </c>
      <c r="G1925" s="3">
        <v>4</v>
      </c>
      <c r="H1925" s="3">
        <v>513</v>
      </c>
      <c r="I1925" s="3">
        <v>432</v>
      </c>
      <c r="J1925" s="3">
        <v>421</v>
      </c>
      <c r="K1925" s="3">
        <v>433</v>
      </c>
      <c r="L1925" s="3">
        <v>2</v>
      </c>
      <c r="M1925" s="3">
        <v>60</v>
      </c>
      <c r="N1925" s="3">
        <v>2250</v>
      </c>
      <c r="O1925" s="3">
        <v>0</v>
      </c>
      <c r="P1925" s="3">
        <v>0</v>
      </c>
      <c r="Q1925" s="3">
        <v>0</v>
      </c>
      <c r="R1925" s="3">
        <v>2290000</v>
      </c>
      <c r="S1925" s="3">
        <v>5003</v>
      </c>
      <c r="T1925">
        <v>5004</v>
      </c>
      <c r="U1925" s="3">
        <v>5</v>
      </c>
      <c r="V1925" s="3">
        <v>149042.22222222219</v>
      </c>
      <c r="W1925" s="3">
        <v>6</v>
      </c>
      <c r="X1925" s="3">
        <v>14847.777777777776</v>
      </c>
      <c r="Y1925" s="3">
        <v>21</v>
      </c>
      <c r="Z1925" s="3">
        <v>7439.1111111111122</v>
      </c>
      <c r="AA1925" s="3">
        <v>0</v>
      </c>
      <c r="AB1925" s="3">
        <v>0</v>
      </c>
      <c r="AC1925" s="3">
        <v>4004533</v>
      </c>
      <c r="AD1925" s="3">
        <v>14465.549110841992</v>
      </c>
      <c r="AE1925" s="3">
        <v>30775000</v>
      </c>
      <c r="AF1925" t="s">
        <v>144</v>
      </c>
      <c r="AG1925" t="s">
        <v>158</v>
      </c>
      <c r="AI1925">
        <f>IF(ISERROR(IF(D1925=25,VLOOKUP(E1925,Sheet1!$F$64:$H$79,2,0),IF(D1925=23,VLOOKUP(knight_awaken_info!E1925,Sheet1!$F$45:$H$60,2,0),VLOOKUP(knight_awaken_info!E1925,Sheet1!$F$26:$H$41,2,0)))),0,IF(D1925=25,VLOOKUP(E1925,Sheet1!$F$64:$H$79,2,0),IF(D1925=23,VLOOKUP(knight_awaken_info!E1925,Sheet1!$F$45:$H$60,2,0),VLOOKUP(knight_awaken_info!E1925,Sheet1!$F$26:$H$41,2,0))))</f>
        <v>0</v>
      </c>
      <c r="AJ1925">
        <f>IF(ISERROR(IF(D1925=25,VLOOKUP(E1925,Sheet1!$F$64:$H$79,3,0),IF(D1925=23,VLOOKUP(knight_awaken_info!E1925,Sheet1!$F$45:$H$60,3,0),VLOOKUP(knight_awaken_info!E1925,Sheet1!$F$26:$H$41,3,0)))),0,IF(D1925=25,VLOOKUP(E1925,Sheet1!$F$64:$H$79,3,0),IF(D1925=23,VLOOKUP(knight_awaken_info!E1925,Sheet1!$F$45:$H$60,3,0),VLOOKUP(knight_awaken_info!E1925,Sheet1!$F$26:$H$41,3,0))))</f>
        <v>750</v>
      </c>
      <c r="AK1925" s="11">
        <f>SUM(AI1893:AI1925)</f>
        <v>30260</v>
      </c>
      <c r="AL1925" s="11">
        <f>SUM(AJ1893:AJ1925)</f>
        <v>1500</v>
      </c>
      <c r="AN1925" s="3">
        <f t="shared" si="90"/>
        <v>179302.22222222219</v>
      </c>
      <c r="AO1925" s="3">
        <f t="shared" si="91"/>
        <v>8939.1111111111131</v>
      </c>
    </row>
    <row r="1926" spans="1:41">
      <c r="A1926" s="3">
        <v>4004533</v>
      </c>
      <c r="B1926" s="3">
        <v>4004501</v>
      </c>
      <c r="C1926" s="3" t="s">
        <v>75</v>
      </c>
      <c r="D1926">
        <f t="shared" si="92"/>
        <v>23</v>
      </c>
      <c r="E1926" s="3">
        <v>33</v>
      </c>
      <c r="F1926" s="3">
        <v>80</v>
      </c>
      <c r="G1926" s="3">
        <v>4</v>
      </c>
      <c r="H1926" s="3">
        <v>512</v>
      </c>
      <c r="I1926" s="3">
        <v>431</v>
      </c>
      <c r="J1926" s="3">
        <v>423</v>
      </c>
      <c r="K1926" s="3">
        <v>432</v>
      </c>
      <c r="L1926" s="3">
        <v>2</v>
      </c>
      <c r="M1926" s="3">
        <v>60</v>
      </c>
      <c r="N1926" s="3">
        <v>2270</v>
      </c>
      <c r="O1926" s="3">
        <v>1</v>
      </c>
      <c r="P1926" s="3">
        <v>40045</v>
      </c>
      <c r="Q1926" s="3">
        <v>1</v>
      </c>
      <c r="R1926" s="3">
        <v>2315000</v>
      </c>
      <c r="S1926" s="3">
        <v>5003</v>
      </c>
      <c r="T1926">
        <v>5004</v>
      </c>
      <c r="U1926" s="3">
        <v>5</v>
      </c>
      <c r="V1926" s="3">
        <v>154996.66666666663</v>
      </c>
      <c r="W1926" s="3">
        <v>6</v>
      </c>
      <c r="X1926" s="3">
        <v>15592.08333333333</v>
      </c>
      <c r="Y1926" s="3">
        <v>21</v>
      </c>
      <c r="Z1926" s="3">
        <v>7736.8333333333339</v>
      </c>
      <c r="AA1926" s="3">
        <v>0</v>
      </c>
      <c r="AB1926" s="3">
        <v>0</v>
      </c>
      <c r="AC1926" s="3">
        <v>4004534</v>
      </c>
      <c r="AD1926" s="3">
        <v>16712.346229842566</v>
      </c>
      <c r="AE1926" s="3">
        <v>33065000</v>
      </c>
      <c r="AF1926" t="s">
        <v>144</v>
      </c>
      <c r="AG1926" t="s">
        <v>158</v>
      </c>
      <c r="AI1926">
        <f>IF(ISERROR(IF(D1926=25,VLOOKUP(E1926,Sheet1!$F$64:$H$79,2,0),IF(D1926=23,VLOOKUP(knight_awaken_info!E1926,Sheet1!$F$45:$H$60,2,0),VLOOKUP(knight_awaken_info!E1926,Sheet1!$F$26:$H$41,2,0)))),0,IF(D1926=25,VLOOKUP(E1926,Sheet1!$F$64:$H$79,2,0),IF(D1926=23,VLOOKUP(knight_awaken_info!E1926,Sheet1!$F$45:$H$60,2,0),VLOOKUP(knight_awaken_info!E1926,Sheet1!$F$26:$H$41,2,0))))</f>
        <v>0</v>
      </c>
      <c r="AJ1926">
        <f>IF(ISERROR(IF(D1926=25,VLOOKUP(E1926,Sheet1!$F$64:$H$79,3,0),IF(D1926=23,VLOOKUP(knight_awaken_info!E1926,Sheet1!$F$45:$H$60,3,0),VLOOKUP(knight_awaken_info!E1926,Sheet1!$F$26:$H$41,3,0)))),0,IF(D1926=25,VLOOKUP(E1926,Sheet1!$F$64:$H$79,3,0),IF(D1926=23,VLOOKUP(knight_awaken_info!E1926,Sheet1!$F$45:$H$60,3,0),VLOOKUP(knight_awaken_info!E1926,Sheet1!$F$26:$H$41,3,0))))</f>
        <v>0</v>
      </c>
      <c r="AK1926" s="11">
        <f>SUM(AI1893:AI1926)</f>
        <v>30260</v>
      </c>
      <c r="AL1926" s="11">
        <f>SUM(AJ1893:AJ1926)</f>
        <v>1500</v>
      </c>
      <c r="AN1926" s="3">
        <f t="shared" si="90"/>
        <v>185256.66666666663</v>
      </c>
      <c r="AO1926" s="3">
        <f t="shared" si="91"/>
        <v>9236.8333333333339</v>
      </c>
    </row>
    <row r="1927" spans="1:41">
      <c r="A1927" s="3">
        <v>4004534</v>
      </c>
      <c r="B1927" s="3">
        <v>4004501</v>
      </c>
      <c r="C1927" s="3" t="s">
        <v>75</v>
      </c>
      <c r="D1927">
        <f t="shared" si="92"/>
        <v>23</v>
      </c>
      <c r="E1927" s="3">
        <v>34</v>
      </c>
      <c r="F1927" s="3">
        <v>80</v>
      </c>
      <c r="G1927" s="3">
        <v>4</v>
      </c>
      <c r="H1927" s="3">
        <v>511</v>
      </c>
      <c r="I1927" s="3">
        <v>433</v>
      </c>
      <c r="J1927" s="3">
        <v>422</v>
      </c>
      <c r="K1927" s="3">
        <v>431</v>
      </c>
      <c r="L1927" s="3">
        <v>2</v>
      </c>
      <c r="M1927" s="3">
        <v>60</v>
      </c>
      <c r="N1927" s="3">
        <v>2290</v>
      </c>
      <c r="O1927" s="3">
        <v>0</v>
      </c>
      <c r="P1927" s="3">
        <v>0</v>
      </c>
      <c r="Q1927" s="3">
        <v>0</v>
      </c>
      <c r="R1927" s="3">
        <v>2335000</v>
      </c>
      <c r="S1927" s="3">
        <v>5003</v>
      </c>
      <c r="T1927">
        <v>5004</v>
      </c>
      <c r="U1927" s="3">
        <v>5</v>
      </c>
      <c r="V1927" s="3">
        <v>176106.66666666663</v>
      </c>
      <c r="W1927" s="3">
        <v>6</v>
      </c>
      <c r="X1927" s="3">
        <v>16339.58333333333</v>
      </c>
      <c r="Y1927" s="3">
        <v>21</v>
      </c>
      <c r="Z1927" s="3">
        <v>8035.8333333333339</v>
      </c>
      <c r="AA1927" s="3">
        <v>0</v>
      </c>
      <c r="AB1927" s="3">
        <v>0</v>
      </c>
      <c r="AC1927" s="3">
        <v>4004535</v>
      </c>
      <c r="AD1927" s="3">
        <v>18959.143348843139</v>
      </c>
      <c r="AE1927" s="3">
        <v>35380000</v>
      </c>
      <c r="AF1927" t="s">
        <v>145</v>
      </c>
      <c r="AG1927" t="s">
        <v>159</v>
      </c>
      <c r="AI1927">
        <f>IF(ISERROR(IF(D1927=25,VLOOKUP(E1927,Sheet1!$F$64:$H$79,2,0),IF(D1927=23,VLOOKUP(knight_awaken_info!E1927,Sheet1!$F$45:$H$60,2,0),VLOOKUP(knight_awaken_info!E1927,Sheet1!$F$26:$H$41,2,0)))),0,IF(D1927=25,VLOOKUP(E1927,Sheet1!$F$64:$H$79,2,0),IF(D1927=23,VLOOKUP(knight_awaken_info!E1927,Sheet1!$F$45:$H$60,2,0),VLOOKUP(knight_awaken_info!E1927,Sheet1!$F$26:$H$41,2,0))))</f>
        <v>15130</v>
      </c>
      <c r="AJ1927">
        <f>IF(ISERROR(IF(D1927=25,VLOOKUP(E1927,Sheet1!$F$64:$H$79,3,0),IF(D1927=23,VLOOKUP(knight_awaken_info!E1927,Sheet1!$F$45:$H$60,3,0),VLOOKUP(knight_awaken_info!E1927,Sheet1!$F$26:$H$41,3,0)))),0,IF(D1927=25,VLOOKUP(E1927,Sheet1!$F$64:$H$79,3,0),IF(D1927=23,VLOOKUP(knight_awaken_info!E1927,Sheet1!$F$45:$H$60,3,0),VLOOKUP(knight_awaken_info!E1927,Sheet1!$F$26:$H$41,3,0))))</f>
        <v>0</v>
      </c>
      <c r="AK1927" s="11">
        <f>SUM(AI1893:AI1927)</f>
        <v>45390</v>
      </c>
      <c r="AL1927" s="11">
        <f>SUM(AJ1893:AJ1927)</f>
        <v>1500</v>
      </c>
      <c r="AN1927" s="3">
        <f t="shared" ref="AN1927:AN1990" si="93">AK1927+V1927</f>
        <v>221496.66666666663</v>
      </c>
      <c r="AO1927" s="3">
        <f t="shared" ref="AO1927:AO1990" si="94">AL1927+Z1927</f>
        <v>9535.8333333333339</v>
      </c>
    </row>
    <row r="1928" spans="1:41">
      <c r="A1928" s="3">
        <v>4004535</v>
      </c>
      <c r="B1928" s="3">
        <v>4004501</v>
      </c>
      <c r="C1928" s="3" t="s">
        <v>75</v>
      </c>
      <c r="D1928">
        <f t="shared" si="92"/>
        <v>23</v>
      </c>
      <c r="E1928" s="3">
        <v>35</v>
      </c>
      <c r="F1928" s="3">
        <v>80</v>
      </c>
      <c r="G1928" s="3">
        <v>4</v>
      </c>
      <c r="H1928" s="3">
        <v>513</v>
      </c>
      <c r="I1928" s="3">
        <v>522</v>
      </c>
      <c r="J1928" s="3">
        <v>421</v>
      </c>
      <c r="K1928" s="3">
        <v>433</v>
      </c>
      <c r="L1928" s="3">
        <v>2</v>
      </c>
      <c r="M1928" s="3">
        <v>60</v>
      </c>
      <c r="N1928" s="3">
        <v>2330</v>
      </c>
      <c r="O1928" s="3">
        <v>1</v>
      </c>
      <c r="P1928" s="3">
        <v>40045</v>
      </c>
      <c r="Q1928" s="3">
        <v>1</v>
      </c>
      <c r="R1928" s="3">
        <v>2360000</v>
      </c>
      <c r="S1928" s="3">
        <v>5003</v>
      </c>
      <c r="T1928">
        <v>5004</v>
      </c>
      <c r="U1928" s="3">
        <v>5</v>
      </c>
      <c r="V1928" s="3">
        <v>182112.22222222219</v>
      </c>
      <c r="W1928" s="3">
        <v>6</v>
      </c>
      <c r="X1928" s="3">
        <v>17090.277777777774</v>
      </c>
      <c r="Y1928" s="3">
        <v>21</v>
      </c>
      <c r="Z1928" s="3">
        <v>8336.1111111111113</v>
      </c>
      <c r="AA1928" s="3">
        <v>0</v>
      </c>
      <c r="AB1928" s="3">
        <v>0</v>
      </c>
      <c r="AC1928" s="3">
        <v>4004536</v>
      </c>
      <c r="AD1928" s="3">
        <v>21205.940467843713</v>
      </c>
      <c r="AE1928" s="3">
        <v>37715000</v>
      </c>
      <c r="AF1928" t="s">
        <v>145</v>
      </c>
      <c r="AG1928" t="s">
        <v>159</v>
      </c>
      <c r="AI1928">
        <f>IF(ISERROR(IF(D1928=25,VLOOKUP(E1928,Sheet1!$F$64:$H$79,2,0),IF(D1928=23,VLOOKUP(knight_awaken_info!E1928,Sheet1!$F$45:$H$60,2,0),VLOOKUP(knight_awaken_info!E1928,Sheet1!$F$26:$H$41,2,0)))),0,IF(D1928=25,VLOOKUP(E1928,Sheet1!$F$64:$H$79,2,0),IF(D1928=23,VLOOKUP(knight_awaken_info!E1928,Sheet1!$F$45:$H$60,2,0),VLOOKUP(knight_awaken_info!E1928,Sheet1!$F$26:$H$41,2,0))))</f>
        <v>0</v>
      </c>
      <c r="AJ1928">
        <f>IF(ISERROR(IF(D1928=25,VLOOKUP(E1928,Sheet1!$F$64:$H$79,3,0),IF(D1928=23,VLOOKUP(knight_awaken_info!E1928,Sheet1!$F$45:$H$60,3,0),VLOOKUP(knight_awaken_info!E1928,Sheet1!$F$26:$H$41,3,0)))),0,IF(D1928=25,VLOOKUP(E1928,Sheet1!$F$64:$H$79,3,0),IF(D1928=23,VLOOKUP(knight_awaken_info!E1928,Sheet1!$F$45:$H$60,3,0),VLOOKUP(knight_awaken_info!E1928,Sheet1!$F$26:$H$41,3,0))))</f>
        <v>0</v>
      </c>
      <c r="AK1928" s="11">
        <f>SUM(AI1893:AI1928)</f>
        <v>45390</v>
      </c>
      <c r="AL1928" s="11">
        <f>SUM(AJ1893:AJ1928)</f>
        <v>1500</v>
      </c>
      <c r="AN1928" s="3">
        <f t="shared" si="93"/>
        <v>227502.22222222219</v>
      </c>
      <c r="AO1928" s="3">
        <f t="shared" si="94"/>
        <v>9836.1111111111113</v>
      </c>
    </row>
    <row r="1929" spans="1:41">
      <c r="A1929" s="3">
        <v>4004536</v>
      </c>
      <c r="B1929" s="3">
        <v>4004501</v>
      </c>
      <c r="C1929" s="3" t="s">
        <v>75</v>
      </c>
      <c r="D1929">
        <f t="shared" si="92"/>
        <v>23</v>
      </c>
      <c r="E1929" s="3">
        <v>36</v>
      </c>
      <c r="F1929" s="3">
        <v>80</v>
      </c>
      <c r="G1929" s="3">
        <v>4</v>
      </c>
      <c r="H1929" s="3">
        <v>512</v>
      </c>
      <c r="I1929" s="3">
        <v>521</v>
      </c>
      <c r="J1929" s="3">
        <v>423</v>
      </c>
      <c r="K1929" s="3">
        <v>432</v>
      </c>
      <c r="L1929" s="3">
        <v>2</v>
      </c>
      <c r="M1929" s="3">
        <v>60</v>
      </c>
      <c r="N1929" s="3">
        <v>2350</v>
      </c>
      <c r="O1929" s="3">
        <v>0</v>
      </c>
      <c r="P1929" s="3">
        <v>0</v>
      </c>
      <c r="Q1929" s="3">
        <v>0</v>
      </c>
      <c r="R1929" s="3">
        <v>2385000</v>
      </c>
      <c r="S1929" s="3">
        <v>5003</v>
      </c>
      <c r="T1929">
        <v>5004</v>
      </c>
      <c r="U1929" s="3">
        <v>5</v>
      </c>
      <c r="V1929" s="3">
        <v>188143.33333333331</v>
      </c>
      <c r="W1929" s="3">
        <v>6</v>
      </c>
      <c r="X1929" s="3">
        <v>17844.166666666664</v>
      </c>
      <c r="Y1929" s="3">
        <v>21</v>
      </c>
      <c r="Z1929" s="3">
        <v>9387.6666666666679</v>
      </c>
      <c r="AA1929" s="3">
        <v>0</v>
      </c>
      <c r="AB1929" s="3">
        <v>0</v>
      </c>
      <c r="AC1929" s="3">
        <v>4004537</v>
      </c>
      <c r="AD1929" s="3">
        <v>24322.773918031744</v>
      </c>
      <c r="AE1929" s="3">
        <v>40075000</v>
      </c>
      <c r="AF1929" t="s">
        <v>146</v>
      </c>
      <c r="AG1929" t="s">
        <v>158</v>
      </c>
      <c r="AI1929">
        <f>IF(ISERROR(IF(D1929=25,VLOOKUP(E1929,Sheet1!$F$64:$H$79,2,0),IF(D1929=23,VLOOKUP(knight_awaken_info!E1929,Sheet1!$F$45:$H$60,2,0),VLOOKUP(knight_awaken_info!E1929,Sheet1!$F$26:$H$41,2,0)))),0,IF(D1929=25,VLOOKUP(E1929,Sheet1!$F$64:$H$79,2,0),IF(D1929=23,VLOOKUP(knight_awaken_info!E1929,Sheet1!$F$45:$H$60,2,0),VLOOKUP(knight_awaken_info!E1929,Sheet1!$F$26:$H$41,2,0))))</f>
        <v>0</v>
      </c>
      <c r="AJ1929">
        <f>IF(ISERROR(IF(D1929=25,VLOOKUP(E1929,Sheet1!$F$64:$H$79,3,0),IF(D1929=23,VLOOKUP(knight_awaken_info!E1929,Sheet1!$F$45:$H$60,3,0),VLOOKUP(knight_awaken_info!E1929,Sheet1!$F$26:$H$41,3,0)))),0,IF(D1929=25,VLOOKUP(E1929,Sheet1!$F$64:$H$79,3,0),IF(D1929=23,VLOOKUP(knight_awaken_info!E1929,Sheet1!$F$45:$H$60,3,0),VLOOKUP(knight_awaken_info!E1929,Sheet1!$F$26:$H$41,3,0))))</f>
        <v>750</v>
      </c>
      <c r="AK1929" s="11">
        <f>SUM(AI1893:AI1929)</f>
        <v>45390</v>
      </c>
      <c r="AL1929" s="11">
        <f>SUM(AJ1893:AJ1929)</f>
        <v>2250</v>
      </c>
      <c r="AN1929" s="3">
        <f t="shared" si="93"/>
        <v>233533.33333333331</v>
      </c>
      <c r="AO1929" s="3">
        <f t="shared" si="94"/>
        <v>11637.666666666668</v>
      </c>
    </row>
    <row r="1930" spans="1:41">
      <c r="A1930" s="3">
        <v>4004537</v>
      </c>
      <c r="B1930" s="3">
        <v>4004501</v>
      </c>
      <c r="C1930" s="3" t="s">
        <v>75</v>
      </c>
      <c r="D1930">
        <f t="shared" si="92"/>
        <v>23</v>
      </c>
      <c r="E1930" s="3">
        <v>37</v>
      </c>
      <c r="F1930" s="3">
        <v>80</v>
      </c>
      <c r="G1930" s="3">
        <v>4</v>
      </c>
      <c r="H1930" s="3">
        <v>511</v>
      </c>
      <c r="I1930" s="3">
        <v>523</v>
      </c>
      <c r="J1930" s="3">
        <v>422</v>
      </c>
      <c r="K1930" s="3">
        <v>431</v>
      </c>
      <c r="L1930" s="3">
        <v>2</v>
      </c>
      <c r="M1930" s="3">
        <v>60</v>
      </c>
      <c r="N1930" s="3">
        <v>2370</v>
      </c>
      <c r="O1930" s="3">
        <v>1</v>
      </c>
      <c r="P1930" s="3">
        <v>40045</v>
      </c>
      <c r="Q1930" s="3">
        <v>1</v>
      </c>
      <c r="R1930" s="3">
        <v>2410000</v>
      </c>
      <c r="S1930" s="3">
        <v>5003</v>
      </c>
      <c r="T1930">
        <v>5004</v>
      </c>
      <c r="U1930" s="3">
        <v>5</v>
      </c>
      <c r="V1930" s="3">
        <v>194199.99999999997</v>
      </c>
      <c r="W1930" s="3">
        <v>6</v>
      </c>
      <c r="X1930" s="3">
        <v>18601.249999999996</v>
      </c>
      <c r="Y1930" s="3">
        <v>21</v>
      </c>
      <c r="Z1930" s="3">
        <v>9690.5</v>
      </c>
      <c r="AA1930" s="3">
        <v>0</v>
      </c>
      <c r="AB1930" s="3">
        <v>0</v>
      </c>
      <c r="AC1930" s="3">
        <v>4004538</v>
      </c>
      <c r="AD1930" s="3">
        <v>27439.607368219775</v>
      </c>
      <c r="AE1930" s="3">
        <v>42460000</v>
      </c>
      <c r="AF1930" t="s">
        <v>146</v>
      </c>
      <c r="AG1930" t="s">
        <v>158</v>
      </c>
      <c r="AI1930">
        <f>IF(ISERROR(IF(D1930=25,VLOOKUP(E1930,Sheet1!$F$64:$H$79,2,0),IF(D1930=23,VLOOKUP(knight_awaken_info!E1930,Sheet1!$F$45:$H$60,2,0),VLOOKUP(knight_awaken_info!E1930,Sheet1!$F$26:$H$41,2,0)))),0,IF(D1930=25,VLOOKUP(E1930,Sheet1!$F$64:$H$79,2,0),IF(D1930=23,VLOOKUP(knight_awaken_info!E1930,Sheet1!$F$45:$H$60,2,0),VLOOKUP(knight_awaken_info!E1930,Sheet1!$F$26:$H$41,2,0))))</f>
        <v>0</v>
      </c>
      <c r="AJ1930">
        <f>IF(ISERROR(IF(D1930=25,VLOOKUP(E1930,Sheet1!$F$64:$H$79,3,0),IF(D1930=23,VLOOKUP(knight_awaken_info!E1930,Sheet1!$F$45:$H$60,3,0),VLOOKUP(knight_awaken_info!E1930,Sheet1!$F$26:$H$41,3,0)))),0,IF(D1930=25,VLOOKUP(E1930,Sheet1!$F$64:$H$79,3,0),IF(D1930=23,VLOOKUP(knight_awaken_info!E1930,Sheet1!$F$45:$H$60,3,0),VLOOKUP(knight_awaken_info!E1930,Sheet1!$F$26:$H$41,3,0))))</f>
        <v>0</v>
      </c>
      <c r="AK1930" s="11">
        <f>SUM(AI1893:AI1930)</f>
        <v>45390</v>
      </c>
      <c r="AL1930" s="11">
        <f>SUM(AJ1893:AJ1930)</f>
        <v>2250</v>
      </c>
      <c r="AN1930" s="3">
        <f t="shared" si="93"/>
        <v>239589.99999999997</v>
      </c>
      <c r="AO1930" s="3">
        <f t="shared" si="94"/>
        <v>11940.5</v>
      </c>
    </row>
    <row r="1931" spans="1:41">
      <c r="A1931" s="3">
        <v>4004538</v>
      </c>
      <c r="B1931" s="3">
        <v>4004501</v>
      </c>
      <c r="C1931" s="3" t="s">
        <v>75</v>
      </c>
      <c r="D1931">
        <f t="shared" si="92"/>
        <v>23</v>
      </c>
      <c r="E1931" s="3">
        <v>38</v>
      </c>
      <c r="F1931" s="3">
        <v>80</v>
      </c>
      <c r="G1931" s="3">
        <v>4</v>
      </c>
      <c r="H1931" s="3">
        <v>513</v>
      </c>
      <c r="I1931" s="3">
        <v>512</v>
      </c>
      <c r="J1931" s="3">
        <v>421</v>
      </c>
      <c r="K1931" s="3">
        <v>433</v>
      </c>
      <c r="L1931" s="3">
        <v>2</v>
      </c>
      <c r="M1931" s="3">
        <v>60</v>
      </c>
      <c r="N1931" s="3">
        <v>2390</v>
      </c>
      <c r="O1931" s="3">
        <v>0</v>
      </c>
      <c r="P1931" s="3">
        <v>0</v>
      </c>
      <c r="Q1931" s="3">
        <v>0</v>
      </c>
      <c r="R1931" s="3">
        <v>2430000</v>
      </c>
      <c r="S1931" s="3">
        <v>5003</v>
      </c>
      <c r="T1931">
        <v>5004</v>
      </c>
      <c r="U1931" s="3">
        <v>5</v>
      </c>
      <c r="V1931" s="3">
        <v>215412.22222222219</v>
      </c>
      <c r="W1931" s="3">
        <v>6</v>
      </c>
      <c r="X1931" s="3">
        <v>19361.527777777774</v>
      </c>
      <c r="Y1931" s="3">
        <v>21</v>
      </c>
      <c r="Z1931" s="3">
        <v>9994.6111111111113</v>
      </c>
      <c r="AA1931" s="3">
        <v>0</v>
      </c>
      <c r="AB1931" s="3">
        <v>0</v>
      </c>
      <c r="AC1931" s="3">
        <v>4004539</v>
      </c>
      <c r="AD1931" s="3">
        <v>30556.440818407806</v>
      </c>
      <c r="AE1931" s="3">
        <v>44870000</v>
      </c>
      <c r="AF1931" t="s">
        <v>147</v>
      </c>
      <c r="AG1931" t="s">
        <v>135</v>
      </c>
      <c r="AI1931">
        <f>IF(ISERROR(IF(D1931=25,VLOOKUP(E1931,Sheet1!$F$64:$H$79,2,0),IF(D1931=23,VLOOKUP(knight_awaken_info!E1931,Sheet1!$F$45:$H$60,2,0),VLOOKUP(knight_awaken_info!E1931,Sheet1!$F$26:$H$41,2,0)))),0,IF(D1931=25,VLOOKUP(E1931,Sheet1!$F$64:$H$79,2,0),IF(D1931=23,VLOOKUP(knight_awaken_info!E1931,Sheet1!$F$45:$H$60,2,0),VLOOKUP(knight_awaken_info!E1931,Sheet1!$F$26:$H$41,2,0))))</f>
        <v>15130</v>
      </c>
      <c r="AJ1931">
        <f>IF(ISERROR(IF(D1931=25,VLOOKUP(E1931,Sheet1!$F$64:$H$79,3,0),IF(D1931=23,VLOOKUP(knight_awaken_info!E1931,Sheet1!$F$45:$H$60,3,0),VLOOKUP(knight_awaken_info!E1931,Sheet1!$F$26:$H$41,3,0)))),0,IF(D1931=25,VLOOKUP(E1931,Sheet1!$F$64:$H$79,3,0),IF(D1931=23,VLOOKUP(knight_awaken_info!E1931,Sheet1!$F$45:$H$60,3,0),VLOOKUP(knight_awaken_info!E1931,Sheet1!$F$26:$H$41,3,0))))</f>
        <v>0</v>
      </c>
      <c r="AK1931" s="11">
        <f>SUM(AI1893:AI1931)</f>
        <v>60520</v>
      </c>
      <c r="AL1931" s="11">
        <f>SUM(AJ1893:AJ1931)</f>
        <v>2250</v>
      </c>
      <c r="AN1931" s="3">
        <f t="shared" si="93"/>
        <v>275932.22222222219</v>
      </c>
      <c r="AO1931" s="3">
        <f t="shared" si="94"/>
        <v>12244.611111111111</v>
      </c>
    </row>
    <row r="1932" spans="1:41">
      <c r="A1932" s="3">
        <v>4004539</v>
      </c>
      <c r="B1932" s="3">
        <v>4004501</v>
      </c>
      <c r="C1932" s="3" t="s">
        <v>75</v>
      </c>
      <c r="D1932">
        <f t="shared" si="92"/>
        <v>23</v>
      </c>
      <c r="E1932" s="3">
        <v>39</v>
      </c>
      <c r="F1932" s="3">
        <v>80</v>
      </c>
      <c r="G1932" s="3">
        <v>4</v>
      </c>
      <c r="H1932" s="3">
        <v>512</v>
      </c>
      <c r="I1932" s="3">
        <v>531</v>
      </c>
      <c r="J1932" s="3">
        <v>523</v>
      </c>
      <c r="K1932" s="3">
        <v>532</v>
      </c>
      <c r="L1932" s="3">
        <v>2</v>
      </c>
      <c r="M1932" s="3">
        <v>60</v>
      </c>
      <c r="N1932" s="3">
        <v>2890</v>
      </c>
      <c r="O1932" s="3">
        <v>1</v>
      </c>
      <c r="P1932" s="3">
        <v>40045</v>
      </c>
      <c r="Q1932" s="3">
        <v>1</v>
      </c>
      <c r="R1932" s="3">
        <v>3035000</v>
      </c>
      <c r="S1932" s="3">
        <v>5003</v>
      </c>
      <c r="T1932">
        <v>5004</v>
      </c>
      <c r="U1932" s="3">
        <v>5</v>
      </c>
      <c r="V1932" s="3">
        <v>221519.99999999997</v>
      </c>
      <c r="W1932" s="3">
        <v>6</v>
      </c>
      <c r="X1932" s="3">
        <v>20124.999999999996</v>
      </c>
      <c r="Y1932" s="3">
        <v>21</v>
      </c>
      <c r="Z1932" s="3">
        <v>10300</v>
      </c>
      <c r="AA1932" s="3">
        <v>0</v>
      </c>
      <c r="AB1932" s="3">
        <v>0</v>
      </c>
      <c r="AC1932" s="3">
        <v>4004540</v>
      </c>
      <c r="AD1932" s="3">
        <v>33673.274268595836</v>
      </c>
      <c r="AE1932" s="3">
        <v>47300000</v>
      </c>
      <c r="AF1932" t="s">
        <v>147</v>
      </c>
      <c r="AG1932" t="s">
        <v>135</v>
      </c>
      <c r="AI1932">
        <f>IF(ISERROR(IF(D1932=25,VLOOKUP(E1932,Sheet1!$F$64:$H$79,2,0),IF(D1932=23,VLOOKUP(knight_awaken_info!E1932,Sheet1!$F$45:$H$60,2,0),VLOOKUP(knight_awaken_info!E1932,Sheet1!$F$26:$H$41,2,0)))),0,IF(D1932=25,VLOOKUP(E1932,Sheet1!$F$64:$H$79,2,0),IF(D1932=23,VLOOKUP(knight_awaken_info!E1932,Sheet1!$F$45:$H$60,2,0),VLOOKUP(knight_awaken_info!E1932,Sheet1!$F$26:$H$41,2,0))))</f>
        <v>0</v>
      </c>
      <c r="AJ1932">
        <f>IF(ISERROR(IF(D1932=25,VLOOKUP(E1932,Sheet1!$F$64:$H$79,3,0),IF(D1932=23,VLOOKUP(knight_awaken_info!E1932,Sheet1!$F$45:$H$60,3,0),VLOOKUP(knight_awaken_info!E1932,Sheet1!$F$26:$H$41,3,0)))),0,IF(D1932=25,VLOOKUP(E1932,Sheet1!$F$64:$H$79,3,0),IF(D1932=23,VLOOKUP(knight_awaken_info!E1932,Sheet1!$F$45:$H$60,3,0),VLOOKUP(knight_awaken_info!E1932,Sheet1!$F$26:$H$41,3,0))))</f>
        <v>0</v>
      </c>
      <c r="AK1932" s="11">
        <f>SUM(AI1893:AI1932)</f>
        <v>60520</v>
      </c>
      <c r="AL1932" s="11">
        <f>SUM(AJ1893:AJ1932)</f>
        <v>2250</v>
      </c>
      <c r="AN1932" s="3">
        <f t="shared" si="93"/>
        <v>282040</v>
      </c>
      <c r="AO1932" s="3">
        <f t="shared" si="94"/>
        <v>12550</v>
      </c>
    </row>
    <row r="1933" spans="1:41">
      <c r="A1933" s="3">
        <v>4004540</v>
      </c>
      <c r="B1933" s="3">
        <v>4004501</v>
      </c>
      <c r="C1933" s="3" t="s">
        <v>75</v>
      </c>
      <c r="D1933">
        <f t="shared" si="92"/>
        <v>23</v>
      </c>
      <c r="E1933" s="3">
        <v>40</v>
      </c>
      <c r="F1933" s="3">
        <v>90</v>
      </c>
      <c r="G1933" s="3">
        <v>4</v>
      </c>
      <c r="H1933" s="3">
        <v>621</v>
      </c>
      <c r="I1933" s="3">
        <v>533</v>
      </c>
      <c r="J1933" s="3">
        <v>522</v>
      </c>
      <c r="K1933" s="3">
        <v>531</v>
      </c>
      <c r="L1933" s="3">
        <v>2</v>
      </c>
      <c r="M1933" s="3">
        <v>60</v>
      </c>
      <c r="N1933" s="3">
        <v>2930</v>
      </c>
      <c r="O1933" s="3">
        <v>1</v>
      </c>
      <c r="P1933" s="3">
        <v>40045</v>
      </c>
      <c r="Q1933" s="3">
        <v>1</v>
      </c>
      <c r="R1933" s="3">
        <v>3055000</v>
      </c>
      <c r="S1933" s="3">
        <v>5004</v>
      </c>
      <c r="T1933">
        <v>5005</v>
      </c>
      <c r="U1933" s="3">
        <v>5</v>
      </c>
      <c r="V1933" s="3">
        <v>228675.55555555553</v>
      </c>
      <c r="W1933" s="3">
        <v>6</v>
      </c>
      <c r="X1933" s="3">
        <v>21019.444444444442</v>
      </c>
      <c r="Y1933" s="3">
        <v>21</v>
      </c>
      <c r="Z1933" s="3">
        <v>10657.777777777777</v>
      </c>
      <c r="AA1933" s="3">
        <v>0</v>
      </c>
      <c r="AB1933" s="3">
        <v>0</v>
      </c>
      <c r="AC1933" s="3">
        <v>4004541</v>
      </c>
      <c r="AD1933" s="3">
        <v>38530.180381158782</v>
      </c>
      <c r="AE1933" s="3">
        <v>50335000</v>
      </c>
      <c r="AF1933" t="s">
        <v>148</v>
      </c>
      <c r="AG1933" t="s">
        <v>159</v>
      </c>
      <c r="AI1933">
        <f>IF(ISERROR(IF(D1933=25,VLOOKUP(E1933,Sheet1!$F$64:$H$79,2,0),IF(D1933=23,VLOOKUP(knight_awaken_info!E1933,Sheet1!$F$45:$H$60,2,0),VLOOKUP(knight_awaken_info!E1933,Sheet1!$F$26:$H$41,2,0)))),0,IF(D1933=25,VLOOKUP(E1933,Sheet1!$F$64:$H$79,2,0),IF(D1933=23,VLOOKUP(knight_awaken_info!E1933,Sheet1!$F$45:$H$60,2,0),VLOOKUP(knight_awaken_info!E1933,Sheet1!$F$26:$H$41,2,0))))</f>
        <v>0</v>
      </c>
      <c r="AJ1933">
        <f>IF(ISERROR(IF(D1933=25,VLOOKUP(E1933,Sheet1!$F$64:$H$79,3,0),IF(D1933=23,VLOOKUP(knight_awaken_info!E1933,Sheet1!$F$45:$H$60,3,0),VLOOKUP(knight_awaken_info!E1933,Sheet1!$F$26:$H$41,3,0)))),0,IF(D1933=25,VLOOKUP(E1933,Sheet1!$F$64:$H$79,3,0),IF(D1933=23,VLOOKUP(knight_awaken_info!E1933,Sheet1!$F$45:$H$60,3,0),VLOOKUP(knight_awaken_info!E1933,Sheet1!$F$26:$H$41,3,0))))</f>
        <v>0</v>
      </c>
      <c r="AK1933" s="11">
        <f>SUM(AI1893:AI1933)</f>
        <v>60520</v>
      </c>
      <c r="AL1933" s="11">
        <f>SUM(AJ1893:AJ1933)</f>
        <v>2250</v>
      </c>
      <c r="AN1933" s="3">
        <f t="shared" si="93"/>
        <v>289195.5555555555</v>
      </c>
      <c r="AO1933" s="3">
        <f t="shared" si="94"/>
        <v>12907.777777777777</v>
      </c>
    </row>
    <row r="1934" spans="1:41">
      <c r="A1934" s="3">
        <v>4004541</v>
      </c>
      <c r="B1934" s="3">
        <v>4004501</v>
      </c>
      <c r="C1934" s="3" t="s">
        <v>75</v>
      </c>
      <c r="D1934">
        <f t="shared" si="92"/>
        <v>23</v>
      </c>
      <c r="E1934" s="3">
        <v>41</v>
      </c>
      <c r="F1934" s="3">
        <v>90</v>
      </c>
      <c r="G1934" s="3">
        <v>4</v>
      </c>
      <c r="H1934" s="3">
        <v>613</v>
      </c>
      <c r="I1934" s="3">
        <v>532</v>
      </c>
      <c r="J1934" s="3">
        <v>521</v>
      </c>
      <c r="K1934" s="3">
        <v>533</v>
      </c>
      <c r="L1934" s="3">
        <v>2</v>
      </c>
      <c r="M1934" s="3">
        <v>60</v>
      </c>
      <c r="N1934" s="3">
        <v>2950</v>
      </c>
      <c r="O1934" s="3">
        <v>1</v>
      </c>
      <c r="P1934" s="3">
        <v>40045</v>
      </c>
      <c r="Q1934" s="3">
        <v>1</v>
      </c>
      <c r="R1934" s="3">
        <v>3080000</v>
      </c>
      <c r="S1934" s="3">
        <v>5004</v>
      </c>
      <c r="T1934">
        <v>5005</v>
      </c>
      <c r="U1934" s="3">
        <v>5</v>
      </c>
      <c r="V1934" s="3">
        <v>235856.66666666663</v>
      </c>
      <c r="W1934" s="3">
        <v>6</v>
      </c>
      <c r="X1934" s="3">
        <v>21917.083333333328</v>
      </c>
      <c r="Y1934" s="3">
        <v>21</v>
      </c>
      <c r="Z1934" s="3">
        <v>11766.833333333332</v>
      </c>
      <c r="AA1934" s="3">
        <v>0</v>
      </c>
      <c r="AB1934" s="3">
        <v>0</v>
      </c>
      <c r="AC1934" s="3">
        <v>4004542</v>
      </c>
      <c r="AD1934" s="3">
        <v>47087.13111096948</v>
      </c>
      <c r="AE1934" s="3">
        <v>53390000</v>
      </c>
      <c r="AF1934" t="s">
        <v>149</v>
      </c>
      <c r="AG1934" t="s">
        <v>158</v>
      </c>
      <c r="AI1934">
        <f>IF(ISERROR(IF(D1934=25,VLOOKUP(E1934,Sheet1!$F$64:$H$79,2,0),IF(D1934=23,VLOOKUP(knight_awaken_info!E1934,Sheet1!$F$45:$H$60,2,0),VLOOKUP(knight_awaken_info!E1934,Sheet1!$F$26:$H$41,2,0)))),0,IF(D1934=25,VLOOKUP(E1934,Sheet1!$F$64:$H$79,2,0),IF(D1934=23,VLOOKUP(knight_awaken_info!E1934,Sheet1!$F$45:$H$60,2,0),VLOOKUP(knight_awaken_info!E1934,Sheet1!$F$26:$H$41,2,0))))</f>
        <v>0</v>
      </c>
      <c r="AJ1934">
        <f>IF(ISERROR(IF(D1934=25,VLOOKUP(E1934,Sheet1!$F$64:$H$79,3,0),IF(D1934=23,VLOOKUP(knight_awaken_info!E1934,Sheet1!$F$45:$H$60,3,0),VLOOKUP(knight_awaken_info!E1934,Sheet1!$F$26:$H$41,3,0)))),0,IF(D1934=25,VLOOKUP(E1934,Sheet1!$F$64:$H$79,3,0),IF(D1934=23,VLOOKUP(knight_awaken_info!E1934,Sheet1!$F$45:$H$60,3,0),VLOOKUP(knight_awaken_info!E1934,Sheet1!$F$26:$H$41,3,0))))</f>
        <v>750</v>
      </c>
      <c r="AK1934" s="11">
        <f>SUM(AI1893:AI1934)</f>
        <v>60520</v>
      </c>
      <c r="AL1934" s="11">
        <f>SUM(AJ1893:AJ1934)</f>
        <v>3000</v>
      </c>
      <c r="AN1934" s="3">
        <f t="shared" si="93"/>
        <v>296376.66666666663</v>
      </c>
      <c r="AO1934" s="3">
        <f t="shared" si="94"/>
        <v>14766.833333333332</v>
      </c>
    </row>
    <row r="1935" spans="1:41">
      <c r="A1935" s="3">
        <v>4004542</v>
      </c>
      <c r="B1935" s="3">
        <v>4004501</v>
      </c>
      <c r="C1935" s="3" t="s">
        <v>75</v>
      </c>
      <c r="D1935">
        <f t="shared" si="92"/>
        <v>23</v>
      </c>
      <c r="E1935" s="3">
        <v>42</v>
      </c>
      <c r="F1935" s="3">
        <v>90</v>
      </c>
      <c r="G1935" s="3">
        <v>4</v>
      </c>
      <c r="H1935" s="3">
        <v>622</v>
      </c>
      <c r="I1935" s="3">
        <v>531</v>
      </c>
      <c r="J1935" s="3">
        <v>523</v>
      </c>
      <c r="K1935" s="3">
        <v>532</v>
      </c>
      <c r="L1935" s="3">
        <v>2</v>
      </c>
      <c r="M1935" s="3">
        <v>60</v>
      </c>
      <c r="N1935" s="3">
        <v>2970</v>
      </c>
      <c r="O1935" s="3">
        <v>1</v>
      </c>
      <c r="P1935" s="3">
        <v>40045</v>
      </c>
      <c r="Q1935" s="3">
        <v>1</v>
      </c>
      <c r="R1935" s="3">
        <v>3105000</v>
      </c>
      <c r="S1935" s="3">
        <v>5004</v>
      </c>
      <c r="T1935">
        <v>5005</v>
      </c>
      <c r="U1935" s="3">
        <v>5</v>
      </c>
      <c r="V1935" s="3">
        <v>258193.33333333328</v>
      </c>
      <c r="W1935" s="3">
        <v>6</v>
      </c>
      <c r="X1935" s="3">
        <v>22817.916666666661</v>
      </c>
      <c r="Y1935" s="3">
        <v>21</v>
      </c>
      <c r="Z1935" s="3">
        <v>12127.166666666666</v>
      </c>
      <c r="AA1935" s="3">
        <v>0</v>
      </c>
      <c r="AB1935" s="3">
        <v>0</v>
      </c>
      <c r="AC1935" s="3">
        <v>4004543</v>
      </c>
      <c r="AD1935" s="3">
        <v>55644.081840780171</v>
      </c>
      <c r="AE1935" s="3">
        <v>56470000</v>
      </c>
      <c r="AF1935" t="s">
        <v>150</v>
      </c>
      <c r="AG1935" t="s">
        <v>159</v>
      </c>
      <c r="AI1935">
        <f>IF(ISERROR(IF(D1935=25,VLOOKUP(E1935,Sheet1!$F$64:$H$79,2,0),IF(D1935=23,VLOOKUP(knight_awaken_info!E1935,Sheet1!$F$45:$H$60,2,0),VLOOKUP(knight_awaken_info!E1935,Sheet1!$F$26:$H$41,2,0)))),0,IF(D1935=25,VLOOKUP(E1935,Sheet1!$F$64:$H$79,2,0),IF(D1935=23,VLOOKUP(knight_awaken_info!E1935,Sheet1!$F$45:$H$60,2,0),VLOOKUP(knight_awaken_info!E1935,Sheet1!$F$26:$H$41,2,0))))</f>
        <v>15130</v>
      </c>
      <c r="AJ1935">
        <f>IF(ISERROR(IF(D1935=25,VLOOKUP(E1935,Sheet1!$F$64:$H$79,3,0),IF(D1935=23,VLOOKUP(knight_awaken_info!E1935,Sheet1!$F$45:$H$60,3,0),VLOOKUP(knight_awaken_info!E1935,Sheet1!$F$26:$H$41,3,0)))),0,IF(D1935=25,VLOOKUP(E1935,Sheet1!$F$64:$H$79,3,0),IF(D1935=23,VLOOKUP(knight_awaken_info!E1935,Sheet1!$F$45:$H$60,3,0),VLOOKUP(knight_awaken_info!E1935,Sheet1!$F$26:$H$41,3,0))))</f>
        <v>0</v>
      </c>
      <c r="AK1935" s="11">
        <f>SUM(AI1893:AI1935)</f>
        <v>75650</v>
      </c>
      <c r="AL1935" s="11">
        <f>SUM(AJ1893:AJ1935)</f>
        <v>3000</v>
      </c>
      <c r="AN1935" s="3">
        <f t="shared" si="93"/>
        <v>333843.33333333326</v>
      </c>
      <c r="AO1935" s="3">
        <f t="shared" si="94"/>
        <v>15127.166666666666</v>
      </c>
    </row>
    <row r="1936" spans="1:41">
      <c r="A1936" s="3">
        <v>4004543</v>
      </c>
      <c r="B1936" s="3">
        <v>4004501</v>
      </c>
      <c r="C1936" s="3" t="s">
        <v>75</v>
      </c>
      <c r="D1936">
        <f t="shared" si="92"/>
        <v>23</v>
      </c>
      <c r="E1936" s="3">
        <v>43</v>
      </c>
      <c r="F1936" s="3">
        <v>90</v>
      </c>
      <c r="G1936" s="3">
        <v>4</v>
      </c>
      <c r="H1936" s="3">
        <v>621</v>
      </c>
      <c r="I1936" s="3">
        <v>533</v>
      </c>
      <c r="J1936" s="3">
        <v>522</v>
      </c>
      <c r="K1936" s="3">
        <v>531</v>
      </c>
      <c r="L1936" s="3">
        <v>2</v>
      </c>
      <c r="M1936" s="3">
        <v>60</v>
      </c>
      <c r="N1936" s="3">
        <v>2990</v>
      </c>
      <c r="O1936" s="3">
        <v>1</v>
      </c>
      <c r="P1936" s="3">
        <v>40045</v>
      </c>
      <c r="Q1936" s="3">
        <v>1</v>
      </c>
      <c r="R1936" s="3">
        <v>3130000</v>
      </c>
      <c r="S1936" s="3">
        <v>5004</v>
      </c>
      <c r="T1936">
        <v>5005</v>
      </c>
      <c r="U1936" s="3">
        <v>5</v>
      </c>
      <c r="V1936" s="3">
        <v>265425.5555555555</v>
      </c>
      <c r="W1936" s="3">
        <v>6</v>
      </c>
      <c r="X1936" s="3">
        <v>23721.944444444438</v>
      </c>
      <c r="Y1936" s="3">
        <v>21</v>
      </c>
      <c r="Z1936" s="3">
        <v>13238.777777777777</v>
      </c>
      <c r="AA1936" s="3">
        <v>0</v>
      </c>
      <c r="AB1936" s="3">
        <v>0</v>
      </c>
      <c r="AC1936" s="3">
        <v>4004544</v>
      </c>
      <c r="AD1936" s="3">
        <v>64201.032570590862</v>
      </c>
      <c r="AE1936" s="3">
        <v>59575000</v>
      </c>
      <c r="AF1936" t="s">
        <v>151</v>
      </c>
      <c r="AG1936" t="s">
        <v>158</v>
      </c>
      <c r="AI1936">
        <f>IF(ISERROR(IF(D1936=25,VLOOKUP(E1936,Sheet1!$F$64:$H$79,2,0),IF(D1936=23,VLOOKUP(knight_awaken_info!E1936,Sheet1!$F$45:$H$60,2,0),VLOOKUP(knight_awaken_info!E1936,Sheet1!$F$26:$H$41,2,0)))),0,IF(D1936=25,VLOOKUP(E1936,Sheet1!$F$64:$H$79,2,0),IF(D1936=23,VLOOKUP(knight_awaken_info!E1936,Sheet1!$F$45:$H$60,2,0),VLOOKUP(knight_awaken_info!E1936,Sheet1!$F$26:$H$41,2,0))))</f>
        <v>0</v>
      </c>
      <c r="AJ1936">
        <f>IF(ISERROR(IF(D1936=25,VLOOKUP(E1936,Sheet1!$F$64:$H$79,3,0),IF(D1936=23,VLOOKUP(knight_awaken_info!E1936,Sheet1!$F$45:$H$60,3,0),VLOOKUP(knight_awaken_info!E1936,Sheet1!$F$26:$H$41,3,0)))),0,IF(D1936=25,VLOOKUP(E1936,Sheet1!$F$64:$H$79,3,0),IF(D1936=23,VLOOKUP(knight_awaken_info!E1936,Sheet1!$F$45:$H$60,3,0),VLOOKUP(knight_awaken_info!E1936,Sheet1!$F$26:$H$41,3,0))))</f>
        <v>750</v>
      </c>
      <c r="AK1936" s="11">
        <f>SUM(AI1893:AI1936)</f>
        <v>75650</v>
      </c>
      <c r="AL1936" s="11">
        <f>SUM(AJ1893:AJ1936)</f>
        <v>3750</v>
      </c>
      <c r="AN1936" s="3">
        <f t="shared" si="93"/>
        <v>341075.5555555555</v>
      </c>
      <c r="AO1936" s="3">
        <f t="shared" si="94"/>
        <v>16988.777777777777</v>
      </c>
    </row>
    <row r="1937" spans="1:41">
      <c r="A1937" s="3">
        <v>4004544</v>
      </c>
      <c r="B1937" s="3">
        <v>4004501</v>
      </c>
      <c r="C1937" s="3" t="s">
        <v>75</v>
      </c>
      <c r="D1937">
        <f t="shared" si="92"/>
        <v>23</v>
      </c>
      <c r="E1937" s="3">
        <v>44</v>
      </c>
      <c r="F1937" s="3">
        <v>90</v>
      </c>
      <c r="G1937" s="3">
        <v>4</v>
      </c>
      <c r="H1937" s="3">
        <v>623</v>
      </c>
      <c r="I1937" s="3">
        <v>532</v>
      </c>
      <c r="J1937" s="3">
        <v>521</v>
      </c>
      <c r="K1937" s="3">
        <v>533</v>
      </c>
      <c r="L1937" s="3">
        <v>2</v>
      </c>
      <c r="M1937" s="3">
        <v>60</v>
      </c>
      <c r="N1937" s="3">
        <v>3010</v>
      </c>
      <c r="O1937" s="3">
        <v>1</v>
      </c>
      <c r="P1937" s="3">
        <v>40045</v>
      </c>
      <c r="Q1937" s="3">
        <v>1</v>
      </c>
      <c r="R1937" s="3">
        <v>3155000</v>
      </c>
      <c r="S1937" s="3">
        <v>5004</v>
      </c>
      <c r="T1937">
        <v>5005</v>
      </c>
      <c r="U1937" s="3">
        <v>5</v>
      </c>
      <c r="V1937" s="3">
        <v>287813.33333333326</v>
      </c>
      <c r="W1937" s="3">
        <v>6</v>
      </c>
      <c r="X1937" s="3">
        <v>24629.166666666661</v>
      </c>
      <c r="Y1937" s="3">
        <v>21</v>
      </c>
      <c r="Z1937" s="3">
        <v>13601.666666666666</v>
      </c>
      <c r="AA1937" s="3">
        <v>0</v>
      </c>
      <c r="AB1937" s="3">
        <v>0</v>
      </c>
      <c r="AC1937" s="3">
        <v>4004545</v>
      </c>
      <c r="AD1937" s="3">
        <v>72757.983300401553</v>
      </c>
      <c r="AE1937" s="3">
        <v>62705000</v>
      </c>
      <c r="AF1937" t="s">
        <v>152</v>
      </c>
      <c r="AG1937" t="s">
        <v>159</v>
      </c>
      <c r="AI1937">
        <f>IF(ISERROR(IF(D1937=25,VLOOKUP(E1937,Sheet1!$F$64:$H$79,2,0),IF(D1937=23,VLOOKUP(knight_awaken_info!E1937,Sheet1!$F$45:$H$60,2,0),VLOOKUP(knight_awaken_info!E1937,Sheet1!$F$26:$H$41,2,0)))),0,IF(D1937=25,VLOOKUP(E1937,Sheet1!$F$64:$H$79,2,0),IF(D1937=23,VLOOKUP(knight_awaken_info!E1937,Sheet1!$F$45:$H$60,2,0),VLOOKUP(knight_awaken_info!E1937,Sheet1!$F$26:$H$41,2,0))))</f>
        <v>15130</v>
      </c>
      <c r="AJ1937">
        <f>IF(ISERROR(IF(D1937=25,VLOOKUP(E1937,Sheet1!$F$64:$H$79,3,0),IF(D1937=23,VLOOKUP(knight_awaken_info!E1937,Sheet1!$F$45:$H$60,3,0),VLOOKUP(knight_awaken_info!E1937,Sheet1!$F$26:$H$41,3,0)))),0,IF(D1937=25,VLOOKUP(E1937,Sheet1!$F$64:$H$79,3,0),IF(D1937=23,VLOOKUP(knight_awaken_info!E1937,Sheet1!$F$45:$H$60,3,0),VLOOKUP(knight_awaken_info!E1937,Sheet1!$F$26:$H$41,3,0))))</f>
        <v>0</v>
      </c>
      <c r="AK1937" s="11">
        <f>SUM(AI1893:AI1937)</f>
        <v>90780</v>
      </c>
      <c r="AL1937" s="11">
        <f>SUM(AJ1893:AJ1937)</f>
        <v>3750</v>
      </c>
      <c r="AN1937" s="3">
        <f t="shared" si="93"/>
        <v>378593.33333333326</v>
      </c>
      <c r="AO1937" s="3">
        <f t="shared" si="94"/>
        <v>17351.666666666664</v>
      </c>
    </row>
    <row r="1938" spans="1:41">
      <c r="A1938" s="3">
        <v>4004545</v>
      </c>
      <c r="B1938" s="3">
        <v>4004501</v>
      </c>
      <c r="C1938" s="3" t="s">
        <v>75</v>
      </c>
      <c r="D1938">
        <f t="shared" si="92"/>
        <v>23</v>
      </c>
      <c r="E1938" s="3">
        <v>45</v>
      </c>
      <c r="F1938" s="3">
        <v>90</v>
      </c>
      <c r="G1938" s="3">
        <v>4</v>
      </c>
      <c r="H1938" s="3">
        <v>612</v>
      </c>
      <c r="I1938" s="3">
        <v>631</v>
      </c>
      <c r="J1938" s="3">
        <v>523</v>
      </c>
      <c r="K1938" s="3">
        <v>532</v>
      </c>
      <c r="L1938" s="3">
        <v>2</v>
      </c>
      <c r="M1938" s="3">
        <v>60</v>
      </c>
      <c r="N1938" s="3">
        <v>3050</v>
      </c>
      <c r="O1938" s="3">
        <v>1</v>
      </c>
      <c r="P1938" s="3">
        <v>40045</v>
      </c>
      <c r="Q1938" s="3">
        <v>1</v>
      </c>
      <c r="R1938" s="3">
        <v>3180000</v>
      </c>
      <c r="S1938" s="3">
        <v>5004</v>
      </c>
      <c r="T1938">
        <v>5005</v>
      </c>
      <c r="U1938" s="3">
        <v>5</v>
      </c>
      <c r="V1938" s="3">
        <v>295096.66666666663</v>
      </c>
      <c r="W1938" s="3">
        <v>6</v>
      </c>
      <c r="X1938" s="3">
        <v>25539.583333333328</v>
      </c>
      <c r="Y1938" s="3">
        <v>21</v>
      </c>
      <c r="Z1938" s="3">
        <v>14715.833333333332</v>
      </c>
      <c r="AA1938" s="3">
        <v>0</v>
      </c>
      <c r="AB1938" s="3">
        <v>0</v>
      </c>
      <c r="AC1938" s="3">
        <v>4004546</v>
      </c>
      <c r="AD1938" s="3">
        <v>81314.934030212244</v>
      </c>
      <c r="AE1938" s="3">
        <v>65860000</v>
      </c>
      <c r="AF1938" t="s">
        <v>153</v>
      </c>
      <c r="AG1938" t="s">
        <v>158</v>
      </c>
      <c r="AI1938">
        <f>IF(ISERROR(IF(D1938=25,VLOOKUP(E1938,Sheet1!$F$64:$H$79,2,0),IF(D1938=23,VLOOKUP(knight_awaken_info!E1938,Sheet1!$F$45:$H$60,2,0),VLOOKUP(knight_awaken_info!E1938,Sheet1!$F$26:$H$41,2,0)))),0,IF(D1938=25,VLOOKUP(E1938,Sheet1!$F$64:$H$79,2,0),IF(D1938=23,VLOOKUP(knight_awaken_info!E1938,Sheet1!$F$45:$H$60,2,0),VLOOKUP(knight_awaken_info!E1938,Sheet1!$F$26:$H$41,2,0))))</f>
        <v>0</v>
      </c>
      <c r="AJ1938">
        <f>IF(ISERROR(IF(D1938=25,VLOOKUP(E1938,Sheet1!$F$64:$H$79,3,0),IF(D1938=23,VLOOKUP(knight_awaken_info!E1938,Sheet1!$F$45:$H$60,3,0),VLOOKUP(knight_awaken_info!E1938,Sheet1!$F$26:$H$41,3,0)))),0,IF(D1938=25,VLOOKUP(E1938,Sheet1!$F$64:$H$79,3,0),IF(D1938=23,VLOOKUP(knight_awaken_info!E1938,Sheet1!$F$45:$H$60,3,0),VLOOKUP(knight_awaken_info!E1938,Sheet1!$F$26:$H$41,3,0))))</f>
        <v>750</v>
      </c>
      <c r="AK1938" s="11">
        <f>SUM(AI1893:AI1938)</f>
        <v>90780</v>
      </c>
      <c r="AL1938" s="11">
        <f>SUM(AJ1893:AJ1938)</f>
        <v>4500</v>
      </c>
      <c r="AN1938" s="3">
        <f t="shared" si="93"/>
        <v>385876.66666666663</v>
      </c>
      <c r="AO1938" s="3">
        <f t="shared" si="94"/>
        <v>19215.833333333332</v>
      </c>
    </row>
    <row r="1939" spans="1:41">
      <c r="A1939" s="3">
        <v>4004546</v>
      </c>
      <c r="B1939" s="3">
        <v>4004501</v>
      </c>
      <c r="C1939" s="3" t="s">
        <v>75</v>
      </c>
      <c r="D1939">
        <f t="shared" si="92"/>
        <v>23</v>
      </c>
      <c r="E1939" s="3">
        <v>46</v>
      </c>
      <c r="F1939" s="3">
        <v>90</v>
      </c>
      <c r="G1939" s="3">
        <v>4</v>
      </c>
      <c r="H1939" s="3">
        <v>621</v>
      </c>
      <c r="I1939" s="3">
        <v>633</v>
      </c>
      <c r="J1939" s="3">
        <v>522</v>
      </c>
      <c r="K1939" s="3">
        <v>531</v>
      </c>
      <c r="L1939" s="3">
        <v>2</v>
      </c>
      <c r="M1939" s="3">
        <v>60</v>
      </c>
      <c r="N1939" s="3">
        <v>3070</v>
      </c>
      <c r="O1939" s="3">
        <v>1</v>
      </c>
      <c r="P1939" s="3">
        <v>40045</v>
      </c>
      <c r="Q1939" s="3">
        <v>1</v>
      </c>
      <c r="R1939" s="3">
        <v>3205000</v>
      </c>
      <c r="S1939" s="3">
        <v>5004</v>
      </c>
      <c r="T1939">
        <v>5005</v>
      </c>
      <c r="U1939" s="3">
        <v>5</v>
      </c>
      <c r="V1939" s="3">
        <v>317535.5555555555</v>
      </c>
      <c r="W1939" s="3">
        <v>6</v>
      </c>
      <c r="X1939" s="3">
        <v>26453.194444444438</v>
      </c>
      <c r="Y1939" s="3">
        <v>21</v>
      </c>
      <c r="Z1939" s="3">
        <v>15081.277777777777</v>
      </c>
      <c r="AA1939" s="3">
        <v>0</v>
      </c>
      <c r="AB1939" s="3">
        <v>0</v>
      </c>
      <c r="AC1939" s="3">
        <v>4004547</v>
      </c>
      <c r="AD1939" s="3">
        <v>93571.929377270688</v>
      </c>
      <c r="AE1939" s="3">
        <v>69040000</v>
      </c>
      <c r="AF1939" t="s">
        <v>154</v>
      </c>
      <c r="AG1939" t="s">
        <v>159</v>
      </c>
      <c r="AI1939">
        <f>IF(ISERROR(IF(D1939=25,VLOOKUP(E1939,Sheet1!$F$64:$H$79,2,0),IF(D1939=23,VLOOKUP(knight_awaken_info!E1939,Sheet1!$F$45:$H$60,2,0),VLOOKUP(knight_awaken_info!E1939,Sheet1!$F$26:$H$41,2,0)))),0,IF(D1939=25,VLOOKUP(E1939,Sheet1!$F$64:$H$79,2,0),IF(D1939=23,VLOOKUP(knight_awaken_info!E1939,Sheet1!$F$45:$H$60,2,0),VLOOKUP(knight_awaken_info!E1939,Sheet1!$F$26:$H$41,2,0))))</f>
        <v>15130</v>
      </c>
      <c r="AJ1939">
        <f>IF(ISERROR(IF(D1939=25,VLOOKUP(E1939,Sheet1!$F$64:$H$79,3,0),IF(D1939=23,VLOOKUP(knight_awaken_info!E1939,Sheet1!$F$45:$H$60,3,0),VLOOKUP(knight_awaken_info!E1939,Sheet1!$F$26:$H$41,3,0)))),0,IF(D1939=25,VLOOKUP(E1939,Sheet1!$F$64:$H$79,3,0),IF(D1939=23,VLOOKUP(knight_awaken_info!E1939,Sheet1!$F$45:$H$60,3,0),VLOOKUP(knight_awaken_info!E1939,Sheet1!$F$26:$H$41,3,0))))</f>
        <v>0</v>
      </c>
      <c r="AK1939" s="11">
        <f>SUM(AI1893:AI1939)</f>
        <v>105910</v>
      </c>
      <c r="AL1939" s="11">
        <f>SUM(AJ1893:AJ1939)</f>
        <v>4500</v>
      </c>
      <c r="AN1939" s="3">
        <f t="shared" si="93"/>
        <v>423445.5555555555</v>
      </c>
      <c r="AO1939" s="3">
        <f t="shared" si="94"/>
        <v>19581.277777777777</v>
      </c>
    </row>
    <row r="1940" spans="1:41">
      <c r="A1940" s="3">
        <v>4004547</v>
      </c>
      <c r="B1940" s="3">
        <v>4004501</v>
      </c>
      <c r="C1940" s="3" t="s">
        <v>75</v>
      </c>
      <c r="D1940">
        <f t="shared" si="92"/>
        <v>23</v>
      </c>
      <c r="E1940" s="3">
        <v>47</v>
      </c>
      <c r="F1940" s="3">
        <v>90</v>
      </c>
      <c r="G1940" s="3">
        <v>4</v>
      </c>
      <c r="H1940" s="3">
        <v>613</v>
      </c>
      <c r="I1940" s="3">
        <v>632</v>
      </c>
      <c r="J1940" s="3">
        <v>521</v>
      </c>
      <c r="K1940" s="3">
        <v>533</v>
      </c>
      <c r="L1940" s="3">
        <v>2</v>
      </c>
      <c r="M1940" s="3">
        <v>60</v>
      </c>
      <c r="N1940" s="3">
        <v>3090</v>
      </c>
      <c r="O1940" s="3">
        <v>1</v>
      </c>
      <c r="P1940" s="3">
        <v>40045</v>
      </c>
      <c r="Q1940" s="3">
        <v>1</v>
      </c>
      <c r="R1940" s="3">
        <v>3230000</v>
      </c>
      <c r="S1940" s="3">
        <v>5004</v>
      </c>
      <c r="T1940">
        <v>5005</v>
      </c>
      <c r="U1940" s="3">
        <v>5</v>
      </c>
      <c r="V1940" s="3">
        <v>324869.99999999994</v>
      </c>
      <c r="W1940" s="3">
        <v>6</v>
      </c>
      <c r="X1940" s="3">
        <v>27369.999999999993</v>
      </c>
      <c r="Y1940" s="3">
        <v>21</v>
      </c>
      <c r="Z1940" s="3">
        <v>16198</v>
      </c>
      <c r="AA1940" s="3">
        <v>0</v>
      </c>
      <c r="AB1940" s="3">
        <v>0</v>
      </c>
      <c r="AC1940" s="3">
        <v>4004548</v>
      </c>
      <c r="AD1940" s="3">
        <v>105828.92472432913</v>
      </c>
      <c r="AE1940" s="3">
        <v>72245000</v>
      </c>
      <c r="AF1940" t="s">
        <v>155</v>
      </c>
      <c r="AG1940" t="s">
        <v>158</v>
      </c>
      <c r="AI1940">
        <f>IF(ISERROR(IF(D1940=25,VLOOKUP(E1940,Sheet1!$F$64:$H$79,2,0),IF(D1940=23,VLOOKUP(knight_awaken_info!E1940,Sheet1!$F$45:$H$60,2,0),VLOOKUP(knight_awaken_info!E1940,Sheet1!$F$26:$H$41,2,0)))),0,IF(D1940=25,VLOOKUP(E1940,Sheet1!$F$64:$H$79,2,0),IF(D1940=23,VLOOKUP(knight_awaken_info!E1940,Sheet1!$F$45:$H$60,2,0),VLOOKUP(knight_awaken_info!E1940,Sheet1!$F$26:$H$41,2,0))))</f>
        <v>0</v>
      </c>
      <c r="AJ1940">
        <f>IF(ISERROR(IF(D1940=25,VLOOKUP(E1940,Sheet1!$F$64:$H$79,3,0),IF(D1940=23,VLOOKUP(knight_awaken_info!E1940,Sheet1!$F$45:$H$60,3,0),VLOOKUP(knight_awaken_info!E1940,Sheet1!$F$26:$H$41,3,0)))),0,IF(D1940=25,VLOOKUP(E1940,Sheet1!$F$64:$H$79,3,0),IF(D1940=23,VLOOKUP(knight_awaken_info!E1940,Sheet1!$F$45:$H$60,3,0),VLOOKUP(knight_awaken_info!E1940,Sheet1!$F$26:$H$41,3,0))))</f>
        <v>750</v>
      </c>
      <c r="AK1940" s="11">
        <f>SUM(AI1893:AI1940)</f>
        <v>105910</v>
      </c>
      <c r="AL1940" s="11">
        <f>SUM(AJ1893:AJ1940)</f>
        <v>5250</v>
      </c>
      <c r="AN1940" s="3">
        <f t="shared" si="93"/>
        <v>430779.99999999994</v>
      </c>
      <c r="AO1940" s="3">
        <f t="shared" si="94"/>
        <v>21448</v>
      </c>
    </row>
    <row r="1941" spans="1:41">
      <c r="A1941" s="3">
        <v>4004548</v>
      </c>
      <c r="B1941" s="3">
        <v>4004501</v>
      </c>
      <c r="C1941" s="3" t="s">
        <v>75</v>
      </c>
      <c r="D1941">
        <f t="shared" si="92"/>
        <v>23</v>
      </c>
      <c r="E1941" s="3">
        <v>48</v>
      </c>
      <c r="F1941" s="3">
        <v>90</v>
      </c>
      <c r="G1941" s="3">
        <v>4</v>
      </c>
      <c r="H1941" s="3">
        <v>612</v>
      </c>
      <c r="I1941" s="3">
        <v>631</v>
      </c>
      <c r="J1941" s="3">
        <v>523</v>
      </c>
      <c r="K1941" s="3">
        <v>532</v>
      </c>
      <c r="L1941" s="3">
        <v>2</v>
      </c>
      <c r="M1941" s="3">
        <v>60</v>
      </c>
      <c r="N1941" s="3">
        <v>3110</v>
      </c>
      <c r="O1941" s="3">
        <v>1</v>
      </c>
      <c r="P1941" s="3">
        <v>40045</v>
      </c>
      <c r="Q1941" s="3">
        <v>1</v>
      </c>
      <c r="R1941" s="3">
        <v>3250000</v>
      </c>
      <c r="S1941" s="3">
        <v>5004</v>
      </c>
      <c r="T1941">
        <v>5005</v>
      </c>
      <c r="U1941" s="3">
        <v>5</v>
      </c>
      <c r="V1941" s="3">
        <v>347359.99999999994</v>
      </c>
      <c r="W1941" s="3">
        <v>6</v>
      </c>
      <c r="X1941" s="3">
        <v>28289.999999999993</v>
      </c>
      <c r="Y1941" s="3">
        <v>21</v>
      </c>
      <c r="Z1941" s="3">
        <v>16566</v>
      </c>
      <c r="AA1941" s="3">
        <v>0</v>
      </c>
      <c r="AB1941" s="3">
        <v>0</v>
      </c>
      <c r="AC1941" s="3">
        <v>4004549</v>
      </c>
      <c r="AD1941" s="3">
        <v>118085.92007138758</v>
      </c>
      <c r="AE1941" s="3">
        <v>75475000</v>
      </c>
      <c r="AF1941" t="s">
        <v>156</v>
      </c>
      <c r="AG1941" t="s">
        <v>159</v>
      </c>
      <c r="AI1941">
        <f>IF(ISERROR(IF(D1941=25,VLOOKUP(E1941,Sheet1!$F$64:$H$79,2,0),IF(D1941=23,VLOOKUP(knight_awaken_info!E1941,Sheet1!$F$45:$H$60,2,0),VLOOKUP(knight_awaken_info!E1941,Sheet1!$F$26:$H$41,2,0)))),0,IF(D1941=25,VLOOKUP(E1941,Sheet1!$F$64:$H$79,2,0),IF(D1941=23,VLOOKUP(knight_awaken_info!E1941,Sheet1!$F$45:$H$60,2,0),VLOOKUP(knight_awaken_info!E1941,Sheet1!$F$26:$H$41,2,0))))</f>
        <v>15130</v>
      </c>
      <c r="AJ1941">
        <f>IF(ISERROR(IF(D1941=25,VLOOKUP(E1941,Sheet1!$F$64:$H$79,3,0),IF(D1941=23,VLOOKUP(knight_awaken_info!E1941,Sheet1!$F$45:$H$60,3,0),VLOOKUP(knight_awaken_info!E1941,Sheet1!$F$26:$H$41,3,0)))),0,IF(D1941=25,VLOOKUP(E1941,Sheet1!$F$64:$H$79,3,0),IF(D1941=23,VLOOKUP(knight_awaken_info!E1941,Sheet1!$F$45:$H$60,3,0),VLOOKUP(knight_awaken_info!E1941,Sheet1!$F$26:$H$41,3,0))))</f>
        <v>0</v>
      </c>
      <c r="AK1941" s="11">
        <f>SUM(AI1893:AI1941)</f>
        <v>121040</v>
      </c>
      <c r="AL1941" s="11">
        <f>SUM(AJ1893:AJ1941)</f>
        <v>5250</v>
      </c>
      <c r="AN1941" s="3">
        <f t="shared" si="93"/>
        <v>468399.99999999994</v>
      </c>
      <c r="AO1941" s="3">
        <f t="shared" si="94"/>
        <v>21816</v>
      </c>
    </row>
    <row r="1942" spans="1:41">
      <c r="A1942" s="3">
        <v>4004549</v>
      </c>
      <c r="B1942" s="3">
        <v>4004501</v>
      </c>
      <c r="C1942" s="3" t="s">
        <v>75</v>
      </c>
      <c r="D1942">
        <f t="shared" si="92"/>
        <v>23</v>
      </c>
      <c r="E1942" s="3">
        <v>49</v>
      </c>
      <c r="F1942" s="3">
        <v>90</v>
      </c>
      <c r="G1942" s="3">
        <v>4</v>
      </c>
      <c r="H1942" s="3">
        <v>611</v>
      </c>
      <c r="I1942" s="3">
        <v>633</v>
      </c>
      <c r="J1942" s="3">
        <v>622</v>
      </c>
      <c r="K1942" s="3">
        <v>631</v>
      </c>
      <c r="L1942" s="3">
        <v>2</v>
      </c>
      <c r="M1942" s="3">
        <v>60</v>
      </c>
      <c r="N1942" s="3">
        <v>3610</v>
      </c>
      <c r="O1942" s="3">
        <v>1</v>
      </c>
      <c r="P1942" s="3">
        <v>40045</v>
      </c>
      <c r="Q1942" s="3">
        <v>1</v>
      </c>
      <c r="R1942" s="3">
        <v>3870000</v>
      </c>
      <c r="S1942" s="3">
        <v>5004</v>
      </c>
      <c r="T1942">
        <v>5005</v>
      </c>
      <c r="U1942" s="3">
        <v>5</v>
      </c>
      <c r="V1942" s="3">
        <v>354745.5555555555</v>
      </c>
      <c r="W1942" s="3">
        <v>6</v>
      </c>
      <c r="X1942" s="3">
        <v>29213.194444444438</v>
      </c>
      <c r="Y1942" s="3">
        <v>21</v>
      </c>
      <c r="Z1942" s="3">
        <v>17685.277777777777</v>
      </c>
      <c r="AA1942" s="3">
        <v>0</v>
      </c>
      <c r="AB1942" s="3">
        <v>0</v>
      </c>
      <c r="AC1942" s="3">
        <v>4004550</v>
      </c>
      <c r="AD1942" s="3">
        <v>130342.91541844602</v>
      </c>
      <c r="AE1942" s="3">
        <v>78725000</v>
      </c>
      <c r="AF1942" t="s">
        <v>157</v>
      </c>
      <c r="AG1942" t="s">
        <v>136</v>
      </c>
      <c r="AI1942">
        <f>IF(ISERROR(IF(D1942=25,VLOOKUP(E1942,Sheet1!$F$64:$H$79,2,0),IF(D1942=23,VLOOKUP(knight_awaken_info!E1942,Sheet1!$F$45:$H$60,2,0),VLOOKUP(knight_awaken_info!E1942,Sheet1!$F$26:$H$41,2,0)))),0,IF(D1942=25,VLOOKUP(E1942,Sheet1!$F$64:$H$79,2,0),IF(D1942=23,VLOOKUP(knight_awaken_info!E1942,Sheet1!$F$45:$H$60,2,0),VLOOKUP(knight_awaken_info!E1942,Sheet1!$F$26:$H$41,2,0))))</f>
        <v>0</v>
      </c>
      <c r="AJ1942">
        <f>IF(ISERROR(IF(D1942=25,VLOOKUP(E1942,Sheet1!$F$64:$H$79,3,0),IF(D1942=23,VLOOKUP(knight_awaken_info!E1942,Sheet1!$F$45:$H$60,3,0),VLOOKUP(knight_awaken_info!E1942,Sheet1!$F$26:$H$41,3,0)))),0,IF(D1942=25,VLOOKUP(E1942,Sheet1!$F$64:$H$79,3,0),IF(D1942=23,VLOOKUP(knight_awaken_info!E1942,Sheet1!$F$45:$H$60,3,0),VLOOKUP(knight_awaken_info!E1942,Sheet1!$F$26:$H$41,3,0))))</f>
        <v>750</v>
      </c>
      <c r="AK1942" s="11">
        <f>SUM(AI1893:AI1942)</f>
        <v>121040</v>
      </c>
      <c r="AL1942" s="11">
        <f>SUM(AJ1893:AJ1942)</f>
        <v>6000</v>
      </c>
      <c r="AN1942" s="3">
        <f t="shared" si="93"/>
        <v>475785.5555555555</v>
      </c>
      <c r="AO1942" s="3">
        <f t="shared" si="94"/>
        <v>23685.277777777777</v>
      </c>
    </row>
    <row r="1943" spans="1:41" s="7" customFormat="1">
      <c r="A1943" s="6">
        <v>4004550</v>
      </c>
      <c r="B1943" s="6">
        <v>4004501</v>
      </c>
      <c r="C1943" s="6" t="s">
        <v>75</v>
      </c>
      <c r="D1943">
        <f t="shared" si="92"/>
        <v>23</v>
      </c>
      <c r="E1943" s="6">
        <v>50</v>
      </c>
      <c r="F1943" s="3">
        <v>120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3">
        <v>0</v>
      </c>
      <c r="O1943" s="6">
        <v>0</v>
      </c>
      <c r="P1943" s="6">
        <v>0</v>
      </c>
      <c r="Q1943" s="3">
        <v>0</v>
      </c>
      <c r="R1943" s="3">
        <v>0</v>
      </c>
      <c r="S1943" s="3">
        <v>5005</v>
      </c>
      <c r="T1943" s="7">
        <v>0</v>
      </c>
      <c r="U1943" s="6">
        <v>5</v>
      </c>
      <c r="V1943" s="6">
        <v>363178.88888888888</v>
      </c>
      <c r="W1943" s="6">
        <v>6</v>
      </c>
      <c r="X1943" s="6">
        <v>30267.361111111106</v>
      </c>
      <c r="Y1943" s="6">
        <v>21</v>
      </c>
      <c r="Z1943" s="6">
        <v>18106.944444444445</v>
      </c>
      <c r="AA1943" s="6">
        <v>0</v>
      </c>
      <c r="AB1943" s="6">
        <v>0</v>
      </c>
      <c r="AC1943" s="6">
        <v>0</v>
      </c>
      <c r="AD1943" s="6">
        <v>149999.99999999997</v>
      </c>
      <c r="AE1943" s="3">
        <v>82595000</v>
      </c>
      <c r="AF1943">
        <v>0</v>
      </c>
      <c r="AG1943">
        <v>0</v>
      </c>
      <c r="AI1943">
        <f>IF(ISERROR(IF(D1943=25,VLOOKUP(E1943,Sheet1!$F$64:$H$79,2,0),IF(D1943=23,VLOOKUP(knight_awaken_info!E1943,Sheet1!$F$45:$H$60,2,0),VLOOKUP(knight_awaken_info!E1943,Sheet1!$F$26:$H$41,2,0)))),0,IF(D1943=25,VLOOKUP(E1943,Sheet1!$F$64:$H$79,2,0),IF(D1943=23,VLOOKUP(knight_awaken_info!E1943,Sheet1!$F$45:$H$60,2,0),VLOOKUP(knight_awaken_info!E1943,Sheet1!$F$26:$H$41,2,0))))</f>
        <v>0</v>
      </c>
      <c r="AJ1943">
        <f>IF(ISERROR(IF(D1943=25,VLOOKUP(E1943,Sheet1!$F$64:$H$79,3,0),IF(D1943=23,VLOOKUP(knight_awaken_info!E1943,Sheet1!$F$45:$H$60,3,0),VLOOKUP(knight_awaken_info!E1943,Sheet1!$F$26:$H$41,3,0)))),0,IF(D1943=25,VLOOKUP(E1943,Sheet1!$F$64:$H$79,3,0),IF(D1943=23,VLOOKUP(knight_awaken_info!E1943,Sheet1!$F$45:$H$60,3,0),VLOOKUP(knight_awaken_info!E1943,Sheet1!$F$26:$H$41,3,0))))</f>
        <v>0</v>
      </c>
      <c r="AK1943" s="11">
        <f>SUM(AI1893:AI1943)</f>
        <v>121040</v>
      </c>
      <c r="AL1943" s="11">
        <f>SUM(AJ1893:AJ1943)</f>
        <v>6000</v>
      </c>
      <c r="AN1943" s="3">
        <f t="shared" si="93"/>
        <v>484218.88888888888</v>
      </c>
      <c r="AO1943" s="3">
        <f t="shared" si="94"/>
        <v>24106.944444444445</v>
      </c>
    </row>
    <row r="1944" spans="1:41">
      <c r="A1944" s="3">
        <v>4005600</v>
      </c>
      <c r="B1944" s="3">
        <v>4005601</v>
      </c>
      <c r="C1944" s="3" t="s">
        <v>76</v>
      </c>
      <c r="D1944">
        <f t="shared" si="92"/>
        <v>20</v>
      </c>
      <c r="E1944" s="3">
        <v>0</v>
      </c>
      <c r="F1944" s="3">
        <v>50</v>
      </c>
      <c r="G1944" s="3">
        <v>2</v>
      </c>
      <c r="H1944" s="3">
        <v>114</v>
      </c>
      <c r="I1944" s="3">
        <v>133</v>
      </c>
      <c r="J1944" s="3">
        <v>0</v>
      </c>
      <c r="K1944" s="3">
        <v>0</v>
      </c>
      <c r="L1944" s="3">
        <v>2</v>
      </c>
      <c r="M1944" s="3">
        <v>60</v>
      </c>
      <c r="N1944" s="3">
        <v>60</v>
      </c>
      <c r="O1944" s="3">
        <v>0</v>
      </c>
      <c r="P1944" s="3">
        <v>0</v>
      </c>
      <c r="Q1944" s="3">
        <v>0</v>
      </c>
      <c r="R1944" s="3">
        <v>35000</v>
      </c>
      <c r="S1944" s="3">
        <v>0</v>
      </c>
      <c r="T1944">
        <v>5001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4005601</v>
      </c>
      <c r="AD1944" s="3">
        <v>0</v>
      </c>
      <c r="AE1944" s="3">
        <v>0</v>
      </c>
      <c r="AF1944" t="s">
        <v>137</v>
      </c>
      <c r="AG1944" t="s">
        <v>134</v>
      </c>
      <c r="AI1944">
        <f>IF(ISERROR(IF(D1944=25,VLOOKUP(E1944,Sheet1!$F$64:$H$79,2,0),IF(D1944=23,VLOOKUP(knight_awaken_info!E1944,Sheet1!$F$45:$H$60,2,0),VLOOKUP(knight_awaken_info!E1944,Sheet1!$F$26:$H$41,2,0)))),0,IF(D1944=25,VLOOKUP(E1944,Sheet1!$F$64:$H$79,2,0),IF(D1944=23,VLOOKUP(knight_awaken_info!E1944,Sheet1!$F$45:$H$60,2,0),VLOOKUP(knight_awaken_info!E1944,Sheet1!$F$26:$H$41,2,0))))</f>
        <v>0</v>
      </c>
      <c r="AJ1944">
        <f>IF(ISERROR(IF(D1944=25,VLOOKUP(E1944,Sheet1!$F$64:$H$79,3,0),IF(D1944=23,VLOOKUP(knight_awaken_info!E1944,Sheet1!$F$45:$H$60,3,0),VLOOKUP(knight_awaken_info!E1944,Sheet1!$F$26:$H$41,3,0)))),0,IF(D1944=25,VLOOKUP(E1944,Sheet1!$F$64:$H$79,3,0),IF(D1944=23,VLOOKUP(knight_awaken_info!E1944,Sheet1!$F$45:$H$60,3,0),VLOOKUP(knight_awaken_info!E1944,Sheet1!$F$26:$H$41,3,0))))</f>
        <v>0</v>
      </c>
      <c r="AK1944" s="11">
        <f>SUM(AI1944:AI1944)</f>
        <v>0</v>
      </c>
      <c r="AL1944" s="11">
        <f>SUM(AJ1944:AJ1944)</f>
        <v>0</v>
      </c>
      <c r="AN1944" s="3">
        <f t="shared" si="93"/>
        <v>0</v>
      </c>
      <c r="AO1944" s="3">
        <f t="shared" si="94"/>
        <v>0</v>
      </c>
    </row>
    <row r="1945" spans="1:41">
      <c r="A1945" s="3">
        <v>4005601</v>
      </c>
      <c r="B1945" s="3">
        <v>4005601</v>
      </c>
      <c r="C1945" s="3" t="s">
        <v>76</v>
      </c>
      <c r="D1945">
        <f t="shared" si="92"/>
        <v>20</v>
      </c>
      <c r="E1945" s="3">
        <v>1</v>
      </c>
      <c r="F1945" s="3">
        <v>50</v>
      </c>
      <c r="G1945" s="3">
        <v>3</v>
      </c>
      <c r="H1945" s="3">
        <v>213</v>
      </c>
      <c r="I1945" s="3">
        <v>132</v>
      </c>
      <c r="J1945" s="3">
        <v>121</v>
      </c>
      <c r="K1945" s="3">
        <v>0</v>
      </c>
      <c r="L1945" s="3">
        <v>2</v>
      </c>
      <c r="M1945" s="3">
        <v>60</v>
      </c>
      <c r="N1945" s="3">
        <v>80</v>
      </c>
      <c r="O1945" s="3">
        <v>0</v>
      </c>
      <c r="P1945" s="3">
        <v>0</v>
      </c>
      <c r="Q1945" s="3">
        <v>0</v>
      </c>
      <c r="R1945" s="3">
        <v>50000</v>
      </c>
      <c r="S1945" s="3">
        <v>0</v>
      </c>
      <c r="T1945">
        <v>5001</v>
      </c>
      <c r="U1945" s="3">
        <v>5</v>
      </c>
      <c r="V1945" s="3">
        <v>1800</v>
      </c>
      <c r="W1945" s="3">
        <v>6</v>
      </c>
      <c r="X1945" s="3">
        <v>225</v>
      </c>
      <c r="Y1945" s="3">
        <v>21</v>
      </c>
      <c r="Z1945" s="3">
        <v>90</v>
      </c>
      <c r="AA1945" s="3">
        <v>0</v>
      </c>
      <c r="AB1945" s="3">
        <v>0</v>
      </c>
      <c r="AC1945" s="3">
        <v>4005602</v>
      </c>
      <c r="AD1945" s="3">
        <v>9.5608388042577612</v>
      </c>
      <c r="AE1945" s="3">
        <v>35000</v>
      </c>
      <c r="AF1945" t="s">
        <v>137</v>
      </c>
      <c r="AG1945" t="s">
        <v>134</v>
      </c>
      <c r="AI1945">
        <f>IF(ISERROR(IF(D1945=25,VLOOKUP(E1945,Sheet1!$F$64:$H$79,2,0),IF(D1945=23,VLOOKUP(knight_awaken_info!E1945,Sheet1!$F$45:$H$60,2,0),VLOOKUP(knight_awaken_info!E1945,Sheet1!$F$26:$H$41,2,0)))),0,IF(D1945=25,VLOOKUP(E1945,Sheet1!$F$64:$H$79,2,0),IF(D1945=23,VLOOKUP(knight_awaken_info!E1945,Sheet1!$F$45:$H$60,2,0),VLOOKUP(knight_awaken_info!E1945,Sheet1!$F$26:$H$41,2,0))))</f>
        <v>0</v>
      </c>
      <c r="AJ1945">
        <f>IF(ISERROR(IF(D1945=25,VLOOKUP(E1945,Sheet1!$F$64:$H$79,3,0),IF(D1945=23,VLOOKUP(knight_awaken_info!E1945,Sheet1!$F$45:$H$60,3,0),VLOOKUP(knight_awaken_info!E1945,Sheet1!$F$26:$H$41,3,0)))),0,IF(D1945=25,VLOOKUP(E1945,Sheet1!$F$64:$H$79,3,0),IF(D1945=23,VLOOKUP(knight_awaken_info!E1945,Sheet1!$F$45:$H$60,3,0),VLOOKUP(knight_awaken_info!E1945,Sheet1!$F$26:$H$41,3,0))))</f>
        <v>0</v>
      </c>
      <c r="AK1945" s="11">
        <f>SUM(AI1944:AI1945)</f>
        <v>0</v>
      </c>
      <c r="AL1945" s="11">
        <f>SUM(AJ1944:AJ1945)</f>
        <v>0</v>
      </c>
      <c r="AN1945" s="3">
        <f t="shared" si="93"/>
        <v>1800</v>
      </c>
      <c r="AO1945" s="3">
        <f t="shared" si="94"/>
        <v>90</v>
      </c>
    </row>
    <row r="1946" spans="1:41">
      <c r="A1946" s="3">
        <v>4005602</v>
      </c>
      <c r="B1946" s="3">
        <v>4005601</v>
      </c>
      <c r="C1946" s="3" t="s">
        <v>76</v>
      </c>
      <c r="D1946">
        <f t="shared" si="92"/>
        <v>20</v>
      </c>
      <c r="E1946" s="3">
        <v>2</v>
      </c>
      <c r="F1946" s="3">
        <v>50</v>
      </c>
      <c r="G1946" s="3">
        <v>4</v>
      </c>
      <c r="H1946" s="3">
        <v>212</v>
      </c>
      <c r="I1946" s="3">
        <v>131</v>
      </c>
      <c r="J1946" s="3">
        <v>124</v>
      </c>
      <c r="K1946" s="3">
        <v>133</v>
      </c>
      <c r="L1946" s="3">
        <v>2</v>
      </c>
      <c r="M1946" s="3">
        <v>60</v>
      </c>
      <c r="N1946" s="3">
        <v>100</v>
      </c>
      <c r="O1946" s="3">
        <v>0</v>
      </c>
      <c r="P1946" s="3">
        <v>0</v>
      </c>
      <c r="Q1946" s="3">
        <v>0</v>
      </c>
      <c r="R1946" s="3">
        <v>70000</v>
      </c>
      <c r="S1946" s="3">
        <v>0</v>
      </c>
      <c r="T1946">
        <v>5001</v>
      </c>
      <c r="U1946" s="3">
        <v>5</v>
      </c>
      <c r="V1946" s="3">
        <v>3622.2222222222222</v>
      </c>
      <c r="W1946" s="3">
        <v>6</v>
      </c>
      <c r="X1946" s="3">
        <v>452.77777777777771</v>
      </c>
      <c r="Y1946" s="3">
        <v>21</v>
      </c>
      <c r="Z1946" s="3">
        <v>181.11111111111111</v>
      </c>
      <c r="AA1946" s="3">
        <v>0</v>
      </c>
      <c r="AB1946" s="3">
        <v>0</v>
      </c>
      <c r="AC1946" s="3">
        <v>4005603</v>
      </c>
      <c r="AD1946" s="3">
        <v>33.462935814902167</v>
      </c>
      <c r="AE1946" s="3">
        <v>85000</v>
      </c>
      <c r="AF1946" t="s">
        <v>137</v>
      </c>
      <c r="AG1946" t="s">
        <v>134</v>
      </c>
      <c r="AI1946">
        <f>IF(ISERROR(IF(D1946=25,VLOOKUP(E1946,Sheet1!$F$64:$H$79,2,0),IF(D1946=23,VLOOKUP(knight_awaken_info!E1946,Sheet1!$F$45:$H$60,2,0),VLOOKUP(knight_awaken_info!E1946,Sheet1!$F$26:$H$41,2,0)))),0,IF(D1946=25,VLOOKUP(E1946,Sheet1!$F$64:$H$79,2,0),IF(D1946=23,VLOOKUP(knight_awaken_info!E1946,Sheet1!$F$45:$H$60,2,0),VLOOKUP(knight_awaken_info!E1946,Sheet1!$F$26:$H$41,2,0))))</f>
        <v>0</v>
      </c>
      <c r="AJ1946">
        <f>IF(ISERROR(IF(D1946=25,VLOOKUP(E1946,Sheet1!$F$64:$H$79,3,0),IF(D1946=23,VLOOKUP(knight_awaken_info!E1946,Sheet1!$F$45:$H$60,3,0),VLOOKUP(knight_awaken_info!E1946,Sheet1!$F$26:$H$41,3,0)))),0,IF(D1946=25,VLOOKUP(E1946,Sheet1!$F$64:$H$79,3,0),IF(D1946=23,VLOOKUP(knight_awaken_info!E1946,Sheet1!$F$45:$H$60,3,0),VLOOKUP(knight_awaken_info!E1946,Sheet1!$F$26:$H$41,3,0))))</f>
        <v>0</v>
      </c>
      <c r="AK1946" s="11">
        <f>SUM(AI1944:AI1946)</f>
        <v>0</v>
      </c>
      <c r="AL1946" s="11">
        <f>SUM(AJ1944:AJ1946)</f>
        <v>0</v>
      </c>
      <c r="AN1946" s="3">
        <f t="shared" si="93"/>
        <v>3622.2222222222222</v>
      </c>
      <c r="AO1946" s="3">
        <f t="shared" si="94"/>
        <v>181.11111111111111</v>
      </c>
    </row>
    <row r="1947" spans="1:41">
      <c r="A1947" s="3">
        <v>4005603</v>
      </c>
      <c r="B1947" s="3">
        <v>4005601</v>
      </c>
      <c r="C1947" s="3" t="s">
        <v>76</v>
      </c>
      <c r="D1947">
        <f t="shared" si="92"/>
        <v>20</v>
      </c>
      <c r="E1947" s="3">
        <v>3</v>
      </c>
      <c r="F1947" s="3">
        <v>50</v>
      </c>
      <c r="G1947" s="3">
        <v>4</v>
      </c>
      <c r="H1947" s="3">
        <v>211</v>
      </c>
      <c r="I1947" s="3">
        <v>134</v>
      </c>
      <c r="J1947" s="3">
        <v>123</v>
      </c>
      <c r="K1947" s="3">
        <v>132</v>
      </c>
      <c r="L1947" s="3">
        <v>2</v>
      </c>
      <c r="M1947" s="3">
        <v>60</v>
      </c>
      <c r="N1947" s="3">
        <v>120</v>
      </c>
      <c r="O1947" s="3">
        <v>0</v>
      </c>
      <c r="P1947" s="3">
        <v>0</v>
      </c>
      <c r="Q1947" s="3">
        <v>0</v>
      </c>
      <c r="R1947" s="3">
        <v>85000</v>
      </c>
      <c r="S1947" s="3">
        <v>0</v>
      </c>
      <c r="T1947">
        <v>5001</v>
      </c>
      <c r="U1947" s="3">
        <v>5</v>
      </c>
      <c r="V1947" s="3">
        <v>5466.6666666666661</v>
      </c>
      <c r="W1947" s="3">
        <v>6</v>
      </c>
      <c r="X1947" s="3">
        <v>683.33333333333326</v>
      </c>
      <c r="Y1947" s="3">
        <v>21</v>
      </c>
      <c r="Z1947" s="3">
        <v>273.33333333333331</v>
      </c>
      <c r="AA1947" s="3">
        <v>0</v>
      </c>
      <c r="AB1947" s="3">
        <v>0</v>
      </c>
      <c r="AC1947" s="3">
        <v>4005604</v>
      </c>
      <c r="AD1947" s="3">
        <v>62.145452227675449</v>
      </c>
      <c r="AE1947" s="3">
        <v>155000</v>
      </c>
      <c r="AF1947" t="s">
        <v>137</v>
      </c>
      <c r="AG1947" t="s">
        <v>134</v>
      </c>
      <c r="AI1947">
        <f>IF(ISERROR(IF(D1947=25,VLOOKUP(E1947,Sheet1!$F$64:$H$79,2,0),IF(D1947=23,VLOOKUP(knight_awaken_info!E1947,Sheet1!$F$45:$H$60,2,0),VLOOKUP(knight_awaken_info!E1947,Sheet1!$F$26:$H$41,2,0)))),0,IF(D1947=25,VLOOKUP(E1947,Sheet1!$F$64:$H$79,2,0),IF(D1947=23,VLOOKUP(knight_awaken_info!E1947,Sheet1!$F$45:$H$60,2,0),VLOOKUP(knight_awaken_info!E1947,Sheet1!$F$26:$H$41,2,0))))</f>
        <v>0</v>
      </c>
      <c r="AJ1947">
        <f>IF(ISERROR(IF(D1947=25,VLOOKUP(E1947,Sheet1!$F$64:$H$79,3,0),IF(D1947=23,VLOOKUP(knight_awaken_info!E1947,Sheet1!$F$45:$H$60,3,0),VLOOKUP(knight_awaken_info!E1947,Sheet1!$F$26:$H$41,3,0)))),0,IF(D1947=25,VLOOKUP(E1947,Sheet1!$F$64:$H$79,3,0),IF(D1947=23,VLOOKUP(knight_awaken_info!E1947,Sheet1!$F$45:$H$60,3,0),VLOOKUP(knight_awaken_info!E1947,Sheet1!$F$26:$H$41,3,0))))</f>
        <v>0</v>
      </c>
      <c r="AK1947" s="11">
        <f>SUM(AI1944:AI1947)</f>
        <v>0</v>
      </c>
      <c r="AL1947" s="11">
        <f>SUM(AJ1944:AJ1947)</f>
        <v>0</v>
      </c>
      <c r="AN1947" s="3">
        <f t="shared" si="93"/>
        <v>5466.6666666666661</v>
      </c>
      <c r="AO1947" s="3">
        <f t="shared" si="94"/>
        <v>273.33333333333331</v>
      </c>
    </row>
    <row r="1948" spans="1:41">
      <c r="A1948" s="3">
        <v>4005604</v>
      </c>
      <c r="B1948" s="3">
        <v>4005601</v>
      </c>
      <c r="C1948" s="3" t="s">
        <v>76</v>
      </c>
      <c r="D1948">
        <f t="shared" si="92"/>
        <v>20</v>
      </c>
      <c r="E1948" s="3">
        <v>4</v>
      </c>
      <c r="F1948" s="3">
        <v>50</v>
      </c>
      <c r="G1948" s="3">
        <v>4</v>
      </c>
      <c r="H1948" s="3">
        <v>214</v>
      </c>
      <c r="I1948" s="3">
        <v>233</v>
      </c>
      <c r="J1948" s="3">
        <v>122</v>
      </c>
      <c r="K1948" s="3">
        <v>131</v>
      </c>
      <c r="L1948" s="3">
        <v>2</v>
      </c>
      <c r="M1948" s="3">
        <v>60</v>
      </c>
      <c r="N1948" s="3">
        <v>140</v>
      </c>
      <c r="O1948" s="3">
        <v>0</v>
      </c>
      <c r="P1948" s="3">
        <v>0</v>
      </c>
      <c r="Q1948" s="3">
        <v>0</v>
      </c>
      <c r="R1948" s="3">
        <v>105000</v>
      </c>
      <c r="S1948" s="3">
        <v>0</v>
      </c>
      <c r="T1948">
        <v>5001</v>
      </c>
      <c r="U1948" s="3">
        <v>5</v>
      </c>
      <c r="V1948" s="3">
        <v>7333.3333333333321</v>
      </c>
      <c r="W1948" s="3">
        <v>6</v>
      </c>
      <c r="X1948" s="3">
        <v>916.66666666666663</v>
      </c>
      <c r="Y1948" s="3">
        <v>21</v>
      </c>
      <c r="Z1948" s="3">
        <v>366.66666666666663</v>
      </c>
      <c r="AA1948" s="3">
        <v>0</v>
      </c>
      <c r="AB1948" s="3">
        <v>0</v>
      </c>
      <c r="AC1948" s="3">
        <v>4005605</v>
      </c>
      <c r="AD1948" s="3">
        <v>90.827968640448731</v>
      </c>
      <c r="AE1948" s="3">
        <v>240000</v>
      </c>
      <c r="AF1948" t="s">
        <v>137</v>
      </c>
      <c r="AG1948" t="s">
        <v>134</v>
      </c>
      <c r="AI1948">
        <f>IF(ISERROR(IF(D1948=25,VLOOKUP(E1948,Sheet1!$F$64:$H$79,2,0),IF(D1948=23,VLOOKUP(knight_awaken_info!E1948,Sheet1!$F$45:$H$60,2,0),VLOOKUP(knight_awaken_info!E1948,Sheet1!$F$26:$H$41,2,0)))),0,IF(D1948=25,VLOOKUP(E1948,Sheet1!$F$64:$H$79,2,0),IF(D1948=23,VLOOKUP(knight_awaken_info!E1948,Sheet1!$F$45:$H$60,2,0),VLOOKUP(knight_awaken_info!E1948,Sheet1!$F$26:$H$41,2,0))))</f>
        <v>0</v>
      </c>
      <c r="AJ1948">
        <f>IF(ISERROR(IF(D1948=25,VLOOKUP(E1948,Sheet1!$F$64:$H$79,3,0),IF(D1948=23,VLOOKUP(knight_awaken_info!E1948,Sheet1!$F$45:$H$60,3,0),VLOOKUP(knight_awaken_info!E1948,Sheet1!$F$26:$H$41,3,0)))),0,IF(D1948=25,VLOOKUP(E1948,Sheet1!$F$64:$H$79,3,0),IF(D1948=23,VLOOKUP(knight_awaken_info!E1948,Sheet1!$F$45:$H$60,3,0),VLOOKUP(knight_awaken_info!E1948,Sheet1!$F$26:$H$41,3,0))))</f>
        <v>0</v>
      </c>
      <c r="AK1948" s="11">
        <f>SUM(AI1944:AI1948)</f>
        <v>0</v>
      </c>
      <c r="AL1948" s="11">
        <f>SUM(AJ1944:AJ1948)</f>
        <v>0</v>
      </c>
      <c r="AN1948" s="3">
        <f t="shared" si="93"/>
        <v>7333.3333333333321</v>
      </c>
      <c r="AO1948" s="3">
        <f t="shared" si="94"/>
        <v>366.66666666666663</v>
      </c>
    </row>
    <row r="1949" spans="1:41">
      <c r="A1949" s="3">
        <v>4005605</v>
      </c>
      <c r="B1949" s="3">
        <v>4005601</v>
      </c>
      <c r="C1949" s="3" t="s">
        <v>76</v>
      </c>
      <c r="D1949">
        <f t="shared" si="92"/>
        <v>20</v>
      </c>
      <c r="E1949" s="3">
        <v>5</v>
      </c>
      <c r="F1949" s="3">
        <v>50</v>
      </c>
      <c r="G1949" s="3">
        <v>4</v>
      </c>
      <c r="H1949" s="3">
        <v>213</v>
      </c>
      <c r="I1949" s="3">
        <v>232</v>
      </c>
      <c r="J1949" s="3">
        <v>121</v>
      </c>
      <c r="K1949" s="3">
        <v>134</v>
      </c>
      <c r="L1949" s="3">
        <v>2</v>
      </c>
      <c r="M1949" s="3">
        <v>60</v>
      </c>
      <c r="N1949" s="3">
        <v>170</v>
      </c>
      <c r="O1949" s="3">
        <v>0</v>
      </c>
      <c r="P1949" s="3">
        <v>0</v>
      </c>
      <c r="Q1949" s="3">
        <v>0</v>
      </c>
      <c r="R1949" s="3">
        <v>120000</v>
      </c>
      <c r="S1949" s="3">
        <v>0</v>
      </c>
      <c r="T1949">
        <v>5001</v>
      </c>
      <c r="U1949" s="3">
        <v>5</v>
      </c>
      <c r="V1949" s="3">
        <v>9222.2222222222208</v>
      </c>
      <c r="W1949" s="3">
        <v>6</v>
      </c>
      <c r="X1949" s="3">
        <v>1152.7777777777778</v>
      </c>
      <c r="Y1949" s="3">
        <v>21</v>
      </c>
      <c r="Z1949" s="3">
        <v>461.11111111111109</v>
      </c>
      <c r="AA1949" s="3">
        <v>0</v>
      </c>
      <c r="AB1949" s="3">
        <v>0</v>
      </c>
      <c r="AC1949" s="3">
        <v>4005606</v>
      </c>
      <c r="AD1949" s="3">
        <v>129.07132385747977</v>
      </c>
      <c r="AE1949" s="3">
        <v>345000</v>
      </c>
      <c r="AF1949" t="s">
        <v>137</v>
      </c>
      <c r="AG1949" t="s">
        <v>134</v>
      </c>
      <c r="AI1949">
        <f>IF(ISERROR(IF(D1949=25,VLOOKUP(E1949,Sheet1!$F$64:$H$79,2,0),IF(D1949=23,VLOOKUP(knight_awaken_info!E1949,Sheet1!$F$45:$H$60,2,0),VLOOKUP(knight_awaken_info!E1949,Sheet1!$F$26:$H$41,2,0)))),0,IF(D1949=25,VLOOKUP(E1949,Sheet1!$F$64:$H$79,2,0),IF(D1949=23,VLOOKUP(knight_awaken_info!E1949,Sheet1!$F$45:$H$60,2,0),VLOOKUP(knight_awaken_info!E1949,Sheet1!$F$26:$H$41,2,0))))</f>
        <v>0</v>
      </c>
      <c r="AJ1949">
        <f>IF(ISERROR(IF(D1949=25,VLOOKUP(E1949,Sheet1!$F$64:$H$79,3,0),IF(D1949=23,VLOOKUP(knight_awaken_info!E1949,Sheet1!$F$45:$H$60,3,0),VLOOKUP(knight_awaken_info!E1949,Sheet1!$F$26:$H$41,3,0)))),0,IF(D1949=25,VLOOKUP(E1949,Sheet1!$F$64:$H$79,3,0),IF(D1949=23,VLOOKUP(knight_awaken_info!E1949,Sheet1!$F$45:$H$60,3,0),VLOOKUP(knight_awaken_info!E1949,Sheet1!$F$26:$H$41,3,0))))</f>
        <v>0</v>
      </c>
      <c r="AK1949" s="11">
        <f>SUM(AI1944:AI1949)</f>
        <v>0</v>
      </c>
      <c r="AL1949" s="11">
        <f>SUM(AJ1944:AJ1949)</f>
        <v>0</v>
      </c>
      <c r="AN1949" s="3">
        <f t="shared" si="93"/>
        <v>9222.2222222222208</v>
      </c>
      <c r="AO1949" s="3">
        <f t="shared" si="94"/>
        <v>461.11111111111109</v>
      </c>
    </row>
    <row r="1950" spans="1:41">
      <c r="A1950" s="3">
        <v>4005606</v>
      </c>
      <c r="B1950" s="3">
        <v>4005601</v>
      </c>
      <c r="C1950" s="3" t="s">
        <v>76</v>
      </c>
      <c r="D1950">
        <f t="shared" si="92"/>
        <v>20</v>
      </c>
      <c r="E1950" s="3">
        <v>6</v>
      </c>
      <c r="F1950" s="3">
        <v>50</v>
      </c>
      <c r="G1950" s="3">
        <v>4</v>
      </c>
      <c r="H1950" s="3">
        <v>212</v>
      </c>
      <c r="I1950" s="3">
        <v>231</v>
      </c>
      <c r="J1950" s="3">
        <v>124</v>
      </c>
      <c r="K1950" s="3">
        <v>133</v>
      </c>
      <c r="L1950" s="3">
        <v>2</v>
      </c>
      <c r="M1950" s="3">
        <v>60</v>
      </c>
      <c r="N1950" s="3">
        <v>190</v>
      </c>
      <c r="O1950" s="3">
        <v>0</v>
      </c>
      <c r="P1950" s="3">
        <v>0</v>
      </c>
      <c r="Q1950" s="3">
        <v>0</v>
      </c>
      <c r="R1950" s="3">
        <v>140000</v>
      </c>
      <c r="S1950" s="3">
        <v>0</v>
      </c>
      <c r="T1950">
        <v>5001</v>
      </c>
      <c r="U1950" s="3">
        <v>5</v>
      </c>
      <c r="V1950" s="3">
        <v>11133.333333333332</v>
      </c>
      <c r="W1950" s="3">
        <v>6</v>
      </c>
      <c r="X1950" s="3">
        <v>1391.6666666666667</v>
      </c>
      <c r="Y1950" s="3">
        <v>21</v>
      </c>
      <c r="Z1950" s="3">
        <v>556.66666666666663</v>
      </c>
      <c r="AA1950" s="3">
        <v>0</v>
      </c>
      <c r="AB1950" s="3">
        <v>0</v>
      </c>
      <c r="AC1950" s="3">
        <v>4005607</v>
      </c>
      <c r="AD1950" s="3">
        <v>167.31467907451082</v>
      </c>
      <c r="AE1950" s="3">
        <v>465000</v>
      </c>
      <c r="AF1950" t="s">
        <v>137</v>
      </c>
      <c r="AG1950" t="s">
        <v>134</v>
      </c>
      <c r="AI1950">
        <f>IF(ISERROR(IF(D1950=25,VLOOKUP(E1950,Sheet1!$F$64:$H$79,2,0),IF(D1950=23,VLOOKUP(knight_awaken_info!E1950,Sheet1!$F$45:$H$60,2,0),VLOOKUP(knight_awaken_info!E1950,Sheet1!$F$26:$H$41,2,0)))),0,IF(D1950=25,VLOOKUP(E1950,Sheet1!$F$64:$H$79,2,0),IF(D1950=23,VLOOKUP(knight_awaken_info!E1950,Sheet1!$F$45:$H$60,2,0),VLOOKUP(knight_awaken_info!E1950,Sheet1!$F$26:$H$41,2,0))))</f>
        <v>0</v>
      </c>
      <c r="AJ1950">
        <f>IF(ISERROR(IF(D1950=25,VLOOKUP(E1950,Sheet1!$F$64:$H$79,3,0),IF(D1950=23,VLOOKUP(knight_awaken_info!E1950,Sheet1!$F$45:$H$60,3,0),VLOOKUP(knight_awaken_info!E1950,Sheet1!$F$26:$H$41,3,0)))),0,IF(D1950=25,VLOOKUP(E1950,Sheet1!$F$64:$H$79,3,0),IF(D1950=23,VLOOKUP(knight_awaken_info!E1950,Sheet1!$F$45:$H$60,3,0),VLOOKUP(knight_awaken_info!E1950,Sheet1!$F$26:$H$41,3,0))))</f>
        <v>0</v>
      </c>
      <c r="AK1950" s="11">
        <f>SUM(AI1944:AI1950)</f>
        <v>0</v>
      </c>
      <c r="AL1950" s="11">
        <f>SUM(AJ1944:AJ1950)</f>
        <v>0</v>
      </c>
      <c r="AN1950" s="3">
        <f t="shared" si="93"/>
        <v>11133.333333333332</v>
      </c>
      <c r="AO1950" s="3">
        <f t="shared" si="94"/>
        <v>556.66666666666663</v>
      </c>
    </row>
    <row r="1951" spans="1:41">
      <c r="A1951" s="3">
        <v>4005607</v>
      </c>
      <c r="B1951" s="3">
        <v>4005601</v>
      </c>
      <c r="C1951" s="3" t="s">
        <v>76</v>
      </c>
      <c r="D1951">
        <f t="shared" si="92"/>
        <v>20</v>
      </c>
      <c r="E1951" s="3">
        <v>7</v>
      </c>
      <c r="F1951" s="3">
        <v>50</v>
      </c>
      <c r="G1951" s="3">
        <v>4</v>
      </c>
      <c r="H1951" s="3">
        <v>211</v>
      </c>
      <c r="I1951" s="3">
        <v>234</v>
      </c>
      <c r="J1951" s="3">
        <v>123</v>
      </c>
      <c r="K1951" s="3">
        <v>132</v>
      </c>
      <c r="L1951" s="3">
        <v>2</v>
      </c>
      <c r="M1951" s="3">
        <v>60</v>
      </c>
      <c r="N1951" s="3">
        <v>210</v>
      </c>
      <c r="O1951" s="3">
        <v>0</v>
      </c>
      <c r="P1951" s="3">
        <v>0</v>
      </c>
      <c r="Q1951" s="3">
        <v>0</v>
      </c>
      <c r="R1951" s="3">
        <v>160000</v>
      </c>
      <c r="S1951" s="3">
        <v>0</v>
      </c>
      <c r="T1951">
        <v>5001</v>
      </c>
      <c r="U1951" s="3">
        <v>5</v>
      </c>
      <c r="V1951" s="3">
        <v>13066.666666666666</v>
      </c>
      <c r="W1951" s="3">
        <v>6</v>
      </c>
      <c r="X1951" s="3">
        <v>1633.3333333333335</v>
      </c>
      <c r="Y1951" s="3">
        <v>21</v>
      </c>
      <c r="Z1951" s="3">
        <v>653.33333333333326</v>
      </c>
      <c r="AA1951" s="3">
        <v>0</v>
      </c>
      <c r="AB1951" s="3">
        <v>0</v>
      </c>
      <c r="AC1951" s="3">
        <v>4005608</v>
      </c>
      <c r="AD1951" s="3">
        <v>205.55803429154187</v>
      </c>
      <c r="AE1951" s="3">
        <v>605000</v>
      </c>
      <c r="AF1951" t="s">
        <v>137</v>
      </c>
      <c r="AG1951" t="s">
        <v>134</v>
      </c>
      <c r="AI1951">
        <f>IF(ISERROR(IF(D1951=25,VLOOKUP(E1951,Sheet1!$F$64:$H$79,2,0),IF(D1951=23,VLOOKUP(knight_awaken_info!E1951,Sheet1!$F$45:$H$60,2,0),VLOOKUP(knight_awaken_info!E1951,Sheet1!$F$26:$H$41,2,0)))),0,IF(D1951=25,VLOOKUP(E1951,Sheet1!$F$64:$H$79,2,0),IF(D1951=23,VLOOKUP(knight_awaken_info!E1951,Sheet1!$F$45:$H$60,2,0),VLOOKUP(knight_awaken_info!E1951,Sheet1!$F$26:$H$41,2,0))))</f>
        <v>0</v>
      </c>
      <c r="AJ1951">
        <f>IF(ISERROR(IF(D1951=25,VLOOKUP(E1951,Sheet1!$F$64:$H$79,3,0),IF(D1951=23,VLOOKUP(knight_awaken_info!E1951,Sheet1!$F$45:$H$60,3,0),VLOOKUP(knight_awaken_info!E1951,Sheet1!$F$26:$H$41,3,0)))),0,IF(D1951=25,VLOOKUP(E1951,Sheet1!$F$64:$H$79,3,0),IF(D1951=23,VLOOKUP(knight_awaken_info!E1951,Sheet1!$F$45:$H$60,3,0),VLOOKUP(knight_awaken_info!E1951,Sheet1!$F$26:$H$41,3,0))))</f>
        <v>0</v>
      </c>
      <c r="AK1951" s="11">
        <f>SUM(AI1944:AI1951)</f>
        <v>0</v>
      </c>
      <c r="AL1951" s="11">
        <f>SUM(AJ1944:AJ1951)</f>
        <v>0</v>
      </c>
      <c r="AN1951" s="3">
        <f t="shared" si="93"/>
        <v>13066.666666666666</v>
      </c>
      <c r="AO1951" s="3">
        <f t="shared" si="94"/>
        <v>653.33333333333326</v>
      </c>
    </row>
    <row r="1952" spans="1:41">
      <c r="A1952" s="3">
        <v>4005608</v>
      </c>
      <c r="B1952" s="3">
        <v>4005601</v>
      </c>
      <c r="C1952" s="3" t="s">
        <v>76</v>
      </c>
      <c r="D1952">
        <f t="shared" si="92"/>
        <v>20</v>
      </c>
      <c r="E1952" s="3">
        <v>8</v>
      </c>
      <c r="F1952" s="3">
        <v>50</v>
      </c>
      <c r="G1952" s="3">
        <v>4</v>
      </c>
      <c r="H1952" s="3">
        <v>214</v>
      </c>
      <c r="I1952" s="3">
        <v>233</v>
      </c>
      <c r="J1952" s="3">
        <v>122</v>
      </c>
      <c r="K1952" s="3">
        <v>131</v>
      </c>
      <c r="L1952" s="3">
        <v>2</v>
      </c>
      <c r="M1952" s="3">
        <v>60</v>
      </c>
      <c r="N1952" s="3">
        <v>230</v>
      </c>
      <c r="O1952" s="3">
        <v>0</v>
      </c>
      <c r="P1952" s="3">
        <v>0</v>
      </c>
      <c r="Q1952" s="3">
        <v>0</v>
      </c>
      <c r="R1952" s="3">
        <v>175000</v>
      </c>
      <c r="S1952" s="3">
        <v>0</v>
      </c>
      <c r="T1952">
        <v>5001</v>
      </c>
      <c r="U1952" s="3">
        <v>5</v>
      </c>
      <c r="V1952" s="3">
        <v>15022.222222222221</v>
      </c>
      <c r="W1952" s="3">
        <v>6</v>
      </c>
      <c r="X1952" s="3">
        <v>1877.7777777777778</v>
      </c>
      <c r="Y1952" s="3">
        <v>21</v>
      </c>
      <c r="Z1952" s="3">
        <v>751.11111111111109</v>
      </c>
      <c r="AA1952" s="3">
        <v>0</v>
      </c>
      <c r="AB1952" s="3">
        <v>0</v>
      </c>
      <c r="AC1952" s="3">
        <v>4005609</v>
      </c>
      <c r="AD1952" s="3">
        <v>243.80138950857292</v>
      </c>
      <c r="AE1952" s="3">
        <v>765000</v>
      </c>
      <c r="AF1952" t="s">
        <v>137</v>
      </c>
      <c r="AG1952" t="s">
        <v>134</v>
      </c>
      <c r="AI1952">
        <f>IF(ISERROR(IF(D1952=25,VLOOKUP(E1952,Sheet1!$F$64:$H$79,2,0),IF(D1952=23,VLOOKUP(knight_awaken_info!E1952,Sheet1!$F$45:$H$60,2,0),VLOOKUP(knight_awaken_info!E1952,Sheet1!$F$26:$H$41,2,0)))),0,IF(D1952=25,VLOOKUP(E1952,Sheet1!$F$64:$H$79,2,0),IF(D1952=23,VLOOKUP(knight_awaken_info!E1952,Sheet1!$F$45:$H$60,2,0),VLOOKUP(knight_awaken_info!E1952,Sheet1!$F$26:$H$41,2,0))))</f>
        <v>0</v>
      </c>
      <c r="AJ1952">
        <f>IF(ISERROR(IF(D1952=25,VLOOKUP(E1952,Sheet1!$F$64:$H$79,3,0),IF(D1952=23,VLOOKUP(knight_awaken_info!E1952,Sheet1!$F$45:$H$60,3,0),VLOOKUP(knight_awaken_info!E1952,Sheet1!$F$26:$H$41,3,0)))),0,IF(D1952=25,VLOOKUP(E1952,Sheet1!$F$64:$H$79,3,0),IF(D1952=23,VLOOKUP(knight_awaken_info!E1952,Sheet1!$F$45:$H$60,3,0),VLOOKUP(knight_awaken_info!E1952,Sheet1!$F$26:$H$41,3,0))))</f>
        <v>0</v>
      </c>
      <c r="AK1952" s="11">
        <f>SUM(AI1944:AI1952)</f>
        <v>0</v>
      </c>
      <c r="AL1952" s="11">
        <f>SUM(AJ1944:AJ1952)</f>
        <v>0</v>
      </c>
      <c r="AN1952" s="3">
        <f t="shared" si="93"/>
        <v>15022.222222222221</v>
      </c>
      <c r="AO1952" s="3">
        <f t="shared" si="94"/>
        <v>751.11111111111109</v>
      </c>
    </row>
    <row r="1953" spans="1:41">
      <c r="A1953" s="3">
        <v>4005609</v>
      </c>
      <c r="B1953" s="3">
        <v>4005601</v>
      </c>
      <c r="C1953" s="3" t="s">
        <v>76</v>
      </c>
      <c r="D1953">
        <f t="shared" si="92"/>
        <v>20</v>
      </c>
      <c r="E1953" s="3">
        <v>9</v>
      </c>
      <c r="F1953" s="3">
        <v>50</v>
      </c>
      <c r="G1953" s="3">
        <v>4</v>
      </c>
      <c r="H1953" s="3">
        <v>213</v>
      </c>
      <c r="I1953" s="3">
        <v>232</v>
      </c>
      <c r="J1953" s="3">
        <v>221</v>
      </c>
      <c r="K1953" s="3">
        <v>234</v>
      </c>
      <c r="L1953" s="3">
        <v>2</v>
      </c>
      <c r="M1953" s="3">
        <v>60</v>
      </c>
      <c r="N1953" s="3">
        <v>730</v>
      </c>
      <c r="O1953" s="3">
        <v>1</v>
      </c>
      <c r="P1953" s="3">
        <v>40056</v>
      </c>
      <c r="Q1953" s="3">
        <v>1</v>
      </c>
      <c r="R1953" s="3">
        <v>680000</v>
      </c>
      <c r="S1953" s="3">
        <v>0</v>
      </c>
      <c r="T1953">
        <v>5001</v>
      </c>
      <c r="U1953" s="3">
        <v>5</v>
      </c>
      <c r="V1953" s="3">
        <v>17000</v>
      </c>
      <c r="W1953" s="3">
        <v>6</v>
      </c>
      <c r="X1953" s="3">
        <v>2125</v>
      </c>
      <c r="Y1953" s="3">
        <v>21</v>
      </c>
      <c r="Z1953" s="3">
        <v>850</v>
      </c>
      <c r="AA1953" s="3">
        <v>0</v>
      </c>
      <c r="AB1953" s="3">
        <v>0</v>
      </c>
      <c r="AC1953" s="3">
        <v>4005610</v>
      </c>
      <c r="AD1953" s="3">
        <v>282.04474472560395</v>
      </c>
      <c r="AE1953" s="3">
        <v>940000</v>
      </c>
      <c r="AF1953" t="s">
        <v>137</v>
      </c>
      <c r="AG1953" t="s">
        <v>134</v>
      </c>
      <c r="AI1953">
        <f>IF(ISERROR(IF(D1953=25,VLOOKUP(E1953,Sheet1!$F$64:$H$79,2,0),IF(D1953=23,VLOOKUP(knight_awaken_info!E1953,Sheet1!$F$45:$H$60,2,0),VLOOKUP(knight_awaken_info!E1953,Sheet1!$F$26:$H$41,2,0)))),0,IF(D1953=25,VLOOKUP(E1953,Sheet1!$F$64:$H$79,2,0),IF(D1953=23,VLOOKUP(knight_awaken_info!E1953,Sheet1!$F$45:$H$60,2,0),VLOOKUP(knight_awaken_info!E1953,Sheet1!$F$26:$H$41,2,0))))</f>
        <v>0</v>
      </c>
      <c r="AJ1953">
        <f>IF(ISERROR(IF(D1953=25,VLOOKUP(E1953,Sheet1!$F$64:$H$79,3,0),IF(D1953=23,VLOOKUP(knight_awaken_info!E1953,Sheet1!$F$45:$H$60,3,0),VLOOKUP(knight_awaken_info!E1953,Sheet1!$F$26:$H$41,3,0)))),0,IF(D1953=25,VLOOKUP(E1953,Sheet1!$F$64:$H$79,3,0),IF(D1953=23,VLOOKUP(knight_awaken_info!E1953,Sheet1!$F$45:$H$60,3,0),VLOOKUP(knight_awaken_info!E1953,Sheet1!$F$26:$H$41,3,0))))</f>
        <v>0</v>
      </c>
      <c r="AK1953" s="11">
        <f>SUM(AI1944:AI1953)</f>
        <v>0</v>
      </c>
      <c r="AL1953" s="11">
        <f>SUM(AJ1944:AJ1953)</f>
        <v>0</v>
      </c>
      <c r="AN1953" s="3">
        <f t="shared" si="93"/>
        <v>17000</v>
      </c>
      <c r="AO1953" s="3">
        <f t="shared" si="94"/>
        <v>850</v>
      </c>
    </row>
    <row r="1954" spans="1:41">
      <c r="A1954" s="3">
        <v>4005610</v>
      </c>
      <c r="B1954" s="3">
        <v>4005601</v>
      </c>
      <c r="C1954" s="3" t="s">
        <v>76</v>
      </c>
      <c r="D1954">
        <f t="shared" si="92"/>
        <v>20</v>
      </c>
      <c r="E1954" s="3">
        <v>10</v>
      </c>
      <c r="F1954" s="3">
        <v>60</v>
      </c>
      <c r="G1954" s="3">
        <v>4</v>
      </c>
      <c r="H1954" s="3">
        <v>311</v>
      </c>
      <c r="I1954" s="3">
        <v>233</v>
      </c>
      <c r="J1954" s="3">
        <v>222</v>
      </c>
      <c r="K1954" s="3">
        <v>231</v>
      </c>
      <c r="L1954" s="3">
        <v>2</v>
      </c>
      <c r="M1954" s="3">
        <v>60</v>
      </c>
      <c r="N1954" s="3">
        <v>770</v>
      </c>
      <c r="O1954" s="3">
        <v>0</v>
      </c>
      <c r="P1954" s="3">
        <v>0</v>
      </c>
      <c r="Q1954" s="3">
        <v>0</v>
      </c>
      <c r="R1954" s="3">
        <v>705000</v>
      </c>
      <c r="S1954" s="3">
        <v>5001</v>
      </c>
      <c r="T1954">
        <v>5002</v>
      </c>
      <c r="U1954" s="3">
        <v>5</v>
      </c>
      <c r="V1954" s="3">
        <v>19888.888888888891</v>
      </c>
      <c r="W1954" s="3">
        <v>6</v>
      </c>
      <c r="X1954" s="3">
        <v>2486.1111111111113</v>
      </c>
      <c r="Y1954" s="3">
        <v>21</v>
      </c>
      <c r="Z1954" s="3">
        <v>994.44444444444446</v>
      </c>
      <c r="AA1954" s="3">
        <v>0</v>
      </c>
      <c r="AB1954" s="3">
        <v>0</v>
      </c>
      <c r="AC1954" s="3">
        <v>4005611</v>
      </c>
      <c r="AD1954" s="3">
        <v>339.40977755115051</v>
      </c>
      <c r="AE1954" s="3">
        <v>1620000</v>
      </c>
      <c r="AF1954" t="s">
        <v>138</v>
      </c>
      <c r="AG1954" t="s">
        <v>158</v>
      </c>
      <c r="AI1954">
        <f>IF(ISERROR(IF(D1954=25,VLOOKUP(E1954,Sheet1!$F$64:$H$79,2,0),IF(D1954=23,VLOOKUP(knight_awaken_info!E1954,Sheet1!$F$45:$H$60,2,0),VLOOKUP(knight_awaken_info!E1954,Sheet1!$F$26:$H$41,2,0)))),0,IF(D1954=25,VLOOKUP(E1954,Sheet1!$F$64:$H$79,2,0),IF(D1954=23,VLOOKUP(knight_awaken_info!E1954,Sheet1!$F$45:$H$60,2,0),VLOOKUP(knight_awaken_info!E1954,Sheet1!$F$26:$H$41,2,0))))</f>
        <v>0</v>
      </c>
      <c r="AJ1954">
        <f>IF(ISERROR(IF(D1954=25,VLOOKUP(E1954,Sheet1!$F$64:$H$79,3,0),IF(D1954=23,VLOOKUP(knight_awaken_info!E1954,Sheet1!$F$45:$H$60,3,0),VLOOKUP(knight_awaken_info!E1954,Sheet1!$F$26:$H$41,3,0)))),0,IF(D1954=25,VLOOKUP(E1954,Sheet1!$F$64:$H$79,3,0),IF(D1954=23,VLOOKUP(knight_awaken_info!E1954,Sheet1!$F$45:$H$60,3,0),VLOOKUP(knight_awaken_info!E1954,Sheet1!$F$26:$H$41,3,0))))</f>
        <v>0</v>
      </c>
      <c r="AK1954" s="11">
        <f>SUM(AI1944:AI1954)</f>
        <v>0</v>
      </c>
      <c r="AL1954" s="11">
        <f>SUM(AJ1944:AJ1954)</f>
        <v>0</v>
      </c>
      <c r="AN1954" s="3">
        <f t="shared" si="93"/>
        <v>19888.888888888891</v>
      </c>
      <c r="AO1954" s="3">
        <f t="shared" si="94"/>
        <v>994.44444444444446</v>
      </c>
    </row>
    <row r="1955" spans="1:41">
      <c r="A1955" s="3">
        <v>4005611</v>
      </c>
      <c r="B1955" s="3">
        <v>4005601</v>
      </c>
      <c r="C1955" s="3" t="s">
        <v>76</v>
      </c>
      <c r="D1955">
        <f t="shared" si="92"/>
        <v>20</v>
      </c>
      <c r="E1955" s="3">
        <v>11</v>
      </c>
      <c r="F1955" s="3">
        <v>60</v>
      </c>
      <c r="G1955" s="3">
        <v>4</v>
      </c>
      <c r="H1955" s="3">
        <v>313</v>
      </c>
      <c r="I1955" s="3">
        <v>232</v>
      </c>
      <c r="J1955" s="3">
        <v>221</v>
      </c>
      <c r="K1955" s="3">
        <v>233</v>
      </c>
      <c r="L1955" s="3">
        <v>2</v>
      </c>
      <c r="M1955" s="3">
        <v>60</v>
      </c>
      <c r="N1955" s="3">
        <v>790</v>
      </c>
      <c r="O1955" s="3">
        <v>0</v>
      </c>
      <c r="P1955" s="3">
        <v>0</v>
      </c>
      <c r="Q1955" s="3">
        <v>0</v>
      </c>
      <c r="R1955" s="3">
        <v>725000</v>
      </c>
      <c r="S1955" s="3">
        <v>5001</v>
      </c>
      <c r="T1955">
        <v>5002</v>
      </c>
      <c r="U1955" s="3">
        <v>5</v>
      </c>
      <c r="V1955" s="3">
        <v>22800</v>
      </c>
      <c r="W1955" s="3">
        <v>6</v>
      </c>
      <c r="X1955" s="3">
        <v>2850</v>
      </c>
      <c r="Y1955" s="3">
        <v>21</v>
      </c>
      <c r="Z1955" s="3">
        <v>1140</v>
      </c>
      <c r="AA1955" s="3">
        <v>0</v>
      </c>
      <c r="AB1955" s="3">
        <v>0</v>
      </c>
      <c r="AC1955" s="3">
        <v>4005612</v>
      </c>
      <c r="AD1955" s="3">
        <v>458.92026260437251</v>
      </c>
      <c r="AE1955" s="3">
        <v>2325000</v>
      </c>
      <c r="AF1955" t="s">
        <v>138</v>
      </c>
      <c r="AG1955" t="s">
        <v>158</v>
      </c>
      <c r="AI1955">
        <f>IF(ISERROR(IF(D1955=25,VLOOKUP(E1955,Sheet1!$F$64:$H$79,2,0),IF(D1955=23,VLOOKUP(knight_awaken_info!E1955,Sheet1!$F$45:$H$60,2,0),VLOOKUP(knight_awaken_info!E1955,Sheet1!$F$26:$H$41,2,0)))),0,IF(D1955=25,VLOOKUP(E1955,Sheet1!$F$64:$H$79,2,0),IF(D1955=23,VLOOKUP(knight_awaken_info!E1955,Sheet1!$F$45:$H$60,2,0),VLOOKUP(knight_awaken_info!E1955,Sheet1!$F$26:$H$41,2,0))))</f>
        <v>0</v>
      </c>
      <c r="AJ1955">
        <f>IF(ISERROR(IF(D1955=25,VLOOKUP(E1955,Sheet1!$F$64:$H$79,3,0),IF(D1955=23,VLOOKUP(knight_awaken_info!E1955,Sheet1!$F$45:$H$60,3,0),VLOOKUP(knight_awaken_info!E1955,Sheet1!$F$26:$H$41,3,0)))),0,IF(D1955=25,VLOOKUP(E1955,Sheet1!$F$64:$H$79,3,0),IF(D1955=23,VLOOKUP(knight_awaken_info!E1955,Sheet1!$F$45:$H$60,3,0),VLOOKUP(knight_awaken_info!E1955,Sheet1!$F$26:$H$41,3,0))))</f>
        <v>0</v>
      </c>
      <c r="AK1955" s="11">
        <f>SUM(AI1944:AI1955)</f>
        <v>0</v>
      </c>
      <c r="AL1955" s="11">
        <f>SUM(AJ1944:AJ1955)</f>
        <v>0</v>
      </c>
      <c r="AN1955" s="3">
        <f t="shared" si="93"/>
        <v>22800</v>
      </c>
      <c r="AO1955" s="3">
        <f t="shared" si="94"/>
        <v>1140</v>
      </c>
    </row>
    <row r="1956" spans="1:41">
      <c r="A1956" s="3">
        <v>4005612</v>
      </c>
      <c r="B1956" s="3">
        <v>4005601</v>
      </c>
      <c r="C1956" s="3" t="s">
        <v>76</v>
      </c>
      <c r="D1956">
        <f t="shared" si="92"/>
        <v>20</v>
      </c>
      <c r="E1956" s="3">
        <v>12</v>
      </c>
      <c r="F1956" s="3">
        <v>60</v>
      </c>
      <c r="G1956" s="3">
        <v>4</v>
      </c>
      <c r="H1956" s="3">
        <v>312</v>
      </c>
      <c r="I1956" s="3">
        <v>231</v>
      </c>
      <c r="J1956" s="3">
        <v>223</v>
      </c>
      <c r="K1956" s="3">
        <v>232</v>
      </c>
      <c r="L1956" s="3">
        <v>2</v>
      </c>
      <c r="M1956" s="3">
        <v>60</v>
      </c>
      <c r="N1956" s="3">
        <v>810</v>
      </c>
      <c r="O1956" s="3">
        <v>0</v>
      </c>
      <c r="P1956" s="3">
        <v>0</v>
      </c>
      <c r="Q1956" s="3">
        <v>0</v>
      </c>
      <c r="R1956" s="3">
        <v>745000</v>
      </c>
      <c r="S1956" s="3">
        <v>5001</v>
      </c>
      <c r="T1956">
        <v>5002</v>
      </c>
      <c r="U1956" s="3">
        <v>5</v>
      </c>
      <c r="V1956" s="3">
        <v>25733.333333333332</v>
      </c>
      <c r="W1956" s="3">
        <v>6</v>
      </c>
      <c r="X1956" s="3">
        <v>3216.6666666666665</v>
      </c>
      <c r="Y1956" s="3">
        <v>21</v>
      </c>
      <c r="Z1956" s="3">
        <v>1286.6666666666667</v>
      </c>
      <c r="AA1956" s="3">
        <v>0</v>
      </c>
      <c r="AB1956" s="3">
        <v>0</v>
      </c>
      <c r="AC1956" s="3">
        <v>4005613</v>
      </c>
      <c r="AD1956" s="3">
        <v>578.43074765759457</v>
      </c>
      <c r="AE1956" s="3">
        <v>3050000</v>
      </c>
      <c r="AF1956" t="s">
        <v>138</v>
      </c>
      <c r="AG1956" t="s">
        <v>158</v>
      </c>
      <c r="AI1956">
        <f>IF(ISERROR(IF(D1956=25,VLOOKUP(E1956,Sheet1!$F$64:$H$79,2,0),IF(D1956=23,VLOOKUP(knight_awaken_info!E1956,Sheet1!$F$45:$H$60,2,0),VLOOKUP(knight_awaken_info!E1956,Sheet1!$F$26:$H$41,2,0)))),0,IF(D1956=25,VLOOKUP(E1956,Sheet1!$F$64:$H$79,2,0),IF(D1956=23,VLOOKUP(knight_awaken_info!E1956,Sheet1!$F$45:$H$60,2,0),VLOOKUP(knight_awaken_info!E1956,Sheet1!$F$26:$H$41,2,0))))</f>
        <v>0</v>
      </c>
      <c r="AJ1956">
        <f>IF(ISERROR(IF(D1956=25,VLOOKUP(E1956,Sheet1!$F$64:$H$79,3,0),IF(D1956=23,VLOOKUP(knight_awaken_info!E1956,Sheet1!$F$45:$H$60,3,0),VLOOKUP(knight_awaken_info!E1956,Sheet1!$F$26:$H$41,3,0)))),0,IF(D1956=25,VLOOKUP(E1956,Sheet1!$F$64:$H$79,3,0),IF(D1956=23,VLOOKUP(knight_awaken_info!E1956,Sheet1!$F$45:$H$60,3,0),VLOOKUP(knight_awaken_info!E1956,Sheet1!$F$26:$H$41,3,0))))</f>
        <v>0</v>
      </c>
      <c r="AK1956" s="11">
        <f>SUM(AI1944:AI1956)</f>
        <v>0</v>
      </c>
      <c r="AL1956" s="11">
        <f>SUM(AJ1944:AJ1956)</f>
        <v>0</v>
      </c>
      <c r="AN1956" s="3">
        <f t="shared" si="93"/>
        <v>25733.333333333332</v>
      </c>
      <c r="AO1956" s="3">
        <f t="shared" si="94"/>
        <v>1286.6666666666667</v>
      </c>
    </row>
    <row r="1957" spans="1:41">
      <c r="A1957" s="3">
        <v>4005613</v>
      </c>
      <c r="B1957" s="3">
        <v>4005601</v>
      </c>
      <c r="C1957" s="3" t="s">
        <v>76</v>
      </c>
      <c r="D1957">
        <f t="shared" si="92"/>
        <v>20</v>
      </c>
      <c r="E1957" s="3">
        <v>13</v>
      </c>
      <c r="F1957" s="3">
        <v>60</v>
      </c>
      <c r="G1957" s="3">
        <v>4</v>
      </c>
      <c r="H1957" s="3">
        <v>311</v>
      </c>
      <c r="I1957" s="3">
        <v>323</v>
      </c>
      <c r="J1957" s="3">
        <v>222</v>
      </c>
      <c r="K1957" s="3">
        <v>231</v>
      </c>
      <c r="L1957" s="3">
        <v>2</v>
      </c>
      <c r="M1957" s="3">
        <v>60</v>
      </c>
      <c r="N1957" s="3">
        <v>830</v>
      </c>
      <c r="O1957" s="3">
        <v>0</v>
      </c>
      <c r="P1957" s="3">
        <v>0</v>
      </c>
      <c r="Q1957" s="3">
        <v>0</v>
      </c>
      <c r="R1957" s="3">
        <v>765000</v>
      </c>
      <c r="S1957" s="3">
        <v>5001</v>
      </c>
      <c r="T1957">
        <v>5002</v>
      </c>
      <c r="U1957" s="3">
        <v>5</v>
      </c>
      <c r="V1957" s="3">
        <v>28688.888888888887</v>
      </c>
      <c r="W1957" s="3">
        <v>6</v>
      </c>
      <c r="X1957" s="3">
        <v>3586.1111111111109</v>
      </c>
      <c r="Y1957" s="3">
        <v>21</v>
      </c>
      <c r="Z1957" s="3">
        <v>1434.4444444444446</v>
      </c>
      <c r="AA1957" s="3">
        <v>0</v>
      </c>
      <c r="AB1957" s="3">
        <v>0</v>
      </c>
      <c r="AC1957" s="3">
        <v>4005614</v>
      </c>
      <c r="AD1957" s="3">
        <v>697.94123271081662</v>
      </c>
      <c r="AE1957" s="3">
        <v>3795000</v>
      </c>
      <c r="AF1957" t="s">
        <v>138</v>
      </c>
      <c r="AG1957" t="s">
        <v>158</v>
      </c>
      <c r="AI1957">
        <f>IF(ISERROR(IF(D1957=25,VLOOKUP(E1957,Sheet1!$F$64:$H$79,2,0),IF(D1957=23,VLOOKUP(knight_awaken_info!E1957,Sheet1!$F$45:$H$60,2,0),VLOOKUP(knight_awaken_info!E1957,Sheet1!$F$26:$H$41,2,0)))),0,IF(D1957=25,VLOOKUP(E1957,Sheet1!$F$64:$H$79,2,0),IF(D1957=23,VLOOKUP(knight_awaken_info!E1957,Sheet1!$F$45:$H$60,2,0),VLOOKUP(knight_awaken_info!E1957,Sheet1!$F$26:$H$41,2,0))))</f>
        <v>0</v>
      </c>
      <c r="AJ1957">
        <f>IF(ISERROR(IF(D1957=25,VLOOKUP(E1957,Sheet1!$F$64:$H$79,3,0),IF(D1957=23,VLOOKUP(knight_awaken_info!E1957,Sheet1!$F$45:$H$60,3,0),VLOOKUP(knight_awaken_info!E1957,Sheet1!$F$26:$H$41,3,0)))),0,IF(D1957=25,VLOOKUP(E1957,Sheet1!$F$64:$H$79,3,0),IF(D1957=23,VLOOKUP(knight_awaken_info!E1957,Sheet1!$F$45:$H$60,3,0),VLOOKUP(knight_awaken_info!E1957,Sheet1!$F$26:$H$41,3,0))))</f>
        <v>0</v>
      </c>
      <c r="AK1957" s="11">
        <f>SUM(AI1944:AI1957)</f>
        <v>0</v>
      </c>
      <c r="AL1957" s="11">
        <f>SUM(AJ1944:AJ1957)</f>
        <v>0</v>
      </c>
      <c r="AN1957" s="3">
        <f t="shared" si="93"/>
        <v>28688.888888888887</v>
      </c>
      <c r="AO1957" s="3">
        <f t="shared" si="94"/>
        <v>1434.4444444444446</v>
      </c>
    </row>
    <row r="1958" spans="1:41">
      <c r="A1958" s="3">
        <v>4005614</v>
      </c>
      <c r="B1958" s="3">
        <v>4005601</v>
      </c>
      <c r="C1958" s="3" t="s">
        <v>76</v>
      </c>
      <c r="D1958">
        <f t="shared" si="92"/>
        <v>20</v>
      </c>
      <c r="E1958" s="3">
        <v>14</v>
      </c>
      <c r="F1958" s="3">
        <v>60</v>
      </c>
      <c r="G1958" s="3">
        <v>4</v>
      </c>
      <c r="H1958" s="3">
        <v>313</v>
      </c>
      <c r="I1958" s="3">
        <v>332</v>
      </c>
      <c r="J1958" s="3">
        <v>221</v>
      </c>
      <c r="K1958" s="3">
        <v>233</v>
      </c>
      <c r="L1958" s="3">
        <v>2</v>
      </c>
      <c r="M1958" s="3">
        <v>60</v>
      </c>
      <c r="N1958" s="3">
        <v>850</v>
      </c>
      <c r="O1958" s="3">
        <v>1</v>
      </c>
      <c r="P1958" s="3">
        <v>40056</v>
      </c>
      <c r="Q1958" s="3">
        <v>1</v>
      </c>
      <c r="R1958" s="3">
        <v>790000</v>
      </c>
      <c r="S1958" s="3">
        <v>5001</v>
      </c>
      <c r="T1958">
        <v>5002</v>
      </c>
      <c r="U1958" s="3">
        <v>5</v>
      </c>
      <c r="V1958" s="3">
        <v>31666.666666666664</v>
      </c>
      <c r="W1958" s="3">
        <v>6</v>
      </c>
      <c r="X1958" s="3">
        <v>3958.333333333333</v>
      </c>
      <c r="Y1958" s="3">
        <v>21</v>
      </c>
      <c r="Z1958" s="3">
        <v>1583.3333333333335</v>
      </c>
      <c r="AA1958" s="3">
        <v>0</v>
      </c>
      <c r="AB1958" s="3">
        <v>0</v>
      </c>
      <c r="AC1958" s="3">
        <v>4005615</v>
      </c>
      <c r="AD1958" s="3">
        <v>879.59716999171405</v>
      </c>
      <c r="AE1958" s="3">
        <v>4560000</v>
      </c>
      <c r="AF1958" t="s">
        <v>138</v>
      </c>
      <c r="AG1958" t="s">
        <v>158</v>
      </c>
      <c r="AI1958">
        <f>IF(ISERROR(IF(D1958=25,VLOOKUP(E1958,Sheet1!$F$64:$H$79,2,0),IF(D1958=23,VLOOKUP(knight_awaken_info!E1958,Sheet1!$F$45:$H$60,2,0),VLOOKUP(knight_awaken_info!E1958,Sheet1!$F$26:$H$41,2,0)))),0,IF(D1958=25,VLOOKUP(E1958,Sheet1!$F$64:$H$79,2,0),IF(D1958=23,VLOOKUP(knight_awaken_info!E1958,Sheet1!$F$45:$H$60,2,0),VLOOKUP(knight_awaken_info!E1958,Sheet1!$F$26:$H$41,2,0))))</f>
        <v>0</v>
      </c>
      <c r="AJ1958">
        <f>IF(ISERROR(IF(D1958=25,VLOOKUP(E1958,Sheet1!$F$64:$H$79,3,0),IF(D1958=23,VLOOKUP(knight_awaken_info!E1958,Sheet1!$F$45:$H$60,3,0),VLOOKUP(knight_awaken_info!E1958,Sheet1!$F$26:$H$41,3,0)))),0,IF(D1958=25,VLOOKUP(E1958,Sheet1!$F$64:$H$79,3,0),IF(D1958=23,VLOOKUP(knight_awaken_info!E1958,Sheet1!$F$45:$H$60,3,0),VLOOKUP(knight_awaken_info!E1958,Sheet1!$F$26:$H$41,3,0))))</f>
        <v>0</v>
      </c>
      <c r="AK1958" s="11">
        <f>SUM(AI1944:AI1958)</f>
        <v>0</v>
      </c>
      <c r="AL1958" s="11">
        <f>SUM(AJ1944:AJ1958)</f>
        <v>0</v>
      </c>
      <c r="AN1958" s="3">
        <f t="shared" si="93"/>
        <v>31666.666666666664</v>
      </c>
      <c r="AO1958" s="3">
        <f t="shared" si="94"/>
        <v>1583.3333333333335</v>
      </c>
    </row>
    <row r="1959" spans="1:41">
      <c r="A1959" s="3">
        <v>4005615</v>
      </c>
      <c r="B1959" s="3">
        <v>4005601</v>
      </c>
      <c r="C1959" s="3" t="s">
        <v>76</v>
      </c>
      <c r="D1959">
        <f t="shared" si="92"/>
        <v>20</v>
      </c>
      <c r="E1959" s="3">
        <v>15</v>
      </c>
      <c r="F1959" s="3">
        <v>60</v>
      </c>
      <c r="G1959" s="3">
        <v>4</v>
      </c>
      <c r="H1959" s="3">
        <v>312</v>
      </c>
      <c r="I1959" s="3">
        <v>321</v>
      </c>
      <c r="J1959" s="3">
        <v>223</v>
      </c>
      <c r="K1959" s="3">
        <v>232</v>
      </c>
      <c r="L1959" s="3">
        <v>2</v>
      </c>
      <c r="M1959" s="3">
        <v>60</v>
      </c>
      <c r="N1959" s="3">
        <v>890</v>
      </c>
      <c r="O1959" s="3">
        <v>0</v>
      </c>
      <c r="P1959" s="3">
        <v>0</v>
      </c>
      <c r="Q1959" s="3">
        <v>0</v>
      </c>
      <c r="R1959" s="3">
        <v>810000</v>
      </c>
      <c r="S1959" s="3">
        <v>5001</v>
      </c>
      <c r="T1959">
        <v>5002</v>
      </c>
      <c r="U1959" s="3">
        <v>5</v>
      </c>
      <c r="V1959" s="3">
        <v>47826.666666666664</v>
      </c>
      <c r="W1959" s="3">
        <v>6</v>
      </c>
      <c r="X1959" s="3">
        <v>4333.333333333333</v>
      </c>
      <c r="Y1959" s="3">
        <v>21</v>
      </c>
      <c r="Z1959" s="3">
        <v>1733.3333333333335</v>
      </c>
      <c r="AA1959" s="3">
        <v>0</v>
      </c>
      <c r="AB1959" s="3">
        <v>0</v>
      </c>
      <c r="AC1959" s="3">
        <v>4005616</v>
      </c>
      <c r="AD1959" s="3">
        <v>1061.2531072726115</v>
      </c>
      <c r="AE1959" s="3">
        <v>5350000</v>
      </c>
      <c r="AF1959" t="s">
        <v>139</v>
      </c>
      <c r="AG1959" t="s">
        <v>134</v>
      </c>
      <c r="AI1959">
        <f>IF(ISERROR(IF(D1959=25,VLOOKUP(E1959,Sheet1!$F$64:$H$79,2,0),IF(D1959=23,VLOOKUP(knight_awaken_info!E1959,Sheet1!$F$45:$H$60,2,0),VLOOKUP(knight_awaken_info!E1959,Sheet1!$F$26:$H$41,2,0)))),0,IF(D1959=25,VLOOKUP(E1959,Sheet1!$F$64:$H$79,2,0),IF(D1959=23,VLOOKUP(knight_awaken_info!E1959,Sheet1!$F$45:$H$60,2,0),VLOOKUP(knight_awaken_info!E1959,Sheet1!$F$26:$H$41,2,0))))</f>
        <v>13160</v>
      </c>
      <c r="AJ1959">
        <f>IF(ISERROR(IF(D1959=25,VLOOKUP(E1959,Sheet1!$F$64:$H$79,3,0),IF(D1959=23,VLOOKUP(knight_awaken_info!E1959,Sheet1!$F$45:$H$60,3,0),VLOOKUP(knight_awaken_info!E1959,Sheet1!$F$26:$H$41,3,0)))),0,IF(D1959=25,VLOOKUP(E1959,Sheet1!$F$64:$H$79,3,0),IF(D1959=23,VLOOKUP(knight_awaken_info!E1959,Sheet1!$F$45:$H$60,3,0),VLOOKUP(knight_awaken_info!E1959,Sheet1!$F$26:$H$41,3,0))))</f>
        <v>0</v>
      </c>
      <c r="AK1959" s="11">
        <f>SUM(AI1944:AI1959)</f>
        <v>13160</v>
      </c>
      <c r="AL1959" s="11">
        <f>SUM(AJ1944:AJ1959)</f>
        <v>0</v>
      </c>
      <c r="AN1959" s="3">
        <f t="shared" si="93"/>
        <v>60986.666666666664</v>
      </c>
      <c r="AO1959" s="3">
        <f t="shared" si="94"/>
        <v>1733.3333333333335</v>
      </c>
    </row>
    <row r="1960" spans="1:41">
      <c r="A1960" s="3">
        <v>4005616</v>
      </c>
      <c r="B1960" s="3">
        <v>4005601</v>
      </c>
      <c r="C1960" s="3" t="s">
        <v>76</v>
      </c>
      <c r="D1960">
        <f t="shared" si="92"/>
        <v>20</v>
      </c>
      <c r="E1960" s="3">
        <v>16</v>
      </c>
      <c r="F1960" s="3">
        <v>60</v>
      </c>
      <c r="G1960" s="3">
        <v>4</v>
      </c>
      <c r="H1960" s="3">
        <v>311</v>
      </c>
      <c r="I1960" s="3">
        <v>313</v>
      </c>
      <c r="J1960" s="3">
        <v>222</v>
      </c>
      <c r="K1960" s="3">
        <v>231</v>
      </c>
      <c r="L1960" s="3">
        <v>2</v>
      </c>
      <c r="M1960" s="3">
        <v>60</v>
      </c>
      <c r="N1960" s="3">
        <v>910</v>
      </c>
      <c r="O1960" s="3">
        <v>0</v>
      </c>
      <c r="P1960" s="3">
        <v>0</v>
      </c>
      <c r="Q1960" s="3">
        <v>0</v>
      </c>
      <c r="R1960" s="3">
        <v>830000</v>
      </c>
      <c r="S1960" s="3">
        <v>5001</v>
      </c>
      <c r="T1960">
        <v>5002</v>
      </c>
      <c r="U1960" s="3">
        <v>5</v>
      </c>
      <c r="V1960" s="3">
        <v>50848.888888888883</v>
      </c>
      <c r="W1960" s="3">
        <v>6</v>
      </c>
      <c r="X1960" s="3">
        <v>4711.1111111111104</v>
      </c>
      <c r="Y1960" s="3">
        <v>21</v>
      </c>
      <c r="Z1960" s="3">
        <v>1884.4444444444446</v>
      </c>
      <c r="AA1960" s="3">
        <v>0</v>
      </c>
      <c r="AB1960" s="3">
        <v>0</v>
      </c>
      <c r="AC1960" s="3">
        <v>4005617</v>
      </c>
      <c r="AD1960" s="3">
        <v>1242.9090445535089</v>
      </c>
      <c r="AE1960" s="3">
        <v>6160000</v>
      </c>
      <c r="AF1960" t="s">
        <v>139</v>
      </c>
      <c r="AG1960" t="s">
        <v>134</v>
      </c>
      <c r="AI1960">
        <f>IF(ISERROR(IF(D1960=25,VLOOKUP(E1960,Sheet1!$F$64:$H$79,2,0),IF(D1960=23,VLOOKUP(knight_awaken_info!E1960,Sheet1!$F$45:$H$60,2,0),VLOOKUP(knight_awaken_info!E1960,Sheet1!$F$26:$H$41,2,0)))),0,IF(D1960=25,VLOOKUP(E1960,Sheet1!$F$64:$H$79,2,0),IF(D1960=23,VLOOKUP(knight_awaken_info!E1960,Sheet1!$F$45:$H$60,2,0),VLOOKUP(knight_awaken_info!E1960,Sheet1!$F$26:$H$41,2,0))))</f>
        <v>0</v>
      </c>
      <c r="AJ1960">
        <f>IF(ISERROR(IF(D1960=25,VLOOKUP(E1960,Sheet1!$F$64:$H$79,3,0),IF(D1960=23,VLOOKUP(knight_awaken_info!E1960,Sheet1!$F$45:$H$60,3,0),VLOOKUP(knight_awaken_info!E1960,Sheet1!$F$26:$H$41,3,0)))),0,IF(D1960=25,VLOOKUP(E1960,Sheet1!$F$64:$H$79,3,0),IF(D1960=23,VLOOKUP(knight_awaken_info!E1960,Sheet1!$F$45:$H$60,3,0),VLOOKUP(knight_awaken_info!E1960,Sheet1!$F$26:$H$41,3,0))))</f>
        <v>0</v>
      </c>
      <c r="AK1960" s="11">
        <f>SUM(AI1944:AI1960)</f>
        <v>13160</v>
      </c>
      <c r="AL1960" s="11">
        <f>SUM(AJ1944:AJ1960)</f>
        <v>0</v>
      </c>
      <c r="AN1960" s="3">
        <f t="shared" si="93"/>
        <v>64008.888888888883</v>
      </c>
      <c r="AO1960" s="3">
        <f t="shared" si="94"/>
        <v>1884.4444444444446</v>
      </c>
    </row>
    <row r="1961" spans="1:41">
      <c r="A1961" s="3">
        <v>4005617</v>
      </c>
      <c r="B1961" s="3">
        <v>4005601</v>
      </c>
      <c r="C1961" s="3" t="s">
        <v>76</v>
      </c>
      <c r="D1961">
        <f t="shared" si="92"/>
        <v>20</v>
      </c>
      <c r="E1961" s="3">
        <v>17</v>
      </c>
      <c r="F1961" s="3">
        <v>60</v>
      </c>
      <c r="G1961" s="3">
        <v>4</v>
      </c>
      <c r="H1961" s="3">
        <v>313</v>
      </c>
      <c r="I1961" s="3">
        <v>322</v>
      </c>
      <c r="J1961" s="3">
        <v>221</v>
      </c>
      <c r="K1961" s="3">
        <v>233</v>
      </c>
      <c r="L1961" s="3">
        <v>2</v>
      </c>
      <c r="M1961" s="3">
        <v>60</v>
      </c>
      <c r="N1961" s="3">
        <v>930</v>
      </c>
      <c r="O1961" s="3">
        <v>0</v>
      </c>
      <c r="P1961" s="3">
        <v>0</v>
      </c>
      <c r="Q1961" s="3">
        <v>0</v>
      </c>
      <c r="R1961" s="3">
        <v>855000</v>
      </c>
      <c r="S1961" s="3">
        <v>5001</v>
      </c>
      <c r="T1961">
        <v>5002</v>
      </c>
      <c r="U1961" s="3">
        <v>5</v>
      </c>
      <c r="V1961" s="3">
        <v>53893.333333333328</v>
      </c>
      <c r="W1961" s="3">
        <v>6</v>
      </c>
      <c r="X1961" s="3">
        <v>5091.6666666666661</v>
      </c>
      <c r="Y1961" s="3">
        <v>21</v>
      </c>
      <c r="Z1961" s="3">
        <v>2036.6666666666667</v>
      </c>
      <c r="AA1961" s="3">
        <v>0</v>
      </c>
      <c r="AB1961" s="3">
        <v>0</v>
      </c>
      <c r="AC1961" s="3">
        <v>4005618</v>
      </c>
      <c r="AD1961" s="3">
        <v>1424.5649818344064</v>
      </c>
      <c r="AE1961" s="3">
        <v>6990000</v>
      </c>
      <c r="AF1961" t="s">
        <v>139</v>
      </c>
      <c r="AG1961" t="s">
        <v>134</v>
      </c>
      <c r="AI1961">
        <f>IF(ISERROR(IF(D1961=25,VLOOKUP(E1961,Sheet1!$F$64:$H$79,2,0),IF(D1961=23,VLOOKUP(knight_awaken_info!E1961,Sheet1!$F$45:$H$60,2,0),VLOOKUP(knight_awaken_info!E1961,Sheet1!$F$26:$H$41,2,0)))),0,IF(D1961=25,VLOOKUP(E1961,Sheet1!$F$64:$H$79,2,0),IF(D1961=23,VLOOKUP(knight_awaken_info!E1961,Sheet1!$F$45:$H$60,2,0),VLOOKUP(knight_awaken_info!E1961,Sheet1!$F$26:$H$41,2,0))))</f>
        <v>0</v>
      </c>
      <c r="AJ1961">
        <f>IF(ISERROR(IF(D1961=25,VLOOKUP(E1961,Sheet1!$F$64:$H$79,3,0),IF(D1961=23,VLOOKUP(knight_awaken_info!E1961,Sheet1!$F$45:$H$60,3,0),VLOOKUP(knight_awaken_info!E1961,Sheet1!$F$26:$H$41,3,0)))),0,IF(D1961=25,VLOOKUP(E1961,Sheet1!$F$64:$H$79,3,0),IF(D1961=23,VLOOKUP(knight_awaken_info!E1961,Sheet1!$F$45:$H$60,3,0),VLOOKUP(knight_awaken_info!E1961,Sheet1!$F$26:$H$41,3,0))))</f>
        <v>0</v>
      </c>
      <c r="AK1961" s="11">
        <f>SUM(AI1944:AI1961)</f>
        <v>13160</v>
      </c>
      <c r="AL1961" s="11">
        <f>SUM(AJ1944:AJ1961)</f>
        <v>0</v>
      </c>
      <c r="AN1961" s="3">
        <f t="shared" si="93"/>
        <v>67053.333333333328</v>
      </c>
      <c r="AO1961" s="3">
        <f t="shared" si="94"/>
        <v>2036.6666666666667</v>
      </c>
    </row>
    <row r="1962" spans="1:41">
      <c r="A1962" s="3">
        <v>4005618</v>
      </c>
      <c r="B1962" s="3">
        <v>4005601</v>
      </c>
      <c r="C1962" s="3" t="s">
        <v>76</v>
      </c>
      <c r="D1962">
        <f t="shared" si="92"/>
        <v>20</v>
      </c>
      <c r="E1962" s="3">
        <v>18</v>
      </c>
      <c r="F1962" s="3">
        <v>60</v>
      </c>
      <c r="G1962" s="3">
        <v>4</v>
      </c>
      <c r="H1962" s="3">
        <v>312</v>
      </c>
      <c r="I1962" s="3">
        <v>321</v>
      </c>
      <c r="J1962" s="3">
        <v>223</v>
      </c>
      <c r="K1962" s="3">
        <v>232</v>
      </c>
      <c r="L1962" s="3">
        <v>2</v>
      </c>
      <c r="M1962" s="3">
        <v>60</v>
      </c>
      <c r="N1962" s="3">
        <v>950</v>
      </c>
      <c r="O1962" s="3">
        <v>0</v>
      </c>
      <c r="P1962" s="3">
        <v>0</v>
      </c>
      <c r="Q1962" s="3">
        <v>0</v>
      </c>
      <c r="R1962" s="3">
        <v>875000</v>
      </c>
      <c r="S1962" s="3">
        <v>5001</v>
      </c>
      <c r="T1962">
        <v>5002</v>
      </c>
      <c r="U1962" s="3">
        <v>5</v>
      </c>
      <c r="V1962" s="3">
        <v>56959.999999999993</v>
      </c>
      <c r="W1962" s="3">
        <v>6</v>
      </c>
      <c r="X1962" s="3">
        <v>5474.9999999999991</v>
      </c>
      <c r="Y1962" s="3">
        <v>21</v>
      </c>
      <c r="Z1962" s="3">
        <v>2190</v>
      </c>
      <c r="AA1962" s="3">
        <v>0</v>
      </c>
      <c r="AB1962" s="3">
        <v>0</v>
      </c>
      <c r="AC1962" s="3">
        <v>4005619</v>
      </c>
      <c r="AD1962" s="3">
        <v>1606.2209191153038</v>
      </c>
      <c r="AE1962" s="3">
        <v>7845000</v>
      </c>
      <c r="AF1962" t="s">
        <v>139</v>
      </c>
      <c r="AG1962" t="s">
        <v>134</v>
      </c>
      <c r="AI1962">
        <f>IF(ISERROR(IF(D1962=25,VLOOKUP(E1962,Sheet1!$F$64:$H$79,2,0),IF(D1962=23,VLOOKUP(knight_awaken_info!E1962,Sheet1!$F$45:$H$60,2,0),VLOOKUP(knight_awaken_info!E1962,Sheet1!$F$26:$H$41,2,0)))),0,IF(D1962=25,VLOOKUP(E1962,Sheet1!$F$64:$H$79,2,0),IF(D1962=23,VLOOKUP(knight_awaken_info!E1962,Sheet1!$F$45:$H$60,2,0),VLOOKUP(knight_awaken_info!E1962,Sheet1!$F$26:$H$41,2,0))))</f>
        <v>0</v>
      </c>
      <c r="AJ1962">
        <f>IF(ISERROR(IF(D1962=25,VLOOKUP(E1962,Sheet1!$F$64:$H$79,3,0),IF(D1962=23,VLOOKUP(knight_awaken_info!E1962,Sheet1!$F$45:$H$60,3,0),VLOOKUP(knight_awaken_info!E1962,Sheet1!$F$26:$H$41,3,0)))),0,IF(D1962=25,VLOOKUP(E1962,Sheet1!$F$64:$H$79,3,0),IF(D1962=23,VLOOKUP(knight_awaken_info!E1962,Sheet1!$F$45:$H$60,3,0),VLOOKUP(knight_awaken_info!E1962,Sheet1!$F$26:$H$41,3,0))))</f>
        <v>0</v>
      </c>
      <c r="AK1962" s="11">
        <f>SUM(AI1944:AI1962)</f>
        <v>13160</v>
      </c>
      <c r="AL1962" s="11">
        <f>SUM(AJ1944:AJ1962)</f>
        <v>0</v>
      </c>
      <c r="AN1962" s="3">
        <f t="shared" si="93"/>
        <v>70120</v>
      </c>
      <c r="AO1962" s="3">
        <f t="shared" si="94"/>
        <v>2190</v>
      </c>
    </row>
    <row r="1963" spans="1:41">
      <c r="A1963" s="3">
        <v>4005619</v>
      </c>
      <c r="B1963" s="3">
        <v>4005601</v>
      </c>
      <c r="C1963" s="3" t="s">
        <v>76</v>
      </c>
      <c r="D1963">
        <f t="shared" si="92"/>
        <v>20</v>
      </c>
      <c r="E1963" s="3">
        <v>19</v>
      </c>
      <c r="F1963" s="3">
        <v>60</v>
      </c>
      <c r="G1963" s="3">
        <v>4</v>
      </c>
      <c r="H1963" s="3">
        <v>311</v>
      </c>
      <c r="I1963" s="3">
        <v>313</v>
      </c>
      <c r="J1963" s="3">
        <v>322</v>
      </c>
      <c r="K1963" s="3">
        <v>331</v>
      </c>
      <c r="L1963" s="3">
        <v>2</v>
      </c>
      <c r="M1963" s="3">
        <v>60</v>
      </c>
      <c r="N1963" s="3">
        <v>1450</v>
      </c>
      <c r="O1963" s="3">
        <v>1</v>
      </c>
      <c r="P1963" s="3">
        <v>40056</v>
      </c>
      <c r="Q1963" s="3">
        <v>1</v>
      </c>
      <c r="R1963" s="3">
        <v>1430000</v>
      </c>
      <c r="S1963" s="3">
        <v>5001</v>
      </c>
      <c r="T1963">
        <v>5002</v>
      </c>
      <c r="U1963" s="3">
        <v>5</v>
      </c>
      <c r="V1963" s="3">
        <v>60048.888888888883</v>
      </c>
      <c r="W1963" s="3">
        <v>6</v>
      </c>
      <c r="X1963" s="3">
        <v>5861.1111111111104</v>
      </c>
      <c r="Y1963" s="3">
        <v>21</v>
      </c>
      <c r="Z1963" s="3">
        <v>2344.4444444444443</v>
      </c>
      <c r="AA1963" s="3">
        <v>0</v>
      </c>
      <c r="AB1963" s="3">
        <v>0</v>
      </c>
      <c r="AC1963" s="3">
        <v>4005620</v>
      </c>
      <c r="AD1963" s="3">
        <v>1787.8768563962012</v>
      </c>
      <c r="AE1963" s="3">
        <v>8720000</v>
      </c>
      <c r="AF1963" t="s">
        <v>139</v>
      </c>
      <c r="AG1963" t="s">
        <v>134</v>
      </c>
      <c r="AI1963">
        <f>IF(ISERROR(IF(D1963=25,VLOOKUP(E1963,Sheet1!$F$64:$H$79,2,0),IF(D1963=23,VLOOKUP(knight_awaken_info!E1963,Sheet1!$F$45:$H$60,2,0),VLOOKUP(knight_awaken_info!E1963,Sheet1!$F$26:$H$41,2,0)))),0,IF(D1963=25,VLOOKUP(E1963,Sheet1!$F$64:$H$79,2,0),IF(D1963=23,VLOOKUP(knight_awaken_info!E1963,Sheet1!$F$45:$H$60,2,0),VLOOKUP(knight_awaken_info!E1963,Sheet1!$F$26:$H$41,2,0))))</f>
        <v>0</v>
      </c>
      <c r="AJ1963">
        <f>IF(ISERROR(IF(D1963=25,VLOOKUP(E1963,Sheet1!$F$64:$H$79,3,0),IF(D1963=23,VLOOKUP(knight_awaken_info!E1963,Sheet1!$F$45:$H$60,3,0),VLOOKUP(knight_awaken_info!E1963,Sheet1!$F$26:$H$41,3,0)))),0,IF(D1963=25,VLOOKUP(E1963,Sheet1!$F$64:$H$79,3,0),IF(D1963=23,VLOOKUP(knight_awaken_info!E1963,Sheet1!$F$45:$H$60,3,0),VLOOKUP(knight_awaken_info!E1963,Sheet1!$F$26:$H$41,3,0))))</f>
        <v>0</v>
      </c>
      <c r="AK1963" s="11">
        <f>SUM(AI1944:AI1963)</f>
        <v>13160</v>
      </c>
      <c r="AL1963" s="11">
        <f>SUM(AJ1944:AJ1963)</f>
        <v>0</v>
      </c>
      <c r="AN1963" s="3">
        <f t="shared" si="93"/>
        <v>73208.888888888876</v>
      </c>
      <c r="AO1963" s="3">
        <f t="shared" si="94"/>
        <v>2344.4444444444443</v>
      </c>
    </row>
    <row r="1964" spans="1:41">
      <c r="A1964" s="3">
        <v>4005620</v>
      </c>
      <c r="B1964" s="3">
        <v>4005601</v>
      </c>
      <c r="C1964" s="3" t="s">
        <v>76</v>
      </c>
      <c r="D1964">
        <f t="shared" si="92"/>
        <v>20</v>
      </c>
      <c r="E1964" s="3">
        <v>20</v>
      </c>
      <c r="F1964" s="3">
        <v>70</v>
      </c>
      <c r="G1964" s="3">
        <v>4</v>
      </c>
      <c r="H1964" s="3">
        <v>411</v>
      </c>
      <c r="I1964" s="3">
        <v>332</v>
      </c>
      <c r="J1964" s="3">
        <v>321</v>
      </c>
      <c r="K1964" s="3">
        <v>333</v>
      </c>
      <c r="L1964" s="3">
        <v>2</v>
      </c>
      <c r="M1964" s="3">
        <v>60</v>
      </c>
      <c r="N1964" s="3">
        <v>1490</v>
      </c>
      <c r="O1964" s="3">
        <v>0</v>
      </c>
      <c r="P1964" s="3">
        <v>0</v>
      </c>
      <c r="Q1964" s="3">
        <v>0</v>
      </c>
      <c r="R1964" s="3">
        <v>1455000</v>
      </c>
      <c r="S1964" s="3">
        <v>5002</v>
      </c>
      <c r="T1964">
        <v>5003</v>
      </c>
      <c r="U1964" s="3">
        <v>5</v>
      </c>
      <c r="V1964" s="3">
        <v>64048.888888888883</v>
      </c>
      <c r="W1964" s="3">
        <v>6</v>
      </c>
      <c r="X1964" s="3">
        <v>6361.1111111111104</v>
      </c>
      <c r="Y1964" s="3">
        <v>21</v>
      </c>
      <c r="Z1964" s="3">
        <v>2544.4444444444443</v>
      </c>
      <c r="AA1964" s="3">
        <v>0</v>
      </c>
      <c r="AB1964" s="3">
        <v>0</v>
      </c>
      <c r="AC1964" s="3">
        <v>4005621</v>
      </c>
      <c r="AD1964" s="3">
        <v>2093.8236981324494</v>
      </c>
      <c r="AE1964" s="3">
        <v>10150000</v>
      </c>
      <c r="AF1964" t="s">
        <v>140</v>
      </c>
      <c r="AG1964" t="s">
        <v>159</v>
      </c>
      <c r="AI1964">
        <f>IF(ISERROR(IF(D1964=25,VLOOKUP(E1964,Sheet1!$F$64:$H$79,2,0),IF(D1964=23,VLOOKUP(knight_awaken_info!E1964,Sheet1!$F$45:$H$60,2,0),VLOOKUP(knight_awaken_info!E1964,Sheet1!$F$26:$H$41,2,0)))),0,IF(D1964=25,VLOOKUP(E1964,Sheet1!$F$64:$H$79,2,0),IF(D1964=23,VLOOKUP(knight_awaken_info!E1964,Sheet1!$F$45:$H$60,2,0),VLOOKUP(knight_awaken_info!E1964,Sheet1!$F$26:$H$41,2,0))))</f>
        <v>0</v>
      </c>
      <c r="AJ1964">
        <f>IF(ISERROR(IF(D1964=25,VLOOKUP(E1964,Sheet1!$F$64:$H$79,3,0),IF(D1964=23,VLOOKUP(knight_awaken_info!E1964,Sheet1!$F$45:$H$60,3,0),VLOOKUP(knight_awaken_info!E1964,Sheet1!$F$26:$H$41,3,0)))),0,IF(D1964=25,VLOOKUP(E1964,Sheet1!$F$64:$H$79,3,0),IF(D1964=23,VLOOKUP(knight_awaken_info!E1964,Sheet1!$F$45:$H$60,3,0),VLOOKUP(knight_awaken_info!E1964,Sheet1!$F$26:$H$41,3,0))))</f>
        <v>0</v>
      </c>
      <c r="AK1964" s="11">
        <f>SUM(AI1944:AI1964)</f>
        <v>13160</v>
      </c>
      <c r="AL1964" s="11">
        <f>SUM(AJ1944:AJ1964)</f>
        <v>0</v>
      </c>
      <c r="AN1964" s="3">
        <f t="shared" si="93"/>
        <v>77208.888888888876</v>
      </c>
      <c r="AO1964" s="3">
        <f t="shared" si="94"/>
        <v>2544.4444444444443</v>
      </c>
    </row>
    <row r="1965" spans="1:41">
      <c r="A1965" s="3">
        <v>4005621</v>
      </c>
      <c r="B1965" s="3">
        <v>4005601</v>
      </c>
      <c r="C1965" s="3" t="s">
        <v>76</v>
      </c>
      <c r="D1965">
        <f t="shared" si="92"/>
        <v>20</v>
      </c>
      <c r="E1965" s="3">
        <v>21</v>
      </c>
      <c r="F1965" s="3">
        <v>70</v>
      </c>
      <c r="G1965" s="3">
        <v>4</v>
      </c>
      <c r="H1965" s="3">
        <v>412</v>
      </c>
      <c r="I1965" s="3">
        <v>331</v>
      </c>
      <c r="J1965" s="3">
        <v>323</v>
      </c>
      <c r="K1965" s="3">
        <v>332</v>
      </c>
      <c r="L1965" s="3">
        <v>2</v>
      </c>
      <c r="M1965" s="3">
        <v>60</v>
      </c>
      <c r="N1965" s="3">
        <v>1510</v>
      </c>
      <c r="O1965" s="3">
        <v>0</v>
      </c>
      <c r="P1965" s="3">
        <v>0</v>
      </c>
      <c r="Q1965" s="3">
        <v>0</v>
      </c>
      <c r="R1965" s="3">
        <v>1475000</v>
      </c>
      <c r="S1965" s="3">
        <v>5002</v>
      </c>
      <c r="T1965">
        <v>5003</v>
      </c>
      <c r="U1965" s="3">
        <v>5</v>
      </c>
      <c r="V1965" s="3">
        <v>68071.111111111095</v>
      </c>
      <c r="W1965" s="3">
        <v>6</v>
      </c>
      <c r="X1965" s="3">
        <v>6863.8888888888878</v>
      </c>
      <c r="Y1965" s="3">
        <v>21</v>
      </c>
      <c r="Z1965" s="3">
        <v>2745.5555555555557</v>
      </c>
      <c r="AA1965" s="3">
        <v>0</v>
      </c>
      <c r="AB1965" s="3">
        <v>0</v>
      </c>
      <c r="AC1965" s="3">
        <v>4005622</v>
      </c>
      <c r="AD1965" s="3">
        <v>2667.4740263879148</v>
      </c>
      <c r="AE1965" s="3">
        <v>11605000</v>
      </c>
      <c r="AF1965" t="s">
        <v>140</v>
      </c>
      <c r="AG1965" t="s">
        <v>159</v>
      </c>
      <c r="AI1965">
        <f>IF(ISERROR(IF(D1965=25,VLOOKUP(E1965,Sheet1!$F$64:$H$79,2,0),IF(D1965=23,VLOOKUP(knight_awaken_info!E1965,Sheet1!$F$45:$H$60,2,0),VLOOKUP(knight_awaken_info!E1965,Sheet1!$F$26:$H$41,2,0)))),0,IF(D1965=25,VLOOKUP(E1965,Sheet1!$F$64:$H$79,2,0),IF(D1965=23,VLOOKUP(knight_awaken_info!E1965,Sheet1!$F$45:$H$60,2,0),VLOOKUP(knight_awaken_info!E1965,Sheet1!$F$26:$H$41,2,0))))</f>
        <v>0</v>
      </c>
      <c r="AJ1965">
        <f>IF(ISERROR(IF(D1965=25,VLOOKUP(E1965,Sheet1!$F$64:$H$79,3,0),IF(D1965=23,VLOOKUP(knight_awaken_info!E1965,Sheet1!$F$45:$H$60,3,0),VLOOKUP(knight_awaken_info!E1965,Sheet1!$F$26:$H$41,3,0)))),0,IF(D1965=25,VLOOKUP(E1965,Sheet1!$F$64:$H$79,3,0),IF(D1965=23,VLOOKUP(knight_awaken_info!E1965,Sheet1!$F$45:$H$60,3,0),VLOOKUP(knight_awaken_info!E1965,Sheet1!$F$26:$H$41,3,0))))</f>
        <v>0</v>
      </c>
      <c r="AK1965" s="11">
        <f>SUM(AI1944:AI1965)</f>
        <v>13160</v>
      </c>
      <c r="AL1965" s="11">
        <f>SUM(AJ1944:AJ1965)</f>
        <v>0</v>
      </c>
      <c r="AN1965" s="3">
        <f t="shared" si="93"/>
        <v>81231.111111111095</v>
      </c>
      <c r="AO1965" s="3">
        <f t="shared" si="94"/>
        <v>2745.5555555555557</v>
      </c>
    </row>
    <row r="1966" spans="1:41">
      <c r="A1966" s="3">
        <v>4005622</v>
      </c>
      <c r="B1966" s="3">
        <v>4005601</v>
      </c>
      <c r="C1966" s="3" t="s">
        <v>76</v>
      </c>
      <c r="D1966">
        <f t="shared" si="92"/>
        <v>20</v>
      </c>
      <c r="E1966" s="3">
        <v>22</v>
      </c>
      <c r="F1966" s="3">
        <v>70</v>
      </c>
      <c r="G1966" s="3">
        <v>4</v>
      </c>
      <c r="H1966" s="3">
        <v>411</v>
      </c>
      <c r="I1966" s="3">
        <v>333</v>
      </c>
      <c r="J1966" s="3">
        <v>322</v>
      </c>
      <c r="K1966" s="3">
        <v>331</v>
      </c>
      <c r="L1966" s="3">
        <v>2</v>
      </c>
      <c r="M1966" s="3">
        <v>60</v>
      </c>
      <c r="N1966" s="3">
        <v>1530</v>
      </c>
      <c r="O1966" s="3">
        <v>0</v>
      </c>
      <c r="P1966" s="3">
        <v>0</v>
      </c>
      <c r="Q1966" s="3">
        <v>0</v>
      </c>
      <c r="R1966" s="3">
        <v>1500000</v>
      </c>
      <c r="S1966" s="3">
        <v>5002</v>
      </c>
      <c r="T1966">
        <v>5003</v>
      </c>
      <c r="U1966" s="3">
        <v>5</v>
      </c>
      <c r="V1966" s="3">
        <v>72115.555555555547</v>
      </c>
      <c r="W1966" s="3">
        <v>6</v>
      </c>
      <c r="X1966" s="3">
        <v>7369.4444444444434</v>
      </c>
      <c r="Y1966" s="3">
        <v>21</v>
      </c>
      <c r="Z1966" s="3">
        <v>2947.7777777777778</v>
      </c>
      <c r="AA1966" s="3">
        <v>0</v>
      </c>
      <c r="AB1966" s="3">
        <v>0</v>
      </c>
      <c r="AC1966" s="3">
        <v>4005623</v>
      </c>
      <c r="AD1966" s="3">
        <v>3241.1243546433807</v>
      </c>
      <c r="AE1966" s="3">
        <v>13080000</v>
      </c>
      <c r="AF1966" t="s">
        <v>140</v>
      </c>
      <c r="AG1966" t="s">
        <v>159</v>
      </c>
      <c r="AI1966">
        <f>IF(ISERROR(IF(D1966=25,VLOOKUP(E1966,Sheet1!$F$64:$H$79,2,0),IF(D1966=23,VLOOKUP(knight_awaken_info!E1966,Sheet1!$F$45:$H$60,2,0),VLOOKUP(knight_awaken_info!E1966,Sheet1!$F$26:$H$41,2,0)))),0,IF(D1966=25,VLOOKUP(E1966,Sheet1!$F$64:$H$79,2,0),IF(D1966=23,VLOOKUP(knight_awaken_info!E1966,Sheet1!$F$45:$H$60,2,0),VLOOKUP(knight_awaken_info!E1966,Sheet1!$F$26:$H$41,2,0))))</f>
        <v>0</v>
      </c>
      <c r="AJ1966">
        <f>IF(ISERROR(IF(D1966=25,VLOOKUP(E1966,Sheet1!$F$64:$H$79,3,0),IF(D1966=23,VLOOKUP(knight_awaken_info!E1966,Sheet1!$F$45:$H$60,3,0),VLOOKUP(knight_awaken_info!E1966,Sheet1!$F$26:$H$41,3,0)))),0,IF(D1966=25,VLOOKUP(E1966,Sheet1!$F$64:$H$79,3,0),IF(D1966=23,VLOOKUP(knight_awaken_info!E1966,Sheet1!$F$45:$H$60,3,0),VLOOKUP(knight_awaken_info!E1966,Sheet1!$F$26:$H$41,3,0))))</f>
        <v>0</v>
      </c>
      <c r="AK1966" s="11">
        <f>SUM(AI1944:AI1966)</f>
        <v>13160</v>
      </c>
      <c r="AL1966" s="11">
        <f>SUM(AJ1944:AJ1966)</f>
        <v>0</v>
      </c>
      <c r="AN1966" s="3">
        <f t="shared" si="93"/>
        <v>85275.555555555547</v>
      </c>
      <c r="AO1966" s="3">
        <f t="shared" si="94"/>
        <v>2947.7777777777778</v>
      </c>
    </row>
    <row r="1967" spans="1:41">
      <c r="A1967" s="3">
        <v>4005623</v>
      </c>
      <c r="B1967" s="3">
        <v>4005601</v>
      </c>
      <c r="C1967" s="3" t="s">
        <v>76</v>
      </c>
      <c r="D1967">
        <f t="shared" si="92"/>
        <v>20</v>
      </c>
      <c r="E1967" s="3">
        <v>23</v>
      </c>
      <c r="F1967" s="3">
        <v>70</v>
      </c>
      <c r="G1967" s="3">
        <v>4</v>
      </c>
      <c r="H1967" s="3">
        <v>413</v>
      </c>
      <c r="I1967" s="3">
        <v>332</v>
      </c>
      <c r="J1967" s="3">
        <v>321</v>
      </c>
      <c r="K1967" s="3">
        <v>333</v>
      </c>
      <c r="L1967" s="3">
        <v>2</v>
      </c>
      <c r="M1967" s="3">
        <v>60</v>
      </c>
      <c r="N1967" s="3">
        <v>1550</v>
      </c>
      <c r="O1967" s="3">
        <v>1</v>
      </c>
      <c r="P1967" s="3">
        <v>40056</v>
      </c>
      <c r="Q1967" s="3">
        <v>1</v>
      </c>
      <c r="R1967" s="3">
        <v>1520000</v>
      </c>
      <c r="S1967" s="3">
        <v>5002</v>
      </c>
      <c r="T1967">
        <v>5003</v>
      </c>
      <c r="U1967" s="3">
        <v>5</v>
      </c>
      <c r="V1967" s="3">
        <v>76182.222222222219</v>
      </c>
      <c r="W1967" s="3">
        <v>6</v>
      </c>
      <c r="X1967" s="3">
        <v>7877.7777777777765</v>
      </c>
      <c r="Y1967" s="3">
        <v>21</v>
      </c>
      <c r="Z1967" s="3">
        <v>3151.1111111111113</v>
      </c>
      <c r="AA1967" s="3">
        <v>0</v>
      </c>
      <c r="AB1967" s="3">
        <v>0</v>
      </c>
      <c r="AC1967" s="3">
        <v>4005624</v>
      </c>
      <c r="AD1967" s="3">
        <v>3814.7746828988465</v>
      </c>
      <c r="AE1967" s="3">
        <v>14580000</v>
      </c>
      <c r="AF1967" t="s">
        <v>140</v>
      </c>
      <c r="AG1967" t="s">
        <v>159</v>
      </c>
      <c r="AI1967">
        <f>IF(ISERROR(IF(D1967=25,VLOOKUP(E1967,Sheet1!$F$64:$H$79,2,0),IF(D1967=23,VLOOKUP(knight_awaken_info!E1967,Sheet1!$F$45:$H$60,2,0),VLOOKUP(knight_awaken_info!E1967,Sheet1!$F$26:$H$41,2,0)))),0,IF(D1967=25,VLOOKUP(E1967,Sheet1!$F$64:$H$79,2,0),IF(D1967=23,VLOOKUP(knight_awaken_info!E1967,Sheet1!$F$45:$H$60,2,0),VLOOKUP(knight_awaken_info!E1967,Sheet1!$F$26:$H$41,2,0))))</f>
        <v>0</v>
      </c>
      <c r="AJ1967">
        <f>IF(ISERROR(IF(D1967=25,VLOOKUP(E1967,Sheet1!$F$64:$H$79,3,0),IF(D1967=23,VLOOKUP(knight_awaken_info!E1967,Sheet1!$F$45:$H$60,3,0),VLOOKUP(knight_awaken_info!E1967,Sheet1!$F$26:$H$41,3,0)))),0,IF(D1967=25,VLOOKUP(E1967,Sheet1!$F$64:$H$79,3,0),IF(D1967=23,VLOOKUP(knight_awaken_info!E1967,Sheet1!$F$45:$H$60,3,0),VLOOKUP(knight_awaken_info!E1967,Sheet1!$F$26:$H$41,3,0))))</f>
        <v>0</v>
      </c>
      <c r="AK1967" s="11">
        <f>SUM(AI1944:AI1967)</f>
        <v>13160</v>
      </c>
      <c r="AL1967" s="11">
        <f>SUM(AJ1944:AJ1967)</f>
        <v>0</v>
      </c>
      <c r="AN1967" s="3">
        <f t="shared" si="93"/>
        <v>89342.222222222219</v>
      </c>
      <c r="AO1967" s="3">
        <f t="shared" si="94"/>
        <v>3151.1111111111113</v>
      </c>
    </row>
    <row r="1968" spans="1:41">
      <c r="A1968" s="3">
        <v>4005624</v>
      </c>
      <c r="B1968" s="3">
        <v>4005601</v>
      </c>
      <c r="C1968" s="3" t="s">
        <v>76</v>
      </c>
      <c r="D1968">
        <f t="shared" si="92"/>
        <v>20</v>
      </c>
      <c r="E1968" s="3">
        <v>24</v>
      </c>
      <c r="F1968" s="3">
        <v>70</v>
      </c>
      <c r="G1968" s="3">
        <v>4</v>
      </c>
      <c r="H1968" s="3">
        <v>412</v>
      </c>
      <c r="I1968" s="3">
        <v>431</v>
      </c>
      <c r="J1968" s="3">
        <v>323</v>
      </c>
      <c r="K1968" s="3">
        <v>332</v>
      </c>
      <c r="L1968" s="3">
        <v>2</v>
      </c>
      <c r="M1968" s="3">
        <v>60</v>
      </c>
      <c r="N1968" s="3">
        <v>1570</v>
      </c>
      <c r="O1968" s="3">
        <v>0</v>
      </c>
      <c r="P1968" s="3">
        <v>0</v>
      </c>
      <c r="Q1968" s="3">
        <v>0</v>
      </c>
      <c r="R1968" s="3">
        <v>1545000</v>
      </c>
      <c r="S1968" s="3">
        <v>5002</v>
      </c>
      <c r="T1968">
        <v>5003</v>
      </c>
      <c r="U1968" s="3">
        <v>5</v>
      </c>
      <c r="V1968" s="3">
        <v>80271.111111111095</v>
      </c>
      <c r="W1968" s="3">
        <v>6</v>
      </c>
      <c r="X1968" s="3">
        <v>8388.8888888888869</v>
      </c>
      <c r="Y1968" s="3">
        <v>21</v>
      </c>
      <c r="Z1968" s="3">
        <v>4015.5555555555557</v>
      </c>
      <c r="AA1968" s="3">
        <v>0</v>
      </c>
      <c r="AB1968" s="3">
        <v>0</v>
      </c>
      <c r="AC1968" s="3">
        <v>4005625</v>
      </c>
      <c r="AD1968" s="3">
        <v>4388.4250111543124</v>
      </c>
      <c r="AE1968" s="3">
        <v>16100000</v>
      </c>
      <c r="AF1968" t="s">
        <v>141</v>
      </c>
      <c r="AG1968" t="s">
        <v>158</v>
      </c>
      <c r="AI1968">
        <f>IF(ISERROR(IF(D1968=25,VLOOKUP(E1968,Sheet1!$F$64:$H$79,2,0),IF(D1968=23,VLOOKUP(knight_awaken_info!E1968,Sheet1!$F$45:$H$60,2,0),VLOOKUP(knight_awaken_info!E1968,Sheet1!$F$26:$H$41,2,0)))),0,IF(D1968=25,VLOOKUP(E1968,Sheet1!$F$64:$H$79,2,0),IF(D1968=23,VLOOKUP(knight_awaken_info!E1968,Sheet1!$F$45:$H$60,2,0),VLOOKUP(knight_awaken_info!E1968,Sheet1!$F$26:$H$41,2,0))))</f>
        <v>0</v>
      </c>
      <c r="AJ1968">
        <f>IF(ISERROR(IF(D1968=25,VLOOKUP(E1968,Sheet1!$F$64:$H$79,3,0),IF(D1968=23,VLOOKUP(knight_awaken_info!E1968,Sheet1!$F$45:$H$60,3,0),VLOOKUP(knight_awaken_info!E1968,Sheet1!$F$26:$H$41,3,0)))),0,IF(D1968=25,VLOOKUP(E1968,Sheet1!$F$64:$H$79,3,0),IF(D1968=23,VLOOKUP(knight_awaken_info!E1968,Sheet1!$F$45:$H$60,3,0),VLOOKUP(knight_awaken_info!E1968,Sheet1!$F$26:$H$41,3,0))))</f>
        <v>660</v>
      </c>
      <c r="AK1968" s="11">
        <f>SUM(AI1944:AI1968)</f>
        <v>13160</v>
      </c>
      <c r="AL1968" s="11">
        <f>SUM(AJ1944:AJ1968)</f>
        <v>660</v>
      </c>
      <c r="AN1968" s="3">
        <f t="shared" si="93"/>
        <v>93431.111111111095</v>
      </c>
      <c r="AO1968" s="3">
        <f t="shared" si="94"/>
        <v>4675.5555555555557</v>
      </c>
    </row>
    <row r="1969" spans="1:41">
      <c r="A1969" s="3">
        <v>4005625</v>
      </c>
      <c r="B1969" s="3">
        <v>4005601</v>
      </c>
      <c r="C1969" s="3" t="s">
        <v>76</v>
      </c>
      <c r="D1969">
        <f t="shared" si="92"/>
        <v>20</v>
      </c>
      <c r="E1969" s="3">
        <v>25</v>
      </c>
      <c r="F1969" s="3">
        <v>70</v>
      </c>
      <c r="G1969" s="3">
        <v>4</v>
      </c>
      <c r="H1969" s="3">
        <v>411</v>
      </c>
      <c r="I1969" s="3">
        <v>433</v>
      </c>
      <c r="J1969" s="3">
        <v>322</v>
      </c>
      <c r="K1969" s="3">
        <v>331</v>
      </c>
      <c r="L1969" s="3">
        <v>2</v>
      </c>
      <c r="M1969" s="3">
        <v>60</v>
      </c>
      <c r="N1969" s="3">
        <v>1610</v>
      </c>
      <c r="O1969" s="3">
        <v>0</v>
      </c>
      <c r="P1969" s="3">
        <v>0</v>
      </c>
      <c r="Q1969" s="3">
        <v>0</v>
      </c>
      <c r="R1969" s="3">
        <v>1565000</v>
      </c>
      <c r="S1969" s="3">
        <v>5002</v>
      </c>
      <c r="T1969">
        <v>5003</v>
      </c>
      <c r="U1969" s="3">
        <v>5</v>
      </c>
      <c r="V1969" s="3">
        <v>84382.222222222204</v>
      </c>
      <c r="W1969" s="3">
        <v>6</v>
      </c>
      <c r="X1969" s="3">
        <v>8902.7777777777756</v>
      </c>
      <c r="Y1969" s="3">
        <v>21</v>
      </c>
      <c r="Z1969" s="3">
        <v>4221.1111111111113</v>
      </c>
      <c r="AA1969" s="3">
        <v>0</v>
      </c>
      <c r="AB1969" s="3">
        <v>0</v>
      </c>
      <c r="AC1969" s="3">
        <v>4005626</v>
      </c>
      <c r="AD1969" s="3">
        <v>5229.7788259289955</v>
      </c>
      <c r="AE1969" s="3">
        <v>17645000</v>
      </c>
      <c r="AF1969" t="s">
        <v>141</v>
      </c>
      <c r="AG1969" t="s">
        <v>158</v>
      </c>
      <c r="AI1969">
        <f>IF(ISERROR(IF(D1969=25,VLOOKUP(E1969,Sheet1!$F$64:$H$79,2,0),IF(D1969=23,VLOOKUP(knight_awaken_info!E1969,Sheet1!$F$45:$H$60,2,0),VLOOKUP(knight_awaken_info!E1969,Sheet1!$F$26:$H$41,2,0)))),0,IF(D1969=25,VLOOKUP(E1969,Sheet1!$F$64:$H$79,2,0),IF(D1969=23,VLOOKUP(knight_awaken_info!E1969,Sheet1!$F$45:$H$60,2,0),VLOOKUP(knight_awaken_info!E1969,Sheet1!$F$26:$H$41,2,0))))</f>
        <v>0</v>
      </c>
      <c r="AJ1969">
        <f>IF(ISERROR(IF(D1969=25,VLOOKUP(E1969,Sheet1!$F$64:$H$79,3,0),IF(D1969=23,VLOOKUP(knight_awaken_info!E1969,Sheet1!$F$45:$H$60,3,0),VLOOKUP(knight_awaken_info!E1969,Sheet1!$F$26:$H$41,3,0)))),0,IF(D1969=25,VLOOKUP(E1969,Sheet1!$F$64:$H$79,3,0),IF(D1969=23,VLOOKUP(knight_awaken_info!E1969,Sheet1!$F$45:$H$60,3,0),VLOOKUP(knight_awaken_info!E1969,Sheet1!$F$26:$H$41,3,0))))</f>
        <v>0</v>
      </c>
      <c r="AK1969" s="11">
        <f>SUM(AI1944:AI1969)</f>
        <v>13160</v>
      </c>
      <c r="AL1969" s="11">
        <f>SUM(AJ1944:AJ1969)</f>
        <v>660</v>
      </c>
      <c r="AN1969" s="3">
        <f t="shared" si="93"/>
        <v>97542.222222222204</v>
      </c>
      <c r="AO1969" s="3">
        <f t="shared" si="94"/>
        <v>4881.1111111111113</v>
      </c>
    </row>
    <row r="1970" spans="1:41">
      <c r="A1970" s="3">
        <v>4005626</v>
      </c>
      <c r="B1970" s="3">
        <v>4005601</v>
      </c>
      <c r="C1970" s="3" t="s">
        <v>76</v>
      </c>
      <c r="D1970">
        <f t="shared" si="92"/>
        <v>20</v>
      </c>
      <c r="E1970" s="3">
        <v>26</v>
      </c>
      <c r="F1970" s="3">
        <v>70</v>
      </c>
      <c r="G1970" s="3">
        <v>4</v>
      </c>
      <c r="H1970" s="3">
        <v>413</v>
      </c>
      <c r="I1970" s="3">
        <v>412</v>
      </c>
      <c r="J1970" s="3">
        <v>321</v>
      </c>
      <c r="K1970" s="3">
        <v>333</v>
      </c>
      <c r="L1970" s="3">
        <v>2</v>
      </c>
      <c r="M1970" s="3">
        <v>60</v>
      </c>
      <c r="N1970" s="3">
        <v>1630</v>
      </c>
      <c r="O1970" s="3">
        <v>1</v>
      </c>
      <c r="P1970" s="3">
        <v>40056</v>
      </c>
      <c r="Q1970" s="3">
        <v>1</v>
      </c>
      <c r="R1970" s="3">
        <v>1590000</v>
      </c>
      <c r="S1970" s="3">
        <v>5002</v>
      </c>
      <c r="T1970">
        <v>5003</v>
      </c>
      <c r="U1970" s="3">
        <v>5</v>
      </c>
      <c r="V1970" s="3">
        <v>88515.555555555533</v>
      </c>
      <c r="W1970" s="3">
        <v>6</v>
      </c>
      <c r="X1970" s="3">
        <v>9419.4444444444416</v>
      </c>
      <c r="Y1970" s="3">
        <v>21</v>
      </c>
      <c r="Z1970" s="3">
        <v>4427.7777777777774</v>
      </c>
      <c r="AA1970" s="3">
        <v>0</v>
      </c>
      <c r="AB1970" s="3">
        <v>0</v>
      </c>
      <c r="AC1970" s="3">
        <v>4005627</v>
      </c>
      <c r="AD1970" s="3">
        <v>6071.1326407036786</v>
      </c>
      <c r="AE1970" s="3">
        <v>19210000</v>
      </c>
      <c r="AF1970" t="s">
        <v>141</v>
      </c>
      <c r="AG1970" t="s">
        <v>158</v>
      </c>
      <c r="AI1970">
        <f>IF(ISERROR(IF(D1970=25,VLOOKUP(E1970,Sheet1!$F$64:$H$79,2,0),IF(D1970=23,VLOOKUP(knight_awaken_info!E1970,Sheet1!$F$45:$H$60,2,0),VLOOKUP(knight_awaken_info!E1970,Sheet1!$F$26:$H$41,2,0)))),0,IF(D1970=25,VLOOKUP(E1970,Sheet1!$F$64:$H$79,2,0),IF(D1970=23,VLOOKUP(knight_awaken_info!E1970,Sheet1!$F$45:$H$60,2,0),VLOOKUP(knight_awaken_info!E1970,Sheet1!$F$26:$H$41,2,0))))</f>
        <v>0</v>
      </c>
      <c r="AJ1970">
        <f>IF(ISERROR(IF(D1970=25,VLOOKUP(E1970,Sheet1!$F$64:$H$79,3,0),IF(D1970=23,VLOOKUP(knight_awaken_info!E1970,Sheet1!$F$45:$H$60,3,0),VLOOKUP(knight_awaken_info!E1970,Sheet1!$F$26:$H$41,3,0)))),0,IF(D1970=25,VLOOKUP(E1970,Sheet1!$F$64:$H$79,3,0),IF(D1970=23,VLOOKUP(knight_awaken_info!E1970,Sheet1!$F$45:$H$60,3,0),VLOOKUP(knight_awaken_info!E1970,Sheet1!$F$26:$H$41,3,0))))</f>
        <v>0</v>
      </c>
      <c r="AK1970" s="11">
        <f>SUM(AI1944:AI1970)</f>
        <v>13160</v>
      </c>
      <c r="AL1970" s="11">
        <f>SUM(AJ1944:AJ1970)</f>
        <v>660</v>
      </c>
      <c r="AN1970" s="3">
        <f t="shared" si="93"/>
        <v>101675.55555555553</v>
      </c>
      <c r="AO1970" s="3">
        <f t="shared" si="94"/>
        <v>5087.7777777777774</v>
      </c>
    </row>
    <row r="1971" spans="1:41">
      <c r="A1971" s="3">
        <v>4005627</v>
      </c>
      <c r="B1971" s="3">
        <v>4005601</v>
      </c>
      <c r="C1971" s="3" t="s">
        <v>76</v>
      </c>
      <c r="D1971">
        <f t="shared" si="92"/>
        <v>20</v>
      </c>
      <c r="E1971" s="3">
        <v>27</v>
      </c>
      <c r="F1971" s="3">
        <v>70</v>
      </c>
      <c r="G1971" s="3">
        <v>4</v>
      </c>
      <c r="H1971" s="3">
        <v>412</v>
      </c>
      <c r="I1971" s="3">
        <v>421</v>
      </c>
      <c r="J1971" s="3">
        <v>323</v>
      </c>
      <c r="K1971" s="3">
        <v>332</v>
      </c>
      <c r="L1971" s="3">
        <v>2</v>
      </c>
      <c r="M1971" s="3">
        <v>60</v>
      </c>
      <c r="N1971" s="3">
        <v>1650</v>
      </c>
      <c r="O1971" s="3">
        <v>0</v>
      </c>
      <c r="P1971" s="3">
        <v>0</v>
      </c>
      <c r="Q1971" s="3">
        <v>0</v>
      </c>
      <c r="R1971" s="3">
        <v>1615000</v>
      </c>
      <c r="S1971" s="3">
        <v>5002</v>
      </c>
      <c r="T1971">
        <v>5003</v>
      </c>
      <c r="U1971" s="3">
        <v>5</v>
      </c>
      <c r="V1971" s="3">
        <v>105831.11111111109</v>
      </c>
      <c r="W1971" s="3">
        <v>6</v>
      </c>
      <c r="X1971" s="3">
        <v>9938.8888888888869</v>
      </c>
      <c r="Y1971" s="3">
        <v>21</v>
      </c>
      <c r="Z1971" s="3">
        <v>4635.5555555555557</v>
      </c>
      <c r="AA1971" s="3">
        <v>0</v>
      </c>
      <c r="AB1971" s="3">
        <v>0</v>
      </c>
      <c r="AC1971" s="3">
        <v>4005628</v>
      </c>
      <c r="AD1971" s="3">
        <v>6912.4864554783617</v>
      </c>
      <c r="AE1971" s="3">
        <v>20800000</v>
      </c>
      <c r="AF1971" t="s">
        <v>142</v>
      </c>
      <c r="AG1971" t="s">
        <v>135</v>
      </c>
      <c r="AI1971">
        <f>IF(ISERROR(IF(D1971=25,VLOOKUP(E1971,Sheet1!$F$64:$H$79,2,0),IF(D1971=23,VLOOKUP(knight_awaken_info!E1971,Sheet1!$F$45:$H$60,2,0),VLOOKUP(knight_awaken_info!E1971,Sheet1!$F$26:$H$41,2,0)))),0,IF(D1971=25,VLOOKUP(E1971,Sheet1!$F$64:$H$79,2,0),IF(D1971=23,VLOOKUP(knight_awaken_info!E1971,Sheet1!$F$45:$H$60,2,0),VLOOKUP(knight_awaken_info!E1971,Sheet1!$F$26:$H$41,2,0))))</f>
        <v>13160</v>
      </c>
      <c r="AJ1971">
        <f>IF(ISERROR(IF(D1971=25,VLOOKUP(E1971,Sheet1!$F$64:$H$79,3,0),IF(D1971=23,VLOOKUP(knight_awaken_info!E1971,Sheet1!$F$45:$H$60,3,0),VLOOKUP(knight_awaken_info!E1971,Sheet1!$F$26:$H$41,3,0)))),0,IF(D1971=25,VLOOKUP(E1971,Sheet1!$F$64:$H$79,3,0),IF(D1971=23,VLOOKUP(knight_awaken_info!E1971,Sheet1!$F$45:$H$60,3,0),VLOOKUP(knight_awaken_info!E1971,Sheet1!$F$26:$H$41,3,0))))</f>
        <v>0</v>
      </c>
      <c r="AK1971" s="11">
        <f>SUM(AI1944:AI1971)</f>
        <v>26320</v>
      </c>
      <c r="AL1971" s="11">
        <f>SUM(AJ1944:AJ1971)</f>
        <v>660</v>
      </c>
      <c r="AN1971" s="3">
        <f t="shared" si="93"/>
        <v>132151.11111111109</v>
      </c>
      <c r="AO1971" s="3">
        <f t="shared" si="94"/>
        <v>5295.5555555555557</v>
      </c>
    </row>
    <row r="1972" spans="1:41">
      <c r="A1972" s="3">
        <v>4005628</v>
      </c>
      <c r="B1972" s="3">
        <v>4005601</v>
      </c>
      <c r="C1972" s="3" t="s">
        <v>76</v>
      </c>
      <c r="D1972">
        <f t="shared" si="92"/>
        <v>20</v>
      </c>
      <c r="E1972" s="3">
        <v>28</v>
      </c>
      <c r="F1972" s="3">
        <v>70</v>
      </c>
      <c r="G1972" s="3">
        <v>4</v>
      </c>
      <c r="H1972" s="3">
        <v>411</v>
      </c>
      <c r="I1972" s="3">
        <v>423</v>
      </c>
      <c r="J1972" s="3">
        <v>322</v>
      </c>
      <c r="K1972" s="3">
        <v>331</v>
      </c>
      <c r="L1972" s="3">
        <v>2</v>
      </c>
      <c r="M1972" s="3">
        <v>60</v>
      </c>
      <c r="N1972" s="3">
        <v>1670</v>
      </c>
      <c r="O1972" s="3">
        <v>0</v>
      </c>
      <c r="P1972" s="3">
        <v>0</v>
      </c>
      <c r="Q1972" s="3">
        <v>0</v>
      </c>
      <c r="R1972" s="3">
        <v>1635000</v>
      </c>
      <c r="S1972" s="3">
        <v>5002</v>
      </c>
      <c r="T1972">
        <v>5003</v>
      </c>
      <c r="U1972" s="3">
        <v>5</v>
      </c>
      <c r="V1972" s="3">
        <v>110008.88888888888</v>
      </c>
      <c r="W1972" s="3">
        <v>6</v>
      </c>
      <c r="X1972" s="3">
        <v>10461.111111111109</v>
      </c>
      <c r="Y1972" s="3">
        <v>21</v>
      </c>
      <c r="Z1972" s="3">
        <v>4844.4444444444443</v>
      </c>
      <c r="AA1972" s="3">
        <v>0</v>
      </c>
      <c r="AB1972" s="3">
        <v>0</v>
      </c>
      <c r="AC1972" s="3">
        <v>4005629</v>
      </c>
      <c r="AD1972" s="3">
        <v>7753.8402702530448</v>
      </c>
      <c r="AE1972" s="3">
        <v>22415000</v>
      </c>
      <c r="AF1972" t="s">
        <v>142</v>
      </c>
      <c r="AG1972" t="s">
        <v>135</v>
      </c>
      <c r="AI1972">
        <f>IF(ISERROR(IF(D1972=25,VLOOKUP(E1972,Sheet1!$F$64:$H$79,2,0),IF(D1972=23,VLOOKUP(knight_awaken_info!E1972,Sheet1!$F$45:$H$60,2,0),VLOOKUP(knight_awaken_info!E1972,Sheet1!$F$26:$H$41,2,0)))),0,IF(D1972=25,VLOOKUP(E1972,Sheet1!$F$64:$H$79,2,0),IF(D1972=23,VLOOKUP(knight_awaken_info!E1972,Sheet1!$F$45:$H$60,2,0),VLOOKUP(knight_awaken_info!E1972,Sheet1!$F$26:$H$41,2,0))))</f>
        <v>0</v>
      </c>
      <c r="AJ1972">
        <f>IF(ISERROR(IF(D1972=25,VLOOKUP(E1972,Sheet1!$F$64:$H$79,3,0),IF(D1972=23,VLOOKUP(knight_awaken_info!E1972,Sheet1!$F$45:$H$60,3,0),VLOOKUP(knight_awaken_info!E1972,Sheet1!$F$26:$H$41,3,0)))),0,IF(D1972=25,VLOOKUP(E1972,Sheet1!$F$64:$H$79,3,0),IF(D1972=23,VLOOKUP(knight_awaken_info!E1972,Sheet1!$F$45:$H$60,3,0),VLOOKUP(knight_awaken_info!E1972,Sheet1!$F$26:$H$41,3,0))))</f>
        <v>0</v>
      </c>
      <c r="AK1972" s="11">
        <f>SUM(AI1944:AI1972)</f>
        <v>26320</v>
      </c>
      <c r="AL1972" s="11">
        <f>SUM(AJ1944:AJ1972)</f>
        <v>660</v>
      </c>
      <c r="AN1972" s="3">
        <f t="shared" si="93"/>
        <v>136328.88888888888</v>
      </c>
      <c r="AO1972" s="3">
        <f t="shared" si="94"/>
        <v>5504.4444444444443</v>
      </c>
    </row>
    <row r="1973" spans="1:41">
      <c r="A1973" s="3">
        <v>4005629</v>
      </c>
      <c r="B1973" s="3">
        <v>4005601</v>
      </c>
      <c r="C1973" s="3" t="s">
        <v>76</v>
      </c>
      <c r="D1973">
        <f t="shared" si="92"/>
        <v>20</v>
      </c>
      <c r="E1973" s="3">
        <v>29</v>
      </c>
      <c r="F1973" s="3">
        <v>70</v>
      </c>
      <c r="G1973" s="3">
        <v>4</v>
      </c>
      <c r="H1973" s="3">
        <v>413</v>
      </c>
      <c r="I1973" s="3">
        <v>422</v>
      </c>
      <c r="J1973" s="3">
        <v>421</v>
      </c>
      <c r="K1973" s="3">
        <v>433</v>
      </c>
      <c r="L1973" s="3">
        <v>2</v>
      </c>
      <c r="M1973" s="3">
        <v>60</v>
      </c>
      <c r="N1973" s="3">
        <v>2170</v>
      </c>
      <c r="O1973" s="3">
        <v>1</v>
      </c>
      <c r="P1973" s="3">
        <v>40056</v>
      </c>
      <c r="Q1973" s="3">
        <v>1</v>
      </c>
      <c r="R1973" s="3">
        <v>2220000</v>
      </c>
      <c r="S1973" s="3">
        <v>5002</v>
      </c>
      <c r="T1973">
        <v>5003</v>
      </c>
      <c r="U1973" s="3">
        <v>5</v>
      </c>
      <c r="V1973" s="3">
        <v>114208.88888888888</v>
      </c>
      <c r="W1973" s="3">
        <v>6</v>
      </c>
      <c r="X1973" s="3">
        <v>10986.111111111109</v>
      </c>
      <c r="Y1973" s="3">
        <v>21</v>
      </c>
      <c r="Z1973" s="3">
        <v>5054.4444444444443</v>
      </c>
      <c r="AA1973" s="3">
        <v>0</v>
      </c>
      <c r="AB1973" s="3">
        <v>0</v>
      </c>
      <c r="AC1973" s="3">
        <v>4005630</v>
      </c>
      <c r="AD1973" s="3">
        <v>8595.1940850277279</v>
      </c>
      <c r="AE1973" s="3">
        <v>24050000</v>
      </c>
      <c r="AF1973" t="s">
        <v>142</v>
      </c>
      <c r="AG1973" t="s">
        <v>135</v>
      </c>
      <c r="AI1973">
        <f>IF(ISERROR(IF(D1973=25,VLOOKUP(E1973,Sheet1!$F$64:$H$79,2,0),IF(D1973=23,VLOOKUP(knight_awaken_info!E1973,Sheet1!$F$45:$H$60,2,0),VLOOKUP(knight_awaken_info!E1973,Sheet1!$F$26:$H$41,2,0)))),0,IF(D1973=25,VLOOKUP(E1973,Sheet1!$F$64:$H$79,2,0),IF(D1973=23,VLOOKUP(knight_awaken_info!E1973,Sheet1!$F$45:$H$60,2,0),VLOOKUP(knight_awaken_info!E1973,Sheet1!$F$26:$H$41,2,0))))</f>
        <v>0</v>
      </c>
      <c r="AJ1973">
        <f>IF(ISERROR(IF(D1973=25,VLOOKUP(E1973,Sheet1!$F$64:$H$79,3,0),IF(D1973=23,VLOOKUP(knight_awaken_info!E1973,Sheet1!$F$45:$H$60,3,0),VLOOKUP(knight_awaken_info!E1973,Sheet1!$F$26:$H$41,3,0)))),0,IF(D1973=25,VLOOKUP(E1973,Sheet1!$F$64:$H$79,3,0),IF(D1973=23,VLOOKUP(knight_awaken_info!E1973,Sheet1!$F$45:$H$60,3,0),VLOOKUP(knight_awaken_info!E1973,Sheet1!$F$26:$H$41,3,0))))</f>
        <v>0</v>
      </c>
      <c r="AK1973" s="11">
        <f>SUM(AI1944:AI1973)</f>
        <v>26320</v>
      </c>
      <c r="AL1973" s="11">
        <f>SUM(AJ1944:AJ1973)</f>
        <v>660</v>
      </c>
      <c r="AN1973" s="3">
        <f t="shared" si="93"/>
        <v>140528.88888888888</v>
      </c>
      <c r="AO1973" s="3">
        <f t="shared" si="94"/>
        <v>5714.4444444444443</v>
      </c>
    </row>
    <row r="1974" spans="1:41">
      <c r="A1974" s="3">
        <v>4005630</v>
      </c>
      <c r="B1974" s="3">
        <v>4005601</v>
      </c>
      <c r="C1974" s="3" t="s">
        <v>76</v>
      </c>
      <c r="D1974">
        <f t="shared" si="92"/>
        <v>20</v>
      </c>
      <c r="E1974" s="3">
        <v>30</v>
      </c>
      <c r="F1974" s="3">
        <v>80</v>
      </c>
      <c r="G1974" s="3">
        <v>4</v>
      </c>
      <c r="H1974" s="3">
        <v>512</v>
      </c>
      <c r="I1974" s="3">
        <v>431</v>
      </c>
      <c r="J1974" s="3">
        <v>423</v>
      </c>
      <c r="K1974" s="3">
        <v>432</v>
      </c>
      <c r="L1974" s="3">
        <v>2</v>
      </c>
      <c r="M1974" s="3">
        <v>60</v>
      </c>
      <c r="N1974" s="3">
        <v>2210</v>
      </c>
      <c r="O1974" s="3">
        <v>0</v>
      </c>
      <c r="P1974" s="3">
        <v>0</v>
      </c>
      <c r="Q1974" s="3">
        <v>0</v>
      </c>
      <c r="R1974" s="3">
        <v>2240000</v>
      </c>
      <c r="S1974" s="3">
        <v>5003</v>
      </c>
      <c r="T1974">
        <v>5004</v>
      </c>
      <c r="U1974" s="3">
        <v>5</v>
      </c>
      <c r="V1974" s="3">
        <v>119319.99999999999</v>
      </c>
      <c r="W1974" s="3">
        <v>6</v>
      </c>
      <c r="X1974" s="3">
        <v>11624.999999999998</v>
      </c>
      <c r="Y1974" s="3">
        <v>21</v>
      </c>
      <c r="Z1974" s="3">
        <v>5310</v>
      </c>
      <c r="AA1974" s="3">
        <v>0</v>
      </c>
      <c r="AB1974" s="3">
        <v>0</v>
      </c>
      <c r="AC1974" s="3">
        <v>4005631</v>
      </c>
      <c r="AD1974" s="3">
        <v>9971.9548728408445</v>
      </c>
      <c r="AE1974" s="3">
        <v>26270000</v>
      </c>
      <c r="AF1974" t="s">
        <v>143</v>
      </c>
      <c r="AG1974" t="s">
        <v>159</v>
      </c>
      <c r="AI1974">
        <f>IF(ISERROR(IF(D1974=25,VLOOKUP(E1974,Sheet1!$F$64:$H$79,2,0),IF(D1974=23,VLOOKUP(knight_awaken_info!E1974,Sheet1!$F$45:$H$60,2,0),VLOOKUP(knight_awaken_info!E1974,Sheet1!$F$26:$H$41,2,0)))),0,IF(D1974=25,VLOOKUP(E1974,Sheet1!$F$64:$H$79,2,0),IF(D1974=23,VLOOKUP(knight_awaken_info!E1974,Sheet1!$F$45:$H$60,2,0),VLOOKUP(knight_awaken_info!E1974,Sheet1!$F$26:$H$41,2,0))))</f>
        <v>0</v>
      </c>
      <c r="AJ1974">
        <f>IF(ISERROR(IF(D1974=25,VLOOKUP(E1974,Sheet1!$F$64:$H$79,3,0),IF(D1974=23,VLOOKUP(knight_awaken_info!E1974,Sheet1!$F$45:$H$60,3,0),VLOOKUP(knight_awaken_info!E1974,Sheet1!$F$26:$H$41,3,0)))),0,IF(D1974=25,VLOOKUP(E1974,Sheet1!$F$64:$H$79,3,0),IF(D1974=23,VLOOKUP(knight_awaken_info!E1974,Sheet1!$F$45:$H$60,3,0),VLOOKUP(knight_awaken_info!E1974,Sheet1!$F$26:$H$41,3,0))))</f>
        <v>0</v>
      </c>
      <c r="AK1974" s="11">
        <f>SUM(AI1944:AI1974)</f>
        <v>26320</v>
      </c>
      <c r="AL1974" s="11">
        <f>SUM(AJ1944:AJ1974)</f>
        <v>660</v>
      </c>
      <c r="AN1974" s="3">
        <f t="shared" si="93"/>
        <v>145640</v>
      </c>
      <c r="AO1974" s="3">
        <f t="shared" si="94"/>
        <v>5970</v>
      </c>
    </row>
    <row r="1975" spans="1:41">
      <c r="A1975" s="3">
        <v>4005631</v>
      </c>
      <c r="B1975" s="3">
        <v>4005601</v>
      </c>
      <c r="C1975" s="3" t="s">
        <v>76</v>
      </c>
      <c r="D1975">
        <f t="shared" si="92"/>
        <v>20</v>
      </c>
      <c r="E1975" s="3">
        <v>31</v>
      </c>
      <c r="F1975" s="3">
        <v>80</v>
      </c>
      <c r="G1975" s="3">
        <v>4</v>
      </c>
      <c r="H1975" s="3">
        <v>511</v>
      </c>
      <c r="I1975" s="3">
        <v>433</v>
      </c>
      <c r="J1975" s="3">
        <v>422</v>
      </c>
      <c r="K1975" s="3">
        <v>431</v>
      </c>
      <c r="L1975" s="3">
        <v>2</v>
      </c>
      <c r="M1975" s="3">
        <v>60</v>
      </c>
      <c r="N1975" s="3">
        <v>2230</v>
      </c>
      <c r="O1975" s="3">
        <v>1</v>
      </c>
      <c r="P1975" s="3">
        <v>40056</v>
      </c>
      <c r="Q1975" s="3">
        <v>1</v>
      </c>
      <c r="R1975" s="3">
        <v>2265000</v>
      </c>
      <c r="S1975" s="3">
        <v>5003</v>
      </c>
      <c r="T1975">
        <v>5004</v>
      </c>
      <c r="U1975" s="3">
        <v>5</v>
      </c>
      <c r="V1975" s="3">
        <v>124453.33333333331</v>
      </c>
      <c r="W1975" s="3">
        <v>6</v>
      </c>
      <c r="X1975" s="3">
        <v>12266.666666666664</v>
      </c>
      <c r="Y1975" s="3">
        <v>21</v>
      </c>
      <c r="Z1975" s="3">
        <v>5566.666666666667</v>
      </c>
      <c r="AA1975" s="3">
        <v>0</v>
      </c>
      <c r="AB1975" s="3">
        <v>0</v>
      </c>
      <c r="AC1975" s="3">
        <v>4005632</v>
      </c>
      <c r="AD1975" s="3">
        <v>12218.751991841418</v>
      </c>
      <c r="AE1975" s="3">
        <v>28510000</v>
      </c>
      <c r="AF1975" t="s">
        <v>143</v>
      </c>
      <c r="AG1975" t="s">
        <v>159</v>
      </c>
      <c r="AI1975">
        <f>IF(ISERROR(IF(D1975=25,VLOOKUP(E1975,Sheet1!$F$64:$H$79,2,0),IF(D1975=23,VLOOKUP(knight_awaken_info!E1975,Sheet1!$F$45:$H$60,2,0),VLOOKUP(knight_awaken_info!E1975,Sheet1!$F$26:$H$41,2,0)))),0,IF(D1975=25,VLOOKUP(E1975,Sheet1!$F$64:$H$79,2,0),IF(D1975=23,VLOOKUP(knight_awaken_info!E1975,Sheet1!$F$45:$H$60,2,0),VLOOKUP(knight_awaken_info!E1975,Sheet1!$F$26:$H$41,2,0))))</f>
        <v>0</v>
      </c>
      <c r="AJ1975">
        <f>IF(ISERROR(IF(D1975=25,VLOOKUP(E1975,Sheet1!$F$64:$H$79,3,0),IF(D1975=23,VLOOKUP(knight_awaken_info!E1975,Sheet1!$F$45:$H$60,3,0),VLOOKUP(knight_awaken_info!E1975,Sheet1!$F$26:$H$41,3,0)))),0,IF(D1975=25,VLOOKUP(E1975,Sheet1!$F$64:$H$79,3,0),IF(D1975=23,VLOOKUP(knight_awaken_info!E1975,Sheet1!$F$45:$H$60,3,0),VLOOKUP(knight_awaken_info!E1975,Sheet1!$F$26:$H$41,3,0))))</f>
        <v>0</v>
      </c>
      <c r="AK1975" s="11">
        <f>SUM(AI1944:AI1975)</f>
        <v>26320</v>
      </c>
      <c r="AL1975" s="11">
        <f>SUM(AJ1944:AJ1975)</f>
        <v>660</v>
      </c>
      <c r="AN1975" s="3">
        <f t="shared" si="93"/>
        <v>150773.33333333331</v>
      </c>
      <c r="AO1975" s="3">
        <f t="shared" si="94"/>
        <v>6226.666666666667</v>
      </c>
    </row>
    <row r="1976" spans="1:41">
      <c r="A1976" s="3">
        <v>4005632</v>
      </c>
      <c r="B1976" s="3">
        <v>4005601</v>
      </c>
      <c r="C1976" s="3" t="s">
        <v>76</v>
      </c>
      <c r="D1976">
        <f t="shared" si="92"/>
        <v>20</v>
      </c>
      <c r="E1976" s="3">
        <v>32</v>
      </c>
      <c r="F1976" s="3">
        <v>80</v>
      </c>
      <c r="G1976" s="3">
        <v>4</v>
      </c>
      <c r="H1976" s="3">
        <v>513</v>
      </c>
      <c r="I1976" s="3">
        <v>432</v>
      </c>
      <c r="J1976" s="3">
        <v>421</v>
      </c>
      <c r="K1976" s="3">
        <v>433</v>
      </c>
      <c r="L1976" s="3">
        <v>2</v>
      </c>
      <c r="M1976" s="3">
        <v>60</v>
      </c>
      <c r="N1976" s="3">
        <v>2250</v>
      </c>
      <c r="O1976" s="3">
        <v>0</v>
      </c>
      <c r="P1976" s="3">
        <v>0</v>
      </c>
      <c r="Q1976" s="3">
        <v>0</v>
      </c>
      <c r="R1976" s="3">
        <v>2290000</v>
      </c>
      <c r="S1976" s="3">
        <v>5003</v>
      </c>
      <c r="T1976">
        <v>5004</v>
      </c>
      <c r="U1976" s="3">
        <v>5</v>
      </c>
      <c r="V1976" s="3">
        <v>129608.88888888888</v>
      </c>
      <c r="W1976" s="3">
        <v>6</v>
      </c>
      <c r="X1976" s="3">
        <v>12911.111111111109</v>
      </c>
      <c r="Y1976" s="3">
        <v>21</v>
      </c>
      <c r="Z1976" s="3">
        <v>6484.4444444444443</v>
      </c>
      <c r="AA1976" s="3">
        <v>0</v>
      </c>
      <c r="AB1976" s="3">
        <v>0</v>
      </c>
      <c r="AC1976" s="3">
        <v>4005633</v>
      </c>
      <c r="AD1976" s="3">
        <v>14465.549110841992</v>
      </c>
      <c r="AE1976" s="3">
        <v>30775000</v>
      </c>
      <c r="AF1976" t="s">
        <v>144</v>
      </c>
      <c r="AG1976" t="s">
        <v>158</v>
      </c>
      <c r="AI1976">
        <f>IF(ISERROR(IF(D1976=25,VLOOKUP(E1976,Sheet1!$F$64:$H$79,2,0),IF(D1976=23,VLOOKUP(knight_awaken_info!E1976,Sheet1!$F$45:$H$60,2,0),VLOOKUP(knight_awaken_info!E1976,Sheet1!$F$26:$H$41,2,0)))),0,IF(D1976=25,VLOOKUP(E1976,Sheet1!$F$64:$H$79,2,0),IF(D1976=23,VLOOKUP(knight_awaken_info!E1976,Sheet1!$F$45:$H$60,2,0),VLOOKUP(knight_awaken_info!E1976,Sheet1!$F$26:$H$41,2,0))))</f>
        <v>0</v>
      </c>
      <c r="AJ1976">
        <f>IF(ISERROR(IF(D1976=25,VLOOKUP(E1976,Sheet1!$F$64:$H$79,3,0),IF(D1976=23,VLOOKUP(knight_awaken_info!E1976,Sheet1!$F$45:$H$60,3,0),VLOOKUP(knight_awaken_info!E1976,Sheet1!$F$26:$H$41,3,0)))),0,IF(D1976=25,VLOOKUP(E1976,Sheet1!$F$64:$H$79,3,0),IF(D1976=23,VLOOKUP(knight_awaken_info!E1976,Sheet1!$F$45:$H$60,3,0),VLOOKUP(knight_awaken_info!E1976,Sheet1!$F$26:$H$41,3,0))))</f>
        <v>660</v>
      </c>
      <c r="AK1976" s="11">
        <f>SUM(AI1944:AI1976)</f>
        <v>26320</v>
      </c>
      <c r="AL1976" s="11">
        <f>SUM(AJ1944:AJ1976)</f>
        <v>1320</v>
      </c>
      <c r="AN1976" s="3">
        <f t="shared" si="93"/>
        <v>155928.88888888888</v>
      </c>
      <c r="AO1976" s="3">
        <f t="shared" si="94"/>
        <v>7804.4444444444443</v>
      </c>
    </row>
    <row r="1977" spans="1:41">
      <c r="A1977" s="3">
        <v>4005633</v>
      </c>
      <c r="B1977" s="3">
        <v>4005601</v>
      </c>
      <c r="C1977" s="3" t="s">
        <v>76</v>
      </c>
      <c r="D1977">
        <f t="shared" si="92"/>
        <v>20</v>
      </c>
      <c r="E1977" s="3">
        <v>33</v>
      </c>
      <c r="F1977" s="3">
        <v>80</v>
      </c>
      <c r="G1977" s="3">
        <v>4</v>
      </c>
      <c r="H1977" s="3">
        <v>512</v>
      </c>
      <c r="I1977" s="3">
        <v>431</v>
      </c>
      <c r="J1977" s="3">
        <v>423</v>
      </c>
      <c r="K1977" s="3">
        <v>432</v>
      </c>
      <c r="L1977" s="3">
        <v>2</v>
      </c>
      <c r="M1977" s="3">
        <v>60</v>
      </c>
      <c r="N1977" s="3">
        <v>2270</v>
      </c>
      <c r="O1977" s="3">
        <v>1</v>
      </c>
      <c r="P1977" s="3">
        <v>40056</v>
      </c>
      <c r="Q1977" s="3">
        <v>1</v>
      </c>
      <c r="R1977" s="3">
        <v>2315000</v>
      </c>
      <c r="S1977" s="3">
        <v>5003</v>
      </c>
      <c r="T1977">
        <v>5004</v>
      </c>
      <c r="U1977" s="3">
        <v>5</v>
      </c>
      <c r="V1977" s="3">
        <v>134786.66666666666</v>
      </c>
      <c r="W1977" s="3">
        <v>6</v>
      </c>
      <c r="X1977" s="3">
        <v>13558.333333333332</v>
      </c>
      <c r="Y1977" s="3">
        <v>21</v>
      </c>
      <c r="Z1977" s="3">
        <v>6743.333333333333</v>
      </c>
      <c r="AA1977" s="3">
        <v>0</v>
      </c>
      <c r="AB1977" s="3">
        <v>0</v>
      </c>
      <c r="AC1977" s="3">
        <v>4005634</v>
      </c>
      <c r="AD1977" s="3">
        <v>16712.346229842566</v>
      </c>
      <c r="AE1977" s="3">
        <v>33065000</v>
      </c>
      <c r="AF1977" t="s">
        <v>144</v>
      </c>
      <c r="AG1977" t="s">
        <v>158</v>
      </c>
      <c r="AI1977">
        <f>IF(ISERROR(IF(D1977=25,VLOOKUP(E1977,Sheet1!$F$64:$H$79,2,0),IF(D1977=23,VLOOKUP(knight_awaken_info!E1977,Sheet1!$F$45:$H$60,2,0),VLOOKUP(knight_awaken_info!E1977,Sheet1!$F$26:$H$41,2,0)))),0,IF(D1977=25,VLOOKUP(E1977,Sheet1!$F$64:$H$79,2,0),IF(D1977=23,VLOOKUP(knight_awaken_info!E1977,Sheet1!$F$45:$H$60,2,0),VLOOKUP(knight_awaken_info!E1977,Sheet1!$F$26:$H$41,2,0))))</f>
        <v>0</v>
      </c>
      <c r="AJ1977">
        <f>IF(ISERROR(IF(D1977=25,VLOOKUP(E1977,Sheet1!$F$64:$H$79,3,0),IF(D1977=23,VLOOKUP(knight_awaken_info!E1977,Sheet1!$F$45:$H$60,3,0),VLOOKUP(knight_awaken_info!E1977,Sheet1!$F$26:$H$41,3,0)))),0,IF(D1977=25,VLOOKUP(E1977,Sheet1!$F$64:$H$79,3,0),IF(D1977=23,VLOOKUP(knight_awaken_info!E1977,Sheet1!$F$45:$H$60,3,0),VLOOKUP(knight_awaken_info!E1977,Sheet1!$F$26:$H$41,3,0))))</f>
        <v>0</v>
      </c>
      <c r="AK1977" s="11">
        <f>SUM(AI1944:AI1977)</f>
        <v>26320</v>
      </c>
      <c r="AL1977" s="11">
        <f>SUM(AJ1944:AJ1977)</f>
        <v>1320</v>
      </c>
      <c r="AN1977" s="3">
        <f t="shared" si="93"/>
        <v>161106.66666666666</v>
      </c>
      <c r="AO1977" s="3">
        <f t="shared" si="94"/>
        <v>8063.333333333333</v>
      </c>
    </row>
    <row r="1978" spans="1:41">
      <c r="A1978" s="3">
        <v>4005634</v>
      </c>
      <c r="B1978" s="3">
        <v>4005601</v>
      </c>
      <c r="C1978" s="3" t="s">
        <v>76</v>
      </c>
      <c r="D1978">
        <f t="shared" ref="D1978:D2041" si="95">IF(OR(C1978="曹操",C1978="荀彧",C1978="关羽",C1978="诸葛亮",C1978="孙坚",C1978="周瑜",C1978="吕布",C1978="左慈"),23,20)</f>
        <v>20</v>
      </c>
      <c r="E1978" s="3">
        <v>34</v>
      </c>
      <c r="F1978" s="3">
        <v>80</v>
      </c>
      <c r="G1978" s="3">
        <v>4</v>
      </c>
      <c r="H1978" s="3">
        <v>511</v>
      </c>
      <c r="I1978" s="3">
        <v>433</v>
      </c>
      <c r="J1978" s="3">
        <v>422</v>
      </c>
      <c r="K1978" s="3">
        <v>431</v>
      </c>
      <c r="L1978" s="3">
        <v>2</v>
      </c>
      <c r="M1978" s="3">
        <v>60</v>
      </c>
      <c r="N1978" s="3">
        <v>2290</v>
      </c>
      <c r="O1978" s="3">
        <v>0</v>
      </c>
      <c r="P1978" s="3">
        <v>0</v>
      </c>
      <c r="Q1978" s="3">
        <v>0</v>
      </c>
      <c r="R1978" s="3">
        <v>2335000</v>
      </c>
      <c r="S1978" s="3">
        <v>5003</v>
      </c>
      <c r="T1978">
        <v>5004</v>
      </c>
      <c r="U1978" s="3">
        <v>5</v>
      </c>
      <c r="V1978" s="3">
        <v>153146.66666666666</v>
      </c>
      <c r="W1978" s="3">
        <v>6</v>
      </c>
      <c r="X1978" s="3">
        <v>14208.333333333332</v>
      </c>
      <c r="Y1978" s="3">
        <v>21</v>
      </c>
      <c r="Z1978" s="3">
        <v>7003.333333333333</v>
      </c>
      <c r="AA1978" s="3">
        <v>0</v>
      </c>
      <c r="AB1978" s="3">
        <v>0</v>
      </c>
      <c r="AC1978" s="3">
        <v>4005635</v>
      </c>
      <c r="AD1978" s="3">
        <v>18959.143348843139</v>
      </c>
      <c r="AE1978" s="3">
        <v>35380000</v>
      </c>
      <c r="AF1978" t="s">
        <v>145</v>
      </c>
      <c r="AG1978" t="s">
        <v>159</v>
      </c>
      <c r="AI1978">
        <f>IF(ISERROR(IF(D1978=25,VLOOKUP(E1978,Sheet1!$F$64:$H$79,2,0),IF(D1978=23,VLOOKUP(knight_awaken_info!E1978,Sheet1!$F$45:$H$60,2,0),VLOOKUP(knight_awaken_info!E1978,Sheet1!$F$26:$H$41,2,0)))),0,IF(D1978=25,VLOOKUP(E1978,Sheet1!$F$64:$H$79,2,0),IF(D1978=23,VLOOKUP(knight_awaken_info!E1978,Sheet1!$F$45:$H$60,2,0),VLOOKUP(knight_awaken_info!E1978,Sheet1!$F$26:$H$41,2,0))))</f>
        <v>13160</v>
      </c>
      <c r="AJ1978">
        <f>IF(ISERROR(IF(D1978=25,VLOOKUP(E1978,Sheet1!$F$64:$H$79,3,0),IF(D1978=23,VLOOKUP(knight_awaken_info!E1978,Sheet1!$F$45:$H$60,3,0),VLOOKUP(knight_awaken_info!E1978,Sheet1!$F$26:$H$41,3,0)))),0,IF(D1978=25,VLOOKUP(E1978,Sheet1!$F$64:$H$79,3,0),IF(D1978=23,VLOOKUP(knight_awaken_info!E1978,Sheet1!$F$45:$H$60,3,0),VLOOKUP(knight_awaken_info!E1978,Sheet1!$F$26:$H$41,3,0))))</f>
        <v>0</v>
      </c>
      <c r="AK1978" s="11">
        <f>SUM(AI1944:AI1978)</f>
        <v>39480</v>
      </c>
      <c r="AL1978" s="11">
        <f>SUM(AJ1944:AJ1978)</f>
        <v>1320</v>
      </c>
      <c r="AN1978" s="3">
        <f t="shared" si="93"/>
        <v>192626.66666666666</v>
      </c>
      <c r="AO1978" s="3">
        <f t="shared" si="94"/>
        <v>8323.3333333333321</v>
      </c>
    </row>
    <row r="1979" spans="1:41">
      <c r="A1979" s="3">
        <v>4005635</v>
      </c>
      <c r="B1979" s="3">
        <v>4005601</v>
      </c>
      <c r="C1979" s="3" t="s">
        <v>76</v>
      </c>
      <c r="D1979">
        <f t="shared" si="95"/>
        <v>20</v>
      </c>
      <c r="E1979" s="3">
        <v>35</v>
      </c>
      <c r="F1979" s="3">
        <v>80</v>
      </c>
      <c r="G1979" s="3">
        <v>4</v>
      </c>
      <c r="H1979" s="3">
        <v>513</v>
      </c>
      <c r="I1979" s="3">
        <v>522</v>
      </c>
      <c r="J1979" s="3">
        <v>421</v>
      </c>
      <c r="K1979" s="3">
        <v>433</v>
      </c>
      <c r="L1979" s="3">
        <v>2</v>
      </c>
      <c r="M1979" s="3">
        <v>60</v>
      </c>
      <c r="N1979" s="3">
        <v>2330</v>
      </c>
      <c r="O1979" s="3">
        <v>1</v>
      </c>
      <c r="P1979" s="3">
        <v>40056</v>
      </c>
      <c r="Q1979" s="3">
        <v>1</v>
      </c>
      <c r="R1979" s="3">
        <v>2360000</v>
      </c>
      <c r="S1979" s="3">
        <v>5003</v>
      </c>
      <c r="T1979">
        <v>5004</v>
      </c>
      <c r="U1979" s="3">
        <v>5</v>
      </c>
      <c r="V1979" s="3">
        <v>158368.88888888888</v>
      </c>
      <c r="W1979" s="3">
        <v>6</v>
      </c>
      <c r="X1979" s="3">
        <v>14861.111111111109</v>
      </c>
      <c r="Y1979" s="3">
        <v>21</v>
      </c>
      <c r="Z1979" s="3">
        <v>7264.4444444444443</v>
      </c>
      <c r="AA1979" s="3">
        <v>0</v>
      </c>
      <c r="AB1979" s="3">
        <v>0</v>
      </c>
      <c r="AC1979" s="3">
        <v>4005636</v>
      </c>
      <c r="AD1979" s="3">
        <v>21205.940467843713</v>
      </c>
      <c r="AE1979" s="3">
        <v>37715000</v>
      </c>
      <c r="AF1979" t="s">
        <v>145</v>
      </c>
      <c r="AG1979" t="s">
        <v>159</v>
      </c>
      <c r="AI1979">
        <f>IF(ISERROR(IF(D1979=25,VLOOKUP(E1979,Sheet1!$F$64:$H$79,2,0),IF(D1979=23,VLOOKUP(knight_awaken_info!E1979,Sheet1!$F$45:$H$60,2,0),VLOOKUP(knight_awaken_info!E1979,Sheet1!$F$26:$H$41,2,0)))),0,IF(D1979=25,VLOOKUP(E1979,Sheet1!$F$64:$H$79,2,0),IF(D1979=23,VLOOKUP(knight_awaken_info!E1979,Sheet1!$F$45:$H$60,2,0),VLOOKUP(knight_awaken_info!E1979,Sheet1!$F$26:$H$41,2,0))))</f>
        <v>0</v>
      </c>
      <c r="AJ1979">
        <f>IF(ISERROR(IF(D1979=25,VLOOKUP(E1979,Sheet1!$F$64:$H$79,3,0),IF(D1979=23,VLOOKUP(knight_awaken_info!E1979,Sheet1!$F$45:$H$60,3,0),VLOOKUP(knight_awaken_info!E1979,Sheet1!$F$26:$H$41,3,0)))),0,IF(D1979=25,VLOOKUP(E1979,Sheet1!$F$64:$H$79,3,0),IF(D1979=23,VLOOKUP(knight_awaken_info!E1979,Sheet1!$F$45:$H$60,3,0),VLOOKUP(knight_awaken_info!E1979,Sheet1!$F$26:$H$41,3,0))))</f>
        <v>0</v>
      </c>
      <c r="AK1979" s="11">
        <f>SUM(AI1944:AI1979)</f>
        <v>39480</v>
      </c>
      <c r="AL1979" s="11">
        <f>SUM(AJ1944:AJ1979)</f>
        <v>1320</v>
      </c>
      <c r="AN1979" s="3">
        <f t="shared" si="93"/>
        <v>197848.88888888888</v>
      </c>
      <c r="AO1979" s="3">
        <f t="shared" si="94"/>
        <v>8584.4444444444453</v>
      </c>
    </row>
    <row r="1980" spans="1:41">
      <c r="A1980" s="3">
        <v>4005636</v>
      </c>
      <c r="B1980" s="3">
        <v>4005601</v>
      </c>
      <c r="C1980" s="3" t="s">
        <v>76</v>
      </c>
      <c r="D1980">
        <f t="shared" si="95"/>
        <v>20</v>
      </c>
      <c r="E1980" s="3">
        <v>36</v>
      </c>
      <c r="F1980" s="3">
        <v>80</v>
      </c>
      <c r="G1980" s="3">
        <v>4</v>
      </c>
      <c r="H1980" s="3">
        <v>512</v>
      </c>
      <c r="I1980" s="3">
        <v>521</v>
      </c>
      <c r="J1980" s="3">
        <v>423</v>
      </c>
      <c r="K1980" s="3">
        <v>432</v>
      </c>
      <c r="L1980" s="3">
        <v>2</v>
      </c>
      <c r="M1980" s="3">
        <v>60</v>
      </c>
      <c r="N1980" s="3">
        <v>2350</v>
      </c>
      <c r="O1980" s="3">
        <v>0</v>
      </c>
      <c r="P1980" s="3">
        <v>0</v>
      </c>
      <c r="Q1980" s="3">
        <v>0</v>
      </c>
      <c r="R1980" s="3">
        <v>2385000</v>
      </c>
      <c r="S1980" s="3">
        <v>5003</v>
      </c>
      <c r="T1980">
        <v>5004</v>
      </c>
      <c r="U1980" s="3">
        <v>5</v>
      </c>
      <c r="V1980" s="3">
        <v>163613.33333333331</v>
      </c>
      <c r="W1980" s="3">
        <v>6</v>
      </c>
      <c r="X1980" s="3">
        <v>15516.666666666664</v>
      </c>
      <c r="Y1980" s="3">
        <v>21</v>
      </c>
      <c r="Z1980" s="3">
        <v>8186.666666666667</v>
      </c>
      <c r="AA1980" s="3">
        <v>0</v>
      </c>
      <c r="AB1980" s="3">
        <v>0</v>
      </c>
      <c r="AC1980" s="3">
        <v>4005637</v>
      </c>
      <c r="AD1980" s="3">
        <v>24322.773918031744</v>
      </c>
      <c r="AE1980" s="3">
        <v>40075000</v>
      </c>
      <c r="AF1980" t="s">
        <v>146</v>
      </c>
      <c r="AG1980" t="s">
        <v>158</v>
      </c>
      <c r="AI1980">
        <f>IF(ISERROR(IF(D1980=25,VLOOKUP(E1980,Sheet1!$F$64:$H$79,2,0),IF(D1980=23,VLOOKUP(knight_awaken_info!E1980,Sheet1!$F$45:$H$60,2,0),VLOOKUP(knight_awaken_info!E1980,Sheet1!$F$26:$H$41,2,0)))),0,IF(D1980=25,VLOOKUP(E1980,Sheet1!$F$64:$H$79,2,0),IF(D1980=23,VLOOKUP(knight_awaken_info!E1980,Sheet1!$F$45:$H$60,2,0),VLOOKUP(knight_awaken_info!E1980,Sheet1!$F$26:$H$41,2,0))))</f>
        <v>0</v>
      </c>
      <c r="AJ1980">
        <f>IF(ISERROR(IF(D1980=25,VLOOKUP(E1980,Sheet1!$F$64:$H$79,3,0),IF(D1980=23,VLOOKUP(knight_awaken_info!E1980,Sheet1!$F$45:$H$60,3,0),VLOOKUP(knight_awaken_info!E1980,Sheet1!$F$26:$H$41,3,0)))),0,IF(D1980=25,VLOOKUP(E1980,Sheet1!$F$64:$H$79,3,0),IF(D1980=23,VLOOKUP(knight_awaken_info!E1980,Sheet1!$F$45:$H$60,3,0),VLOOKUP(knight_awaken_info!E1980,Sheet1!$F$26:$H$41,3,0))))</f>
        <v>660</v>
      </c>
      <c r="AK1980" s="11">
        <f>SUM(AI1944:AI1980)</f>
        <v>39480</v>
      </c>
      <c r="AL1980" s="11">
        <f>SUM(AJ1944:AJ1980)</f>
        <v>1980</v>
      </c>
      <c r="AN1980" s="3">
        <f t="shared" si="93"/>
        <v>203093.33333333331</v>
      </c>
      <c r="AO1980" s="3">
        <f t="shared" si="94"/>
        <v>10166.666666666668</v>
      </c>
    </row>
    <row r="1981" spans="1:41">
      <c r="A1981" s="3">
        <v>4005637</v>
      </c>
      <c r="B1981" s="3">
        <v>4005601</v>
      </c>
      <c r="C1981" s="3" t="s">
        <v>76</v>
      </c>
      <c r="D1981">
        <f t="shared" si="95"/>
        <v>20</v>
      </c>
      <c r="E1981" s="3">
        <v>37</v>
      </c>
      <c r="F1981" s="3">
        <v>80</v>
      </c>
      <c r="G1981" s="3">
        <v>4</v>
      </c>
      <c r="H1981" s="3">
        <v>511</v>
      </c>
      <c r="I1981" s="3">
        <v>513</v>
      </c>
      <c r="J1981" s="3">
        <v>422</v>
      </c>
      <c r="K1981" s="3">
        <v>431</v>
      </c>
      <c r="L1981" s="3">
        <v>2</v>
      </c>
      <c r="M1981" s="3">
        <v>60</v>
      </c>
      <c r="N1981" s="3">
        <v>2370</v>
      </c>
      <c r="O1981" s="3">
        <v>1</v>
      </c>
      <c r="P1981" s="3">
        <v>40056</v>
      </c>
      <c r="Q1981" s="3">
        <v>1</v>
      </c>
      <c r="R1981" s="3">
        <v>2410000</v>
      </c>
      <c r="S1981" s="3">
        <v>5003</v>
      </c>
      <c r="T1981">
        <v>5004</v>
      </c>
      <c r="U1981" s="3">
        <v>5</v>
      </c>
      <c r="V1981" s="3">
        <v>168880</v>
      </c>
      <c r="W1981" s="3">
        <v>6</v>
      </c>
      <c r="X1981" s="3">
        <v>16174.999999999998</v>
      </c>
      <c r="Y1981" s="3">
        <v>21</v>
      </c>
      <c r="Z1981" s="3">
        <v>8450</v>
      </c>
      <c r="AA1981" s="3">
        <v>0</v>
      </c>
      <c r="AB1981" s="3">
        <v>0</v>
      </c>
      <c r="AC1981" s="3">
        <v>4005638</v>
      </c>
      <c r="AD1981" s="3">
        <v>27439.607368219775</v>
      </c>
      <c r="AE1981" s="3">
        <v>42460000</v>
      </c>
      <c r="AF1981" t="s">
        <v>146</v>
      </c>
      <c r="AG1981" t="s">
        <v>158</v>
      </c>
      <c r="AI1981">
        <f>IF(ISERROR(IF(D1981=25,VLOOKUP(E1981,Sheet1!$F$64:$H$79,2,0),IF(D1981=23,VLOOKUP(knight_awaken_info!E1981,Sheet1!$F$45:$H$60,2,0),VLOOKUP(knight_awaken_info!E1981,Sheet1!$F$26:$H$41,2,0)))),0,IF(D1981=25,VLOOKUP(E1981,Sheet1!$F$64:$H$79,2,0),IF(D1981=23,VLOOKUP(knight_awaken_info!E1981,Sheet1!$F$45:$H$60,2,0),VLOOKUP(knight_awaken_info!E1981,Sheet1!$F$26:$H$41,2,0))))</f>
        <v>0</v>
      </c>
      <c r="AJ1981">
        <f>IF(ISERROR(IF(D1981=25,VLOOKUP(E1981,Sheet1!$F$64:$H$79,3,0),IF(D1981=23,VLOOKUP(knight_awaken_info!E1981,Sheet1!$F$45:$H$60,3,0),VLOOKUP(knight_awaken_info!E1981,Sheet1!$F$26:$H$41,3,0)))),0,IF(D1981=25,VLOOKUP(E1981,Sheet1!$F$64:$H$79,3,0),IF(D1981=23,VLOOKUP(knight_awaken_info!E1981,Sheet1!$F$45:$H$60,3,0),VLOOKUP(knight_awaken_info!E1981,Sheet1!$F$26:$H$41,3,0))))</f>
        <v>0</v>
      </c>
      <c r="AK1981" s="11">
        <f>SUM(AI1944:AI1981)</f>
        <v>39480</v>
      </c>
      <c r="AL1981" s="11">
        <f>SUM(AJ1944:AJ1981)</f>
        <v>1980</v>
      </c>
      <c r="AN1981" s="3">
        <f t="shared" si="93"/>
        <v>208360</v>
      </c>
      <c r="AO1981" s="3">
        <f t="shared" si="94"/>
        <v>10430</v>
      </c>
    </row>
    <row r="1982" spans="1:41">
      <c r="A1982" s="3">
        <v>4005638</v>
      </c>
      <c r="B1982" s="3">
        <v>4005601</v>
      </c>
      <c r="C1982" s="3" t="s">
        <v>76</v>
      </c>
      <c r="D1982">
        <f t="shared" si="95"/>
        <v>20</v>
      </c>
      <c r="E1982" s="3">
        <v>38</v>
      </c>
      <c r="F1982" s="3">
        <v>80</v>
      </c>
      <c r="G1982" s="3">
        <v>4</v>
      </c>
      <c r="H1982" s="3">
        <v>513</v>
      </c>
      <c r="I1982" s="3">
        <v>522</v>
      </c>
      <c r="J1982" s="3">
        <v>421</v>
      </c>
      <c r="K1982" s="3">
        <v>433</v>
      </c>
      <c r="L1982" s="3">
        <v>2</v>
      </c>
      <c r="M1982" s="3">
        <v>60</v>
      </c>
      <c r="N1982" s="3">
        <v>2390</v>
      </c>
      <c r="O1982" s="3">
        <v>0</v>
      </c>
      <c r="P1982" s="3">
        <v>0</v>
      </c>
      <c r="Q1982" s="3">
        <v>0</v>
      </c>
      <c r="R1982" s="3">
        <v>2430000</v>
      </c>
      <c r="S1982" s="3">
        <v>5003</v>
      </c>
      <c r="T1982">
        <v>5004</v>
      </c>
      <c r="U1982" s="3">
        <v>5</v>
      </c>
      <c r="V1982" s="3">
        <v>187328.88888888888</v>
      </c>
      <c r="W1982" s="3">
        <v>6</v>
      </c>
      <c r="X1982" s="3">
        <v>16836.111111111109</v>
      </c>
      <c r="Y1982" s="3">
        <v>21</v>
      </c>
      <c r="Z1982" s="3">
        <v>8714.4444444444453</v>
      </c>
      <c r="AA1982" s="3">
        <v>0</v>
      </c>
      <c r="AB1982" s="3">
        <v>0</v>
      </c>
      <c r="AC1982" s="3">
        <v>4005639</v>
      </c>
      <c r="AD1982" s="3">
        <v>30556.440818407806</v>
      </c>
      <c r="AE1982" s="3">
        <v>44870000</v>
      </c>
      <c r="AF1982" t="s">
        <v>147</v>
      </c>
      <c r="AG1982" t="s">
        <v>135</v>
      </c>
      <c r="AI1982">
        <f>IF(ISERROR(IF(D1982=25,VLOOKUP(E1982,Sheet1!$F$64:$H$79,2,0),IF(D1982=23,VLOOKUP(knight_awaken_info!E1982,Sheet1!$F$45:$H$60,2,0),VLOOKUP(knight_awaken_info!E1982,Sheet1!$F$26:$H$41,2,0)))),0,IF(D1982=25,VLOOKUP(E1982,Sheet1!$F$64:$H$79,2,0),IF(D1982=23,VLOOKUP(knight_awaken_info!E1982,Sheet1!$F$45:$H$60,2,0),VLOOKUP(knight_awaken_info!E1982,Sheet1!$F$26:$H$41,2,0))))</f>
        <v>13160</v>
      </c>
      <c r="AJ1982">
        <f>IF(ISERROR(IF(D1982=25,VLOOKUP(E1982,Sheet1!$F$64:$H$79,3,0),IF(D1982=23,VLOOKUP(knight_awaken_info!E1982,Sheet1!$F$45:$H$60,3,0),VLOOKUP(knight_awaken_info!E1982,Sheet1!$F$26:$H$41,3,0)))),0,IF(D1982=25,VLOOKUP(E1982,Sheet1!$F$64:$H$79,3,0),IF(D1982=23,VLOOKUP(knight_awaken_info!E1982,Sheet1!$F$45:$H$60,3,0),VLOOKUP(knight_awaken_info!E1982,Sheet1!$F$26:$H$41,3,0))))</f>
        <v>0</v>
      </c>
      <c r="AK1982" s="11">
        <f>SUM(AI1944:AI1982)</f>
        <v>52640</v>
      </c>
      <c r="AL1982" s="11">
        <f>SUM(AJ1944:AJ1982)</f>
        <v>1980</v>
      </c>
      <c r="AN1982" s="3">
        <f t="shared" si="93"/>
        <v>239968.88888888888</v>
      </c>
      <c r="AO1982" s="3">
        <f t="shared" si="94"/>
        <v>10694.444444444445</v>
      </c>
    </row>
    <row r="1983" spans="1:41">
      <c r="A1983" s="3">
        <v>4005639</v>
      </c>
      <c r="B1983" s="3">
        <v>4005601</v>
      </c>
      <c r="C1983" s="3" t="s">
        <v>76</v>
      </c>
      <c r="D1983">
        <f t="shared" si="95"/>
        <v>20</v>
      </c>
      <c r="E1983" s="3">
        <v>39</v>
      </c>
      <c r="F1983" s="3">
        <v>80</v>
      </c>
      <c r="G1983" s="3">
        <v>4</v>
      </c>
      <c r="H1983" s="3">
        <v>512</v>
      </c>
      <c r="I1983" s="3">
        <v>531</v>
      </c>
      <c r="J1983" s="3">
        <v>523</v>
      </c>
      <c r="K1983" s="3">
        <v>532</v>
      </c>
      <c r="L1983" s="3">
        <v>2</v>
      </c>
      <c r="M1983" s="3">
        <v>60</v>
      </c>
      <c r="N1983" s="3">
        <v>2890</v>
      </c>
      <c r="O1983" s="3">
        <v>1</v>
      </c>
      <c r="P1983" s="3">
        <v>40056</v>
      </c>
      <c r="Q1983" s="3">
        <v>1</v>
      </c>
      <c r="R1983" s="3">
        <v>3035000</v>
      </c>
      <c r="S1983" s="3">
        <v>5003</v>
      </c>
      <c r="T1983">
        <v>5004</v>
      </c>
      <c r="U1983" s="3">
        <v>5</v>
      </c>
      <c r="V1983" s="3">
        <v>192640</v>
      </c>
      <c r="W1983" s="3">
        <v>6</v>
      </c>
      <c r="X1983" s="3">
        <v>17500</v>
      </c>
      <c r="Y1983" s="3">
        <v>21</v>
      </c>
      <c r="Z1983" s="3">
        <v>8980</v>
      </c>
      <c r="AA1983" s="3">
        <v>0</v>
      </c>
      <c r="AB1983" s="3">
        <v>0</v>
      </c>
      <c r="AC1983" s="3">
        <v>4005640</v>
      </c>
      <c r="AD1983" s="3">
        <v>33673.274268595836</v>
      </c>
      <c r="AE1983" s="3">
        <v>47300000</v>
      </c>
      <c r="AF1983" t="s">
        <v>147</v>
      </c>
      <c r="AG1983" t="s">
        <v>135</v>
      </c>
      <c r="AI1983">
        <f>IF(ISERROR(IF(D1983=25,VLOOKUP(E1983,Sheet1!$F$64:$H$79,2,0),IF(D1983=23,VLOOKUP(knight_awaken_info!E1983,Sheet1!$F$45:$H$60,2,0),VLOOKUP(knight_awaken_info!E1983,Sheet1!$F$26:$H$41,2,0)))),0,IF(D1983=25,VLOOKUP(E1983,Sheet1!$F$64:$H$79,2,0),IF(D1983=23,VLOOKUP(knight_awaken_info!E1983,Sheet1!$F$45:$H$60,2,0),VLOOKUP(knight_awaken_info!E1983,Sheet1!$F$26:$H$41,2,0))))</f>
        <v>0</v>
      </c>
      <c r="AJ1983">
        <f>IF(ISERROR(IF(D1983=25,VLOOKUP(E1983,Sheet1!$F$64:$H$79,3,0),IF(D1983=23,VLOOKUP(knight_awaken_info!E1983,Sheet1!$F$45:$H$60,3,0),VLOOKUP(knight_awaken_info!E1983,Sheet1!$F$26:$H$41,3,0)))),0,IF(D1983=25,VLOOKUP(E1983,Sheet1!$F$64:$H$79,3,0),IF(D1983=23,VLOOKUP(knight_awaken_info!E1983,Sheet1!$F$45:$H$60,3,0),VLOOKUP(knight_awaken_info!E1983,Sheet1!$F$26:$H$41,3,0))))</f>
        <v>0</v>
      </c>
      <c r="AK1983" s="11">
        <f>SUM(AI1944:AI1983)</f>
        <v>52640</v>
      </c>
      <c r="AL1983" s="11">
        <f>SUM(AJ1944:AJ1983)</f>
        <v>1980</v>
      </c>
      <c r="AN1983" s="3">
        <f t="shared" si="93"/>
        <v>245280</v>
      </c>
      <c r="AO1983" s="3">
        <f t="shared" si="94"/>
        <v>10960</v>
      </c>
    </row>
    <row r="1984" spans="1:41">
      <c r="A1984" s="3">
        <v>4005640</v>
      </c>
      <c r="B1984" s="3">
        <v>4005601</v>
      </c>
      <c r="C1984" s="3" t="s">
        <v>76</v>
      </c>
      <c r="D1984">
        <f t="shared" si="95"/>
        <v>20</v>
      </c>
      <c r="E1984" s="3">
        <v>40</v>
      </c>
      <c r="F1984" s="3">
        <v>90</v>
      </c>
      <c r="G1984" s="3">
        <v>4</v>
      </c>
      <c r="H1984" s="3">
        <v>611</v>
      </c>
      <c r="I1984" s="3">
        <v>533</v>
      </c>
      <c r="J1984" s="3">
        <v>522</v>
      </c>
      <c r="K1984" s="3">
        <v>531</v>
      </c>
      <c r="L1984" s="3">
        <v>2</v>
      </c>
      <c r="M1984" s="3">
        <v>60</v>
      </c>
      <c r="N1984" s="3">
        <v>2930</v>
      </c>
      <c r="O1984" s="3">
        <v>1</v>
      </c>
      <c r="P1984" s="3">
        <v>40056</v>
      </c>
      <c r="Q1984" s="3">
        <v>1</v>
      </c>
      <c r="R1984" s="3">
        <v>3055000</v>
      </c>
      <c r="S1984" s="3">
        <v>5004</v>
      </c>
      <c r="T1984">
        <v>5005</v>
      </c>
      <c r="U1984" s="3">
        <v>5</v>
      </c>
      <c r="V1984" s="3">
        <v>198862.22222222222</v>
      </c>
      <c r="W1984" s="3">
        <v>6</v>
      </c>
      <c r="X1984" s="3">
        <v>18277.777777777777</v>
      </c>
      <c r="Y1984" s="3">
        <v>21</v>
      </c>
      <c r="Z1984" s="3">
        <v>9291.1111111111113</v>
      </c>
      <c r="AA1984" s="3">
        <v>0</v>
      </c>
      <c r="AB1984" s="3">
        <v>0</v>
      </c>
      <c r="AC1984" s="3">
        <v>4005641</v>
      </c>
      <c r="AD1984" s="3">
        <v>38530.180381158782</v>
      </c>
      <c r="AE1984" s="3">
        <v>50335000</v>
      </c>
      <c r="AF1984" t="s">
        <v>148</v>
      </c>
      <c r="AG1984" t="s">
        <v>159</v>
      </c>
      <c r="AI1984">
        <f>IF(ISERROR(IF(D1984=25,VLOOKUP(E1984,Sheet1!$F$64:$H$79,2,0),IF(D1984=23,VLOOKUP(knight_awaken_info!E1984,Sheet1!$F$45:$H$60,2,0),VLOOKUP(knight_awaken_info!E1984,Sheet1!$F$26:$H$41,2,0)))),0,IF(D1984=25,VLOOKUP(E1984,Sheet1!$F$64:$H$79,2,0),IF(D1984=23,VLOOKUP(knight_awaken_info!E1984,Sheet1!$F$45:$H$60,2,0),VLOOKUP(knight_awaken_info!E1984,Sheet1!$F$26:$H$41,2,0))))</f>
        <v>0</v>
      </c>
      <c r="AJ1984">
        <f>IF(ISERROR(IF(D1984=25,VLOOKUP(E1984,Sheet1!$F$64:$H$79,3,0),IF(D1984=23,VLOOKUP(knight_awaken_info!E1984,Sheet1!$F$45:$H$60,3,0),VLOOKUP(knight_awaken_info!E1984,Sheet1!$F$26:$H$41,3,0)))),0,IF(D1984=25,VLOOKUP(E1984,Sheet1!$F$64:$H$79,3,0),IF(D1984=23,VLOOKUP(knight_awaken_info!E1984,Sheet1!$F$45:$H$60,3,0),VLOOKUP(knight_awaken_info!E1984,Sheet1!$F$26:$H$41,3,0))))</f>
        <v>0</v>
      </c>
      <c r="AK1984" s="11">
        <f>SUM(AI1944:AI1984)</f>
        <v>52640</v>
      </c>
      <c r="AL1984" s="11">
        <f>SUM(AJ1944:AJ1984)</f>
        <v>1980</v>
      </c>
      <c r="AN1984" s="3">
        <f t="shared" si="93"/>
        <v>251502.22222222222</v>
      </c>
      <c r="AO1984" s="3">
        <f t="shared" si="94"/>
        <v>11271.111111111111</v>
      </c>
    </row>
    <row r="1985" spans="1:41">
      <c r="A1985" s="3">
        <v>4005641</v>
      </c>
      <c r="B1985" s="3">
        <v>4005601</v>
      </c>
      <c r="C1985" s="3" t="s">
        <v>76</v>
      </c>
      <c r="D1985">
        <f t="shared" si="95"/>
        <v>20</v>
      </c>
      <c r="E1985" s="3">
        <v>41</v>
      </c>
      <c r="F1985" s="3">
        <v>90</v>
      </c>
      <c r="G1985" s="3">
        <v>4</v>
      </c>
      <c r="H1985" s="3">
        <v>613</v>
      </c>
      <c r="I1985" s="3">
        <v>532</v>
      </c>
      <c r="J1985" s="3">
        <v>521</v>
      </c>
      <c r="K1985" s="3">
        <v>533</v>
      </c>
      <c r="L1985" s="3">
        <v>2</v>
      </c>
      <c r="M1985" s="3">
        <v>60</v>
      </c>
      <c r="N1985" s="3">
        <v>2950</v>
      </c>
      <c r="O1985" s="3">
        <v>1</v>
      </c>
      <c r="P1985" s="3">
        <v>40056</v>
      </c>
      <c r="Q1985" s="3">
        <v>1</v>
      </c>
      <c r="R1985" s="3">
        <v>3080000</v>
      </c>
      <c r="S1985" s="3">
        <v>5004</v>
      </c>
      <c r="T1985">
        <v>5005</v>
      </c>
      <c r="U1985" s="3">
        <v>5</v>
      </c>
      <c r="V1985" s="3">
        <v>205106.66666666666</v>
      </c>
      <c r="W1985" s="3">
        <v>6</v>
      </c>
      <c r="X1985" s="3">
        <v>19058.333333333332</v>
      </c>
      <c r="Y1985" s="3">
        <v>21</v>
      </c>
      <c r="Z1985" s="3">
        <v>10263.333333333334</v>
      </c>
      <c r="AA1985" s="3">
        <v>0</v>
      </c>
      <c r="AB1985" s="3">
        <v>0</v>
      </c>
      <c r="AC1985" s="3">
        <v>4005642</v>
      </c>
      <c r="AD1985" s="3">
        <v>47087.13111096948</v>
      </c>
      <c r="AE1985" s="3">
        <v>53390000</v>
      </c>
      <c r="AF1985" t="s">
        <v>149</v>
      </c>
      <c r="AG1985" t="s">
        <v>158</v>
      </c>
      <c r="AI1985">
        <f>IF(ISERROR(IF(D1985=25,VLOOKUP(E1985,Sheet1!$F$64:$H$79,2,0),IF(D1985=23,VLOOKUP(knight_awaken_info!E1985,Sheet1!$F$45:$H$60,2,0),VLOOKUP(knight_awaken_info!E1985,Sheet1!$F$26:$H$41,2,0)))),0,IF(D1985=25,VLOOKUP(E1985,Sheet1!$F$64:$H$79,2,0),IF(D1985=23,VLOOKUP(knight_awaken_info!E1985,Sheet1!$F$45:$H$60,2,0),VLOOKUP(knight_awaken_info!E1985,Sheet1!$F$26:$H$41,2,0))))</f>
        <v>0</v>
      </c>
      <c r="AJ1985">
        <f>IF(ISERROR(IF(D1985=25,VLOOKUP(E1985,Sheet1!$F$64:$H$79,3,0),IF(D1985=23,VLOOKUP(knight_awaken_info!E1985,Sheet1!$F$45:$H$60,3,0),VLOOKUP(knight_awaken_info!E1985,Sheet1!$F$26:$H$41,3,0)))),0,IF(D1985=25,VLOOKUP(E1985,Sheet1!$F$64:$H$79,3,0),IF(D1985=23,VLOOKUP(knight_awaken_info!E1985,Sheet1!$F$45:$H$60,3,0),VLOOKUP(knight_awaken_info!E1985,Sheet1!$F$26:$H$41,3,0))))</f>
        <v>660</v>
      </c>
      <c r="AK1985" s="11">
        <f>SUM(AI1944:AI1985)</f>
        <v>52640</v>
      </c>
      <c r="AL1985" s="11">
        <f>SUM(AJ1944:AJ1985)</f>
        <v>2640</v>
      </c>
      <c r="AN1985" s="3">
        <f t="shared" si="93"/>
        <v>257746.66666666666</v>
      </c>
      <c r="AO1985" s="3">
        <f t="shared" si="94"/>
        <v>12903.333333333334</v>
      </c>
    </row>
    <row r="1986" spans="1:41">
      <c r="A1986" s="3">
        <v>4005642</v>
      </c>
      <c r="B1986" s="3">
        <v>4005601</v>
      </c>
      <c r="C1986" s="3" t="s">
        <v>76</v>
      </c>
      <c r="D1986">
        <f t="shared" si="95"/>
        <v>20</v>
      </c>
      <c r="E1986" s="3">
        <v>42</v>
      </c>
      <c r="F1986" s="3">
        <v>90</v>
      </c>
      <c r="G1986" s="3">
        <v>4</v>
      </c>
      <c r="H1986" s="3">
        <v>612</v>
      </c>
      <c r="I1986" s="3">
        <v>531</v>
      </c>
      <c r="J1986" s="3">
        <v>523</v>
      </c>
      <c r="K1986" s="3">
        <v>532</v>
      </c>
      <c r="L1986" s="3">
        <v>2</v>
      </c>
      <c r="M1986" s="3">
        <v>60</v>
      </c>
      <c r="N1986" s="3">
        <v>2970</v>
      </c>
      <c r="O1986" s="3">
        <v>1</v>
      </c>
      <c r="P1986" s="3">
        <v>40056</v>
      </c>
      <c r="Q1986" s="3">
        <v>1</v>
      </c>
      <c r="R1986" s="3">
        <v>3105000</v>
      </c>
      <c r="S1986" s="3">
        <v>5004</v>
      </c>
      <c r="T1986">
        <v>5005</v>
      </c>
      <c r="U1986" s="3">
        <v>5</v>
      </c>
      <c r="V1986" s="3">
        <v>224533.33333333331</v>
      </c>
      <c r="W1986" s="3">
        <v>6</v>
      </c>
      <c r="X1986" s="3">
        <v>19841.666666666664</v>
      </c>
      <c r="Y1986" s="3">
        <v>21</v>
      </c>
      <c r="Z1986" s="3">
        <v>10576.666666666668</v>
      </c>
      <c r="AA1986" s="3">
        <v>0</v>
      </c>
      <c r="AB1986" s="3">
        <v>0</v>
      </c>
      <c r="AC1986" s="3">
        <v>4005643</v>
      </c>
      <c r="AD1986" s="3">
        <v>55644.081840780171</v>
      </c>
      <c r="AE1986" s="3">
        <v>56470000</v>
      </c>
      <c r="AF1986" t="s">
        <v>150</v>
      </c>
      <c r="AG1986" t="s">
        <v>159</v>
      </c>
      <c r="AI1986">
        <f>IF(ISERROR(IF(D1986=25,VLOOKUP(E1986,Sheet1!$F$64:$H$79,2,0),IF(D1986=23,VLOOKUP(knight_awaken_info!E1986,Sheet1!$F$45:$H$60,2,0),VLOOKUP(knight_awaken_info!E1986,Sheet1!$F$26:$H$41,2,0)))),0,IF(D1986=25,VLOOKUP(E1986,Sheet1!$F$64:$H$79,2,0),IF(D1986=23,VLOOKUP(knight_awaken_info!E1986,Sheet1!$F$45:$H$60,2,0),VLOOKUP(knight_awaken_info!E1986,Sheet1!$F$26:$H$41,2,0))))</f>
        <v>13160</v>
      </c>
      <c r="AJ1986">
        <f>IF(ISERROR(IF(D1986=25,VLOOKUP(E1986,Sheet1!$F$64:$H$79,3,0),IF(D1986=23,VLOOKUP(knight_awaken_info!E1986,Sheet1!$F$45:$H$60,3,0),VLOOKUP(knight_awaken_info!E1986,Sheet1!$F$26:$H$41,3,0)))),0,IF(D1986=25,VLOOKUP(E1986,Sheet1!$F$64:$H$79,3,0),IF(D1986=23,VLOOKUP(knight_awaken_info!E1986,Sheet1!$F$45:$H$60,3,0),VLOOKUP(knight_awaken_info!E1986,Sheet1!$F$26:$H$41,3,0))))</f>
        <v>0</v>
      </c>
      <c r="AK1986" s="11">
        <f>SUM(AI1944:AI1986)</f>
        <v>65800</v>
      </c>
      <c r="AL1986" s="11">
        <f>SUM(AJ1944:AJ1986)</f>
        <v>2640</v>
      </c>
      <c r="AN1986" s="3">
        <f t="shared" si="93"/>
        <v>290333.33333333331</v>
      </c>
      <c r="AO1986" s="3">
        <f t="shared" si="94"/>
        <v>13216.666666666668</v>
      </c>
    </row>
    <row r="1987" spans="1:41">
      <c r="A1987" s="3">
        <v>4005643</v>
      </c>
      <c r="B1987" s="3">
        <v>4005601</v>
      </c>
      <c r="C1987" s="3" t="s">
        <v>76</v>
      </c>
      <c r="D1987">
        <f t="shared" si="95"/>
        <v>20</v>
      </c>
      <c r="E1987" s="3">
        <v>43</v>
      </c>
      <c r="F1987" s="3">
        <v>90</v>
      </c>
      <c r="G1987" s="3">
        <v>4</v>
      </c>
      <c r="H1987" s="3">
        <v>611</v>
      </c>
      <c r="I1987" s="3">
        <v>533</v>
      </c>
      <c r="J1987" s="3">
        <v>522</v>
      </c>
      <c r="K1987" s="3">
        <v>531</v>
      </c>
      <c r="L1987" s="3">
        <v>2</v>
      </c>
      <c r="M1987" s="3">
        <v>60</v>
      </c>
      <c r="N1987" s="3">
        <v>2990</v>
      </c>
      <c r="O1987" s="3">
        <v>1</v>
      </c>
      <c r="P1987" s="3">
        <v>40056</v>
      </c>
      <c r="Q1987" s="3">
        <v>1</v>
      </c>
      <c r="R1987" s="3">
        <v>3130000</v>
      </c>
      <c r="S1987" s="3">
        <v>5004</v>
      </c>
      <c r="T1987">
        <v>5005</v>
      </c>
      <c r="U1987" s="3">
        <v>5</v>
      </c>
      <c r="V1987" s="3">
        <v>230822.22222222219</v>
      </c>
      <c r="W1987" s="3">
        <v>6</v>
      </c>
      <c r="X1987" s="3">
        <v>20627.777777777774</v>
      </c>
      <c r="Y1987" s="3">
        <v>21</v>
      </c>
      <c r="Z1987" s="3">
        <v>11551.111111111111</v>
      </c>
      <c r="AA1987" s="3">
        <v>0</v>
      </c>
      <c r="AB1987" s="3">
        <v>0</v>
      </c>
      <c r="AC1987" s="3">
        <v>4005644</v>
      </c>
      <c r="AD1987" s="3">
        <v>64201.032570590862</v>
      </c>
      <c r="AE1987" s="3">
        <v>59575000</v>
      </c>
      <c r="AF1987" t="s">
        <v>151</v>
      </c>
      <c r="AG1987" t="s">
        <v>158</v>
      </c>
      <c r="AI1987">
        <f>IF(ISERROR(IF(D1987=25,VLOOKUP(E1987,Sheet1!$F$64:$H$79,2,0),IF(D1987=23,VLOOKUP(knight_awaken_info!E1987,Sheet1!$F$45:$H$60,2,0),VLOOKUP(knight_awaken_info!E1987,Sheet1!$F$26:$H$41,2,0)))),0,IF(D1987=25,VLOOKUP(E1987,Sheet1!$F$64:$H$79,2,0),IF(D1987=23,VLOOKUP(knight_awaken_info!E1987,Sheet1!$F$45:$H$60,2,0),VLOOKUP(knight_awaken_info!E1987,Sheet1!$F$26:$H$41,2,0))))</f>
        <v>0</v>
      </c>
      <c r="AJ1987">
        <f>IF(ISERROR(IF(D1987=25,VLOOKUP(E1987,Sheet1!$F$64:$H$79,3,0),IF(D1987=23,VLOOKUP(knight_awaken_info!E1987,Sheet1!$F$45:$H$60,3,0),VLOOKUP(knight_awaken_info!E1987,Sheet1!$F$26:$H$41,3,0)))),0,IF(D1987=25,VLOOKUP(E1987,Sheet1!$F$64:$H$79,3,0),IF(D1987=23,VLOOKUP(knight_awaken_info!E1987,Sheet1!$F$45:$H$60,3,0),VLOOKUP(knight_awaken_info!E1987,Sheet1!$F$26:$H$41,3,0))))</f>
        <v>660</v>
      </c>
      <c r="AK1987" s="11">
        <f>SUM(AI1944:AI1987)</f>
        <v>65800</v>
      </c>
      <c r="AL1987" s="11">
        <f>SUM(AJ1944:AJ1987)</f>
        <v>3300</v>
      </c>
      <c r="AN1987" s="3">
        <f t="shared" si="93"/>
        <v>296622.22222222219</v>
      </c>
      <c r="AO1987" s="3">
        <f t="shared" si="94"/>
        <v>14851.111111111111</v>
      </c>
    </row>
    <row r="1988" spans="1:41">
      <c r="A1988" s="3">
        <v>4005644</v>
      </c>
      <c r="B1988" s="3">
        <v>4005601</v>
      </c>
      <c r="C1988" s="3" t="s">
        <v>76</v>
      </c>
      <c r="D1988">
        <f t="shared" si="95"/>
        <v>20</v>
      </c>
      <c r="E1988" s="3">
        <v>44</v>
      </c>
      <c r="F1988" s="3">
        <v>90</v>
      </c>
      <c r="G1988" s="3">
        <v>4</v>
      </c>
      <c r="H1988" s="3">
        <v>613</v>
      </c>
      <c r="I1988" s="3">
        <v>532</v>
      </c>
      <c r="J1988" s="3">
        <v>521</v>
      </c>
      <c r="K1988" s="3">
        <v>533</v>
      </c>
      <c r="L1988" s="3">
        <v>2</v>
      </c>
      <c r="M1988" s="3">
        <v>60</v>
      </c>
      <c r="N1988" s="3">
        <v>3010</v>
      </c>
      <c r="O1988" s="3">
        <v>1</v>
      </c>
      <c r="P1988" s="3">
        <v>40056</v>
      </c>
      <c r="Q1988" s="3">
        <v>1</v>
      </c>
      <c r="R1988" s="3">
        <v>3155000</v>
      </c>
      <c r="S1988" s="3">
        <v>5004</v>
      </c>
      <c r="T1988">
        <v>5005</v>
      </c>
      <c r="U1988" s="3">
        <v>5</v>
      </c>
      <c r="V1988" s="3">
        <v>250293.33333333331</v>
      </c>
      <c r="W1988" s="3">
        <v>6</v>
      </c>
      <c r="X1988" s="3">
        <v>21416.666666666664</v>
      </c>
      <c r="Y1988" s="3">
        <v>21</v>
      </c>
      <c r="Z1988" s="3">
        <v>11866.666666666666</v>
      </c>
      <c r="AA1988" s="3">
        <v>0</v>
      </c>
      <c r="AB1988" s="3">
        <v>0</v>
      </c>
      <c r="AC1988" s="3">
        <v>4005645</v>
      </c>
      <c r="AD1988" s="3">
        <v>72757.983300401553</v>
      </c>
      <c r="AE1988" s="3">
        <v>62705000</v>
      </c>
      <c r="AF1988" t="s">
        <v>152</v>
      </c>
      <c r="AG1988" t="s">
        <v>159</v>
      </c>
      <c r="AI1988">
        <f>IF(ISERROR(IF(D1988=25,VLOOKUP(E1988,Sheet1!$F$64:$H$79,2,0),IF(D1988=23,VLOOKUP(knight_awaken_info!E1988,Sheet1!$F$45:$H$60,2,0),VLOOKUP(knight_awaken_info!E1988,Sheet1!$F$26:$H$41,2,0)))),0,IF(D1988=25,VLOOKUP(E1988,Sheet1!$F$64:$H$79,2,0),IF(D1988=23,VLOOKUP(knight_awaken_info!E1988,Sheet1!$F$45:$H$60,2,0),VLOOKUP(knight_awaken_info!E1988,Sheet1!$F$26:$H$41,2,0))))</f>
        <v>13160</v>
      </c>
      <c r="AJ1988">
        <f>IF(ISERROR(IF(D1988=25,VLOOKUP(E1988,Sheet1!$F$64:$H$79,3,0),IF(D1988=23,VLOOKUP(knight_awaken_info!E1988,Sheet1!$F$45:$H$60,3,0),VLOOKUP(knight_awaken_info!E1988,Sheet1!$F$26:$H$41,3,0)))),0,IF(D1988=25,VLOOKUP(E1988,Sheet1!$F$64:$H$79,3,0),IF(D1988=23,VLOOKUP(knight_awaken_info!E1988,Sheet1!$F$45:$H$60,3,0),VLOOKUP(knight_awaken_info!E1988,Sheet1!$F$26:$H$41,3,0))))</f>
        <v>0</v>
      </c>
      <c r="AK1988" s="11">
        <f>SUM(AI1944:AI1988)</f>
        <v>78960</v>
      </c>
      <c r="AL1988" s="11">
        <f>SUM(AJ1944:AJ1988)</f>
        <v>3300</v>
      </c>
      <c r="AN1988" s="3">
        <f t="shared" si="93"/>
        <v>329253.33333333331</v>
      </c>
      <c r="AO1988" s="3">
        <f t="shared" si="94"/>
        <v>15166.666666666666</v>
      </c>
    </row>
    <row r="1989" spans="1:41">
      <c r="A1989" s="3">
        <v>4005645</v>
      </c>
      <c r="B1989" s="3">
        <v>4005601</v>
      </c>
      <c r="C1989" s="3" t="s">
        <v>76</v>
      </c>
      <c r="D1989">
        <f t="shared" si="95"/>
        <v>20</v>
      </c>
      <c r="E1989" s="3">
        <v>45</v>
      </c>
      <c r="F1989" s="3">
        <v>90</v>
      </c>
      <c r="G1989" s="3">
        <v>4</v>
      </c>
      <c r="H1989" s="3">
        <v>622</v>
      </c>
      <c r="I1989" s="3">
        <v>631</v>
      </c>
      <c r="J1989" s="3">
        <v>523</v>
      </c>
      <c r="K1989" s="3">
        <v>532</v>
      </c>
      <c r="L1989" s="3">
        <v>2</v>
      </c>
      <c r="M1989" s="3">
        <v>60</v>
      </c>
      <c r="N1989" s="3">
        <v>3050</v>
      </c>
      <c r="O1989" s="3">
        <v>1</v>
      </c>
      <c r="P1989" s="3">
        <v>40056</v>
      </c>
      <c r="Q1989" s="3">
        <v>1</v>
      </c>
      <c r="R1989" s="3">
        <v>3180000</v>
      </c>
      <c r="S1989" s="3">
        <v>5004</v>
      </c>
      <c r="T1989">
        <v>5005</v>
      </c>
      <c r="U1989" s="3">
        <v>5</v>
      </c>
      <c r="V1989" s="3">
        <v>256626.66666666666</v>
      </c>
      <c r="W1989" s="3">
        <v>6</v>
      </c>
      <c r="X1989" s="3">
        <v>22208.333333333332</v>
      </c>
      <c r="Y1989" s="3">
        <v>21</v>
      </c>
      <c r="Z1989" s="3">
        <v>12843.333333333332</v>
      </c>
      <c r="AA1989" s="3">
        <v>0</v>
      </c>
      <c r="AB1989" s="3">
        <v>0</v>
      </c>
      <c r="AC1989" s="3">
        <v>4005646</v>
      </c>
      <c r="AD1989" s="3">
        <v>81314.934030212244</v>
      </c>
      <c r="AE1989" s="3">
        <v>65860000</v>
      </c>
      <c r="AF1989" t="s">
        <v>153</v>
      </c>
      <c r="AG1989" t="s">
        <v>158</v>
      </c>
      <c r="AI1989">
        <f>IF(ISERROR(IF(D1989=25,VLOOKUP(E1989,Sheet1!$F$64:$H$79,2,0),IF(D1989=23,VLOOKUP(knight_awaken_info!E1989,Sheet1!$F$45:$H$60,2,0),VLOOKUP(knight_awaken_info!E1989,Sheet1!$F$26:$H$41,2,0)))),0,IF(D1989=25,VLOOKUP(E1989,Sheet1!$F$64:$H$79,2,0),IF(D1989=23,VLOOKUP(knight_awaken_info!E1989,Sheet1!$F$45:$H$60,2,0),VLOOKUP(knight_awaken_info!E1989,Sheet1!$F$26:$H$41,2,0))))</f>
        <v>0</v>
      </c>
      <c r="AJ1989">
        <f>IF(ISERROR(IF(D1989=25,VLOOKUP(E1989,Sheet1!$F$64:$H$79,3,0),IF(D1989=23,VLOOKUP(knight_awaken_info!E1989,Sheet1!$F$45:$H$60,3,0),VLOOKUP(knight_awaken_info!E1989,Sheet1!$F$26:$H$41,3,0)))),0,IF(D1989=25,VLOOKUP(E1989,Sheet1!$F$64:$H$79,3,0),IF(D1989=23,VLOOKUP(knight_awaken_info!E1989,Sheet1!$F$45:$H$60,3,0),VLOOKUP(knight_awaken_info!E1989,Sheet1!$F$26:$H$41,3,0))))</f>
        <v>660</v>
      </c>
      <c r="AK1989" s="11">
        <f>SUM(AI1944:AI1989)</f>
        <v>78960</v>
      </c>
      <c r="AL1989" s="11">
        <f>SUM(AJ1944:AJ1989)</f>
        <v>3960</v>
      </c>
      <c r="AN1989" s="3">
        <f t="shared" si="93"/>
        <v>335586.66666666663</v>
      </c>
      <c r="AO1989" s="3">
        <f t="shared" si="94"/>
        <v>16803.333333333332</v>
      </c>
    </row>
    <row r="1990" spans="1:41">
      <c r="A1990" s="3">
        <v>4005646</v>
      </c>
      <c r="B1990" s="3">
        <v>4005601</v>
      </c>
      <c r="C1990" s="3" t="s">
        <v>76</v>
      </c>
      <c r="D1990">
        <f t="shared" si="95"/>
        <v>20</v>
      </c>
      <c r="E1990" s="3">
        <v>46</v>
      </c>
      <c r="F1990" s="3">
        <v>90</v>
      </c>
      <c r="G1990" s="3">
        <v>4</v>
      </c>
      <c r="H1990" s="3">
        <v>611</v>
      </c>
      <c r="I1990" s="3">
        <v>633</v>
      </c>
      <c r="J1990" s="3">
        <v>522</v>
      </c>
      <c r="K1990" s="3">
        <v>531</v>
      </c>
      <c r="L1990" s="3">
        <v>2</v>
      </c>
      <c r="M1990" s="3">
        <v>60</v>
      </c>
      <c r="N1990" s="3">
        <v>3070</v>
      </c>
      <c r="O1990" s="3">
        <v>1</v>
      </c>
      <c r="P1990" s="3">
        <v>40056</v>
      </c>
      <c r="Q1990" s="3">
        <v>1</v>
      </c>
      <c r="R1990" s="3">
        <v>3205000</v>
      </c>
      <c r="S1990" s="3">
        <v>5004</v>
      </c>
      <c r="T1990">
        <v>5005</v>
      </c>
      <c r="U1990" s="3">
        <v>5</v>
      </c>
      <c r="V1990" s="3">
        <v>276142.22222222225</v>
      </c>
      <c r="W1990" s="3">
        <v>6</v>
      </c>
      <c r="X1990" s="3">
        <v>23002.777777777777</v>
      </c>
      <c r="Y1990" s="3">
        <v>21</v>
      </c>
      <c r="Z1990" s="3">
        <v>13161.111111111109</v>
      </c>
      <c r="AA1990" s="3">
        <v>0</v>
      </c>
      <c r="AB1990" s="3">
        <v>0</v>
      </c>
      <c r="AC1990" s="3">
        <v>4005647</v>
      </c>
      <c r="AD1990" s="3">
        <v>93571.929377270688</v>
      </c>
      <c r="AE1990" s="3">
        <v>69040000</v>
      </c>
      <c r="AF1990" t="s">
        <v>154</v>
      </c>
      <c r="AG1990" t="s">
        <v>159</v>
      </c>
      <c r="AI1990">
        <f>IF(ISERROR(IF(D1990=25,VLOOKUP(E1990,Sheet1!$F$64:$H$79,2,0),IF(D1990=23,VLOOKUP(knight_awaken_info!E1990,Sheet1!$F$45:$H$60,2,0),VLOOKUP(knight_awaken_info!E1990,Sheet1!$F$26:$H$41,2,0)))),0,IF(D1990=25,VLOOKUP(E1990,Sheet1!$F$64:$H$79,2,0),IF(D1990=23,VLOOKUP(knight_awaken_info!E1990,Sheet1!$F$45:$H$60,2,0),VLOOKUP(knight_awaken_info!E1990,Sheet1!$F$26:$H$41,2,0))))</f>
        <v>13160</v>
      </c>
      <c r="AJ1990">
        <f>IF(ISERROR(IF(D1990=25,VLOOKUP(E1990,Sheet1!$F$64:$H$79,3,0),IF(D1990=23,VLOOKUP(knight_awaken_info!E1990,Sheet1!$F$45:$H$60,3,0),VLOOKUP(knight_awaken_info!E1990,Sheet1!$F$26:$H$41,3,0)))),0,IF(D1990=25,VLOOKUP(E1990,Sheet1!$F$64:$H$79,3,0),IF(D1990=23,VLOOKUP(knight_awaken_info!E1990,Sheet1!$F$45:$H$60,3,0),VLOOKUP(knight_awaken_info!E1990,Sheet1!$F$26:$H$41,3,0))))</f>
        <v>0</v>
      </c>
      <c r="AK1990" s="11">
        <f>SUM(AI1944:AI1990)</f>
        <v>92120</v>
      </c>
      <c r="AL1990" s="11">
        <f>SUM(AJ1944:AJ1990)</f>
        <v>3960</v>
      </c>
      <c r="AN1990" s="3">
        <f t="shared" si="93"/>
        <v>368262.22222222225</v>
      </c>
      <c r="AO1990" s="3">
        <f t="shared" si="94"/>
        <v>17121.111111111109</v>
      </c>
    </row>
    <row r="1991" spans="1:41">
      <c r="A1991" s="3">
        <v>4005647</v>
      </c>
      <c r="B1991" s="3">
        <v>4005601</v>
      </c>
      <c r="C1991" s="3" t="s">
        <v>76</v>
      </c>
      <c r="D1991">
        <f t="shared" si="95"/>
        <v>20</v>
      </c>
      <c r="E1991" s="3">
        <v>47</v>
      </c>
      <c r="F1991" s="3">
        <v>90</v>
      </c>
      <c r="G1991" s="3">
        <v>4</v>
      </c>
      <c r="H1991" s="3">
        <v>623</v>
      </c>
      <c r="I1991" s="3">
        <v>632</v>
      </c>
      <c r="J1991" s="3">
        <v>521</v>
      </c>
      <c r="K1991" s="3">
        <v>533</v>
      </c>
      <c r="L1991" s="3">
        <v>2</v>
      </c>
      <c r="M1991" s="3">
        <v>60</v>
      </c>
      <c r="N1991" s="3">
        <v>3090</v>
      </c>
      <c r="O1991" s="3">
        <v>1</v>
      </c>
      <c r="P1991" s="3">
        <v>40056</v>
      </c>
      <c r="Q1991" s="3">
        <v>1</v>
      </c>
      <c r="R1991" s="3">
        <v>3230000</v>
      </c>
      <c r="S1991" s="3">
        <v>5004</v>
      </c>
      <c r="T1991">
        <v>5005</v>
      </c>
      <c r="U1991" s="3">
        <v>5</v>
      </c>
      <c r="V1991" s="3">
        <v>282520</v>
      </c>
      <c r="W1991" s="3">
        <v>6</v>
      </c>
      <c r="X1991" s="3">
        <v>23800</v>
      </c>
      <c r="Y1991" s="3">
        <v>21</v>
      </c>
      <c r="Z1991" s="3">
        <v>14139.999999999998</v>
      </c>
      <c r="AA1991" s="3">
        <v>0</v>
      </c>
      <c r="AB1991" s="3">
        <v>0</v>
      </c>
      <c r="AC1991" s="3">
        <v>4005648</v>
      </c>
      <c r="AD1991" s="3">
        <v>105828.92472432913</v>
      </c>
      <c r="AE1991" s="3">
        <v>72245000</v>
      </c>
      <c r="AF1991" t="s">
        <v>155</v>
      </c>
      <c r="AG1991" t="s">
        <v>158</v>
      </c>
      <c r="AI1991">
        <f>IF(ISERROR(IF(D1991=25,VLOOKUP(E1991,Sheet1!$F$64:$H$79,2,0),IF(D1991=23,VLOOKUP(knight_awaken_info!E1991,Sheet1!$F$45:$H$60,2,0),VLOOKUP(knight_awaken_info!E1991,Sheet1!$F$26:$H$41,2,0)))),0,IF(D1991=25,VLOOKUP(E1991,Sheet1!$F$64:$H$79,2,0),IF(D1991=23,VLOOKUP(knight_awaken_info!E1991,Sheet1!$F$45:$H$60,2,0),VLOOKUP(knight_awaken_info!E1991,Sheet1!$F$26:$H$41,2,0))))</f>
        <v>0</v>
      </c>
      <c r="AJ1991">
        <f>IF(ISERROR(IF(D1991=25,VLOOKUP(E1991,Sheet1!$F$64:$H$79,3,0),IF(D1991=23,VLOOKUP(knight_awaken_info!E1991,Sheet1!$F$45:$H$60,3,0),VLOOKUP(knight_awaken_info!E1991,Sheet1!$F$26:$H$41,3,0)))),0,IF(D1991=25,VLOOKUP(E1991,Sheet1!$F$64:$H$79,3,0),IF(D1991=23,VLOOKUP(knight_awaken_info!E1991,Sheet1!$F$45:$H$60,3,0),VLOOKUP(knight_awaken_info!E1991,Sheet1!$F$26:$H$41,3,0))))</f>
        <v>660</v>
      </c>
      <c r="AK1991" s="11">
        <f>SUM(AI1944:AI1991)</f>
        <v>92120</v>
      </c>
      <c r="AL1991" s="11">
        <f>SUM(AJ1944:AJ1991)</f>
        <v>4620</v>
      </c>
      <c r="AN1991" s="3">
        <f t="shared" ref="AN1991:AN2054" si="96">AK1991+V1991</f>
        <v>374640</v>
      </c>
      <c r="AO1991" s="3">
        <f t="shared" ref="AO1991:AO2054" si="97">AL1991+Z1991</f>
        <v>18760</v>
      </c>
    </row>
    <row r="1992" spans="1:41">
      <c r="A1992" s="3">
        <v>4005648</v>
      </c>
      <c r="B1992" s="3">
        <v>4005601</v>
      </c>
      <c r="C1992" s="3" t="s">
        <v>76</v>
      </c>
      <c r="D1992">
        <f t="shared" si="95"/>
        <v>20</v>
      </c>
      <c r="E1992" s="3">
        <v>48</v>
      </c>
      <c r="F1992" s="3">
        <v>90</v>
      </c>
      <c r="G1992" s="3">
        <v>4</v>
      </c>
      <c r="H1992" s="3">
        <v>612</v>
      </c>
      <c r="I1992" s="3">
        <v>631</v>
      </c>
      <c r="J1992" s="3">
        <v>523</v>
      </c>
      <c r="K1992" s="3">
        <v>532</v>
      </c>
      <c r="L1992" s="3">
        <v>2</v>
      </c>
      <c r="M1992" s="3">
        <v>60</v>
      </c>
      <c r="N1992" s="3">
        <v>3110</v>
      </c>
      <c r="O1992" s="3">
        <v>1</v>
      </c>
      <c r="P1992" s="3">
        <v>40056</v>
      </c>
      <c r="Q1992" s="3">
        <v>1</v>
      </c>
      <c r="R1992" s="3">
        <v>3250000</v>
      </c>
      <c r="S1992" s="3">
        <v>5004</v>
      </c>
      <c r="T1992">
        <v>5005</v>
      </c>
      <c r="U1992" s="3">
        <v>5</v>
      </c>
      <c r="V1992" s="3">
        <v>302080</v>
      </c>
      <c r="W1992" s="3">
        <v>6</v>
      </c>
      <c r="X1992" s="3">
        <v>24600</v>
      </c>
      <c r="Y1992" s="3">
        <v>21</v>
      </c>
      <c r="Z1992" s="3">
        <v>14459.999999999998</v>
      </c>
      <c r="AA1992" s="3">
        <v>0</v>
      </c>
      <c r="AB1992" s="3">
        <v>0</v>
      </c>
      <c r="AC1992" s="3">
        <v>4005649</v>
      </c>
      <c r="AD1992" s="3">
        <v>118085.92007138758</v>
      </c>
      <c r="AE1992" s="3">
        <v>75475000</v>
      </c>
      <c r="AF1992" t="s">
        <v>156</v>
      </c>
      <c r="AG1992" t="s">
        <v>159</v>
      </c>
      <c r="AI1992">
        <f>IF(ISERROR(IF(D1992=25,VLOOKUP(E1992,Sheet1!$F$64:$H$79,2,0),IF(D1992=23,VLOOKUP(knight_awaken_info!E1992,Sheet1!$F$45:$H$60,2,0),VLOOKUP(knight_awaken_info!E1992,Sheet1!$F$26:$H$41,2,0)))),0,IF(D1992=25,VLOOKUP(E1992,Sheet1!$F$64:$H$79,2,0),IF(D1992=23,VLOOKUP(knight_awaken_info!E1992,Sheet1!$F$45:$H$60,2,0),VLOOKUP(knight_awaken_info!E1992,Sheet1!$F$26:$H$41,2,0))))</f>
        <v>13160</v>
      </c>
      <c r="AJ1992">
        <f>IF(ISERROR(IF(D1992=25,VLOOKUP(E1992,Sheet1!$F$64:$H$79,3,0),IF(D1992=23,VLOOKUP(knight_awaken_info!E1992,Sheet1!$F$45:$H$60,3,0),VLOOKUP(knight_awaken_info!E1992,Sheet1!$F$26:$H$41,3,0)))),0,IF(D1992=25,VLOOKUP(E1992,Sheet1!$F$64:$H$79,3,0),IF(D1992=23,VLOOKUP(knight_awaken_info!E1992,Sheet1!$F$45:$H$60,3,0),VLOOKUP(knight_awaken_info!E1992,Sheet1!$F$26:$H$41,3,0))))</f>
        <v>0</v>
      </c>
      <c r="AK1992" s="11">
        <f>SUM(AI1944:AI1992)</f>
        <v>105280</v>
      </c>
      <c r="AL1992" s="11">
        <f>SUM(AJ1944:AJ1992)</f>
        <v>4620</v>
      </c>
      <c r="AN1992" s="3">
        <f t="shared" si="96"/>
        <v>407360</v>
      </c>
      <c r="AO1992" s="3">
        <f t="shared" si="97"/>
        <v>19080</v>
      </c>
    </row>
    <row r="1993" spans="1:41">
      <c r="A1993" s="3">
        <v>4005649</v>
      </c>
      <c r="B1993" s="3">
        <v>4005601</v>
      </c>
      <c r="C1993" s="3" t="s">
        <v>76</v>
      </c>
      <c r="D1993">
        <f t="shared" si="95"/>
        <v>20</v>
      </c>
      <c r="E1993" s="3">
        <v>49</v>
      </c>
      <c r="F1993" s="3">
        <v>90</v>
      </c>
      <c r="G1993" s="3">
        <v>4</v>
      </c>
      <c r="H1993" s="3">
        <v>611</v>
      </c>
      <c r="I1993" s="3">
        <v>633</v>
      </c>
      <c r="J1993" s="3">
        <v>622</v>
      </c>
      <c r="K1993" s="3">
        <v>631</v>
      </c>
      <c r="L1993" s="3">
        <v>2</v>
      </c>
      <c r="M1993" s="3">
        <v>60</v>
      </c>
      <c r="N1993" s="3">
        <v>3610</v>
      </c>
      <c r="O1993" s="3">
        <v>1</v>
      </c>
      <c r="P1993" s="3">
        <v>40056</v>
      </c>
      <c r="Q1993" s="3">
        <v>1</v>
      </c>
      <c r="R1993" s="3">
        <v>3870000</v>
      </c>
      <c r="S1993" s="3">
        <v>5004</v>
      </c>
      <c r="T1993">
        <v>5005</v>
      </c>
      <c r="U1993" s="3">
        <v>5</v>
      </c>
      <c r="V1993" s="3">
        <v>308502.22222222225</v>
      </c>
      <c r="W1993" s="3">
        <v>6</v>
      </c>
      <c r="X1993" s="3">
        <v>25402.777777777777</v>
      </c>
      <c r="Y1993" s="3">
        <v>21</v>
      </c>
      <c r="Z1993" s="3">
        <v>15441.111111111109</v>
      </c>
      <c r="AA1993" s="3">
        <v>0</v>
      </c>
      <c r="AB1993" s="3">
        <v>0</v>
      </c>
      <c r="AC1993" s="3">
        <v>4005650</v>
      </c>
      <c r="AD1993" s="3">
        <v>130342.91541844602</v>
      </c>
      <c r="AE1993" s="3">
        <v>78725000</v>
      </c>
      <c r="AF1993" t="s">
        <v>157</v>
      </c>
      <c r="AG1993" t="s">
        <v>136</v>
      </c>
      <c r="AI1993">
        <f>IF(ISERROR(IF(D1993=25,VLOOKUP(E1993,Sheet1!$F$64:$H$79,2,0),IF(D1993=23,VLOOKUP(knight_awaken_info!E1993,Sheet1!$F$45:$H$60,2,0),VLOOKUP(knight_awaken_info!E1993,Sheet1!$F$26:$H$41,2,0)))),0,IF(D1993=25,VLOOKUP(E1993,Sheet1!$F$64:$H$79,2,0),IF(D1993=23,VLOOKUP(knight_awaken_info!E1993,Sheet1!$F$45:$H$60,2,0),VLOOKUP(knight_awaken_info!E1993,Sheet1!$F$26:$H$41,2,0))))</f>
        <v>0</v>
      </c>
      <c r="AJ1993">
        <f>IF(ISERROR(IF(D1993=25,VLOOKUP(E1993,Sheet1!$F$64:$H$79,3,0),IF(D1993=23,VLOOKUP(knight_awaken_info!E1993,Sheet1!$F$45:$H$60,3,0),VLOOKUP(knight_awaken_info!E1993,Sheet1!$F$26:$H$41,3,0)))),0,IF(D1993=25,VLOOKUP(E1993,Sheet1!$F$64:$H$79,3,0),IF(D1993=23,VLOOKUP(knight_awaken_info!E1993,Sheet1!$F$45:$H$60,3,0),VLOOKUP(knight_awaken_info!E1993,Sheet1!$F$26:$H$41,3,0))))</f>
        <v>660</v>
      </c>
      <c r="AK1993" s="11">
        <f>SUM(AI1944:AI1993)</f>
        <v>105280</v>
      </c>
      <c r="AL1993" s="11">
        <f>SUM(AJ1944:AJ1993)</f>
        <v>5280</v>
      </c>
      <c r="AN1993" s="3">
        <f t="shared" si="96"/>
        <v>413782.22222222225</v>
      </c>
      <c r="AO1993" s="3">
        <f t="shared" si="97"/>
        <v>20721.111111111109</v>
      </c>
    </row>
    <row r="1994" spans="1:41" s="7" customFormat="1">
      <c r="A1994" s="6">
        <v>4005650</v>
      </c>
      <c r="B1994" s="6">
        <v>4005601</v>
      </c>
      <c r="C1994" s="6" t="s">
        <v>76</v>
      </c>
      <c r="D1994">
        <f t="shared" si="95"/>
        <v>20</v>
      </c>
      <c r="E1994" s="6">
        <v>50</v>
      </c>
      <c r="F1994" s="3">
        <v>120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3">
        <v>0</v>
      </c>
      <c r="O1994" s="6">
        <v>0</v>
      </c>
      <c r="P1994" s="6">
        <v>0</v>
      </c>
      <c r="Q1994" s="3">
        <v>0</v>
      </c>
      <c r="R1994" s="3">
        <v>0</v>
      </c>
      <c r="S1994" s="3">
        <v>5005</v>
      </c>
      <c r="T1994" s="7">
        <v>0</v>
      </c>
      <c r="U1994" s="6">
        <v>5</v>
      </c>
      <c r="V1994" s="6">
        <v>315835.55555555556</v>
      </c>
      <c r="W1994" s="6">
        <v>6</v>
      </c>
      <c r="X1994" s="6">
        <v>26319.444444444445</v>
      </c>
      <c r="Y1994" s="6">
        <v>21</v>
      </c>
      <c r="Z1994" s="6">
        <v>15807.777777777776</v>
      </c>
      <c r="AA1994" s="6">
        <v>0</v>
      </c>
      <c r="AB1994" s="6">
        <v>0</v>
      </c>
      <c r="AC1994" s="6">
        <v>0</v>
      </c>
      <c r="AD1994" s="6">
        <v>149999.99999999997</v>
      </c>
      <c r="AE1994" s="3">
        <v>82595000</v>
      </c>
      <c r="AF1994">
        <v>0</v>
      </c>
      <c r="AG1994">
        <v>0</v>
      </c>
      <c r="AI1994">
        <f>IF(ISERROR(IF(D1994=25,VLOOKUP(E1994,Sheet1!$F$64:$H$79,2,0),IF(D1994=23,VLOOKUP(knight_awaken_info!E1994,Sheet1!$F$45:$H$60,2,0),VLOOKUP(knight_awaken_info!E1994,Sheet1!$F$26:$H$41,2,0)))),0,IF(D1994=25,VLOOKUP(E1994,Sheet1!$F$64:$H$79,2,0),IF(D1994=23,VLOOKUP(knight_awaken_info!E1994,Sheet1!$F$45:$H$60,2,0),VLOOKUP(knight_awaken_info!E1994,Sheet1!$F$26:$H$41,2,0))))</f>
        <v>0</v>
      </c>
      <c r="AJ1994">
        <f>IF(ISERROR(IF(D1994=25,VLOOKUP(E1994,Sheet1!$F$64:$H$79,3,0),IF(D1994=23,VLOOKUP(knight_awaken_info!E1994,Sheet1!$F$45:$H$60,3,0),VLOOKUP(knight_awaken_info!E1994,Sheet1!$F$26:$H$41,3,0)))),0,IF(D1994=25,VLOOKUP(E1994,Sheet1!$F$64:$H$79,3,0),IF(D1994=23,VLOOKUP(knight_awaken_info!E1994,Sheet1!$F$45:$H$60,3,0),VLOOKUP(knight_awaken_info!E1994,Sheet1!$F$26:$H$41,3,0))))</f>
        <v>0</v>
      </c>
      <c r="AK1994" s="11">
        <f>SUM(AI1944:AI1994)</f>
        <v>105280</v>
      </c>
      <c r="AL1994" s="11">
        <f>SUM(AJ1944:AJ1994)</f>
        <v>5280</v>
      </c>
      <c r="AN1994" s="3">
        <f t="shared" si="96"/>
        <v>421115.55555555556</v>
      </c>
      <c r="AO1994" s="3">
        <f t="shared" si="97"/>
        <v>21087.777777777774</v>
      </c>
    </row>
    <row r="1995" spans="1:41">
      <c r="A1995" s="3">
        <v>4013300</v>
      </c>
      <c r="B1995" s="3">
        <v>4013301</v>
      </c>
      <c r="C1995" s="3" t="s">
        <v>77</v>
      </c>
      <c r="D1995">
        <f t="shared" si="95"/>
        <v>20</v>
      </c>
      <c r="E1995" s="3">
        <v>0</v>
      </c>
      <c r="F1995" s="3">
        <v>50</v>
      </c>
      <c r="G1995" s="3">
        <v>2</v>
      </c>
      <c r="H1995" s="3">
        <v>114</v>
      </c>
      <c r="I1995" s="3">
        <v>133</v>
      </c>
      <c r="J1995" s="3">
        <v>0</v>
      </c>
      <c r="K1995" s="3">
        <v>0</v>
      </c>
      <c r="L1995" s="3">
        <v>2</v>
      </c>
      <c r="M1995" s="3">
        <v>60</v>
      </c>
      <c r="N1995" s="3">
        <v>60</v>
      </c>
      <c r="O1995" s="3">
        <v>0</v>
      </c>
      <c r="P1995" s="3">
        <v>0</v>
      </c>
      <c r="Q1995" s="3">
        <v>0</v>
      </c>
      <c r="R1995" s="3">
        <v>35000</v>
      </c>
      <c r="S1995" s="3">
        <v>0</v>
      </c>
      <c r="T1995">
        <v>5001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4013301</v>
      </c>
      <c r="AD1995" s="3">
        <v>0</v>
      </c>
      <c r="AE1995" s="3">
        <v>0</v>
      </c>
      <c r="AF1995" t="s">
        <v>137</v>
      </c>
      <c r="AG1995" t="s">
        <v>134</v>
      </c>
      <c r="AI1995">
        <f>IF(ISERROR(IF(D1995=25,VLOOKUP(E1995,Sheet1!$F$64:$H$79,2,0),IF(D1995=23,VLOOKUP(knight_awaken_info!E1995,Sheet1!$F$45:$H$60,2,0),VLOOKUP(knight_awaken_info!E1995,Sheet1!$F$26:$H$41,2,0)))),0,IF(D1995=25,VLOOKUP(E1995,Sheet1!$F$64:$H$79,2,0),IF(D1995=23,VLOOKUP(knight_awaken_info!E1995,Sheet1!$F$45:$H$60,2,0),VLOOKUP(knight_awaken_info!E1995,Sheet1!$F$26:$H$41,2,0))))</f>
        <v>0</v>
      </c>
      <c r="AJ1995">
        <f>IF(ISERROR(IF(D1995=25,VLOOKUP(E1995,Sheet1!$F$64:$H$79,3,0),IF(D1995=23,VLOOKUP(knight_awaken_info!E1995,Sheet1!$F$45:$H$60,3,0),VLOOKUP(knight_awaken_info!E1995,Sheet1!$F$26:$H$41,3,0)))),0,IF(D1995=25,VLOOKUP(E1995,Sheet1!$F$64:$H$79,3,0),IF(D1995=23,VLOOKUP(knight_awaken_info!E1995,Sheet1!$F$45:$H$60,3,0),VLOOKUP(knight_awaken_info!E1995,Sheet1!$F$26:$H$41,3,0))))</f>
        <v>0</v>
      </c>
      <c r="AK1995" s="11">
        <f>SUM(AI1995:AI1995)</f>
        <v>0</v>
      </c>
      <c r="AL1995" s="11">
        <f>SUM(AJ1995:AJ1995)</f>
        <v>0</v>
      </c>
      <c r="AN1995" s="3">
        <f t="shared" si="96"/>
        <v>0</v>
      </c>
      <c r="AO1995" s="3">
        <f t="shared" si="97"/>
        <v>0</v>
      </c>
    </row>
    <row r="1996" spans="1:41">
      <c r="A1996" s="3">
        <v>4013301</v>
      </c>
      <c r="B1996" s="3">
        <v>4013301</v>
      </c>
      <c r="C1996" s="3" t="s">
        <v>77</v>
      </c>
      <c r="D1996">
        <f t="shared" si="95"/>
        <v>20</v>
      </c>
      <c r="E1996" s="3">
        <v>1</v>
      </c>
      <c r="F1996" s="3">
        <v>50</v>
      </c>
      <c r="G1996" s="3">
        <v>3</v>
      </c>
      <c r="H1996" s="3">
        <v>213</v>
      </c>
      <c r="I1996" s="3">
        <v>132</v>
      </c>
      <c r="J1996" s="3">
        <v>121</v>
      </c>
      <c r="K1996" s="3">
        <v>0</v>
      </c>
      <c r="L1996" s="3">
        <v>2</v>
      </c>
      <c r="M1996" s="3">
        <v>60</v>
      </c>
      <c r="N1996" s="3">
        <v>80</v>
      </c>
      <c r="O1996" s="3">
        <v>0</v>
      </c>
      <c r="P1996" s="3">
        <v>0</v>
      </c>
      <c r="Q1996" s="3">
        <v>0</v>
      </c>
      <c r="R1996" s="3">
        <v>50000</v>
      </c>
      <c r="S1996" s="3">
        <v>0</v>
      </c>
      <c r="T1996">
        <v>5001</v>
      </c>
      <c r="U1996" s="3">
        <v>5</v>
      </c>
      <c r="V1996" s="3">
        <v>1800</v>
      </c>
      <c r="W1996" s="3">
        <v>6</v>
      </c>
      <c r="X1996" s="3">
        <v>225</v>
      </c>
      <c r="Y1996" s="3">
        <v>21</v>
      </c>
      <c r="Z1996" s="3">
        <v>90</v>
      </c>
      <c r="AA1996" s="3">
        <v>0</v>
      </c>
      <c r="AB1996" s="3">
        <v>0</v>
      </c>
      <c r="AC1996" s="3">
        <v>4013302</v>
      </c>
      <c r="AD1996" s="3">
        <v>9.5608388042577612</v>
      </c>
      <c r="AE1996" s="3">
        <v>35000</v>
      </c>
      <c r="AF1996" t="s">
        <v>137</v>
      </c>
      <c r="AG1996" t="s">
        <v>134</v>
      </c>
      <c r="AI1996">
        <f>IF(ISERROR(IF(D1996=25,VLOOKUP(E1996,Sheet1!$F$64:$H$79,2,0),IF(D1996=23,VLOOKUP(knight_awaken_info!E1996,Sheet1!$F$45:$H$60,2,0),VLOOKUP(knight_awaken_info!E1996,Sheet1!$F$26:$H$41,2,0)))),0,IF(D1996=25,VLOOKUP(E1996,Sheet1!$F$64:$H$79,2,0),IF(D1996=23,VLOOKUP(knight_awaken_info!E1996,Sheet1!$F$45:$H$60,2,0),VLOOKUP(knight_awaken_info!E1996,Sheet1!$F$26:$H$41,2,0))))</f>
        <v>0</v>
      </c>
      <c r="AJ1996">
        <f>IF(ISERROR(IF(D1996=25,VLOOKUP(E1996,Sheet1!$F$64:$H$79,3,0),IF(D1996=23,VLOOKUP(knight_awaken_info!E1996,Sheet1!$F$45:$H$60,3,0),VLOOKUP(knight_awaken_info!E1996,Sheet1!$F$26:$H$41,3,0)))),0,IF(D1996=25,VLOOKUP(E1996,Sheet1!$F$64:$H$79,3,0),IF(D1996=23,VLOOKUP(knight_awaken_info!E1996,Sheet1!$F$45:$H$60,3,0),VLOOKUP(knight_awaken_info!E1996,Sheet1!$F$26:$H$41,3,0))))</f>
        <v>0</v>
      </c>
      <c r="AK1996" s="11">
        <f>SUM(AI1995:AI1996)</f>
        <v>0</v>
      </c>
      <c r="AL1996" s="11">
        <f>SUM(AJ1995:AJ1996)</f>
        <v>0</v>
      </c>
      <c r="AN1996" s="3">
        <f t="shared" si="96"/>
        <v>1800</v>
      </c>
      <c r="AO1996" s="3">
        <f t="shared" si="97"/>
        <v>90</v>
      </c>
    </row>
    <row r="1997" spans="1:41">
      <c r="A1997" s="3">
        <v>4013302</v>
      </c>
      <c r="B1997" s="3">
        <v>4013301</v>
      </c>
      <c r="C1997" s="3" t="s">
        <v>77</v>
      </c>
      <c r="D1997">
        <f t="shared" si="95"/>
        <v>20</v>
      </c>
      <c r="E1997" s="3">
        <v>2</v>
      </c>
      <c r="F1997" s="3">
        <v>50</v>
      </c>
      <c r="G1997" s="3">
        <v>4</v>
      </c>
      <c r="H1997" s="3">
        <v>212</v>
      </c>
      <c r="I1997" s="3">
        <v>131</v>
      </c>
      <c r="J1997" s="3">
        <v>124</v>
      </c>
      <c r="K1997" s="3">
        <v>133</v>
      </c>
      <c r="L1997" s="3">
        <v>2</v>
      </c>
      <c r="M1997" s="3">
        <v>60</v>
      </c>
      <c r="N1997" s="3">
        <v>100</v>
      </c>
      <c r="O1997" s="3">
        <v>0</v>
      </c>
      <c r="P1997" s="3">
        <v>0</v>
      </c>
      <c r="Q1997" s="3">
        <v>0</v>
      </c>
      <c r="R1997" s="3">
        <v>70000</v>
      </c>
      <c r="S1997" s="3">
        <v>0</v>
      </c>
      <c r="T1997">
        <v>5001</v>
      </c>
      <c r="U1997" s="3">
        <v>5</v>
      </c>
      <c r="V1997" s="3">
        <v>3622.2222222222222</v>
      </c>
      <c r="W1997" s="3">
        <v>6</v>
      </c>
      <c r="X1997" s="3">
        <v>452.77777777777771</v>
      </c>
      <c r="Y1997" s="3">
        <v>21</v>
      </c>
      <c r="Z1997" s="3">
        <v>181.11111111111111</v>
      </c>
      <c r="AA1997" s="3">
        <v>0</v>
      </c>
      <c r="AB1997" s="3">
        <v>0</v>
      </c>
      <c r="AC1997" s="3">
        <v>4013303</v>
      </c>
      <c r="AD1997" s="3">
        <v>33.462935814902167</v>
      </c>
      <c r="AE1997" s="3">
        <v>85000</v>
      </c>
      <c r="AF1997" t="s">
        <v>137</v>
      </c>
      <c r="AG1997" t="s">
        <v>134</v>
      </c>
      <c r="AI1997">
        <f>IF(ISERROR(IF(D1997=25,VLOOKUP(E1997,Sheet1!$F$64:$H$79,2,0),IF(D1997=23,VLOOKUP(knight_awaken_info!E1997,Sheet1!$F$45:$H$60,2,0),VLOOKUP(knight_awaken_info!E1997,Sheet1!$F$26:$H$41,2,0)))),0,IF(D1997=25,VLOOKUP(E1997,Sheet1!$F$64:$H$79,2,0),IF(D1997=23,VLOOKUP(knight_awaken_info!E1997,Sheet1!$F$45:$H$60,2,0),VLOOKUP(knight_awaken_info!E1997,Sheet1!$F$26:$H$41,2,0))))</f>
        <v>0</v>
      </c>
      <c r="AJ1997">
        <f>IF(ISERROR(IF(D1997=25,VLOOKUP(E1997,Sheet1!$F$64:$H$79,3,0),IF(D1997=23,VLOOKUP(knight_awaken_info!E1997,Sheet1!$F$45:$H$60,3,0),VLOOKUP(knight_awaken_info!E1997,Sheet1!$F$26:$H$41,3,0)))),0,IF(D1997=25,VLOOKUP(E1997,Sheet1!$F$64:$H$79,3,0),IF(D1997=23,VLOOKUP(knight_awaken_info!E1997,Sheet1!$F$45:$H$60,3,0),VLOOKUP(knight_awaken_info!E1997,Sheet1!$F$26:$H$41,3,0))))</f>
        <v>0</v>
      </c>
      <c r="AK1997" s="11">
        <f>SUM(AI1995:AI1997)</f>
        <v>0</v>
      </c>
      <c r="AL1997" s="11">
        <f>SUM(AJ1995:AJ1997)</f>
        <v>0</v>
      </c>
      <c r="AN1997" s="3">
        <f t="shared" si="96"/>
        <v>3622.2222222222222</v>
      </c>
      <c r="AO1997" s="3">
        <f t="shared" si="97"/>
        <v>181.11111111111111</v>
      </c>
    </row>
    <row r="1998" spans="1:41">
      <c r="A1998" s="3">
        <v>4013303</v>
      </c>
      <c r="B1998" s="3">
        <v>4013301</v>
      </c>
      <c r="C1998" s="3" t="s">
        <v>77</v>
      </c>
      <c r="D1998">
        <f t="shared" si="95"/>
        <v>20</v>
      </c>
      <c r="E1998" s="3">
        <v>3</v>
      </c>
      <c r="F1998" s="3">
        <v>50</v>
      </c>
      <c r="G1998" s="3">
        <v>4</v>
      </c>
      <c r="H1998" s="3">
        <v>211</v>
      </c>
      <c r="I1998" s="3">
        <v>134</v>
      </c>
      <c r="J1998" s="3">
        <v>123</v>
      </c>
      <c r="K1998" s="3">
        <v>132</v>
      </c>
      <c r="L1998" s="3">
        <v>2</v>
      </c>
      <c r="M1998" s="3">
        <v>60</v>
      </c>
      <c r="N1998" s="3">
        <v>120</v>
      </c>
      <c r="O1998" s="3">
        <v>0</v>
      </c>
      <c r="P1998" s="3">
        <v>0</v>
      </c>
      <c r="Q1998" s="3">
        <v>0</v>
      </c>
      <c r="R1998" s="3">
        <v>85000</v>
      </c>
      <c r="S1998" s="3">
        <v>0</v>
      </c>
      <c r="T1998">
        <v>5001</v>
      </c>
      <c r="U1998" s="3">
        <v>5</v>
      </c>
      <c r="V1998" s="3">
        <v>5466.6666666666661</v>
      </c>
      <c r="W1998" s="3">
        <v>6</v>
      </c>
      <c r="X1998" s="3">
        <v>683.33333333333326</v>
      </c>
      <c r="Y1998" s="3">
        <v>21</v>
      </c>
      <c r="Z1998" s="3">
        <v>273.33333333333331</v>
      </c>
      <c r="AA1998" s="3">
        <v>0</v>
      </c>
      <c r="AB1998" s="3">
        <v>0</v>
      </c>
      <c r="AC1998" s="3">
        <v>4013304</v>
      </c>
      <c r="AD1998" s="3">
        <v>62.145452227675449</v>
      </c>
      <c r="AE1998" s="3">
        <v>155000</v>
      </c>
      <c r="AF1998" t="s">
        <v>137</v>
      </c>
      <c r="AG1998" t="s">
        <v>134</v>
      </c>
      <c r="AI1998">
        <f>IF(ISERROR(IF(D1998=25,VLOOKUP(E1998,Sheet1!$F$64:$H$79,2,0),IF(D1998=23,VLOOKUP(knight_awaken_info!E1998,Sheet1!$F$45:$H$60,2,0),VLOOKUP(knight_awaken_info!E1998,Sheet1!$F$26:$H$41,2,0)))),0,IF(D1998=25,VLOOKUP(E1998,Sheet1!$F$64:$H$79,2,0),IF(D1998=23,VLOOKUP(knight_awaken_info!E1998,Sheet1!$F$45:$H$60,2,0),VLOOKUP(knight_awaken_info!E1998,Sheet1!$F$26:$H$41,2,0))))</f>
        <v>0</v>
      </c>
      <c r="AJ1998">
        <f>IF(ISERROR(IF(D1998=25,VLOOKUP(E1998,Sheet1!$F$64:$H$79,3,0),IF(D1998=23,VLOOKUP(knight_awaken_info!E1998,Sheet1!$F$45:$H$60,3,0),VLOOKUP(knight_awaken_info!E1998,Sheet1!$F$26:$H$41,3,0)))),0,IF(D1998=25,VLOOKUP(E1998,Sheet1!$F$64:$H$79,3,0),IF(D1998=23,VLOOKUP(knight_awaken_info!E1998,Sheet1!$F$45:$H$60,3,0),VLOOKUP(knight_awaken_info!E1998,Sheet1!$F$26:$H$41,3,0))))</f>
        <v>0</v>
      </c>
      <c r="AK1998" s="11">
        <f>SUM(AI1995:AI1998)</f>
        <v>0</v>
      </c>
      <c r="AL1998" s="11">
        <f>SUM(AJ1995:AJ1998)</f>
        <v>0</v>
      </c>
      <c r="AN1998" s="3">
        <f t="shared" si="96"/>
        <v>5466.6666666666661</v>
      </c>
      <c r="AO1998" s="3">
        <f t="shared" si="97"/>
        <v>273.33333333333331</v>
      </c>
    </row>
    <row r="1999" spans="1:41">
      <c r="A1999" s="3">
        <v>4013304</v>
      </c>
      <c r="B1999" s="3">
        <v>4013301</v>
      </c>
      <c r="C1999" s="3" t="s">
        <v>77</v>
      </c>
      <c r="D1999">
        <f t="shared" si="95"/>
        <v>20</v>
      </c>
      <c r="E1999" s="3">
        <v>4</v>
      </c>
      <c r="F1999" s="3">
        <v>50</v>
      </c>
      <c r="G1999" s="3">
        <v>4</v>
      </c>
      <c r="H1999" s="3">
        <v>214</v>
      </c>
      <c r="I1999" s="3">
        <v>233</v>
      </c>
      <c r="J1999" s="3">
        <v>122</v>
      </c>
      <c r="K1999" s="3">
        <v>131</v>
      </c>
      <c r="L1999" s="3">
        <v>2</v>
      </c>
      <c r="M1999" s="3">
        <v>60</v>
      </c>
      <c r="N1999" s="3">
        <v>140</v>
      </c>
      <c r="O1999" s="3">
        <v>0</v>
      </c>
      <c r="P1999" s="3">
        <v>0</v>
      </c>
      <c r="Q1999" s="3">
        <v>0</v>
      </c>
      <c r="R1999" s="3">
        <v>105000</v>
      </c>
      <c r="S1999" s="3">
        <v>0</v>
      </c>
      <c r="T1999">
        <v>5001</v>
      </c>
      <c r="U1999" s="3">
        <v>5</v>
      </c>
      <c r="V1999" s="3">
        <v>7333.3333333333321</v>
      </c>
      <c r="W1999" s="3">
        <v>6</v>
      </c>
      <c r="X1999" s="3">
        <v>916.66666666666663</v>
      </c>
      <c r="Y1999" s="3">
        <v>21</v>
      </c>
      <c r="Z1999" s="3">
        <v>366.66666666666663</v>
      </c>
      <c r="AA1999" s="3">
        <v>0</v>
      </c>
      <c r="AB1999" s="3">
        <v>0</v>
      </c>
      <c r="AC1999" s="3">
        <v>4013305</v>
      </c>
      <c r="AD1999" s="3">
        <v>90.827968640448731</v>
      </c>
      <c r="AE1999" s="3">
        <v>240000</v>
      </c>
      <c r="AF1999" t="s">
        <v>137</v>
      </c>
      <c r="AG1999" t="s">
        <v>134</v>
      </c>
      <c r="AI1999">
        <f>IF(ISERROR(IF(D1999=25,VLOOKUP(E1999,Sheet1!$F$64:$H$79,2,0),IF(D1999=23,VLOOKUP(knight_awaken_info!E1999,Sheet1!$F$45:$H$60,2,0),VLOOKUP(knight_awaken_info!E1999,Sheet1!$F$26:$H$41,2,0)))),0,IF(D1999=25,VLOOKUP(E1999,Sheet1!$F$64:$H$79,2,0),IF(D1999=23,VLOOKUP(knight_awaken_info!E1999,Sheet1!$F$45:$H$60,2,0),VLOOKUP(knight_awaken_info!E1999,Sheet1!$F$26:$H$41,2,0))))</f>
        <v>0</v>
      </c>
      <c r="AJ1999">
        <f>IF(ISERROR(IF(D1999=25,VLOOKUP(E1999,Sheet1!$F$64:$H$79,3,0),IF(D1999=23,VLOOKUP(knight_awaken_info!E1999,Sheet1!$F$45:$H$60,3,0),VLOOKUP(knight_awaken_info!E1999,Sheet1!$F$26:$H$41,3,0)))),0,IF(D1999=25,VLOOKUP(E1999,Sheet1!$F$64:$H$79,3,0),IF(D1999=23,VLOOKUP(knight_awaken_info!E1999,Sheet1!$F$45:$H$60,3,0),VLOOKUP(knight_awaken_info!E1999,Sheet1!$F$26:$H$41,3,0))))</f>
        <v>0</v>
      </c>
      <c r="AK1999" s="11">
        <f>SUM(AI1995:AI1999)</f>
        <v>0</v>
      </c>
      <c r="AL1999" s="11">
        <f>SUM(AJ1995:AJ1999)</f>
        <v>0</v>
      </c>
      <c r="AN1999" s="3">
        <f t="shared" si="96"/>
        <v>7333.3333333333321</v>
      </c>
      <c r="AO1999" s="3">
        <f t="shared" si="97"/>
        <v>366.66666666666663</v>
      </c>
    </row>
    <row r="2000" spans="1:41">
      <c r="A2000" s="3">
        <v>4013305</v>
      </c>
      <c r="B2000" s="3">
        <v>4013301</v>
      </c>
      <c r="C2000" s="3" t="s">
        <v>77</v>
      </c>
      <c r="D2000">
        <f t="shared" si="95"/>
        <v>20</v>
      </c>
      <c r="E2000" s="3">
        <v>5</v>
      </c>
      <c r="F2000" s="3">
        <v>50</v>
      </c>
      <c r="G2000" s="3">
        <v>4</v>
      </c>
      <c r="H2000" s="3">
        <v>213</v>
      </c>
      <c r="I2000" s="3">
        <v>232</v>
      </c>
      <c r="J2000" s="3">
        <v>121</v>
      </c>
      <c r="K2000" s="3">
        <v>134</v>
      </c>
      <c r="L2000" s="3">
        <v>2</v>
      </c>
      <c r="M2000" s="3">
        <v>60</v>
      </c>
      <c r="N2000" s="3">
        <v>170</v>
      </c>
      <c r="O2000" s="3">
        <v>0</v>
      </c>
      <c r="P2000" s="3">
        <v>0</v>
      </c>
      <c r="Q2000" s="3">
        <v>0</v>
      </c>
      <c r="R2000" s="3">
        <v>120000</v>
      </c>
      <c r="S2000" s="3">
        <v>0</v>
      </c>
      <c r="T2000">
        <v>5001</v>
      </c>
      <c r="U2000" s="3">
        <v>5</v>
      </c>
      <c r="V2000" s="3">
        <v>9222.2222222222208</v>
      </c>
      <c r="W2000" s="3">
        <v>6</v>
      </c>
      <c r="X2000" s="3">
        <v>1152.7777777777778</v>
      </c>
      <c r="Y2000" s="3">
        <v>21</v>
      </c>
      <c r="Z2000" s="3">
        <v>461.11111111111109</v>
      </c>
      <c r="AA2000" s="3">
        <v>0</v>
      </c>
      <c r="AB2000" s="3">
        <v>0</v>
      </c>
      <c r="AC2000" s="3">
        <v>4013306</v>
      </c>
      <c r="AD2000" s="3">
        <v>129.07132385747977</v>
      </c>
      <c r="AE2000" s="3">
        <v>345000</v>
      </c>
      <c r="AF2000" t="s">
        <v>137</v>
      </c>
      <c r="AG2000" t="s">
        <v>134</v>
      </c>
      <c r="AI2000">
        <f>IF(ISERROR(IF(D2000=25,VLOOKUP(E2000,Sheet1!$F$64:$H$79,2,0),IF(D2000=23,VLOOKUP(knight_awaken_info!E2000,Sheet1!$F$45:$H$60,2,0),VLOOKUP(knight_awaken_info!E2000,Sheet1!$F$26:$H$41,2,0)))),0,IF(D2000=25,VLOOKUP(E2000,Sheet1!$F$64:$H$79,2,0),IF(D2000=23,VLOOKUP(knight_awaken_info!E2000,Sheet1!$F$45:$H$60,2,0),VLOOKUP(knight_awaken_info!E2000,Sheet1!$F$26:$H$41,2,0))))</f>
        <v>0</v>
      </c>
      <c r="AJ2000">
        <f>IF(ISERROR(IF(D2000=25,VLOOKUP(E2000,Sheet1!$F$64:$H$79,3,0),IF(D2000=23,VLOOKUP(knight_awaken_info!E2000,Sheet1!$F$45:$H$60,3,0),VLOOKUP(knight_awaken_info!E2000,Sheet1!$F$26:$H$41,3,0)))),0,IF(D2000=25,VLOOKUP(E2000,Sheet1!$F$64:$H$79,3,0),IF(D2000=23,VLOOKUP(knight_awaken_info!E2000,Sheet1!$F$45:$H$60,3,0),VLOOKUP(knight_awaken_info!E2000,Sheet1!$F$26:$H$41,3,0))))</f>
        <v>0</v>
      </c>
      <c r="AK2000" s="11">
        <f>SUM(AI1995:AI2000)</f>
        <v>0</v>
      </c>
      <c r="AL2000" s="11">
        <f>SUM(AJ1995:AJ2000)</f>
        <v>0</v>
      </c>
      <c r="AN2000" s="3">
        <f t="shared" si="96"/>
        <v>9222.2222222222208</v>
      </c>
      <c r="AO2000" s="3">
        <f t="shared" si="97"/>
        <v>461.11111111111109</v>
      </c>
    </row>
    <row r="2001" spans="1:41">
      <c r="A2001" s="3">
        <v>4013306</v>
      </c>
      <c r="B2001" s="3">
        <v>4013301</v>
      </c>
      <c r="C2001" s="3" t="s">
        <v>77</v>
      </c>
      <c r="D2001">
        <f t="shared" si="95"/>
        <v>20</v>
      </c>
      <c r="E2001" s="3">
        <v>6</v>
      </c>
      <c r="F2001" s="3">
        <v>50</v>
      </c>
      <c r="G2001" s="3">
        <v>4</v>
      </c>
      <c r="H2001" s="3">
        <v>212</v>
      </c>
      <c r="I2001" s="3">
        <v>231</v>
      </c>
      <c r="J2001" s="3">
        <v>124</v>
      </c>
      <c r="K2001" s="3">
        <v>133</v>
      </c>
      <c r="L2001" s="3">
        <v>2</v>
      </c>
      <c r="M2001" s="3">
        <v>60</v>
      </c>
      <c r="N2001" s="3">
        <v>190</v>
      </c>
      <c r="O2001" s="3">
        <v>0</v>
      </c>
      <c r="P2001" s="3">
        <v>0</v>
      </c>
      <c r="Q2001" s="3">
        <v>0</v>
      </c>
      <c r="R2001" s="3">
        <v>140000</v>
      </c>
      <c r="S2001" s="3">
        <v>0</v>
      </c>
      <c r="T2001">
        <v>5001</v>
      </c>
      <c r="U2001" s="3">
        <v>5</v>
      </c>
      <c r="V2001" s="3">
        <v>11133.333333333332</v>
      </c>
      <c r="W2001" s="3">
        <v>6</v>
      </c>
      <c r="X2001" s="3">
        <v>1391.6666666666667</v>
      </c>
      <c r="Y2001" s="3">
        <v>21</v>
      </c>
      <c r="Z2001" s="3">
        <v>556.66666666666663</v>
      </c>
      <c r="AA2001" s="3">
        <v>0</v>
      </c>
      <c r="AB2001" s="3">
        <v>0</v>
      </c>
      <c r="AC2001" s="3">
        <v>4013307</v>
      </c>
      <c r="AD2001" s="3">
        <v>167.31467907451082</v>
      </c>
      <c r="AE2001" s="3">
        <v>465000</v>
      </c>
      <c r="AF2001" t="s">
        <v>137</v>
      </c>
      <c r="AG2001" t="s">
        <v>134</v>
      </c>
      <c r="AI2001">
        <f>IF(ISERROR(IF(D2001=25,VLOOKUP(E2001,Sheet1!$F$64:$H$79,2,0),IF(D2001=23,VLOOKUP(knight_awaken_info!E2001,Sheet1!$F$45:$H$60,2,0),VLOOKUP(knight_awaken_info!E2001,Sheet1!$F$26:$H$41,2,0)))),0,IF(D2001=25,VLOOKUP(E2001,Sheet1!$F$64:$H$79,2,0),IF(D2001=23,VLOOKUP(knight_awaken_info!E2001,Sheet1!$F$45:$H$60,2,0),VLOOKUP(knight_awaken_info!E2001,Sheet1!$F$26:$H$41,2,0))))</f>
        <v>0</v>
      </c>
      <c r="AJ2001">
        <f>IF(ISERROR(IF(D2001=25,VLOOKUP(E2001,Sheet1!$F$64:$H$79,3,0),IF(D2001=23,VLOOKUP(knight_awaken_info!E2001,Sheet1!$F$45:$H$60,3,0),VLOOKUP(knight_awaken_info!E2001,Sheet1!$F$26:$H$41,3,0)))),0,IF(D2001=25,VLOOKUP(E2001,Sheet1!$F$64:$H$79,3,0),IF(D2001=23,VLOOKUP(knight_awaken_info!E2001,Sheet1!$F$45:$H$60,3,0),VLOOKUP(knight_awaken_info!E2001,Sheet1!$F$26:$H$41,3,0))))</f>
        <v>0</v>
      </c>
      <c r="AK2001" s="11">
        <f>SUM(AI1995:AI2001)</f>
        <v>0</v>
      </c>
      <c r="AL2001" s="11">
        <f>SUM(AJ1995:AJ2001)</f>
        <v>0</v>
      </c>
      <c r="AN2001" s="3">
        <f t="shared" si="96"/>
        <v>11133.333333333332</v>
      </c>
      <c r="AO2001" s="3">
        <f t="shared" si="97"/>
        <v>556.66666666666663</v>
      </c>
    </row>
    <row r="2002" spans="1:41">
      <c r="A2002" s="3">
        <v>4013307</v>
      </c>
      <c r="B2002" s="3">
        <v>4013301</v>
      </c>
      <c r="C2002" s="3" t="s">
        <v>77</v>
      </c>
      <c r="D2002">
        <f t="shared" si="95"/>
        <v>20</v>
      </c>
      <c r="E2002" s="3">
        <v>7</v>
      </c>
      <c r="F2002" s="3">
        <v>50</v>
      </c>
      <c r="G2002" s="3">
        <v>4</v>
      </c>
      <c r="H2002" s="3">
        <v>211</v>
      </c>
      <c r="I2002" s="3">
        <v>234</v>
      </c>
      <c r="J2002" s="3">
        <v>123</v>
      </c>
      <c r="K2002" s="3">
        <v>132</v>
      </c>
      <c r="L2002" s="3">
        <v>2</v>
      </c>
      <c r="M2002" s="3">
        <v>60</v>
      </c>
      <c r="N2002" s="3">
        <v>210</v>
      </c>
      <c r="O2002" s="3">
        <v>0</v>
      </c>
      <c r="P2002" s="3">
        <v>0</v>
      </c>
      <c r="Q2002" s="3">
        <v>0</v>
      </c>
      <c r="R2002" s="3">
        <v>160000</v>
      </c>
      <c r="S2002" s="3">
        <v>0</v>
      </c>
      <c r="T2002">
        <v>5001</v>
      </c>
      <c r="U2002" s="3">
        <v>5</v>
      </c>
      <c r="V2002" s="3">
        <v>13066.666666666666</v>
      </c>
      <c r="W2002" s="3">
        <v>6</v>
      </c>
      <c r="X2002" s="3">
        <v>1633.3333333333335</v>
      </c>
      <c r="Y2002" s="3">
        <v>21</v>
      </c>
      <c r="Z2002" s="3">
        <v>653.33333333333326</v>
      </c>
      <c r="AA2002" s="3">
        <v>0</v>
      </c>
      <c r="AB2002" s="3">
        <v>0</v>
      </c>
      <c r="AC2002" s="3">
        <v>4013308</v>
      </c>
      <c r="AD2002" s="3">
        <v>205.55803429154187</v>
      </c>
      <c r="AE2002" s="3">
        <v>605000</v>
      </c>
      <c r="AF2002" t="s">
        <v>137</v>
      </c>
      <c r="AG2002" t="s">
        <v>134</v>
      </c>
      <c r="AI2002">
        <f>IF(ISERROR(IF(D2002=25,VLOOKUP(E2002,Sheet1!$F$64:$H$79,2,0),IF(D2002=23,VLOOKUP(knight_awaken_info!E2002,Sheet1!$F$45:$H$60,2,0),VLOOKUP(knight_awaken_info!E2002,Sheet1!$F$26:$H$41,2,0)))),0,IF(D2002=25,VLOOKUP(E2002,Sheet1!$F$64:$H$79,2,0),IF(D2002=23,VLOOKUP(knight_awaken_info!E2002,Sheet1!$F$45:$H$60,2,0),VLOOKUP(knight_awaken_info!E2002,Sheet1!$F$26:$H$41,2,0))))</f>
        <v>0</v>
      </c>
      <c r="AJ2002">
        <f>IF(ISERROR(IF(D2002=25,VLOOKUP(E2002,Sheet1!$F$64:$H$79,3,0),IF(D2002=23,VLOOKUP(knight_awaken_info!E2002,Sheet1!$F$45:$H$60,3,0),VLOOKUP(knight_awaken_info!E2002,Sheet1!$F$26:$H$41,3,0)))),0,IF(D2002=25,VLOOKUP(E2002,Sheet1!$F$64:$H$79,3,0),IF(D2002=23,VLOOKUP(knight_awaken_info!E2002,Sheet1!$F$45:$H$60,3,0),VLOOKUP(knight_awaken_info!E2002,Sheet1!$F$26:$H$41,3,0))))</f>
        <v>0</v>
      </c>
      <c r="AK2002" s="11">
        <f>SUM(AI1995:AI2002)</f>
        <v>0</v>
      </c>
      <c r="AL2002" s="11">
        <f>SUM(AJ1995:AJ2002)</f>
        <v>0</v>
      </c>
      <c r="AN2002" s="3">
        <f t="shared" si="96"/>
        <v>13066.666666666666</v>
      </c>
      <c r="AO2002" s="3">
        <f t="shared" si="97"/>
        <v>653.33333333333326</v>
      </c>
    </row>
    <row r="2003" spans="1:41">
      <c r="A2003" s="3">
        <v>4013308</v>
      </c>
      <c r="B2003" s="3">
        <v>4013301</v>
      </c>
      <c r="C2003" s="3" t="s">
        <v>77</v>
      </c>
      <c r="D2003">
        <f t="shared" si="95"/>
        <v>20</v>
      </c>
      <c r="E2003" s="3">
        <v>8</v>
      </c>
      <c r="F2003" s="3">
        <v>50</v>
      </c>
      <c r="G2003" s="3">
        <v>4</v>
      </c>
      <c r="H2003" s="3">
        <v>214</v>
      </c>
      <c r="I2003" s="3">
        <v>233</v>
      </c>
      <c r="J2003" s="3">
        <v>122</v>
      </c>
      <c r="K2003" s="3">
        <v>131</v>
      </c>
      <c r="L2003" s="3">
        <v>2</v>
      </c>
      <c r="M2003" s="3">
        <v>60</v>
      </c>
      <c r="N2003" s="3">
        <v>230</v>
      </c>
      <c r="O2003" s="3">
        <v>0</v>
      </c>
      <c r="P2003" s="3">
        <v>0</v>
      </c>
      <c r="Q2003" s="3">
        <v>0</v>
      </c>
      <c r="R2003" s="3">
        <v>175000</v>
      </c>
      <c r="S2003" s="3">
        <v>0</v>
      </c>
      <c r="T2003">
        <v>5001</v>
      </c>
      <c r="U2003" s="3">
        <v>5</v>
      </c>
      <c r="V2003" s="3">
        <v>15022.222222222221</v>
      </c>
      <c r="W2003" s="3">
        <v>6</v>
      </c>
      <c r="X2003" s="3">
        <v>1877.7777777777778</v>
      </c>
      <c r="Y2003" s="3">
        <v>21</v>
      </c>
      <c r="Z2003" s="3">
        <v>751.11111111111109</v>
      </c>
      <c r="AA2003" s="3">
        <v>0</v>
      </c>
      <c r="AB2003" s="3">
        <v>0</v>
      </c>
      <c r="AC2003" s="3">
        <v>4013309</v>
      </c>
      <c r="AD2003" s="3">
        <v>243.80138950857292</v>
      </c>
      <c r="AE2003" s="3">
        <v>765000</v>
      </c>
      <c r="AF2003" t="s">
        <v>137</v>
      </c>
      <c r="AG2003" t="s">
        <v>134</v>
      </c>
      <c r="AI2003">
        <f>IF(ISERROR(IF(D2003=25,VLOOKUP(E2003,Sheet1!$F$64:$H$79,2,0),IF(D2003=23,VLOOKUP(knight_awaken_info!E2003,Sheet1!$F$45:$H$60,2,0),VLOOKUP(knight_awaken_info!E2003,Sheet1!$F$26:$H$41,2,0)))),0,IF(D2003=25,VLOOKUP(E2003,Sheet1!$F$64:$H$79,2,0),IF(D2003=23,VLOOKUP(knight_awaken_info!E2003,Sheet1!$F$45:$H$60,2,0),VLOOKUP(knight_awaken_info!E2003,Sheet1!$F$26:$H$41,2,0))))</f>
        <v>0</v>
      </c>
      <c r="AJ2003">
        <f>IF(ISERROR(IF(D2003=25,VLOOKUP(E2003,Sheet1!$F$64:$H$79,3,0),IF(D2003=23,VLOOKUP(knight_awaken_info!E2003,Sheet1!$F$45:$H$60,3,0),VLOOKUP(knight_awaken_info!E2003,Sheet1!$F$26:$H$41,3,0)))),0,IF(D2003=25,VLOOKUP(E2003,Sheet1!$F$64:$H$79,3,0),IF(D2003=23,VLOOKUP(knight_awaken_info!E2003,Sheet1!$F$45:$H$60,3,0),VLOOKUP(knight_awaken_info!E2003,Sheet1!$F$26:$H$41,3,0))))</f>
        <v>0</v>
      </c>
      <c r="AK2003" s="11">
        <f>SUM(AI1995:AI2003)</f>
        <v>0</v>
      </c>
      <c r="AL2003" s="11">
        <f>SUM(AJ1995:AJ2003)</f>
        <v>0</v>
      </c>
      <c r="AN2003" s="3">
        <f t="shared" si="96"/>
        <v>15022.222222222221</v>
      </c>
      <c r="AO2003" s="3">
        <f t="shared" si="97"/>
        <v>751.11111111111109</v>
      </c>
    </row>
    <row r="2004" spans="1:41">
      <c r="A2004" s="3">
        <v>4013309</v>
      </c>
      <c r="B2004" s="3">
        <v>4013301</v>
      </c>
      <c r="C2004" s="3" t="s">
        <v>77</v>
      </c>
      <c r="D2004">
        <f t="shared" si="95"/>
        <v>20</v>
      </c>
      <c r="E2004" s="3">
        <v>9</v>
      </c>
      <c r="F2004" s="3">
        <v>50</v>
      </c>
      <c r="G2004" s="3">
        <v>4</v>
      </c>
      <c r="H2004" s="3">
        <v>213</v>
      </c>
      <c r="I2004" s="3">
        <v>232</v>
      </c>
      <c r="J2004" s="3">
        <v>221</v>
      </c>
      <c r="K2004" s="3">
        <v>234</v>
      </c>
      <c r="L2004" s="3">
        <v>2</v>
      </c>
      <c r="M2004" s="3">
        <v>60</v>
      </c>
      <c r="N2004" s="3">
        <v>730</v>
      </c>
      <c r="O2004" s="3">
        <v>1</v>
      </c>
      <c r="P2004" s="3">
        <v>40133</v>
      </c>
      <c r="Q2004" s="3">
        <v>1</v>
      </c>
      <c r="R2004" s="3">
        <v>680000</v>
      </c>
      <c r="S2004" s="3">
        <v>0</v>
      </c>
      <c r="T2004">
        <v>5001</v>
      </c>
      <c r="U2004" s="3">
        <v>5</v>
      </c>
      <c r="V2004" s="3">
        <v>17000</v>
      </c>
      <c r="W2004" s="3">
        <v>6</v>
      </c>
      <c r="X2004" s="3">
        <v>2125</v>
      </c>
      <c r="Y2004" s="3">
        <v>21</v>
      </c>
      <c r="Z2004" s="3">
        <v>850</v>
      </c>
      <c r="AA2004" s="3">
        <v>0</v>
      </c>
      <c r="AB2004" s="3">
        <v>0</v>
      </c>
      <c r="AC2004" s="3">
        <v>4013310</v>
      </c>
      <c r="AD2004" s="3">
        <v>282.04474472560395</v>
      </c>
      <c r="AE2004" s="3">
        <v>940000</v>
      </c>
      <c r="AF2004" t="s">
        <v>137</v>
      </c>
      <c r="AG2004" t="s">
        <v>134</v>
      </c>
      <c r="AI2004">
        <f>IF(ISERROR(IF(D2004=25,VLOOKUP(E2004,Sheet1!$F$64:$H$79,2,0),IF(D2004=23,VLOOKUP(knight_awaken_info!E2004,Sheet1!$F$45:$H$60,2,0),VLOOKUP(knight_awaken_info!E2004,Sheet1!$F$26:$H$41,2,0)))),0,IF(D2004=25,VLOOKUP(E2004,Sheet1!$F$64:$H$79,2,0),IF(D2004=23,VLOOKUP(knight_awaken_info!E2004,Sheet1!$F$45:$H$60,2,0),VLOOKUP(knight_awaken_info!E2004,Sheet1!$F$26:$H$41,2,0))))</f>
        <v>0</v>
      </c>
      <c r="AJ2004">
        <f>IF(ISERROR(IF(D2004=25,VLOOKUP(E2004,Sheet1!$F$64:$H$79,3,0),IF(D2004=23,VLOOKUP(knight_awaken_info!E2004,Sheet1!$F$45:$H$60,3,0),VLOOKUP(knight_awaken_info!E2004,Sheet1!$F$26:$H$41,3,0)))),0,IF(D2004=25,VLOOKUP(E2004,Sheet1!$F$64:$H$79,3,0),IF(D2004=23,VLOOKUP(knight_awaken_info!E2004,Sheet1!$F$45:$H$60,3,0),VLOOKUP(knight_awaken_info!E2004,Sheet1!$F$26:$H$41,3,0))))</f>
        <v>0</v>
      </c>
      <c r="AK2004" s="11">
        <f>SUM(AI1995:AI2004)</f>
        <v>0</v>
      </c>
      <c r="AL2004" s="11">
        <f>SUM(AJ1995:AJ2004)</f>
        <v>0</v>
      </c>
      <c r="AN2004" s="3">
        <f t="shared" si="96"/>
        <v>17000</v>
      </c>
      <c r="AO2004" s="3">
        <f t="shared" si="97"/>
        <v>850</v>
      </c>
    </row>
    <row r="2005" spans="1:41">
      <c r="A2005" s="3">
        <v>4013310</v>
      </c>
      <c r="B2005" s="3">
        <v>4013301</v>
      </c>
      <c r="C2005" s="3" t="s">
        <v>77</v>
      </c>
      <c r="D2005">
        <f t="shared" si="95"/>
        <v>20</v>
      </c>
      <c r="E2005" s="3">
        <v>10</v>
      </c>
      <c r="F2005" s="3">
        <v>60</v>
      </c>
      <c r="G2005" s="3">
        <v>4</v>
      </c>
      <c r="H2005" s="3">
        <v>313</v>
      </c>
      <c r="I2005" s="3">
        <v>232</v>
      </c>
      <c r="J2005" s="3">
        <v>221</v>
      </c>
      <c r="K2005" s="3">
        <v>233</v>
      </c>
      <c r="L2005" s="3">
        <v>2</v>
      </c>
      <c r="M2005" s="3">
        <v>60</v>
      </c>
      <c r="N2005" s="3">
        <v>770</v>
      </c>
      <c r="O2005" s="3">
        <v>0</v>
      </c>
      <c r="P2005" s="3">
        <v>0</v>
      </c>
      <c r="Q2005" s="3">
        <v>0</v>
      </c>
      <c r="R2005" s="3">
        <v>705000</v>
      </c>
      <c r="S2005" s="3">
        <v>5001</v>
      </c>
      <c r="T2005">
        <v>5002</v>
      </c>
      <c r="U2005" s="3">
        <v>5</v>
      </c>
      <c r="V2005" s="3">
        <v>19888.888888888891</v>
      </c>
      <c r="W2005" s="3">
        <v>6</v>
      </c>
      <c r="X2005" s="3">
        <v>2486.1111111111113</v>
      </c>
      <c r="Y2005" s="3">
        <v>21</v>
      </c>
      <c r="Z2005" s="3">
        <v>994.44444444444446</v>
      </c>
      <c r="AA2005" s="3">
        <v>0</v>
      </c>
      <c r="AB2005" s="3">
        <v>0</v>
      </c>
      <c r="AC2005" s="3">
        <v>4013311</v>
      </c>
      <c r="AD2005" s="3">
        <v>339.40977755115051</v>
      </c>
      <c r="AE2005" s="3">
        <v>1620000</v>
      </c>
      <c r="AF2005" t="s">
        <v>138</v>
      </c>
      <c r="AG2005" t="s">
        <v>158</v>
      </c>
      <c r="AI2005">
        <f>IF(ISERROR(IF(D2005=25,VLOOKUP(E2005,Sheet1!$F$64:$H$79,2,0),IF(D2005=23,VLOOKUP(knight_awaken_info!E2005,Sheet1!$F$45:$H$60,2,0),VLOOKUP(knight_awaken_info!E2005,Sheet1!$F$26:$H$41,2,0)))),0,IF(D2005=25,VLOOKUP(E2005,Sheet1!$F$64:$H$79,2,0),IF(D2005=23,VLOOKUP(knight_awaken_info!E2005,Sheet1!$F$45:$H$60,2,0),VLOOKUP(knight_awaken_info!E2005,Sheet1!$F$26:$H$41,2,0))))</f>
        <v>0</v>
      </c>
      <c r="AJ2005">
        <f>IF(ISERROR(IF(D2005=25,VLOOKUP(E2005,Sheet1!$F$64:$H$79,3,0),IF(D2005=23,VLOOKUP(knight_awaken_info!E2005,Sheet1!$F$45:$H$60,3,0),VLOOKUP(knight_awaken_info!E2005,Sheet1!$F$26:$H$41,3,0)))),0,IF(D2005=25,VLOOKUP(E2005,Sheet1!$F$64:$H$79,3,0),IF(D2005=23,VLOOKUP(knight_awaken_info!E2005,Sheet1!$F$45:$H$60,3,0),VLOOKUP(knight_awaken_info!E2005,Sheet1!$F$26:$H$41,3,0))))</f>
        <v>0</v>
      </c>
      <c r="AK2005" s="11">
        <f>SUM(AI1995:AI2005)</f>
        <v>0</v>
      </c>
      <c r="AL2005" s="11">
        <f>SUM(AJ1995:AJ2005)</f>
        <v>0</v>
      </c>
      <c r="AN2005" s="3">
        <f t="shared" si="96"/>
        <v>19888.888888888891</v>
      </c>
      <c r="AO2005" s="3">
        <f t="shared" si="97"/>
        <v>994.44444444444446</v>
      </c>
    </row>
    <row r="2006" spans="1:41">
      <c r="A2006" s="3">
        <v>4013311</v>
      </c>
      <c r="B2006" s="3">
        <v>4013301</v>
      </c>
      <c r="C2006" s="3" t="s">
        <v>77</v>
      </c>
      <c r="D2006">
        <f t="shared" si="95"/>
        <v>20</v>
      </c>
      <c r="E2006" s="3">
        <v>11</v>
      </c>
      <c r="F2006" s="3">
        <v>60</v>
      </c>
      <c r="G2006" s="3">
        <v>4</v>
      </c>
      <c r="H2006" s="3">
        <v>312</v>
      </c>
      <c r="I2006" s="3">
        <v>231</v>
      </c>
      <c r="J2006" s="3">
        <v>223</v>
      </c>
      <c r="K2006" s="3">
        <v>232</v>
      </c>
      <c r="L2006" s="3">
        <v>2</v>
      </c>
      <c r="M2006" s="3">
        <v>60</v>
      </c>
      <c r="N2006" s="3">
        <v>790</v>
      </c>
      <c r="O2006" s="3">
        <v>0</v>
      </c>
      <c r="P2006" s="3">
        <v>0</v>
      </c>
      <c r="Q2006" s="3">
        <v>0</v>
      </c>
      <c r="R2006" s="3">
        <v>725000</v>
      </c>
      <c r="S2006" s="3">
        <v>5001</v>
      </c>
      <c r="T2006">
        <v>5002</v>
      </c>
      <c r="U2006" s="3">
        <v>5</v>
      </c>
      <c r="V2006" s="3">
        <v>22800</v>
      </c>
      <c r="W2006" s="3">
        <v>6</v>
      </c>
      <c r="X2006" s="3">
        <v>2850</v>
      </c>
      <c r="Y2006" s="3">
        <v>21</v>
      </c>
      <c r="Z2006" s="3">
        <v>1140</v>
      </c>
      <c r="AA2006" s="3">
        <v>0</v>
      </c>
      <c r="AB2006" s="3">
        <v>0</v>
      </c>
      <c r="AC2006" s="3">
        <v>4013312</v>
      </c>
      <c r="AD2006" s="3">
        <v>458.92026260437251</v>
      </c>
      <c r="AE2006" s="3">
        <v>2325000</v>
      </c>
      <c r="AF2006" t="s">
        <v>138</v>
      </c>
      <c r="AG2006" t="s">
        <v>158</v>
      </c>
      <c r="AI2006">
        <f>IF(ISERROR(IF(D2006=25,VLOOKUP(E2006,Sheet1!$F$64:$H$79,2,0),IF(D2006=23,VLOOKUP(knight_awaken_info!E2006,Sheet1!$F$45:$H$60,2,0),VLOOKUP(knight_awaken_info!E2006,Sheet1!$F$26:$H$41,2,0)))),0,IF(D2006=25,VLOOKUP(E2006,Sheet1!$F$64:$H$79,2,0),IF(D2006=23,VLOOKUP(knight_awaken_info!E2006,Sheet1!$F$45:$H$60,2,0),VLOOKUP(knight_awaken_info!E2006,Sheet1!$F$26:$H$41,2,0))))</f>
        <v>0</v>
      </c>
      <c r="AJ2006">
        <f>IF(ISERROR(IF(D2006=25,VLOOKUP(E2006,Sheet1!$F$64:$H$79,3,0),IF(D2006=23,VLOOKUP(knight_awaken_info!E2006,Sheet1!$F$45:$H$60,3,0),VLOOKUP(knight_awaken_info!E2006,Sheet1!$F$26:$H$41,3,0)))),0,IF(D2006=25,VLOOKUP(E2006,Sheet1!$F$64:$H$79,3,0),IF(D2006=23,VLOOKUP(knight_awaken_info!E2006,Sheet1!$F$45:$H$60,3,0),VLOOKUP(knight_awaken_info!E2006,Sheet1!$F$26:$H$41,3,0))))</f>
        <v>0</v>
      </c>
      <c r="AK2006" s="11">
        <f>SUM(AI1995:AI2006)</f>
        <v>0</v>
      </c>
      <c r="AL2006" s="11">
        <f>SUM(AJ1995:AJ2006)</f>
        <v>0</v>
      </c>
      <c r="AN2006" s="3">
        <f t="shared" si="96"/>
        <v>22800</v>
      </c>
      <c r="AO2006" s="3">
        <f t="shared" si="97"/>
        <v>1140</v>
      </c>
    </row>
    <row r="2007" spans="1:41">
      <c r="A2007" s="3">
        <v>4013312</v>
      </c>
      <c r="B2007" s="3">
        <v>4013301</v>
      </c>
      <c r="C2007" s="3" t="s">
        <v>77</v>
      </c>
      <c r="D2007">
        <f t="shared" si="95"/>
        <v>20</v>
      </c>
      <c r="E2007" s="3">
        <v>12</v>
      </c>
      <c r="F2007" s="3">
        <v>60</v>
      </c>
      <c r="G2007" s="3">
        <v>4</v>
      </c>
      <c r="H2007" s="3">
        <v>311</v>
      </c>
      <c r="I2007" s="3">
        <v>233</v>
      </c>
      <c r="J2007" s="3">
        <v>222</v>
      </c>
      <c r="K2007" s="3">
        <v>231</v>
      </c>
      <c r="L2007" s="3">
        <v>2</v>
      </c>
      <c r="M2007" s="3">
        <v>60</v>
      </c>
      <c r="N2007" s="3">
        <v>810</v>
      </c>
      <c r="O2007" s="3">
        <v>0</v>
      </c>
      <c r="P2007" s="3">
        <v>0</v>
      </c>
      <c r="Q2007" s="3">
        <v>0</v>
      </c>
      <c r="R2007" s="3">
        <v>745000</v>
      </c>
      <c r="S2007" s="3">
        <v>5001</v>
      </c>
      <c r="T2007">
        <v>5002</v>
      </c>
      <c r="U2007" s="3">
        <v>5</v>
      </c>
      <c r="V2007" s="3">
        <v>25733.333333333332</v>
      </c>
      <c r="W2007" s="3">
        <v>6</v>
      </c>
      <c r="X2007" s="3">
        <v>3216.6666666666665</v>
      </c>
      <c r="Y2007" s="3">
        <v>21</v>
      </c>
      <c r="Z2007" s="3">
        <v>1286.6666666666667</v>
      </c>
      <c r="AA2007" s="3">
        <v>0</v>
      </c>
      <c r="AB2007" s="3">
        <v>0</v>
      </c>
      <c r="AC2007" s="3">
        <v>4013313</v>
      </c>
      <c r="AD2007" s="3">
        <v>578.43074765759457</v>
      </c>
      <c r="AE2007" s="3">
        <v>3050000</v>
      </c>
      <c r="AF2007" t="s">
        <v>138</v>
      </c>
      <c r="AG2007" t="s">
        <v>158</v>
      </c>
      <c r="AI2007">
        <f>IF(ISERROR(IF(D2007=25,VLOOKUP(E2007,Sheet1!$F$64:$H$79,2,0),IF(D2007=23,VLOOKUP(knight_awaken_info!E2007,Sheet1!$F$45:$H$60,2,0),VLOOKUP(knight_awaken_info!E2007,Sheet1!$F$26:$H$41,2,0)))),0,IF(D2007=25,VLOOKUP(E2007,Sheet1!$F$64:$H$79,2,0),IF(D2007=23,VLOOKUP(knight_awaken_info!E2007,Sheet1!$F$45:$H$60,2,0),VLOOKUP(knight_awaken_info!E2007,Sheet1!$F$26:$H$41,2,0))))</f>
        <v>0</v>
      </c>
      <c r="AJ2007">
        <f>IF(ISERROR(IF(D2007=25,VLOOKUP(E2007,Sheet1!$F$64:$H$79,3,0),IF(D2007=23,VLOOKUP(knight_awaken_info!E2007,Sheet1!$F$45:$H$60,3,0),VLOOKUP(knight_awaken_info!E2007,Sheet1!$F$26:$H$41,3,0)))),0,IF(D2007=25,VLOOKUP(E2007,Sheet1!$F$64:$H$79,3,0),IF(D2007=23,VLOOKUP(knight_awaken_info!E2007,Sheet1!$F$45:$H$60,3,0),VLOOKUP(knight_awaken_info!E2007,Sheet1!$F$26:$H$41,3,0))))</f>
        <v>0</v>
      </c>
      <c r="AK2007" s="11">
        <f>SUM(AI1995:AI2007)</f>
        <v>0</v>
      </c>
      <c r="AL2007" s="11">
        <f>SUM(AJ1995:AJ2007)</f>
        <v>0</v>
      </c>
      <c r="AN2007" s="3">
        <f t="shared" si="96"/>
        <v>25733.333333333332</v>
      </c>
      <c r="AO2007" s="3">
        <f t="shared" si="97"/>
        <v>1286.6666666666667</v>
      </c>
    </row>
    <row r="2008" spans="1:41">
      <c r="A2008" s="3">
        <v>4013313</v>
      </c>
      <c r="B2008" s="3">
        <v>4013301</v>
      </c>
      <c r="C2008" s="3" t="s">
        <v>77</v>
      </c>
      <c r="D2008">
        <f t="shared" si="95"/>
        <v>20</v>
      </c>
      <c r="E2008" s="3">
        <v>13</v>
      </c>
      <c r="F2008" s="3">
        <v>60</v>
      </c>
      <c r="G2008" s="3">
        <v>4</v>
      </c>
      <c r="H2008" s="3">
        <v>313</v>
      </c>
      <c r="I2008" s="3">
        <v>312</v>
      </c>
      <c r="J2008" s="3">
        <v>221</v>
      </c>
      <c r="K2008" s="3">
        <v>233</v>
      </c>
      <c r="L2008" s="3">
        <v>2</v>
      </c>
      <c r="M2008" s="3">
        <v>60</v>
      </c>
      <c r="N2008" s="3">
        <v>830</v>
      </c>
      <c r="O2008" s="3">
        <v>0</v>
      </c>
      <c r="P2008" s="3">
        <v>0</v>
      </c>
      <c r="Q2008" s="3">
        <v>0</v>
      </c>
      <c r="R2008" s="3">
        <v>765000</v>
      </c>
      <c r="S2008" s="3">
        <v>5001</v>
      </c>
      <c r="T2008">
        <v>5002</v>
      </c>
      <c r="U2008" s="3">
        <v>5</v>
      </c>
      <c r="V2008" s="3">
        <v>28688.888888888887</v>
      </c>
      <c r="W2008" s="3">
        <v>6</v>
      </c>
      <c r="X2008" s="3">
        <v>3586.1111111111109</v>
      </c>
      <c r="Y2008" s="3">
        <v>21</v>
      </c>
      <c r="Z2008" s="3">
        <v>1434.4444444444446</v>
      </c>
      <c r="AA2008" s="3">
        <v>0</v>
      </c>
      <c r="AB2008" s="3">
        <v>0</v>
      </c>
      <c r="AC2008" s="3">
        <v>4013314</v>
      </c>
      <c r="AD2008" s="3">
        <v>697.94123271081662</v>
      </c>
      <c r="AE2008" s="3">
        <v>3795000</v>
      </c>
      <c r="AF2008" t="s">
        <v>138</v>
      </c>
      <c r="AG2008" t="s">
        <v>158</v>
      </c>
      <c r="AI2008">
        <f>IF(ISERROR(IF(D2008=25,VLOOKUP(E2008,Sheet1!$F$64:$H$79,2,0),IF(D2008=23,VLOOKUP(knight_awaken_info!E2008,Sheet1!$F$45:$H$60,2,0),VLOOKUP(knight_awaken_info!E2008,Sheet1!$F$26:$H$41,2,0)))),0,IF(D2008=25,VLOOKUP(E2008,Sheet1!$F$64:$H$79,2,0),IF(D2008=23,VLOOKUP(knight_awaken_info!E2008,Sheet1!$F$45:$H$60,2,0),VLOOKUP(knight_awaken_info!E2008,Sheet1!$F$26:$H$41,2,0))))</f>
        <v>0</v>
      </c>
      <c r="AJ2008">
        <f>IF(ISERROR(IF(D2008=25,VLOOKUP(E2008,Sheet1!$F$64:$H$79,3,0),IF(D2008=23,VLOOKUP(knight_awaken_info!E2008,Sheet1!$F$45:$H$60,3,0),VLOOKUP(knight_awaken_info!E2008,Sheet1!$F$26:$H$41,3,0)))),0,IF(D2008=25,VLOOKUP(E2008,Sheet1!$F$64:$H$79,3,0),IF(D2008=23,VLOOKUP(knight_awaken_info!E2008,Sheet1!$F$45:$H$60,3,0),VLOOKUP(knight_awaken_info!E2008,Sheet1!$F$26:$H$41,3,0))))</f>
        <v>0</v>
      </c>
      <c r="AK2008" s="11">
        <f>SUM(AI1995:AI2008)</f>
        <v>0</v>
      </c>
      <c r="AL2008" s="11">
        <f>SUM(AJ1995:AJ2008)</f>
        <v>0</v>
      </c>
      <c r="AN2008" s="3">
        <f t="shared" si="96"/>
        <v>28688.888888888887</v>
      </c>
      <c r="AO2008" s="3">
        <f t="shared" si="97"/>
        <v>1434.4444444444446</v>
      </c>
    </row>
    <row r="2009" spans="1:41">
      <c r="A2009" s="3">
        <v>4013314</v>
      </c>
      <c r="B2009" s="3">
        <v>4013301</v>
      </c>
      <c r="C2009" s="3" t="s">
        <v>77</v>
      </c>
      <c r="D2009">
        <f t="shared" si="95"/>
        <v>20</v>
      </c>
      <c r="E2009" s="3">
        <v>14</v>
      </c>
      <c r="F2009" s="3">
        <v>60</v>
      </c>
      <c r="G2009" s="3">
        <v>4</v>
      </c>
      <c r="H2009" s="3">
        <v>312</v>
      </c>
      <c r="I2009" s="3">
        <v>311</v>
      </c>
      <c r="J2009" s="3">
        <v>223</v>
      </c>
      <c r="K2009" s="3">
        <v>232</v>
      </c>
      <c r="L2009" s="3">
        <v>2</v>
      </c>
      <c r="M2009" s="3">
        <v>60</v>
      </c>
      <c r="N2009" s="3">
        <v>850</v>
      </c>
      <c r="O2009" s="3">
        <v>1</v>
      </c>
      <c r="P2009" s="3">
        <v>40133</v>
      </c>
      <c r="Q2009" s="3">
        <v>1</v>
      </c>
      <c r="R2009" s="3">
        <v>790000</v>
      </c>
      <c r="S2009" s="3">
        <v>5001</v>
      </c>
      <c r="T2009">
        <v>5002</v>
      </c>
      <c r="U2009" s="3">
        <v>5</v>
      </c>
      <c r="V2009" s="3">
        <v>31666.666666666664</v>
      </c>
      <c r="W2009" s="3">
        <v>6</v>
      </c>
      <c r="X2009" s="3">
        <v>3958.333333333333</v>
      </c>
      <c r="Y2009" s="3">
        <v>21</v>
      </c>
      <c r="Z2009" s="3">
        <v>1583.3333333333335</v>
      </c>
      <c r="AA2009" s="3">
        <v>0</v>
      </c>
      <c r="AB2009" s="3">
        <v>0</v>
      </c>
      <c r="AC2009" s="3">
        <v>4013315</v>
      </c>
      <c r="AD2009" s="3">
        <v>879.59716999171405</v>
      </c>
      <c r="AE2009" s="3">
        <v>4560000</v>
      </c>
      <c r="AF2009" t="s">
        <v>138</v>
      </c>
      <c r="AG2009" t="s">
        <v>158</v>
      </c>
      <c r="AI2009">
        <f>IF(ISERROR(IF(D2009=25,VLOOKUP(E2009,Sheet1!$F$64:$H$79,2,0),IF(D2009=23,VLOOKUP(knight_awaken_info!E2009,Sheet1!$F$45:$H$60,2,0),VLOOKUP(knight_awaken_info!E2009,Sheet1!$F$26:$H$41,2,0)))),0,IF(D2009=25,VLOOKUP(E2009,Sheet1!$F$64:$H$79,2,0),IF(D2009=23,VLOOKUP(knight_awaken_info!E2009,Sheet1!$F$45:$H$60,2,0),VLOOKUP(knight_awaken_info!E2009,Sheet1!$F$26:$H$41,2,0))))</f>
        <v>0</v>
      </c>
      <c r="AJ2009">
        <f>IF(ISERROR(IF(D2009=25,VLOOKUP(E2009,Sheet1!$F$64:$H$79,3,0),IF(D2009=23,VLOOKUP(knight_awaken_info!E2009,Sheet1!$F$45:$H$60,3,0),VLOOKUP(knight_awaken_info!E2009,Sheet1!$F$26:$H$41,3,0)))),0,IF(D2009=25,VLOOKUP(E2009,Sheet1!$F$64:$H$79,3,0),IF(D2009=23,VLOOKUP(knight_awaken_info!E2009,Sheet1!$F$45:$H$60,3,0),VLOOKUP(knight_awaken_info!E2009,Sheet1!$F$26:$H$41,3,0))))</f>
        <v>0</v>
      </c>
      <c r="AK2009" s="11">
        <f>SUM(AI1995:AI2009)</f>
        <v>0</v>
      </c>
      <c r="AL2009" s="11">
        <f>SUM(AJ1995:AJ2009)</f>
        <v>0</v>
      </c>
      <c r="AN2009" s="3">
        <f t="shared" si="96"/>
        <v>31666.666666666664</v>
      </c>
      <c r="AO2009" s="3">
        <f t="shared" si="97"/>
        <v>1583.3333333333335</v>
      </c>
    </row>
    <row r="2010" spans="1:41">
      <c r="A2010" s="3">
        <v>4013315</v>
      </c>
      <c r="B2010" s="3">
        <v>4013301</v>
      </c>
      <c r="C2010" s="3" t="s">
        <v>77</v>
      </c>
      <c r="D2010">
        <f t="shared" si="95"/>
        <v>20</v>
      </c>
      <c r="E2010" s="3">
        <v>15</v>
      </c>
      <c r="F2010" s="3">
        <v>60</v>
      </c>
      <c r="G2010" s="3">
        <v>4</v>
      </c>
      <c r="H2010" s="3">
        <v>311</v>
      </c>
      <c r="I2010" s="3">
        <v>333</v>
      </c>
      <c r="J2010" s="3">
        <v>222</v>
      </c>
      <c r="K2010" s="3">
        <v>231</v>
      </c>
      <c r="L2010" s="3">
        <v>2</v>
      </c>
      <c r="M2010" s="3">
        <v>60</v>
      </c>
      <c r="N2010" s="3">
        <v>890</v>
      </c>
      <c r="O2010" s="3">
        <v>0</v>
      </c>
      <c r="P2010" s="3">
        <v>0</v>
      </c>
      <c r="Q2010" s="3">
        <v>0</v>
      </c>
      <c r="R2010" s="3">
        <v>810000</v>
      </c>
      <c r="S2010" s="3">
        <v>5001</v>
      </c>
      <c r="T2010">
        <v>5002</v>
      </c>
      <c r="U2010" s="3">
        <v>5</v>
      </c>
      <c r="V2010" s="3">
        <v>47826.666666666664</v>
      </c>
      <c r="W2010" s="3">
        <v>6</v>
      </c>
      <c r="X2010" s="3">
        <v>4333.333333333333</v>
      </c>
      <c r="Y2010" s="3">
        <v>21</v>
      </c>
      <c r="Z2010" s="3">
        <v>1733.3333333333335</v>
      </c>
      <c r="AA2010" s="3">
        <v>0</v>
      </c>
      <c r="AB2010" s="3">
        <v>0</v>
      </c>
      <c r="AC2010" s="3">
        <v>4013316</v>
      </c>
      <c r="AD2010" s="3">
        <v>1061.2531072726115</v>
      </c>
      <c r="AE2010" s="3">
        <v>5350000</v>
      </c>
      <c r="AF2010" t="s">
        <v>139</v>
      </c>
      <c r="AG2010" t="s">
        <v>134</v>
      </c>
      <c r="AI2010">
        <f>IF(ISERROR(IF(D2010=25,VLOOKUP(E2010,Sheet1!$F$64:$H$79,2,0),IF(D2010=23,VLOOKUP(knight_awaken_info!E2010,Sheet1!$F$45:$H$60,2,0),VLOOKUP(knight_awaken_info!E2010,Sheet1!$F$26:$H$41,2,0)))),0,IF(D2010=25,VLOOKUP(E2010,Sheet1!$F$64:$H$79,2,0),IF(D2010=23,VLOOKUP(knight_awaken_info!E2010,Sheet1!$F$45:$H$60,2,0),VLOOKUP(knight_awaken_info!E2010,Sheet1!$F$26:$H$41,2,0))))</f>
        <v>13160</v>
      </c>
      <c r="AJ2010">
        <f>IF(ISERROR(IF(D2010=25,VLOOKUP(E2010,Sheet1!$F$64:$H$79,3,0),IF(D2010=23,VLOOKUP(knight_awaken_info!E2010,Sheet1!$F$45:$H$60,3,0),VLOOKUP(knight_awaken_info!E2010,Sheet1!$F$26:$H$41,3,0)))),0,IF(D2010=25,VLOOKUP(E2010,Sheet1!$F$64:$H$79,3,0),IF(D2010=23,VLOOKUP(knight_awaken_info!E2010,Sheet1!$F$45:$H$60,3,0),VLOOKUP(knight_awaken_info!E2010,Sheet1!$F$26:$H$41,3,0))))</f>
        <v>0</v>
      </c>
      <c r="AK2010" s="11">
        <f>SUM(AI1995:AI2010)</f>
        <v>13160</v>
      </c>
      <c r="AL2010" s="11">
        <f>SUM(AJ1995:AJ2010)</f>
        <v>0</v>
      </c>
      <c r="AN2010" s="3">
        <f t="shared" si="96"/>
        <v>60986.666666666664</v>
      </c>
      <c r="AO2010" s="3">
        <f t="shared" si="97"/>
        <v>1733.3333333333335</v>
      </c>
    </row>
    <row r="2011" spans="1:41">
      <c r="A2011" s="3">
        <v>4013316</v>
      </c>
      <c r="B2011" s="3">
        <v>4013301</v>
      </c>
      <c r="C2011" s="3" t="s">
        <v>77</v>
      </c>
      <c r="D2011">
        <f t="shared" si="95"/>
        <v>20</v>
      </c>
      <c r="E2011" s="3">
        <v>16</v>
      </c>
      <c r="F2011" s="3">
        <v>60</v>
      </c>
      <c r="G2011" s="3">
        <v>4</v>
      </c>
      <c r="H2011" s="3">
        <v>313</v>
      </c>
      <c r="I2011" s="3">
        <v>322</v>
      </c>
      <c r="J2011" s="3">
        <v>221</v>
      </c>
      <c r="K2011" s="3">
        <v>233</v>
      </c>
      <c r="L2011" s="3">
        <v>2</v>
      </c>
      <c r="M2011" s="3">
        <v>60</v>
      </c>
      <c r="N2011" s="3">
        <v>910</v>
      </c>
      <c r="O2011" s="3">
        <v>0</v>
      </c>
      <c r="P2011" s="3">
        <v>0</v>
      </c>
      <c r="Q2011" s="3">
        <v>0</v>
      </c>
      <c r="R2011" s="3">
        <v>830000</v>
      </c>
      <c r="S2011" s="3">
        <v>5001</v>
      </c>
      <c r="T2011">
        <v>5002</v>
      </c>
      <c r="U2011" s="3">
        <v>5</v>
      </c>
      <c r="V2011" s="3">
        <v>50848.888888888883</v>
      </c>
      <c r="W2011" s="3">
        <v>6</v>
      </c>
      <c r="X2011" s="3">
        <v>4711.1111111111104</v>
      </c>
      <c r="Y2011" s="3">
        <v>21</v>
      </c>
      <c r="Z2011" s="3">
        <v>1884.4444444444446</v>
      </c>
      <c r="AA2011" s="3">
        <v>0</v>
      </c>
      <c r="AB2011" s="3">
        <v>0</v>
      </c>
      <c r="AC2011" s="3">
        <v>4013317</v>
      </c>
      <c r="AD2011" s="3">
        <v>1242.9090445535089</v>
      </c>
      <c r="AE2011" s="3">
        <v>6160000</v>
      </c>
      <c r="AF2011" t="s">
        <v>139</v>
      </c>
      <c r="AG2011" t="s">
        <v>134</v>
      </c>
      <c r="AI2011">
        <f>IF(ISERROR(IF(D2011=25,VLOOKUP(E2011,Sheet1!$F$64:$H$79,2,0),IF(D2011=23,VLOOKUP(knight_awaken_info!E2011,Sheet1!$F$45:$H$60,2,0),VLOOKUP(knight_awaken_info!E2011,Sheet1!$F$26:$H$41,2,0)))),0,IF(D2011=25,VLOOKUP(E2011,Sheet1!$F$64:$H$79,2,0),IF(D2011=23,VLOOKUP(knight_awaken_info!E2011,Sheet1!$F$45:$H$60,2,0),VLOOKUP(knight_awaken_info!E2011,Sheet1!$F$26:$H$41,2,0))))</f>
        <v>0</v>
      </c>
      <c r="AJ2011">
        <f>IF(ISERROR(IF(D2011=25,VLOOKUP(E2011,Sheet1!$F$64:$H$79,3,0),IF(D2011=23,VLOOKUP(knight_awaken_info!E2011,Sheet1!$F$45:$H$60,3,0),VLOOKUP(knight_awaken_info!E2011,Sheet1!$F$26:$H$41,3,0)))),0,IF(D2011=25,VLOOKUP(E2011,Sheet1!$F$64:$H$79,3,0),IF(D2011=23,VLOOKUP(knight_awaken_info!E2011,Sheet1!$F$45:$H$60,3,0),VLOOKUP(knight_awaken_info!E2011,Sheet1!$F$26:$H$41,3,0))))</f>
        <v>0</v>
      </c>
      <c r="AK2011" s="11">
        <f>SUM(AI1995:AI2011)</f>
        <v>13160</v>
      </c>
      <c r="AL2011" s="11">
        <f>SUM(AJ1995:AJ2011)</f>
        <v>0</v>
      </c>
      <c r="AN2011" s="3">
        <f t="shared" si="96"/>
        <v>64008.888888888883</v>
      </c>
      <c r="AO2011" s="3">
        <f t="shared" si="97"/>
        <v>1884.4444444444446</v>
      </c>
    </row>
    <row r="2012" spans="1:41">
      <c r="A2012" s="3">
        <v>4013317</v>
      </c>
      <c r="B2012" s="3">
        <v>4013301</v>
      </c>
      <c r="C2012" s="3" t="s">
        <v>77</v>
      </c>
      <c r="D2012">
        <f t="shared" si="95"/>
        <v>20</v>
      </c>
      <c r="E2012" s="3">
        <v>17</v>
      </c>
      <c r="F2012" s="3">
        <v>60</v>
      </c>
      <c r="G2012" s="3">
        <v>4</v>
      </c>
      <c r="H2012" s="3">
        <v>312</v>
      </c>
      <c r="I2012" s="3">
        <v>321</v>
      </c>
      <c r="J2012" s="3">
        <v>223</v>
      </c>
      <c r="K2012" s="3">
        <v>232</v>
      </c>
      <c r="L2012" s="3">
        <v>2</v>
      </c>
      <c r="M2012" s="3">
        <v>60</v>
      </c>
      <c r="N2012" s="3">
        <v>930</v>
      </c>
      <c r="O2012" s="3">
        <v>0</v>
      </c>
      <c r="P2012" s="3">
        <v>0</v>
      </c>
      <c r="Q2012" s="3">
        <v>0</v>
      </c>
      <c r="R2012" s="3">
        <v>855000</v>
      </c>
      <c r="S2012" s="3">
        <v>5001</v>
      </c>
      <c r="T2012">
        <v>5002</v>
      </c>
      <c r="U2012" s="3">
        <v>5</v>
      </c>
      <c r="V2012" s="3">
        <v>53893.333333333328</v>
      </c>
      <c r="W2012" s="3">
        <v>6</v>
      </c>
      <c r="X2012" s="3">
        <v>5091.6666666666661</v>
      </c>
      <c r="Y2012" s="3">
        <v>21</v>
      </c>
      <c r="Z2012" s="3">
        <v>2036.6666666666667</v>
      </c>
      <c r="AA2012" s="3">
        <v>0</v>
      </c>
      <c r="AB2012" s="3">
        <v>0</v>
      </c>
      <c r="AC2012" s="3">
        <v>4013318</v>
      </c>
      <c r="AD2012" s="3">
        <v>1424.5649818344064</v>
      </c>
      <c r="AE2012" s="3">
        <v>6990000</v>
      </c>
      <c r="AF2012" t="s">
        <v>139</v>
      </c>
      <c r="AG2012" t="s">
        <v>134</v>
      </c>
      <c r="AI2012">
        <f>IF(ISERROR(IF(D2012=25,VLOOKUP(E2012,Sheet1!$F$64:$H$79,2,0),IF(D2012=23,VLOOKUP(knight_awaken_info!E2012,Sheet1!$F$45:$H$60,2,0),VLOOKUP(knight_awaken_info!E2012,Sheet1!$F$26:$H$41,2,0)))),0,IF(D2012=25,VLOOKUP(E2012,Sheet1!$F$64:$H$79,2,0),IF(D2012=23,VLOOKUP(knight_awaken_info!E2012,Sheet1!$F$45:$H$60,2,0),VLOOKUP(knight_awaken_info!E2012,Sheet1!$F$26:$H$41,2,0))))</f>
        <v>0</v>
      </c>
      <c r="AJ2012">
        <f>IF(ISERROR(IF(D2012=25,VLOOKUP(E2012,Sheet1!$F$64:$H$79,3,0),IF(D2012=23,VLOOKUP(knight_awaken_info!E2012,Sheet1!$F$45:$H$60,3,0),VLOOKUP(knight_awaken_info!E2012,Sheet1!$F$26:$H$41,3,0)))),0,IF(D2012=25,VLOOKUP(E2012,Sheet1!$F$64:$H$79,3,0),IF(D2012=23,VLOOKUP(knight_awaken_info!E2012,Sheet1!$F$45:$H$60,3,0),VLOOKUP(knight_awaken_info!E2012,Sheet1!$F$26:$H$41,3,0))))</f>
        <v>0</v>
      </c>
      <c r="AK2012" s="11">
        <f>SUM(AI1995:AI2012)</f>
        <v>13160</v>
      </c>
      <c r="AL2012" s="11">
        <f>SUM(AJ1995:AJ2012)</f>
        <v>0</v>
      </c>
      <c r="AN2012" s="3">
        <f t="shared" si="96"/>
        <v>67053.333333333328</v>
      </c>
      <c r="AO2012" s="3">
        <f t="shared" si="97"/>
        <v>2036.6666666666667</v>
      </c>
    </row>
    <row r="2013" spans="1:41">
      <c r="A2013" s="3">
        <v>4013318</v>
      </c>
      <c r="B2013" s="3">
        <v>4013301</v>
      </c>
      <c r="C2013" s="3" t="s">
        <v>77</v>
      </c>
      <c r="D2013">
        <f t="shared" si="95"/>
        <v>20</v>
      </c>
      <c r="E2013" s="3">
        <v>18</v>
      </c>
      <c r="F2013" s="3">
        <v>60</v>
      </c>
      <c r="G2013" s="3">
        <v>4</v>
      </c>
      <c r="H2013" s="3">
        <v>311</v>
      </c>
      <c r="I2013" s="3">
        <v>333</v>
      </c>
      <c r="J2013" s="3">
        <v>222</v>
      </c>
      <c r="K2013" s="3">
        <v>231</v>
      </c>
      <c r="L2013" s="3">
        <v>2</v>
      </c>
      <c r="M2013" s="3">
        <v>60</v>
      </c>
      <c r="N2013" s="3">
        <v>950</v>
      </c>
      <c r="O2013" s="3">
        <v>0</v>
      </c>
      <c r="P2013" s="3">
        <v>0</v>
      </c>
      <c r="Q2013" s="3">
        <v>0</v>
      </c>
      <c r="R2013" s="3">
        <v>875000</v>
      </c>
      <c r="S2013" s="3">
        <v>5001</v>
      </c>
      <c r="T2013">
        <v>5002</v>
      </c>
      <c r="U2013" s="3">
        <v>5</v>
      </c>
      <c r="V2013" s="3">
        <v>56959.999999999993</v>
      </c>
      <c r="W2013" s="3">
        <v>6</v>
      </c>
      <c r="X2013" s="3">
        <v>5474.9999999999991</v>
      </c>
      <c r="Y2013" s="3">
        <v>21</v>
      </c>
      <c r="Z2013" s="3">
        <v>2190</v>
      </c>
      <c r="AA2013" s="3">
        <v>0</v>
      </c>
      <c r="AB2013" s="3">
        <v>0</v>
      </c>
      <c r="AC2013" s="3">
        <v>4013319</v>
      </c>
      <c r="AD2013" s="3">
        <v>1606.2209191153038</v>
      </c>
      <c r="AE2013" s="3">
        <v>7845000</v>
      </c>
      <c r="AF2013" t="s">
        <v>139</v>
      </c>
      <c r="AG2013" t="s">
        <v>134</v>
      </c>
      <c r="AI2013">
        <f>IF(ISERROR(IF(D2013=25,VLOOKUP(E2013,Sheet1!$F$64:$H$79,2,0),IF(D2013=23,VLOOKUP(knight_awaken_info!E2013,Sheet1!$F$45:$H$60,2,0),VLOOKUP(knight_awaken_info!E2013,Sheet1!$F$26:$H$41,2,0)))),0,IF(D2013=25,VLOOKUP(E2013,Sheet1!$F$64:$H$79,2,0),IF(D2013=23,VLOOKUP(knight_awaken_info!E2013,Sheet1!$F$45:$H$60,2,0),VLOOKUP(knight_awaken_info!E2013,Sheet1!$F$26:$H$41,2,0))))</f>
        <v>0</v>
      </c>
      <c r="AJ2013">
        <f>IF(ISERROR(IF(D2013=25,VLOOKUP(E2013,Sheet1!$F$64:$H$79,3,0),IF(D2013=23,VLOOKUP(knight_awaken_info!E2013,Sheet1!$F$45:$H$60,3,0),VLOOKUP(knight_awaken_info!E2013,Sheet1!$F$26:$H$41,3,0)))),0,IF(D2013=25,VLOOKUP(E2013,Sheet1!$F$64:$H$79,3,0),IF(D2013=23,VLOOKUP(knight_awaken_info!E2013,Sheet1!$F$45:$H$60,3,0),VLOOKUP(knight_awaken_info!E2013,Sheet1!$F$26:$H$41,3,0))))</f>
        <v>0</v>
      </c>
      <c r="AK2013" s="11">
        <f>SUM(AI1995:AI2013)</f>
        <v>13160</v>
      </c>
      <c r="AL2013" s="11">
        <f>SUM(AJ1995:AJ2013)</f>
        <v>0</v>
      </c>
      <c r="AN2013" s="3">
        <f t="shared" si="96"/>
        <v>70120</v>
      </c>
      <c r="AO2013" s="3">
        <f t="shared" si="97"/>
        <v>2190</v>
      </c>
    </row>
    <row r="2014" spans="1:41">
      <c r="A2014" s="3">
        <v>4013319</v>
      </c>
      <c r="B2014" s="3">
        <v>4013301</v>
      </c>
      <c r="C2014" s="3" t="s">
        <v>77</v>
      </c>
      <c r="D2014">
        <f t="shared" si="95"/>
        <v>20</v>
      </c>
      <c r="E2014" s="3">
        <v>19</v>
      </c>
      <c r="F2014" s="3">
        <v>60</v>
      </c>
      <c r="G2014" s="3">
        <v>4</v>
      </c>
      <c r="H2014" s="3">
        <v>313</v>
      </c>
      <c r="I2014" s="3">
        <v>332</v>
      </c>
      <c r="J2014" s="3">
        <v>321</v>
      </c>
      <c r="K2014" s="3">
        <v>333</v>
      </c>
      <c r="L2014" s="3">
        <v>2</v>
      </c>
      <c r="M2014" s="3">
        <v>60</v>
      </c>
      <c r="N2014" s="3">
        <v>1450</v>
      </c>
      <c r="O2014" s="3">
        <v>1</v>
      </c>
      <c r="P2014" s="3">
        <v>40133</v>
      </c>
      <c r="Q2014" s="3">
        <v>1</v>
      </c>
      <c r="R2014" s="3">
        <v>1430000</v>
      </c>
      <c r="S2014" s="3">
        <v>5001</v>
      </c>
      <c r="T2014">
        <v>5002</v>
      </c>
      <c r="U2014" s="3">
        <v>5</v>
      </c>
      <c r="V2014" s="3">
        <v>60048.888888888883</v>
      </c>
      <c r="W2014" s="3">
        <v>6</v>
      </c>
      <c r="X2014" s="3">
        <v>5861.1111111111104</v>
      </c>
      <c r="Y2014" s="3">
        <v>21</v>
      </c>
      <c r="Z2014" s="3">
        <v>2344.4444444444443</v>
      </c>
      <c r="AA2014" s="3">
        <v>0</v>
      </c>
      <c r="AB2014" s="3">
        <v>0</v>
      </c>
      <c r="AC2014" s="3">
        <v>4013320</v>
      </c>
      <c r="AD2014" s="3">
        <v>1787.8768563962012</v>
      </c>
      <c r="AE2014" s="3">
        <v>8720000</v>
      </c>
      <c r="AF2014" t="s">
        <v>139</v>
      </c>
      <c r="AG2014" t="s">
        <v>134</v>
      </c>
      <c r="AI2014">
        <f>IF(ISERROR(IF(D2014=25,VLOOKUP(E2014,Sheet1!$F$64:$H$79,2,0),IF(D2014=23,VLOOKUP(knight_awaken_info!E2014,Sheet1!$F$45:$H$60,2,0),VLOOKUP(knight_awaken_info!E2014,Sheet1!$F$26:$H$41,2,0)))),0,IF(D2014=25,VLOOKUP(E2014,Sheet1!$F$64:$H$79,2,0),IF(D2014=23,VLOOKUP(knight_awaken_info!E2014,Sheet1!$F$45:$H$60,2,0),VLOOKUP(knight_awaken_info!E2014,Sheet1!$F$26:$H$41,2,0))))</f>
        <v>0</v>
      </c>
      <c r="AJ2014">
        <f>IF(ISERROR(IF(D2014=25,VLOOKUP(E2014,Sheet1!$F$64:$H$79,3,0),IF(D2014=23,VLOOKUP(knight_awaken_info!E2014,Sheet1!$F$45:$H$60,3,0),VLOOKUP(knight_awaken_info!E2014,Sheet1!$F$26:$H$41,3,0)))),0,IF(D2014=25,VLOOKUP(E2014,Sheet1!$F$64:$H$79,3,0),IF(D2014=23,VLOOKUP(knight_awaken_info!E2014,Sheet1!$F$45:$H$60,3,0),VLOOKUP(knight_awaken_info!E2014,Sheet1!$F$26:$H$41,3,0))))</f>
        <v>0</v>
      </c>
      <c r="AK2014" s="11">
        <f>SUM(AI1995:AI2014)</f>
        <v>13160</v>
      </c>
      <c r="AL2014" s="11">
        <f>SUM(AJ1995:AJ2014)</f>
        <v>0</v>
      </c>
      <c r="AN2014" s="3">
        <f t="shared" si="96"/>
        <v>73208.888888888876</v>
      </c>
      <c r="AO2014" s="3">
        <f t="shared" si="97"/>
        <v>2344.4444444444443</v>
      </c>
    </row>
    <row r="2015" spans="1:41">
      <c r="A2015" s="3">
        <v>4013320</v>
      </c>
      <c r="B2015" s="3">
        <v>4013301</v>
      </c>
      <c r="C2015" s="3" t="s">
        <v>77</v>
      </c>
      <c r="D2015">
        <f t="shared" si="95"/>
        <v>20</v>
      </c>
      <c r="E2015" s="3">
        <v>20</v>
      </c>
      <c r="F2015" s="3">
        <v>70</v>
      </c>
      <c r="G2015" s="3">
        <v>4</v>
      </c>
      <c r="H2015" s="3">
        <v>412</v>
      </c>
      <c r="I2015" s="3">
        <v>331</v>
      </c>
      <c r="J2015" s="3">
        <v>323</v>
      </c>
      <c r="K2015" s="3">
        <v>332</v>
      </c>
      <c r="L2015" s="3">
        <v>2</v>
      </c>
      <c r="M2015" s="3">
        <v>60</v>
      </c>
      <c r="N2015" s="3">
        <v>1490</v>
      </c>
      <c r="O2015" s="3">
        <v>0</v>
      </c>
      <c r="P2015" s="3">
        <v>0</v>
      </c>
      <c r="Q2015" s="3">
        <v>0</v>
      </c>
      <c r="R2015" s="3">
        <v>1455000</v>
      </c>
      <c r="S2015" s="3">
        <v>5002</v>
      </c>
      <c r="T2015">
        <v>5003</v>
      </c>
      <c r="U2015" s="3">
        <v>5</v>
      </c>
      <c r="V2015" s="3">
        <v>64048.888888888883</v>
      </c>
      <c r="W2015" s="3">
        <v>6</v>
      </c>
      <c r="X2015" s="3">
        <v>6361.1111111111104</v>
      </c>
      <c r="Y2015" s="3">
        <v>21</v>
      </c>
      <c r="Z2015" s="3">
        <v>2544.4444444444443</v>
      </c>
      <c r="AA2015" s="3">
        <v>0</v>
      </c>
      <c r="AB2015" s="3">
        <v>0</v>
      </c>
      <c r="AC2015" s="3">
        <v>4013321</v>
      </c>
      <c r="AD2015" s="3">
        <v>2093.8236981324494</v>
      </c>
      <c r="AE2015" s="3">
        <v>10150000</v>
      </c>
      <c r="AF2015" t="s">
        <v>140</v>
      </c>
      <c r="AG2015" t="s">
        <v>159</v>
      </c>
      <c r="AI2015">
        <f>IF(ISERROR(IF(D2015=25,VLOOKUP(E2015,Sheet1!$F$64:$H$79,2,0),IF(D2015=23,VLOOKUP(knight_awaken_info!E2015,Sheet1!$F$45:$H$60,2,0),VLOOKUP(knight_awaken_info!E2015,Sheet1!$F$26:$H$41,2,0)))),0,IF(D2015=25,VLOOKUP(E2015,Sheet1!$F$64:$H$79,2,0),IF(D2015=23,VLOOKUP(knight_awaken_info!E2015,Sheet1!$F$45:$H$60,2,0),VLOOKUP(knight_awaken_info!E2015,Sheet1!$F$26:$H$41,2,0))))</f>
        <v>0</v>
      </c>
      <c r="AJ2015">
        <f>IF(ISERROR(IF(D2015=25,VLOOKUP(E2015,Sheet1!$F$64:$H$79,3,0),IF(D2015=23,VLOOKUP(knight_awaken_info!E2015,Sheet1!$F$45:$H$60,3,0),VLOOKUP(knight_awaken_info!E2015,Sheet1!$F$26:$H$41,3,0)))),0,IF(D2015=25,VLOOKUP(E2015,Sheet1!$F$64:$H$79,3,0),IF(D2015=23,VLOOKUP(knight_awaken_info!E2015,Sheet1!$F$45:$H$60,3,0),VLOOKUP(knight_awaken_info!E2015,Sheet1!$F$26:$H$41,3,0))))</f>
        <v>0</v>
      </c>
      <c r="AK2015" s="11">
        <f>SUM(AI1995:AI2015)</f>
        <v>13160</v>
      </c>
      <c r="AL2015" s="11">
        <f>SUM(AJ1995:AJ2015)</f>
        <v>0</v>
      </c>
      <c r="AN2015" s="3">
        <f t="shared" si="96"/>
        <v>77208.888888888876</v>
      </c>
      <c r="AO2015" s="3">
        <f t="shared" si="97"/>
        <v>2544.4444444444443</v>
      </c>
    </row>
    <row r="2016" spans="1:41">
      <c r="A2016" s="3">
        <v>4013321</v>
      </c>
      <c r="B2016" s="3">
        <v>4013301</v>
      </c>
      <c r="C2016" s="3" t="s">
        <v>77</v>
      </c>
      <c r="D2016">
        <f t="shared" si="95"/>
        <v>20</v>
      </c>
      <c r="E2016" s="3">
        <v>21</v>
      </c>
      <c r="F2016" s="3">
        <v>70</v>
      </c>
      <c r="G2016" s="3">
        <v>4</v>
      </c>
      <c r="H2016" s="3">
        <v>411</v>
      </c>
      <c r="I2016" s="3">
        <v>333</v>
      </c>
      <c r="J2016" s="3">
        <v>322</v>
      </c>
      <c r="K2016" s="3">
        <v>331</v>
      </c>
      <c r="L2016" s="3">
        <v>2</v>
      </c>
      <c r="M2016" s="3">
        <v>60</v>
      </c>
      <c r="N2016" s="3">
        <v>1510</v>
      </c>
      <c r="O2016" s="3">
        <v>0</v>
      </c>
      <c r="P2016" s="3">
        <v>0</v>
      </c>
      <c r="Q2016" s="3">
        <v>0</v>
      </c>
      <c r="R2016" s="3">
        <v>1475000</v>
      </c>
      <c r="S2016" s="3">
        <v>5002</v>
      </c>
      <c r="T2016">
        <v>5003</v>
      </c>
      <c r="U2016" s="3">
        <v>5</v>
      </c>
      <c r="V2016" s="3">
        <v>68071.111111111095</v>
      </c>
      <c r="W2016" s="3">
        <v>6</v>
      </c>
      <c r="X2016" s="3">
        <v>6863.8888888888878</v>
      </c>
      <c r="Y2016" s="3">
        <v>21</v>
      </c>
      <c r="Z2016" s="3">
        <v>2745.5555555555557</v>
      </c>
      <c r="AA2016" s="3">
        <v>0</v>
      </c>
      <c r="AB2016" s="3">
        <v>0</v>
      </c>
      <c r="AC2016" s="3">
        <v>4013322</v>
      </c>
      <c r="AD2016" s="3">
        <v>2667.4740263879148</v>
      </c>
      <c r="AE2016" s="3">
        <v>11605000</v>
      </c>
      <c r="AF2016" t="s">
        <v>140</v>
      </c>
      <c r="AG2016" t="s">
        <v>159</v>
      </c>
      <c r="AI2016">
        <f>IF(ISERROR(IF(D2016=25,VLOOKUP(E2016,Sheet1!$F$64:$H$79,2,0),IF(D2016=23,VLOOKUP(knight_awaken_info!E2016,Sheet1!$F$45:$H$60,2,0),VLOOKUP(knight_awaken_info!E2016,Sheet1!$F$26:$H$41,2,0)))),0,IF(D2016=25,VLOOKUP(E2016,Sheet1!$F$64:$H$79,2,0),IF(D2016=23,VLOOKUP(knight_awaken_info!E2016,Sheet1!$F$45:$H$60,2,0),VLOOKUP(knight_awaken_info!E2016,Sheet1!$F$26:$H$41,2,0))))</f>
        <v>0</v>
      </c>
      <c r="AJ2016">
        <f>IF(ISERROR(IF(D2016=25,VLOOKUP(E2016,Sheet1!$F$64:$H$79,3,0),IF(D2016=23,VLOOKUP(knight_awaken_info!E2016,Sheet1!$F$45:$H$60,3,0),VLOOKUP(knight_awaken_info!E2016,Sheet1!$F$26:$H$41,3,0)))),0,IF(D2016=25,VLOOKUP(E2016,Sheet1!$F$64:$H$79,3,0),IF(D2016=23,VLOOKUP(knight_awaken_info!E2016,Sheet1!$F$45:$H$60,3,0),VLOOKUP(knight_awaken_info!E2016,Sheet1!$F$26:$H$41,3,0))))</f>
        <v>0</v>
      </c>
      <c r="AK2016" s="11">
        <f>SUM(AI1995:AI2016)</f>
        <v>13160</v>
      </c>
      <c r="AL2016" s="11">
        <f>SUM(AJ1995:AJ2016)</f>
        <v>0</v>
      </c>
      <c r="AN2016" s="3">
        <f t="shared" si="96"/>
        <v>81231.111111111095</v>
      </c>
      <c r="AO2016" s="3">
        <f t="shared" si="97"/>
        <v>2745.5555555555557</v>
      </c>
    </row>
    <row r="2017" spans="1:41">
      <c r="A2017" s="3">
        <v>4013322</v>
      </c>
      <c r="B2017" s="3">
        <v>4013301</v>
      </c>
      <c r="C2017" s="3" t="s">
        <v>77</v>
      </c>
      <c r="D2017">
        <f t="shared" si="95"/>
        <v>20</v>
      </c>
      <c r="E2017" s="3">
        <v>22</v>
      </c>
      <c r="F2017" s="3">
        <v>70</v>
      </c>
      <c r="G2017" s="3">
        <v>4</v>
      </c>
      <c r="H2017" s="3">
        <v>413</v>
      </c>
      <c r="I2017" s="3">
        <v>332</v>
      </c>
      <c r="J2017" s="3">
        <v>321</v>
      </c>
      <c r="K2017" s="3">
        <v>333</v>
      </c>
      <c r="L2017" s="3">
        <v>2</v>
      </c>
      <c r="M2017" s="3">
        <v>60</v>
      </c>
      <c r="N2017" s="3">
        <v>1530</v>
      </c>
      <c r="O2017" s="3">
        <v>0</v>
      </c>
      <c r="P2017" s="3">
        <v>0</v>
      </c>
      <c r="Q2017" s="3">
        <v>0</v>
      </c>
      <c r="R2017" s="3">
        <v>1500000</v>
      </c>
      <c r="S2017" s="3">
        <v>5002</v>
      </c>
      <c r="T2017">
        <v>5003</v>
      </c>
      <c r="U2017" s="3">
        <v>5</v>
      </c>
      <c r="V2017" s="3">
        <v>72115.555555555547</v>
      </c>
      <c r="W2017" s="3">
        <v>6</v>
      </c>
      <c r="X2017" s="3">
        <v>7369.4444444444434</v>
      </c>
      <c r="Y2017" s="3">
        <v>21</v>
      </c>
      <c r="Z2017" s="3">
        <v>2947.7777777777778</v>
      </c>
      <c r="AA2017" s="3">
        <v>0</v>
      </c>
      <c r="AB2017" s="3">
        <v>0</v>
      </c>
      <c r="AC2017" s="3">
        <v>4013323</v>
      </c>
      <c r="AD2017" s="3">
        <v>3241.1243546433807</v>
      </c>
      <c r="AE2017" s="3">
        <v>13080000</v>
      </c>
      <c r="AF2017" t="s">
        <v>140</v>
      </c>
      <c r="AG2017" t="s">
        <v>159</v>
      </c>
      <c r="AI2017">
        <f>IF(ISERROR(IF(D2017=25,VLOOKUP(E2017,Sheet1!$F$64:$H$79,2,0),IF(D2017=23,VLOOKUP(knight_awaken_info!E2017,Sheet1!$F$45:$H$60,2,0),VLOOKUP(knight_awaken_info!E2017,Sheet1!$F$26:$H$41,2,0)))),0,IF(D2017=25,VLOOKUP(E2017,Sheet1!$F$64:$H$79,2,0),IF(D2017=23,VLOOKUP(knight_awaken_info!E2017,Sheet1!$F$45:$H$60,2,0),VLOOKUP(knight_awaken_info!E2017,Sheet1!$F$26:$H$41,2,0))))</f>
        <v>0</v>
      </c>
      <c r="AJ2017">
        <f>IF(ISERROR(IF(D2017=25,VLOOKUP(E2017,Sheet1!$F$64:$H$79,3,0),IF(D2017=23,VLOOKUP(knight_awaken_info!E2017,Sheet1!$F$45:$H$60,3,0),VLOOKUP(knight_awaken_info!E2017,Sheet1!$F$26:$H$41,3,0)))),0,IF(D2017=25,VLOOKUP(E2017,Sheet1!$F$64:$H$79,3,0),IF(D2017=23,VLOOKUP(knight_awaken_info!E2017,Sheet1!$F$45:$H$60,3,0),VLOOKUP(knight_awaken_info!E2017,Sheet1!$F$26:$H$41,3,0))))</f>
        <v>0</v>
      </c>
      <c r="AK2017" s="11">
        <f>SUM(AI1995:AI2017)</f>
        <v>13160</v>
      </c>
      <c r="AL2017" s="11">
        <f>SUM(AJ1995:AJ2017)</f>
        <v>0</v>
      </c>
      <c r="AN2017" s="3">
        <f t="shared" si="96"/>
        <v>85275.555555555547</v>
      </c>
      <c r="AO2017" s="3">
        <f t="shared" si="97"/>
        <v>2947.7777777777778</v>
      </c>
    </row>
    <row r="2018" spans="1:41">
      <c r="A2018" s="3">
        <v>4013323</v>
      </c>
      <c r="B2018" s="3">
        <v>4013301</v>
      </c>
      <c r="C2018" s="3" t="s">
        <v>77</v>
      </c>
      <c r="D2018">
        <f t="shared" si="95"/>
        <v>20</v>
      </c>
      <c r="E2018" s="3">
        <v>23</v>
      </c>
      <c r="F2018" s="3">
        <v>70</v>
      </c>
      <c r="G2018" s="3">
        <v>4</v>
      </c>
      <c r="H2018" s="3">
        <v>412</v>
      </c>
      <c r="I2018" s="3">
        <v>331</v>
      </c>
      <c r="J2018" s="3">
        <v>323</v>
      </c>
      <c r="K2018" s="3">
        <v>332</v>
      </c>
      <c r="L2018" s="3">
        <v>2</v>
      </c>
      <c r="M2018" s="3">
        <v>60</v>
      </c>
      <c r="N2018" s="3">
        <v>1550</v>
      </c>
      <c r="O2018" s="3">
        <v>1</v>
      </c>
      <c r="P2018" s="3">
        <v>40133</v>
      </c>
      <c r="Q2018" s="3">
        <v>1</v>
      </c>
      <c r="R2018" s="3">
        <v>1520000</v>
      </c>
      <c r="S2018" s="3">
        <v>5002</v>
      </c>
      <c r="T2018">
        <v>5003</v>
      </c>
      <c r="U2018" s="3">
        <v>5</v>
      </c>
      <c r="V2018" s="3">
        <v>76182.222222222219</v>
      </c>
      <c r="W2018" s="3">
        <v>6</v>
      </c>
      <c r="X2018" s="3">
        <v>7877.7777777777765</v>
      </c>
      <c r="Y2018" s="3">
        <v>21</v>
      </c>
      <c r="Z2018" s="3">
        <v>3151.1111111111113</v>
      </c>
      <c r="AA2018" s="3">
        <v>0</v>
      </c>
      <c r="AB2018" s="3">
        <v>0</v>
      </c>
      <c r="AC2018" s="3">
        <v>4013324</v>
      </c>
      <c r="AD2018" s="3">
        <v>3814.7746828988465</v>
      </c>
      <c r="AE2018" s="3">
        <v>14580000</v>
      </c>
      <c r="AF2018" t="s">
        <v>140</v>
      </c>
      <c r="AG2018" t="s">
        <v>159</v>
      </c>
      <c r="AI2018">
        <f>IF(ISERROR(IF(D2018=25,VLOOKUP(E2018,Sheet1!$F$64:$H$79,2,0),IF(D2018=23,VLOOKUP(knight_awaken_info!E2018,Sheet1!$F$45:$H$60,2,0),VLOOKUP(knight_awaken_info!E2018,Sheet1!$F$26:$H$41,2,0)))),0,IF(D2018=25,VLOOKUP(E2018,Sheet1!$F$64:$H$79,2,0),IF(D2018=23,VLOOKUP(knight_awaken_info!E2018,Sheet1!$F$45:$H$60,2,0),VLOOKUP(knight_awaken_info!E2018,Sheet1!$F$26:$H$41,2,0))))</f>
        <v>0</v>
      </c>
      <c r="AJ2018">
        <f>IF(ISERROR(IF(D2018=25,VLOOKUP(E2018,Sheet1!$F$64:$H$79,3,0),IF(D2018=23,VLOOKUP(knight_awaken_info!E2018,Sheet1!$F$45:$H$60,3,0),VLOOKUP(knight_awaken_info!E2018,Sheet1!$F$26:$H$41,3,0)))),0,IF(D2018=25,VLOOKUP(E2018,Sheet1!$F$64:$H$79,3,0),IF(D2018=23,VLOOKUP(knight_awaken_info!E2018,Sheet1!$F$45:$H$60,3,0),VLOOKUP(knight_awaken_info!E2018,Sheet1!$F$26:$H$41,3,0))))</f>
        <v>0</v>
      </c>
      <c r="AK2018" s="11">
        <f>SUM(AI1995:AI2018)</f>
        <v>13160</v>
      </c>
      <c r="AL2018" s="11">
        <f>SUM(AJ1995:AJ2018)</f>
        <v>0</v>
      </c>
      <c r="AN2018" s="3">
        <f t="shared" si="96"/>
        <v>89342.222222222219</v>
      </c>
      <c r="AO2018" s="3">
        <f t="shared" si="97"/>
        <v>3151.1111111111113</v>
      </c>
    </row>
    <row r="2019" spans="1:41">
      <c r="A2019" s="3">
        <v>4013324</v>
      </c>
      <c r="B2019" s="3">
        <v>4013301</v>
      </c>
      <c r="C2019" s="3" t="s">
        <v>77</v>
      </c>
      <c r="D2019">
        <f t="shared" si="95"/>
        <v>20</v>
      </c>
      <c r="E2019" s="3">
        <v>24</v>
      </c>
      <c r="F2019" s="3">
        <v>70</v>
      </c>
      <c r="G2019" s="3">
        <v>4</v>
      </c>
      <c r="H2019" s="3">
        <v>411</v>
      </c>
      <c r="I2019" s="3">
        <v>423</v>
      </c>
      <c r="J2019" s="3">
        <v>322</v>
      </c>
      <c r="K2019" s="3">
        <v>331</v>
      </c>
      <c r="L2019" s="3">
        <v>2</v>
      </c>
      <c r="M2019" s="3">
        <v>60</v>
      </c>
      <c r="N2019" s="3">
        <v>1570</v>
      </c>
      <c r="O2019" s="3">
        <v>0</v>
      </c>
      <c r="P2019" s="3">
        <v>0</v>
      </c>
      <c r="Q2019" s="3">
        <v>0</v>
      </c>
      <c r="R2019" s="3">
        <v>1545000</v>
      </c>
      <c r="S2019" s="3">
        <v>5002</v>
      </c>
      <c r="T2019">
        <v>5003</v>
      </c>
      <c r="U2019" s="3">
        <v>5</v>
      </c>
      <c r="V2019" s="3">
        <v>80271.111111111095</v>
      </c>
      <c r="W2019" s="3">
        <v>6</v>
      </c>
      <c r="X2019" s="3">
        <v>8388.8888888888869</v>
      </c>
      <c r="Y2019" s="3">
        <v>21</v>
      </c>
      <c r="Z2019" s="3">
        <v>4015.5555555555557</v>
      </c>
      <c r="AA2019" s="3">
        <v>0</v>
      </c>
      <c r="AB2019" s="3">
        <v>0</v>
      </c>
      <c r="AC2019" s="3">
        <v>4013325</v>
      </c>
      <c r="AD2019" s="3">
        <v>4388.4250111543124</v>
      </c>
      <c r="AE2019" s="3">
        <v>16100000</v>
      </c>
      <c r="AF2019" t="s">
        <v>141</v>
      </c>
      <c r="AG2019" t="s">
        <v>158</v>
      </c>
      <c r="AI2019">
        <f>IF(ISERROR(IF(D2019=25,VLOOKUP(E2019,Sheet1!$F$64:$H$79,2,0),IF(D2019=23,VLOOKUP(knight_awaken_info!E2019,Sheet1!$F$45:$H$60,2,0),VLOOKUP(knight_awaken_info!E2019,Sheet1!$F$26:$H$41,2,0)))),0,IF(D2019=25,VLOOKUP(E2019,Sheet1!$F$64:$H$79,2,0),IF(D2019=23,VLOOKUP(knight_awaken_info!E2019,Sheet1!$F$45:$H$60,2,0),VLOOKUP(knight_awaken_info!E2019,Sheet1!$F$26:$H$41,2,0))))</f>
        <v>0</v>
      </c>
      <c r="AJ2019">
        <f>IF(ISERROR(IF(D2019=25,VLOOKUP(E2019,Sheet1!$F$64:$H$79,3,0),IF(D2019=23,VLOOKUP(knight_awaken_info!E2019,Sheet1!$F$45:$H$60,3,0),VLOOKUP(knight_awaken_info!E2019,Sheet1!$F$26:$H$41,3,0)))),0,IF(D2019=25,VLOOKUP(E2019,Sheet1!$F$64:$H$79,3,0),IF(D2019=23,VLOOKUP(knight_awaken_info!E2019,Sheet1!$F$45:$H$60,3,0),VLOOKUP(knight_awaken_info!E2019,Sheet1!$F$26:$H$41,3,0))))</f>
        <v>660</v>
      </c>
      <c r="AK2019" s="11">
        <f>SUM(AI1995:AI2019)</f>
        <v>13160</v>
      </c>
      <c r="AL2019" s="11">
        <f>SUM(AJ1995:AJ2019)</f>
        <v>660</v>
      </c>
      <c r="AN2019" s="3">
        <f t="shared" si="96"/>
        <v>93431.111111111095</v>
      </c>
      <c r="AO2019" s="3">
        <f t="shared" si="97"/>
        <v>4675.5555555555557</v>
      </c>
    </row>
    <row r="2020" spans="1:41">
      <c r="A2020" s="3">
        <v>4013325</v>
      </c>
      <c r="B2020" s="3">
        <v>4013301</v>
      </c>
      <c r="C2020" s="3" t="s">
        <v>77</v>
      </c>
      <c r="D2020">
        <f t="shared" si="95"/>
        <v>20</v>
      </c>
      <c r="E2020" s="3">
        <v>25</v>
      </c>
      <c r="F2020" s="3">
        <v>70</v>
      </c>
      <c r="G2020" s="3">
        <v>4</v>
      </c>
      <c r="H2020" s="3">
        <v>413</v>
      </c>
      <c r="I2020" s="3">
        <v>422</v>
      </c>
      <c r="J2020" s="3">
        <v>321</v>
      </c>
      <c r="K2020" s="3">
        <v>333</v>
      </c>
      <c r="L2020" s="3">
        <v>2</v>
      </c>
      <c r="M2020" s="3">
        <v>60</v>
      </c>
      <c r="N2020" s="3">
        <v>1610</v>
      </c>
      <c r="O2020" s="3">
        <v>0</v>
      </c>
      <c r="P2020" s="3">
        <v>0</v>
      </c>
      <c r="Q2020" s="3">
        <v>0</v>
      </c>
      <c r="R2020" s="3">
        <v>1565000</v>
      </c>
      <c r="S2020" s="3">
        <v>5002</v>
      </c>
      <c r="T2020">
        <v>5003</v>
      </c>
      <c r="U2020" s="3">
        <v>5</v>
      </c>
      <c r="V2020" s="3">
        <v>84382.222222222204</v>
      </c>
      <c r="W2020" s="3">
        <v>6</v>
      </c>
      <c r="X2020" s="3">
        <v>8902.7777777777756</v>
      </c>
      <c r="Y2020" s="3">
        <v>21</v>
      </c>
      <c r="Z2020" s="3">
        <v>4221.1111111111113</v>
      </c>
      <c r="AA2020" s="3">
        <v>0</v>
      </c>
      <c r="AB2020" s="3">
        <v>0</v>
      </c>
      <c r="AC2020" s="3">
        <v>4013326</v>
      </c>
      <c r="AD2020" s="3">
        <v>5229.7788259289955</v>
      </c>
      <c r="AE2020" s="3">
        <v>17645000</v>
      </c>
      <c r="AF2020" t="s">
        <v>141</v>
      </c>
      <c r="AG2020" t="s">
        <v>158</v>
      </c>
      <c r="AI2020">
        <f>IF(ISERROR(IF(D2020=25,VLOOKUP(E2020,Sheet1!$F$64:$H$79,2,0),IF(D2020=23,VLOOKUP(knight_awaken_info!E2020,Sheet1!$F$45:$H$60,2,0),VLOOKUP(knight_awaken_info!E2020,Sheet1!$F$26:$H$41,2,0)))),0,IF(D2020=25,VLOOKUP(E2020,Sheet1!$F$64:$H$79,2,0),IF(D2020=23,VLOOKUP(knight_awaken_info!E2020,Sheet1!$F$45:$H$60,2,0),VLOOKUP(knight_awaken_info!E2020,Sheet1!$F$26:$H$41,2,0))))</f>
        <v>0</v>
      </c>
      <c r="AJ2020">
        <f>IF(ISERROR(IF(D2020=25,VLOOKUP(E2020,Sheet1!$F$64:$H$79,3,0),IF(D2020=23,VLOOKUP(knight_awaken_info!E2020,Sheet1!$F$45:$H$60,3,0),VLOOKUP(knight_awaken_info!E2020,Sheet1!$F$26:$H$41,3,0)))),0,IF(D2020=25,VLOOKUP(E2020,Sheet1!$F$64:$H$79,3,0),IF(D2020=23,VLOOKUP(knight_awaken_info!E2020,Sheet1!$F$45:$H$60,3,0),VLOOKUP(knight_awaken_info!E2020,Sheet1!$F$26:$H$41,3,0))))</f>
        <v>0</v>
      </c>
      <c r="AK2020" s="11">
        <f>SUM(AI1995:AI2020)</f>
        <v>13160</v>
      </c>
      <c r="AL2020" s="11">
        <f>SUM(AJ1995:AJ2020)</f>
        <v>660</v>
      </c>
      <c r="AN2020" s="3">
        <f t="shared" si="96"/>
        <v>97542.222222222204</v>
      </c>
      <c r="AO2020" s="3">
        <f t="shared" si="97"/>
        <v>4881.1111111111113</v>
      </c>
    </row>
    <row r="2021" spans="1:41">
      <c r="A2021" s="3">
        <v>4013326</v>
      </c>
      <c r="B2021" s="3">
        <v>4013301</v>
      </c>
      <c r="C2021" s="3" t="s">
        <v>77</v>
      </c>
      <c r="D2021">
        <f t="shared" si="95"/>
        <v>20</v>
      </c>
      <c r="E2021" s="3">
        <v>26</v>
      </c>
      <c r="F2021" s="3">
        <v>70</v>
      </c>
      <c r="G2021" s="3">
        <v>4</v>
      </c>
      <c r="H2021" s="3">
        <v>412</v>
      </c>
      <c r="I2021" s="3">
        <v>421</v>
      </c>
      <c r="J2021" s="3">
        <v>323</v>
      </c>
      <c r="K2021" s="3">
        <v>332</v>
      </c>
      <c r="L2021" s="3">
        <v>2</v>
      </c>
      <c r="M2021" s="3">
        <v>60</v>
      </c>
      <c r="N2021" s="3">
        <v>1630</v>
      </c>
      <c r="O2021" s="3">
        <v>1</v>
      </c>
      <c r="P2021" s="3">
        <v>40133</v>
      </c>
      <c r="Q2021" s="3">
        <v>1</v>
      </c>
      <c r="R2021" s="3">
        <v>1590000</v>
      </c>
      <c r="S2021" s="3">
        <v>5002</v>
      </c>
      <c r="T2021">
        <v>5003</v>
      </c>
      <c r="U2021" s="3">
        <v>5</v>
      </c>
      <c r="V2021" s="3">
        <v>88515.555555555533</v>
      </c>
      <c r="W2021" s="3">
        <v>6</v>
      </c>
      <c r="X2021" s="3">
        <v>9419.4444444444416</v>
      </c>
      <c r="Y2021" s="3">
        <v>21</v>
      </c>
      <c r="Z2021" s="3">
        <v>4427.7777777777774</v>
      </c>
      <c r="AA2021" s="3">
        <v>0</v>
      </c>
      <c r="AB2021" s="3">
        <v>0</v>
      </c>
      <c r="AC2021" s="3">
        <v>4013327</v>
      </c>
      <c r="AD2021" s="3">
        <v>6071.1326407036786</v>
      </c>
      <c r="AE2021" s="3">
        <v>19210000</v>
      </c>
      <c r="AF2021" t="s">
        <v>141</v>
      </c>
      <c r="AG2021" t="s">
        <v>158</v>
      </c>
      <c r="AI2021">
        <f>IF(ISERROR(IF(D2021=25,VLOOKUP(E2021,Sheet1!$F$64:$H$79,2,0),IF(D2021=23,VLOOKUP(knight_awaken_info!E2021,Sheet1!$F$45:$H$60,2,0),VLOOKUP(knight_awaken_info!E2021,Sheet1!$F$26:$H$41,2,0)))),0,IF(D2021=25,VLOOKUP(E2021,Sheet1!$F$64:$H$79,2,0),IF(D2021=23,VLOOKUP(knight_awaken_info!E2021,Sheet1!$F$45:$H$60,2,0),VLOOKUP(knight_awaken_info!E2021,Sheet1!$F$26:$H$41,2,0))))</f>
        <v>0</v>
      </c>
      <c r="AJ2021">
        <f>IF(ISERROR(IF(D2021=25,VLOOKUP(E2021,Sheet1!$F$64:$H$79,3,0),IF(D2021=23,VLOOKUP(knight_awaken_info!E2021,Sheet1!$F$45:$H$60,3,0),VLOOKUP(knight_awaken_info!E2021,Sheet1!$F$26:$H$41,3,0)))),0,IF(D2021=25,VLOOKUP(E2021,Sheet1!$F$64:$H$79,3,0),IF(D2021=23,VLOOKUP(knight_awaken_info!E2021,Sheet1!$F$45:$H$60,3,0),VLOOKUP(knight_awaken_info!E2021,Sheet1!$F$26:$H$41,3,0))))</f>
        <v>0</v>
      </c>
      <c r="AK2021" s="11">
        <f>SUM(AI1995:AI2021)</f>
        <v>13160</v>
      </c>
      <c r="AL2021" s="11">
        <f>SUM(AJ1995:AJ2021)</f>
        <v>660</v>
      </c>
      <c r="AN2021" s="3">
        <f t="shared" si="96"/>
        <v>101675.55555555553</v>
      </c>
      <c r="AO2021" s="3">
        <f t="shared" si="97"/>
        <v>5087.7777777777774</v>
      </c>
    </row>
    <row r="2022" spans="1:41">
      <c r="A2022" s="3">
        <v>4013327</v>
      </c>
      <c r="B2022" s="3">
        <v>4013301</v>
      </c>
      <c r="C2022" s="3" t="s">
        <v>77</v>
      </c>
      <c r="D2022">
        <f t="shared" si="95"/>
        <v>20</v>
      </c>
      <c r="E2022" s="3">
        <v>27</v>
      </c>
      <c r="F2022" s="3">
        <v>70</v>
      </c>
      <c r="G2022" s="3">
        <v>4</v>
      </c>
      <c r="H2022" s="3">
        <v>411</v>
      </c>
      <c r="I2022" s="3">
        <v>433</v>
      </c>
      <c r="J2022" s="3">
        <v>322</v>
      </c>
      <c r="K2022" s="3">
        <v>331</v>
      </c>
      <c r="L2022" s="3">
        <v>2</v>
      </c>
      <c r="M2022" s="3">
        <v>60</v>
      </c>
      <c r="N2022" s="3">
        <v>1650</v>
      </c>
      <c r="O2022" s="3">
        <v>0</v>
      </c>
      <c r="P2022" s="3">
        <v>0</v>
      </c>
      <c r="Q2022" s="3">
        <v>0</v>
      </c>
      <c r="R2022" s="3">
        <v>1615000</v>
      </c>
      <c r="S2022" s="3">
        <v>5002</v>
      </c>
      <c r="T2022">
        <v>5003</v>
      </c>
      <c r="U2022" s="3">
        <v>5</v>
      </c>
      <c r="V2022" s="3">
        <v>105831.11111111109</v>
      </c>
      <c r="W2022" s="3">
        <v>6</v>
      </c>
      <c r="X2022" s="3">
        <v>9938.8888888888869</v>
      </c>
      <c r="Y2022" s="3">
        <v>21</v>
      </c>
      <c r="Z2022" s="3">
        <v>4635.5555555555557</v>
      </c>
      <c r="AA2022" s="3">
        <v>0</v>
      </c>
      <c r="AB2022" s="3">
        <v>0</v>
      </c>
      <c r="AC2022" s="3">
        <v>4013328</v>
      </c>
      <c r="AD2022" s="3">
        <v>6912.4864554783617</v>
      </c>
      <c r="AE2022" s="3">
        <v>20800000</v>
      </c>
      <c r="AF2022" t="s">
        <v>142</v>
      </c>
      <c r="AG2022" t="s">
        <v>135</v>
      </c>
      <c r="AI2022">
        <f>IF(ISERROR(IF(D2022=25,VLOOKUP(E2022,Sheet1!$F$64:$H$79,2,0),IF(D2022=23,VLOOKUP(knight_awaken_info!E2022,Sheet1!$F$45:$H$60,2,0),VLOOKUP(knight_awaken_info!E2022,Sheet1!$F$26:$H$41,2,0)))),0,IF(D2022=25,VLOOKUP(E2022,Sheet1!$F$64:$H$79,2,0),IF(D2022=23,VLOOKUP(knight_awaken_info!E2022,Sheet1!$F$45:$H$60,2,0),VLOOKUP(knight_awaken_info!E2022,Sheet1!$F$26:$H$41,2,0))))</f>
        <v>13160</v>
      </c>
      <c r="AJ2022">
        <f>IF(ISERROR(IF(D2022=25,VLOOKUP(E2022,Sheet1!$F$64:$H$79,3,0),IF(D2022=23,VLOOKUP(knight_awaken_info!E2022,Sheet1!$F$45:$H$60,3,0),VLOOKUP(knight_awaken_info!E2022,Sheet1!$F$26:$H$41,3,0)))),0,IF(D2022=25,VLOOKUP(E2022,Sheet1!$F$64:$H$79,3,0),IF(D2022=23,VLOOKUP(knight_awaken_info!E2022,Sheet1!$F$45:$H$60,3,0),VLOOKUP(knight_awaken_info!E2022,Sheet1!$F$26:$H$41,3,0))))</f>
        <v>0</v>
      </c>
      <c r="AK2022" s="11">
        <f>SUM(AI1995:AI2022)</f>
        <v>26320</v>
      </c>
      <c r="AL2022" s="11">
        <f>SUM(AJ1995:AJ2022)</f>
        <v>660</v>
      </c>
      <c r="AN2022" s="3">
        <f t="shared" si="96"/>
        <v>132151.11111111109</v>
      </c>
      <c r="AO2022" s="3">
        <f t="shared" si="97"/>
        <v>5295.5555555555557</v>
      </c>
    </row>
    <row r="2023" spans="1:41">
      <c r="A2023" s="3">
        <v>4013328</v>
      </c>
      <c r="B2023" s="3">
        <v>4013301</v>
      </c>
      <c r="C2023" s="3" t="s">
        <v>77</v>
      </c>
      <c r="D2023">
        <f t="shared" si="95"/>
        <v>20</v>
      </c>
      <c r="E2023" s="3">
        <v>28</v>
      </c>
      <c r="F2023" s="3">
        <v>70</v>
      </c>
      <c r="G2023" s="3">
        <v>4</v>
      </c>
      <c r="H2023" s="3">
        <v>413</v>
      </c>
      <c r="I2023" s="3">
        <v>432</v>
      </c>
      <c r="J2023" s="3">
        <v>321</v>
      </c>
      <c r="K2023" s="3">
        <v>333</v>
      </c>
      <c r="L2023" s="3">
        <v>2</v>
      </c>
      <c r="M2023" s="3">
        <v>60</v>
      </c>
      <c r="N2023" s="3">
        <v>1670</v>
      </c>
      <c r="O2023" s="3">
        <v>0</v>
      </c>
      <c r="P2023" s="3">
        <v>0</v>
      </c>
      <c r="Q2023" s="3">
        <v>0</v>
      </c>
      <c r="R2023" s="3">
        <v>1635000</v>
      </c>
      <c r="S2023" s="3">
        <v>5002</v>
      </c>
      <c r="T2023">
        <v>5003</v>
      </c>
      <c r="U2023" s="3">
        <v>5</v>
      </c>
      <c r="V2023" s="3">
        <v>110008.88888888888</v>
      </c>
      <c r="W2023" s="3">
        <v>6</v>
      </c>
      <c r="X2023" s="3">
        <v>10461.111111111109</v>
      </c>
      <c r="Y2023" s="3">
        <v>21</v>
      </c>
      <c r="Z2023" s="3">
        <v>4844.4444444444443</v>
      </c>
      <c r="AA2023" s="3">
        <v>0</v>
      </c>
      <c r="AB2023" s="3">
        <v>0</v>
      </c>
      <c r="AC2023" s="3">
        <v>4013329</v>
      </c>
      <c r="AD2023" s="3">
        <v>7753.8402702530448</v>
      </c>
      <c r="AE2023" s="3">
        <v>22415000</v>
      </c>
      <c r="AF2023" t="s">
        <v>142</v>
      </c>
      <c r="AG2023" t="s">
        <v>135</v>
      </c>
      <c r="AI2023">
        <f>IF(ISERROR(IF(D2023=25,VLOOKUP(E2023,Sheet1!$F$64:$H$79,2,0),IF(D2023=23,VLOOKUP(knight_awaken_info!E2023,Sheet1!$F$45:$H$60,2,0),VLOOKUP(knight_awaken_info!E2023,Sheet1!$F$26:$H$41,2,0)))),0,IF(D2023=25,VLOOKUP(E2023,Sheet1!$F$64:$H$79,2,0),IF(D2023=23,VLOOKUP(knight_awaken_info!E2023,Sheet1!$F$45:$H$60,2,0),VLOOKUP(knight_awaken_info!E2023,Sheet1!$F$26:$H$41,2,0))))</f>
        <v>0</v>
      </c>
      <c r="AJ2023">
        <f>IF(ISERROR(IF(D2023=25,VLOOKUP(E2023,Sheet1!$F$64:$H$79,3,0),IF(D2023=23,VLOOKUP(knight_awaken_info!E2023,Sheet1!$F$45:$H$60,3,0),VLOOKUP(knight_awaken_info!E2023,Sheet1!$F$26:$H$41,3,0)))),0,IF(D2023=25,VLOOKUP(E2023,Sheet1!$F$64:$H$79,3,0),IF(D2023=23,VLOOKUP(knight_awaken_info!E2023,Sheet1!$F$45:$H$60,3,0),VLOOKUP(knight_awaken_info!E2023,Sheet1!$F$26:$H$41,3,0))))</f>
        <v>0</v>
      </c>
      <c r="AK2023" s="11">
        <f>SUM(AI1995:AI2023)</f>
        <v>26320</v>
      </c>
      <c r="AL2023" s="11">
        <f>SUM(AJ1995:AJ2023)</f>
        <v>660</v>
      </c>
      <c r="AN2023" s="3">
        <f t="shared" si="96"/>
        <v>136328.88888888888</v>
      </c>
      <c r="AO2023" s="3">
        <f t="shared" si="97"/>
        <v>5504.4444444444443</v>
      </c>
    </row>
    <row r="2024" spans="1:41">
      <c r="A2024" s="3">
        <v>4013329</v>
      </c>
      <c r="B2024" s="3">
        <v>4013301</v>
      </c>
      <c r="C2024" s="3" t="s">
        <v>77</v>
      </c>
      <c r="D2024">
        <f t="shared" si="95"/>
        <v>20</v>
      </c>
      <c r="E2024" s="3">
        <v>29</v>
      </c>
      <c r="F2024" s="3">
        <v>70</v>
      </c>
      <c r="G2024" s="3">
        <v>4</v>
      </c>
      <c r="H2024" s="3">
        <v>412</v>
      </c>
      <c r="I2024" s="3">
        <v>421</v>
      </c>
      <c r="J2024" s="3">
        <v>423</v>
      </c>
      <c r="K2024" s="3">
        <v>432</v>
      </c>
      <c r="L2024" s="3">
        <v>2</v>
      </c>
      <c r="M2024" s="3">
        <v>60</v>
      </c>
      <c r="N2024" s="3">
        <v>2170</v>
      </c>
      <c r="O2024" s="3">
        <v>1</v>
      </c>
      <c r="P2024" s="3">
        <v>40133</v>
      </c>
      <c r="Q2024" s="3">
        <v>1</v>
      </c>
      <c r="R2024" s="3">
        <v>2220000</v>
      </c>
      <c r="S2024" s="3">
        <v>5002</v>
      </c>
      <c r="T2024">
        <v>5003</v>
      </c>
      <c r="U2024" s="3">
        <v>5</v>
      </c>
      <c r="V2024" s="3">
        <v>114208.88888888888</v>
      </c>
      <c r="W2024" s="3">
        <v>6</v>
      </c>
      <c r="X2024" s="3">
        <v>10986.111111111109</v>
      </c>
      <c r="Y2024" s="3">
        <v>21</v>
      </c>
      <c r="Z2024" s="3">
        <v>5054.4444444444443</v>
      </c>
      <c r="AA2024" s="3">
        <v>0</v>
      </c>
      <c r="AB2024" s="3">
        <v>0</v>
      </c>
      <c r="AC2024" s="3">
        <v>4013330</v>
      </c>
      <c r="AD2024" s="3">
        <v>8595.1940850277279</v>
      </c>
      <c r="AE2024" s="3">
        <v>24050000</v>
      </c>
      <c r="AF2024" t="s">
        <v>142</v>
      </c>
      <c r="AG2024" t="s">
        <v>135</v>
      </c>
      <c r="AI2024">
        <f>IF(ISERROR(IF(D2024=25,VLOOKUP(E2024,Sheet1!$F$64:$H$79,2,0),IF(D2024=23,VLOOKUP(knight_awaken_info!E2024,Sheet1!$F$45:$H$60,2,0),VLOOKUP(knight_awaken_info!E2024,Sheet1!$F$26:$H$41,2,0)))),0,IF(D2024=25,VLOOKUP(E2024,Sheet1!$F$64:$H$79,2,0),IF(D2024=23,VLOOKUP(knight_awaken_info!E2024,Sheet1!$F$45:$H$60,2,0),VLOOKUP(knight_awaken_info!E2024,Sheet1!$F$26:$H$41,2,0))))</f>
        <v>0</v>
      </c>
      <c r="AJ2024">
        <f>IF(ISERROR(IF(D2024=25,VLOOKUP(E2024,Sheet1!$F$64:$H$79,3,0),IF(D2024=23,VLOOKUP(knight_awaken_info!E2024,Sheet1!$F$45:$H$60,3,0),VLOOKUP(knight_awaken_info!E2024,Sheet1!$F$26:$H$41,3,0)))),0,IF(D2024=25,VLOOKUP(E2024,Sheet1!$F$64:$H$79,3,0),IF(D2024=23,VLOOKUP(knight_awaken_info!E2024,Sheet1!$F$45:$H$60,3,0),VLOOKUP(knight_awaken_info!E2024,Sheet1!$F$26:$H$41,3,0))))</f>
        <v>0</v>
      </c>
      <c r="AK2024" s="11">
        <f>SUM(AI1995:AI2024)</f>
        <v>26320</v>
      </c>
      <c r="AL2024" s="11">
        <f>SUM(AJ1995:AJ2024)</f>
        <v>660</v>
      </c>
      <c r="AN2024" s="3">
        <f t="shared" si="96"/>
        <v>140528.88888888888</v>
      </c>
      <c r="AO2024" s="3">
        <f t="shared" si="97"/>
        <v>5714.4444444444443</v>
      </c>
    </row>
    <row r="2025" spans="1:41">
      <c r="A2025" s="3">
        <v>4013330</v>
      </c>
      <c r="B2025" s="3">
        <v>4013301</v>
      </c>
      <c r="C2025" s="3" t="s">
        <v>77</v>
      </c>
      <c r="D2025">
        <f t="shared" si="95"/>
        <v>20</v>
      </c>
      <c r="E2025" s="3">
        <v>30</v>
      </c>
      <c r="F2025" s="3">
        <v>80</v>
      </c>
      <c r="G2025" s="3">
        <v>4</v>
      </c>
      <c r="H2025" s="3">
        <v>511</v>
      </c>
      <c r="I2025" s="3">
        <v>433</v>
      </c>
      <c r="J2025" s="3">
        <v>422</v>
      </c>
      <c r="K2025" s="3">
        <v>431</v>
      </c>
      <c r="L2025" s="3">
        <v>2</v>
      </c>
      <c r="M2025" s="3">
        <v>60</v>
      </c>
      <c r="N2025" s="3">
        <v>2210</v>
      </c>
      <c r="O2025" s="3">
        <v>0</v>
      </c>
      <c r="P2025" s="3">
        <v>0</v>
      </c>
      <c r="Q2025" s="3">
        <v>0</v>
      </c>
      <c r="R2025" s="3">
        <v>2240000</v>
      </c>
      <c r="S2025" s="3">
        <v>5003</v>
      </c>
      <c r="T2025">
        <v>5004</v>
      </c>
      <c r="U2025" s="3">
        <v>5</v>
      </c>
      <c r="V2025" s="3">
        <v>119319.99999999999</v>
      </c>
      <c r="W2025" s="3">
        <v>6</v>
      </c>
      <c r="X2025" s="3">
        <v>11624.999999999998</v>
      </c>
      <c r="Y2025" s="3">
        <v>21</v>
      </c>
      <c r="Z2025" s="3">
        <v>5310</v>
      </c>
      <c r="AA2025" s="3">
        <v>0</v>
      </c>
      <c r="AB2025" s="3">
        <v>0</v>
      </c>
      <c r="AC2025" s="3">
        <v>4013331</v>
      </c>
      <c r="AD2025" s="3">
        <v>9971.9548728408445</v>
      </c>
      <c r="AE2025" s="3">
        <v>26270000</v>
      </c>
      <c r="AF2025" t="s">
        <v>143</v>
      </c>
      <c r="AG2025" t="s">
        <v>159</v>
      </c>
      <c r="AI2025">
        <f>IF(ISERROR(IF(D2025=25,VLOOKUP(E2025,Sheet1!$F$64:$H$79,2,0),IF(D2025=23,VLOOKUP(knight_awaken_info!E2025,Sheet1!$F$45:$H$60,2,0),VLOOKUP(knight_awaken_info!E2025,Sheet1!$F$26:$H$41,2,0)))),0,IF(D2025=25,VLOOKUP(E2025,Sheet1!$F$64:$H$79,2,0),IF(D2025=23,VLOOKUP(knight_awaken_info!E2025,Sheet1!$F$45:$H$60,2,0),VLOOKUP(knight_awaken_info!E2025,Sheet1!$F$26:$H$41,2,0))))</f>
        <v>0</v>
      </c>
      <c r="AJ2025">
        <f>IF(ISERROR(IF(D2025=25,VLOOKUP(E2025,Sheet1!$F$64:$H$79,3,0),IF(D2025=23,VLOOKUP(knight_awaken_info!E2025,Sheet1!$F$45:$H$60,3,0),VLOOKUP(knight_awaken_info!E2025,Sheet1!$F$26:$H$41,3,0)))),0,IF(D2025=25,VLOOKUP(E2025,Sheet1!$F$64:$H$79,3,0),IF(D2025=23,VLOOKUP(knight_awaken_info!E2025,Sheet1!$F$45:$H$60,3,0),VLOOKUP(knight_awaken_info!E2025,Sheet1!$F$26:$H$41,3,0))))</f>
        <v>0</v>
      </c>
      <c r="AK2025" s="11">
        <f>SUM(AI1995:AI2025)</f>
        <v>26320</v>
      </c>
      <c r="AL2025" s="11">
        <f>SUM(AJ1995:AJ2025)</f>
        <v>660</v>
      </c>
      <c r="AN2025" s="3">
        <f t="shared" si="96"/>
        <v>145640</v>
      </c>
      <c r="AO2025" s="3">
        <f t="shared" si="97"/>
        <v>5970</v>
      </c>
    </row>
    <row r="2026" spans="1:41">
      <c r="A2026" s="3">
        <v>4013331</v>
      </c>
      <c r="B2026" s="3">
        <v>4013301</v>
      </c>
      <c r="C2026" s="3" t="s">
        <v>77</v>
      </c>
      <c r="D2026">
        <f t="shared" si="95"/>
        <v>20</v>
      </c>
      <c r="E2026" s="3">
        <v>31</v>
      </c>
      <c r="F2026" s="3">
        <v>80</v>
      </c>
      <c r="G2026" s="3">
        <v>4</v>
      </c>
      <c r="H2026" s="3">
        <v>523</v>
      </c>
      <c r="I2026" s="3">
        <v>432</v>
      </c>
      <c r="J2026" s="3">
        <v>421</v>
      </c>
      <c r="K2026" s="3">
        <v>433</v>
      </c>
      <c r="L2026" s="3">
        <v>2</v>
      </c>
      <c r="M2026" s="3">
        <v>60</v>
      </c>
      <c r="N2026" s="3">
        <v>2230</v>
      </c>
      <c r="O2026" s="3">
        <v>1</v>
      </c>
      <c r="P2026" s="3">
        <v>40133</v>
      </c>
      <c r="Q2026" s="3">
        <v>1</v>
      </c>
      <c r="R2026" s="3">
        <v>2265000</v>
      </c>
      <c r="S2026" s="3">
        <v>5003</v>
      </c>
      <c r="T2026">
        <v>5004</v>
      </c>
      <c r="U2026" s="3">
        <v>5</v>
      </c>
      <c r="V2026" s="3">
        <v>124453.33333333331</v>
      </c>
      <c r="W2026" s="3">
        <v>6</v>
      </c>
      <c r="X2026" s="3">
        <v>12266.666666666664</v>
      </c>
      <c r="Y2026" s="3">
        <v>21</v>
      </c>
      <c r="Z2026" s="3">
        <v>5566.666666666667</v>
      </c>
      <c r="AA2026" s="3">
        <v>0</v>
      </c>
      <c r="AB2026" s="3">
        <v>0</v>
      </c>
      <c r="AC2026" s="3">
        <v>4013332</v>
      </c>
      <c r="AD2026" s="3">
        <v>12218.751991841418</v>
      </c>
      <c r="AE2026" s="3">
        <v>28510000</v>
      </c>
      <c r="AF2026" t="s">
        <v>143</v>
      </c>
      <c r="AG2026" t="s">
        <v>159</v>
      </c>
      <c r="AI2026">
        <f>IF(ISERROR(IF(D2026=25,VLOOKUP(E2026,Sheet1!$F$64:$H$79,2,0),IF(D2026=23,VLOOKUP(knight_awaken_info!E2026,Sheet1!$F$45:$H$60,2,0),VLOOKUP(knight_awaken_info!E2026,Sheet1!$F$26:$H$41,2,0)))),0,IF(D2026=25,VLOOKUP(E2026,Sheet1!$F$64:$H$79,2,0),IF(D2026=23,VLOOKUP(knight_awaken_info!E2026,Sheet1!$F$45:$H$60,2,0),VLOOKUP(knight_awaken_info!E2026,Sheet1!$F$26:$H$41,2,0))))</f>
        <v>0</v>
      </c>
      <c r="AJ2026">
        <f>IF(ISERROR(IF(D2026=25,VLOOKUP(E2026,Sheet1!$F$64:$H$79,3,0),IF(D2026=23,VLOOKUP(knight_awaken_info!E2026,Sheet1!$F$45:$H$60,3,0),VLOOKUP(knight_awaken_info!E2026,Sheet1!$F$26:$H$41,3,0)))),0,IF(D2026=25,VLOOKUP(E2026,Sheet1!$F$64:$H$79,3,0),IF(D2026=23,VLOOKUP(knight_awaken_info!E2026,Sheet1!$F$45:$H$60,3,0),VLOOKUP(knight_awaken_info!E2026,Sheet1!$F$26:$H$41,3,0))))</f>
        <v>0</v>
      </c>
      <c r="AK2026" s="11">
        <f>SUM(AI1995:AI2026)</f>
        <v>26320</v>
      </c>
      <c r="AL2026" s="11">
        <f>SUM(AJ1995:AJ2026)</f>
        <v>660</v>
      </c>
      <c r="AN2026" s="3">
        <f t="shared" si="96"/>
        <v>150773.33333333331</v>
      </c>
      <c r="AO2026" s="3">
        <f t="shared" si="97"/>
        <v>6226.666666666667</v>
      </c>
    </row>
    <row r="2027" spans="1:41">
      <c r="A2027" s="3">
        <v>4013332</v>
      </c>
      <c r="B2027" s="3">
        <v>4013301</v>
      </c>
      <c r="C2027" s="3" t="s">
        <v>77</v>
      </c>
      <c r="D2027">
        <f t="shared" si="95"/>
        <v>20</v>
      </c>
      <c r="E2027" s="3">
        <v>32</v>
      </c>
      <c r="F2027" s="3">
        <v>80</v>
      </c>
      <c r="G2027" s="3">
        <v>4</v>
      </c>
      <c r="H2027" s="3">
        <v>512</v>
      </c>
      <c r="I2027" s="3">
        <v>431</v>
      </c>
      <c r="J2027" s="3">
        <v>423</v>
      </c>
      <c r="K2027" s="3">
        <v>432</v>
      </c>
      <c r="L2027" s="3">
        <v>2</v>
      </c>
      <c r="M2027" s="3">
        <v>60</v>
      </c>
      <c r="N2027" s="3">
        <v>2250</v>
      </c>
      <c r="O2027" s="3">
        <v>0</v>
      </c>
      <c r="P2027" s="3">
        <v>0</v>
      </c>
      <c r="Q2027" s="3">
        <v>0</v>
      </c>
      <c r="R2027" s="3">
        <v>2290000</v>
      </c>
      <c r="S2027" s="3">
        <v>5003</v>
      </c>
      <c r="T2027">
        <v>5004</v>
      </c>
      <c r="U2027" s="3">
        <v>5</v>
      </c>
      <c r="V2027" s="3">
        <v>129608.88888888888</v>
      </c>
      <c r="W2027" s="3">
        <v>6</v>
      </c>
      <c r="X2027" s="3">
        <v>12911.111111111109</v>
      </c>
      <c r="Y2027" s="3">
        <v>21</v>
      </c>
      <c r="Z2027" s="3">
        <v>6484.4444444444443</v>
      </c>
      <c r="AA2027" s="3">
        <v>0</v>
      </c>
      <c r="AB2027" s="3">
        <v>0</v>
      </c>
      <c r="AC2027" s="3">
        <v>4013333</v>
      </c>
      <c r="AD2027" s="3">
        <v>14465.549110841992</v>
      </c>
      <c r="AE2027" s="3">
        <v>30775000</v>
      </c>
      <c r="AF2027" t="s">
        <v>144</v>
      </c>
      <c r="AG2027" t="s">
        <v>158</v>
      </c>
      <c r="AI2027">
        <f>IF(ISERROR(IF(D2027=25,VLOOKUP(E2027,Sheet1!$F$64:$H$79,2,0),IF(D2027=23,VLOOKUP(knight_awaken_info!E2027,Sheet1!$F$45:$H$60,2,0),VLOOKUP(knight_awaken_info!E2027,Sheet1!$F$26:$H$41,2,0)))),0,IF(D2027=25,VLOOKUP(E2027,Sheet1!$F$64:$H$79,2,0),IF(D2027=23,VLOOKUP(knight_awaken_info!E2027,Sheet1!$F$45:$H$60,2,0),VLOOKUP(knight_awaken_info!E2027,Sheet1!$F$26:$H$41,2,0))))</f>
        <v>0</v>
      </c>
      <c r="AJ2027">
        <f>IF(ISERROR(IF(D2027=25,VLOOKUP(E2027,Sheet1!$F$64:$H$79,3,0),IF(D2027=23,VLOOKUP(knight_awaken_info!E2027,Sheet1!$F$45:$H$60,3,0),VLOOKUP(knight_awaken_info!E2027,Sheet1!$F$26:$H$41,3,0)))),0,IF(D2027=25,VLOOKUP(E2027,Sheet1!$F$64:$H$79,3,0),IF(D2027=23,VLOOKUP(knight_awaken_info!E2027,Sheet1!$F$45:$H$60,3,0),VLOOKUP(knight_awaken_info!E2027,Sheet1!$F$26:$H$41,3,0))))</f>
        <v>660</v>
      </c>
      <c r="AK2027" s="11">
        <f>SUM(AI1995:AI2027)</f>
        <v>26320</v>
      </c>
      <c r="AL2027" s="11">
        <f>SUM(AJ1995:AJ2027)</f>
        <v>1320</v>
      </c>
      <c r="AN2027" s="3">
        <f t="shared" si="96"/>
        <v>155928.88888888888</v>
      </c>
      <c r="AO2027" s="3">
        <f t="shared" si="97"/>
        <v>7804.4444444444443</v>
      </c>
    </row>
    <row r="2028" spans="1:41">
      <c r="A2028" s="3">
        <v>4013333</v>
      </c>
      <c r="B2028" s="3">
        <v>4013301</v>
      </c>
      <c r="C2028" s="3" t="s">
        <v>77</v>
      </c>
      <c r="D2028">
        <f t="shared" si="95"/>
        <v>20</v>
      </c>
      <c r="E2028" s="3">
        <v>33</v>
      </c>
      <c r="F2028" s="3">
        <v>80</v>
      </c>
      <c r="G2028" s="3">
        <v>4</v>
      </c>
      <c r="H2028" s="3">
        <v>511</v>
      </c>
      <c r="I2028" s="3">
        <v>433</v>
      </c>
      <c r="J2028" s="3">
        <v>422</v>
      </c>
      <c r="K2028" s="3">
        <v>431</v>
      </c>
      <c r="L2028" s="3">
        <v>2</v>
      </c>
      <c r="M2028" s="3">
        <v>60</v>
      </c>
      <c r="N2028" s="3">
        <v>2270</v>
      </c>
      <c r="O2028" s="3">
        <v>1</v>
      </c>
      <c r="P2028" s="3">
        <v>40133</v>
      </c>
      <c r="Q2028" s="3">
        <v>1</v>
      </c>
      <c r="R2028" s="3">
        <v>2315000</v>
      </c>
      <c r="S2028" s="3">
        <v>5003</v>
      </c>
      <c r="T2028">
        <v>5004</v>
      </c>
      <c r="U2028" s="3">
        <v>5</v>
      </c>
      <c r="V2028" s="3">
        <v>134786.66666666666</v>
      </c>
      <c r="W2028" s="3">
        <v>6</v>
      </c>
      <c r="X2028" s="3">
        <v>13558.333333333332</v>
      </c>
      <c r="Y2028" s="3">
        <v>21</v>
      </c>
      <c r="Z2028" s="3">
        <v>6743.333333333333</v>
      </c>
      <c r="AA2028" s="3">
        <v>0</v>
      </c>
      <c r="AB2028" s="3">
        <v>0</v>
      </c>
      <c r="AC2028" s="3">
        <v>4013334</v>
      </c>
      <c r="AD2028" s="3">
        <v>16712.346229842566</v>
      </c>
      <c r="AE2028" s="3">
        <v>33065000</v>
      </c>
      <c r="AF2028" t="s">
        <v>144</v>
      </c>
      <c r="AG2028" t="s">
        <v>158</v>
      </c>
      <c r="AI2028">
        <f>IF(ISERROR(IF(D2028=25,VLOOKUP(E2028,Sheet1!$F$64:$H$79,2,0),IF(D2028=23,VLOOKUP(knight_awaken_info!E2028,Sheet1!$F$45:$H$60,2,0),VLOOKUP(knight_awaken_info!E2028,Sheet1!$F$26:$H$41,2,0)))),0,IF(D2028=25,VLOOKUP(E2028,Sheet1!$F$64:$H$79,2,0),IF(D2028=23,VLOOKUP(knight_awaken_info!E2028,Sheet1!$F$45:$H$60,2,0),VLOOKUP(knight_awaken_info!E2028,Sheet1!$F$26:$H$41,2,0))))</f>
        <v>0</v>
      </c>
      <c r="AJ2028">
        <f>IF(ISERROR(IF(D2028=25,VLOOKUP(E2028,Sheet1!$F$64:$H$79,3,0),IF(D2028=23,VLOOKUP(knight_awaken_info!E2028,Sheet1!$F$45:$H$60,3,0),VLOOKUP(knight_awaken_info!E2028,Sheet1!$F$26:$H$41,3,0)))),0,IF(D2028=25,VLOOKUP(E2028,Sheet1!$F$64:$H$79,3,0),IF(D2028=23,VLOOKUP(knight_awaken_info!E2028,Sheet1!$F$45:$H$60,3,0),VLOOKUP(knight_awaken_info!E2028,Sheet1!$F$26:$H$41,3,0))))</f>
        <v>0</v>
      </c>
      <c r="AK2028" s="11">
        <f>SUM(AI1995:AI2028)</f>
        <v>26320</v>
      </c>
      <c r="AL2028" s="11">
        <f>SUM(AJ1995:AJ2028)</f>
        <v>1320</v>
      </c>
      <c r="AN2028" s="3">
        <f t="shared" si="96"/>
        <v>161106.66666666666</v>
      </c>
      <c r="AO2028" s="3">
        <f t="shared" si="97"/>
        <v>8063.333333333333</v>
      </c>
    </row>
    <row r="2029" spans="1:41">
      <c r="A2029" s="3">
        <v>4013334</v>
      </c>
      <c r="B2029" s="3">
        <v>4013301</v>
      </c>
      <c r="C2029" s="3" t="s">
        <v>77</v>
      </c>
      <c r="D2029">
        <f t="shared" si="95"/>
        <v>20</v>
      </c>
      <c r="E2029" s="3">
        <v>34</v>
      </c>
      <c r="F2029" s="3">
        <v>80</v>
      </c>
      <c r="G2029" s="3">
        <v>4</v>
      </c>
      <c r="H2029" s="3">
        <v>513</v>
      </c>
      <c r="I2029" s="3">
        <v>432</v>
      </c>
      <c r="J2029" s="3">
        <v>421</v>
      </c>
      <c r="K2029" s="3">
        <v>433</v>
      </c>
      <c r="L2029" s="3">
        <v>2</v>
      </c>
      <c r="M2029" s="3">
        <v>60</v>
      </c>
      <c r="N2029" s="3">
        <v>2290</v>
      </c>
      <c r="O2029" s="3">
        <v>0</v>
      </c>
      <c r="P2029" s="3">
        <v>0</v>
      </c>
      <c r="Q2029" s="3">
        <v>0</v>
      </c>
      <c r="R2029" s="3">
        <v>2335000</v>
      </c>
      <c r="S2029" s="3">
        <v>5003</v>
      </c>
      <c r="T2029">
        <v>5004</v>
      </c>
      <c r="U2029" s="3">
        <v>5</v>
      </c>
      <c r="V2029" s="3">
        <v>153146.66666666666</v>
      </c>
      <c r="W2029" s="3">
        <v>6</v>
      </c>
      <c r="X2029" s="3">
        <v>14208.333333333332</v>
      </c>
      <c r="Y2029" s="3">
        <v>21</v>
      </c>
      <c r="Z2029" s="3">
        <v>7003.333333333333</v>
      </c>
      <c r="AA2029" s="3">
        <v>0</v>
      </c>
      <c r="AB2029" s="3">
        <v>0</v>
      </c>
      <c r="AC2029" s="3">
        <v>4013335</v>
      </c>
      <c r="AD2029" s="3">
        <v>18959.143348843139</v>
      </c>
      <c r="AE2029" s="3">
        <v>35380000</v>
      </c>
      <c r="AF2029" t="s">
        <v>145</v>
      </c>
      <c r="AG2029" t="s">
        <v>159</v>
      </c>
      <c r="AI2029">
        <f>IF(ISERROR(IF(D2029=25,VLOOKUP(E2029,Sheet1!$F$64:$H$79,2,0),IF(D2029=23,VLOOKUP(knight_awaken_info!E2029,Sheet1!$F$45:$H$60,2,0),VLOOKUP(knight_awaken_info!E2029,Sheet1!$F$26:$H$41,2,0)))),0,IF(D2029=25,VLOOKUP(E2029,Sheet1!$F$64:$H$79,2,0),IF(D2029=23,VLOOKUP(knight_awaken_info!E2029,Sheet1!$F$45:$H$60,2,0),VLOOKUP(knight_awaken_info!E2029,Sheet1!$F$26:$H$41,2,0))))</f>
        <v>13160</v>
      </c>
      <c r="AJ2029">
        <f>IF(ISERROR(IF(D2029=25,VLOOKUP(E2029,Sheet1!$F$64:$H$79,3,0),IF(D2029=23,VLOOKUP(knight_awaken_info!E2029,Sheet1!$F$45:$H$60,3,0),VLOOKUP(knight_awaken_info!E2029,Sheet1!$F$26:$H$41,3,0)))),0,IF(D2029=25,VLOOKUP(E2029,Sheet1!$F$64:$H$79,3,0),IF(D2029=23,VLOOKUP(knight_awaken_info!E2029,Sheet1!$F$45:$H$60,3,0),VLOOKUP(knight_awaken_info!E2029,Sheet1!$F$26:$H$41,3,0))))</f>
        <v>0</v>
      </c>
      <c r="AK2029" s="11">
        <f>SUM(AI1995:AI2029)</f>
        <v>39480</v>
      </c>
      <c r="AL2029" s="11">
        <f>SUM(AJ1995:AJ2029)</f>
        <v>1320</v>
      </c>
      <c r="AN2029" s="3">
        <f t="shared" si="96"/>
        <v>192626.66666666666</v>
      </c>
      <c r="AO2029" s="3">
        <f t="shared" si="97"/>
        <v>8323.3333333333321</v>
      </c>
    </row>
    <row r="2030" spans="1:41">
      <c r="A2030" s="3">
        <v>4013335</v>
      </c>
      <c r="B2030" s="3">
        <v>4013301</v>
      </c>
      <c r="C2030" s="3" t="s">
        <v>77</v>
      </c>
      <c r="D2030">
        <f t="shared" si="95"/>
        <v>20</v>
      </c>
      <c r="E2030" s="3">
        <v>35</v>
      </c>
      <c r="F2030" s="3">
        <v>80</v>
      </c>
      <c r="G2030" s="3">
        <v>4</v>
      </c>
      <c r="H2030" s="3">
        <v>512</v>
      </c>
      <c r="I2030" s="3">
        <v>531</v>
      </c>
      <c r="J2030" s="3">
        <v>423</v>
      </c>
      <c r="K2030" s="3">
        <v>432</v>
      </c>
      <c r="L2030" s="3">
        <v>2</v>
      </c>
      <c r="M2030" s="3">
        <v>60</v>
      </c>
      <c r="N2030" s="3">
        <v>2330</v>
      </c>
      <c r="O2030" s="3">
        <v>1</v>
      </c>
      <c r="P2030" s="3">
        <v>40133</v>
      </c>
      <c r="Q2030" s="3">
        <v>1</v>
      </c>
      <c r="R2030" s="3">
        <v>2360000</v>
      </c>
      <c r="S2030" s="3">
        <v>5003</v>
      </c>
      <c r="T2030">
        <v>5004</v>
      </c>
      <c r="U2030" s="3">
        <v>5</v>
      </c>
      <c r="V2030" s="3">
        <v>158368.88888888888</v>
      </c>
      <c r="W2030" s="3">
        <v>6</v>
      </c>
      <c r="X2030" s="3">
        <v>14861.111111111109</v>
      </c>
      <c r="Y2030" s="3">
        <v>21</v>
      </c>
      <c r="Z2030" s="3">
        <v>7264.4444444444443</v>
      </c>
      <c r="AA2030" s="3">
        <v>0</v>
      </c>
      <c r="AB2030" s="3">
        <v>0</v>
      </c>
      <c r="AC2030" s="3">
        <v>4013336</v>
      </c>
      <c r="AD2030" s="3">
        <v>21205.940467843713</v>
      </c>
      <c r="AE2030" s="3">
        <v>37715000</v>
      </c>
      <c r="AF2030" t="s">
        <v>145</v>
      </c>
      <c r="AG2030" t="s">
        <v>159</v>
      </c>
      <c r="AI2030">
        <f>IF(ISERROR(IF(D2030=25,VLOOKUP(E2030,Sheet1!$F$64:$H$79,2,0),IF(D2030=23,VLOOKUP(knight_awaken_info!E2030,Sheet1!$F$45:$H$60,2,0),VLOOKUP(knight_awaken_info!E2030,Sheet1!$F$26:$H$41,2,0)))),0,IF(D2030=25,VLOOKUP(E2030,Sheet1!$F$64:$H$79,2,0),IF(D2030=23,VLOOKUP(knight_awaken_info!E2030,Sheet1!$F$45:$H$60,2,0),VLOOKUP(knight_awaken_info!E2030,Sheet1!$F$26:$H$41,2,0))))</f>
        <v>0</v>
      </c>
      <c r="AJ2030">
        <f>IF(ISERROR(IF(D2030=25,VLOOKUP(E2030,Sheet1!$F$64:$H$79,3,0),IF(D2030=23,VLOOKUP(knight_awaken_info!E2030,Sheet1!$F$45:$H$60,3,0),VLOOKUP(knight_awaken_info!E2030,Sheet1!$F$26:$H$41,3,0)))),0,IF(D2030=25,VLOOKUP(E2030,Sheet1!$F$64:$H$79,3,0),IF(D2030=23,VLOOKUP(knight_awaken_info!E2030,Sheet1!$F$45:$H$60,3,0),VLOOKUP(knight_awaken_info!E2030,Sheet1!$F$26:$H$41,3,0))))</f>
        <v>0</v>
      </c>
      <c r="AK2030" s="11">
        <f>SUM(AI1995:AI2030)</f>
        <v>39480</v>
      </c>
      <c r="AL2030" s="11">
        <f>SUM(AJ1995:AJ2030)</f>
        <v>1320</v>
      </c>
      <c r="AN2030" s="3">
        <f t="shared" si="96"/>
        <v>197848.88888888888</v>
      </c>
      <c r="AO2030" s="3">
        <f t="shared" si="97"/>
        <v>8584.4444444444453</v>
      </c>
    </row>
    <row r="2031" spans="1:41">
      <c r="A2031" s="3">
        <v>4013336</v>
      </c>
      <c r="B2031" s="3">
        <v>4013301</v>
      </c>
      <c r="C2031" s="3" t="s">
        <v>77</v>
      </c>
      <c r="D2031">
        <f t="shared" si="95"/>
        <v>20</v>
      </c>
      <c r="E2031" s="3">
        <v>36</v>
      </c>
      <c r="F2031" s="3">
        <v>80</v>
      </c>
      <c r="G2031" s="3">
        <v>4</v>
      </c>
      <c r="H2031" s="3">
        <v>511</v>
      </c>
      <c r="I2031" s="3">
        <v>523</v>
      </c>
      <c r="J2031" s="3">
        <v>422</v>
      </c>
      <c r="K2031" s="3">
        <v>431</v>
      </c>
      <c r="L2031" s="3">
        <v>2</v>
      </c>
      <c r="M2031" s="3">
        <v>60</v>
      </c>
      <c r="N2031" s="3">
        <v>2350</v>
      </c>
      <c r="O2031" s="3">
        <v>0</v>
      </c>
      <c r="P2031" s="3">
        <v>0</v>
      </c>
      <c r="Q2031" s="3">
        <v>0</v>
      </c>
      <c r="R2031" s="3">
        <v>2385000</v>
      </c>
      <c r="S2031" s="3">
        <v>5003</v>
      </c>
      <c r="T2031">
        <v>5004</v>
      </c>
      <c r="U2031" s="3">
        <v>5</v>
      </c>
      <c r="V2031" s="3">
        <v>163613.33333333331</v>
      </c>
      <c r="W2031" s="3">
        <v>6</v>
      </c>
      <c r="X2031" s="3">
        <v>15516.666666666664</v>
      </c>
      <c r="Y2031" s="3">
        <v>21</v>
      </c>
      <c r="Z2031" s="3">
        <v>8186.666666666667</v>
      </c>
      <c r="AA2031" s="3">
        <v>0</v>
      </c>
      <c r="AB2031" s="3">
        <v>0</v>
      </c>
      <c r="AC2031" s="3">
        <v>4013337</v>
      </c>
      <c r="AD2031" s="3">
        <v>24322.773918031744</v>
      </c>
      <c r="AE2031" s="3">
        <v>40075000</v>
      </c>
      <c r="AF2031" t="s">
        <v>146</v>
      </c>
      <c r="AG2031" t="s">
        <v>158</v>
      </c>
      <c r="AI2031">
        <f>IF(ISERROR(IF(D2031=25,VLOOKUP(E2031,Sheet1!$F$64:$H$79,2,0),IF(D2031=23,VLOOKUP(knight_awaken_info!E2031,Sheet1!$F$45:$H$60,2,0),VLOOKUP(knight_awaken_info!E2031,Sheet1!$F$26:$H$41,2,0)))),0,IF(D2031=25,VLOOKUP(E2031,Sheet1!$F$64:$H$79,2,0),IF(D2031=23,VLOOKUP(knight_awaken_info!E2031,Sheet1!$F$45:$H$60,2,0),VLOOKUP(knight_awaken_info!E2031,Sheet1!$F$26:$H$41,2,0))))</f>
        <v>0</v>
      </c>
      <c r="AJ2031">
        <f>IF(ISERROR(IF(D2031=25,VLOOKUP(E2031,Sheet1!$F$64:$H$79,3,0),IF(D2031=23,VLOOKUP(knight_awaken_info!E2031,Sheet1!$F$45:$H$60,3,0),VLOOKUP(knight_awaken_info!E2031,Sheet1!$F$26:$H$41,3,0)))),0,IF(D2031=25,VLOOKUP(E2031,Sheet1!$F$64:$H$79,3,0),IF(D2031=23,VLOOKUP(knight_awaken_info!E2031,Sheet1!$F$45:$H$60,3,0),VLOOKUP(knight_awaken_info!E2031,Sheet1!$F$26:$H$41,3,0))))</f>
        <v>660</v>
      </c>
      <c r="AK2031" s="11">
        <f>SUM(AI1995:AI2031)</f>
        <v>39480</v>
      </c>
      <c r="AL2031" s="11">
        <f>SUM(AJ1995:AJ2031)</f>
        <v>1980</v>
      </c>
      <c r="AN2031" s="3">
        <f t="shared" si="96"/>
        <v>203093.33333333331</v>
      </c>
      <c r="AO2031" s="3">
        <f t="shared" si="97"/>
        <v>10166.666666666668</v>
      </c>
    </row>
    <row r="2032" spans="1:41">
      <c r="A2032" s="3">
        <v>4013337</v>
      </c>
      <c r="B2032" s="3">
        <v>4013301</v>
      </c>
      <c r="C2032" s="3" t="s">
        <v>77</v>
      </c>
      <c r="D2032">
        <f t="shared" si="95"/>
        <v>20</v>
      </c>
      <c r="E2032" s="3">
        <v>37</v>
      </c>
      <c r="F2032" s="3">
        <v>80</v>
      </c>
      <c r="G2032" s="3">
        <v>4</v>
      </c>
      <c r="H2032" s="3">
        <v>513</v>
      </c>
      <c r="I2032" s="3">
        <v>522</v>
      </c>
      <c r="J2032" s="3">
        <v>421</v>
      </c>
      <c r="K2032" s="3">
        <v>433</v>
      </c>
      <c r="L2032" s="3">
        <v>2</v>
      </c>
      <c r="M2032" s="3">
        <v>60</v>
      </c>
      <c r="N2032" s="3">
        <v>2370</v>
      </c>
      <c r="O2032" s="3">
        <v>1</v>
      </c>
      <c r="P2032" s="3">
        <v>40133</v>
      </c>
      <c r="Q2032" s="3">
        <v>1</v>
      </c>
      <c r="R2032" s="3">
        <v>2410000</v>
      </c>
      <c r="S2032" s="3">
        <v>5003</v>
      </c>
      <c r="T2032">
        <v>5004</v>
      </c>
      <c r="U2032" s="3">
        <v>5</v>
      </c>
      <c r="V2032" s="3">
        <v>168880</v>
      </c>
      <c r="W2032" s="3">
        <v>6</v>
      </c>
      <c r="X2032" s="3">
        <v>16174.999999999998</v>
      </c>
      <c r="Y2032" s="3">
        <v>21</v>
      </c>
      <c r="Z2032" s="3">
        <v>8450</v>
      </c>
      <c r="AA2032" s="3">
        <v>0</v>
      </c>
      <c r="AB2032" s="3">
        <v>0</v>
      </c>
      <c r="AC2032" s="3">
        <v>4013338</v>
      </c>
      <c r="AD2032" s="3">
        <v>27439.607368219775</v>
      </c>
      <c r="AE2032" s="3">
        <v>42460000</v>
      </c>
      <c r="AF2032" t="s">
        <v>146</v>
      </c>
      <c r="AG2032" t="s">
        <v>158</v>
      </c>
      <c r="AI2032">
        <f>IF(ISERROR(IF(D2032=25,VLOOKUP(E2032,Sheet1!$F$64:$H$79,2,0),IF(D2032=23,VLOOKUP(knight_awaken_info!E2032,Sheet1!$F$45:$H$60,2,0),VLOOKUP(knight_awaken_info!E2032,Sheet1!$F$26:$H$41,2,0)))),0,IF(D2032=25,VLOOKUP(E2032,Sheet1!$F$64:$H$79,2,0),IF(D2032=23,VLOOKUP(knight_awaken_info!E2032,Sheet1!$F$45:$H$60,2,0),VLOOKUP(knight_awaken_info!E2032,Sheet1!$F$26:$H$41,2,0))))</f>
        <v>0</v>
      </c>
      <c r="AJ2032">
        <f>IF(ISERROR(IF(D2032=25,VLOOKUP(E2032,Sheet1!$F$64:$H$79,3,0),IF(D2032=23,VLOOKUP(knight_awaken_info!E2032,Sheet1!$F$45:$H$60,3,0),VLOOKUP(knight_awaken_info!E2032,Sheet1!$F$26:$H$41,3,0)))),0,IF(D2032=25,VLOOKUP(E2032,Sheet1!$F$64:$H$79,3,0),IF(D2032=23,VLOOKUP(knight_awaken_info!E2032,Sheet1!$F$45:$H$60,3,0),VLOOKUP(knight_awaken_info!E2032,Sheet1!$F$26:$H$41,3,0))))</f>
        <v>0</v>
      </c>
      <c r="AK2032" s="11">
        <f>SUM(AI1995:AI2032)</f>
        <v>39480</v>
      </c>
      <c r="AL2032" s="11">
        <f>SUM(AJ1995:AJ2032)</f>
        <v>1980</v>
      </c>
      <c r="AN2032" s="3">
        <f t="shared" si="96"/>
        <v>208360</v>
      </c>
      <c r="AO2032" s="3">
        <f t="shared" si="97"/>
        <v>10430</v>
      </c>
    </row>
    <row r="2033" spans="1:41">
      <c r="A2033" s="3">
        <v>4013338</v>
      </c>
      <c r="B2033" s="3">
        <v>4013301</v>
      </c>
      <c r="C2033" s="3" t="s">
        <v>77</v>
      </c>
      <c r="D2033">
        <f t="shared" si="95"/>
        <v>20</v>
      </c>
      <c r="E2033" s="3">
        <v>38</v>
      </c>
      <c r="F2033" s="3">
        <v>80</v>
      </c>
      <c r="G2033" s="3">
        <v>4</v>
      </c>
      <c r="H2033" s="3">
        <v>522</v>
      </c>
      <c r="I2033" s="3">
        <v>521</v>
      </c>
      <c r="J2033" s="3">
        <v>423</v>
      </c>
      <c r="K2033" s="3">
        <v>432</v>
      </c>
      <c r="L2033" s="3">
        <v>2</v>
      </c>
      <c r="M2033" s="3">
        <v>60</v>
      </c>
      <c r="N2033" s="3">
        <v>2390</v>
      </c>
      <c r="O2033" s="3">
        <v>0</v>
      </c>
      <c r="P2033" s="3">
        <v>0</v>
      </c>
      <c r="Q2033" s="3">
        <v>0</v>
      </c>
      <c r="R2033" s="3">
        <v>2430000</v>
      </c>
      <c r="S2033" s="3">
        <v>5003</v>
      </c>
      <c r="T2033">
        <v>5004</v>
      </c>
      <c r="U2033" s="3">
        <v>5</v>
      </c>
      <c r="V2033" s="3">
        <v>187328.88888888888</v>
      </c>
      <c r="W2033" s="3">
        <v>6</v>
      </c>
      <c r="X2033" s="3">
        <v>16836.111111111109</v>
      </c>
      <c r="Y2033" s="3">
        <v>21</v>
      </c>
      <c r="Z2033" s="3">
        <v>8714.4444444444453</v>
      </c>
      <c r="AA2033" s="3">
        <v>0</v>
      </c>
      <c r="AB2033" s="3">
        <v>0</v>
      </c>
      <c r="AC2033" s="3">
        <v>4013339</v>
      </c>
      <c r="AD2033" s="3">
        <v>30556.440818407806</v>
      </c>
      <c r="AE2033" s="3">
        <v>44870000</v>
      </c>
      <c r="AF2033" t="s">
        <v>147</v>
      </c>
      <c r="AG2033" t="s">
        <v>135</v>
      </c>
      <c r="AI2033">
        <f>IF(ISERROR(IF(D2033=25,VLOOKUP(E2033,Sheet1!$F$64:$H$79,2,0),IF(D2033=23,VLOOKUP(knight_awaken_info!E2033,Sheet1!$F$45:$H$60,2,0),VLOOKUP(knight_awaken_info!E2033,Sheet1!$F$26:$H$41,2,0)))),0,IF(D2033=25,VLOOKUP(E2033,Sheet1!$F$64:$H$79,2,0),IF(D2033=23,VLOOKUP(knight_awaken_info!E2033,Sheet1!$F$45:$H$60,2,0),VLOOKUP(knight_awaken_info!E2033,Sheet1!$F$26:$H$41,2,0))))</f>
        <v>13160</v>
      </c>
      <c r="AJ2033">
        <f>IF(ISERROR(IF(D2033=25,VLOOKUP(E2033,Sheet1!$F$64:$H$79,3,0),IF(D2033=23,VLOOKUP(knight_awaken_info!E2033,Sheet1!$F$45:$H$60,3,0),VLOOKUP(knight_awaken_info!E2033,Sheet1!$F$26:$H$41,3,0)))),0,IF(D2033=25,VLOOKUP(E2033,Sheet1!$F$64:$H$79,3,0),IF(D2033=23,VLOOKUP(knight_awaken_info!E2033,Sheet1!$F$45:$H$60,3,0),VLOOKUP(knight_awaken_info!E2033,Sheet1!$F$26:$H$41,3,0))))</f>
        <v>0</v>
      </c>
      <c r="AK2033" s="11">
        <f>SUM(AI1995:AI2033)</f>
        <v>52640</v>
      </c>
      <c r="AL2033" s="11">
        <f>SUM(AJ1995:AJ2033)</f>
        <v>1980</v>
      </c>
      <c r="AN2033" s="3">
        <f t="shared" si="96"/>
        <v>239968.88888888888</v>
      </c>
      <c r="AO2033" s="3">
        <f t="shared" si="97"/>
        <v>10694.444444444445</v>
      </c>
    </row>
    <row r="2034" spans="1:41">
      <c r="A2034" s="3">
        <v>4013339</v>
      </c>
      <c r="B2034" s="3">
        <v>4013301</v>
      </c>
      <c r="C2034" s="3" t="s">
        <v>77</v>
      </c>
      <c r="D2034">
        <f t="shared" si="95"/>
        <v>20</v>
      </c>
      <c r="E2034" s="3">
        <v>39</v>
      </c>
      <c r="F2034" s="3">
        <v>80</v>
      </c>
      <c r="G2034" s="3">
        <v>4</v>
      </c>
      <c r="H2034" s="3">
        <v>511</v>
      </c>
      <c r="I2034" s="3">
        <v>523</v>
      </c>
      <c r="J2034" s="3">
        <v>522</v>
      </c>
      <c r="K2034" s="3">
        <v>531</v>
      </c>
      <c r="L2034" s="3">
        <v>2</v>
      </c>
      <c r="M2034" s="3">
        <v>60</v>
      </c>
      <c r="N2034" s="3">
        <v>2890</v>
      </c>
      <c r="O2034" s="3">
        <v>1</v>
      </c>
      <c r="P2034" s="3">
        <v>40133</v>
      </c>
      <c r="Q2034" s="3">
        <v>1</v>
      </c>
      <c r="R2034" s="3">
        <v>3035000</v>
      </c>
      <c r="S2034" s="3">
        <v>5003</v>
      </c>
      <c r="T2034">
        <v>5004</v>
      </c>
      <c r="U2034" s="3">
        <v>5</v>
      </c>
      <c r="V2034" s="3">
        <v>192640</v>
      </c>
      <c r="W2034" s="3">
        <v>6</v>
      </c>
      <c r="X2034" s="3">
        <v>17500</v>
      </c>
      <c r="Y2034" s="3">
        <v>21</v>
      </c>
      <c r="Z2034" s="3">
        <v>8980</v>
      </c>
      <c r="AA2034" s="3">
        <v>0</v>
      </c>
      <c r="AB2034" s="3">
        <v>0</v>
      </c>
      <c r="AC2034" s="3">
        <v>4013340</v>
      </c>
      <c r="AD2034" s="3">
        <v>33673.274268595836</v>
      </c>
      <c r="AE2034" s="3">
        <v>47300000</v>
      </c>
      <c r="AF2034" t="s">
        <v>147</v>
      </c>
      <c r="AG2034" t="s">
        <v>135</v>
      </c>
      <c r="AI2034">
        <f>IF(ISERROR(IF(D2034=25,VLOOKUP(E2034,Sheet1!$F$64:$H$79,2,0),IF(D2034=23,VLOOKUP(knight_awaken_info!E2034,Sheet1!$F$45:$H$60,2,0),VLOOKUP(knight_awaken_info!E2034,Sheet1!$F$26:$H$41,2,0)))),0,IF(D2034=25,VLOOKUP(E2034,Sheet1!$F$64:$H$79,2,0),IF(D2034=23,VLOOKUP(knight_awaken_info!E2034,Sheet1!$F$45:$H$60,2,0),VLOOKUP(knight_awaken_info!E2034,Sheet1!$F$26:$H$41,2,0))))</f>
        <v>0</v>
      </c>
      <c r="AJ2034">
        <f>IF(ISERROR(IF(D2034=25,VLOOKUP(E2034,Sheet1!$F$64:$H$79,3,0),IF(D2034=23,VLOOKUP(knight_awaken_info!E2034,Sheet1!$F$45:$H$60,3,0),VLOOKUP(knight_awaken_info!E2034,Sheet1!$F$26:$H$41,3,0)))),0,IF(D2034=25,VLOOKUP(E2034,Sheet1!$F$64:$H$79,3,0),IF(D2034=23,VLOOKUP(knight_awaken_info!E2034,Sheet1!$F$45:$H$60,3,0),VLOOKUP(knight_awaken_info!E2034,Sheet1!$F$26:$H$41,3,0))))</f>
        <v>0</v>
      </c>
      <c r="AK2034" s="11">
        <f>SUM(AI1995:AI2034)</f>
        <v>52640</v>
      </c>
      <c r="AL2034" s="11">
        <f>SUM(AJ1995:AJ2034)</f>
        <v>1980</v>
      </c>
      <c r="AN2034" s="3">
        <f t="shared" si="96"/>
        <v>245280</v>
      </c>
      <c r="AO2034" s="3">
        <f t="shared" si="97"/>
        <v>10960</v>
      </c>
    </row>
    <row r="2035" spans="1:41">
      <c r="A2035" s="3">
        <v>4013340</v>
      </c>
      <c r="B2035" s="3">
        <v>4013301</v>
      </c>
      <c r="C2035" s="3" t="s">
        <v>77</v>
      </c>
      <c r="D2035">
        <f t="shared" si="95"/>
        <v>20</v>
      </c>
      <c r="E2035" s="3">
        <v>40</v>
      </c>
      <c r="F2035" s="3">
        <v>90</v>
      </c>
      <c r="G2035" s="3">
        <v>4</v>
      </c>
      <c r="H2035" s="3">
        <v>613</v>
      </c>
      <c r="I2035" s="3">
        <v>532</v>
      </c>
      <c r="J2035" s="3">
        <v>521</v>
      </c>
      <c r="K2035" s="3">
        <v>533</v>
      </c>
      <c r="L2035" s="3">
        <v>2</v>
      </c>
      <c r="M2035" s="3">
        <v>60</v>
      </c>
      <c r="N2035" s="3">
        <v>2930</v>
      </c>
      <c r="O2035" s="3">
        <v>1</v>
      </c>
      <c r="P2035" s="3">
        <v>40133</v>
      </c>
      <c r="Q2035" s="3">
        <v>1</v>
      </c>
      <c r="R2035" s="3">
        <v>3055000</v>
      </c>
      <c r="S2035" s="3">
        <v>5004</v>
      </c>
      <c r="T2035">
        <v>5005</v>
      </c>
      <c r="U2035" s="3">
        <v>5</v>
      </c>
      <c r="V2035" s="3">
        <v>198862.22222222222</v>
      </c>
      <c r="W2035" s="3">
        <v>6</v>
      </c>
      <c r="X2035" s="3">
        <v>18277.777777777777</v>
      </c>
      <c r="Y2035" s="3">
        <v>21</v>
      </c>
      <c r="Z2035" s="3">
        <v>9291.1111111111113</v>
      </c>
      <c r="AA2035" s="3">
        <v>0</v>
      </c>
      <c r="AB2035" s="3">
        <v>0</v>
      </c>
      <c r="AC2035" s="3">
        <v>4013341</v>
      </c>
      <c r="AD2035" s="3">
        <v>38530.180381158782</v>
      </c>
      <c r="AE2035" s="3">
        <v>50335000</v>
      </c>
      <c r="AF2035" t="s">
        <v>148</v>
      </c>
      <c r="AG2035" t="s">
        <v>159</v>
      </c>
      <c r="AI2035">
        <f>IF(ISERROR(IF(D2035=25,VLOOKUP(E2035,Sheet1!$F$64:$H$79,2,0),IF(D2035=23,VLOOKUP(knight_awaken_info!E2035,Sheet1!$F$45:$H$60,2,0),VLOOKUP(knight_awaken_info!E2035,Sheet1!$F$26:$H$41,2,0)))),0,IF(D2035=25,VLOOKUP(E2035,Sheet1!$F$64:$H$79,2,0),IF(D2035=23,VLOOKUP(knight_awaken_info!E2035,Sheet1!$F$45:$H$60,2,0),VLOOKUP(knight_awaken_info!E2035,Sheet1!$F$26:$H$41,2,0))))</f>
        <v>0</v>
      </c>
      <c r="AJ2035">
        <f>IF(ISERROR(IF(D2035=25,VLOOKUP(E2035,Sheet1!$F$64:$H$79,3,0),IF(D2035=23,VLOOKUP(knight_awaken_info!E2035,Sheet1!$F$45:$H$60,3,0),VLOOKUP(knight_awaken_info!E2035,Sheet1!$F$26:$H$41,3,0)))),0,IF(D2035=25,VLOOKUP(E2035,Sheet1!$F$64:$H$79,3,0),IF(D2035=23,VLOOKUP(knight_awaken_info!E2035,Sheet1!$F$45:$H$60,3,0),VLOOKUP(knight_awaken_info!E2035,Sheet1!$F$26:$H$41,3,0))))</f>
        <v>0</v>
      </c>
      <c r="AK2035" s="11">
        <f>SUM(AI1995:AI2035)</f>
        <v>52640</v>
      </c>
      <c r="AL2035" s="11">
        <f>SUM(AJ1995:AJ2035)</f>
        <v>1980</v>
      </c>
      <c r="AN2035" s="3">
        <f t="shared" si="96"/>
        <v>251502.22222222222</v>
      </c>
      <c r="AO2035" s="3">
        <f t="shared" si="97"/>
        <v>11271.111111111111</v>
      </c>
    </row>
    <row r="2036" spans="1:41">
      <c r="A2036" s="3">
        <v>4013341</v>
      </c>
      <c r="B2036" s="3">
        <v>4013301</v>
      </c>
      <c r="C2036" s="3" t="s">
        <v>77</v>
      </c>
      <c r="D2036">
        <f t="shared" si="95"/>
        <v>20</v>
      </c>
      <c r="E2036" s="3">
        <v>41</v>
      </c>
      <c r="F2036" s="3">
        <v>90</v>
      </c>
      <c r="G2036" s="3">
        <v>4</v>
      </c>
      <c r="H2036" s="3">
        <v>612</v>
      </c>
      <c r="I2036" s="3">
        <v>531</v>
      </c>
      <c r="J2036" s="3">
        <v>523</v>
      </c>
      <c r="K2036" s="3">
        <v>532</v>
      </c>
      <c r="L2036" s="3">
        <v>2</v>
      </c>
      <c r="M2036" s="3">
        <v>60</v>
      </c>
      <c r="N2036" s="3">
        <v>2950</v>
      </c>
      <c r="O2036" s="3">
        <v>1</v>
      </c>
      <c r="P2036" s="3">
        <v>40133</v>
      </c>
      <c r="Q2036" s="3">
        <v>1</v>
      </c>
      <c r="R2036" s="3">
        <v>3080000</v>
      </c>
      <c r="S2036" s="3">
        <v>5004</v>
      </c>
      <c r="T2036">
        <v>5005</v>
      </c>
      <c r="U2036" s="3">
        <v>5</v>
      </c>
      <c r="V2036" s="3">
        <v>205106.66666666666</v>
      </c>
      <c r="W2036" s="3">
        <v>6</v>
      </c>
      <c r="X2036" s="3">
        <v>19058.333333333332</v>
      </c>
      <c r="Y2036" s="3">
        <v>21</v>
      </c>
      <c r="Z2036" s="3">
        <v>10263.333333333334</v>
      </c>
      <c r="AA2036" s="3">
        <v>0</v>
      </c>
      <c r="AB2036" s="3">
        <v>0</v>
      </c>
      <c r="AC2036" s="3">
        <v>4013342</v>
      </c>
      <c r="AD2036" s="3">
        <v>47087.13111096948</v>
      </c>
      <c r="AE2036" s="3">
        <v>53390000</v>
      </c>
      <c r="AF2036" t="s">
        <v>149</v>
      </c>
      <c r="AG2036" t="s">
        <v>158</v>
      </c>
      <c r="AI2036">
        <f>IF(ISERROR(IF(D2036=25,VLOOKUP(E2036,Sheet1!$F$64:$H$79,2,0),IF(D2036=23,VLOOKUP(knight_awaken_info!E2036,Sheet1!$F$45:$H$60,2,0),VLOOKUP(knight_awaken_info!E2036,Sheet1!$F$26:$H$41,2,0)))),0,IF(D2036=25,VLOOKUP(E2036,Sheet1!$F$64:$H$79,2,0),IF(D2036=23,VLOOKUP(knight_awaken_info!E2036,Sheet1!$F$45:$H$60,2,0),VLOOKUP(knight_awaken_info!E2036,Sheet1!$F$26:$H$41,2,0))))</f>
        <v>0</v>
      </c>
      <c r="AJ2036">
        <f>IF(ISERROR(IF(D2036=25,VLOOKUP(E2036,Sheet1!$F$64:$H$79,3,0),IF(D2036=23,VLOOKUP(knight_awaken_info!E2036,Sheet1!$F$45:$H$60,3,0),VLOOKUP(knight_awaken_info!E2036,Sheet1!$F$26:$H$41,3,0)))),0,IF(D2036=25,VLOOKUP(E2036,Sheet1!$F$64:$H$79,3,0),IF(D2036=23,VLOOKUP(knight_awaken_info!E2036,Sheet1!$F$45:$H$60,3,0),VLOOKUP(knight_awaken_info!E2036,Sheet1!$F$26:$H$41,3,0))))</f>
        <v>660</v>
      </c>
      <c r="AK2036" s="11">
        <f>SUM(AI1995:AI2036)</f>
        <v>52640</v>
      </c>
      <c r="AL2036" s="11">
        <f>SUM(AJ1995:AJ2036)</f>
        <v>2640</v>
      </c>
      <c r="AN2036" s="3">
        <f t="shared" si="96"/>
        <v>257746.66666666666</v>
      </c>
      <c r="AO2036" s="3">
        <f t="shared" si="97"/>
        <v>12903.333333333334</v>
      </c>
    </row>
    <row r="2037" spans="1:41">
      <c r="A2037" s="3">
        <v>4013342</v>
      </c>
      <c r="B2037" s="3">
        <v>4013301</v>
      </c>
      <c r="C2037" s="3" t="s">
        <v>77</v>
      </c>
      <c r="D2037">
        <f t="shared" si="95"/>
        <v>20</v>
      </c>
      <c r="E2037" s="3">
        <v>42</v>
      </c>
      <c r="F2037" s="3">
        <v>90</v>
      </c>
      <c r="G2037" s="3">
        <v>4</v>
      </c>
      <c r="H2037" s="3">
        <v>621</v>
      </c>
      <c r="I2037" s="3">
        <v>533</v>
      </c>
      <c r="J2037" s="3">
        <v>522</v>
      </c>
      <c r="K2037" s="3">
        <v>531</v>
      </c>
      <c r="L2037" s="3">
        <v>2</v>
      </c>
      <c r="M2037" s="3">
        <v>60</v>
      </c>
      <c r="N2037" s="3">
        <v>2970</v>
      </c>
      <c r="O2037" s="3">
        <v>1</v>
      </c>
      <c r="P2037" s="3">
        <v>40133</v>
      </c>
      <c r="Q2037" s="3">
        <v>1</v>
      </c>
      <c r="R2037" s="3">
        <v>3105000</v>
      </c>
      <c r="S2037" s="3">
        <v>5004</v>
      </c>
      <c r="T2037">
        <v>5005</v>
      </c>
      <c r="U2037" s="3">
        <v>5</v>
      </c>
      <c r="V2037" s="3">
        <v>224533.33333333331</v>
      </c>
      <c r="W2037" s="3">
        <v>6</v>
      </c>
      <c r="X2037" s="3">
        <v>19841.666666666664</v>
      </c>
      <c r="Y2037" s="3">
        <v>21</v>
      </c>
      <c r="Z2037" s="3">
        <v>10576.666666666668</v>
      </c>
      <c r="AA2037" s="3">
        <v>0</v>
      </c>
      <c r="AB2037" s="3">
        <v>0</v>
      </c>
      <c r="AC2037" s="3">
        <v>4013343</v>
      </c>
      <c r="AD2037" s="3">
        <v>55644.081840780171</v>
      </c>
      <c r="AE2037" s="3">
        <v>56470000</v>
      </c>
      <c r="AF2037" t="s">
        <v>150</v>
      </c>
      <c r="AG2037" t="s">
        <v>159</v>
      </c>
      <c r="AI2037">
        <f>IF(ISERROR(IF(D2037=25,VLOOKUP(E2037,Sheet1!$F$64:$H$79,2,0),IF(D2037=23,VLOOKUP(knight_awaken_info!E2037,Sheet1!$F$45:$H$60,2,0),VLOOKUP(knight_awaken_info!E2037,Sheet1!$F$26:$H$41,2,0)))),0,IF(D2037=25,VLOOKUP(E2037,Sheet1!$F$64:$H$79,2,0),IF(D2037=23,VLOOKUP(knight_awaken_info!E2037,Sheet1!$F$45:$H$60,2,0),VLOOKUP(knight_awaken_info!E2037,Sheet1!$F$26:$H$41,2,0))))</f>
        <v>13160</v>
      </c>
      <c r="AJ2037">
        <f>IF(ISERROR(IF(D2037=25,VLOOKUP(E2037,Sheet1!$F$64:$H$79,3,0),IF(D2037=23,VLOOKUP(knight_awaken_info!E2037,Sheet1!$F$45:$H$60,3,0),VLOOKUP(knight_awaken_info!E2037,Sheet1!$F$26:$H$41,3,0)))),0,IF(D2037=25,VLOOKUP(E2037,Sheet1!$F$64:$H$79,3,0),IF(D2037=23,VLOOKUP(knight_awaken_info!E2037,Sheet1!$F$45:$H$60,3,0),VLOOKUP(knight_awaken_info!E2037,Sheet1!$F$26:$H$41,3,0))))</f>
        <v>0</v>
      </c>
      <c r="AK2037" s="11">
        <f>SUM(AI1995:AI2037)</f>
        <v>65800</v>
      </c>
      <c r="AL2037" s="11">
        <f>SUM(AJ1995:AJ2037)</f>
        <v>2640</v>
      </c>
      <c r="AN2037" s="3">
        <f t="shared" si="96"/>
        <v>290333.33333333331</v>
      </c>
      <c r="AO2037" s="3">
        <f t="shared" si="97"/>
        <v>13216.666666666668</v>
      </c>
    </row>
    <row r="2038" spans="1:41">
      <c r="A2038" s="3">
        <v>4013343</v>
      </c>
      <c r="B2038" s="3">
        <v>4013301</v>
      </c>
      <c r="C2038" s="3" t="s">
        <v>77</v>
      </c>
      <c r="D2038">
        <f t="shared" si="95"/>
        <v>20</v>
      </c>
      <c r="E2038" s="3">
        <v>43</v>
      </c>
      <c r="F2038" s="3">
        <v>90</v>
      </c>
      <c r="G2038" s="3">
        <v>4</v>
      </c>
      <c r="H2038" s="3">
        <v>613</v>
      </c>
      <c r="I2038" s="3">
        <v>532</v>
      </c>
      <c r="J2038" s="3">
        <v>521</v>
      </c>
      <c r="K2038" s="3">
        <v>533</v>
      </c>
      <c r="L2038" s="3">
        <v>2</v>
      </c>
      <c r="M2038" s="3">
        <v>60</v>
      </c>
      <c r="N2038" s="3">
        <v>2990</v>
      </c>
      <c r="O2038" s="3">
        <v>1</v>
      </c>
      <c r="P2038" s="3">
        <v>40133</v>
      </c>
      <c r="Q2038" s="3">
        <v>1</v>
      </c>
      <c r="R2038" s="3">
        <v>3130000</v>
      </c>
      <c r="S2038" s="3">
        <v>5004</v>
      </c>
      <c r="T2038">
        <v>5005</v>
      </c>
      <c r="U2038" s="3">
        <v>5</v>
      </c>
      <c r="V2038" s="3">
        <v>230822.22222222219</v>
      </c>
      <c r="W2038" s="3">
        <v>6</v>
      </c>
      <c r="X2038" s="3">
        <v>20627.777777777774</v>
      </c>
      <c r="Y2038" s="3">
        <v>21</v>
      </c>
      <c r="Z2038" s="3">
        <v>11551.111111111111</v>
      </c>
      <c r="AA2038" s="3">
        <v>0</v>
      </c>
      <c r="AB2038" s="3">
        <v>0</v>
      </c>
      <c r="AC2038" s="3">
        <v>4013344</v>
      </c>
      <c r="AD2038" s="3">
        <v>64201.032570590862</v>
      </c>
      <c r="AE2038" s="3">
        <v>59575000</v>
      </c>
      <c r="AF2038" t="s">
        <v>151</v>
      </c>
      <c r="AG2038" t="s">
        <v>158</v>
      </c>
      <c r="AI2038">
        <f>IF(ISERROR(IF(D2038=25,VLOOKUP(E2038,Sheet1!$F$64:$H$79,2,0),IF(D2038=23,VLOOKUP(knight_awaken_info!E2038,Sheet1!$F$45:$H$60,2,0),VLOOKUP(knight_awaken_info!E2038,Sheet1!$F$26:$H$41,2,0)))),0,IF(D2038=25,VLOOKUP(E2038,Sheet1!$F$64:$H$79,2,0),IF(D2038=23,VLOOKUP(knight_awaken_info!E2038,Sheet1!$F$45:$H$60,2,0),VLOOKUP(knight_awaken_info!E2038,Sheet1!$F$26:$H$41,2,0))))</f>
        <v>0</v>
      </c>
      <c r="AJ2038">
        <f>IF(ISERROR(IF(D2038=25,VLOOKUP(E2038,Sheet1!$F$64:$H$79,3,0),IF(D2038=23,VLOOKUP(knight_awaken_info!E2038,Sheet1!$F$45:$H$60,3,0),VLOOKUP(knight_awaken_info!E2038,Sheet1!$F$26:$H$41,3,0)))),0,IF(D2038=25,VLOOKUP(E2038,Sheet1!$F$64:$H$79,3,0),IF(D2038=23,VLOOKUP(knight_awaken_info!E2038,Sheet1!$F$45:$H$60,3,0),VLOOKUP(knight_awaken_info!E2038,Sheet1!$F$26:$H$41,3,0))))</f>
        <v>660</v>
      </c>
      <c r="AK2038" s="11">
        <f>SUM(AI1995:AI2038)</f>
        <v>65800</v>
      </c>
      <c r="AL2038" s="11">
        <f>SUM(AJ1995:AJ2038)</f>
        <v>3300</v>
      </c>
      <c r="AN2038" s="3">
        <f t="shared" si="96"/>
        <v>296622.22222222219</v>
      </c>
      <c r="AO2038" s="3">
        <f t="shared" si="97"/>
        <v>14851.111111111111</v>
      </c>
    </row>
    <row r="2039" spans="1:41">
      <c r="A2039" s="3">
        <v>4013344</v>
      </c>
      <c r="B2039" s="3">
        <v>4013301</v>
      </c>
      <c r="C2039" s="3" t="s">
        <v>77</v>
      </c>
      <c r="D2039">
        <f t="shared" si="95"/>
        <v>20</v>
      </c>
      <c r="E2039" s="3">
        <v>44</v>
      </c>
      <c r="F2039" s="3">
        <v>90</v>
      </c>
      <c r="G2039" s="3">
        <v>4</v>
      </c>
      <c r="H2039" s="3">
        <v>622</v>
      </c>
      <c r="I2039" s="3">
        <v>531</v>
      </c>
      <c r="J2039" s="3">
        <v>523</v>
      </c>
      <c r="K2039" s="3">
        <v>532</v>
      </c>
      <c r="L2039" s="3">
        <v>2</v>
      </c>
      <c r="M2039" s="3">
        <v>60</v>
      </c>
      <c r="N2039" s="3">
        <v>3010</v>
      </c>
      <c r="O2039" s="3">
        <v>1</v>
      </c>
      <c r="P2039" s="3">
        <v>40133</v>
      </c>
      <c r="Q2039" s="3">
        <v>1</v>
      </c>
      <c r="R2039" s="3">
        <v>3155000</v>
      </c>
      <c r="S2039" s="3">
        <v>5004</v>
      </c>
      <c r="T2039">
        <v>5005</v>
      </c>
      <c r="U2039" s="3">
        <v>5</v>
      </c>
      <c r="V2039" s="3">
        <v>250293.33333333331</v>
      </c>
      <c r="W2039" s="3">
        <v>6</v>
      </c>
      <c r="X2039" s="3">
        <v>21416.666666666664</v>
      </c>
      <c r="Y2039" s="3">
        <v>21</v>
      </c>
      <c r="Z2039" s="3">
        <v>11866.666666666666</v>
      </c>
      <c r="AA2039" s="3">
        <v>0</v>
      </c>
      <c r="AB2039" s="3">
        <v>0</v>
      </c>
      <c r="AC2039" s="3">
        <v>4013345</v>
      </c>
      <c r="AD2039" s="3">
        <v>72757.983300401553</v>
      </c>
      <c r="AE2039" s="3">
        <v>62705000</v>
      </c>
      <c r="AF2039" t="s">
        <v>152</v>
      </c>
      <c r="AG2039" t="s">
        <v>159</v>
      </c>
      <c r="AI2039">
        <f>IF(ISERROR(IF(D2039=25,VLOOKUP(E2039,Sheet1!$F$64:$H$79,2,0),IF(D2039=23,VLOOKUP(knight_awaken_info!E2039,Sheet1!$F$45:$H$60,2,0),VLOOKUP(knight_awaken_info!E2039,Sheet1!$F$26:$H$41,2,0)))),0,IF(D2039=25,VLOOKUP(E2039,Sheet1!$F$64:$H$79,2,0),IF(D2039=23,VLOOKUP(knight_awaken_info!E2039,Sheet1!$F$45:$H$60,2,0),VLOOKUP(knight_awaken_info!E2039,Sheet1!$F$26:$H$41,2,0))))</f>
        <v>13160</v>
      </c>
      <c r="AJ2039">
        <f>IF(ISERROR(IF(D2039=25,VLOOKUP(E2039,Sheet1!$F$64:$H$79,3,0),IF(D2039=23,VLOOKUP(knight_awaken_info!E2039,Sheet1!$F$45:$H$60,3,0),VLOOKUP(knight_awaken_info!E2039,Sheet1!$F$26:$H$41,3,0)))),0,IF(D2039=25,VLOOKUP(E2039,Sheet1!$F$64:$H$79,3,0),IF(D2039=23,VLOOKUP(knight_awaken_info!E2039,Sheet1!$F$45:$H$60,3,0),VLOOKUP(knight_awaken_info!E2039,Sheet1!$F$26:$H$41,3,0))))</f>
        <v>0</v>
      </c>
      <c r="AK2039" s="11">
        <f>SUM(AI1995:AI2039)</f>
        <v>78960</v>
      </c>
      <c r="AL2039" s="11">
        <f>SUM(AJ1995:AJ2039)</f>
        <v>3300</v>
      </c>
      <c r="AN2039" s="3">
        <f t="shared" si="96"/>
        <v>329253.33333333331</v>
      </c>
      <c r="AO2039" s="3">
        <f t="shared" si="97"/>
        <v>15166.666666666666</v>
      </c>
    </row>
    <row r="2040" spans="1:41">
      <c r="A2040" s="3">
        <v>4013345</v>
      </c>
      <c r="B2040" s="3">
        <v>4013301</v>
      </c>
      <c r="C2040" s="3" t="s">
        <v>77</v>
      </c>
      <c r="D2040">
        <f t="shared" si="95"/>
        <v>20</v>
      </c>
      <c r="E2040" s="3">
        <v>45</v>
      </c>
      <c r="F2040" s="3">
        <v>90</v>
      </c>
      <c r="G2040" s="3">
        <v>4</v>
      </c>
      <c r="H2040" s="3">
        <v>611</v>
      </c>
      <c r="I2040" s="3">
        <v>633</v>
      </c>
      <c r="J2040" s="3">
        <v>522</v>
      </c>
      <c r="K2040" s="3">
        <v>531</v>
      </c>
      <c r="L2040" s="3">
        <v>2</v>
      </c>
      <c r="M2040" s="3">
        <v>60</v>
      </c>
      <c r="N2040" s="3">
        <v>3050</v>
      </c>
      <c r="O2040" s="3">
        <v>1</v>
      </c>
      <c r="P2040" s="3">
        <v>40133</v>
      </c>
      <c r="Q2040" s="3">
        <v>1</v>
      </c>
      <c r="R2040" s="3">
        <v>3180000</v>
      </c>
      <c r="S2040" s="3">
        <v>5004</v>
      </c>
      <c r="T2040">
        <v>5005</v>
      </c>
      <c r="U2040" s="3">
        <v>5</v>
      </c>
      <c r="V2040" s="3">
        <v>256626.66666666666</v>
      </c>
      <c r="W2040" s="3">
        <v>6</v>
      </c>
      <c r="X2040" s="3">
        <v>22208.333333333332</v>
      </c>
      <c r="Y2040" s="3">
        <v>21</v>
      </c>
      <c r="Z2040" s="3">
        <v>12843.333333333332</v>
      </c>
      <c r="AA2040" s="3">
        <v>0</v>
      </c>
      <c r="AB2040" s="3">
        <v>0</v>
      </c>
      <c r="AC2040" s="3">
        <v>4013346</v>
      </c>
      <c r="AD2040" s="3">
        <v>81314.934030212244</v>
      </c>
      <c r="AE2040" s="3">
        <v>65860000</v>
      </c>
      <c r="AF2040" t="s">
        <v>153</v>
      </c>
      <c r="AG2040" t="s">
        <v>158</v>
      </c>
      <c r="AI2040">
        <f>IF(ISERROR(IF(D2040=25,VLOOKUP(E2040,Sheet1!$F$64:$H$79,2,0),IF(D2040=23,VLOOKUP(knight_awaken_info!E2040,Sheet1!$F$45:$H$60,2,0),VLOOKUP(knight_awaken_info!E2040,Sheet1!$F$26:$H$41,2,0)))),0,IF(D2040=25,VLOOKUP(E2040,Sheet1!$F$64:$H$79,2,0),IF(D2040=23,VLOOKUP(knight_awaken_info!E2040,Sheet1!$F$45:$H$60,2,0),VLOOKUP(knight_awaken_info!E2040,Sheet1!$F$26:$H$41,2,0))))</f>
        <v>0</v>
      </c>
      <c r="AJ2040">
        <f>IF(ISERROR(IF(D2040=25,VLOOKUP(E2040,Sheet1!$F$64:$H$79,3,0),IF(D2040=23,VLOOKUP(knight_awaken_info!E2040,Sheet1!$F$45:$H$60,3,0),VLOOKUP(knight_awaken_info!E2040,Sheet1!$F$26:$H$41,3,0)))),0,IF(D2040=25,VLOOKUP(E2040,Sheet1!$F$64:$H$79,3,0),IF(D2040=23,VLOOKUP(knight_awaken_info!E2040,Sheet1!$F$45:$H$60,3,0),VLOOKUP(knight_awaken_info!E2040,Sheet1!$F$26:$H$41,3,0))))</f>
        <v>660</v>
      </c>
      <c r="AK2040" s="11">
        <f>SUM(AI1995:AI2040)</f>
        <v>78960</v>
      </c>
      <c r="AL2040" s="11">
        <f>SUM(AJ1995:AJ2040)</f>
        <v>3960</v>
      </c>
      <c r="AN2040" s="3">
        <f t="shared" si="96"/>
        <v>335586.66666666663</v>
      </c>
      <c r="AO2040" s="3">
        <f t="shared" si="97"/>
        <v>16803.333333333332</v>
      </c>
    </row>
    <row r="2041" spans="1:41">
      <c r="A2041" s="3">
        <v>4013346</v>
      </c>
      <c r="B2041" s="3">
        <v>4013301</v>
      </c>
      <c r="C2041" s="3" t="s">
        <v>77</v>
      </c>
      <c r="D2041">
        <f t="shared" si="95"/>
        <v>20</v>
      </c>
      <c r="E2041" s="3">
        <v>46</v>
      </c>
      <c r="F2041" s="3">
        <v>90</v>
      </c>
      <c r="G2041" s="3">
        <v>4</v>
      </c>
      <c r="H2041" s="3">
        <v>623</v>
      </c>
      <c r="I2041" s="3">
        <v>632</v>
      </c>
      <c r="J2041" s="3">
        <v>521</v>
      </c>
      <c r="K2041" s="3">
        <v>533</v>
      </c>
      <c r="L2041" s="3">
        <v>2</v>
      </c>
      <c r="M2041" s="3">
        <v>60</v>
      </c>
      <c r="N2041" s="3">
        <v>3070</v>
      </c>
      <c r="O2041" s="3">
        <v>1</v>
      </c>
      <c r="P2041" s="3">
        <v>40133</v>
      </c>
      <c r="Q2041" s="3">
        <v>1</v>
      </c>
      <c r="R2041" s="3">
        <v>3205000</v>
      </c>
      <c r="S2041" s="3">
        <v>5004</v>
      </c>
      <c r="T2041">
        <v>5005</v>
      </c>
      <c r="U2041" s="3">
        <v>5</v>
      </c>
      <c r="V2041" s="3">
        <v>276142.22222222225</v>
      </c>
      <c r="W2041" s="3">
        <v>6</v>
      </c>
      <c r="X2041" s="3">
        <v>23002.777777777777</v>
      </c>
      <c r="Y2041" s="3">
        <v>21</v>
      </c>
      <c r="Z2041" s="3">
        <v>13161.111111111109</v>
      </c>
      <c r="AA2041" s="3">
        <v>0</v>
      </c>
      <c r="AB2041" s="3">
        <v>0</v>
      </c>
      <c r="AC2041" s="3">
        <v>4013347</v>
      </c>
      <c r="AD2041" s="3">
        <v>93571.929377270688</v>
      </c>
      <c r="AE2041" s="3">
        <v>69040000</v>
      </c>
      <c r="AF2041" t="s">
        <v>154</v>
      </c>
      <c r="AG2041" t="s">
        <v>159</v>
      </c>
      <c r="AI2041">
        <f>IF(ISERROR(IF(D2041=25,VLOOKUP(E2041,Sheet1!$F$64:$H$79,2,0),IF(D2041=23,VLOOKUP(knight_awaken_info!E2041,Sheet1!$F$45:$H$60,2,0),VLOOKUP(knight_awaken_info!E2041,Sheet1!$F$26:$H$41,2,0)))),0,IF(D2041=25,VLOOKUP(E2041,Sheet1!$F$64:$H$79,2,0),IF(D2041=23,VLOOKUP(knight_awaken_info!E2041,Sheet1!$F$45:$H$60,2,0),VLOOKUP(knight_awaken_info!E2041,Sheet1!$F$26:$H$41,2,0))))</f>
        <v>13160</v>
      </c>
      <c r="AJ2041">
        <f>IF(ISERROR(IF(D2041=25,VLOOKUP(E2041,Sheet1!$F$64:$H$79,3,0),IF(D2041=23,VLOOKUP(knight_awaken_info!E2041,Sheet1!$F$45:$H$60,3,0),VLOOKUP(knight_awaken_info!E2041,Sheet1!$F$26:$H$41,3,0)))),0,IF(D2041=25,VLOOKUP(E2041,Sheet1!$F$64:$H$79,3,0),IF(D2041=23,VLOOKUP(knight_awaken_info!E2041,Sheet1!$F$45:$H$60,3,0),VLOOKUP(knight_awaken_info!E2041,Sheet1!$F$26:$H$41,3,0))))</f>
        <v>0</v>
      </c>
      <c r="AK2041" s="11">
        <f>SUM(AI1995:AI2041)</f>
        <v>92120</v>
      </c>
      <c r="AL2041" s="11">
        <f>SUM(AJ1995:AJ2041)</f>
        <v>3960</v>
      </c>
      <c r="AN2041" s="3">
        <f t="shared" si="96"/>
        <v>368262.22222222225</v>
      </c>
      <c r="AO2041" s="3">
        <f t="shared" si="97"/>
        <v>17121.111111111109</v>
      </c>
    </row>
    <row r="2042" spans="1:41">
      <c r="A2042" s="3">
        <v>4013347</v>
      </c>
      <c r="B2042" s="3">
        <v>4013301</v>
      </c>
      <c r="C2042" s="3" t="s">
        <v>77</v>
      </c>
      <c r="D2042">
        <f t="shared" ref="D2042:D2105" si="98">IF(OR(C2042="曹操",C2042="荀彧",C2042="关羽",C2042="诸葛亮",C2042="孙坚",C2042="周瑜",C2042="吕布",C2042="左慈"),23,20)</f>
        <v>20</v>
      </c>
      <c r="E2042" s="3">
        <v>47</v>
      </c>
      <c r="F2042" s="3">
        <v>90</v>
      </c>
      <c r="G2042" s="3">
        <v>4</v>
      </c>
      <c r="H2042" s="3">
        <v>612</v>
      </c>
      <c r="I2042" s="3">
        <v>631</v>
      </c>
      <c r="J2042" s="3">
        <v>523</v>
      </c>
      <c r="K2042" s="3">
        <v>532</v>
      </c>
      <c r="L2042" s="3">
        <v>2</v>
      </c>
      <c r="M2042" s="3">
        <v>60</v>
      </c>
      <c r="N2042" s="3">
        <v>3090</v>
      </c>
      <c r="O2042" s="3">
        <v>1</v>
      </c>
      <c r="P2042" s="3">
        <v>40133</v>
      </c>
      <c r="Q2042" s="3">
        <v>1</v>
      </c>
      <c r="R2042" s="3">
        <v>3230000</v>
      </c>
      <c r="S2042" s="3">
        <v>5004</v>
      </c>
      <c r="T2042">
        <v>5005</v>
      </c>
      <c r="U2042" s="3">
        <v>5</v>
      </c>
      <c r="V2042" s="3">
        <v>282520</v>
      </c>
      <c r="W2042" s="3">
        <v>6</v>
      </c>
      <c r="X2042" s="3">
        <v>23800</v>
      </c>
      <c r="Y2042" s="3">
        <v>21</v>
      </c>
      <c r="Z2042" s="3">
        <v>14139.999999999998</v>
      </c>
      <c r="AA2042" s="3">
        <v>0</v>
      </c>
      <c r="AB2042" s="3">
        <v>0</v>
      </c>
      <c r="AC2042" s="3">
        <v>4013348</v>
      </c>
      <c r="AD2042" s="3">
        <v>105828.92472432913</v>
      </c>
      <c r="AE2042" s="3">
        <v>72245000</v>
      </c>
      <c r="AF2042" t="s">
        <v>155</v>
      </c>
      <c r="AG2042" t="s">
        <v>158</v>
      </c>
      <c r="AI2042">
        <f>IF(ISERROR(IF(D2042=25,VLOOKUP(E2042,Sheet1!$F$64:$H$79,2,0),IF(D2042=23,VLOOKUP(knight_awaken_info!E2042,Sheet1!$F$45:$H$60,2,0),VLOOKUP(knight_awaken_info!E2042,Sheet1!$F$26:$H$41,2,0)))),0,IF(D2042=25,VLOOKUP(E2042,Sheet1!$F$64:$H$79,2,0),IF(D2042=23,VLOOKUP(knight_awaken_info!E2042,Sheet1!$F$45:$H$60,2,0),VLOOKUP(knight_awaken_info!E2042,Sheet1!$F$26:$H$41,2,0))))</f>
        <v>0</v>
      </c>
      <c r="AJ2042">
        <f>IF(ISERROR(IF(D2042=25,VLOOKUP(E2042,Sheet1!$F$64:$H$79,3,0),IF(D2042=23,VLOOKUP(knight_awaken_info!E2042,Sheet1!$F$45:$H$60,3,0),VLOOKUP(knight_awaken_info!E2042,Sheet1!$F$26:$H$41,3,0)))),0,IF(D2042=25,VLOOKUP(E2042,Sheet1!$F$64:$H$79,3,0),IF(D2042=23,VLOOKUP(knight_awaken_info!E2042,Sheet1!$F$45:$H$60,3,0),VLOOKUP(knight_awaken_info!E2042,Sheet1!$F$26:$H$41,3,0))))</f>
        <v>660</v>
      </c>
      <c r="AK2042" s="11">
        <f>SUM(AI1995:AI2042)</f>
        <v>92120</v>
      </c>
      <c r="AL2042" s="11">
        <f>SUM(AJ1995:AJ2042)</f>
        <v>4620</v>
      </c>
      <c r="AN2042" s="3">
        <f t="shared" si="96"/>
        <v>374640</v>
      </c>
      <c r="AO2042" s="3">
        <f t="shared" si="97"/>
        <v>18760</v>
      </c>
    </row>
    <row r="2043" spans="1:41">
      <c r="A2043" s="3">
        <v>4013348</v>
      </c>
      <c r="B2043" s="3">
        <v>4013301</v>
      </c>
      <c r="C2043" s="3" t="s">
        <v>77</v>
      </c>
      <c r="D2043">
        <f t="shared" si="98"/>
        <v>20</v>
      </c>
      <c r="E2043" s="3">
        <v>48</v>
      </c>
      <c r="F2043" s="3">
        <v>90</v>
      </c>
      <c r="G2043" s="3">
        <v>4</v>
      </c>
      <c r="H2043" s="3">
        <v>621</v>
      </c>
      <c r="I2043" s="3">
        <v>633</v>
      </c>
      <c r="J2043" s="3">
        <v>522</v>
      </c>
      <c r="K2043" s="3">
        <v>531</v>
      </c>
      <c r="L2043" s="3">
        <v>2</v>
      </c>
      <c r="M2043" s="3">
        <v>60</v>
      </c>
      <c r="N2043" s="3">
        <v>3110</v>
      </c>
      <c r="O2043" s="3">
        <v>1</v>
      </c>
      <c r="P2043" s="3">
        <v>40133</v>
      </c>
      <c r="Q2043" s="3">
        <v>1</v>
      </c>
      <c r="R2043" s="3">
        <v>3250000</v>
      </c>
      <c r="S2043" s="3">
        <v>5004</v>
      </c>
      <c r="T2043">
        <v>5005</v>
      </c>
      <c r="U2043" s="3">
        <v>5</v>
      </c>
      <c r="V2043" s="3">
        <v>302080</v>
      </c>
      <c r="W2043" s="3">
        <v>6</v>
      </c>
      <c r="X2043" s="3">
        <v>24600</v>
      </c>
      <c r="Y2043" s="3">
        <v>21</v>
      </c>
      <c r="Z2043" s="3">
        <v>14459.999999999998</v>
      </c>
      <c r="AA2043" s="3">
        <v>0</v>
      </c>
      <c r="AB2043" s="3">
        <v>0</v>
      </c>
      <c r="AC2043" s="3">
        <v>4013349</v>
      </c>
      <c r="AD2043" s="3">
        <v>118085.92007138758</v>
      </c>
      <c r="AE2043" s="3">
        <v>75475000</v>
      </c>
      <c r="AF2043" t="s">
        <v>156</v>
      </c>
      <c r="AG2043" t="s">
        <v>159</v>
      </c>
      <c r="AI2043">
        <f>IF(ISERROR(IF(D2043=25,VLOOKUP(E2043,Sheet1!$F$64:$H$79,2,0),IF(D2043=23,VLOOKUP(knight_awaken_info!E2043,Sheet1!$F$45:$H$60,2,0),VLOOKUP(knight_awaken_info!E2043,Sheet1!$F$26:$H$41,2,0)))),0,IF(D2043=25,VLOOKUP(E2043,Sheet1!$F$64:$H$79,2,0),IF(D2043=23,VLOOKUP(knight_awaken_info!E2043,Sheet1!$F$45:$H$60,2,0),VLOOKUP(knight_awaken_info!E2043,Sheet1!$F$26:$H$41,2,0))))</f>
        <v>13160</v>
      </c>
      <c r="AJ2043">
        <f>IF(ISERROR(IF(D2043=25,VLOOKUP(E2043,Sheet1!$F$64:$H$79,3,0),IF(D2043=23,VLOOKUP(knight_awaken_info!E2043,Sheet1!$F$45:$H$60,3,0),VLOOKUP(knight_awaken_info!E2043,Sheet1!$F$26:$H$41,3,0)))),0,IF(D2043=25,VLOOKUP(E2043,Sheet1!$F$64:$H$79,3,0),IF(D2043=23,VLOOKUP(knight_awaken_info!E2043,Sheet1!$F$45:$H$60,3,0),VLOOKUP(knight_awaken_info!E2043,Sheet1!$F$26:$H$41,3,0))))</f>
        <v>0</v>
      </c>
      <c r="AK2043" s="11">
        <f>SUM(AI1995:AI2043)</f>
        <v>105280</v>
      </c>
      <c r="AL2043" s="11">
        <f>SUM(AJ1995:AJ2043)</f>
        <v>4620</v>
      </c>
      <c r="AN2043" s="3">
        <f t="shared" si="96"/>
        <v>407360</v>
      </c>
      <c r="AO2043" s="3">
        <f t="shared" si="97"/>
        <v>19080</v>
      </c>
    </row>
    <row r="2044" spans="1:41">
      <c r="A2044" s="3">
        <v>4013349</v>
      </c>
      <c r="B2044" s="3">
        <v>4013301</v>
      </c>
      <c r="C2044" s="3" t="s">
        <v>77</v>
      </c>
      <c r="D2044">
        <f t="shared" si="98"/>
        <v>20</v>
      </c>
      <c r="E2044" s="3">
        <v>49</v>
      </c>
      <c r="F2044" s="3">
        <v>90</v>
      </c>
      <c r="G2044" s="3">
        <v>4</v>
      </c>
      <c r="H2044" s="3">
        <v>613</v>
      </c>
      <c r="I2044" s="3">
        <v>632</v>
      </c>
      <c r="J2044" s="3">
        <v>621</v>
      </c>
      <c r="K2044" s="3">
        <v>633</v>
      </c>
      <c r="L2044" s="3">
        <v>2</v>
      </c>
      <c r="M2044" s="3">
        <v>60</v>
      </c>
      <c r="N2044" s="3">
        <v>3610</v>
      </c>
      <c r="O2044" s="3">
        <v>1</v>
      </c>
      <c r="P2044" s="3">
        <v>40133</v>
      </c>
      <c r="Q2044" s="3">
        <v>1</v>
      </c>
      <c r="R2044" s="3">
        <v>3870000</v>
      </c>
      <c r="S2044" s="3">
        <v>5004</v>
      </c>
      <c r="T2044">
        <v>5005</v>
      </c>
      <c r="U2044" s="3">
        <v>5</v>
      </c>
      <c r="V2044" s="3">
        <v>308502.22222222225</v>
      </c>
      <c r="W2044" s="3">
        <v>6</v>
      </c>
      <c r="X2044" s="3">
        <v>25402.777777777777</v>
      </c>
      <c r="Y2044" s="3">
        <v>21</v>
      </c>
      <c r="Z2044" s="3">
        <v>15441.111111111109</v>
      </c>
      <c r="AA2044" s="3">
        <v>0</v>
      </c>
      <c r="AB2044" s="3">
        <v>0</v>
      </c>
      <c r="AC2044" s="3">
        <v>4013350</v>
      </c>
      <c r="AD2044" s="3">
        <v>130342.91541844602</v>
      </c>
      <c r="AE2044" s="3">
        <v>78725000</v>
      </c>
      <c r="AF2044" t="s">
        <v>157</v>
      </c>
      <c r="AG2044" t="s">
        <v>136</v>
      </c>
      <c r="AI2044">
        <f>IF(ISERROR(IF(D2044=25,VLOOKUP(E2044,Sheet1!$F$64:$H$79,2,0),IF(D2044=23,VLOOKUP(knight_awaken_info!E2044,Sheet1!$F$45:$H$60,2,0),VLOOKUP(knight_awaken_info!E2044,Sheet1!$F$26:$H$41,2,0)))),0,IF(D2044=25,VLOOKUP(E2044,Sheet1!$F$64:$H$79,2,0),IF(D2044=23,VLOOKUP(knight_awaken_info!E2044,Sheet1!$F$45:$H$60,2,0),VLOOKUP(knight_awaken_info!E2044,Sheet1!$F$26:$H$41,2,0))))</f>
        <v>0</v>
      </c>
      <c r="AJ2044">
        <f>IF(ISERROR(IF(D2044=25,VLOOKUP(E2044,Sheet1!$F$64:$H$79,3,0),IF(D2044=23,VLOOKUP(knight_awaken_info!E2044,Sheet1!$F$45:$H$60,3,0),VLOOKUP(knight_awaken_info!E2044,Sheet1!$F$26:$H$41,3,0)))),0,IF(D2044=25,VLOOKUP(E2044,Sheet1!$F$64:$H$79,3,0),IF(D2044=23,VLOOKUP(knight_awaken_info!E2044,Sheet1!$F$45:$H$60,3,0),VLOOKUP(knight_awaken_info!E2044,Sheet1!$F$26:$H$41,3,0))))</f>
        <v>660</v>
      </c>
      <c r="AK2044" s="11">
        <f>SUM(AI1995:AI2044)</f>
        <v>105280</v>
      </c>
      <c r="AL2044" s="11">
        <f>SUM(AJ1995:AJ2044)</f>
        <v>5280</v>
      </c>
      <c r="AN2044" s="3">
        <f t="shared" si="96"/>
        <v>413782.22222222225</v>
      </c>
      <c r="AO2044" s="3">
        <f t="shared" si="97"/>
        <v>20721.111111111109</v>
      </c>
    </row>
    <row r="2045" spans="1:41" s="7" customFormat="1">
      <c r="A2045" s="6">
        <v>4013350</v>
      </c>
      <c r="B2045" s="6">
        <v>4013301</v>
      </c>
      <c r="C2045" s="6" t="s">
        <v>77</v>
      </c>
      <c r="D2045">
        <f t="shared" si="98"/>
        <v>20</v>
      </c>
      <c r="E2045" s="6">
        <v>50</v>
      </c>
      <c r="F2045" s="3">
        <v>120</v>
      </c>
      <c r="G2045" s="6">
        <v>0</v>
      </c>
      <c r="H2045" s="6">
        <v>0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3">
        <v>0</v>
      </c>
      <c r="O2045" s="6">
        <v>0</v>
      </c>
      <c r="P2045" s="6">
        <v>0</v>
      </c>
      <c r="Q2045" s="3">
        <v>0</v>
      </c>
      <c r="R2045" s="3">
        <v>0</v>
      </c>
      <c r="S2045" s="3">
        <v>5005</v>
      </c>
      <c r="T2045" s="7">
        <v>0</v>
      </c>
      <c r="U2045" s="6">
        <v>5</v>
      </c>
      <c r="V2045" s="6">
        <v>315835.55555555556</v>
      </c>
      <c r="W2045" s="6">
        <v>6</v>
      </c>
      <c r="X2045" s="6">
        <v>26319.444444444445</v>
      </c>
      <c r="Y2045" s="6">
        <v>21</v>
      </c>
      <c r="Z2045" s="6">
        <v>15807.777777777776</v>
      </c>
      <c r="AA2045" s="6">
        <v>0</v>
      </c>
      <c r="AB2045" s="6">
        <v>0</v>
      </c>
      <c r="AC2045" s="6">
        <v>0</v>
      </c>
      <c r="AD2045" s="6">
        <v>149999.99999999997</v>
      </c>
      <c r="AE2045" s="3">
        <v>82595000</v>
      </c>
      <c r="AF2045">
        <v>0</v>
      </c>
      <c r="AG2045">
        <v>0</v>
      </c>
      <c r="AI2045">
        <f>IF(ISERROR(IF(D2045=25,VLOOKUP(E2045,Sheet1!$F$64:$H$79,2,0),IF(D2045=23,VLOOKUP(knight_awaken_info!E2045,Sheet1!$F$45:$H$60,2,0),VLOOKUP(knight_awaken_info!E2045,Sheet1!$F$26:$H$41,2,0)))),0,IF(D2045=25,VLOOKUP(E2045,Sheet1!$F$64:$H$79,2,0),IF(D2045=23,VLOOKUP(knight_awaken_info!E2045,Sheet1!$F$45:$H$60,2,0),VLOOKUP(knight_awaken_info!E2045,Sheet1!$F$26:$H$41,2,0))))</f>
        <v>0</v>
      </c>
      <c r="AJ2045">
        <f>IF(ISERROR(IF(D2045=25,VLOOKUP(E2045,Sheet1!$F$64:$H$79,3,0),IF(D2045=23,VLOOKUP(knight_awaken_info!E2045,Sheet1!$F$45:$H$60,3,0),VLOOKUP(knight_awaken_info!E2045,Sheet1!$F$26:$H$41,3,0)))),0,IF(D2045=25,VLOOKUP(E2045,Sheet1!$F$64:$H$79,3,0),IF(D2045=23,VLOOKUP(knight_awaken_info!E2045,Sheet1!$F$45:$H$60,3,0),VLOOKUP(knight_awaken_info!E2045,Sheet1!$F$26:$H$41,3,0))))</f>
        <v>0</v>
      </c>
      <c r="AK2045" s="11">
        <f>SUM(AI1995:AI2045)</f>
        <v>105280</v>
      </c>
      <c r="AL2045" s="11">
        <f>SUM(AJ1995:AJ2045)</f>
        <v>5280</v>
      </c>
      <c r="AN2045" s="3">
        <f t="shared" si="96"/>
        <v>421115.55555555556</v>
      </c>
      <c r="AO2045" s="3">
        <f t="shared" si="97"/>
        <v>21087.777777777774</v>
      </c>
    </row>
    <row r="2046" spans="1:41">
      <c r="A2046" s="3">
        <v>4014400</v>
      </c>
      <c r="B2046" s="3">
        <v>4014401</v>
      </c>
      <c r="C2046" s="3" t="s">
        <v>78</v>
      </c>
      <c r="D2046">
        <f t="shared" si="98"/>
        <v>20</v>
      </c>
      <c r="E2046" s="3">
        <v>0</v>
      </c>
      <c r="F2046" s="3">
        <v>50</v>
      </c>
      <c r="G2046" s="3">
        <v>2</v>
      </c>
      <c r="H2046" s="3">
        <v>111</v>
      </c>
      <c r="I2046" s="3">
        <v>134</v>
      </c>
      <c r="J2046" s="3">
        <v>0</v>
      </c>
      <c r="K2046" s="3">
        <v>0</v>
      </c>
      <c r="L2046" s="3">
        <v>2</v>
      </c>
      <c r="M2046" s="3">
        <v>60</v>
      </c>
      <c r="N2046" s="3">
        <v>60</v>
      </c>
      <c r="O2046" s="3">
        <v>0</v>
      </c>
      <c r="P2046" s="3">
        <v>0</v>
      </c>
      <c r="Q2046" s="3">
        <v>0</v>
      </c>
      <c r="R2046" s="3">
        <v>35000</v>
      </c>
      <c r="S2046" s="3">
        <v>0</v>
      </c>
      <c r="T2046">
        <v>5001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4014401</v>
      </c>
      <c r="AD2046" s="3">
        <v>0</v>
      </c>
      <c r="AE2046" s="3">
        <v>0</v>
      </c>
      <c r="AF2046" t="s">
        <v>137</v>
      </c>
      <c r="AG2046" t="s">
        <v>134</v>
      </c>
      <c r="AI2046">
        <f>IF(ISERROR(IF(D2046=25,VLOOKUP(E2046,Sheet1!$F$64:$H$79,2,0),IF(D2046=23,VLOOKUP(knight_awaken_info!E2046,Sheet1!$F$45:$H$60,2,0),VLOOKUP(knight_awaken_info!E2046,Sheet1!$F$26:$H$41,2,0)))),0,IF(D2046=25,VLOOKUP(E2046,Sheet1!$F$64:$H$79,2,0),IF(D2046=23,VLOOKUP(knight_awaken_info!E2046,Sheet1!$F$45:$H$60,2,0),VLOOKUP(knight_awaken_info!E2046,Sheet1!$F$26:$H$41,2,0))))</f>
        <v>0</v>
      </c>
      <c r="AJ2046">
        <f>IF(ISERROR(IF(D2046=25,VLOOKUP(E2046,Sheet1!$F$64:$H$79,3,0),IF(D2046=23,VLOOKUP(knight_awaken_info!E2046,Sheet1!$F$45:$H$60,3,0),VLOOKUP(knight_awaken_info!E2046,Sheet1!$F$26:$H$41,3,0)))),0,IF(D2046=25,VLOOKUP(E2046,Sheet1!$F$64:$H$79,3,0),IF(D2046=23,VLOOKUP(knight_awaken_info!E2046,Sheet1!$F$45:$H$60,3,0),VLOOKUP(knight_awaken_info!E2046,Sheet1!$F$26:$H$41,3,0))))</f>
        <v>0</v>
      </c>
      <c r="AK2046" s="11">
        <f>SUM(AI2046:AI2046)</f>
        <v>0</v>
      </c>
      <c r="AL2046" s="11">
        <f>SUM(AJ2046:AJ2046)</f>
        <v>0</v>
      </c>
      <c r="AN2046" s="3">
        <f t="shared" si="96"/>
        <v>0</v>
      </c>
      <c r="AO2046" s="3">
        <f t="shared" si="97"/>
        <v>0</v>
      </c>
    </row>
    <row r="2047" spans="1:41">
      <c r="A2047" s="3">
        <v>4014401</v>
      </c>
      <c r="B2047" s="3">
        <v>4014401</v>
      </c>
      <c r="C2047" s="3" t="s">
        <v>78</v>
      </c>
      <c r="D2047">
        <f t="shared" si="98"/>
        <v>20</v>
      </c>
      <c r="E2047" s="3">
        <v>1</v>
      </c>
      <c r="F2047" s="3">
        <v>50</v>
      </c>
      <c r="G2047" s="3">
        <v>3</v>
      </c>
      <c r="H2047" s="3">
        <v>214</v>
      </c>
      <c r="I2047" s="3">
        <v>133</v>
      </c>
      <c r="J2047" s="3">
        <v>122</v>
      </c>
      <c r="K2047" s="3">
        <v>0</v>
      </c>
      <c r="L2047" s="3">
        <v>2</v>
      </c>
      <c r="M2047" s="3">
        <v>60</v>
      </c>
      <c r="N2047" s="3">
        <v>80</v>
      </c>
      <c r="O2047" s="3">
        <v>0</v>
      </c>
      <c r="P2047" s="3">
        <v>0</v>
      </c>
      <c r="Q2047" s="3">
        <v>0</v>
      </c>
      <c r="R2047" s="3">
        <v>50000</v>
      </c>
      <c r="S2047" s="3">
        <v>0</v>
      </c>
      <c r="T2047">
        <v>5001</v>
      </c>
      <c r="U2047" s="3">
        <v>5</v>
      </c>
      <c r="V2047" s="3">
        <v>2025</v>
      </c>
      <c r="W2047" s="3">
        <v>6</v>
      </c>
      <c r="X2047" s="3">
        <v>168.75</v>
      </c>
      <c r="Y2047" s="3">
        <v>21</v>
      </c>
      <c r="Z2047" s="3">
        <v>101.25</v>
      </c>
      <c r="AA2047" s="3">
        <v>0</v>
      </c>
      <c r="AB2047" s="3">
        <v>0</v>
      </c>
      <c r="AC2047" s="3">
        <v>4014402</v>
      </c>
      <c r="AD2047" s="3">
        <v>9.5608388042577612</v>
      </c>
      <c r="AE2047" s="3">
        <v>35000</v>
      </c>
      <c r="AF2047" t="s">
        <v>137</v>
      </c>
      <c r="AG2047" t="s">
        <v>134</v>
      </c>
      <c r="AI2047">
        <f>IF(ISERROR(IF(D2047=25,VLOOKUP(E2047,Sheet1!$F$64:$H$79,2,0),IF(D2047=23,VLOOKUP(knight_awaken_info!E2047,Sheet1!$F$45:$H$60,2,0),VLOOKUP(knight_awaken_info!E2047,Sheet1!$F$26:$H$41,2,0)))),0,IF(D2047=25,VLOOKUP(E2047,Sheet1!$F$64:$H$79,2,0),IF(D2047=23,VLOOKUP(knight_awaken_info!E2047,Sheet1!$F$45:$H$60,2,0),VLOOKUP(knight_awaken_info!E2047,Sheet1!$F$26:$H$41,2,0))))</f>
        <v>0</v>
      </c>
      <c r="AJ2047">
        <f>IF(ISERROR(IF(D2047=25,VLOOKUP(E2047,Sheet1!$F$64:$H$79,3,0),IF(D2047=23,VLOOKUP(knight_awaken_info!E2047,Sheet1!$F$45:$H$60,3,0),VLOOKUP(knight_awaken_info!E2047,Sheet1!$F$26:$H$41,3,0)))),0,IF(D2047=25,VLOOKUP(E2047,Sheet1!$F$64:$H$79,3,0),IF(D2047=23,VLOOKUP(knight_awaken_info!E2047,Sheet1!$F$45:$H$60,3,0),VLOOKUP(knight_awaken_info!E2047,Sheet1!$F$26:$H$41,3,0))))</f>
        <v>0</v>
      </c>
      <c r="AK2047" s="11">
        <f>SUM(AI2046:AI2047)</f>
        <v>0</v>
      </c>
      <c r="AL2047" s="11">
        <f>SUM(AJ2046:AJ2047)</f>
        <v>0</v>
      </c>
      <c r="AN2047" s="3">
        <f t="shared" si="96"/>
        <v>2025</v>
      </c>
      <c r="AO2047" s="3">
        <f t="shared" si="97"/>
        <v>101.25</v>
      </c>
    </row>
    <row r="2048" spans="1:41">
      <c r="A2048" s="3">
        <v>4014402</v>
      </c>
      <c r="B2048" s="3">
        <v>4014401</v>
      </c>
      <c r="C2048" s="3" t="s">
        <v>78</v>
      </c>
      <c r="D2048">
        <f t="shared" si="98"/>
        <v>20</v>
      </c>
      <c r="E2048" s="3">
        <v>2</v>
      </c>
      <c r="F2048" s="3">
        <v>50</v>
      </c>
      <c r="G2048" s="3">
        <v>4</v>
      </c>
      <c r="H2048" s="3">
        <v>213</v>
      </c>
      <c r="I2048" s="3">
        <v>132</v>
      </c>
      <c r="J2048" s="3">
        <v>121</v>
      </c>
      <c r="K2048" s="3">
        <v>124</v>
      </c>
      <c r="L2048" s="3">
        <v>2</v>
      </c>
      <c r="M2048" s="3">
        <v>60</v>
      </c>
      <c r="N2048" s="3">
        <v>100</v>
      </c>
      <c r="O2048" s="3">
        <v>0</v>
      </c>
      <c r="P2048" s="3">
        <v>0</v>
      </c>
      <c r="Q2048" s="3">
        <v>0</v>
      </c>
      <c r="R2048" s="3">
        <v>70000</v>
      </c>
      <c r="S2048" s="3">
        <v>0</v>
      </c>
      <c r="T2048">
        <v>5001</v>
      </c>
      <c r="U2048" s="3">
        <v>5</v>
      </c>
      <c r="V2048" s="3">
        <v>4075</v>
      </c>
      <c r="W2048" s="3">
        <v>6</v>
      </c>
      <c r="X2048" s="3">
        <v>339.58333333333337</v>
      </c>
      <c r="Y2048" s="3">
        <v>21</v>
      </c>
      <c r="Z2048" s="3">
        <v>203.75</v>
      </c>
      <c r="AA2048" s="3">
        <v>0</v>
      </c>
      <c r="AB2048" s="3">
        <v>0</v>
      </c>
      <c r="AC2048" s="3">
        <v>4014403</v>
      </c>
      <c r="AD2048" s="3">
        <v>33.462935814902167</v>
      </c>
      <c r="AE2048" s="3">
        <v>85000</v>
      </c>
      <c r="AF2048" t="s">
        <v>137</v>
      </c>
      <c r="AG2048" t="s">
        <v>134</v>
      </c>
      <c r="AI2048">
        <f>IF(ISERROR(IF(D2048=25,VLOOKUP(E2048,Sheet1!$F$64:$H$79,2,0),IF(D2048=23,VLOOKUP(knight_awaken_info!E2048,Sheet1!$F$45:$H$60,2,0),VLOOKUP(knight_awaken_info!E2048,Sheet1!$F$26:$H$41,2,0)))),0,IF(D2048=25,VLOOKUP(E2048,Sheet1!$F$64:$H$79,2,0),IF(D2048=23,VLOOKUP(knight_awaken_info!E2048,Sheet1!$F$45:$H$60,2,0),VLOOKUP(knight_awaken_info!E2048,Sheet1!$F$26:$H$41,2,0))))</f>
        <v>0</v>
      </c>
      <c r="AJ2048">
        <f>IF(ISERROR(IF(D2048=25,VLOOKUP(E2048,Sheet1!$F$64:$H$79,3,0),IF(D2048=23,VLOOKUP(knight_awaken_info!E2048,Sheet1!$F$45:$H$60,3,0),VLOOKUP(knight_awaken_info!E2048,Sheet1!$F$26:$H$41,3,0)))),0,IF(D2048=25,VLOOKUP(E2048,Sheet1!$F$64:$H$79,3,0),IF(D2048=23,VLOOKUP(knight_awaken_info!E2048,Sheet1!$F$45:$H$60,3,0),VLOOKUP(knight_awaken_info!E2048,Sheet1!$F$26:$H$41,3,0))))</f>
        <v>0</v>
      </c>
      <c r="AK2048" s="11">
        <f>SUM(AI2046:AI2048)</f>
        <v>0</v>
      </c>
      <c r="AL2048" s="11">
        <f>SUM(AJ2046:AJ2048)</f>
        <v>0</v>
      </c>
      <c r="AN2048" s="3">
        <f t="shared" si="96"/>
        <v>4075</v>
      </c>
      <c r="AO2048" s="3">
        <f t="shared" si="97"/>
        <v>203.75</v>
      </c>
    </row>
    <row r="2049" spans="1:41">
      <c r="A2049" s="3">
        <v>4014403</v>
      </c>
      <c r="B2049" s="3">
        <v>4014401</v>
      </c>
      <c r="C2049" s="3" t="s">
        <v>78</v>
      </c>
      <c r="D2049">
        <f t="shared" si="98"/>
        <v>20</v>
      </c>
      <c r="E2049" s="3">
        <v>3</v>
      </c>
      <c r="F2049" s="3">
        <v>50</v>
      </c>
      <c r="G2049" s="3">
        <v>4</v>
      </c>
      <c r="H2049" s="3">
        <v>212</v>
      </c>
      <c r="I2049" s="3">
        <v>131</v>
      </c>
      <c r="J2049" s="3">
        <v>124</v>
      </c>
      <c r="K2049" s="3">
        <v>123</v>
      </c>
      <c r="L2049" s="3">
        <v>2</v>
      </c>
      <c r="M2049" s="3">
        <v>60</v>
      </c>
      <c r="N2049" s="3">
        <v>120</v>
      </c>
      <c r="O2049" s="3">
        <v>0</v>
      </c>
      <c r="P2049" s="3">
        <v>0</v>
      </c>
      <c r="Q2049" s="3">
        <v>0</v>
      </c>
      <c r="R2049" s="3">
        <v>85000</v>
      </c>
      <c r="S2049" s="3">
        <v>0</v>
      </c>
      <c r="T2049">
        <v>5001</v>
      </c>
      <c r="U2049" s="3">
        <v>5</v>
      </c>
      <c r="V2049" s="3">
        <v>6150</v>
      </c>
      <c r="W2049" s="3">
        <v>6</v>
      </c>
      <c r="X2049" s="3">
        <v>512.5</v>
      </c>
      <c r="Y2049" s="3">
        <v>21</v>
      </c>
      <c r="Z2049" s="3">
        <v>307.5</v>
      </c>
      <c r="AA2049" s="3">
        <v>0</v>
      </c>
      <c r="AB2049" s="3">
        <v>0</v>
      </c>
      <c r="AC2049" s="3">
        <v>4014404</v>
      </c>
      <c r="AD2049" s="3">
        <v>62.145452227675449</v>
      </c>
      <c r="AE2049" s="3">
        <v>155000</v>
      </c>
      <c r="AF2049" t="s">
        <v>137</v>
      </c>
      <c r="AG2049" t="s">
        <v>134</v>
      </c>
      <c r="AI2049">
        <f>IF(ISERROR(IF(D2049=25,VLOOKUP(E2049,Sheet1!$F$64:$H$79,2,0),IF(D2049=23,VLOOKUP(knight_awaken_info!E2049,Sheet1!$F$45:$H$60,2,0),VLOOKUP(knight_awaken_info!E2049,Sheet1!$F$26:$H$41,2,0)))),0,IF(D2049=25,VLOOKUP(E2049,Sheet1!$F$64:$H$79,2,0),IF(D2049=23,VLOOKUP(knight_awaken_info!E2049,Sheet1!$F$45:$H$60,2,0),VLOOKUP(knight_awaken_info!E2049,Sheet1!$F$26:$H$41,2,0))))</f>
        <v>0</v>
      </c>
      <c r="AJ2049">
        <f>IF(ISERROR(IF(D2049=25,VLOOKUP(E2049,Sheet1!$F$64:$H$79,3,0),IF(D2049=23,VLOOKUP(knight_awaken_info!E2049,Sheet1!$F$45:$H$60,3,0),VLOOKUP(knight_awaken_info!E2049,Sheet1!$F$26:$H$41,3,0)))),0,IF(D2049=25,VLOOKUP(E2049,Sheet1!$F$64:$H$79,3,0),IF(D2049=23,VLOOKUP(knight_awaken_info!E2049,Sheet1!$F$45:$H$60,3,0),VLOOKUP(knight_awaken_info!E2049,Sheet1!$F$26:$H$41,3,0))))</f>
        <v>0</v>
      </c>
      <c r="AK2049" s="11">
        <f>SUM(AI2046:AI2049)</f>
        <v>0</v>
      </c>
      <c r="AL2049" s="11">
        <f>SUM(AJ2046:AJ2049)</f>
        <v>0</v>
      </c>
      <c r="AN2049" s="3">
        <f t="shared" si="96"/>
        <v>6150</v>
      </c>
      <c r="AO2049" s="3">
        <f t="shared" si="97"/>
        <v>307.5</v>
      </c>
    </row>
    <row r="2050" spans="1:41">
      <c r="A2050" s="3">
        <v>4014404</v>
      </c>
      <c r="B2050" s="3">
        <v>4014401</v>
      </c>
      <c r="C2050" s="3" t="s">
        <v>78</v>
      </c>
      <c r="D2050">
        <f t="shared" si="98"/>
        <v>20</v>
      </c>
      <c r="E2050" s="3">
        <v>4</v>
      </c>
      <c r="F2050" s="3">
        <v>50</v>
      </c>
      <c r="G2050" s="3">
        <v>4</v>
      </c>
      <c r="H2050" s="3">
        <v>211</v>
      </c>
      <c r="I2050" s="3">
        <v>234</v>
      </c>
      <c r="J2050" s="3">
        <v>123</v>
      </c>
      <c r="K2050" s="3">
        <v>122</v>
      </c>
      <c r="L2050" s="3">
        <v>2</v>
      </c>
      <c r="M2050" s="3">
        <v>60</v>
      </c>
      <c r="N2050" s="3">
        <v>140</v>
      </c>
      <c r="O2050" s="3">
        <v>0</v>
      </c>
      <c r="P2050" s="3">
        <v>0</v>
      </c>
      <c r="Q2050" s="3">
        <v>0</v>
      </c>
      <c r="R2050" s="3">
        <v>105000</v>
      </c>
      <c r="S2050" s="3">
        <v>0</v>
      </c>
      <c r="T2050">
        <v>5001</v>
      </c>
      <c r="U2050" s="3">
        <v>5</v>
      </c>
      <c r="V2050" s="3">
        <v>8250</v>
      </c>
      <c r="W2050" s="3">
        <v>6</v>
      </c>
      <c r="X2050" s="3">
        <v>687.5</v>
      </c>
      <c r="Y2050" s="3">
        <v>21</v>
      </c>
      <c r="Z2050" s="3">
        <v>412.5</v>
      </c>
      <c r="AA2050" s="3">
        <v>0</v>
      </c>
      <c r="AB2050" s="3">
        <v>0</v>
      </c>
      <c r="AC2050" s="3">
        <v>4014405</v>
      </c>
      <c r="AD2050" s="3">
        <v>90.827968640448731</v>
      </c>
      <c r="AE2050" s="3">
        <v>240000</v>
      </c>
      <c r="AF2050" t="s">
        <v>137</v>
      </c>
      <c r="AG2050" t="s">
        <v>134</v>
      </c>
      <c r="AI2050">
        <f>IF(ISERROR(IF(D2050=25,VLOOKUP(E2050,Sheet1!$F$64:$H$79,2,0),IF(D2050=23,VLOOKUP(knight_awaken_info!E2050,Sheet1!$F$45:$H$60,2,0),VLOOKUP(knight_awaken_info!E2050,Sheet1!$F$26:$H$41,2,0)))),0,IF(D2050=25,VLOOKUP(E2050,Sheet1!$F$64:$H$79,2,0),IF(D2050=23,VLOOKUP(knight_awaken_info!E2050,Sheet1!$F$45:$H$60,2,0),VLOOKUP(knight_awaken_info!E2050,Sheet1!$F$26:$H$41,2,0))))</f>
        <v>0</v>
      </c>
      <c r="AJ2050">
        <f>IF(ISERROR(IF(D2050=25,VLOOKUP(E2050,Sheet1!$F$64:$H$79,3,0),IF(D2050=23,VLOOKUP(knight_awaken_info!E2050,Sheet1!$F$45:$H$60,3,0),VLOOKUP(knight_awaken_info!E2050,Sheet1!$F$26:$H$41,3,0)))),0,IF(D2050=25,VLOOKUP(E2050,Sheet1!$F$64:$H$79,3,0),IF(D2050=23,VLOOKUP(knight_awaken_info!E2050,Sheet1!$F$45:$H$60,3,0),VLOOKUP(knight_awaken_info!E2050,Sheet1!$F$26:$H$41,3,0))))</f>
        <v>0</v>
      </c>
      <c r="AK2050" s="11">
        <f>SUM(AI2046:AI2050)</f>
        <v>0</v>
      </c>
      <c r="AL2050" s="11">
        <f>SUM(AJ2046:AJ2050)</f>
        <v>0</v>
      </c>
      <c r="AN2050" s="3">
        <f t="shared" si="96"/>
        <v>8250</v>
      </c>
      <c r="AO2050" s="3">
        <f t="shared" si="97"/>
        <v>412.5</v>
      </c>
    </row>
    <row r="2051" spans="1:41">
      <c r="A2051" s="3">
        <v>4014405</v>
      </c>
      <c r="B2051" s="3">
        <v>4014401</v>
      </c>
      <c r="C2051" s="3" t="s">
        <v>78</v>
      </c>
      <c r="D2051">
        <f t="shared" si="98"/>
        <v>20</v>
      </c>
      <c r="E2051" s="3">
        <v>5</v>
      </c>
      <c r="F2051" s="3">
        <v>50</v>
      </c>
      <c r="G2051" s="3">
        <v>4</v>
      </c>
      <c r="H2051" s="3">
        <v>214</v>
      </c>
      <c r="I2051" s="3">
        <v>233</v>
      </c>
      <c r="J2051" s="3">
        <v>122</v>
      </c>
      <c r="K2051" s="3">
        <v>121</v>
      </c>
      <c r="L2051" s="3">
        <v>2</v>
      </c>
      <c r="M2051" s="3">
        <v>60</v>
      </c>
      <c r="N2051" s="3">
        <v>170</v>
      </c>
      <c r="O2051" s="3">
        <v>0</v>
      </c>
      <c r="P2051" s="3">
        <v>0</v>
      </c>
      <c r="Q2051" s="3">
        <v>0</v>
      </c>
      <c r="R2051" s="3">
        <v>120000</v>
      </c>
      <c r="S2051" s="3">
        <v>0</v>
      </c>
      <c r="T2051">
        <v>5001</v>
      </c>
      <c r="U2051" s="3">
        <v>5</v>
      </c>
      <c r="V2051" s="3">
        <v>10375</v>
      </c>
      <c r="W2051" s="3">
        <v>6</v>
      </c>
      <c r="X2051" s="3">
        <v>864.58333333333337</v>
      </c>
      <c r="Y2051" s="3">
        <v>21</v>
      </c>
      <c r="Z2051" s="3">
        <v>518.75</v>
      </c>
      <c r="AA2051" s="3">
        <v>0</v>
      </c>
      <c r="AB2051" s="3">
        <v>0</v>
      </c>
      <c r="AC2051" s="3">
        <v>4014406</v>
      </c>
      <c r="AD2051" s="3">
        <v>129.07132385747977</v>
      </c>
      <c r="AE2051" s="3">
        <v>345000</v>
      </c>
      <c r="AF2051" t="s">
        <v>137</v>
      </c>
      <c r="AG2051" t="s">
        <v>134</v>
      </c>
      <c r="AI2051">
        <f>IF(ISERROR(IF(D2051=25,VLOOKUP(E2051,Sheet1!$F$64:$H$79,2,0),IF(D2051=23,VLOOKUP(knight_awaken_info!E2051,Sheet1!$F$45:$H$60,2,0),VLOOKUP(knight_awaken_info!E2051,Sheet1!$F$26:$H$41,2,0)))),0,IF(D2051=25,VLOOKUP(E2051,Sheet1!$F$64:$H$79,2,0),IF(D2051=23,VLOOKUP(knight_awaken_info!E2051,Sheet1!$F$45:$H$60,2,0),VLOOKUP(knight_awaken_info!E2051,Sheet1!$F$26:$H$41,2,0))))</f>
        <v>0</v>
      </c>
      <c r="AJ2051">
        <f>IF(ISERROR(IF(D2051=25,VLOOKUP(E2051,Sheet1!$F$64:$H$79,3,0),IF(D2051=23,VLOOKUP(knight_awaken_info!E2051,Sheet1!$F$45:$H$60,3,0),VLOOKUP(knight_awaken_info!E2051,Sheet1!$F$26:$H$41,3,0)))),0,IF(D2051=25,VLOOKUP(E2051,Sheet1!$F$64:$H$79,3,0),IF(D2051=23,VLOOKUP(knight_awaken_info!E2051,Sheet1!$F$45:$H$60,3,0),VLOOKUP(knight_awaken_info!E2051,Sheet1!$F$26:$H$41,3,0))))</f>
        <v>0</v>
      </c>
      <c r="AK2051" s="11">
        <f>SUM(AI2046:AI2051)</f>
        <v>0</v>
      </c>
      <c r="AL2051" s="11">
        <f>SUM(AJ2046:AJ2051)</f>
        <v>0</v>
      </c>
      <c r="AN2051" s="3">
        <f t="shared" si="96"/>
        <v>10375</v>
      </c>
      <c r="AO2051" s="3">
        <f t="shared" si="97"/>
        <v>518.75</v>
      </c>
    </row>
    <row r="2052" spans="1:41">
      <c r="A2052" s="3">
        <v>4014406</v>
      </c>
      <c r="B2052" s="3">
        <v>4014401</v>
      </c>
      <c r="C2052" s="3" t="s">
        <v>78</v>
      </c>
      <c r="D2052">
        <f t="shared" si="98"/>
        <v>20</v>
      </c>
      <c r="E2052" s="3">
        <v>6</v>
      </c>
      <c r="F2052" s="3">
        <v>50</v>
      </c>
      <c r="G2052" s="3">
        <v>4</v>
      </c>
      <c r="H2052" s="3">
        <v>213</v>
      </c>
      <c r="I2052" s="3">
        <v>232</v>
      </c>
      <c r="J2052" s="3">
        <v>121</v>
      </c>
      <c r="K2052" s="3">
        <v>124</v>
      </c>
      <c r="L2052" s="3">
        <v>2</v>
      </c>
      <c r="M2052" s="3">
        <v>60</v>
      </c>
      <c r="N2052" s="3">
        <v>190</v>
      </c>
      <c r="O2052" s="3">
        <v>0</v>
      </c>
      <c r="P2052" s="3">
        <v>0</v>
      </c>
      <c r="Q2052" s="3">
        <v>0</v>
      </c>
      <c r="R2052" s="3">
        <v>140000</v>
      </c>
      <c r="S2052" s="3">
        <v>0</v>
      </c>
      <c r="T2052">
        <v>5001</v>
      </c>
      <c r="U2052" s="3">
        <v>5</v>
      </c>
      <c r="V2052" s="3">
        <v>12525</v>
      </c>
      <c r="W2052" s="3">
        <v>6</v>
      </c>
      <c r="X2052" s="3">
        <v>1043.75</v>
      </c>
      <c r="Y2052" s="3">
        <v>21</v>
      </c>
      <c r="Z2052" s="3">
        <v>626.25</v>
      </c>
      <c r="AA2052" s="3">
        <v>0</v>
      </c>
      <c r="AB2052" s="3">
        <v>0</v>
      </c>
      <c r="AC2052" s="3">
        <v>4014407</v>
      </c>
      <c r="AD2052" s="3">
        <v>167.31467907451082</v>
      </c>
      <c r="AE2052" s="3">
        <v>465000</v>
      </c>
      <c r="AF2052" t="s">
        <v>137</v>
      </c>
      <c r="AG2052" t="s">
        <v>134</v>
      </c>
      <c r="AI2052">
        <f>IF(ISERROR(IF(D2052=25,VLOOKUP(E2052,Sheet1!$F$64:$H$79,2,0),IF(D2052=23,VLOOKUP(knight_awaken_info!E2052,Sheet1!$F$45:$H$60,2,0),VLOOKUP(knight_awaken_info!E2052,Sheet1!$F$26:$H$41,2,0)))),0,IF(D2052=25,VLOOKUP(E2052,Sheet1!$F$64:$H$79,2,0),IF(D2052=23,VLOOKUP(knight_awaken_info!E2052,Sheet1!$F$45:$H$60,2,0),VLOOKUP(knight_awaken_info!E2052,Sheet1!$F$26:$H$41,2,0))))</f>
        <v>0</v>
      </c>
      <c r="AJ2052">
        <f>IF(ISERROR(IF(D2052=25,VLOOKUP(E2052,Sheet1!$F$64:$H$79,3,0),IF(D2052=23,VLOOKUP(knight_awaken_info!E2052,Sheet1!$F$45:$H$60,3,0),VLOOKUP(knight_awaken_info!E2052,Sheet1!$F$26:$H$41,3,0)))),0,IF(D2052=25,VLOOKUP(E2052,Sheet1!$F$64:$H$79,3,0),IF(D2052=23,VLOOKUP(knight_awaken_info!E2052,Sheet1!$F$45:$H$60,3,0),VLOOKUP(knight_awaken_info!E2052,Sheet1!$F$26:$H$41,3,0))))</f>
        <v>0</v>
      </c>
      <c r="AK2052" s="11">
        <f>SUM(AI2046:AI2052)</f>
        <v>0</v>
      </c>
      <c r="AL2052" s="11">
        <f>SUM(AJ2046:AJ2052)</f>
        <v>0</v>
      </c>
      <c r="AN2052" s="3">
        <f t="shared" si="96"/>
        <v>12525</v>
      </c>
      <c r="AO2052" s="3">
        <f t="shared" si="97"/>
        <v>626.25</v>
      </c>
    </row>
    <row r="2053" spans="1:41">
      <c r="A2053" s="3">
        <v>4014407</v>
      </c>
      <c r="B2053" s="3">
        <v>4014401</v>
      </c>
      <c r="C2053" s="3" t="s">
        <v>78</v>
      </c>
      <c r="D2053">
        <f t="shared" si="98"/>
        <v>20</v>
      </c>
      <c r="E2053" s="3">
        <v>7</v>
      </c>
      <c r="F2053" s="3">
        <v>50</v>
      </c>
      <c r="G2053" s="3">
        <v>4</v>
      </c>
      <c r="H2053" s="3">
        <v>212</v>
      </c>
      <c r="I2053" s="3">
        <v>231</v>
      </c>
      <c r="J2053" s="3">
        <v>124</v>
      </c>
      <c r="K2053" s="3">
        <v>123</v>
      </c>
      <c r="L2053" s="3">
        <v>2</v>
      </c>
      <c r="M2053" s="3">
        <v>60</v>
      </c>
      <c r="N2053" s="3">
        <v>210</v>
      </c>
      <c r="O2053" s="3">
        <v>0</v>
      </c>
      <c r="P2053" s="3">
        <v>0</v>
      </c>
      <c r="Q2053" s="3">
        <v>0</v>
      </c>
      <c r="R2053" s="3">
        <v>160000</v>
      </c>
      <c r="S2053" s="3">
        <v>0</v>
      </c>
      <c r="T2053">
        <v>5001</v>
      </c>
      <c r="U2053" s="3">
        <v>5</v>
      </c>
      <c r="V2053" s="3">
        <v>14700</v>
      </c>
      <c r="W2053" s="3">
        <v>6</v>
      </c>
      <c r="X2053" s="3">
        <v>1225</v>
      </c>
      <c r="Y2053" s="3">
        <v>21</v>
      </c>
      <c r="Z2053" s="3">
        <v>735</v>
      </c>
      <c r="AA2053" s="3">
        <v>0</v>
      </c>
      <c r="AB2053" s="3">
        <v>0</v>
      </c>
      <c r="AC2053" s="3">
        <v>4014408</v>
      </c>
      <c r="AD2053" s="3">
        <v>205.55803429154187</v>
      </c>
      <c r="AE2053" s="3">
        <v>605000</v>
      </c>
      <c r="AF2053" t="s">
        <v>137</v>
      </c>
      <c r="AG2053" t="s">
        <v>134</v>
      </c>
      <c r="AI2053">
        <f>IF(ISERROR(IF(D2053=25,VLOOKUP(E2053,Sheet1!$F$64:$H$79,2,0),IF(D2053=23,VLOOKUP(knight_awaken_info!E2053,Sheet1!$F$45:$H$60,2,0),VLOOKUP(knight_awaken_info!E2053,Sheet1!$F$26:$H$41,2,0)))),0,IF(D2053=25,VLOOKUP(E2053,Sheet1!$F$64:$H$79,2,0),IF(D2053=23,VLOOKUP(knight_awaken_info!E2053,Sheet1!$F$45:$H$60,2,0),VLOOKUP(knight_awaken_info!E2053,Sheet1!$F$26:$H$41,2,0))))</f>
        <v>0</v>
      </c>
      <c r="AJ2053">
        <f>IF(ISERROR(IF(D2053=25,VLOOKUP(E2053,Sheet1!$F$64:$H$79,3,0),IF(D2053=23,VLOOKUP(knight_awaken_info!E2053,Sheet1!$F$45:$H$60,3,0),VLOOKUP(knight_awaken_info!E2053,Sheet1!$F$26:$H$41,3,0)))),0,IF(D2053=25,VLOOKUP(E2053,Sheet1!$F$64:$H$79,3,0),IF(D2053=23,VLOOKUP(knight_awaken_info!E2053,Sheet1!$F$45:$H$60,3,0),VLOOKUP(knight_awaken_info!E2053,Sheet1!$F$26:$H$41,3,0))))</f>
        <v>0</v>
      </c>
      <c r="AK2053" s="11">
        <f>SUM(AI2046:AI2053)</f>
        <v>0</v>
      </c>
      <c r="AL2053" s="11">
        <f>SUM(AJ2046:AJ2053)</f>
        <v>0</v>
      </c>
      <c r="AN2053" s="3">
        <f t="shared" si="96"/>
        <v>14700</v>
      </c>
      <c r="AO2053" s="3">
        <f t="shared" si="97"/>
        <v>735</v>
      </c>
    </row>
    <row r="2054" spans="1:41">
      <c r="A2054" s="3">
        <v>4014408</v>
      </c>
      <c r="B2054" s="3">
        <v>4014401</v>
      </c>
      <c r="C2054" s="3" t="s">
        <v>78</v>
      </c>
      <c r="D2054">
        <f t="shared" si="98"/>
        <v>20</v>
      </c>
      <c r="E2054" s="3">
        <v>8</v>
      </c>
      <c r="F2054" s="3">
        <v>50</v>
      </c>
      <c r="G2054" s="3">
        <v>4</v>
      </c>
      <c r="H2054" s="3">
        <v>211</v>
      </c>
      <c r="I2054" s="3">
        <v>234</v>
      </c>
      <c r="J2054" s="3">
        <v>123</v>
      </c>
      <c r="K2054" s="3">
        <v>122</v>
      </c>
      <c r="L2054" s="3">
        <v>2</v>
      </c>
      <c r="M2054" s="3">
        <v>60</v>
      </c>
      <c r="N2054" s="3">
        <v>230</v>
      </c>
      <c r="O2054" s="3">
        <v>0</v>
      </c>
      <c r="P2054" s="3">
        <v>0</v>
      </c>
      <c r="Q2054" s="3">
        <v>0</v>
      </c>
      <c r="R2054" s="3">
        <v>175000</v>
      </c>
      <c r="S2054" s="3">
        <v>0</v>
      </c>
      <c r="T2054">
        <v>5001</v>
      </c>
      <c r="U2054" s="3">
        <v>5</v>
      </c>
      <c r="V2054" s="3">
        <v>16900</v>
      </c>
      <c r="W2054" s="3">
        <v>6</v>
      </c>
      <c r="X2054" s="3">
        <v>1408.3333333333333</v>
      </c>
      <c r="Y2054" s="3">
        <v>21</v>
      </c>
      <c r="Z2054" s="3">
        <v>845</v>
      </c>
      <c r="AA2054" s="3">
        <v>0</v>
      </c>
      <c r="AB2054" s="3">
        <v>0</v>
      </c>
      <c r="AC2054" s="3">
        <v>4014409</v>
      </c>
      <c r="AD2054" s="3">
        <v>243.80138950857292</v>
      </c>
      <c r="AE2054" s="3">
        <v>765000</v>
      </c>
      <c r="AF2054" t="s">
        <v>137</v>
      </c>
      <c r="AG2054" t="s">
        <v>134</v>
      </c>
      <c r="AI2054">
        <f>IF(ISERROR(IF(D2054=25,VLOOKUP(E2054,Sheet1!$F$64:$H$79,2,0),IF(D2054=23,VLOOKUP(knight_awaken_info!E2054,Sheet1!$F$45:$H$60,2,0),VLOOKUP(knight_awaken_info!E2054,Sheet1!$F$26:$H$41,2,0)))),0,IF(D2054=25,VLOOKUP(E2054,Sheet1!$F$64:$H$79,2,0),IF(D2054=23,VLOOKUP(knight_awaken_info!E2054,Sheet1!$F$45:$H$60,2,0),VLOOKUP(knight_awaken_info!E2054,Sheet1!$F$26:$H$41,2,0))))</f>
        <v>0</v>
      </c>
      <c r="AJ2054">
        <f>IF(ISERROR(IF(D2054=25,VLOOKUP(E2054,Sheet1!$F$64:$H$79,3,0),IF(D2054=23,VLOOKUP(knight_awaken_info!E2054,Sheet1!$F$45:$H$60,3,0),VLOOKUP(knight_awaken_info!E2054,Sheet1!$F$26:$H$41,3,0)))),0,IF(D2054=25,VLOOKUP(E2054,Sheet1!$F$64:$H$79,3,0),IF(D2054=23,VLOOKUP(knight_awaken_info!E2054,Sheet1!$F$45:$H$60,3,0),VLOOKUP(knight_awaken_info!E2054,Sheet1!$F$26:$H$41,3,0))))</f>
        <v>0</v>
      </c>
      <c r="AK2054" s="11">
        <f>SUM(AI2046:AI2054)</f>
        <v>0</v>
      </c>
      <c r="AL2054" s="11">
        <f>SUM(AJ2046:AJ2054)</f>
        <v>0</v>
      </c>
      <c r="AN2054" s="3">
        <f t="shared" si="96"/>
        <v>16900</v>
      </c>
      <c r="AO2054" s="3">
        <f t="shared" si="97"/>
        <v>845</v>
      </c>
    </row>
    <row r="2055" spans="1:41">
      <c r="A2055" s="3">
        <v>4014409</v>
      </c>
      <c r="B2055" s="3">
        <v>4014401</v>
      </c>
      <c r="C2055" s="3" t="s">
        <v>78</v>
      </c>
      <c r="D2055">
        <f t="shared" si="98"/>
        <v>20</v>
      </c>
      <c r="E2055" s="3">
        <v>9</v>
      </c>
      <c r="F2055" s="3">
        <v>50</v>
      </c>
      <c r="G2055" s="3">
        <v>4</v>
      </c>
      <c r="H2055" s="3">
        <v>214</v>
      </c>
      <c r="I2055" s="3">
        <v>233</v>
      </c>
      <c r="J2055" s="3">
        <v>222</v>
      </c>
      <c r="K2055" s="3">
        <v>221</v>
      </c>
      <c r="L2055" s="3">
        <v>2</v>
      </c>
      <c r="M2055" s="3">
        <v>60</v>
      </c>
      <c r="N2055" s="3">
        <v>730</v>
      </c>
      <c r="O2055" s="3">
        <v>1</v>
      </c>
      <c r="P2055" s="3">
        <v>40144</v>
      </c>
      <c r="Q2055" s="3">
        <v>1</v>
      </c>
      <c r="R2055" s="3">
        <v>680000</v>
      </c>
      <c r="S2055" s="3">
        <v>0</v>
      </c>
      <c r="T2055">
        <v>5001</v>
      </c>
      <c r="U2055" s="3">
        <v>5</v>
      </c>
      <c r="V2055" s="3">
        <v>19125</v>
      </c>
      <c r="W2055" s="3">
        <v>6</v>
      </c>
      <c r="X2055" s="3">
        <v>1593.75</v>
      </c>
      <c r="Y2055" s="3">
        <v>21</v>
      </c>
      <c r="Z2055" s="3">
        <v>956.25</v>
      </c>
      <c r="AA2055" s="3">
        <v>0</v>
      </c>
      <c r="AB2055" s="3">
        <v>0</v>
      </c>
      <c r="AC2055" s="3">
        <v>4014410</v>
      </c>
      <c r="AD2055" s="3">
        <v>282.04474472560395</v>
      </c>
      <c r="AE2055" s="3">
        <v>940000</v>
      </c>
      <c r="AF2055" t="s">
        <v>137</v>
      </c>
      <c r="AG2055" t="s">
        <v>134</v>
      </c>
      <c r="AI2055">
        <f>IF(ISERROR(IF(D2055=25,VLOOKUP(E2055,Sheet1!$F$64:$H$79,2,0),IF(D2055=23,VLOOKUP(knight_awaken_info!E2055,Sheet1!$F$45:$H$60,2,0),VLOOKUP(knight_awaken_info!E2055,Sheet1!$F$26:$H$41,2,0)))),0,IF(D2055=25,VLOOKUP(E2055,Sheet1!$F$64:$H$79,2,0),IF(D2055=23,VLOOKUP(knight_awaken_info!E2055,Sheet1!$F$45:$H$60,2,0),VLOOKUP(knight_awaken_info!E2055,Sheet1!$F$26:$H$41,2,0))))</f>
        <v>0</v>
      </c>
      <c r="AJ2055">
        <f>IF(ISERROR(IF(D2055=25,VLOOKUP(E2055,Sheet1!$F$64:$H$79,3,0),IF(D2055=23,VLOOKUP(knight_awaken_info!E2055,Sheet1!$F$45:$H$60,3,0),VLOOKUP(knight_awaken_info!E2055,Sheet1!$F$26:$H$41,3,0)))),0,IF(D2055=25,VLOOKUP(E2055,Sheet1!$F$64:$H$79,3,0),IF(D2055=23,VLOOKUP(knight_awaken_info!E2055,Sheet1!$F$45:$H$60,3,0),VLOOKUP(knight_awaken_info!E2055,Sheet1!$F$26:$H$41,3,0))))</f>
        <v>0</v>
      </c>
      <c r="AK2055" s="11">
        <f>SUM(AI2046:AI2055)</f>
        <v>0</v>
      </c>
      <c r="AL2055" s="11">
        <f>SUM(AJ2046:AJ2055)</f>
        <v>0</v>
      </c>
      <c r="AN2055" s="3">
        <f t="shared" ref="AN2055:AN2118" si="99">AK2055+V2055</f>
        <v>19125</v>
      </c>
      <c r="AO2055" s="3">
        <f t="shared" ref="AO2055:AO2118" si="100">AL2055+Z2055</f>
        <v>956.25</v>
      </c>
    </row>
    <row r="2056" spans="1:41">
      <c r="A2056" s="3">
        <v>4014410</v>
      </c>
      <c r="B2056" s="3">
        <v>4014401</v>
      </c>
      <c r="C2056" s="3" t="s">
        <v>78</v>
      </c>
      <c r="D2056">
        <f t="shared" si="98"/>
        <v>20</v>
      </c>
      <c r="E2056" s="3">
        <v>10</v>
      </c>
      <c r="F2056" s="3">
        <v>60</v>
      </c>
      <c r="G2056" s="3">
        <v>4</v>
      </c>
      <c r="H2056" s="3">
        <v>312</v>
      </c>
      <c r="I2056" s="3">
        <v>231</v>
      </c>
      <c r="J2056" s="3">
        <v>223</v>
      </c>
      <c r="K2056" s="3">
        <v>222</v>
      </c>
      <c r="L2056" s="3">
        <v>2</v>
      </c>
      <c r="M2056" s="3">
        <v>60</v>
      </c>
      <c r="N2056" s="3">
        <v>770</v>
      </c>
      <c r="O2056" s="3">
        <v>0</v>
      </c>
      <c r="P2056" s="3">
        <v>0</v>
      </c>
      <c r="Q2056" s="3">
        <v>0</v>
      </c>
      <c r="R2056" s="3">
        <v>705000</v>
      </c>
      <c r="S2056" s="3">
        <v>5001</v>
      </c>
      <c r="T2056">
        <v>5002</v>
      </c>
      <c r="U2056" s="3">
        <v>5</v>
      </c>
      <c r="V2056" s="3">
        <v>22375</v>
      </c>
      <c r="W2056" s="3">
        <v>6</v>
      </c>
      <c r="X2056" s="3">
        <v>1864.5833333333333</v>
      </c>
      <c r="Y2056" s="3">
        <v>21</v>
      </c>
      <c r="Z2056" s="3">
        <v>1118.75</v>
      </c>
      <c r="AA2056" s="3">
        <v>0</v>
      </c>
      <c r="AB2056" s="3">
        <v>0</v>
      </c>
      <c r="AC2056" s="3">
        <v>4014411</v>
      </c>
      <c r="AD2056" s="3">
        <v>339.40977755115051</v>
      </c>
      <c r="AE2056" s="3">
        <v>1620000</v>
      </c>
      <c r="AF2056" t="s">
        <v>138</v>
      </c>
      <c r="AG2056" t="s">
        <v>158</v>
      </c>
      <c r="AI2056">
        <f>IF(ISERROR(IF(D2056=25,VLOOKUP(E2056,Sheet1!$F$64:$H$79,2,0),IF(D2056=23,VLOOKUP(knight_awaken_info!E2056,Sheet1!$F$45:$H$60,2,0),VLOOKUP(knight_awaken_info!E2056,Sheet1!$F$26:$H$41,2,0)))),0,IF(D2056=25,VLOOKUP(E2056,Sheet1!$F$64:$H$79,2,0),IF(D2056=23,VLOOKUP(knight_awaken_info!E2056,Sheet1!$F$45:$H$60,2,0),VLOOKUP(knight_awaken_info!E2056,Sheet1!$F$26:$H$41,2,0))))</f>
        <v>0</v>
      </c>
      <c r="AJ2056">
        <f>IF(ISERROR(IF(D2056=25,VLOOKUP(E2056,Sheet1!$F$64:$H$79,3,0),IF(D2056=23,VLOOKUP(knight_awaken_info!E2056,Sheet1!$F$45:$H$60,3,0),VLOOKUP(knight_awaken_info!E2056,Sheet1!$F$26:$H$41,3,0)))),0,IF(D2056=25,VLOOKUP(E2056,Sheet1!$F$64:$H$79,3,0),IF(D2056=23,VLOOKUP(knight_awaken_info!E2056,Sheet1!$F$45:$H$60,3,0),VLOOKUP(knight_awaken_info!E2056,Sheet1!$F$26:$H$41,3,0))))</f>
        <v>0</v>
      </c>
      <c r="AK2056" s="11">
        <f>SUM(AI2046:AI2056)</f>
        <v>0</v>
      </c>
      <c r="AL2056" s="11">
        <f>SUM(AJ2046:AJ2056)</f>
        <v>0</v>
      </c>
      <c r="AN2056" s="3">
        <f t="shared" si="99"/>
        <v>22375</v>
      </c>
      <c r="AO2056" s="3">
        <f t="shared" si="100"/>
        <v>1118.75</v>
      </c>
    </row>
    <row r="2057" spans="1:41">
      <c r="A2057" s="3">
        <v>4014411</v>
      </c>
      <c r="B2057" s="3">
        <v>4014401</v>
      </c>
      <c r="C2057" s="3" t="s">
        <v>78</v>
      </c>
      <c r="D2057">
        <f t="shared" si="98"/>
        <v>20</v>
      </c>
      <c r="E2057" s="3">
        <v>11</v>
      </c>
      <c r="F2057" s="3">
        <v>60</v>
      </c>
      <c r="G2057" s="3">
        <v>4</v>
      </c>
      <c r="H2057" s="3">
        <v>311</v>
      </c>
      <c r="I2057" s="3">
        <v>233</v>
      </c>
      <c r="J2057" s="3">
        <v>222</v>
      </c>
      <c r="K2057" s="3">
        <v>221</v>
      </c>
      <c r="L2057" s="3">
        <v>2</v>
      </c>
      <c r="M2057" s="3">
        <v>60</v>
      </c>
      <c r="N2057" s="3">
        <v>790</v>
      </c>
      <c r="O2057" s="3">
        <v>0</v>
      </c>
      <c r="P2057" s="3">
        <v>0</v>
      </c>
      <c r="Q2057" s="3">
        <v>0</v>
      </c>
      <c r="R2057" s="3">
        <v>725000</v>
      </c>
      <c r="S2057" s="3">
        <v>5001</v>
      </c>
      <c r="T2057">
        <v>5002</v>
      </c>
      <c r="U2057" s="3">
        <v>5</v>
      </c>
      <c r="V2057" s="3">
        <v>25650</v>
      </c>
      <c r="W2057" s="3">
        <v>6</v>
      </c>
      <c r="X2057" s="3">
        <v>2137.5</v>
      </c>
      <c r="Y2057" s="3">
        <v>21</v>
      </c>
      <c r="Z2057" s="3">
        <v>1282.5</v>
      </c>
      <c r="AA2057" s="3">
        <v>0</v>
      </c>
      <c r="AB2057" s="3">
        <v>0</v>
      </c>
      <c r="AC2057" s="3">
        <v>4014412</v>
      </c>
      <c r="AD2057" s="3">
        <v>458.92026260437251</v>
      </c>
      <c r="AE2057" s="3">
        <v>2325000</v>
      </c>
      <c r="AF2057" t="s">
        <v>138</v>
      </c>
      <c r="AG2057" t="s">
        <v>158</v>
      </c>
      <c r="AI2057">
        <f>IF(ISERROR(IF(D2057=25,VLOOKUP(E2057,Sheet1!$F$64:$H$79,2,0),IF(D2057=23,VLOOKUP(knight_awaken_info!E2057,Sheet1!$F$45:$H$60,2,0),VLOOKUP(knight_awaken_info!E2057,Sheet1!$F$26:$H$41,2,0)))),0,IF(D2057=25,VLOOKUP(E2057,Sheet1!$F$64:$H$79,2,0),IF(D2057=23,VLOOKUP(knight_awaken_info!E2057,Sheet1!$F$45:$H$60,2,0),VLOOKUP(knight_awaken_info!E2057,Sheet1!$F$26:$H$41,2,0))))</f>
        <v>0</v>
      </c>
      <c r="AJ2057">
        <f>IF(ISERROR(IF(D2057=25,VLOOKUP(E2057,Sheet1!$F$64:$H$79,3,0),IF(D2057=23,VLOOKUP(knight_awaken_info!E2057,Sheet1!$F$45:$H$60,3,0),VLOOKUP(knight_awaken_info!E2057,Sheet1!$F$26:$H$41,3,0)))),0,IF(D2057=25,VLOOKUP(E2057,Sheet1!$F$64:$H$79,3,0),IF(D2057=23,VLOOKUP(knight_awaken_info!E2057,Sheet1!$F$45:$H$60,3,0),VLOOKUP(knight_awaken_info!E2057,Sheet1!$F$26:$H$41,3,0))))</f>
        <v>0</v>
      </c>
      <c r="AK2057" s="11">
        <f>SUM(AI2046:AI2057)</f>
        <v>0</v>
      </c>
      <c r="AL2057" s="11">
        <f>SUM(AJ2046:AJ2057)</f>
        <v>0</v>
      </c>
      <c r="AN2057" s="3">
        <f t="shared" si="99"/>
        <v>25650</v>
      </c>
      <c r="AO2057" s="3">
        <f t="shared" si="100"/>
        <v>1282.5</v>
      </c>
    </row>
    <row r="2058" spans="1:41">
      <c r="A2058" s="3">
        <v>4014412</v>
      </c>
      <c r="B2058" s="3">
        <v>4014401</v>
      </c>
      <c r="C2058" s="3" t="s">
        <v>78</v>
      </c>
      <c r="D2058">
        <f t="shared" si="98"/>
        <v>20</v>
      </c>
      <c r="E2058" s="3">
        <v>12</v>
      </c>
      <c r="F2058" s="3">
        <v>60</v>
      </c>
      <c r="G2058" s="3">
        <v>4</v>
      </c>
      <c r="H2058" s="3">
        <v>313</v>
      </c>
      <c r="I2058" s="3">
        <v>232</v>
      </c>
      <c r="J2058" s="3">
        <v>221</v>
      </c>
      <c r="K2058" s="3">
        <v>223</v>
      </c>
      <c r="L2058" s="3">
        <v>2</v>
      </c>
      <c r="M2058" s="3">
        <v>60</v>
      </c>
      <c r="N2058" s="3">
        <v>810</v>
      </c>
      <c r="O2058" s="3">
        <v>0</v>
      </c>
      <c r="P2058" s="3">
        <v>0</v>
      </c>
      <c r="Q2058" s="3">
        <v>0</v>
      </c>
      <c r="R2058" s="3">
        <v>745000</v>
      </c>
      <c r="S2058" s="3">
        <v>5001</v>
      </c>
      <c r="T2058">
        <v>5002</v>
      </c>
      <c r="U2058" s="3">
        <v>5</v>
      </c>
      <c r="V2058" s="3">
        <v>28950</v>
      </c>
      <c r="W2058" s="3">
        <v>6</v>
      </c>
      <c r="X2058" s="3">
        <v>2412.5</v>
      </c>
      <c r="Y2058" s="3">
        <v>21</v>
      </c>
      <c r="Z2058" s="3">
        <v>1447.5</v>
      </c>
      <c r="AA2058" s="3">
        <v>0</v>
      </c>
      <c r="AB2058" s="3">
        <v>0</v>
      </c>
      <c r="AC2058" s="3">
        <v>4014413</v>
      </c>
      <c r="AD2058" s="3">
        <v>578.43074765759457</v>
      </c>
      <c r="AE2058" s="3">
        <v>3050000</v>
      </c>
      <c r="AF2058" t="s">
        <v>138</v>
      </c>
      <c r="AG2058" t="s">
        <v>158</v>
      </c>
      <c r="AI2058">
        <f>IF(ISERROR(IF(D2058=25,VLOOKUP(E2058,Sheet1!$F$64:$H$79,2,0),IF(D2058=23,VLOOKUP(knight_awaken_info!E2058,Sheet1!$F$45:$H$60,2,0),VLOOKUP(knight_awaken_info!E2058,Sheet1!$F$26:$H$41,2,0)))),0,IF(D2058=25,VLOOKUP(E2058,Sheet1!$F$64:$H$79,2,0),IF(D2058=23,VLOOKUP(knight_awaken_info!E2058,Sheet1!$F$45:$H$60,2,0),VLOOKUP(knight_awaken_info!E2058,Sheet1!$F$26:$H$41,2,0))))</f>
        <v>0</v>
      </c>
      <c r="AJ2058">
        <f>IF(ISERROR(IF(D2058=25,VLOOKUP(E2058,Sheet1!$F$64:$H$79,3,0),IF(D2058=23,VLOOKUP(knight_awaken_info!E2058,Sheet1!$F$45:$H$60,3,0),VLOOKUP(knight_awaken_info!E2058,Sheet1!$F$26:$H$41,3,0)))),0,IF(D2058=25,VLOOKUP(E2058,Sheet1!$F$64:$H$79,3,0),IF(D2058=23,VLOOKUP(knight_awaken_info!E2058,Sheet1!$F$45:$H$60,3,0),VLOOKUP(knight_awaken_info!E2058,Sheet1!$F$26:$H$41,3,0))))</f>
        <v>0</v>
      </c>
      <c r="AK2058" s="11">
        <f>SUM(AI2046:AI2058)</f>
        <v>0</v>
      </c>
      <c r="AL2058" s="11">
        <f>SUM(AJ2046:AJ2058)</f>
        <v>0</v>
      </c>
      <c r="AN2058" s="3">
        <f t="shared" si="99"/>
        <v>28950</v>
      </c>
      <c r="AO2058" s="3">
        <f t="shared" si="100"/>
        <v>1447.5</v>
      </c>
    </row>
    <row r="2059" spans="1:41">
      <c r="A2059" s="3">
        <v>4014413</v>
      </c>
      <c r="B2059" s="3">
        <v>4014401</v>
      </c>
      <c r="C2059" s="3" t="s">
        <v>78</v>
      </c>
      <c r="D2059">
        <f t="shared" si="98"/>
        <v>20</v>
      </c>
      <c r="E2059" s="3">
        <v>13</v>
      </c>
      <c r="F2059" s="3">
        <v>60</v>
      </c>
      <c r="G2059" s="3">
        <v>4</v>
      </c>
      <c r="H2059" s="3">
        <v>312</v>
      </c>
      <c r="I2059" s="3">
        <v>321</v>
      </c>
      <c r="J2059" s="3">
        <v>223</v>
      </c>
      <c r="K2059" s="3">
        <v>222</v>
      </c>
      <c r="L2059" s="3">
        <v>2</v>
      </c>
      <c r="M2059" s="3">
        <v>60</v>
      </c>
      <c r="N2059" s="3">
        <v>830</v>
      </c>
      <c r="O2059" s="3">
        <v>0</v>
      </c>
      <c r="P2059" s="3">
        <v>0</v>
      </c>
      <c r="Q2059" s="3">
        <v>0</v>
      </c>
      <c r="R2059" s="3">
        <v>765000</v>
      </c>
      <c r="S2059" s="3">
        <v>5001</v>
      </c>
      <c r="T2059">
        <v>5002</v>
      </c>
      <c r="U2059" s="3">
        <v>5</v>
      </c>
      <c r="V2059" s="3">
        <v>32275</v>
      </c>
      <c r="W2059" s="3">
        <v>6</v>
      </c>
      <c r="X2059" s="3">
        <v>2689.5833333333335</v>
      </c>
      <c r="Y2059" s="3">
        <v>21</v>
      </c>
      <c r="Z2059" s="3">
        <v>1613.75</v>
      </c>
      <c r="AA2059" s="3">
        <v>0</v>
      </c>
      <c r="AB2059" s="3">
        <v>0</v>
      </c>
      <c r="AC2059" s="3">
        <v>4014414</v>
      </c>
      <c r="AD2059" s="3">
        <v>697.94123271081662</v>
      </c>
      <c r="AE2059" s="3">
        <v>3795000</v>
      </c>
      <c r="AF2059" t="s">
        <v>138</v>
      </c>
      <c r="AG2059" t="s">
        <v>158</v>
      </c>
      <c r="AI2059">
        <f>IF(ISERROR(IF(D2059=25,VLOOKUP(E2059,Sheet1!$F$64:$H$79,2,0),IF(D2059=23,VLOOKUP(knight_awaken_info!E2059,Sheet1!$F$45:$H$60,2,0),VLOOKUP(knight_awaken_info!E2059,Sheet1!$F$26:$H$41,2,0)))),0,IF(D2059=25,VLOOKUP(E2059,Sheet1!$F$64:$H$79,2,0),IF(D2059=23,VLOOKUP(knight_awaken_info!E2059,Sheet1!$F$45:$H$60,2,0),VLOOKUP(knight_awaken_info!E2059,Sheet1!$F$26:$H$41,2,0))))</f>
        <v>0</v>
      </c>
      <c r="AJ2059">
        <f>IF(ISERROR(IF(D2059=25,VLOOKUP(E2059,Sheet1!$F$64:$H$79,3,0),IF(D2059=23,VLOOKUP(knight_awaken_info!E2059,Sheet1!$F$45:$H$60,3,0),VLOOKUP(knight_awaken_info!E2059,Sheet1!$F$26:$H$41,3,0)))),0,IF(D2059=25,VLOOKUP(E2059,Sheet1!$F$64:$H$79,3,0),IF(D2059=23,VLOOKUP(knight_awaken_info!E2059,Sheet1!$F$45:$H$60,3,0),VLOOKUP(knight_awaken_info!E2059,Sheet1!$F$26:$H$41,3,0))))</f>
        <v>0</v>
      </c>
      <c r="AK2059" s="11">
        <f>SUM(AI2046:AI2059)</f>
        <v>0</v>
      </c>
      <c r="AL2059" s="11">
        <f>SUM(AJ2046:AJ2059)</f>
        <v>0</v>
      </c>
      <c r="AN2059" s="3">
        <f t="shared" si="99"/>
        <v>32275</v>
      </c>
      <c r="AO2059" s="3">
        <f t="shared" si="100"/>
        <v>1613.75</v>
      </c>
    </row>
    <row r="2060" spans="1:41">
      <c r="A2060" s="3">
        <v>4014414</v>
      </c>
      <c r="B2060" s="3">
        <v>4014401</v>
      </c>
      <c r="C2060" s="3" t="s">
        <v>78</v>
      </c>
      <c r="D2060">
        <f t="shared" si="98"/>
        <v>20</v>
      </c>
      <c r="E2060" s="3">
        <v>14</v>
      </c>
      <c r="F2060" s="3">
        <v>60</v>
      </c>
      <c r="G2060" s="3">
        <v>4</v>
      </c>
      <c r="H2060" s="3">
        <v>311</v>
      </c>
      <c r="I2060" s="3">
        <v>323</v>
      </c>
      <c r="J2060" s="3">
        <v>222</v>
      </c>
      <c r="K2060" s="3">
        <v>221</v>
      </c>
      <c r="L2060" s="3">
        <v>2</v>
      </c>
      <c r="M2060" s="3">
        <v>60</v>
      </c>
      <c r="N2060" s="3">
        <v>850</v>
      </c>
      <c r="O2060" s="3">
        <v>1</v>
      </c>
      <c r="P2060" s="3">
        <v>40144</v>
      </c>
      <c r="Q2060" s="3">
        <v>1</v>
      </c>
      <c r="R2060" s="3">
        <v>790000</v>
      </c>
      <c r="S2060" s="3">
        <v>5001</v>
      </c>
      <c r="T2060">
        <v>5002</v>
      </c>
      <c r="U2060" s="3">
        <v>5</v>
      </c>
      <c r="V2060" s="3">
        <v>35625</v>
      </c>
      <c r="W2060" s="3">
        <v>6</v>
      </c>
      <c r="X2060" s="3">
        <v>2968.75</v>
      </c>
      <c r="Y2060" s="3">
        <v>21</v>
      </c>
      <c r="Z2060" s="3">
        <v>1781.25</v>
      </c>
      <c r="AA2060" s="3">
        <v>0</v>
      </c>
      <c r="AB2060" s="3">
        <v>0</v>
      </c>
      <c r="AC2060" s="3">
        <v>4014415</v>
      </c>
      <c r="AD2060" s="3">
        <v>879.59716999171405</v>
      </c>
      <c r="AE2060" s="3">
        <v>4560000</v>
      </c>
      <c r="AF2060" t="s">
        <v>138</v>
      </c>
      <c r="AG2060" t="s">
        <v>158</v>
      </c>
      <c r="AI2060">
        <f>IF(ISERROR(IF(D2060=25,VLOOKUP(E2060,Sheet1!$F$64:$H$79,2,0),IF(D2060=23,VLOOKUP(knight_awaken_info!E2060,Sheet1!$F$45:$H$60,2,0),VLOOKUP(knight_awaken_info!E2060,Sheet1!$F$26:$H$41,2,0)))),0,IF(D2060=25,VLOOKUP(E2060,Sheet1!$F$64:$H$79,2,0),IF(D2060=23,VLOOKUP(knight_awaken_info!E2060,Sheet1!$F$45:$H$60,2,0),VLOOKUP(knight_awaken_info!E2060,Sheet1!$F$26:$H$41,2,0))))</f>
        <v>0</v>
      </c>
      <c r="AJ2060">
        <f>IF(ISERROR(IF(D2060=25,VLOOKUP(E2060,Sheet1!$F$64:$H$79,3,0),IF(D2060=23,VLOOKUP(knight_awaken_info!E2060,Sheet1!$F$45:$H$60,3,0),VLOOKUP(knight_awaken_info!E2060,Sheet1!$F$26:$H$41,3,0)))),0,IF(D2060=25,VLOOKUP(E2060,Sheet1!$F$64:$H$79,3,0),IF(D2060=23,VLOOKUP(knight_awaken_info!E2060,Sheet1!$F$45:$H$60,3,0),VLOOKUP(knight_awaken_info!E2060,Sheet1!$F$26:$H$41,3,0))))</f>
        <v>0</v>
      </c>
      <c r="AK2060" s="11">
        <f>SUM(AI2046:AI2060)</f>
        <v>0</v>
      </c>
      <c r="AL2060" s="11">
        <f>SUM(AJ2046:AJ2060)</f>
        <v>0</v>
      </c>
      <c r="AN2060" s="3">
        <f t="shared" si="99"/>
        <v>35625</v>
      </c>
      <c r="AO2060" s="3">
        <f t="shared" si="100"/>
        <v>1781.25</v>
      </c>
    </row>
    <row r="2061" spans="1:41">
      <c r="A2061" s="3">
        <v>4014415</v>
      </c>
      <c r="B2061" s="3">
        <v>4014401</v>
      </c>
      <c r="C2061" s="3" t="s">
        <v>78</v>
      </c>
      <c r="D2061">
        <f t="shared" si="98"/>
        <v>20</v>
      </c>
      <c r="E2061" s="3">
        <v>15</v>
      </c>
      <c r="F2061" s="3">
        <v>60</v>
      </c>
      <c r="G2061" s="3">
        <v>4</v>
      </c>
      <c r="H2061" s="3">
        <v>313</v>
      </c>
      <c r="I2061" s="3">
        <v>312</v>
      </c>
      <c r="J2061" s="3">
        <v>221</v>
      </c>
      <c r="K2061" s="3">
        <v>223</v>
      </c>
      <c r="L2061" s="3">
        <v>2</v>
      </c>
      <c r="M2061" s="3">
        <v>60</v>
      </c>
      <c r="N2061" s="3">
        <v>890</v>
      </c>
      <c r="O2061" s="3">
        <v>0</v>
      </c>
      <c r="P2061" s="3">
        <v>0</v>
      </c>
      <c r="Q2061" s="3">
        <v>0</v>
      </c>
      <c r="R2061" s="3">
        <v>810000</v>
      </c>
      <c r="S2061" s="3">
        <v>5001</v>
      </c>
      <c r="T2061">
        <v>5002</v>
      </c>
      <c r="U2061" s="3">
        <v>5</v>
      </c>
      <c r="V2061" s="3">
        <v>52160</v>
      </c>
      <c r="W2061" s="3">
        <v>6</v>
      </c>
      <c r="X2061" s="3">
        <v>3250</v>
      </c>
      <c r="Y2061" s="3">
        <v>21</v>
      </c>
      <c r="Z2061" s="3">
        <v>1950</v>
      </c>
      <c r="AA2061" s="3">
        <v>0</v>
      </c>
      <c r="AB2061" s="3">
        <v>0</v>
      </c>
      <c r="AC2061" s="3">
        <v>4014416</v>
      </c>
      <c r="AD2061" s="3">
        <v>1061.2531072726115</v>
      </c>
      <c r="AE2061" s="3">
        <v>5350000</v>
      </c>
      <c r="AF2061" t="s">
        <v>139</v>
      </c>
      <c r="AG2061" t="s">
        <v>134</v>
      </c>
      <c r="AI2061">
        <f>IF(ISERROR(IF(D2061=25,VLOOKUP(E2061,Sheet1!$F$64:$H$79,2,0),IF(D2061=23,VLOOKUP(knight_awaken_info!E2061,Sheet1!$F$45:$H$60,2,0),VLOOKUP(knight_awaken_info!E2061,Sheet1!$F$26:$H$41,2,0)))),0,IF(D2061=25,VLOOKUP(E2061,Sheet1!$F$64:$H$79,2,0),IF(D2061=23,VLOOKUP(knight_awaken_info!E2061,Sheet1!$F$45:$H$60,2,0),VLOOKUP(knight_awaken_info!E2061,Sheet1!$F$26:$H$41,2,0))))</f>
        <v>13160</v>
      </c>
      <c r="AJ2061">
        <f>IF(ISERROR(IF(D2061=25,VLOOKUP(E2061,Sheet1!$F$64:$H$79,3,0),IF(D2061=23,VLOOKUP(knight_awaken_info!E2061,Sheet1!$F$45:$H$60,3,0),VLOOKUP(knight_awaken_info!E2061,Sheet1!$F$26:$H$41,3,0)))),0,IF(D2061=25,VLOOKUP(E2061,Sheet1!$F$64:$H$79,3,0),IF(D2061=23,VLOOKUP(knight_awaken_info!E2061,Sheet1!$F$45:$H$60,3,0),VLOOKUP(knight_awaken_info!E2061,Sheet1!$F$26:$H$41,3,0))))</f>
        <v>0</v>
      </c>
      <c r="AK2061" s="11">
        <f>SUM(AI2046:AI2061)</f>
        <v>13160</v>
      </c>
      <c r="AL2061" s="11">
        <f>SUM(AJ2046:AJ2061)</f>
        <v>0</v>
      </c>
      <c r="AN2061" s="3">
        <f t="shared" si="99"/>
        <v>65320</v>
      </c>
      <c r="AO2061" s="3">
        <f t="shared" si="100"/>
        <v>1950</v>
      </c>
    </row>
    <row r="2062" spans="1:41">
      <c r="A2062" s="3">
        <v>4014416</v>
      </c>
      <c r="B2062" s="3">
        <v>4014401</v>
      </c>
      <c r="C2062" s="3" t="s">
        <v>78</v>
      </c>
      <c r="D2062">
        <f t="shared" si="98"/>
        <v>20</v>
      </c>
      <c r="E2062" s="3">
        <v>16</v>
      </c>
      <c r="F2062" s="3">
        <v>60</v>
      </c>
      <c r="G2062" s="3">
        <v>4</v>
      </c>
      <c r="H2062" s="3">
        <v>312</v>
      </c>
      <c r="I2062" s="3">
        <v>331</v>
      </c>
      <c r="J2062" s="3">
        <v>223</v>
      </c>
      <c r="K2062" s="3">
        <v>222</v>
      </c>
      <c r="L2062" s="3">
        <v>2</v>
      </c>
      <c r="M2062" s="3">
        <v>60</v>
      </c>
      <c r="N2062" s="3">
        <v>910</v>
      </c>
      <c r="O2062" s="3">
        <v>0</v>
      </c>
      <c r="P2062" s="3">
        <v>0</v>
      </c>
      <c r="Q2062" s="3">
        <v>0</v>
      </c>
      <c r="R2062" s="3">
        <v>830000</v>
      </c>
      <c r="S2062" s="3">
        <v>5001</v>
      </c>
      <c r="T2062">
        <v>5002</v>
      </c>
      <c r="U2062" s="3">
        <v>5</v>
      </c>
      <c r="V2062" s="3">
        <v>55560</v>
      </c>
      <c r="W2062" s="3">
        <v>6</v>
      </c>
      <c r="X2062" s="3">
        <v>3533.3333333333335</v>
      </c>
      <c r="Y2062" s="3">
        <v>21</v>
      </c>
      <c r="Z2062" s="3">
        <v>2120</v>
      </c>
      <c r="AA2062" s="3">
        <v>0</v>
      </c>
      <c r="AB2062" s="3">
        <v>0</v>
      </c>
      <c r="AC2062" s="3">
        <v>4014417</v>
      </c>
      <c r="AD2062" s="3">
        <v>1242.9090445535089</v>
      </c>
      <c r="AE2062" s="3">
        <v>6160000</v>
      </c>
      <c r="AF2062" t="s">
        <v>139</v>
      </c>
      <c r="AG2062" t="s">
        <v>134</v>
      </c>
      <c r="AI2062">
        <f>IF(ISERROR(IF(D2062=25,VLOOKUP(E2062,Sheet1!$F$64:$H$79,2,0),IF(D2062=23,VLOOKUP(knight_awaken_info!E2062,Sheet1!$F$45:$H$60,2,0),VLOOKUP(knight_awaken_info!E2062,Sheet1!$F$26:$H$41,2,0)))),0,IF(D2062=25,VLOOKUP(E2062,Sheet1!$F$64:$H$79,2,0),IF(D2062=23,VLOOKUP(knight_awaken_info!E2062,Sheet1!$F$45:$H$60,2,0),VLOOKUP(knight_awaken_info!E2062,Sheet1!$F$26:$H$41,2,0))))</f>
        <v>0</v>
      </c>
      <c r="AJ2062">
        <f>IF(ISERROR(IF(D2062=25,VLOOKUP(E2062,Sheet1!$F$64:$H$79,3,0),IF(D2062=23,VLOOKUP(knight_awaken_info!E2062,Sheet1!$F$45:$H$60,3,0),VLOOKUP(knight_awaken_info!E2062,Sheet1!$F$26:$H$41,3,0)))),0,IF(D2062=25,VLOOKUP(E2062,Sheet1!$F$64:$H$79,3,0),IF(D2062=23,VLOOKUP(knight_awaken_info!E2062,Sheet1!$F$45:$H$60,3,0),VLOOKUP(knight_awaken_info!E2062,Sheet1!$F$26:$H$41,3,0))))</f>
        <v>0</v>
      </c>
      <c r="AK2062" s="11">
        <f>SUM(AI2046:AI2062)</f>
        <v>13160</v>
      </c>
      <c r="AL2062" s="11">
        <f>SUM(AJ2046:AJ2062)</f>
        <v>0</v>
      </c>
      <c r="AN2062" s="3">
        <f t="shared" si="99"/>
        <v>68720</v>
      </c>
      <c r="AO2062" s="3">
        <f t="shared" si="100"/>
        <v>2120</v>
      </c>
    </row>
    <row r="2063" spans="1:41">
      <c r="A2063" s="3">
        <v>4014417</v>
      </c>
      <c r="B2063" s="3">
        <v>4014401</v>
      </c>
      <c r="C2063" s="3" t="s">
        <v>78</v>
      </c>
      <c r="D2063">
        <f t="shared" si="98"/>
        <v>20</v>
      </c>
      <c r="E2063" s="3">
        <v>17</v>
      </c>
      <c r="F2063" s="3">
        <v>60</v>
      </c>
      <c r="G2063" s="3">
        <v>4</v>
      </c>
      <c r="H2063" s="3">
        <v>311</v>
      </c>
      <c r="I2063" s="3">
        <v>323</v>
      </c>
      <c r="J2063" s="3">
        <v>222</v>
      </c>
      <c r="K2063" s="3">
        <v>221</v>
      </c>
      <c r="L2063" s="3">
        <v>2</v>
      </c>
      <c r="M2063" s="3">
        <v>60</v>
      </c>
      <c r="N2063" s="3">
        <v>930</v>
      </c>
      <c r="O2063" s="3">
        <v>0</v>
      </c>
      <c r="P2063" s="3">
        <v>0</v>
      </c>
      <c r="Q2063" s="3">
        <v>0</v>
      </c>
      <c r="R2063" s="3">
        <v>855000</v>
      </c>
      <c r="S2063" s="3">
        <v>5001</v>
      </c>
      <c r="T2063">
        <v>5002</v>
      </c>
      <c r="U2063" s="3">
        <v>5</v>
      </c>
      <c r="V2063" s="3">
        <v>58985</v>
      </c>
      <c r="W2063" s="3">
        <v>6</v>
      </c>
      <c r="X2063" s="3">
        <v>3818.75</v>
      </c>
      <c r="Y2063" s="3">
        <v>21</v>
      </c>
      <c r="Z2063" s="3">
        <v>2291.25</v>
      </c>
      <c r="AA2063" s="3">
        <v>0</v>
      </c>
      <c r="AB2063" s="3">
        <v>0</v>
      </c>
      <c r="AC2063" s="3">
        <v>4014418</v>
      </c>
      <c r="AD2063" s="3">
        <v>1424.5649818344064</v>
      </c>
      <c r="AE2063" s="3">
        <v>6990000</v>
      </c>
      <c r="AF2063" t="s">
        <v>139</v>
      </c>
      <c r="AG2063" t="s">
        <v>134</v>
      </c>
      <c r="AI2063">
        <f>IF(ISERROR(IF(D2063=25,VLOOKUP(E2063,Sheet1!$F$64:$H$79,2,0),IF(D2063=23,VLOOKUP(knight_awaken_info!E2063,Sheet1!$F$45:$H$60,2,0),VLOOKUP(knight_awaken_info!E2063,Sheet1!$F$26:$H$41,2,0)))),0,IF(D2063=25,VLOOKUP(E2063,Sheet1!$F$64:$H$79,2,0),IF(D2063=23,VLOOKUP(knight_awaken_info!E2063,Sheet1!$F$45:$H$60,2,0),VLOOKUP(knight_awaken_info!E2063,Sheet1!$F$26:$H$41,2,0))))</f>
        <v>0</v>
      </c>
      <c r="AJ2063">
        <f>IF(ISERROR(IF(D2063=25,VLOOKUP(E2063,Sheet1!$F$64:$H$79,3,0),IF(D2063=23,VLOOKUP(knight_awaken_info!E2063,Sheet1!$F$45:$H$60,3,0),VLOOKUP(knight_awaken_info!E2063,Sheet1!$F$26:$H$41,3,0)))),0,IF(D2063=25,VLOOKUP(E2063,Sheet1!$F$64:$H$79,3,0),IF(D2063=23,VLOOKUP(knight_awaken_info!E2063,Sheet1!$F$45:$H$60,3,0),VLOOKUP(knight_awaken_info!E2063,Sheet1!$F$26:$H$41,3,0))))</f>
        <v>0</v>
      </c>
      <c r="AK2063" s="11">
        <f>SUM(AI2046:AI2063)</f>
        <v>13160</v>
      </c>
      <c r="AL2063" s="11">
        <f>SUM(AJ2046:AJ2063)</f>
        <v>0</v>
      </c>
      <c r="AN2063" s="3">
        <f t="shared" si="99"/>
        <v>72145</v>
      </c>
      <c r="AO2063" s="3">
        <f t="shared" si="100"/>
        <v>2291.25</v>
      </c>
    </row>
    <row r="2064" spans="1:41">
      <c r="A2064" s="3">
        <v>4014418</v>
      </c>
      <c r="B2064" s="3">
        <v>4014401</v>
      </c>
      <c r="C2064" s="3" t="s">
        <v>78</v>
      </c>
      <c r="D2064">
        <f t="shared" si="98"/>
        <v>20</v>
      </c>
      <c r="E2064" s="3">
        <v>18</v>
      </c>
      <c r="F2064" s="3">
        <v>60</v>
      </c>
      <c r="G2064" s="3">
        <v>4</v>
      </c>
      <c r="H2064" s="3">
        <v>313</v>
      </c>
      <c r="I2064" s="3">
        <v>322</v>
      </c>
      <c r="J2064" s="3">
        <v>221</v>
      </c>
      <c r="K2064" s="3">
        <v>223</v>
      </c>
      <c r="L2064" s="3">
        <v>2</v>
      </c>
      <c r="M2064" s="3">
        <v>60</v>
      </c>
      <c r="N2064" s="3">
        <v>950</v>
      </c>
      <c r="O2064" s="3">
        <v>0</v>
      </c>
      <c r="P2064" s="3">
        <v>0</v>
      </c>
      <c r="Q2064" s="3">
        <v>0</v>
      </c>
      <c r="R2064" s="3">
        <v>875000</v>
      </c>
      <c r="S2064" s="3">
        <v>5001</v>
      </c>
      <c r="T2064">
        <v>5002</v>
      </c>
      <c r="U2064" s="3">
        <v>5</v>
      </c>
      <c r="V2064" s="3">
        <v>62435</v>
      </c>
      <c r="W2064" s="3">
        <v>6</v>
      </c>
      <c r="X2064" s="3">
        <v>4106.25</v>
      </c>
      <c r="Y2064" s="3">
        <v>21</v>
      </c>
      <c r="Z2064" s="3">
        <v>2463.75</v>
      </c>
      <c r="AA2064" s="3">
        <v>0</v>
      </c>
      <c r="AB2064" s="3">
        <v>0</v>
      </c>
      <c r="AC2064" s="3">
        <v>4014419</v>
      </c>
      <c r="AD2064" s="3">
        <v>1606.2209191153038</v>
      </c>
      <c r="AE2064" s="3">
        <v>7845000</v>
      </c>
      <c r="AF2064" t="s">
        <v>139</v>
      </c>
      <c r="AG2064" t="s">
        <v>134</v>
      </c>
      <c r="AI2064">
        <f>IF(ISERROR(IF(D2064=25,VLOOKUP(E2064,Sheet1!$F$64:$H$79,2,0),IF(D2064=23,VLOOKUP(knight_awaken_info!E2064,Sheet1!$F$45:$H$60,2,0),VLOOKUP(knight_awaken_info!E2064,Sheet1!$F$26:$H$41,2,0)))),0,IF(D2064=25,VLOOKUP(E2064,Sheet1!$F$64:$H$79,2,0),IF(D2064=23,VLOOKUP(knight_awaken_info!E2064,Sheet1!$F$45:$H$60,2,0),VLOOKUP(knight_awaken_info!E2064,Sheet1!$F$26:$H$41,2,0))))</f>
        <v>0</v>
      </c>
      <c r="AJ2064">
        <f>IF(ISERROR(IF(D2064=25,VLOOKUP(E2064,Sheet1!$F$64:$H$79,3,0),IF(D2064=23,VLOOKUP(knight_awaken_info!E2064,Sheet1!$F$45:$H$60,3,0),VLOOKUP(knight_awaken_info!E2064,Sheet1!$F$26:$H$41,3,0)))),0,IF(D2064=25,VLOOKUP(E2064,Sheet1!$F$64:$H$79,3,0),IF(D2064=23,VLOOKUP(knight_awaken_info!E2064,Sheet1!$F$45:$H$60,3,0),VLOOKUP(knight_awaken_info!E2064,Sheet1!$F$26:$H$41,3,0))))</f>
        <v>0</v>
      </c>
      <c r="AK2064" s="11">
        <f>SUM(AI2046:AI2064)</f>
        <v>13160</v>
      </c>
      <c r="AL2064" s="11">
        <f>SUM(AJ2046:AJ2064)</f>
        <v>0</v>
      </c>
      <c r="AN2064" s="3">
        <f t="shared" si="99"/>
        <v>75595</v>
      </c>
      <c r="AO2064" s="3">
        <f t="shared" si="100"/>
        <v>2463.75</v>
      </c>
    </row>
    <row r="2065" spans="1:41">
      <c r="A2065" s="3">
        <v>4014419</v>
      </c>
      <c r="B2065" s="3">
        <v>4014401</v>
      </c>
      <c r="C2065" s="3" t="s">
        <v>78</v>
      </c>
      <c r="D2065">
        <f t="shared" si="98"/>
        <v>20</v>
      </c>
      <c r="E2065" s="3">
        <v>19</v>
      </c>
      <c r="F2065" s="3">
        <v>60</v>
      </c>
      <c r="G2065" s="3">
        <v>4</v>
      </c>
      <c r="H2065" s="3">
        <v>312</v>
      </c>
      <c r="I2065" s="3">
        <v>331</v>
      </c>
      <c r="J2065" s="3">
        <v>323</v>
      </c>
      <c r="K2065" s="3">
        <v>322</v>
      </c>
      <c r="L2065" s="3">
        <v>2</v>
      </c>
      <c r="M2065" s="3">
        <v>60</v>
      </c>
      <c r="N2065" s="3">
        <v>1450</v>
      </c>
      <c r="O2065" s="3">
        <v>1</v>
      </c>
      <c r="P2065" s="3">
        <v>40144</v>
      </c>
      <c r="Q2065" s="3">
        <v>1</v>
      </c>
      <c r="R2065" s="3">
        <v>1430000</v>
      </c>
      <c r="S2065" s="3">
        <v>5001</v>
      </c>
      <c r="T2065">
        <v>5002</v>
      </c>
      <c r="U2065" s="3">
        <v>5</v>
      </c>
      <c r="V2065" s="3">
        <v>65910</v>
      </c>
      <c r="W2065" s="3">
        <v>6</v>
      </c>
      <c r="X2065" s="3">
        <v>4395.833333333333</v>
      </c>
      <c r="Y2065" s="3">
        <v>21</v>
      </c>
      <c r="Z2065" s="3">
        <v>2637.5</v>
      </c>
      <c r="AA2065" s="3">
        <v>0</v>
      </c>
      <c r="AB2065" s="3">
        <v>0</v>
      </c>
      <c r="AC2065" s="3">
        <v>4014420</v>
      </c>
      <c r="AD2065" s="3">
        <v>1787.8768563962012</v>
      </c>
      <c r="AE2065" s="3">
        <v>8720000</v>
      </c>
      <c r="AF2065" t="s">
        <v>139</v>
      </c>
      <c r="AG2065" t="s">
        <v>134</v>
      </c>
      <c r="AI2065">
        <f>IF(ISERROR(IF(D2065=25,VLOOKUP(E2065,Sheet1!$F$64:$H$79,2,0),IF(D2065=23,VLOOKUP(knight_awaken_info!E2065,Sheet1!$F$45:$H$60,2,0),VLOOKUP(knight_awaken_info!E2065,Sheet1!$F$26:$H$41,2,0)))),0,IF(D2065=25,VLOOKUP(E2065,Sheet1!$F$64:$H$79,2,0),IF(D2065=23,VLOOKUP(knight_awaken_info!E2065,Sheet1!$F$45:$H$60,2,0),VLOOKUP(knight_awaken_info!E2065,Sheet1!$F$26:$H$41,2,0))))</f>
        <v>0</v>
      </c>
      <c r="AJ2065">
        <f>IF(ISERROR(IF(D2065=25,VLOOKUP(E2065,Sheet1!$F$64:$H$79,3,0),IF(D2065=23,VLOOKUP(knight_awaken_info!E2065,Sheet1!$F$45:$H$60,3,0),VLOOKUP(knight_awaken_info!E2065,Sheet1!$F$26:$H$41,3,0)))),0,IF(D2065=25,VLOOKUP(E2065,Sheet1!$F$64:$H$79,3,0),IF(D2065=23,VLOOKUP(knight_awaken_info!E2065,Sheet1!$F$45:$H$60,3,0),VLOOKUP(knight_awaken_info!E2065,Sheet1!$F$26:$H$41,3,0))))</f>
        <v>0</v>
      </c>
      <c r="AK2065" s="11">
        <f>SUM(AI2046:AI2065)</f>
        <v>13160</v>
      </c>
      <c r="AL2065" s="11">
        <f>SUM(AJ2046:AJ2065)</f>
        <v>0</v>
      </c>
      <c r="AN2065" s="3">
        <f t="shared" si="99"/>
        <v>79070</v>
      </c>
      <c r="AO2065" s="3">
        <f t="shared" si="100"/>
        <v>2637.5</v>
      </c>
    </row>
    <row r="2066" spans="1:41">
      <c r="A2066" s="3">
        <v>4014420</v>
      </c>
      <c r="B2066" s="3">
        <v>4014401</v>
      </c>
      <c r="C2066" s="3" t="s">
        <v>78</v>
      </c>
      <c r="D2066">
        <f t="shared" si="98"/>
        <v>20</v>
      </c>
      <c r="E2066" s="3">
        <v>20</v>
      </c>
      <c r="F2066" s="3">
        <v>70</v>
      </c>
      <c r="G2066" s="3">
        <v>4</v>
      </c>
      <c r="H2066" s="3">
        <v>411</v>
      </c>
      <c r="I2066" s="3">
        <v>333</v>
      </c>
      <c r="J2066" s="3">
        <v>322</v>
      </c>
      <c r="K2066" s="3">
        <v>321</v>
      </c>
      <c r="L2066" s="3">
        <v>2</v>
      </c>
      <c r="M2066" s="3">
        <v>60</v>
      </c>
      <c r="N2066" s="3">
        <v>1490</v>
      </c>
      <c r="O2066" s="3">
        <v>0</v>
      </c>
      <c r="P2066" s="3">
        <v>0</v>
      </c>
      <c r="Q2066" s="3">
        <v>0</v>
      </c>
      <c r="R2066" s="3">
        <v>1455000</v>
      </c>
      <c r="S2066" s="3">
        <v>5002</v>
      </c>
      <c r="T2066">
        <v>5003</v>
      </c>
      <c r="U2066" s="3">
        <v>5</v>
      </c>
      <c r="V2066" s="3">
        <v>70410</v>
      </c>
      <c r="W2066" s="3">
        <v>6</v>
      </c>
      <c r="X2066" s="3">
        <v>4770.833333333333</v>
      </c>
      <c r="Y2066" s="3">
        <v>21</v>
      </c>
      <c r="Z2066" s="3">
        <v>2862.5</v>
      </c>
      <c r="AA2066" s="3">
        <v>0</v>
      </c>
      <c r="AB2066" s="3">
        <v>0</v>
      </c>
      <c r="AC2066" s="3">
        <v>4014421</v>
      </c>
      <c r="AD2066" s="3">
        <v>2093.8236981324494</v>
      </c>
      <c r="AE2066" s="3">
        <v>10150000</v>
      </c>
      <c r="AF2066" t="s">
        <v>140</v>
      </c>
      <c r="AG2066" t="s">
        <v>159</v>
      </c>
      <c r="AI2066">
        <f>IF(ISERROR(IF(D2066=25,VLOOKUP(E2066,Sheet1!$F$64:$H$79,2,0),IF(D2066=23,VLOOKUP(knight_awaken_info!E2066,Sheet1!$F$45:$H$60,2,0),VLOOKUP(knight_awaken_info!E2066,Sheet1!$F$26:$H$41,2,0)))),0,IF(D2066=25,VLOOKUP(E2066,Sheet1!$F$64:$H$79,2,0),IF(D2066=23,VLOOKUP(knight_awaken_info!E2066,Sheet1!$F$45:$H$60,2,0),VLOOKUP(knight_awaken_info!E2066,Sheet1!$F$26:$H$41,2,0))))</f>
        <v>0</v>
      </c>
      <c r="AJ2066">
        <f>IF(ISERROR(IF(D2066=25,VLOOKUP(E2066,Sheet1!$F$64:$H$79,3,0),IF(D2066=23,VLOOKUP(knight_awaken_info!E2066,Sheet1!$F$45:$H$60,3,0),VLOOKUP(knight_awaken_info!E2066,Sheet1!$F$26:$H$41,3,0)))),0,IF(D2066=25,VLOOKUP(E2066,Sheet1!$F$64:$H$79,3,0),IF(D2066=23,VLOOKUP(knight_awaken_info!E2066,Sheet1!$F$45:$H$60,3,0),VLOOKUP(knight_awaken_info!E2066,Sheet1!$F$26:$H$41,3,0))))</f>
        <v>0</v>
      </c>
      <c r="AK2066" s="11">
        <f>SUM(AI2046:AI2066)</f>
        <v>13160</v>
      </c>
      <c r="AL2066" s="11">
        <f>SUM(AJ2046:AJ2066)</f>
        <v>0</v>
      </c>
      <c r="AN2066" s="3">
        <f t="shared" si="99"/>
        <v>83570</v>
      </c>
      <c r="AO2066" s="3">
        <f t="shared" si="100"/>
        <v>2862.5</v>
      </c>
    </row>
    <row r="2067" spans="1:41">
      <c r="A2067" s="3">
        <v>4014421</v>
      </c>
      <c r="B2067" s="3">
        <v>4014401</v>
      </c>
      <c r="C2067" s="3" t="s">
        <v>78</v>
      </c>
      <c r="D2067">
        <f t="shared" si="98"/>
        <v>20</v>
      </c>
      <c r="E2067" s="3">
        <v>21</v>
      </c>
      <c r="F2067" s="3">
        <v>70</v>
      </c>
      <c r="G2067" s="3">
        <v>4</v>
      </c>
      <c r="H2067" s="3">
        <v>413</v>
      </c>
      <c r="I2067" s="3">
        <v>332</v>
      </c>
      <c r="J2067" s="3">
        <v>321</v>
      </c>
      <c r="K2067" s="3">
        <v>323</v>
      </c>
      <c r="L2067" s="3">
        <v>2</v>
      </c>
      <c r="M2067" s="3">
        <v>60</v>
      </c>
      <c r="N2067" s="3">
        <v>1510</v>
      </c>
      <c r="O2067" s="3">
        <v>0</v>
      </c>
      <c r="P2067" s="3">
        <v>0</v>
      </c>
      <c r="Q2067" s="3">
        <v>0</v>
      </c>
      <c r="R2067" s="3">
        <v>1475000</v>
      </c>
      <c r="S2067" s="3">
        <v>5002</v>
      </c>
      <c r="T2067">
        <v>5003</v>
      </c>
      <c r="U2067" s="3">
        <v>5</v>
      </c>
      <c r="V2067" s="3">
        <v>74935</v>
      </c>
      <c r="W2067" s="3">
        <v>6</v>
      </c>
      <c r="X2067" s="3">
        <v>5147.9166666666661</v>
      </c>
      <c r="Y2067" s="3">
        <v>21</v>
      </c>
      <c r="Z2067" s="3">
        <v>3088.75</v>
      </c>
      <c r="AA2067" s="3">
        <v>0</v>
      </c>
      <c r="AB2067" s="3">
        <v>0</v>
      </c>
      <c r="AC2067" s="3">
        <v>4014422</v>
      </c>
      <c r="AD2067" s="3">
        <v>2667.4740263879148</v>
      </c>
      <c r="AE2067" s="3">
        <v>11605000</v>
      </c>
      <c r="AF2067" t="s">
        <v>140</v>
      </c>
      <c r="AG2067" t="s">
        <v>159</v>
      </c>
      <c r="AI2067">
        <f>IF(ISERROR(IF(D2067=25,VLOOKUP(E2067,Sheet1!$F$64:$H$79,2,0),IF(D2067=23,VLOOKUP(knight_awaken_info!E2067,Sheet1!$F$45:$H$60,2,0),VLOOKUP(knight_awaken_info!E2067,Sheet1!$F$26:$H$41,2,0)))),0,IF(D2067=25,VLOOKUP(E2067,Sheet1!$F$64:$H$79,2,0),IF(D2067=23,VLOOKUP(knight_awaken_info!E2067,Sheet1!$F$45:$H$60,2,0),VLOOKUP(knight_awaken_info!E2067,Sheet1!$F$26:$H$41,2,0))))</f>
        <v>0</v>
      </c>
      <c r="AJ2067">
        <f>IF(ISERROR(IF(D2067=25,VLOOKUP(E2067,Sheet1!$F$64:$H$79,3,0),IF(D2067=23,VLOOKUP(knight_awaken_info!E2067,Sheet1!$F$45:$H$60,3,0),VLOOKUP(knight_awaken_info!E2067,Sheet1!$F$26:$H$41,3,0)))),0,IF(D2067=25,VLOOKUP(E2067,Sheet1!$F$64:$H$79,3,0),IF(D2067=23,VLOOKUP(knight_awaken_info!E2067,Sheet1!$F$45:$H$60,3,0),VLOOKUP(knight_awaken_info!E2067,Sheet1!$F$26:$H$41,3,0))))</f>
        <v>0</v>
      </c>
      <c r="AK2067" s="11">
        <f>SUM(AI2046:AI2067)</f>
        <v>13160</v>
      </c>
      <c r="AL2067" s="11">
        <f>SUM(AJ2046:AJ2067)</f>
        <v>0</v>
      </c>
      <c r="AN2067" s="3">
        <f t="shared" si="99"/>
        <v>88095</v>
      </c>
      <c r="AO2067" s="3">
        <f t="shared" si="100"/>
        <v>3088.75</v>
      </c>
    </row>
    <row r="2068" spans="1:41">
      <c r="A2068" s="3">
        <v>4014422</v>
      </c>
      <c r="B2068" s="3">
        <v>4014401</v>
      </c>
      <c r="C2068" s="3" t="s">
        <v>78</v>
      </c>
      <c r="D2068">
        <f t="shared" si="98"/>
        <v>20</v>
      </c>
      <c r="E2068" s="3">
        <v>22</v>
      </c>
      <c r="F2068" s="3">
        <v>70</v>
      </c>
      <c r="G2068" s="3">
        <v>4</v>
      </c>
      <c r="H2068" s="3">
        <v>412</v>
      </c>
      <c r="I2068" s="3">
        <v>331</v>
      </c>
      <c r="J2068" s="3">
        <v>323</v>
      </c>
      <c r="K2068" s="3">
        <v>322</v>
      </c>
      <c r="L2068" s="3">
        <v>2</v>
      </c>
      <c r="M2068" s="3">
        <v>60</v>
      </c>
      <c r="N2068" s="3">
        <v>1530</v>
      </c>
      <c r="O2068" s="3">
        <v>0</v>
      </c>
      <c r="P2068" s="3">
        <v>0</v>
      </c>
      <c r="Q2068" s="3">
        <v>0</v>
      </c>
      <c r="R2068" s="3">
        <v>1500000</v>
      </c>
      <c r="S2068" s="3">
        <v>5002</v>
      </c>
      <c r="T2068">
        <v>5003</v>
      </c>
      <c r="U2068" s="3">
        <v>5</v>
      </c>
      <c r="V2068" s="3">
        <v>79485</v>
      </c>
      <c r="W2068" s="3">
        <v>6</v>
      </c>
      <c r="X2068" s="3">
        <v>5527.083333333333</v>
      </c>
      <c r="Y2068" s="3">
        <v>21</v>
      </c>
      <c r="Z2068" s="3">
        <v>3316.25</v>
      </c>
      <c r="AA2068" s="3">
        <v>0</v>
      </c>
      <c r="AB2068" s="3">
        <v>0</v>
      </c>
      <c r="AC2068" s="3">
        <v>4014423</v>
      </c>
      <c r="AD2068" s="3">
        <v>3241.1243546433807</v>
      </c>
      <c r="AE2068" s="3">
        <v>13080000</v>
      </c>
      <c r="AF2068" t="s">
        <v>140</v>
      </c>
      <c r="AG2068" t="s">
        <v>159</v>
      </c>
      <c r="AI2068">
        <f>IF(ISERROR(IF(D2068=25,VLOOKUP(E2068,Sheet1!$F$64:$H$79,2,0),IF(D2068=23,VLOOKUP(knight_awaken_info!E2068,Sheet1!$F$45:$H$60,2,0),VLOOKUP(knight_awaken_info!E2068,Sheet1!$F$26:$H$41,2,0)))),0,IF(D2068=25,VLOOKUP(E2068,Sheet1!$F$64:$H$79,2,0),IF(D2068=23,VLOOKUP(knight_awaken_info!E2068,Sheet1!$F$45:$H$60,2,0),VLOOKUP(knight_awaken_info!E2068,Sheet1!$F$26:$H$41,2,0))))</f>
        <v>0</v>
      </c>
      <c r="AJ2068">
        <f>IF(ISERROR(IF(D2068=25,VLOOKUP(E2068,Sheet1!$F$64:$H$79,3,0),IF(D2068=23,VLOOKUP(knight_awaken_info!E2068,Sheet1!$F$45:$H$60,3,0),VLOOKUP(knight_awaken_info!E2068,Sheet1!$F$26:$H$41,3,0)))),0,IF(D2068=25,VLOOKUP(E2068,Sheet1!$F$64:$H$79,3,0),IF(D2068=23,VLOOKUP(knight_awaken_info!E2068,Sheet1!$F$45:$H$60,3,0),VLOOKUP(knight_awaken_info!E2068,Sheet1!$F$26:$H$41,3,0))))</f>
        <v>0</v>
      </c>
      <c r="AK2068" s="11">
        <f>SUM(AI2046:AI2068)</f>
        <v>13160</v>
      </c>
      <c r="AL2068" s="11">
        <f>SUM(AJ2046:AJ2068)</f>
        <v>0</v>
      </c>
      <c r="AN2068" s="3">
        <f t="shared" si="99"/>
        <v>92645</v>
      </c>
      <c r="AO2068" s="3">
        <f t="shared" si="100"/>
        <v>3316.25</v>
      </c>
    </row>
    <row r="2069" spans="1:41">
      <c r="A2069" s="3">
        <v>4014423</v>
      </c>
      <c r="B2069" s="3">
        <v>4014401</v>
      </c>
      <c r="C2069" s="3" t="s">
        <v>78</v>
      </c>
      <c r="D2069">
        <f t="shared" si="98"/>
        <v>20</v>
      </c>
      <c r="E2069" s="3">
        <v>23</v>
      </c>
      <c r="F2069" s="3">
        <v>70</v>
      </c>
      <c r="G2069" s="3">
        <v>4</v>
      </c>
      <c r="H2069" s="3">
        <v>411</v>
      </c>
      <c r="I2069" s="3">
        <v>333</v>
      </c>
      <c r="J2069" s="3">
        <v>322</v>
      </c>
      <c r="K2069" s="3">
        <v>321</v>
      </c>
      <c r="L2069" s="3">
        <v>2</v>
      </c>
      <c r="M2069" s="3">
        <v>60</v>
      </c>
      <c r="N2069" s="3">
        <v>1550</v>
      </c>
      <c r="O2069" s="3">
        <v>1</v>
      </c>
      <c r="P2069" s="3">
        <v>40144</v>
      </c>
      <c r="Q2069" s="3">
        <v>1</v>
      </c>
      <c r="R2069" s="3">
        <v>1520000</v>
      </c>
      <c r="S2069" s="3">
        <v>5002</v>
      </c>
      <c r="T2069">
        <v>5003</v>
      </c>
      <c r="U2069" s="3">
        <v>5</v>
      </c>
      <c r="V2069" s="3">
        <v>84060</v>
      </c>
      <c r="W2069" s="3">
        <v>6</v>
      </c>
      <c r="X2069" s="3">
        <v>5908.333333333333</v>
      </c>
      <c r="Y2069" s="3">
        <v>21</v>
      </c>
      <c r="Z2069" s="3">
        <v>3545</v>
      </c>
      <c r="AA2069" s="3">
        <v>0</v>
      </c>
      <c r="AB2069" s="3">
        <v>0</v>
      </c>
      <c r="AC2069" s="3">
        <v>4014424</v>
      </c>
      <c r="AD2069" s="3">
        <v>3814.7746828988465</v>
      </c>
      <c r="AE2069" s="3">
        <v>14580000</v>
      </c>
      <c r="AF2069" t="s">
        <v>140</v>
      </c>
      <c r="AG2069" t="s">
        <v>159</v>
      </c>
      <c r="AI2069">
        <f>IF(ISERROR(IF(D2069=25,VLOOKUP(E2069,Sheet1!$F$64:$H$79,2,0),IF(D2069=23,VLOOKUP(knight_awaken_info!E2069,Sheet1!$F$45:$H$60,2,0),VLOOKUP(knight_awaken_info!E2069,Sheet1!$F$26:$H$41,2,0)))),0,IF(D2069=25,VLOOKUP(E2069,Sheet1!$F$64:$H$79,2,0),IF(D2069=23,VLOOKUP(knight_awaken_info!E2069,Sheet1!$F$45:$H$60,2,0),VLOOKUP(knight_awaken_info!E2069,Sheet1!$F$26:$H$41,2,0))))</f>
        <v>0</v>
      </c>
      <c r="AJ2069">
        <f>IF(ISERROR(IF(D2069=25,VLOOKUP(E2069,Sheet1!$F$64:$H$79,3,0),IF(D2069=23,VLOOKUP(knight_awaken_info!E2069,Sheet1!$F$45:$H$60,3,0),VLOOKUP(knight_awaken_info!E2069,Sheet1!$F$26:$H$41,3,0)))),0,IF(D2069=25,VLOOKUP(E2069,Sheet1!$F$64:$H$79,3,0),IF(D2069=23,VLOOKUP(knight_awaken_info!E2069,Sheet1!$F$45:$H$60,3,0),VLOOKUP(knight_awaken_info!E2069,Sheet1!$F$26:$H$41,3,0))))</f>
        <v>0</v>
      </c>
      <c r="AK2069" s="11">
        <f>SUM(AI2046:AI2069)</f>
        <v>13160</v>
      </c>
      <c r="AL2069" s="11">
        <f>SUM(AJ2046:AJ2069)</f>
        <v>0</v>
      </c>
      <c r="AN2069" s="3">
        <f t="shared" si="99"/>
        <v>97220</v>
      </c>
      <c r="AO2069" s="3">
        <f t="shared" si="100"/>
        <v>3545</v>
      </c>
    </row>
    <row r="2070" spans="1:41">
      <c r="A2070" s="3">
        <v>4014424</v>
      </c>
      <c r="B2070" s="3">
        <v>4014401</v>
      </c>
      <c r="C2070" s="3" t="s">
        <v>78</v>
      </c>
      <c r="D2070">
        <f t="shared" si="98"/>
        <v>20</v>
      </c>
      <c r="E2070" s="3">
        <v>24</v>
      </c>
      <c r="F2070" s="3">
        <v>70</v>
      </c>
      <c r="G2070" s="3">
        <v>4</v>
      </c>
      <c r="H2070" s="3">
        <v>413</v>
      </c>
      <c r="I2070" s="3">
        <v>422</v>
      </c>
      <c r="J2070" s="3">
        <v>321</v>
      </c>
      <c r="K2070" s="3">
        <v>323</v>
      </c>
      <c r="L2070" s="3">
        <v>2</v>
      </c>
      <c r="M2070" s="3">
        <v>60</v>
      </c>
      <c r="N2070" s="3">
        <v>1570</v>
      </c>
      <c r="O2070" s="3">
        <v>0</v>
      </c>
      <c r="P2070" s="3">
        <v>0</v>
      </c>
      <c r="Q2070" s="3">
        <v>0</v>
      </c>
      <c r="R2070" s="3">
        <v>1545000</v>
      </c>
      <c r="S2070" s="3">
        <v>5002</v>
      </c>
      <c r="T2070">
        <v>5003</v>
      </c>
      <c r="U2070" s="3">
        <v>5</v>
      </c>
      <c r="V2070" s="3">
        <v>88660</v>
      </c>
      <c r="W2070" s="3">
        <v>6</v>
      </c>
      <c r="X2070" s="3">
        <v>6291.6666666666661</v>
      </c>
      <c r="Y2070" s="3">
        <v>21</v>
      </c>
      <c r="Z2070" s="3">
        <v>4435</v>
      </c>
      <c r="AA2070" s="3">
        <v>0</v>
      </c>
      <c r="AB2070" s="3">
        <v>0</v>
      </c>
      <c r="AC2070" s="3">
        <v>4014425</v>
      </c>
      <c r="AD2070" s="3">
        <v>4388.4250111543124</v>
      </c>
      <c r="AE2070" s="3">
        <v>16100000</v>
      </c>
      <c r="AF2070" t="s">
        <v>141</v>
      </c>
      <c r="AG2070" t="s">
        <v>158</v>
      </c>
      <c r="AI2070">
        <f>IF(ISERROR(IF(D2070=25,VLOOKUP(E2070,Sheet1!$F$64:$H$79,2,0),IF(D2070=23,VLOOKUP(knight_awaken_info!E2070,Sheet1!$F$45:$H$60,2,0),VLOOKUP(knight_awaken_info!E2070,Sheet1!$F$26:$H$41,2,0)))),0,IF(D2070=25,VLOOKUP(E2070,Sheet1!$F$64:$H$79,2,0),IF(D2070=23,VLOOKUP(knight_awaken_info!E2070,Sheet1!$F$45:$H$60,2,0),VLOOKUP(knight_awaken_info!E2070,Sheet1!$F$26:$H$41,2,0))))</f>
        <v>0</v>
      </c>
      <c r="AJ2070">
        <f>IF(ISERROR(IF(D2070=25,VLOOKUP(E2070,Sheet1!$F$64:$H$79,3,0),IF(D2070=23,VLOOKUP(knight_awaken_info!E2070,Sheet1!$F$45:$H$60,3,0),VLOOKUP(knight_awaken_info!E2070,Sheet1!$F$26:$H$41,3,0)))),0,IF(D2070=25,VLOOKUP(E2070,Sheet1!$F$64:$H$79,3,0),IF(D2070=23,VLOOKUP(knight_awaken_info!E2070,Sheet1!$F$45:$H$60,3,0),VLOOKUP(knight_awaken_info!E2070,Sheet1!$F$26:$H$41,3,0))))</f>
        <v>660</v>
      </c>
      <c r="AK2070" s="11">
        <f>SUM(AI2046:AI2070)</f>
        <v>13160</v>
      </c>
      <c r="AL2070" s="11">
        <f>SUM(AJ2046:AJ2070)</f>
        <v>660</v>
      </c>
      <c r="AN2070" s="3">
        <f t="shared" si="99"/>
        <v>101820</v>
      </c>
      <c r="AO2070" s="3">
        <f t="shared" si="100"/>
        <v>5095</v>
      </c>
    </row>
    <row r="2071" spans="1:41">
      <c r="A2071" s="3">
        <v>4014425</v>
      </c>
      <c r="B2071" s="3">
        <v>4014401</v>
      </c>
      <c r="C2071" s="3" t="s">
        <v>78</v>
      </c>
      <c r="D2071">
        <f t="shared" si="98"/>
        <v>20</v>
      </c>
      <c r="E2071" s="3">
        <v>25</v>
      </c>
      <c r="F2071" s="3">
        <v>70</v>
      </c>
      <c r="G2071" s="3">
        <v>4</v>
      </c>
      <c r="H2071" s="3">
        <v>412</v>
      </c>
      <c r="I2071" s="3">
        <v>421</v>
      </c>
      <c r="J2071" s="3">
        <v>323</v>
      </c>
      <c r="K2071" s="3">
        <v>322</v>
      </c>
      <c r="L2071" s="3">
        <v>2</v>
      </c>
      <c r="M2071" s="3">
        <v>60</v>
      </c>
      <c r="N2071" s="3">
        <v>1610</v>
      </c>
      <c r="O2071" s="3">
        <v>0</v>
      </c>
      <c r="P2071" s="3">
        <v>0</v>
      </c>
      <c r="Q2071" s="3">
        <v>0</v>
      </c>
      <c r="R2071" s="3">
        <v>1565000</v>
      </c>
      <c r="S2071" s="3">
        <v>5002</v>
      </c>
      <c r="T2071">
        <v>5003</v>
      </c>
      <c r="U2071" s="3">
        <v>5</v>
      </c>
      <c r="V2071" s="3">
        <v>93285</v>
      </c>
      <c r="W2071" s="3">
        <v>6</v>
      </c>
      <c r="X2071" s="3">
        <v>6677.083333333333</v>
      </c>
      <c r="Y2071" s="3">
        <v>21</v>
      </c>
      <c r="Z2071" s="3">
        <v>4666.25</v>
      </c>
      <c r="AA2071" s="3">
        <v>0</v>
      </c>
      <c r="AB2071" s="3">
        <v>0</v>
      </c>
      <c r="AC2071" s="3">
        <v>4014426</v>
      </c>
      <c r="AD2071" s="3">
        <v>5229.7788259289955</v>
      </c>
      <c r="AE2071" s="3">
        <v>17645000</v>
      </c>
      <c r="AF2071" t="s">
        <v>141</v>
      </c>
      <c r="AG2071" t="s">
        <v>158</v>
      </c>
      <c r="AI2071">
        <f>IF(ISERROR(IF(D2071=25,VLOOKUP(E2071,Sheet1!$F$64:$H$79,2,0),IF(D2071=23,VLOOKUP(knight_awaken_info!E2071,Sheet1!$F$45:$H$60,2,0),VLOOKUP(knight_awaken_info!E2071,Sheet1!$F$26:$H$41,2,0)))),0,IF(D2071=25,VLOOKUP(E2071,Sheet1!$F$64:$H$79,2,0),IF(D2071=23,VLOOKUP(knight_awaken_info!E2071,Sheet1!$F$45:$H$60,2,0),VLOOKUP(knight_awaken_info!E2071,Sheet1!$F$26:$H$41,2,0))))</f>
        <v>0</v>
      </c>
      <c r="AJ2071">
        <f>IF(ISERROR(IF(D2071=25,VLOOKUP(E2071,Sheet1!$F$64:$H$79,3,0),IF(D2071=23,VLOOKUP(knight_awaken_info!E2071,Sheet1!$F$45:$H$60,3,0),VLOOKUP(knight_awaken_info!E2071,Sheet1!$F$26:$H$41,3,0)))),0,IF(D2071=25,VLOOKUP(E2071,Sheet1!$F$64:$H$79,3,0),IF(D2071=23,VLOOKUP(knight_awaken_info!E2071,Sheet1!$F$45:$H$60,3,0),VLOOKUP(knight_awaken_info!E2071,Sheet1!$F$26:$H$41,3,0))))</f>
        <v>0</v>
      </c>
      <c r="AK2071" s="11">
        <f>SUM(AI2046:AI2071)</f>
        <v>13160</v>
      </c>
      <c r="AL2071" s="11">
        <f>SUM(AJ2046:AJ2071)</f>
        <v>660</v>
      </c>
      <c r="AN2071" s="3">
        <f t="shared" si="99"/>
        <v>106445</v>
      </c>
      <c r="AO2071" s="3">
        <f t="shared" si="100"/>
        <v>5326.25</v>
      </c>
    </row>
    <row r="2072" spans="1:41">
      <c r="A2072" s="3">
        <v>4014426</v>
      </c>
      <c r="B2072" s="3">
        <v>4014401</v>
      </c>
      <c r="C2072" s="3" t="s">
        <v>78</v>
      </c>
      <c r="D2072">
        <f t="shared" si="98"/>
        <v>20</v>
      </c>
      <c r="E2072" s="3">
        <v>26</v>
      </c>
      <c r="F2072" s="3">
        <v>70</v>
      </c>
      <c r="G2072" s="3">
        <v>4</v>
      </c>
      <c r="H2072" s="3">
        <v>411</v>
      </c>
      <c r="I2072" s="3">
        <v>423</v>
      </c>
      <c r="J2072" s="3">
        <v>322</v>
      </c>
      <c r="K2072" s="3">
        <v>321</v>
      </c>
      <c r="L2072" s="3">
        <v>2</v>
      </c>
      <c r="M2072" s="3">
        <v>60</v>
      </c>
      <c r="N2072" s="3">
        <v>1630</v>
      </c>
      <c r="O2072" s="3">
        <v>1</v>
      </c>
      <c r="P2072" s="3">
        <v>40144</v>
      </c>
      <c r="Q2072" s="3">
        <v>1</v>
      </c>
      <c r="R2072" s="3">
        <v>1590000</v>
      </c>
      <c r="S2072" s="3">
        <v>5002</v>
      </c>
      <c r="T2072">
        <v>5003</v>
      </c>
      <c r="U2072" s="3">
        <v>5</v>
      </c>
      <c r="V2072" s="3">
        <v>97935</v>
      </c>
      <c r="W2072" s="3">
        <v>6</v>
      </c>
      <c r="X2072" s="3">
        <v>7064.583333333333</v>
      </c>
      <c r="Y2072" s="3">
        <v>21</v>
      </c>
      <c r="Z2072" s="3">
        <v>4898.75</v>
      </c>
      <c r="AA2072" s="3">
        <v>0</v>
      </c>
      <c r="AB2072" s="3">
        <v>0</v>
      </c>
      <c r="AC2072" s="3">
        <v>4014427</v>
      </c>
      <c r="AD2072" s="3">
        <v>6071.1326407036786</v>
      </c>
      <c r="AE2072" s="3">
        <v>19210000</v>
      </c>
      <c r="AF2072" t="s">
        <v>141</v>
      </c>
      <c r="AG2072" t="s">
        <v>158</v>
      </c>
      <c r="AI2072">
        <f>IF(ISERROR(IF(D2072=25,VLOOKUP(E2072,Sheet1!$F$64:$H$79,2,0),IF(D2072=23,VLOOKUP(knight_awaken_info!E2072,Sheet1!$F$45:$H$60,2,0),VLOOKUP(knight_awaken_info!E2072,Sheet1!$F$26:$H$41,2,0)))),0,IF(D2072=25,VLOOKUP(E2072,Sheet1!$F$64:$H$79,2,0),IF(D2072=23,VLOOKUP(knight_awaken_info!E2072,Sheet1!$F$45:$H$60,2,0),VLOOKUP(knight_awaken_info!E2072,Sheet1!$F$26:$H$41,2,0))))</f>
        <v>0</v>
      </c>
      <c r="AJ2072">
        <f>IF(ISERROR(IF(D2072=25,VLOOKUP(E2072,Sheet1!$F$64:$H$79,3,0),IF(D2072=23,VLOOKUP(knight_awaken_info!E2072,Sheet1!$F$45:$H$60,3,0),VLOOKUP(knight_awaken_info!E2072,Sheet1!$F$26:$H$41,3,0)))),0,IF(D2072=25,VLOOKUP(E2072,Sheet1!$F$64:$H$79,3,0),IF(D2072=23,VLOOKUP(knight_awaken_info!E2072,Sheet1!$F$45:$H$60,3,0),VLOOKUP(knight_awaken_info!E2072,Sheet1!$F$26:$H$41,3,0))))</f>
        <v>0</v>
      </c>
      <c r="AK2072" s="11">
        <f>SUM(AI2046:AI2072)</f>
        <v>13160</v>
      </c>
      <c r="AL2072" s="11">
        <f>SUM(AJ2046:AJ2072)</f>
        <v>660</v>
      </c>
      <c r="AN2072" s="3">
        <f t="shared" si="99"/>
        <v>111095</v>
      </c>
      <c r="AO2072" s="3">
        <f t="shared" si="100"/>
        <v>5558.75</v>
      </c>
    </row>
    <row r="2073" spans="1:41">
      <c r="A2073" s="3">
        <v>4014427</v>
      </c>
      <c r="B2073" s="3">
        <v>4014401</v>
      </c>
      <c r="C2073" s="3" t="s">
        <v>78</v>
      </c>
      <c r="D2073">
        <f t="shared" si="98"/>
        <v>20</v>
      </c>
      <c r="E2073" s="3">
        <v>27</v>
      </c>
      <c r="F2073" s="3">
        <v>70</v>
      </c>
      <c r="G2073" s="3">
        <v>4</v>
      </c>
      <c r="H2073" s="3">
        <v>413</v>
      </c>
      <c r="I2073" s="3">
        <v>432</v>
      </c>
      <c r="J2073" s="3">
        <v>321</v>
      </c>
      <c r="K2073" s="3">
        <v>323</v>
      </c>
      <c r="L2073" s="3">
        <v>2</v>
      </c>
      <c r="M2073" s="3">
        <v>60</v>
      </c>
      <c r="N2073" s="3">
        <v>1650</v>
      </c>
      <c r="O2073" s="3">
        <v>0</v>
      </c>
      <c r="P2073" s="3">
        <v>0</v>
      </c>
      <c r="Q2073" s="3">
        <v>0</v>
      </c>
      <c r="R2073" s="3">
        <v>1615000</v>
      </c>
      <c r="S2073" s="3">
        <v>5002</v>
      </c>
      <c r="T2073">
        <v>5003</v>
      </c>
      <c r="U2073" s="3">
        <v>5</v>
      </c>
      <c r="V2073" s="3">
        <v>115770</v>
      </c>
      <c r="W2073" s="3">
        <v>6</v>
      </c>
      <c r="X2073" s="3">
        <v>7454.1666666666661</v>
      </c>
      <c r="Y2073" s="3">
        <v>21</v>
      </c>
      <c r="Z2073" s="3">
        <v>5132.5</v>
      </c>
      <c r="AA2073" s="3">
        <v>0</v>
      </c>
      <c r="AB2073" s="3">
        <v>0</v>
      </c>
      <c r="AC2073" s="3">
        <v>4014428</v>
      </c>
      <c r="AD2073" s="3">
        <v>6912.4864554783617</v>
      </c>
      <c r="AE2073" s="3">
        <v>20800000</v>
      </c>
      <c r="AF2073" t="s">
        <v>142</v>
      </c>
      <c r="AG2073" t="s">
        <v>135</v>
      </c>
      <c r="AI2073">
        <f>IF(ISERROR(IF(D2073=25,VLOOKUP(E2073,Sheet1!$F$64:$H$79,2,0),IF(D2073=23,VLOOKUP(knight_awaken_info!E2073,Sheet1!$F$45:$H$60,2,0),VLOOKUP(knight_awaken_info!E2073,Sheet1!$F$26:$H$41,2,0)))),0,IF(D2073=25,VLOOKUP(E2073,Sheet1!$F$64:$H$79,2,0),IF(D2073=23,VLOOKUP(knight_awaken_info!E2073,Sheet1!$F$45:$H$60,2,0),VLOOKUP(knight_awaken_info!E2073,Sheet1!$F$26:$H$41,2,0))))</f>
        <v>13160</v>
      </c>
      <c r="AJ2073">
        <f>IF(ISERROR(IF(D2073=25,VLOOKUP(E2073,Sheet1!$F$64:$H$79,3,0),IF(D2073=23,VLOOKUP(knight_awaken_info!E2073,Sheet1!$F$45:$H$60,3,0),VLOOKUP(knight_awaken_info!E2073,Sheet1!$F$26:$H$41,3,0)))),0,IF(D2073=25,VLOOKUP(E2073,Sheet1!$F$64:$H$79,3,0),IF(D2073=23,VLOOKUP(knight_awaken_info!E2073,Sheet1!$F$45:$H$60,3,0),VLOOKUP(knight_awaken_info!E2073,Sheet1!$F$26:$H$41,3,0))))</f>
        <v>0</v>
      </c>
      <c r="AK2073" s="11">
        <f>SUM(AI2046:AI2073)</f>
        <v>26320</v>
      </c>
      <c r="AL2073" s="11">
        <f>SUM(AJ2046:AJ2073)</f>
        <v>660</v>
      </c>
      <c r="AN2073" s="3">
        <f t="shared" si="99"/>
        <v>142090</v>
      </c>
      <c r="AO2073" s="3">
        <f t="shared" si="100"/>
        <v>5792.5</v>
      </c>
    </row>
    <row r="2074" spans="1:41">
      <c r="A2074" s="3">
        <v>4014428</v>
      </c>
      <c r="B2074" s="3">
        <v>4014401</v>
      </c>
      <c r="C2074" s="3" t="s">
        <v>78</v>
      </c>
      <c r="D2074">
        <f t="shared" si="98"/>
        <v>20</v>
      </c>
      <c r="E2074" s="3">
        <v>28</v>
      </c>
      <c r="F2074" s="3">
        <v>70</v>
      </c>
      <c r="G2074" s="3">
        <v>4</v>
      </c>
      <c r="H2074" s="3">
        <v>412</v>
      </c>
      <c r="I2074" s="3">
        <v>411</v>
      </c>
      <c r="J2074" s="3">
        <v>323</v>
      </c>
      <c r="K2074" s="3">
        <v>322</v>
      </c>
      <c r="L2074" s="3">
        <v>2</v>
      </c>
      <c r="M2074" s="3">
        <v>60</v>
      </c>
      <c r="N2074" s="3">
        <v>1670</v>
      </c>
      <c r="O2074" s="3">
        <v>0</v>
      </c>
      <c r="P2074" s="3">
        <v>0</v>
      </c>
      <c r="Q2074" s="3">
        <v>0</v>
      </c>
      <c r="R2074" s="3">
        <v>1635000</v>
      </c>
      <c r="S2074" s="3">
        <v>5002</v>
      </c>
      <c r="T2074">
        <v>5003</v>
      </c>
      <c r="U2074" s="3">
        <v>5</v>
      </c>
      <c r="V2074" s="3">
        <v>120470</v>
      </c>
      <c r="W2074" s="3">
        <v>6</v>
      </c>
      <c r="X2074" s="3">
        <v>7845.833333333333</v>
      </c>
      <c r="Y2074" s="3">
        <v>21</v>
      </c>
      <c r="Z2074" s="3">
        <v>5367.5</v>
      </c>
      <c r="AA2074" s="3">
        <v>0</v>
      </c>
      <c r="AB2074" s="3">
        <v>0</v>
      </c>
      <c r="AC2074" s="3">
        <v>4014429</v>
      </c>
      <c r="AD2074" s="3">
        <v>7753.8402702530448</v>
      </c>
      <c r="AE2074" s="3">
        <v>22415000</v>
      </c>
      <c r="AF2074" t="s">
        <v>142</v>
      </c>
      <c r="AG2074" t="s">
        <v>135</v>
      </c>
      <c r="AI2074">
        <f>IF(ISERROR(IF(D2074=25,VLOOKUP(E2074,Sheet1!$F$64:$H$79,2,0),IF(D2074=23,VLOOKUP(knight_awaken_info!E2074,Sheet1!$F$45:$H$60,2,0),VLOOKUP(knight_awaken_info!E2074,Sheet1!$F$26:$H$41,2,0)))),0,IF(D2074=25,VLOOKUP(E2074,Sheet1!$F$64:$H$79,2,0),IF(D2074=23,VLOOKUP(knight_awaken_info!E2074,Sheet1!$F$45:$H$60,2,0),VLOOKUP(knight_awaken_info!E2074,Sheet1!$F$26:$H$41,2,0))))</f>
        <v>0</v>
      </c>
      <c r="AJ2074">
        <f>IF(ISERROR(IF(D2074=25,VLOOKUP(E2074,Sheet1!$F$64:$H$79,3,0),IF(D2074=23,VLOOKUP(knight_awaken_info!E2074,Sheet1!$F$45:$H$60,3,0),VLOOKUP(knight_awaken_info!E2074,Sheet1!$F$26:$H$41,3,0)))),0,IF(D2074=25,VLOOKUP(E2074,Sheet1!$F$64:$H$79,3,0),IF(D2074=23,VLOOKUP(knight_awaken_info!E2074,Sheet1!$F$45:$H$60,3,0),VLOOKUP(knight_awaken_info!E2074,Sheet1!$F$26:$H$41,3,0))))</f>
        <v>0</v>
      </c>
      <c r="AK2074" s="11">
        <f>SUM(AI2046:AI2074)</f>
        <v>26320</v>
      </c>
      <c r="AL2074" s="11">
        <f>SUM(AJ2046:AJ2074)</f>
        <v>660</v>
      </c>
      <c r="AN2074" s="3">
        <f t="shared" si="99"/>
        <v>146790</v>
      </c>
      <c r="AO2074" s="3">
        <f t="shared" si="100"/>
        <v>6027.5</v>
      </c>
    </row>
    <row r="2075" spans="1:41">
      <c r="A2075" s="3">
        <v>4014429</v>
      </c>
      <c r="B2075" s="3">
        <v>4014401</v>
      </c>
      <c r="C2075" s="3" t="s">
        <v>78</v>
      </c>
      <c r="D2075">
        <f t="shared" si="98"/>
        <v>20</v>
      </c>
      <c r="E2075" s="3">
        <v>29</v>
      </c>
      <c r="F2075" s="3">
        <v>70</v>
      </c>
      <c r="G2075" s="3">
        <v>4</v>
      </c>
      <c r="H2075" s="3">
        <v>411</v>
      </c>
      <c r="I2075" s="3">
        <v>423</v>
      </c>
      <c r="J2075" s="3">
        <v>422</v>
      </c>
      <c r="K2075" s="3">
        <v>421</v>
      </c>
      <c r="L2075" s="3">
        <v>2</v>
      </c>
      <c r="M2075" s="3">
        <v>60</v>
      </c>
      <c r="N2075" s="3">
        <v>2170</v>
      </c>
      <c r="O2075" s="3">
        <v>1</v>
      </c>
      <c r="P2075" s="3">
        <v>40144</v>
      </c>
      <c r="Q2075" s="3">
        <v>1</v>
      </c>
      <c r="R2075" s="3">
        <v>2220000</v>
      </c>
      <c r="S2075" s="3">
        <v>5002</v>
      </c>
      <c r="T2075">
        <v>5003</v>
      </c>
      <c r="U2075" s="3">
        <v>5</v>
      </c>
      <c r="V2075" s="3">
        <v>125195</v>
      </c>
      <c r="W2075" s="3">
        <v>6</v>
      </c>
      <c r="X2075" s="3">
        <v>8239.5833333333321</v>
      </c>
      <c r="Y2075" s="3">
        <v>21</v>
      </c>
      <c r="Z2075" s="3">
        <v>5603.75</v>
      </c>
      <c r="AA2075" s="3">
        <v>0</v>
      </c>
      <c r="AB2075" s="3">
        <v>0</v>
      </c>
      <c r="AC2075" s="3">
        <v>4014430</v>
      </c>
      <c r="AD2075" s="3">
        <v>8595.1940850277279</v>
      </c>
      <c r="AE2075" s="3">
        <v>24050000</v>
      </c>
      <c r="AF2075" t="s">
        <v>142</v>
      </c>
      <c r="AG2075" t="s">
        <v>135</v>
      </c>
      <c r="AI2075">
        <f>IF(ISERROR(IF(D2075=25,VLOOKUP(E2075,Sheet1!$F$64:$H$79,2,0),IF(D2075=23,VLOOKUP(knight_awaken_info!E2075,Sheet1!$F$45:$H$60,2,0),VLOOKUP(knight_awaken_info!E2075,Sheet1!$F$26:$H$41,2,0)))),0,IF(D2075=25,VLOOKUP(E2075,Sheet1!$F$64:$H$79,2,0),IF(D2075=23,VLOOKUP(knight_awaken_info!E2075,Sheet1!$F$45:$H$60,2,0),VLOOKUP(knight_awaken_info!E2075,Sheet1!$F$26:$H$41,2,0))))</f>
        <v>0</v>
      </c>
      <c r="AJ2075">
        <f>IF(ISERROR(IF(D2075=25,VLOOKUP(E2075,Sheet1!$F$64:$H$79,3,0),IF(D2075=23,VLOOKUP(knight_awaken_info!E2075,Sheet1!$F$45:$H$60,3,0),VLOOKUP(knight_awaken_info!E2075,Sheet1!$F$26:$H$41,3,0)))),0,IF(D2075=25,VLOOKUP(E2075,Sheet1!$F$64:$H$79,3,0),IF(D2075=23,VLOOKUP(knight_awaken_info!E2075,Sheet1!$F$45:$H$60,3,0),VLOOKUP(knight_awaken_info!E2075,Sheet1!$F$26:$H$41,3,0))))</f>
        <v>0</v>
      </c>
      <c r="AK2075" s="11">
        <f>SUM(AI2046:AI2075)</f>
        <v>26320</v>
      </c>
      <c r="AL2075" s="11">
        <f>SUM(AJ2046:AJ2075)</f>
        <v>660</v>
      </c>
      <c r="AN2075" s="3">
        <f t="shared" si="99"/>
        <v>151515</v>
      </c>
      <c r="AO2075" s="3">
        <f t="shared" si="100"/>
        <v>6263.75</v>
      </c>
    </row>
    <row r="2076" spans="1:41">
      <c r="A2076" s="3">
        <v>4014430</v>
      </c>
      <c r="B2076" s="3">
        <v>4014401</v>
      </c>
      <c r="C2076" s="3" t="s">
        <v>78</v>
      </c>
      <c r="D2076">
        <f t="shared" si="98"/>
        <v>20</v>
      </c>
      <c r="E2076" s="3">
        <v>30</v>
      </c>
      <c r="F2076" s="3">
        <v>80</v>
      </c>
      <c r="G2076" s="3">
        <v>4</v>
      </c>
      <c r="H2076" s="3">
        <v>513</v>
      </c>
      <c r="I2076" s="3">
        <v>432</v>
      </c>
      <c r="J2076" s="3">
        <v>421</v>
      </c>
      <c r="K2076" s="3">
        <v>423</v>
      </c>
      <c r="L2076" s="3">
        <v>2</v>
      </c>
      <c r="M2076" s="3">
        <v>60</v>
      </c>
      <c r="N2076" s="3">
        <v>2210</v>
      </c>
      <c r="O2076" s="3">
        <v>0</v>
      </c>
      <c r="P2076" s="3">
        <v>0</v>
      </c>
      <c r="Q2076" s="3">
        <v>0</v>
      </c>
      <c r="R2076" s="3">
        <v>2240000</v>
      </c>
      <c r="S2076" s="3">
        <v>5003</v>
      </c>
      <c r="T2076">
        <v>5004</v>
      </c>
      <c r="U2076" s="3">
        <v>5</v>
      </c>
      <c r="V2076" s="3">
        <v>130945</v>
      </c>
      <c r="W2076" s="3">
        <v>6</v>
      </c>
      <c r="X2076" s="3">
        <v>8718.7499999999982</v>
      </c>
      <c r="Y2076" s="3">
        <v>21</v>
      </c>
      <c r="Z2076" s="3">
        <v>5891.25</v>
      </c>
      <c r="AA2076" s="3">
        <v>0</v>
      </c>
      <c r="AB2076" s="3">
        <v>0</v>
      </c>
      <c r="AC2076" s="3">
        <v>4014431</v>
      </c>
      <c r="AD2076" s="3">
        <v>9971.9548728408445</v>
      </c>
      <c r="AE2076" s="3">
        <v>26270000</v>
      </c>
      <c r="AF2076" t="s">
        <v>143</v>
      </c>
      <c r="AG2076" t="s">
        <v>159</v>
      </c>
      <c r="AI2076">
        <f>IF(ISERROR(IF(D2076=25,VLOOKUP(E2076,Sheet1!$F$64:$H$79,2,0),IF(D2076=23,VLOOKUP(knight_awaken_info!E2076,Sheet1!$F$45:$H$60,2,0),VLOOKUP(knight_awaken_info!E2076,Sheet1!$F$26:$H$41,2,0)))),0,IF(D2076=25,VLOOKUP(E2076,Sheet1!$F$64:$H$79,2,0),IF(D2076=23,VLOOKUP(knight_awaken_info!E2076,Sheet1!$F$45:$H$60,2,0),VLOOKUP(knight_awaken_info!E2076,Sheet1!$F$26:$H$41,2,0))))</f>
        <v>0</v>
      </c>
      <c r="AJ2076">
        <f>IF(ISERROR(IF(D2076=25,VLOOKUP(E2076,Sheet1!$F$64:$H$79,3,0),IF(D2076=23,VLOOKUP(knight_awaken_info!E2076,Sheet1!$F$45:$H$60,3,0),VLOOKUP(knight_awaken_info!E2076,Sheet1!$F$26:$H$41,3,0)))),0,IF(D2076=25,VLOOKUP(E2076,Sheet1!$F$64:$H$79,3,0),IF(D2076=23,VLOOKUP(knight_awaken_info!E2076,Sheet1!$F$45:$H$60,3,0),VLOOKUP(knight_awaken_info!E2076,Sheet1!$F$26:$H$41,3,0))))</f>
        <v>0</v>
      </c>
      <c r="AK2076" s="11">
        <f>SUM(AI2046:AI2076)</f>
        <v>26320</v>
      </c>
      <c r="AL2076" s="11">
        <f>SUM(AJ2046:AJ2076)</f>
        <v>660</v>
      </c>
      <c r="AN2076" s="3">
        <f t="shared" si="99"/>
        <v>157265</v>
      </c>
      <c r="AO2076" s="3">
        <f t="shared" si="100"/>
        <v>6551.25</v>
      </c>
    </row>
    <row r="2077" spans="1:41">
      <c r="A2077" s="3">
        <v>4014431</v>
      </c>
      <c r="B2077" s="3">
        <v>4014401</v>
      </c>
      <c r="C2077" s="3" t="s">
        <v>78</v>
      </c>
      <c r="D2077">
        <f t="shared" si="98"/>
        <v>20</v>
      </c>
      <c r="E2077" s="3">
        <v>31</v>
      </c>
      <c r="F2077" s="3">
        <v>80</v>
      </c>
      <c r="G2077" s="3">
        <v>4</v>
      </c>
      <c r="H2077" s="3">
        <v>512</v>
      </c>
      <c r="I2077" s="3">
        <v>431</v>
      </c>
      <c r="J2077" s="3">
        <v>423</v>
      </c>
      <c r="K2077" s="3">
        <v>422</v>
      </c>
      <c r="L2077" s="3">
        <v>2</v>
      </c>
      <c r="M2077" s="3">
        <v>60</v>
      </c>
      <c r="N2077" s="3">
        <v>2230</v>
      </c>
      <c r="O2077" s="3">
        <v>1</v>
      </c>
      <c r="P2077" s="3">
        <v>40144</v>
      </c>
      <c r="Q2077" s="3">
        <v>1</v>
      </c>
      <c r="R2077" s="3">
        <v>2265000</v>
      </c>
      <c r="S2077" s="3">
        <v>5003</v>
      </c>
      <c r="T2077">
        <v>5004</v>
      </c>
      <c r="U2077" s="3">
        <v>5</v>
      </c>
      <c r="V2077" s="3">
        <v>136720</v>
      </c>
      <c r="W2077" s="3">
        <v>6</v>
      </c>
      <c r="X2077" s="3">
        <v>9199.9999999999982</v>
      </c>
      <c r="Y2077" s="3">
        <v>21</v>
      </c>
      <c r="Z2077" s="3">
        <v>6180</v>
      </c>
      <c r="AA2077" s="3">
        <v>0</v>
      </c>
      <c r="AB2077" s="3">
        <v>0</v>
      </c>
      <c r="AC2077" s="3">
        <v>4014432</v>
      </c>
      <c r="AD2077" s="3">
        <v>12218.751991841418</v>
      </c>
      <c r="AE2077" s="3">
        <v>28510000</v>
      </c>
      <c r="AF2077" t="s">
        <v>143</v>
      </c>
      <c r="AG2077" t="s">
        <v>159</v>
      </c>
      <c r="AI2077">
        <f>IF(ISERROR(IF(D2077=25,VLOOKUP(E2077,Sheet1!$F$64:$H$79,2,0),IF(D2077=23,VLOOKUP(knight_awaken_info!E2077,Sheet1!$F$45:$H$60,2,0),VLOOKUP(knight_awaken_info!E2077,Sheet1!$F$26:$H$41,2,0)))),0,IF(D2077=25,VLOOKUP(E2077,Sheet1!$F$64:$H$79,2,0),IF(D2077=23,VLOOKUP(knight_awaken_info!E2077,Sheet1!$F$45:$H$60,2,0),VLOOKUP(knight_awaken_info!E2077,Sheet1!$F$26:$H$41,2,0))))</f>
        <v>0</v>
      </c>
      <c r="AJ2077">
        <f>IF(ISERROR(IF(D2077=25,VLOOKUP(E2077,Sheet1!$F$64:$H$79,3,0),IF(D2077=23,VLOOKUP(knight_awaken_info!E2077,Sheet1!$F$45:$H$60,3,0),VLOOKUP(knight_awaken_info!E2077,Sheet1!$F$26:$H$41,3,0)))),0,IF(D2077=25,VLOOKUP(E2077,Sheet1!$F$64:$H$79,3,0),IF(D2077=23,VLOOKUP(knight_awaken_info!E2077,Sheet1!$F$45:$H$60,3,0),VLOOKUP(knight_awaken_info!E2077,Sheet1!$F$26:$H$41,3,0))))</f>
        <v>0</v>
      </c>
      <c r="AK2077" s="11">
        <f>SUM(AI2046:AI2077)</f>
        <v>26320</v>
      </c>
      <c r="AL2077" s="11">
        <f>SUM(AJ2046:AJ2077)</f>
        <v>660</v>
      </c>
      <c r="AN2077" s="3">
        <f t="shared" si="99"/>
        <v>163040</v>
      </c>
      <c r="AO2077" s="3">
        <f t="shared" si="100"/>
        <v>6840</v>
      </c>
    </row>
    <row r="2078" spans="1:41">
      <c r="A2078" s="3">
        <v>4014432</v>
      </c>
      <c r="B2078" s="3">
        <v>4014401</v>
      </c>
      <c r="C2078" s="3" t="s">
        <v>78</v>
      </c>
      <c r="D2078">
        <f t="shared" si="98"/>
        <v>20</v>
      </c>
      <c r="E2078" s="3">
        <v>32</v>
      </c>
      <c r="F2078" s="3">
        <v>80</v>
      </c>
      <c r="G2078" s="3">
        <v>4</v>
      </c>
      <c r="H2078" s="3">
        <v>511</v>
      </c>
      <c r="I2078" s="3">
        <v>433</v>
      </c>
      <c r="J2078" s="3">
        <v>422</v>
      </c>
      <c r="K2078" s="3">
        <v>421</v>
      </c>
      <c r="L2078" s="3">
        <v>2</v>
      </c>
      <c r="M2078" s="3">
        <v>60</v>
      </c>
      <c r="N2078" s="3">
        <v>2250</v>
      </c>
      <c r="O2078" s="3">
        <v>0</v>
      </c>
      <c r="P2078" s="3">
        <v>0</v>
      </c>
      <c r="Q2078" s="3">
        <v>0</v>
      </c>
      <c r="R2078" s="3">
        <v>2290000</v>
      </c>
      <c r="S2078" s="3">
        <v>5003</v>
      </c>
      <c r="T2078">
        <v>5004</v>
      </c>
      <c r="U2078" s="3">
        <v>5</v>
      </c>
      <c r="V2078" s="3">
        <v>142520</v>
      </c>
      <c r="W2078" s="3">
        <v>6</v>
      </c>
      <c r="X2078" s="3">
        <v>9683.3333333333321</v>
      </c>
      <c r="Y2078" s="3">
        <v>21</v>
      </c>
      <c r="Z2078" s="3">
        <v>7130</v>
      </c>
      <c r="AA2078" s="3">
        <v>0</v>
      </c>
      <c r="AB2078" s="3">
        <v>0</v>
      </c>
      <c r="AC2078" s="3">
        <v>4014433</v>
      </c>
      <c r="AD2078" s="3">
        <v>14465.549110841992</v>
      </c>
      <c r="AE2078" s="3">
        <v>30775000</v>
      </c>
      <c r="AF2078" t="s">
        <v>144</v>
      </c>
      <c r="AG2078" t="s">
        <v>158</v>
      </c>
      <c r="AI2078">
        <f>IF(ISERROR(IF(D2078=25,VLOOKUP(E2078,Sheet1!$F$64:$H$79,2,0),IF(D2078=23,VLOOKUP(knight_awaken_info!E2078,Sheet1!$F$45:$H$60,2,0),VLOOKUP(knight_awaken_info!E2078,Sheet1!$F$26:$H$41,2,0)))),0,IF(D2078=25,VLOOKUP(E2078,Sheet1!$F$64:$H$79,2,0),IF(D2078=23,VLOOKUP(knight_awaken_info!E2078,Sheet1!$F$45:$H$60,2,0),VLOOKUP(knight_awaken_info!E2078,Sheet1!$F$26:$H$41,2,0))))</f>
        <v>0</v>
      </c>
      <c r="AJ2078">
        <f>IF(ISERROR(IF(D2078=25,VLOOKUP(E2078,Sheet1!$F$64:$H$79,3,0),IF(D2078=23,VLOOKUP(knight_awaken_info!E2078,Sheet1!$F$45:$H$60,3,0),VLOOKUP(knight_awaken_info!E2078,Sheet1!$F$26:$H$41,3,0)))),0,IF(D2078=25,VLOOKUP(E2078,Sheet1!$F$64:$H$79,3,0),IF(D2078=23,VLOOKUP(knight_awaken_info!E2078,Sheet1!$F$45:$H$60,3,0),VLOOKUP(knight_awaken_info!E2078,Sheet1!$F$26:$H$41,3,0))))</f>
        <v>660</v>
      </c>
      <c r="AK2078" s="11">
        <f>SUM(AI2046:AI2078)</f>
        <v>26320</v>
      </c>
      <c r="AL2078" s="11">
        <f>SUM(AJ2046:AJ2078)</f>
        <v>1320</v>
      </c>
      <c r="AN2078" s="3">
        <f t="shared" si="99"/>
        <v>168840</v>
      </c>
      <c r="AO2078" s="3">
        <f t="shared" si="100"/>
        <v>8450</v>
      </c>
    </row>
    <row r="2079" spans="1:41">
      <c r="A2079" s="3">
        <v>4014433</v>
      </c>
      <c r="B2079" s="3">
        <v>4014401</v>
      </c>
      <c r="C2079" s="3" t="s">
        <v>78</v>
      </c>
      <c r="D2079">
        <f t="shared" si="98"/>
        <v>20</v>
      </c>
      <c r="E2079" s="3">
        <v>33</v>
      </c>
      <c r="F2079" s="3">
        <v>80</v>
      </c>
      <c r="G2079" s="3">
        <v>4</v>
      </c>
      <c r="H2079" s="3">
        <v>513</v>
      </c>
      <c r="I2079" s="3">
        <v>432</v>
      </c>
      <c r="J2079" s="3">
        <v>421</v>
      </c>
      <c r="K2079" s="3">
        <v>423</v>
      </c>
      <c r="L2079" s="3">
        <v>2</v>
      </c>
      <c r="M2079" s="3">
        <v>60</v>
      </c>
      <c r="N2079" s="3">
        <v>2270</v>
      </c>
      <c r="O2079" s="3">
        <v>1</v>
      </c>
      <c r="P2079" s="3">
        <v>40144</v>
      </c>
      <c r="Q2079" s="3">
        <v>1</v>
      </c>
      <c r="R2079" s="3">
        <v>2315000</v>
      </c>
      <c r="S2079" s="3">
        <v>5003</v>
      </c>
      <c r="T2079">
        <v>5004</v>
      </c>
      <c r="U2079" s="3">
        <v>5</v>
      </c>
      <c r="V2079" s="3">
        <v>148345</v>
      </c>
      <c r="W2079" s="3">
        <v>6</v>
      </c>
      <c r="X2079" s="3">
        <v>10168.749999999998</v>
      </c>
      <c r="Y2079" s="3">
        <v>21</v>
      </c>
      <c r="Z2079" s="3">
        <v>7421.25</v>
      </c>
      <c r="AA2079" s="3">
        <v>0</v>
      </c>
      <c r="AB2079" s="3">
        <v>0</v>
      </c>
      <c r="AC2079" s="3">
        <v>4014434</v>
      </c>
      <c r="AD2079" s="3">
        <v>16712.346229842566</v>
      </c>
      <c r="AE2079" s="3">
        <v>33065000</v>
      </c>
      <c r="AF2079" t="s">
        <v>144</v>
      </c>
      <c r="AG2079" t="s">
        <v>158</v>
      </c>
      <c r="AI2079">
        <f>IF(ISERROR(IF(D2079=25,VLOOKUP(E2079,Sheet1!$F$64:$H$79,2,0),IF(D2079=23,VLOOKUP(knight_awaken_info!E2079,Sheet1!$F$45:$H$60,2,0),VLOOKUP(knight_awaken_info!E2079,Sheet1!$F$26:$H$41,2,0)))),0,IF(D2079=25,VLOOKUP(E2079,Sheet1!$F$64:$H$79,2,0),IF(D2079=23,VLOOKUP(knight_awaken_info!E2079,Sheet1!$F$45:$H$60,2,0),VLOOKUP(knight_awaken_info!E2079,Sheet1!$F$26:$H$41,2,0))))</f>
        <v>0</v>
      </c>
      <c r="AJ2079">
        <f>IF(ISERROR(IF(D2079=25,VLOOKUP(E2079,Sheet1!$F$64:$H$79,3,0),IF(D2079=23,VLOOKUP(knight_awaken_info!E2079,Sheet1!$F$45:$H$60,3,0),VLOOKUP(knight_awaken_info!E2079,Sheet1!$F$26:$H$41,3,0)))),0,IF(D2079=25,VLOOKUP(E2079,Sheet1!$F$64:$H$79,3,0),IF(D2079=23,VLOOKUP(knight_awaken_info!E2079,Sheet1!$F$45:$H$60,3,0),VLOOKUP(knight_awaken_info!E2079,Sheet1!$F$26:$H$41,3,0))))</f>
        <v>0</v>
      </c>
      <c r="AK2079" s="11">
        <f>SUM(AI2046:AI2079)</f>
        <v>26320</v>
      </c>
      <c r="AL2079" s="11">
        <f>SUM(AJ2046:AJ2079)</f>
        <v>1320</v>
      </c>
      <c r="AN2079" s="3">
        <f t="shared" si="99"/>
        <v>174665</v>
      </c>
      <c r="AO2079" s="3">
        <f t="shared" si="100"/>
        <v>8741.25</v>
      </c>
    </row>
    <row r="2080" spans="1:41">
      <c r="A2080" s="3">
        <v>4014434</v>
      </c>
      <c r="B2080" s="3">
        <v>4014401</v>
      </c>
      <c r="C2080" s="3" t="s">
        <v>78</v>
      </c>
      <c r="D2080">
        <f t="shared" si="98"/>
        <v>20</v>
      </c>
      <c r="E2080" s="3">
        <v>34</v>
      </c>
      <c r="F2080" s="3">
        <v>80</v>
      </c>
      <c r="G2080" s="3">
        <v>4</v>
      </c>
      <c r="H2080" s="3">
        <v>512</v>
      </c>
      <c r="I2080" s="3">
        <v>431</v>
      </c>
      <c r="J2080" s="3">
        <v>423</v>
      </c>
      <c r="K2080" s="3">
        <v>422</v>
      </c>
      <c r="L2080" s="3">
        <v>2</v>
      </c>
      <c r="M2080" s="3">
        <v>60</v>
      </c>
      <c r="N2080" s="3">
        <v>2290</v>
      </c>
      <c r="O2080" s="3">
        <v>0</v>
      </c>
      <c r="P2080" s="3">
        <v>0</v>
      </c>
      <c r="Q2080" s="3">
        <v>0</v>
      </c>
      <c r="R2080" s="3">
        <v>2335000</v>
      </c>
      <c r="S2080" s="3">
        <v>5003</v>
      </c>
      <c r="T2080">
        <v>5004</v>
      </c>
      <c r="U2080" s="3">
        <v>5</v>
      </c>
      <c r="V2080" s="3">
        <v>167355</v>
      </c>
      <c r="W2080" s="3">
        <v>6</v>
      </c>
      <c r="X2080" s="3">
        <v>10656.249999999998</v>
      </c>
      <c r="Y2080" s="3">
        <v>21</v>
      </c>
      <c r="Z2080" s="3">
        <v>7713.75</v>
      </c>
      <c r="AA2080" s="3">
        <v>0</v>
      </c>
      <c r="AB2080" s="3">
        <v>0</v>
      </c>
      <c r="AC2080" s="3">
        <v>4014435</v>
      </c>
      <c r="AD2080" s="3">
        <v>18959.143348843139</v>
      </c>
      <c r="AE2080" s="3">
        <v>35380000</v>
      </c>
      <c r="AF2080" t="s">
        <v>145</v>
      </c>
      <c r="AG2080" t="s">
        <v>159</v>
      </c>
      <c r="AI2080">
        <f>IF(ISERROR(IF(D2080=25,VLOOKUP(E2080,Sheet1!$F$64:$H$79,2,0),IF(D2080=23,VLOOKUP(knight_awaken_info!E2080,Sheet1!$F$45:$H$60,2,0),VLOOKUP(knight_awaken_info!E2080,Sheet1!$F$26:$H$41,2,0)))),0,IF(D2080=25,VLOOKUP(E2080,Sheet1!$F$64:$H$79,2,0),IF(D2080=23,VLOOKUP(knight_awaken_info!E2080,Sheet1!$F$45:$H$60,2,0),VLOOKUP(knight_awaken_info!E2080,Sheet1!$F$26:$H$41,2,0))))</f>
        <v>13160</v>
      </c>
      <c r="AJ2080">
        <f>IF(ISERROR(IF(D2080=25,VLOOKUP(E2080,Sheet1!$F$64:$H$79,3,0),IF(D2080=23,VLOOKUP(knight_awaken_info!E2080,Sheet1!$F$45:$H$60,3,0),VLOOKUP(knight_awaken_info!E2080,Sheet1!$F$26:$H$41,3,0)))),0,IF(D2080=25,VLOOKUP(E2080,Sheet1!$F$64:$H$79,3,0),IF(D2080=23,VLOOKUP(knight_awaken_info!E2080,Sheet1!$F$45:$H$60,3,0),VLOOKUP(knight_awaken_info!E2080,Sheet1!$F$26:$H$41,3,0))))</f>
        <v>0</v>
      </c>
      <c r="AK2080" s="11">
        <f>SUM(AI2046:AI2080)</f>
        <v>39480</v>
      </c>
      <c r="AL2080" s="11">
        <f>SUM(AJ2046:AJ2080)</f>
        <v>1320</v>
      </c>
      <c r="AN2080" s="3">
        <f t="shared" si="99"/>
        <v>206835</v>
      </c>
      <c r="AO2080" s="3">
        <f t="shared" si="100"/>
        <v>9033.75</v>
      </c>
    </row>
    <row r="2081" spans="1:41">
      <c r="A2081" s="3">
        <v>4014435</v>
      </c>
      <c r="B2081" s="3">
        <v>4014401</v>
      </c>
      <c r="C2081" s="3" t="s">
        <v>78</v>
      </c>
      <c r="D2081">
        <f t="shared" si="98"/>
        <v>20</v>
      </c>
      <c r="E2081" s="3">
        <v>35</v>
      </c>
      <c r="F2081" s="3">
        <v>80</v>
      </c>
      <c r="G2081" s="3">
        <v>4</v>
      </c>
      <c r="H2081" s="3">
        <v>511</v>
      </c>
      <c r="I2081" s="3">
        <v>533</v>
      </c>
      <c r="J2081" s="3">
        <v>422</v>
      </c>
      <c r="K2081" s="3">
        <v>421</v>
      </c>
      <c r="L2081" s="3">
        <v>2</v>
      </c>
      <c r="M2081" s="3">
        <v>60</v>
      </c>
      <c r="N2081" s="3">
        <v>2330</v>
      </c>
      <c r="O2081" s="3">
        <v>1</v>
      </c>
      <c r="P2081" s="3">
        <v>40144</v>
      </c>
      <c r="Q2081" s="3">
        <v>1</v>
      </c>
      <c r="R2081" s="3">
        <v>2360000</v>
      </c>
      <c r="S2081" s="3">
        <v>5003</v>
      </c>
      <c r="T2081">
        <v>5004</v>
      </c>
      <c r="U2081" s="3">
        <v>5</v>
      </c>
      <c r="V2081" s="3">
        <v>173230</v>
      </c>
      <c r="W2081" s="3">
        <v>6</v>
      </c>
      <c r="X2081" s="3">
        <v>11145.833333333332</v>
      </c>
      <c r="Y2081" s="3">
        <v>21</v>
      </c>
      <c r="Z2081" s="3">
        <v>8007.5</v>
      </c>
      <c r="AA2081" s="3">
        <v>0</v>
      </c>
      <c r="AB2081" s="3">
        <v>0</v>
      </c>
      <c r="AC2081" s="3">
        <v>4014436</v>
      </c>
      <c r="AD2081" s="3">
        <v>21205.940467843713</v>
      </c>
      <c r="AE2081" s="3">
        <v>37715000</v>
      </c>
      <c r="AF2081" t="s">
        <v>145</v>
      </c>
      <c r="AG2081" t="s">
        <v>159</v>
      </c>
      <c r="AI2081">
        <f>IF(ISERROR(IF(D2081=25,VLOOKUP(E2081,Sheet1!$F$64:$H$79,2,0),IF(D2081=23,VLOOKUP(knight_awaken_info!E2081,Sheet1!$F$45:$H$60,2,0),VLOOKUP(knight_awaken_info!E2081,Sheet1!$F$26:$H$41,2,0)))),0,IF(D2081=25,VLOOKUP(E2081,Sheet1!$F$64:$H$79,2,0),IF(D2081=23,VLOOKUP(knight_awaken_info!E2081,Sheet1!$F$45:$H$60,2,0),VLOOKUP(knight_awaken_info!E2081,Sheet1!$F$26:$H$41,2,0))))</f>
        <v>0</v>
      </c>
      <c r="AJ2081">
        <f>IF(ISERROR(IF(D2081=25,VLOOKUP(E2081,Sheet1!$F$64:$H$79,3,0),IF(D2081=23,VLOOKUP(knight_awaken_info!E2081,Sheet1!$F$45:$H$60,3,0),VLOOKUP(knight_awaken_info!E2081,Sheet1!$F$26:$H$41,3,0)))),0,IF(D2081=25,VLOOKUP(E2081,Sheet1!$F$64:$H$79,3,0),IF(D2081=23,VLOOKUP(knight_awaken_info!E2081,Sheet1!$F$45:$H$60,3,0),VLOOKUP(knight_awaken_info!E2081,Sheet1!$F$26:$H$41,3,0))))</f>
        <v>0</v>
      </c>
      <c r="AK2081" s="11">
        <f>SUM(AI2046:AI2081)</f>
        <v>39480</v>
      </c>
      <c r="AL2081" s="11">
        <f>SUM(AJ2046:AJ2081)</f>
        <v>1320</v>
      </c>
      <c r="AN2081" s="3">
        <f t="shared" si="99"/>
        <v>212710</v>
      </c>
      <c r="AO2081" s="3">
        <f t="shared" si="100"/>
        <v>9327.5</v>
      </c>
    </row>
    <row r="2082" spans="1:41">
      <c r="A2082" s="3">
        <v>4014436</v>
      </c>
      <c r="B2082" s="3">
        <v>4014401</v>
      </c>
      <c r="C2082" s="3" t="s">
        <v>78</v>
      </c>
      <c r="D2082">
        <f t="shared" si="98"/>
        <v>20</v>
      </c>
      <c r="E2082" s="3">
        <v>36</v>
      </c>
      <c r="F2082" s="3">
        <v>80</v>
      </c>
      <c r="G2082" s="3">
        <v>4</v>
      </c>
      <c r="H2082" s="3">
        <v>513</v>
      </c>
      <c r="I2082" s="3">
        <v>532</v>
      </c>
      <c r="J2082" s="3">
        <v>421</v>
      </c>
      <c r="K2082" s="3">
        <v>423</v>
      </c>
      <c r="L2082" s="3">
        <v>2</v>
      </c>
      <c r="M2082" s="3">
        <v>60</v>
      </c>
      <c r="N2082" s="3">
        <v>2350</v>
      </c>
      <c r="O2082" s="3">
        <v>0</v>
      </c>
      <c r="P2082" s="3">
        <v>0</v>
      </c>
      <c r="Q2082" s="3">
        <v>0</v>
      </c>
      <c r="R2082" s="3">
        <v>2385000</v>
      </c>
      <c r="S2082" s="3">
        <v>5003</v>
      </c>
      <c r="T2082">
        <v>5004</v>
      </c>
      <c r="U2082" s="3">
        <v>5</v>
      </c>
      <c r="V2082" s="3">
        <v>179130</v>
      </c>
      <c r="W2082" s="3">
        <v>6</v>
      </c>
      <c r="X2082" s="3">
        <v>11637.499999999998</v>
      </c>
      <c r="Y2082" s="3">
        <v>21</v>
      </c>
      <c r="Z2082" s="3">
        <v>8962.5</v>
      </c>
      <c r="AA2082" s="3">
        <v>0</v>
      </c>
      <c r="AB2082" s="3">
        <v>0</v>
      </c>
      <c r="AC2082" s="3">
        <v>4014437</v>
      </c>
      <c r="AD2082" s="3">
        <v>24322.773918031744</v>
      </c>
      <c r="AE2082" s="3">
        <v>40075000</v>
      </c>
      <c r="AF2082" t="s">
        <v>146</v>
      </c>
      <c r="AG2082" t="s">
        <v>158</v>
      </c>
      <c r="AI2082">
        <f>IF(ISERROR(IF(D2082=25,VLOOKUP(E2082,Sheet1!$F$64:$H$79,2,0),IF(D2082=23,VLOOKUP(knight_awaken_info!E2082,Sheet1!$F$45:$H$60,2,0),VLOOKUP(knight_awaken_info!E2082,Sheet1!$F$26:$H$41,2,0)))),0,IF(D2082=25,VLOOKUP(E2082,Sheet1!$F$64:$H$79,2,0),IF(D2082=23,VLOOKUP(knight_awaken_info!E2082,Sheet1!$F$45:$H$60,2,0),VLOOKUP(knight_awaken_info!E2082,Sheet1!$F$26:$H$41,2,0))))</f>
        <v>0</v>
      </c>
      <c r="AJ2082">
        <f>IF(ISERROR(IF(D2082=25,VLOOKUP(E2082,Sheet1!$F$64:$H$79,3,0),IF(D2082=23,VLOOKUP(knight_awaken_info!E2082,Sheet1!$F$45:$H$60,3,0),VLOOKUP(knight_awaken_info!E2082,Sheet1!$F$26:$H$41,3,0)))),0,IF(D2082=25,VLOOKUP(E2082,Sheet1!$F$64:$H$79,3,0),IF(D2082=23,VLOOKUP(knight_awaken_info!E2082,Sheet1!$F$45:$H$60,3,0),VLOOKUP(knight_awaken_info!E2082,Sheet1!$F$26:$H$41,3,0))))</f>
        <v>660</v>
      </c>
      <c r="AK2082" s="11">
        <f>SUM(AI2046:AI2082)</f>
        <v>39480</v>
      </c>
      <c r="AL2082" s="11">
        <f>SUM(AJ2046:AJ2082)</f>
        <v>1980</v>
      </c>
      <c r="AN2082" s="3">
        <f t="shared" si="99"/>
        <v>218610</v>
      </c>
      <c r="AO2082" s="3">
        <f t="shared" si="100"/>
        <v>10942.5</v>
      </c>
    </row>
    <row r="2083" spans="1:41">
      <c r="A2083" s="3">
        <v>4014437</v>
      </c>
      <c r="B2083" s="3">
        <v>4014401</v>
      </c>
      <c r="C2083" s="3" t="s">
        <v>78</v>
      </c>
      <c r="D2083">
        <f t="shared" si="98"/>
        <v>20</v>
      </c>
      <c r="E2083" s="3">
        <v>37</v>
      </c>
      <c r="F2083" s="3">
        <v>80</v>
      </c>
      <c r="G2083" s="3">
        <v>4</v>
      </c>
      <c r="H2083" s="3">
        <v>512</v>
      </c>
      <c r="I2083" s="3">
        <v>521</v>
      </c>
      <c r="J2083" s="3">
        <v>423</v>
      </c>
      <c r="K2083" s="3">
        <v>422</v>
      </c>
      <c r="L2083" s="3">
        <v>2</v>
      </c>
      <c r="M2083" s="3">
        <v>60</v>
      </c>
      <c r="N2083" s="3">
        <v>2370</v>
      </c>
      <c r="O2083" s="3">
        <v>1</v>
      </c>
      <c r="P2083" s="3">
        <v>40144</v>
      </c>
      <c r="Q2083" s="3">
        <v>1</v>
      </c>
      <c r="R2083" s="3">
        <v>2410000</v>
      </c>
      <c r="S2083" s="3">
        <v>5003</v>
      </c>
      <c r="T2083">
        <v>5004</v>
      </c>
      <c r="U2083" s="3">
        <v>5</v>
      </c>
      <c r="V2083" s="3">
        <v>185055</v>
      </c>
      <c r="W2083" s="3">
        <v>6</v>
      </c>
      <c r="X2083" s="3">
        <v>12131.249999999998</v>
      </c>
      <c r="Y2083" s="3">
        <v>21</v>
      </c>
      <c r="Z2083" s="3">
        <v>9258.75</v>
      </c>
      <c r="AA2083" s="3">
        <v>0</v>
      </c>
      <c r="AB2083" s="3">
        <v>0</v>
      </c>
      <c r="AC2083" s="3">
        <v>4014438</v>
      </c>
      <c r="AD2083" s="3">
        <v>27439.607368219775</v>
      </c>
      <c r="AE2083" s="3">
        <v>42460000</v>
      </c>
      <c r="AF2083" t="s">
        <v>146</v>
      </c>
      <c r="AG2083" t="s">
        <v>158</v>
      </c>
      <c r="AI2083">
        <f>IF(ISERROR(IF(D2083=25,VLOOKUP(E2083,Sheet1!$F$64:$H$79,2,0),IF(D2083=23,VLOOKUP(knight_awaken_info!E2083,Sheet1!$F$45:$H$60,2,0),VLOOKUP(knight_awaken_info!E2083,Sheet1!$F$26:$H$41,2,0)))),0,IF(D2083=25,VLOOKUP(E2083,Sheet1!$F$64:$H$79,2,0),IF(D2083=23,VLOOKUP(knight_awaken_info!E2083,Sheet1!$F$45:$H$60,2,0),VLOOKUP(knight_awaken_info!E2083,Sheet1!$F$26:$H$41,2,0))))</f>
        <v>0</v>
      </c>
      <c r="AJ2083">
        <f>IF(ISERROR(IF(D2083=25,VLOOKUP(E2083,Sheet1!$F$64:$H$79,3,0),IF(D2083=23,VLOOKUP(knight_awaken_info!E2083,Sheet1!$F$45:$H$60,3,0),VLOOKUP(knight_awaken_info!E2083,Sheet1!$F$26:$H$41,3,0)))),0,IF(D2083=25,VLOOKUP(E2083,Sheet1!$F$64:$H$79,3,0),IF(D2083=23,VLOOKUP(knight_awaken_info!E2083,Sheet1!$F$45:$H$60,3,0),VLOOKUP(knight_awaken_info!E2083,Sheet1!$F$26:$H$41,3,0))))</f>
        <v>0</v>
      </c>
      <c r="AK2083" s="11">
        <f>SUM(AI2046:AI2083)</f>
        <v>39480</v>
      </c>
      <c r="AL2083" s="11">
        <f>SUM(AJ2046:AJ2083)</f>
        <v>1980</v>
      </c>
      <c r="AN2083" s="3">
        <f t="shared" si="99"/>
        <v>224535</v>
      </c>
      <c r="AO2083" s="3">
        <f t="shared" si="100"/>
        <v>11238.75</v>
      </c>
    </row>
    <row r="2084" spans="1:41">
      <c r="A2084" s="3">
        <v>4014438</v>
      </c>
      <c r="B2084" s="3">
        <v>4014401</v>
      </c>
      <c r="C2084" s="3" t="s">
        <v>78</v>
      </c>
      <c r="D2084">
        <f t="shared" si="98"/>
        <v>20</v>
      </c>
      <c r="E2084" s="3">
        <v>38</v>
      </c>
      <c r="F2084" s="3">
        <v>80</v>
      </c>
      <c r="G2084" s="3">
        <v>4</v>
      </c>
      <c r="H2084" s="3">
        <v>511</v>
      </c>
      <c r="I2084" s="3">
        <v>533</v>
      </c>
      <c r="J2084" s="3">
        <v>422</v>
      </c>
      <c r="K2084" s="3">
        <v>421</v>
      </c>
      <c r="L2084" s="3">
        <v>2</v>
      </c>
      <c r="M2084" s="3">
        <v>60</v>
      </c>
      <c r="N2084" s="3">
        <v>2390</v>
      </c>
      <c r="O2084" s="3">
        <v>0</v>
      </c>
      <c r="P2084" s="3">
        <v>0</v>
      </c>
      <c r="Q2084" s="3">
        <v>0</v>
      </c>
      <c r="R2084" s="3">
        <v>2430000</v>
      </c>
      <c r="S2084" s="3">
        <v>5003</v>
      </c>
      <c r="T2084">
        <v>5004</v>
      </c>
      <c r="U2084" s="3">
        <v>5</v>
      </c>
      <c r="V2084" s="3">
        <v>204165</v>
      </c>
      <c r="W2084" s="3">
        <v>6</v>
      </c>
      <c r="X2084" s="3">
        <v>12627.083333333332</v>
      </c>
      <c r="Y2084" s="3">
        <v>21</v>
      </c>
      <c r="Z2084" s="3">
        <v>9556.25</v>
      </c>
      <c r="AA2084" s="3">
        <v>0</v>
      </c>
      <c r="AB2084" s="3">
        <v>0</v>
      </c>
      <c r="AC2084" s="3">
        <v>4014439</v>
      </c>
      <c r="AD2084" s="3">
        <v>30556.440818407806</v>
      </c>
      <c r="AE2084" s="3">
        <v>44870000</v>
      </c>
      <c r="AF2084" t="s">
        <v>147</v>
      </c>
      <c r="AG2084" t="s">
        <v>135</v>
      </c>
      <c r="AI2084">
        <f>IF(ISERROR(IF(D2084=25,VLOOKUP(E2084,Sheet1!$F$64:$H$79,2,0),IF(D2084=23,VLOOKUP(knight_awaken_info!E2084,Sheet1!$F$45:$H$60,2,0),VLOOKUP(knight_awaken_info!E2084,Sheet1!$F$26:$H$41,2,0)))),0,IF(D2084=25,VLOOKUP(E2084,Sheet1!$F$64:$H$79,2,0),IF(D2084=23,VLOOKUP(knight_awaken_info!E2084,Sheet1!$F$45:$H$60,2,0),VLOOKUP(knight_awaken_info!E2084,Sheet1!$F$26:$H$41,2,0))))</f>
        <v>13160</v>
      </c>
      <c r="AJ2084">
        <f>IF(ISERROR(IF(D2084=25,VLOOKUP(E2084,Sheet1!$F$64:$H$79,3,0),IF(D2084=23,VLOOKUP(knight_awaken_info!E2084,Sheet1!$F$45:$H$60,3,0),VLOOKUP(knight_awaken_info!E2084,Sheet1!$F$26:$H$41,3,0)))),0,IF(D2084=25,VLOOKUP(E2084,Sheet1!$F$64:$H$79,3,0),IF(D2084=23,VLOOKUP(knight_awaken_info!E2084,Sheet1!$F$45:$H$60,3,0),VLOOKUP(knight_awaken_info!E2084,Sheet1!$F$26:$H$41,3,0))))</f>
        <v>0</v>
      </c>
      <c r="AK2084" s="11">
        <f>SUM(AI2046:AI2084)</f>
        <v>52640</v>
      </c>
      <c r="AL2084" s="11">
        <f>SUM(AJ2046:AJ2084)</f>
        <v>1980</v>
      </c>
      <c r="AN2084" s="3">
        <f t="shared" si="99"/>
        <v>256805</v>
      </c>
      <c r="AO2084" s="3">
        <f t="shared" si="100"/>
        <v>11536.25</v>
      </c>
    </row>
    <row r="2085" spans="1:41">
      <c r="A2085" s="3">
        <v>4014439</v>
      </c>
      <c r="B2085" s="3">
        <v>4014401</v>
      </c>
      <c r="C2085" s="3" t="s">
        <v>78</v>
      </c>
      <c r="D2085">
        <f t="shared" si="98"/>
        <v>20</v>
      </c>
      <c r="E2085" s="3">
        <v>39</v>
      </c>
      <c r="F2085" s="3">
        <v>80</v>
      </c>
      <c r="G2085" s="3">
        <v>4</v>
      </c>
      <c r="H2085" s="3">
        <v>513</v>
      </c>
      <c r="I2085" s="3">
        <v>532</v>
      </c>
      <c r="J2085" s="3">
        <v>521</v>
      </c>
      <c r="K2085" s="3">
        <v>523</v>
      </c>
      <c r="L2085" s="3">
        <v>2</v>
      </c>
      <c r="M2085" s="3">
        <v>60</v>
      </c>
      <c r="N2085" s="3">
        <v>2890</v>
      </c>
      <c r="O2085" s="3">
        <v>1</v>
      </c>
      <c r="P2085" s="3">
        <v>40144</v>
      </c>
      <c r="Q2085" s="3">
        <v>1</v>
      </c>
      <c r="R2085" s="3">
        <v>3035000</v>
      </c>
      <c r="S2085" s="3">
        <v>5003</v>
      </c>
      <c r="T2085">
        <v>5004</v>
      </c>
      <c r="U2085" s="3">
        <v>5</v>
      </c>
      <c r="V2085" s="3">
        <v>210140</v>
      </c>
      <c r="W2085" s="3">
        <v>6</v>
      </c>
      <c r="X2085" s="3">
        <v>13124.999999999998</v>
      </c>
      <c r="Y2085" s="3">
        <v>21</v>
      </c>
      <c r="Z2085" s="3">
        <v>9855</v>
      </c>
      <c r="AA2085" s="3">
        <v>0</v>
      </c>
      <c r="AB2085" s="3">
        <v>0</v>
      </c>
      <c r="AC2085" s="3">
        <v>4014440</v>
      </c>
      <c r="AD2085" s="3">
        <v>33673.274268595836</v>
      </c>
      <c r="AE2085" s="3">
        <v>47300000</v>
      </c>
      <c r="AF2085" t="s">
        <v>147</v>
      </c>
      <c r="AG2085" t="s">
        <v>135</v>
      </c>
      <c r="AI2085">
        <f>IF(ISERROR(IF(D2085=25,VLOOKUP(E2085,Sheet1!$F$64:$H$79,2,0),IF(D2085=23,VLOOKUP(knight_awaken_info!E2085,Sheet1!$F$45:$H$60,2,0),VLOOKUP(knight_awaken_info!E2085,Sheet1!$F$26:$H$41,2,0)))),0,IF(D2085=25,VLOOKUP(E2085,Sheet1!$F$64:$H$79,2,0),IF(D2085=23,VLOOKUP(knight_awaken_info!E2085,Sheet1!$F$45:$H$60,2,0),VLOOKUP(knight_awaken_info!E2085,Sheet1!$F$26:$H$41,2,0))))</f>
        <v>0</v>
      </c>
      <c r="AJ2085">
        <f>IF(ISERROR(IF(D2085=25,VLOOKUP(E2085,Sheet1!$F$64:$H$79,3,0),IF(D2085=23,VLOOKUP(knight_awaken_info!E2085,Sheet1!$F$45:$H$60,3,0),VLOOKUP(knight_awaken_info!E2085,Sheet1!$F$26:$H$41,3,0)))),0,IF(D2085=25,VLOOKUP(E2085,Sheet1!$F$64:$H$79,3,0),IF(D2085=23,VLOOKUP(knight_awaken_info!E2085,Sheet1!$F$45:$H$60,3,0),VLOOKUP(knight_awaken_info!E2085,Sheet1!$F$26:$H$41,3,0))))</f>
        <v>0</v>
      </c>
      <c r="AK2085" s="11">
        <f>SUM(AI2046:AI2085)</f>
        <v>52640</v>
      </c>
      <c r="AL2085" s="11">
        <f>SUM(AJ2046:AJ2085)</f>
        <v>1980</v>
      </c>
      <c r="AN2085" s="3">
        <f t="shared" si="99"/>
        <v>262780</v>
      </c>
      <c r="AO2085" s="3">
        <f t="shared" si="100"/>
        <v>11835</v>
      </c>
    </row>
    <row r="2086" spans="1:41">
      <c r="A2086" s="3">
        <v>4014440</v>
      </c>
      <c r="B2086" s="3">
        <v>4014401</v>
      </c>
      <c r="C2086" s="3" t="s">
        <v>78</v>
      </c>
      <c r="D2086">
        <f t="shared" si="98"/>
        <v>20</v>
      </c>
      <c r="E2086" s="3">
        <v>40</v>
      </c>
      <c r="F2086" s="3">
        <v>90</v>
      </c>
      <c r="G2086" s="3">
        <v>4</v>
      </c>
      <c r="H2086" s="3">
        <v>622</v>
      </c>
      <c r="I2086" s="3">
        <v>531</v>
      </c>
      <c r="J2086" s="3">
        <v>523</v>
      </c>
      <c r="K2086" s="3">
        <v>522</v>
      </c>
      <c r="L2086" s="3">
        <v>2</v>
      </c>
      <c r="M2086" s="3">
        <v>60</v>
      </c>
      <c r="N2086" s="3">
        <v>2930</v>
      </c>
      <c r="O2086" s="3">
        <v>1</v>
      </c>
      <c r="P2086" s="3">
        <v>40144</v>
      </c>
      <c r="Q2086" s="3">
        <v>1</v>
      </c>
      <c r="R2086" s="3">
        <v>3055000</v>
      </c>
      <c r="S2086" s="3">
        <v>5004</v>
      </c>
      <c r="T2086">
        <v>5005</v>
      </c>
      <c r="U2086" s="3">
        <v>5</v>
      </c>
      <c r="V2086" s="3">
        <v>217140</v>
      </c>
      <c r="W2086" s="3">
        <v>6</v>
      </c>
      <c r="X2086" s="3">
        <v>13708.333333333332</v>
      </c>
      <c r="Y2086" s="3">
        <v>21</v>
      </c>
      <c r="Z2086" s="3">
        <v>10205</v>
      </c>
      <c r="AA2086" s="3">
        <v>0</v>
      </c>
      <c r="AB2086" s="3">
        <v>0</v>
      </c>
      <c r="AC2086" s="3">
        <v>4014441</v>
      </c>
      <c r="AD2086" s="3">
        <v>38530.180381158782</v>
      </c>
      <c r="AE2086" s="3">
        <v>50335000</v>
      </c>
      <c r="AF2086" t="s">
        <v>148</v>
      </c>
      <c r="AG2086" t="s">
        <v>159</v>
      </c>
      <c r="AI2086">
        <f>IF(ISERROR(IF(D2086=25,VLOOKUP(E2086,Sheet1!$F$64:$H$79,2,0),IF(D2086=23,VLOOKUP(knight_awaken_info!E2086,Sheet1!$F$45:$H$60,2,0),VLOOKUP(knight_awaken_info!E2086,Sheet1!$F$26:$H$41,2,0)))),0,IF(D2086=25,VLOOKUP(E2086,Sheet1!$F$64:$H$79,2,0),IF(D2086=23,VLOOKUP(knight_awaken_info!E2086,Sheet1!$F$45:$H$60,2,0),VLOOKUP(knight_awaken_info!E2086,Sheet1!$F$26:$H$41,2,0))))</f>
        <v>0</v>
      </c>
      <c r="AJ2086">
        <f>IF(ISERROR(IF(D2086=25,VLOOKUP(E2086,Sheet1!$F$64:$H$79,3,0),IF(D2086=23,VLOOKUP(knight_awaken_info!E2086,Sheet1!$F$45:$H$60,3,0),VLOOKUP(knight_awaken_info!E2086,Sheet1!$F$26:$H$41,3,0)))),0,IF(D2086=25,VLOOKUP(E2086,Sheet1!$F$64:$H$79,3,0),IF(D2086=23,VLOOKUP(knight_awaken_info!E2086,Sheet1!$F$45:$H$60,3,0),VLOOKUP(knight_awaken_info!E2086,Sheet1!$F$26:$H$41,3,0))))</f>
        <v>0</v>
      </c>
      <c r="AK2086" s="11">
        <f>SUM(AI2046:AI2086)</f>
        <v>52640</v>
      </c>
      <c r="AL2086" s="11">
        <f>SUM(AJ2046:AJ2086)</f>
        <v>1980</v>
      </c>
      <c r="AN2086" s="3">
        <f t="shared" si="99"/>
        <v>269780</v>
      </c>
      <c r="AO2086" s="3">
        <f t="shared" si="100"/>
        <v>12185</v>
      </c>
    </row>
    <row r="2087" spans="1:41">
      <c r="A2087" s="3">
        <v>4014441</v>
      </c>
      <c r="B2087" s="3">
        <v>4014401</v>
      </c>
      <c r="C2087" s="3" t="s">
        <v>78</v>
      </c>
      <c r="D2087">
        <f t="shared" si="98"/>
        <v>20</v>
      </c>
      <c r="E2087" s="3">
        <v>41</v>
      </c>
      <c r="F2087" s="3">
        <v>90</v>
      </c>
      <c r="G2087" s="3">
        <v>4</v>
      </c>
      <c r="H2087" s="3">
        <v>621</v>
      </c>
      <c r="I2087" s="3">
        <v>533</v>
      </c>
      <c r="J2087" s="3">
        <v>522</v>
      </c>
      <c r="K2087" s="3">
        <v>521</v>
      </c>
      <c r="L2087" s="3">
        <v>2</v>
      </c>
      <c r="M2087" s="3">
        <v>60</v>
      </c>
      <c r="N2087" s="3">
        <v>2950</v>
      </c>
      <c r="O2087" s="3">
        <v>1</v>
      </c>
      <c r="P2087" s="3">
        <v>40144</v>
      </c>
      <c r="Q2087" s="3">
        <v>1</v>
      </c>
      <c r="R2087" s="3">
        <v>3080000</v>
      </c>
      <c r="S2087" s="3">
        <v>5004</v>
      </c>
      <c r="T2087">
        <v>5005</v>
      </c>
      <c r="U2087" s="3">
        <v>5</v>
      </c>
      <c r="V2087" s="3">
        <v>224165</v>
      </c>
      <c r="W2087" s="3">
        <v>6</v>
      </c>
      <c r="X2087" s="3">
        <v>14293.749999999998</v>
      </c>
      <c r="Y2087" s="3">
        <v>21</v>
      </c>
      <c r="Z2087" s="3">
        <v>11216.25</v>
      </c>
      <c r="AA2087" s="3">
        <v>0</v>
      </c>
      <c r="AB2087" s="3">
        <v>0</v>
      </c>
      <c r="AC2087" s="3">
        <v>4014442</v>
      </c>
      <c r="AD2087" s="3">
        <v>47087.13111096948</v>
      </c>
      <c r="AE2087" s="3">
        <v>53390000</v>
      </c>
      <c r="AF2087" t="s">
        <v>149</v>
      </c>
      <c r="AG2087" t="s">
        <v>158</v>
      </c>
      <c r="AI2087">
        <f>IF(ISERROR(IF(D2087=25,VLOOKUP(E2087,Sheet1!$F$64:$H$79,2,0),IF(D2087=23,VLOOKUP(knight_awaken_info!E2087,Sheet1!$F$45:$H$60,2,0),VLOOKUP(knight_awaken_info!E2087,Sheet1!$F$26:$H$41,2,0)))),0,IF(D2087=25,VLOOKUP(E2087,Sheet1!$F$64:$H$79,2,0),IF(D2087=23,VLOOKUP(knight_awaken_info!E2087,Sheet1!$F$45:$H$60,2,0),VLOOKUP(knight_awaken_info!E2087,Sheet1!$F$26:$H$41,2,0))))</f>
        <v>0</v>
      </c>
      <c r="AJ2087">
        <f>IF(ISERROR(IF(D2087=25,VLOOKUP(E2087,Sheet1!$F$64:$H$79,3,0),IF(D2087=23,VLOOKUP(knight_awaken_info!E2087,Sheet1!$F$45:$H$60,3,0),VLOOKUP(knight_awaken_info!E2087,Sheet1!$F$26:$H$41,3,0)))),0,IF(D2087=25,VLOOKUP(E2087,Sheet1!$F$64:$H$79,3,0),IF(D2087=23,VLOOKUP(knight_awaken_info!E2087,Sheet1!$F$45:$H$60,3,0),VLOOKUP(knight_awaken_info!E2087,Sheet1!$F$26:$H$41,3,0))))</f>
        <v>660</v>
      </c>
      <c r="AK2087" s="11">
        <f>SUM(AI2046:AI2087)</f>
        <v>52640</v>
      </c>
      <c r="AL2087" s="11">
        <f>SUM(AJ2046:AJ2087)</f>
        <v>2640</v>
      </c>
      <c r="AN2087" s="3">
        <f t="shared" si="99"/>
        <v>276805</v>
      </c>
      <c r="AO2087" s="3">
        <f t="shared" si="100"/>
        <v>13856.25</v>
      </c>
    </row>
    <row r="2088" spans="1:41">
      <c r="A2088" s="3">
        <v>4014442</v>
      </c>
      <c r="B2088" s="3">
        <v>4014401</v>
      </c>
      <c r="C2088" s="3" t="s">
        <v>78</v>
      </c>
      <c r="D2088">
        <f t="shared" si="98"/>
        <v>20</v>
      </c>
      <c r="E2088" s="3">
        <v>42</v>
      </c>
      <c r="F2088" s="3">
        <v>90</v>
      </c>
      <c r="G2088" s="3">
        <v>4</v>
      </c>
      <c r="H2088" s="3">
        <v>613</v>
      </c>
      <c r="I2088" s="3">
        <v>532</v>
      </c>
      <c r="J2088" s="3">
        <v>521</v>
      </c>
      <c r="K2088" s="3">
        <v>523</v>
      </c>
      <c r="L2088" s="3">
        <v>2</v>
      </c>
      <c r="M2088" s="3">
        <v>60</v>
      </c>
      <c r="N2088" s="3">
        <v>2970</v>
      </c>
      <c r="O2088" s="3">
        <v>1</v>
      </c>
      <c r="P2088" s="3">
        <v>40144</v>
      </c>
      <c r="Q2088" s="3">
        <v>1</v>
      </c>
      <c r="R2088" s="3">
        <v>3105000</v>
      </c>
      <c r="S2088" s="3">
        <v>5004</v>
      </c>
      <c r="T2088">
        <v>5005</v>
      </c>
      <c r="U2088" s="3">
        <v>5</v>
      </c>
      <c r="V2088" s="3">
        <v>244375</v>
      </c>
      <c r="W2088" s="3">
        <v>6</v>
      </c>
      <c r="X2088" s="3">
        <v>14881.249999999998</v>
      </c>
      <c r="Y2088" s="3">
        <v>21</v>
      </c>
      <c r="Z2088" s="3">
        <v>11568.75</v>
      </c>
      <c r="AA2088" s="3">
        <v>0</v>
      </c>
      <c r="AB2088" s="3">
        <v>0</v>
      </c>
      <c r="AC2088" s="3">
        <v>4014443</v>
      </c>
      <c r="AD2088" s="3">
        <v>55644.081840780171</v>
      </c>
      <c r="AE2088" s="3">
        <v>56470000</v>
      </c>
      <c r="AF2088" t="s">
        <v>150</v>
      </c>
      <c r="AG2088" t="s">
        <v>159</v>
      </c>
      <c r="AI2088">
        <f>IF(ISERROR(IF(D2088=25,VLOOKUP(E2088,Sheet1!$F$64:$H$79,2,0),IF(D2088=23,VLOOKUP(knight_awaken_info!E2088,Sheet1!$F$45:$H$60,2,0),VLOOKUP(knight_awaken_info!E2088,Sheet1!$F$26:$H$41,2,0)))),0,IF(D2088=25,VLOOKUP(E2088,Sheet1!$F$64:$H$79,2,0),IF(D2088=23,VLOOKUP(knight_awaken_info!E2088,Sheet1!$F$45:$H$60,2,0),VLOOKUP(knight_awaken_info!E2088,Sheet1!$F$26:$H$41,2,0))))</f>
        <v>13160</v>
      </c>
      <c r="AJ2088">
        <f>IF(ISERROR(IF(D2088=25,VLOOKUP(E2088,Sheet1!$F$64:$H$79,3,0),IF(D2088=23,VLOOKUP(knight_awaken_info!E2088,Sheet1!$F$45:$H$60,3,0),VLOOKUP(knight_awaken_info!E2088,Sheet1!$F$26:$H$41,3,0)))),0,IF(D2088=25,VLOOKUP(E2088,Sheet1!$F$64:$H$79,3,0),IF(D2088=23,VLOOKUP(knight_awaken_info!E2088,Sheet1!$F$45:$H$60,3,0),VLOOKUP(knight_awaken_info!E2088,Sheet1!$F$26:$H$41,3,0))))</f>
        <v>0</v>
      </c>
      <c r="AK2088" s="11">
        <f>SUM(AI2046:AI2088)</f>
        <v>65800</v>
      </c>
      <c r="AL2088" s="11">
        <f>SUM(AJ2046:AJ2088)</f>
        <v>2640</v>
      </c>
      <c r="AN2088" s="3">
        <f t="shared" si="99"/>
        <v>310175</v>
      </c>
      <c r="AO2088" s="3">
        <f t="shared" si="100"/>
        <v>14208.75</v>
      </c>
    </row>
    <row r="2089" spans="1:41">
      <c r="A2089" s="3">
        <v>4014443</v>
      </c>
      <c r="B2089" s="3">
        <v>4014401</v>
      </c>
      <c r="C2089" s="3" t="s">
        <v>78</v>
      </c>
      <c r="D2089">
        <f t="shared" si="98"/>
        <v>20</v>
      </c>
      <c r="E2089" s="3">
        <v>43</v>
      </c>
      <c r="F2089" s="3">
        <v>90</v>
      </c>
      <c r="G2089" s="3">
        <v>4</v>
      </c>
      <c r="H2089" s="3">
        <v>622</v>
      </c>
      <c r="I2089" s="3">
        <v>531</v>
      </c>
      <c r="J2089" s="3">
        <v>523</v>
      </c>
      <c r="K2089" s="3">
        <v>522</v>
      </c>
      <c r="L2089" s="3">
        <v>2</v>
      </c>
      <c r="M2089" s="3">
        <v>60</v>
      </c>
      <c r="N2089" s="3">
        <v>2990</v>
      </c>
      <c r="O2089" s="3">
        <v>1</v>
      </c>
      <c r="P2089" s="3">
        <v>40144</v>
      </c>
      <c r="Q2089" s="3">
        <v>1</v>
      </c>
      <c r="R2089" s="3">
        <v>3130000</v>
      </c>
      <c r="S2089" s="3">
        <v>5004</v>
      </c>
      <c r="T2089">
        <v>5005</v>
      </c>
      <c r="U2089" s="3">
        <v>5</v>
      </c>
      <c r="V2089" s="3">
        <v>251450</v>
      </c>
      <c r="W2089" s="3">
        <v>6</v>
      </c>
      <c r="X2089" s="3">
        <v>15470.833333333332</v>
      </c>
      <c r="Y2089" s="3">
        <v>21</v>
      </c>
      <c r="Z2089" s="3">
        <v>12582.5</v>
      </c>
      <c r="AA2089" s="3">
        <v>0</v>
      </c>
      <c r="AB2089" s="3">
        <v>0</v>
      </c>
      <c r="AC2089" s="3">
        <v>4014444</v>
      </c>
      <c r="AD2089" s="3">
        <v>64201.032570590862</v>
      </c>
      <c r="AE2089" s="3">
        <v>59575000</v>
      </c>
      <c r="AF2089" t="s">
        <v>151</v>
      </c>
      <c r="AG2089" t="s">
        <v>158</v>
      </c>
      <c r="AI2089">
        <f>IF(ISERROR(IF(D2089=25,VLOOKUP(E2089,Sheet1!$F$64:$H$79,2,0),IF(D2089=23,VLOOKUP(knight_awaken_info!E2089,Sheet1!$F$45:$H$60,2,0),VLOOKUP(knight_awaken_info!E2089,Sheet1!$F$26:$H$41,2,0)))),0,IF(D2089=25,VLOOKUP(E2089,Sheet1!$F$64:$H$79,2,0),IF(D2089=23,VLOOKUP(knight_awaken_info!E2089,Sheet1!$F$45:$H$60,2,0),VLOOKUP(knight_awaken_info!E2089,Sheet1!$F$26:$H$41,2,0))))</f>
        <v>0</v>
      </c>
      <c r="AJ2089">
        <f>IF(ISERROR(IF(D2089=25,VLOOKUP(E2089,Sheet1!$F$64:$H$79,3,0),IF(D2089=23,VLOOKUP(knight_awaken_info!E2089,Sheet1!$F$45:$H$60,3,0),VLOOKUP(knight_awaken_info!E2089,Sheet1!$F$26:$H$41,3,0)))),0,IF(D2089=25,VLOOKUP(E2089,Sheet1!$F$64:$H$79,3,0),IF(D2089=23,VLOOKUP(knight_awaken_info!E2089,Sheet1!$F$45:$H$60,3,0),VLOOKUP(knight_awaken_info!E2089,Sheet1!$F$26:$H$41,3,0))))</f>
        <v>660</v>
      </c>
      <c r="AK2089" s="11">
        <f>SUM(AI2046:AI2089)</f>
        <v>65800</v>
      </c>
      <c r="AL2089" s="11">
        <f>SUM(AJ2046:AJ2089)</f>
        <v>3300</v>
      </c>
      <c r="AN2089" s="3">
        <f t="shared" si="99"/>
        <v>317250</v>
      </c>
      <c r="AO2089" s="3">
        <f t="shared" si="100"/>
        <v>15882.5</v>
      </c>
    </row>
    <row r="2090" spans="1:41">
      <c r="A2090" s="3">
        <v>4014444</v>
      </c>
      <c r="B2090" s="3">
        <v>4014401</v>
      </c>
      <c r="C2090" s="3" t="s">
        <v>78</v>
      </c>
      <c r="D2090">
        <f t="shared" si="98"/>
        <v>20</v>
      </c>
      <c r="E2090" s="3">
        <v>44</v>
      </c>
      <c r="F2090" s="3">
        <v>90</v>
      </c>
      <c r="G2090" s="3">
        <v>4</v>
      </c>
      <c r="H2090" s="3">
        <v>621</v>
      </c>
      <c r="I2090" s="3">
        <v>533</v>
      </c>
      <c r="J2090" s="3">
        <v>522</v>
      </c>
      <c r="K2090" s="3">
        <v>521</v>
      </c>
      <c r="L2090" s="3">
        <v>2</v>
      </c>
      <c r="M2090" s="3">
        <v>60</v>
      </c>
      <c r="N2090" s="3">
        <v>3010</v>
      </c>
      <c r="O2090" s="3">
        <v>1</v>
      </c>
      <c r="P2090" s="3">
        <v>40144</v>
      </c>
      <c r="Q2090" s="3">
        <v>1</v>
      </c>
      <c r="R2090" s="3">
        <v>3155000</v>
      </c>
      <c r="S2090" s="3">
        <v>5004</v>
      </c>
      <c r="T2090">
        <v>5005</v>
      </c>
      <c r="U2090" s="3">
        <v>5</v>
      </c>
      <c r="V2090" s="3">
        <v>271710</v>
      </c>
      <c r="W2090" s="3">
        <v>6</v>
      </c>
      <c r="X2090" s="3">
        <v>16062.499999999998</v>
      </c>
      <c r="Y2090" s="3">
        <v>21</v>
      </c>
      <c r="Z2090" s="3">
        <v>12937.5</v>
      </c>
      <c r="AA2090" s="3">
        <v>0</v>
      </c>
      <c r="AB2090" s="3">
        <v>0</v>
      </c>
      <c r="AC2090" s="3">
        <v>4014445</v>
      </c>
      <c r="AD2090" s="3">
        <v>72757.983300401553</v>
      </c>
      <c r="AE2090" s="3">
        <v>62705000</v>
      </c>
      <c r="AF2090" t="s">
        <v>152</v>
      </c>
      <c r="AG2090" t="s">
        <v>159</v>
      </c>
      <c r="AI2090">
        <f>IF(ISERROR(IF(D2090=25,VLOOKUP(E2090,Sheet1!$F$64:$H$79,2,0),IF(D2090=23,VLOOKUP(knight_awaken_info!E2090,Sheet1!$F$45:$H$60,2,0),VLOOKUP(knight_awaken_info!E2090,Sheet1!$F$26:$H$41,2,0)))),0,IF(D2090=25,VLOOKUP(E2090,Sheet1!$F$64:$H$79,2,0),IF(D2090=23,VLOOKUP(knight_awaken_info!E2090,Sheet1!$F$45:$H$60,2,0),VLOOKUP(knight_awaken_info!E2090,Sheet1!$F$26:$H$41,2,0))))</f>
        <v>13160</v>
      </c>
      <c r="AJ2090">
        <f>IF(ISERROR(IF(D2090=25,VLOOKUP(E2090,Sheet1!$F$64:$H$79,3,0),IF(D2090=23,VLOOKUP(knight_awaken_info!E2090,Sheet1!$F$45:$H$60,3,0),VLOOKUP(knight_awaken_info!E2090,Sheet1!$F$26:$H$41,3,0)))),0,IF(D2090=25,VLOOKUP(E2090,Sheet1!$F$64:$H$79,3,0),IF(D2090=23,VLOOKUP(knight_awaken_info!E2090,Sheet1!$F$45:$H$60,3,0),VLOOKUP(knight_awaken_info!E2090,Sheet1!$F$26:$H$41,3,0))))</f>
        <v>0</v>
      </c>
      <c r="AK2090" s="11">
        <f>SUM(AI2046:AI2090)</f>
        <v>78960</v>
      </c>
      <c r="AL2090" s="11">
        <f>SUM(AJ2046:AJ2090)</f>
        <v>3300</v>
      </c>
      <c r="AN2090" s="3">
        <f t="shared" si="99"/>
        <v>350670</v>
      </c>
      <c r="AO2090" s="3">
        <f t="shared" si="100"/>
        <v>16237.5</v>
      </c>
    </row>
    <row r="2091" spans="1:41">
      <c r="A2091" s="3">
        <v>4014445</v>
      </c>
      <c r="B2091" s="3">
        <v>4014401</v>
      </c>
      <c r="C2091" s="3" t="s">
        <v>78</v>
      </c>
      <c r="D2091">
        <f t="shared" si="98"/>
        <v>20</v>
      </c>
      <c r="E2091" s="3">
        <v>45</v>
      </c>
      <c r="F2091" s="3">
        <v>90</v>
      </c>
      <c r="G2091" s="3">
        <v>4</v>
      </c>
      <c r="H2091" s="3">
        <v>623</v>
      </c>
      <c r="I2091" s="3">
        <v>632</v>
      </c>
      <c r="J2091" s="3">
        <v>521</v>
      </c>
      <c r="K2091" s="3">
        <v>523</v>
      </c>
      <c r="L2091" s="3">
        <v>2</v>
      </c>
      <c r="M2091" s="3">
        <v>60</v>
      </c>
      <c r="N2091" s="3">
        <v>3050</v>
      </c>
      <c r="O2091" s="3">
        <v>1</v>
      </c>
      <c r="P2091" s="3">
        <v>40144</v>
      </c>
      <c r="Q2091" s="3">
        <v>1</v>
      </c>
      <c r="R2091" s="3">
        <v>3180000</v>
      </c>
      <c r="S2091" s="3">
        <v>5004</v>
      </c>
      <c r="T2091">
        <v>5005</v>
      </c>
      <c r="U2091" s="3">
        <v>5</v>
      </c>
      <c r="V2091" s="3">
        <v>278835</v>
      </c>
      <c r="W2091" s="3">
        <v>6</v>
      </c>
      <c r="X2091" s="3">
        <v>16656.25</v>
      </c>
      <c r="Y2091" s="3">
        <v>21</v>
      </c>
      <c r="Z2091" s="3">
        <v>13953.75</v>
      </c>
      <c r="AA2091" s="3">
        <v>0</v>
      </c>
      <c r="AB2091" s="3">
        <v>0</v>
      </c>
      <c r="AC2091" s="3">
        <v>4014446</v>
      </c>
      <c r="AD2091" s="3">
        <v>81314.934030212244</v>
      </c>
      <c r="AE2091" s="3">
        <v>65860000</v>
      </c>
      <c r="AF2091" t="s">
        <v>153</v>
      </c>
      <c r="AG2091" t="s">
        <v>158</v>
      </c>
      <c r="AI2091">
        <f>IF(ISERROR(IF(D2091=25,VLOOKUP(E2091,Sheet1!$F$64:$H$79,2,0),IF(D2091=23,VLOOKUP(knight_awaken_info!E2091,Sheet1!$F$45:$H$60,2,0),VLOOKUP(knight_awaken_info!E2091,Sheet1!$F$26:$H$41,2,0)))),0,IF(D2091=25,VLOOKUP(E2091,Sheet1!$F$64:$H$79,2,0),IF(D2091=23,VLOOKUP(knight_awaken_info!E2091,Sheet1!$F$45:$H$60,2,0),VLOOKUP(knight_awaken_info!E2091,Sheet1!$F$26:$H$41,2,0))))</f>
        <v>0</v>
      </c>
      <c r="AJ2091">
        <f>IF(ISERROR(IF(D2091=25,VLOOKUP(E2091,Sheet1!$F$64:$H$79,3,0),IF(D2091=23,VLOOKUP(knight_awaken_info!E2091,Sheet1!$F$45:$H$60,3,0),VLOOKUP(knight_awaken_info!E2091,Sheet1!$F$26:$H$41,3,0)))),0,IF(D2091=25,VLOOKUP(E2091,Sheet1!$F$64:$H$79,3,0),IF(D2091=23,VLOOKUP(knight_awaken_info!E2091,Sheet1!$F$45:$H$60,3,0),VLOOKUP(knight_awaken_info!E2091,Sheet1!$F$26:$H$41,3,0))))</f>
        <v>660</v>
      </c>
      <c r="AK2091" s="11">
        <f>SUM(AI2046:AI2091)</f>
        <v>78960</v>
      </c>
      <c r="AL2091" s="11">
        <f>SUM(AJ2046:AJ2091)</f>
        <v>3960</v>
      </c>
      <c r="AN2091" s="3">
        <f t="shared" si="99"/>
        <v>357795</v>
      </c>
      <c r="AO2091" s="3">
        <f t="shared" si="100"/>
        <v>17913.75</v>
      </c>
    </row>
    <row r="2092" spans="1:41">
      <c r="A2092" s="3">
        <v>4014446</v>
      </c>
      <c r="B2092" s="3">
        <v>4014401</v>
      </c>
      <c r="C2092" s="3" t="s">
        <v>78</v>
      </c>
      <c r="D2092">
        <f t="shared" si="98"/>
        <v>20</v>
      </c>
      <c r="E2092" s="3">
        <v>46</v>
      </c>
      <c r="F2092" s="3">
        <v>90</v>
      </c>
      <c r="G2092" s="3">
        <v>4</v>
      </c>
      <c r="H2092" s="3">
        <v>612</v>
      </c>
      <c r="I2092" s="3">
        <v>631</v>
      </c>
      <c r="J2092" s="3">
        <v>523</v>
      </c>
      <c r="K2092" s="3">
        <v>522</v>
      </c>
      <c r="L2092" s="3">
        <v>2</v>
      </c>
      <c r="M2092" s="3">
        <v>60</v>
      </c>
      <c r="N2092" s="3">
        <v>3070</v>
      </c>
      <c r="O2092" s="3">
        <v>1</v>
      </c>
      <c r="P2092" s="3">
        <v>40144</v>
      </c>
      <c r="Q2092" s="3">
        <v>1</v>
      </c>
      <c r="R2092" s="3">
        <v>3205000</v>
      </c>
      <c r="S2092" s="3">
        <v>5004</v>
      </c>
      <c r="T2092">
        <v>5005</v>
      </c>
      <c r="U2092" s="3">
        <v>5</v>
      </c>
      <c r="V2092" s="3">
        <v>299145</v>
      </c>
      <c r="W2092" s="3">
        <v>6</v>
      </c>
      <c r="X2092" s="3">
        <v>17252.083333333332</v>
      </c>
      <c r="Y2092" s="3">
        <v>21</v>
      </c>
      <c r="Z2092" s="3">
        <v>14311.25</v>
      </c>
      <c r="AA2092" s="3">
        <v>0</v>
      </c>
      <c r="AB2092" s="3">
        <v>0</v>
      </c>
      <c r="AC2092" s="3">
        <v>4014447</v>
      </c>
      <c r="AD2092" s="3">
        <v>93571.929377270688</v>
      </c>
      <c r="AE2092" s="3">
        <v>69040000</v>
      </c>
      <c r="AF2092" t="s">
        <v>154</v>
      </c>
      <c r="AG2092" t="s">
        <v>159</v>
      </c>
      <c r="AI2092">
        <f>IF(ISERROR(IF(D2092=25,VLOOKUP(E2092,Sheet1!$F$64:$H$79,2,0),IF(D2092=23,VLOOKUP(knight_awaken_info!E2092,Sheet1!$F$45:$H$60,2,0),VLOOKUP(knight_awaken_info!E2092,Sheet1!$F$26:$H$41,2,0)))),0,IF(D2092=25,VLOOKUP(E2092,Sheet1!$F$64:$H$79,2,0),IF(D2092=23,VLOOKUP(knight_awaken_info!E2092,Sheet1!$F$45:$H$60,2,0),VLOOKUP(knight_awaken_info!E2092,Sheet1!$F$26:$H$41,2,0))))</f>
        <v>13160</v>
      </c>
      <c r="AJ2092">
        <f>IF(ISERROR(IF(D2092=25,VLOOKUP(E2092,Sheet1!$F$64:$H$79,3,0),IF(D2092=23,VLOOKUP(knight_awaken_info!E2092,Sheet1!$F$45:$H$60,3,0),VLOOKUP(knight_awaken_info!E2092,Sheet1!$F$26:$H$41,3,0)))),0,IF(D2092=25,VLOOKUP(E2092,Sheet1!$F$64:$H$79,3,0),IF(D2092=23,VLOOKUP(knight_awaken_info!E2092,Sheet1!$F$45:$H$60,3,0),VLOOKUP(knight_awaken_info!E2092,Sheet1!$F$26:$H$41,3,0))))</f>
        <v>0</v>
      </c>
      <c r="AK2092" s="11">
        <f>SUM(AI2046:AI2092)</f>
        <v>92120</v>
      </c>
      <c r="AL2092" s="11">
        <f>SUM(AJ2046:AJ2092)</f>
        <v>3960</v>
      </c>
      <c r="AN2092" s="3">
        <f t="shared" si="99"/>
        <v>391265</v>
      </c>
      <c r="AO2092" s="3">
        <f t="shared" si="100"/>
        <v>18271.25</v>
      </c>
    </row>
    <row r="2093" spans="1:41">
      <c r="A2093" s="3">
        <v>4014447</v>
      </c>
      <c r="B2093" s="3">
        <v>4014401</v>
      </c>
      <c r="C2093" s="3" t="s">
        <v>78</v>
      </c>
      <c r="D2093">
        <f t="shared" si="98"/>
        <v>20</v>
      </c>
      <c r="E2093" s="3">
        <v>47</v>
      </c>
      <c r="F2093" s="3">
        <v>90</v>
      </c>
      <c r="G2093" s="3">
        <v>4</v>
      </c>
      <c r="H2093" s="3">
        <v>611</v>
      </c>
      <c r="I2093" s="3">
        <v>633</v>
      </c>
      <c r="J2093" s="3">
        <v>522</v>
      </c>
      <c r="K2093" s="3">
        <v>521</v>
      </c>
      <c r="L2093" s="3">
        <v>2</v>
      </c>
      <c r="M2093" s="3">
        <v>60</v>
      </c>
      <c r="N2093" s="3">
        <v>3090</v>
      </c>
      <c r="O2093" s="3">
        <v>1</v>
      </c>
      <c r="P2093" s="3">
        <v>40144</v>
      </c>
      <c r="Q2093" s="3">
        <v>1</v>
      </c>
      <c r="R2093" s="3">
        <v>3230000</v>
      </c>
      <c r="S2093" s="3">
        <v>5004</v>
      </c>
      <c r="T2093">
        <v>5005</v>
      </c>
      <c r="U2093" s="3">
        <v>5</v>
      </c>
      <c r="V2093" s="3">
        <v>306320</v>
      </c>
      <c r="W2093" s="3">
        <v>6</v>
      </c>
      <c r="X2093" s="3">
        <v>17850</v>
      </c>
      <c r="Y2093" s="3">
        <v>21</v>
      </c>
      <c r="Z2093" s="3">
        <v>15330</v>
      </c>
      <c r="AA2093" s="3">
        <v>0</v>
      </c>
      <c r="AB2093" s="3">
        <v>0</v>
      </c>
      <c r="AC2093" s="3">
        <v>4014448</v>
      </c>
      <c r="AD2093" s="3">
        <v>105828.92472432913</v>
      </c>
      <c r="AE2093" s="3">
        <v>72245000</v>
      </c>
      <c r="AF2093" t="s">
        <v>155</v>
      </c>
      <c r="AG2093" t="s">
        <v>158</v>
      </c>
      <c r="AI2093">
        <f>IF(ISERROR(IF(D2093=25,VLOOKUP(E2093,Sheet1!$F$64:$H$79,2,0),IF(D2093=23,VLOOKUP(knight_awaken_info!E2093,Sheet1!$F$45:$H$60,2,0),VLOOKUP(knight_awaken_info!E2093,Sheet1!$F$26:$H$41,2,0)))),0,IF(D2093=25,VLOOKUP(E2093,Sheet1!$F$64:$H$79,2,0),IF(D2093=23,VLOOKUP(knight_awaken_info!E2093,Sheet1!$F$45:$H$60,2,0),VLOOKUP(knight_awaken_info!E2093,Sheet1!$F$26:$H$41,2,0))))</f>
        <v>0</v>
      </c>
      <c r="AJ2093">
        <f>IF(ISERROR(IF(D2093=25,VLOOKUP(E2093,Sheet1!$F$64:$H$79,3,0),IF(D2093=23,VLOOKUP(knight_awaken_info!E2093,Sheet1!$F$45:$H$60,3,0),VLOOKUP(knight_awaken_info!E2093,Sheet1!$F$26:$H$41,3,0)))),0,IF(D2093=25,VLOOKUP(E2093,Sheet1!$F$64:$H$79,3,0),IF(D2093=23,VLOOKUP(knight_awaken_info!E2093,Sheet1!$F$45:$H$60,3,0),VLOOKUP(knight_awaken_info!E2093,Sheet1!$F$26:$H$41,3,0))))</f>
        <v>660</v>
      </c>
      <c r="AK2093" s="11">
        <f>SUM(AI2046:AI2093)</f>
        <v>92120</v>
      </c>
      <c r="AL2093" s="11">
        <f>SUM(AJ2046:AJ2093)</f>
        <v>4620</v>
      </c>
      <c r="AN2093" s="3">
        <f t="shared" si="99"/>
        <v>398440</v>
      </c>
      <c r="AO2093" s="3">
        <f t="shared" si="100"/>
        <v>19950</v>
      </c>
    </row>
    <row r="2094" spans="1:41">
      <c r="A2094" s="3">
        <v>4014448</v>
      </c>
      <c r="B2094" s="3">
        <v>4014401</v>
      </c>
      <c r="C2094" s="3" t="s">
        <v>78</v>
      </c>
      <c r="D2094">
        <f t="shared" si="98"/>
        <v>20</v>
      </c>
      <c r="E2094" s="3">
        <v>48</v>
      </c>
      <c r="F2094" s="3">
        <v>90</v>
      </c>
      <c r="G2094" s="3">
        <v>4</v>
      </c>
      <c r="H2094" s="3">
        <v>623</v>
      </c>
      <c r="I2094" s="3">
        <v>632</v>
      </c>
      <c r="J2094" s="3">
        <v>521</v>
      </c>
      <c r="K2094" s="3">
        <v>523</v>
      </c>
      <c r="L2094" s="3">
        <v>2</v>
      </c>
      <c r="M2094" s="3">
        <v>60</v>
      </c>
      <c r="N2094" s="3">
        <v>3110</v>
      </c>
      <c r="O2094" s="3">
        <v>1</v>
      </c>
      <c r="P2094" s="3">
        <v>40144</v>
      </c>
      <c r="Q2094" s="3">
        <v>1</v>
      </c>
      <c r="R2094" s="3">
        <v>3250000</v>
      </c>
      <c r="S2094" s="3">
        <v>5004</v>
      </c>
      <c r="T2094">
        <v>5005</v>
      </c>
      <c r="U2094" s="3">
        <v>5</v>
      </c>
      <c r="V2094" s="3">
        <v>326680</v>
      </c>
      <c r="W2094" s="3">
        <v>6</v>
      </c>
      <c r="X2094" s="3">
        <v>18450</v>
      </c>
      <c r="Y2094" s="3">
        <v>21</v>
      </c>
      <c r="Z2094" s="3">
        <v>15690</v>
      </c>
      <c r="AA2094" s="3">
        <v>0</v>
      </c>
      <c r="AB2094" s="3">
        <v>0</v>
      </c>
      <c r="AC2094" s="3">
        <v>4014449</v>
      </c>
      <c r="AD2094" s="3">
        <v>118085.92007138758</v>
      </c>
      <c r="AE2094" s="3">
        <v>75475000</v>
      </c>
      <c r="AF2094" t="s">
        <v>156</v>
      </c>
      <c r="AG2094" t="s">
        <v>159</v>
      </c>
      <c r="AI2094">
        <f>IF(ISERROR(IF(D2094=25,VLOOKUP(E2094,Sheet1!$F$64:$H$79,2,0),IF(D2094=23,VLOOKUP(knight_awaken_info!E2094,Sheet1!$F$45:$H$60,2,0),VLOOKUP(knight_awaken_info!E2094,Sheet1!$F$26:$H$41,2,0)))),0,IF(D2094=25,VLOOKUP(E2094,Sheet1!$F$64:$H$79,2,0),IF(D2094=23,VLOOKUP(knight_awaken_info!E2094,Sheet1!$F$45:$H$60,2,0),VLOOKUP(knight_awaken_info!E2094,Sheet1!$F$26:$H$41,2,0))))</f>
        <v>13160</v>
      </c>
      <c r="AJ2094">
        <f>IF(ISERROR(IF(D2094=25,VLOOKUP(E2094,Sheet1!$F$64:$H$79,3,0),IF(D2094=23,VLOOKUP(knight_awaken_info!E2094,Sheet1!$F$45:$H$60,3,0),VLOOKUP(knight_awaken_info!E2094,Sheet1!$F$26:$H$41,3,0)))),0,IF(D2094=25,VLOOKUP(E2094,Sheet1!$F$64:$H$79,3,0),IF(D2094=23,VLOOKUP(knight_awaken_info!E2094,Sheet1!$F$45:$H$60,3,0),VLOOKUP(knight_awaken_info!E2094,Sheet1!$F$26:$H$41,3,0))))</f>
        <v>0</v>
      </c>
      <c r="AK2094" s="11">
        <f>SUM(AI2046:AI2094)</f>
        <v>105280</v>
      </c>
      <c r="AL2094" s="11">
        <f>SUM(AJ2046:AJ2094)</f>
        <v>4620</v>
      </c>
      <c r="AN2094" s="3">
        <f t="shared" si="99"/>
        <v>431960</v>
      </c>
      <c r="AO2094" s="3">
        <f t="shared" si="100"/>
        <v>20310</v>
      </c>
    </row>
    <row r="2095" spans="1:41">
      <c r="A2095" s="3">
        <v>4014449</v>
      </c>
      <c r="B2095" s="3">
        <v>4014401</v>
      </c>
      <c r="C2095" s="3" t="s">
        <v>78</v>
      </c>
      <c r="D2095">
        <f t="shared" si="98"/>
        <v>20</v>
      </c>
      <c r="E2095" s="3">
        <v>49</v>
      </c>
      <c r="F2095" s="3">
        <v>90</v>
      </c>
      <c r="G2095" s="3">
        <v>4</v>
      </c>
      <c r="H2095" s="3">
        <v>612</v>
      </c>
      <c r="I2095" s="3">
        <v>631</v>
      </c>
      <c r="J2095" s="3">
        <v>623</v>
      </c>
      <c r="K2095" s="3">
        <v>622</v>
      </c>
      <c r="L2095" s="3">
        <v>2</v>
      </c>
      <c r="M2095" s="3">
        <v>60</v>
      </c>
      <c r="N2095" s="3">
        <v>3610</v>
      </c>
      <c r="O2095" s="3">
        <v>1</v>
      </c>
      <c r="P2095" s="3">
        <v>40144</v>
      </c>
      <c r="Q2095" s="3">
        <v>1</v>
      </c>
      <c r="R2095" s="3">
        <v>3870000</v>
      </c>
      <c r="S2095" s="3">
        <v>5004</v>
      </c>
      <c r="T2095">
        <v>5005</v>
      </c>
      <c r="U2095" s="3">
        <v>5</v>
      </c>
      <c r="V2095" s="3">
        <v>333905</v>
      </c>
      <c r="W2095" s="3">
        <v>6</v>
      </c>
      <c r="X2095" s="3">
        <v>19052.083333333332</v>
      </c>
      <c r="Y2095" s="3">
        <v>21</v>
      </c>
      <c r="Z2095" s="3">
        <v>16711.25</v>
      </c>
      <c r="AA2095" s="3">
        <v>0</v>
      </c>
      <c r="AB2095" s="3">
        <v>0</v>
      </c>
      <c r="AC2095" s="3">
        <v>4014450</v>
      </c>
      <c r="AD2095" s="3">
        <v>130342.91541844602</v>
      </c>
      <c r="AE2095" s="3">
        <v>78725000</v>
      </c>
      <c r="AF2095" t="s">
        <v>157</v>
      </c>
      <c r="AG2095" t="s">
        <v>136</v>
      </c>
      <c r="AI2095">
        <f>IF(ISERROR(IF(D2095=25,VLOOKUP(E2095,Sheet1!$F$64:$H$79,2,0),IF(D2095=23,VLOOKUP(knight_awaken_info!E2095,Sheet1!$F$45:$H$60,2,0),VLOOKUP(knight_awaken_info!E2095,Sheet1!$F$26:$H$41,2,0)))),0,IF(D2095=25,VLOOKUP(E2095,Sheet1!$F$64:$H$79,2,0),IF(D2095=23,VLOOKUP(knight_awaken_info!E2095,Sheet1!$F$45:$H$60,2,0),VLOOKUP(knight_awaken_info!E2095,Sheet1!$F$26:$H$41,2,0))))</f>
        <v>0</v>
      </c>
      <c r="AJ2095">
        <f>IF(ISERROR(IF(D2095=25,VLOOKUP(E2095,Sheet1!$F$64:$H$79,3,0),IF(D2095=23,VLOOKUP(knight_awaken_info!E2095,Sheet1!$F$45:$H$60,3,0),VLOOKUP(knight_awaken_info!E2095,Sheet1!$F$26:$H$41,3,0)))),0,IF(D2095=25,VLOOKUP(E2095,Sheet1!$F$64:$H$79,3,0),IF(D2095=23,VLOOKUP(knight_awaken_info!E2095,Sheet1!$F$45:$H$60,3,0),VLOOKUP(knight_awaken_info!E2095,Sheet1!$F$26:$H$41,3,0))))</f>
        <v>660</v>
      </c>
      <c r="AK2095" s="11">
        <f>SUM(AI2046:AI2095)</f>
        <v>105280</v>
      </c>
      <c r="AL2095" s="11">
        <f>SUM(AJ2046:AJ2095)</f>
        <v>5280</v>
      </c>
      <c r="AN2095" s="3">
        <f t="shared" si="99"/>
        <v>439185</v>
      </c>
      <c r="AO2095" s="3">
        <f t="shared" si="100"/>
        <v>21991.25</v>
      </c>
    </row>
    <row r="2096" spans="1:41" s="7" customFormat="1">
      <c r="A2096" s="6">
        <v>4014450</v>
      </c>
      <c r="B2096" s="6">
        <v>4014401</v>
      </c>
      <c r="C2096" s="6" t="s">
        <v>78</v>
      </c>
      <c r="D2096">
        <f t="shared" si="98"/>
        <v>20</v>
      </c>
      <c r="E2096" s="6">
        <v>50</v>
      </c>
      <c r="F2096" s="3">
        <v>120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3">
        <v>0</v>
      </c>
      <c r="O2096" s="6">
        <v>0</v>
      </c>
      <c r="P2096" s="6">
        <v>0</v>
      </c>
      <c r="Q2096" s="3">
        <v>0</v>
      </c>
      <c r="R2096" s="3">
        <v>0</v>
      </c>
      <c r="S2096" s="3">
        <v>5005</v>
      </c>
      <c r="T2096" s="7">
        <v>0</v>
      </c>
      <c r="U2096" s="6">
        <v>5</v>
      </c>
      <c r="V2096" s="6">
        <v>342155</v>
      </c>
      <c r="W2096" s="6">
        <v>6</v>
      </c>
      <c r="X2096" s="6">
        <v>19739.583333333332</v>
      </c>
      <c r="Y2096" s="6">
        <v>21</v>
      </c>
      <c r="Z2096" s="6">
        <v>17123.75</v>
      </c>
      <c r="AA2096" s="6">
        <v>0</v>
      </c>
      <c r="AB2096" s="6">
        <v>0</v>
      </c>
      <c r="AC2096" s="6">
        <v>0</v>
      </c>
      <c r="AD2096" s="6">
        <v>149999.99999999997</v>
      </c>
      <c r="AE2096" s="3">
        <v>82595000</v>
      </c>
      <c r="AF2096">
        <v>0</v>
      </c>
      <c r="AG2096">
        <v>0</v>
      </c>
      <c r="AI2096">
        <f>IF(ISERROR(IF(D2096=25,VLOOKUP(E2096,Sheet1!$F$64:$H$79,2,0),IF(D2096=23,VLOOKUP(knight_awaken_info!E2096,Sheet1!$F$45:$H$60,2,0),VLOOKUP(knight_awaken_info!E2096,Sheet1!$F$26:$H$41,2,0)))),0,IF(D2096=25,VLOOKUP(E2096,Sheet1!$F$64:$H$79,2,0),IF(D2096=23,VLOOKUP(knight_awaken_info!E2096,Sheet1!$F$45:$H$60,2,0),VLOOKUP(knight_awaken_info!E2096,Sheet1!$F$26:$H$41,2,0))))</f>
        <v>0</v>
      </c>
      <c r="AJ2096">
        <f>IF(ISERROR(IF(D2096=25,VLOOKUP(E2096,Sheet1!$F$64:$H$79,3,0),IF(D2096=23,VLOOKUP(knight_awaken_info!E2096,Sheet1!$F$45:$H$60,3,0),VLOOKUP(knight_awaken_info!E2096,Sheet1!$F$26:$H$41,3,0)))),0,IF(D2096=25,VLOOKUP(E2096,Sheet1!$F$64:$H$79,3,0),IF(D2096=23,VLOOKUP(knight_awaken_info!E2096,Sheet1!$F$45:$H$60,3,0),VLOOKUP(knight_awaken_info!E2096,Sheet1!$F$26:$H$41,3,0))))</f>
        <v>0</v>
      </c>
      <c r="AK2096" s="11">
        <f>SUM(AI2046:AI2096)</f>
        <v>105280</v>
      </c>
      <c r="AL2096" s="11">
        <f>SUM(AJ2046:AJ2096)</f>
        <v>5280</v>
      </c>
      <c r="AN2096" s="3">
        <f t="shared" si="99"/>
        <v>447435</v>
      </c>
      <c r="AO2096" s="3">
        <f t="shared" si="100"/>
        <v>22403.75</v>
      </c>
    </row>
    <row r="2097" spans="1:41">
      <c r="A2097" s="3">
        <v>4015500</v>
      </c>
      <c r="B2097" s="3">
        <v>4015501</v>
      </c>
      <c r="C2097" s="3" t="s">
        <v>79</v>
      </c>
      <c r="D2097">
        <f t="shared" si="98"/>
        <v>20</v>
      </c>
      <c r="E2097" s="3">
        <v>0</v>
      </c>
      <c r="F2097" s="3">
        <v>50</v>
      </c>
      <c r="G2097" s="3">
        <v>2</v>
      </c>
      <c r="H2097" s="3">
        <v>112</v>
      </c>
      <c r="I2097" s="3">
        <v>131</v>
      </c>
      <c r="J2097" s="3">
        <v>0</v>
      </c>
      <c r="K2097" s="3">
        <v>0</v>
      </c>
      <c r="L2097" s="3">
        <v>2</v>
      </c>
      <c r="M2097" s="3">
        <v>60</v>
      </c>
      <c r="N2097" s="3">
        <v>60</v>
      </c>
      <c r="O2097" s="3">
        <v>0</v>
      </c>
      <c r="P2097" s="3">
        <v>0</v>
      </c>
      <c r="Q2097" s="3">
        <v>0</v>
      </c>
      <c r="R2097" s="3">
        <v>35000</v>
      </c>
      <c r="S2097" s="3">
        <v>0</v>
      </c>
      <c r="T2097">
        <v>5001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4015501</v>
      </c>
      <c r="AD2097" s="3">
        <v>0</v>
      </c>
      <c r="AE2097" s="3">
        <v>0</v>
      </c>
      <c r="AF2097" t="s">
        <v>137</v>
      </c>
      <c r="AG2097" t="s">
        <v>134</v>
      </c>
      <c r="AI2097">
        <f>IF(ISERROR(IF(D2097=25,VLOOKUP(E2097,Sheet1!$F$64:$H$79,2,0),IF(D2097=23,VLOOKUP(knight_awaken_info!E2097,Sheet1!$F$45:$H$60,2,0),VLOOKUP(knight_awaken_info!E2097,Sheet1!$F$26:$H$41,2,0)))),0,IF(D2097=25,VLOOKUP(E2097,Sheet1!$F$64:$H$79,2,0),IF(D2097=23,VLOOKUP(knight_awaken_info!E2097,Sheet1!$F$45:$H$60,2,0),VLOOKUP(knight_awaken_info!E2097,Sheet1!$F$26:$H$41,2,0))))</f>
        <v>0</v>
      </c>
      <c r="AJ2097">
        <f>IF(ISERROR(IF(D2097=25,VLOOKUP(E2097,Sheet1!$F$64:$H$79,3,0),IF(D2097=23,VLOOKUP(knight_awaken_info!E2097,Sheet1!$F$45:$H$60,3,0),VLOOKUP(knight_awaken_info!E2097,Sheet1!$F$26:$H$41,3,0)))),0,IF(D2097=25,VLOOKUP(E2097,Sheet1!$F$64:$H$79,3,0),IF(D2097=23,VLOOKUP(knight_awaken_info!E2097,Sheet1!$F$45:$H$60,3,0),VLOOKUP(knight_awaken_info!E2097,Sheet1!$F$26:$H$41,3,0))))</f>
        <v>0</v>
      </c>
      <c r="AK2097" s="11">
        <f>SUM(AI2097:AI2097)</f>
        <v>0</v>
      </c>
      <c r="AL2097" s="11">
        <f>SUM(AJ2097:AJ2097)</f>
        <v>0</v>
      </c>
      <c r="AN2097" s="3">
        <f t="shared" si="99"/>
        <v>0</v>
      </c>
      <c r="AO2097" s="3">
        <f t="shared" si="100"/>
        <v>0</v>
      </c>
    </row>
    <row r="2098" spans="1:41">
      <c r="A2098" s="3">
        <v>4015501</v>
      </c>
      <c r="B2098" s="3">
        <v>4015501</v>
      </c>
      <c r="C2098" s="3" t="s">
        <v>79</v>
      </c>
      <c r="D2098">
        <f t="shared" si="98"/>
        <v>20</v>
      </c>
      <c r="E2098" s="3">
        <v>1</v>
      </c>
      <c r="F2098" s="3">
        <v>50</v>
      </c>
      <c r="G2098" s="3">
        <v>3</v>
      </c>
      <c r="H2098" s="3">
        <v>211</v>
      </c>
      <c r="I2098" s="3">
        <v>134</v>
      </c>
      <c r="J2098" s="3">
        <v>123</v>
      </c>
      <c r="K2098" s="3">
        <v>0</v>
      </c>
      <c r="L2098" s="3">
        <v>2</v>
      </c>
      <c r="M2098" s="3">
        <v>60</v>
      </c>
      <c r="N2098" s="3">
        <v>80</v>
      </c>
      <c r="O2098" s="3">
        <v>0</v>
      </c>
      <c r="P2098" s="3">
        <v>0</v>
      </c>
      <c r="Q2098" s="3">
        <v>0</v>
      </c>
      <c r="R2098" s="3">
        <v>50000</v>
      </c>
      <c r="S2098" s="3">
        <v>0</v>
      </c>
      <c r="T2098">
        <v>5001</v>
      </c>
      <c r="U2098" s="3">
        <v>5</v>
      </c>
      <c r="V2098" s="3">
        <v>1800</v>
      </c>
      <c r="W2098" s="3">
        <v>6</v>
      </c>
      <c r="X2098" s="3">
        <v>225</v>
      </c>
      <c r="Y2098" s="3">
        <v>21</v>
      </c>
      <c r="Z2098" s="3">
        <v>90</v>
      </c>
      <c r="AA2098" s="3">
        <v>0</v>
      </c>
      <c r="AB2098" s="3">
        <v>0</v>
      </c>
      <c r="AC2098" s="3">
        <v>4015502</v>
      </c>
      <c r="AD2098" s="3">
        <v>9.5608388042577612</v>
      </c>
      <c r="AE2098" s="3">
        <v>35000</v>
      </c>
      <c r="AF2098" t="s">
        <v>137</v>
      </c>
      <c r="AG2098" t="s">
        <v>134</v>
      </c>
      <c r="AI2098">
        <f>IF(ISERROR(IF(D2098=25,VLOOKUP(E2098,Sheet1!$F$64:$H$79,2,0),IF(D2098=23,VLOOKUP(knight_awaken_info!E2098,Sheet1!$F$45:$H$60,2,0),VLOOKUP(knight_awaken_info!E2098,Sheet1!$F$26:$H$41,2,0)))),0,IF(D2098=25,VLOOKUP(E2098,Sheet1!$F$64:$H$79,2,0),IF(D2098=23,VLOOKUP(knight_awaken_info!E2098,Sheet1!$F$45:$H$60,2,0),VLOOKUP(knight_awaken_info!E2098,Sheet1!$F$26:$H$41,2,0))))</f>
        <v>0</v>
      </c>
      <c r="AJ2098">
        <f>IF(ISERROR(IF(D2098=25,VLOOKUP(E2098,Sheet1!$F$64:$H$79,3,0),IF(D2098=23,VLOOKUP(knight_awaken_info!E2098,Sheet1!$F$45:$H$60,3,0),VLOOKUP(knight_awaken_info!E2098,Sheet1!$F$26:$H$41,3,0)))),0,IF(D2098=25,VLOOKUP(E2098,Sheet1!$F$64:$H$79,3,0),IF(D2098=23,VLOOKUP(knight_awaken_info!E2098,Sheet1!$F$45:$H$60,3,0),VLOOKUP(knight_awaken_info!E2098,Sheet1!$F$26:$H$41,3,0))))</f>
        <v>0</v>
      </c>
      <c r="AK2098" s="11">
        <f>SUM(AI2097:AI2098)</f>
        <v>0</v>
      </c>
      <c r="AL2098" s="11">
        <f>SUM(AJ2097:AJ2098)</f>
        <v>0</v>
      </c>
      <c r="AN2098" s="3">
        <f t="shared" si="99"/>
        <v>1800</v>
      </c>
      <c r="AO2098" s="3">
        <f t="shared" si="100"/>
        <v>90</v>
      </c>
    </row>
    <row r="2099" spans="1:41">
      <c r="A2099" s="3">
        <v>4015502</v>
      </c>
      <c r="B2099" s="3">
        <v>4015501</v>
      </c>
      <c r="C2099" s="3" t="s">
        <v>79</v>
      </c>
      <c r="D2099">
        <f t="shared" si="98"/>
        <v>20</v>
      </c>
      <c r="E2099" s="3">
        <v>2</v>
      </c>
      <c r="F2099" s="3">
        <v>50</v>
      </c>
      <c r="G2099" s="3">
        <v>4</v>
      </c>
      <c r="H2099" s="3">
        <v>214</v>
      </c>
      <c r="I2099" s="3">
        <v>133</v>
      </c>
      <c r="J2099" s="3">
        <v>122</v>
      </c>
      <c r="K2099" s="3">
        <v>131</v>
      </c>
      <c r="L2099" s="3">
        <v>2</v>
      </c>
      <c r="M2099" s="3">
        <v>60</v>
      </c>
      <c r="N2099" s="3">
        <v>100</v>
      </c>
      <c r="O2099" s="3">
        <v>0</v>
      </c>
      <c r="P2099" s="3">
        <v>0</v>
      </c>
      <c r="Q2099" s="3">
        <v>0</v>
      </c>
      <c r="R2099" s="3">
        <v>70000</v>
      </c>
      <c r="S2099" s="3">
        <v>0</v>
      </c>
      <c r="T2099">
        <v>5001</v>
      </c>
      <c r="U2099" s="3">
        <v>5</v>
      </c>
      <c r="V2099" s="3">
        <v>3622.2222222222222</v>
      </c>
      <c r="W2099" s="3">
        <v>6</v>
      </c>
      <c r="X2099" s="3">
        <v>452.77777777777771</v>
      </c>
      <c r="Y2099" s="3">
        <v>21</v>
      </c>
      <c r="Z2099" s="3">
        <v>181.11111111111111</v>
      </c>
      <c r="AA2099" s="3">
        <v>0</v>
      </c>
      <c r="AB2099" s="3">
        <v>0</v>
      </c>
      <c r="AC2099" s="3">
        <v>4015503</v>
      </c>
      <c r="AD2099" s="3">
        <v>33.462935814902167</v>
      </c>
      <c r="AE2099" s="3">
        <v>85000</v>
      </c>
      <c r="AF2099" t="s">
        <v>137</v>
      </c>
      <c r="AG2099" t="s">
        <v>134</v>
      </c>
      <c r="AI2099">
        <f>IF(ISERROR(IF(D2099=25,VLOOKUP(E2099,Sheet1!$F$64:$H$79,2,0),IF(D2099=23,VLOOKUP(knight_awaken_info!E2099,Sheet1!$F$45:$H$60,2,0),VLOOKUP(knight_awaken_info!E2099,Sheet1!$F$26:$H$41,2,0)))),0,IF(D2099=25,VLOOKUP(E2099,Sheet1!$F$64:$H$79,2,0),IF(D2099=23,VLOOKUP(knight_awaken_info!E2099,Sheet1!$F$45:$H$60,2,0),VLOOKUP(knight_awaken_info!E2099,Sheet1!$F$26:$H$41,2,0))))</f>
        <v>0</v>
      </c>
      <c r="AJ2099">
        <f>IF(ISERROR(IF(D2099=25,VLOOKUP(E2099,Sheet1!$F$64:$H$79,3,0),IF(D2099=23,VLOOKUP(knight_awaken_info!E2099,Sheet1!$F$45:$H$60,3,0),VLOOKUP(knight_awaken_info!E2099,Sheet1!$F$26:$H$41,3,0)))),0,IF(D2099=25,VLOOKUP(E2099,Sheet1!$F$64:$H$79,3,0),IF(D2099=23,VLOOKUP(knight_awaken_info!E2099,Sheet1!$F$45:$H$60,3,0),VLOOKUP(knight_awaken_info!E2099,Sheet1!$F$26:$H$41,3,0))))</f>
        <v>0</v>
      </c>
      <c r="AK2099" s="11">
        <f>SUM(AI2097:AI2099)</f>
        <v>0</v>
      </c>
      <c r="AL2099" s="11">
        <f>SUM(AJ2097:AJ2099)</f>
        <v>0</v>
      </c>
      <c r="AN2099" s="3">
        <f t="shared" si="99"/>
        <v>3622.2222222222222</v>
      </c>
      <c r="AO2099" s="3">
        <f t="shared" si="100"/>
        <v>181.11111111111111</v>
      </c>
    </row>
    <row r="2100" spans="1:41">
      <c r="A2100" s="3">
        <v>4015503</v>
      </c>
      <c r="B2100" s="3">
        <v>4015501</v>
      </c>
      <c r="C2100" s="3" t="s">
        <v>79</v>
      </c>
      <c r="D2100">
        <f t="shared" si="98"/>
        <v>20</v>
      </c>
      <c r="E2100" s="3">
        <v>3</v>
      </c>
      <c r="F2100" s="3">
        <v>50</v>
      </c>
      <c r="G2100" s="3">
        <v>4</v>
      </c>
      <c r="H2100" s="3">
        <v>213</v>
      </c>
      <c r="I2100" s="3">
        <v>132</v>
      </c>
      <c r="J2100" s="3">
        <v>121</v>
      </c>
      <c r="K2100" s="3">
        <v>134</v>
      </c>
      <c r="L2100" s="3">
        <v>2</v>
      </c>
      <c r="M2100" s="3">
        <v>60</v>
      </c>
      <c r="N2100" s="3">
        <v>120</v>
      </c>
      <c r="O2100" s="3">
        <v>0</v>
      </c>
      <c r="P2100" s="3">
        <v>0</v>
      </c>
      <c r="Q2100" s="3">
        <v>0</v>
      </c>
      <c r="R2100" s="3">
        <v>85000</v>
      </c>
      <c r="S2100" s="3">
        <v>0</v>
      </c>
      <c r="T2100">
        <v>5001</v>
      </c>
      <c r="U2100" s="3">
        <v>5</v>
      </c>
      <c r="V2100" s="3">
        <v>5466.6666666666661</v>
      </c>
      <c r="W2100" s="3">
        <v>6</v>
      </c>
      <c r="X2100" s="3">
        <v>683.33333333333326</v>
      </c>
      <c r="Y2100" s="3">
        <v>21</v>
      </c>
      <c r="Z2100" s="3">
        <v>273.33333333333331</v>
      </c>
      <c r="AA2100" s="3">
        <v>0</v>
      </c>
      <c r="AB2100" s="3">
        <v>0</v>
      </c>
      <c r="AC2100" s="3">
        <v>4015504</v>
      </c>
      <c r="AD2100" s="3">
        <v>62.145452227675449</v>
      </c>
      <c r="AE2100" s="3">
        <v>155000</v>
      </c>
      <c r="AF2100" t="s">
        <v>137</v>
      </c>
      <c r="AG2100" t="s">
        <v>134</v>
      </c>
      <c r="AI2100">
        <f>IF(ISERROR(IF(D2100=25,VLOOKUP(E2100,Sheet1!$F$64:$H$79,2,0),IF(D2100=23,VLOOKUP(knight_awaken_info!E2100,Sheet1!$F$45:$H$60,2,0),VLOOKUP(knight_awaken_info!E2100,Sheet1!$F$26:$H$41,2,0)))),0,IF(D2100=25,VLOOKUP(E2100,Sheet1!$F$64:$H$79,2,0),IF(D2100=23,VLOOKUP(knight_awaken_info!E2100,Sheet1!$F$45:$H$60,2,0),VLOOKUP(knight_awaken_info!E2100,Sheet1!$F$26:$H$41,2,0))))</f>
        <v>0</v>
      </c>
      <c r="AJ2100">
        <f>IF(ISERROR(IF(D2100=25,VLOOKUP(E2100,Sheet1!$F$64:$H$79,3,0),IF(D2100=23,VLOOKUP(knight_awaken_info!E2100,Sheet1!$F$45:$H$60,3,0),VLOOKUP(knight_awaken_info!E2100,Sheet1!$F$26:$H$41,3,0)))),0,IF(D2100=25,VLOOKUP(E2100,Sheet1!$F$64:$H$79,3,0),IF(D2100=23,VLOOKUP(knight_awaken_info!E2100,Sheet1!$F$45:$H$60,3,0),VLOOKUP(knight_awaken_info!E2100,Sheet1!$F$26:$H$41,3,0))))</f>
        <v>0</v>
      </c>
      <c r="AK2100" s="11">
        <f>SUM(AI2097:AI2100)</f>
        <v>0</v>
      </c>
      <c r="AL2100" s="11">
        <f>SUM(AJ2097:AJ2100)</f>
        <v>0</v>
      </c>
      <c r="AN2100" s="3">
        <f t="shared" si="99"/>
        <v>5466.6666666666661</v>
      </c>
      <c r="AO2100" s="3">
        <f t="shared" si="100"/>
        <v>273.33333333333331</v>
      </c>
    </row>
    <row r="2101" spans="1:41">
      <c r="A2101" s="3">
        <v>4015504</v>
      </c>
      <c r="B2101" s="3">
        <v>4015501</v>
      </c>
      <c r="C2101" s="3" t="s">
        <v>79</v>
      </c>
      <c r="D2101">
        <f t="shared" si="98"/>
        <v>20</v>
      </c>
      <c r="E2101" s="3">
        <v>4</v>
      </c>
      <c r="F2101" s="3">
        <v>50</v>
      </c>
      <c r="G2101" s="3">
        <v>4</v>
      </c>
      <c r="H2101" s="3">
        <v>212</v>
      </c>
      <c r="I2101" s="3">
        <v>231</v>
      </c>
      <c r="J2101" s="3">
        <v>124</v>
      </c>
      <c r="K2101" s="3">
        <v>133</v>
      </c>
      <c r="L2101" s="3">
        <v>2</v>
      </c>
      <c r="M2101" s="3">
        <v>60</v>
      </c>
      <c r="N2101" s="3">
        <v>140</v>
      </c>
      <c r="O2101" s="3">
        <v>0</v>
      </c>
      <c r="P2101" s="3">
        <v>0</v>
      </c>
      <c r="Q2101" s="3">
        <v>0</v>
      </c>
      <c r="R2101" s="3">
        <v>105000</v>
      </c>
      <c r="S2101" s="3">
        <v>0</v>
      </c>
      <c r="T2101">
        <v>5001</v>
      </c>
      <c r="U2101" s="3">
        <v>5</v>
      </c>
      <c r="V2101" s="3">
        <v>7333.3333333333321</v>
      </c>
      <c r="W2101" s="3">
        <v>6</v>
      </c>
      <c r="X2101" s="3">
        <v>916.66666666666663</v>
      </c>
      <c r="Y2101" s="3">
        <v>21</v>
      </c>
      <c r="Z2101" s="3">
        <v>366.66666666666663</v>
      </c>
      <c r="AA2101" s="3">
        <v>0</v>
      </c>
      <c r="AB2101" s="3">
        <v>0</v>
      </c>
      <c r="AC2101" s="3">
        <v>4015505</v>
      </c>
      <c r="AD2101" s="3">
        <v>90.827968640448731</v>
      </c>
      <c r="AE2101" s="3">
        <v>240000</v>
      </c>
      <c r="AF2101" t="s">
        <v>137</v>
      </c>
      <c r="AG2101" t="s">
        <v>134</v>
      </c>
      <c r="AI2101">
        <f>IF(ISERROR(IF(D2101=25,VLOOKUP(E2101,Sheet1!$F$64:$H$79,2,0),IF(D2101=23,VLOOKUP(knight_awaken_info!E2101,Sheet1!$F$45:$H$60,2,0),VLOOKUP(knight_awaken_info!E2101,Sheet1!$F$26:$H$41,2,0)))),0,IF(D2101=25,VLOOKUP(E2101,Sheet1!$F$64:$H$79,2,0),IF(D2101=23,VLOOKUP(knight_awaken_info!E2101,Sheet1!$F$45:$H$60,2,0),VLOOKUP(knight_awaken_info!E2101,Sheet1!$F$26:$H$41,2,0))))</f>
        <v>0</v>
      </c>
      <c r="AJ2101">
        <f>IF(ISERROR(IF(D2101=25,VLOOKUP(E2101,Sheet1!$F$64:$H$79,3,0),IF(D2101=23,VLOOKUP(knight_awaken_info!E2101,Sheet1!$F$45:$H$60,3,0),VLOOKUP(knight_awaken_info!E2101,Sheet1!$F$26:$H$41,3,0)))),0,IF(D2101=25,VLOOKUP(E2101,Sheet1!$F$64:$H$79,3,0),IF(D2101=23,VLOOKUP(knight_awaken_info!E2101,Sheet1!$F$45:$H$60,3,0),VLOOKUP(knight_awaken_info!E2101,Sheet1!$F$26:$H$41,3,0))))</f>
        <v>0</v>
      </c>
      <c r="AK2101" s="11">
        <f>SUM(AI2097:AI2101)</f>
        <v>0</v>
      </c>
      <c r="AL2101" s="11">
        <f>SUM(AJ2097:AJ2101)</f>
        <v>0</v>
      </c>
      <c r="AN2101" s="3">
        <f t="shared" si="99"/>
        <v>7333.3333333333321</v>
      </c>
      <c r="AO2101" s="3">
        <f t="shared" si="100"/>
        <v>366.66666666666663</v>
      </c>
    </row>
    <row r="2102" spans="1:41">
      <c r="A2102" s="3">
        <v>4015505</v>
      </c>
      <c r="B2102" s="3">
        <v>4015501</v>
      </c>
      <c r="C2102" s="3" t="s">
        <v>79</v>
      </c>
      <c r="D2102">
        <f t="shared" si="98"/>
        <v>20</v>
      </c>
      <c r="E2102" s="3">
        <v>5</v>
      </c>
      <c r="F2102" s="3">
        <v>50</v>
      </c>
      <c r="G2102" s="3">
        <v>4</v>
      </c>
      <c r="H2102" s="3">
        <v>211</v>
      </c>
      <c r="I2102" s="3">
        <v>234</v>
      </c>
      <c r="J2102" s="3">
        <v>123</v>
      </c>
      <c r="K2102" s="3">
        <v>132</v>
      </c>
      <c r="L2102" s="3">
        <v>2</v>
      </c>
      <c r="M2102" s="3">
        <v>60</v>
      </c>
      <c r="N2102" s="3">
        <v>170</v>
      </c>
      <c r="O2102" s="3">
        <v>0</v>
      </c>
      <c r="P2102" s="3">
        <v>0</v>
      </c>
      <c r="Q2102" s="3">
        <v>0</v>
      </c>
      <c r="R2102" s="3">
        <v>120000</v>
      </c>
      <c r="S2102" s="3">
        <v>0</v>
      </c>
      <c r="T2102">
        <v>5001</v>
      </c>
      <c r="U2102" s="3">
        <v>5</v>
      </c>
      <c r="V2102" s="3">
        <v>9222.2222222222208</v>
      </c>
      <c r="W2102" s="3">
        <v>6</v>
      </c>
      <c r="X2102" s="3">
        <v>1152.7777777777778</v>
      </c>
      <c r="Y2102" s="3">
        <v>21</v>
      </c>
      <c r="Z2102" s="3">
        <v>461.11111111111109</v>
      </c>
      <c r="AA2102" s="3">
        <v>0</v>
      </c>
      <c r="AB2102" s="3">
        <v>0</v>
      </c>
      <c r="AC2102" s="3">
        <v>4015506</v>
      </c>
      <c r="AD2102" s="3">
        <v>129.07132385747977</v>
      </c>
      <c r="AE2102" s="3">
        <v>345000</v>
      </c>
      <c r="AF2102" t="s">
        <v>137</v>
      </c>
      <c r="AG2102" t="s">
        <v>134</v>
      </c>
      <c r="AI2102">
        <f>IF(ISERROR(IF(D2102=25,VLOOKUP(E2102,Sheet1!$F$64:$H$79,2,0),IF(D2102=23,VLOOKUP(knight_awaken_info!E2102,Sheet1!$F$45:$H$60,2,0),VLOOKUP(knight_awaken_info!E2102,Sheet1!$F$26:$H$41,2,0)))),0,IF(D2102=25,VLOOKUP(E2102,Sheet1!$F$64:$H$79,2,0),IF(D2102=23,VLOOKUP(knight_awaken_info!E2102,Sheet1!$F$45:$H$60,2,0),VLOOKUP(knight_awaken_info!E2102,Sheet1!$F$26:$H$41,2,0))))</f>
        <v>0</v>
      </c>
      <c r="AJ2102">
        <f>IF(ISERROR(IF(D2102=25,VLOOKUP(E2102,Sheet1!$F$64:$H$79,3,0),IF(D2102=23,VLOOKUP(knight_awaken_info!E2102,Sheet1!$F$45:$H$60,3,0),VLOOKUP(knight_awaken_info!E2102,Sheet1!$F$26:$H$41,3,0)))),0,IF(D2102=25,VLOOKUP(E2102,Sheet1!$F$64:$H$79,3,0),IF(D2102=23,VLOOKUP(knight_awaken_info!E2102,Sheet1!$F$45:$H$60,3,0),VLOOKUP(knight_awaken_info!E2102,Sheet1!$F$26:$H$41,3,0))))</f>
        <v>0</v>
      </c>
      <c r="AK2102" s="11">
        <f>SUM(AI2097:AI2102)</f>
        <v>0</v>
      </c>
      <c r="AL2102" s="11">
        <f>SUM(AJ2097:AJ2102)</f>
        <v>0</v>
      </c>
      <c r="AN2102" s="3">
        <f t="shared" si="99"/>
        <v>9222.2222222222208</v>
      </c>
      <c r="AO2102" s="3">
        <f t="shared" si="100"/>
        <v>461.11111111111109</v>
      </c>
    </row>
    <row r="2103" spans="1:41">
      <c r="A2103" s="3">
        <v>4015506</v>
      </c>
      <c r="B2103" s="3">
        <v>4015501</v>
      </c>
      <c r="C2103" s="3" t="s">
        <v>79</v>
      </c>
      <c r="D2103">
        <f t="shared" si="98"/>
        <v>20</v>
      </c>
      <c r="E2103" s="3">
        <v>6</v>
      </c>
      <c r="F2103" s="3">
        <v>50</v>
      </c>
      <c r="G2103" s="3">
        <v>4</v>
      </c>
      <c r="H2103" s="3">
        <v>214</v>
      </c>
      <c r="I2103" s="3">
        <v>233</v>
      </c>
      <c r="J2103" s="3">
        <v>122</v>
      </c>
      <c r="K2103" s="3">
        <v>131</v>
      </c>
      <c r="L2103" s="3">
        <v>2</v>
      </c>
      <c r="M2103" s="3">
        <v>60</v>
      </c>
      <c r="N2103" s="3">
        <v>190</v>
      </c>
      <c r="O2103" s="3">
        <v>0</v>
      </c>
      <c r="P2103" s="3">
        <v>0</v>
      </c>
      <c r="Q2103" s="3">
        <v>0</v>
      </c>
      <c r="R2103" s="3">
        <v>140000</v>
      </c>
      <c r="S2103" s="3">
        <v>0</v>
      </c>
      <c r="T2103">
        <v>5001</v>
      </c>
      <c r="U2103" s="3">
        <v>5</v>
      </c>
      <c r="V2103" s="3">
        <v>11133.333333333332</v>
      </c>
      <c r="W2103" s="3">
        <v>6</v>
      </c>
      <c r="X2103" s="3">
        <v>1391.6666666666667</v>
      </c>
      <c r="Y2103" s="3">
        <v>21</v>
      </c>
      <c r="Z2103" s="3">
        <v>556.66666666666663</v>
      </c>
      <c r="AA2103" s="3">
        <v>0</v>
      </c>
      <c r="AB2103" s="3">
        <v>0</v>
      </c>
      <c r="AC2103" s="3">
        <v>4015507</v>
      </c>
      <c r="AD2103" s="3">
        <v>167.31467907451082</v>
      </c>
      <c r="AE2103" s="3">
        <v>465000</v>
      </c>
      <c r="AF2103" t="s">
        <v>137</v>
      </c>
      <c r="AG2103" t="s">
        <v>134</v>
      </c>
      <c r="AI2103">
        <f>IF(ISERROR(IF(D2103=25,VLOOKUP(E2103,Sheet1!$F$64:$H$79,2,0),IF(D2103=23,VLOOKUP(knight_awaken_info!E2103,Sheet1!$F$45:$H$60,2,0),VLOOKUP(knight_awaken_info!E2103,Sheet1!$F$26:$H$41,2,0)))),0,IF(D2103=25,VLOOKUP(E2103,Sheet1!$F$64:$H$79,2,0),IF(D2103=23,VLOOKUP(knight_awaken_info!E2103,Sheet1!$F$45:$H$60,2,0),VLOOKUP(knight_awaken_info!E2103,Sheet1!$F$26:$H$41,2,0))))</f>
        <v>0</v>
      </c>
      <c r="AJ2103">
        <f>IF(ISERROR(IF(D2103=25,VLOOKUP(E2103,Sheet1!$F$64:$H$79,3,0),IF(D2103=23,VLOOKUP(knight_awaken_info!E2103,Sheet1!$F$45:$H$60,3,0),VLOOKUP(knight_awaken_info!E2103,Sheet1!$F$26:$H$41,3,0)))),0,IF(D2103=25,VLOOKUP(E2103,Sheet1!$F$64:$H$79,3,0),IF(D2103=23,VLOOKUP(knight_awaken_info!E2103,Sheet1!$F$45:$H$60,3,0),VLOOKUP(knight_awaken_info!E2103,Sheet1!$F$26:$H$41,3,0))))</f>
        <v>0</v>
      </c>
      <c r="AK2103" s="11">
        <f>SUM(AI2097:AI2103)</f>
        <v>0</v>
      </c>
      <c r="AL2103" s="11">
        <f>SUM(AJ2097:AJ2103)</f>
        <v>0</v>
      </c>
      <c r="AN2103" s="3">
        <f t="shared" si="99"/>
        <v>11133.333333333332</v>
      </c>
      <c r="AO2103" s="3">
        <f t="shared" si="100"/>
        <v>556.66666666666663</v>
      </c>
    </row>
    <row r="2104" spans="1:41">
      <c r="A2104" s="3">
        <v>4015507</v>
      </c>
      <c r="B2104" s="3">
        <v>4015501</v>
      </c>
      <c r="C2104" s="3" t="s">
        <v>79</v>
      </c>
      <c r="D2104">
        <f t="shared" si="98"/>
        <v>20</v>
      </c>
      <c r="E2104" s="3">
        <v>7</v>
      </c>
      <c r="F2104" s="3">
        <v>50</v>
      </c>
      <c r="G2104" s="3">
        <v>4</v>
      </c>
      <c r="H2104" s="3">
        <v>213</v>
      </c>
      <c r="I2104" s="3">
        <v>232</v>
      </c>
      <c r="J2104" s="3">
        <v>121</v>
      </c>
      <c r="K2104" s="3">
        <v>134</v>
      </c>
      <c r="L2104" s="3">
        <v>2</v>
      </c>
      <c r="M2104" s="3">
        <v>60</v>
      </c>
      <c r="N2104" s="3">
        <v>210</v>
      </c>
      <c r="O2104" s="3">
        <v>0</v>
      </c>
      <c r="P2104" s="3">
        <v>0</v>
      </c>
      <c r="Q2104" s="3">
        <v>0</v>
      </c>
      <c r="R2104" s="3">
        <v>160000</v>
      </c>
      <c r="S2104" s="3">
        <v>0</v>
      </c>
      <c r="T2104">
        <v>5001</v>
      </c>
      <c r="U2104" s="3">
        <v>5</v>
      </c>
      <c r="V2104" s="3">
        <v>13066.666666666666</v>
      </c>
      <c r="W2104" s="3">
        <v>6</v>
      </c>
      <c r="X2104" s="3">
        <v>1633.3333333333335</v>
      </c>
      <c r="Y2104" s="3">
        <v>21</v>
      </c>
      <c r="Z2104" s="3">
        <v>653.33333333333326</v>
      </c>
      <c r="AA2104" s="3">
        <v>0</v>
      </c>
      <c r="AB2104" s="3">
        <v>0</v>
      </c>
      <c r="AC2104" s="3">
        <v>4015508</v>
      </c>
      <c r="AD2104" s="3">
        <v>205.55803429154187</v>
      </c>
      <c r="AE2104" s="3">
        <v>605000</v>
      </c>
      <c r="AF2104" t="s">
        <v>137</v>
      </c>
      <c r="AG2104" t="s">
        <v>134</v>
      </c>
      <c r="AI2104">
        <f>IF(ISERROR(IF(D2104=25,VLOOKUP(E2104,Sheet1!$F$64:$H$79,2,0),IF(D2104=23,VLOOKUP(knight_awaken_info!E2104,Sheet1!$F$45:$H$60,2,0),VLOOKUP(knight_awaken_info!E2104,Sheet1!$F$26:$H$41,2,0)))),0,IF(D2104=25,VLOOKUP(E2104,Sheet1!$F$64:$H$79,2,0),IF(D2104=23,VLOOKUP(knight_awaken_info!E2104,Sheet1!$F$45:$H$60,2,0),VLOOKUP(knight_awaken_info!E2104,Sheet1!$F$26:$H$41,2,0))))</f>
        <v>0</v>
      </c>
      <c r="AJ2104">
        <f>IF(ISERROR(IF(D2104=25,VLOOKUP(E2104,Sheet1!$F$64:$H$79,3,0),IF(D2104=23,VLOOKUP(knight_awaken_info!E2104,Sheet1!$F$45:$H$60,3,0),VLOOKUP(knight_awaken_info!E2104,Sheet1!$F$26:$H$41,3,0)))),0,IF(D2104=25,VLOOKUP(E2104,Sheet1!$F$64:$H$79,3,0),IF(D2104=23,VLOOKUP(knight_awaken_info!E2104,Sheet1!$F$45:$H$60,3,0),VLOOKUP(knight_awaken_info!E2104,Sheet1!$F$26:$H$41,3,0))))</f>
        <v>0</v>
      </c>
      <c r="AK2104" s="11">
        <f>SUM(AI2097:AI2104)</f>
        <v>0</v>
      </c>
      <c r="AL2104" s="11">
        <f>SUM(AJ2097:AJ2104)</f>
        <v>0</v>
      </c>
      <c r="AN2104" s="3">
        <f t="shared" si="99"/>
        <v>13066.666666666666</v>
      </c>
      <c r="AO2104" s="3">
        <f t="shared" si="100"/>
        <v>653.33333333333326</v>
      </c>
    </row>
    <row r="2105" spans="1:41">
      <c r="A2105" s="3">
        <v>4015508</v>
      </c>
      <c r="B2105" s="3">
        <v>4015501</v>
      </c>
      <c r="C2105" s="3" t="s">
        <v>79</v>
      </c>
      <c r="D2105">
        <f t="shared" si="98"/>
        <v>20</v>
      </c>
      <c r="E2105" s="3">
        <v>8</v>
      </c>
      <c r="F2105" s="3">
        <v>50</v>
      </c>
      <c r="G2105" s="3">
        <v>4</v>
      </c>
      <c r="H2105" s="3">
        <v>212</v>
      </c>
      <c r="I2105" s="3">
        <v>231</v>
      </c>
      <c r="J2105" s="3">
        <v>124</v>
      </c>
      <c r="K2105" s="3">
        <v>133</v>
      </c>
      <c r="L2105" s="3">
        <v>2</v>
      </c>
      <c r="M2105" s="3">
        <v>60</v>
      </c>
      <c r="N2105" s="3">
        <v>230</v>
      </c>
      <c r="O2105" s="3">
        <v>0</v>
      </c>
      <c r="P2105" s="3">
        <v>0</v>
      </c>
      <c r="Q2105" s="3">
        <v>0</v>
      </c>
      <c r="R2105" s="3">
        <v>175000</v>
      </c>
      <c r="S2105" s="3">
        <v>0</v>
      </c>
      <c r="T2105">
        <v>5001</v>
      </c>
      <c r="U2105" s="3">
        <v>5</v>
      </c>
      <c r="V2105" s="3">
        <v>15022.222222222221</v>
      </c>
      <c r="W2105" s="3">
        <v>6</v>
      </c>
      <c r="X2105" s="3">
        <v>1877.7777777777778</v>
      </c>
      <c r="Y2105" s="3">
        <v>21</v>
      </c>
      <c r="Z2105" s="3">
        <v>751.11111111111109</v>
      </c>
      <c r="AA2105" s="3">
        <v>0</v>
      </c>
      <c r="AB2105" s="3">
        <v>0</v>
      </c>
      <c r="AC2105" s="3">
        <v>4015509</v>
      </c>
      <c r="AD2105" s="3">
        <v>243.80138950857292</v>
      </c>
      <c r="AE2105" s="3">
        <v>765000</v>
      </c>
      <c r="AF2105" t="s">
        <v>137</v>
      </c>
      <c r="AG2105" t="s">
        <v>134</v>
      </c>
      <c r="AI2105">
        <f>IF(ISERROR(IF(D2105=25,VLOOKUP(E2105,Sheet1!$F$64:$H$79,2,0),IF(D2105=23,VLOOKUP(knight_awaken_info!E2105,Sheet1!$F$45:$H$60,2,0),VLOOKUP(knight_awaken_info!E2105,Sheet1!$F$26:$H$41,2,0)))),0,IF(D2105=25,VLOOKUP(E2105,Sheet1!$F$64:$H$79,2,0),IF(D2105=23,VLOOKUP(knight_awaken_info!E2105,Sheet1!$F$45:$H$60,2,0),VLOOKUP(knight_awaken_info!E2105,Sheet1!$F$26:$H$41,2,0))))</f>
        <v>0</v>
      </c>
      <c r="AJ2105">
        <f>IF(ISERROR(IF(D2105=25,VLOOKUP(E2105,Sheet1!$F$64:$H$79,3,0),IF(D2105=23,VLOOKUP(knight_awaken_info!E2105,Sheet1!$F$45:$H$60,3,0),VLOOKUP(knight_awaken_info!E2105,Sheet1!$F$26:$H$41,3,0)))),0,IF(D2105=25,VLOOKUP(E2105,Sheet1!$F$64:$H$79,3,0),IF(D2105=23,VLOOKUP(knight_awaken_info!E2105,Sheet1!$F$45:$H$60,3,0),VLOOKUP(knight_awaken_info!E2105,Sheet1!$F$26:$H$41,3,0))))</f>
        <v>0</v>
      </c>
      <c r="AK2105" s="11">
        <f>SUM(AI2097:AI2105)</f>
        <v>0</v>
      </c>
      <c r="AL2105" s="11">
        <f>SUM(AJ2097:AJ2105)</f>
        <v>0</v>
      </c>
      <c r="AN2105" s="3">
        <f t="shared" si="99"/>
        <v>15022.222222222221</v>
      </c>
      <c r="AO2105" s="3">
        <f t="shared" si="100"/>
        <v>751.11111111111109</v>
      </c>
    </row>
    <row r="2106" spans="1:41">
      <c r="A2106" s="3">
        <v>4015509</v>
      </c>
      <c r="B2106" s="3">
        <v>4015501</v>
      </c>
      <c r="C2106" s="3" t="s">
        <v>79</v>
      </c>
      <c r="D2106">
        <f t="shared" ref="D2106:D2169" si="101">IF(OR(C2106="曹操",C2106="荀彧",C2106="关羽",C2106="诸葛亮",C2106="孙坚",C2106="周瑜",C2106="吕布",C2106="左慈"),23,20)</f>
        <v>20</v>
      </c>
      <c r="E2106" s="3">
        <v>9</v>
      </c>
      <c r="F2106" s="3">
        <v>50</v>
      </c>
      <c r="G2106" s="3">
        <v>4</v>
      </c>
      <c r="H2106" s="3">
        <v>211</v>
      </c>
      <c r="I2106" s="3">
        <v>234</v>
      </c>
      <c r="J2106" s="3">
        <v>223</v>
      </c>
      <c r="K2106" s="3">
        <v>232</v>
      </c>
      <c r="L2106" s="3">
        <v>2</v>
      </c>
      <c r="M2106" s="3">
        <v>60</v>
      </c>
      <c r="N2106" s="3">
        <v>730</v>
      </c>
      <c r="O2106" s="3">
        <v>1</v>
      </c>
      <c r="P2106" s="3">
        <v>40155</v>
      </c>
      <c r="Q2106" s="3">
        <v>1</v>
      </c>
      <c r="R2106" s="3">
        <v>680000</v>
      </c>
      <c r="S2106" s="3">
        <v>0</v>
      </c>
      <c r="T2106">
        <v>5001</v>
      </c>
      <c r="U2106" s="3">
        <v>5</v>
      </c>
      <c r="V2106" s="3">
        <v>17000</v>
      </c>
      <c r="W2106" s="3">
        <v>6</v>
      </c>
      <c r="X2106" s="3">
        <v>2125</v>
      </c>
      <c r="Y2106" s="3">
        <v>21</v>
      </c>
      <c r="Z2106" s="3">
        <v>850</v>
      </c>
      <c r="AA2106" s="3">
        <v>0</v>
      </c>
      <c r="AB2106" s="3">
        <v>0</v>
      </c>
      <c r="AC2106" s="3">
        <v>4015510</v>
      </c>
      <c r="AD2106" s="3">
        <v>282.04474472560395</v>
      </c>
      <c r="AE2106" s="3">
        <v>940000</v>
      </c>
      <c r="AF2106" t="s">
        <v>137</v>
      </c>
      <c r="AG2106" t="s">
        <v>134</v>
      </c>
      <c r="AI2106">
        <f>IF(ISERROR(IF(D2106=25,VLOOKUP(E2106,Sheet1!$F$64:$H$79,2,0),IF(D2106=23,VLOOKUP(knight_awaken_info!E2106,Sheet1!$F$45:$H$60,2,0),VLOOKUP(knight_awaken_info!E2106,Sheet1!$F$26:$H$41,2,0)))),0,IF(D2106=25,VLOOKUP(E2106,Sheet1!$F$64:$H$79,2,0),IF(D2106=23,VLOOKUP(knight_awaken_info!E2106,Sheet1!$F$45:$H$60,2,0),VLOOKUP(knight_awaken_info!E2106,Sheet1!$F$26:$H$41,2,0))))</f>
        <v>0</v>
      </c>
      <c r="AJ2106">
        <f>IF(ISERROR(IF(D2106=25,VLOOKUP(E2106,Sheet1!$F$64:$H$79,3,0),IF(D2106=23,VLOOKUP(knight_awaken_info!E2106,Sheet1!$F$45:$H$60,3,0),VLOOKUP(knight_awaken_info!E2106,Sheet1!$F$26:$H$41,3,0)))),0,IF(D2106=25,VLOOKUP(E2106,Sheet1!$F$64:$H$79,3,0),IF(D2106=23,VLOOKUP(knight_awaken_info!E2106,Sheet1!$F$45:$H$60,3,0),VLOOKUP(knight_awaken_info!E2106,Sheet1!$F$26:$H$41,3,0))))</f>
        <v>0</v>
      </c>
      <c r="AK2106" s="11">
        <f>SUM(AI2097:AI2106)</f>
        <v>0</v>
      </c>
      <c r="AL2106" s="11">
        <f>SUM(AJ2097:AJ2106)</f>
        <v>0</v>
      </c>
      <c r="AN2106" s="3">
        <f t="shared" si="99"/>
        <v>17000</v>
      </c>
      <c r="AO2106" s="3">
        <f t="shared" si="100"/>
        <v>850</v>
      </c>
    </row>
    <row r="2107" spans="1:41">
      <c r="A2107" s="3">
        <v>4015510</v>
      </c>
      <c r="B2107" s="3">
        <v>4015501</v>
      </c>
      <c r="C2107" s="3" t="s">
        <v>79</v>
      </c>
      <c r="D2107">
        <f t="shared" si="101"/>
        <v>20</v>
      </c>
      <c r="E2107" s="3">
        <v>10</v>
      </c>
      <c r="F2107" s="3">
        <v>60</v>
      </c>
      <c r="G2107" s="3">
        <v>4</v>
      </c>
      <c r="H2107" s="3">
        <v>313</v>
      </c>
      <c r="I2107" s="3">
        <v>232</v>
      </c>
      <c r="J2107" s="3">
        <v>221</v>
      </c>
      <c r="K2107" s="3">
        <v>233</v>
      </c>
      <c r="L2107" s="3">
        <v>2</v>
      </c>
      <c r="M2107" s="3">
        <v>60</v>
      </c>
      <c r="N2107" s="3">
        <v>770</v>
      </c>
      <c r="O2107" s="3">
        <v>0</v>
      </c>
      <c r="P2107" s="3">
        <v>0</v>
      </c>
      <c r="Q2107" s="3">
        <v>0</v>
      </c>
      <c r="R2107" s="3">
        <v>705000</v>
      </c>
      <c r="S2107" s="3">
        <v>5001</v>
      </c>
      <c r="T2107">
        <v>5002</v>
      </c>
      <c r="U2107" s="3">
        <v>5</v>
      </c>
      <c r="V2107" s="3">
        <v>19888.888888888891</v>
      </c>
      <c r="W2107" s="3">
        <v>6</v>
      </c>
      <c r="X2107" s="3">
        <v>2486.1111111111113</v>
      </c>
      <c r="Y2107" s="3">
        <v>21</v>
      </c>
      <c r="Z2107" s="3">
        <v>994.44444444444446</v>
      </c>
      <c r="AA2107" s="3">
        <v>0</v>
      </c>
      <c r="AB2107" s="3">
        <v>0</v>
      </c>
      <c r="AC2107" s="3">
        <v>4015511</v>
      </c>
      <c r="AD2107" s="3">
        <v>339.40977755115051</v>
      </c>
      <c r="AE2107" s="3">
        <v>1620000</v>
      </c>
      <c r="AF2107" t="s">
        <v>138</v>
      </c>
      <c r="AG2107" t="s">
        <v>158</v>
      </c>
      <c r="AI2107">
        <f>IF(ISERROR(IF(D2107=25,VLOOKUP(E2107,Sheet1!$F$64:$H$79,2,0),IF(D2107=23,VLOOKUP(knight_awaken_info!E2107,Sheet1!$F$45:$H$60,2,0),VLOOKUP(knight_awaken_info!E2107,Sheet1!$F$26:$H$41,2,0)))),0,IF(D2107=25,VLOOKUP(E2107,Sheet1!$F$64:$H$79,2,0),IF(D2107=23,VLOOKUP(knight_awaken_info!E2107,Sheet1!$F$45:$H$60,2,0),VLOOKUP(knight_awaken_info!E2107,Sheet1!$F$26:$H$41,2,0))))</f>
        <v>0</v>
      </c>
      <c r="AJ2107">
        <f>IF(ISERROR(IF(D2107=25,VLOOKUP(E2107,Sheet1!$F$64:$H$79,3,0),IF(D2107=23,VLOOKUP(knight_awaken_info!E2107,Sheet1!$F$45:$H$60,3,0),VLOOKUP(knight_awaken_info!E2107,Sheet1!$F$26:$H$41,3,0)))),0,IF(D2107=25,VLOOKUP(E2107,Sheet1!$F$64:$H$79,3,0),IF(D2107=23,VLOOKUP(knight_awaken_info!E2107,Sheet1!$F$45:$H$60,3,0),VLOOKUP(knight_awaken_info!E2107,Sheet1!$F$26:$H$41,3,0))))</f>
        <v>0</v>
      </c>
      <c r="AK2107" s="11">
        <f>SUM(AI2097:AI2107)</f>
        <v>0</v>
      </c>
      <c r="AL2107" s="11">
        <f>SUM(AJ2097:AJ2107)</f>
        <v>0</v>
      </c>
      <c r="AN2107" s="3">
        <f t="shared" si="99"/>
        <v>19888.888888888891</v>
      </c>
      <c r="AO2107" s="3">
        <f t="shared" si="100"/>
        <v>994.44444444444446</v>
      </c>
    </row>
    <row r="2108" spans="1:41">
      <c r="A2108" s="3">
        <v>4015511</v>
      </c>
      <c r="B2108" s="3">
        <v>4015501</v>
      </c>
      <c r="C2108" s="3" t="s">
        <v>79</v>
      </c>
      <c r="D2108">
        <f t="shared" si="101"/>
        <v>20</v>
      </c>
      <c r="E2108" s="3">
        <v>11</v>
      </c>
      <c r="F2108" s="3">
        <v>60</v>
      </c>
      <c r="G2108" s="3">
        <v>4</v>
      </c>
      <c r="H2108" s="3">
        <v>312</v>
      </c>
      <c r="I2108" s="3">
        <v>231</v>
      </c>
      <c r="J2108" s="3">
        <v>223</v>
      </c>
      <c r="K2108" s="3">
        <v>232</v>
      </c>
      <c r="L2108" s="3">
        <v>2</v>
      </c>
      <c r="M2108" s="3">
        <v>60</v>
      </c>
      <c r="N2108" s="3">
        <v>790</v>
      </c>
      <c r="O2108" s="3">
        <v>0</v>
      </c>
      <c r="P2108" s="3">
        <v>0</v>
      </c>
      <c r="Q2108" s="3">
        <v>0</v>
      </c>
      <c r="R2108" s="3">
        <v>725000</v>
      </c>
      <c r="S2108" s="3">
        <v>5001</v>
      </c>
      <c r="T2108">
        <v>5002</v>
      </c>
      <c r="U2108" s="3">
        <v>5</v>
      </c>
      <c r="V2108" s="3">
        <v>22800</v>
      </c>
      <c r="W2108" s="3">
        <v>6</v>
      </c>
      <c r="X2108" s="3">
        <v>2850</v>
      </c>
      <c r="Y2108" s="3">
        <v>21</v>
      </c>
      <c r="Z2108" s="3">
        <v>1140</v>
      </c>
      <c r="AA2108" s="3">
        <v>0</v>
      </c>
      <c r="AB2108" s="3">
        <v>0</v>
      </c>
      <c r="AC2108" s="3">
        <v>4015512</v>
      </c>
      <c r="AD2108" s="3">
        <v>458.92026260437251</v>
      </c>
      <c r="AE2108" s="3">
        <v>2325000</v>
      </c>
      <c r="AF2108" t="s">
        <v>138</v>
      </c>
      <c r="AG2108" t="s">
        <v>158</v>
      </c>
      <c r="AI2108">
        <f>IF(ISERROR(IF(D2108=25,VLOOKUP(E2108,Sheet1!$F$64:$H$79,2,0),IF(D2108=23,VLOOKUP(knight_awaken_info!E2108,Sheet1!$F$45:$H$60,2,0),VLOOKUP(knight_awaken_info!E2108,Sheet1!$F$26:$H$41,2,0)))),0,IF(D2108=25,VLOOKUP(E2108,Sheet1!$F$64:$H$79,2,0),IF(D2108=23,VLOOKUP(knight_awaken_info!E2108,Sheet1!$F$45:$H$60,2,0),VLOOKUP(knight_awaken_info!E2108,Sheet1!$F$26:$H$41,2,0))))</f>
        <v>0</v>
      </c>
      <c r="AJ2108">
        <f>IF(ISERROR(IF(D2108=25,VLOOKUP(E2108,Sheet1!$F$64:$H$79,3,0),IF(D2108=23,VLOOKUP(knight_awaken_info!E2108,Sheet1!$F$45:$H$60,3,0),VLOOKUP(knight_awaken_info!E2108,Sheet1!$F$26:$H$41,3,0)))),0,IF(D2108=25,VLOOKUP(E2108,Sheet1!$F$64:$H$79,3,0),IF(D2108=23,VLOOKUP(knight_awaken_info!E2108,Sheet1!$F$45:$H$60,3,0),VLOOKUP(knight_awaken_info!E2108,Sheet1!$F$26:$H$41,3,0))))</f>
        <v>0</v>
      </c>
      <c r="AK2108" s="11">
        <f>SUM(AI2097:AI2108)</f>
        <v>0</v>
      </c>
      <c r="AL2108" s="11">
        <f>SUM(AJ2097:AJ2108)</f>
        <v>0</v>
      </c>
      <c r="AN2108" s="3">
        <f t="shared" si="99"/>
        <v>22800</v>
      </c>
      <c r="AO2108" s="3">
        <f t="shared" si="100"/>
        <v>1140</v>
      </c>
    </row>
    <row r="2109" spans="1:41">
      <c r="A2109" s="3">
        <v>4015512</v>
      </c>
      <c r="B2109" s="3">
        <v>4015501</v>
      </c>
      <c r="C2109" s="3" t="s">
        <v>79</v>
      </c>
      <c r="D2109">
        <f t="shared" si="101"/>
        <v>20</v>
      </c>
      <c r="E2109" s="3">
        <v>12</v>
      </c>
      <c r="F2109" s="3">
        <v>60</v>
      </c>
      <c r="G2109" s="3">
        <v>4</v>
      </c>
      <c r="H2109" s="3">
        <v>311</v>
      </c>
      <c r="I2109" s="3">
        <v>233</v>
      </c>
      <c r="J2109" s="3">
        <v>222</v>
      </c>
      <c r="K2109" s="3">
        <v>231</v>
      </c>
      <c r="L2109" s="3">
        <v>2</v>
      </c>
      <c r="M2109" s="3">
        <v>60</v>
      </c>
      <c r="N2109" s="3">
        <v>810</v>
      </c>
      <c r="O2109" s="3">
        <v>0</v>
      </c>
      <c r="P2109" s="3">
        <v>0</v>
      </c>
      <c r="Q2109" s="3">
        <v>0</v>
      </c>
      <c r="R2109" s="3">
        <v>745000</v>
      </c>
      <c r="S2109" s="3">
        <v>5001</v>
      </c>
      <c r="T2109">
        <v>5002</v>
      </c>
      <c r="U2109" s="3">
        <v>5</v>
      </c>
      <c r="V2109" s="3">
        <v>25733.333333333332</v>
      </c>
      <c r="W2109" s="3">
        <v>6</v>
      </c>
      <c r="X2109" s="3">
        <v>3216.6666666666665</v>
      </c>
      <c r="Y2109" s="3">
        <v>21</v>
      </c>
      <c r="Z2109" s="3">
        <v>1286.6666666666667</v>
      </c>
      <c r="AA2109" s="3">
        <v>0</v>
      </c>
      <c r="AB2109" s="3">
        <v>0</v>
      </c>
      <c r="AC2109" s="3">
        <v>4015513</v>
      </c>
      <c r="AD2109" s="3">
        <v>578.43074765759457</v>
      </c>
      <c r="AE2109" s="3">
        <v>3050000</v>
      </c>
      <c r="AF2109" t="s">
        <v>138</v>
      </c>
      <c r="AG2109" t="s">
        <v>158</v>
      </c>
      <c r="AI2109">
        <f>IF(ISERROR(IF(D2109=25,VLOOKUP(E2109,Sheet1!$F$64:$H$79,2,0),IF(D2109=23,VLOOKUP(knight_awaken_info!E2109,Sheet1!$F$45:$H$60,2,0),VLOOKUP(knight_awaken_info!E2109,Sheet1!$F$26:$H$41,2,0)))),0,IF(D2109=25,VLOOKUP(E2109,Sheet1!$F$64:$H$79,2,0),IF(D2109=23,VLOOKUP(knight_awaken_info!E2109,Sheet1!$F$45:$H$60,2,0),VLOOKUP(knight_awaken_info!E2109,Sheet1!$F$26:$H$41,2,0))))</f>
        <v>0</v>
      </c>
      <c r="AJ2109">
        <f>IF(ISERROR(IF(D2109=25,VLOOKUP(E2109,Sheet1!$F$64:$H$79,3,0),IF(D2109=23,VLOOKUP(knight_awaken_info!E2109,Sheet1!$F$45:$H$60,3,0),VLOOKUP(knight_awaken_info!E2109,Sheet1!$F$26:$H$41,3,0)))),0,IF(D2109=25,VLOOKUP(E2109,Sheet1!$F$64:$H$79,3,0),IF(D2109=23,VLOOKUP(knight_awaken_info!E2109,Sheet1!$F$45:$H$60,3,0),VLOOKUP(knight_awaken_info!E2109,Sheet1!$F$26:$H$41,3,0))))</f>
        <v>0</v>
      </c>
      <c r="AK2109" s="11">
        <f>SUM(AI2097:AI2109)</f>
        <v>0</v>
      </c>
      <c r="AL2109" s="11">
        <f>SUM(AJ2097:AJ2109)</f>
        <v>0</v>
      </c>
      <c r="AN2109" s="3">
        <f t="shared" si="99"/>
        <v>25733.333333333332</v>
      </c>
      <c r="AO2109" s="3">
        <f t="shared" si="100"/>
        <v>1286.6666666666667</v>
      </c>
    </row>
    <row r="2110" spans="1:41">
      <c r="A2110" s="3">
        <v>4015513</v>
      </c>
      <c r="B2110" s="3">
        <v>4015501</v>
      </c>
      <c r="C2110" s="3" t="s">
        <v>79</v>
      </c>
      <c r="D2110">
        <f t="shared" si="101"/>
        <v>20</v>
      </c>
      <c r="E2110" s="3">
        <v>13</v>
      </c>
      <c r="F2110" s="3">
        <v>60</v>
      </c>
      <c r="G2110" s="3">
        <v>4</v>
      </c>
      <c r="H2110" s="3">
        <v>313</v>
      </c>
      <c r="I2110" s="3">
        <v>322</v>
      </c>
      <c r="J2110" s="3">
        <v>221</v>
      </c>
      <c r="K2110" s="3">
        <v>233</v>
      </c>
      <c r="L2110" s="3">
        <v>2</v>
      </c>
      <c r="M2110" s="3">
        <v>60</v>
      </c>
      <c r="N2110" s="3">
        <v>830</v>
      </c>
      <c r="O2110" s="3">
        <v>0</v>
      </c>
      <c r="P2110" s="3">
        <v>0</v>
      </c>
      <c r="Q2110" s="3">
        <v>0</v>
      </c>
      <c r="R2110" s="3">
        <v>765000</v>
      </c>
      <c r="S2110" s="3">
        <v>5001</v>
      </c>
      <c r="T2110">
        <v>5002</v>
      </c>
      <c r="U2110" s="3">
        <v>5</v>
      </c>
      <c r="V2110" s="3">
        <v>28688.888888888887</v>
      </c>
      <c r="W2110" s="3">
        <v>6</v>
      </c>
      <c r="X2110" s="3">
        <v>3586.1111111111109</v>
      </c>
      <c r="Y2110" s="3">
        <v>21</v>
      </c>
      <c r="Z2110" s="3">
        <v>1434.4444444444446</v>
      </c>
      <c r="AA2110" s="3">
        <v>0</v>
      </c>
      <c r="AB2110" s="3">
        <v>0</v>
      </c>
      <c r="AC2110" s="3">
        <v>4015514</v>
      </c>
      <c r="AD2110" s="3">
        <v>697.94123271081662</v>
      </c>
      <c r="AE2110" s="3">
        <v>3795000</v>
      </c>
      <c r="AF2110" t="s">
        <v>138</v>
      </c>
      <c r="AG2110" t="s">
        <v>158</v>
      </c>
      <c r="AI2110">
        <f>IF(ISERROR(IF(D2110=25,VLOOKUP(E2110,Sheet1!$F$64:$H$79,2,0),IF(D2110=23,VLOOKUP(knight_awaken_info!E2110,Sheet1!$F$45:$H$60,2,0),VLOOKUP(knight_awaken_info!E2110,Sheet1!$F$26:$H$41,2,0)))),0,IF(D2110=25,VLOOKUP(E2110,Sheet1!$F$64:$H$79,2,0),IF(D2110=23,VLOOKUP(knight_awaken_info!E2110,Sheet1!$F$45:$H$60,2,0),VLOOKUP(knight_awaken_info!E2110,Sheet1!$F$26:$H$41,2,0))))</f>
        <v>0</v>
      </c>
      <c r="AJ2110">
        <f>IF(ISERROR(IF(D2110=25,VLOOKUP(E2110,Sheet1!$F$64:$H$79,3,0),IF(D2110=23,VLOOKUP(knight_awaken_info!E2110,Sheet1!$F$45:$H$60,3,0),VLOOKUP(knight_awaken_info!E2110,Sheet1!$F$26:$H$41,3,0)))),0,IF(D2110=25,VLOOKUP(E2110,Sheet1!$F$64:$H$79,3,0),IF(D2110=23,VLOOKUP(knight_awaken_info!E2110,Sheet1!$F$45:$H$60,3,0),VLOOKUP(knight_awaken_info!E2110,Sheet1!$F$26:$H$41,3,0))))</f>
        <v>0</v>
      </c>
      <c r="AK2110" s="11">
        <f>SUM(AI2097:AI2110)</f>
        <v>0</v>
      </c>
      <c r="AL2110" s="11">
        <f>SUM(AJ2097:AJ2110)</f>
        <v>0</v>
      </c>
      <c r="AN2110" s="3">
        <f t="shared" si="99"/>
        <v>28688.888888888887</v>
      </c>
      <c r="AO2110" s="3">
        <f t="shared" si="100"/>
        <v>1434.4444444444446</v>
      </c>
    </row>
    <row r="2111" spans="1:41">
      <c r="A2111" s="3">
        <v>4015514</v>
      </c>
      <c r="B2111" s="3">
        <v>4015501</v>
      </c>
      <c r="C2111" s="3" t="s">
        <v>79</v>
      </c>
      <c r="D2111">
        <f t="shared" si="101"/>
        <v>20</v>
      </c>
      <c r="E2111" s="3">
        <v>14</v>
      </c>
      <c r="F2111" s="3">
        <v>60</v>
      </c>
      <c r="G2111" s="3">
        <v>4</v>
      </c>
      <c r="H2111" s="3">
        <v>312</v>
      </c>
      <c r="I2111" s="3">
        <v>321</v>
      </c>
      <c r="J2111" s="3">
        <v>223</v>
      </c>
      <c r="K2111" s="3">
        <v>232</v>
      </c>
      <c r="L2111" s="3">
        <v>2</v>
      </c>
      <c r="M2111" s="3">
        <v>60</v>
      </c>
      <c r="N2111" s="3">
        <v>850</v>
      </c>
      <c r="O2111" s="3">
        <v>1</v>
      </c>
      <c r="P2111" s="3">
        <v>40155</v>
      </c>
      <c r="Q2111" s="3">
        <v>1</v>
      </c>
      <c r="R2111" s="3">
        <v>790000</v>
      </c>
      <c r="S2111" s="3">
        <v>5001</v>
      </c>
      <c r="T2111">
        <v>5002</v>
      </c>
      <c r="U2111" s="3">
        <v>5</v>
      </c>
      <c r="V2111" s="3">
        <v>31666.666666666664</v>
      </c>
      <c r="W2111" s="3">
        <v>6</v>
      </c>
      <c r="X2111" s="3">
        <v>3958.333333333333</v>
      </c>
      <c r="Y2111" s="3">
        <v>21</v>
      </c>
      <c r="Z2111" s="3">
        <v>1583.3333333333335</v>
      </c>
      <c r="AA2111" s="3">
        <v>0</v>
      </c>
      <c r="AB2111" s="3">
        <v>0</v>
      </c>
      <c r="AC2111" s="3">
        <v>4015515</v>
      </c>
      <c r="AD2111" s="3">
        <v>879.59716999171405</v>
      </c>
      <c r="AE2111" s="3">
        <v>4560000</v>
      </c>
      <c r="AF2111" t="s">
        <v>138</v>
      </c>
      <c r="AG2111" t="s">
        <v>158</v>
      </c>
      <c r="AI2111">
        <f>IF(ISERROR(IF(D2111=25,VLOOKUP(E2111,Sheet1!$F$64:$H$79,2,0),IF(D2111=23,VLOOKUP(knight_awaken_info!E2111,Sheet1!$F$45:$H$60,2,0),VLOOKUP(knight_awaken_info!E2111,Sheet1!$F$26:$H$41,2,0)))),0,IF(D2111=25,VLOOKUP(E2111,Sheet1!$F$64:$H$79,2,0),IF(D2111=23,VLOOKUP(knight_awaken_info!E2111,Sheet1!$F$45:$H$60,2,0),VLOOKUP(knight_awaken_info!E2111,Sheet1!$F$26:$H$41,2,0))))</f>
        <v>0</v>
      </c>
      <c r="AJ2111">
        <f>IF(ISERROR(IF(D2111=25,VLOOKUP(E2111,Sheet1!$F$64:$H$79,3,0),IF(D2111=23,VLOOKUP(knight_awaken_info!E2111,Sheet1!$F$45:$H$60,3,0),VLOOKUP(knight_awaken_info!E2111,Sheet1!$F$26:$H$41,3,0)))),0,IF(D2111=25,VLOOKUP(E2111,Sheet1!$F$64:$H$79,3,0),IF(D2111=23,VLOOKUP(knight_awaken_info!E2111,Sheet1!$F$45:$H$60,3,0),VLOOKUP(knight_awaken_info!E2111,Sheet1!$F$26:$H$41,3,0))))</f>
        <v>0</v>
      </c>
      <c r="AK2111" s="11">
        <f>SUM(AI2097:AI2111)</f>
        <v>0</v>
      </c>
      <c r="AL2111" s="11">
        <f>SUM(AJ2097:AJ2111)</f>
        <v>0</v>
      </c>
      <c r="AN2111" s="3">
        <f t="shared" si="99"/>
        <v>31666.666666666664</v>
      </c>
      <c r="AO2111" s="3">
        <f t="shared" si="100"/>
        <v>1583.3333333333335</v>
      </c>
    </row>
    <row r="2112" spans="1:41">
      <c r="A2112" s="3">
        <v>4015515</v>
      </c>
      <c r="B2112" s="3">
        <v>4015501</v>
      </c>
      <c r="C2112" s="3" t="s">
        <v>79</v>
      </c>
      <c r="D2112">
        <f t="shared" si="101"/>
        <v>20</v>
      </c>
      <c r="E2112" s="3">
        <v>15</v>
      </c>
      <c r="F2112" s="3">
        <v>60</v>
      </c>
      <c r="G2112" s="3">
        <v>4</v>
      </c>
      <c r="H2112" s="3">
        <v>311</v>
      </c>
      <c r="I2112" s="3">
        <v>323</v>
      </c>
      <c r="J2112" s="3">
        <v>222</v>
      </c>
      <c r="K2112" s="3">
        <v>231</v>
      </c>
      <c r="L2112" s="3">
        <v>2</v>
      </c>
      <c r="M2112" s="3">
        <v>60</v>
      </c>
      <c r="N2112" s="3">
        <v>890</v>
      </c>
      <c r="O2112" s="3">
        <v>0</v>
      </c>
      <c r="P2112" s="3">
        <v>0</v>
      </c>
      <c r="Q2112" s="3">
        <v>0</v>
      </c>
      <c r="R2112" s="3">
        <v>810000</v>
      </c>
      <c r="S2112" s="3">
        <v>5001</v>
      </c>
      <c r="T2112">
        <v>5002</v>
      </c>
      <c r="U2112" s="3">
        <v>5</v>
      </c>
      <c r="V2112" s="3">
        <v>47826.666666666664</v>
      </c>
      <c r="W2112" s="3">
        <v>6</v>
      </c>
      <c r="X2112" s="3">
        <v>4333.333333333333</v>
      </c>
      <c r="Y2112" s="3">
        <v>21</v>
      </c>
      <c r="Z2112" s="3">
        <v>1733.3333333333335</v>
      </c>
      <c r="AA2112" s="3">
        <v>0</v>
      </c>
      <c r="AB2112" s="3">
        <v>0</v>
      </c>
      <c r="AC2112" s="3">
        <v>4015516</v>
      </c>
      <c r="AD2112" s="3">
        <v>1061.2531072726115</v>
      </c>
      <c r="AE2112" s="3">
        <v>5350000</v>
      </c>
      <c r="AF2112" t="s">
        <v>139</v>
      </c>
      <c r="AG2112" t="s">
        <v>134</v>
      </c>
      <c r="AI2112">
        <f>IF(ISERROR(IF(D2112=25,VLOOKUP(E2112,Sheet1!$F$64:$H$79,2,0),IF(D2112=23,VLOOKUP(knight_awaken_info!E2112,Sheet1!$F$45:$H$60,2,0),VLOOKUP(knight_awaken_info!E2112,Sheet1!$F$26:$H$41,2,0)))),0,IF(D2112=25,VLOOKUP(E2112,Sheet1!$F$64:$H$79,2,0),IF(D2112=23,VLOOKUP(knight_awaken_info!E2112,Sheet1!$F$45:$H$60,2,0),VLOOKUP(knight_awaken_info!E2112,Sheet1!$F$26:$H$41,2,0))))</f>
        <v>13160</v>
      </c>
      <c r="AJ2112">
        <f>IF(ISERROR(IF(D2112=25,VLOOKUP(E2112,Sheet1!$F$64:$H$79,3,0),IF(D2112=23,VLOOKUP(knight_awaken_info!E2112,Sheet1!$F$45:$H$60,3,0),VLOOKUP(knight_awaken_info!E2112,Sheet1!$F$26:$H$41,3,0)))),0,IF(D2112=25,VLOOKUP(E2112,Sheet1!$F$64:$H$79,3,0),IF(D2112=23,VLOOKUP(knight_awaken_info!E2112,Sheet1!$F$45:$H$60,3,0),VLOOKUP(knight_awaken_info!E2112,Sheet1!$F$26:$H$41,3,0))))</f>
        <v>0</v>
      </c>
      <c r="AK2112" s="11">
        <f>SUM(AI2097:AI2112)</f>
        <v>13160</v>
      </c>
      <c r="AL2112" s="11">
        <f>SUM(AJ2097:AJ2112)</f>
        <v>0</v>
      </c>
      <c r="AN2112" s="3">
        <f t="shared" si="99"/>
        <v>60986.666666666664</v>
      </c>
      <c r="AO2112" s="3">
        <f t="shared" si="100"/>
        <v>1733.3333333333335</v>
      </c>
    </row>
    <row r="2113" spans="1:41">
      <c r="A2113" s="3">
        <v>4015516</v>
      </c>
      <c r="B2113" s="3">
        <v>4015501</v>
      </c>
      <c r="C2113" s="3" t="s">
        <v>79</v>
      </c>
      <c r="D2113">
        <f t="shared" si="101"/>
        <v>20</v>
      </c>
      <c r="E2113" s="3">
        <v>16</v>
      </c>
      <c r="F2113" s="3">
        <v>60</v>
      </c>
      <c r="G2113" s="3">
        <v>4</v>
      </c>
      <c r="H2113" s="3">
        <v>313</v>
      </c>
      <c r="I2113" s="3">
        <v>332</v>
      </c>
      <c r="J2113" s="3">
        <v>221</v>
      </c>
      <c r="K2113" s="3">
        <v>233</v>
      </c>
      <c r="L2113" s="3">
        <v>2</v>
      </c>
      <c r="M2113" s="3">
        <v>60</v>
      </c>
      <c r="N2113" s="3">
        <v>910</v>
      </c>
      <c r="O2113" s="3">
        <v>0</v>
      </c>
      <c r="P2113" s="3">
        <v>0</v>
      </c>
      <c r="Q2113" s="3">
        <v>0</v>
      </c>
      <c r="R2113" s="3">
        <v>830000</v>
      </c>
      <c r="S2113" s="3">
        <v>5001</v>
      </c>
      <c r="T2113">
        <v>5002</v>
      </c>
      <c r="U2113" s="3">
        <v>5</v>
      </c>
      <c r="V2113" s="3">
        <v>50848.888888888883</v>
      </c>
      <c r="W2113" s="3">
        <v>6</v>
      </c>
      <c r="X2113" s="3">
        <v>4711.1111111111104</v>
      </c>
      <c r="Y2113" s="3">
        <v>21</v>
      </c>
      <c r="Z2113" s="3">
        <v>1884.4444444444446</v>
      </c>
      <c r="AA2113" s="3">
        <v>0</v>
      </c>
      <c r="AB2113" s="3">
        <v>0</v>
      </c>
      <c r="AC2113" s="3">
        <v>4015517</v>
      </c>
      <c r="AD2113" s="3">
        <v>1242.9090445535089</v>
      </c>
      <c r="AE2113" s="3">
        <v>6160000</v>
      </c>
      <c r="AF2113" t="s">
        <v>139</v>
      </c>
      <c r="AG2113" t="s">
        <v>134</v>
      </c>
      <c r="AI2113">
        <f>IF(ISERROR(IF(D2113=25,VLOOKUP(E2113,Sheet1!$F$64:$H$79,2,0),IF(D2113=23,VLOOKUP(knight_awaken_info!E2113,Sheet1!$F$45:$H$60,2,0),VLOOKUP(knight_awaken_info!E2113,Sheet1!$F$26:$H$41,2,0)))),0,IF(D2113=25,VLOOKUP(E2113,Sheet1!$F$64:$H$79,2,0),IF(D2113=23,VLOOKUP(knight_awaken_info!E2113,Sheet1!$F$45:$H$60,2,0),VLOOKUP(knight_awaken_info!E2113,Sheet1!$F$26:$H$41,2,0))))</f>
        <v>0</v>
      </c>
      <c r="AJ2113">
        <f>IF(ISERROR(IF(D2113=25,VLOOKUP(E2113,Sheet1!$F$64:$H$79,3,0),IF(D2113=23,VLOOKUP(knight_awaken_info!E2113,Sheet1!$F$45:$H$60,3,0),VLOOKUP(knight_awaken_info!E2113,Sheet1!$F$26:$H$41,3,0)))),0,IF(D2113=25,VLOOKUP(E2113,Sheet1!$F$64:$H$79,3,0),IF(D2113=23,VLOOKUP(knight_awaken_info!E2113,Sheet1!$F$45:$H$60,3,0),VLOOKUP(knight_awaken_info!E2113,Sheet1!$F$26:$H$41,3,0))))</f>
        <v>0</v>
      </c>
      <c r="AK2113" s="11">
        <f>SUM(AI2097:AI2113)</f>
        <v>13160</v>
      </c>
      <c r="AL2113" s="11">
        <f>SUM(AJ2097:AJ2113)</f>
        <v>0</v>
      </c>
      <c r="AN2113" s="3">
        <f t="shared" si="99"/>
        <v>64008.888888888883</v>
      </c>
      <c r="AO2113" s="3">
        <f t="shared" si="100"/>
        <v>1884.4444444444446</v>
      </c>
    </row>
    <row r="2114" spans="1:41">
      <c r="A2114" s="3">
        <v>4015517</v>
      </c>
      <c r="B2114" s="3">
        <v>4015501</v>
      </c>
      <c r="C2114" s="3" t="s">
        <v>79</v>
      </c>
      <c r="D2114">
        <f t="shared" si="101"/>
        <v>20</v>
      </c>
      <c r="E2114" s="3">
        <v>17</v>
      </c>
      <c r="F2114" s="3">
        <v>60</v>
      </c>
      <c r="G2114" s="3">
        <v>4</v>
      </c>
      <c r="H2114" s="3">
        <v>312</v>
      </c>
      <c r="I2114" s="3">
        <v>321</v>
      </c>
      <c r="J2114" s="3">
        <v>223</v>
      </c>
      <c r="K2114" s="3">
        <v>232</v>
      </c>
      <c r="L2114" s="3">
        <v>2</v>
      </c>
      <c r="M2114" s="3">
        <v>60</v>
      </c>
      <c r="N2114" s="3">
        <v>930</v>
      </c>
      <c r="O2114" s="3">
        <v>0</v>
      </c>
      <c r="P2114" s="3">
        <v>0</v>
      </c>
      <c r="Q2114" s="3">
        <v>0</v>
      </c>
      <c r="R2114" s="3">
        <v>855000</v>
      </c>
      <c r="S2114" s="3">
        <v>5001</v>
      </c>
      <c r="T2114">
        <v>5002</v>
      </c>
      <c r="U2114" s="3">
        <v>5</v>
      </c>
      <c r="V2114" s="3">
        <v>53893.333333333328</v>
      </c>
      <c r="W2114" s="3">
        <v>6</v>
      </c>
      <c r="X2114" s="3">
        <v>5091.6666666666661</v>
      </c>
      <c r="Y2114" s="3">
        <v>21</v>
      </c>
      <c r="Z2114" s="3">
        <v>2036.6666666666667</v>
      </c>
      <c r="AA2114" s="3">
        <v>0</v>
      </c>
      <c r="AB2114" s="3">
        <v>0</v>
      </c>
      <c r="AC2114" s="3">
        <v>4015518</v>
      </c>
      <c r="AD2114" s="3">
        <v>1424.5649818344064</v>
      </c>
      <c r="AE2114" s="3">
        <v>6990000</v>
      </c>
      <c r="AF2114" t="s">
        <v>139</v>
      </c>
      <c r="AG2114" t="s">
        <v>134</v>
      </c>
      <c r="AI2114">
        <f>IF(ISERROR(IF(D2114=25,VLOOKUP(E2114,Sheet1!$F$64:$H$79,2,0),IF(D2114=23,VLOOKUP(knight_awaken_info!E2114,Sheet1!$F$45:$H$60,2,0),VLOOKUP(knight_awaken_info!E2114,Sheet1!$F$26:$H$41,2,0)))),0,IF(D2114=25,VLOOKUP(E2114,Sheet1!$F$64:$H$79,2,0),IF(D2114=23,VLOOKUP(knight_awaken_info!E2114,Sheet1!$F$45:$H$60,2,0),VLOOKUP(knight_awaken_info!E2114,Sheet1!$F$26:$H$41,2,0))))</f>
        <v>0</v>
      </c>
      <c r="AJ2114">
        <f>IF(ISERROR(IF(D2114=25,VLOOKUP(E2114,Sheet1!$F$64:$H$79,3,0),IF(D2114=23,VLOOKUP(knight_awaken_info!E2114,Sheet1!$F$45:$H$60,3,0),VLOOKUP(knight_awaken_info!E2114,Sheet1!$F$26:$H$41,3,0)))),0,IF(D2114=25,VLOOKUP(E2114,Sheet1!$F$64:$H$79,3,0),IF(D2114=23,VLOOKUP(knight_awaken_info!E2114,Sheet1!$F$45:$H$60,3,0),VLOOKUP(knight_awaken_info!E2114,Sheet1!$F$26:$H$41,3,0))))</f>
        <v>0</v>
      </c>
      <c r="AK2114" s="11">
        <f>SUM(AI2097:AI2114)</f>
        <v>13160</v>
      </c>
      <c r="AL2114" s="11">
        <f>SUM(AJ2097:AJ2114)</f>
        <v>0</v>
      </c>
      <c r="AN2114" s="3">
        <f t="shared" si="99"/>
        <v>67053.333333333328</v>
      </c>
      <c r="AO2114" s="3">
        <f t="shared" si="100"/>
        <v>2036.6666666666667</v>
      </c>
    </row>
    <row r="2115" spans="1:41">
      <c r="A2115" s="3">
        <v>4015518</v>
      </c>
      <c r="B2115" s="3">
        <v>4015501</v>
      </c>
      <c r="C2115" s="3" t="s">
        <v>79</v>
      </c>
      <c r="D2115">
        <f t="shared" si="101"/>
        <v>20</v>
      </c>
      <c r="E2115" s="3">
        <v>18</v>
      </c>
      <c r="F2115" s="3">
        <v>60</v>
      </c>
      <c r="G2115" s="3">
        <v>4</v>
      </c>
      <c r="H2115" s="3">
        <v>311</v>
      </c>
      <c r="I2115" s="3">
        <v>333</v>
      </c>
      <c r="J2115" s="3">
        <v>222</v>
      </c>
      <c r="K2115" s="3">
        <v>231</v>
      </c>
      <c r="L2115" s="3">
        <v>2</v>
      </c>
      <c r="M2115" s="3">
        <v>60</v>
      </c>
      <c r="N2115" s="3">
        <v>950</v>
      </c>
      <c r="O2115" s="3">
        <v>0</v>
      </c>
      <c r="P2115" s="3">
        <v>0</v>
      </c>
      <c r="Q2115" s="3">
        <v>0</v>
      </c>
      <c r="R2115" s="3">
        <v>875000</v>
      </c>
      <c r="S2115" s="3">
        <v>5001</v>
      </c>
      <c r="T2115">
        <v>5002</v>
      </c>
      <c r="U2115" s="3">
        <v>5</v>
      </c>
      <c r="V2115" s="3">
        <v>56959.999999999993</v>
      </c>
      <c r="W2115" s="3">
        <v>6</v>
      </c>
      <c r="X2115" s="3">
        <v>5474.9999999999991</v>
      </c>
      <c r="Y2115" s="3">
        <v>21</v>
      </c>
      <c r="Z2115" s="3">
        <v>2190</v>
      </c>
      <c r="AA2115" s="3">
        <v>0</v>
      </c>
      <c r="AB2115" s="3">
        <v>0</v>
      </c>
      <c r="AC2115" s="3">
        <v>4015519</v>
      </c>
      <c r="AD2115" s="3">
        <v>1606.2209191153038</v>
      </c>
      <c r="AE2115" s="3">
        <v>7845000</v>
      </c>
      <c r="AF2115" t="s">
        <v>139</v>
      </c>
      <c r="AG2115" t="s">
        <v>134</v>
      </c>
      <c r="AI2115">
        <f>IF(ISERROR(IF(D2115=25,VLOOKUP(E2115,Sheet1!$F$64:$H$79,2,0),IF(D2115=23,VLOOKUP(knight_awaken_info!E2115,Sheet1!$F$45:$H$60,2,0),VLOOKUP(knight_awaken_info!E2115,Sheet1!$F$26:$H$41,2,0)))),0,IF(D2115=25,VLOOKUP(E2115,Sheet1!$F$64:$H$79,2,0),IF(D2115=23,VLOOKUP(knight_awaken_info!E2115,Sheet1!$F$45:$H$60,2,0),VLOOKUP(knight_awaken_info!E2115,Sheet1!$F$26:$H$41,2,0))))</f>
        <v>0</v>
      </c>
      <c r="AJ2115">
        <f>IF(ISERROR(IF(D2115=25,VLOOKUP(E2115,Sheet1!$F$64:$H$79,3,0),IF(D2115=23,VLOOKUP(knight_awaken_info!E2115,Sheet1!$F$45:$H$60,3,0),VLOOKUP(knight_awaken_info!E2115,Sheet1!$F$26:$H$41,3,0)))),0,IF(D2115=25,VLOOKUP(E2115,Sheet1!$F$64:$H$79,3,0),IF(D2115=23,VLOOKUP(knight_awaken_info!E2115,Sheet1!$F$45:$H$60,3,0),VLOOKUP(knight_awaken_info!E2115,Sheet1!$F$26:$H$41,3,0))))</f>
        <v>0</v>
      </c>
      <c r="AK2115" s="11">
        <f>SUM(AI2097:AI2115)</f>
        <v>13160</v>
      </c>
      <c r="AL2115" s="11">
        <f>SUM(AJ2097:AJ2115)</f>
        <v>0</v>
      </c>
      <c r="AN2115" s="3">
        <f t="shared" si="99"/>
        <v>70120</v>
      </c>
      <c r="AO2115" s="3">
        <f t="shared" si="100"/>
        <v>2190</v>
      </c>
    </row>
    <row r="2116" spans="1:41">
      <c r="A2116" s="3">
        <v>4015519</v>
      </c>
      <c r="B2116" s="3">
        <v>4015501</v>
      </c>
      <c r="C2116" s="3" t="s">
        <v>79</v>
      </c>
      <c r="D2116">
        <f t="shared" si="101"/>
        <v>20</v>
      </c>
      <c r="E2116" s="3">
        <v>19</v>
      </c>
      <c r="F2116" s="3">
        <v>60</v>
      </c>
      <c r="G2116" s="3">
        <v>4</v>
      </c>
      <c r="H2116" s="3">
        <v>313</v>
      </c>
      <c r="I2116" s="3">
        <v>332</v>
      </c>
      <c r="J2116" s="3">
        <v>321</v>
      </c>
      <c r="K2116" s="3">
        <v>333</v>
      </c>
      <c r="L2116" s="3">
        <v>2</v>
      </c>
      <c r="M2116" s="3">
        <v>60</v>
      </c>
      <c r="N2116" s="3">
        <v>1450</v>
      </c>
      <c r="O2116" s="3">
        <v>1</v>
      </c>
      <c r="P2116" s="3">
        <v>40155</v>
      </c>
      <c r="Q2116" s="3">
        <v>1</v>
      </c>
      <c r="R2116" s="3">
        <v>1430000</v>
      </c>
      <c r="S2116" s="3">
        <v>5001</v>
      </c>
      <c r="T2116">
        <v>5002</v>
      </c>
      <c r="U2116" s="3">
        <v>5</v>
      </c>
      <c r="V2116" s="3">
        <v>60048.888888888883</v>
      </c>
      <c r="W2116" s="3">
        <v>6</v>
      </c>
      <c r="X2116" s="3">
        <v>5861.1111111111104</v>
      </c>
      <c r="Y2116" s="3">
        <v>21</v>
      </c>
      <c r="Z2116" s="3">
        <v>2344.4444444444443</v>
      </c>
      <c r="AA2116" s="3">
        <v>0</v>
      </c>
      <c r="AB2116" s="3">
        <v>0</v>
      </c>
      <c r="AC2116" s="3">
        <v>4015520</v>
      </c>
      <c r="AD2116" s="3">
        <v>1787.8768563962012</v>
      </c>
      <c r="AE2116" s="3">
        <v>8720000</v>
      </c>
      <c r="AF2116" t="s">
        <v>139</v>
      </c>
      <c r="AG2116" t="s">
        <v>134</v>
      </c>
      <c r="AI2116">
        <f>IF(ISERROR(IF(D2116=25,VLOOKUP(E2116,Sheet1!$F$64:$H$79,2,0),IF(D2116=23,VLOOKUP(knight_awaken_info!E2116,Sheet1!$F$45:$H$60,2,0),VLOOKUP(knight_awaken_info!E2116,Sheet1!$F$26:$H$41,2,0)))),0,IF(D2116=25,VLOOKUP(E2116,Sheet1!$F$64:$H$79,2,0),IF(D2116=23,VLOOKUP(knight_awaken_info!E2116,Sheet1!$F$45:$H$60,2,0),VLOOKUP(knight_awaken_info!E2116,Sheet1!$F$26:$H$41,2,0))))</f>
        <v>0</v>
      </c>
      <c r="AJ2116">
        <f>IF(ISERROR(IF(D2116=25,VLOOKUP(E2116,Sheet1!$F$64:$H$79,3,0),IF(D2116=23,VLOOKUP(knight_awaken_info!E2116,Sheet1!$F$45:$H$60,3,0),VLOOKUP(knight_awaken_info!E2116,Sheet1!$F$26:$H$41,3,0)))),0,IF(D2116=25,VLOOKUP(E2116,Sheet1!$F$64:$H$79,3,0),IF(D2116=23,VLOOKUP(knight_awaken_info!E2116,Sheet1!$F$45:$H$60,3,0),VLOOKUP(knight_awaken_info!E2116,Sheet1!$F$26:$H$41,3,0))))</f>
        <v>0</v>
      </c>
      <c r="AK2116" s="11">
        <f>SUM(AI2097:AI2116)</f>
        <v>13160</v>
      </c>
      <c r="AL2116" s="11">
        <f>SUM(AJ2097:AJ2116)</f>
        <v>0</v>
      </c>
      <c r="AN2116" s="3">
        <f t="shared" si="99"/>
        <v>73208.888888888876</v>
      </c>
      <c r="AO2116" s="3">
        <f t="shared" si="100"/>
        <v>2344.4444444444443</v>
      </c>
    </row>
    <row r="2117" spans="1:41">
      <c r="A2117" s="3">
        <v>4015520</v>
      </c>
      <c r="B2117" s="3">
        <v>4015501</v>
      </c>
      <c r="C2117" s="3" t="s">
        <v>79</v>
      </c>
      <c r="D2117">
        <f t="shared" si="101"/>
        <v>20</v>
      </c>
      <c r="E2117" s="3">
        <v>20</v>
      </c>
      <c r="F2117" s="3">
        <v>70</v>
      </c>
      <c r="G2117" s="3">
        <v>4</v>
      </c>
      <c r="H2117" s="3">
        <v>412</v>
      </c>
      <c r="I2117" s="3">
        <v>331</v>
      </c>
      <c r="J2117" s="3">
        <v>323</v>
      </c>
      <c r="K2117" s="3">
        <v>332</v>
      </c>
      <c r="L2117" s="3">
        <v>2</v>
      </c>
      <c r="M2117" s="3">
        <v>60</v>
      </c>
      <c r="N2117" s="3">
        <v>1490</v>
      </c>
      <c r="O2117" s="3">
        <v>0</v>
      </c>
      <c r="P2117" s="3">
        <v>0</v>
      </c>
      <c r="Q2117" s="3">
        <v>0</v>
      </c>
      <c r="R2117" s="3">
        <v>1455000</v>
      </c>
      <c r="S2117" s="3">
        <v>5002</v>
      </c>
      <c r="T2117">
        <v>5003</v>
      </c>
      <c r="U2117" s="3">
        <v>5</v>
      </c>
      <c r="V2117" s="3">
        <v>64048.888888888883</v>
      </c>
      <c r="W2117" s="3">
        <v>6</v>
      </c>
      <c r="X2117" s="3">
        <v>6361.1111111111104</v>
      </c>
      <c r="Y2117" s="3">
        <v>21</v>
      </c>
      <c r="Z2117" s="3">
        <v>2544.4444444444443</v>
      </c>
      <c r="AA2117" s="3">
        <v>0</v>
      </c>
      <c r="AB2117" s="3">
        <v>0</v>
      </c>
      <c r="AC2117" s="3">
        <v>4015521</v>
      </c>
      <c r="AD2117" s="3">
        <v>2093.8236981324494</v>
      </c>
      <c r="AE2117" s="3">
        <v>10150000</v>
      </c>
      <c r="AF2117" t="s">
        <v>140</v>
      </c>
      <c r="AG2117" t="s">
        <v>159</v>
      </c>
      <c r="AI2117">
        <f>IF(ISERROR(IF(D2117=25,VLOOKUP(E2117,Sheet1!$F$64:$H$79,2,0),IF(D2117=23,VLOOKUP(knight_awaken_info!E2117,Sheet1!$F$45:$H$60,2,0),VLOOKUP(knight_awaken_info!E2117,Sheet1!$F$26:$H$41,2,0)))),0,IF(D2117=25,VLOOKUP(E2117,Sheet1!$F$64:$H$79,2,0),IF(D2117=23,VLOOKUP(knight_awaken_info!E2117,Sheet1!$F$45:$H$60,2,0),VLOOKUP(knight_awaken_info!E2117,Sheet1!$F$26:$H$41,2,0))))</f>
        <v>0</v>
      </c>
      <c r="AJ2117">
        <f>IF(ISERROR(IF(D2117=25,VLOOKUP(E2117,Sheet1!$F$64:$H$79,3,0),IF(D2117=23,VLOOKUP(knight_awaken_info!E2117,Sheet1!$F$45:$H$60,3,0),VLOOKUP(knight_awaken_info!E2117,Sheet1!$F$26:$H$41,3,0)))),0,IF(D2117=25,VLOOKUP(E2117,Sheet1!$F$64:$H$79,3,0),IF(D2117=23,VLOOKUP(knight_awaken_info!E2117,Sheet1!$F$45:$H$60,3,0),VLOOKUP(knight_awaken_info!E2117,Sheet1!$F$26:$H$41,3,0))))</f>
        <v>0</v>
      </c>
      <c r="AK2117" s="11">
        <f>SUM(AI2097:AI2117)</f>
        <v>13160</v>
      </c>
      <c r="AL2117" s="11">
        <f>SUM(AJ2097:AJ2117)</f>
        <v>0</v>
      </c>
      <c r="AN2117" s="3">
        <f t="shared" si="99"/>
        <v>77208.888888888876</v>
      </c>
      <c r="AO2117" s="3">
        <f t="shared" si="100"/>
        <v>2544.4444444444443</v>
      </c>
    </row>
    <row r="2118" spans="1:41">
      <c r="A2118" s="3">
        <v>4015521</v>
      </c>
      <c r="B2118" s="3">
        <v>4015501</v>
      </c>
      <c r="C2118" s="3" t="s">
        <v>79</v>
      </c>
      <c r="D2118">
        <f t="shared" si="101"/>
        <v>20</v>
      </c>
      <c r="E2118" s="3">
        <v>21</v>
      </c>
      <c r="F2118" s="3">
        <v>70</v>
      </c>
      <c r="G2118" s="3">
        <v>4</v>
      </c>
      <c r="H2118" s="3">
        <v>411</v>
      </c>
      <c r="I2118" s="3">
        <v>333</v>
      </c>
      <c r="J2118" s="3">
        <v>322</v>
      </c>
      <c r="K2118" s="3">
        <v>331</v>
      </c>
      <c r="L2118" s="3">
        <v>2</v>
      </c>
      <c r="M2118" s="3">
        <v>60</v>
      </c>
      <c r="N2118" s="3">
        <v>1510</v>
      </c>
      <c r="O2118" s="3">
        <v>0</v>
      </c>
      <c r="P2118" s="3">
        <v>0</v>
      </c>
      <c r="Q2118" s="3">
        <v>0</v>
      </c>
      <c r="R2118" s="3">
        <v>1475000</v>
      </c>
      <c r="S2118" s="3">
        <v>5002</v>
      </c>
      <c r="T2118">
        <v>5003</v>
      </c>
      <c r="U2118" s="3">
        <v>5</v>
      </c>
      <c r="V2118" s="3">
        <v>68071.111111111095</v>
      </c>
      <c r="W2118" s="3">
        <v>6</v>
      </c>
      <c r="X2118" s="3">
        <v>6863.8888888888878</v>
      </c>
      <c r="Y2118" s="3">
        <v>21</v>
      </c>
      <c r="Z2118" s="3">
        <v>2745.5555555555557</v>
      </c>
      <c r="AA2118" s="3">
        <v>0</v>
      </c>
      <c r="AB2118" s="3">
        <v>0</v>
      </c>
      <c r="AC2118" s="3">
        <v>4015522</v>
      </c>
      <c r="AD2118" s="3">
        <v>2667.4740263879148</v>
      </c>
      <c r="AE2118" s="3">
        <v>11605000</v>
      </c>
      <c r="AF2118" t="s">
        <v>140</v>
      </c>
      <c r="AG2118" t="s">
        <v>159</v>
      </c>
      <c r="AI2118">
        <f>IF(ISERROR(IF(D2118=25,VLOOKUP(E2118,Sheet1!$F$64:$H$79,2,0),IF(D2118=23,VLOOKUP(knight_awaken_info!E2118,Sheet1!$F$45:$H$60,2,0),VLOOKUP(knight_awaken_info!E2118,Sheet1!$F$26:$H$41,2,0)))),0,IF(D2118=25,VLOOKUP(E2118,Sheet1!$F$64:$H$79,2,0),IF(D2118=23,VLOOKUP(knight_awaken_info!E2118,Sheet1!$F$45:$H$60,2,0),VLOOKUP(knight_awaken_info!E2118,Sheet1!$F$26:$H$41,2,0))))</f>
        <v>0</v>
      </c>
      <c r="AJ2118">
        <f>IF(ISERROR(IF(D2118=25,VLOOKUP(E2118,Sheet1!$F$64:$H$79,3,0),IF(D2118=23,VLOOKUP(knight_awaken_info!E2118,Sheet1!$F$45:$H$60,3,0),VLOOKUP(knight_awaken_info!E2118,Sheet1!$F$26:$H$41,3,0)))),0,IF(D2118=25,VLOOKUP(E2118,Sheet1!$F$64:$H$79,3,0),IF(D2118=23,VLOOKUP(knight_awaken_info!E2118,Sheet1!$F$45:$H$60,3,0),VLOOKUP(knight_awaken_info!E2118,Sheet1!$F$26:$H$41,3,0))))</f>
        <v>0</v>
      </c>
      <c r="AK2118" s="11">
        <f>SUM(AI2097:AI2118)</f>
        <v>13160</v>
      </c>
      <c r="AL2118" s="11">
        <f>SUM(AJ2097:AJ2118)</f>
        <v>0</v>
      </c>
      <c r="AN2118" s="3">
        <f t="shared" si="99"/>
        <v>81231.111111111095</v>
      </c>
      <c r="AO2118" s="3">
        <f t="shared" si="100"/>
        <v>2745.5555555555557</v>
      </c>
    </row>
    <row r="2119" spans="1:41">
      <c r="A2119" s="3">
        <v>4015522</v>
      </c>
      <c r="B2119" s="3">
        <v>4015501</v>
      </c>
      <c r="C2119" s="3" t="s">
        <v>79</v>
      </c>
      <c r="D2119">
        <f t="shared" si="101"/>
        <v>20</v>
      </c>
      <c r="E2119" s="3">
        <v>22</v>
      </c>
      <c r="F2119" s="3">
        <v>70</v>
      </c>
      <c r="G2119" s="3">
        <v>4</v>
      </c>
      <c r="H2119" s="3">
        <v>413</v>
      </c>
      <c r="I2119" s="3">
        <v>332</v>
      </c>
      <c r="J2119" s="3">
        <v>321</v>
      </c>
      <c r="K2119" s="3">
        <v>333</v>
      </c>
      <c r="L2119" s="3">
        <v>2</v>
      </c>
      <c r="M2119" s="3">
        <v>60</v>
      </c>
      <c r="N2119" s="3">
        <v>1530</v>
      </c>
      <c r="O2119" s="3">
        <v>0</v>
      </c>
      <c r="P2119" s="3">
        <v>0</v>
      </c>
      <c r="Q2119" s="3">
        <v>0</v>
      </c>
      <c r="R2119" s="3">
        <v>1500000</v>
      </c>
      <c r="S2119" s="3">
        <v>5002</v>
      </c>
      <c r="T2119">
        <v>5003</v>
      </c>
      <c r="U2119" s="3">
        <v>5</v>
      </c>
      <c r="V2119" s="3">
        <v>72115.555555555547</v>
      </c>
      <c r="W2119" s="3">
        <v>6</v>
      </c>
      <c r="X2119" s="3">
        <v>7369.4444444444434</v>
      </c>
      <c r="Y2119" s="3">
        <v>21</v>
      </c>
      <c r="Z2119" s="3">
        <v>2947.7777777777778</v>
      </c>
      <c r="AA2119" s="3">
        <v>0</v>
      </c>
      <c r="AB2119" s="3">
        <v>0</v>
      </c>
      <c r="AC2119" s="3">
        <v>4015523</v>
      </c>
      <c r="AD2119" s="3">
        <v>3241.1243546433807</v>
      </c>
      <c r="AE2119" s="3">
        <v>13080000</v>
      </c>
      <c r="AF2119" t="s">
        <v>140</v>
      </c>
      <c r="AG2119" t="s">
        <v>159</v>
      </c>
      <c r="AI2119">
        <f>IF(ISERROR(IF(D2119=25,VLOOKUP(E2119,Sheet1!$F$64:$H$79,2,0),IF(D2119=23,VLOOKUP(knight_awaken_info!E2119,Sheet1!$F$45:$H$60,2,0),VLOOKUP(knight_awaken_info!E2119,Sheet1!$F$26:$H$41,2,0)))),0,IF(D2119=25,VLOOKUP(E2119,Sheet1!$F$64:$H$79,2,0),IF(D2119=23,VLOOKUP(knight_awaken_info!E2119,Sheet1!$F$45:$H$60,2,0),VLOOKUP(knight_awaken_info!E2119,Sheet1!$F$26:$H$41,2,0))))</f>
        <v>0</v>
      </c>
      <c r="AJ2119">
        <f>IF(ISERROR(IF(D2119=25,VLOOKUP(E2119,Sheet1!$F$64:$H$79,3,0),IF(D2119=23,VLOOKUP(knight_awaken_info!E2119,Sheet1!$F$45:$H$60,3,0),VLOOKUP(knight_awaken_info!E2119,Sheet1!$F$26:$H$41,3,0)))),0,IF(D2119=25,VLOOKUP(E2119,Sheet1!$F$64:$H$79,3,0),IF(D2119=23,VLOOKUP(knight_awaken_info!E2119,Sheet1!$F$45:$H$60,3,0),VLOOKUP(knight_awaken_info!E2119,Sheet1!$F$26:$H$41,3,0))))</f>
        <v>0</v>
      </c>
      <c r="AK2119" s="11">
        <f>SUM(AI2097:AI2119)</f>
        <v>13160</v>
      </c>
      <c r="AL2119" s="11">
        <f>SUM(AJ2097:AJ2119)</f>
        <v>0</v>
      </c>
      <c r="AN2119" s="3">
        <f t="shared" ref="AN2119:AN2182" si="102">AK2119+V2119</f>
        <v>85275.555555555547</v>
      </c>
      <c r="AO2119" s="3">
        <f t="shared" ref="AO2119:AO2182" si="103">AL2119+Z2119</f>
        <v>2947.7777777777778</v>
      </c>
    </row>
    <row r="2120" spans="1:41">
      <c r="A2120" s="3">
        <v>4015523</v>
      </c>
      <c r="B2120" s="3">
        <v>4015501</v>
      </c>
      <c r="C2120" s="3" t="s">
        <v>79</v>
      </c>
      <c r="D2120">
        <f t="shared" si="101"/>
        <v>20</v>
      </c>
      <c r="E2120" s="3">
        <v>23</v>
      </c>
      <c r="F2120" s="3">
        <v>70</v>
      </c>
      <c r="G2120" s="3">
        <v>4</v>
      </c>
      <c r="H2120" s="3">
        <v>412</v>
      </c>
      <c r="I2120" s="3">
        <v>331</v>
      </c>
      <c r="J2120" s="3">
        <v>323</v>
      </c>
      <c r="K2120" s="3">
        <v>332</v>
      </c>
      <c r="L2120" s="3">
        <v>2</v>
      </c>
      <c r="M2120" s="3">
        <v>60</v>
      </c>
      <c r="N2120" s="3">
        <v>1550</v>
      </c>
      <c r="O2120" s="3">
        <v>1</v>
      </c>
      <c r="P2120" s="3">
        <v>40155</v>
      </c>
      <c r="Q2120" s="3">
        <v>1</v>
      </c>
      <c r="R2120" s="3">
        <v>1520000</v>
      </c>
      <c r="S2120" s="3">
        <v>5002</v>
      </c>
      <c r="T2120">
        <v>5003</v>
      </c>
      <c r="U2120" s="3">
        <v>5</v>
      </c>
      <c r="V2120" s="3">
        <v>76182.222222222219</v>
      </c>
      <c r="W2120" s="3">
        <v>6</v>
      </c>
      <c r="X2120" s="3">
        <v>7877.7777777777765</v>
      </c>
      <c r="Y2120" s="3">
        <v>21</v>
      </c>
      <c r="Z2120" s="3">
        <v>3151.1111111111113</v>
      </c>
      <c r="AA2120" s="3">
        <v>0</v>
      </c>
      <c r="AB2120" s="3">
        <v>0</v>
      </c>
      <c r="AC2120" s="3">
        <v>4015524</v>
      </c>
      <c r="AD2120" s="3">
        <v>3814.7746828988465</v>
      </c>
      <c r="AE2120" s="3">
        <v>14580000</v>
      </c>
      <c r="AF2120" t="s">
        <v>140</v>
      </c>
      <c r="AG2120" t="s">
        <v>159</v>
      </c>
      <c r="AI2120">
        <f>IF(ISERROR(IF(D2120=25,VLOOKUP(E2120,Sheet1!$F$64:$H$79,2,0),IF(D2120=23,VLOOKUP(knight_awaken_info!E2120,Sheet1!$F$45:$H$60,2,0),VLOOKUP(knight_awaken_info!E2120,Sheet1!$F$26:$H$41,2,0)))),0,IF(D2120=25,VLOOKUP(E2120,Sheet1!$F$64:$H$79,2,0),IF(D2120=23,VLOOKUP(knight_awaken_info!E2120,Sheet1!$F$45:$H$60,2,0),VLOOKUP(knight_awaken_info!E2120,Sheet1!$F$26:$H$41,2,0))))</f>
        <v>0</v>
      </c>
      <c r="AJ2120">
        <f>IF(ISERROR(IF(D2120=25,VLOOKUP(E2120,Sheet1!$F$64:$H$79,3,0),IF(D2120=23,VLOOKUP(knight_awaken_info!E2120,Sheet1!$F$45:$H$60,3,0),VLOOKUP(knight_awaken_info!E2120,Sheet1!$F$26:$H$41,3,0)))),0,IF(D2120=25,VLOOKUP(E2120,Sheet1!$F$64:$H$79,3,0),IF(D2120=23,VLOOKUP(knight_awaken_info!E2120,Sheet1!$F$45:$H$60,3,0),VLOOKUP(knight_awaken_info!E2120,Sheet1!$F$26:$H$41,3,0))))</f>
        <v>0</v>
      </c>
      <c r="AK2120" s="11">
        <f>SUM(AI2097:AI2120)</f>
        <v>13160</v>
      </c>
      <c r="AL2120" s="11">
        <f>SUM(AJ2097:AJ2120)</f>
        <v>0</v>
      </c>
      <c r="AN2120" s="3">
        <f t="shared" si="102"/>
        <v>89342.222222222219</v>
      </c>
      <c r="AO2120" s="3">
        <f t="shared" si="103"/>
        <v>3151.1111111111113</v>
      </c>
    </row>
    <row r="2121" spans="1:41">
      <c r="A2121" s="3">
        <v>4015524</v>
      </c>
      <c r="B2121" s="3">
        <v>4015501</v>
      </c>
      <c r="C2121" s="3" t="s">
        <v>79</v>
      </c>
      <c r="D2121">
        <f t="shared" si="101"/>
        <v>20</v>
      </c>
      <c r="E2121" s="3">
        <v>24</v>
      </c>
      <c r="F2121" s="3">
        <v>70</v>
      </c>
      <c r="G2121" s="3">
        <v>4</v>
      </c>
      <c r="H2121" s="3">
        <v>411</v>
      </c>
      <c r="I2121" s="3">
        <v>423</v>
      </c>
      <c r="J2121" s="3">
        <v>322</v>
      </c>
      <c r="K2121" s="3">
        <v>331</v>
      </c>
      <c r="L2121" s="3">
        <v>2</v>
      </c>
      <c r="M2121" s="3">
        <v>60</v>
      </c>
      <c r="N2121" s="3">
        <v>1570</v>
      </c>
      <c r="O2121" s="3">
        <v>0</v>
      </c>
      <c r="P2121" s="3">
        <v>0</v>
      </c>
      <c r="Q2121" s="3">
        <v>0</v>
      </c>
      <c r="R2121" s="3">
        <v>1545000</v>
      </c>
      <c r="S2121" s="3">
        <v>5002</v>
      </c>
      <c r="T2121">
        <v>5003</v>
      </c>
      <c r="U2121" s="3">
        <v>5</v>
      </c>
      <c r="V2121" s="3">
        <v>80271.111111111095</v>
      </c>
      <c r="W2121" s="3">
        <v>6</v>
      </c>
      <c r="X2121" s="3">
        <v>8388.8888888888869</v>
      </c>
      <c r="Y2121" s="3">
        <v>21</v>
      </c>
      <c r="Z2121" s="3">
        <v>4015.5555555555557</v>
      </c>
      <c r="AA2121" s="3">
        <v>0</v>
      </c>
      <c r="AB2121" s="3">
        <v>0</v>
      </c>
      <c r="AC2121" s="3">
        <v>4015525</v>
      </c>
      <c r="AD2121" s="3">
        <v>4388.4250111543124</v>
      </c>
      <c r="AE2121" s="3">
        <v>16100000</v>
      </c>
      <c r="AF2121" t="s">
        <v>141</v>
      </c>
      <c r="AG2121" t="s">
        <v>158</v>
      </c>
      <c r="AI2121">
        <f>IF(ISERROR(IF(D2121=25,VLOOKUP(E2121,Sheet1!$F$64:$H$79,2,0),IF(D2121=23,VLOOKUP(knight_awaken_info!E2121,Sheet1!$F$45:$H$60,2,0),VLOOKUP(knight_awaken_info!E2121,Sheet1!$F$26:$H$41,2,0)))),0,IF(D2121=25,VLOOKUP(E2121,Sheet1!$F$64:$H$79,2,0),IF(D2121=23,VLOOKUP(knight_awaken_info!E2121,Sheet1!$F$45:$H$60,2,0),VLOOKUP(knight_awaken_info!E2121,Sheet1!$F$26:$H$41,2,0))))</f>
        <v>0</v>
      </c>
      <c r="AJ2121">
        <f>IF(ISERROR(IF(D2121=25,VLOOKUP(E2121,Sheet1!$F$64:$H$79,3,0),IF(D2121=23,VLOOKUP(knight_awaken_info!E2121,Sheet1!$F$45:$H$60,3,0),VLOOKUP(knight_awaken_info!E2121,Sheet1!$F$26:$H$41,3,0)))),0,IF(D2121=25,VLOOKUP(E2121,Sheet1!$F$64:$H$79,3,0),IF(D2121=23,VLOOKUP(knight_awaken_info!E2121,Sheet1!$F$45:$H$60,3,0),VLOOKUP(knight_awaken_info!E2121,Sheet1!$F$26:$H$41,3,0))))</f>
        <v>660</v>
      </c>
      <c r="AK2121" s="11">
        <f>SUM(AI2097:AI2121)</f>
        <v>13160</v>
      </c>
      <c r="AL2121" s="11">
        <f>SUM(AJ2097:AJ2121)</f>
        <v>660</v>
      </c>
      <c r="AN2121" s="3">
        <f t="shared" si="102"/>
        <v>93431.111111111095</v>
      </c>
      <c r="AO2121" s="3">
        <f t="shared" si="103"/>
        <v>4675.5555555555557</v>
      </c>
    </row>
    <row r="2122" spans="1:41">
      <c r="A2122" s="3">
        <v>4015525</v>
      </c>
      <c r="B2122" s="3">
        <v>4015501</v>
      </c>
      <c r="C2122" s="3" t="s">
        <v>79</v>
      </c>
      <c r="D2122">
        <f t="shared" si="101"/>
        <v>20</v>
      </c>
      <c r="E2122" s="3">
        <v>25</v>
      </c>
      <c r="F2122" s="3">
        <v>70</v>
      </c>
      <c r="G2122" s="3">
        <v>4</v>
      </c>
      <c r="H2122" s="3">
        <v>413</v>
      </c>
      <c r="I2122" s="3">
        <v>422</v>
      </c>
      <c r="J2122" s="3">
        <v>321</v>
      </c>
      <c r="K2122" s="3">
        <v>333</v>
      </c>
      <c r="L2122" s="3">
        <v>2</v>
      </c>
      <c r="M2122" s="3">
        <v>60</v>
      </c>
      <c r="N2122" s="3">
        <v>1610</v>
      </c>
      <c r="O2122" s="3">
        <v>0</v>
      </c>
      <c r="P2122" s="3">
        <v>0</v>
      </c>
      <c r="Q2122" s="3">
        <v>0</v>
      </c>
      <c r="R2122" s="3">
        <v>1565000</v>
      </c>
      <c r="S2122" s="3">
        <v>5002</v>
      </c>
      <c r="T2122">
        <v>5003</v>
      </c>
      <c r="U2122" s="3">
        <v>5</v>
      </c>
      <c r="V2122" s="3">
        <v>84382.222222222204</v>
      </c>
      <c r="W2122" s="3">
        <v>6</v>
      </c>
      <c r="X2122" s="3">
        <v>8902.7777777777756</v>
      </c>
      <c r="Y2122" s="3">
        <v>21</v>
      </c>
      <c r="Z2122" s="3">
        <v>4221.1111111111113</v>
      </c>
      <c r="AA2122" s="3">
        <v>0</v>
      </c>
      <c r="AB2122" s="3">
        <v>0</v>
      </c>
      <c r="AC2122" s="3">
        <v>4015526</v>
      </c>
      <c r="AD2122" s="3">
        <v>5229.7788259289955</v>
      </c>
      <c r="AE2122" s="3">
        <v>17645000</v>
      </c>
      <c r="AF2122" t="s">
        <v>141</v>
      </c>
      <c r="AG2122" t="s">
        <v>158</v>
      </c>
      <c r="AI2122">
        <f>IF(ISERROR(IF(D2122=25,VLOOKUP(E2122,Sheet1!$F$64:$H$79,2,0),IF(D2122=23,VLOOKUP(knight_awaken_info!E2122,Sheet1!$F$45:$H$60,2,0),VLOOKUP(knight_awaken_info!E2122,Sheet1!$F$26:$H$41,2,0)))),0,IF(D2122=25,VLOOKUP(E2122,Sheet1!$F$64:$H$79,2,0),IF(D2122=23,VLOOKUP(knight_awaken_info!E2122,Sheet1!$F$45:$H$60,2,0),VLOOKUP(knight_awaken_info!E2122,Sheet1!$F$26:$H$41,2,0))))</f>
        <v>0</v>
      </c>
      <c r="AJ2122">
        <f>IF(ISERROR(IF(D2122=25,VLOOKUP(E2122,Sheet1!$F$64:$H$79,3,0),IF(D2122=23,VLOOKUP(knight_awaken_info!E2122,Sheet1!$F$45:$H$60,3,0),VLOOKUP(knight_awaken_info!E2122,Sheet1!$F$26:$H$41,3,0)))),0,IF(D2122=25,VLOOKUP(E2122,Sheet1!$F$64:$H$79,3,0),IF(D2122=23,VLOOKUP(knight_awaken_info!E2122,Sheet1!$F$45:$H$60,3,0),VLOOKUP(knight_awaken_info!E2122,Sheet1!$F$26:$H$41,3,0))))</f>
        <v>0</v>
      </c>
      <c r="AK2122" s="11">
        <f>SUM(AI2097:AI2122)</f>
        <v>13160</v>
      </c>
      <c r="AL2122" s="11">
        <f>SUM(AJ2097:AJ2122)</f>
        <v>660</v>
      </c>
      <c r="AN2122" s="3">
        <f t="shared" si="102"/>
        <v>97542.222222222204</v>
      </c>
      <c r="AO2122" s="3">
        <f t="shared" si="103"/>
        <v>4881.1111111111113</v>
      </c>
    </row>
    <row r="2123" spans="1:41">
      <c r="A2123" s="3">
        <v>4015526</v>
      </c>
      <c r="B2123" s="3">
        <v>4015501</v>
      </c>
      <c r="C2123" s="3" t="s">
        <v>79</v>
      </c>
      <c r="D2123">
        <f t="shared" si="101"/>
        <v>20</v>
      </c>
      <c r="E2123" s="3">
        <v>26</v>
      </c>
      <c r="F2123" s="3">
        <v>70</v>
      </c>
      <c r="G2123" s="3">
        <v>4</v>
      </c>
      <c r="H2123" s="3">
        <v>412</v>
      </c>
      <c r="I2123" s="3">
        <v>411</v>
      </c>
      <c r="J2123" s="3">
        <v>323</v>
      </c>
      <c r="K2123" s="3">
        <v>332</v>
      </c>
      <c r="L2123" s="3">
        <v>2</v>
      </c>
      <c r="M2123" s="3">
        <v>60</v>
      </c>
      <c r="N2123" s="3">
        <v>1630</v>
      </c>
      <c r="O2123" s="3">
        <v>1</v>
      </c>
      <c r="P2123" s="3">
        <v>40155</v>
      </c>
      <c r="Q2123" s="3">
        <v>1</v>
      </c>
      <c r="R2123" s="3">
        <v>1590000</v>
      </c>
      <c r="S2123" s="3">
        <v>5002</v>
      </c>
      <c r="T2123">
        <v>5003</v>
      </c>
      <c r="U2123" s="3">
        <v>5</v>
      </c>
      <c r="V2123" s="3">
        <v>88515.555555555533</v>
      </c>
      <c r="W2123" s="3">
        <v>6</v>
      </c>
      <c r="X2123" s="3">
        <v>9419.4444444444416</v>
      </c>
      <c r="Y2123" s="3">
        <v>21</v>
      </c>
      <c r="Z2123" s="3">
        <v>4427.7777777777774</v>
      </c>
      <c r="AA2123" s="3">
        <v>0</v>
      </c>
      <c r="AB2123" s="3">
        <v>0</v>
      </c>
      <c r="AC2123" s="3">
        <v>4015527</v>
      </c>
      <c r="AD2123" s="3">
        <v>6071.1326407036786</v>
      </c>
      <c r="AE2123" s="3">
        <v>19210000</v>
      </c>
      <c r="AF2123" t="s">
        <v>141</v>
      </c>
      <c r="AG2123" t="s">
        <v>158</v>
      </c>
      <c r="AI2123">
        <f>IF(ISERROR(IF(D2123=25,VLOOKUP(E2123,Sheet1!$F$64:$H$79,2,0),IF(D2123=23,VLOOKUP(knight_awaken_info!E2123,Sheet1!$F$45:$H$60,2,0),VLOOKUP(knight_awaken_info!E2123,Sheet1!$F$26:$H$41,2,0)))),0,IF(D2123=25,VLOOKUP(E2123,Sheet1!$F$64:$H$79,2,0),IF(D2123=23,VLOOKUP(knight_awaken_info!E2123,Sheet1!$F$45:$H$60,2,0),VLOOKUP(knight_awaken_info!E2123,Sheet1!$F$26:$H$41,2,0))))</f>
        <v>0</v>
      </c>
      <c r="AJ2123">
        <f>IF(ISERROR(IF(D2123=25,VLOOKUP(E2123,Sheet1!$F$64:$H$79,3,0),IF(D2123=23,VLOOKUP(knight_awaken_info!E2123,Sheet1!$F$45:$H$60,3,0),VLOOKUP(knight_awaken_info!E2123,Sheet1!$F$26:$H$41,3,0)))),0,IF(D2123=25,VLOOKUP(E2123,Sheet1!$F$64:$H$79,3,0),IF(D2123=23,VLOOKUP(knight_awaken_info!E2123,Sheet1!$F$45:$H$60,3,0),VLOOKUP(knight_awaken_info!E2123,Sheet1!$F$26:$H$41,3,0))))</f>
        <v>0</v>
      </c>
      <c r="AK2123" s="11">
        <f>SUM(AI2097:AI2123)</f>
        <v>13160</v>
      </c>
      <c r="AL2123" s="11">
        <f>SUM(AJ2097:AJ2123)</f>
        <v>660</v>
      </c>
      <c r="AN2123" s="3">
        <f t="shared" si="102"/>
        <v>101675.55555555553</v>
      </c>
      <c r="AO2123" s="3">
        <f t="shared" si="103"/>
        <v>5087.7777777777774</v>
      </c>
    </row>
    <row r="2124" spans="1:41">
      <c r="A2124" s="3">
        <v>4015527</v>
      </c>
      <c r="B2124" s="3">
        <v>4015501</v>
      </c>
      <c r="C2124" s="3" t="s">
        <v>79</v>
      </c>
      <c r="D2124">
        <f t="shared" si="101"/>
        <v>20</v>
      </c>
      <c r="E2124" s="3">
        <v>27</v>
      </c>
      <c r="F2124" s="3">
        <v>70</v>
      </c>
      <c r="G2124" s="3">
        <v>4</v>
      </c>
      <c r="H2124" s="3">
        <v>411</v>
      </c>
      <c r="I2124" s="3">
        <v>433</v>
      </c>
      <c r="J2124" s="3">
        <v>322</v>
      </c>
      <c r="K2124" s="3">
        <v>331</v>
      </c>
      <c r="L2124" s="3">
        <v>2</v>
      </c>
      <c r="M2124" s="3">
        <v>60</v>
      </c>
      <c r="N2124" s="3">
        <v>1650</v>
      </c>
      <c r="O2124" s="3">
        <v>0</v>
      </c>
      <c r="P2124" s="3">
        <v>0</v>
      </c>
      <c r="Q2124" s="3">
        <v>0</v>
      </c>
      <c r="R2124" s="3">
        <v>1615000</v>
      </c>
      <c r="S2124" s="3">
        <v>5002</v>
      </c>
      <c r="T2124">
        <v>5003</v>
      </c>
      <c r="U2124" s="3">
        <v>5</v>
      </c>
      <c r="V2124" s="3">
        <v>105831.11111111109</v>
      </c>
      <c r="W2124" s="3">
        <v>6</v>
      </c>
      <c r="X2124" s="3">
        <v>9938.8888888888869</v>
      </c>
      <c r="Y2124" s="3">
        <v>21</v>
      </c>
      <c r="Z2124" s="3">
        <v>4635.5555555555557</v>
      </c>
      <c r="AA2124" s="3">
        <v>0</v>
      </c>
      <c r="AB2124" s="3">
        <v>0</v>
      </c>
      <c r="AC2124" s="3">
        <v>4015528</v>
      </c>
      <c r="AD2124" s="3">
        <v>6912.4864554783617</v>
      </c>
      <c r="AE2124" s="3">
        <v>20800000</v>
      </c>
      <c r="AF2124" t="s">
        <v>142</v>
      </c>
      <c r="AG2124" t="s">
        <v>135</v>
      </c>
      <c r="AI2124">
        <f>IF(ISERROR(IF(D2124=25,VLOOKUP(E2124,Sheet1!$F$64:$H$79,2,0),IF(D2124=23,VLOOKUP(knight_awaken_info!E2124,Sheet1!$F$45:$H$60,2,0),VLOOKUP(knight_awaken_info!E2124,Sheet1!$F$26:$H$41,2,0)))),0,IF(D2124=25,VLOOKUP(E2124,Sheet1!$F$64:$H$79,2,0),IF(D2124=23,VLOOKUP(knight_awaken_info!E2124,Sheet1!$F$45:$H$60,2,0),VLOOKUP(knight_awaken_info!E2124,Sheet1!$F$26:$H$41,2,0))))</f>
        <v>13160</v>
      </c>
      <c r="AJ2124">
        <f>IF(ISERROR(IF(D2124=25,VLOOKUP(E2124,Sheet1!$F$64:$H$79,3,0),IF(D2124=23,VLOOKUP(knight_awaken_info!E2124,Sheet1!$F$45:$H$60,3,0),VLOOKUP(knight_awaken_info!E2124,Sheet1!$F$26:$H$41,3,0)))),0,IF(D2124=25,VLOOKUP(E2124,Sheet1!$F$64:$H$79,3,0),IF(D2124=23,VLOOKUP(knight_awaken_info!E2124,Sheet1!$F$45:$H$60,3,0),VLOOKUP(knight_awaken_info!E2124,Sheet1!$F$26:$H$41,3,0))))</f>
        <v>0</v>
      </c>
      <c r="AK2124" s="11">
        <f>SUM(AI2097:AI2124)</f>
        <v>26320</v>
      </c>
      <c r="AL2124" s="11">
        <f>SUM(AJ2097:AJ2124)</f>
        <v>660</v>
      </c>
      <c r="AN2124" s="3">
        <f t="shared" si="102"/>
        <v>132151.11111111109</v>
      </c>
      <c r="AO2124" s="3">
        <f t="shared" si="103"/>
        <v>5295.5555555555557</v>
      </c>
    </row>
    <row r="2125" spans="1:41">
      <c r="A2125" s="3">
        <v>4015528</v>
      </c>
      <c r="B2125" s="3">
        <v>4015501</v>
      </c>
      <c r="C2125" s="3" t="s">
        <v>79</v>
      </c>
      <c r="D2125">
        <f t="shared" si="101"/>
        <v>20</v>
      </c>
      <c r="E2125" s="3">
        <v>28</v>
      </c>
      <c r="F2125" s="3">
        <v>70</v>
      </c>
      <c r="G2125" s="3">
        <v>4</v>
      </c>
      <c r="H2125" s="3">
        <v>413</v>
      </c>
      <c r="I2125" s="3">
        <v>432</v>
      </c>
      <c r="J2125" s="3">
        <v>321</v>
      </c>
      <c r="K2125" s="3">
        <v>333</v>
      </c>
      <c r="L2125" s="3">
        <v>2</v>
      </c>
      <c r="M2125" s="3">
        <v>60</v>
      </c>
      <c r="N2125" s="3">
        <v>1670</v>
      </c>
      <c r="O2125" s="3">
        <v>0</v>
      </c>
      <c r="P2125" s="3">
        <v>0</v>
      </c>
      <c r="Q2125" s="3">
        <v>0</v>
      </c>
      <c r="R2125" s="3">
        <v>1635000</v>
      </c>
      <c r="S2125" s="3">
        <v>5002</v>
      </c>
      <c r="T2125">
        <v>5003</v>
      </c>
      <c r="U2125" s="3">
        <v>5</v>
      </c>
      <c r="V2125" s="3">
        <v>110008.88888888888</v>
      </c>
      <c r="W2125" s="3">
        <v>6</v>
      </c>
      <c r="X2125" s="3">
        <v>10461.111111111109</v>
      </c>
      <c r="Y2125" s="3">
        <v>21</v>
      </c>
      <c r="Z2125" s="3">
        <v>4844.4444444444443</v>
      </c>
      <c r="AA2125" s="3">
        <v>0</v>
      </c>
      <c r="AB2125" s="3">
        <v>0</v>
      </c>
      <c r="AC2125" s="3">
        <v>4015529</v>
      </c>
      <c r="AD2125" s="3">
        <v>7753.8402702530448</v>
      </c>
      <c r="AE2125" s="3">
        <v>22415000</v>
      </c>
      <c r="AF2125" t="s">
        <v>142</v>
      </c>
      <c r="AG2125" t="s">
        <v>135</v>
      </c>
      <c r="AI2125">
        <f>IF(ISERROR(IF(D2125=25,VLOOKUP(E2125,Sheet1!$F$64:$H$79,2,0),IF(D2125=23,VLOOKUP(knight_awaken_info!E2125,Sheet1!$F$45:$H$60,2,0),VLOOKUP(knight_awaken_info!E2125,Sheet1!$F$26:$H$41,2,0)))),0,IF(D2125=25,VLOOKUP(E2125,Sheet1!$F$64:$H$79,2,0),IF(D2125=23,VLOOKUP(knight_awaken_info!E2125,Sheet1!$F$45:$H$60,2,0),VLOOKUP(knight_awaken_info!E2125,Sheet1!$F$26:$H$41,2,0))))</f>
        <v>0</v>
      </c>
      <c r="AJ2125">
        <f>IF(ISERROR(IF(D2125=25,VLOOKUP(E2125,Sheet1!$F$64:$H$79,3,0),IF(D2125=23,VLOOKUP(knight_awaken_info!E2125,Sheet1!$F$45:$H$60,3,0),VLOOKUP(knight_awaken_info!E2125,Sheet1!$F$26:$H$41,3,0)))),0,IF(D2125=25,VLOOKUP(E2125,Sheet1!$F$64:$H$79,3,0),IF(D2125=23,VLOOKUP(knight_awaken_info!E2125,Sheet1!$F$45:$H$60,3,0),VLOOKUP(knight_awaken_info!E2125,Sheet1!$F$26:$H$41,3,0))))</f>
        <v>0</v>
      </c>
      <c r="AK2125" s="11">
        <f>SUM(AI2097:AI2125)</f>
        <v>26320</v>
      </c>
      <c r="AL2125" s="11">
        <f>SUM(AJ2097:AJ2125)</f>
        <v>660</v>
      </c>
      <c r="AN2125" s="3">
        <f t="shared" si="102"/>
        <v>136328.88888888888</v>
      </c>
      <c r="AO2125" s="3">
        <f t="shared" si="103"/>
        <v>5504.4444444444443</v>
      </c>
    </row>
    <row r="2126" spans="1:41">
      <c r="A2126" s="3">
        <v>4015529</v>
      </c>
      <c r="B2126" s="3">
        <v>4015501</v>
      </c>
      <c r="C2126" s="3" t="s">
        <v>79</v>
      </c>
      <c r="D2126">
        <f t="shared" si="101"/>
        <v>20</v>
      </c>
      <c r="E2126" s="3">
        <v>29</v>
      </c>
      <c r="F2126" s="3">
        <v>70</v>
      </c>
      <c r="G2126" s="3">
        <v>4</v>
      </c>
      <c r="H2126" s="3">
        <v>412</v>
      </c>
      <c r="I2126" s="3">
        <v>421</v>
      </c>
      <c r="J2126" s="3">
        <v>423</v>
      </c>
      <c r="K2126" s="3">
        <v>432</v>
      </c>
      <c r="L2126" s="3">
        <v>2</v>
      </c>
      <c r="M2126" s="3">
        <v>60</v>
      </c>
      <c r="N2126" s="3">
        <v>2170</v>
      </c>
      <c r="O2126" s="3">
        <v>1</v>
      </c>
      <c r="P2126" s="3">
        <v>40155</v>
      </c>
      <c r="Q2126" s="3">
        <v>1</v>
      </c>
      <c r="R2126" s="3">
        <v>2220000</v>
      </c>
      <c r="S2126" s="3">
        <v>5002</v>
      </c>
      <c r="T2126">
        <v>5003</v>
      </c>
      <c r="U2126" s="3">
        <v>5</v>
      </c>
      <c r="V2126" s="3">
        <v>114208.88888888888</v>
      </c>
      <c r="W2126" s="3">
        <v>6</v>
      </c>
      <c r="X2126" s="3">
        <v>10986.111111111109</v>
      </c>
      <c r="Y2126" s="3">
        <v>21</v>
      </c>
      <c r="Z2126" s="3">
        <v>5054.4444444444443</v>
      </c>
      <c r="AA2126" s="3">
        <v>0</v>
      </c>
      <c r="AB2126" s="3">
        <v>0</v>
      </c>
      <c r="AC2126" s="3">
        <v>4015530</v>
      </c>
      <c r="AD2126" s="3">
        <v>8595.1940850277279</v>
      </c>
      <c r="AE2126" s="3">
        <v>24050000</v>
      </c>
      <c r="AF2126" t="s">
        <v>142</v>
      </c>
      <c r="AG2126" t="s">
        <v>135</v>
      </c>
      <c r="AI2126">
        <f>IF(ISERROR(IF(D2126=25,VLOOKUP(E2126,Sheet1!$F$64:$H$79,2,0),IF(D2126=23,VLOOKUP(knight_awaken_info!E2126,Sheet1!$F$45:$H$60,2,0),VLOOKUP(knight_awaken_info!E2126,Sheet1!$F$26:$H$41,2,0)))),0,IF(D2126=25,VLOOKUP(E2126,Sheet1!$F$64:$H$79,2,0),IF(D2126=23,VLOOKUP(knight_awaken_info!E2126,Sheet1!$F$45:$H$60,2,0),VLOOKUP(knight_awaken_info!E2126,Sheet1!$F$26:$H$41,2,0))))</f>
        <v>0</v>
      </c>
      <c r="AJ2126">
        <f>IF(ISERROR(IF(D2126=25,VLOOKUP(E2126,Sheet1!$F$64:$H$79,3,0),IF(D2126=23,VLOOKUP(knight_awaken_info!E2126,Sheet1!$F$45:$H$60,3,0),VLOOKUP(knight_awaken_info!E2126,Sheet1!$F$26:$H$41,3,0)))),0,IF(D2126=25,VLOOKUP(E2126,Sheet1!$F$64:$H$79,3,0),IF(D2126=23,VLOOKUP(knight_awaken_info!E2126,Sheet1!$F$45:$H$60,3,0),VLOOKUP(knight_awaken_info!E2126,Sheet1!$F$26:$H$41,3,0))))</f>
        <v>0</v>
      </c>
      <c r="AK2126" s="11">
        <f>SUM(AI2097:AI2126)</f>
        <v>26320</v>
      </c>
      <c r="AL2126" s="11">
        <f>SUM(AJ2097:AJ2126)</f>
        <v>660</v>
      </c>
      <c r="AN2126" s="3">
        <f t="shared" si="102"/>
        <v>140528.88888888888</v>
      </c>
      <c r="AO2126" s="3">
        <f t="shared" si="103"/>
        <v>5714.4444444444443</v>
      </c>
    </row>
    <row r="2127" spans="1:41">
      <c r="A2127" s="3">
        <v>4015530</v>
      </c>
      <c r="B2127" s="3">
        <v>4015501</v>
      </c>
      <c r="C2127" s="3" t="s">
        <v>79</v>
      </c>
      <c r="D2127">
        <f t="shared" si="101"/>
        <v>20</v>
      </c>
      <c r="E2127" s="3">
        <v>30</v>
      </c>
      <c r="F2127" s="3">
        <v>80</v>
      </c>
      <c r="G2127" s="3">
        <v>4</v>
      </c>
      <c r="H2127" s="3">
        <v>511</v>
      </c>
      <c r="I2127" s="3">
        <v>433</v>
      </c>
      <c r="J2127" s="3">
        <v>422</v>
      </c>
      <c r="K2127" s="3">
        <v>431</v>
      </c>
      <c r="L2127" s="3">
        <v>2</v>
      </c>
      <c r="M2127" s="3">
        <v>60</v>
      </c>
      <c r="N2127" s="3">
        <v>2210</v>
      </c>
      <c r="O2127" s="3">
        <v>0</v>
      </c>
      <c r="P2127" s="3">
        <v>0</v>
      </c>
      <c r="Q2127" s="3">
        <v>0</v>
      </c>
      <c r="R2127" s="3">
        <v>2240000</v>
      </c>
      <c r="S2127" s="3">
        <v>5003</v>
      </c>
      <c r="T2127">
        <v>5004</v>
      </c>
      <c r="U2127" s="3">
        <v>5</v>
      </c>
      <c r="V2127" s="3">
        <v>119319.99999999999</v>
      </c>
      <c r="W2127" s="3">
        <v>6</v>
      </c>
      <c r="X2127" s="3">
        <v>11624.999999999998</v>
      </c>
      <c r="Y2127" s="3">
        <v>21</v>
      </c>
      <c r="Z2127" s="3">
        <v>5310</v>
      </c>
      <c r="AA2127" s="3">
        <v>0</v>
      </c>
      <c r="AB2127" s="3">
        <v>0</v>
      </c>
      <c r="AC2127" s="3">
        <v>4015531</v>
      </c>
      <c r="AD2127" s="3">
        <v>9971.9548728408445</v>
      </c>
      <c r="AE2127" s="3">
        <v>26270000</v>
      </c>
      <c r="AF2127" t="s">
        <v>143</v>
      </c>
      <c r="AG2127" t="s">
        <v>159</v>
      </c>
      <c r="AI2127">
        <f>IF(ISERROR(IF(D2127=25,VLOOKUP(E2127,Sheet1!$F$64:$H$79,2,0),IF(D2127=23,VLOOKUP(knight_awaken_info!E2127,Sheet1!$F$45:$H$60,2,0),VLOOKUP(knight_awaken_info!E2127,Sheet1!$F$26:$H$41,2,0)))),0,IF(D2127=25,VLOOKUP(E2127,Sheet1!$F$64:$H$79,2,0),IF(D2127=23,VLOOKUP(knight_awaken_info!E2127,Sheet1!$F$45:$H$60,2,0),VLOOKUP(knight_awaken_info!E2127,Sheet1!$F$26:$H$41,2,0))))</f>
        <v>0</v>
      </c>
      <c r="AJ2127">
        <f>IF(ISERROR(IF(D2127=25,VLOOKUP(E2127,Sheet1!$F$64:$H$79,3,0),IF(D2127=23,VLOOKUP(knight_awaken_info!E2127,Sheet1!$F$45:$H$60,3,0),VLOOKUP(knight_awaken_info!E2127,Sheet1!$F$26:$H$41,3,0)))),0,IF(D2127=25,VLOOKUP(E2127,Sheet1!$F$64:$H$79,3,0),IF(D2127=23,VLOOKUP(knight_awaken_info!E2127,Sheet1!$F$45:$H$60,3,0),VLOOKUP(knight_awaken_info!E2127,Sheet1!$F$26:$H$41,3,0))))</f>
        <v>0</v>
      </c>
      <c r="AK2127" s="11">
        <f>SUM(AI2097:AI2127)</f>
        <v>26320</v>
      </c>
      <c r="AL2127" s="11">
        <f>SUM(AJ2097:AJ2127)</f>
        <v>660</v>
      </c>
      <c r="AN2127" s="3">
        <f t="shared" si="102"/>
        <v>145640</v>
      </c>
      <c r="AO2127" s="3">
        <f t="shared" si="103"/>
        <v>5970</v>
      </c>
    </row>
    <row r="2128" spans="1:41">
      <c r="A2128" s="3">
        <v>4015531</v>
      </c>
      <c r="B2128" s="3">
        <v>4015501</v>
      </c>
      <c r="C2128" s="3" t="s">
        <v>79</v>
      </c>
      <c r="D2128">
        <f t="shared" si="101"/>
        <v>20</v>
      </c>
      <c r="E2128" s="3">
        <v>31</v>
      </c>
      <c r="F2128" s="3">
        <v>80</v>
      </c>
      <c r="G2128" s="3">
        <v>4</v>
      </c>
      <c r="H2128" s="3">
        <v>513</v>
      </c>
      <c r="I2128" s="3">
        <v>432</v>
      </c>
      <c r="J2128" s="3">
        <v>421</v>
      </c>
      <c r="K2128" s="3">
        <v>433</v>
      </c>
      <c r="L2128" s="3">
        <v>2</v>
      </c>
      <c r="M2128" s="3">
        <v>60</v>
      </c>
      <c r="N2128" s="3">
        <v>2230</v>
      </c>
      <c r="O2128" s="3">
        <v>1</v>
      </c>
      <c r="P2128" s="3">
        <v>40155</v>
      </c>
      <c r="Q2128" s="3">
        <v>1</v>
      </c>
      <c r="R2128" s="3">
        <v>2265000</v>
      </c>
      <c r="S2128" s="3">
        <v>5003</v>
      </c>
      <c r="T2128">
        <v>5004</v>
      </c>
      <c r="U2128" s="3">
        <v>5</v>
      </c>
      <c r="V2128" s="3">
        <v>124453.33333333331</v>
      </c>
      <c r="W2128" s="3">
        <v>6</v>
      </c>
      <c r="X2128" s="3">
        <v>12266.666666666664</v>
      </c>
      <c r="Y2128" s="3">
        <v>21</v>
      </c>
      <c r="Z2128" s="3">
        <v>5566.666666666667</v>
      </c>
      <c r="AA2128" s="3">
        <v>0</v>
      </c>
      <c r="AB2128" s="3">
        <v>0</v>
      </c>
      <c r="AC2128" s="3">
        <v>4015532</v>
      </c>
      <c r="AD2128" s="3">
        <v>12218.751991841418</v>
      </c>
      <c r="AE2128" s="3">
        <v>28510000</v>
      </c>
      <c r="AF2128" t="s">
        <v>143</v>
      </c>
      <c r="AG2128" t="s">
        <v>159</v>
      </c>
      <c r="AI2128">
        <f>IF(ISERROR(IF(D2128=25,VLOOKUP(E2128,Sheet1!$F$64:$H$79,2,0),IF(D2128=23,VLOOKUP(knight_awaken_info!E2128,Sheet1!$F$45:$H$60,2,0),VLOOKUP(knight_awaken_info!E2128,Sheet1!$F$26:$H$41,2,0)))),0,IF(D2128=25,VLOOKUP(E2128,Sheet1!$F$64:$H$79,2,0),IF(D2128=23,VLOOKUP(knight_awaken_info!E2128,Sheet1!$F$45:$H$60,2,0),VLOOKUP(knight_awaken_info!E2128,Sheet1!$F$26:$H$41,2,0))))</f>
        <v>0</v>
      </c>
      <c r="AJ2128">
        <f>IF(ISERROR(IF(D2128=25,VLOOKUP(E2128,Sheet1!$F$64:$H$79,3,0),IF(D2128=23,VLOOKUP(knight_awaken_info!E2128,Sheet1!$F$45:$H$60,3,0),VLOOKUP(knight_awaken_info!E2128,Sheet1!$F$26:$H$41,3,0)))),0,IF(D2128=25,VLOOKUP(E2128,Sheet1!$F$64:$H$79,3,0),IF(D2128=23,VLOOKUP(knight_awaken_info!E2128,Sheet1!$F$45:$H$60,3,0),VLOOKUP(knight_awaken_info!E2128,Sheet1!$F$26:$H$41,3,0))))</f>
        <v>0</v>
      </c>
      <c r="AK2128" s="11">
        <f>SUM(AI2097:AI2128)</f>
        <v>26320</v>
      </c>
      <c r="AL2128" s="11">
        <f>SUM(AJ2097:AJ2128)</f>
        <v>660</v>
      </c>
      <c r="AN2128" s="3">
        <f t="shared" si="102"/>
        <v>150773.33333333331</v>
      </c>
      <c r="AO2128" s="3">
        <f t="shared" si="103"/>
        <v>6226.666666666667</v>
      </c>
    </row>
    <row r="2129" spans="1:41">
      <c r="A2129" s="3">
        <v>4015532</v>
      </c>
      <c r="B2129" s="3">
        <v>4015501</v>
      </c>
      <c r="C2129" s="3" t="s">
        <v>79</v>
      </c>
      <c r="D2129">
        <f t="shared" si="101"/>
        <v>20</v>
      </c>
      <c r="E2129" s="3">
        <v>32</v>
      </c>
      <c r="F2129" s="3">
        <v>80</v>
      </c>
      <c r="G2129" s="3">
        <v>4</v>
      </c>
      <c r="H2129" s="3">
        <v>512</v>
      </c>
      <c r="I2129" s="3">
        <v>431</v>
      </c>
      <c r="J2129" s="3">
        <v>423</v>
      </c>
      <c r="K2129" s="3">
        <v>432</v>
      </c>
      <c r="L2129" s="3">
        <v>2</v>
      </c>
      <c r="M2129" s="3">
        <v>60</v>
      </c>
      <c r="N2129" s="3">
        <v>2250</v>
      </c>
      <c r="O2129" s="3">
        <v>0</v>
      </c>
      <c r="P2129" s="3">
        <v>0</v>
      </c>
      <c r="Q2129" s="3">
        <v>0</v>
      </c>
      <c r="R2129" s="3">
        <v>2290000</v>
      </c>
      <c r="S2129" s="3">
        <v>5003</v>
      </c>
      <c r="T2129">
        <v>5004</v>
      </c>
      <c r="U2129" s="3">
        <v>5</v>
      </c>
      <c r="V2129" s="3">
        <v>129608.88888888888</v>
      </c>
      <c r="W2129" s="3">
        <v>6</v>
      </c>
      <c r="X2129" s="3">
        <v>12911.111111111109</v>
      </c>
      <c r="Y2129" s="3">
        <v>21</v>
      </c>
      <c r="Z2129" s="3">
        <v>6484.4444444444443</v>
      </c>
      <c r="AA2129" s="3">
        <v>0</v>
      </c>
      <c r="AB2129" s="3">
        <v>0</v>
      </c>
      <c r="AC2129" s="3">
        <v>4015533</v>
      </c>
      <c r="AD2129" s="3">
        <v>14465.549110841992</v>
      </c>
      <c r="AE2129" s="3">
        <v>30775000</v>
      </c>
      <c r="AF2129" t="s">
        <v>144</v>
      </c>
      <c r="AG2129" t="s">
        <v>158</v>
      </c>
      <c r="AI2129">
        <f>IF(ISERROR(IF(D2129=25,VLOOKUP(E2129,Sheet1!$F$64:$H$79,2,0),IF(D2129=23,VLOOKUP(knight_awaken_info!E2129,Sheet1!$F$45:$H$60,2,0),VLOOKUP(knight_awaken_info!E2129,Sheet1!$F$26:$H$41,2,0)))),0,IF(D2129=25,VLOOKUP(E2129,Sheet1!$F$64:$H$79,2,0),IF(D2129=23,VLOOKUP(knight_awaken_info!E2129,Sheet1!$F$45:$H$60,2,0),VLOOKUP(knight_awaken_info!E2129,Sheet1!$F$26:$H$41,2,0))))</f>
        <v>0</v>
      </c>
      <c r="AJ2129">
        <f>IF(ISERROR(IF(D2129=25,VLOOKUP(E2129,Sheet1!$F$64:$H$79,3,0),IF(D2129=23,VLOOKUP(knight_awaken_info!E2129,Sheet1!$F$45:$H$60,3,0),VLOOKUP(knight_awaken_info!E2129,Sheet1!$F$26:$H$41,3,0)))),0,IF(D2129=25,VLOOKUP(E2129,Sheet1!$F$64:$H$79,3,0),IF(D2129=23,VLOOKUP(knight_awaken_info!E2129,Sheet1!$F$45:$H$60,3,0),VLOOKUP(knight_awaken_info!E2129,Sheet1!$F$26:$H$41,3,0))))</f>
        <v>660</v>
      </c>
      <c r="AK2129" s="11">
        <f>SUM(AI2097:AI2129)</f>
        <v>26320</v>
      </c>
      <c r="AL2129" s="11">
        <f>SUM(AJ2097:AJ2129)</f>
        <v>1320</v>
      </c>
      <c r="AN2129" s="3">
        <f t="shared" si="102"/>
        <v>155928.88888888888</v>
      </c>
      <c r="AO2129" s="3">
        <f t="shared" si="103"/>
        <v>7804.4444444444443</v>
      </c>
    </row>
    <row r="2130" spans="1:41">
      <c r="A2130" s="3">
        <v>4015533</v>
      </c>
      <c r="B2130" s="3">
        <v>4015501</v>
      </c>
      <c r="C2130" s="3" t="s">
        <v>79</v>
      </c>
      <c r="D2130">
        <f t="shared" si="101"/>
        <v>20</v>
      </c>
      <c r="E2130" s="3">
        <v>33</v>
      </c>
      <c r="F2130" s="3">
        <v>80</v>
      </c>
      <c r="G2130" s="3">
        <v>4</v>
      </c>
      <c r="H2130" s="3">
        <v>511</v>
      </c>
      <c r="I2130" s="3">
        <v>433</v>
      </c>
      <c r="J2130" s="3">
        <v>422</v>
      </c>
      <c r="K2130" s="3">
        <v>431</v>
      </c>
      <c r="L2130" s="3">
        <v>2</v>
      </c>
      <c r="M2130" s="3">
        <v>60</v>
      </c>
      <c r="N2130" s="3">
        <v>2270</v>
      </c>
      <c r="O2130" s="3">
        <v>1</v>
      </c>
      <c r="P2130" s="3">
        <v>40155</v>
      </c>
      <c r="Q2130" s="3">
        <v>1</v>
      </c>
      <c r="R2130" s="3">
        <v>2315000</v>
      </c>
      <c r="S2130" s="3">
        <v>5003</v>
      </c>
      <c r="T2130">
        <v>5004</v>
      </c>
      <c r="U2130" s="3">
        <v>5</v>
      </c>
      <c r="V2130" s="3">
        <v>134786.66666666666</v>
      </c>
      <c r="W2130" s="3">
        <v>6</v>
      </c>
      <c r="X2130" s="3">
        <v>13558.333333333332</v>
      </c>
      <c r="Y2130" s="3">
        <v>21</v>
      </c>
      <c r="Z2130" s="3">
        <v>6743.333333333333</v>
      </c>
      <c r="AA2130" s="3">
        <v>0</v>
      </c>
      <c r="AB2130" s="3">
        <v>0</v>
      </c>
      <c r="AC2130" s="3">
        <v>4015534</v>
      </c>
      <c r="AD2130" s="3">
        <v>16712.346229842566</v>
      </c>
      <c r="AE2130" s="3">
        <v>33065000</v>
      </c>
      <c r="AF2130" t="s">
        <v>144</v>
      </c>
      <c r="AG2130" t="s">
        <v>158</v>
      </c>
      <c r="AI2130">
        <f>IF(ISERROR(IF(D2130=25,VLOOKUP(E2130,Sheet1!$F$64:$H$79,2,0),IF(D2130=23,VLOOKUP(knight_awaken_info!E2130,Sheet1!$F$45:$H$60,2,0),VLOOKUP(knight_awaken_info!E2130,Sheet1!$F$26:$H$41,2,0)))),0,IF(D2130=25,VLOOKUP(E2130,Sheet1!$F$64:$H$79,2,0),IF(D2130=23,VLOOKUP(knight_awaken_info!E2130,Sheet1!$F$45:$H$60,2,0),VLOOKUP(knight_awaken_info!E2130,Sheet1!$F$26:$H$41,2,0))))</f>
        <v>0</v>
      </c>
      <c r="AJ2130">
        <f>IF(ISERROR(IF(D2130=25,VLOOKUP(E2130,Sheet1!$F$64:$H$79,3,0),IF(D2130=23,VLOOKUP(knight_awaken_info!E2130,Sheet1!$F$45:$H$60,3,0),VLOOKUP(knight_awaken_info!E2130,Sheet1!$F$26:$H$41,3,0)))),0,IF(D2130=25,VLOOKUP(E2130,Sheet1!$F$64:$H$79,3,0),IF(D2130=23,VLOOKUP(knight_awaken_info!E2130,Sheet1!$F$45:$H$60,3,0),VLOOKUP(knight_awaken_info!E2130,Sheet1!$F$26:$H$41,3,0))))</f>
        <v>0</v>
      </c>
      <c r="AK2130" s="11">
        <f>SUM(AI2097:AI2130)</f>
        <v>26320</v>
      </c>
      <c r="AL2130" s="11">
        <f>SUM(AJ2097:AJ2130)</f>
        <v>1320</v>
      </c>
      <c r="AN2130" s="3">
        <f t="shared" si="102"/>
        <v>161106.66666666666</v>
      </c>
      <c r="AO2130" s="3">
        <f t="shared" si="103"/>
        <v>8063.333333333333</v>
      </c>
    </row>
    <row r="2131" spans="1:41">
      <c r="A2131" s="3">
        <v>4015534</v>
      </c>
      <c r="B2131" s="3">
        <v>4015501</v>
      </c>
      <c r="C2131" s="3" t="s">
        <v>79</v>
      </c>
      <c r="D2131">
        <f t="shared" si="101"/>
        <v>20</v>
      </c>
      <c r="E2131" s="3">
        <v>34</v>
      </c>
      <c r="F2131" s="3">
        <v>80</v>
      </c>
      <c r="G2131" s="3">
        <v>4</v>
      </c>
      <c r="H2131" s="3">
        <v>513</v>
      </c>
      <c r="I2131" s="3">
        <v>432</v>
      </c>
      <c r="J2131" s="3">
        <v>421</v>
      </c>
      <c r="K2131" s="3">
        <v>433</v>
      </c>
      <c r="L2131" s="3">
        <v>2</v>
      </c>
      <c r="M2131" s="3">
        <v>60</v>
      </c>
      <c r="N2131" s="3">
        <v>2290</v>
      </c>
      <c r="O2131" s="3">
        <v>0</v>
      </c>
      <c r="P2131" s="3">
        <v>0</v>
      </c>
      <c r="Q2131" s="3">
        <v>0</v>
      </c>
      <c r="R2131" s="3">
        <v>2335000</v>
      </c>
      <c r="S2131" s="3">
        <v>5003</v>
      </c>
      <c r="T2131">
        <v>5004</v>
      </c>
      <c r="U2131" s="3">
        <v>5</v>
      </c>
      <c r="V2131" s="3">
        <v>153146.66666666666</v>
      </c>
      <c r="W2131" s="3">
        <v>6</v>
      </c>
      <c r="X2131" s="3">
        <v>14208.333333333332</v>
      </c>
      <c r="Y2131" s="3">
        <v>21</v>
      </c>
      <c r="Z2131" s="3">
        <v>7003.333333333333</v>
      </c>
      <c r="AA2131" s="3">
        <v>0</v>
      </c>
      <c r="AB2131" s="3">
        <v>0</v>
      </c>
      <c r="AC2131" s="3">
        <v>4015535</v>
      </c>
      <c r="AD2131" s="3">
        <v>18959.143348843139</v>
      </c>
      <c r="AE2131" s="3">
        <v>35380000</v>
      </c>
      <c r="AF2131" t="s">
        <v>145</v>
      </c>
      <c r="AG2131" t="s">
        <v>159</v>
      </c>
      <c r="AI2131">
        <f>IF(ISERROR(IF(D2131=25,VLOOKUP(E2131,Sheet1!$F$64:$H$79,2,0),IF(D2131=23,VLOOKUP(knight_awaken_info!E2131,Sheet1!$F$45:$H$60,2,0),VLOOKUP(knight_awaken_info!E2131,Sheet1!$F$26:$H$41,2,0)))),0,IF(D2131=25,VLOOKUP(E2131,Sheet1!$F$64:$H$79,2,0),IF(D2131=23,VLOOKUP(knight_awaken_info!E2131,Sheet1!$F$45:$H$60,2,0),VLOOKUP(knight_awaken_info!E2131,Sheet1!$F$26:$H$41,2,0))))</f>
        <v>13160</v>
      </c>
      <c r="AJ2131">
        <f>IF(ISERROR(IF(D2131=25,VLOOKUP(E2131,Sheet1!$F$64:$H$79,3,0),IF(D2131=23,VLOOKUP(knight_awaken_info!E2131,Sheet1!$F$45:$H$60,3,0),VLOOKUP(knight_awaken_info!E2131,Sheet1!$F$26:$H$41,3,0)))),0,IF(D2131=25,VLOOKUP(E2131,Sheet1!$F$64:$H$79,3,0),IF(D2131=23,VLOOKUP(knight_awaken_info!E2131,Sheet1!$F$45:$H$60,3,0),VLOOKUP(knight_awaken_info!E2131,Sheet1!$F$26:$H$41,3,0))))</f>
        <v>0</v>
      </c>
      <c r="AK2131" s="11">
        <f>SUM(AI2097:AI2131)</f>
        <v>39480</v>
      </c>
      <c r="AL2131" s="11">
        <f>SUM(AJ2097:AJ2131)</f>
        <v>1320</v>
      </c>
      <c r="AN2131" s="3">
        <f t="shared" si="102"/>
        <v>192626.66666666666</v>
      </c>
      <c r="AO2131" s="3">
        <f t="shared" si="103"/>
        <v>8323.3333333333321</v>
      </c>
    </row>
    <row r="2132" spans="1:41">
      <c r="A2132" s="3">
        <v>4015535</v>
      </c>
      <c r="B2132" s="3">
        <v>4015501</v>
      </c>
      <c r="C2132" s="3" t="s">
        <v>79</v>
      </c>
      <c r="D2132">
        <f t="shared" si="101"/>
        <v>20</v>
      </c>
      <c r="E2132" s="3">
        <v>35</v>
      </c>
      <c r="F2132" s="3">
        <v>80</v>
      </c>
      <c r="G2132" s="3">
        <v>4</v>
      </c>
      <c r="H2132" s="3">
        <v>512</v>
      </c>
      <c r="I2132" s="3">
        <v>531</v>
      </c>
      <c r="J2132" s="3">
        <v>423</v>
      </c>
      <c r="K2132" s="3">
        <v>432</v>
      </c>
      <c r="L2132" s="3">
        <v>2</v>
      </c>
      <c r="M2132" s="3">
        <v>60</v>
      </c>
      <c r="N2132" s="3">
        <v>2330</v>
      </c>
      <c r="O2132" s="3">
        <v>1</v>
      </c>
      <c r="P2132" s="3">
        <v>40155</v>
      </c>
      <c r="Q2132" s="3">
        <v>1</v>
      </c>
      <c r="R2132" s="3">
        <v>2360000</v>
      </c>
      <c r="S2132" s="3">
        <v>5003</v>
      </c>
      <c r="T2132">
        <v>5004</v>
      </c>
      <c r="U2132" s="3">
        <v>5</v>
      </c>
      <c r="V2132" s="3">
        <v>158368.88888888888</v>
      </c>
      <c r="W2132" s="3">
        <v>6</v>
      </c>
      <c r="X2132" s="3">
        <v>14861.111111111109</v>
      </c>
      <c r="Y2132" s="3">
        <v>21</v>
      </c>
      <c r="Z2132" s="3">
        <v>7264.4444444444443</v>
      </c>
      <c r="AA2132" s="3">
        <v>0</v>
      </c>
      <c r="AB2132" s="3">
        <v>0</v>
      </c>
      <c r="AC2132" s="3">
        <v>4015536</v>
      </c>
      <c r="AD2132" s="3">
        <v>21205.940467843713</v>
      </c>
      <c r="AE2132" s="3">
        <v>37715000</v>
      </c>
      <c r="AF2132" t="s">
        <v>145</v>
      </c>
      <c r="AG2132" t="s">
        <v>159</v>
      </c>
      <c r="AI2132">
        <f>IF(ISERROR(IF(D2132=25,VLOOKUP(E2132,Sheet1!$F$64:$H$79,2,0),IF(D2132=23,VLOOKUP(knight_awaken_info!E2132,Sheet1!$F$45:$H$60,2,0),VLOOKUP(knight_awaken_info!E2132,Sheet1!$F$26:$H$41,2,0)))),0,IF(D2132=25,VLOOKUP(E2132,Sheet1!$F$64:$H$79,2,0),IF(D2132=23,VLOOKUP(knight_awaken_info!E2132,Sheet1!$F$45:$H$60,2,0),VLOOKUP(knight_awaken_info!E2132,Sheet1!$F$26:$H$41,2,0))))</f>
        <v>0</v>
      </c>
      <c r="AJ2132">
        <f>IF(ISERROR(IF(D2132=25,VLOOKUP(E2132,Sheet1!$F$64:$H$79,3,0),IF(D2132=23,VLOOKUP(knight_awaken_info!E2132,Sheet1!$F$45:$H$60,3,0),VLOOKUP(knight_awaken_info!E2132,Sheet1!$F$26:$H$41,3,0)))),0,IF(D2132=25,VLOOKUP(E2132,Sheet1!$F$64:$H$79,3,0),IF(D2132=23,VLOOKUP(knight_awaken_info!E2132,Sheet1!$F$45:$H$60,3,0),VLOOKUP(knight_awaken_info!E2132,Sheet1!$F$26:$H$41,3,0))))</f>
        <v>0</v>
      </c>
      <c r="AK2132" s="11">
        <f>SUM(AI2097:AI2132)</f>
        <v>39480</v>
      </c>
      <c r="AL2132" s="11">
        <f>SUM(AJ2097:AJ2132)</f>
        <v>1320</v>
      </c>
      <c r="AN2132" s="3">
        <f t="shared" si="102"/>
        <v>197848.88888888888</v>
      </c>
      <c r="AO2132" s="3">
        <f t="shared" si="103"/>
        <v>8584.4444444444453</v>
      </c>
    </row>
    <row r="2133" spans="1:41">
      <c r="A2133" s="3">
        <v>4015536</v>
      </c>
      <c r="B2133" s="3">
        <v>4015501</v>
      </c>
      <c r="C2133" s="3" t="s">
        <v>79</v>
      </c>
      <c r="D2133">
        <f t="shared" si="101"/>
        <v>20</v>
      </c>
      <c r="E2133" s="3">
        <v>36</v>
      </c>
      <c r="F2133" s="3">
        <v>80</v>
      </c>
      <c r="G2133" s="3">
        <v>4</v>
      </c>
      <c r="H2133" s="3">
        <v>511</v>
      </c>
      <c r="I2133" s="3">
        <v>533</v>
      </c>
      <c r="J2133" s="3">
        <v>422</v>
      </c>
      <c r="K2133" s="3">
        <v>431</v>
      </c>
      <c r="L2133" s="3">
        <v>2</v>
      </c>
      <c r="M2133" s="3">
        <v>60</v>
      </c>
      <c r="N2133" s="3">
        <v>2350</v>
      </c>
      <c r="O2133" s="3">
        <v>0</v>
      </c>
      <c r="P2133" s="3">
        <v>0</v>
      </c>
      <c r="Q2133" s="3">
        <v>0</v>
      </c>
      <c r="R2133" s="3">
        <v>2385000</v>
      </c>
      <c r="S2133" s="3">
        <v>5003</v>
      </c>
      <c r="T2133">
        <v>5004</v>
      </c>
      <c r="U2133" s="3">
        <v>5</v>
      </c>
      <c r="V2133" s="3">
        <v>163613.33333333331</v>
      </c>
      <c r="W2133" s="3">
        <v>6</v>
      </c>
      <c r="X2133" s="3">
        <v>15516.666666666664</v>
      </c>
      <c r="Y2133" s="3">
        <v>21</v>
      </c>
      <c r="Z2133" s="3">
        <v>8186.666666666667</v>
      </c>
      <c r="AA2133" s="3">
        <v>0</v>
      </c>
      <c r="AB2133" s="3">
        <v>0</v>
      </c>
      <c r="AC2133" s="3">
        <v>4015537</v>
      </c>
      <c r="AD2133" s="3">
        <v>24322.773918031744</v>
      </c>
      <c r="AE2133" s="3">
        <v>40075000</v>
      </c>
      <c r="AF2133" t="s">
        <v>146</v>
      </c>
      <c r="AG2133" t="s">
        <v>158</v>
      </c>
      <c r="AI2133">
        <f>IF(ISERROR(IF(D2133=25,VLOOKUP(E2133,Sheet1!$F$64:$H$79,2,0),IF(D2133=23,VLOOKUP(knight_awaken_info!E2133,Sheet1!$F$45:$H$60,2,0),VLOOKUP(knight_awaken_info!E2133,Sheet1!$F$26:$H$41,2,0)))),0,IF(D2133=25,VLOOKUP(E2133,Sheet1!$F$64:$H$79,2,0),IF(D2133=23,VLOOKUP(knight_awaken_info!E2133,Sheet1!$F$45:$H$60,2,0),VLOOKUP(knight_awaken_info!E2133,Sheet1!$F$26:$H$41,2,0))))</f>
        <v>0</v>
      </c>
      <c r="AJ2133">
        <f>IF(ISERROR(IF(D2133=25,VLOOKUP(E2133,Sheet1!$F$64:$H$79,3,0),IF(D2133=23,VLOOKUP(knight_awaken_info!E2133,Sheet1!$F$45:$H$60,3,0),VLOOKUP(knight_awaken_info!E2133,Sheet1!$F$26:$H$41,3,0)))),0,IF(D2133=25,VLOOKUP(E2133,Sheet1!$F$64:$H$79,3,0),IF(D2133=23,VLOOKUP(knight_awaken_info!E2133,Sheet1!$F$45:$H$60,3,0),VLOOKUP(knight_awaken_info!E2133,Sheet1!$F$26:$H$41,3,0))))</f>
        <v>660</v>
      </c>
      <c r="AK2133" s="11">
        <f>SUM(AI2097:AI2133)</f>
        <v>39480</v>
      </c>
      <c r="AL2133" s="11">
        <f>SUM(AJ2097:AJ2133)</f>
        <v>1980</v>
      </c>
      <c r="AN2133" s="3">
        <f t="shared" si="102"/>
        <v>203093.33333333331</v>
      </c>
      <c r="AO2133" s="3">
        <f t="shared" si="103"/>
        <v>10166.666666666668</v>
      </c>
    </row>
    <row r="2134" spans="1:41">
      <c r="A2134" s="3">
        <v>4015537</v>
      </c>
      <c r="B2134" s="3">
        <v>4015501</v>
      </c>
      <c r="C2134" s="3" t="s">
        <v>79</v>
      </c>
      <c r="D2134">
        <f t="shared" si="101"/>
        <v>20</v>
      </c>
      <c r="E2134" s="3">
        <v>37</v>
      </c>
      <c r="F2134" s="3">
        <v>80</v>
      </c>
      <c r="G2134" s="3">
        <v>4</v>
      </c>
      <c r="H2134" s="3">
        <v>513</v>
      </c>
      <c r="I2134" s="3">
        <v>522</v>
      </c>
      <c r="J2134" s="3">
        <v>421</v>
      </c>
      <c r="K2134" s="3">
        <v>433</v>
      </c>
      <c r="L2134" s="3">
        <v>2</v>
      </c>
      <c r="M2134" s="3">
        <v>60</v>
      </c>
      <c r="N2134" s="3">
        <v>2370</v>
      </c>
      <c r="O2134" s="3">
        <v>1</v>
      </c>
      <c r="P2134" s="3">
        <v>40155</v>
      </c>
      <c r="Q2134" s="3">
        <v>1</v>
      </c>
      <c r="R2134" s="3">
        <v>2410000</v>
      </c>
      <c r="S2134" s="3">
        <v>5003</v>
      </c>
      <c r="T2134">
        <v>5004</v>
      </c>
      <c r="U2134" s="3">
        <v>5</v>
      </c>
      <c r="V2134" s="3">
        <v>168880</v>
      </c>
      <c r="W2134" s="3">
        <v>6</v>
      </c>
      <c r="X2134" s="3">
        <v>16174.999999999998</v>
      </c>
      <c r="Y2134" s="3">
        <v>21</v>
      </c>
      <c r="Z2134" s="3">
        <v>8450</v>
      </c>
      <c r="AA2134" s="3">
        <v>0</v>
      </c>
      <c r="AB2134" s="3">
        <v>0</v>
      </c>
      <c r="AC2134" s="3">
        <v>4015538</v>
      </c>
      <c r="AD2134" s="3">
        <v>27439.607368219775</v>
      </c>
      <c r="AE2134" s="3">
        <v>42460000</v>
      </c>
      <c r="AF2134" t="s">
        <v>146</v>
      </c>
      <c r="AG2134" t="s">
        <v>158</v>
      </c>
      <c r="AI2134">
        <f>IF(ISERROR(IF(D2134=25,VLOOKUP(E2134,Sheet1!$F$64:$H$79,2,0),IF(D2134=23,VLOOKUP(knight_awaken_info!E2134,Sheet1!$F$45:$H$60,2,0),VLOOKUP(knight_awaken_info!E2134,Sheet1!$F$26:$H$41,2,0)))),0,IF(D2134=25,VLOOKUP(E2134,Sheet1!$F$64:$H$79,2,0),IF(D2134=23,VLOOKUP(knight_awaken_info!E2134,Sheet1!$F$45:$H$60,2,0),VLOOKUP(knight_awaken_info!E2134,Sheet1!$F$26:$H$41,2,0))))</f>
        <v>0</v>
      </c>
      <c r="AJ2134">
        <f>IF(ISERROR(IF(D2134=25,VLOOKUP(E2134,Sheet1!$F$64:$H$79,3,0),IF(D2134=23,VLOOKUP(knight_awaken_info!E2134,Sheet1!$F$45:$H$60,3,0),VLOOKUP(knight_awaken_info!E2134,Sheet1!$F$26:$H$41,3,0)))),0,IF(D2134=25,VLOOKUP(E2134,Sheet1!$F$64:$H$79,3,0),IF(D2134=23,VLOOKUP(knight_awaken_info!E2134,Sheet1!$F$45:$H$60,3,0),VLOOKUP(knight_awaken_info!E2134,Sheet1!$F$26:$H$41,3,0))))</f>
        <v>0</v>
      </c>
      <c r="AK2134" s="11">
        <f>SUM(AI2097:AI2134)</f>
        <v>39480</v>
      </c>
      <c r="AL2134" s="11">
        <f>SUM(AJ2097:AJ2134)</f>
        <v>1980</v>
      </c>
      <c r="AN2134" s="3">
        <f t="shared" si="102"/>
        <v>208360</v>
      </c>
      <c r="AO2134" s="3">
        <f t="shared" si="103"/>
        <v>10430</v>
      </c>
    </row>
    <row r="2135" spans="1:41">
      <c r="A2135" s="3">
        <v>4015538</v>
      </c>
      <c r="B2135" s="3">
        <v>4015501</v>
      </c>
      <c r="C2135" s="3" t="s">
        <v>79</v>
      </c>
      <c r="D2135">
        <f t="shared" si="101"/>
        <v>20</v>
      </c>
      <c r="E2135" s="3">
        <v>38</v>
      </c>
      <c r="F2135" s="3">
        <v>80</v>
      </c>
      <c r="G2135" s="3">
        <v>4</v>
      </c>
      <c r="H2135" s="3">
        <v>512</v>
      </c>
      <c r="I2135" s="3">
        <v>521</v>
      </c>
      <c r="J2135" s="3">
        <v>423</v>
      </c>
      <c r="K2135" s="3">
        <v>432</v>
      </c>
      <c r="L2135" s="3">
        <v>2</v>
      </c>
      <c r="M2135" s="3">
        <v>60</v>
      </c>
      <c r="N2135" s="3">
        <v>2390</v>
      </c>
      <c r="O2135" s="3">
        <v>0</v>
      </c>
      <c r="P2135" s="3">
        <v>0</v>
      </c>
      <c r="Q2135" s="3">
        <v>0</v>
      </c>
      <c r="R2135" s="3">
        <v>2430000</v>
      </c>
      <c r="S2135" s="3">
        <v>5003</v>
      </c>
      <c r="T2135">
        <v>5004</v>
      </c>
      <c r="U2135" s="3">
        <v>5</v>
      </c>
      <c r="V2135" s="3">
        <v>187328.88888888888</v>
      </c>
      <c r="W2135" s="3">
        <v>6</v>
      </c>
      <c r="X2135" s="3">
        <v>16836.111111111109</v>
      </c>
      <c r="Y2135" s="3">
        <v>21</v>
      </c>
      <c r="Z2135" s="3">
        <v>8714.4444444444453</v>
      </c>
      <c r="AA2135" s="3">
        <v>0</v>
      </c>
      <c r="AB2135" s="3">
        <v>0</v>
      </c>
      <c r="AC2135" s="3">
        <v>4015539</v>
      </c>
      <c r="AD2135" s="3">
        <v>30556.440818407806</v>
      </c>
      <c r="AE2135" s="3">
        <v>44870000</v>
      </c>
      <c r="AF2135" t="s">
        <v>147</v>
      </c>
      <c r="AG2135" t="s">
        <v>135</v>
      </c>
      <c r="AI2135">
        <f>IF(ISERROR(IF(D2135=25,VLOOKUP(E2135,Sheet1!$F$64:$H$79,2,0),IF(D2135=23,VLOOKUP(knight_awaken_info!E2135,Sheet1!$F$45:$H$60,2,0),VLOOKUP(knight_awaken_info!E2135,Sheet1!$F$26:$H$41,2,0)))),0,IF(D2135=25,VLOOKUP(E2135,Sheet1!$F$64:$H$79,2,0),IF(D2135=23,VLOOKUP(knight_awaken_info!E2135,Sheet1!$F$45:$H$60,2,0),VLOOKUP(knight_awaken_info!E2135,Sheet1!$F$26:$H$41,2,0))))</f>
        <v>13160</v>
      </c>
      <c r="AJ2135">
        <f>IF(ISERROR(IF(D2135=25,VLOOKUP(E2135,Sheet1!$F$64:$H$79,3,0),IF(D2135=23,VLOOKUP(knight_awaken_info!E2135,Sheet1!$F$45:$H$60,3,0),VLOOKUP(knight_awaken_info!E2135,Sheet1!$F$26:$H$41,3,0)))),0,IF(D2135=25,VLOOKUP(E2135,Sheet1!$F$64:$H$79,3,0),IF(D2135=23,VLOOKUP(knight_awaken_info!E2135,Sheet1!$F$45:$H$60,3,0),VLOOKUP(knight_awaken_info!E2135,Sheet1!$F$26:$H$41,3,0))))</f>
        <v>0</v>
      </c>
      <c r="AK2135" s="11">
        <f>SUM(AI2097:AI2135)</f>
        <v>52640</v>
      </c>
      <c r="AL2135" s="11">
        <f>SUM(AJ2097:AJ2135)</f>
        <v>1980</v>
      </c>
      <c r="AN2135" s="3">
        <f t="shared" si="102"/>
        <v>239968.88888888888</v>
      </c>
      <c r="AO2135" s="3">
        <f t="shared" si="103"/>
        <v>10694.444444444445</v>
      </c>
    </row>
    <row r="2136" spans="1:41">
      <c r="A2136" s="3">
        <v>4015539</v>
      </c>
      <c r="B2136" s="3">
        <v>4015501</v>
      </c>
      <c r="C2136" s="3" t="s">
        <v>79</v>
      </c>
      <c r="D2136">
        <f t="shared" si="101"/>
        <v>20</v>
      </c>
      <c r="E2136" s="3">
        <v>39</v>
      </c>
      <c r="F2136" s="3">
        <v>80</v>
      </c>
      <c r="G2136" s="3">
        <v>4</v>
      </c>
      <c r="H2136" s="3">
        <v>511</v>
      </c>
      <c r="I2136" s="3">
        <v>523</v>
      </c>
      <c r="J2136" s="3">
        <v>522</v>
      </c>
      <c r="K2136" s="3">
        <v>531</v>
      </c>
      <c r="L2136" s="3">
        <v>2</v>
      </c>
      <c r="M2136" s="3">
        <v>60</v>
      </c>
      <c r="N2136" s="3">
        <v>2890</v>
      </c>
      <c r="O2136" s="3">
        <v>1</v>
      </c>
      <c r="P2136" s="3">
        <v>40155</v>
      </c>
      <c r="Q2136" s="3">
        <v>1</v>
      </c>
      <c r="R2136" s="3">
        <v>3035000</v>
      </c>
      <c r="S2136" s="3">
        <v>5003</v>
      </c>
      <c r="T2136">
        <v>5004</v>
      </c>
      <c r="U2136" s="3">
        <v>5</v>
      </c>
      <c r="V2136" s="3">
        <v>192640</v>
      </c>
      <c r="W2136" s="3">
        <v>6</v>
      </c>
      <c r="X2136" s="3">
        <v>17500</v>
      </c>
      <c r="Y2136" s="3">
        <v>21</v>
      </c>
      <c r="Z2136" s="3">
        <v>8980</v>
      </c>
      <c r="AA2136" s="3">
        <v>0</v>
      </c>
      <c r="AB2136" s="3">
        <v>0</v>
      </c>
      <c r="AC2136" s="3">
        <v>4015540</v>
      </c>
      <c r="AD2136" s="3">
        <v>33673.274268595836</v>
      </c>
      <c r="AE2136" s="3">
        <v>47300000</v>
      </c>
      <c r="AF2136" t="s">
        <v>147</v>
      </c>
      <c r="AG2136" t="s">
        <v>135</v>
      </c>
      <c r="AI2136">
        <f>IF(ISERROR(IF(D2136=25,VLOOKUP(E2136,Sheet1!$F$64:$H$79,2,0),IF(D2136=23,VLOOKUP(knight_awaken_info!E2136,Sheet1!$F$45:$H$60,2,0),VLOOKUP(knight_awaken_info!E2136,Sheet1!$F$26:$H$41,2,0)))),0,IF(D2136=25,VLOOKUP(E2136,Sheet1!$F$64:$H$79,2,0),IF(D2136=23,VLOOKUP(knight_awaken_info!E2136,Sheet1!$F$45:$H$60,2,0),VLOOKUP(knight_awaken_info!E2136,Sheet1!$F$26:$H$41,2,0))))</f>
        <v>0</v>
      </c>
      <c r="AJ2136">
        <f>IF(ISERROR(IF(D2136=25,VLOOKUP(E2136,Sheet1!$F$64:$H$79,3,0),IF(D2136=23,VLOOKUP(knight_awaken_info!E2136,Sheet1!$F$45:$H$60,3,0),VLOOKUP(knight_awaken_info!E2136,Sheet1!$F$26:$H$41,3,0)))),0,IF(D2136=25,VLOOKUP(E2136,Sheet1!$F$64:$H$79,3,0),IF(D2136=23,VLOOKUP(knight_awaken_info!E2136,Sheet1!$F$45:$H$60,3,0),VLOOKUP(knight_awaken_info!E2136,Sheet1!$F$26:$H$41,3,0))))</f>
        <v>0</v>
      </c>
      <c r="AK2136" s="11">
        <f>SUM(AI2097:AI2136)</f>
        <v>52640</v>
      </c>
      <c r="AL2136" s="11">
        <f>SUM(AJ2097:AJ2136)</f>
        <v>1980</v>
      </c>
      <c r="AN2136" s="3">
        <f t="shared" si="102"/>
        <v>245280</v>
      </c>
      <c r="AO2136" s="3">
        <f t="shared" si="103"/>
        <v>10960</v>
      </c>
    </row>
    <row r="2137" spans="1:41">
      <c r="A2137" s="3">
        <v>4015540</v>
      </c>
      <c r="B2137" s="3">
        <v>4015501</v>
      </c>
      <c r="C2137" s="3" t="s">
        <v>79</v>
      </c>
      <c r="D2137">
        <f t="shared" si="101"/>
        <v>20</v>
      </c>
      <c r="E2137" s="3">
        <v>40</v>
      </c>
      <c r="F2137" s="3">
        <v>90</v>
      </c>
      <c r="G2137" s="3">
        <v>4</v>
      </c>
      <c r="H2137" s="3">
        <v>613</v>
      </c>
      <c r="I2137" s="3">
        <v>532</v>
      </c>
      <c r="J2137" s="3">
        <v>521</v>
      </c>
      <c r="K2137" s="3">
        <v>533</v>
      </c>
      <c r="L2137" s="3">
        <v>2</v>
      </c>
      <c r="M2137" s="3">
        <v>60</v>
      </c>
      <c r="N2137" s="3">
        <v>2930</v>
      </c>
      <c r="O2137" s="3">
        <v>1</v>
      </c>
      <c r="P2137" s="3">
        <v>40155</v>
      </c>
      <c r="Q2137" s="3">
        <v>1</v>
      </c>
      <c r="R2137" s="3">
        <v>3055000</v>
      </c>
      <c r="S2137" s="3">
        <v>5004</v>
      </c>
      <c r="T2137">
        <v>5005</v>
      </c>
      <c r="U2137" s="3">
        <v>5</v>
      </c>
      <c r="V2137" s="3">
        <v>198862.22222222222</v>
      </c>
      <c r="W2137" s="3">
        <v>6</v>
      </c>
      <c r="X2137" s="3">
        <v>18277.777777777777</v>
      </c>
      <c r="Y2137" s="3">
        <v>21</v>
      </c>
      <c r="Z2137" s="3">
        <v>9291.1111111111113</v>
      </c>
      <c r="AA2137" s="3">
        <v>0</v>
      </c>
      <c r="AB2137" s="3">
        <v>0</v>
      </c>
      <c r="AC2137" s="3">
        <v>4015541</v>
      </c>
      <c r="AD2137" s="3">
        <v>38530.180381158782</v>
      </c>
      <c r="AE2137" s="3">
        <v>50335000</v>
      </c>
      <c r="AF2137" t="s">
        <v>148</v>
      </c>
      <c r="AG2137" t="s">
        <v>159</v>
      </c>
      <c r="AI2137">
        <f>IF(ISERROR(IF(D2137=25,VLOOKUP(E2137,Sheet1!$F$64:$H$79,2,0),IF(D2137=23,VLOOKUP(knight_awaken_info!E2137,Sheet1!$F$45:$H$60,2,0),VLOOKUP(knight_awaken_info!E2137,Sheet1!$F$26:$H$41,2,0)))),0,IF(D2137=25,VLOOKUP(E2137,Sheet1!$F$64:$H$79,2,0),IF(D2137=23,VLOOKUP(knight_awaken_info!E2137,Sheet1!$F$45:$H$60,2,0),VLOOKUP(knight_awaken_info!E2137,Sheet1!$F$26:$H$41,2,0))))</f>
        <v>0</v>
      </c>
      <c r="AJ2137">
        <f>IF(ISERROR(IF(D2137=25,VLOOKUP(E2137,Sheet1!$F$64:$H$79,3,0),IF(D2137=23,VLOOKUP(knight_awaken_info!E2137,Sheet1!$F$45:$H$60,3,0),VLOOKUP(knight_awaken_info!E2137,Sheet1!$F$26:$H$41,3,0)))),0,IF(D2137=25,VLOOKUP(E2137,Sheet1!$F$64:$H$79,3,0),IF(D2137=23,VLOOKUP(knight_awaken_info!E2137,Sheet1!$F$45:$H$60,3,0),VLOOKUP(knight_awaken_info!E2137,Sheet1!$F$26:$H$41,3,0))))</f>
        <v>0</v>
      </c>
      <c r="AK2137" s="11">
        <f>SUM(AI2097:AI2137)</f>
        <v>52640</v>
      </c>
      <c r="AL2137" s="11">
        <f>SUM(AJ2097:AJ2137)</f>
        <v>1980</v>
      </c>
      <c r="AN2137" s="3">
        <f t="shared" si="102"/>
        <v>251502.22222222222</v>
      </c>
      <c r="AO2137" s="3">
        <f t="shared" si="103"/>
        <v>11271.111111111111</v>
      </c>
    </row>
    <row r="2138" spans="1:41">
      <c r="A2138" s="3">
        <v>4015541</v>
      </c>
      <c r="B2138" s="3">
        <v>4015501</v>
      </c>
      <c r="C2138" s="3" t="s">
        <v>79</v>
      </c>
      <c r="D2138">
        <f t="shared" si="101"/>
        <v>20</v>
      </c>
      <c r="E2138" s="3">
        <v>41</v>
      </c>
      <c r="F2138" s="3">
        <v>90</v>
      </c>
      <c r="G2138" s="3">
        <v>4</v>
      </c>
      <c r="H2138" s="3">
        <v>622</v>
      </c>
      <c r="I2138" s="3">
        <v>531</v>
      </c>
      <c r="J2138" s="3">
        <v>523</v>
      </c>
      <c r="K2138" s="3">
        <v>532</v>
      </c>
      <c r="L2138" s="3">
        <v>2</v>
      </c>
      <c r="M2138" s="3">
        <v>60</v>
      </c>
      <c r="N2138" s="3">
        <v>2950</v>
      </c>
      <c r="O2138" s="3">
        <v>1</v>
      </c>
      <c r="P2138" s="3">
        <v>40155</v>
      </c>
      <c r="Q2138" s="3">
        <v>1</v>
      </c>
      <c r="R2138" s="3">
        <v>3080000</v>
      </c>
      <c r="S2138" s="3">
        <v>5004</v>
      </c>
      <c r="T2138">
        <v>5005</v>
      </c>
      <c r="U2138" s="3">
        <v>5</v>
      </c>
      <c r="V2138" s="3">
        <v>205106.66666666666</v>
      </c>
      <c r="W2138" s="3">
        <v>6</v>
      </c>
      <c r="X2138" s="3">
        <v>19058.333333333332</v>
      </c>
      <c r="Y2138" s="3">
        <v>21</v>
      </c>
      <c r="Z2138" s="3">
        <v>10263.333333333334</v>
      </c>
      <c r="AA2138" s="3">
        <v>0</v>
      </c>
      <c r="AB2138" s="3">
        <v>0</v>
      </c>
      <c r="AC2138" s="3">
        <v>4015542</v>
      </c>
      <c r="AD2138" s="3">
        <v>47087.13111096948</v>
      </c>
      <c r="AE2138" s="3">
        <v>53390000</v>
      </c>
      <c r="AF2138" t="s">
        <v>149</v>
      </c>
      <c r="AG2138" t="s">
        <v>158</v>
      </c>
      <c r="AI2138">
        <f>IF(ISERROR(IF(D2138=25,VLOOKUP(E2138,Sheet1!$F$64:$H$79,2,0),IF(D2138=23,VLOOKUP(knight_awaken_info!E2138,Sheet1!$F$45:$H$60,2,0),VLOOKUP(knight_awaken_info!E2138,Sheet1!$F$26:$H$41,2,0)))),0,IF(D2138=25,VLOOKUP(E2138,Sheet1!$F$64:$H$79,2,0),IF(D2138=23,VLOOKUP(knight_awaken_info!E2138,Sheet1!$F$45:$H$60,2,0),VLOOKUP(knight_awaken_info!E2138,Sheet1!$F$26:$H$41,2,0))))</f>
        <v>0</v>
      </c>
      <c r="AJ2138">
        <f>IF(ISERROR(IF(D2138=25,VLOOKUP(E2138,Sheet1!$F$64:$H$79,3,0),IF(D2138=23,VLOOKUP(knight_awaken_info!E2138,Sheet1!$F$45:$H$60,3,0),VLOOKUP(knight_awaken_info!E2138,Sheet1!$F$26:$H$41,3,0)))),0,IF(D2138=25,VLOOKUP(E2138,Sheet1!$F$64:$H$79,3,0),IF(D2138=23,VLOOKUP(knight_awaken_info!E2138,Sheet1!$F$45:$H$60,3,0),VLOOKUP(knight_awaken_info!E2138,Sheet1!$F$26:$H$41,3,0))))</f>
        <v>660</v>
      </c>
      <c r="AK2138" s="11">
        <f>SUM(AI2097:AI2138)</f>
        <v>52640</v>
      </c>
      <c r="AL2138" s="11">
        <f>SUM(AJ2097:AJ2138)</f>
        <v>2640</v>
      </c>
      <c r="AN2138" s="3">
        <f t="shared" si="102"/>
        <v>257746.66666666666</v>
      </c>
      <c r="AO2138" s="3">
        <f t="shared" si="103"/>
        <v>12903.333333333334</v>
      </c>
    </row>
    <row r="2139" spans="1:41">
      <c r="A2139" s="3">
        <v>4015542</v>
      </c>
      <c r="B2139" s="3">
        <v>4015501</v>
      </c>
      <c r="C2139" s="3" t="s">
        <v>79</v>
      </c>
      <c r="D2139">
        <f t="shared" si="101"/>
        <v>20</v>
      </c>
      <c r="E2139" s="3">
        <v>42</v>
      </c>
      <c r="F2139" s="3">
        <v>90</v>
      </c>
      <c r="G2139" s="3">
        <v>4</v>
      </c>
      <c r="H2139" s="3">
        <v>611</v>
      </c>
      <c r="I2139" s="3">
        <v>533</v>
      </c>
      <c r="J2139" s="3">
        <v>522</v>
      </c>
      <c r="K2139" s="3">
        <v>531</v>
      </c>
      <c r="L2139" s="3">
        <v>2</v>
      </c>
      <c r="M2139" s="3">
        <v>60</v>
      </c>
      <c r="N2139" s="3">
        <v>2970</v>
      </c>
      <c r="O2139" s="3">
        <v>1</v>
      </c>
      <c r="P2139" s="3">
        <v>40155</v>
      </c>
      <c r="Q2139" s="3">
        <v>1</v>
      </c>
      <c r="R2139" s="3">
        <v>3105000</v>
      </c>
      <c r="S2139" s="3">
        <v>5004</v>
      </c>
      <c r="T2139">
        <v>5005</v>
      </c>
      <c r="U2139" s="3">
        <v>5</v>
      </c>
      <c r="V2139" s="3">
        <v>224533.33333333331</v>
      </c>
      <c r="W2139" s="3">
        <v>6</v>
      </c>
      <c r="X2139" s="3">
        <v>19841.666666666664</v>
      </c>
      <c r="Y2139" s="3">
        <v>21</v>
      </c>
      <c r="Z2139" s="3">
        <v>10576.666666666668</v>
      </c>
      <c r="AA2139" s="3">
        <v>0</v>
      </c>
      <c r="AB2139" s="3">
        <v>0</v>
      </c>
      <c r="AC2139" s="3">
        <v>4015543</v>
      </c>
      <c r="AD2139" s="3">
        <v>55644.081840780171</v>
      </c>
      <c r="AE2139" s="3">
        <v>56470000</v>
      </c>
      <c r="AF2139" t="s">
        <v>150</v>
      </c>
      <c r="AG2139" t="s">
        <v>159</v>
      </c>
      <c r="AI2139">
        <f>IF(ISERROR(IF(D2139=25,VLOOKUP(E2139,Sheet1!$F$64:$H$79,2,0),IF(D2139=23,VLOOKUP(knight_awaken_info!E2139,Sheet1!$F$45:$H$60,2,0),VLOOKUP(knight_awaken_info!E2139,Sheet1!$F$26:$H$41,2,0)))),0,IF(D2139=25,VLOOKUP(E2139,Sheet1!$F$64:$H$79,2,0),IF(D2139=23,VLOOKUP(knight_awaken_info!E2139,Sheet1!$F$45:$H$60,2,0),VLOOKUP(knight_awaken_info!E2139,Sheet1!$F$26:$H$41,2,0))))</f>
        <v>13160</v>
      </c>
      <c r="AJ2139">
        <f>IF(ISERROR(IF(D2139=25,VLOOKUP(E2139,Sheet1!$F$64:$H$79,3,0),IF(D2139=23,VLOOKUP(knight_awaken_info!E2139,Sheet1!$F$45:$H$60,3,0),VLOOKUP(knight_awaken_info!E2139,Sheet1!$F$26:$H$41,3,0)))),0,IF(D2139=25,VLOOKUP(E2139,Sheet1!$F$64:$H$79,3,0),IF(D2139=23,VLOOKUP(knight_awaken_info!E2139,Sheet1!$F$45:$H$60,3,0),VLOOKUP(knight_awaken_info!E2139,Sheet1!$F$26:$H$41,3,0))))</f>
        <v>0</v>
      </c>
      <c r="AK2139" s="11">
        <f>SUM(AI2097:AI2139)</f>
        <v>65800</v>
      </c>
      <c r="AL2139" s="11">
        <f>SUM(AJ2097:AJ2139)</f>
        <v>2640</v>
      </c>
      <c r="AN2139" s="3">
        <f t="shared" si="102"/>
        <v>290333.33333333331</v>
      </c>
      <c r="AO2139" s="3">
        <f t="shared" si="103"/>
        <v>13216.666666666668</v>
      </c>
    </row>
    <row r="2140" spans="1:41">
      <c r="A2140" s="3">
        <v>4015543</v>
      </c>
      <c r="B2140" s="3">
        <v>4015501</v>
      </c>
      <c r="C2140" s="3" t="s">
        <v>79</v>
      </c>
      <c r="D2140">
        <f t="shared" si="101"/>
        <v>20</v>
      </c>
      <c r="E2140" s="3">
        <v>43</v>
      </c>
      <c r="F2140" s="3">
        <v>90</v>
      </c>
      <c r="G2140" s="3">
        <v>4</v>
      </c>
      <c r="H2140" s="3">
        <v>613</v>
      </c>
      <c r="I2140" s="3">
        <v>532</v>
      </c>
      <c r="J2140" s="3">
        <v>521</v>
      </c>
      <c r="K2140" s="3">
        <v>533</v>
      </c>
      <c r="L2140" s="3">
        <v>2</v>
      </c>
      <c r="M2140" s="3">
        <v>60</v>
      </c>
      <c r="N2140" s="3">
        <v>2990</v>
      </c>
      <c r="O2140" s="3">
        <v>1</v>
      </c>
      <c r="P2140" s="3">
        <v>40155</v>
      </c>
      <c r="Q2140" s="3">
        <v>1</v>
      </c>
      <c r="R2140" s="3">
        <v>3130000</v>
      </c>
      <c r="S2140" s="3">
        <v>5004</v>
      </c>
      <c r="T2140">
        <v>5005</v>
      </c>
      <c r="U2140" s="3">
        <v>5</v>
      </c>
      <c r="V2140" s="3">
        <v>230822.22222222219</v>
      </c>
      <c r="W2140" s="3">
        <v>6</v>
      </c>
      <c r="X2140" s="3">
        <v>20627.777777777774</v>
      </c>
      <c r="Y2140" s="3">
        <v>21</v>
      </c>
      <c r="Z2140" s="3">
        <v>11551.111111111111</v>
      </c>
      <c r="AA2140" s="3">
        <v>0</v>
      </c>
      <c r="AB2140" s="3">
        <v>0</v>
      </c>
      <c r="AC2140" s="3">
        <v>4015544</v>
      </c>
      <c r="AD2140" s="3">
        <v>64201.032570590862</v>
      </c>
      <c r="AE2140" s="3">
        <v>59575000</v>
      </c>
      <c r="AF2140" t="s">
        <v>151</v>
      </c>
      <c r="AG2140" t="s">
        <v>158</v>
      </c>
      <c r="AI2140">
        <f>IF(ISERROR(IF(D2140=25,VLOOKUP(E2140,Sheet1!$F$64:$H$79,2,0),IF(D2140=23,VLOOKUP(knight_awaken_info!E2140,Sheet1!$F$45:$H$60,2,0),VLOOKUP(knight_awaken_info!E2140,Sheet1!$F$26:$H$41,2,0)))),0,IF(D2140=25,VLOOKUP(E2140,Sheet1!$F$64:$H$79,2,0),IF(D2140=23,VLOOKUP(knight_awaken_info!E2140,Sheet1!$F$45:$H$60,2,0),VLOOKUP(knight_awaken_info!E2140,Sheet1!$F$26:$H$41,2,0))))</f>
        <v>0</v>
      </c>
      <c r="AJ2140">
        <f>IF(ISERROR(IF(D2140=25,VLOOKUP(E2140,Sheet1!$F$64:$H$79,3,0),IF(D2140=23,VLOOKUP(knight_awaken_info!E2140,Sheet1!$F$45:$H$60,3,0),VLOOKUP(knight_awaken_info!E2140,Sheet1!$F$26:$H$41,3,0)))),0,IF(D2140=25,VLOOKUP(E2140,Sheet1!$F$64:$H$79,3,0),IF(D2140=23,VLOOKUP(knight_awaken_info!E2140,Sheet1!$F$45:$H$60,3,0),VLOOKUP(knight_awaken_info!E2140,Sheet1!$F$26:$H$41,3,0))))</f>
        <v>660</v>
      </c>
      <c r="AK2140" s="11">
        <f>SUM(AI2097:AI2140)</f>
        <v>65800</v>
      </c>
      <c r="AL2140" s="11">
        <f>SUM(AJ2097:AJ2140)</f>
        <v>3300</v>
      </c>
      <c r="AN2140" s="3">
        <f t="shared" si="102"/>
        <v>296622.22222222219</v>
      </c>
      <c r="AO2140" s="3">
        <f t="shared" si="103"/>
        <v>14851.111111111111</v>
      </c>
    </row>
    <row r="2141" spans="1:41">
      <c r="A2141" s="3">
        <v>4015544</v>
      </c>
      <c r="B2141" s="3">
        <v>4015501</v>
      </c>
      <c r="C2141" s="3" t="s">
        <v>79</v>
      </c>
      <c r="D2141">
        <f t="shared" si="101"/>
        <v>20</v>
      </c>
      <c r="E2141" s="3">
        <v>44</v>
      </c>
      <c r="F2141" s="3">
        <v>90</v>
      </c>
      <c r="G2141" s="3">
        <v>4</v>
      </c>
      <c r="H2141" s="3">
        <v>612</v>
      </c>
      <c r="I2141" s="3">
        <v>531</v>
      </c>
      <c r="J2141" s="3">
        <v>523</v>
      </c>
      <c r="K2141" s="3">
        <v>532</v>
      </c>
      <c r="L2141" s="3">
        <v>2</v>
      </c>
      <c r="M2141" s="3">
        <v>60</v>
      </c>
      <c r="N2141" s="3">
        <v>3010</v>
      </c>
      <c r="O2141" s="3">
        <v>1</v>
      </c>
      <c r="P2141" s="3">
        <v>40155</v>
      </c>
      <c r="Q2141" s="3">
        <v>1</v>
      </c>
      <c r="R2141" s="3">
        <v>3155000</v>
      </c>
      <c r="S2141" s="3">
        <v>5004</v>
      </c>
      <c r="T2141">
        <v>5005</v>
      </c>
      <c r="U2141" s="3">
        <v>5</v>
      </c>
      <c r="V2141" s="3">
        <v>250293.33333333331</v>
      </c>
      <c r="W2141" s="3">
        <v>6</v>
      </c>
      <c r="X2141" s="3">
        <v>21416.666666666664</v>
      </c>
      <c r="Y2141" s="3">
        <v>21</v>
      </c>
      <c r="Z2141" s="3">
        <v>11866.666666666666</v>
      </c>
      <c r="AA2141" s="3">
        <v>0</v>
      </c>
      <c r="AB2141" s="3">
        <v>0</v>
      </c>
      <c r="AC2141" s="3">
        <v>4015545</v>
      </c>
      <c r="AD2141" s="3">
        <v>72757.983300401553</v>
      </c>
      <c r="AE2141" s="3">
        <v>62705000</v>
      </c>
      <c r="AF2141" t="s">
        <v>152</v>
      </c>
      <c r="AG2141" t="s">
        <v>159</v>
      </c>
      <c r="AI2141">
        <f>IF(ISERROR(IF(D2141=25,VLOOKUP(E2141,Sheet1!$F$64:$H$79,2,0),IF(D2141=23,VLOOKUP(knight_awaken_info!E2141,Sheet1!$F$45:$H$60,2,0),VLOOKUP(knight_awaken_info!E2141,Sheet1!$F$26:$H$41,2,0)))),0,IF(D2141=25,VLOOKUP(E2141,Sheet1!$F$64:$H$79,2,0),IF(D2141=23,VLOOKUP(knight_awaken_info!E2141,Sheet1!$F$45:$H$60,2,0),VLOOKUP(knight_awaken_info!E2141,Sheet1!$F$26:$H$41,2,0))))</f>
        <v>13160</v>
      </c>
      <c r="AJ2141">
        <f>IF(ISERROR(IF(D2141=25,VLOOKUP(E2141,Sheet1!$F$64:$H$79,3,0),IF(D2141=23,VLOOKUP(knight_awaken_info!E2141,Sheet1!$F$45:$H$60,3,0),VLOOKUP(knight_awaken_info!E2141,Sheet1!$F$26:$H$41,3,0)))),0,IF(D2141=25,VLOOKUP(E2141,Sheet1!$F$64:$H$79,3,0),IF(D2141=23,VLOOKUP(knight_awaken_info!E2141,Sheet1!$F$45:$H$60,3,0),VLOOKUP(knight_awaken_info!E2141,Sheet1!$F$26:$H$41,3,0))))</f>
        <v>0</v>
      </c>
      <c r="AK2141" s="11">
        <f>SUM(AI2097:AI2141)</f>
        <v>78960</v>
      </c>
      <c r="AL2141" s="11">
        <f>SUM(AJ2097:AJ2141)</f>
        <v>3300</v>
      </c>
      <c r="AN2141" s="3">
        <f t="shared" si="102"/>
        <v>329253.33333333331</v>
      </c>
      <c r="AO2141" s="3">
        <f t="shared" si="103"/>
        <v>15166.666666666666</v>
      </c>
    </row>
    <row r="2142" spans="1:41">
      <c r="A2142" s="3">
        <v>4015545</v>
      </c>
      <c r="B2142" s="3">
        <v>4015501</v>
      </c>
      <c r="C2142" s="3" t="s">
        <v>79</v>
      </c>
      <c r="D2142">
        <f t="shared" si="101"/>
        <v>20</v>
      </c>
      <c r="E2142" s="3">
        <v>45</v>
      </c>
      <c r="F2142" s="3">
        <v>90</v>
      </c>
      <c r="G2142" s="3">
        <v>4</v>
      </c>
      <c r="H2142" s="3">
        <v>611</v>
      </c>
      <c r="I2142" s="3">
        <v>633</v>
      </c>
      <c r="J2142" s="3">
        <v>522</v>
      </c>
      <c r="K2142" s="3">
        <v>531</v>
      </c>
      <c r="L2142" s="3">
        <v>2</v>
      </c>
      <c r="M2142" s="3">
        <v>60</v>
      </c>
      <c r="N2142" s="3">
        <v>3050</v>
      </c>
      <c r="O2142" s="3">
        <v>1</v>
      </c>
      <c r="P2142" s="3">
        <v>40155</v>
      </c>
      <c r="Q2142" s="3">
        <v>1</v>
      </c>
      <c r="R2142" s="3">
        <v>3180000</v>
      </c>
      <c r="S2142" s="3">
        <v>5004</v>
      </c>
      <c r="T2142">
        <v>5005</v>
      </c>
      <c r="U2142" s="3">
        <v>5</v>
      </c>
      <c r="V2142" s="3">
        <v>256626.66666666666</v>
      </c>
      <c r="W2142" s="3">
        <v>6</v>
      </c>
      <c r="X2142" s="3">
        <v>22208.333333333332</v>
      </c>
      <c r="Y2142" s="3">
        <v>21</v>
      </c>
      <c r="Z2142" s="3">
        <v>12843.333333333332</v>
      </c>
      <c r="AA2142" s="3">
        <v>0</v>
      </c>
      <c r="AB2142" s="3">
        <v>0</v>
      </c>
      <c r="AC2142" s="3">
        <v>4015546</v>
      </c>
      <c r="AD2142" s="3">
        <v>81314.934030212244</v>
      </c>
      <c r="AE2142" s="3">
        <v>65860000</v>
      </c>
      <c r="AF2142" t="s">
        <v>153</v>
      </c>
      <c r="AG2142" t="s">
        <v>158</v>
      </c>
      <c r="AI2142">
        <f>IF(ISERROR(IF(D2142=25,VLOOKUP(E2142,Sheet1!$F$64:$H$79,2,0),IF(D2142=23,VLOOKUP(knight_awaken_info!E2142,Sheet1!$F$45:$H$60,2,0),VLOOKUP(knight_awaken_info!E2142,Sheet1!$F$26:$H$41,2,0)))),0,IF(D2142=25,VLOOKUP(E2142,Sheet1!$F$64:$H$79,2,0),IF(D2142=23,VLOOKUP(knight_awaken_info!E2142,Sheet1!$F$45:$H$60,2,0),VLOOKUP(knight_awaken_info!E2142,Sheet1!$F$26:$H$41,2,0))))</f>
        <v>0</v>
      </c>
      <c r="AJ2142">
        <f>IF(ISERROR(IF(D2142=25,VLOOKUP(E2142,Sheet1!$F$64:$H$79,3,0),IF(D2142=23,VLOOKUP(knight_awaken_info!E2142,Sheet1!$F$45:$H$60,3,0),VLOOKUP(knight_awaken_info!E2142,Sheet1!$F$26:$H$41,3,0)))),0,IF(D2142=25,VLOOKUP(E2142,Sheet1!$F$64:$H$79,3,0),IF(D2142=23,VLOOKUP(knight_awaken_info!E2142,Sheet1!$F$45:$H$60,3,0),VLOOKUP(knight_awaken_info!E2142,Sheet1!$F$26:$H$41,3,0))))</f>
        <v>660</v>
      </c>
      <c r="AK2142" s="11">
        <f>SUM(AI2097:AI2142)</f>
        <v>78960</v>
      </c>
      <c r="AL2142" s="11">
        <f>SUM(AJ2097:AJ2142)</f>
        <v>3960</v>
      </c>
      <c r="AN2142" s="3">
        <f t="shared" si="102"/>
        <v>335586.66666666663</v>
      </c>
      <c r="AO2142" s="3">
        <f t="shared" si="103"/>
        <v>16803.333333333332</v>
      </c>
    </row>
    <row r="2143" spans="1:41">
      <c r="A2143" s="3">
        <v>4015546</v>
      </c>
      <c r="B2143" s="3">
        <v>4015501</v>
      </c>
      <c r="C2143" s="3" t="s">
        <v>79</v>
      </c>
      <c r="D2143">
        <f t="shared" si="101"/>
        <v>20</v>
      </c>
      <c r="E2143" s="3">
        <v>46</v>
      </c>
      <c r="F2143" s="3">
        <v>90</v>
      </c>
      <c r="G2143" s="3">
        <v>4</v>
      </c>
      <c r="H2143" s="3">
        <v>623</v>
      </c>
      <c r="I2143" s="3">
        <v>632</v>
      </c>
      <c r="J2143" s="3">
        <v>521</v>
      </c>
      <c r="K2143" s="3">
        <v>533</v>
      </c>
      <c r="L2143" s="3">
        <v>2</v>
      </c>
      <c r="M2143" s="3">
        <v>60</v>
      </c>
      <c r="N2143" s="3">
        <v>3070</v>
      </c>
      <c r="O2143" s="3">
        <v>1</v>
      </c>
      <c r="P2143" s="3">
        <v>40155</v>
      </c>
      <c r="Q2143" s="3">
        <v>1</v>
      </c>
      <c r="R2143" s="3">
        <v>3205000</v>
      </c>
      <c r="S2143" s="3">
        <v>5004</v>
      </c>
      <c r="T2143">
        <v>5005</v>
      </c>
      <c r="U2143" s="3">
        <v>5</v>
      </c>
      <c r="V2143" s="3">
        <v>276142.22222222225</v>
      </c>
      <c r="W2143" s="3">
        <v>6</v>
      </c>
      <c r="X2143" s="3">
        <v>23002.777777777777</v>
      </c>
      <c r="Y2143" s="3">
        <v>21</v>
      </c>
      <c r="Z2143" s="3">
        <v>13161.111111111109</v>
      </c>
      <c r="AA2143" s="3">
        <v>0</v>
      </c>
      <c r="AB2143" s="3">
        <v>0</v>
      </c>
      <c r="AC2143" s="3">
        <v>4015547</v>
      </c>
      <c r="AD2143" s="3">
        <v>93571.929377270688</v>
      </c>
      <c r="AE2143" s="3">
        <v>69040000</v>
      </c>
      <c r="AF2143" t="s">
        <v>154</v>
      </c>
      <c r="AG2143" t="s">
        <v>159</v>
      </c>
      <c r="AI2143">
        <f>IF(ISERROR(IF(D2143=25,VLOOKUP(E2143,Sheet1!$F$64:$H$79,2,0),IF(D2143=23,VLOOKUP(knight_awaken_info!E2143,Sheet1!$F$45:$H$60,2,0),VLOOKUP(knight_awaken_info!E2143,Sheet1!$F$26:$H$41,2,0)))),0,IF(D2143=25,VLOOKUP(E2143,Sheet1!$F$64:$H$79,2,0),IF(D2143=23,VLOOKUP(knight_awaken_info!E2143,Sheet1!$F$45:$H$60,2,0),VLOOKUP(knight_awaken_info!E2143,Sheet1!$F$26:$H$41,2,0))))</f>
        <v>13160</v>
      </c>
      <c r="AJ2143">
        <f>IF(ISERROR(IF(D2143=25,VLOOKUP(E2143,Sheet1!$F$64:$H$79,3,0),IF(D2143=23,VLOOKUP(knight_awaken_info!E2143,Sheet1!$F$45:$H$60,3,0),VLOOKUP(knight_awaken_info!E2143,Sheet1!$F$26:$H$41,3,0)))),0,IF(D2143=25,VLOOKUP(E2143,Sheet1!$F$64:$H$79,3,0),IF(D2143=23,VLOOKUP(knight_awaken_info!E2143,Sheet1!$F$45:$H$60,3,0),VLOOKUP(knight_awaken_info!E2143,Sheet1!$F$26:$H$41,3,0))))</f>
        <v>0</v>
      </c>
      <c r="AK2143" s="11">
        <f>SUM(AI2097:AI2143)</f>
        <v>92120</v>
      </c>
      <c r="AL2143" s="11">
        <f>SUM(AJ2097:AJ2143)</f>
        <v>3960</v>
      </c>
      <c r="AN2143" s="3">
        <f t="shared" si="102"/>
        <v>368262.22222222225</v>
      </c>
      <c r="AO2143" s="3">
        <f t="shared" si="103"/>
        <v>17121.111111111109</v>
      </c>
    </row>
    <row r="2144" spans="1:41">
      <c r="A2144" s="3">
        <v>4015547</v>
      </c>
      <c r="B2144" s="3">
        <v>4015501</v>
      </c>
      <c r="C2144" s="3" t="s">
        <v>79</v>
      </c>
      <c r="D2144">
        <f t="shared" si="101"/>
        <v>20</v>
      </c>
      <c r="E2144" s="3">
        <v>47</v>
      </c>
      <c r="F2144" s="3">
        <v>90</v>
      </c>
      <c r="G2144" s="3">
        <v>4</v>
      </c>
      <c r="H2144" s="3">
        <v>612</v>
      </c>
      <c r="I2144" s="3">
        <v>631</v>
      </c>
      <c r="J2144" s="3">
        <v>523</v>
      </c>
      <c r="K2144" s="3">
        <v>532</v>
      </c>
      <c r="L2144" s="3">
        <v>2</v>
      </c>
      <c r="M2144" s="3">
        <v>60</v>
      </c>
      <c r="N2144" s="3">
        <v>3090</v>
      </c>
      <c r="O2144" s="3">
        <v>1</v>
      </c>
      <c r="P2144" s="3">
        <v>40155</v>
      </c>
      <c r="Q2144" s="3">
        <v>1</v>
      </c>
      <c r="R2144" s="3">
        <v>3230000</v>
      </c>
      <c r="S2144" s="3">
        <v>5004</v>
      </c>
      <c r="T2144">
        <v>5005</v>
      </c>
      <c r="U2144" s="3">
        <v>5</v>
      </c>
      <c r="V2144" s="3">
        <v>282520</v>
      </c>
      <c r="W2144" s="3">
        <v>6</v>
      </c>
      <c r="X2144" s="3">
        <v>23800</v>
      </c>
      <c r="Y2144" s="3">
        <v>21</v>
      </c>
      <c r="Z2144" s="3">
        <v>14139.999999999998</v>
      </c>
      <c r="AA2144" s="3">
        <v>0</v>
      </c>
      <c r="AB2144" s="3">
        <v>0</v>
      </c>
      <c r="AC2144" s="3">
        <v>4015548</v>
      </c>
      <c r="AD2144" s="3">
        <v>105828.92472432913</v>
      </c>
      <c r="AE2144" s="3">
        <v>72245000</v>
      </c>
      <c r="AF2144" t="s">
        <v>155</v>
      </c>
      <c r="AG2144" t="s">
        <v>158</v>
      </c>
      <c r="AI2144">
        <f>IF(ISERROR(IF(D2144=25,VLOOKUP(E2144,Sheet1!$F$64:$H$79,2,0),IF(D2144=23,VLOOKUP(knight_awaken_info!E2144,Sheet1!$F$45:$H$60,2,0),VLOOKUP(knight_awaken_info!E2144,Sheet1!$F$26:$H$41,2,0)))),0,IF(D2144=25,VLOOKUP(E2144,Sheet1!$F$64:$H$79,2,0),IF(D2144=23,VLOOKUP(knight_awaken_info!E2144,Sheet1!$F$45:$H$60,2,0),VLOOKUP(knight_awaken_info!E2144,Sheet1!$F$26:$H$41,2,0))))</f>
        <v>0</v>
      </c>
      <c r="AJ2144">
        <f>IF(ISERROR(IF(D2144=25,VLOOKUP(E2144,Sheet1!$F$64:$H$79,3,0),IF(D2144=23,VLOOKUP(knight_awaken_info!E2144,Sheet1!$F$45:$H$60,3,0),VLOOKUP(knight_awaken_info!E2144,Sheet1!$F$26:$H$41,3,0)))),0,IF(D2144=25,VLOOKUP(E2144,Sheet1!$F$64:$H$79,3,0),IF(D2144=23,VLOOKUP(knight_awaken_info!E2144,Sheet1!$F$45:$H$60,3,0),VLOOKUP(knight_awaken_info!E2144,Sheet1!$F$26:$H$41,3,0))))</f>
        <v>660</v>
      </c>
      <c r="AK2144" s="11">
        <f>SUM(AI2097:AI2144)</f>
        <v>92120</v>
      </c>
      <c r="AL2144" s="11">
        <f>SUM(AJ2097:AJ2144)</f>
        <v>4620</v>
      </c>
      <c r="AN2144" s="3">
        <f t="shared" si="102"/>
        <v>374640</v>
      </c>
      <c r="AO2144" s="3">
        <f t="shared" si="103"/>
        <v>18760</v>
      </c>
    </row>
    <row r="2145" spans="1:41">
      <c r="A2145" s="3">
        <v>4015548</v>
      </c>
      <c r="B2145" s="3">
        <v>4015501</v>
      </c>
      <c r="C2145" s="3" t="s">
        <v>79</v>
      </c>
      <c r="D2145">
        <f t="shared" si="101"/>
        <v>20</v>
      </c>
      <c r="E2145" s="3">
        <v>48</v>
      </c>
      <c r="F2145" s="3">
        <v>90</v>
      </c>
      <c r="G2145" s="3">
        <v>4</v>
      </c>
      <c r="H2145" s="3">
        <v>611</v>
      </c>
      <c r="I2145" s="3">
        <v>633</v>
      </c>
      <c r="J2145" s="3">
        <v>522</v>
      </c>
      <c r="K2145" s="3">
        <v>531</v>
      </c>
      <c r="L2145" s="3">
        <v>2</v>
      </c>
      <c r="M2145" s="3">
        <v>60</v>
      </c>
      <c r="N2145" s="3">
        <v>3110</v>
      </c>
      <c r="O2145" s="3">
        <v>1</v>
      </c>
      <c r="P2145" s="3">
        <v>40155</v>
      </c>
      <c r="Q2145" s="3">
        <v>1</v>
      </c>
      <c r="R2145" s="3">
        <v>3250000</v>
      </c>
      <c r="S2145" s="3">
        <v>5004</v>
      </c>
      <c r="T2145">
        <v>5005</v>
      </c>
      <c r="U2145" s="3">
        <v>5</v>
      </c>
      <c r="V2145" s="3">
        <v>302080</v>
      </c>
      <c r="W2145" s="3">
        <v>6</v>
      </c>
      <c r="X2145" s="3">
        <v>24600</v>
      </c>
      <c r="Y2145" s="3">
        <v>21</v>
      </c>
      <c r="Z2145" s="3">
        <v>14459.999999999998</v>
      </c>
      <c r="AA2145" s="3">
        <v>0</v>
      </c>
      <c r="AB2145" s="3">
        <v>0</v>
      </c>
      <c r="AC2145" s="3">
        <v>4015549</v>
      </c>
      <c r="AD2145" s="3">
        <v>118085.92007138758</v>
      </c>
      <c r="AE2145" s="3">
        <v>75475000</v>
      </c>
      <c r="AF2145" t="s">
        <v>156</v>
      </c>
      <c r="AG2145" t="s">
        <v>159</v>
      </c>
      <c r="AI2145">
        <f>IF(ISERROR(IF(D2145=25,VLOOKUP(E2145,Sheet1!$F$64:$H$79,2,0),IF(D2145=23,VLOOKUP(knight_awaken_info!E2145,Sheet1!$F$45:$H$60,2,0),VLOOKUP(knight_awaken_info!E2145,Sheet1!$F$26:$H$41,2,0)))),0,IF(D2145=25,VLOOKUP(E2145,Sheet1!$F$64:$H$79,2,0),IF(D2145=23,VLOOKUP(knight_awaken_info!E2145,Sheet1!$F$45:$H$60,2,0),VLOOKUP(knight_awaken_info!E2145,Sheet1!$F$26:$H$41,2,0))))</f>
        <v>13160</v>
      </c>
      <c r="AJ2145">
        <f>IF(ISERROR(IF(D2145=25,VLOOKUP(E2145,Sheet1!$F$64:$H$79,3,0),IF(D2145=23,VLOOKUP(knight_awaken_info!E2145,Sheet1!$F$45:$H$60,3,0),VLOOKUP(knight_awaken_info!E2145,Sheet1!$F$26:$H$41,3,0)))),0,IF(D2145=25,VLOOKUP(E2145,Sheet1!$F$64:$H$79,3,0),IF(D2145=23,VLOOKUP(knight_awaken_info!E2145,Sheet1!$F$45:$H$60,3,0),VLOOKUP(knight_awaken_info!E2145,Sheet1!$F$26:$H$41,3,0))))</f>
        <v>0</v>
      </c>
      <c r="AK2145" s="11">
        <f>SUM(AI2097:AI2145)</f>
        <v>105280</v>
      </c>
      <c r="AL2145" s="11">
        <f>SUM(AJ2097:AJ2145)</f>
        <v>4620</v>
      </c>
      <c r="AN2145" s="3">
        <f t="shared" si="102"/>
        <v>407360</v>
      </c>
      <c r="AO2145" s="3">
        <f t="shared" si="103"/>
        <v>19080</v>
      </c>
    </row>
    <row r="2146" spans="1:41">
      <c r="A2146" s="3">
        <v>4015549</v>
      </c>
      <c r="B2146" s="3">
        <v>4015501</v>
      </c>
      <c r="C2146" s="3" t="s">
        <v>79</v>
      </c>
      <c r="D2146">
        <f t="shared" si="101"/>
        <v>20</v>
      </c>
      <c r="E2146" s="3">
        <v>49</v>
      </c>
      <c r="F2146" s="3">
        <v>90</v>
      </c>
      <c r="G2146" s="3">
        <v>4</v>
      </c>
      <c r="H2146" s="3">
        <v>613</v>
      </c>
      <c r="I2146" s="3">
        <v>632</v>
      </c>
      <c r="J2146" s="3">
        <v>621</v>
      </c>
      <c r="K2146" s="3">
        <v>633</v>
      </c>
      <c r="L2146" s="3">
        <v>2</v>
      </c>
      <c r="M2146" s="3">
        <v>60</v>
      </c>
      <c r="N2146" s="3">
        <v>3610</v>
      </c>
      <c r="O2146" s="3">
        <v>1</v>
      </c>
      <c r="P2146" s="3">
        <v>40155</v>
      </c>
      <c r="Q2146" s="3">
        <v>1</v>
      </c>
      <c r="R2146" s="3">
        <v>3870000</v>
      </c>
      <c r="S2146" s="3">
        <v>5004</v>
      </c>
      <c r="T2146">
        <v>5005</v>
      </c>
      <c r="U2146" s="3">
        <v>5</v>
      </c>
      <c r="V2146" s="3">
        <v>308502.22222222225</v>
      </c>
      <c r="W2146" s="3">
        <v>6</v>
      </c>
      <c r="X2146" s="3">
        <v>25402.777777777777</v>
      </c>
      <c r="Y2146" s="3">
        <v>21</v>
      </c>
      <c r="Z2146" s="3">
        <v>15441.111111111109</v>
      </c>
      <c r="AA2146" s="3">
        <v>0</v>
      </c>
      <c r="AB2146" s="3">
        <v>0</v>
      </c>
      <c r="AC2146" s="3">
        <v>4015550</v>
      </c>
      <c r="AD2146" s="3">
        <v>130342.91541844602</v>
      </c>
      <c r="AE2146" s="3">
        <v>78725000</v>
      </c>
      <c r="AF2146" t="s">
        <v>157</v>
      </c>
      <c r="AG2146" t="s">
        <v>136</v>
      </c>
      <c r="AI2146">
        <f>IF(ISERROR(IF(D2146=25,VLOOKUP(E2146,Sheet1!$F$64:$H$79,2,0),IF(D2146=23,VLOOKUP(knight_awaken_info!E2146,Sheet1!$F$45:$H$60,2,0),VLOOKUP(knight_awaken_info!E2146,Sheet1!$F$26:$H$41,2,0)))),0,IF(D2146=25,VLOOKUP(E2146,Sheet1!$F$64:$H$79,2,0),IF(D2146=23,VLOOKUP(knight_awaken_info!E2146,Sheet1!$F$45:$H$60,2,0),VLOOKUP(knight_awaken_info!E2146,Sheet1!$F$26:$H$41,2,0))))</f>
        <v>0</v>
      </c>
      <c r="AJ2146">
        <f>IF(ISERROR(IF(D2146=25,VLOOKUP(E2146,Sheet1!$F$64:$H$79,3,0),IF(D2146=23,VLOOKUP(knight_awaken_info!E2146,Sheet1!$F$45:$H$60,3,0),VLOOKUP(knight_awaken_info!E2146,Sheet1!$F$26:$H$41,3,0)))),0,IF(D2146=25,VLOOKUP(E2146,Sheet1!$F$64:$H$79,3,0),IF(D2146=23,VLOOKUP(knight_awaken_info!E2146,Sheet1!$F$45:$H$60,3,0),VLOOKUP(knight_awaken_info!E2146,Sheet1!$F$26:$H$41,3,0))))</f>
        <v>660</v>
      </c>
      <c r="AK2146" s="11">
        <f>SUM(AI2097:AI2146)</f>
        <v>105280</v>
      </c>
      <c r="AL2146" s="11">
        <f>SUM(AJ2097:AJ2146)</f>
        <v>5280</v>
      </c>
      <c r="AN2146" s="3">
        <f t="shared" si="102"/>
        <v>413782.22222222225</v>
      </c>
      <c r="AO2146" s="3">
        <f t="shared" si="103"/>
        <v>20721.111111111109</v>
      </c>
    </row>
    <row r="2147" spans="1:41" s="7" customFormat="1">
      <c r="A2147" s="6">
        <v>4015550</v>
      </c>
      <c r="B2147" s="6">
        <v>4015501</v>
      </c>
      <c r="C2147" s="6" t="s">
        <v>79</v>
      </c>
      <c r="D2147">
        <f t="shared" si="101"/>
        <v>20</v>
      </c>
      <c r="E2147" s="6">
        <v>50</v>
      </c>
      <c r="F2147" s="3">
        <v>120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3">
        <v>0</v>
      </c>
      <c r="O2147" s="6">
        <v>0</v>
      </c>
      <c r="P2147" s="6">
        <v>0</v>
      </c>
      <c r="Q2147" s="3">
        <v>0</v>
      </c>
      <c r="R2147" s="3">
        <v>0</v>
      </c>
      <c r="S2147" s="3">
        <v>5005</v>
      </c>
      <c r="T2147" s="7">
        <v>0</v>
      </c>
      <c r="U2147" s="6">
        <v>5</v>
      </c>
      <c r="V2147" s="6">
        <v>315835.55555555556</v>
      </c>
      <c r="W2147" s="6">
        <v>6</v>
      </c>
      <c r="X2147" s="6">
        <v>26319.444444444445</v>
      </c>
      <c r="Y2147" s="6">
        <v>21</v>
      </c>
      <c r="Z2147" s="6">
        <v>15807.777777777776</v>
      </c>
      <c r="AA2147" s="6">
        <v>0</v>
      </c>
      <c r="AB2147" s="6">
        <v>0</v>
      </c>
      <c r="AC2147" s="6">
        <v>0</v>
      </c>
      <c r="AD2147" s="6">
        <v>149999.99999999997</v>
      </c>
      <c r="AE2147" s="3">
        <v>82595000</v>
      </c>
      <c r="AF2147">
        <v>0</v>
      </c>
      <c r="AG2147">
        <v>0</v>
      </c>
      <c r="AI2147">
        <f>IF(ISERROR(IF(D2147=25,VLOOKUP(E2147,Sheet1!$F$64:$H$79,2,0),IF(D2147=23,VLOOKUP(knight_awaken_info!E2147,Sheet1!$F$45:$H$60,2,0),VLOOKUP(knight_awaken_info!E2147,Sheet1!$F$26:$H$41,2,0)))),0,IF(D2147=25,VLOOKUP(E2147,Sheet1!$F$64:$H$79,2,0),IF(D2147=23,VLOOKUP(knight_awaken_info!E2147,Sheet1!$F$45:$H$60,2,0),VLOOKUP(knight_awaken_info!E2147,Sheet1!$F$26:$H$41,2,0))))</f>
        <v>0</v>
      </c>
      <c r="AJ2147">
        <f>IF(ISERROR(IF(D2147=25,VLOOKUP(E2147,Sheet1!$F$64:$H$79,3,0),IF(D2147=23,VLOOKUP(knight_awaken_info!E2147,Sheet1!$F$45:$H$60,3,0),VLOOKUP(knight_awaken_info!E2147,Sheet1!$F$26:$H$41,3,0)))),0,IF(D2147=25,VLOOKUP(E2147,Sheet1!$F$64:$H$79,3,0),IF(D2147=23,VLOOKUP(knight_awaken_info!E2147,Sheet1!$F$45:$H$60,3,0),VLOOKUP(knight_awaken_info!E2147,Sheet1!$F$26:$H$41,3,0))))</f>
        <v>0</v>
      </c>
      <c r="AK2147" s="11">
        <f>SUM(AI2097:AI2147)</f>
        <v>105280</v>
      </c>
      <c r="AL2147" s="11">
        <f>SUM(AJ2097:AJ2147)</f>
        <v>5280</v>
      </c>
      <c r="AN2147" s="3">
        <f t="shared" si="102"/>
        <v>421115.55555555556</v>
      </c>
      <c r="AO2147" s="3">
        <f t="shared" si="103"/>
        <v>21087.777777777774</v>
      </c>
    </row>
    <row r="2148" spans="1:41">
      <c r="A2148" s="3">
        <v>4016600</v>
      </c>
      <c r="B2148" s="3">
        <v>4016601</v>
      </c>
      <c r="C2148" s="3" t="s">
        <v>80</v>
      </c>
      <c r="D2148">
        <f t="shared" si="101"/>
        <v>20</v>
      </c>
      <c r="E2148" s="3">
        <v>0</v>
      </c>
      <c r="F2148" s="3">
        <v>50</v>
      </c>
      <c r="G2148" s="3">
        <v>2</v>
      </c>
      <c r="H2148" s="3">
        <v>113</v>
      </c>
      <c r="I2148" s="3">
        <v>132</v>
      </c>
      <c r="J2148" s="3">
        <v>0</v>
      </c>
      <c r="K2148" s="3">
        <v>0</v>
      </c>
      <c r="L2148" s="3">
        <v>2</v>
      </c>
      <c r="M2148" s="3">
        <v>60</v>
      </c>
      <c r="N2148" s="3">
        <v>60</v>
      </c>
      <c r="O2148" s="3">
        <v>0</v>
      </c>
      <c r="P2148" s="3">
        <v>0</v>
      </c>
      <c r="Q2148" s="3">
        <v>0</v>
      </c>
      <c r="R2148" s="3">
        <v>35000</v>
      </c>
      <c r="S2148" s="3">
        <v>0</v>
      </c>
      <c r="T2148">
        <v>5001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4016601</v>
      </c>
      <c r="AD2148" s="3">
        <v>0</v>
      </c>
      <c r="AE2148" s="3">
        <v>0</v>
      </c>
      <c r="AF2148" t="s">
        <v>137</v>
      </c>
      <c r="AG2148" t="s">
        <v>134</v>
      </c>
      <c r="AI2148">
        <f>IF(ISERROR(IF(D2148=25,VLOOKUP(E2148,Sheet1!$F$64:$H$79,2,0),IF(D2148=23,VLOOKUP(knight_awaken_info!E2148,Sheet1!$F$45:$H$60,2,0),VLOOKUP(knight_awaken_info!E2148,Sheet1!$F$26:$H$41,2,0)))),0,IF(D2148=25,VLOOKUP(E2148,Sheet1!$F$64:$H$79,2,0),IF(D2148=23,VLOOKUP(knight_awaken_info!E2148,Sheet1!$F$45:$H$60,2,0),VLOOKUP(knight_awaken_info!E2148,Sheet1!$F$26:$H$41,2,0))))</f>
        <v>0</v>
      </c>
      <c r="AJ2148">
        <f>IF(ISERROR(IF(D2148=25,VLOOKUP(E2148,Sheet1!$F$64:$H$79,3,0),IF(D2148=23,VLOOKUP(knight_awaken_info!E2148,Sheet1!$F$45:$H$60,3,0),VLOOKUP(knight_awaken_info!E2148,Sheet1!$F$26:$H$41,3,0)))),0,IF(D2148=25,VLOOKUP(E2148,Sheet1!$F$64:$H$79,3,0),IF(D2148=23,VLOOKUP(knight_awaken_info!E2148,Sheet1!$F$45:$H$60,3,0),VLOOKUP(knight_awaken_info!E2148,Sheet1!$F$26:$H$41,3,0))))</f>
        <v>0</v>
      </c>
      <c r="AK2148" s="11">
        <f>SUM(AI2148:AI2148)</f>
        <v>0</v>
      </c>
      <c r="AL2148" s="11">
        <f>SUM(AJ2148:AJ2148)</f>
        <v>0</v>
      </c>
      <c r="AN2148" s="3">
        <f t="shared" si="102"/>
        <v>0</v>
      </c>
      <c r="AO2148" s="3">
        <f t="shared" si="103"/>
        <v>0</v>
      </c>
    </row>
    <row r="2149" spans="1:41">
      <c r="A2149" s="3">
        <v>4016601</v>
      </c>
      <c r="B2149" s="3">
        <v>4016601</v>
      </c>
      <c r="C2149" s="3" t="s">
        <v>80</v>
      </c>
      <c r="D2149">
        <f t="shared" si="101"/>
        <v>20</v>
      </c>
      <c r="E2149" s="3">
        <v>1</v>
      </c>
      <c r="F2149" s="3">
        <v>50</v>
      </c>
      <c r="G2149" s="3">
        <v>3</v>
      </c>
      <c r="H2149" s="3">
        <v>212</v>
      </c>
      <c r="I2149" s="3">
        <v>131</v>
      </c>
      <c r="J2149" s="3">
        <v>124</v>
      </c>
      <c r="K2149" s="3">
        <v>0</v>
      </c>
      <c r="L2149" s="3">
        <v>2</v>
      </c>
      <c r="M2149" s="3">
        <v>60</v>
      </c>
      <c r="N2149" s="3">
        <v>80</v>
      </c>
      <c r="O2149" s="3">
        <v>0</v>
      </c>
      <c r="P2149" s="3">
        <v>0</v>
      </c>
      <c r="Q2149" s="3">
        <v>0</v>
      </c>
      <c r="R2149" s="3">
        <v>50000</v>
      </c>
      <c r="S2149" s="3">
        <v>0</v>
      </c>
      <c r="T2149">
        <v>5001</v>
      </c>
      <c r="U2149" s="3">
        <v>5</v>
      </c>
      <c r="V2149" s="3">
        <v>1620</v>
      </c>
      <c r="W2149" s="3">
        <v>6</v>
      </c>
      <c r="X2149" s="3">
        <v>270</v>
      </c>
      <c r="Y2149" s="3">
        <v>21</v>
      </c>
      <c r="Z2149" s="3">
        <v>81</v>
      </c>
      <c r="AA2149" s="3">
        <v>0</v>
      </c>
      <c r="AB2149" s="3">
        <v>0</v>
      </c>
      <c r="AC2149" s="3">
        <v>4016602</v>
      </c>
      <c r="AD2149" s="3">
        <v>9.5608388042577612</v>
      </c>
      <c r="AE2149" s="3">
        <v>35000</v>
      </c>
      <c r="AF2149" t="s">
        <v>137</v>
      </c>
      <c r="AG2149" t="s">
        <v>134</v>
      </c>
      <c r="AI2149">
        <f>IF(ISERROR(IF(D2149=25,VLOOKUP(E2149,Sheet1!$F$64:$H$79,2,0),IF(D2149=23,VLOOKUP(knight_awaken_info!E2149,Sheet1!$F$45:$H$60,2,0),VLOOKUP(knight_awaken_info!E2149,Sheet1!$F$26:$H$41,2,0)))),0,IF(D2149=25,VLOOKUP(E2149,Sheet1!$F$64:$H$79,2,0),IF(D2149=23,VLOOKUP(knight_awaken_info!E2149,Sheet1!$F$45:$H$60,2,0),VLOOKUP(knight_awaken_info!E2149,Sheet1!$F$26:$H$41,2,0))))</f>
        <v>0</v>
      </c>
      <c r="AJ2149">
        <f>IF(ISERROR(IF(D2149=25,VLOOKUP(E2149,Sheet1!$F$64:$H$79,3,0),IF(D2149=23,VLOOKUP(knight_awaken_info!E2149,Sheet1!$F$45:$H$60,3,0),VLOOKUP(knight_awaken_info!E2149,Sheet1!$F$26:$H$41,3,0)))),0,IF(D2149=25,VLOOKUP(E2149,Sheet1!$F$64:$H$79,3,0),IF(D2149=23,VLOOKUP(knight_awaken_info!E2149,Sheet1!$F$45:$H$60,3,0),VLOOKUP(knight_awaken_info!E2149,Sheet1!$F$26:$H$41,3,0))))</f>
        <v>0</v>
      </c>
      <c r="AK2149" s="11">
        <f>SUM(AI2148:AI2149)</f>
        <v>0</v>
      </c>
      <c r="AL2149" s="11">
        <f>SUM(AJ2148:AJ2149)</f>
        <v>0</v>
      </c>
      <c r="AN2149" s="3">
        <f t="shared" si="102"/>
        <v>1620</v>
      </c>
      <c r="AO2149" s="3">
        <f t="shared" si="103"/>
        <v>81</v>
      </c>
    </row>
    <row r="2150" spans="1:41">
      <c r="A2150" s="3">
        <v>4016602</v>
      </c>
      <c r="B2150" s="3">
        <v>4016601</v>
      </c>
      <c r="C2150" s="3" t="s">
        <v>80</v>
      </c>
      <c r="D2150">
        <f t="shared" si="101"/>
        <v>20</v>
      </c>
      <c r="E2150" s="3">
        <v>2</v>
      </c>
      <c r="F2150" s="3">
        <v>50</v>
      </c>
      <c r="G2150" s="3">
        <v>4</v>
      </c>
      <c r="H2150" s="3">
        <v>211</v>
      </c>
      <c r="I2150" s="3">
        <v>134</v>
      </c>
      <c r="J2150" s="3">
        <v>123</v>
      </c>
      <c r="K2150" s="3">
        <v>112</v>
      </c>
      <c r="L2150" s="3">
        <v>2</v>
      </c>
      <c r="M2150" s="3">
        <v>60</v>
      </c>
      <c r="N2150" s="3">
        <v>100</v>
      </c>
      <c r="O2150" s="3">
        <v>0</v>
      </c>
      <c r="P2150" s="3">
        <v>0</v>
      </c>
      <c r="Q2150" s="3">
        <v>0</v>
      </c>
      <c r="R2150" s="3">
        <v>70000</v>
      </c>
      <c r="S2150" s="3">
        <v>0</v>
      </c>
      <c r="T2150">
        <v>5001</v>
      </c>
      <c r="U2150" s="3">
        <v>5</v>
      </c>
      <c r="V2150" s="3">
        <v>3260</v>
      </c>
      <c r="W2150" s="3">
        <v>6</v>
      </c>
      <c r="X2150" s="3">
        <v>543.33333333333326</v>
      </c>
      <c r="Y2150" s="3">
        <v>21</v>
      </c>
      <c r="Z2150" s="3">
        <v>163</v>
      </c>
      <c r="AA2150" s="3">
        <v>0</v>
      </c>
      <c r="AB2150" s="3">
        <v>0</v>
      </c>
      <c r="AC2150" s="3">
        <v>4016603</v>
      </c>
      <c r="AD2150" s="3">
        <v>33.462935814902167</v>
      </c>
      <c r="AE2150" s="3">
        <v>85000</v>
      </c>
      <c r="AF2150" t="s">
        <v>137</v>
      </c>
      <c r="AG2150" t="s">
        <v>134</v>
      </c>
      <c r="AI2150">
        <f>IF(ISERROR(IF(D2150=25,VLOOKUP(E2150,Sheet1!$F$64:$H$79,2,0),IF(D2150=23,VLOOKUP(knight_awaken_info!E2150,Sheet1!$F$45:$H$60,2,0),VLOOKUP(knight_awaken_info!E2150,Sheet1!$F$26:$H$41,2,0)))),0,IF(D2150=25,VLOOKUP(E2150,Sheet1!$F$64:$H$79,2,0),IF(D2150=23,VLOOKUP(knight_awaken_info!E2150,Sheet1!$F$45:$H$60,2,0),VLOOKUP(knight_awaken_info!E2150,Sheet1!$F$26:$H$41,2,0))))</f>
        <v>0</v>
      </c>
      <c r="AJ2150">
        <f>IF(ISERROR(IF(D2150=25,VLOOKUP(E2150,Sheet1!$F$64:$H$79,3,0),IF(D2150=23,VLOOKUP(knight_awaken_info!E2150,Sheet1!$F$45:$H$60,3,0),VLOOKUP(knight_awaken_info!E2150,Sheet1!$F$26:$H$41,3,0)))),0,IF(D2150=25,VLOOKUP(E2150,Sheet1!$F$64:$H$79,3,0),IF(D2150=23,VLOOKUP(knight_awaken_info!E2150,Sheet1!$F$45:$H$60,3,0),VLOOKUP(knight_awaken_info!E2150,Sheet1!$F$26:$H$41,3,0))))</f>
        <v>0</v>
      </c>
      <c r="AK2150" s="11">
        <f>SUM(AI2148:AI2150)</f>
        <v>0</v>
      </c>
      <c r="AL2150" s="11">
        <f>SUM(AJ2148:AJ2150)</f>
        <v>0</v>
      </c>
      <c r="AN2150" s="3">
        <f t="shared" si="102"/>
        <v>3260</v>
      </c>
      <c r="AO2150" s="3">
        <f t="shared" si="103"/>
        <v>163</v>
      </c>
    </row>
    <row r="2151" spans="1:41">
      <c r="A2151" s="3">
        <v>4016603</v>
      </c>
      <c r="B2151" s="3">
        <v>4016601</v>
      </c>
      <c r="C2151" s="3" t="s">
        <v>80</v>
      </c>
      <c r="D2151">
        <f t="shared" si="101"/>
        <v>20</v>
      </c>
      <c r="E2151" s="3">
        <v>3</v>
      </c>
      <c r="F2151" s="3">
        <v>50</v>
      </c>
      <c r="G2151" s="3">
        <v>4</v>
      </c>
      <c r="H2151" s="3">
        <v>214</v>
      </c>
      <c r="I2151" s="3">
        <v>133</v>
      </c>
      <c r="J2151" s="3">
        <v>122</v>
      </c>
      <c r="K2151" s="3">
        <v>111</v>
      </c>
      <c r="L2151" s="3">
        <v>2</v>
      </c>
      <c r="M2151" s="3">
        <v>60</v>
      </c>
      <c r="N2151" s="3">
        <v>120</v>
      </c>
      <c r="O2151" s="3">
        <v>0</v>
      </c>
      <c r="P2151" s="3">
        <v>0</v>
      </c>
      <c r="Q2151" s="3">
        <v>0</v>
      </c>
      <c r="R2151" s="3">
        <v>85000</v>
      </c>
      <c r="S2151" s="3">
        <v>0</v>
      </c>
      <c r="T2151">
        <v>5001</v>
      </c>
      <c r="U2151" s="3">
        <v>5</v>
      </c>
      <c r="V2151" s="3">
        <v>4920</v>
      </c>
      <c r="W2151" s="3">
        <v>6</v>
      </c>
      <c r="X2151" s="3">
        <v>820</v>
      </c>
      <c r="Y2151" s="3">
        <v>21</v>
      </c>
      <c r="Z2151" s="3">
        <v>246</v>
      </c>
      <c r="AA2151" s="3">
        <v>0</v>
      </c>
      <c r="AB2151" s="3">
        <v>0</v>
      </c>
      <c r="AC2151" s="3">
        <v>4016604</v>
      </c>
      <c r="AD2151" s="3">
        <v>62.145452227675449</v>
      </c>
      <c r="AE2151" s="3">
        <v>155000</v>
      </c>
      <c r="AF2151" t="s">
        <v>137</v>
      </c>
      <c r="AG2151" t="s">
        <v>134</v>
      </c>
      <c r="AI2151">
        <f>IF(ISERROR(IF(D2151=25,VLOOKUP(E2151,Sheet1!$F$64:$H$79,2,0),IF(D2151=23,VLOOKUP(knight_awaken_info!E2151,Sheet1!$F$45:$H$60,2,0),VLOOKUP(knight_awaken_info!E2151,Sheet1!$F$26:$H$41,2,0)))),0,IF(D2151=25,VLOOKUP(E2151,Sheet1!$F$64:$H$79,2,0),IF(D2151=23,VLOOKUP(knight_awaken_info!E2151,Sheet1!$F$45:$H$60,2,0),VLOOKUP(knight_awaken_info!E2151,Sheet1!$F$26:$H$41,2,0))))</f>
        <v>0</v>
      </c>
      <c r="AJ2151">
        <f>IF(ISERROR(IF(D2151=25,VLOOKUP(E2151,Sheet1!$F$64:$H$79,3,0),IF(D2151=23,VLOOKUP(knight_awaken_info!E2151,Sheet1!$F$45:$H$60,3,0),VLOOKUP(knight_awaken_info!E2151,Sheet1!$F$26:$H$41,3,0)))),0,IF(D2151=25,VLOOKUP(E2151,Sheet1!$F$64:$H$79,3,0),IF(D2151=23,VLOOKUP(knight_awaken_info!E2151,Sheet1!$F$45:$H$60,3,0),VLOOKUP(knight_awaken_info!E2151,Sheet1!$F$26:$H$41,3,0))))</f>
        <v>0</v>
      </c>
      <c r="AK2151" s="11">
        <f>SUM(AI2148:AI2151)</f>
        <v>0</v>
      </c>
      <c r="AL2151" s="11">
        <f>SUM(AJ2148:AJ2151)</f>
        <v>0</v>
      </c>
      <c r="AN2151" s="3">
        <f t="shared" si="102"/>
        <v>4920</v>
      </c>
      <c r="AO2151" s="3">
        <f t="shared" si="103"/>
        <v>246</v>
      </c>
    </row>
    <row r="2152" spans="1:41">
      <c r="A2152" s="3">
        <v>4016604</v>
      </c>
      <c r="B2152" s="3">
        <v>4016601</v>
      </c>
      <c r="C2152" s="3" t="s">
        <v>80</v>
      </c>
      <c r="D2152">
        <f t="shared" si="101"/>
        <v>20</v>
      </c>
      <c r="E2152" s="3">
        <v>4</v>
      </c>
      <c r="F2152" s="3">
        <v>50</v>
      </c>
      <c r="G2152" s="3">
        <v>4</v>
      </c>
      <c r="H2152" s="3">
        <v>213</v>
      </c>
      <c r="I2152" s="3">
        <v>232</v>
      </c>
      <c r="J2152" s="3">
        <v>121</v>
      </c>
      <c r="K2152" s="3">
        <v>114</v>
      </c>
      <c r="L2152" s="3">
        <v>2</v>
      </c>
      <c r="M2152" s="3">
        <v>60</v>
      </c>
      <c r="N2152" s="3">
        <v>140</v>
      </c>
      <c r="O2152" s="3">
        <v>0</v>
      </c>
      <c r="P2152" s="3">
        <v>0</v>
      </c>
      <c r="Q2152" s="3">
        <v>0</v>
      </c>
      <c r="R2152" s="3">
        <v>105000</v>
      </c>
      <c r="S2152" s="3">
        <v>0</v>
      </c>
      <c r="T2152">
        <v>5001</v>
      </c>
      <c r="U2152" s="3">
        <v>5</v>
      </c>
      <c r="V2152" s="3">
        <v>6600</v>
      </c>
      <c r="W2152" s="3">
        <v>6</v>
      </c>
      <c r="X2152" s="3">
        <v>1100</v>
      </c>
      <c r="Y2152" s="3">
        <v>21</v>
      </c>
      <c r="Z2152" s="3">
        <v>330</v>
      </c>
      <c r="AA2152" s="3">
        <v>0</v>
      </c>
      <c r="AB2152" s="3">
        <v>0</v>
      </c>
      <c r="AC2152" s="3">
        <v>4016605</v>
      </c>
      <c r="AD2152" s="3">
        <v>90.827968640448731</v>
      </c>
      <c r="AE2152" s="3">
        <v>240000</v>
      </c>
      <c r="AF2152" t="s">
        <v>137</v>
      </c>
      <c r="AG2152" t="s">
        <v>134</v>
      </c>
      <c r="AI2152">
        <f>IF(ISERROR(IF(D2152=25,VLOOKUP(E2152,Sheet1!$F$64:$H$79,2,0),IF(D2152=23,VLOOKUP(knight_awaken_info!E2152,Sheet1!$F$45:$H$60,2,0),VLOOKUP(knight_awaken_info!E2152,Sheet1!$F$26:$H$41,2,0)))),0,IF(D2152=25,VLOOKUP(E2152,Sheet1!$F$64:$H$79,2,0),IF(D2152=23,VLOOKUP(knight_awaken_info!E2152,Sheet1!$F$45:$H$60,2,0),VLOOKUP(knight_awaken_info!E2152,Sheet1!$F$26:$H$41,2,0))))</f>
        <v>0</v>
      </c>
      <c r="AJ2152">
        <f>IF(ISERROR(IF(D2152=25,VLOOKUP(E2152,Sheet1!$F$64:$H$79,3,0),IF(D2152=23,VLOOKUP(knight_awaken_info!E2152,Sheet1!$F$45:$H$60,3,0),VLOOKUP(knight_awaken_info!E2152,Sheet1!$F$26:$H$41,3,0)))),0,IF(D2152=25,VLOOKUP(E2152,Sheet1!$F$64:$H$79,3,0),IF(D2152=23,VLOOKUP(knight_awaken_info!E2152,Sheet1!$F$45:$H$60,3,0),VLOOKUP(knight_awaken_info!E2152,Sheet1!$F$26:$H$41,3,0))))</f>
        <v>0</v>
      </c>
      <c r="AK2152" s="11">
        <f>SUM(AI2148:AI2152)</f>
        <v>0</v>
      </c>
      <c r="AL2152" s="11">
        <f>SUM(AJ2148:AJ2152)</f>
        <v>0</v>
      </c>
      <c r="AN2152" s="3">
        <f t="shared" si="102"/>
        <v>6600</v>
      </c>
      <c r="AO2152" s="3">
        <f t="shared" si="103"/>
        <v>330</v>
      </c>
    </row>
    <row r="2153" spans="1:41">
      <c r="A2153" s="3">
        <v>4016605</v>
      </c>
      <c r="B2153" s="3">
        <v>4016601</v>
      </c>
      <c r="C2153" s="3" t="s">
        <v>80</v>
      </c>
      <c r="D2153">
        <f t="shared" si="101"/>
        <v>20</v>
      </c>
      <c r="E2153" s="3">
        <v>5</v>
      </c>
      <c r="F2153" s="3">
        <v>50</v>
      </c>
      <c r="G2153" s="3">
        <v>4</v>
      </c>
      <c r="H2153" s="3">
        <v>212</v>
      </c>
      <c r="I2153" s="3">
        <v>231</v>
      </c>
      <c r="J2153" s="3">
        <v>124</v>
      </c>
      <c r="K2153" s="3">
        <v>113</v>
      </c>
      <c r="L2153" s="3">
        <v>2</v>
      </c>
      <c r="M2153" s="3">
        <v>60</v>
      </c>
      <c r="N2153" s="3">
        <v>170</v>
      </c>
      <c r="O2153" s="3">
        <v>0</v>
      </c>
      <c r="P2153" s="3">
        <v>0</v>
      </c>
      <c r="Q2153" s="3">
        <v>0</v>
      </c>
      <c r="R2153" s="3">
        <v>120000</v>
      </c>
      <c r="S2153" s="3">
        <v>0</v>
      </c>
      <c r="T2153">
        <v>5001</v>
      </c>
      <c r="U2153" s="3">
        <v>5</v>
      </c>
      <c r="V2153" s="3">
        <v>8300</v>
      </c>
      <c r="W2153" s="3">
        <v>6</v>
      </c>
      <c r="X2153" s="3">
        <v>1383.3333333333333</v>
      </c>
      <c r="Y2153" s="3">
        <v>21</v>
      </c>
      <c r="Z2153" s="3">
        <v>415</v>
      </c>
      <c r="AA2153" s="3">
        <v>0</v>
      </c>
      <c r="AB2153" s="3">
        <v>0</v>
      </c>
      <c r="AC2153" s="3">
        <v>4016606</v>
      </c>
      <c r="AD2153" s="3">
        <v>129.07132385747977</v>
      </c>
      <c r="AE2153" s="3">
        <v>345000</v>
      </c>
      <c r="AF2153" t="s">
        <v>137</v>
      </c>
      <c r="AG2153" t="s">
        <v>134</v>
      </c>
      <c r="AI2153">
        <f>IF(ISERROR(IF(D2153=25,VLOOKUP(E2153,Sheet1!$F$64:$H$79,2,0),IF(D2153=23,VLOOKUP(knight_awaken_info!E2153,Sheet1!$F$45:$H$60,2,0),VLOOKUP(knight_awaken_info!E2153,Sheet1!$F$26:$H$41,2,0)))),0,IF(D2153=25,VLOOKUP(E2153,Sheet1!$F$64:$H$79,2,0),IF(D2153=23,VLOOKUP(knight_awaken_info!E2153,Sheet1!$F$45:$H$60,2,0),VLOOKUP(knight_awaken_info!E2153,Sheet1!$F$26:$H$41,2,0))))</f>
        <v>0</v>
      </c>
      <c r="AJ2153">
        <f>IF(ISERROR(IF(D2153=25,VLOOKUP(E2153,Sheet1!$F$64:$H$79,3,0),IF(D2153=23,VLOOKUP(knight_awaken_info!E2153,Sheet1!$F$45:$H$60,3,0),VLOOKUP(knight_awaken_info!E2153,Sheet1!$F$26:$H$41,3,0)))),0,IF(D2153=25,VLOOKUP(E2153,Sheet1!$F$64:$H$79,3,0),IF(D2153=23,VLOOKUP(knight_awaken_info!E2153,Sheet1!$F$45:$H$60,3,0),VLOOKUP(knight_awaken_info!E2153,Sheet1!$F$26:$H$41,3,0))))</f>
        <v>0</v>
      </c>
      <c r="AK2153" s="11">
        <f>SUM(AI2148:AI2153)</f>
        <v>0</v>
      </c>
      <c r="AL2153" s="11">
        <f>SUM(AJ2148:AJ2153)</f>
        <v>0</v>
      </c>
      <c r="AN2153" s="3">
        <f t="shared" si="102"/>
        <v>8300</v>
      </c>
      <c r="AO2153" s="3">
        <f t="shared" si="103"/>
        <v>415</v>
      </c>
    </row>
    <row r="2154" spans="1:41">
      <c r="A2154" s="3">
        <v>4016606</v>
      </c>
      <c r="B2154" s="3">
        <v>4016601</v>
      </c>
      <c r="C2154" s="3" t="s">
        <v>80</v>
      </c>
      <c r="D2154">
        <f t="shared" si="101"/>
        <v>20</v>
      </c>
      <c r="E2154" s="3">
        <v>6</v>
      </c>
      <c r="F2154" s="3">
        <v>50</v>
      </c>
      <c r="G2154" s="3">
        <v>4</v>
      </c>
      <c r="H2154" s="3">
        <v>211</v>
      </c>
      <c r="I2154" s="3">
        <v>234</v>
      </c>
      <c r="J2154" s="3">
        <v>123</v>
      </c>
      <c r="K2154" s="3">
        <v>112</v>
      </c>
      <c r="L2154" s="3">
        <v>2</v>
      </c>
      <c r="M2154" s="3">
        <v>60</v>
      </c>
      <c r="N2154" s="3">
        <v>190</v>
      </c>
      <c r="O2154" s="3">
        <v>0</v>
      </c>
      <c r="P2154" s="3">
        <v>0</v>
      </c>
      <c r="Q2154" s="3">
        <v>0</v>
      </c>
      <c r="R2154" s="3">
        <v>140000</v>
      </c>
      <c r="S2154" s="3">
        <v>0</v>
      </c>
      <c r="T2154">
        <v>5001</v>
      </c>
      <c r="U2154" s="3">
        <v>5</v>
      </c>
      <c r="V2154" s="3">
        <v>10020</v>
      </c>
      <c r="W2154" s="3">
        <v>6</v>
      </c>
      <c r="X2154" s="3">
        <v>1670</v>
      </c>
      <c r="Y2154" s="3">
        <v>21</v>
      </c>
      <c r="Z2154" s="3">
        <v>501</v>
      </c>
      <c r="AA2154" s="3">
        <v>0</v>
      </c>
      <c r="AB2154" s="3">
        <v>0</v>
      </c>
      <c r="AC2154" s="3">
        <v>4016607</v>
      </c>
      <c r="AD2154" s="3">
        <v>167.31467907451082</v>
      </c>
      <c r="AE2154" s="3">
        <v>465000</v>
      </c>
      <c r="AF2154" t="s">
        <v>137</v>
      </c>
      <c r="AG2154" t="s">
        <v>134</v>
      </c>
      <c r="AI2154">
        <f>IF(ISERROR(IF(D2154=25,VLOOKUP(E2154,Sheet1!$F$64:$H$79,2,0),IF(D2154=23,VLOOKUP(knight_awaken_info!E2154,Sheet1!$F$45:$H$60,2,0),VLOOKUP(knight_awaken_info!E2154,Sheet1!$F$26:$H$41,2,0)))),0,IF(D2154=25,VLOOKUP(E2154,Sheet1!$F$64:$H$79,2,0),IF(D2154=23,VLOOKUP(knight_awaken_info!E2154,Sheet1!$F$45:$H$60,2,0),VLOOKUP(knight_awaken_info!E2154,Sheet1!$F$26:$H$41,2,0))))</f>
        <v>0</v>
      </c>
      <c r="AJ2154">
        <f>IF(ISERROR(IF(D2154=25,VLOOKUP(E2154,Sheet1!$F$64:$H$79,3,0),IF(D2154=23,VLOOKUP(knight_awaken_info!E2154,Sheet1!$F$45:$H$60,3,0),VLOOKUP(knight_awaken_info!E2154,Sheet1!$F$26:$H$41,3,0)))),0,IF(D2154=25,VLOOKUP(E2154,Sheet1!$F$64:$H$79,3,0),IF(D2154=23,VLOOKUP(knight_awaken_info!E2154,Sheet1!$F$45:$H$60,3,0),VLOOKUP(knight_awaken_info!E2154,Sheet1!$F$26:$H$41,3,0))))</f>
        <v>0</v>
      </c>
      <c r="AK2154" s="11">
        <f>SUM(AI2148:AI2154)</f>
        <v>0</v>
      </c>
      <c r="AL2154" s="11">
        <f>SUM(AJ2148:AJ2154)</f>
        <v>0</v>
      </c>
      <c r="AN2154" s="3">
        <f t="shared" si="102"/>
        <v>10020</v>
      </c>
      <c r="AO2154" s="3">
        <f t="shared" si="103"/>
        <v>501</v>
      </c>
    </row>
    <row r="2155" spans="1:41">
      <c r="A2155" s="3">
        <v>4016607</v>
      </c>
      <c r="B2155" s="3">
        <v>4016601</v>
      </c>
      <c r="C2155" s="3" t="s">
        <v>80</v>
      </c>
      <c r="D2155">
        <f t="shared" si="101"/>
        <v>20</v>
      </c>
      <c r="E2155" s="3">
        <v>7</v>
      </c>
      <c r="F2155" s="3">
        <v>50</v>
      </c>
      <c r="G2155" s="3">
        <v>4</v>
      </c>
      <c r="H2155" s="3">
        <v>214</v>
      </c>
      <c r="I2155" s="3">
        <v>233</v>
      </c>
      <c r="J2155" s="3">
        <v>122</v>
      </c>
      <c r="K2155" s="3">
        <v>111</v>
      </c>
      <c r="L2155" s="3">
        <v>2</v>
      </c>
      <c r="M2155" s="3">
        <v>60</v>
      </c>
      <c r="N2155" s="3">
        <v>210</v>
      </c>
      <c r="O2155" s="3">
        <v>0</v>
      </c>
      <c r="P2155" s="3">
        <v>0</v>
      </c>
      <c r="Q2155" s="3">
        <v>0</v>
      </c>
      <c r="R2155" s="3">
        <v>160000</v>
      </c>
      <c r="S2155" s="3">
        <v>0</v>
      </c>
      <c r="T2155">
        <v>5001</v>
      </c>
      <c r="U2155" s="3">
        <v>5</v>
      </c>
      <c r="V2155" s="3">
        <v>11760</v>
      </c>
      <c r="W2155" s="3">
        <v>6</v>
      </c>
      <c r="X2155" s="3">
        <v>1960</v>
      </c>
      <c r="Y2155" s="3">
        <v>21</v>
      </c>
      <c r="Z2155" s="3">
        <v>588</v>
      </c>
      <c r="AA2155" s="3">
        <v>0</v>
      </c>
      <c r="AB2155" s="3">
        <v>0</v>
      </c>
      <c r="AC2155" s="3">
        <v>4016608</v>
      </c>
      <c r="AD2155" s="3">
        <v>205.55803429154187</v>
      </c>
      <c r="AE2155" s="3">
        <v>605000</v>
      </c>
      <c r="AF2155" t="s">
        <v>137</v>
      </c>
      <c r="AG2155" t="s">
        <v>134</v>
      </c>
      <c r="AI2155">
        <f>IF(ISERROR(IF(D2155=25,VLOOKUP(E2155,Sheet1!$F$64:$H$79,2,0),IF(D2155=23,VLOOKUP(knight_awaken_info!E2155,Sheet1!$F$45:$H$60,2,0),VLOOKUP(knight_awaken_info!E2155,Sheet1!$F$26:$H$41,2,0)))),0,IF(D2155=25,VLOOKUP(E2155,Sheet1!$F$64:$H$79,2,0),IF(D2155=23,VLOOKUP(knight_awaken_info!E2155,Sheet1!$F$45:$H$60,2,0),VLOOKUP(knight_awaken_info!E2155,Sheet1!$F$26:$H$41,2,0))))</f>
        <v>0</v>
      </c>
      <c r="AJ2155">
        <f>IF(ISERROR(IF(D2155=25,VLOOKUP(E2155,Sheet1!$F$64:$H$79,3,0),IF(D2155=23,VLOOKUP(knight_awaken_info!E2155,Sheet1!$F$45:$H$60,3,0),VLOOKUP(knight_awaken_info!E2155,Sheet1!$F$26:$H$41,3,0)))),0,IF(D2155=25,VLOOKUP(E2155,Sheet1!$F$64:$H$79,3,0),IF(D2155=23,VLOOKUP(knight_awaken_info!E2155,Sheet1!$F$45:$H$60,3,0),VLOOKUP(knight_awaken_info!E2155,Sheet1!$F$26:$H$41,3,0))))</f>
        <v>0</v>
      </c>
      <c r="AK2155" s="11">
        <f>SUM(AI2148:AI2155)</f>
        <v>0</v>
      </c>
      <c r="AL2155" s="11">
        <f>SUM(AJ2148:AJ2155)</f>
        <v>0</v>
      </c>
      <c r="AN2155" s="3">
        <f t="shared" si="102"/>
        <v>11760</v>
      </c>
      <c r="AO2155" s="3">
        <f t="shared" si="103"/>
        <v>588</v>
      </c>
    </row>
    <row r="2156" spans="1:41">
      <c r="A2156" s="3">
        <v>4016608</v>
      </c>
      <c r="B2156" s="3">
        <v>4016601</v>
      </c>
      <c r="C2156" s="3" t="s">
        <v>80</v>
      </c>
      <c r="D2156">
        <f t="shared" si="101"/>
        <v>20</v>
      </c>
      <c r="E2156" s="3">
        <v>8</v>
      </c>
      <c r="F2156" s="3">
        <v>50</v>
      </c>
      <c r="G2156" s="3">
        <v>4</v>
      </c>
      <c r="H2156" s="3">
        <v>213</v>
      </c>
      <c r="I2156" s="3">
        <v>232</v>
      </c>
      <c r="J2156" s="3">
        <v>121</v>
      </c>
      <c r="K2156" s="3">
        <v>114</v>
      </c>
      <c r="L2156" s="3">
        <v>2</v>
      </c>
      <c r="M2156" s="3">
        <v>60</v>
      </c>
      <c r="N2156" s="3">
        <v>230</v>
      </c>
      <c r="O2156" s="3">
        <v>0</v>
      </c>
      <c r="P2156" s="3">
        <v>0</v>
      </c>
      <c r="Q2156" s="3">
        <v>0</v>
      </c>
      <c r="R2156" s="3">
        <v>175000</v>
      </c>
      <c r="S2156" s="3">
        <v>0</v>
      </c>
      <c r="T2156">
        <v>5001</v>
      </c>
      <c r="U2156" s="3">
        <v>5</v>
      </c>
      <c r="V2156" s="3">
        <v>13520</v>
      </c>
      <c r="W2156" s="3">
        <v>6</v>
      </c>
      <c r="X2156" s="3">
        <v>2253.3333333333335</v>
      </c>
      <c r="Y2156" s="3">
        <v>21</v>
      </c>
      <c r="Z2156" s="3">
        <v>676</v>
      </c>
      <c r="AA2156" s="3">
        <v>0</v>
      </c>
      <c r="AB2156" s="3">
        <v>0</v>
      </c>
      <c r="AC2156" s="3">
        <v>4016609</v>
      </c>
      <c r="AD2156" s="3">
        <v>243.80138950857292</v>
      </c>
      <c r="AE2156" s="3">
        <v>765000</v>
      </c>
      <c r="AF2156" t="s">
        <v>137</v>
      </c>
      <c r="AG2156" t="s">
        <v>134</v>
      </c>
      <c r="AI2156">
        <f>IF(ISERROR(IF(D2156=25,VLOOKUP(E2156,Sheet1!$F$64:$H$79,2,0),IF(D2156=23,VLOOKUP(knight_awaken_info!E2156,Sheet1!$F$45:$H$60,2,0),VLOOKUP(knight_awaken_info!E2156,Sheet1!$F$26:$H$41,2,0)))),0,IF(D2156=25,VLOOKUP(E2156,Sheet1!$F$64:$H$79,2,0),IF(D2156=23,VLOOKUP(knight_awaken_info!E2156,Sheet1!$F$45:$H$60,2,0),VLOOKUP(knight_awaken_info!E2156,Sheet1!$F$26:$H$41,2,0))))</f>
        <v>0</v>
      </c>
      <c r="AJ2156">
        <f>IF(ISERROR(IF(D2156=25,VLOOKUP(E2156,Sheet1!$F$64:$H$79,3,0),IF(D2156=23,VLOOKUP(knight_awaken_info!E2156,Sheet1!$F$45:$H$60,3,0),VLOOKUP(knight_awaken_info!E2156,Sheet1!$F$26:$H$41,3,0)))),0,IF(D2156=25,VLOOKUP(E2156,Sheet1!$F$64:$H$79,3,0),IF(D2156=23,VLOOKUP(knight_awaken_info!E2156,Sheet1!$F$45:$H$60,3,0),VLOOKUP(knight_awaken_info!E2156,Sheet1!$F$26:$H$41,3,0))))</f>
        <v>0</v>
      </c>
      <c r="AK2156" s="11">
        <f>SUM(AI2148:AI2156)</f>
        <v>0</v>
      </c>
      <c r="AL2156" s="11">
        <f>SUM(AJ2148:AJ2156)</f>
        <v>0</v>
      </c>
      <c r="AN2156" s="3">
        <f t="shared" si="102"/>
        <v>13520</v>
      </c>
      <c r="AO2156" s="3">
        <f t="shared" si="103"/>
        <v>676</v>
      </c>
    </row>
    <row r="2157" spans="1:41">
      <c r="A2157" s="3">
        <v>4016609</v>
      </c>
      <c r="B2157" s="3">
        <v>4016601</v>
      </c>
      <c r="C2157" s="3" t="s">
        <v>80</v>
      </c>
      <c r="D2157">
        <f t="shared" si="101"/>
        <v>20</v>
      </c>
      <c r="E2157" s="3">
        <v>9</v>
      </c>
      <c r="F2157" s="3">
        <v>50</v>
      </c>
      <c r="G2157" s="3">
        <v>4</v>
      </c>
      <c r="H2157" s="3">
        <v>212</v>
      </c>
      <c r="I2157" s="3">
        <v>231</v>
      </c>
      <c r="J2157" s="3">
        <v>224</v>
      </c>
      <c r="K2157" s="3">
        <v>213</v>
      </c>
      <c r="L2157" s="3">
        <v>2</v>
      </c>
      <c r="M2157" s="3">
        <v>60</v>
      </c>
      <c r="N2157" s="3">
        <v>730</v>
      </c>
      <c r="O2157" s="3">
        <v>1</v>
      </c>
      <c r="P2157" s="3">
        <v>40166</v>
      </c>
      <c r="Q2157" s="3">
        <v>1</v>
      </c>
      <c r="R2157" s="3">
        <v>680000</v>
      </c>
      <c r="S2157" s="3">
        <v>0</v>
      </c>
      <c r="T2157">
        <v>5001</v>
      </c>
      <c r="U2157" s="3">
        <v>5</v>
      </c>
      <c r="V2157" s="3">
        <v>15300</v>
      </c>
      <c r="W2157" s="3">
        <v>6</v>
      </c>
      <c r="X2157" s="3">
        <v>2550</v>
      </c>
      <c r="Y2157" s="3">
        <v>21</v>
      </c>
      <c r="Z2157" s="3">
        <v>765</v>
      </c>
      <c r="AA2157" s="3">
        <v>0</v>
      </c>
      <c r="AB2157" s="3">
        <v>0</v>
      </c>
      <c r="AC2157" s="3">
        <v>4016610</v>
      </c>
      <c r="AD2157" s="3">
        <v>282.04474472560395</v>
      </c>
      <c r="AE2157" s="3">
        <v>940000</v>
      </c>
      <c r="AF2157" t="s">
        <v>137</v>
      </c>
      <c r="AG2157" t="s">
        <v>134</v>
      </c>
      <c r="AI2157">
        <f>IF(ISERROR(IF(D2157=25,VLOOKUP(E2157,Sheet1!$F$64:$H$79,2,0),IF(D2157=23,VLOOKUP(knight_awaken_info!E2157,Sheet1!$F$45:$H$60,2,0),VLOOKUP(knight_awaken_info!E2157,Sheet1!$F$26:$H$41,2,0)))),0,IF(D2157=25,VLOOKUP(E2157,Sheet1!$F$64:$H$79,2,0),IF(D2157=23,VLOOKUP(knight_awaken_info!E2157,Sheet1!$F$45:$H$60,2,0),VLOOKUP(knight_awaken_info!E2157,Sheet1!$F$26:$H$41,2,0))))</f>
        <v>0</v>
      </c>
      <c r="AJ2157">
        <f>IF(ISERROR(IF(D2157=25,VLOOKUP(E2157,Sheet1!$F$64:$H$79,3,0),IF(D2157=23,VLOOKUP(knight_awaken_info!E2157,Sheet1!$F$45:$H$60,3,0),VLOOKUP(knight_awaken_info!E2157,Sheet1!$F$26:$H$41,3,0)))),0,IF(D2157=25,VLOOKUP(E2157,Sheet1!$F$64:$H$79,3,0),IF(D2157=23,VLOOKUP(knight_awaken_info!E2157,Sheet1!$F$45:$H$60,3,0),VLOOKUP(knight_awaken_info!E2157,Sheet1!$F$26:$H$41,3,0))))</f>
        <v>0</v>
      </c>
      <c r="AK2157" s="11">
        <f>SUM(AI2148:AI2157)</f>
        <v>0</v>
      </c>
      <c r="AL2157" s="11">
        <f>SUM(AJ2148:AJ2157)</f>
        <v>0</v>
      </c>
      <c r="AN2157" s="3">
        <f t="shared" si="102"/>
        <v>15300</v>
      </c>
      <c r="AO2157" s="3">
        <f t="shared" si="103"/>
        <v>765</v>
      </c>
    </row>
    <row r="2158" spans="1:41">
      <c r="A2158" s="3">
        <v>4016610</v>
      </c>
      <c r="B2158" s="3">
        <v>4016601</v>
      </c>
      <c r="C2158" s="3" t="s">
        <v>80</v>
      </c>
      <c r="D2158">
        <f t="shared" si="101"/>
        <v>20</v>
      </c>
      <c r="E2158" s="3">
        <v>10</v>
      </c>
      <c r="F2158" s="3">
        <v>60</v>
      </c>
      <c r="G2158" s="3">
        <v>4</v>
      </c>
      <c r="H2158" s="3">
        <v>311</v>
      </c>
      <c r="I2158" s="3">
        <v>233</v>
      </c>
      <c r="J2158" s="3">
        <v>222</v>
      </c>
      <c r="K2158" s="3">
        <v>211</v>
      </c>
      <c r="L2158" s="3">
        <v>2</v>
      </c>
      <c r="M2158" s="3">
        <v>60</v>
      </c>
      <c r="N2158" s="3">
        <v>770</v>
      </c>
      <c r="O2158" s="3">
        <v>0</v>
      </c>
      <c r="P2158" s="3">
        <v>0</v>
      </c>
      <c r="Q2158" s="3">
        <v>0</v>
      </c>
      <c r="R2158" s="3">
        <v>705000</v>
      </c>
      <c r="S2158" s="3">
        <v>5001</v>
      </c>
      <c r="T2158">
        <v>5002</v>
      </c>
      <c r="U2158" s="3">
        <v>5</v>
      </c>
      <c r="V2158" s="3">
        <v>17900</v>
      </c>
      <c r="W2158" s="3">
        <v>6</v>
      </c>
      <c r="X2158" s="3">
        <v>2983.3333333333335</v>
      </c>
      <c r="Y2158" s="3">
        <v>21</v>
      </c>
      <c r="Z2158" s="3">
        <v>895</v>
      </c>
      <c r="AA2158" s="3">
        <v>0</v>
      </c>
      <c r="AB2158" s="3">
        <v>0</v>
      </c>
      <c r="AC2158" s="3">
        <v>4016611</v>
      </c>
      <c r="AD2158" s="3">
        <v>339.40977755115051</v>
      </c>
      <c r="AE2158" s="3">
        <v>1620000</v>
      </c>
      <c r="AF2158" t="s">
        <v>138</v>
      </c>
      <c r="AG2158" t="s">
        <v>158</v>
      </c>
      <c r="AI2158">
        <f>IF(ISERROR(IF(D2158=25,VLOOKUP(E2158,Sheet1!$F$64:$H$79,2,0),IF(D2158=23,VLOOKUP(knight_awaken_info!E2158,Sheet1!$F$45:$H$60,2,0),VLOOKUP(knight_awaken_info!E2158,Sheet1!$F$26:$H$41,2,0)))),0,IF(D2158=25,VLOOKUP(E2158,Sheet1!$F$64:$H$79,2,0),IF(D2158=23,VLOOKUP(knight_awaken_info!E2158,Sheet1!$F$45:$H$60,2,0),VLOOKUP(knight_awaken_info!E2158,Sheet1!$F$26:$H$41,2,0))))</f>
        <v>0</v>
      </c>
      <c r="AJ2158">
        <f>IF(ISERROR(IF(D2158=25,VLOOKUP(E2158,Sheet1!$F$64:$H$79,3,0),IF(D2158=23,VLOOKUP(knight_awaken_info!E2158,Sheet1!$F$45:$H$60,3,0),VLOOKUP(knight_awaken_info!E2158,Sheet1!$F$26:$H$41,3,0)))),0,IF(D2158=25,VLOOKUP(E2158,Sheet1!$F$64:$H$79,3,0),IF(D2158=23,VLOOKUP(knight_awaken_info!E2158,Sheet1!$F$45:$H$60,3,0),VLOOKUP(knight_awaken_info!E2158,Sheet1!$F$26:$H$41,3,0))))</f>
        <v>0</v>
      </c>
      <c r="AK2158" s="11">
        <f>SUM(AI2148:AI2158)</f>
        <v>0</v>
      </c>
      <c r="AL2158" s="11">
        <f>SUM(AJ2148:AJ2158)</f>
        <v>0</v>
      </c>
      <c r="AN2158" s="3">
        <f t="shared" si="102"/>
        <v>17900</v>
      </c>
      <c r="AO2158" s="3">
        <f t="shared" si="103"/>
        <v>895</v>
      </c>
    </row>
    <row r="2159" spans="1:41">
      <c r="A2159" s="3">
        <v>4016611</v>
      </c>
      <c r="B2159" s="3">
        <v>4016601</v>
      </c>
      <c r="C2159" s="3" t="s">
        <v>80</v>
      </c>
      <c r="D2159">
        <f t="shared" si="101"/>
        <v>20</v>
      </c>
      <c r="E2159" s="3">
        <v>11</v>
      </c>
      <c r="F2159" s="3">
        <v>60</v>
      </c>
      <c r="G2159" s="3">
        <v>4</v>
      </c>
      <c r="H2159" s="3">
        <v>313</v>
      </c>
      <c r="I2159" s="3">
        <v>232</v>
      </c>
      <c r="J2159" s="3">
        <v>221</v>
      </c>
      <c r="K2159" s="3">
        <v>213</v>
      </c>
      <c r="L2159" s="3">
        <v>2</v>
      </c>
      <c r="M2159" s="3">
        <v>60</v>
      </c>
      <c r="N2159" s="3">
        <v>790</v>
      </c>
      <c r="O2159" s="3">
        <v>0</v>
      </c>
      <c r="P2159" s="3">
        <v>0</v>
      </c>
      <c r="Q2159" s="3">
        <v>0</v>
      </c>
      <c r="R2159" s="3">
        <v>725000</v>
      </c>
      <c r="S2159" s="3">
        <v>5001</v>
      </c>
      <c r="T2159">
        <v>5002</v>
      </c>
      <c r="U2159" s="3">
        <v>5</v>
      </c>
      <c r="V2159" s="3">
        <v>20520</v>
      </c>
      <c r="W2159" s="3">
        <v>6</v>
      </c>
      <c r="X2159" s="3">
        <v>3420</v>
      </c>
      <c r="Y2159" s="3">
        <v>21</v>
      </c>
      <c r="Z2159" s="3">
        <v>1026</v>
      </c>
      <c r="AA2159" s="3">
        <v>0</v>
      </c>
      <c r="AB2159" s="3">
        <v>0</v>
      </c>
      <c r="AC2159" s="3">
        <v>4016612</v>
      </c>
      <c r="AD2159" s="3">
        <v>458.92026260437251</v>
      </c>
      <c r="AE2159" s="3">
        <v>2325000</v>
      </c>
      <c r="AF2159" t="s">
        <v>138</v>
      </c>
      <c r="AG2159" t="s">
        <v>158</v>
      </c>
      <c r="AI2159">
        <f>IF(ISERROR(IF(D2159=25,VLOOKUP(E2159,Sheet1!$F$64:$H$79,2,0),IF(D2159=23,VLOOKUP(knight_awaken_info!E2159,Sheet1!$F$45:$H$60,2,0),VLOOKUP(knight_awaken_info!E2159,Sheet1!$F$26:$H$41,2,0)))),0,IF(D2159=25,VLOOKUP(E2159,Sheet1!$F$64:$H$79,2,0),IF(D2159=23,VLOOKUP(knight_awaken_info!E2159,Sheet1!$F$45:$H$60,2,0),VLOOKUP(knight_awaken_info!E2159,Sheet1!$F$26:$H$41,2,0))))</f>
        <v>0</v>
      </c>
      <c r="AJ2159">
        <f>IF(ISERROR(IF(D2159=25,VLOOKUP(E2159,Sheet1!$F$64:$H$79,3,0),IF(D2159=23,VLOOKUP(knight_awaken_info!E2159,Sheet1!$F$45:$H$60,3,0),VLOOKUP(knight_awaken_info!E2159,Sheet1!$F$26:$H$41,3,0)))),0,IF(D2159=25,VLOOKUP(E2159,Sheet1!$F$64:$H$79,3,0),IF(D2159=23,VLOOKUP(knight_awaken_info!E2159,Sheet1!$F$45:$H$60,3,0),VLOOKUP(knight_awaken_info!E2159,Sheet1!$F$26:$H$41,3,0))))</f>
        <v>0</v>
      </c>
      <c r="AK2159" s="11">
        <f>SUM(AI2148:AI2159)</f>
        <v>0</v>
      </c>
      <c r="AL2159" s="11">
        <f>SUM(AJ2148:AJ2159)</f>
        <v>0</v>
      </c>
      <c r="AN2159" s="3">
        <f t="shared" si="102"/>
        <v>20520</v>
      </c>
      <c r="AO2159" s="3">
        <f t="shared" si="103"/>
        <v>1026</v>
      </c>
    </row>
    <row r="2160" spans="1:41">
      <c r="A2160" s="3">
        <v>4016612</v>
      </c>
      <c r="B2160" s="3">
        <v>4016601</v>
      </c>
      <c r="C2160" s="3" t="s">
        <v>80</v>
      </c>
      <c r="D2160">
        <f t="shared" si="101"/>
        <v>20</v>
      </c>
      <c r="E2160" s="3">
        <v>12</v>
      </c>
      <c r="F2160" s="3">
        <v>60</v>
      </c>
      <c r="G2160" s="3">
        <v>4</v>
      </c>
      <c r="H2160" s="3">
        <v>312</v>
      </c>
      <c r="I2160" s="3">
        <v>231</v>
      </c>
      <c r="J2160" s="3">
        <v>223</v>
      </c>
      <c r="K2160" s="3">
        <v>212</v>
      </c>
      <c r="L2160" s="3">
        <v>2</v>
      </c>
      <c r="M2160" s="3">
        <v>60</v>
      </c>
      <c r="N2160" s="3">
        <v>810</v>
      </c>
      <c r="O2160" s="3">
        <v>0</v>
      </c>
      <c r="P2160" s="3">
        <v>0</v>
      </c>
      <c r="Q2160" s="3">
        <v>0</v>
      </c>
      <c r="R2160" s="3">
        <v>745000</v>
      </c>
      <c r="S2160" s="3">
        <v>5001</v>
      </c>
      <c r="T2160">
        <v>5002</v>
      </c>
      <c r="U2160" s="3">
        <v>5</v>
      </c>
      <c r="V2160" s="3">
        <v>23160</v>
      </c>
      <c r="W2160" s="3">
        <v>6</v>
      </c>
      <c r="X2160" s="3">
        <v>3860</v>
      </c>
      <c r="Y2160" s="3">
        <v>21</v>
      </c>
      <c r="Z2160" s="3">
        <v>1158</v>
      </c>
      <c r="AA2160" s="3">
        <v>0</v>
      </c>
      <c r="AB2160" s="3">
        <v>0</v>
      </c>
      <c r="AC2160" s="3">
        <v>4016613</v>
      </c>
      <c r="AD2160" s="3">
        <v>578.43074765759457</v>
      </c>
      <c r="AE2160" s="3">
        <v>3050000</v>
      </c>
      <c r="AF2160" t="s">
        <v>138</v>
      </c>
      <c r="AG2160" t="s">
        <v>158</v>
      </c>
      <c r="AI2160">
        <f>IF(ISERROR(IF(D2160=25,VLOOKUP(E2160,Sheet1!$F$64:$H$79,2,0),IF(D2160=23,VLOOKUP(knight_awaken_info!E2160,Sheet1!$F$45:$H$60,2,0),VLOOKUP(knight_awaken_info!E2160,Sheet1!$F$26:$H$41,2,0)))),0,IF(D2160=25,VLOOKUP(E2160,Sheet1!$F$64:$H$79,2,0),IF(D2160=23,VLOOKUP(knight_awaken_info!E2160,Sheet1!$F$45:$H$60,2,0),VLOOKUP(knight_awaken_info!E2160,Sheet1!$F$26:$H$41,2,0))))</f>
        <v>0</v>
      </c>
      <c r="AJ2160">
        <f>IF(ISERROR(IF(D2160=25,VLOOKUP(E2160,Sheet1!$F$64:$H$79,3,0),IF(D2160=23,VLOOKUP(knight_awaken_info!E2160,Sheet1!$F$45:$H$60,3,0),VLOOKUP(knight_awaken_info!E2160,Sheet1!$F$26:$H$41,3,0)))),0,IF(D2160=25,VLOOKUP(E2160,Sheet1!$F$64:$H$79,3,0),IF(D2160=23,VLOOKUP(knight_awaken_info!E2160,Sheet1!$F$45:$H$60,3,0),VLOOKUP(knight_awaken_info!E2160,Sheet1!$F$26:$H$41,3,0))))</f>
        <v>0</v>
      </c>
      <c r="AK2160" s="11">
        <f>SUM(AI2148:AI2160)</f>
        <v>0</v>
      </c>
      <c r="AL2160" s="11">
        <f>SUM(AJ2148:AJ2160)</f>
        <v>0</v>
      </c>
      <c r="AN2160" s="3">
        <f t="shared" si="102"/>
        <v>23160</v>
      </c>
      <c r="AO2160" s="3">
        <f t="shared" si="103"/>
        <v>1158</v>
      </c>
    </row>
    <row r="2161" spans="1:41">
      <c r="A2161" s="3">
        <v>4016613</v>
      </c>
      <c r="B2161" s="3">
        <v>4016601</v>
      </c>
      <c r="C2161" s="3" t="s">
        <v>80</v>
      </c>
      <c r="D2161">
        <f t="shared" si="101"/>
        <v>20</v>
      </c>
      <c r="E2161" s="3">
        <v>13</v>
      </c>
      <c r="F2161" s="3">
        <v>60</v>
      </c>
      <c r="G2161" s="3">
        <v>4</v>
      </c>
      <c r="H2161" s="3">
        <v>311</v>
      </c>
      <c r="I2161" s="3">
        <v>313</v>
      </c>
      <c r="J2161" s="3">
        <v>222</v>
      </c>
      <c r="K2161" s="3">
        <v>211</v>
      </c>
      <c r="L2161" s="3">
        <v>2</v>
      </c>
      <c r="M2161" s="3">
        <v>60</v>
      </c>
      <c r="N2161" s="3">
        <v>830</v>
      </c>
      <c r="O2161" s="3">
        <v>0</v>
      </c>
      <c r="P2161" s="3">
        <v>0</v>
      </c>
      <c r="Q2161" s="3">
        <v>0</v>
      </c>
      <c r="R2161" s="3">
        <v>765000</v>
      </c>
      <c r="S2161" s="3">
        <v>5001</v>
      </c>
      <c r="T2161">
        <v>5002</v>
      </c>
      <c r="U2161" s="3">
        <v>5</v>
      </c>
      <c r="V2161" s="3">
        <v>25820</v>
      </c>
      <c r="W2161" s="3">
        <v>6</v>
      </c>
      <c r="X2161" s="3">
        <v>4303.333333333333</v>
      </c>
      <c r="Y2161" s="3">
        <v>21</v>
      </c>
      <c r="Z2161" s="3">
        <v>1291</v>
      </c>
      <c r="AA2161" s="3">
        <v>0</v>
      </c>
      <c r="AB2161" s="3">
        <v>0</v>
      </c>
      <c r="AC2161" s="3">
        <v>4016614</v>
      </c>
      <c r="AD2161" s="3">
        <v>697.94123271081662</v>
      </c>
      <c r="AE2161" s="3">
        <v>3795000</v>
      </c>
      <c r="AF2161" t="s">
        <v>138</v>
      </c>
      <c r="AG2161" t="s">
        <v>158</v>
      </c>
      <c r="AI2161">
        <f>IF(ISERROR(IF(D2161=25,VLOOKUP(E2161,Sheet1!$F$64:$H$79,2,0),IF(D2161=23,VLOOKUP(knight_awaken_info!E2161,Sheet1!$F$45:$H$60,2,0),VLOOKUP(knight_awaken_info!E2161,Sheet1!$F$26:$H$41,2,0)))),0,IF(D2161=25,VLOOKUP(E2161,Sheet1!$F$64:$H$79,2,0),IF(D2161=23,VLOOKUP(knight_awaken_info!E2161,Sheet1!$F$45:$H$60,2,0),VLOOKUP(knight_awaken_info!E2161,Sheet1!$F$26:$H$41,2,0))))</f>
        <v>0</v>
      </c>
      <c r="AJ2161">
        <f>IF(ISERROR(IF(D2161=25,VLOOKUP(E2161,Sheet1!$F$64:$H$79,3,0),IF(D2161=23,VLOOKUP(knight_awaken_info!E2161,Sheet1!$F$45:$H$60,3,0),VLOOKUP(knight_awaken_info!E2161,Sheet1!$F$26:$H$41,3,0)))),0,IF(D2161=25,VLOOKUP(E2161,Sheet1!$F$64:$H$79,3,0),IF(D2161=23,VLOOKUP(knight_awaken_info!E2161,Sheet1!$F$45:$H$60,3,0),VLOOKUP(knight_awaken_info!E2161,Sheet1!$F$26:$H$41,3,0))))</f>
        <v>0</v>
      </c>
      <c r="AK2161" s="11">
        <f>SUM(AI2148:AI2161)</f>
        <v>0</v>
      </c>
      <c r="AL2161" s="11">
        <f>SUM(AJ2148:AJ2161)</f>
        <v>0</v>
      </c>
      <c r="AN2161" s="3">
        <f t="shared" si="102"/>
        <v>25820</v>
      </c>
      <c r="AO2161" s="3">
        <f t="shared" si="103"/>
        <v>1291</v>
      </c>
    </row>
    <row r="2162" spans="1:41">
      <c r="A2162" s="3">
        <v>4016614</v>
      </c>
      <c r="B2162" s="3">
        <v>4016601</v>
      </c>
      <c r="C2162" s="3" t="s">
        <v>80</v>
      </c>
      <c r="D2162">
        <f t="shared" si="101"/>
        <v>20</v>
      </c>
      <c r="E2162" s="3">
        <v>14</v>
      </c>
      <c r="F2162" s="3">
        <v>60</v>
      </c>
      <c r="G2162" s="3">
        <v>4</v>
      </c>
      <c r="H2162" s="3">
        <v>313</v>
      </c>
      <c r="I2162" s="3">
        <v>322</v>
      </c>
      <c r="J2162" s="3">
        <v>221</v>
      </c>
      <c r="K2162" s="3">
        <v>213</v>
      </c>
      <c r="L2162" s="3">
        <v>2</v>
      </c>
      <c r="M2162" s="3">
        <v>60</v>
      </c>
      <c r="N2162" s="3">
        <v>850</v>
      </c>
      <c r="O2162" s="3">
        <v>1</v>
      </c>
      <c r="P2162" s="3">
        <v>40166</v>
      </c>
      <c r="Q2162" s="3">
        <v>1</v>
      </c>
      <c r="R2162" s="3">
        <v>790000</v>
      </c>
      <c r="S2162" s="3">
        <v>5001</v>
      </c>
      <c r="T2162">
        <v>5002</v>
      </c>
      <c r="U2162" s="3">
        <v>5</v>
      </c>
      <c r="V2162" s="3">
        <v>28500</v>
      </c>
      <c r="W2162" s="3">
        <v>6</v>
      </c>
      <c r="X2162" s="3">
        <v>4750</v>
      </c>
      <c r="Y2162" s="3">
        <v>21</v>
      </c>
      <c r="Z2162" s="3">
        <v>1425</v>
      </c>
      <c r="AA2162" s="3">
        <v>0</v>
      </c>
      <c r="AB2162" s="3">
        <v>0</v>
      </c>
      <c r="AC2162" s="3">
        <v>4016615</v>
      </c>
      <c r="AD2162" s="3">
        <v>879.59716999171405</v>
      </c>
      <c r="AE2162" s="3">
        <v>4560000</v>
      </c>
      <c r="AF2162" t="s">
        <v>138</v>
      </c>
      <c r="AG2162" t="s">
        <v>158</v>
      </c>
      <c r="AI2162">
        <f>IF(ISERROR(IF(D2162=25,VLOOKUP(E2162,Sheet1!$F$64:$H$79,2,0),IF(D2162=23,VLOOKUP(knight_awaken_info!E2162,Sheet1!$F$45:$H$60,2,0),VLOOKUP(knight_awaken_info!E2162,Sheet1!$F$26:$H$41,2,0)))),0,IF(D2162=25,VLOOKUP(E2162,Sheet1!$F$64:$H$79,2,0),IF(D2162=23,VLOOKUP(knight_awaken_info!E2162,Sheet1!$F$45:$H$60,2,0),VLOOKUP(knight_awaken_info!E2162,Sheet1!$F$26:$H$41,2,0))))</f>
        <v>0</v>
      </c>
      <c r="AJ2162">
        <f>IF(ISERROR(IF(D2162=25,VLOOKUP(E2162,Sheet1!$F$64:$H$79,3,0),IF(D2162=23,VLOOKUP(knight_awaken_info!E2162,Sheet1!$F$45:$H$60,3,0),VLOOKUP(knight_awaken_info!E2162,Sheet1!$F$26:$H$41,3,0)))),0,IF(D2162=25,VLOOKUP(E2162,Sheet1!$F$64:$H$79,3,0),IF(D2162=23,VLOOKUP(knight_awaken_info!E2162,Sheet1!$F$45:$H$60,3,0),VLOOKUP(knight_awaken_info!E2162,Sheet1!$F$26:$H$41,3,0))))</f>
        <v>0</v>
      </c>
      <c r="AK2162" s="11">
        <f>SUM(AI2148:AI2162)</f>
        <v>0</v>
      </c>
      <c r="AL2162" s="11">
        <f>SUM(AJ2148:AJ2162)</f>
        <v>0</v>
      </c>
      <c r="AN2162" s="3">
        <f t="shared" si="102"/>
        <v>28500</v>
      </c>
      <c r="AO2162" s="3">
        <f t="shared" si="103"/>
        <v>1425</v>
      </c>
    </row>
    <row r="2163" spans="1:41">
      <c r="A2163" s="3">
        <v>4016615</v>
      </c>
      <c r="B2163" s="3">
        <v>4016601</v>
      </c>
      <c r="C2163" s="3" t="s">
        <v>80</v>
      </c>
      <c r="D2163">
        <f t="shared" si="101"/>
        <v>20</v>
      </c>
      <c r="E2163" s="3">
        <v>15</v>
      </c>
      <c r="F2163" s="3">
        <v>60</v>
      </c>
      <c r="G2163" s="3">
        <v>4</v>
      </c>
      <c r="H2163" s="3">
        <v>312</v>
      </c>
      <c r="I2163" s="3">
        <v>331</v>
      </c>
      <c r="J2163" s="3">
        <v>223</v>
      </c>
      <c r="K2163" s="3">
        <v>212</v>
      </c>
      <c r="L2163" s="3">
        <v>2</v>
      </c>
      <c r="M2163" s="3">
        <v>60</v>
      </c>
      <c r="N2163" s="3">
        <v>890</v>
      </c>
      <c r="O2163" s="3">
        <v>0</v>
      </c>
      <c r="P2163" s="3">
        <v>0</v>
      </c>
      <c r="Q2163" s="3">
        <v>0</v>
      </c>
      <c r="R2163" s="3">
        <v>810000</v>
      </c>
      <c r="S2163" s="3">
        <v>5001</v>
      </c>
      <c r="T2163">
        <v>5002</v>
      </c>
      <c r="U2163" s="3">
        <v>5</v>
      </c>
      <c r="V2163" s="3">
        <v>44360</v>
      </c>
      <c r="W2163" s="3">
        <v>6</v>
      </c>
      <c r="X2163" s="3">
        <v>5200</v>
      </c>
      <c r="Y2163" s="3">
        <v>21</v>
      </c>
      <c r="Z2163" s="3">
        <v>1560</v>
      </c>
      <c r="AA2163" s="3">
        <v>0</v>
      </c>
      <c r="AB2163" s="3">
        <v>0</v>
      </c>
      <c r="AC2163" s="3">
        <v>4016616</v>
      </c>
      <c r="AD2163" s="3">
        <v>1061.2531072726115</v>
      </c>
      <c r="AE2163" s="3">
        <v>5350000</v>
      </c>
      <c r="AF2163" t="s">
        <v>139</v>
      </c>
      <c r="AG2163" t="s">
        <v>134</v>
      </c>
      <c r="AI2163">
        <f>IF(ISERROR(IF(D2163=25,VLOOKUP(E2163,Sheet1!$F$64:$H$79,2,0),IF(D2163=23,VLOOKUP(knight_awaken_info!E2163,Sheet1!$F$45:$H$60,2,0),VLOOKUP(knight_awaken_info!E2163,Sheet1!$F$26:$H$41,2,0)))),0,IF(D2163=25,VLOOKUP(E2163,Sheet1!$F$64:$H$79,2,0),IF(D2163=23,VLOOKUP(knight_awaken_info!E2163,Sheet1!$F$45:$H$60,2,0),VLOOKUP(knight_awaken_info!E2163,Sheet1!$F$26:$H$41,2,0))))</f>
        <v>13160</v>
      </c>
      <c r="AJ2163">
        <f>IF(ISERROR(IF(D2163=25,VLOOKUP(E2163,Sheet1!$F$64:$H$79,3,0),IF(D2163=23,VLOOKUP(knight_awaken_info!E2163,Sheet1!$F$45:$H$60,3,0),VLOOKUP(knight_awaken_info!E2163,Sheet1!$F$26:$H$41,3,0)))),0,IF(D2163=25,VLOOKUP(E2163,Sheet1!$F$64:$H$79,3,0),IF(D2163=23,VLOOKUP(knight_awaken_info!E2163,Sheet1!$F$45:$H$60,3,0),VLOOKUP(knight_awaken_info!E2163,Sheet1!$F$26:$H$41,3,0))))</f>
        <v>0</v>
      </c>
      <c r="AK2163" s="11">
        <f>SUM(AI2148:AI2163)</f>
        <v>13160</v>
      </c>
      <c r="AL2163" s="11">
        <f>SUM(AJ2148:AJ2163)</f>
        <v>0</v>
      </c>
      <c r="AN2163" s="3">
        <f t="shared" si="102"/>
        <v>57520</v>
      </c>
      <c r="AO2163" s="3">
        <f t="shared" si="103"/>
        <v>1560</v>
      </c>
    </row>
    <row r="2164" spans="1:41">
      <c r="A2164" s="3">
        <v>4016616</v>
      </c>
      <c r="B2164" s="3">
        <v>4016601</v>
      </c>
      <c r="C2164" s="3" t="s">
        <v>80</v>
      </c>
      <c r="D2164">
        <f t="shared" si="101"/>
        <v>20</v>
      </c>
      <c r="E2164" s="3">
        <v>16</v>
      </c>
      <c r="F2164" s="3">
        <v>60</v>
      </c>
      <c r="G2164" s="3">
        <v>4</v>
      </c>
      <c r="H2164" s="3">
        <v>311</v>
      </c>
      <c r="I2164" s="3">
        <v>323</v>
      </c>
      <c r="J2164" s="3">
        <v>222</v>
      </c>
      <c r="K2164" s="3">
        <v>211</v>
      </c>
      <c r="L2164" s="3">
        <v>2</v>
      </c>
      <c r="M2164" s="3">
        <v>60</v>
      </c>
      <c r="N2164" s="3">
        <v>910</v>
      </c>
      <c r="O2164" s="3">
        <v>0</v>
      </c>
      <c r="P2164" s="3">
        <v>0</v>
      </c>
      <c r="Q2164" s="3">
        <v>0</v>
      </c>
      <c r="R2164" s="3">
        <v>830000</v>
      </c>
      <c r="S2164" s="3">
        <v>5001</v>
      </c>
      <c r="T2164">
        <v>5002</v>
      </c>
      <c r="U2164" s="3">
        <v>5</v>
      </c>
      <c r="V2164" s="3">
        <v>47080</v>
      </c>
      <c r="W2164" s="3">
        <v>6</v>
      </c>
      <c r="X2164" s="3">
        <v>5653.333333333333</v>
      </c>
      <c r="Y2164" s="3">
        <v>21</v>
      </c>
      <c r="Z2164" s="3">
        <v>1696</v>
      </c>
      <c r="AA2164" s="3">
        <v>0</v>
      </c>
      <c r="AB2164" s="3">
        <v>0</v>
      </c>
      <c r="AC2164" s="3">
        <v>4016617</v>
      </c>
      <c r="AD2164" s="3">
        <v>1242.9090445535089</v>
      </c>
      <c r="AE2164" s="3">
        <v>6160000</v>
      </c>
      <c r="AF2164" t="s">
        <v>139</v>
      </c>
      <c r="AG2164" t="s">
        <v>134</v>
      </c>
      <c r="AI2164">
        <f>IF(ISERROR(IF(D2164=25,VLOOKUP(E2164,Sheet1!$F$64:$H$79,2,0),IF(D2164=23,VLOOKUP(knight_awaken_info!E2164,Sheet1!$F$45:$H$60,2,0),VLOOKUP(knight_awaken_info!E2164,Sheet1!$F$26:$H$41,2,0)))),0,IF(D2164=25,VLOOKUP(E2164,Sheet1!$F$64:$H$79,2,0),IF(D2164=23,VLOOKUP(knight_awaken_info!E2164,Sheet1!$F$45:$H$60,2,0),VLOOKUP(knight_awaken_info!E2164,Sheet1!$F$26:$H$41,2,0))))</f>
        <v>0</v>
      </c>
      <c r="AJ2164">
        <f>IF(ISERROR(IF(D2164=25,VLOOKUP(E2164,Sheet1!$F$64:$H$79,3,0),IF(D2164=23,VLOOKUP(knight_awaken_info!E2164,Sheet1!$F$45:$H$60,3,0),VLOOKUP(knight_awaken_info!E2164,Sheet1!$F$26:$H$41,3,0)))),0,IF(D2164=25,VLOOKUP(E2164,Sheet1!$F$64:$H$79,3,0),IF(D2164=23,VLOOKUP(knight_awaken_info!E2164,Sheet1!$F$45:$H$60,3,0),VLOOKUP(knight_awaken_info!E2164,Sheet1!$F$26:$H$41,3,0))))</f>
        <v>0</v>
      </c>
      <c r="AK2164" s="11">
        <f>SUM(AI2148:AI2164)</f>
        <v>13160</v>
      </c>
      <c r="AL2164" s="11">
        <f>SUM(AJ2148:AJ2164)</f>
        <v>0</v>
      </c>
      <c r="AN2164" s="3">
        <f t="shared" si="102"/>
        <v>60240</v>
      </c>
      <c r="AO2164" s="3">
        <f t="shared" si="103"/>
        <v>1696</v>
      </c>
    </row>
    <row r="2165" spans="1:41">
      <c r="A2165" s="3">
        <v>4016617</v>
      </c>
      <c r="B2165" s="3">
        <v>4016601</v>
      </c>
      <c r="C2165" s="3" t="s">
        <v>80</v>
      </c>
      <c r="D2165">
        <f t="shared" si="101"/>
        <v>20</v>
      </c>
      <c r="E2165" s="3">
        <v>17</v>
      </c>
      <c r="F2165" s="3">
        <v>60</v>
      </c>
      <c r="G2165" s="3">
        <v>4</v>
      </c>
      <c r="H2165" s="3">
        <v>313</v>
      </c>
      <c r="I2165" s="3">
        <v>332</v>
      </c>
      <c r="J2165" s="3">
        <v>221</v>
      </c>
      <c r="K2165" s="3">
        <v>213</v>
      </c>
      <c r="L2165" s="3">
        <v>2</v>
      </c>
      <c r="M2165" s="3">
        <v>60</v>
      </c>
      <c r="N2165" s="3">
        <v>930</v>
      </c>
      <c r="O2165" s="3">
        <v>0</v>
      </c>
      <c r="P2165" s="3">
        <v>0</v>
      </c>
      <c r="Q2165" s="3">
        <v>0</v>
      </c>
      <c r="R2165" s="3">
        <v>855000</v>
      </c>
      <c r="S2165" s="3">
        <v>5001</v>
      </c>
      <c r="T2165">
        <v>5002</v>
      </c>
      <c r="U2165" s="3">
        <v>5</v>
      </c>
      <c r="V2165" s="3">
        <v>49820</v>
      </c>
      <c r="W2165" s="3">
        <v>6</v>
      </c>
      <c r="X2165" s="3">
        <v>6110</v>
      </c>
      <c r="Y2165" s="3">
        <v>21</v>
      </c>
      <c r="Z2165" s="3">
        <v>1833</v>
      </c>
      <c r="AA2165" s="3">
        <v>0</v>
      </c>
      <c r="AB2165" s="3">
        <v>0</v>
      </c>
      <c r="AC2165" s="3">
        <v>4016618</v>
      </c>
      <c r="AD2165" s="3">
        <v>1424.5649818344064</v>
      </c>
      <c r="AE2165" s="3">
        <v>6990000</v>
      </c>
      <c r="AF2165" t="s">
        <v>139</v>
      </c>
      <c r="AG2165" t="s">
        <v>134</v>
      </c>
      <c r="AI2165">
        <f>IF(ISERROR(IF(D2165=25,VLOOKUP(E2165,Sheet1!$F$64:$H$79,2,0),IF(D2165=23,VLOOKUP(knight_awaken_info!E2165,Sheet1!$F$45:$H$60,2,0),VLOOKUP(knight_awaken_info!E2165,Sheet1!$F$26:$H$41,2,0)))),0,IF(D2165=25,VLOOKUP(E2165,Sheet1!$F$64:$H$79,2,0),IF(D2165=23,VLOOKUP(knight_awaken_info!E2165,Sheet1!$F$45:$H$60,2,0),VLOOKUP(knight_awaken_info!E2165,Sheet1!$F$26:$H$41,2,0))))</f>
        <v>0</v>
      </c>
      <c r="AJ2165">
        <f>IF(ISERROR(IF(D2165=25,VLOOKUP(E2165,Sheet1!$F$64:$H$79,3,0),IF(D2165=23,VLOOKUP(knight_awaken_info!E2165,Sheet1!$F$45:$H$60,3,0),VLOOKUP(knight_awaken_info!E2165,Sheet1!$F$26:$H$41,3,0)))),0,IF(D2165=25,VLOOKUP(E2165,Sheet1!$F$64:$H$79,3,0),IF(D2165=23,VLOOKUP(knight_awaken_info!E2165,Sheet1!$F$45:$H$60,3,0),VLOOKUP(knight_awaken_info!E2165,Sheet1!$F$26:$H$41,3,0))))</f>
        <v>0</v>
      </c>
      <c r="AK2165" s="11">
        <f>SUM(AI2148:AI2165)</f>
        <v>13160</v>
      </c>
      <c r="AL2165" s="11">
        <f>SUM(AJ2148:AJ2165)</f>
        <v>0</v>
      </c>
      <c r="AN2165" s="3">
        <f t="shared" si="102"/>
        <v>62980</v>
      </c>
      <c r="AO2165" s="3">
        <f t="shared" si="103"/>
        <v>1833</v>
      </c>
    </row>
    <row r="2166" spans="1:41">
      <c r="A2166" s="3">
        <v>4016618</v>
      </c>
      <c r="B2166" s="3">
        <v>4016601</v>
      </c>
      <c r="C2166" s="3" t="s">
        <v>80</v>
      </c>
      <c r="D2166">
        <f t="shared" si="101"/>
        <v>20</v>
      </c>
      <c r="E2166" s="3">
        <v>18</v>
      </c>
      <c r="F2166" s="3">
        <v>60</v>
      </c>
      <c r="G2166" s="3">
        <v>4</v>
      </c>
      <c r="H2166" s="3">
        <v>312</v>
      </c>
      <c r="I2166" s="3">
        <v>321</v>
      </c>
      <c r="J2166" s="3">
        <v>223</v>
      </c>
      <c r="K2166" s="3">
        <v>212</v>
      </c>
      <c r="L2166" s="3">
        <v>2</v>
      </c>
      <c r="M2166" s="3">
        <v>60</v>
      </c>
      <c r="N2166" s="3">
        <v>950</v>
      </c>
      <c r="O2166" s="3">
        <v>0</v>
      </c>
      <c r="P2166" s="3">
        <v>0</v>
      </c>
      <c r="Q2166" s="3">
        <v>0</v>
      </c>
      <c r="R2166" s="3">
        <v>875000</v>
      </c>
      <c r="S2166" s="3">
        <v>5001</v>
      </c>
      <c r="T2166">
        <v>5002</v>
      </c>
      <c r="U2166" s="3">
        <v>5</v>
      </c>
      <c r="V2166" s="3">
        <v>52580</v>
      </c>
      <c r="W2166" s="3">
        <v>6</v>
      </c>
      <c r="X2166" s="3">
        <v>6570</v>
      </c>
      <c r="Y2166" s="3">
        <v>21</v>
      </c>
      <c r="Z2166" s="3">
        <v>1971</v>
      </c>
      <c r="AA2166" s="3">
        <v>0</v>
      </c>
      <c r="AB2166" s="3">
        <v>0</v>
      </c>
      <c r="AC2166" s="3">
        <v>4016619</v>
      </c>
      <c r="AD2166" s="3">
        <v>1606.2209191153038</v>
      </c>
      <c r="AE2166" s="3">
        <v>7845000</v>
      </c>
      <c r="AF2166" t="s">
        <v>139</v>
      </c>
      <c r="AG2166" t="s">
        <v>134</v>
      </c>
      <c r="AI2166">
        <f>IF(ISERROR(IF(D2166=25,VLOOKUP(E2166,Sheet1!$F$64:$H$79,2,0),IF(D2166=23,VLOOKUP(knight_awaken_info!E2166,Sheet1!$F$45:$H$60,2,0),VLOOKUP(knight_awaken_info!E2166,Sheet1!$F$26:$H$41,2,0)))),0,IF(D2166=25,VLOOKUP(E2166,Sheet1!$F$64:$H$79,2,0),IF(D2166=23,VLOOKUP(knight_awaken_info!E2166,Sheet1!$F$45:$H$60,2,0),VLOOKUP(knight_awaken_info!E2166,Sheet1!$F$26:$H$41,2,0))))</f>
        <v>0</v>
      </c>
      <c r="AJ2166">
        <f>IF(ISERROR(IF(D2166=25,VLOOKUP(E2166,Sheet1!$F$64:$H$79,3,0),IF(D2166=23,VLOOKUP(knight_awaken_info!E2166,Sheet1!$F$45:$H$60,3,0),VLOOKUP(knight_awaken_info!E2166,Sheet1!$F$26:$H$41,3,0)))),0,IF(D2166=25,VLOOKUP(E2166,Sheet1!$F$64:$H$79,3,0),IF(D2166=23,VLOOKUP(knight_awaken_info!E2166,Sheet1!$F$45:$H$60,3,0),VLOOKUP(knight_awaken_info!E2166,Sheet1!$F$26:$H$41,3,0))))</f>
        <v>0</v>
      </c>
      <c r="AK2166" s="11">
        <f>SUM(AI2148:AI2166)</f>
        <v>13160</v>
      </c>
      <c r="AL2166" s="11">
        <f>SUM(AJ2148:AJ2166)</f>
        <v>0</v>
      </c>
      <c r="AN2166" s="3">
        <f t="shared" si="102"/>
        <v>65740</v>
      </c>
      <c r="AO2166" s="3">
        <f t="shared" si="103"/>
        <v>1971</v>
      </c>
    </row>
    <row r="2167" spans="1:41">
      <c r="A2167" s="3">
        <v>4016619</v>
      </c>
      <c r="B2167" s="3">
        <v>4016601</v>
      </c>
      <c r="C2167" s="3" t="s">
        <v>80</v>
      </c>
      <c r="D2167">
        <f t="shared" si="101"/>
        <v>20</v>
      </c>
      <c r="E2167" s="3">
        <v>19</v>
      </c>
      <c r="F2167" s="3">
        <v>60</v>
      </c>
      <c r="G2167" s="3">
        <v>4</v>
      </c>
      <c r="H2167" s="3">
        <v>311</v>
      </c>
      <c r="I2167" s="3">
        <v>333</v>
      </c>
      <c r="J2167" s="3">
        <v>322</v>
      </c>
      <c r="K2167" s="3">
        <v>313</v>
      </c>
      <c r="L2167" s="3">
        <v>2</v>
      </c>
      <c r="M2167" s="3">
        <v>60</v>
      </c>
      <c r="N2167" s="3">
        <v>1450</v>
      </c>
      <c r="O2167" s="3">
        <v>1</v>
      </c>
      <c r="P2167" s="3">
        <v>40166</v>
      </c>
      <c r="Q2167" s="3">
        <v>1</v>
      </c>
      <c r="R2167" s="3">
        <v>1430000</v>
      </c>
      <c r="S2167" s="3">
        <v>5001</v>
      </c>
      <c r="T2167">
        <v>5002</v>
      </c>
      <c r="U2167" s="3">
        <v>5</v>
      </c>
      <c r="V2167" s="3">
        <v>55360</v>
      </c>
      <c r="W2167" s="3">
        <v>6</v>
      </c>
      <c r="X2167" s="3">
        <v>7033.333333333333</v>
      </c>
      <c r="Y2167" s="3">
        <v>21</v>
      </c>
      <c r="Z2167" s="3">
        <v>2110</v>
      </c>
      <c r="AA2167" s="3">
        <v>0</v>
      </c>
      <c r="AB2167" s="3">
        <v>0</v>
      </c>
      <c r="AC2167" s="3">
        <v>4016620</v>
      </c>
      <c r="AD2167" s="3">
        <v>1787.8768563962012</v>
      </c>
      <c r="AE2167" s="3">
        <v>8720000</v>
      </c>
      <c r="AF2167" t="s">
        <v>139</v>
      </c>
      <c r="AG2167" t="s">
        <v>134</v>
      </c>
      <c r="AI2167">
        <f>IF(ISERROR(IF(D2167=25,VLOOKUP(E2167,Sheet1!$F$64:$H$79,2,0),IF(D2167=23,VLOOKUP(knight_awaken_info!E2167,Sheet1!$F$45:$H$60,2,0),VLOOKUP(knight_awaken_info!E2167,Sheet1!$F$26:$H$41,2,0)))),0,IF(D2167=25,VLOOKUP(E2167,Sheet1!$F$64:$H$79,2,0),IF(D2167=23,VLOOKUP(knight_awaken_info!E2167,Sheet1!$F$45:$H$60,2,0),VLOOKUP(knight_awaken_info!E2167,Sheet1!$F$26:$H$41,2,0))))</f>
        <v>0</v>
      </c>
      <c r="AJ2167">
        <f>IF(ISERROR(IF(D2167=25,VLOOKUP(E2167,Sheet1!$F$64:$H$79,3,0),IF(D2167=23,VLOOKUP(knight_awaken_info!E2167,Sheet1!$F$45:$H$60,3,0),VLOOKUP(knight_awaken_info!E2167,Sheet1!$F$26:$H$41,3,0)))),0,IF(D2167=25,VLOOKUP(E2167,Sheet1!$F$64:$H$79,3,0),IF(D2167=23,VLOOKUP(knight_awaken_info!E2167,Sheet1!$F$45:$H$60,3,0),VLOOKUP(knight_awaken_info!E2167,Sheet1!$F$26:$H$41,3,0))))</f>
        <v>0</v>
      </c>
      <c r="AK2167" s="11">
        <f>SUM(AI2148:AI2167)</f>
        <v>13160</v>
      </c>
      <c r="AL2167" s="11">
        <f>SUM(AJ2148:AJ2167)</f>
        <v>0</v>
      </c>
      <c r="AN2167" s="3">
        <f t="shared" si="102"/>
        <v>68520</v>
      </c>
      <c r="AO2167" s="3">
        <f t="shared" si="103"/>
        <v>2110</v>
      </c>
    </row>
    <row r="2168" spans="1:41">
      <c r="A2168" s="3">
        <v>4016620</v>
      </c>
      <c r="B2168" s="3">
        <v>4016601</v>
      </c>
      <c r="C2168" s="3" t="s">
        <v>80</v>
      </c>
      <c r="D2168">
        <f t="shared" si="101"/>
        <v>20</v>
      </c>
      <c r="E2168" s="3">
        <v>20</v>
      </c>
      <c r="F2168" s="3">
        <v>70</v>
      </c>
      <c r="G2168" s="3">
        <v>4</v>
      </c>
      <c r="H2168" s="3">
        <v>413</v>
      </c>
      <c r="I2168" s="3">
        <v>332</v>
      </c>
      <c r="J2168" s="3">
        <v>321</v>
      </c>
      <c r="K2168" s="3">
        <v>313</v>
      </c>
      <c r="L2168" s="3">
        <v>2</v>
      </c>
      <c r="M2168" s="3">
        <v>60</v>
      </c>
      <c r="N2168" s="3">
        <v>1490</v>
      </c>
      <c r="O2168" s="3">
        <v>0</v>
      </c>
      <c r="P2168" s="3">
        <v>0</v>
      </c>
      <c r="Q2168" s="3">
        <v>0</v>
      </c>
      <c r="R2168" s="3">
        <v>1455000</v>
      </c>
      <c r="S2168" s="3">
        <v>5002</v>
      </c>
      <c r="T2168">
        <v>5003</v>
      </c>
      <c r="U2168" s="3">
        <v>5</v>
      </c>
      <c r="V2168" s="3">
        <v>58960</v>
      </c>
      <c r="W2168" s="3">
        <v>6</v>
      </c>
      <c r="X2168" s="3">
        <v>7633.333333333333</v>
      </c>
      <c r="Y2168" s="3">
        <v>21</v>
      </c>
      <c r="Z2168" s="3">
        <v>2290</v>
      </c>
      <c r="AA2168" s="3">
        <v>0</v>
      </c>
      <c r="AB2168" s="3">
        <v>0</v>
      </c>
      <c r="AC2168" s="3">
        <v>4016621</v>
      </c>
      <c r="AD2168" s="3">
        <v>2093.8236981324494</v>
      </c>
      <c r="AE2168" s="3">
        <v>10150000</v>
      </c>
      <c r="AF2168" t="s">
        <v>140</v>
      </c>
      <c r="AG2168" t="s">
        <v>159</v>
      </c>
      <c r="AI2168">
        <f>IF(ISERROR(IF(D2168=25,VLOOKUP(E2168,Sheet1!$F$64:$H$79,2,0),IF(D2168=23,VLOOKUP(knight_awaken_info!E2168,Sheet1!$F$45:$H$60,2,0),VLOOKUP(knight_awaken_info!E2168,Sheet1!$F$26:$H$41,2,0)))),0,IF(D2168=25,VLOOKUP(E2168,Sheet1!$F$64:$H$79,2,0),IF(D2168=23,VLOOKUP(knight_awaken_info!E2168,Sheet1!$F$45:$H$60,2,0),VLOOKUP(knight_awaken_info!E2168,Sheet1!$F$26:$H$41,2,0))))</f>
        <v>0</v>
      </c>
      <c r="AJ2168">
        <f>IF(ISERROR(IF(D2168=25,VLOOKUP(E2168,Sheet1!$F$64:$H$79,3,0),IF(D2168=23,VLOOKUP(knight_awaken_info!E2168,Sheet1!$F$45:$H$60,3,0),VLOOKUP(knight_awaken_info!E2168,Sheet1!$F$26:$H$41,3,0)))),0,IF(D2168=25,VLOOKUP(E2168,Sheet1!$F$64:$H$79,3,0),IF(D2168=23,VLOOKUP(knight_awaken_info!E2168,Sheet1!$F$45:$H$60,3,0),VLOOKUP(knight_awaken_info!E2168,Sheet1!$F$26:$H$41,3,0))))</f>
        <v>0</v>
      </c>
      <c r="AK2168" s="11">
        <f>SUM(AI2148:AI2168)</f>
        <v>13160</v>
      </c>
      <c r="AL2168" s="11">
        <f>SUM(AJ2148:AJ2168)</f>
        <v>0</v>
      </c>
      <c r="AN2168" s="3">
        <f t="shared" si="102"/>
        <v>72120</v>
      </c>
      <c r="AO2168" s="3">
        <f t="shared" si="103"/>
        <v>2290</v>
      </c>
    </row>
    <row r="2169" spans="1:41">
      <c r="A2169" s="3">
        <v>4016621</v>
      </c>
      <c r="B2169" s="3">
        <v>4016601</v>
      </c>
      <c r="C2169" s="3" t="s">
        <v>80</v>
      </c>
      <c r="D2169">
        <f t="shared" si="101"/>
        <v>20</v>
      </c>
      <c r="E2169" s="3">
        <v>21</v>
      </c>
      <c r="F2169" s="3">
        <v>70</v>
      </c>
      <c r="G2169" s="3">
        <v>4</v>
      </c>
      <c r="H2169" s="3">
        <v>412</v>
      </c>
      <c r="I2169" s="3">
        <v>331</v>
      </c>
      <c r="J2169" s="3">
        <v>323</v>
      </c>
      <c r="K2169" s="3">
        <v>312</v>
      </c>
      <c r="L2169" s="3">
        <v>2</v>
      </c>
      <c r="M2169" s="3">
        <v>60</v>
      </c>
      <c r="N2169" s="3">
        <v>1510</v>
      </c>
      <c r="O2169" s="3">
        <v>0</v>
      </c>
      <c r="P2169" s="3">
        <v>0</v>
      </c>
      <c r="Q2169" s="3">
        <v>0</v>
      </c>
      <c r="R2169" s="3">
        <v>1475000</v>
      </c>
      <c r="S2169" s="3">
        <v>5002</v>
      </c>
      <c r="T2169">
        <v>5003</v>
      </c>
      <c r="U2169" s="3">
        <v>5</v>
      </c>
      <c r="V2169" s="3">
        <v>62580</v>
      </c>
      <c r="W2169" s="3">
        <v>6</v>
      </c>
      <c r="X2169" s="3">
        <v>8236.6666666666661</v>
      </c>
      <c r="Y2169" s="3">
        <v>21</v>
      </c>
      <c r="Z2169" s="3">
        <v>2471</v>
      </c>
      <c r="AA2169" s="3">
        <v>0</v>
      </c>
      <c r="AB2169" s="3">
        <v>0</v>
      </c>
      <c r="AC2169" s="3">
        <v>4016622</v>
      </c>
      <c r="AD2169" s="3">
        <v>2667.4740263879148</v>
      </c>
      <c r="AE2169" s="3">
        <v>11605000</v>
      </c>
      <c r="AF2169" t="s">
        <v>140</v>
      </c>
      <c r="AG2169" t="s">
        <v>159</v>
      </c>
      <c r="AI2169">
        <f>IF(ISERROR(IF(D2169=25,VLOOKUP(E2169,Sheet1!$F$64:$H$79,2,0),IF(D2169=23,VLOOKUP(knight_awaken_info!E2169,Sheet1!$F$45:$H$60,2,0),VLOOKUP(knight_awaken_info!E2169,Sheet1!$F$26:$H$41,2,0)))),0,IF(D2169=25,VLOOKUP(E2169,Sheet1!$F$64:$H$79,2,0),IF(D2169=23,VLOOKUP(knight_awaken_info!E2169,Sheet1!$F$45:$H$60,2,0),VLOOKUP(knight_awaken_info!E2169,Sheet1!$F$26:$H$41,2,0))))</f>
        <v>0</v>
      </c>
      <c r="AJ2169">
        <f>IF(ISERROR(IF(D2169=25,VLOOKUP(E2169,Sheet1!$F$64:$H$79,3,0),IF(D2169=23,VLOOKUP(knight_awaken_info!E2169,Sheet1!$F$45:$H$60,3,0),VLOOKUP(knight_awaken_info!E2169,Sheet1!$F$26:$H$41,3,0)))),0,IF(D2169=25,VLOOKUP(E2169,Sheet1!$F$64:$H$79,3,0),IF(D2169=23,VLOOKUP(knight_awaken_info!E2169,Sheet1!$F$45:$H$60,3,0),VLOOKUP(knight_awaken_info!E2169,Sheet1!$F$26:$H$41,3,0))))</f>
        <v>0</v>
      </c>
      <c r="AK2169" s="11">
        <f>SUM(AI2148:AI2169)</f>
        <v>13160</v>
      </c>
      <c r="AL2169" s="11">
        <f>SUM(AJ2148:AJ2169)</f>
        <v>0</v>
      </c>
      <c r="AN2169" s="3">
        <f t="shared" si="102"/>
        <v>75740</v>
      </c>
      <c r="AO2169" s="3">
        <f t="shared" si="103"/>
        <v>2471</v>
      </c>
    </row>
    <row r="2170" spans="1:41">
      <c r="A2170" s="3">
        <v>4016622</v>
      </c>
      <c r="B2170" s="3">
        <v>4016601</v>
      </c>
      <c r="C2170" s="3" t="s">
        <v>80</v>
      </c>
      <c r="D2170">
        <f t="shared" ref="D2170:D2233" si="104">IF(OR(C2170="曹操",C2170="荀彧",C2170="关羽",C2170="诸葛亮",C2170="孙坚",C2170="周瑜",C2170="吕布",C2170="左慈"),23,20)</f>
        <v>20</v>
      </c>
      <c r="E2170" s="3">
        <v>22</v>
      </c>
      <c r="F2170" s="3">
        <v>70</v>
      </c>
      <c r="G2170" s="3">
        <v>4</v>
      </c>
      <c r="H2170" s="3">
        <v>411</v>
      </c>
      <c r="I2170" s="3">
        <v>333</v>
      </c>
      <c r="J2170" s="3">
        <v>322</v>
      </c>
      <c r="K2170" s="3">
        <v>311</v>
      </c>
      <c r="L2170" s="3">
        <v>2</v>
      </c>
      <c r="M2170" s="3">
        <v>60</v>
      </c>
      <c r="N2170" s="3">
        <v>1530</v>
      </c>
      <c r="O2170" s="3">
        <v>0</v>
      </c>
      <c r="P2170" s="3">
        <v>0</v>
      </c>
      <c r="Q2170" s="3">
        <v>0</v>
      </c>
      <c r="R2170" s="3">
        <v>1500000</v>
      </c>
      <c r="S2170" s="3">
        <v>5002</v>
      </c>
      <c r="T2170">
        <v>5003</v>
      </c>
      <c r="U2170" s="3">
        <v>5</v>
      </c>
      <c r="V2170" s="3">
        <v>66220</v>
      </c>
      <c r="W2170" s="3">
        <v>6</v>
      </c>
      <c r="X2170" s="3">
        <v>8843.3333333333321</v>
      </c>
      <c r="Y2170" s="3">
        <v>21</v>
      </c>
      <c r="Z2170" s="3">
        <v>2653</v>
      </c>
      <c r="AA2170" s="3">
        <v>0</v>
      </c>
      <c r="AB2170" s="3">
        <v>0</v>
      </c>
      <c r="AC2170" s="3">
        <v>4016623</v>
      </c>
      <c r="AD2170" s="3">
        <v>3241.1243546433807</v>
      </c>
      <c r="AE2170" s="3">
        <v>13080000</v>
      </c>
      <c r="AF2170" t="s">
        <v>140</v>
      </c>
      <c r="AG2170" t="s">
        <v>159</v>
      </c>
      <c r="AI2170">
        <f>IF(ISERROR(IF(D2170=25,VLOOKUP(E2170,Sheet1!$F$64:$H$79,2,0),IF(D2170=23,VLOOKUP(knight_awaken_info!E2170,Sheet1!$F$45:$H$60,2,0),VLOOKUP(knight_awaken_info!E2170,Sheet1!$F$26:$H$41,2,0)))),0,IF(D2170=25,VLOOKUP(E2170,Sheet1!$F$64:$H$79,2,0),IF(D2170=23,VLOOKUP(knight_awaken_info!E2170,Sheet1!$F$45:$H$60,2,0),VLOOKUP(knight_awaken_info!E2170,Sheet1!$F$26:$H$41,2,0))))</f>
        <v>0</v>
      </c>
      <c r="AJ2170">
        <f>IF(ISERROR(IF(D2170=25,VLOOKUP(E2170,Sheet1!$F$64:$H$79,3,0),IF(D2170=23,VLOOKUP(knight_awaken_info!E2170,Sheet1!$F$45:$H$60,3,0),VLOOKUP(knight_awaken_info!E2170,Sheet1!$F$26:$H$41,3,0)))),0,IF(D2170=25,VLOOKUP(E2170,Sheet1!$F$64:$H$79,3,0),IF(D2170=23,VLOOKUP(knight_awaken_info!E2170,Sheet1!$F$45:$H$60,3,0),VLOOKUP(knight_awaken_info!E2170,Sheet1!$F$26:$H$41,3,0))))</f>
        <v>0</v>
      </c>
      <c r="AK2170" s="11">
        <f>SUM(AI2148:AI2170)</f>
        <v>13160</v>
      </c>
      <c r="AL2170" s="11">
        <f>SUM(AJ2148:AJ2170)</f>
        <v>0</v>
      </c>
      <c r="AN2170" s="3">
        <f t="shared" si="102"/>
        <v>79380</v>
      </c>
      <c r="AO2170" s="3">
        <f t="shared" si="103"/>
        <v>2653</v>
      </c>
    </row>
    <row r="2171" spans="1:41">
      <c r="A2171" s="3">
        <v>4016623</v>
      </c>
      <c r="B2171" s="3">
        <v>4016601</v>
      </c>
      <c r="C2171" s="3" t="s">
        <v>80</v>
      </c>
      <c r="D2171">
        <f t="shared" si="104"/>
        <v>20</v>
      </c>
      <c r="E2171" s="3">
        <v>23</v>
      </c>
      <c r="F2171" s="3">
        <v>70</v>
      </c>
      <c r="G2171" s="3">
        <v>4</v>
      </c>
      <c r="H2171" s="3">
        <v>413</v>
      </c>
      <c r="I2171" s="3">
        <v>332</v>
      </c>
      <c r="J2171" s="3">
        <v>321</v>
      </c>
      <c r="K2171" s="3">
        <v>313</v>
      </c>
      <c r="L2171" s="3">
        <v>2</v>
      </c>
      <c r="M2171" s="3">
        <v>60</v>
      </c>
      <c r="N2171" s="3">
        <v>1550</v>
      </c>
      <c r="O2171" s="3">
        <v>1</v>
      </c>
      <c r="P2171" s="3">
        <v>40166</v>
      </c>
      <c r="Q2171" s="3">
        <v>1</v>
      </c>
      <c r="R2171" s="3">
        <v>1520000</v>
      </c>
      <c r="S2171" s="3">
        <v>5002</v>
      </c>
      <c r="T2171">
        <v>5003</v>
      </c>
      <c r="U2171" s="3">
        <v>5</v>
      </c>
      <c r="V2171" s="3">
        <v>69880</v>
      </c>
      <c r="W2171" s="3">
        <v>6</v>
      </c>
      <c r="X2171" s="3">
        <v>9453.3333333333321</v>
      </c>
      <c r="Y2171" s="3">
        <v>21</v>
      </c>
      <c r="Z2171" s="3">
        <v>2836</v>
      </c>
      <c r="AA2171" s="3">
        <v>0</v>
      </c>
      <c r="AB2171" s="3">
        <v>0</v>
      </c>
      <c r="AC2171" s="3">
        <v>4016624</v>
      </c>
      <c r="AD2171" s="3">
        <v>3814.7746828988465</v>
      </c>
      <c r="AE2171" s="3">
        <v>14580000</v>
      </c>
      <c r="AF2171" t="s">
        <v>140</v>
      </c>
      <c r="AG2171" t="s">
        <v>159</v>
      </c>
      <c r="AI2171">
        <f>IF(ISERROR(IF(D2171=25,VLOOKUP(E2171,Sheet1!$F$64:$H$79,2,0),IF(D2171=23,VLOOKUP(knight_awaken_info!E2171,Sheet1!$F$45:$H$60,2,0),VLOOKUP(knight_awaken_info!E2171,Sheet1!$F$26:$H$41,2,0)))),0,IF(D2171=25,VLOOKUP(E2171,Sheet1!$F$64:$H$79,2,0),IF(D2171=23,VLOOKUP(knight_awaken_info!E2171,Sheet1!$F$45:$H$60,2,0),VLOOKUP(knight_awaken_info!E2171,Sheet1!$F$26:$H$41,2,0))))</f>
        <v>0</v>
      </c>
      <c r="AJ2171">
        <f>IF(ISERROR(IF(D2171=25,VLOOKUP(E2171,Sheet1!$F$64:$H$79,3,0),IF(D2171=23,VLOOKUP(knight_awaken_info!E2171,Sheet1!$F$45:$H$60,3,0),VLOOKUP(knight_awaken_info!E2171,Sheet1!$F$26:$H$41,3,0)))),0,IF(D2171=25,VLOOKUP(E2171,Sheet1!$F$64:$H$79,3,0),IF(D2171=23,VLOOKUP(knight_awaken_info!E2171,Sheet1!$F$45:$H$60,3,0),VLOOKUP(knight_awaken_info!E2171,Sheet1!$F$26:$H$41,3,0))))</f>
        <v>0</v>
      </c>
      <c r="AK2171" s="11">
        <f>SUM(AI2148:AI2171)</f>
        <v>13160</v>
      </c>
      <c r="AL2171" s="11">
        <f>SUM(AJ2148:AJ2171)</f>
        <v>0</v>
      </c>
      <c r="AN2171" s="3">
        <f t="shared" si="102"/>
        <v>83040</v>
      </c>
      <c r="AO2171" s="3">
        <f t="shared" si="103"/>
        <v>2836</v>
      </c>
    </row>
    <row r="2172" spans="1:41">
      <c r="A2172" s="3">
        <v>4016624</v>
      </c>
      <c r="B2172" s="3">
        <v>4016601</v>
      </c>
      <c r="C2172" s="3" t="s">
        <v>80</v>
      </c>
      <c r="D2172">
        <f t="shared" si="104"/>
        <v>20</v>
      </c>
      <c r="E2172" s="3">
        <v>24</v>
      </c>
      <c r="F2172" s="3">
        <v>70</v>
      </c>
      <c r="G2172" s="3">
        <v>4</v>
      </c>
      <c r="H2172" s="3">
        <v>412</v>
      </c>
      <c r="I2172" s="3">
        <v>411</v>
      </c>
      <c r="J2172" s="3">
        <v>323</v>
      </c>
      <c r="K2172" s="3">
        <v>312</v>
      </c>
      <c r="L2172" s="3">
        <v>2</v>
      </c>
      <c r="M2172" s="3">
        <v>60</v>
      </c>
      <c r="N2172" s="3">
        <v>1570</v>
      </c>
      <c r="O2172" s="3">
        <v>0</v>
      </c>
      <c r="P2172" s="3">
        <v>0</v>
      </c>
      <c r="Q2172" s="3">
        <v>0</v>
      </c>
      <c r="R2172" s="3">
        <v>1545000</v>
      </c>
      <c r="S2172" s="3">
        <v>5002</v>
      </c>
      <c r="T2172">
        <v>5003</v>
      </c>
      <c r="U2172" s="3">
        <v>5</v>
      </c>
      <c r="V2172" s="3">
        <v>73560</v>
      </c>
      <c r="W2172" s="3">
        <v>6</v>
      </c>
      <c r="X2172" s="3">
        <v>10066.666666666666</v>
      </c>
      <c r="Y2172" s="3">
        <v>21</v>
      </c>
      <c r="Z2172" s="3">
        <v>3680</v>
      </c>
      <c r="AA2172" s="3">
        <v>0</v>
      </c>
      <c r="AB2172" s="3">
        <v>0</v>
      </c>
      <c r="AC2172" s="3">
        <v>4016625</v>
      </c>
      <c r="AD2172" s="3">
        <v>4388.4250111543124</v>
      </c>
      <c r="AE2172" s="3">
        <v>16100000</v>
      </c>
      <c r="AF2172" t="s">
        <v>141</v>
      </c>
      <c r="AG2172" t="s">
        <v>158</v>
      </c>
      <c r="AI2172">
        <f>IF(ISERROR(IF(D2172=25,VLOOKUP(E2172,Sheet1!$F$64:$H$79,2,0),IF(D2172=23,VLOOKUP(knight_awaken_info!E2172,Sheet1!$F$45:$H$60,2,0),VLOOKUP(knight_awaken_info!E2172,Sheet1!$F$26:$H$41,2,0)))),0,IF(D2172=25,VLOOKUP(E2172,Sheet1!$F$64:$H$79,2,0),IF(D2172=23,VLOOKUP(knight_awaken_info!E2172,Sheet1!$F$45:$H$60,2,0),VLOOKUP(knight_awaken_info!E2172,Sheet1!$F$26:$H$41,2,0))))</f>
        <v>0</v>
      </c>
      <c r="AJ2172">
        <f>IF(ISERROR(IF(D2172=25,VLOOKUP(E2172,Sheet1!$F$64:$H$79,3,0),IF(D2172=23,VLOOKUP(knight_awaken_info!E2172,Sheet1!$F$45:$H$60,3,0),VLOOKUP(knight_awaken_info!E2172,Sheet1!$F$26:$H$41,3,0)))),0,IF(D2172=25,VLOOKUP(E2172,Sheet1!$F$64:$H$79,3,0),IF(D2172=23,VLOOKUP(knight_awaken_info!E2172,Sheet1!$F$45:$H$60,3,0),VLOOKUP(knight_awaken_info!E2172,Sheet1!$F$26:$H$41,3,0))))</f>
        <v>660</v>
      </c>
      <c r="AK2172" s="11">
        <f>SUM(AI2148:AI2172)</f>
        <v>13160</v>
      </c>
      <c r="AL2172" s="11">
        <f>SUM(AJ2148:AJ2172)</f>
        <v>660</v>
      </c>
      <c r="AN2172" s="3">
        <f t="shared" si="102"/>
        <v>86720</v>
      </c>
      <c r="AO2172" s="3">
        <f t="shared" si="103"/>
        <v>4340</v>
      </c>
    </row>
    <row r="2173" spans="1:41">
      <c r="A2173" s="3">
        <v>4016625</v>
      </c>
      <c r="B2173" s="3">
        <v>4016601</v>
      </c>
      <c r="C2173" s="3" t="s">
        <v>80</v>
      </c>
      <c r="D2173">
        <f t="shared" si="104"/>
        <v>20</v>
      </c>
      <c r="E2173" s="3">
        <v>25</v>
      </c>
      <c r="F2173" s="3">
        <v>70</v>
      </c>
      <c r="G2173" s="3">
        <v>4</v>
      </c>
      <c r="H2173" s="3">
        <v>411</v>
      </c>
      <c r="I2173" s="3">
        <v>413</v>
      </c>
      <c r="J2173" s="3">
        <v>322</v>
      </c>
      <c r="K2173" s="3">
        <v>311</v>
      </c>
      <c r="L2173" s="3">
        <v>2</v>
      </c>
      <c r="M2173" s="3">
        <v>60</v>
      </c>
      <c r="N2173" s="3">
        <v>1610</v>
      </c>
      <c r="O2173" s="3">
        <v>0</v>
      </c>
      <c r="P2173" s="3">
        <v>0</v>
      </c>
      <c r="Q2173" s="3">
        <v>0</v>
      </c>
      <c r="R2173" s="3">
        <v>1565000</v>
      </c>
      <c r="S2173" s="3">
        <v>5002</v>
      </c>
      <c r="T2173">
        <v>5003</v>
      </c>
      <c r="U2173" s="3">
        <v>5</v>
      </c>
      <c r="V2173" s="3">
        <v>77260</v>
      </c>
      <c r="W2173" s="3">
        <v>6</v>
      </c>
      <c r="X2173" s="3">
        <v>10683.333333333332</v>
      </c>
      <c r="Y2173" s="3">
        <v>21</v>
      </c>
      <c r="Z2173" s="3">
        <v>3865</v>
      </c>
      <c r="AA2173" s="3">
        <v>0</v>
      </c>
      <c r="AB2173" s="3">
        <v>0</v>
      </c>
      <c r="AC2173" s="3">
        <v>4016626</v>
      </c>
      <c r="AD2173" s="3">
        <v>5229.7788259289955</v>
      </c>
      <c r="AE2173" s="3">
        <v>17645000</v>
      </c>
      <c r="AF2173" t="s">
        <v>141</v>
      </c>
      <c r="AG2173" t="s">
        <v>158</v>
      </c>
      <c r="AI2173">
        <f>IF(ISERROR(IF(D2173=25,VLOOKUP(E2173,Sheet1!$F$64:$H$79,2,0),IF(D2173=23,VLOOKUP(knight_awaken_info!E2173,Sheet1!$F$45:$H$60,2,0),VLOOKUP(knight_awaken_info!E2173,Sheet1!$F$26:$H$41,2,0)))),0,IF(D2173=25,VLOOKUP(E2173,Sheet1!$F$64:$H$79,2,0),IF(D2173=23,VLOOKUP(knight_awaken_info!E2173,Sheet1!$F$45:$H$60,2,0),VLOOKUP(knight_awaken_info!E2173,Sheet1!$F$26:$H$41,2,0))))</f>
        <v>0</v>
      </c>
      <c r="AJ2173">
        <f>IF(ISERROR(IF(D2173=25,VLOOKUP(E2173,Sheet1!$F$64:$H$79,3,0),IF(D2173=23,VLOOKUP(knight_awaken_info!E2173,Sheet1!$F$45:$H$60,3,0),VLOOKUP(knight_awaken_info!E2173,Sheet1!$F$26:$H$41,3,0)))),0,IF(D2173=25,VLOOKUP(E2173,Sheet1!$F$64:$H$79,3,0),IF(D2173=23,VLOOKUP(knight_awaken_info!E2173,Sheet1!$F$45:$H$60,3,0),VLOOKUP(knight_awaken_info!E2173,Sheet1!$F$26:$H$41,3,0))))</f>
        <v>0</v>
      </c>
      <c r="AK2173" s="11">
        <f>SUM(AI2148:AI2173)</f>
        <v>13160</v>
      </c>
      <c r="AL2173" s="11">
        <f>SUM(AJ2148:AJ2173)</f>
        <v>660</v>
      </c>
      <c r="AN2173" s="3">
        <f t="shared" si="102"/>
        <v>90420</v>
      </c>
      <c r="AO2173" s="3">
        <f t="shared" si="103"/>
        <v>4525</v>
      </c>
    </row>
    <row r="2174" spans="1:41">
      <c r="A2174" s="3">
        <v>4016626</v>
      </c>
      <c r="B2174" s="3">
        <v>4016601</v>
      </c>
      <c r="C2174" s="3" t="s">
        <v>80</v>
      </c>
      <c r="D2174">
        <f t="shared" si="104"/>
        <v>20</v>
      </c>
      <c r="E2174" s="3">
        <v>26</v>
      </c>
      <c r="F2174" s="3">
        <v>70</v>
      </c>
      <c r="G2174" s="3">
        <v>4</v>
      </c>
      <c r="H2174" s="3">
        <v>413</v>
      </c>
      <c r="I2174" s="3">
        <v>422</v>
      </c>
      <c r="J2174" s="3">
        <v>321</v>
      </c>
      <c r="K2174" s="3">
        <v>313</v>
      </c>
      <c r="L2174" s="3">
        <v>2</v>
      </c>
      <c r="M2174" s="3">
        <v>60</v>
      </c>
      <c r="N2174" s="3">
        <v>1630</v>
      </c>
      <c r="O2174" s="3">
        <v>1</v>
      </c>
      <c r="P2174" s="3">
        <v>40166</v>
      </c>
      <c r="Q2174" s="3">
        <v>1</v>
      </c>
      <c r="R2174" s="3">
        <v>1590000</v>
      </c>
      <c r="S2174" s="3">
        <v>5002</v>
      </c>
      <c r="T2174">
        <v>5003</v>
      </c>
      <c r="U2174" s="3">
        <v>5</v>
      </c>
      <c r="V2174" s="3">
        <v>80980</v>
      </c>
      <c r="W2174" s="3">
        <v>6</v>
      </c>
      <c r="X2174" s="3">
        <v>11303.333333333332</v>
      </c>
      <c r="Y2174" s="3">
        <v>21</v>
      </c>
      <c r="Z2174" s="3">
        <v>4051</v>
      </c>
      <c r="AA2174" s="3">
        <v>0</v>
      </c>
      <c r="AB2174" s="3">
        <v>0</v>
      </c>
      <c r="AC2174" s="3">
        <v>4016627</v>
      </c>
      <c r="AD2174" s="3">
        <v>6071.1326407036786</v>
      </c>
      <c r="AE2174" s="3">
        <v>19210000</v>
      </c>
      <c r="AF2174" t="s">
        <v>141</v>
      </c>
      <c r="AG2174" t="s">
        <v>158</v>
      </c>
      <c r="AI2174">
        <f>IF(ISERROR(IF(D2174=25,VLOOKUP(E2174,Sheet1!$F$64:$H$79,2,0),IF(D2174=23,VLOOKUP(knight_awaken_info!E2174,Sheet1!$F$45:$H$60,2,0),VLOOKUP(knight_awaken_info!E2174,Sheet1!$F$26:$H$41,2,0)))),0,IF(D2174=25,VLOOKUP(E2174,Sheet1!$F$64:$H$79,2,0),IF(D2174=23,VLOOKUP(knight_awaken_info!E2174,Sheet1!$F$45:$H$60,2,0),VLOOKUP(knight_awaken_info!E2174,Sheet1!$F$26:$H$41,2,0))))</f>
        <v>0</v>
      </c>
      <c r="AJ2174">
        <f>IF(ISERROR(IF(D2174=25,VLOOKUP(E2174,Sheet1!$F$64:$H$79,3,0),IF(D2174=23,VLOOKUP(knight_awaken_info!E2174,Sheet1!$F$45:$H$60,3,0),VLOOKUP(knight_awaken_info!E2174,Sheet1!$F$26:$H$41,3,0)))),0,IF(D2174=25,VLOOKUP(E2174,Sheet1!$F$64:$H$79,3,0),IF(D2174=23,VLOOKUP(knight_awaken_info!E2174,Sheet1!$F$45:$H$60,3,0),VLOOKUP(knight_awaken_info!E2174,Sheet1!$F$26:$H$41,3,0))))</f>
        <v>0</v>
      </c>
      <c r="AK2174" s="11">
        <f>SUM(AI2148:AI2174)</f>
        <v>13160</v>
      </c>
      <c r="AL2174" s="11">
        <f>SUM(AJ2148:AJ2174)</f>
        <v>660</v>
      </c>
      <c r="AN2174" s="3">
        <f t="shared" si="102"/>
        <v>94140</v>
      </c>
      <c r="AO2174" s="3">
        <f t="shared" si="103"/>
        <v>4711</v>
      </c>
    </row>
    <row r="2175" spans="1:41">
      <c r="A2175" s="3">
        <v>4016627</v>
      </c>
      <c r="B2175" s="3">
        <v>4016601</v>
      </c>
      <c r="C2175" s="3" t="s">
        <v>80</v>
      </c>
      <c r="D2175">
        <f t="shared" si="104"/>
        <v>20</v>
      </c>
      <c r="E2175" s="3">
        <v>27</v>
      </c>
      <c r="F2175" s="3">
        <v>70</v>
      </c>
      <c r="G2175" s="3">
        <v>4</v>
      </c>
      <c r="H2175" s="3">
        <v>412</v>
      </c>
      <c r="I2175" s="3">
        <v>431</v>
      </c>
      <c r="J2175" s="3">
        <v>323</v>
      </c>
      <c r="K2175" s="3">
        <v>312</v>
      </c>
      <c r="L2175" s="3">
        <v>2</v>
      </c>
      <c r="M2175" s="3">
        <v>60</v>
      </c>
      <c r="N2175" s="3">
        <v>1650</v>
      </c>
      <c r="O2175" s="3">
        <v>0</v>
      </c>
      <c r="P2175" s="3">
        <v>0</v>
      </c>
      <c r="Q2175" s="3">
        <v>0</v>
      </c>
      <c r="R2175" s="3">
        <v>1615000</v>
      </c>
      <c r="S2175" s="3">
        <v>5002</v>
      </c>
      <c r="T2175">
        <v>5003</v>
      </c>
      <c r="U2175" s="3">
        <v>5</v>
      </c>
      <c r="V2175" s="3">
        <v>97880</v>
      </c>
      <c r="W2175" s="3">
        <v>6</v>
      </c>
      <c r="X2175" s="3">
        <v>11926.666666666666</v>
      </c>
      <c r="Y2175" s="3">
        <v>21</v>
      </c>
      <c r="Z2175" s="3">
        <v>4238</v>
      </c>
      <c r="AA2175" s="3">
        <v>0</v>
      </c>
      <c r="AB2175" s="3">
        <v>0</v>
      </c>
      <c r="AC2175" s="3">
        <v>4016628</v>
      </c>
      <c r="AD2175" s="3">
        <v>6912.4864554783617</v>
      </c>
      <c r="AE2175" s="3">
        <v>20800000</v>
      </c>
      <c r="AF2175" t="s">
        <v>142</v>
      </c>
      <c r="AG2175" t="s">
        <v>135</v>
      </c>
      <c r="AI2175">
        <f>IF(ISERROR(IF(D2175=25,VLOOKUP(E2175,Sheet1!$F$64:$H$79,2,0),IF(D2175=23,VLOOKUP(knight_awaken_info!E2175,Sheet1!$F$45:$H$60,2,0),VLOOKUP(knight_awaken_info!E2175,Sheet1!$F$26:$H$41,2,0)))),0,IF(D2175=25,VLOOKUP(E2175,Sheet1!$F$64:$H$79,2,0),IF(D2175=23,VLOOKUP(knight_awaken_info!E2175,Sheet1!$F$45:$H$60,2,0),VLOOKUP(knight_awaken_info!E2175,Sheet1!$F$26:$H$41,2,0))))</f>
        <v>13160</v>
      </c>
      <c r="AJ2175">
        <f>IF(ISERROR(IF(D2175=25,VLOOKUP(E2175,Sheet1!$F$64:$H$79,3,0),IF(D2175=23,VLOOKUP(knight_awaken_info!E2175,Sheet1!$F$45:$H$60,3,0),VLOOKUP(knight_awaken_info!E2175,Sheet1!$F$26:$H$41,3,0)))),0,IF(D2175=25,VLOOKUP(E2175,Sheet1!$F$64:$H$79,3,0),IF(D2175=23,VLOOKUP(knight_awaken_info!E2175,Sheet1!$F$45:$H$60,3,0),VLOOKUP(knight_awaken_info!E2175,Sheet1!$F$26:$H$41,3,0))))</f>
        <v>0</v>
      </c>
      <c r="AK2175" s="11">
        <f>SUM(AI2148:AI2175)</f>
        <v>26320</v>
      </c>
      <c r="AL2175" s="11">
        <f>SUM(AJ2148:AJ2175)</f>
        <v>660</v>
      </c>
      <c r="AN2175" s="3">
        <f t="shared" si="102"/>
        <v>124200</v>
      </c>
      <c r="AO2175" s="3">
        <f t="shared" si="103"/>
        <v>4898</v>
      </c>
    </row>
    <row r="2176" spans="1:41">
      <c r="A2176" s="3">
        <v>4016628</v>
      </c>
      <c r="B2176" s="3">
        <v>4016601</v>
      </c>
      <c r="C2176" s="3" t="s">
        <v>80</v>
      </c>
      <c r="D2176">
        <f t="shared" si="104"/>
        <v>20</v>
      </c>
      <c r="E2176" s="3">
        <v>28</v>
      </c>
      <c r="F2176" s="3">
        <v>70</v>
      </c>
      <c r="G2176" s="3">
        <v>4</v>
      </c>
      <c r="H2176" s="3">
        <v>411</v>
      </c>
      <c r="I2176" s="3">
        <v>433</v>
      </c>
      <c r="J2176" s="3">
        <v>322</v>
      </c>
      <c r="K2176" s="3">
        <v>311</v>
      </c>
      <c r="L2176" s="3">
        <v>2</v>
      </c>
      <c r="M2176" s="3">
        <v>60</v>
      </c>
      <c r="N2176" s="3">
        <v>1670</v>
      </c>
      <c r="O2176" s="3">
        <v>0</v>
      </c>
      <c r="P2176" s="3">
        <v>0</v>
      </c>
      <c r="Q2176" s="3">
        <v>0</v>
      </c>
      <c r="R2176" s="3">
        <v>1635000</v>
      </c>
      <c r="S2176" s="3">
        <v>5002</v>
      </c>
      <c r="T2176">
        <v>5003</v>
      </c>
      <c r="U2176" s="3">
        <v>5</v>
      </c>
      <c r="V2176" s="3">
        <v>101640</v>
      </c>
      <c r="W2176" s="3">
        <v>6</v>
      </c>
      <c r="X2176" s="3">
        <v>12553.333333333332</v>
      </c>
      <c r="Y2176" s="3">
        <v>21</v>
      </c>
      <c r="Z2176" s="3">
        <v>4426</v>
      </c>
      <c r="AA2176" s="3">
        <v>0</v>
      </c>
      <c r="AB2176" s="3">
        <v>0</v>
      </c>
      <c r="AC2176" s="3">
        <v>4016629</v>
      </c>
      <c r="AD2176" s="3">
        <v>7753.8402702530448</v>
      </c>
      <c r="AE2176" s="3">
        <v>22415000</v>
      </c>
      <c r="AF2176" t="s">
        <v>142</v>
      </c>
      <c r="AG2176" t="s">
        <v>135</v>
      </c>
      <c r="AI2176">
        <f>IF(ISERROR(IF(D2176=25,VLOOKUP(E2176,Sheet1!$F$64:$H$79,2,0),IF(D2176=23,VLOOKUP(knight_awaken_info!E2176,Sheet1!$F$45:$H$60,2,0),VLOOKUP(knight_awaken_info!E2176,Sheet1!$F$26:$H$41,2,0)))),0,IF(D2176=25,VLOOKUP(E2176,Sheet1!$F$64:$H$79,2,0),IF(D2176=23,VLOOKUP(knight_awaken_info!E2176,Sheet1!$F$45:$H$60,2,0),VLOOKUP(knight_awaken_info!E2176,Sheet1!$F$26:$H$41,2,0))))</f>
        <v>0</v>
      </c>
      <c r="AJ2176">
        <f>IF(ISERROR(IF(D2176=25,VLOOKUP(E2176,Sheet1!$F$64:$H$79,3,0),IF(D2176=23,VLOOKUP(knight_awaken_info!E2176,Sheet1!$F$45:$H$60,3,0),VLOOKUP(knight_awaken_info!E2176,Sheet1!$F$26:$H$41,3,0)))),0,IF(D2176=25,VLOOKUP(E2176,Sheet1!$F$64:$H$79,3,0),IF(D2176=23,VLOOKUP(knight_awaken_info!E2176,Sheet1!$F$45:$H$60,3,0),VLOOKUP(knight_awaken_info!E2176,Sheet1!$F$26:$H$41,3,0))))</f>
        <v>0</v>
      </c>
      <c r="AK2176" s="11">
        <f>SUM(AI2148:AI2176)</f>
        <v>26320</v>
      </c>
      <c r="AL2176" s="11">
        <f>SUM(AJ2148:AJ2176)</f>
        <v>660</v>
      </c>
      <c r="AN2176" s="3">
        <f t="shared" si="102"/>
        <v>127960</v>
      </c>
      <c r="AO2176" s="3">
        <f t="shared" si="103"/>
        <v>5086</v>
      </c>
    </row>
    <row r="2177" spans="1:41">
      <c r="A2177" s="3">
        <v>4016629</v>
      </c>
      <c r="B2177" s="3">
        <v>4016601</v>
      </c>
      <c r="C2177" s="3" t="s">
        <v>80</v>
      </c>
      <c r="D2177">
        <f t="shared" si="104"/>
        <v>20</v>
      </c>
      <c r="E2177" s="3">
        <v>29</v>
      </c>
      <c r="F2177" s="3">
        <v>70</v>
      </c>
      <c r="G2177" s="3">
        <v>4</v>
      </c>
      <c r="H2177" s="3">
        <v>413</v>
      </c>
      <c r="I2177" s="3">
        <v>422</v>
      </c>
      <c r="J2177" s="3">
        <v>421</v>
      </c>
      <c r="K2177" s="3">
        <v>411</v>
      </c>
      <c r="L2177" s="3">
        <v>2</v>
      </c>
      <c r="M2177" s="3">
        <v>60</v>
      </c>
      <c r="N2177" s="3">
        <v>2170</v>
      </c>
      <c r="O2177" s="3">
        <v>1</v>
      </c>
      <c r="P2177" s="3">
        <v>40166</v>
      </c>
      <c r="Q2177" s="3">
        <v>1</v>
      </c>
      <c r="R2177" s="3">
        <v>2220000</v>
      </c>
      <c r="S2177" s="3">
        <v>5002</v>
      </c>
      <c r="T2177">
        <v>5003</v>
      </c>
      <c r="U2177" s="3">
        <v>5</v>
      </c>
      <c r="V2177" s="3">
        <v>105420</v>
      </c>
      <c r="W2177" s="3">
        <v>6</v>
      </c>
      <c r="X2177" s="3">
        <v>13183.333333333332</v>
      </c>
      <c r="Y2177" s="3">
        <v>21</v>
      </c>
      <c r="Z2177" s="3">
        <v>4615</v>
      </c>
      <c r="AA2177" s="3">
        <v>0</v>
      </c>
      <c r="AB2177" s="3">
        <v>0</v>
      </c>
      <c r="AC2177" s="3">
        <v>4016630</v>
      </c>
      <c r="AD2177" s="3">
        <v>8595.1940850277279</v>
      </c>
      <c r="AE2177" s="3">
        <v>24050000</v>
      </c>
      <c r="AF2177" t="s">
        <v>142</v>
      </c>
      <c r="AG2177" t="s">
        <v>135</v>
      </c>
      <c r="AI2177">
        <f>IF(ISERROR(IF(D2177=25,VLOOKUP(E2177,Sheet1!$F$64:$H$79,2,0),IF(D2177=23,VLOOKUP(knight_awaken_info!E2177,Sheet1!$F$45:$H$60,2,0),VLOOKUP(knight_awaken_info!E2177,Sheet1!$F$26:$H$41,2,0)))),0,IF(D2177=25,VLOOKUP(E2177,Sheet1!$F$64:$H$79,2,0),IF(D2177=23,VLOOKUP(knight_awaken_info!E2177,Sheet1!$F$45:$H$60,2,0),VLOOKUP(knight_awaken_info!E2177,Sheet1!$F$26:$H$41,2,0))))</f>
        <v>0</v>
      </c>
      <c r="AJ2177">
        <f>IF(ISERROR(IF(D2177=25,VLOOKUP(E2177,Sheet1!$F$64:$H$79,3,0),IF(D2177=23,VLOOKUP(knight_awaken_info!E2177,Sheet1!$F$45:$H$60,3,0),VLOOKUP(knight_awaken_info!E2177,Sheet1!$F$26:$H$41,3,0)))),0,IF(D2177=25,VLOOKUP(E2177,Sheet1!$F$64:$H$79,3,0),IF(D2177=23,VLOOKUP(knight_awaken_info!E2177,Sheet1!$F$45:$H$60,3,0),VLOOKUP(knight_awaken_info!E2177,Sheet1!$F$26:$H$41,3,0))))</f>
        <v>0</v>
      </c>
      <c r="AK2177" s="11">
        <f>SUM(AI2148:AI2177)</f>
        <v>26320</v>
      </c>
      <c r="AL2177" s="11">
        <f>SUM(AJ2148:AJ2177)</f>
        <v>660</v>
      </c>
      <c r="AN2177" s="3">
        <f t="shared" si="102"/>
        <v>131740</v>
      </c>
      <c r="AO2177" s="3">
        <f t="shared" si="103"/>
        <v>5275</v>
      </c>
    </row>
    <row r="2178" spans="1:41">
      <c r="A2178" s="3">
        <v>4016630</v>
      </c>
      <c r="B2178" s="3">
        <v>4016601</v>
      </c>
      <c r="C2178" s="3" t="s">
        <v>80</v>
      </c>
      <c r="D2178">
        <f t="shared" si="104"/>
        <v>20</v>
      </c>
      <c r="E2178" s="3">
        <v>30</v>
      </c>
      <c r="F2178" s="3">
        <v>80</v>
      </c>
      <c r="G2178" s="3">
        <v>4</v>
      </c>
      <c r="H2178" s="3">
        <v>512</v>
      </c>
      <c r="I2178" s="3">
        <v>431</v>
      </c>
      <c r="J2178" s="3">
        <v>423</v>
      </c>
      <c r="K2178" s="3">
        <v>412</v>
      </c>
      <c r="L2178" s="3">
        <v>2</v>
      </c>
      <c r="M2178" s="3">
        <v>60</v>
      </c>
      <c r="N2178" s="3">
        <v>2210</v>
      </c>
      <c r="O2178" s="3">
        <v>0</v>
      </c>
      <c r="P2178" s="3">
        <v>0</v>
      </c>
      <c r="Q2178" s="3">
        <v>0</v>
      </c>
      <c r="R2178" s="3">
        <v>2240000</v>
      </c>
      <c r="S2178" s="3">
        <v>5003</v>
      </c>
      <c r="T2178">
        <v>5004</v>
      </c>
      <c r="U2178" s="3">
        <v>5</v>
      </c>
      <c r="V2178" s="3">
        <v>110020</v>
      </c>
      <c r="W2178" s="3">
        <v>6</v>
      </c>
      <c r="X2178" s="3">
        <v>13949.999999999998</v>
      </c>
      <c r="Y2178" s="3">
        <v>21</v>
      </c>
      <c r="Z2178" s="3">
        <v>4845</v>
      </c>
      <c r="AA2178" s="3">
        <v>0</v>
      </c>
      <c r="AB2178" s="3">
        <v>0</v>
      </c>
      <c r="AC2178" s="3">
        <v>4016631</v>
      </c>
      <c r="AD2178" s="3">
        <v>9971.9548728408445</v>
      </c>
      <c r="AE2178" s="3">
        <v>26270000</v>
      </c>
      <c r="AF2178" t="s">
        <v>143</v>
      </c>
      <c r="AG2178" t="s">
        <v>159</v>
      </c>
      <c r="AI2178">
        <f>IF(ISERROR(IF(D2178=25,VLOOKUP(E2178,Sheet1!$F$64:$H$79,2,0),IF(D2178=23,VLOOKUP(knight_awaken_info!E2178,Sheet1!$F$45:$H$60,2,0),VLOOKUP(knight_awaken_info!E2178,Sheet1!$F$26:$H$41,2,0)))),0,IF(D2178=25,VLOOKUP(E2178,Sheet1!$F$64:$H$79,2,0),IF(D2178=23,VLOOKUP(knight_awaken_info!E2178,Sheet1!$F$45:$H$60,2,0),VLOOKUP(knight_awaken_info!E2178,Sheet1!$F$26:$H$41,2,0))))</f>
        <v>0</v>
      </c>
      <c r="AJ2178">
        <f>IF(ISERROR(IF(D2178=25,VLOOKUP(E2178,Sheet1!$F$64:$H$79,3,0),IF(D2178=23,VLOOKUP(knight_awaken_info!E2178,Sheet1!$F$45:$H$60,3,0),VLOOKUP(knight_awaken_info!E2178,Sheet1!$F$26:$H$41,3,0)))),0,IF(D2178=25,VLOOKUP(E2178,Sheet1!$F$64:$H$79,3,0),IF(D2178=23,VLOOKUP(knight_awaken_info!E2178,Sheet1!$F$45:$H$60,3,0),VLOOKUP(knight_awaken_info!E2178,Sheet1!$F$26:$H$41,3,0))))</f>
        <v>0</v>
      </c>
      <c r="AK2178" s="11">
        <f>SUM(AI2148:AI2178)</f>
        <v>26320</v>
      </c>
      <c r="AL2178" s="11">
        <f>SUM(AJ2148:AJ2178)</f>
        <v>660</v>
      </c>
      <c r="AN2178" s="3">
        <f t="shared" si="102"/>
        <v>136340</v>
      </c>
      <c r="AO2178" s="3">
        <f t="shared" si="103"/>
        <v>5505</v>
      </c>
    </row>
    <row r="2179" spans="1:41">
      <c r="A2179" s="3">
        <v>4016631</v>
      </c>
      <c r="B2179" s="3">
        <v>4016601</v>
      </c>
      <c r="C2179" s="3" t="s">
        <v>80</v>
      </c>
      <c r="D2179">
        <f t="shared" si="104"/>
        <v>20</v>
      </c>
      <c r="E2179" s="3">
        <v>31</v>
      </c>
      <c r="F2179" s="3">
        <v>80</v>
      </c>
      <c r="G2179" s="3">
        <v>4</v>
      </c>
      <c r="H2179" s="3">
        <v>511</v>
      </c>
      <c r="I2179" s="3">
        <v>433</v>
      </c>
      <c r="J2179" s="3">
        <v>422</v>
      </c>
      <c r="K2179" s="3">
        <v>411</v>
      </c>
      <c r="L2179" s="3">
        <v>2</v>
      </c>
      <c r="M2179" s="3">
        <v>60</v>
      </c>
      <c r="N2179" s="3">
        <v>2230</v>
      </c>
      <c r="O2179" s="3">
        <v>1</v>
      </c>
      <c r="P2179" s="3">
        <v>40166</v>
      </c>
      <c r="Q2179" s="3">
        <v>1</v>
      </c>
      <c r="R2179" s="3">
        <v>2265000</v>
      </c>
      <c r="S2179" s="3">
        <v>5003</v>
      </c>
      <c r="T2179">
        <v>5004</v>
      </c>
      <c r="U2179" s="3">
        <v>5</v>
      </c>
      <c r="V2179" s="3">
        <v>114640</v>
      </c>
      <c r="W2179" s="3">
        <v>6</v>
      </c>
      <c r="X2179" s="3">
        <v>14719.999999999998</v>
      </c>
      <c r="Y2179" s="3">
        <v>21</v>
      </c>
      <c r="Z2179" s="3">
        <v>5076</v>
      </c>
      <c r="AA2179" s="3">
        <v>0</v>
      </c>
      <c r="AB2179" s="3">
        <v>0</v>
      </c>
      <c r="AC2179" s="3">
        <v>4016632</v>
      </c>
      <c r="AD2179" s="3">
        <v>12218.751991841418</v>
      </c>
      <c r="AE2179" s="3">
        <v>28510000</v>
      </c>
      <c r="AF2179" t="s">
        <v>143</v>
      </c>
      <c r="AG2179" t="s">
        <v>159</v>
      </c>
      <c r="AI2179">
        <f>IF(ISERROR(IF(D2179=25,VLOOKUP(E2179,Sheet1!$F$64:$H$79,2,0),IF(D2179=23,VLOOKUP(knight_awaken_info!E2179,Sheet1!$F$45:$H$60,2,0),VLOOKUP(knight_awaken_info!E2179,Sheet1!$F$26:$H$41,2,0)))),0,IF(D2179=25,VLOOKUP(E2179,Sheet1!$F$64:$H$79,2,0),IF(D2179=23,VLOOKUP(knight_awaken_info!E2179,Sheet1!$F$45:$H$60,2,0),VLOOKUP(knight_awaken_info!E2179,Sheet1!$F$26:$H$41,2,0))))</f>
        <v>0</v>
      </c>
      <c r="AJ2179">
        <f>IF(ISERROR(IF(D2179=25,VLOOKUP(E2179,Sheet1!$F$64:$H$79,3,0),IF(D2179=23,VLOOKUP(knight_awaken_info!E2179,Sheet1!$F$45:$H$60,3,0),VLOOKUP(knight_awaken_info!E2179,Sheet1!$F$26:$H$41,3,0)))),0,IF(D2179=25,VLOOKUP(E2179,Sheet1!$F$64:$H$79,3,0),IF(D2179=23,VLOOKUP(knight_awaken_info!E2179,Sheet1!$F$45:$H$60,3,0),VLOOKUP(knight_awaken_info!E2179,Sheet1!$F$26:$H$41,3,0))))</f>
        <v>0</v>
      </c>
      <c r="AK2179" s="11">
        <f>SUM(AI2148:AI2179)</f>
        <v>26320</v>
      </c>
      <c r="AL2179" s="11">
        <f>SUM(AJ2148:AJ2179)</f>
        <v>660</v>
      </c>
      <c r="AN2179" s="3">
        <f t="shared" si="102"/>
        <v>140960</v>
      </c>
      <c r="AO2179" s="3">
        <f t="shared" si="103"/>
        <v>5736</v>
      </c>
    </row>
    <row r="2180" spans="1:41">
      <c r="A2180" s="3">
        <v>4016632</v>
      </c>
      <c r="B2180" s="3">
        <v>4016601</v>
      </c>
      <c r="C2180" s="3" t="s">
        <v>80</v>
      </c>
      <c r="D2180">
        <f t="shared" si="104"/>
        <v>20</v>
      </c>
      <c r="E2180" s="3">
        <v>32</v>
      </c>
      <c r="F2180" s="3">
        <v>80</v>
      </c>
      <c r="G2180" s="3">
        <v>4</v>
      </c>
      <c r="H2180" s="3">
        <v>513</v>
      </c>
      <c r="I2180" s="3">
        <v>432</v>
      </c>
      <c r="J2180" s="3">
        <v>421</v>
      </c>
      <c r="K2180" s="3">
        <v>413</v>
      </c>
      <c r="L2180" s="3">
        <v>2</v>
      </c>
      <c r="M2180" s="3">
        <v>60</v>
      </c>
      <c r="N2180" s="3">
        <v>2250</v>
      </c>
      <c r="O2180" s="3">
        <v>0</v>
      </c>
      <c r="P2180" s="3">
        <v>0</v>
      </c>
      <c r="Q2180" s="3">
        <v>0</v>
      </c>
      <c r="R2180" s="3">
        <v>2290000</v>
      </c>
      <c r="S2180" s="3">
        <v>5003</v>
      </c>
      <c r="T2180">
        <v>5004</v>
      </c>
      <c r="U2180" s="3">
        <v>5</v>
      </c>
      <c r="V2180" s="3">
        <v>119280</v>
      </c>
      <c r="W2180" s="3">
        <v>6</v>
      </c>
      <c r="X2180" s="3">
        <v>15493.333333333332</v>
      </c>
      <c r="Y2180" s="3">
        <v>21</v>
      </c>
      <c r="Z2180" s="3">
        <v>5968</v>
      </c>
      <c r="AA2180" s="3">
        <v>0</v>
      </c>
      <c r="AB2180" s="3">
        <v>0</v>
      </c>
      <c r="AC2180" s="3">
        <v>4016633</v>
      </c>
      <c r="AD2180" s="3">
        <v>14465.549110841992</v>
      </c>
      <c r="AE2180" s="3">
        <v>30775000</v>
      </c>
      <c r="AF2180" t="s">
        <v>144</v>
      </c>
      <c r="AG2180" t="s">
        <v>158</v>
      </c>
      <c r="AI2180">
        <f>IF(ISERROR(IF(D2180=25,VLOOKUP(E2180,Sheet1!$F$64:$H$79,2,0),IF(D2180=23,VLOOKUP(knight_awaken_info!E2180,Sheet1!$F$45:$H$60,2,0),VLOOKUP(knight_awaken_info!E2180,Sheet1!$F$26:$H$41,2,0)))),0,IF(D2180=25,VLOOKUP(E2180,Sheet1!$F$64:$H$79,2,0),IF(D2180=23,VLOOKUP(knight_awaken_info!E2180,Sheet1!$F$45:$H$60,2,0),VLOOKUP(knight_awaken_info!E2180,Sheet1!$F$26:$H$41,2,0))))</f>
        <v>0</v>
      </c>
      <c r="AJ2180">
        <f>IF(ISERROR(IF(D2180=25,VLOOKUP(E2180,Sheet1!$F$64:$H$79,3,0),IF(D2180=23,VLOOKUP(knight_awaken_info!E2180,Sheet1!$F$45:$H$60,3,0),VLOOKUP(knight_awaken_info!E2180,Sheet1!$F$26:$H$41,3,0)))),0,IF(D2180=25,VLOOKUP(E2180,Sheet1!$F$64:$H$79,3,0),IF(D2180=23,VLOOKUP(knight_awaken_info!E2180,Sheet1!$F$45:$H$60,3,0),VLOOKUP(knight_awaken_info!E2180,Sheet1!$F$26:$H$41,3,0))))</f>
        <v>660</v>
      </c>
      <c r="AK2180" s="11">
        <f>SUM(AI2148:AI2180)</f>
        <v>26320</v>
      </c>
      <c r="AL2180" s="11">
        <f>SUM(AJ2148:AJ2180)</f>
        <v>1320</v>
      </c>
      <c r="AN2180" s="3">
        <f t="shared" si="102"/>
        <v>145600</v>
      </c>
      <c r="AO2180" s="3">
        <f t="shared" si="103"/>
        <v>7288</v>
      </c>
    </row>
    <row r="2181" spans="1:41">
      <c r="A2181" s="3">
        <v>4016633</v>
      </c>
      <c r="B2181" s="3">
        <v>4016601</v>
      </c>
      <c r="C2181" s="3" t="s">
        <v>80</v>
      </c>
      <c r="D2181">
        <f t="shared" si="104"/>
        <v>20</v>
      </c>
      <c r="E2181" s="3">
        <v>33</v>
      </c>
      <c r="F2181" s="3">
        <v>80</v>
      </c>
      <c r="G2181" s="3">
        <v>4</v>
      </c>
      <c r="H2181" s="3">
        <v>512</v>
      </c>
      <c r="I2181" s="3">
        <v>431</v>
      </c>
      <c r="J2181" s="3">
        <v>423</v>
      </c>
      <c r="K2181" s="3">
        <v>412</v>
      </c>
      <c r="L2181" s="3">
        <v>2</v>
      </c>
      <c r="M2181" s="3">
        <v>60</v>
      </c>
      <c r="N2181" s="3">
        <v>2270</v>
      </c>
      <c r="O2181" s="3">
        <v>1</v>
      </c>
      <c r="P2181" s="3">
        <v>40166</v>
      </c>
      <c r="Q2181" s="3">
        <v>1</v>
      </c>
      <c r="R2181" s="3">
        <v>2315000</v>
      </c>
      <c r="S2181" s="3">
        <v>5003</v>
      </c>
      <c r="T2181">
        <v>5004</v>
      </c>
      <c r="U2181" s="3">
        <v>5</v>
      </c>
      <c r="V2181" s="3">
        <v>123940</v>
      </c>
      <c r="W2181" s="3">
        <v>6</v>
      </c>
      <c r="X2181" s="3">
        <v>16269.999999999998</v>
      </c>
      <c r="Y2181" s="3">
        <v>21</v>
      </c>
      <c r="Z2181" s="3">
        <v>6201</v>
      </c>
      <c r="AA2181" s="3">
        <v>0</v>
      </c>
      <c r="AB2181" s="3">
        <v>0</v>
      </c>
      <c r="AC2181" s="3">
        <v>4016634</v>
      </c>
      <c r="AD2181" s="3">
        <v>16712.346229842566</v>
      </c>
      <c r="AE2181" s="3">
        <v>33065000</v>
      </c>
      <c r="AF2181" t="s">
        <v>144</v>
      </c>
      <c r="AG2181" t="s">
        <v>158</v>
      </c>
      <c r="AI2181">
        <f>IF(ISERROR(IF(D2181=25,VLOOKUP(E2181,Sheet1!$F$64:$H$79,2,0),IF(D2181=23,VLOOKUP(knight_awaken_info!E2181,Sheet1!$F$45:$H$60,2,0),VLOOKUP(knight_awaken_info!E2181,Sheet1!$F$26:$H$41,2,0)))),0,IF(D2181=25,VLOOKUP(E2181,Sheet1!$F$64:$H$79,2,0),IF(D2181=23,VLOOKUP(knight_awaken_info!E2181,Sheet1!$F$45:$H$60,2,0),VLOOKUP(knight_awaken_info!E2181,Sheet1!$F$26:$H$41,2,0))))</f>
        <v>0</v>
      </c>
      <c r="AJ2181">
        <f>IF(ISERROR(IF(D2181=25,VLOOKUP(E2181,Sheet1!$F$64:$H$79,3,0),IF(D2181=23,VLOOKUP(knight_awaken_info!E2181,Sheet1!$F$45:$H$60,3,0),VLOOKUP(knight_awaken_info!E2181,Sheet1!$F$26:$H$41,3,0)))),0,IF(D2181=25,VLOOKUP(E2181,Sheet1!$F$64:$H$79,3,0),IF(D2181=23,VLOOKUP(knight_awaken_info!E2181,Sheet1!$F$45:$H$60,3,0),VLOOKUP(knight_awaken_info!E2181,Sheet1!$F$26:$H$41,3,0))))</f>
        <v>0</v>
      </c>
      <c r="AK2181" s="11">
        <f>SUM(AI2148:AI2181)</f>
        <v>26320</v>
      </c>
      <c r="AL2181" s="11">
        <f>SUM(AJ2148:AJ2181)</f>
        <v>1320</v>
      </c>
      <c r="AN2181" s="3">
        <f t="shared" si="102"/>
        <v>150260</v>
      </c>
      <c r="AO2181" s="3">
        <f t="shared" si="103"/>
        <v>7521</v>
      </c>
    </row>
    <row r="2182" spans="1:41">
      <c r="A2182" s="3">
        <v>4016634</v>
      </c>
      <c r="B2182" s="3">
        <v>4016601</v>
      </c>
      <c r="C2182" s="3" t="s">
        <v>80</v>
      </c>
      <c r="D2182">
        <f t="shared" si="104"/>
        <v>20</v>
      </c>
      <c r="E2182" s="3">
        <v>34</v>
      </c>
      <c r="F2182" s="3">
        <v>80</v>
      </c>
      <c r="G2182" s="3">
        <v>4</v>
      </c>
      <c r="H2182" s="3">
        <v>511</v>
      </c>
      <c r="I2182" s="3">
        <v>433</v>
      </c>
      <c r="J2182" s="3">
        <v>422</v>
      </c>
      <c r="K2182" s="3">
        <v>411</v>
      </c>
      <c r="L2182" s="3">
        <v>2</v>
      </c>
      <c r="M2182" s="3">
        <v>60</v>
      </c>
      <c r="N2182" s="3">
        <v>2290</v>
      </c>
      <c r="O2182" s="3">
        <v>0</v>
      </c>
      <c r="P2182" s="3">
        <v>0</v>
      </c>
      <c r="Q2182" s="3">
        <v>0</v>
      </c>
      <c r="R2182" s="3">
        <v>2335000</v>
      </c>
      <c r="S2182" s="3">
        <v>5003</v>
      </c>
      <c r="T2182">
        <v>5004</v>
      </c>
      <c r="U2182" s="3">
        <v>5</v>
      </c>
      <c r="V2182" s="3">
        <v>141780</v>
      </c>
      <c r="W2182" s="3">
        <v>6</v>
      </c>
      <c r="X2182" s="3">
        <v>17050</v>
      </c>
      <c r="Y2182" s="3">
        <v>21</v>
      </c>
      <c r="Z2182" s="3">
        <v>6435</v>
      </c>
      <c r="AA2182" s="3">
        <v>0</v>
      </c>
      <c r="AB2182" s="3">
        <v>0</v>
      </c>
      <c r="AC2182" s="3">
        <v>4016635</v>
      </c>
      <c r="AD2182" s="3">
        <v>18959.143348843139</v>
      </c>
      <c r="AE2182" s="3">
        <v>35380000</v>
      </c>
      <c r="AF2182" t="s">
        <v>145</v>
      </c>
      <c r="AG2182" t="s">
        <v>159</v>
      </c>
      <c r="AI2182">
        <f>IF(ISERROR(IF(D2182=25,VLOOKUP(E2182,Sheet1!$F$64:$H$79,2,0),IF(D2182=23,VLOOKUP(knight_awaken_info!E2182,Sheet1!$F$45:$H$60,2,0),VLOOKUP(knight_awaken_info!E2182,Sheet1!$F$26:$H$41,2,0)))),0,IF(D2182=25,VLOOKUP(E2182,Sheet1!$F$64:$H$79,2,0),IF(D2182=23,VLOOKUP(knight_awaken_info!E2182,Sheet1!$F$45:$H$60,2,0),VLOOKUP(knight_awaken_info!E2182,Sheet1!$F$26:$H$41,2,0))))</f>
        <v>13160</v>
      </c>
      <c r="AJ2182">
        <f>IF(ISERROR(IF(D2182=25,VLOOKUP(E2182,Sheet1!$F$64:$H$79,3,0),IF(D2182=23,VLOOKUP(knight_awaken_info!E2182,Sheet1!$F$45:$H$60,3,0),VLOOKUP(knight_awaken_info!E2182,Sheet1!$F$26:$H$41,3,0)))),0,IF(D2182=25,VLOOKUP(E2182,Sheet1!$F$64:$H$79,3,0),IF(D2182=23,VLOOKUP(knight_awaken_info!E2182,Sheet1!$F$45:$H$60,3,0),VLOOKUP(knight_awaken_info!E2182,Sheet1!$F$26:$H$41,3,0))))</f>
        <v>0</v>
      </c>
      <c r="AK2182" s="11">
        <f>SUM(AI2148:AI2182)</f>
        <v>39480</v>
      </c>
      <c r="AL2182" s="11">
        <f>SUM(AJ2148:AJ2182)</f>
        <v>1320</v>
      </c>
      <c r="AN2182" s="3">
        <f t="shared" si="102"/>
        <v>181260</v>
      </c>
      <c r="AO2182" s="3">
        <f t="shared" si="103"/>
        <v>7755</v>
      </c>
    </row>
    <row r="2183" spans="1:41">
      <c r="A2183" s="3">
        <v>4016635</v>
      </c>
      <c r="B2183" s="3">
        <v>4016601</v>
      </c>
      <c r="C2183" s="3" t="s">
        <v>80</v>
      </c>
      <c r="D2183">
        <f t="shared" si="104"/>
        <v>20</v>
      </c>
      <c r="E2183" s="3">
        <v>35</v>
      </c>
      <c r="F2183" s="3">
        <v>80</v>
      </c>
      <c r="G2183" s="3">
        <v>4</v>
      </c>
      <c r="H2183" s="3">
        <v>513</v>
      </c>
      <c r="I2183" s="3">
        <v>532</v>
      </c>
      <c r="J2183" s="3">
        <v>421</v>
      </c>
      <c r="K2183" s="3">
        <v>413</v>
      </c>
      <c r="L2183" s="3">
        <v>2</v>
      </c>
      <c r="M2183" s="3">
        <v>60</v>
      </c>
      <c r="N2183" s="3">
        <v>2330</v>
      </c>
      <c r="O2183" s="3">
        <v>1</v>
      </c>
      <c r="P2183" s="3">
        <v>40166</v>
      </c>
      <c r="Q2183" s="3">
        <v>1</v>
      </c>
      <c r="R2183" s="3">
        <v>2360000</v>
      </c>
      <c r="S2183" s="3">
        <v>5003</v>
      </c>
      <c r="T2183">
        <v>5004</v>
      </c>
      <c r="U2183" s="3">
        <v>5</v>
      </c>
      <c r="V2183" s="3">
        <v>146480</v>
      </c>
      <c r="W2183" s="3">
        <v>6</v>
      </c>
      <c r="X2183" s="3">
        <v>17833.333333333332</v>
      </c>
      <c r="Y2183" s="3">
        <v>21</v>
      </c>
      <c r="Z2183" s="3">
        <v>6670</v>
      </c>
      <c r="AA2183" s="3">
        <v>0</v>
      </c>
      <c r="AB2183" s="3">
        <v>0</v>
      </c>
      <c r="AC2183" s="3">
        <v>4016636</v>
      </c>
      <c r="AD2183" s="3">
        <v>21205.940467843713</v>
      </c>
      <c r="AE2183" s="3">
        <v>37715000</v>
      </c>
      <c r="AF2183" t="s">
        <v>145</v>
      </c>
      <c r="AG2183" t="s">
        <v>159</v>
      </c>
      <c r="AI2183">
        <f>IF(ISERROR(IF(D2183=25,VLOOKUP(E2183,Sheet1!$F$64:$H$79,2,0),IF(D2183=23,VLOOKUP(knight_awaken_info!E2183,Sheet1!$F$45:$H$60,2,0),VLOOKUP(knight_awaken_info!E2183,Sheet1!$F$26:$H$41,2,0)))),0,IF(D2183=25,VLOOKUP(E2183,Sheet1!$F$64:$H$79,2,0),IF(D2183=23,VLOOKUP(knight_awaken_info!E2183,Sheet1!$F$45:$H$60,2,0),VLOOKUP(knight_awaken_info!E2183,Sheet1!$F$26:$H$41,2,0))))</f>
        <v>0</v>
      </c>
      <c r="AJ2183">
        <f>IF(ISERROR(IF(D2183=25,VLOOKUP(E2183,Sheet1!$F$64:$H$79,3,0),IF(D2183=23,VLOOKUP(knight_awaken_info!E2183,Sheet1!$F$45:$H$60,3,0),VLOOKUP(knight_awaken_info!E2183,Sheet1!$F$26:$H$41,3,0)))),0,IF(D2183=25,VLOOKUP(E2183,Sheet1!$F$64:$H$79,3,0),IF(D2183=23,VLOOKUP(knight_awaken_info!E2183,Sheet1!$F$45:$H$60,3,0),VLOOKUP(knight_awaken_info!E2183,Sheet1!$F$26:$H$41,3,0))))</f>
        <v>0</v>
      </c>
      <c r="AK2183" s="11">
        <f>SUM(AI2148:AI2183)</f>
        <v>39480</v>
      </c>
      <c r="AL2183" s="11">
        <f>SUM(AJ2148:AJ2183)</f>
        <v>1320</v>
      </c>
      <c r="AN2183" s="3">
        <f t="shared" ref="AN2183:AN2246" si="105">AK2183+V2183</f>
        <v>185960</v>
      </c>
      <c r="AO2183" s="3">
        <f t="shared" ref="AO2183:AO2246" si="106">AL2183+Z2183</f>
        <v>7990</v>
      </c>
    </row>
    <row r="2184" spans="1:41">
      <c r="A2184" s="3">
        <v>4016636</v>
      </c>
      <c r="B2184" s="3">
        <v>4016601</v>
      </c>
      <c r="C2184" s="3" t="s">
        <v>80</v>
      </c>
      <c r="D2184">
        <f t="shared" si="104"/>
        <v>20</v>
      </c>
      <c r="E2184" s="3">
        <v>36</v>
      </c>
      <c r="F2184" s="3">
        <v>80</v>
      </c>
      <c r="G2184" s="3">
        <v>4</v>
      </c>
      <c r="H2184" s="3">
        <v>512</v>
      </c>
      <c r="I2184" s="3">
        <v>511</v>
      </c>
      <c r="J2184" s="3">
        <v>423</v>
      </c>
      <c r="K2184" s="3">
        <v>412</v>
      </c>
      <c r="L2184" s="3">
        <v>2</v>
      </c>
      <c r="M2184" s="3">
        <v>60</v>
      </c>
      <c r="N2184" s="3">
        <v>2350</v>
      </c>
      <c r="O2184" s="3">
        <v>0</v>
      </c>
      <c r="P2184" s="3">
        <v>0</v>
      </c>
      <c r="Q2184" s="3">
        <v>0</v>
      </c>
      <c r="R2184" s="3">
        <v>2385000</v>
      </c>
      <c r="S2184" s="3">
        <v>5003</v>
      </c>
      <c r="T2184">
        <v>5004</v>
      </c>
      <c r="U2184" s="3">
        <v>5</v>
      </c>
      <c r="V2184" s="3">
        <v>151200</v>
      </c>
      <c r="W2184" s="3">
        <v>6</v>
      </c>
      <c r="X2184" s="3">
        <v>18620</v>
      </c>
      <c r="Y2184" s="3">
        <v>21</v>
      </c>
      <c r="Z2184" s="3">
        <v>7566</v>
      </c>
      <c r="AA2184" s="3">
        <v>0</v>
      </c>
      <c r="AB2184" s="3">
        <v>0</v>
      </c>
      <c r="AC2184" s="3">
        <v>4016637</v>
      </c>
      <c r="AD2184" s="3">
        <v>24322.773918031744</v>
      </c>
      <c r="AE2184" s="3">
        <v>40075000</v>
      </c>
      <c r="AF2184" t="s">
        <v>146</v>
      </c>
      <c r="AG2184" t="s">
        <v>158</v>
      </c>
      <c r="AI2184">
        <f>IF(ISERROR(IF(D2184=25,VLOOKUP(E2184,Sheet1!$F$64:$H$79,2,0),IF(D2184=23,VLOOKUP(knight_awaken_info!E2184,Sheet1!$F$45:$H$60,2,0),VLOOKUP(knight_awaken_info!E2184,Sheet1!$F$26:$H$41,2,0)))),0,IF(D2184=25,VLOOKUP(E2184,Sheet1!$F$64:$H$79,2,0),IF(D2184=23,VLOOKUP(knight_awaken_info!E2184,Sheet1!$F$45:$H$60,2,0),VLOOKUP(knight_awaken_info!E2184,Sheet1!$F$26:$H$41,2,0))))</f>
        <v>0</v>
      </c>
      <c r="AJ2184">
        <f>IF(ISERROR(IF(D2184=25,VLOOKUP(E2184,Sheet1!$F$64:$H$79,3,0),IF(D2184=23,VLOOKUP(knight_awaken_info!E2184,Sheet1!$F$45:$H$60,3,0),VLOOKUP(knight_awaken_info!E2184,Sheet1!$F$26:$H$41,3,0)))),0,IF(D2184=25,VLOOKUP(E2184,Sheet1!$F$64:$H$79,3,0),IF(D2184=23,VLOOKUP(knight_awaken_info!E2184,Sheet1!$F$45:$H$60,3,0),VLOOKUP(knight_awaken_info!E2184,Sheet1!$F$26:$H$41,3,0))))</f>
        <v>660</v>
      </c>
      <c r="AK2184" s="11">
        <f>SUM(AI2148:AI2184)</f>
        <v>39480</v>
      </c>
      <c r="AL2184" s="11">
        <f>SUM(AJ2148:AJ2184)</f>
        <v>1980</v>
      </c>
      <c r="AN2184" s="3">
        <f t="shared" si="105"/>
        <v>190680</v>
      </c>
      <c r="AO2184" s="3">
        <f t="shared" si="106"/>
        <v>9546</v>
      </c>
    </row>
    <row r="2185" spans="1:41">
      <c r="A2185" s="3">
        <v>4016637</v>
      </c>
      <c r="B2185" s="3">
        <v>4016601</v>
      </c>
      <c r="C2185" s="3" t="s">
        <v>80</v>
      </c>
      <c r="D2185">
        <f t="shared" si="104"/>
        <v>20</v>
      </c>
      <c r="E2185" s="3">
        <v>37</v>
      </c>
      <c r="F2185" s="3">
        <v>80</v>
      </c>
      <c r="G2185" s="3">
        <v>4</v>
      </c>
      <c r="H2185" s="3">
        <v>511</v>
      </c>
      <c r="I2185" s="3">
        <v>523</v>
      </c>
      <c r="J2185" s="3">
        <v>422</v>
      </c>
      <c r="K2185" s="3">
        <v>411</v>
      </c>
      <c r="L2185" s="3">
        <v>2</v>
      </c>
      <c r="M2185" s="3">
        <v>60</v>
      </c>
      <c r="N2185" s="3">
        <v>2370</v>
      </c>
      <c r="O2185" s="3">
        <v>1</v>
      </c>
      <c r="P2185" s="3">
        <v>40166</v>
      </c>
      <c r="Q2185" s="3">
        <v>1</v>
      </c>
      <c r="R2185" s="3">
        <v>2410000</v>
      </c>
      <c r="S2185" s="3">
        <v>5003</v>
      </c>
      <c r="T2185">
        <v>5004</v>
      </c>
      <c r="U2185" s="3">
        <v>5</v>
      </c>
      <c r="V2185" s="3">
        <v>155940</v>
      </c>
      <c r="W2185" s="3">
        <v>6</v>
      </c>
      <c r="X2185" s="3">
        <v>19410</v>
      </c>
      <c r="Y2185" s="3">
        <v>21</v>
      </c>
      <c r="Z2185" s="3">
        <v>7803</v>
      </c>
      <c r="AA2185" s="3">
        <v>0</v>
      </c>
      <c r="AB2185" s="3">
        <v>0</v>
      </c>
      <c r="AC2185" s="3">
        <v>4016638</v>
      </c>
      <c r="AD2185" s="3">
        <v>27439.607368219775</v>
      </c>
      <c r="AE2185" s="3">
        <v>42460000</v>
      </c>
      <c r="AF2185" t="s">
        <v>146</v>
      </c>
      <c r="AG2185" t="s">
        <v>158</v>
      </c>
      <c r="AI2185">
        <f>IF(ISERROR(IF(D2185=25,VLOOKUP(E2185,Sheet1!$F$64:$H$79,2,0),IF(D2185=23,VLOOKUP(knight_awaken_info!E2185,Sheet1!$F$45:$H$60,2,0),VLOOKUP(knight_awaken_info!E2185,Sheet1!$F$26:$H$41,2,0)))),0,IF(D2185=25,VLOOKUP(E2185,Sheet1!$F$64:$H$79,2,0),IF(D2185=23,VLOOKUP(knight_awaken_info!E2185,Sheet1!$F$45:$H$60,2,0),VLOOKUP(knight_awaken_info!E2185,Sheet1!$F$26:$H$41,2,0))))</f>
        <v>0</v>
      </c>
      <c r="AJ2185">
        <f>IF(ISERROR(IF(D2185=25,VLOOKUP(E2185,Sheet1!$F$64:$H$79,3,0),IF(D2185=23,VLOOKUP(knight_awaken_info!E2185,Sheet1!$F$45:$H$60,3,0),VLOOKUP(knight_awaken_info!E2185,Sheet1!$F$26:$H$41,3,0)))),0,IF(D2185=25,VLOOKUP(E2185,Sheet1!$F$64:$H$79,3,0),IF(D2185=23,VLOOKUP(knight_awaken_info!E2185,Sheet1!$F$45:$H$60,3,0),VLOOKUP(knight_awaken_info!E2185,Sheet1!$F$26:$H$41,3,0))))</f>
        <v>0</v>
      </c>
      <c r="AK2185" s="11">
        <f>SUM(AI2148:AI2185)</f>
        <v>39480</v>
      </c>
      <c r="AL2185" s="11">
        <f>SUM(AJ2148:AJ2185)</f>
        <v>1980</v>
      </c>
      <c r="AN2185" s="3">
        <f t="shared" si="105"/>
        <v>195420</v>
      </c>
      <c r="AO2185" s="3">
        <f t="shared" si="106"/>
        <v>9783</v>
      </c>
    </row>
    <row r="2186" spans="1:41">
      <c r="A2186" s="3">
        <v>4016638</v>
      </c>
      <c r="B2186" s="3">
        <v>4016601</v>
      </c>
      <c r="C2186" s="3" t="s">
        <v>80</v>
      </c>
      <c r="D2186">
        <f t="shared" si="104"/>
        <v>20</v>
      </c>
      <c r="E2186" s="3">
        <v>38</v>
      </c>
      <c r="F2186" s="3">
        <v>80</v>
      </c>
      <c r="G2186" s="3">
        <v>4</v>
      </c>
      <c r="H2186" s="3">
        <v>513</v>
      </c>
      <c r="I2186" s="3">
        <v>512</v>
      </c>
      <c r="J2186" s="3">
        <v>421</v>
      </c>
      <c r="K2186" s="3">
        <v>413</v>
      </c>
      <c r="L2186" s="3">
        <v>2</v>
      </c>
      <c r="M2186" s="3">
        <v>60</v>
      </c>
      <c r="N2186" s="3">
        <v>2390</v>
      </c>
      <c r="O2186" s="3">
        <v>0</v>
      </c>
      <c r="P2186" s="3">
        <v>0</v>
      </c>
      <c r="Q2186" s="3">
        <v>0</v>
      </c>
      <c r="R2186" s="3">
        <v>2430000</v>
      </c>
      <c r="S2186" s="3">
        <v>5003</v>
      </c>
      <c r="T2186">
        <v>5004</v>
      </c>
      <c r="U2186" s="3">
        <v>5</v>
      </c>
      <c r="V2186" s="3">
        <v>173860</v>
      </c>
      <c r="W2186" s="3">
        <v>6</v>
      </c>
      <c r="X2186" s="3">
        <v>20203.333333333332</v>
      </c>
      <c r="Y2186" s="3">
        <v>21</v>
      </c>
      <c r="Z2186" s="3">
        <v>8041</v>
      </c>
      <c r="AA2186" s="3">
        <v>0</v>
      </c>
      <c r="AB2186" s="3">
        <v>0</v>
      </c>
      <c r="AC2186" s="3">
        <v>4016639</v>
      </c>
      <c r="AD2186" s="3">
        <v>30556.440818407806</v>
      </c>
      <c r="AE2186" s="3">
        <v>44870000</v>
      </c>
      <c r="AF2186" t="s">
        <v>147</v>
      </c>
      <c r="AG2186" t="s">
        <v>135</v>
      </c>
      <c r="AI2186">
        <f>IF(ISERROR(IF(D2186=25,VLOOKUP(E2186,Sheet1!$F$64:$H$79,2,0),IF(D2186=23,VLOOKUP(knight_awaken_info!E2186,Sheet1!$F$45:$H$60,2,0),VLOOKUP(knight_awaken_info!E2186,Sheet1!$F$26:$H$41,2,0)))),0,IF(D2186=25,VLOOKUP(E2186,Sheet1!$F$64:$H$79,2,0),IF(D2186=23,VLOOKUP(knight_awaken_info!E2186,Sheet1!$F$45:$H$60,2,0),VLOOKUP(knight_awaken_info!E2186,Sheet1!$F$26:$H$41,2,0))))</f>
        <v>13160</v>
      </c>
      <c r="AJ2186">
        <f>IF(ISERROR(IF(D2186=25,VLOOKUP(E2186,Sheet1!$F$64:$H$79,3,0),IF(D2186=23,VLOOKUP(knight_awaken_info!E2186,Sheet1!$F$45:$H$60,3,0),VLOOKUP(knight_awaken_info!E2186,Sheet1!$F$26:$H$41,3,0)))),0,IF(D2186=25,VLOOKUP(E2186,Sheet1!$F$64:$H$79,3,0),IF(D2186=23,VLOOKUP(knight_awaken_info!E2186,Sheet1!$F$45:$H$60,3,0),VLOOKUP(knight_awaken_info!E2186,Sheet1!$F$26:$H$41,3,0))))</f>
        <v>0</v>
      </c>
      <c r="AK2186" s="11">
        <f>SUM(AI2148:AI2186)</f>
        <v>52640</v>
      </c>
      <c r="AL2186" s="11">
        <f>SUM(AJ2148:AJ2186)</f>
        <v>1980</v>
      </c>
      <c r="AN2186" s="3">
        <f t="shared" si="105"/>
        <v>226500</v>
      </c>
      <c r="AO2186" s="3">
        <f t="shared" si="106"/>
        <v>10021</v>
      </c>
    </row>
    <row r="2187" spans="1:41">
      <c r="A2187" s="3">
        <v>4016639</v>
      </c>
      <c r="B2187" s="3">
        <v>4016601</v>
      </c>
      <c r="C2187" s="3" t="s">
        <v>80</v>
      </c>
      <c r="D2187">
        <f t="shared" si="104"/>
        <v>20</v>
      </c>
      <c r="E2187" s="3">
        <v>39</v>
      </c>
      <c r="F2187" s="3">
        <v>80</v>
      </c>
      <c r="G2187" s="3">
        <v>4</v>
      </c>
      <c r="H2187" s="3">
        <v>512</v>
      </c>
      <c r="I2187" s="3">
        <v>521</v>
      </c>
      <c r="J2187" s="3">
        <v>523</v>
      </c>
      <c r="K2187" s="3">
        <v>511</v>
      </c>
      <c r="L2187" s="3">
        <v>2</v>
      </c>
      <c r="M2187" s="3">
        <v>60</v>
      </c>
      <c r="N2187" s="3">
        <v>2890</v>
      </c>
      <c r="O2187" s="3">
        <v>1</v>
      </c>
      <c r="P2187" s="3">
        <v>40166</v>
      </c>
      <c r="Q2187" s="3">
        <v>1</v>
      </c>
      <c r="R2187" s="3">
        <v>3035000</v>
      </c>
      <c r="S2187" s="3">
        <v>5003</v>
      </c>
      <c r="T2187">
        <v>5004</v>
      </c>
      <c r="U2187" s="3">
        <v>5</v>
      </c>
      <c r="V2187" s="3">
        <v>178640</v>
      </c>
      <c r="W2187" s="3">
        <v>6</v>
      </c>
      <c r="X2187" s="3">
        <v>21000</v>
      </c>
      <c r="Y2187" s="3">
        <v>21</v>
      </c>
      <c r="Z2187" s="3">
        <v>8280</v>
      </c>
      <c r="AA2187" s="3">
        <v>0</v>
      </c>
      <c r="AB2187" s="3">
        <v>0</v>
      </c>
      <c r="AC2187" s="3">
        <v>4016640</v>
      </c>
      <c r="AD2187" s="3">
        <v>33673.274268595836</v>
      </c>
      <c r="AE2187" s="3">
        <v>47300000</v>
      </c>
      <c r="AF2187" t="s">
        <v>147</v>
      </c>
      <c r="AG2187" t="s">
        <v>135</v>
      </c>
      <c r="AI2187">
        <f>IF(ISERROR(IF(D2187=25,VLOOKUP(E2187,Sheet1!$F$64:$H$79,2,0),IF(D2187=23,VLOOKUP(knight_awaken_info!E2187,Sheet1!$F$45:$H$60,2,0),VLOOKUP(knight_awaken_info!E2187,Sheet1!$F$26:$H$41,2,0)))),0,IF(D2187=25,VLOOKUP(E2187,Sheet1!$F$64:$H$79,2,0),IF(D2187=23,VLOOKUP(knight_awaken_info!E2187,Sheet1!$F$45:$H$60,2,0),VLOOKUP(knight_awaken_info!E2187,Sheet1!$F$26:$H$41,2,0))))</f>
        <v>0</v>
      </c>
      <c r="AJ2187">
        <f>IF(ISERROR(IF(D2187=25,VLOOKUP(E2187,Sheet1!$F$64:$H$79,3,0),IF(D2187=23,VLOOKUP(knight_awaken_info!E2187,Sheet1!$F$45:$H$60,3,0),VLOOKUP(knight_awaken_info!E2187,Sheet1!$F$26:$H$41,3,0)))),0,IF(D2187=25,VLOOKUP(E2187,Sheet1!$F$64:$H$79,3,0),IF(D2187=23,VLOOKUP(knight_awaken_info!E2187,Sheet1!$F$45:$H$60,3,0),VLOOKUP(knight_awaken_info!E2187,Sheet1!$F$26:$H$41,3,0))))</f>
        <v>0</v>
      </c>
      <c r="AK2187" s="11">
        <f>SUM(AI2148:AI2187)</f>
        <v>52640</v>
      </c>
      <c r="AL2187" s="11">
        <f>SUM(AJ2148:AJ2187)</f>
        <v>1980</v>
      </c>
      <c r="AN2187" s="3">
        <f t="shared" si="105"/>
        <v>231280</v>
      </c>
      <c r="AO2187" s="3">
        <f t="shared" si="106"/>
        <v>10260</v>
      </c>
    </row>
    <row r="2188" spans="1:41">
      <c r="A2188" s="3">
        <v>4016640</v>
      </c>
      <c r="B2188" s="3">
        <v>4016601</v>
      </c>
      <c r="C2188" s="3" t="s">
        <v>80</v>
      </c>
      <c r="D2188">
        <f t="shared" si="104"/>
        <v>20</v>
      </c>
      <c r="E2188" s="3">
        <v>40</v>
      </c>
      <c r="F2188" s="3">
        <v>90</v>
      </c>
      <c r="G2188" s="3">
        <v>4</v>
      </c>
      <c r="H2188" s="3">
        <v>621</v>
      </c>
      <c r="I2188" s="3">
        <v>533</v>
      </c>
      <c r="J2188" s="3">
        <v>522</v>
      </c>
      <c r="K2188" s="3">
        <v>511</v>
      </c>
      <c r="L2188" s="3">
        <v>2</v>
      </c>
      <c r="M2188" s="3">
        <v>60</v>
      </c>
      <c r="N2188" s="3">
        <v>2930</v>
      </c>
      <c r="O2188" s="3">
        <v>1</v>
      </c>
      <c r="P2188" s="3">
        <v>40166</v>
      </c>
      <c r="Q2188" s="3">
        <v>1</v>
      </c>
      <c r="R2188" s="3">
        <v>3055000</v>
      </c>
      <c r="S2188" s="3">
        <v>5004</v>
      </c>
      <c r="T2188">
        <v>5005</v>
      </c>
      <c r="U2188" s="3">
        <v>5</v>
      </c>
      <c r="V2188" s="3">
        <v>184240</v>
      </c>
      <c r="W2188" s="3">
        <v>6</v>
      </c>
      <c r="X2188" s="3">
        <v>21933.333333333332</v>
      </c>
      <c r="Y2188" s="3">
        <v>21</v>
      </c>
      <c r="Z2188" s="3">
        <v>8560</v>
      </c>
      <c r="AA2188" s="3">
        <v>0</v>
      </c>
      <c r="AB2188" s="3">
        <v>0</v>
      </c>
      <c r="AC2188" s="3">
        <v>4016641</v>
      </c>
      <c r="AD2188" s="3">
        <v>38530.180381158782</v>
      </c>
      <c r="AE2188" s="3">
        <v>50335000</v>
      </c>
      <c r="AF2188" t="s">
        <v>148</v>
      </c>
      <c r="AG2188" t="s">
        <v>159</v>
      </c>
      <c r="AI2188">
        <f>IF(ISERROR(IF(D2188=25,VLOOKUP(E2188,Sheet1!$F$64:$H$79,2,0),IF(D2188=23,VLOOKUP(knight_awaken_info!E2188,Sheet1!$F$45:$H$60,2,0),VLOOKUP(knight_awaken_info!E2188,Sheet1!$F$26:$H$41,2,0)))),0,IF(D2188=25,VLOOKUP(E2188,Sheet1!$F$64:$H$79,2,0),IF(D2188=23,VLOOKUP(knight_awaken_info!E2188,Sheet1!$F$45:$H$60,2,0),VLOOKUP(knight_awaken_info!E2188,Sheet1!$F$26:$H$41,2,0))))</f>
        <v>0</v>
      </c>
      <c r="AJ2188">
        <f>IF(ISERROR(IF(D2188=25,VLOOKUP(E2188,Sheet1!$F$64:$H$79,3,0),IF(D2188=23,VLOOKUP(knight_awaken_info!E2188,Sheet1!$F$45:$H$60,3,0),VLOOKUP(knight_awaken_info!E2188,Sheet1!$F$26:$H$41,3,0)))),0,IF(D2188=25,VLOOKUP(E2188,Sheet1!$F$64:$H$79,3,0),IF(D2188=23,VLOOKUP(knight_awaken_info!E2188,Sheet1!$F$45:$H$60,3,0),VLOOKUP(knight_awaken_info!E2188,Sheet1!$F$26:$H$41,3,0))))</f>
        <v>0</v>
      </c>
      <c r="AK2188" s="11">
        <f>SUM(AI2148:AI2188)</f>
        <v>52640</v>
      </c>
      <c r="AL2188" s="11">
        <f>SUM(AJ2148:AJ2188)</f>
        <v>1980</v>
      </c>
      <c r="AN2188" s="3">
        <f t="shared" si="105"/>
        <v>236880</v>
      </c>
      <c r="AO2188" s="3">
        <f t="shared" si="106"/>
        <v>10540</v>
      </c>
    </row>
    <row r="2189" spans="1:41">
      <c r="A2189" s="3">
        <v>4016641</v>
      </c>
      <c r="B2189" s="3">
        <v>4016601</v>
      </c>
      <c r="C2189" s="3" t="s">
        <v>80</v>
      </c>
      <c r="D2189">
        <f t="shared" si="104"/>
        <v>20</v>
      </c>
      <c r="E2189" s="3">
        <v>41</v>
      </c>
      <c r="F2189" s="3">
        <v>90</v>
      </c>
      <c r="G2189" s="3">
        <v>4</v>
      </c>
      <c r="H2189" s="3">
        <v>623</v>
      </c>
      <c r="I2189" s="3">
        <v>532</v>
      </c>
      <c r="J2189" s="3">
        <v>521</v>
      </c>
      <c r="K2189" s="3">
        <v>513</v>
      </c>
      <c r="L2189" s="3">
        <v>2</v>
      </c>
      <c r="M2189" s="3">
        <v>60</v>
      </c>
      <c r="N2189" s="3">
        <v>2950</v>
      </c>
      <c r="O2189" s="3">
        <v>1</v>
      </c>
      <c r="P2189" s="3">
        <v>40166</v>
      </c>
      <c r="Q2189" s="3">
        <v>1</v>
      </c>
      <c r="R2189" s="3">
        <v>3080000</v>
      </c>
      <c r="S2189" s="3">
        <v>5004</v>
      </c>
      <c r="T2189">
        <v>5005</v>
      </c>
      <c r="U2189" s="3">
        <v>5</v>
      </c>
      <c r="V2189" s="3">
        <v>189860</v>
      </c>
      <c r="W2189" s="3">
        <v>6</v>
      </c>
      <c r="X2189" s="3">
        <v>22870</v>
      </c>
      <c r="Y2189" s="3">
        <v>21</v>
      </c>
      <c r="Z2189" s="3">
        <v>9501</v>
      </c>
      <c r="AA2189" s="3">
        <v>0</v>
      </c>
      <c r="AB2189" s="3">
        <v>0</v>
      </c>
      <c r="AC2189" s="3">
        <v>4016642</v>
      </c>
      <c r="AD2189" s="3">
        <v>47087.13111096948</v>
      </c>
      <c r="AE2189" s="3">
        <v>53390000</v>
      </c>
      <c r="AF2189" t="s">
        <v>149</v>
      </c>
      <c r="AG2189" t="s">
        <v>158</v>
      </c>
      <c r="AI2189">
        <f>IF(ISERROR(IF(D2189=25,VLOOKUP(E2189,Sheet1!$F$64:$H$79,2,0),IF(D2189=23,VLOOKUP(knight_awaken_info!E2189,Sheet1!$F$45:$H$60,2,0),VLOOKUP(knight_awaken_info!E2189,Sheet1!$F$26:$H$41,2,0)))),0,IF(D2189=25,VLOOKUP(E2189,Sheet1!$F$64:$H$79,2,0),IF(D2189=23,VLOOKUP(knight_awaken_info!E2189,Sheet1!$F$45:$H$60,2,0),VLOOKUP(knight_awaken_info!E2189,Sheet1!$F$26:$H$41,2,0))))</f>
        <v>0</v>
      </c>
      <c r="AJ2189">
        <f>IF(ISERROR(IF(D2189=25,VLOOKUP(E2189,Sheet1!$F$64:$H$79,3,0),IF(D2189=23,VLOOKUP(knight_awaken_info!E2189,Sheet1!$F$45:$H$60,3,0),VLOOKUP(knight_awaken_info!E2189,Sheet1!$F$26:$H$41,3,0)))),0,IF(D2189=25,VLOOKUP(E2189,Sheet1!$F$64:$H$79,3,0),IF(D2189=23,VLOOKUP(knight_awaken_info!E2189,Sheet1!$F$45:$H$60,3,0),VLOOKUP(knight_awaken_info!E2189,Sheet1!$F$26:$H$41,3,0))))</f>
        <v>660</v>
      </c>
      <c r="AK2189" s="11">
        <f>SUM(AI2148:AI2189)</f>
        <v>52640</v>
      </c>
      <c r="AL2189" s="11">
        <f>SUM(AJ2148:AJ2189)</f>
        <v>2640</v>
      </c>
      <c r="AN2189" s="3">
        <f t="shared" si="105"/>
        <v>242500</v>
      </c>
      <c r="AO2189" s="3">
        <f t="shared" si="106"/>
        <v>12141</v>
      </c>
    </row>
    <row r="2190" spans="1:41">
      <c r="A2190" s="3">
        <v>4016642</v>
      </c>
      <c r="B2190" s="3">
        <v>4016601</v>
      </c>
      <c r="C2190" s="3" t="s">
        <v>80</v>
      </c>
      <c r="D2190">
        <f t="shared" si="104"/>
        <v>20</v>
      </c>
      <c r="E2190" s="3">
        <v>42</v>
      </c>
      <c r="F2190" s="3">
        <v>90</v>
      </c>
      <c r="G2190" s="3">
        <v>4</v>
      </c>
      <c r="H2190" s="3">
        <v>622</v>
      </c>
      <c r="I2190" s="3">
        <v>531</v>
      </c>
      <c r="J2190" s="3">
        <v>523</v>
      </c>
      <c r="K2190" s="3">
        <v>512</v>
      </c>
      <c r="L2190" s="3">
        <v>2</v>
      </c>
      <c r="M2190" s="3">
        <v>60</v>
      </c>
      <c r="N2190" s="3">
        <v>2970</v>
      </c>
      <c r="O2190" s="3">
        <v>1</v>
      </c>
      <c r="P2190" s="3">
        <v>40166</v>
      </c>
      <c r="Q2190" s="3">
        <v>1</v>
      </c>
      <c r="R2190" s="3">
        <v>3105000</v>
      </c>
      <c r="S2190" s="3">
        <v>5004</v>
      </c>
      <c r="T2190">
        <v>5005</v>
      </c>
      <c r="U2190" s="3">
        <v>5</v>
      </c>
      <c r="V2190" s="3">
        <v>208660</v>
      </c>
      <c r="W2190" s="3">
        <v>6</v>
      </c>
      <c r="X2190" s="3">
        <v>23810</v>
      </c>
      <c r="Y2190" s="3">
        <v>21</v>
      </c>
      <c r="Z2190" s="3">
        <v>9783</v>
      </c>
      <c r="AA2190" s="3">
        <v>0</v>
      </c>
      <c r="AB2190" s="3">
        <v>0</v>
      </c>
      <c r="AC2190" s="3">
        <v>4016643</v>
      </c>
      <c r="AD2190" s="3">
        <v>55644.081840780171</v>
      </c>
      <c r="AE2190" s="3">
        <v>56470000</v>
      </c>
      <c r="AF2190" t="s">
        <v>150</v>
      </c>
      <c r="AG2190" t="s">
        <v>159</v>
      </c>
      <c r="AI2190">
        <f>IF(ISERROR(IF(D2190=25,VLOOKUP(E2190,Sheet1!$F$64:$H$79,2,0),IF(D2190=23,VLOOKUP(knight_awaken_info!E2190,Sheet1!$F$45:$H$60,2,0),VLOOKUP(knight_awaken_info!E2190,Sheet1!$F$26:$H$41,2,0)))),0,IF(D2190=25,VLOOKUP(E2190,Sheet1!$F$64:$H$79,2,0),IF(D2190=23,VLOOKUP(knight_awaken_info!E2190,Sheet1!$F$45:$H$60,2,0),VLOOKUP(knight_awaken_info!E2190,Sheet1!$F$26:$H$41,2,0))))</f>
        <v>13160</v>
      </c>
      <c r="AJ2190">
        <f>IF(ISERROR(IF(D2190=25,VLOOKUP(E2190,Sheet1!$F$64:$H$79,3,0),IF(D2190=23,VLOOKUP(knight_awaken_info!E2190,Sheet1!$F$45:$H$60,3,0),VLOOKUP(knight_awaken_info!E2190,Sheet1!$F$26:$H$41,3,0)))),0,IF(D2190=25,VLOOKUP(E2190,Sheet1!$F$64:$H$79,3,0),IF(D2190=23,VLOOKUP(knight_awaken_info!E2190,Sheet1!$F$45:$H$60,3,0),VLOOKUP(knight_awaken_info!E2190,Sheet1!$F$26:$H$41,3,0))))</f>
        <v>0</v>
      </c>
      <c r="AK2190" s="11">
        <f>SUM(AI2148:AI2190)</f>
        <v>65800</v>
      </c>
      <c r="AL2190" s="11">
        <f>SUM(AJ2148:AJ2190)</f>
        <v>2640</v>
      </c>
      <c r="AN2190" s="3">
        <f t="shared" si="105"/>
        <v>274460</v>
      </c>
      <c r="AO2190" s="3">
        <f t="shared" si="106"/>
        <v>12423</v>
      </c>
    </row>
    <row r="2191" spans="1:41">
      <c r="A2191" s="3">
        <v>4016643</v>
      </c>
      <c r="B2191" s="3">
        <v>4016601</v>
      </c>
      <c r="C2191" s="3" t="s">
        <v>80</v>
      </c>
      <c r="D2191">
        <f t="shared" si="104"/>
        <v>20</v>
      </c>
      <c r="E2191" s="3">
        <v>43</v>
      </c>
      <c r="F2191" s="3">
        <v>90</v>
      </c>
      <c r="G2191" s="3">
        <v>4</v>
      </c>
      <c r="H2191" s="3">
        <v>621</v>
      </c>
      <c r="I2191" s="3">
        <v>533</v>
      </c>
      <c r="J2191" s="3">
        <v>522</v>
      </c>
      <c r="K2191" s="3">
        <v>511</v>
      </c>
      <c r="L2191" s="3">
        <v>2</v>
      </c>
      <c r="M2191" s="3">
        <v>60</v>
      </c>
      <c r="N2191" s="3">
        <v>2990</v>
      </c>
      <c r="O2191" s="3">
        <v>1</v>
      </c>
      <c r="P2191" s="3">
        <v>40166</v>
      </c>
      <c r="Q2191" s="3">
        <v>1</v>
      </c>
      <c r="R2191" s="3">
        <v>3130000</v>
      </c>
      <c r="S2191" s="3">
        <v>5004</v>
      </c>
      <c r="T2191">
        <v>5005</v>
      </c>
      <c r="U2191" s="3">
        <v>5</v>
      </c>
      <c r="V2191" s="3">
        <v>214320</v>
      </c>
      <c r="W2191" s="3">
        <v>6</v>
      </c>
      <c r="X2191" s="3">
        <v>24753.333333333332</v>
      </c>
      <c r="Y2191" s="3">
        <v>21</v>
      </c>
      <c r="Z2191" s="3">
        <v>10726</v>
      </c>
      <c r="AA2191" s="3">
        <v>0</v>
      </c>
      <c r="AB2191" s="3">
        <v>0</v>
      </c>
      <c r="AC2191" s="3">
        <v>4016644</v>
      </c>
      <c r="AD2191" s="3">
        <v>64201.032570590862</v>
      </c>
      <c r="AE2191" s="3">
        <v>59575000</v>
      </c>
      <c r="AF2191" t="s">
        <v>151</v>
      </c>
      <c r="AG2191" t="s">
        <v>158</v>
      </c>
      <c r="AI2191">
        <f>IF(ISERROR(IF(D2191=25,VLOOKUP(E2191,Sheet1!$F$64:$H$79,2,0),IF(D2191=23,VLOOKUP(knight_awaken_info!E2191,Sheet1!$F$45:$H$60,2,0),VLOOKUP(knight_awaken_info!E2191,Sheet1!$F$26:$H$41,2,0)))),0,IF(D2191=25,VLOOKUP(E2191,Sheet1!$F$64:$H$79,2,0),IF(D2191=23,VLOOKUP(knight_awaken_info!E2191,Sheet1!$F$45:$H$60,2,0),VLOOKUP(knight_awaken_info!E2191,Sheet1!$F$26:$H$41,2,0))))</f>
        <v>0</v>
      </c>
      <c r="AJ2191">
        <f>IF(ISERROR(IF(D2191=25,VLOOKUP(E2191,Sheet1!$F$64:$H$79,3,0),IF(D2191=23,VLOOKUP(knight_awaken_info!E2191,Sheet1!$F$45:$H$60,3,0),VLOOKUP(knight_awaken_info!E2191,Sheet1!$F$26:$H$41,3,0)))),0,IF(D2191=25,VLOOKUP(E2191,Sheet1!$F$64:$H$79,3,0),IF(D2191=23,VLOOKUP(knight_awaken_info!E2191,Sheet1!$F$45:$H$60,3,0),VLOOKUP(knight_awaken_info!E2191,Sheet1!$F$26:$H$41,3,0))))</f>
        <v>660</v>
      </c>
      <c r="AK2191" s="11">
        <f>SUM(AI2148:AI2191)</f>
        <v>65800</v>
      </c>
      <c r="AL2191" s="11">
        <f>SUM(AJ2148:AJ2191)</f>
        <v>3300</v>
      </c>
      <c r="AN2191" s="3">
        <f t="shared" si="105"/>
        <v>280120</v>
      </c>
      <c r="AO2191" s="3">
        <f t="shared" si="106"/>
        <v>14026</v>
      </c>
    </row>
    <row r="2192" spans="1:41">
      <c r="A2192" s="3">
        <v>4016644</v>
      </c>
      <c r="B2192" s="3">
        <v>4016601</v>
      </c>
      <c r="C2192" s="3" t="s">
        <v>80</v>
      </c>
      <c r="D2192">
        <f t="shared" si="104"/>
        <v>20</v>
      </c>
      <c r="E2192" s="3">
        <v>44</v>
      </c>
      <c r="F2192" s="3">
        <v>90</v>
      </c>
      <c r="G2192" s="3">
        <v>4</v>
      </c>
      <c r="H2192" s="3">
        <v>613</v>
      </c>
      <c r="I2192" s="3">
        <v>532</v>
      </c>
      <c r="J2192" s="3">
        <v>521</v>
      </c>
      <c r="K2192" s="3">
        <v>513</v>
      </c>
      <c r="L2192" s="3">
        <v>2</v>
      </c>
      <c r="M2192" s="3">
        <v>60</v>
      </c>
      <c r="N2192" s="3">
        <v>3010</v>
      </c>
      <c r="O2192" s="3">
        <v>1</v>
      </c>
      <c r="P2192" s="3">
        <v>40166</v>
      </c>
      <c r="Q2192" s="3">
        <v>1</v>
      </c>
      <c r="R2192" s="3">
        <v>3155000</v>
      </c>
      <c r="S2192" s="3">
        <v>5004</v>
      </c>
      <c r="T2192">
        <v>5005</v>
      </c>
      <c r="U2192" s="3">
        <v>5</v>
      </c>
      <c r="V2192" s="3">
        <v>233160</v>
      </c>
      <c r="W2192" s="3">
        <v>6</v>
      </c>
      <c r="X2192" s="3">
        <v>25700</v>
      </c>
      <c r="Y2192" s="3">
        <v>21</v>
      </c>
      <c r="Z2192" s="3">
        <v>11010</v>
      </c>
      <c r="AA2192" s="3">
        <v>0</v>
      </c>
      <c r="AB2192" s="3">
        <v>0</v>
      </c>
      <c r="AC2192" s="3">
        <v>4016645</v>
      </c>
      <c r="AD2192" s="3">
        <v>72757.983300401553</v>
      </c>
      <c r="AE2192" s="3">
        <v>62705000</v>
      </c>
      <c r="AF2192" t="s">
        <v>152</v>
      </c>
      <c r="AG2192" t="s">
        <v>159</v>
      </c>
      <c r="AI2192">
        <f>IF(ISERROR(IF(D2192=25,VLOOKUP(E2192,Sheet1!$F$64:$H$79,2,0),IF(D2192=23,VLOOKUP(knight_awaken_info!E2192,Sheet1!$F$45:$H$60,2,0),VLOOKUP(knight_awaken_info!E2192,Sheet1!$F$26:$H$41,2,0)))),0,IF(D2192=25,VLOOKUP(E2192,Sheet1!$F$64:$H$79,2,0),IF(D2192=23,VLOOKUP(knight_awaken_info!E2192,Sheet1!$F$45:$H$60,2,0),VLOOKUP(knight_awaken_info!E2192,Sheet1!$F$26:$H$41,2,0))))</f>
        <v>13160</v>
      </c>
      <c r="AJ2192">
        <f>IF(ISERROR(IF(D2192=25,VLOOKUP(E2192,Sheet1!$F$64:$H$79,3,0),IF(D2192=23,VLOOKUP(knight_awaken_info!E2192,Sheet1!$F$45:$H$60,3,0),VLOOKUP(knight_awaken_info!E2192,Sheet1!$F$26:$H$41,3,0)))),0,IF(D2192=25,VLOOKUP(E2192,Sheet1!$F$64:$H$79,3,0),IF(D2192=23,VLOOKUP(knight_awaken_info!E2192,Sheet1!$F$45:$H$60,3,0),VLOOKUP(knight_awaken_info!E2192,Sheet1!$F$26:$H$41,3,0))))</f>
        <v>0</v>
      </c>
      <c r="AK2192" s="11">
        <f>SUM(AI2148:AI2192)</f>
        <v>78960</v>
      </c>
      <c r="AL2192" s="11">
        <f>SUM(AJ2148:AJ2192)</f>
        <v>3300</v>
      </c>
      <c r="AN2192" s="3">
        <f t="shared" si="105"/>
        <v>312120</v>
      </c>
      <c r="AO2192" s="3">
        <f t="shared" si="106"/>
        <v>14310</v>
      </c>
    </row>
    <row r="2193" spans="1:41">
      <c r="A2193" s="3">
        <v>4016645</v>
      </c>
      <c r="B2193" s="3">
        <v>4016601</v>
      </c>
      <c r="C2193" s="3" t="s">
        <v>80</v>
      </c>
      <c r="D2193">
        <f t="shared" si="104"/>
        <v>20</v>
      </c>
      <c r="E2193" s="3">
        <v>45</v>
      </c>
      <c r="F2193" s="3">
        <v>90</v>
      </c>
      <c r="G2193" s="3">
        <v>4</v>
      </c>
      <c r="H2193" s="3">
        <v>612</v>
      </c>
      <c r="I2193" s="3">
        <v>631</v>
      </c>
      <c r="J2193" s="3">
        <v>523</v>
      </c>
      <c r="K2193" s="3">
        <v>512</v>
      </c>
      <c r="L2193" s="3">
        <v>2</v>
      </c>
      <c r="M2193" s="3">
        <v>60</v>
      </c>
      <c r="N2193" s="3">
        <v>3050</v>
      </c>
      <c r="O2193" s="3">
        <v>1</v>
      </c>
      <c r="P2193" s="3">
        <v>40166</v>
      </c>
      <c r="Q2193" s="3">
        <v>1</v>
      </c>
      <c r="R2193" s="3">
        <v>3180000</v>
      </c>
      <c r="S2193" s="3">
        <v>5004</v>
      </c>
      <c r="T2193">
        <v>5005</v>
      </c>
      <c r="U2193" s="3">
        <v>5</v>
      </c>
      <c r="V2193" s="3">
        <v>238860</v>
      </c>
      <c r="W2193" s="3">
        <v>6</v>
      </c>
      <c r="X2193" s="3">
        <v>26650</v>
      </c>
      <c r="Y2193" s="3">
        <v>21</v>
      </c>
      <c r="Z2193" s="3">
        <v>11955</v>
      </c>
      <c r="AA2193" s="3">
        <v>0</v>
      </c>
      <c r="AB2193" s="3">
        <v>0</v>
      </c>
      <c r="AC2193" s="3">
        <v>4016646</v>
      </c>
      <c r="AD2193" s="3">
        <v>81314.934030212244</v>
      </c>
      <c r="AE2193" s="3">
        <v>65860000</v>
      </c>
      <c r="AF2193" t="s">
        <v>153</v>
      </c>
      <c r="AG2193" t="s">
        <v>158</v>
      </c>
      <c r="AI2193">
        <f>IF(ISERROR(IF(D2193=25,VLOOKUP(E2193,Sheet1!$F$64:$H$79,2,0),IF(D2193=23,VLOOKUP(knight_awaken_info!E2193,Sheet1!$F$45:$H$60,2,0),VLOOKUP(knight_awaken_info!E2193,Sheet1!$F$26:$H$41,2,0)))),0,IF(D2193=25,VLOOKUP(E2193,Sheet1!$F$64:$H$79,2,0),IF(D2193=23,VLOOKUP(knight_awaken_info!E2193,Sheet1!$F$45:$H$60,2,0),VLOOKUP(knight_awaken_info!E2193,Sheet1!$F$26:$H$41,2,0))))</f>
        <v>0</v>
      </c>
      <c r="AJ2193">
        <f>IF(ISERROR(IF(D2193=25,VLOOKUP(E2193,Sheet1!$F$64:$H$79,3,0),IF(D2193=23,VLOOKUP(knight_awaken_info!E2193,Sheet1!$F$45:$H$60,3,0),VLOOKUP(knight_awaken_info!E2193,Sheet1!$F$26:$H$41,3,0)))),0,IF(D2193=25,VLOOKUP(E2193,Sheet1!$F$64:$H$79,3,0),IF(D2193=23,VLOOKUP(knight_awaken_info!E2193,Sheet1!$F$45:$H$60,3,0),VLOOKUP(knight_awaken_info!E2193,Sheet1!$F$26:$H$41,3,0))))</f>
        <v>660</v>
      </c>
      <c r="AK2193" s="11">
        <f>SUM(AI2148:AI2193)</f>
        <v>78960</v>
      </c>
      <c r="AL2193" s="11">
        <f>SUM(AJ2148:AJ2193)</f>
        <v>3960</v>
      </c>
      <c r="AN2193" s="3">
        <f t="shared" si="105"/>
        <v>317820</v>
      </c>
      <c r="AO2193" s="3">
        <f t="shared" si="106"/>
        <v>15915</v>
      </c>
    </row>
    <row r="2194" spans="1:41">
      <c r="A2194" s="3">
        <v>4016646</v>
      </c>
      <c r="B2194" s="3">
        <v>4016601</v>
      </c>
      <c r="C2194" s="3" t="s">
        <v>80</v>
      </c>
      <c r="D2194">
        <f t="shared" si="104"/>
        <v>20</v>
      </c>
      <c r="E2194" s="3">
        <v>46</v>
      </c>
      <c r="F2194" s="3">
        <v>90</v>
      </c>
      <c r="G2194" s="3">
        <v>4</v>
      </c>
      <c r="H2194" s="3">
        <v>611</v>
      </c>
      <c r="I2194" s="3">
        <v>633</v>
      </c>
      <c r="J2194" s="3">
        <v>522</v>
      </c>
      <c r="K2194" s="3">
        <v>511</v>
      </c>
      <c r="L2194" s="3">
        <v>2</v>
      </c>
      <c r="M2194" s="3">
        <v>60</v>
      </c>
      <c r="N2194" s="3">
        <v>3070</v>
      </c>
      <c r="O2194" s="3">
        <v>1</v>
      </c>
      <c r="P2194" s="3">
        <v>40166</v>
      </c>
      <c r="Q2194" s="3">
        <v>1</v>
      </c>
      <c r="R2194" s="3">
        <v>3205000</v>
      </c>
      <c r="S2194" s="3">
        <v>5004</v>
      </c>
      <c r="T2194">
        <v>5005</v>
      </c>
      <c r="U2194" s="3">
        <v>5</v>
      </c>
      <c r="V2194" s="3">
        <v>257740</v>
      </c>
      <c r="W2194" s="3">
        <v>6</v>
      </c>
      <c r="X2194" s="3">
        <v>27603.333333333332</v>
      </c>
      <c r="Y2194" s="3">
        <v>21</v>
      </c>
      <c r="Z2194" s="3">
        <v>12241</v>
      </c>
      <c r="AA2194" s="3">
        <v>0</v>
      </c>
      <c r="AB2194" s="3">
        <v>0</v>
      </c>
      <c r="AC2194" s="3">
        <v>4016647</v>
      </c>
      <c r="AD2194" s="3">
        <v>93571.929377270688</v>
      </c>
      <c r="AE2194" s="3">
        <v>69040000</v>
      </c>
      <c r="AF2194" t="s">
        <v>154</v>
      </c>
      <c r="AG2194" t="s">
        <v>159</v>
      </c>
      <c r="AI2194">
        <f>IF(ISERROR(IF(D2194=25,VLOOKUP(E2194,Sheet1!$F$64:$H$79,2,0),IF(D2194=23,VLOOKUP(knight_awaken_info!E2194,Sheet1!$F$45:$H$60,2,0),VLOOKUP(knight_awaken_info!E2194,Sheet1!$F$26:$H$41,2,0)))),0,IF(D2194=25,VLOOKUP(E2194,Sheet1!$F$64:$H$79,2,0),IF(D2194=23,VLOOKUP(knight_awaken_info!E2194,Sheet1!$F$45:$H$60,2,0),VLOOKUP(knight_awaken_info!E2194,Sheet1!$F$26:$H$41,2,0))))</f>
        <v>13160</v>
      </c>
      <c r="AJ2194">
        <f>IF(ISERROR(IF(D2194=25,VLOOKUP(E2194,Sheet1!$F$64:$H$79,3,0),IF(D2194=23,VLOOKUP(knight_awaken_info!E2194,Sheet1!$F$45:$H$60,3,0),VLOOKUP(knight_awaken_info!E2194,Sheet1!$F$26:$H$41,3,0)))),0,IF(D2194=25,VLOOKUP(E2194,Sheet1!$F$64:$H$79,3,0),IF(D2194=23,VLOOKUP(knight_awaken_info!E2194,Sheet1!$F$45:$H$60,3,0),VLOOKUP(knight_awaken_info!E2194,Sheet1!$F$26:$H$41,3,0))))</f>
        <v>0</v>
      </c>
      <c r="AK2194" s="11">
        <f>SUM(AI2148:AI2194)</f>
        <v>92120</v>
      </c>
      <c r="AL2194" s="11">
        <f>SUM(AJ2148:AJ2194)</f>
        <v>3960</v>
      </c>
      <c r="AN2194" s="3">
        <f t="shared" si="105"/>
        <v>349860</v>
      </c>
      <c r="AO2194" s="3">
        <f t="shared" si="106"/>
        <v>16201</v>
      </c>
    </row>
    <row r="2195" spans="1:41">
      <c r="A2195" s="3">
        <v>4016647</v>
      </c>
      <c r="B2195" s="3">
        <v>4016601</v>
      </c>
      <c r="C2195" s="3" t="s">
        <v>80</v>
      </c>
      <c r="D2195">
        <f t="shared" si="104"/>
        <v>20</v>
      </c>
      <c r="E2195" s="3">
        <v>47</v>
      </c>
      <c r="F2195" s="3">
        <v>90</v>
      </c>
      <c r="G2195" s="3">
        <v>4</v>
      </c>
      <c r="H2195" s="3">
        <v>623</v>
      </c>
      <c r="I2195" s="3">
        <v>632</v>
      </c>
      <c r="J2195" s="3">
        <v>521</v>
      </c>
      <c r="K2195" s="3">
        <v>513</v>
      </c>
      <c r="L2195" s="3">
        <v>2</v>
      </c>
      <c r="M2195" s="3">
        <v>60</v>
      </c>
      <c r="N2195" s="3">
        <v>3090</v>
      </c>
      <c r="O2195" s="3">
        <v>1</v>
      </c>
      <c r="P2195" s="3">
        <v>40166</v>
      </c>
      <c r="Q2195" s="3">
        <v>1</v>
      </c>
      <c r="R2195" s="3">
        <v>3230000</v>
      </c>
      <c r="S2195" s="3">
        <v>5004</v>
      </c>
      <c r="T2195">
        <v>5005</v>
      </c>
      <c r="U2195" s="3">
        <v>5</v>
      </c>
      <c r="V2195" s="3">
        <v>263480</v>
      </c>
      <c r="W2195" s="3">
        <v>6</v>
      </c>
      <c r="X2195" s="3">
        <v>28560</v>
      </c>
      <c r="Y2195" s="3">
        <v>21</v>
      </c>
      <c r="Z2195" s="3">
        <v>13188</v>
      </c>
      <c r="AA2195" s="3">
        <v>0</v>
      </c>
      <c r="AB2195" s="3">
        <v>0</v>
      </c>
      <c r="AC2195" s="3">
        <v>4016648</v>
      </c>
      <c r="AD2195" s="3">
        <v>105828.92472432913</v>
      </c>
      <c r="AE2195" s="3">
        <v>72245000</v>
      </c>
      <c r="AF2195" t="s">
        <v>155</v>
      </c>
      <c r="AG2195" t="s">
        <v>158</v>
      </c>
      <c r="AI2195">
        <f>IF(ISERROR(IF(D2195=25,VLOOKUP(E2195,Sheet1!$F$64:$H$79,2,0),IF(D2195=23,VLOOKUP(knight_awaken_info!E2195,Sheet1!$F$45:$H$60,2,0),VLOOKUP(knight_awaken_info!E2195,Sheet1!$F$26:$H$41,2,0)))),0,IF(D2195=25,VLOOKUP(E2195,Sheet1!$F$64:$H$79,2,0),IF(D2195=23,VLOOKUP(knight_awaken_info!E2195,Sheet1!$F$45:$H$60,2,0),VLOOKUP(knight_awaken_info!E2195,Sheet1!$F$26:$H$41,2,0))))</f>
        <v>0</v>
      </c>
      <c r="AJ2195">
        <f>IF(ISERROR(IF(D2195=25,VLOOKUP(E2195,Sheet1!$F$64:$H$79,3,0),IF(D2195=23,VLOOKUP(knight_awaken_info!E2195,Sheet1!$F$45:$H$60,3,0),VLOOKUP(knight_awaken_info!E2195,Sheet1!$F$26:$H$41,3,0)))),0,IF(D2195=25,VLOOKUP(E2195,Sheet1!$F$64:$H$79,3,0),IF(D2195=23,VLOOKUP(knight_awaken_info!E2195,Sheet1!$F$45:$H$60,3,0),VLOOKUP(knight_awaken_info!E2195,Sheet1!$F$26:$H$41,3,0))))</f>
        <v>660</v>
      </c>
      <c r="AK2195" s="11">
        <f>SUM(AI2148:AI2195)</f>
        <v>92120</v>
      </c>
      <c r="AL2195" s="11">
        <f>SUM(AJ2148:AJ2195)</f>
        <v>4620</v>
      </c>
      <c r="AN2195" s="3">
        <f t="shared" si="105"/>
        <v>355600</v>
      </c>
      <c r="AO2195" s="3">
        <f t="shared" si="106"/>
        <v>17808</v>
      </c>
    </row>
    <row r="2196" spans="1:41">
      <c r="A2196" s="3">
        <v>4016648</v>
      </c>
      <c r="B2196" s="3">
        <v>4016601</v>
      </c>
      <c r="C2196" s="3" t="s">
        <v>80</v>
      </c>
      <c r="D2196">
        <f t="shared" si="104"/>
        <v>20</v>
      </c>
      <c r="E2196" s="3">
        <v>48</v>
      </c>
      <c r="F2196" s="3">
        <v>90</v>
      </c>
      <c r="G2196" s="3">
        <v>4</v>
      </c>
      <c r="H2196" s="3">
        <v>612</v>
      </c>
      <c r="I2196" s="3">
        <v>631</v>
      </c>
      <c r="J2196" s="3">
        <v>523</v>
      </c>
      <c r="K2196" s="3">
        <v>512</v>
      </c>
      <c r="L2196" s="3">
        <v>2</v>
      </c>
      <c r="M2196" s="3">
        <v>60</v>
      </c>
      <c r="N2196" s="3">
        <v>3110</v>
      </c>
      <c r="O2196" s="3">
        <v>1</v>
      </c>
      <c r="P2196" s="3">
        <v>40166</v>
      </c>
      <c r="Q2196" s="3">
        <v>1</v>
      </c>
      <c r="R2196" s="3">
        <v>3250000</v>
      </c>
      <c r="S2196" s="3">
        <v>5004</v>
      </c>
      <c r="T2196">
        <v>5005</v>
      </c>
      <c r="U2196" s="3">
        <v>5</v>
      </c>
      <c r="V2196" s="3">
        <v>282400</v>
      </c>
      <c r="W2196" s="3">
        <v>6</v>
      </c>
      <c r="X2196" s="3">
        <v>29520</v>
      </c>
      <c r="Y2196" s="3">
        <v>21</v>
      </c>
      <c r="Z2196" s="3">
        <v>13476</v>
      </c>
      <c r="AA2196" s="3">
        <v>0</v>
      </c>
      <c r="AB2196" s="3">
        <v>0</v>
      </c>
      <c r="AC2196" s="3">
        <v>4016649</v>
      </c>
      <c r="AD2196" s="3">
        <v>118085.92007138758</v>
      </c>
      <c r="AE2196" s="3">
        <v>75475000</v>
      </c>
      <c r="AF2196" t="s">
        <v>156</v>
      </c>
      <c r="AG2196" t="s">
        <v>159</v>
      </c>
      <c r="AI2196">
        <f>IF(ISERROR(IF(D2196=25,VLOOKUP(E2196,Sheet1!$F$64:$H$79,2,0),IF(D2196=23,VLOOKUP(knight_awaken_info!E2196,Sheet1!$F$45:$H$60,2,0),VLOOKUP(knight_awaken_info!E2196,Sheet1!$F$26:$H$41,2,0)))),0,IF(D2196=25,VLOOKUP(E2196,Sheet1!$F$64:$H$79,2,0),IF(D2196=23,VLOOKUP(knight_awaken_info!E2196,Sheet1!$F$45:$H$60,2,0),VLOOKUP(knight_awaken_info!E2196,Sheet1!$F$26:$H$41,2,0))))</f>
        <v>13160</v>
      </c>
      <c r="AJ2196">
        <f>IF(ISERROR(IF(D2196=25,VLOOKUP(E2196,Sheet1!$F$64:$H$79,3,0),IF(D2196=23,VLOOKUP(knight_awaken_info!E2196,Sheet1!$F$45:$H$60,3,0),VLOOKUP(knight_awaken_info!E2196,Sheet1!$F$26:$H$41,3,0)))),0,IF(D2196=25,VLOOKUP(E2196,Sheet1!$F$64:$H$79,3,0),IF(D2196=23,VLOOKUP(knight_awaken_info!E2196,Sheet1!$F$45:$H$60,3,0),VLOOKUP(knight_awaken_info!E2196,Sheet1!$F$26:$H$41,3,0))))</f>
        <v>0</v>
      </c>
      <c r="AK2196" s="11">
        <f>SUM(AI2148:AI2196)</f>
        <v>105280</v>
      </c>
      <c r="AL2196" s="11">
        <f>SUM(AJ2148:AJ2196)</f>
        <v>4620</v>
      </c>
      <c r="AN2196" s="3">
        <f t="shared" si="105"/>
        <v>387680</v>
      </c>
      <c r="AO2196" s="3">
        <f t="shared" si="106"/>
        <v>18096</v>
      </c>
    </row>
    <row r="2197" spans="1:41">
      <c r="A2197" s="3">
        <v>4016649</v>
      </c>
      <c r="B2197" s="3">
        <v>4016601</v>
      </c>
      <c r="C2197" s="3" t="s">
        <v>80</v>
      </c>
      <c r="D2197">
        <f t="shared" si="104"/>
        <v>20</v>
      </c>
      <c r="E2197" s="3">
        <v>49</v>
      </c>
      <c r="F2197" s="3">
        <v>90</v>
      </c>
      <c r="G2197" s="3">
        <v>4</v>
      </c>
      <c r="H2197" s="3">
        <v>611</v>
      </c>
      <c r="I2197" s="3">
        <v>633</v>
      </c>
      <c r="J2197" s="3">
        <v>622</v>
      </c>
      <c r="K2197" s="3">
        <v>612</v>
      </c>
      <c r="L2197" s="3">
        <v>2</v>
      </c>
      <c r="M2197" s="3">
        <v>60</v>
      </c>
      <c r="N2197" s="3">
        <v>3610</v>
      </c>
      <c r="O2197" s="3">
        <v>1</v>
      </c>
      <c r="P2197" s="3">
        <v>40166</v>
      </c>
      <c r="Q2197" s="3">
        <v>1</v>
      </c>
      <c r="R2197" s="3">
        <v>3870000</v>
      </c>
      <c r="S2197" s="3">
        <v>5004</v>
      </c>
      <c r="T2197">
        <v>5005</v>
      </c>
      <c r="U2197" s="3">
        <v>5</v>
      </c>
      <c r="V2197" s="3">
        <v>288180</v>
      </c>
      <c r="W2197" s="3">
        <v>6</v>
      </c>
      <c r="X2197" s="3">
        <v>30483.333333333332</v>
      </c>
      <c r="Y2197" s="3">
        <v>21</v>
      </c>
      <c r="Z2197" s="3">
        <v>14425</v>
      </c>
      <c r="AA2197" s="3">
        <v>0</v>
      </c>
      <c r="AB2197" s="3">
        <v>0</v>
      </c>
      <c r="AC2197" s="3">
        <v>4016650</v>
      </c>
      <c r="AD2197" s="3">
        <v>130342.91541844602</v>
      </c>
      <c r="AE2197" s="3">
        <v>78725000</v>
      </c>
      <c r="AF2197" t="s">
        <v>157</v>
      </c>
      <c r="AG2197" t="s">
        <v>136</v>
      </c>
      <c r="AI2197">
        <f>IF(ISERROR(IF(D2197=25,VLOOKUP(E2197,Sheet1!$F$64:$H$79,2,0),IF(D2197=23,VLOOKUP(knight_awaken_info!E2197,Sheet1!$F$45:$H$60,2,0),VLOOKUP(knight_awaken_info!E2197,Sheet1!$F$26:$H$41,2,0)))),0,IF(D2197=25,VLOOKUP(E2197,Sheet1!$F$64:$H$79,2,0),IF(D2197=23,VLOOKUP(knight_awaken_info!E2197,Sheet1!$F$45:$H$60,2,0),VLOOKUP(knight_awaken_info!E2197,Sheet1!$F$26:$H$41,2,0))))</f>
        <v>0</v>
      </c>
      <c r="AJ2197">
        <f>IF(ISERROR(IF(D2197=25,VLOOKUP(E2197,Sheet1!$F$64:$H$79,3,0),IF(D2197=23,VLOOKUP(knight_awaken_info!E2197,Sheet1!$F$45:$H$60,3,0),VLOOKUP(knight_awaken_info!E2197,Sheet1!$F$26:$H$41,3,0)))),0,IF(D2197=25,VLOOKUP(E2197,Sheet1!$F$64:$H$79,3,0),IF(D2197=23,VLOOKUP(knight_awaken_info!E2197,Sheet1!$F$45:$H$60,3,0),VLOOKUP(knight_awaken_info!E2197,Sheet1!$F$26:$H$41,3,0))))</f>
        <v>660</v>
      </c>
      <c r="AK2197" s="11">
        <f>SUM(AI2148:AI2197)</f>
        <v>105280</v>
      </c>
      <c r="AL2197" s="11">
        <f>SUM(AJ2148:AJ2197)</f>
        <v>5280</v>
      </c>
      <c r="AN2197" s="3">
        <f t="shared" si="105"/>
        <v>393460</v>
      </c>
      <c r="AO2197" s="3">
        <f t="shared" si="106"/>
        <v>19705</v>
      </c>
    </row>
    <row r="2198" spans="1:41" s="7" customFormat="1">
      <c r="A2198" s="6">
        <v>4016650</v>
      </c>
      <c r="B2198" s="6">
        <v>4016601</v>
      </c>
      <c r="C2198" s="6" t="s">
        <v>80</v>
      </c>
      <c r="D2198">
        <f t="shared" si="104"/>
        <v>20</v>
      </c>
      <c r="E2198" s="6">
        <v>50</v>
      </c>
      <c r="F2198" s="3">
        <v>120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3">
        <v>0</v>
      </c>
      <c r="O2198" s="6">
        <v>0</v>
      </c>
      <c r="P2198" s="6">
        <v>0</v>
      </c>
      <c r="Q2198" s="3">
        <v>0</v>
      </c>
      <c r="R2198" s="3">
        <v>0</v>
      </c>
      <c r="S2198" s="3">
        <v>5005</v>
      </c>
      <c r="T2198" s="7">
        <v>0</v>
      </c>
      <c r="U2198" s="6">
        <v>5</v>
      </c>
      <c r="V2198" s="6">
        <v>294780</v>
      </c>
      <c r="W2198" s="6">
        <v>6</v>
      </c>
      <c r="X2198" s="6">
        <v>31583.333333333332</v>
      </c>
      <c r="Y2198" s="6">
        <v>21</v>
      </c>
      <c r="Z2198" s="6">
        <v>14755</v>
      </c>
      <c r="AA2198" s="6">
        <v>0</v>
      </c>
      <c r="AB2198" s="6">
        <v>0</v>
      </c>
      <c r="AC2198" s="6">
        <v>0</v>
      </c>
      <c r="AD2198" s="6">
        <v>149999.99999999997</v>
      </c>
      <c r="AE2198" s="3">
        <v>82595000</v>
      </c>
      <c r="AF2198">
        <v>0</v>
      </c>
      <c r="AG2198">
        <v>0</v>
      </c>
      <c r="AI2198">
        <f>IF(ISERROR(IF(D2198=25,VLOOKUP(E2198,Sheet1!$F$64:$H$79,2,0),IF(D2198=23,VLOOKUP(knight_awaken_info!E2198,Sheet1!$F$45:$H$60,2,0),VLOOKUP(knight_awaken_info!E2198,Sheet1!$F$26:$H$41,2,0)))),0,IF(D2198=25,VLOOKUP(E2198,Sheet1!$F$64:$H$79,2,0),IF(D2198=23,VLOOKUP(knight_awaken_info!E2198,Sheet1!$F$45:$H$60,2,0),VLOOKUP(knight_awaken_info!E2198,Sheet1!$F$26:$H$41,2,0))))</f>
        <v>0</v>
      </c>
      <c r="AJ2198">
        <f>IF(ISERROR(IF(D2198=25,VLOOKUP(E2198,Sheet1!$F$64:$H$79,3,0),IF(D2198=23,VLOOKUP(knight_awaken_info!E2198,Sheet1!$F$45:$H$60,3,0),VLOOKUP(knight_awaken_info!E2198,Sheet1!$F$26:$H$41,3,0)))),0,IF(D2198=25,VLOOKUP(E2198,Sheet1!$F$64:$H$79,3,0),IF(D2198=23,VLOOKUP(knight_awaken_info!E2198,Sheet1!$F$45:$H$60,3,0),VLOOKUP(knight_awaken_info!E2198,Sheet1!$F$26:$H$41,3,0))))</f>
        <v>0</v>
      </c>
      <c r="AK2198" s="11">
        <f>SUM(AI2148:AI2198)</f>
        <v>105280</v>
      </c>
      <c r="AL2198" s="11">
        <f>SUM(AJ2148:AJ2198)</f>
        <v>5280</v>
      </c>
      <c r="AN2198" s="3">
        <f t="shared" si="105"/>
        <v>400060</v>
      </c>
      <c r="AO2198" s="3">
        <f t="shared" si="106"/>
        <v>20035</v>
      </c>
    </row>
    <row r="2199" spans="1:41">
      <c r="A2199" s="3">
        <v>4017700</v>
      </c>
      <c r="B2199" s="3">
        <v>4017701</v>
      </c>
      <c r="C2199" s="3" t="s">
        <v>81</v>
      </c>
      <c r="D2199">
        <f t="shared" si="104"/>
        <v>20</v>
      </c>
      <c r="E2199" s="3">
        <v>0</v>
      </c>
      <c r="F2199" s="3">
        <v>50</v>
      </c>
      <c r="G2199" s="3">
        <v>2</v>
      </c>
      <c r="H2199" s="3">
        <v>111</v>
      </c>
      <c r="I2199" s="3">
        <v>134</v>
      </c>
      <c r="J2199" s="3">
        <v>0</v>
      </c>
      <c r="K2199" s="3">
        <v>0</v>
      </c>
      <c r="L2199" s="3">
        <v>2</v>
      </c>
      <c r="M2199" s="3">
        <v>60</v>
      </c>
      <c r="N2199" s="3">
        <v>60</v>
      </c>
      <c r="O2199" s="3">
        <v>0</v>
      </c>
      <c r="P2199" s="3">
        <v>0</v>
      </c>
      <c r="Q2199" s="3">
        <v>0</v>
      </c>
      <c r="R2199" s="3">
        <v>35000</v>
      </c>
      <c r="S2199" s="3">
        <v>0</v>
      </c>
      <c r="T2199">
        <v>5001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4017701</v>
      </c>
      <c r="AD2199" s="3">
        <v>0</v>
      </c>
      <c r="AE2199" s="3">
        <v>0</v>
      </c>
      <c r="AF2199" t="s">
        <v>137</v>
      </c>
      <c r="AG2199" t="s">
        <v>134</v>
      </c>
      <c r="AI2199">
        <f>IF(ISERROR(IF(D2199=25,VLOOKUP(E2199,Sheet1!$F$64:$H$79,2,0),IF(D2199=23,VLOOKUP(knight_awaken_info!E2199,Sheet1!$F$45:$H$60,2,0),VLOOKUP(knight_awaken_info!E2199,Sheet1!$F$26:$H$41,2,0)))),0,IF(D2199=25,VLOOKUP(E2199,Sheet1!$F$64:$H$79,2,0),IF(D2199=23,VLOOKUP(knight_awaken_info!E2199,Sheet1!$F$45:$H$60,2,0),VLOOKUP(knight_awaken_info!E2199,Sheet1!$F$26:$H$41,2,0))))</f>
        <v>0</v>
      </c>
      <c r="AJ2199">
        <f>IF(ISERROR(IF(D2199=25,VLOOKUP(E2199,Sheet1!$F$64:$H$79,3,0),IF(D2199=23,VLOOKUP(knight_awaken_info!E2199,Sheet1!$F$45:$H$60,3,0),VLOOKUP(knight_awaken_info!E2199,Sheet1!$F$26:$H$41,3,0)))),0,IF(D2199=25,VLOOKUP(E2199,Sheet1!$F$64:$H$79,3,0),IF(D2199=23,VLOOKUP(knight_awaken_info!E2199,Sheet1!$F$45:$H$60,3,0),VLOOKUP(knight_awaken_info!E2199,Sheet1!$F$26:$H$41,3,0))))</f>
        <v>0</v>
      </c>
      <c r="AK2199" s="11">
        <f>SUM(AI2199:AI2199)</f>
        <v>0</v>
      </c>
      <c r="AL2199" s="11">
        <f>SUM(AJ2199:AJ2199)</f>
        <v>0</v>
      </c>
      <c r="AN2199" s="3">
        <f t="shared" si="105"/>
        <v>0</v>
      </c>
      <c r="AO2199" s="3">
        <f t="shared" si="106"/>
        <v>0</v>
      </c>
    </row>
    <row r="2200" spans="1:41">
      <c r="A2200" s="3">
        <v>4017701</v>
      </c>
      <c r="B2200" s="3">
        <v>4017701</v>
      </c>
      <c r="C2200" s="3" t="s">
        <v>81</v>
      </c>
      <c r="D2200">
        <f t="shared" si="104"/>
        <v>20</v>
      </c>
      <c r="E2200" s="3">
        <v>1</v>
      </c>
      <c r="F2200" s="3">
        <v>50</v>
      </c>
      <c r="G2200" s="3">
        <v>3</v>
      </c>
      <c r="H2200" s="3">
        <v>214</v>
      </c>
      <c r="I2200" s="3">
        <v>133</v>
      </c>
      <c r="J2200" s="3">
        <v>122</v>
      </c>
      <c r="K2200" s="3">
        <v>0</v>
      </c>
      <c r="L2200" s="3">
        <v>2</v>
      </c>
      <c r="M2200" s="3">
        <v>60</v>
      </c>
      <c r="N2200" s="3">
        <v>80</v>
      </c>
      <c r="O2200" s="3">
        <v>0</v>
      </c>
      <c r="P2200" s="3">
        <v>0</v>
      </c>
      <c r="Q2200" s="3">
        <v>0</v>
      </c>
      <c r="R2200" s="3">
        <v>50000</v>
      </c>
      <c r="S2200" s="3">
        <v>0</v>
      </c>
      <c r="T2200">
        <v>5001</v>
      </c>
      <c r="U2200" s="3">
        <v>5</v>
      </c>
      <c r="V2200" s="3">
        <v>2025</v>
      </c>
      <c r="W2200" s="3">
        <v>6</v>
      </c>
      <c r="X2200" s="3">
        <v>168.75</v>
      </c>
      <c r="Y2200" s="3">
        <v>21</v>
      </c>
      <c r="Z2200" s="3">
        <v>101.25</v>
      </c>
      <c r="AA2200" s="3">
        <v>0</v>
      </c>
      <c r="AB2200" s="3">
        <v>0</v>
      </c>
      <c r="AC2200" s="3">
        <v>4017702</v>
      </c>
      <c r="AD2200" s="3">
        <v>9.5608388042577612</v>
      </c>
      <c r="AE2200" s="3">
        <v>35000</v>
      </c>
      <c r="AF2200" t="s">
        <v>137</v>
      </c>
      <c r="AG2200" t="s">
        <v>134</v>
      </c>
      <c r="AI2200">
        <f>IF(ISERROR(IF(D2200=25,VLOOKUP(E2200,Sheet1!$F$64:$H$79,2,0),IF(D2200=23,VLOOKUP(knight_awaken_info!E2200,Sheet1!$F$45:$H$60,2,0),VLOOKUP(knight_awaken_info!E2200,Sheet1!$F$26:$H$41,2,0)))),0,IF(D2200=25,VLOOKUP(E2200,Sheet1!$F$64:$H$79,2,0),IF(D2200=23,VLOOKUP(knight_awaken_info!E2200,Sheet1!$F$45:$H$60,2,0),VLOOKUP(knight_awaken_info!E2200,Sheet1!$F$26:$H$41,2,0))))</f>
        <v>0</v>
      </c>
      <c r="AJ2200">
        <f>IF(ISERROR(IF(D2200=25,VLOOKUP(E2200,Sheet1!$F$64:$H$79,3,0),IF(D2200=23,VLOOKUP(knight_awaken_info!E2200,Sheet1!$F$45:$H$60,3,0),VLOOKUP(knight_awaken_info!E2200,Sheet1!$F$26:$H$41,3,0)))),0,IF(D2200=25,VLOOKUP(E2200,Sheet1!$F$64:$H$79,3,0),IF(D2200=23,VLOOKUP(knight_awaken_info!E2200,Sheet1!$F$45:$H$60,3,0),VLOOKUP(knight_awaken_info!E2200,Sheet1!$F$26:$H$41,3,0))))</f>
        <v>0</v>
      </c>
      <c r="AK2200" s="11">
        <f>SUM(AI2199:AI2200)</f>
        <v>0</v>
      </c>
      <c r="AL2200" s="11">
        <f>SUM(AJ2199:AJ2200)</f>
        <v>0</v>
      </c>
      <c r="AN2200" s="3">
        <f t="shared" si="105"/>
        <v>2025</v>
      </c>
      <c r="AO2200" s="3">
        <f t="shared" si="106"/>
        <v>101.25</v>
      </c>
    </row>
    <row r="2201" spans="1:41">
      <c r="A2201" s="3">
        <v>4017702</v>
      </c>
      <c r="B2201" s="3">
        <v>4017701</v>
      </c>
      <c r="C2201" s="3" t="s">
        <v>81</v>
      </c>
      <c r="D2201">
        <f t="shared" si="104"/>
        <v>20</v>
      </c>
      <c r="E2201" s="3">
        <v>2</v>
      </c>
      <c r="F2201" s="3">
        <v>50</v>
      </c>
      <c r="G2201" s="3">
        <v>4</v>
      </c>
      <c r="H2201" s="3">
        <v>213</v>
      </c>
      <c r="I2201" s="3">
        <v>132</v>
      </c>
      <c r="J2201" s="3">
        <v>121</v>
      </c>
      <c r="K2201" s="3">
        <v>134</v>
      </c>
      <c r="L2201" s="3">
        <v>2</v>
      </c>
      <c r="M2201" s="3">
        <v>60</v>
      </c>
      <c r="N2201" s="3">
        <v>100</v>
      </c>
      <c r="O2201" s="3">
        <v>0</v>
      </c>
      <c r="P2201" s="3">
        <v>0</v>
      </c>
      <c r="Q2201" s="3">
        <v>0</v>
      </c>
      <c r="R2201" s="3">
        <v>70000</v>
      </c>
      <c r="S2201" s="3">
        <v>0</v>
      </c>
      <c r="T2201">
        <v>5001</v>
      </c>
      <c r="U2201" s="3">
        <v>5</v>
      </c>
      <c r="V2201" s="3">
        <v>4075</v>
      </c>
      <c r="W2201" s="3">
        <v>6</v>
      </c>
      <c r="X2201" s="3">
        <v>339.58333333333337</v>
      </c>
      <c r="Y2201" s="3">
        <v>21</v>
      </c>
      <c r="Z2201" s="3">
        <v>203.75</v>
      </c>
      <c r="AA2201" s="3">
        <v>0</v>
      </c>
      <c r="AB2201" s="3">
        <v>0</v>
      </c>
      <c r="AC2201" s="3">
        <v>4017703</v>
      </c>
      <c r="AD2201" s="3">
        <v>33.462935814902167</v>
      </c>
      <c r="AE2201" s="3">
        <v>85000</v>
      </c>
      <c r="AF2201" t="s">
        <v>137</v>
      </c>
      <c r="AG2201" t="s">
        <v>134</v>
      </c>
      <c r="AI2201">
        <f>IF(ISERROR(IF(D2201=25,VLOOKUP(E2201,Sheet1!$F$64:$H$79,2,0),IF(D2201=23,VLOOKUP(knight_awaken_info!E2201,Sheet1!$F$45:$H$60,2,0),VLOOKUP(knight_awaken_info!E2201,Sheet1!$F$26:$H$41,2,0)))),0,IF(D2201=25,VLOOKUP(E2201,Sheet1!$F$64:$H$79,2,0),IF(D2201=23,VLOOKUP(knight_awaken_info!E2201,Sheet1!$F$45:$H$60,2,0),VLOOKUP(knight_awaken_info!E2201,Sheet1!$F$26:$H$41,2,0))))</f>
        <v>0</v>
      </c>
      <c r="AJ2201">
        <f>IF(ISERROR(IF(D2201=25,VLOOKUP(E2201,Sheet1!$F$64:$H$79,3,0),IF(D2201=23,VLOOKUP(knight_awaken_info!E2201,Sheet1!$F$45:$H$60,3,0),VLOOKUP(knight_awaken_info!E2201,Sheet1!$F$26:$H$41,3,0)))),0,IF(D2201=25,VLOOKUP(E2201,Sheet1!$F$64:$H$79,3,0),IF(D2201=23,VLOOKUP(knight_awaken_info!E2201,Sheet1!$F$45:$H$60,3,0),VLOOKUP(knight_awaken_info!E2201,Sheet1!$F$26:$H$41,3,0))))</f>
        <v>0</v>
      </c>
      <c r="AK2201" s="11">
        <f>SUM(AI2199:AI2201)</f>
        <v>0</v>
      </c>
      <c r="AL2201" s="11">
        <f>SUM(AJ2199:AJ2201)</f>
        <v>0</v>
      </c>
      <c r="AN2201" s="3">
        <f t="shared" si="105"/>
        <v>4075</v>
      </c>
      <c r="AO2201" s="3">
        <f t="shared" si="106"/>
        <v>203.75</v>
      </c>
    </row>
    <row r="2202" spans="1:41">
      <c r="A2202" s="3">
        <v>4017703</v>
      </c>
      <c r="B2202" s="3">
        <v>4017701</v>
      </c>
      <c r="C2202" s="3" t="s">
        <v>81</v>
      </c>
      <c r="D2202">
        <f t="shared" si="104"/>
        <v>20</v>
      </c>
      <c r="E2202" s="3">
        <v>3</v>
      </c>
      <c r="F2202" s="3">
        <v>50</v>
      </c>
      <c r="G2202" s="3">
        <v>4</v>
      </c>
      <c r="H2202" s="3">
        <v>212</v>
      </c>
      <c r="I2202" s="3">
        <v>131</v>
      </c>
      <c r="J2202" s="3">
        <v>124</v>
      </c>
      <c r="K2202" s="3">
        <v>133</v>
      </c>
      <c r="L2202" s="3">
        <v>2</v>
      </c>
      <c r="M2202" s="3">
        <v>60</v>
      </c>
      <c r="N2202" s="3">
        <v>120</v>
      </c>
      <c r="O2202" s="3">
        <v>0</v>
      </c>
      <c r="P2202" s="3">
        <v>0</v>
      </c>
      <c r="Q2202" s="3">
        <v>0</v>
      </c>
      <c r="R2202" s="3">
        <v>85000</v>
      </c>
      <c r="S2202" s="3">
        <v>0</v>
      </c>
      <c r="T2202">
        <v>5001</v>
      </c>
      <c r="U2202" s="3">
        <v>5</v>
      </c>
      <c r="V2202" s="3">
        <v>6150</v>
      </c>
      <c r="W2202" s="3">
        <v>6</v>
      </c>
      <c r="X2202" s="3">
        <v>512.5</v>
      </c>
      <c r="Y2202" s="3">
        <v>21</v>
      </c>
      <c r="Z2202" s="3">
        <v>307.5</v>
      </c>
      <c r="AA2202" s="3">
        <v>0</v>
      </c>
      <c r="AB2202" s="3">
        <v>0</v>
      </c>
      <c r="AC2202" s="3">
        <v>4017704</v>
      </c>
      <c r="AD2202" s="3">
        <v>62.145452227675449</v>
      </c>
      <c r="AE2202" s="3">
        <v>155000</v>
      </c>
      <c r="AF2202" t="s">
        <v>137</v>
      </c>
      <c r="AG2202" t="s">
        <v>134</v>
      </c>
      <c r="AI2202">
        <f>IF(ISERROR(IF(D2202=25,VLOOKUP(E2202,Sheet1!$F$64:$H$79,2,0),IF(D2202=23,VLOOKUP(knight_awaken_info!E2202,Sheet1!$F$45:$H$60,2,0),VLOOKUP(knight_awaken_info!E2202,Sheet1!$F$26:$H$41,2,0)))),0,IF(D2202=25,VLOOKUP(E2202,Sheet1!$F$64:$H$79,2,0),IF(D2202=23,VLOOKUP(knight_awaken_info!E2202,Sheet1!$F$45:$H$60,2,0),VLOOKUP(knight_awaken_info!E2202,Sheet1!$F$26:$H$41,2,0))))</f>
        <v>0</v>
      </c>
      <c r="AJ2202">
        <f>IF(ISERROR(IF(D2202=25,VLOOKUP(E2202,Sheet1!$F$64:$H$79,3,0),IF(D2202=23,VLOOKUP(knight_awaken_info!E2202,Sheet1!$F$45:$H$60,3,0),VLOOKUP(knight_awaken_info!E2202,Sheet1!$F$26:$H$41,3,0)))),0,IF(D2202=25,VLOOKUP(E2202,Sheet1!$F$64:$H$79,3,0),IF(D2202=23,VLOOKUP(knight_awaken_info!E2202,Sheet1!$F$45:$H$60,3,0),VLOOKUP(knight_awaken_info!E2202,Sheet1!$F$26:$H$41,3,0))))</f>
        <v>0</v>
      </c>
      <c r="AK2202" s="11">
        <f>SUM(AI2199:AI2202)</f>
        <v>0</v>
      </c>
      <c r="AL2202" s="11">
        <f>SUM(AJ2199:AJ2202)</f>
        <v>0</v>
      </c>
      <c r="AN2202" s="3">
        <f t="shared" si="105"/>
        <v>6150</v>
      </c>
      <c r="AO2202" s="3">
        <f t="shared" si="106"/>
        <v>307.5</v>
      </c>
    </row>
    <row r="2203" spans="1:41">
      <c r="A2203" s="3">
        <v>4017704</v>
      </c>
      <c r="B2203" s="3">
        <v>4017701</v>
      </c>
      <c r="C2203" s="3" t="s">
        <v>81</v>
      </c>
      <c r="D2203">
        <f t="shared" si="104"/>
        <v>20</v>
      </c>
      <c r="E2203" s="3">
        <v>4</v>
      </c>
      <c r="F2203" s="3">
        <v>50</v>
      </c>
      <c r="G2203" s="3">
        <v>4</v>
      </c>
      <c r="H2203" s="3">
        <v>211</v>
      </c>
      <c r="I2203" s="3">
        <v>234</v>
      </c>
      <c r="J2203" s="3">
        <v>123</v>
      </c>
      <c r="K2203" s="3">
        <v>132</v>
      </c>
      <c r="L2203" s="3">
        <v>2</v>
      </c>
      <c r="M2203" s="3">
        <v>60</v>
      </c>
      <c r="N2203" s="3">
        <v>140</v>
      </c>
      <c r="O2203" s="3">
        <v>0</v>
      </c>
      <c r="P2203" s="3">
        <v>0</v>
      </c>
      <c r="Q2203" s="3">
        <v>0</v>
      </c>
      <c r="R2203" s="3">
        <v>105000</v>
      </c>
      <c r="S2203" s="3">
        <v>0</v>
      </c>
      <c r="T2203">
        <v>5001</v>
      </c>
      <c r="U2203" s="3">
        <v>5</v>
      </c>
      <c r="V2203" s="3">
        <v>8250</v>
      </c>
      <c r="W2203" s="3">
        <v>6</v>
      </c>
      <c r="X2203" s="3">
        <v>687.5</v>
      </c>
      <c r="Y2203" s="3">
        <v>21</v>
      </c>
      <c r="Z2203" s="3">
        <v>412.5</v>
      </c>
      <c r="AA2203" s="3">
        <v>0</v>
      </c>
      <c r="AB2203" s="3">
        <v>0</v>
      </c>
      <c r="AC2203" s="3">
        <v>4017705</v>
      </c>
      <c r="AD2203" s="3">
        <v>90.827968640448731</v>
      </c>
      <c r="AE2203" s="3">
        <v>240000</v>
      </c>
      <c r="AF2203" t="s">
        <v>137</v>
      </c>
      <c r="AG2203" t="s">
        <v>134</v>
      </c>
      <c r="AI2203">
        <f>IF(ISERROR(IF(D2203=25,VLOOKUP(E2203,Sheet1!$F$64:$H$79,2,0),IF(D2203=23,VLOOKUP(knight_awaken_info!E2203,Sheet1!$F$45:$H$60,2,0),VLOOKUP(knight_awaken_info!E2203,Sheet1!$F$26:$H$41,2,0)))),0,IF(D2203=25,VLOOKUP(E2203,Sheet1!$F$64:$H$79,2,0),IF(D2203=23,VLOOKUP(knight_awaken_info!E2203,Sheet1!$F$45:$H$60,2,0),VLOOKUP(knight_awaken_info!E2203,Sheet1!$F$26:$H$41,2,0))))</f>
        <v>0</v>
      </c>
      <c r="AJ2203">
        <f>IF(ISERROR(IF(D2203=25,VLOOKUP(E2203,Sheet1!$F$64:$H$79,3,0),IF(D2203=23,VLOOKUP(knight_awaken_info!E2203,Sheet1!$F$45:$H$60,3,0),VLOOKUP(knight_awaken_info!E2203,Sheet1!$F$26:$H$41,3,0)))),0,IF(D2203=25,VLOOKUP(E2203,Sheet1!$F$64:$H$79,3,0),IF(D2203=23,VLOOKUP(knight_awaken_info!E2203,Sheet1!$F$45:$H$60,3,0),VLOOKUP(knight_awaken_info!E2203,Sheet1!$F$26:$H$41,3,0))))</f>
        <v>0</v>
      </c>
      <c r="AK2203" s="11">
        <f>SUM(AI2199:AI2203)</f>
        <v>0</v>
      </c>
      <c r="AL2203" s="11">
        <f>SUM(AJ2199:AJ2203)</f>
        <v>0</v>
      </c>
      <c r="AN2203" s="3">
        <f t="shared" si="105"/>
        <v>8250</v>
      </c>
      <c r="AO2203" s="3">
        <f t="shared" si="106"/>
        <v>412.5</v>
      </c>
    </row>
    <row r="2204" spans="1:41">
      <c r="A2204" s="3">
        <v>4017705</v>
      </c>
      <c r="B2204" s="3">
        <v>4017701</v>
      </c>
      <c r="C2204" s="3" t="s">
        <v>81</v>
      </c>
      <c r="D2204">
        <f t="shared" si="104"/>
        <v>20</v>
      </c>
      <c r="E2204" s="3">
        <v>5</v>
      </c>
      <c r="F2204" s="3">
        <v>50</v>
      </c>
      <c r="G2204" s="3">
        <v>4</v>
      </c>
      <c r="H2204" s="3">
        <v>214</v>
      </c>
      <c r="I2204" s="3">
        <v>233</v>
      </c>
      <c r="J2204" s="3">
        <v>122</v>
      </c>
      <c r="K2204" s="3">
        <v>131</v>
      </c>
      <c r="L2204" s="3">
        <v>2</v>
      </c>
      <c r="M2204" s="3">
        <v>60</v>
      </c>
      <c r="N2204" s="3">
        <v>170</v>
      </c>
      <c r="O2204" s="3">
        <v>0</v>
      </c>
      <c r="P2204" s="3">
        <v>0</v>
      </c>
      <c r="Q2204" s="3">
        <v>0</v>
      </c>
      <c r="R2204" s="3">
        <v>120000</v>
      </c>
      <c r="S2204" s="3">
        <v>0</v>
      </c>
      <c r="T2204">
        <v>5001</v>
      </c>
      <c r="U2204" s="3">
        <v>5</v>
      </c>
      <c r="V2204" s="3">
        <v>10375</v>
      </c>
      <c r="W2204" s="3">
        <v>6</v>
      </c>
      <c r="X2204" s="3">
        <v>864.58333333333337</v>
      </c>
      <c r="Y2204" s="3">
        <v>21</v>
      </c>
      <c r="Z2204" s="3">
        <v>518.75</v>
      </c>
      <c r="AA2204" s="3">
        <v>0</v>
      </c>
      <c r="AB2204" s="3">
        <v>0</v>
      </c>
      <c r="AC2204" s="3">
        <v>4017706</v>
      </c>
      <c r="AD2204" s="3">
        <v>129.07132385747977</v>
      </c>
      <c r="AE2204" s="3">
        <v>345000</v>
      </c>
      <c r="AF2204" t="s">
        <v>137</v>
      </c>
      <c r="AG2204" t="s">
        <v>134</v>
      </c>
      <c r="AI2204">
        <f>IF(ISERROR(IF(D2204=25,VLOOKUP(E2204,Sheet1!$F$64:$H$79,2,0),IF(D2204=23,VLOOKUP(knight_awaken_info!E2204,Sheet1!$F$45:$H$60,2,0),VLOOKUP(knight_awaken_info!E2204,Sheet1!$F$26:$H$41,2,0)))),0,IF(D2204=25,VLOOKUP(E2204,Sheet1!$F$64:$H$79,2,0),IF(D2204=23,VLOOKUP(knight_awaken_info!E2204,Sheet1!$F$45:$H$60,2,0),VLOOKUP(knight_awaken_info!E2204,Sheet1!$F$26:$H$41,2,0))))</f>
        <v>0</v>
      </c>
      <c r="AJ2204">
        <f>IF(ISERROR(IF(D2204=25,VLOOKUP(E2204,Sheet1!$F$64:$H$79,3,0),IF(D2204=23,VLOOKUP(knight_awaken_info!E2204,Sheet1!$F$45:$H$60,3,0),VLOOKUP(knight_awaken_info!E2204,Sheet1!$F$26:$H$41,3,0)))),0,IF(D2204=25,VLOOKUP(E2204,Sheet1!$F$64:$H$79,3,0),IF(D2204=23,VLOOKUP(knight_awaken_info!E2204,Sheet1!$F$45:$H$60,3,0),VLOOKUP(knight_awaken_info!E2204,Sheet1!$F$26:$H$41,3,0))))</f>
        <v>0</v>
      </c>
      <c r="AK2204" s="11">
        <f>SUM(AI2199:AI2204)</f>
        <v>0</v>
      </c>
      <c r="AL2204" s="11">
        <f>SUM(AJ2199:AJ2204)</f>
        <v>0</v>
      </c>
      <c r="AN2204" s="3">
        <f t="shared" si="105"/>
        <v>10375</v>
      </c>
      <c r="AO2204" s="3">
        <f t="shared" si="106"/>
        <v>518.75</v>
      </c>
    </row>
    <row r="2205" spans="1:41">
      <c r="A2205" s="3">
        <v>4017706</v>
      </c>
      <c r="B2205" s="3">
        <v>4017701</v>
      </c>
      <c r="C2205" s="3" t="s">
        <v>81</v>
      </c>
      <c r="D2205">
        <f t="shared" si="104"/>
        <v>20</v>
      </c>
      <c r="E2205" s="3">
        <v>6</v>
      </c>
      <c r="F2205" s="3">
        <v>50</v>
      </c>
      <c r="G2205" s="3">
        <v>4</v>
      </c>
      <c r="H2205" s="3">
        <v>213</v>
      </c>
      <c r="I2205" s="3">
        <v>232</v>
      </c>
      <c r="J2205" s="3">
        <v>121</v>
      </c>
      <c r="K2205" s="3">
        <v>134</v>
      </c>
      <c r="L2205" s="3">
        <v>2</v>
      </c>
      <c r="M2205" s="3">
        <v>60</v>
      </c>
      <c r="N2205" s="3">
        <v>190</v>
      </c>
      <c r="O2205" s="3">
        <v>0</v>
      </c>
      <c r="P2205" s="3">
        <v>0</v>
      </c>
      <c r="Q2205" s="3">
        <v>0</v>
      </c>
      <c r="R2205" s="3">
        <v>140000</v>
      </c>
      <c r="S2205" s="3">
        <v>0</v>
      </c>
      <c r="T2205">
        <v>5001</v>
      </c>
      <c r="U2205" s="3">
        <v>5</v>
      </c>
      <c r="V2205" s="3">
        <v>12525</v>
      </c>
      <c r="W2205" s="3">
        <v>6</v>
      </c>
      <c r="X2205" s="3">
        <v>1043.75</v>
      </c>
      <c r="Y2205" s="3">
        <v>21</v>
      </c>
      <c r="Z2205" s="3">
        <v>626.25</v>
      </c>
      <c r="AA2205" s="3">
        <v>0</v>
      </c>
      <c r="AB2205" s="3">
        <v>0</v>
      </c>
      <c r="AC2205" s="3">
        <v>4017707</v>
      </c>
      <c r="AD2205" s="3">
        <v>167.31467907451082</v>
      </c>
      <c r="AE2205" s="3">
        <v>465000</v>
      </c>
      <c r="AF2205" t="s">
        <v>137</v>
      </c>
      <c r="AG2205" t="s">
        <v>134</v>
      </c>
      <c r="AI2205">
        <f>IF(ISERROR(IF(D2205=25,VLOOKUP(E2205,Sheet1!$F$64:$H$79,2,0),IF(D2205=23,VLOOKUP(knight_awaken_info!E2205,Sheet1!$F$45:$H$60,2,0),VLOOKUP(knight_awaken_info!E2205,Sheet1!$F$26:$H$41,2,0)))),0,IF(D2205=25,VLOOKUP(E2205,Sheet1!$F$64:$H$79,2,0),IF(D2205=23,VLOOKUP(knight_awaken_info!E2205,Sheet1!$F$45:$H$60,2,0),VLOOKUP(knight_awaken_info!E2205,Sheet1!$F$26:$H$41,2,0))))</f>
        <v>0</v>
      </c>
      <c r="AJ2205">
        <f>IF(ISERROR(IF(D2205=25,VLOOKUP(E2205,Sheet1!$F$64:$H$79,3,0),IF(D2205=23,VLOOKUP(knight_awaken_info!E2205,Sheet1!$F$45:$H$60,3,0),VLOOKUP(knight_awaken_info!E2205,Sheet1!$F$26:$H$41,3,0)))),0,IF(D2205=25,VLOOKUP(E2205,Sheet1!$F$64:$H$79,3,0),IF(D2205=23,VLOOKUP(knight_awaken_info!E2205,Sheet1!$F$45:$H$60,3,0),VLOOKUP(knight_awaken_info!E2205,Sheet1!$F$26:$H$41,3,0))))</f>
        <v>0</v>
      </c>
      <c r="AK2205" s="11">
        <f>SUM(AI2199:AI2205)</f>
        <v>0</v>
      </c>
      <c r="AL2205" s="11">
        <f>SUM(AJ2199:AJ2205)</f>
        <v>0</v>
      </c>
      <c r="AN2205" s="3">
        <f t="shared" si="105"/>
        <v>12525</v>
      </c>
      <c r="AO2205" s="3">
        <f t="shared" si="106"/>
        <v>626.25</v>
      </c>
    </row>
    <row r="2206" spans="1:41">
      <c r="A2206" s="3">
        <v>4017707</v>
      </c>
      <c r="B2206" s="3">
        <v>4017701</v>
      </c>
      <c r="C2206" s="3" t="s">
        <v>81</v>
      </c>
      <c r="D2206">
        <f t="shared" si="104"/>
        <v>20</v>
      </c>
      <c r="E2206" s="3">
        <v>7</v>
      </c>
      <c r="F2206" s="3">
        <v>50</v>
      </c>
      <c r="G2206" s="3">
        <v>4</v>
      </c>
      <c r="H2206" s="3">
        <v>212</v>
      </c>
      <c r="I2206" s="3">
        <v>231</v>
      </c>
      <c r="J2206" s="3">
        <v>124</v>
      </c>
      <c r="K2206" s="3">
        <v>133</v>
      </c>
      <c r="L2206" s="3">
        <v>2</v>
      </c>
      <c r="M2206" s="3">
        <v>60</v>
      </c>
      <c r="N2206" s="3">
        <v>210</v>
      </c>
      <c r="O2206" s="3">
        <v>0</v>
      </c>
      <c r="P2206" s="3">
        <v>0</v>
      </c>
      <c r="Q2206" s="3">
        <v>0</v>
      </c>
      <c r="R2206" s="3">
        <v>160000</v>
      </c>
      <c r="S2206" s="3">
        <v>0</v>
      </c>
      <c r="T2206">
        <v>5001</v>
      </c>
      <c r="U2206" s="3">
        <v>5</v>
      </c>
      <c r="V2206" s="3">
        <v>14700</v>
      </c>
      <c r="W2206" s="3">
        <v>6</v>
      </c>
      <c r="X2206" s="3">
        <v>1225</v>
      </c>
      <c r="Y2206" s="3">
        <v>21</v>
      </c>
      <c r="Z2206" s="3">
        <v>735</v>
      </c>
      <c r="AA2206" s="3">
        <v>0</v>
      </c>
      <c r="AB2206" s="3">
        <v>0</v>
      </c>
      <c r="AC2206" s="3">
        <v>4017708</v>
      </c>
      <c r="AD2206" s="3">
        <v>205.55803429154187</v>
      </c>
      <c r="AE2206" s="3">
        <v>605000</v>
      </c>
      <c r="AF2206" t="s">
        <v>137</v>
      </c>
      <c r="AG2206" t="s">
        <v>134</v>
      </c>
      <c r="AI2206">
        <f>IF(ISERROR(IF(D2206=25,VLOOKUP(E2206,Sheet1!$F$64:$H$79,2,0),IF(D2206=23,VLOOKUP(knight_awaken_info!E2206,Sheet1!$F$45:$H$60,2,0),VLOOKUP(knight_awaken_info!E2206,Sheet1!$F$26:$H$41,2,0)))),0,IF(D2206=25,VLOOKUP(E2206,Sheet1!$F$64:$H$79,2,0),IF(D2206=23,VLOOKUP(knight_awaken_info!E2206,Sheet1!$F$45:$H$60,2,0),VLOOKUP(knight_awaken_info!E2206,Sheet1!$F$26:$H$41,2,0))))</f>
        <v>0</v>
      </c>
      <c r="AJ2206">
        <f>IF(ISERROR(IF(D2206=25,VLOOKUP(E2206,Sheet1!$F$64:$H$79,3,0),IF(D2206=23,VLOOKUP(knight_awaken_info!E2206,Sheet1!$F$45:$H$60,3,0),VLOOKUP(knight_awaken_info!E2206,Sheet1!$F$26:$H$41,3,0)))),0,IF(D2206=25,VLOOKUP(E2206,Sheet1!$F$64:$H$79,3,0),IF(D2206=23,VLOOKUP(knight_awaken_info!E2206,Sheet1!$F$45:$H$60,3,0),VLOOKUP(knight_awaken_info!E2206,Sheet1!$F$26:$H$41,3,0))))</f>
        <v>0</v>
      </c>
      <c r="AK2206" s="11">
        <f>SUM(AI2199:AI2206)</f>
        <v>0</v>
      </c>
      <c r="AL2206" s="11">
        <f>SUM(AJ2199:AJ2206)</f>
        <v>0</v>
      </c>
      <c r="AN2206" s="3">
        <f t="shared" si="105"/>
        <v>14700</v>
      </c>
      <c r="AO2206" s="3">
        <f t="shared" si="106"/>
        <v>735</v>
      </c>
    </row>
    <row r="2207" spans="1:41">
      <c r="A2207" s="3">
        <v>4017708</v>
      </c>
      <c r="B2207" s="3">
        <v>4017701</v>
      </c>
      <c r="C2207" s="3" t="s">
        <v>81</v>
      </c>
      <c r="D2207">
        <f t="shared" si="104"/>
        <v>20</v>
      </c>
      <c r="E2207" s="3">
        <v>8</v>
      </c>
      <c r="F2207" s="3">
        <v>50</v>
      </c>
      <c r="G2207" s="3">
        <v>4</v>
      </c>
      <c r="H2207" s="3">
        <v>211</v>
      </c>
      <c r="I2207" s="3">
        <v>234</v>
      </c>
      <c r="J2207" s="3">
        <v>123</v>
      </c>
      <c r="K2207" s="3">
        <v>132</v>
      </c>
      <c r="L2207" s="3">
        <v>2</v>
      </c>
      <c r="M2207" s="3">
        <v>60</v>
      </c>
      <c r="N2207" s="3">
        <v>230</v>
      </c>
      <c r="O2207" s="3">
        <v>0</v>
      </c>
      <c r="P2207" s="3">
        <v>0</v>
      </c>
      <c r="Q2207" s="3">
        <v>0</v>
      </c>
      <c r="R2207" s="3">
        <v>175000</v>
      </c>
      <c r="S2207" s="3">
        <v>0</v>
      </c>
      <c r="T2207">
        <v>5001</v>
      </c>
      <c r="U2207" s="3">
        <v>5</v>
      </c>
      <c r="V2207" s="3">
        <v>16900</v>
      </c>
      <c r="W2207" s="3">
        <v>6</v>
      </c>
      <c r="X2207" s="3">
        <v>1408.3333333333333</v>
      </c>
      <c r="Y2207" s="3">
        <v>21</v>
      </c>
      <c r="Z2207" s="3">
        <v>845</v>
      </c>
      <c r="AA2207" s="3">
        <v>0</v>
      </c>
      <c r="AB2207" s="3">
        <v>0</v>
      </c>
      <c r="AC2207" s="3">
        <v>4017709</v>
      </c>
      <c r="AD2207" s="3">
        <v>243.80138950857292</v>
      </c>
      <c r="AE2207" s="3">
        <v>765000</v>
      </c>
      <c r="AF2207" t="s">
        <v>137</v>
      </c>
      <c r="AG2207" t="s">
        <v>134</v>
      </c>
      <c r="AI2207">
        <f>IF(ISERROR(IF(D2207=25,VLOOKUP(E2207,Sheet1!$F$64:$H$79,2,0),IF(D2207=23,VLOOKUP(knight_awaken_info!E2207,Sheet1!$F$45:$H$60,2,0),VLOOKUP(knight_awaken_info!E2207,Sheet1!$F$26:$H$41,2,0)))),0,IF(D2207=25,VLOOKUP(E2207,Sheet1!$F$64:$H$79,2,0),IF(D2207=23,VLOOKUP(knight_awaken_info!E2207,Sheet1!$F$45:$H$60,2,0),VLOOKUP(knight_awaken_info!E2207,Sheet1!$F$26:$H$41,2,0))))</f>
        <v>0</v>
      </c>
      <c r="AJ2207">
        <f>IF(ISERROR(IF(D2207=25,VLOOKUP(E2207,Sheet1!$F$64:$H$79,3,0),IF(D2207=23,VLOOKUP(knight_awaken_info!E2207,Sheet1!$F$45:$H$60,3,0),VLOOKUP(knight_awaken_info!E2207,Sheet1!$F$26:$H$41,3,0)))),0,IF(D2207=25,VLOOKUP(E2207,Sheet1!$F$64:$H$79,3,0),IF(D2207=23,VLOOKUP(knight_awaken_info!E2207,Sheet1!$F$45:$H$60,3,0),VLOOKUP(knight_awaken_info!E2207,Sheet1!$F$26:$H$41,3,0))))</f>
        <v>0</v>
      </c>
      <c r="AK2207" s="11">
        <f>SUM(AI2199:AI2207)</f>
        <v>0</v>
      </c>
      <c r="AL2207" s="11">
        <f>SUM(AJ2199:AJ2207)</f>
        <v>0</v>
      </c>
      <c r="AN2207" s="3">
        <f t="shared" si="105"/>
        <v>16900</v>
      </c>
      <c r="AO2207" s="3">
        <f t="shared" si="106"/>
        <v>845</v>
      </c>
    </row>
    <row r="2208" spans="1:41">
      <c r="A2208" s="3">
        <v>4017709</v>
      </c>
      <c r="B2208" s="3">
        <v>4017701</v>
      </c>
      <c r="C2208" s="3" t="s">
        <v>81</v>
      </c>
      <c r="D2208">
        <f t="shared" si="104"/>
        <v>20</v>
      </c>
      <c r="E2208" s="3">
        <v>9</v>
      </c>
      <c r="F2208" s="3">
        <v>50</v>
      </c>
      <c r="G2208" s="3">
        <v>4</v>
      </c>
      <c r="H2208" s="3">
        <v>214</v>
      </c>
      <c r="I2208" s="3">
        <v>233</v>
      </c>
      <c r="J2208" s="3">
        <v>222</v>
      </c>
      <c r="K2208" s="3">
        <v>231</v>
      </c>
      <c r="L2208" s="3">
        <v>2</v>
      </c>
      <c r="M2208" s="3">
        <v>60</v>
      </c>
      <c r="N2208" s="3">
        <v>730</v>
      </c>
      <c r="O2208" s="3">
        <v>1</v>
      </c>
      <c r="P2208" s="3">
        <v>40177</v>
      </c>
      <c r="Q2208" s="3">
        <v>1</v>
      </c>
      <c r="R2208" s="3">
        <v>680000</v>
      </c>
      <c r="S2208" s="3">
        <v>0</v>
      </c>
      <c r="T2208">
        <v>5001</v>
      </c>
      <c r="U2208" s="3">
        <v>5</v>
      </c>
      <c r="V2208" s="3">
        <v>19125</v>
      </c>
      <c r="W2208" s="3">
        <v>6</v>
      </c>
      <c r="X2208" s="3">
        <v>1593.75</v>
      </c>
      <c r="Y2208" s="3">
        <v>21</v>
      </c>
      <c r="Z2208" s="3">
        <v>956.25</v>
      </c>
      <c r="AA2208" s="3">
        <v>0</v>
      </c>
      <c r="AB2208" s="3">
        <v>0</v>
      </c>
      <c r="AC2208" s="3">
        <v>4017710</v>
      </c>
      <c r="AD2208" s="3">
        <v>282.04474472560395</v>
      </c>
      <c r="AE2208" s="3">
        <v>940000</v>
      </c>
      <c r="AF2208" t="s">
        <v>137</v>
      </c>
      <c r="AG2208" t="s">
        <v>134</v>
      </c>
      <c r="AI2208">
        <f>IF(ISERROR(IF(D2208=25,VLOOKUP(E2208,Sheet1!$F$64:$H$79,2,0),IF(D2208=23,VLOOKUP(knight_awaken_info!E2208,Sheet1!$F$45:$H$60,2,0),VLOOKUP(knight_awaken_info!E2208,Sheet1!$F$26:$H$41,2,0)))),0,IF(D2208=25,VLOOKUP(E2208,Sheet1!$F$64:$H$79,2,0),IF(D2208=23,VLOOKUP(knight_awaken_info!E2208,Sheet1!$F$45:$H$60,2,0),VLOOKUP(knight_awaken_info!E2208,Sheet1!$F$26:$H$41,2,0))))</f>
        <v>0</v>
      </c>
      <c r="AJ2208">
        <f>IF(ISERROR(IF(D2208=25,VLOOKUP(E2208,Sheet1!$F$64:$H$79,3,0),IF(D2208=23,VLOOKUP(knight_awaken_info!E2208,Sheet1!$F$45:$H$60,3,0),VLOOKUP(knight_awaken_info!E2208,Sheet1!$F$26:$H$41,3,0)))),0,IF(D2208=25,VLOOKUP(E2208,Sheet1!$F$64:$H$79,3,0),IF(D2208=23,VLOOKUP(knight_awaken_info!E2208,Sheet1!$F$45:$H$60,3,0),VLOOKUP(knight_awaken_info!E2208,Sheet1!$F$26:$H$41,3,0))))</f>
        <v>0</v>
      </c>
      <c r="AK2208" s="11">
        <f>SUM(AI2199:AI2208)</f>
        <v>0</v>
      </c>
      <c r="AL2208" s="11">
        <f>SUM(AJ2199:AJ2208)</f>
        <v>0</v>
      </c>
      <c r="AN2208" s="3">
        <f t="shared" si="105"/>
        <v>19125</v>
      </c>
      <c r="AO2208" s="3">
        <f t="shared" si="106"/>
        <v>956.25</v>
      </c>
    </row>
    <row r="2209" spans="1:41">
      <c r="A2209" s="3">
        <v>4017710</v>
      </c>
      <c r="B2209" s="3">
        <v>4017701</v>
      </c>
      <c r="C2209" s="3" t="s">
        <v>81</v>
      </c>
      <c r="D2209">
        <f t="shared" si="104"/>
        <v>20</v>
      </c>
      <c r="E2209" s="3">
        <v>10</v>
      </c>
      <c r="F2209" s="3">
        <v>60</v>
      </c>
      <c r="G2209" s="3">
        <v>4</v>
      </c>
      <c r="H2209" s="3">
        <v>311</v>
      </c>
      <c r="I2209" s="3">
        <v>233</v>
      </c>
      <c r="J2209" s="3">
        <v>222</v>
      </c>
      <c r="K2209" s="3">
        <v>231</v>
      </c>
      <c r="L2209" s="3">
        <v>2</v>
      </c>
      <c r="M2209" s="3">
        <v>60</v>
      </c>
      <c r="N2209" s="3">
        <v>770</v>
      </c>
      <c r="O2209" s="3">
        <v>0</v>
      </c>
      <c r="P2209" s="3">
        <v>0</v>
      </c>
      <c r="Q2209" s="3">
        <v>0</v>
      </c>
      <c r="R2209" s="3">
        <v>705000</v>
      </c>
      <c r="S2209" s="3">
        <v>5001</v>
      </c>
      <c r="T2209">
        <v>5002</v>
      </c>
      <c r="U2209" s="3">
        <v>5</v>
      </c>
      <c r="V2209" s="3">
        <v>22375</v>
      </c>
      <c r="W2209" s="3">
        <v>6</v>
      </c>
      <c r="X2209" s="3">
        <v>1864.5833333333333</v>
      </c>
      <c r="Y2209" s="3">
        <v>21</v>
      </c>
      <c r="Z2209" s="3">
        <v>1118.75</v>
      </c>
      <c r="AA2209" s="3">
        <v>0</v>
      </c>
      <c r="AB2209" s="3">
        <v>0</v>
      </c>
      <c r="AC2209" s="3">
        <v>4017711</v>
      </c>
      <c r="AD2209" s="3">
        <v>339.40977755115051</v>
      </c>
      <c r="AE2209" s="3">
        <v>1620000</v>
      </c>
      <c r="AF2209" t="s">
        <v>138</v>
      </c>
      <c r="AG2209" t="s">
        <v>158</v>
      </c>
      <c r="AI2209">
        <f>IF(ISERROR(IF(D2209=25,VLOOKUP(E2209,Sheet1!$F$64:$H$79,2,0),IF(D2209=23,VLOOKUP(knight_awaken_info!E2209,Sheet1!$F$45:$H$60,2,0),VLOOKUP(knight_awaken_info!E2209,Sheet1!$F$26:$H$41,2,0)))),0,IF(D2209=25,VLOOKUP(E2209,Sheet1!$F$64:$H$79,2,0),IF(D2209=23,VLOOKUP(knight_awaken_info!E2209,Sheet1!$F$45:$H$60,2,0),VLOOKUP(knight_awaken_info!E2209,Sheet1!$F$26:$H$41,2,0))))</f>
        <v>0</v>
      </c>
      <c r="AJ2209">
        <f>IF(ISERROR(IF(D2209=25,VLOOKUP(E2209,Sheet1!$F$64:$H$79,3,0),IF(D2209=23,VLOOKUP(knight_awaken_info!E2209,Sheet1!$F$45:$H$60,3,0),VLOOKUP(knight_awaken_info!E2209,Sheet1!$F$26:$H$41,3,0)))),0,IF(D2209=25,VLOOKUP(E2209,Sheet1!$F$64:$H$79,3,0),IF(D2209=23,VLOOKUP(knight_awaken_info!E2209,Sheet1!$F$45:$H$60,3,0),VLOOKUP(knight_awaken_info!E2209,Sheet1!$F$26:$H$41,3,0))))</f>
        <v>0</v>
      </c>
      <c r="AK2209" s="11">
        <f>SUM(AI2199:AI2209)</f>
        <v>0</v>
      </c>
      <c r="AL2209" s="11">
        <f>SUM(AJ2199:AJ2209)</f>
        <v>0</v>
      </c>
      <c r="AN2209" s="3">
        <f t="shared" si="105"/>
        <v>22375</v>
      </c>
      <c r="AO2209" s="3">
        <f t="shared" si="106"/>
        <v>1118.75</v>
      </c>
    </row>
    <row r="2210" spans="1:41">
      <c r="A2210" s="3">
        <v>4017711</v>
      </c>
      <c r="B2210" s="3">
        <v>4017701</v>
      </c>
      <c r="C2210" s="3" t="s">
        <v>81</v>
      </c>
      <c r="D2210">
        <f t="shared" si="104"/>
        <v>20</v>
      </c>
      <c r="E2210" s="3">
        <v>11</v>
      </c>
      <c r="F2210" s="3">
        <v>60</v>
      </c>
      <c r="G2210" s="3">
        <v>4</v>
      </c>
      <c r="H2210" s="3">
        <v>313</v>
      </c>
      <c r="I2210" s="3">
        <v>232</v>
      </c>
      <c r="J2210" s="3">
        <v>221</v>
      </c>
      <c r="K2210" s="3">
        <v>233</v>
      </c>
      <c r="L2210" s="3">
        <v>2</v>
      </c>
      <c r="M2210" s="3">
        <v>60</v>
      </c>
      <c r="N2210" s="3">
        <v>790</v>
      </c>
      <c r="O2210" s="3">
        <v>0</v>
      </c>
      <c r="P2210" s="3">
        <v>0</v>
      </c>
      <c r="Q2210" s="3">
        <v>0</v>
      </c>
      <c r="R2210" s="3">
        <v>725000</v>
      </c>
      <c r="S2210" s="3">
        <v>5001</v>
      </c>
      <c r="T2210">
        <v>5002</v>
      </c>
      <c r="U2210" s="3">
        <v>5</v>
      </c>
      <c r="V2210" s="3">
        <v>25650</v>
      </c>
      <c r="W2210" s="3">
        <v>6</v>
      </c>
      <c r="X2210" s="3">
        <v>2137.5</v>
      </c>
      <c r="Y2210" s="3">
        <v>21</v>
      </c>
      <c r="Z2210" s="3">
        <v>1282.5</v>
      </c>
      <c r="AA2210" s="3">
        <v>0</v>
      </c>
      <c r="AB2210" s="3">
        <v>0</v>
      </c>
      <c r="AC2210" s="3">
        <v>4017712</v>
      </c>
      <c r="AD2210" s="3">
        <v>458.92026260437251</v>
      </c>
      <c r="AE2210" s="3">
        <v>2325000</v>
      </c>
      <c r="AF2210" t="s">
        <v>138</v>
      </c>
      <c r="AG2210" t="s">
        <v>158</v>
      </c>
      <c r="AI2210">
        <f>IF(ISERROR(IF(D2210=25,VLOOKUP(E2210,Sheet1!$F$64:$H$79,2,0),IF(D2210=23,VLOOKUP(knight_awaken_info!E2210,Sheet1!$F$45:$H$60,2,0),VLOOKUP(knight_awaken_info!E2210,Sheet1!$F$26:$H$41,2,0)))),0,IF(D2210=25,VLOOKUP(E2210,Sheet1!$F$64:$H$79,2,0),IF(D2210=23,VLOOKUP(knight_awaken_info!E2210,Sheet1!$F$45:$H$60,2,0),VLOOKUP(knight_awaken_info!E2210,Sheet1!$F$26:$H$41,2,0))))</f>
        <v>0</v>
      </c>
      <c r="AJ2210">
        <f>IF(ISERROR(IF(D2210=25,VLOOKUP(E2210,Sheet1!$F$64:$H$79,3,0),IF(D2210=23,VLOOKUP(knight_awaken_info!E2210,Sheet1!$F$45:$H$60,3,0),VLOOKUP(knight_awaken_info!E2210,Sheet1!$F$26:$H$41,3,0)))),0,IF(D2210=25,VLOOKUP(E2210,Sheet1!$F$64:$H$79,3,0),IF(D2210=23,VLOOKUP(knight_awaken_info!E2210,Sheet1!$F$45:$H$60,3,0),VLOOKUP(knight_awaken_info!E2210,Sheet1!$F$26:$H$41,3,0))))</f>
        <v>0</v>
      </c>
      <c r="AK2210" s="11">
        <f>SUM(AI2199:AI2210)</f>
        <v>0</v>
      </c>
      <c r="AL2210" s="11">
        <f>SUM(AJ2199:AJ2210)</f>
        <v>0</v>
      </c>
      <c r="AN2210" s="3">
        <f t="shared" si="105"/>
        <v>25650</v>
      </c>
      <c r="AO2210" s="3">
        <f t="shared" si="106"/>
        <v>1282.5</v>
      </c>
    </row>
    <row r="2211" spans="1:41">
      <c r="A2211" s="3">
        <v>4017712</v>
      </c>
      <c r="B2211" s="3">
        <v>4017701</v>
      </c>
      <c r="C2211" s="3" t="s">
        <v>81</v>
      </c>
      <c r="D2211">
        <f t="shared" si="104"/>
        <v>20</v>
      </c>
      <c r="E2211" s="3">
        <v>12</v>
      </c>
      <c r="F2211" s="3">
        <v>60</v>
      </c>
      <c r="G2211" s="3">
        <v>4</v>
      </c>
      <c r="H2211" s="3">
        <v>312</v>
      </c>
      <c r="I2211" s="3">
        <v>231</v>
      </c>
      <c r="J2211" s="3">
        <v>223</v>
      </c>
      <c r="K2211" s="3">
        <v>232</v>
      </c>
      <c r="L2211" s="3">
        <v>2</v>
      </c>
      <c r="M2211" s="3">
        <v>60</v>
      </c>
      <c r="N2211" s="3">
        <v>810</v>
      </c>
      <c r="O2211" s="3">
        <v>0</v>
      </c>
      <c r="P2211" s="3">
        <v>0</v>
      </c>
      <c r="Q2211" s="3">
        <v>0</v>
      </c>
      <c r="R2211" s="3">
        <v>745000</v>
      </c>
      <c r="S2211" s="3">
        <v>5001</v>
      </c>
      <c r="T2211">
        <v>5002</v>
      </c>
      <c r="U2211" s="3">
        <v>5</v>
      </c>
      <c r="V2211" s="3">
        <v>28950</v>
      </c>
      <c r="W2211" s="3">
        <v>6</v>
      </c>
      <c r="X2211" s="3">
        <v>2412.5</v>
      </c>
      <c r="Y2211" s="3">
        <v>21</v>
      </c>
      <c r="Z2211" s="3">
        <v>1447.5</v>
      </c>
      <c r="AA2211" s="3">
        <v>0</v>
      </c>
      <c r="AB2211" s="3">
        <v>0</v>
      </c>
      <c r="AC2211" s="3">
        <v>4017713</v>
      </c>
      <c r="AD2211" s="3">
        <v>578.43074765759457</v>
      </c>
      <c r="AE2211" s="3">
        <v>3050000</v>
      </c>
      <c r="AF2211" t="s">
        <v>138</v>
      </c>
      <c r="AG2211" t="s">
        <v>158</v>
      </c>
      <c r="AI2211">
        <f>IF(ISERROR(IF(D2211=25,VLOOKUP(E2211,Sheet1!$F$64:$H$79,2,0),IF(D2211=23,VLOOKUP(knight_awaken_info!E2211,Sheet1!$F$45:$H$60,2,0),VLOOKUP(knight_awaken_info!E2211,Sheet1!$F$26:$H$41,2,0)))),0,IF(D2211=25,VLOOKUP(E2211,Sheet1!$F$64:$H$79,2,0),IF(D2211=23,VLOOKUP(knight_awaken_info!E2211,Sheet1!$F$45:$H$60,2,0),VLOOKUP(knight_awaken_info!E2211,Sheet1!$F$26:$H$41,2,0))))</f>
        <v>0</v>
      </c>
      <c r="AJ2211">
        <f>IF(ISERROR(IF(D2211=25,VLOOKUP(E2211,Sheet1!$F$64:$H$79,3,0),IF(D2211=23,VLOOKUP(knight_awaken_info!E2211,Sheet1!$F$45:$H$60,3,0),VLOOKUP(knight_awaken_info!E2211,Sheet1!$F$26:$H$41,3,0)))),0,IF(D2211=25,VLOOKUP(E2211,Sheet1!$F$64:$H$79,3,0),IF(D2211=23,VLOOKUP(knight_awaken_info!E2211,Sheet1!$F$45:$H$60,3,0),VLOOKUP(knight_awaken_info!E2211,Sheet1!$F$26:$H$41,3,0))))</f>
        <v>0</v>
      </c>
      <c r="AK2211" s="11">
        <f>SUM(AI2199:AI2211)</f>
        <v>0</v>
      </c>
      <c r="AL2211" s="11">
        <f>SUM(AJ2199:AJ2211)</f>
        <v>0</v>
      </c>
      <c r="AN2211" s="3">
        <f t="shared" si="105"/>
        <v>28950</v>
      </c>
      <c r="AO2211" s="3">
        <f t="shared" si="106"/>
        <v>1447.5</v>
      </c>
    </row>
    <row r="2212" spans="1:41">
      <c r="A2212" s="3">
        <v>4017713</v>
      </c>
      <c r="B2212" s="3">
        <v>4017701</v>
      </c>
      <c r="C2212" s="3" t="s">
        <v>81</v>
      </c>
      <c r="D2212">
        <f t="shared" si="104"/>
        <v>20</v>
      </c>
      <c r="E2212" s="3">
        <v>13</v>
      </c>
      <c r="F2212" s="3">
        <v>60</v>
      </c>
      <c r="G2212" s="3">
        <v>4</v>
      </c>
      <c r="H2212" s="3">
        <v>311</v>
      </c>
      <c r="I2212" s="3">
        <v>333</v>
      </c>
      <c r="J2212" s="3">
        <v>222</v>
      </c>
      <c r="K2212" s="3">
        <v>231</v>
      </c>
      <c r="L2212" s="3">
        <v>2</v>
      </c>
      <c r="M2212" s="3">
        <v>60</v>
      </c>
      <c r="N2212" s="3">
        <v>830</v>
      </c>
      <c r="O2212" s="3">
        <v>0</v>
      </c>
      <c r="P2212" s="3">
        <v>0</v>
      </c>
      <c r="Q2212" s="3">
        <v>0</v>
      </c>
      <c r="R2212" s="3">
        <v>765000</v>
      </c>
      <c r="S2212" s="3">
        <v>5001</v>
      </c>
      <c r="T2212">
        <v>5002</v>
      </c>
      <c r="U2212" s="3">
        <v>5</v>
      </c>
      <c r="V2212" s="3">
        <v>32275</v>
      </c>
      <c r="W2212" s="3">
        <v>6</v>
      </c>
      <c r="X2212" s="3">
        <v>2689.5833333333335</v>
      </c>
      <c r="Y2212" s="3">
        <v>21</v>
      </c>
      <c r="Z2212" s="3">
        <v>1613.75</v>
      </c>
      <c r="AA2212" s="3">
        <v>0</v>
      </c>
      <c r="AB2212" s="3">
        <v>0</v>
      </c>
      <c r="AC2212" s="3">
        <v>4017714</v>
      </c>
      <c r="AD2212" s="3">
        <v>697.94123271081662</v>
      </c>
      <c r="AE2212" s="3">
        <v>3795000</v>
      </c>
      <c r="AF2212" t="s">
        <v>138</v>
      </c>
      <c r="AG2212" t="s">
        <v>158</v>
      </c>
      <c r="AI2212">
        <f>IF(ISERROR(IF(D2212=25,VLOOKUP(E2212,Sheet1!$F$64:$H$79,2,0),IF(D2212=23,VLOOKUP(knight_awaken_info!E2212,Sheet1!$F$45:$H$60,2,0),VLOOKUP(knight_awaken_info!E2212,Sheet1!$F$26:$H$41,2,0)))),0,IF(D2212=25,VLOOKUP(E2212,Sheet1!$F$64:$H$79,2,0),IF(D2212=23,VLOOKUP(knight_awaken_info!E2212,Sheet1!$F$45:$H$60,2,0),VLOOKUP(knight_awaken_info!E2212,Sheet1!$F$26:$H$41,2,0))))</f>
        <v>0</v>
      </c>
      <c r="AJ2212">
        <f>IF(ISERROR(IF(D2212=25,VLOOKUP(E2212,Sheet1!$F$64:$H$79,3,0),IF(D2212=23,VLOOKUP(knight_awaken_info!E2212,Sheet1!$F$45:$H$60,3,0),VLOOKUP(knight_awaken_info!E2212,Sheet1!$F$26:$H$41,3,0)))),0,IF(D2212=25,VLOOKUP(E2212,Sheet1!$F$64:$H$79,3,0),IF(D2212=23,VLOOKUP(knight_awaken_info!E2212,Sheet1!$F$45:$H$60,3,0),VLOOKUP(knight_awaken_info!E2212,Sheet1!$F$26:$H$41,3,0))))</f>
        <v>0</v>
      </c>
      <c r="AK2212" s="11">
        <f>SUM(AI2199:AI2212)</f>
        <v>0</v>
      </c>
      <c r="AL2212" s="11">
        <f>SUM(AJ2199:AJ2212)</f>
        <v>0</v>
      </c>
      <c r="AN2212" s="3">
        <f t="shared" si="105"/>
        <v>32275</v>
      </c>
      <c r="AO2212" s="3">
        <f t="shared" si="106"/>
        <v>1613.75</v>
      </c>
    </row>
    <row r="2213" spans="1:41">
      <c r="A2213" s="3">
        <v>4017714</v>
      </c>
      <c r="B2213" s="3">
        <v>4017701</v>
      </c>
      <c r="C2213" s="3" t="s">
        <v>81</v>
      </c>
      <c r="D2213">
        <f t="shared" si="104"/>
        <v>20</v>
      </c>
      <c r="E2213" s="3">
        <v>14</v>
      </c>
      <c r="F2213" s="3">
        <v>60</v>
      </c>
      <c r="G2213" s="3">
        <v>4</v>
      </c>
      <c r="H2213" s="3">
        <v>313</v>
      </c>
      <c r="I2213" s="3">
        <v>312</v>
      </c>
      <c r="J2213" s="3">
        <v>221</v>
      </c>
      <c r="K2213" s="3">
        <v>233</v>
      </c>
      <c r="L2213" s="3">
        <v>2</v>
      </c>
      <c r="M2213" s="3">
        <v>60</v>
      </c>
      <c r="N2213" s="3">
        <v>850</v>
      </c>
      <c r="O2213" s="3">
        <v>1</v>
      </c>
      <c r="P2213" s="3">
        <v>40177</v>
      </c>
      <c r="Q2213" s="3">
        <v>1</v>
      </c>
      <c r="R2213" s="3">
        <v>790000</v>
      </c>
      <c r="S2213" s="3">
        <v>5001</v>
      </c>
      <c r="T2213">
        <v>5002</v>
      </c>
      <c r="U2213" s="3">
        <v>5</v>
      </c>
      <c r="V2213" s="3">
        <v>35625</v>
      </c>
      <c r="W2213" s="3">
        <v>6</v>
      </c>
      <c r="X2213" s="3">
        <v>2968.75</v>
      </c>
      <c r="Y2213" s="3">
        <v>21</v>
      </c>
      <c r="Z2213" s="3">
        <v>1781.25</v>
      </c>
      <c r="AA2213" s="3">
        <v>0</v>
      </c>
      <c r="AB2213" s="3">
        <v>0</v>
      </c>
      <c r="AC2213" s="3">
        <v>4017715</v>
      </c>
      <c r="AD2213" s="3">
        <v>879.59716999171405</v>
      </c>
      <c r="AE2213" s="3">
        <v>4560000</v>
      </c>
      <c r="AF2213" t="s">
        <v>138</v>
      </c>
      <c r="AG2213" t="s">
        <v>158</v>
      </c>
      <c r="AI2213">
        <f>IF(ISERROR(IF(D2213=25,VLOOKUP(E2213,Sheet1!$F$64:$H$79,2,0),IF(D2213=23,VLOOKUP(knight_awaken_info!E2213,Sheet1!$F$45:$H$60,2,0),VLOOKUP(knight_awaken_info!E2213,Sheet1!$F$26:$H$41,2,0)))),0,IF(D2213=25,VLOOKUP(E2213,Sheet1!$F$64:$H$79,2,0),IF(D2213=23,VLOOKUP(knight_awaken_info!E2213,Sheet1!$F$45:$H$60,2,0),VLOOKUP(knight_awaken_info!E2213,Sheet1!$F$26:$H$41,2,0))))</f>
        <v>0</v>
      </c>
      <c r="AJ2213">
        <f>IF(ISERROR(IF(D2213=25,VLOOKUP(E2213,Sheet1!$F$64:$H$79,3,0),IF(D2213=23,VLOOKUP(knight_awaken_info!E2213,Sheet1!$F$45:$H$60,3,0),VLOOKUP(knight_awaken_info!E2213,Sheet1!$F$26:$H$41,3,0)))),0,IF(D2213=25,VLOOKUP(E2213,Sheet1!$F$64:$H$79,3,0),IF(D2213=23,VLOOKUP(knight_awaken_info!E2213,Sheet1!$F$45:$H$60,3,0),VLOOKUP(knight_awaken_info!E2213,Sheet1!$F$26:$H$41,3,0))))</f>
        <v>0</v>
      </c>
      <c r="AK2213" s="11">
        <f>SUM(AI2199:AI2213)</f>
        <v>0</v>
      </c>
      <c r="AL2213" s="11">
        <f>SUM(AJ2199:AJ2213)</f>
        <v>0</v>
      </c>
      <c r="AN2213" s="3">
        <f t="shared" si="105"/>
        <v>35625</v>
      </c>
      <c r="AO2213" s="3">
        <f t="shared" si="106"/>
        <v>1781.25</v>
      </c>
    </row>
    <row r="2214" spans="1:41">
      <c r="A2214" s="3">
        <v>4017715</v>
      </c>
      <c r="B2214" s="3">
        <v>4017701</v>
      </c>
      <c r="C2214" s="3" t="s">
        <v>81</v>
      </c>
      <c r="D2214">
        <f t="shared" si="104"/>
        <v>20</v>
      </c>
      <c r="E2214" s="3">
        <v>15</v>
      </c>
      <c r="F2214" s="3">
        <v>60</v>
      </c>
      <c r="G2214" s="3">
        <v>4</v>
      </c>
      <c r="H2214" s="3">
        <v>312</v>
      </c>
      <c r="I2214" s="3">
        <v>331</v>
      </c>
      <c r="J2214" s="3">
        <v>223</v>
      </c>
      <c r="K2214" s="3">
        <v>232</v>
      </c>
      <c r="L2214" s="3">
        <v>2</v>
      </c>
      <c r="M2214" s="3">
        <v>60</v>
      </c>
      <c r="N2214" s="3">
        <v>890</v>
      </c>
      <c r="O2214" s="3">
        <v>0</v>
      </c>
      <c r="P2214" s="3">
        <v>0</v>
      </c>
      <c r="Q2214" s="3">
        <v>0</v>
      </c>
      <c r="R2214" s="3">
        <v>810000</v>
      </c>
      <c r="S2214" s="3">
        <v>5001</v>
      </c>
      <c r="T2214">
        <v>5002</v>
      </c>
      <c r="U2214" s="3">
        <v>5</v>
      </c>
      <c r="V2214" s="3">
        <v>52160</v>
      </c>
      <c r="W2214" s="3">
        <v>6</v>
      </c>
      <c r="X2214" s="3">
        <v>3250</v>
      </c>
      <c r="Y2214" s="3">
        <v>21</v>
      </c>
      <c r="Z2214" s="3">
        <v>1950</v>
      </c>
      <c r="AA2214" s="3">
        <v>0</v>
      </c>
      <c r="AB2214" s="3">
        <v>0</v>
      </c>
      <c r="AC2214" s="3">
        <v>4017716</v>
      </c>
      <c r="AD2214" s="3">
        <v>1061.2531072726115</v>
      </c>
      <c r="AE2214" s="3">
        <v>5350000</v>
      </c>
      <c r="AF2214" t="s">
        <v>139</v>
      </c>
      <c r="AG2214" t="s">
        <v>134</v>
      </c>
      <c r="AI2214">
        <f>IF(ISERROR(IF(D2214=25,VLOOKUP(E2214,Sheet1!$F$64:$H$79,2,0),IF(D2214=23,VLOOKUP(knight_awaken_info!E2214,Sheet1!$F$45:$H$60,2,0),VLOOKUP(knight_awaken_info!E2214,Sheet1!$F$26:$H$41,2,0)))),0,IF(D2214=25,VLOOKUP(E2214,Sheet1!$F$64:$H$79,2,0),IF(D2214=23,VLOOKUP(knight_awaken_info!E2214,Sheet1!$F$45:$H$60,2,0),VLOOKUP(knight_awaken_info!E2214,Sheet1!$F$26:$H$41,2,0))))</f>
        <v>13160</v>
      </c>
      <c r="AJ2214">
        <f>IF(ISERROR(IF(D2214=25,VLOOKUP(E2214,Sheet1!$F$64:$H$79,3,0),IF(D2214=23,VLOOKUP(knight_awaken_info!E2214,Sheet1!$F$45:$H$60,3,0),VLOOKUP(knight_awaken_info!E2214,Sheet1!$F$26:$H$41,3,0)))),0,IF(D2214=25,VLOOKUP(E2214,Sheet1!$F$64:$H$79,3,0),IF(D2214=23,VLOOKUP(knight_awaken_info!E2214,Sheet1!$F$45:$H$60,3,0),VLOOKUP(knight_awaken_info!E2214,Sheet1!$F$26:$H$41,3,0))))</f>
        <v>0</v>
      </c>
      <c r="AK2214" s="11">
        <f>SUM(AI2199:AI2214)</f>
        <v>13160</v>
      </c>
      <c r="AL2214" s="11">
        <f>SUM(AJ2199:AJ2214)</f>
        <v>0</v>
      </c>
      <c r="AN2214" s="3">
        <f t="shared" si="105"/>
        <v>65320</v>
      </c>
      <c r="AO2214" s="3">
        <f t="shared" si="106"/>
        <v>1950</v>
      </c>
    </row>
    <row r="2215" spans="1:41">
      <c r="A2215" s="3">
        <v>4017716</v>
      </c>
      <c r="B2215" s="3">
        <v>4017701</v>
      </c>
      <c r="C2215" s="3" t="s">
        <v>81</v>
      </c>
      <c r="D2215">
        <f t="shared" si="104"/>
        <v>20</v>
      </c>
      <c r="E2215" s="3">
        <v>16</v>
      </c>
      <c r="F2215" s="3">
        <v>60</v>
      </c>
      <c r="G2215" s="3">
        <v>4</v>
      </c>
      <c r="H2215" s="3">
        <v>311</v>
      </c>
      <c r="I2215" s="3">
        <v>333</v>
      </c>
      <c r="J2215" s="3">
        <v>222</v>
      </c>
      <c r="K2215" s="3">
        <v>231</v>
      </c>
      <c r="L2215" s="3">
        <v>2</v>
      </c>
      <c r="M2215" s="3">
        <v>60</v>
      </c>
      <c r="N2215" s="3">
        <v>910</v>
      </c>
      <c r="O2215" s="3">
        <v>0</v>
      </c>
      <c r="P2215" s="3">
        <v>0</v>
      </c>
      <c r="Q2215" s="3">
        <v>0</v>
      </c>
      <c r="R2215" s="3">
        <v>830000</v>
      </c>
      <c r="S2215" s="3">
        <v>5001</v>
      </c>
      <c r="T2215">
        <v>5002</v>
      </c>
      <c r="U2215" s="3">
        <v>5</v>
      </c>
      <c r="V2215" s="3">
        <v>55560</v>
      </c>
      <c r="W2215" s="3">
        <v>6</v>
      </c>
      <c r="X2215" s="3">
        <v>3533.3333333333335</v>
      </c>
      <c r="Y2215" s="3">
        <v>21</v>
      </c>
      <c r="Z2215" s="3">
        <v>2120</v>
      </c>
      <c r="AA2215" s="3">
        <v>0</v>
      </c>
      <c r="AB2215" s="3">
        <v>0</v>
      </c>
      <c r="AC2215" s="3">
        <v>4017717</v>
      </c>
      <c r="AD2215" s="3">
        <v>1242.9090445535089</v>
      </c>
      <c r="AE2215" s="3">
        <v>6160000</v>
      </c>
      <c r="AF2215" t="s">
        <v>139</v>
      </c>
      <c r="AG2215" t="s">
        <v>134</v>
      </c>
      <c r="AI2215">
        <f>IF(ISERROR(IF(D2215=25,VLOOKUP(E2215,Sheet1!$F$64:$H$79,2,0),IF(D2215=23,VLOOKUP(knight_awaken_info!E2215,Sheet1!$F$45:$H$60,2,0),VLOOKUP(knight_awaken_info!E2215,Sheet1!$F$26:$H$41,2,0)))),0,IF(D2215=25,VLOOKUP(E2215,Sheet1!$F$64:$H$79,2,0),IF(D2215=23,VLOOKUP(knight_awaken_info!E2215,Sheet1!$F$45:$H$60,2,0),VLOOKUP(knight_awaken_info!E2215,Sheet1!$F$26:$H$41,2,0))))</f>
        <v>0</v>
      </c>
      <c r="AJ2215">
        <f>IF(ISERROR(IF(D2215=25,VLOOKUP(E2215,Sheet1!$F$64:$H$79,3,0),IF(D2215=23,VLOOKUP(knight_awaken_info!E2215,Sheet1!$F$45:$H$60,3,0),VLOOKUP(knight_awaken_info!E2215,Sheet1!$F$26:$H$41,3,0)))),0,IF(D2215=25,VLOOKUP(E2215,Sheet1!$F$64:$H$79,3,0),IF(D2215=23,VLOOKUP(knight_awaken_info!E2215,Sheet1!$F$45:$H$60,3,0),VLOOKUP(knight_awaken_info!E2215,Sheet1!$F$26:$H$41,3,0))))</f>
        <v>0</v>
      </c>
      <c r="AK2215" s="11">
        <f>SUM(AI2199:AI2215)</f>
        <v>13160</v>
      </c>
      <c r="AL2215" s="11">
        <f>SUM(AJ2199:AJ2215)</f>
        <v>0</v>
      </c>
      <c r="AN2215" s="3">
        <f t="shared" si="105"/>
        <v>68720</v>
      </c>
      <c r="AO2215" s="3">
        <f t="shared" si="106"/>
        <v>2120</v>
      </c>
    </row>
    <row r="2216" spans="1:41">
      <c r="A2216" s="3">
        <v>4017717</v>
      </c>
      <c r="B2216" s="3">
        <v>4017701</v>
      </c>
      <c r="C2216" s="3" t="s">
        <v>81</v>
      </c>
      <c r="D2216">
        <f t="shared" si="104"/>
        <v>20</v>
      </c>
      <c r="E2216" s="3">
        <v>17</v>
      </c>
      <c r="F2216" s="3">
        <v>60</v>
      </c>
      <c r="G2216" s="3">
        <v>4</v>
      </c>
      <c r="H2216" s="3">
        <v>313</v>
      </c>
      <c r="I2216" s="3">
        <v>312</v>
      </c>
      <c r="J2216" s="3">
        <v>221</v>
      </c>
      <c r="K2216" s="3">
        <v>233</v>
      </c>
      <c r="L2216" s="3">
        <v>2</v>
      </c>
      <c r="M2216" s="3">
        <v>60</v>
      </c>
      <c r="N2216" s="3">
        <v>930</v>
      </c>
      <c r="O2216" s="3">
        <v>0</v>
      </c>
      <c r="P2216" s="3">
        <v>0</v>
      </c>
      <c r="Q2216" s="3">
        <v>0</v>
      </c>
      <c r="R2216" s="3">
        <v>855000</v>
      </c>
      <c r="S2216" s="3">
        <v>5001</v>
      </c>
      <c r="T2216">
        <v>5002</v>
      </c>
      <c r="U2216" s="3">
        <v>5</v>
      </c>
      <c r="V2216" s="3">
        <v>58985</v>
      </c>
      <c r="W2216" s="3">
        <v>6</v>
      </c>
      <c r="X2216" s="3">
        <v>3818.75</v>
      </c>
      <c r="Y2216" s="3">
        <v>21</v>
      </c>
      <c r="Z2216" s="3">
        <v>2291.25</v>
      </c>
      <c r="AA2216" s="3">
        <v>0</v>
      </c>
      <c r="AB2216" s="3">
        <v>0</v>
      </c>
      <c r="AC2216" s="3">
        <v>4017718</v>
      </c>
      <c r="AD2216" s="3">
        <v>1424.5649818344064</v>
      </c>
      <c r="AE2216" s="3">
        <v>6990000</v>
      </c>
      <c r="AF2216" t="s">
        <v>139</v>
      </c>
      <c r="AG2216" t="s">
        <v>134</v>
      </c>
      <c r="AI2216">
        <f>IF(ISERROR(IF(D2216=25,VLOOKUP(E2216,Sheet1!$F$64:$H$79,2,0),IF(D2216=23,VLOOKUP(knight_awaken_info!E2216,Sheet1!$F$45:$H$60,2,0),VLOOKUP(knight_awaken_info!E2216,Sheet1!$F$26:$H$41,2,0)))),0,IF(D2216=25,VLOOKUP(E2216,Sheet1!$F$64:$H$79,2,0),IF(D2216=23,VLOOKUP(knight_awaken_info!E2216,Sheet1!$F$45:$H$60,2,0),VLOOKUP(knight_awaken_info!E2216,Sheet1!$F$26:$H$41,2,0))))</f>
        <v>0</v>
      </c>
      <c r="AJ2216">
        <f>IF(ISERROR(IF(D2216=25,VLOOKUP(E2216,Sheet1!$F$64:$H$79,3,0),IF(D2216=23,VLOOKUP(knight_awaken_info!E2216,Sheet1!$F$45:$H$60,3,0),VLOOKUP(knight_awaken_info!E2216,Sheet1!$F$26:$H$41,3,0)))),0,IF(D2216=25,VLOOKUP(E2216,Sheet1!$F$64:$H$79,3,0),IF(D2216=23,VLOOKUP(knight_awaken_info!E2216,Sheet1!$F$45:$H$60,3,0),VLOOKUP(knight_awaken_info!E2216,Sheet1!$F$26:$H$41,3,0))))</f>
        <v>0</v>
      </c>
      <c r="AK2216" s="11">
        <f>SUM(AI2199:AI2216)</f>
        <v>13160</v>
      </c>
      <c r="AL2216" s="11">
        <f>SUM(AJ2199:AJ2216)</f>
        <v>0</v>
      </c>
      <c r="AN2216" s="3">
        <f t="shared" si="105"/>
        <v>72145</v>
      </c>
      <c r="AO2216" s="3">
        <f t="shared" si="106"/>
        <v>2291.25</v>
      </c>
    </row>
    <row r="2217" spans="1:41">
      <c r="A2217" s="3">
        <v>4017718</v>
      </c>
      <c r="B2217" s="3">
        <v>4017701</v>
      </c>
      <c r="C2217" s="3" t="s">
        <v>81</v>
      </c>
      <c r="D2217">
        <f t="shared" si="104"/>
        <v>20</v>
      </c>
      <c r="E2217" s="3">
        <v>18</v>
      </c>
      <c r="F2217" s="3">
        <v>60</v>
      </c>
      <c r="G2217" s="3">
        <v>4</v>
      </c>
      <c r="H2217" s="3">
        <v>312</v>
      </c>
      <c r="I2217" s="3">
        <v>331</v>
      </c>
      <c r="J2217" s="3">
        <v>223</v>
      </c>
      <c r="K2217" s="3">
        <v>232</v>
      </c>
      <c r="L2217" s="3">
        <v>2</v>
      </c>
      <c r="M2217" s="3">
        <v>60</v>
      </c>
      <c r="N2217" s="3">
        <v>950</v>
      </c>
      <c r="O2217" s="3">
        <v>0</v>
      </c>
      <c r="P2217" s="3">
        <v>0</v>
      </c>
      <c r="Q2217" s="3">
        <v>0</v>
      </c>
      <c r="R2217" s="3">
        <v>875000</v>
      </c>
      <c r="S2217" s="3">
        <v>5001</v>
      </c>
      <c r="T2217">
        <v>5002</v>
      </c>
      <c r="U2217" s="3">
        <v>5</v>
      </c>
      <c r="V2217" s="3">
        <v>62435</v>
      </c>
      <c r="W2217" s="3">
        <v>6</v>
      </c>
      <c r="X2217" s="3">
        <v>4106.25</v>
      </c>
      <c r="Y2217" s="3">
        <v>21</v>
      </c>
      <c r="Z2217" s="3">
        <v>2463.75</v>
      </c>
      <c r="AA2217" s="3">
        <v>0</v>
      </c>
      <c r="AB2217" s="3">
        <v>0</v>
      </c>
      <c r="AC2217" s="3">
        <v>4017719</v>
      </c>
      <c r="AD2217" s="3">
        <v>1606.2209191153038</v>
      </c>
      <c r="AE2217" s="3">
        <v>7845000</v>
      </c>
      <c r="AF2217" t="s">
        <v>139</v>
      </c>
      <c r="AG2217" t="s">
        <v>134</v>
      </c>
      <c r="AI2217">
        <f>IF(ISERROR(IF(D2217=25,VLOOKUP(E2217,Sheet1!$F$64:$H$79,2,0),IF(D2217=23,VLOOKUP(knight_awaken_info!E2217,Sheet1!$F$45:$H$60,2,0),VLOOKUP(knight_awaken_info!E2217,Sheet1!$F$26:$H$41,2,0)))),0,IF(D2217=25,VLOOKUP(E2217,Sheet1!$F$64:$H$79,2,0),IF(D2217=23,VLOOKUP(knight_awaken_info!E2217,Sheet1!$F$45:$H$60,2,0),VLOOKUP(knight_awaken_info!E2217,Sheet1!$F$26:$H$41,2,0))))</f>
        <v>0</v>
      </c>
      <c r="AJ2217">
        <f>IF(ISERROR(IF(D2217=25,VLOOKUP(E2217,Sheet1!$F$64:$H$79,3,0),IF(D2217=23,VLOOKUP(knight_awaken_info!E2217,Sheet1!$F$45:$H$60,3,0),VLOOKUP(knight_awaken_info!E2217,Sheet1!$F$26:$H$41,3,0)))),0,IF(D2217=25,VLOOKUP(E2217,Sheet1!$F$64:$H$79,3,0),IF(D2217=23,VLOOKUP(knight_awaken_info!E2217,Sheet1!$F$45:$H$60,3,0),VLOOKUP(knight_awaken_info!E2217,Sheet1!$F$26:$H$41,3,0))))</f>
        <v>0</v>
      </c>
      <c r="AK2217" s="11">
        <f>SUM(AI2199:AI2217)</f>
        <v>13160</v>
      </c>
      <c r="AL2217" s="11">
        <f>SUM(AJ2199:AJ2217)</f>
        <v>0</v>
      </c>
      <c r="AN2217" s="3">
        <f t="shared" si="105"/>
        <v>75595</v>
      </c>
      <c r="AO2217" s="3">
        <f t="shared" si="106"/>
        <v>2463.75</v>
      </c>
    </row>
    <row r="2218" spans="1:41">
      <c r="A2218" s="3">
        <v>4017719</v>
      </c>
      <c r="B2218" s="3">
        <v>4017701</v>
      </c>
      <c r="C2218" s="3" t="s">
        <v>81</v>
      </c>
      <c r="D2218">
        <f t="shared" si="104"/>
        <v>20</v>
      </c>
      <c r="E2218" s="3">
        <v>19</v>
      </c>
      <c r="F2218" s="3">
        <v>60</v>
      </c>
      <c r="G2218" s="3">
        <v>4</v>
      </c>
      <c r="H2218" s="3">
        <v>311</v>
      </c>
      <c r="I2218" s="3">
        <v>323</v>
      </c>
      <c r="J2218" s="3">
        <v>322</v>
      </c>
      <c r="K2218" s="3">
        <v>331</v>
      </c>
      <c r="L2218" s="3">
        <v>2</v>
      </c>
      <c r="M2218" s="3">
        <v>60</v>
      </c>
      <c r="N2218" s="3">
        <v>1450</v>
      </c>
      <c r="O2218" s="3">
        <v>1</v>
      </c>
      <c r="P2218" s="3">
        <v>40177</v>
      </c>
      <c r="Q2218" s="3">
        <v>1</v>
      </c>
      <c r="R2218" s="3">
        <v>1430000</v>
      </c>
      <c r="S2218" s="3">
        <v>5001</v>
      </c>
      <c r="T2218">
        <v>5002</v>
      </c>
      <c r="U2218" s="3">
        <v>5</v>
      </c>
      <c r="V2218" s="3">
        <v>65910</v>
      </c>
      <c r="W2218" s="3">
        <v>6</v>
      </c>
      <c r="X2218" s="3">
        <v>4395.833333333333</v>
      </c>
      <c r="Y2218" s="3">
        <v>21</v>
      </c>
      <c r="Z2218" s="3">
        <v>2637.5</v>
      </c>
      <c r="AA2218" s="3">
        <v>0</v>
      </c>
      <c r="AB2218" s="3">
        <v>0</v>
      </c>
      <c r="AC2218" s="3">
        <v>4017720</v>
      </c>
      <c r="AD2218" s="3">
        <v>1787.8768563962012</v>
      </c>
      <c r="AE2218" s="3">
        <v>8720000</v>
      </c>
      <c r="AF2218" t="s">
        <v>139</v>
      </c>
      <c r="AG2218" t="s">
        <v>134</v>
      </c>
      <c r="AI2218">
        <f>IF(ISERROR(IF(D2218=25,VLOOKUP(E2218,Sheet1!$F$64:$H$79,2,0),IF(D2218=23,VLOOKUP(knight_awaken_info!E2218,Sheet1!$F$45:$H$60,2,0),VLOOKUP(knight_awaken_info!E2218,Sheet1!$F$26:$H$41,2,0)))),0,IF(D2218=25,VLOOKUP(E2218,Sheet1!$F$64:$H$79,2,0),IF(D2218=23,VLOOKUP(knight_awaken_info!E2218,Sheet1!$F$45:$H$60,2,0),VLOOKUP(knight_awaken_info!E2218,Sheet1!$F$26:$H$41,2,0))))</f>
        <v>0</v>
      </c>
      <c r="AJ2218">
        <f>IF(ISERROR(IF(D2218=25,VLOOKUP(E2218,Sheet1!$F$64:$H$79,3,0),IF(D2218=23,VLOOKUP(knight_awaken_info!E2218,Sheet1!$F$45:$H$60,3,0),VLOOKUP(knight_awaken_info!E2218,Sheet1!$F$26:$H$41,3,0)))),0,IF(D2218=25,VLOOKUP(E2218,Sheet1!$F$64:$H$79,3,0),IF(D2218=23,VLOOKUP(knight_awaken_info!E2218,Sheet1!$F$45:$H$60,3,0),VLOOKUP(knight_awaken_info!E2218,Sheet1!$F$26:$H$41,3,0))))</f>
        <v>0</v>
      </c>
      <c r="AK2218" s="11">
        <f>SUM(AI2199:AI2218)</f>
        <v>13160</v>
      </c>
      <c r="AL2218" s="11">
        <f>SUM(AJ2199:AJ2218)</f>
        <v>0</v>
      </c>
      <c r="AN2218" s="3">
        <f t="shared" si="105"/>
        <v>79070</v>
      </c>
      <c r="AO2218" s="3">
        <f t="shared" si="106"/>
        <v>2637.5</v>
      </c>
    </row>
    <row r="2219" spans="1:41">
      <c r="A2219" s="3">
        <v>4017720</v>
      </c>
      <c r="B2219" s="3">
        <v>4017701</v>
      </c>
      <c r="C2219" s="3" t="s">
        <v>81</v>
      </c>
      <c r="D2219">
        <f t="shared" si="104"/>
        <v>20</v>
      </c>
      <c r="E2219" s="3">
        <v>20</v>
      </c>
      <c r="F2219" s="3">
        <v>70</v>
      </c>
      <c r="G2219" s="3">
        <v>4</v>
      </c>
      <c r="H2219" s="3">
        <v>413</v>
      </c>
      <c r="I2219" s="3">
        <v>332</v>
      </c>
      <c r="J2219" s="3">
        <v>321</v>
      </c>
      <c r="K2219" s="3">
        <v>333</v>
      </c>
      <c r="L2219" s="3">
        <v>2</v>
      </c>
      <c r="M2219" s="3">
        <v>60</v>
      </c>
      <c r="N2219" s="3">
        <v>1490</v>
      </c>
      <c r="O2219" s="3">
        <v>0</v>
      </c>
      <c r="P2219" s="3">
        <v>0</v>
      </c>
      <c r="Q2219" s="3">
        <v>0</v>
      </c>
      <c r="R2219" s="3">
        <v>1455000</v>
      </c>
      <c r="S2219" s="3">
        <v>5002</v>
      </c>
      <c r="T2219">
        <v>5003</v>
      </c>
      <c r="U2219" s="3">
        <v>5</v>
      </c>
      <c r="V2219" s="3">
        <v>70410</v>
      </c>
      <c r="W2219" s="3">
        <v>6</v>
      </c>
      <c r="X2219" s="3">
        <v>4770.833333333333</v>
      </c>
      <c r="Y2219" s="3">
        <v>21</v>
      </c>
      <c r="Z2219" s="3">
        <v>2862.5</v>
      </c>
      <c r="AA2219" s="3">
        <v>0</v>
      </c>
      <c r="AB2219" s="3">
        <v>0</v>
      </c>
      <c r="AC2219" s="3">
        <v>4017721</v>
      </c>
      <c r="AD2219" s="3">
        <v>2093.8236981324494</v>
      </c>
      <c r="AE2219" s="3">
        <v>10150000</v>
      </c>
      <c r="AF2219" t="s">
        <v>140</v>
      </c>
      <c r="AG2219" t="s">
        <v>159</v>
      </c>
      <c r="AI2219">
        <f>IF(ISERROR(IF(D2219=25,VLOOKUP(E2219,Sheet1!$F$64:$H$79,2,0),IF(D2219=23,VLOOKUP(knight_awaken_info!E2219,Sheet1!$F$45:$H$60,2,0),VLOOKUP(knight_awaken_info!E2219,Sheet1!$F$26:$H$41,2,0)))),0,IF(D2219=25,VLOOKUP(E2219,Sheet1!$F$64:$H$79,2,0),IF(D2219=23,VLOOKUP(knight_awaken_info!E2219,Sheet1!$F$45:$H$60,2,0),VLOOKUP(knight_awaken_info!E2219,Sheet1!$F$26:$H$41,2,0))))</f>
        <v>0</v>
      </c>
      <c r="AJ2219">
        <f>IF(ISERROR(IF(D2219=25,VLOOKUP(E2219,Sheet1!$F$64:$H$79,3,0),IF(D2219=23,VLOOKUP(knight_awaken_info!E2219,Sheet1!$F$45:$H$60,3,0),VLOOKUP(knight_awaken_info!E2219,Sheet1!$F$26:$H$41,3,0)))),0,IF(D2219=25,VLOOKUP(E2219,Sheet1!$F$64:$H$79,3,0),IF(D2219=23,VLOOKUP(knight_awaken_info!E2219,Sheet1!$F$45:$H$60,3,0),VLOOKUP(knight_awaken_info!E2219,Sheet1!$F$26:$H$41,3,0))))</f>
        <v>0</v>
      </c>
      <c r="AK2219" s="11">
        <f>SUM(AI2199:AI2219)</f>
        <v>13160</v>
      </c>
      <c r="AL2219" s="11">
        <f>SUM(AJ2199:AJ2219)</f>
        <v>0</v>
      </c>
      <c r="AN2219" s="3">
        <f t="shared" si="105"/>
        <v>83570</v>
      </c>
      <c r="AO2219" s="3">
        <f t="shared" si="106"/>
        <v>2862.5</v>
      </c>
    </row>
    <row r="2220" spans="1:41">
      <c r="A2220" s="3">
        <v>4017721</v>
      </c>
      <c r="B2220" s="3">
        <v>4017701</v>
      </c>
      <c r="C2220" s="3" t="s">
        <v>81</v>
      </c>
      <c r="D2220">
        <f t="shared" si="104"/>
        <v>20</v>
      </c>
      <c r="E2220" s="3">
        <v>21</v>
      </c>
      <c r="F2220" s="3">
        <v>70</v>
      </c>
      <c r="G2220" s="3">
        <v>4</v>
      </c>
      <c r="H2220" s="3">
        <v>412</v>
      </c>
      <c r="I2220" s="3">
        <v>331</v>
      </c>
      <c r="J2220" s="3">
        <v>323</v>
      </c>
      <c r="K2220" s="3">
        <v>332</v>
      </c>
      <c r="L2220" s="3">
        <v>2</v>
      </c>
      <c r="M2220" s="3">
        <v>60</v>
      </c>
      <c r="N2220" s="3">
        <v>1510</v>
      </c>
      <c r="O2220" s="3">
        <v>0</v>
      </c>
      <c r="P2220" s="3">
        <v>0</v>
      </c>
      <c r="Q2220" s="3">
        <v>0</v>
      </c>
      <c r="R2220" s="3">
        <v>1475000</v>
      </c>
      <c r="S2220" s="3">
        <v>5002</v>
      </c>
      <c r="T2220">
        <v>5003</v>
      </c>
      <c r="U2220" s="3">
        <v>5</v>
      </c>
      <c r="V2220" s="3">
        <v>74935</v>
      </c>
      <c r="W2220" s="3">
        <v>6</v>
      </c>
      <c r="X2220" s="3">
        <v>5147.9166666666661</v>
      </c>
      <c r="Y2220" s="3">
        <v>21</v>
      </c>
      <c r="Z2220" s="3">
        <v>3088.75</v>
      </c>
      <c r="AA2220" s="3">
        <v>0</v>
      </c>
      <c r="AB2220" s="3">
        <v>0</v>
      </c>
      <c r="AC2220" s="3">
        <v>4017722</v>
      </c>
      <c r="AD2220" s="3">
        <v>2667.4740263879148</v>
      </c>
      <c r="AE2220" s="3">
        <v>11605000</v>
      </c>
      <c r="AF2220" t="s">
        <v>140</v>
      </c>
      <c r="AG2220" t="s">
        <v>159</v>
      </c>
      <c r="AI2220">
        <f>IF(ISERROR(IF(D2220=25,VLOOKUP(E2220,Sheet1!$F$64:$H$79,2,0),IF(D2220=23,VLOOKUP(knight_awaken_info!E2220,Sheet1!$F$45:$H$60,2,0),VLOOKUP(knight_awaken_info!E2220,Sheet1!$F$26:$H$41,2,0)))),0,IF(D2220=25,VLOOKUP(E2220,Sheet1!$F$64:$H$79,2,0),IF(D2220=23,VLOOKUP(knight_awaken_info!E2220,Sheet1!$F$45:$H$60,2,0),VLOOKUP(knight_awaken_info!E2220,Sheet1!$F$26:$H$41,2,0))))</f>
        <v>0</v>
      </c>
      <c r="AJ2220">
        <f>IF(ISERROR(IF(D2220=25,VLOOKUP(E2220,Sheet1!$F$64:$H$79,3,0),IF(D2220=23,VLOOKUP(knight_awaken_info!E2220,Sheet1!$F$45:$H$60,3,0),VLOOKUP(knight_awaken_info!E2220,Sheet1!$F$26:$H$41,3,0)))),0,IF(D2220=25,VLOOKUP(E2220,Sheet1!$F$64:$H$79,3,0),IF(D2220=23,VLOOKUP(knight_awaken_info!E2220,Sheet1!$F$45:$H$60,3,0),VLOOKUP(knight_awaken_info!E2220,Sheet1!$F$26:$H$41,3,0))))</f>
        <v>0</v>
      </c>
      <c r="AK2220" s="11">
        <f>SUM(AI2199:AI2220)</f>
        <v>13160</v>
      </c>
      <c r="AL2220" s="11">
        <f>SUM(AJ2199:AJ2220)</f>
        <v>0</v>
      </c>
      <c r="AN2220" s="3">
        <f t="shared" si="105"/>
        <v>88095</v>
      </c>
      <c r="AO2220" s="3">
        <f t="shared" si="106"/>
        <v>3088.75</v>
      </c>
    </row>
    <row r="2221" spans="1:41">
      <c r="A2221" s="3">
        <v>4017722</v>
      </c>
      <c r="B2221" s="3">
        <v>4017701</v>
      </c>
      <c r="C2221" s="3" t="s">
        <v>81</v>
      </c>
      <c r="D2221">
        <f t="shared" si="104"/>
        <v>20</v>
      </c>
      <c r="E2221" s="3">
        <v>22</v>
      </c>
      <c r="F2221" s="3">
        <v>70</v>
      </c>
      <c r="G2221" s="3">
        <v>4</v>
      </c>
      <c r="H2221" s="3">
        <v>411</v>
      </c>
      <c r="I2221" s="3">
        <v>333</v>
      </c>
      <c r="J2221" s="3">
        <v>322</v>
      </c>
      <c r="K2221" s="3">
        <v>331</v>
      </c>
      <c r="L2221" s="3">
        <v>2</v>
      </c>
      <c r="M2221" s="3">
        <v>60</v>
      </c>
      <c r="N2221" s="3">
        <v>1530</v>
      </c>
      <c r="O2221" s="3">
        <v>0</v>
      </c>
      <c r="P2221" s="3">
        <v>0</v>
      </c>
      <c r="Q2221" s="3">
        <v>0</v>
      </c>
      <c r="R2221" s="3">
        <v>1500000</v>
      </c>
      <c r="S2221" s="3">
        <v>5002</v>
      </c>
      <c r="T2221">
        <v>5003</v>
      </c>
      <c r="U2221" s="3">
        <v>5</v>
      </c>
      <c r="V2221" s="3">
        <v>79485</v>
      </c>
      <c r="W2221" s="3">
        <v>6</v>
      </c>
      <c r="X2221" s="3">
        <v>5527.083333333333</v>
      </c>
      <c r="Y2221" s="3">
        <v>21</v>
      </c>
      <c r="Z2221" s="3">
        <v>3316.25</v>
      </c>
      <c r="AA2221" s="3">
        <v>0</v>
      </c>
      <c r="AB2221" s="3">
        <v>0</v>
      </c>
      <c r="AC2221" s="3">
        <v>4017723</v>
      </c>
      <c r="AD2221" s="3">
        <v>3241.1243546433807</v>
      </c>
      <c r="AE2221" s="3">
        <v>13080000</v>
      </c>
      <c r="AF2221" t="s">
        <v>140</v>
      </c>
      <c r="AG2221" t="s">
        <v>159</v>
      </c>
      <c r="AI2221">
        <f>IF(ISERROR(IF(D2221=25,VLOOKUP(E2221,Sheet1!$F$64:$H$79,2,0),IF(D2221=23,VLOOKUP(knight_awaken_info!E2221,Sheet1!$F$45:$H$60,2,0),VLOOKUP(knight_awaken_info!E2221,Sheet1!$F$26:$H$41,2,0)))),0,IF(D2221=25,VLOOKUP(E2221,Sheet1!$F$64:$H$79,2,0),IF(D2221=23,VLOOKUP(knight_awaken_info!E2221,Sheet1!$F$45:$H$60,2,0),VLOOKUP(knight_awaken_info!E2221,Sheet1!$F$26:$H$41,2,0))))</f>
        <v>0</v>
      </c>
      <c r="AJ2221">
        <f>IF(ISERROR(IF(D2221=25,VLOOKUP(E2221,Sheet1!$F$64:$H$79,3,0),IF(D2221=23,VLOOKUP(knight_awaken_info!E2221,Sheet1!$F$45:$H$60,3,0),VLOOKUP(knight_awaken_info!E2221,Sheet1!$F$26:$H$41,3,0)))),0,IF(D2221=25,VLOOKUP(E2221,Sheet1!$F$64:$H$79,3,0),IF(D2221=23,VLOOKUP(knight_awaken_info!E2221,Sheet1!$F$45:$H$60,3,0),VLOOKUP(knight_awaken_info!E2221,Sheet1!$F$26:$H$41,3,0))))</f>
        <v>0</v>
      </c>
      <c r="AK2221" s="11">
        <f>SUM(AI2199:AI2221)</f>
        <v>13160</v>
      </c>
      <c r="AL2221" s="11">
        <f>SUM(AJ2199:AJ2221)</f>
        <v>0</v>
      </c>
      <c r="AN2221" s="3">
        <f t="shared" si="105"/>
        <v>92645</v>
      </c>
      <c r="AO2221" s="3">
        <f t="shared" si="106"/>
        <v>3316.25</v>
      </c>
    </row>
    <row r="2222" spans="1:41">
      <c r="A2222" s="3">
        <v>4017723</v>
      </c>
      <c r="B2222" s="3">
        <v>4017701</v>
      </c>
      <c r="C2222" s="3" t="s">
        <v>81</v>
      </c>
      <c r="D2222">
        <f t="shared" si="104"/>
        <v>20</v>
      </c>
      <c r="E2222" s="3">
        <v>23</v>
      </c>
      <c r="F2222" s="3">
        <v>70</v>
      </c>
      <c r="G2222" s="3">
        <v>4</v>
      </c>
      <c r="H2222" s="3">
        <v>413</v>
      </c>
      <c r="I2222" s="3">
        <v>332</v>
      </c>
      <c r="J2222" s="3">
        <v>321</v>
      </c>
      <c r="K2222" s="3">
        <v>333</v>
      </c>
      <c r="L2222" s="3">
        <v>2</v>
      </c>
      <c r="M2222" s="3">
        <v>60</v>
      </c>
      <c r="N2222" s="3">
        <v>1550</v>
      </c>
      <c r="O2222" s="3">
        <v>1</v>
      </c>
      <c r="P2222" s="3">
        <v>40177</v>
      </c>
      <c r="Q2222" s="3">
        <v>1</v>
      </c>
      <c r="R2222" s="3">
        <v>1520000</v>
      </c>
      <c r="S2222" s="3">
        <v>5002</v>
      </c>
      <c r="T2222">
        <v>5003</v>
      </c>
      <c r="U2222" s="3">
        <v>5</v>
      </c>
      <c r="V2222" s="3">
        <v>84060</v>
      </c>
      <c r="W2222" s="3">
        <v>6</v>
      </c>
      <c r="X2222" s="3">
        <v>5908.333333333333</v>
      </c>
      <c r="Y2222" s="3">
        <v>21</v>
      </c>
      <c r="Z2222" s="3">
        <v>3545</v>
      </c>
      <c r="AA2222" s="3">
        <v>0</v>
      </c>
      <c r="AB2222" s="3">
        <v>0</v>
      </c>
      <c r="AC2222" s="3">
        <v>4017724</v>
      </c>
      <c r="AD2222" s="3">
        <v>3814.7746828988465</v>
      </c>
      <c r="AE2222" s="3">
        <v>14580000</v>
      </c>
      <c r="AF2222" t="s">
        <v>140</v>
      </c>
      <c r="AG2222" t="s">
        <v>159</v>
      </c>
      <c r="AI2222">
        <f>IF(ISERROR(IF(D2222=25,VLOOKUP(E2222,Sheet1!$F$64:$H$79,2,0),IF(D2222=23,VLOOKUP(knight_awaken_info!E2222,Sheet1!$F$45:$H$60,2,0),VLOOKUP(knight_awaken_info!E2222,Sheet1!$F$26:$H$41,2,0)))),0,IF(D2222=25,VLOOKUP(E2222,Sheet1!$F$64:$H$79,2,0),IF(D2222=23,VLOOKUP(knight_awaken_info!E2222,Sheet1!$F$45:$H$60,2,0),VLOOKUP(knight_awaken_info!E2222,Sheet1!$F$26:$H$41,2,0))))</f>
        <v>0</v>
      </c>
      <c r="AJ2222">
        <f>IF(ISERROR(IF(D2222=25,VLOOKUP(E2222,Sheet1!$F$64:$H$79,3,0),IF(D2222=23,VLOOKUP(knight_awaken_info!E2222,Sheet1!$F$45:$H$60,3,0),VLOOKUP(knight_awaken_info!E2222,Sheet1!$F$26:$H$41,3,0)))),0,IF(D2222=25,VLOOKUP(E2222,Sheet1!$F$64:$H$79,3,0),IF(D2222=23,VLOOKUP(knight_awaken_info!E2222,Sheet1!$F$45:$H$60,3,0),VLOOKUP(knight_awaken_info!E2222,Sheet1!$F$26:$H$41,3,0))))</f>
        <v>0</v>
      </c>
      <c r="AK2222" s="11">
        <f>SUM(AI2199:AI2222)</f>
        <v>13160</v>
      </c>
      <c r="AL2222" s="11">
        <f>SUM(AJ2199:AJ2222)</f>
        <v>0</v>
      </c>
      <c r="AN2222" s="3">
        <f t="shared" si="105"/>
        <v>97220</v>
      </c>
      <c r="AO2222" s="3">
        <f t="shared" si="106"/>
        <v>3545</v>
      </c>
    </row>
    <row r="2223" spans="1:41">
      <c r="A2223" s="3">
        <v>4017724</v>
      </c>
      <c r="B2223" s="3">
        <v>4017701</v>
      </c>
      <c r="C2223" s="3" t="s">
        <v>81</v>
      </c>
      <c r="D2223">
        <f t="shared" si="104"/>
        <v>20</v>
      </c>
      <c r="E2223" s="3">
        <v>24</v>
      </c>
      <c r="F2223" s="3">
        <v>70</v>
      </c>
      <c r="G2223" s="3">
        <v>4</v>
      </c>
      <c r="H2223" s="3">
        <v>412</v>
      </c>
      <c r="I2223" s="3">
        <v>421</v>
      </c>
      <c r="J2223" s="3">
        <v>323</v>
      </c>
      <c r="K2223" s="3">
        <v>332</v>
      </c>
      <c r="L2223" s="3">
        <v>2</v>
      </c>
      <c r="M2223" s="3">
        <v>60</v>
      </c>
      <c r="N2223" s="3">
        <v>1570</v>
      </c>
      <c r="O2223" s="3">
        <v>0</v>
      </c>
      <c r="P2223" s="3">
        <v>0</v>
      </c>
      <c r="Q2223" s="3">
        <v>0</v>
      </c>
      <c r="R2223" s="3">
        <v>1545000</v>
      </c>
      <c r="S2223" s="3">
        <v>5002</v>
      </c>
      <c r="T2223">
        <v>5003</v>
      </c>
      <c r="U2223" s="3">
        <v>5</v>
      </c>
      <c r="V2223" s="3">
        <v>88660</v>
      </c>
      <c r="W2223" s="3">
        <v>6</v>
      </c>
      <c r="X2223" s="3">
        <v>6291.6666666666661</v>
      </c>
      <c r="Y2223" s="3">
        <v>21</v>
      </c>
      <c r="Z2223" s="3">
        <v>4435</v>
      </c>
      <c r="AA2223" s="3">
        <v>0</v>
      </c>
      <c r="AB2223" s="3">
        <v>0</v>
      </c>
      <c r="AC2223" s="3">
        <v>4017725</v>
      </c>
      <c r="AD2223" s="3">
        <v>4388.4250111543124</v>
      </c>
      <c r="AE2223" s="3">
        <v>16100000</v>
      </c>
      <c r="AF2223" t="s">
        <v>141</v>
      </c>
      <c r="AG2223" t="s">
        <v>158</v>
      </c>
      <c r="AI2223">
        <f>IF(ISERROR(IF(D2223=25,VLOOKUP(E2223,Sheet1!$F$64:$H$79,2,0),IF(D2223=23,VLOOKUP(knight_awaken_info!E2223,Sheet1!$F$45:$H$60,2,0),VLOOKUP(knight_awaken_info!E2223,Sheet1!$F$26:$H$41,2,0)))),0,IF(D2223=25,VLOOKUP(E2223,Sheet1!$F$64:$H$79,2,0),IF(D2223=23,VLOOKUP(knight_awaken_info!E2223,Sheet1!$F$45:$H$60,2,0),VLOOKUP(knight_awaken_info!E2223,Sheet1!$F$26:$H$41,2,0))))</f>
        <v>0</v>
      </c>
      <c r="AJ2223">
        <f>IF(ISERROR(IF(D2223=25,VLOOKUP(E2223,Sheet1!$F$64:$H$79,3,0),IF(D2223=23,VLOOKUP(knight_awaken_info!E2223,Sheet1!$F$45:$H$60,3,0),VLOOKUP(knight_awaken_info!E2223,Sheet1!$F$26:$H$41,3,0)))),0,IF(D2223=25,VLOOKUP(E2223,Sheet1!$F$64:$H$79,3,0),IF(D2223=23,VLOOKUP(knight_awaken_info!E2223,Sheet1!$F$45:$H$60,3,0),VLOOKUP(knight_awaken_info!E2223,Sheet1!$F$26:$H$41,3,0))))</f>
        <v>660</v>
      </c>
      <c r="AK2223" s="11">
        <f>SUM(AI2199:AI2223)</f>
        <v>13160</v>
      </c>
      <c r="AL2223" s="11">
        <f>SUM(AJ2199:AJ2223)</f>
        <v>660</v>
      </c>
      <c r="AN2223" s="3">
        <f t="shared" si="105"/>
        <v>101820</v>
      </c>
      <c r="AO2223" s="3">
        <f t="shared" si="106"/>
        <v>5095</v>
      </c>
    </row>
    <row r="2224" spans="1:41">
      <c r="A2224" s="3">
        <v>4017725</v>
      </c>
      <c r="B2224" s="3">
        <v>4017701</v>
      </c>
      <c r="C2224" s="3" t="s">
        <v>81</v>
      </c>
      <c r="D2224">
        <f t="shared" si="104"/>
        <v>20</v>
      </c>
      <c r="E2224" s="3">
        <v>25</v>
      </c>
      <c r="F2224" s="3">
        <v>70</v>
      </c>
      <c r="G2224" s="3">
        <v>4</v>
      </c>
      <c r="H2224" s="3">
        <v>411</v>
      </c>
      <c r="I2224" s="3">
        <v>423</v>
      </c>
      <c r="J2224" s="3">
        <v>322</v>
      </c>
      <c r="K2224" s="3">
        <v>331</v>
      </c>
      <c r="L2224" s="3">
        <v>2</v>
      </c>
      <c r="M2224" s="3">
        <v>60</v>
      </c>
      <c r="N2224" s="3">
        <v>1610</v>
      </c>
      <c r="O2224" s="3">
        <v>0</v>
      </c>
      <c r="P2224" s="3">
        <v>0</v>
      </c>
      <c r="Q2224" s="3">
        <v>0</v>
      </c>
      <c r="R2224" s="3">
        <v>1565000</v>
      </c>
      <c r="S2224" s="3">
        <v>5002</v>
      </c>
      <c r="T2224">
        <v>5003</v>
      </c>
      <c r="U2224" s="3">
        <v>5</v>
      </c>
      <c r="V2224" s="3">
        <v>93285</v>
      </c>
      <c r="W2224" s="3">
        <v>6</v>
      </c>
      <c r="X2224" s="3">
        <v>6677.083333333333</v>
      </c>
      <c r="Y2224" s="3">
        <v>21</v>
      </c>
      <c r="Z2224" s="3">
        <v>4666.25</v>
      </c>
      <c r="AA2224" s="3">
        <v>0</v>
      </c>
      <c r="AB2224" s="3">
        <v>0</v>
      </c>
      <c r="AC2224" s="3">
        <v>4017726</v>
      </c>
      <c r="AD2224" s="3">
        <v>5229.7788259289955</v>
      </c>
      <c r="AE2224" s="3">
        <v>17645000</v>
      </c>
      <c r="AF2224" t="s">
        <v>141</v>
      </c>
      <c r="AG2224" t="s">
        <v>158</v>
      </c>
      <c r="AI2224">
        <f>IF(ISERROR(IF(D2224=25,VLOOKUP(E2224,Sheet1!$F$64:$H$79,2,0),IF(D2224=23,VLOOKUP(knight_awaken_info!E2224,Sheet1!$F$45:$H$60,2,0),VLOOKUP(knight_awaken_info!E2224,Sheet1!$F$26:$H$41,2,0)))),0,IF(D2224=25,VLOOKUP(E2224,Sheet1!$F$64:$H$79,2,0),IF(D2224=23,VLOOKUP(knight_awaken_info!E2224,Sheet1!$F$45:$H$60,2,0),VLOOKUP(knight_awaken_info!E2224,Sheet1!$F$26:$H$41,2,0))))</f>
        <v>0</v>
      </c>
      <c r="AJ2224">
        <f>IF(ISERROR(IF(D2224=25,VLOOKUP(E2224,Sheet1!$F$64:$H$79,3,0),IF(D2224=23,VLOOKUP(knight_awaken_info!E2224,Sheet1!$F$45:$H$60,3,0),VLOOKUP(knight_awaken_info!E2224,Sheet1!$F$26:$H$41,3,0)))),0,IF(D2224=25,VLOOKUP(E2224,Sheet1!$F$64:$H$79,3,0),IF(D2224=23,VLOOKUP(knight_awaken_info!E2224,Sheet1!$F$45:$H$60,3,0),VLOOKUP(knight_awaken_info!E2224,Sheet1!$F$26:$H$41,3,0))))</f>
        <v>0</v>
      </c>
      <c r="AK2224" s="11">
        <f>SUM(AI2199:AI2224)</f>
        <v>13160</v>
      </c>
      <c r="AL2224" s="11">
        <f>SUM(AJ2199:AJ2224)</f>
        <v>660</v>
      </c>
      <c r="AN2224" s="3">
        <f t="shared" si="105"/>
        <v>106445</v>
      </c>
      <c r="AO2224" s="3">
        <f t="shared" si="106"/>
        <v>5326.25</v>
      </c>
    </row>
    <row r="2225" spans="1:41">
      <c r="A2225" s="3">
        <v>4017726</v>
      </c>
      <c r="B2225" s="3">
        <v>4017701</v>
      </c>
      <c r="C2225" s="3" t="s">
        <v>81</v>
      </c>
      <c r="D2225">
        <f t="shared" si="104"/>
        <v>20</v>
      </c>
      <c r="E2225" s="3">
        <v>26</v>
      </c>
      <c r="F2225" s="3">
        <v>70</v>
      </c>
      <c r="G2225" s="3">
        <v>4</v>
      </c>
      <c r="H2225" s="3">
        <v>413</v>
      </c>
      <c r="I2225" s="3">
        <v>432</v>
      </c>
      <c r="J2225" s="3">
        <v>321</v>
      </c>
      <c r="K2225" s="3">
        <v>333</v>
      </c>
      <c r="L2225" s="3">
        <v>2</v>
      </c>
      <c r="M2225" s="3">
        <v>60</v>
      </c>
      <c r="N2225" s="3">
        <v>1630</v>
      </c>
      <c r="O2225" s="3">
        <v>1</v>
      </c>
      <c r="P2225" s="3">
        <v>40177</v>
      </c>
      <c r="Q2225" s="3">
        <v>1</v>
      </c>
      <c r="R2225" s="3">
        <v>1590000</v>
      </c>
      <c r="S2225" s="3">
        <v>5002</v>
      </c>
      <c r="T2225">
        <v>5003</v>
      </c>
      <c r="U2225" s="3">
        <v>5</v>
      </c>
      <c r="V2225" s="3">
        <v>97935</v>
      </c>
      <c r="W2225" s="3">
        <v>6</v>
      </c>
      <c r="X2225" s="3">
        <v>7064.583333333333</v>
      </c>
      <c r="Y2225" s="3">
        <v>21</v>
      </c>
      <c r="Z2225" s="3">
        <v>4898.75</v>
      </c>
      <c r="AA2225" s="3">
        <v>0</v>
      </c>
      <c r="AB2225" s="3">
        <v>0</v>
      </c>
      <c r="AC2225" s="3">
        <v>4017727</v>
      </c>
      <c r="AD2225" s="3">
        <v>6071.1326407036786</v>
      </c>
      <c r="AE2225" s="3">
        <v>19210000</v>
      </c>
      <c r="AF2225" t="s">
        <v>141</v>
      </c>
      <c r="AG2225" t="s">
        <v>158</v>
      </c>
      <c r="AI2225">
        <f>IF(ISERROR(IF(D2225=25,VLOOKUP(E2225,Sheet1!$F$64:$H$79,2,0),IF(D2225=23,VLOOKUP(knight_awaken_info!E2225,Sheet1!$F$45:$H$60,2,0),VLOOKUP(knight_awaken_info!E2225,Sheet1!$F$26:$H$41,2,0)))),0,IF(D2225=25,VLOOKUP(E2225,Sheet1!$F$64:$H$79,2,0),IF(D2225=23,VLOOKUP(knight_awaken_info!E2225,Sheet1!$F$45:$H$60,2,0),VLOOKUP(knight_awaken_info!E2225,Sheet1!$F$26:$H$41,2,0))))</f>
        <v>0</v>
      </c>
      <c r="AJ2225">
        <f>IF(ISERROR(IF(D2225=25,VLOOKUP(E2225,Sheet1!$F$64:$H$79,3,0),IF(D2225=23,VLOOKUP(knight_awaken_info!E2225,Sheet1!$F$45:$H$60,3,0),VLOOKUP(knight_awaken_info!E2225,Sheet1!$F$26:$H$41,3,0)))),0,IF(D2225=25,VLOOKUP(E2225,Sheet1!$F$64:$H$79,3,0),IF(D2225=23,VLOOKUP(knight_awaken_info!E2225,Sheet1!$F$45:$H$60,3,0),VLOOKUP(knight_awaken_info!E2225,Sheet1!$F$26:$H$41,3,0))))</f>
        <v>0</v>
      </c>
      <c r="AK2225" s="11">
        <f>SUM(AI2199:AI2225)</f>
        <v>13160</v>
      </c>
      <c r="AL2225" s="11">
        <f>SUM(AJ2199:AJ2225)</f>
        <v>660</v>
      </c>
      <c r="AN2225" s="3">
        <f t="shared" si="105"/>
        <v>111095</v>
      </c>
      <c r="AO2225" s="3">
        <f t="shared" si="106"/>
        <v>5558.75</v>
      </c>
    </row>
    <row r="2226" spans="1:41">
      <c r="A2226" s="3">
        <v>4017727</v>
      </c>
      <c r="B2226" s="3">
        <v>4017701</v>
      </c>
      <c r="C2226" s="3" t="s">
        <v>81</v>
      </c>
      <c r="D2226">
        <f t="shared" si="104"/>
        <v>20</v>
      </c>
      <c r="E2226" s="3">
        <v>27</v>
      </c>
      <c r="F2226" s="3">
        <v>70</v>
      </c>
      <c r="G2226" s="3">
        <v>4</v>
      </c>
      <c r="H2226" s="3">
        <v>412</v>
      </c>
      <c r="I2226" s="3">
        <v>431</v>
      </c>
      <c r="J2226" s="3">
        <v>323</v>
      </c>
      <c r="K2226" s="3">
        <v>332</v>
      </c>
      <c r="L2226" s="3">
        <v>2</v>
      </c>
      <c r="M2226" s="3">
        <v>60</v>
      </c>
      <c r="N2226" s="3">
        <v>1650</v>
      </c>
      <c r="O2226" s="3">
        <v>0</v>
      </c>
      <c r="P2226" s="3">
        <v>0</v>
      </c>
      <c r="Q2226" s="3">
        <v>0</v>
      </c>
      <c r="R2226" s="3">
        <v>1615000</v>
      </c>
      <c r="S2226" s="3">
        <v>5002</v>
      </c>
      <c r="T2226">
        <v>5003</v>
      </c>
      <c r="U2226" s="3">
        <v>5</v>
      </c>
      <c r="V2226" s="3">
        <v>115770</v>
      </c>
      <c r="W2226" s="3">
        <v>6</v>
      </c>
      <c r="X2226" s="3">
        <v>7454.1666666666661</v>
      </c>
      <c r="Y2226" s="3">
        <v>21</v>
      </c>
      <c r="Z2226" s="3">
        <v>5132.5</v>
      </c>
      <c r="AA2226" s="3">
        <v>0</v>
      </c>
      <c r="AB2226" s="3">
        <v>0</v>
      </c>
      <c r="AC2226" s="3">
        <v>4017728</v>
      </c>
      <c r="AD2226" s="3">
        <v>6912.4864554783617</v>
      </c>
      <c r="AE2226" s="3">
        <v>20800000</v>
      </c>
      <c r="AF2226" t="s">
        <v>142</v>
      </c>
      <c r="AG2226" t="s">
        <v>135</v>
      </c>
      <c r="AI2226">
        <f>IF(ISERROR(IF(D2226=25,VLOOKUP(E2226,Sheet1!$F$64:$H$79,2,0),IF(D2226=23,VLOOKUP(knight_awaken_info!E2226,Sheet1!$F$45:$H$60,2,0),VLOOKUP(knight_awaken_info!E2226,Sheet1!$F$26:$H$41,2,0)))),0,IF(D2226=25,VLOOKUP(E2226,Sheet1!$F$64:$H$79,2,0),IF(D2226=23,VLOOKUP(knight_awaken_info!E2226,Sheet1!$F$45:$H$60,2,0),VLOOKUP(knight_awaken_info!E2226,Sheet1!$F$26:$H$41,2,0))))</f>
        <v>13160</v>
      </c>
      <c r="AJ2226">
        <f>IF(ISERROR(IF(D2226=25,VLOOKUP(E2226,Sheet1!$F$64:$H$79,3,0),IF(D2226=23,VLOOKUP(knight_awaken_info!E2226,Sheet1!$F$45:$H$60,3,0),VLOOKUP(knight_awaken_info!E2226,Sheet1!$F$26:$H$41,3,0)))),0,IF(D2226=25,VLOOKUP(E2226,Sheet1!$F$64:$H$79,3,0),IF(D2226=23,VLOOKUP(knight_awaken_info!E2226,Sheet1!$F$45:$H$60,3,0),VLOOKUP(knight_awaken_info!E2226,Sheet1!$F$26:$H$41,3,0))))</f>
        <v>0</v>
      </c>
      <c r="AK2226" s="11">
        <f>SUM(AI2199:AI2226)</f>
        <v>26320</v>
      </c>
      <c r="AL2226" s="11">
        <f>SUM(AJ2199:AJ2226)</f>
        <v>660</v>
      </c>
      <c r="AN2226" s="3">
        <f t="shared" si="105"/>
        <v>142090</v>
      </c>
      <c r="AO2226" s="3">
        <f t="shared" si="106"/>
        <v>5792.5</v>
      </c>
    </row>
    <row r="2227" spans="1:41">
      <c r="A2227" s="3">
        <v>4017728</v>
      </c>
      <c r="B2227" s="3">
        <v>4017701</v>
      </c>
      <c r="C2227" s="3" t="s">
        <v>81</v>
      </c>
      <c r="D2227">
        <f t="shared" si="104"/>
        <v>20</v>
      </c>
      <c r="E2227" s="3">
        <v>28</v>
      </c>
      <c r="F2227" s="3">
        <v>70</v>
      </c>
      <c r="G2227" s="3">
        <v>4</v>
      </c>
      <c r="H2227" s="3">
        <v>411</v>
      </c>
      <c r="I2227" s="3">
        <v>413</v>
      </c>
      <c r="J2227" s="3">
        <v>322</v>
      </c>
      <c r="K2227" s="3">
        <v>331</v>
      </c>
      <c r="L2227" s="3">
        <v>2</v>
      </c>
      <c r="M2227" s="3">
        <v>60</v>
      </c>
      <c r="N2227" s="3">
        <v>1670</v>
      </c>
      <c r="O2227" s="3">
        <v>0</v>
      </c>
      <c r="P2227" s="3">
        <v>0</v>
      </c>
      <c r="Q2227" s="3">
        <v>0</v>
      </c>
      <c r="R2227" s="3">
        <v>1635000</v>
      </c>
      <c r="S2227" s="3">
        <v>5002</v>
      </c>
      <c r="T2227">
        <v>5003</v>
      </c>
      <c r="U2227" s="3">
        <v>5</v>
      </c>
      <c r="V2227" s="3">
        <v>120470</v>
      </c>
      <c r="W2227" s="3">
        <v>6</v>
      </c>
      <c r="X2227" s="3">
        <v>7845.833333333333</v>
      </c>
      <c r="Y2227" s="3">
        <v>21</v>
      </c>
      <c r="Z2227" s="3">
        <v>5367.5</v>
      </c>
      <c r="AA2227" s="3">
        <v>0</v>
      </c>
      <c r="AB2227" s="3">
        <v>0</v>
      </c>
      <c r="AC2227" s="3">
        <v>4017729</v>
      </c>
      <c r="AD2227" s="3">
        <v>7753.8402702530448</v>
      </c>
      <c r="AE2227" s="3">
        <v>22415000</v>
      </c>
      <c r="AF2227" t="s">
        <v>142</v>
      </c>
      <c r="AG2227" t="s">
        <v>135</v>
      </c>
      <c r="AI2227">
        <f>IF(ISERROR(IF(D2227=25,VLOOKUP(E2227,Sheet1!$F$64:$H$79,2,0),IF(D2227=23,VLOOKUP(knight_awaken_info!E2227,Sheet1!$F$45:$H$60,2,0),VLOOKUP(knight_awaken_info!E2227,Sheet1!$F$26:$H$41,2,0)))),0,IF(D2227=25,VLOOKUP(E2227,Sheet1!$F$64:$H$79,2,0),IF(D2227=23,VLOOKUP(knight_awaken_info!E2227,Sheet1!$F$45:$H$60,2,0),VLOOKUP(knight_awaken_info!E2227,Sheet1!$F$26:$H$41,2,0))))</f>
        <v>0</v>
      </c>
      <c r="AJ2227">
        <f>IF(ISERROR(IF(D2227=25,VLOOKUP(E2227,Sheet1!$F$64:$H$79,3,0),IF(D2227=23,VLOOKUP(knight_awaken_info!E2227,Sheet1!$F$45:$H$60,3,0),VLOOKUP(knight_awaken_info!E2227,Sheet1!$F$26:$H$41,3,0)))),0,IF(D2227=25,VLOOKUP(E2227,Sheet1!$F$64:$H$79,3,0),IF(D2227=23,VLOOKUP(knight_awaken_info!E2227,Sheet1!$F$45:$H$60,3,0),VLOOKUP(knight_awaken_info!E2227,Sheet1!$F$26:$H$41,3,0))))</f>
        <v>0</v>
      </c>
      <c r="AK2227" s="11">
        <f>SUM(AI2199:AI2227)</f>
        <v>26320</v>
      </c>
      <c r="AL2227" s="11">
        <f>SUM(AJ2199:AJ2227)</f>
        <v>660</v>
      </c>
      <c r="AN2227" s="3">
        <f t="shared" si="105"/>
        <v>146790</v>
      </c>
      <c r="AO2227" s="3">
        <f t="shared" si="106"/>
        <v>6027.5</v>
      </c>
    </row>
    <row r="2228" spans="1:41">
      <c r="A2228" s="3">
        <v>4017729</v>
      </c>
      <c r="B2228" s="3">
        <v>4017701</v>
      </c>
      <c r="C2228" s="3" t="s">
        <v>81</v>
      </c>
      <c r="D2228">
        <f t="shared" si="104"/>
        <v>20</v>
      </c>
      <c r="E2228" s="3">
        <v>29</v>
      </c>
      <c r="F2228" s="3">
        <v>70</v>
      </c>
      <c r="G2228" s="3">
        <v>4</v>
      </c>
      <c r="H2228" s="3">
        <v>413</v>
      </c>
      <c r="I2228" s="3">
        <v>432</v>
      </c>
      <c r="J2228" s="3">
        <v>421</v>
      </c>
      <c r="K2228" s="3">
        <v>433</v>
      </c>
      <c r="L2228" s="3">
        <v>2</v>
      </c>
      <c r="M2228" s="3">
        <v>60</v>
      </c>
      <c r="N2228" s="3">
        <v>2170</v>
      </c>
      <c r="O2228" s="3">
        <v>1</v>
      </c>
      <c r="P2228" s="3">
        <v>40177</v>
      </c>
      <c r="Q2228" s="3">
        <v>1</v>
      </c>
      <c r="R2228" s="3">
        <v>2220000</v>
      </c>
      <c r="S2228" s="3">
        <v>5002</v>
      </c>
      <c r="T2228">
        <v>5003</v>
      </c>
      <c r="U2228" s="3">
        <v>5</v>
      </c>
      <c r="V2228" s="3">
        <v>125195</v>
      </c>
      <c r="W2228" s="3">
        <v>6</v>
      </c>
      <c r="X2228" s="3">
        <v>8239.5833333333321</v>
      </c>
      <c r="Y2228" s="3">
        <v>21</v>
      </c>
      <c r="Z2228" s="3">
        <v>5603.75</v>
      </c>
      <c r="AA2228" s="3">
        <v>0</v>
      </c>
      <c r="AB2228" s="3">
        <v>0</v>
      </c>
      <c r="AC2228" s="3">
        <v>4017730</v>
      </c>
      <c r="AD2228" s="3">
        <v>8595.1940850277279</v>
      </c>
      <c r="AE2228" s="3">
        <v>24050000</v>
      </c>
      <c r="AF2228" t="s">
        <v>142</v>
      </c>
      <c r="AG2228" t="s">
        <v>135</v>
      </c>
      <c r="AI2228">
        <f>IF(ISERROR(IF(D2228=25,VLOOKUP(E2228,Sheet1!$F$64:$H$79,2,0),IF(D2228=23,VLOOKUP(knight_awaken_info!E2228,Sheet1!$F$45:$H$60,2,0),VLOOKUP(knight_awaken_info!E2228,Sheet1!$F$26:$H$41,2,0)))),0,IF(D2228=25,VLOOKUP(E2228,Sheet1!$F$64:$H$79,2,0),IF(D2228=23,VLOOKUP(knight_awaken_info!E2228,Sheet1!$F$45:$H$60,2,0),VLOOKUP(knight_awaken_info!E2228,Sheet1!$F$26:$H$41,2,0))))</f>
        <v>0</v>
      </c>
      <c r="AJ2228">
        <f>IF(ISERROR(IF(D2228=25,VLOOKUP(E2228,Sheet1!$F$64:$H$79,3,0),IF(D2228=23,VLOOKUP(knight_awaken_info!E2228,Sheet1!$F$45:$H$60,3,0),VLOOKUP(knight_awaken_info!E2228,Sheet1!$F$26:$H$41,3,0)))),0,IF(D2228=25,VLOOKUP(E2228,Sheet1!$F$64:$H$79,3,0),IF(D2228=23,VLOOKUP(knight_awaken_info!E2228,Sheet1!$F$45:$H$60,3,0),VLOOKUP(knight_awaken_info!E2228,Sheet1!$F$26:$H$41,3,0))))</f>
        <v>0</v>
      </c>
      <c r="AK2228" s="11">
        <f>SUM(AI2199:AI2228)</f>
        <v>26320</v>
      </c>
      <c r="AL2228" s="11">
        <f>SUM(AJ2199:AJ2228)</f>
        <v>660</v>
      </c>
      <c r="AN2228" s="3">
        <f t="shared" si="105"/>
        <v>151515</v>
      </c>
      <c r="AO2228" s="3">
        <f t="shared" si="106"/>
        <v>6263.75</v>
      </c>
    </row>
    <row r="2229" spans="1:41">
      <c r="A2229" s="3">
        <v>4017730</v>
      </c>
      <c r="B2229" s="3">
        <v>4017701</v>
      </c>
      <c r="C2229" s="3" t="s">
        <v>81</v>
      </c>
      <c r="D2229">
        <f t="shared" si="104"/>
        <v>20</v>
      </c>
      <c r="E2229" s="3">
        <v>30</v>
      </c>
      <c r="F2229" s="3">
        <v>80</v>
      </c>
      <c r="G2229" s="3">
        <v>4</v>
      </c>
      <c r="H2229" s="3">
        <v>512</v>
      </c>
      <c r="I2229" s="3">
        <v>431</v>
      </c>
      <c r="J2229" s="3">
        <v>423</v>
      </c>
      <c r="K2229" s="3">
        <v>432</v>
      </c>
      <c r="L2229" s="3">
        <v>2</v>
      </c>
      <c r="M2229" s="3">
        <v>60</v>
      </c>
      <c r="N2229" s="3">
        <v>2210</v>
      </c>
      <c r="O2229" s="3">
        <v>0</v>
      </c>
      <c r="P2229" s="3">
        <v>0</v>
      </c>
      <c r="Q2229" s="3">
        <v>0</v>
      </c>
      <c r="R2229" s="3">
        <v>2240000</v>
      </c>
      <c r="S2229" s="3">
        <v>5003</v>
      </c>
      <c r="T2229">
        <v>5004</v>
      </c>
      <c r="U2229" s="3">
        <v>5</v>
      </c>
      <c r="V2229" s="3">
        <v>130945</v>
      </c>
      <c r="W2229" s="3">
        <v>6</v>
      </c>
      <c r="X2229" s="3">
        <v>8718.7499999999982</v>
      </c>
      <c r="Y2229" s="3">
        <v>21</v>
      </c>
      <c r="Z2229" s="3">
        <v>5891.25</v>
      </c>
      <c r="AA2229" s="3">
        <v>0</v>
      </c>
      <c r="AB2229" s="3">
        <v>0</v>
      </c>
      <c r="AC2229" s="3">
        <v>4017731</v>
      </c>
      <c r="AD2229" s="3">
        <v>9971.9548728408445</v>
      </c>
      <c r="AE2229" s="3">
        <v>26270000</v>
      </c>
      <c r="AF2229" t="s">
        <v>143</v>
      </c>
      <c r="AG2229" t="s">
        <v>159</v>
      </c>
      <c r="AI2229">
        <f>IF(ISERROR(IF(D2229=25,VLOOKUP(E2229,Sheet1!$F$64:$H$79,2,0),IF(D2229=23,VLOOKUP(knight_awaken_info!E2229,Sheet1!$F$45:$H$60,2,0),VLOOKUP(knight_awaken_info!E2229,Sheet1!$F$26:$H$41,2,0)))),0,IF(D2229=25,VLOOKUP(E2229,Sheet1!$F$64:$H$79,2,0),IF(D2229=23,VLOOKUP(knight_awaken_info!E2229,Sheet1!$F$45:$H$60,2,0),VLOOKUP(knight_awaken_info!E2229,Sheet1!$F$26:$H$41,2,0))))</f>
        <v>0</v>
      </c>
      <c r="AJ2229">
        <f>IF(ISERROR(IF(D2229=25,VLOOKUP(E2229,Sheet1!$F$64:$H$79,3,0),IF(D2229=23,VLOOKUP(knight_awaken_info!E2229,Sheet1!$F$45:$H$60,3,0),VLOOKUP(knight_awaken_info!E2229,Sheet1!$F$26:$H$41,3,0)))),0,IF(D2229=25,VLOOKUP(E2229,Sheet1!$F$64:$H$79,3,0),IF(D2229=23,VLOOKUP(knight_awaken_info!E2229,Sheet1!$F$45:$H$60,3,0),VLOOKUP(knight_awaken_info!E2229,Sheet1!$F$26:$H$41,3,0))))</f>
        <v>0</v>
      </c>
      <c r="AK2229" s="11">
        <f>SUM(AI2199:AI2229)</f>
        <v>26320</v>
      </c>
      <c r="AL2229" s="11">
        <f>SUM(AJ2199:AJ2229)</f>
        <v>660</v>
      </c>
      <c r="AN2229" s="3">
        <f t="shared" si="105"/>
        <v>157265</v>
      </c>
      <c r="AO2229" s="3">
        <f t="shared" si="106"/>
        <v>6551.25</v>
      </c>
    </row>
    <row r="2230" spans="1:41">
      <c r="A2230" s="3">
        <v>4017731</v>
      </c>
      <c r="B2230" s="3">
        <v>4017701</v>
      </c>
      <c r="C2230" s="3" t="s">
        <v>81</v>
      </c>
      <c r="D2230">
        <f t="shared" si="104"/>
        <v>20</v>
      </c>
      <c r="E2230" s="3">
        <v>31</v>
      </c>
      <c r="F2230" s="3">
        <v>80</v>
      </c>
      <c r="G2230" s="3">
        <v>4</v>
      </c>
      <c r="H2230" s="3">
        <v>511</v>
      </c>
      <c r="I2230" s="3">
        <v>433</v>
      </c>
      <c r="J2230" s="3">
        <v>422</v>
      </c>
      <c r="K2230" s="3">
        <v>431</v>
      </c>
      <c r="L2230" s="3">
        <v>2</v>
      </c>
      <c r="M2230" s="3">
        <v>60</v>
      </c>
      <c r="N2230" s="3">
        <v>2230</v>
      </c>
      <c r="O2230" s="3">
        <v>1</v>
      </c>
      <c r="P2230" s="3">
        <v>40177</v>
      </c>
      <c r="Q2230" s="3">
        <v>1</v>
      </c>
      <c r="R2230" s="3">
        <v>2265000</v>
      </c>
      <c r="S2230" s="3">
        <v>5003</v>
      </c>
      <c r="T2230">
        <v>5004</v>
      </c>
      <c r="U2230" s="3">
        <v>5</v>
      </c>
      <c r="V2230" s="3">
        <v>136720</v>
      </c>
      <c r="W2230" s="3">
        <v>6</v>
      </c>
      <c r="X2230" s="3">
        <v>9199.9999999999982</v>
      </c>
      <c r="Y2230" s="3">
        <v>21</v>
      </c>
      <c r="Z2230" s="3">
        <v>6180</v>
      </c>
      <c r="AA2230" s="3">
        <v>0</v>
      </c>
      <c r="AB2230" s="3">
        <v>0</v>
      </c>
      <c r="AC2230" s="3">
        <v>4017732</v>
      </c>
      <c r="AD2230" s="3">
        <v>12218.751991841418</v>
      </c>
      <c r="AE2230" s="3">
        <v>28510000</v>
      </c>
      <c r="AF2230" t="s">
        <v>143</v>
      </c>
      <c r="AG2230" t="s">
        <v>159</v>
      </c>
      <c r="AI2230">
        <f>IF(ISERROR(IF(D2230=25,VLOOKUP(E2230,Sheet1!$F$64:$H$79,2,0),IF(D2230=23,VLOOKUP(knight_awaken_info!E2230,Sheet1!$F$45:$H$60,2,0),VLOOKUP(knight_awaken_info!E2230,Sheet1!$F$26:$H$41,2,0)))),0,IF(D2230=25,VLOOKUP(E2230,Sheet1!$F$64:$H$79,2,0),IF(D2230=23,VLOOKUP(knight_awaken_info!E2230,Sheet1!$F$45:$H$60,2,0),VLOOKUP(knight_awaken_info!E2230,Sheet1!$F$26:$H$41,2,0))))</f>
        <v>0</v>
      </c>
      <c r="AJ2230">
        <f>IF(ISERROR(IF(D2230=25,VLOOKUP(E2230,Sheet1!$F$64:$H$79,3,0),IF(D2230=23,VLOOKUP(knight_awaken_info!E2230,Sheet1!$F$45:$H$60,3,0),VLOOKUP(knight_awaken_info!E2230,Sheet1!$F$26:$H$41,3,0)))),0,IF(D2230=25,VLOOKUP(E2230,Sheet1!$F$64:$H$79,3,0),IF(D2230=23,VLOOKUP(knight_awaken_info!E2230,Sheet1!$F$45:$H$60,3,0),VLOOKUP(knight_awaken_info!E2230,Sheet1!$F$26:$H$41,3,0))))</f>
        <v>0</v>
      </c>
      <c r="AK2230" s="11">
        <f>SUM(AI2199:AI2230)</f>
        <v>26320</v>
      </c>
      <c r="AL2230" s="11">
        <f>SUM(AJ2199:AJ2230)</f>
        <v>660</v>
      </c>
      <c r="AN2230" s="3">
        <f t="shared" si="105"/>
        <v>163040</v>
      </c>
      <c r="AO2230" s="3">
        <f t="shared" si="106"/>
        <v>6840</v>
      </c>
    </row>
    <row r="2231" spans="1:41">
      <c r="A2231" s="3">
        <v>4017732</v>
      </c>
      <c r="B2231" s="3">
        <v>4017701</v>
      </c>
      <c r="C2231" s="3" t="s">
        <v>81</v>
      </c>
      <c r="D2231">
        <f t="shared" si="104"/>
        <v>20</v>
      </c>
      <c r="E2231" s="3">
        <v>32</v>
      </c>
      <c r="F2231" s="3">
        <v>80</v>
      </c>
      <c r="G2231" s="3">
        <v>4</v>
      </c>
      <c r="H2231" s="3">
        <v>513</v>
      </c>
      <c r="I2231" s="3">
        <v>432</v>
      </c>
      <c r="J2231" s="3">
        <v>421</v>
      </c>
      <c r="K2231" s="3">
        <v>433</v>
      </c>
      <c r="L2231" s="3">
        <v>2</v>
      </c>
      <c r="M2231" s="3">
        <v>60</v>
      </c>
      <c r="N2231" s="3">
        <v>2250</v>
      </c>
      <c r="O2231" s="3">
        <v>0</v>
      </c>
      <c r="P2231" s="3">
        <v>0</v>
      </c>
      <c r="Q2231" s="3">
        <v>0</v>
      </c>
      <c r="R2231" s="3">
        <v>2290000</v>
      </c>
      <c r="S2231" s="3">
        <v>5003</v>
      </c>
      <c r="T2231">
        <v>5004</v>
      </c>
      <c r="U2231" s="3">
        <v>5</v>
      </c>
      <c r="V2231" s="3">
        <v>142520</v>
      </c>
      <c r="W2231" s="3">
        <v>6</v>
      </c>
      <c r="X2231" s="3">
        <v>9683.3333333333321</v>
      </c>
      <c r="Y2231" s="3">
        <v>21</v>
      </c>
      <c r="Z2231" s="3">
        <v>7130</v>
      </c>
      <c r="AA2231" s="3">
        <v>0</v>
      </c>
      <c r="AB2231" s="3">
        <v>0</v>
      </c>
      <c r="AC2231" s="3">
        <v>4017733</v>
      </c>
      <c r="AD2231" s="3">
        <v>14465.549110841992</v>
      </c>
      <c r="AE2231" s="3">
        <v>30775000</v>
      </c>
      <c r="AF2231" t="s">
        <v>144</v>
      </c>
      <c r="AG2231" t="s">
        <v>158</v>
      </c>
      <c r="AI2231">
        <f>IF(ISERROR(IF(D2231=25,VLOOKUP(E2231,Sheet1!$F$64:$H$79,2,0),IF(D2231=23,VLOOKUP(knight_awaken_info!E2231,Sheet1!$F$45:$H$60,2,0),VLOOKUP(knight_awaken_info!E2231,Sheet1!$F$26:$H$41,2,0)))),0,IF(D2231=25,VLOOKUP(E2231,Sheet1!$F$64:$H$79,2,0),IF(D2231=23,VLOOKUP(knight_awaken_info!E2231,Sheet1!$F$45:$H$60,2,0),VLOOKUP(knight_awaken_info!E2231,Sheet1!$F$26:$H$41,2,0))))</f>
        <v>0</v>
      </c>
      <c r="AJ2231">
        <f>IF(ISERROR(IF(D2231=25,VLOOKUP(E2231,Sheet1!$F$64:$H$79,3,0),IF(D2231=23,VLOOKUP(knight_awaken_info!E2231,Sheet1!$F$45:$H$60,3,0),VLOOKUP(knight_awaken_info!E2231,Sheet1!$F$26:$H$41,3,0)))),0,IF(D2231=25,VLOOKUP(E2231,Sheet1!$F$64:$H$79,3,0),IF(D2231=23,VLOOKUP(knight_awaken_info!E2231,Sheet1!$F$45:$H$60,3,0),VLOOKUP(knight_awaken_info!E2231,Sheet1!$F$26:$H$41,3,0))))</f>
        <v>660</v>
      </c>
      <c r="AK2231" s="11">
        <f>SUM(AI2199:AI2231)</f>
        <v>26320</v>
      </c>
      <c r="AL2231" s="11">
        <f>SUM(AJ2199:AJ2231)</f>
        <v>1320</v>
      </c>
      <c r="AN2231" s="3">
        <f t="shared" si="105"/>
        <v>168840</v>
      </c>
      <c r="AO2231" s="3">
        <f t="shared" si="106"/>
        <v>8450</v>
      </c>
    </row>
    <row r="2232" spans="1:41">
      <c r="A2232" s="3">
        <v>4017733</v>
      </c>
      <c r="B2232" s="3">
        <v>4017701</v>
      </c>
      <c r="C2232" s="3" t="s">
        <v>81</v>
      </c>
      <c r="D2232">
        <f t="shared" si="104"/>
        <v>20</v>
      </c>
      <c r="E2232" s="3">
        <v>33</v>
      </c>
      <c r="F2232" s="3">
        <v>80</v>
      </c>
      <c r="G2232" s="3">
        <v>4</v>
      </c>
      <c r="H2232" s="3">
        <v>512</v>
      </c>
      <c r="I2232" s="3">
        <v>431</v>
      </c>
      <c r="J2232" s="3">
        <v>423</v>
      </c>
      <c r="K2232" s="3">
        <v>432</v>
      </c>
      <c r="L2232" s="3">
        <v>2</v>
      </c>
      <c r="M2232" s="3">
        <v>60</v>
      </c>
      <c r="N2232" s="3">
        <v>2270</v>
      </c>
      <c r="O2232" s="3">
        <v>1</v>
      </c>
      <c r="P2232" s="3">
        <v>40177</v>
      </c>
      <c r="Q2232" s="3">
        <v>1</v>
      </c>
      <c r="R2232" s="3">
        <v>2315000</v>
      </c>
      <c r="S2232" s="3">
        <v>5003</v>
      </c>
      <c r="T2232">
        <v>5004</v>
      </c>
      <c r="U2232" s="3">
        <v>5</v>
      </c>
      <c r="V2232" s="3">
        <v>148345</v>
      </c>
      <c r="W2232" s="3">
        <v>6</v>
      </c>
      <c r="X2232" s="3">
        <v>10168.749999999998</v>
      </c>
      <c r="Y2232" s="3">
        <v>21</v>
      </c>
      <c r="Z2232" s="3">
        <v>7421.25</v>
      </c>
      <c r="AA2232" s="3">
        <v>0</v>
      </c>
      <c r="AB2232" s="3">
        <v>0</v>
      </c>
      <c r="AC2232" s="3">
        <v>4017734</v>
      </c>
      <c r="AD2232" s="3">
        <v>16712.346229842566</v>
      </c>
      <c r="AE2232" s="3">
        <v>33065000</v>
      </c>
      <c r="AF2232" t="s">
        <v>144</v>
      </c>
      <c r="AG2232" t="s">
        <v>158</v>
      </c>
      <c r="AI2232">
        <f>IF(ISERROR(IF(D2232=25,VLOOKUP(E2232,Sheet1!$F$64:$H$79,2,0),IF(D2232=23,VLOOKUP(knight_awaken_info!E2232,Sheet1!$F$45:$H$60,2,0),VLOOKUP(knight_awaken_info!E2232,Sheet1!$F$26:$H$41,2,0)))),0,IF(D2232=25,VLOOKUP(E2232,Sheet1!$F$64:$H$79,2,0),IF(D2232=23,VLOOKUP(knight_awaken_info!E2232,Sheet1!$F$45:$H$60,2,0),VLOOKUP(knight_awaken_info!E2232,Sheet1!$F$26:$H$41,2,0))))</f>
        <v>0</v>
      </c>
      <c r="AJ2232">
        <f>IF(ISERROR(IF(D2232=25,VLOOKUP(E2232,Sheet1!$F$64:$H$79,3,0),IF(D2232=23,VLOOKUP(knight_awaken_info!E2232,Sheet1!$F$45:$H$60,3,0),VLOOKUP(knight_awaken_info!E2232,Sheet1!$F$26:$H$41,3,0)))),0,IF(D2232=25,VLOOKUP(E2232,Sheet1!$F$64:$H$79,3,0),IF(D2232=23,VLOOKUP(knight_awaken_info!E2232,Sheet1!$F$45:$H$60,3,0),VLOOKUP(knight_awaken_info!E2232,Sheet1!$F$26:$H$41,3,0))))</f>
        <v>0</v>
      </c>
      <c r="AK2232" s="11">
        <f>SUM(AI2199:AI2232)</f>
        <v>26320</v>
      </c>
      <c r="AL2232" s="11">
        <f>SUM(AJ2199:AJ2232)</f>
        <v>1320</v>
      </c>
      <c r="AN2232" s="3">
        <f t="shared" si="105"/>
        <v>174665</v>
      </c>
      <c r="AO2232" s="3">
        <f t="shared" si="106"/>
        <v>8741.25</v>
      </c>
    </row>
    <row r="2233" spans="1:41">
      <c r="A2233" s="3">
        <v>4017734</v>
      </c>
      <c r="B2233" s="3">
        <v>4017701</v>
      </c>
      <c r="C2233" s="3" t="s">
        <v>81</v>
      </c>
      <c r="D2233">
        <f t="shared" si="104"/>
        <v>20</v>
      </c>
      <c r="E2233" s="3">
        <v>34</v>
      </c>
      <c r="F2233" s="3">
        <v>80</v>
      </c>
      <c r="G2233" s="3">
        <v>4</v>
      </c>
      <c r="H2233" s="3">
        <v>511</v>
      </c>
      <c r="I2233" s="3">
        <v>433</v>
      </c>
      <c r="J2233" s="3">
        <v>422</v>
      </c>
      <c r="K2233" s="3">
        <v>431</v>
      </c>
      <c r="L2233" s="3">
        <v>2</v>
      </c>
      <c r="M2233" s="3">
        <v>60</v>
      </c>
      <c r="N2233" s="3">
        <v>2290</v>
      </c>
      <c r="O2233" s="3">
        <v>0</v>
      </c>
      <c r="P2233" s="3">
        <v>0</v>
      </c>
      <c r="Q2233" s="3">
        <v>0</v>
      </c>
      <c r="R2233" s="3">
        <v>2335000</v>
      </c>
      <c r="S2233" s="3">
        <v>5003</v>
      </c>
      <c r="T2233">
        <v>5004</v>
      </c>
      <c r="U2233" s="3">
        <v>5</v>
      </c>
      <c r="V2233" s="3">
        <v>167355</v>
      </c>
      <c r="W2233" s="3">
        <v>6</v>
      </c>
      <c r="X2233" s="3">
        <v>10656.249999999998</v>
      </c>
      <c r="Y2233" s="3">
        <v>21</v>
      </c>
      <c r="Z2233" s="3">
        <v>7713.75</v>
      </c>
      <c r="AA2233" s="3">
        <v>0</v>
      </c>
      <c r="AB2233" s="3">
        <v>0</v>
      </c>
      <c r="AC2233" s="3">
        <v>4017735</v>
      </c>
      <c r="AD2233" s="3">
        <v>18959.143348843139</v>
      </c>
      <c r="AE2233" s="3">
        <v>35380000</v>
      </c>
      <c r="AF2233" t="s">
        <v>145</v>
      </c>
      <c r="AG2233" t="s">
        <v>159</v>
      </c>
      <c r="AI2233">
        <f>IF(ISERROR(IF(D2233=25,VLOOKUP(E2233,Sheet1!$F$64:$H$79,2,0),IF(D2233=23,VLOOKUP(knight_awaken_info!E2233,Sheet1!$F$45:$H$60,2,0),VLOOKUP(knight_awaken_info!E2233,Sheet1!$F$26:$H$41,2,0)))),0,IF(D2233=25,VLOOKUP(E2233,Sheet1!$F$64:$H$79,2,0),IF(D2233=23,VLOOKUP(knight_awaken_info!E2233,Sheet1!$F$45:$H$60,2,0),VLOOKUP(knight_awaken_info!E2233,Sheet1!$F$26:$H$41,2,0))))</f>
        <v>13160</v>
      </c>
      <c r="AJ2233">
        <f>IF(ISERROR(IF(D2233=25,VLOOKUP(E2233,Sheet1!$F$64:$H$79,3,0),IF(D2233=23,VLOOKUP(knight_awaken_info!E2233,Sheet1!$F$45:$H$60,3,0),VLOOKUP(knight_awaken_info!E2233,Sheet1!$F$26:$H$41,3,0)))),0,IF(D2233=25,VLOOKUP(E2233,Sheet1!$F$64:$H$79,3,0),IF(D2233=23,VLOOKUP(knight_awaken_info!E2233,Sheet1!$F$45:$H$60,3,0),VLOOKUP(knight_awaken_info!E2233,Sheet1!$F$26:$H$41,3,0))))</f>
        <v>0</v>
      </c>
      <c r="AK2233" s="11">
        <f>SUM(AI2199:AI2233)</f>
        <v>39480</v>
      </c>
      <c r="AL2233" s="11">
        <f>SUM(AJ2199:AJ2233)</f>
        <v>1320</v>
      </c>
      <c r="AN2233" s="3">
        <f t="shared" si="105"/>
        <v>206835</v>
      </c>
      <c r="AO2233" s="3">
        <f t="shared" si="106"/>
        <v>9033.75</v>
      </c>
    </row>
    <row r="2234" spans="1:41">
      <c r="A2234" s="3">
        <v>4017735</v>
      </c>
      <c r="B2234" s="3">
        <v>4017701</v>
      </c>
      <c r="C2234" s="3" t="s">
        <v>81</v>
      </c>
      <c r="D2234">
        <f t="shared" ref="D2234:D2297" si="107">IF(OR(C2234="曹操",C2234="荀彧",C2234="关羽",C2234="诸葛亮",C2234="孙坚",C2234="周瑜",C2234="吕布",C2234="左慈"),23,20)</f>
        <v>20</v>
      </c>
      <c r="E2234" s="3">
        <v>35</v>
      </c>
      <c r="F2234" s="3">
        <v>80</v>
      </c>
      <c r="G2234" s="3">
        <v>4</v>
      </c>
      <c r="H2234" s="3">
        <v>513</v>
      </c>
      <c r="I2234" s="3">
        <v>532</v>
      </c>
      <c r="J2234" s="3">
        <v>421</v>
      </c>
      <c r="K2234" s="3">
        <v>433</v>
      </c>
      <c r="L2234" s="3">
        <v>2</v>
      </c>
      <c r="M2234" s="3">
        <v>60</v>
      </c>
      <c r="N2234" s="3">
        <v>2330</v>
      </c>
      <c r="O2234" s="3">
        <v>1</v>
      </c>
      <c r="P2234" s="3">
        <v>40177</v>
      </c>
      <c r="Q2234" s="3">
        <v>1</v>
      </c>
      <c r="R2234" s="3">
        <v>2360000</v>
      </c>
      <c r="S2234" s="3">
        <v>5003</v>
      </c>
      <c r="T2234">
        <v>5004</v>
      </c>
      <c r="U2234" s="3">
        <v>5</v>
      </c>
      <c r="V2234" s="3">
        <v>173230</v>
      </c>
      <c r="W2234" s="3">
        <v>6</v>
      </c>
      <c r="X2234" s="3">
        <v>11145.833333333332</v>
      </c>
      <c r="Y2234" s="3">
        <v>21</v>
      </c>
      <c r="Z2234" s="3">
        <v>8007.5</v>
      </c>
      <c r="AA2234" s="3">
        <v>0</v>
      </c>
      <c r="AB2234" s="3">
        <v>0</v>
      </c>
      <c r="AC2234" s="3">
        <v>4017736</v>
      </c>
      <c r="AD2234" s="3">
        <v>21205.940467843713</v>
      </c>
      <c r="AE2234" s="3">
        <v>37715000</v>
      </c>
      <c r="AF2234" t="s">
        <v>145</v>
      </c>
      <c r="AG2234" t="s">
        <v>159</v>
      </c>
      <c r="AI2234">
        <f>IF(ISERROR(IF(D2234=25,VLOOKUP(E2234,Sheet1!$F$64:$H$79,2,0),IF(D2234=23,VLOOKUP(knight_awaken_info!E2234,Sheet1!$F$45:$H$60,2,0),VLOOKUP(knight_awaken_info!E2234,Sheet1!$F$26:$H$41,2,0)))),0,IF(D2234=25,VLOOKUP(E2234,Sheet1!$F$64:$H$79,2,0),IF(D2234=23,VLOOKUP(knight_awaken_info!E2234,Sheet1!$F$45:$H$60,2,0),VLOOKUP(knight_awaken_info!E2234,Sheet1!$F$26:$H$41,2,0))))</f>
        <v>0</v>
      </c>
      <c r="AJ2234">
        <f>IF(ISERROR(IF(D2234=25,VLOOKUP(E2234,Sheet1!$F$64:$H$79,3,0),IF(D2234=23,VLOOKUP(knight_awaken_info!E2234,Sheet1!$F$45:$H$60,3,0),VLOOKUP(knight_awaken_info!E2234,Sheet1!$F$26:$H$41,3,0)))),0,IF(D2234=25,VLOOKUP(E2234,Sheet1!$F$64:$H$79,3,0),IF(D2234=23,VLOOKUP(knight_awaken_info!E2234,Sheet1!$F$45:$H$60,3,0),VLOOKUP(knight_awaken_info!E2234,Sheet1!$F$26:$H$41,3,0))))</f>
        <v>0</v>
      </c>
      <c r="AK2234" s="11">
        <f>SUM(AI2199:AI2234)</f>
        <v>39480</v>
      </c>
      <c r="AL2234" s="11">
        <f>SUM(AJ2199:AJ2234)</f>
        <v>1320</v>
      </c>
      <c r="AN2234" s="3">
        <f t="shared" si="105"/>
        <v>212710</v>
      </c>
      <c r="AO2234" s="3">
        <f t="shared" si="106"/>
        <v>9327.5</v>
      </c>
    </row>
    <row r="2235" spans="1:41">
      <c r="A2235" s="3">
        <v>4017736</v>
      </c>
      <c r="B2235" s="3">
        <v>4017701</v>
      </c>
      <c r="C2235" s="3" t="s">
        <v>81</v>
      </c>
      <c r="D2235">
        <f t="shared" si="107"/>
        <v>20</v>
      </c>
      <c r="E2235" s="3">
        <v>36</v>
      </c>
      <c r="F2235" s="3">
        <v>80</v>
      </c>
      <c r="G2235" s="3">
        <v>4</v>
      </c>
      <c r="H2235" s="3">
        <v>522</v>
      </c>
      <c r="I2235" s="3">
        <v>531</v>
      </c>
      <c r="J2235" s="3">
        <v>423</v>
      </c>
      <c r="K2235" s="3">
        <v>432</v>
      </c>
      <c r="L2235" s="3">
        <v>2</v>
      </c>
      <c r="M2235" s="3">
        <v>60</v>
      </c>
      <c r="N2235" s="3">
        <v>2350</v>
      </c>
      <c r="O2235" s="3">
        <v>0</v>
      </c>
      <c r="P2235" s="3">
        <v>0</v>
      </c>
      <c r="Q2235" s="3">
        <v>0</v>
      </c>
      <c r="R2235" s="3">
        <v>2385000</v>
      </c>
      <c r="S2235" s="3">
        <v>5003</v>
      </c>
      <c r="T2235">
        <v>5004</v>
      </c>
      <c r="U2235" s="3">
        <v>5</v>
      </c>
      <c r="V2235" s="3">
        <v>179130</v>
      </c>
      <c r="W2235" s="3">
        <v>6</v>
      </c>
      <c r="X2235" s="3">
        <v>11637.499999999998</v>
      </c>
      <c r="Y2235" s="3">
        <v>21</v>
      </c>
      <c r="Z2235" s="3">
        <v>8962.5</v>
      </c>
      <c r="AA2235" s="3">
        <v>0</v>
      </c>
      <c r="AB2235" s="3">
        <v>0</v>
      </c>
      <c r="AC2235" s="3">
        <v>4017737</v>
      </c>
      <c r="AD2235" s="3">
        <v>24322.773918031744</v>
      </c>
      <c r="AE2235" s="3">
        <v>40075000</v>
      </c>
      <c r="AF2235" t="s">
        <v>146</v>
      </c>
      <c r="AG2235" t="s">
        <v>158</v>
      </c>
      <c r="AI2235">
        <f>IF(ISERROR(IF(D2235=25,VLOOKUP(E2235,Sheet1!$F$64:$H$79,2,0),IF(D2235=23,VLOOKUP(knight_awaken_info!E2235,Sheet1!$F$45:$H$60,2,0),VLOOKUP(knight_awaken_info!E2235,Sheet1!$F$26:$H$41,2,0)))),0,IF(D2235=25,VLOOKUP(E2235,Sheet1!$F$64:$H$79,2,0),IF(D2235=23,VLOOKUP(knight_awaken_info!E2235,Sheet1!$F$45:$H$60,2,0),VLOOKUP(knight_awaken_info!E2235,Sheet1!$F$26:$H$41,2,0))))</f>
        <v>0</v>
      </c>
      <c r="AJ2235">
        <f>IF(ISERROR(IF(D2235=25,VLOOKUP(E2235,Sheet1!$F$64:$H$79,3,0),IF(D2235=23,VLOOKUP(knight_awaken_info!E2235,Sheet1!$F$45:$H$60,3,0),VLOOKUP(knight_awaken_info!E2235,Sheet1!$F$26:$H$41,3,0)))),0,IF(D2235=25,VLOOKUP(E2235,Sheet1!$F$64:$H$79,3,0),IF(D2235=23,VLOOKUP(knight_awaken_info!E2235,Sheet1!$F$45:$H$60,3,0),VLOOKUP(knight_awaken_info!E2235,Sheet1!$F$26:$H$41,3,0))))</f>
        <v>660</v>
      </c>
      <c r="AK2235" s="11">
        <f>SUM(AI2199:AI2235)</f>
        <v>39480</v>
      </c>
      <c r="AL2235" s="11">
        <f>SUM(AJ2199:AJ2235)</f>
        <v>1980</v>
      </c>
      <c r="AN2235" s="3">
        <f t="shared" si="105"/>
        <v>218610</v>
      </c>
      <c r="AO2235" s="3">
        <f t="shared" si="106"/>
        <v>10942.5</v>
      </c>
    </row>
    <row r="2236" spans="1:41">
      <c r="A2236" s="3">
        <v>4017737</v>
      </c>
      <c r="B2236" s="3">
        <v>4017701</v>
      </c>
      <c r="C2236" s="3" t="s">
        <v>81</v>
      </c>
      <c r="D2236">
        <f t="shared" si="107"/>
        <v>20</v>
      </c>
      <c r="E2236" s="3">
        <v>37</v>
      </c>
      <c r="F2236" s="3">
        <v>80</v>
      </c>
      <c r="G2236" s="3">
        <v>4</v>
      </c>
      <c r="H2236" s="3">
        <v>511</v>
      </c>
      <c r="I2236" s="3">
        <v>533</v>
      </c>
      <c r="J2236" s="3">
        <v>422</v>
      </c>
      <c r="K2236" s="3">
        <v>431</v>
      </c>
      <c r="L2236" s="3">
        <v>2</v>
      </c>
      <c r="M2236" s="3">
        <v>60</v>
      </c>
      <c r="N2236" s="3">
        <v>2370</v>
      </c>
      <c r="O2236" s="3">
        <v>1</v>
      </c>
      <c r="P2236" s="3">
        <v>40177</v>
      </c>
      <c r="Q2236" s="3">
        <v>1</v>
      </c>
      <c r="R2236" s="3">
        <v>2410000</v>
      </c>
      <c r="S2236" s="3">
        <v>5003</v>
      </c>
      <c r="T2236">
        <v>5004</v>
      </c>
      <c r="U2236" s="3">
        <v>5</v>
      </c>
      <c r="V2236" s="3">
        <v>185055</v>
      </c>
      <c r="W2236" s="3">
        <v>6</v>
      </c>
      <c r="X2236" s="3">
        <v>12131.249999999998</v>
      </c>
      <c r="Y2236" s="3">
        <v>21</v>
      </c>
      <c r="Z2236" s="3">
        <v>9258.75</v>
      </c>
      <c r="AA2236" s="3">
        <v>0</v>
      </c>
      <c r="AB2236" s="3">
        <v>0</v>
      </c>
      <c r="AC2236" s="3">
        <v>4017738</v>
      </c>
      <c r="AD2236" s="3">
        <v>27439.607368219775</v>
      </c>
      <c r="AE2236" s="3">
        <v>42460000</v>
      </c>
      <c r="AF2236" t="s">
        <v>146</v>
      </c>
      <c r="AG2236" t="s">
        <v>158</v>
      </c>
      <c r="AI2236">
        <f>IF(ISERROR(IF(D2236=25,VLOOKUP(E2236,Sheet1!$F$64:$H$79,2,0),IF(D2236=23,VLOOKUP(knight_awaken_info!E2236,Sheet1!$F$45:$H$60,2,0),VLOOKUP(knight_awaken_info!E2236,Sheet1!$F$26:$H$41,2,0)))),0,IF(D2236=25,VLOOKUP(E2236,Sheet1!$F$64:$H$79,2,0),IF(D2236=23,VLOOKUP(knight_awaken_info!E2236,Sheet1!$F$45:$H$60,2,0),VLOOKUP(knight_awaken_info!E2236,Sheet1!$F$26:$H$41,2,0))))</f>
        <v>0</v>
      </c>
      <c r="AJ2236">
        <f>IF(ISERROR(IF(D2236=25,VLOOKUP(E2236,Sheet1!$F$64:$H$79,3,0),IF(D2236=23,VLOOKUP(knight_awaken_info!E2236,Sheet1!$F$45:$H$60,3,0),VLOOKUP(knight_awaken_info!E2236,Sheet1!$F$26:$H$41,3,0)))),0,IF(D2236=25,VLOOKUP(E2236,Sheet1!$F$64:$H$79,3,0),IF(D2236=23,VLOOKUP(knight_awaken_info!E2236,Sheet1!$F$45:$H$60,3,0),VLOOKUP(knight_awaken_info!E2236,Sheet1!$F$26:$H$41,3,0))))</f>
        <v>0</v>
      </c>
      <c r="AK2236" s="11">
        <f>SUM(AI2199:AI2236)</f>
        <v>39480</v>
      </c>
      <c r="AL2236" s="11">
        <f>SUM(AJ2199:AJ2236)</f>
        <v>1980</v>
      </c>
      <c r="AN2236" s="3">
        <f t="shared" si="105"/>
        <v>224535</v>
      </c>
      <c r="AO2236" s="3">
        <f t="shared" si="106"/>
        <v>11238.75</v>
      </c>
    </row>
    <row r="2237" spans="1:41">
      <c r="A2237" s="3">
        <v>4017738</v>
      </c>
      <c r="B2237" s="3">
        <v>4017701</v>
      </c>
      <c r="C2237" s="3" t="s">
        <v>81</v>
      </c>
      <c r="D2237">
        <f t="shared" si="107"/>
        <v>20</v>
      </c>
      <c r="E2237" s="3">
        <v>38</v>
      </c>
      <c r="F2237" s="3">
        <v>80</v>
      </c>
      <c r="G2237" s="3">
        <v>4</v>
      </c>
      <c r="H2237" s="3">
        <v>513</v>
      </c>
      <c r="I2237" s="3">
        <v>532</v>
      </c>
      <c r="J2237" s="3">
        <v>421</v>
      </c>
      <c r="K2237" s="3">
        <v>433</v>
      </c>
      <c r="L2237" s="3">
        <v>2</v>
      </c>
      <c r="M2237" s="3">
        <v>60</v>
      </c>
      <c r="N2237" s="3">
        <v>2390</v>
      </c>
      <c r="O2237" s="3">
        <v>0</v>
      </c>
      <c r="P2237" s="3">
        <v>0</v>
      </c>
      <c r="Q2237" s="3">
        <v>0</v>
      </c>
      <c r="R2237" s="3">
        <v>2430000</v>
      </c>
      <c r="S2237" s="3">
        <v>5003</v>
      </c>
      <c r="T2237">
        <v>5004</v>
      </c>
      <c r="U2237" s="3">
        <v>5</v>
      </c>
      <c r="V2237" s="3">
        <v>204165</v>
      </c>
      <c r="W2237" s="3">
        <v>6</v>
      </c>
      <c r="X2237" s="3">
        <v>12627.083333333332</v>
      </c>
      <c r="Y2237" s="3">
        <v>21</v>
      </c>
      <c r="Z2237" s="3">
        <v>9556.25</v>
      </c>
      <c r="AA2237" s="3">
        <v>0</v>
      </c>
      <c r="AB2237" s="3">
        <v>0</v>
      </c>
      <c r="AC2237" s="3">
        <v>4017739</v>
      </c>
      <c r="AD2237" s="3">
        <v>30556.440818407806</v>
      </c>
      <c r="AE2237" s="3">
        <v>44870000</v>
      </c>
      <c r="AF2237" t="s">
        <v>147</v>
      </c>
      <c r="AG2237" t="s">
        <v>135</v>
      </c>
      <c r="AI2237">
        <f>IF(ISERROR(IF(D2237=25,VLOOKUP(E2237,Sheet1!$F$64:$H$79,2,0),IF(D2237=23,VLOOKUP(knight_awaken_info!E2237,Sheet1!$F$45:$H$60,2,0),VLOOKUP(knight_awaken_info!E2237,Sheet1!$F$26:$H$41,2,0)))),0,IF(D2237=25,VLOOKUP(E2237,Sheet1!$F$64:$H$79,2,0),IF(D2237=23,VLOOKUP(knight_awaken_info!E2237,Sheet1!$F$45:$H$60,2,0),VLOOKUP(knight_awaken_info!E2237,Sheet1!$F$26:$H$41,2,0))))</f>
        <v>13160</v>
      </c>
      <c r="AJ2237">
        <f>IF(ISERROR(IF(D2237=25,VLOOKUP(E2237,Sheet1!$F$64:$H$79,3,0),IF(D2237=23,VLOOKUP(knight_awaken_info!E2237,Sheet1!$F$45:$H$60,3,0),VLOOKUP(knight_awaken_info!E2237,Sheet1!$F$26:$H$41,3,0)))),0,IF(D2237=25,VLOOKUP(E2237,Sheet1!$F$64:$H$79,3,0),IF(D2237=23,VLOOKUP(knight_awaken_info!E2237,Sheet1!$F$45:$H$60,3,0),VLOOKUP(knight_awaken_info!E2237,Sheet1!$F$26:$H$41,3,0))))</f>
        <v>0</v>
      </c>
      <c r="AK2237" s="11">
        <f>SUM(AI2199:AI2237)</f>
        <v>52640</v>
      </c>
      <c r="AL2237" s="11">
        <f>SUM(AJ2199:AJ2237)</f>
        <v>1980</v>
      </c>
      <c r="AN2237" s="3">
        <f t="shared" si="105"/>
        <v>256805</v>
      </c>
      <c r="AO2237" s="3">
        <f t="shared" si="106"/>
        <v>11536.25</v>
      </c>
    </row>
    <row r="2238" spans="1:41">
      <c r="A2238" s="3">
        <v>4017739</v>
      </c>
      <c r="B2238" s="3">
        <v>4017701</v>
      </c>
      <c r="C2238" s="3" t="s">
        <v>81</v>
      </c>
      <c r="D2238">
        <f t="shared" si="107"/>
        <v>20</v>
      </c>
      <c r="E2238" s="3">
        <v>39</v>
      </c>
      <c r="F2238" s="3">
        <v>80</v>
      </c>
      <c r="G2238" s="3">
        <v>4</v>
      </c>
      <c r="H2238" s="3">
        <v>512</v>
      </c>
      <c r="I2238" s="3">
        <v>521</v>
      </c>
      <c r="J2238" s="3">
        <v>523</v>
      </c>
      <c r="K2238" s="3">
        <v>532</v>
      </c>
      <c r="L2238" s="3">
        <v>2</v>
      </c>
      <c r="M2238" s="3">
        <v>60</v>
      </c>
      <c r="N2238" s="3">
        <v>2890</v>
      </c>
      <c r="O2238" s="3">
        <v>1</v>
      </c>
      <c r="P2238" s="3">
        <v>40177</v>
      </c>
      <c r="Q2238" s="3">
        <v>1</v>
      </c>
      <c r="R2238" s="3">
        <v>3035000</v>
      </c>
      <c r="S2238" s="3">
        <v>5003</v>
      </c>
      <c r="T2238">
        <v>5004</v>
      </c>
      <c r="U2238" s="3">
        <v>5</v>
      </c>
      <c r="V2238" s="3">
        <v>210140</v>
      </c>
      <c r="W2238" s="3">
        <v>6</v>
      </c>
      <c r="X2238" s="3">
        <v>13124.999999999998</v>
      </c>
      <c r="Y2238" s="3">
        <v>21</v>
      </c>
      <c r="Z2238" s="3">
        <v>9855</v>
      </c>
      <c r="AA2238" s="3">
        <v>0</v>
      </c>
      <c r="AB2238" s="3">
        <v>0</v>
      </c>
      <c r="AC2238" s="3">
        <v>4017740</v>
      </c>
      <c r="AD2238" s="3">
        <v>33673.274268595836</v>
      </c>
      <c r="AE2238" s="3">
        <v>47300000</v>
      </c>
      <c r="AF2238" t="s">
        <v>147</v>
      </c>
      <c r="AG2238" t="s">
        <v>135</v>
      </c>
      <c r="AI2238">
        <f>IF(ISERROR(IF(D2238=25,VLOOKUP(E2238,Sheet1!$F$64:$H$79,2,0),IF(D2238=23,VLOOKUP(knight_awaken_info!E2238,Sheet1!$F$45:$H$60,2,0),VLOOKUP(knight_awaken_info!E2238,Sheet1!$F$26:$H$41,2,0)))),0,IF(D2238=25,VLOOKUP(E2238,Sheet1!$F$64:$H$79,2,0),IF(D2238=23,VLOOKUP(knight_awaken_info!E2238,Sheet1!$F$45:$H$60,2,0),VLOOKUP(knight_awaken_info!E2238,Sheet1!$F$26:$H$41,2,0))))</f>
        <v>0</v>
      </c>
      <c r="AJ2238">
        <f>IF(ISERROR(IF(D2238=25,VLOOKUP(E2238,Sheet1!$F$64:$H$79,3,0),IF(D2238=23,VLOOKUP(knight_awaken_info!E2238,Sheet1!$F$45:$H$60,3,0),VLOOKUP(knight_awaken_info!E2238,Sheet1!$F$26:$H$41,3,0)))),0,IF(D2238=25,VLOOKUP(E2238,Sheet1!$F$64:$H$79,3,0),IF(D2238=23,VLOOKUP(knight_awaken_info!E2238,Sheet1!$F$45:$H$60,3,0),VLOOKUP(knight_awaken_info!E2238,Sheet1!$F$26:$H$41,3,0))))</f>
        <v>0</v>
      </c>
      <c r="AK2238" s="11">
        <f>SUM(AI2199:AI2238)</f>
        <v>52640</v>
      </c>
      <c r="AL2238" s="11">
        <f>SUM(AJ2199:AJ2238)</f>
        <v>1980</v>
      </c>
      <c r="AN2238" s="3">
        <f t="shared" si="105"/>
        <v>262780</v>
      </c>
      <c r="AO2238" s="3">
        <f t="shared" si="106"/>
        <v>11835</v>
      </c>
    </row>
    <row r="2239" spans="1:41">
      <c r="A2239" s="3">
        <v>4017740</v>
      </c>
      <c r="B2239" s="3">
        <v>4017701</v>
      </c>
      <c r="C2239" s="3" t="s">
        <v>81</v>
      </c>
      <c r="D2239">
        <f t="shared" si="107"/>
        <v>20</v>
      </c>
      <c r="E2239" s="3">
        <v>40</v>
      </c>
      <c r="F2239" s="3">
        <v>90</v>
      </c>
      <c r="G2239" s="3">
        <v>4</v>
      </c>
      <c r="H2239" s="3">
        <v>621</v>
      </c>
      <c r="I2239" s="3">
        <v>533</v>
      </c>
      <c r="J2239" s="3">
        <v>522</v>
      </c>
      <c r="K2239" s="3">
        <v>531</v>
      </c>
      <c r="L2239" s="3">
        <v>2</v>
      </c>
      <c r="M2239" s="3">
        <v>60</v>
      </c>
      <c r="N2239" s="3">
        <v>2930</v>
      </c>
      <c r="O2239" s="3">
        <v>1</v>
      </c>
      <c r="P2239" s="3">
        <v>40177</v>
      </c>
      <c r="Q2239" s="3">
        <v>1</v>
      </c>
      <c r="R2239" s="3">
        <v>3055000</v>
      </c>
      <c r="S2239" s="3">
        <v>5004</v>
      </c>
      <c r="T2239">
        <v>5005</v>
      </c>
      <c r="U2239" s="3">
        <v>5</v>
      </c>
      <c r="V2239" s="3">
        <v>217140</v>
      </c>
      <c r="W2239" s="3">
        <v>6</v>
      </c>
      <c r="X2239" s="3">
        <v>13708.333333333332</v>
      </c>
      <c r="Y2239" s="3">
        <v>21</v>
      </c>
      <c r="Z2239" s="3">
        <v>10205</v>
      </c>
      <c r="AA2239" s="3">
        <v>0</v>
      </c>
      <c r="AB2239" s="3">
        <v>0</v>
      </c>
      <c r="AC2239" s="3">
        <v>4017741</v>
      </c>
      <c r="AD2239" s="3">
        <v>38530.180381158782</v>
      </c>
      <c r="AE2239" s="3">
        <v>50335000</v>
      </c>
      <c r="AF2239" t="s">
        <v>148</v>
      </c>
      <c r="AG2239" t="s">
        <v>159</v>
      </c>
      <c r="AI2239">
        <f>IF(ISERROR(IF(D2239=25,VLOOKUP(E2239,Sheet1!$F$64:$H$79,2,0),IF(D2239=23,VLOOKUP(knight_awaken_info!E2239,Sheet1!$F$45:$H$60,2,0),VLOOKUP(knight_awaken_info!E2239,Sheet1!$F$26:$H$41,2,0)))),0,IF(D2239=25,VLOOKUP(E2239,Sheet1!$F$64:$H$79,2,0),IF(D2239=23,VLOOKUP(knight_awaken_info!E2239,Sheet1!$F$45:$H$60,2,0),VLOOKUP(knight_awaken_info!E2239,Sheet1!$F$26:$H$41,2,0))))</f>
        <v>0</v>
      </c>
      <c r="AJ2239">
        <f>IF(ISERROR(IF(D2239=25,VLOOKUP(E2239,Sheet1!$F$64:$H$79,3,0),IF(D2239=23,VLOOKUP(knight_awaken_info!E2239,Sheet1!$F$45:$H$60,3,0),VLOOKUP(knight_awaken_info!E2239,Sheet1!$F$26:$H$41,3,0)))),0,IF(D2239=25,VLOOKUP(E2239,Sheet1!$F$64:$H$79,3,0),IF(D2239=23,VLOOKUP(knight_awaken_info!E2239,Sheet1!$F$45:$H$60,3,0),VLOOKUP(knight_awaken_info!E2239,Sheet1!$F$26:$H$41,3,0))))</f>
        <v>0</v>
      </c>
      <c r="AK2239" s="11">
        <f>SUM(AI2199:AI2239)</f>
        <v>52640</v>
      </c>
      <c r="AL2239" s="11">
        <f>SUM(AJ2199:AJ2239)</f>
        <v>1980</v>
      </c>
      <c r="AN2239" s="3">
        <f t="shared" si="105"/>
        <v>269780</v>
      </c>
      <c r="AO2239" s="3">
        <f t="shared" si="106"/>
        <v>12185</v>
      </c>
    </row>
    <row r="2240" spans="1:41">
      <c r="A2240" s="3">
        <v>4017741</v>
      </c>
      <c r="B2240" s="3">
        <v>4017701</v>
      </c>
      <c r="C2240" s="3" t="s">
        <v>81</v>
      </c>
      <c r="D2240">
        <f t="shared" si="107"/>
        <v>20</v>
      </c>
      <c r="E2240" s="3">
        <v>41</v>
      </c>
      <c r="F2240" s="3">
        <v>90</v>
      </c>
      <c r="G2240" s="3">
        <v>4</v>
      </c>
      <c r="H2240" s="3">
        <v>623</v>
      </c>
      <c r="I2240" s="3">
        <v>532</v>
      </c>
      <c r="J2240" s="3">
        <v>521</v>
      </c>
      <c r="K2240" s="3">
        <v>533</v>
      </c>
      <c r="L2240" s="3">
        <v>2</v>
      </c>
      <c r="M2240" s="3">
        <v>60</v>
      </c>
      <c r="N2240" s="3">
        <v>2950</v>
      </c>
      <c r="O2240" s="3">
        <v>1</v>
      </c>
      <c r="P2240" s="3">
        <v>40177</v>
      </c>
      <c r="Q2240" s="3">
        <v>1</v>
      </c>
      <c r="R2240" s="3">
        <v>3080000</v>
      </c>
      <c r="S2240" s="3">
        <v>5004</v>
      </c>
      <c r="T2240">
        <v>5005</v>
      </c>
      <c r="U2240" s="3">
        <v>5</v>
      </c>
      <c r="V2240" s="3">
        <v>224165</v>
      </c>
      <c r="W2240" s="3">
        <v>6</v>
      </c>
      <c r="X2240" s="3">
        <v>14293.749999999998</v>
      </c>
      <c r="Y2240" s="3">
        <v>21</v>
      </c>
      <c r="Z2240" s="3">
        <v>11216.25</v>
      </c>
      <c r="AA2240" s="3">
        <v>0</v>
      </c>
      <c r="AB2240" s="3">
        <v>0</v>
      </c>
      <c r="AC2240" s="3">
        <v>4017742</v>
      </c>
      <c r="AD2240" s="3">
        <v>47087.13111096948</v>
      </c>
      <c r="AE2240" s="3">
        <v>53390000</v>
      </c>
      <c r="AF2240" t="s">
        <v>149</v>
      </c>
      <c r="AG2240" t="s">
        <v>158</v>
      </c>
      <c r="AI2240">
        <f>IF(ISERROR(IF(D2240=25,VLOOKUP(E2240,Sheet1!$F$64:$H$79,2,0),IF(D2240=23,VLOOKUP(knight_awaken_info!E2240,Sheet1!$F$45:$H$60,2,0),VLOOKUP(knight_awaken_info!E2240,Sheet1!$F$26:$H$41,2,0)))),0,IF(D2240=25,VLOOKUP(E2240,Sheet1!$F$64:$H$79,2,0),IF(D2240=23,VLOOKUP(knight_awaken_info!E2240,Sheet1!$F$45:$H$60,2,0),VLOOKUP(knight_awaken_info!E2240,Sheet1!$F$26:$H$41,2,0))))</f>
        <v>0</v>
      </c>
      <c r="AJ2240">
        <f>IF(ISERROR(IF(D2240=25,VLOOKUP(E2240,Sheet1!$F$64:$H$79,3,0),IF(D2240=23,VLOOKUP(knight_awaken_info!E2240,Sheet1!$F$45:$H$60,3,0),VLOOKUP(knight_awaken_info!E2240,Sheet1!$F$26:$H$41,3,0)))),0,IF(D2240=25,VLOOKUP(E2240,Sheet1!$F$64:$H$79,3,0),IF(D2240=23,VLOOKUP(knight_awaken_info!E2240,Sheet1!$F$45:$H$60,3,0),VLOOKUP(knight_awaken_info!E2240,Sheet1!$F$26:$H$41,3,0))))</f>
        <v>660</v>
      </c>
      <c r="AK2240" s="11">
        <f>SUM(AI2199:AI2240)</f>
        <v>52640</v>
      </c>
      <c r="AL2240" s="11">
        <f>SUM(AJ2199:AJ2240)</f>
        <v>2640</v>
      </c>
      <c r="AN2240" s="3">
        <f t="shared" si="105"/>
        <v>276805</v>
      </c>
      <c r="AO2240" s="3">
        <f t="shared" si="106"/>
        <v>13856.25</v>
      </c>
    </row>
    <row r="2241" spans="1:41">
      <c r="A2241" s="3">
        <v>4017742</v>
      </c>
      <c r="B2241" s="3">
        <v>4017701</v>
      </c>
      <c r="C2241" s="3" t="s">
        <v>81</v>
      </c>
      <c r="D2241">
        <f t="shared" si="107"/>
        <v>20</v>
      </c>
      <c r="E2241" s="3">
        <v>42</v>
      </c>
      <c r="F2241" s="3">
        <v>90</v>
      </c>
      <c r="G2241" s="3">
        <v>4</v>
      </c>
      <c r="H2241" s="3">
        <v>622</v>
      </c>
      <c r="I2241" s="3">
        <v>531</v>
      </c>
      <c r="J2241" s="3">
        <v>523</v>
      </c>
      <c r="K2241" s="3">
        <v>532</v>
      </c>
      <c r="L2241" s="3">
        <v>2</v>
      </c>
      <c r="M2241" s="3">
        <v>60</v>
      </c>
      <c r="N2241" s="3">
        <v>2970</v>
      </c>
      <c r="O2241" s="3">
        <v>1</v>
      </c>
      <c r="P2241" s="3">
        <v>40177</v>
      </c>
      <c r="Q2241" s="3">
        <v>1</v>
      </c>
      <c r="R2241" s="3">
        <v>3105000</v>
      </c>
      <c r="S2241" s="3">
        <v>5004</v>
      </c>
      <c r="T2241">
        <v>5005</v>
      </c>
      <c r="U2241" s="3">
        <v>5</v>
      </c>
      <c r="V2241" s="3">
        <v>244375</v>
      </c>
      <c r="W2241" s="3">
        <v>6</v>
      </c>
      <c r="X2241" s="3">
        <v>14881.249999999998</v>
      </c>
      <c r="Y2241" s="3">
        <v>21</v>
      </c>
      <c r="Z2241" s="3">
        <v>11568.75</v>
      </c>
      <c r="AA2241" s="3">
        <v>0</v>
      </c>
      <c r="AB2241" s="3">
        <v>0</v>
      </c>
      <c r="AC2241" s="3">
        <v>4017743</v>
      </c>
      <c r="AD2241" s="3">
        <v>55644.081840780171</v>
      </c>
      <c r="AE2241" s="3">
        <v>56470000</v>
      </c>
      <c r="AF2241" t="s">
        <v>150</v>
      </c>
      <c r="AG2241" t="s">
        <v>159</v>
      </c>
      <c r="AI2241">
        <f>IF(ISERROR(IF(D2241=25,VLOOKUP(E2241,Sheet1!$F$64:$H$79,2,0),IF(D2241=23,VLOOKUP(knight_awaken_info!E2241,Sheet1!$F$45:$H$60,2,0),VLOOKUP(knight_awaken_info!E2241,Sheet1!$F$26:$H$41,2,0)))),0,IF(D2241=25,VLOOKUP(E2241,Sheet1!$F$64:$H$79,2,0),IF(D2241=23,VLOOKUP(knight_awaken_info!E2241,Sheet1!$F$45:$H$60,2,0),VLOOKUP(knight_awaken_info!E2241,Sheet1!$F$26:$H$41,2,0))))</f>
        <v>13160</v>
      </c>
      <c r="AJ2241">
        <f>IF(ISERROR(IF(D2241=25,VLOOKUP(E2241,Sheet1!$F$64:$H$79,3,0),IF(D2241=23,VLOOKUP(knight_awaken_info!E2241,Sheet1!$F$45:$H$60,3,0),VLOOKUP(knight_awaken_info!E2241,Sheet1!$F$26:$H$41,3,0)))),0,IF(D2241=25,VLOOKUP(E2241,Sheet1!$F$64:$H$79,3,0),IF(D2241=23,VLOOKUP(knight_awaken_info!E2241,Sheet1!$F$45:$H$60,3,0),VLOOKUP(knight_awaken_info!E2241,Sheet1!$F$26:$H$41,3,0))))</f>
        <v>0</v>
      </c>
      <c r="AK2241" s="11">
        <f>SUM(AI2199:AI2241)</f>
        <v>65800</v>
      </c>
      <c r="AL2241" s="11">
        <f>SUM(AJ2199:AJ2241)</f>
        <v>2640</v>
      </c>
      <c r="AN2241" s="3">
        <f t="shared" si="105"/>
        <v>310175</v>
      </c>
      <c r="AO2241" s="3">
        <f t="shared" si="106"/>
        <v>14208.75</v>
      </c>
    </row>
    <row r="2242" spans="1:41">
      <c r="A2242" s="3">
        <v>4017743</v>
      </c>
      <c r="B2242" s="3">
        <v>4017701</v>
      </c>
      <c r="C2242" s="3" t="s">
        <v>81</v>
      </c>
      <c r="D2242">
        <f t="shared" si="107"/>
        <v>20</v>
      </c>
      <c r="E2242" s="3">
        <v>43</v>
      </c>
      <c r="F2242" s="3">
        <v>90</v>
      </c>
      <c r="G2242" s="3">
        <v>4</v>
      </c>
      <c r="H2242" s="3">
        <v>621</v>
      </c>
      <c r="I2242" s="3">
        <v>533</v>
      </c>
      <c r="J2242" s="3">
        <v>522</v>
      </c>
      <c r="K2242" s="3">
        <v>531</v>
      </c>
      <c r="L2242" s="3">
        <v>2</v>
      </c>
      <c r="M2242" s="3">
        <v>60</v>
      </c>
      <c r="N2242" s="3">
        <v>2990</v>
      </c>
      <c r="O2242" s="3">
        <v>1</v>
      </c>
      <c r="P2242" s="3">
        <v>40177</v>
      </c>
      <c r="Q2242" s="3">
        <v>1</v>
      </c>
      <c r="R2242" s="3">
        <v>3130000</v>
      </c>
      <c r="S2242" s="3">
        <v>5004</v>
      </c>
      <c r="T2242">
        <v>5005</v>
      </c>
      <c r="U2242" s="3">
        <v>5</v>
      </c>
      <c r="V2242" s="3">
        <v>251450</v>
      </c>
      <c r="W2242" s="3">
        <v>6</v>
      </c>
      <c r="X2242" s="3">
        <v>15470.833333333332</v>
      </c>
      <c r="Y2242" s="3">
        <v>21</v>
      </c>
      <c r="Z2242" s="3">
        <v>12582.5</v>
      </c>
      <c r="AA2242" s="3">
        <v>0</v>
      </c>
      <c r="AB2242" s="3">
        <v>0</v>
      </c>
      <c r="AC2242" s="3">
        <v>4017744</v>
      </c>
      <c r="AD2242" s="3">
        <v>64201.032570590862</v>
      </c>
      <c r="AE2242" s="3">
        <v>59575000</v>
      </c>
      <c r="AF2242" t="s">
        <v>151</v>
      </c>
      <c r="AG2242" t="s">
        <v>158</v>
      </c>
      <c r="AI2242">
        <f>IF(ISERROR(IF(D2242=25,VLOOKUP(E2242,Sheet1!$F$64:$H$79,2,0),IF(D2242=23,VLOOKUP(knight_awaken_info!E2242,Sheet1!$F$45:$H$60,2,0),VLOOKUP(knight_awaken_info!E2242,Sheet1!$F$26:$H$41,2,0)))),0,IF(D2242=25,VLOOKUP(E2242,Sheet1!$F$64:$H$79,2,0),IF(D2242=23,VLOOKUP(knight_awaken_info!E2242,Sheet1!$F$45:$H$60,2,0),VLOOKUP(knight_awaken_info!E2242,Sheet1!$F$26:$H$41,2,0))))</f>
        <v>0</v>
      </c>
      <c r="AJ2242">
        <f>IF(ISERROR(IF(D2242=25,VLOOKUP(E2242,Sheet1!$F$64:$H$79,3,0),IF(D2242=23,VLOOKUP(knight_awaken_info!E2242,Sheet1!$F$45:$H$60,3,0),VLOOKUP(knight_awaken_info!E2242,Sheet1!$F$26:$H$41,3,0)))),0,IF(D2242=25,VLOOKUP(E2242,Sheet1!$F$64:$H$79,3,0),IF(D2242=23,VLOOKUP(knight_awaken_info!E2242,Sheet1!$F$45:$H$60,3,0),VLOOKUP(knight_awaken_info!E2242,Sheet1!$F$26:$H$41,3,0))))</f>
        <v>660</v>
      </c>
      <c r="AK2242" s="11">
        <f>SUM(AI2199:AI2242)</f>
        <v>65800</v>
      </c>
      <c r="AL2242" s="11">
        <f>SUM(AJ2199:AJ2242)</f>
        <v>3300</v>
      </c>
      <c r="AN2242" s="3">
        <f t="shared" si="105"/>
        <v>317250</v>
      </c>
      <c r="AO2242" s="3">
        <f t="shared" si="106"/>
        <v>15882.5</v>
      </c>
    </row>
    <row r="2243" spans="1:41">
      <c r="A2243" s="3">
        <v>4017744</v>
      </c>
      <c r="B2243" s="3">
        <v>4017701</v>
      </c>
      <c r="C2243" s="3" t="s">
        <v>81</v>
      </c>
      <c r="D2243">
        <f t="shared" si="107"/>
        <v>20</v>
      </c>
      <c r="E2243" s="3">
        <v>44</v>
      </c>
      <c r="F2243" s="3">
        <v>90</v>
      </c>
      <c r="G2243" s="3">
        <v>4</v>
      </c>
      <c r="H2243" s="3">
        <v>623</v>
      </c>
      <c r="I2243" s="3">
        <v>532</v>
      </c>
      <c r="J2243" s="3">
        <v>521</v>
      </c>
      <c r="K2243" s="3">
        <v>533</v>
      </c>
      <c r="L2243" s="3">
        <v>2</v>
      </c>
      <c r="M2243" s="3">
        <v>60</v>
      </c>
      <c r="N2243" s="3">
        <v>3010</v>
      </c>
      <c r="O2243" s="3">
        <v>1</v>
      </c>
      <c r="P2243" s="3">
        <v>40177</v>
      </c>
      <c r="Q2243" s="3">
        <v>1</v>
      </c>
      <c r="R2243" s="3">
        <v>3155000</v>
      </c>
      <c r="S2243" s="3">
        <v>5004</v>
      </c>
      <c r="T2243">
        <v>5005</v>
      </c>
      <c r="U2243" s="3">
        <v>5</v>
      </c>
      <c r="V2243" s="3">
        <v>271710</v>
      </c>
      <c r="W2243" s="3">
        <v>6</v>
      </c>
      <c r="X2243" s="3">
        <v>16062.499999999998</v>
      </c>
      <c r="Y2243" s="3">
        <v>21</v>
      </c>
      <c r="Z2243" s="3">
        <v>12937.5</v>
      </c>
      <c r="AA2243" s="3">
        <v>0</v>
      </c>
      <c r="AB2243" s="3">
        <v>0</v>
      </c>
      <c r="AC2243" s="3">
        <v>4017745</v>
      </c>
      <c r="AD2243" s="3">
        <v>72757.983300401553</v>
      </c>
      <c r="AE2243" s="3">
        <v>62705000</v>
      </c>
      <c r="AF2243" t="s">
        <v>152</v>
      </c>
      <c r="AG2243" t="s">
        <v>159</v>
      </c>
      <c r="AI2243">
        <f>IF(ISERROR(IF(D2243=25,VLOOKUP(E2243,Sheet1!$F$64:$H$79,2,0),IF(D2243=23,VLOOKUP(knight_awaken_info!E2243,Sheet1!$F$45:$H$60,2,0),VLOOKUP(knight_awaken_info!E2243,Sheet1!$F$26:$H$41,2,0)))),0,IF(D2243=25,VLOOKUP(E2243,Sheet1!$F$64:$H$79,2,0),IF(D2243=23,VLOOKUP(knight_awaken_info!E2243,Sheet1!$F$45:$H$60,2,0),VLOOKUP(knight_awaken_info!E2243,Sheet1!$F$26:$H$41,2,0))))</f>
        <v>13160</v>
      </c>
      <c r="AJ2243">
        <f>IF(ISERROR(IF(D2243=25,VLOOKUP(E2243,Sheet1!$F$64:$H$79,3,0),IF(D2243=23,VLOOKUP(knight_awaken_info!E2243,Sheet1!$F$45:$H$60,3,0),VLOOKUP(knight_awaken_info!E2243,Sheet1!$F$26:$H$41,3,0)))),0,IF(D2243=25,VLOOKUP(E2243,Sheet1!$F$64:$H$79,3,0),IF(D2243=23,VLOOKUP(knight_awaken_info!E2243,Sheet1!$F$45:$H$60,3,0),VLOOKUP(knight_awaken_info!E2243,Sheet1!$F$26:$H$41,3,0))))</f>
        <v>0</v>
      </c>
      <c r="AK2243" s="11">
        <f>SUM(AI2199:AI2243)</f>
        <v>78960</v>
      </c>
      <c r="AL2243" s="11">
        <f>SUM(AJ2199:AJ2243)</f>
        <v>3300</v>
      </c>
      <c r="AN2243" s="3">
        <f t="shared" si="105"/>
        <v>350670</v>
      </c>
      <c r="AO2243" s="3">
        <f t="shared" si="106"/>
        <v>16237.5</v>
      </c>
    </row>
    <row r="2244" spans="1:41">
      <c r="A2244" s="3">
        <v>4017745</v>
      </c>
      <c r="B2244" s="3">
        <v>4017701</v>
      </c>
      <c r="C2244" s="3" t="s">
        <v>81</v>
      </c>
      <c r="D2244">
        <f t="shared" si="107"/>
        <v>20</v>
      </c>
      <c r="E2244" s="3">
        <v>45</v>
      </c>
      <c r="F2244" s="3">
        <v>90</v>
      </c>
      <c r="G2244" s="3">
        <v>4</v>
      </c>
      <c r="H2244" s="3">
        <v>612</v>
      </c>
      <c r="I2244" s="3">
        <v>631</v>
      </c>
      <c r="J2244" s="3">
        <v>523</v>
      </c>
      <c r="K2244" s="3">
        <v>532</v>
      </c>
      <c r="L2244" s="3">
        <v>2</v>
      </c>
      <c r="M2244" s="3">
        <v>60</v>
      </c>
      <c r="N2244" s="3">
        <v>3050</v>
      </c>
      <c r="O2244" s="3">
        <v>1</v>
      </c>
      <c r="P2244" s="3">
        <v>40177</v>
      </c>
      <c r="Q2244" s="3">
        <v>1</v>
      </c>
      <c r="R2244" s="3">
        <v>3180000</v>
      </c>
      <c r="S2244" s="3">
        <v>5004</v>
      </c>
      <c r="T2244">
        <v>5005</v>
      </c>
      <c r="U2244" s="3">
        <v>5</v>
      </c>
      <c r="V2244" s="3">
        <v>278835</v>
      </c>
      <c r="W2244" s="3">
        <v>6</v>
      </c>
      <c r="X2244" s="3">
        <v>16656.25</v>
      </c>
      <c r="Y2244" s="3">
        <v>21</v>
      </c>
      <c r="Z2244" s="3">
        <v>13953.75</v>
      </c>
      <c r="AA2244" s="3">
        <v>0</v>
      </c>
      <c r="AB2244" s="3">
        <v>0</v>
      </c>
      <c r="AC2244" s="3">
        <v>4017746</v>
      </c>
      <c r="AD2244" s="3">
        <v>81314.934030212244</v>
      </c>
      <c r="AE2244" s="3">
        <v>65860000</v>
      </c>
      <c r="AF2244" t="s">
        <v>153</v>
      </c>
      <c r="AG2244" t="s">
        <v>158</v>
      </c>
      <c r="AI2244">
        <f>IF(ISERROR(IF(D2244=25,VLOOKUP(E2244,Sheet1!$F$64:$H$79,2,0),IF(D2244=23,VLOOKUP(knight_awaken_info!E2244,Sheet1!$F$45:$H$60,2,0),VLOOKUP(knight_awaken_info!E2244,Sheet1!$F$26:$H$41,2,0)))),0,IF(D2244=25,VLOOKUP(E2244,Sheet1!$F$64:$H$79,2,0),IF(D2244=23,VLOOKUP(knight_awaken_info!E2244,Sheet1!$F$45:$H$60,2,0),VLOOKUP(knight_awaken_info!E2244,Sheet1!$F$26:$H$41,2,0))))</f>
        <v>0</v>
      </c>
      <c r="AJ2244">
        <f>IF(ISERROR(IF(D2244=25,VLOOKUP(E2244,Sheet1!$F$64:$H$79,3,0),IF(D2244=23,VLOOKUP(knight_awaken_info!E2244,Sheet1!$F$45:$H$60,3,0),VLOOKUP(knight_awaken_info!E2244,Sheet1!$F$26:$H$41,3,0)))),0,IF(D2244=25,VLOOKUP(E2244,Sheet1!$F$64:$H$79,3,0),IF(D2244=23,VLOOKUP(knight_awaken_info!E2244,Sheet1!$F$45:$H$60,3,0),VLOOKUP(knight_awaken_info!E2244,Sheet1!$F$26:$H$41,3,0))))</f>
        <v>660</v>
      </c>
      <c r="AK2244" s="11">
        <f>SUM(AI2199:AI2244)</f>
        <v>78960</v>
      </c>
      <c r="AL2244" s="11">
        <f>SUM(AJ2199:AJ2244)</f>
        <v>3960</v>
      </c>
      <c r="AN2244" s="3">
        <f t="shared" si="105"/>
        <v>357795</v>
      </c>
      <c r="AO2244" s="3">
        <f t="shared" si="106"/>
        <v>17913.75</v>
      </c>
    </row>
    <row r="2245" spans="1:41">
      <c r="A2245" s="3">
        <v>4017746</v>
      </c>
      <c r="B2245" s="3">
        <v>4017701</v>
      </c>
      <c r="C2245" s="3" t="s">
        <v>81</v>
      </c>
      <c r="D2245">
        <f t="shared" si="107"/>
        <v>20</v>
      </c>
      <c r="E2245" s="3">
        <v>46</v>
      </c>
      <c r="F2245" s="3">
        <v>90</v>
      </c>
      <c r="G2245" s="3">
        <v>4</v>
      </c>
      <c r="H2245" s="3">
        <v>611</v>
      </c>
      <c r="I2245" s="3">
        <v>633</v>
      </c>
      <c r="J2245" s="3">
        <v>522</v>
      </c>
      <c r="K2245" s="3">
        <v>531</v>
      </c>
      <c r="L2245" s="3">
        <v>2</v>
      </c>
      <c r="M2245" s="3">
        <v>60</v>
      </c>
      <c r="N2245" s="3">
        <v>3070</v>
      </c>
      <c r="O2245" s="3">
        <v>1</v>
      </c>
      <c r="P2245" s="3">
        <v>40177</v>
      </c>
      <c r="Q2245" s="3">
        <v>1</v>
      </c>
      <c r="R2245" s="3">
        <v>3205000</v>
      </c>
      <c r="S2245" s="3">
        <v>5004</v>
      </c>
      <c r="T2245">
        <v>5005</v>
      </c>
      <c r="U2245" s="3">
        <v>5</v>
      </c>
      <c r="V2245" s="3">
        <v>299145</v>
      </c>
      <c r="W2245" s="3">
        <v>6</v>
      </c>
      <c r="X2245" s="3">
        <v>17252.083333333332</v>
      </c>
      <c r="Y2245" s="3">
        <v>21</v>
      </c>
      <c r="Z2245" s="3">
        <v>14311.25</v>
      </c>
      <c r="AA2245" s="3">
        <v>0</v>
      </c>
      <c r="AB2245" s="3">
        <v>0</v>
      </c>
      <c r="AC2245" s="3">
        <v>4017747</v>
      </c>
      <c r="AD2245" s="3">
        <v>93571.929377270688</v>
      </c>
      <c r="AE2245" s="3">
        <v>69040000</v>
      </c>
      <c r="AF2245" t="s">
        <v>154</v>
      </c>
      <c r="AG2245" t="s">
        <v>159</v>
      </c>
      <c r="AI2245">
        <f>IF(ISERROR(IF(D2245=25,VLOOKUP(E2245,Sheet1!$F$64:$H$79,2,0),IF(D2245=23,VLOOKUP(knight_awaken_info!E2245,Sheet1!$F$45:$H$60,2,0),VLOOKUP(knight_awaken_info!E2245,Sheet1!$F$26:$H$41,2,0)))),0,IF(D2245=25,VLOOKUP(E2245,Sheet1!$F$64:$H$79,2,0),IF(D2245=23,VLOOKUP(knight_awaken_info!E2245,Sheet1!$F$45:$H$60,2,0),VLOOKUP(knight_awaken_info!E2245,Sheet1!$F$26:$H$41,2,0))))</f>
        <v>13160</v>
      </c>
      <c r="AJ2245">
        <f>IF(ISERROR(IF(D2245=25,VLOOKUP(E2245,Sheet1!$F$64:$H$79,3,0),IF(D2245=23,VLOOKUP(knight_awaken_info!E2245,Sheet1!$F$45:$H$60,3,0),VLOOKUP(knight_awaken_info!E2245,Sheet1!$F$26:$H$41,3,0)))),0,IF(D2245=25,VLOOKUP(E2245,Sheet1!$F$64:$H$79,3,0),IF(D2245=23,VLOOKUP(knight_awaken_info!E2245,Sheet1!$F$45:$H$60,3,0),VLOOKUP(knight_awaken_info!E2245,Sheet1!$F$26:$H$41,3,0))))</f>
        <v>0</v>
      </c>
      <c r="AK2245" s="11">
        <f>SUM(AI2199:AI2245)</f>
        <v>92120</v>
      </c>
      <c r="AL2245" s="11">
        <f>SUM(AJ2199:AJ2245)</f>
        <v>3960</v>
      </c>
      <c r="AN2245" s="3">
        <f t="shared" si="105"/>
        <v>391265</v>
      </c>
      <c r="AO2245" s="3">
        <f t="shared" si="106"/>
        <v>18271.25</v>
      </c>
    </row>
    <row r="2246" spans="1:41">
      <c r="A2246" s="3">
        <v>4017747</v>
      </c>
      <c r="B2246" s="3">
        <v>4017701</v>
      </c>
      <c r="C2246" s="3" t="s">
        <v>81</v>
      </c>
      <c r="D2246">
        <f t="shared" si="107"/>
        <v>20</v>
      </c>
      <c r="E2246" s="3">
        <v>47</v>
      </c>
      <c r="F2246" s="3">
        <v>90</v>
      </c>
      <c r="G2246" s="3">
        <v>4</v>
      </c>
      <c r="H2246" s="3">
        <v>623</v>
      </c>
      <c r="I2246" s="3">
        <v>632</v>
      </c>
      <c r="J2246" s="3">
        <v>521</v>
      </c>
      <c r="K2246" s="3">
        <v>533</v>
      </c>
      <c r="L2246" s="3">
        <v>2</v>
      </c>
      <c r="M2246" s="3">
        <v>60</v>
      </c>
      <c r="N2246" s="3">
        <v>3090</v>
      </c>
      <c r="O2246" s="3">
        <v>1</v>
      </c>
      <c r="P2246" s="3">
        <v>40177</v>
      </c>
      <c r="Q2246" s="3">
        <v>1</v>
      </c>
      <c r="R2246" s="3">
        <v>3230000</v>
      </c>
      <c r="S2246" s="3">
        <v>5004</v>
      </c>
      <c r="T2246">
        <v>5005</v>
      </c>
      <c r="U2246" s="3">
        <v>5</v>
      </c>
      <c r="V2246" s="3">
        <v>306320</v>
      </c>
      <c r="W2246" s="3">
        <v>6</v>
      </c>
      <c r="X2246" s="3">
        <v>17850</v>
      </c>
      <c r="Y2246" s="3">
        <v>21</v>
      </c>
      <c r="Z2246" s="3">
        <v>15330</v>
      </c>
      <c r="AA2246" s="3">
        <v>0</v>
      </c>
      <c r="AB2246" s="3">
        <v>0</v>
      </c>
      <c r="AC2246" s="3">
        <v>4017748</v>
      </c>
      <c r="AD2246" s="3">
        <v>105828.92472432913</v>
      </c>
      <c r="AE2246" s="3">
        <v>72245000</v>
      </c>
      <c r="AF2246" t="s">
        <v>155</v>
      </c>
      <c r="AG2246" t="s">
        <v>158</v>
      </c>
      <c r="AI2246">
        <f>IF(ISERROR(IF(D2246=25,VLOOKUP(E2246,Sheet1!$F$64:$H$79,2,0),IF(D2246=23,VLOOKUP(knight_awaken_info!E2246,Sheet1!$F$45:$H$60,2,0),VLOOKUP(knight_awaken_info!E2246,Sheet1!$F$26:$H$41,2,0)))),0,IF(D2246=25,VLOOKUP(E2246,Sheet1!$F$64:$H$79,2,0),IF(D2246=23,VLOOKUP(knight_awaken_info!E2246,Sheet1!$F$45:$H$60,2,0),VLOOKUP(knight_awaken_info!E2246,Sheet1!$F$26:$H$41,2,0))))</f>
        <v>0</v>
      </c>
      <c r="AJ2246">
        <f>IF(ISERROR(IF(D2246=25,VLOOKUP(E2246,Sheet1!$F$64:$H$79,3,0),IF(D2246=23,VLOOKUP(knight_awaken_info!E2246,Sheet1!$F$45:$H$60,3,0),VLOOKUP(knight_awaken_info!E2246,Sheet1!$F$26:$H$41,3,0)))),0,IF(D2246=25,VLOOKUP(E2246,Sheet1!$F$64:$H$79,3,0),IF(D2246=23,VLOOKUP(knight_awaken_info!E2246,Sheet1!$F$45:$H$60,3,0),VLOOKUP(knight_awaken_info!E2246,Sheet1!$F$26:$H$41,3,0))))</f>
        <v>660</v>
      </c>
      <c r="AK2246" s="11">
        <f>SUM(AI2199:AI2246)</f>
        <v>92120</v>
      </c>
      <c r="AL2246" s="11">
        <f>SUM(AJ2199:AJ2246)</f>
        <v>4620</v>
      </c>
      <c r="AN2246" s="3">
        <f t="shared" si="105"/>
        <v>398440</v>
      </c>
      <c r="AO2246" s="3">
        <f t="shared" si="106"/>
        <v>19950</v>
      </c>
    </row>
    <row r="2247" spans="1:41">
      <c r="A2247" s="3">
        <v>4017748</v>
      </c>
      <c r="B2247" s="3">
        <v>4017701</v>
      </c>
      <c r="C2247" s="3" t="s">
        <v>81</v>
      </c>
      <c r="D2247">
        <f t="shared" si="107"/>
        <v>20</v>
      </c>
      <c r="E2247" s="3">
        <v>48</v>
      </c>
      <c r="F2247" s="3">
        <v>90</v>
      </c>
      <c r="G2247" s="3">
        <v>4</v>
      </c>
      <c r="H2247" s="3">
        <v>622</v>
      </c>
      <c r="I2247" s="3">
        <v>631</v>
      </c>
      <c r="J2247" s="3">
        <v>523</v>
      </c>
      <c r="K2247" s="3">
        <v>532</v>
      </c>
      <c r="L2247" s="3">
        <v>2</v>
      </c>
      <c r="M2247" s="3">
        <v>60</v>
      </c>
      <c r="N2247" s="3">
        <v>3110</v>
      </c>
      <c r="O2247" s="3">
        <v>1</v>
      </c>
      <c r="P2247" s="3">
        <v>40177</v>
      </c>
      <c r="Q2247" s="3">
        <v>1</v>
      </c>
      <c r="R2247" s="3">
        <v>3250000</v>
      </c>
      <c r="S2247" s="3">
        <v>5004</v>
      </c>
      <c r="T2247">
        <v>5005</v>
      </c>
      <c r="U2247" s="3">
        <v>5</v>
      </c>
      <c r="V2247" s="3">
        <v>326680</v>
      </c>
      <c r="W2247" s="3">
        <v>6</v>
      </c>
      <c r="X2247" s="3">
        <v>18450</v>
      </c>
      <c r="Y2247" s="3">
        <v>21</v>
      </c>
      <c r="Z2247" s="3">
        <v>15690</v>
      </c>
      <c r="AA2247" s="3">
        <v>0</v>
      </c>
      <c r="AB2247" s="3">
        <v>0</v>
      </c>
      <c r="AC2247" s="3">
        <v>4017749</v>
      </c>
      <c r="AD2247" s="3">
        <v>118085.92007138758</v>
      </c>
      <c r="AE2247" s="3">
        <v>75475000</v>
      </c>
      <c r="AF2247" t="s">
        <v>156</v>
      </c>
      <c r="AG2247" t="s">
        <v>159</v>
      </c>
      <c r="AI2247">
        <f>IF(ISERROR(IF(D2247=25,VLOOKUP(E2247,Sheet1!$F$64:$H$79,2,0),IF(D2247=23,VLOOKUP(knight_awaken_info!E2247,Sheet1!$F$45:$H$60,2,0),VLOOKUP(knight_awaken_info!E2247,Sheet1!$F$26:$H$41,2,0)))),0,IF(D2247=25,VLOOKUP(E2247,Sheet1!$F$64:$H$79,2,0),IF(D2247=23,VLOOKUP(knight_awaken_info!E2247,Sheet1!$F$45:$H$60,2,0),VLOOKUP(knight_awaken_info!E2247,Sheet1!$F$26:$H$41,2,0))))</f>
        <v>13160</v>
      </c>
      <c r="AJ2247">
        <f>IF(ISERROR(IF(D2247=25,VLOOKUP(E2247,Sheet1!$F$64:$H$79,3,0),IF(D2247=23,VLOOKUP(knight_awaken_info!E2247,Sheet1!$F$45:$H$60,3,0),VLOOKUP(knight_awaken_info!E2247,Sheet1!$F$26:$H$41,3,0)))),0,IF(D2247=25,VLOOKUP(E2247,Sheet1!$F$64:$H$79,3,0),IF(D2247=23,VLOOKUP(knight_awaken_info!E2247,Sheet1!$F$45:$H$60,3,0),VLOOKUP(knight_awaken_info!E2247,Sheet1!$F$26:$H$41,3,0))))</f>
        <v>0</v>
      </c>
      <c r="AK2247" s="11">
        <f>SUM(AI2199:AI2247)</f>
        <v>105280</v>
      </c>
      <c r="AL2247" s="11">
        <f>SUM(AJ2199:AJ2247)</f>
        <v>4620</v>
      </c>
      <c r="AN2247" s="3">
        <f t="shared" ref="AN2247:AN2300" si="108">AK2247+V2247</f>
        <v>431960</v>
      </c>
      <c r="AO2247" s="3">
        <f t="shared" ref="AO2247:AO2300" si="109">AL2247+Z2247</f>
        <v>20310</v>
      </c>
    </row>
    <row r="2248" spans="1:41">
      <c r="A2248" s="3">
        <v>4017749</v>
      </c>
      <c r="B2248" s="3">
        <v>4017701</v>
      </c>
      <c r="C2248" s="3" t="s">
        <v>81</v>
      </c>
      <c r="D2248">
        <f t="shared" si="107"/>
        <v>20</v>
      </c>
      <c r="E2248" s="3">
        <v>49</v>
      </c>
      <c r="F2248" s="3">
        <v>90</v>
      </c>
      <c r="G2248" s="3">
        <v>4</v>
      </c>
      <c r="H2248" s="3">
        <v>621</v>
      </c>
      <c r="I2248" s="3">
        <v>633</v>
      </c>
      <c r="J2248" s="3">
        <v>622</v>
      </c>
      <c r="K2248" s="3">
        <v>631</v>
      </c>
      <c r="L2248" s="3">
        <v>2</v>
      </c>
      <c r="M2248" s="3">
        <v>60</v>
      </c>
      <c r="N2248" s="3">
        <v>3610</v>
      </c>
      <c r="O2248" s="3">
        <v>1</v>
      </c>
      <c r="P2248" s="3">
        <v>40177</v>
      </c>
      <c r="Q2248" s="3">
        <v>1</v>
      </c>
      <c r="R2248" s="3">
        <v>3870000</v>
      </c>
      <c r="S2248" s="3">
        <v>5004</v>
      </c>
      <c r="T2248">
        <v>5005</v>
      </c>
      <c r="U2248" s="3">
        <v>5</v>
      </c>
      <c r="V2248" s="3">
        <v>333905</v>
      </c>
      <c r="W2248" s="3">
        <v>6</v>
      </c>
      <c r="X2248" s="3">
        <v>19052.083333333332</v>
      </c>
      <c r="Y2248" s="3">
        <v>21</v>
      </c>
      <c r="Z2248" s="3">
        <v>16711.25</v>
      </c>
      <c r="AA2248" s="3">
        <v>0</v>
      </c>
      <c r="AB2248" s="3">
        <v>0</v>
      </c>
      <c r="AC2248" s="3">
        <v>4017750</v>
      </c>
      <c r="AD2248" s="3">
        <v>130342.91541844602</v>
      </c>
      <c r="AE2248" s="3">
        <v>78725000</v>
      </c>
      <c r="AF2248" t="s">
        <v>157</v>
      </c>
      <c r="AG2248" t="s">
        <v>136</v>
      </c>
      <c r="AI2248">
        <f>IF(ISERROR(IF(D2248=25,VLOOKUP(E2248,Sheet1!$F$64:$H$79,2,0),IF(D2248=23,VLOOKUP(knight_awaken_info!E2248,Sheet1!$F$45:$H$60,2,0),VLOOKUP(knight_awaken_info!E2248,Sheet1!$F$26:$H$41,2,0)))),0,IF(D2248=25,VLOOKUP(E2248,Sheet1!$F$64:$H$79,2,0),IF(D2248=23,VLOOKUP(knight_awaken_info!E2248,Sheet1!$F$45:$H$60,2,0),VLOOKUP(knight_awaken_info!E2248,Sheet1!$F$26:$H$41,2,0))))</f>
        <v>0</v>
      </c>
      <c r="AJ2248">
        <f>IF(ISERROR(IF(D2248=25,VLOOKUP(E2248,Sheet1!$F$64:$H$79,3,0),IF(D2248=23,VLOOKUP(knight_awaken_info!E2248,Sheet1!$F$45:$H$60,3,0),VLOOKUP(knight_awaken_info!E2248,Sheet1!$F$26:$H$41,3,0)))),0,IF(D2248=25,VLOOKUP(E2248,Sheet1!$F$64:$H$79,3,0),IF(D2248=23,VLOOKUP(knight_awaken_info!E2248,Sheet1!$F$45:$H$60,3,0),VLOOKUP(knight_awaken_info!E2248,Sheet1!$F$26:$H$41,3,0))))</f>
        <v>660</v>
      </c>
      <c r="AK2248" s="11">
        <f>SUM(AI2199:AI2248)</f>
        <v>105280</v>
      </c>
      <c r="AL2248" s="11">
        <f>SUM(AJ2199:AJ2248)</f>
        <v>5280</v>
      </c>
      <c r="AN2248" s="3">
        <f t="shared" si="108"/>
        <v>439185</v>
      </c>
      <c r="AO2248" s="3">
        <f t="shared" si="109"/>
        <v>21991.25</v>
      </c>
    </row>
    <row r="2249" spans="1:41" s="7" customFormat="1">
      <c r="A2249" s="6">
        <v>4017750</v>
      </c>
      <c r="B2249" s="6">
        <v>4017701</v>
      </c>
      <c r="C2249" s="6" t="s">
        <v>81</v>
      </c>
      <c r="D2249">
        <f t="shared" si="107"/>
        <v>20</v>
      </c>
      <c r="E2249" s="6">
        <v>50</v>
      </c>
      <c r="F2249" s="3">
        <v>120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3">
        <v>0</v>
      </c>
      <c r="O2249" s="6">
        <v>0</v>
      </c>
      <c r="P2249" s="6">
        <v>0</v>
      </c>
      <c r="Q2249" s="3">
        <v>0</v>
      </c>
      <c r="R2249" s="3">
        <v>0</v>
      </c>
      <c r="S2249" s="3">
        <v>5005</v>
      </c>
      <c r="T2249" s="7">
        <v>0</v>
      </c>
      <c r="U2249" s="6">
        <v>5</v>
      </c>
      <c r="V2249" s="6">
        <v>342155</v>
      </c>
      <c r="W2249" s="6">
        <v>6</v>
      </c>
      <c r="X2249" s="6">
        <v>19739.583333333332</v>
      </c>
      <c r="Y2249" s="6">
        <v>21</v>
      </c>
      <c r="Z2249" s="6">
        <v>17123.75</v>
      </c>
      <c r="AA2249" s="6">
        <v>0</v>
      </c>
      <c r="AB2249" s="6">
        <v>0</v>
      </c>
      <c r="AC2249" s="6">
        <v>0</v>
      </c>
      <c r="AD2249" s="6">
        <v>149999.99999999997</v>
      </c>
      <c r="AE2249" s="3">
        <v>82595000</v>
      </c>
      <c r="AF2249">
        <v>0</v>
      </c>
      <c r="AG2249">
        <v>0</v>
      </c>
      <c r="AI2249">
        <f>IF(ISERROR(IF(D2249=25,VLOOKUP(E2249,Sheet1!$F$64:$H$79,2,0),IF(D2249=23,VLOOKUP(knight_awaken_info!E2249,Sheet1!$F$45:$H$60,2,0),VLOOKUP(knight_awaken_info!E2249,Sheet1!$F$26:$H$41,2,0)))),0,IF(D2249=25,VLOOKUP(E2249,Sheet1!$F$64:$H$79,2,0),IF(D2249=23,VLOOKUP(knight_awaken_info!E2249,Sheet1!$F$45:$H$60,2,0),VLOOKUP(knight_awaken_info!E2249,Sheet1!$F$26:$H$41,2,0))))</f>
        <v>0</v>
      </c>
      <c r="AJ2249">
        <f>IF(ISERROR(IF(D2249=25,VLOOKUP(E2249,Sheet1!$F$64:$H$79,3,0),IF(D2249=23,VLOOKUP(knight_awaken_info!E2249,Sheet1!$F$45:$H$60,3,0),VLOOKUP(knight_awaken_info!E2249,Sheet1!$F$26:$H$41,3,0)))),0,IF(D2249=25,VLOOKUP(E2249,Sheet1!$F$64:$H$79,3,0),IF(D2249=23,VLOOKUP(knight_awaken_info!E2249,Sheet1!$F$45:$H$60,3,0),VLOOKUP(knight_awaken_info!E2249,Sheet1!$F$26:$H$41,3,0))))</f>
        <v>0</v>
      </c>
      <c r="AK2249" s="11">
        <f>SUM(AI2199:AI2249)</f>
        <v>105280</v>
      </c>
      <c r="AL2249" s="11">
        <f>SUM(AJ2199:AJ2249)</f>
        <v>5280</v>
      </c>
      <c r="AN2249" s="3">
        <f t="shared" si="108"/>
        <v>447435</v>
      </c>
      <c r="AO2249" s="3">
        <f t="shared" si="109"/>
        <v>22403.75</v>
      </c>
    </row>
    <row r="2250" spans="1:41">
      <c r="A2250" s="3">
        <v>4018800</v>
      </c>
      <c r="B2250" s="3">
        <v>4018801</v>
      </c>
      <c r="C2250" s="3" t="s">
        <v>82</v>
      </c>
      <c r="D2250">
        <f t="shared" si="107"/>
        <v>20</v>
      </c>
      <c r="E2250" s="3">
        <v>0</v>
      </c>
      <c r="F2250" s="3">
        <v>50</v>
      </c>
      <c r="G2250" s="3">
        <v>2</v>
      </c>
      <c r="H2250" s="3">
        <v>112</v>
      </c>
      <c r="I2250" s="3">
        <v>131</v>
      </c>
      <c r="J2250" s="3">
        <v>0</v>
      </c>
      <c r="K2250" s="3">
        <v>0</v>
      </c>
      <c r="L2250" s="3">
        <v>2</v>
      </c>
      <c r="M2250" s="3">
        <v>60</v>
      </c>
      <c r="N2250" s="3">
        <v>60</v>
      </c>
      <c r="O2250" s="3">
        <v>0</v>
      </c>
      <c r="P2250" s="3">
        <v>0</v>
      </c>
      <c r="Q2250" s="3">
        <v>0</v>
      </c>
      <c r="R2250" s="3">
        <v>35000</v>
      </c>
      <c r="S2250" s="3">
        <v>0</v>
      </c>
      <c r="T2250">
        <v>5001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4018801</v>
      </c>
      <c r="AD2250" s="3">
        <v>0</v>
      </c>
      <c r="AE2250" s="3">
        <v>0</v>
      </c>
      <c r="AF2250" t="s">
        <v>137</v>
      </c>
      <c r="AG2250" t="s">
        <v>134</v>
      </c>
      <c r="AI2250">
        <f>IF(ISERROR(IF(D2250=25,VLOOKUP(E2250,Sheet1!$F$64:$H$79,2,0),IF(D2250=23,VLOOKUP(knight_awaken_info!E2250,Sheet1!$F$45:$H$60,2,0),VLOOKUP(knight_awaken_info!E2250,Sheet1!$F$26:$H$41,2,0)))),0,IF(D2250=25,VLOOKUP(E2250,Sheet1!$F$64:$H$79,2,0),IF(D2250=23,VLOOKUP(knight_awaken_info!E2250,Sheet1!$F$45:$H$60,2,0),VLOOKUP(knight_awaken_info!E2250,Sheet1!$F$26:$H$41,2,0))))</f>
        <v>0</v>
      </c>
      <c r="AJ2250">
        <f>IF(ISERROR(IF(D2250=25,VLOOKUP(E2250,Sheet1!$F$64:$H$79,3,0),IF(D2250=23,VLOOKUP(knight_awaken_info!E2250,Sheet1!$F$45:$H$60,3,0),VLOOKUP(knight_awaken_info!E2250,Sheet1!$F$26:$H$41,3,0)))),0,IF(D2250=25,VLOOKUP(E2250,Sheet1!$F$64:$H$79,3,0),IF(D2250=23,VLOOKUP(knight_awaken_info!E2250,Sheet1!$F$45:$H$60,3,0),VLOOKUP(knight_awaken_info!E2250,Sheet1!$F$26:$H$41,3,0))))</f>
        <v>0</v>
      </c>
      <c r="AK2250" s="11">
        <f>SUM(AI2250:AI2250)</f>
        <v>0</v>
      </c>
      <c r="AL2250" s="11">
        <f>SUM(AJ2250:AJ2250)</f>
        <v>0</v>
      </c>
      <c r="AN2250" s="3">
        <f t="shared" si="108"/>
        <v>0</v>
      </c>
      <c r="AO2250" s="3">
        <f t="shared" si="109"/>
        <v>0</v>
      </c>
    </row>
    <row r="2251" spans="1:41">
      <c r="A2251" s="3">
        <v>4018801</v>
      </c>
      <c r="B2251" s="3">
        <v>4018801</v>
      </c>
      <c r="C2251" s="3" t="s">
        <v>82</v>
      </c>
      <c r="D2251">
        <f t="shared" si="107"/>
        <v>20</v>
      </c>
      <c r="E2251" s="3">
        <v>1</v>
      </c>
      <c r="F2251" s="3">
        <v>50</v>
      </c>
      <c r="G2251" s="3">
        <v>3</v>
      </c>
      <c r="H2251" s="3">
        <v>211</v>
      </c>
      <c r="I2251" s="3">
        <v>134</v>
      </c>
      <c r="J2251" s="3">
        <v>123</v>
      </c>
      <c r="K2251" s="3">
        <v>0</v>
      </c>
      <c r="L2251" s="3">
        <v>2</v>
      </c>
      <c r="M2251" s="3">
        <v>60</v>
      </c>
      <c r="N2251" s="3">
        <v>80</v>
      </c>
      <c r="O2251" s="3">
        <v>0</v>
      </c>
      <c r="P2251" s="3">
        <v>0</v>
      </c>
      <c r="Q2251" s="3">
        <v>0</v>
      </c>
      <c r="R2251" s="3">
        <v>50000</v>
      </c>
      <c r="S2251" s="3">
        <v>0</v>
      </c>
      <c r="T2251">
        <v>5001</v>
      </c>
      <c r="U2251" s="3">
        <v>5</v>
      </c>
      <c r="V2251" s="3">
        <v>1620</v>
      </c>
      <c r="W2251" s="3">
        <v>6</v>
      </c>
      <c r="X2251" s="3">
        <v>270</v>
      </c>
      <c r="Y2251" s="3">
        <v>21</v>
      </c>
      <c r="Z2251" s="3">
        <v>81</v>
      </c>
      <c r="AA2251" s="3">
        <v>0</v>
      </c>
      <c r="AB2251" s="3">
        <v>0</v>
      </c>
      <c r="AC2251" s="3">
        <v>4018802</v>
      </c>
      <c r="AD2251" s="3">
        <v>9.5608388042577612</v>
      </c>
      <c r="AE2251" s="3">
        <v>35000</v>
      </c>
      <c r="AF2251" t="s">
        <v>137</v>
      </c>
      <c r="AG2251" t="s">
        <v>134</v>
      </c>
      <c r="AI2251">
        <f>IF(ISERROR(IF(D2251=25,VLOOKUP(E2251,Sheet1!$F$64:$H$79,2,0),IF(D2251=23,VLOOKUP(knight_awaken_info!E2251,Sheet1!$F$45:$H$60,2,0),VLOOKUP(knight_awaken_info!E2251,Sheet1!$F$26:$H$41,2,0)))),0,IF(D2251=25,VLOOKUP(E2251,Sheet1!$F$64:$H$79,2,0),IF(D2251=23,VLOOKUP(knight_awaken_info!E2251,Sheet1!$F$45:$H$60,2,0),VLOOKUP(knight_awaken_info!E2251,Sheet1!$F$26:$H$41,2,0))))</f>
        <v>0</v>
      </c>
      <c r="AJ2251">
        <f>IF(ISERROR(IF(D2251=25,VLOOKUP(E2251,Sheet1!$F$64:$H$79,3,0),IF(D2251=23,VLOOKUP(knight_awaken_info!E2251,Sheet1!$F$45:$H$60,3,0),VLOOKUP(knight_awaken_info!E2251,Sheet1!$F$26:$H$41,3,0)))),0,IF(D2251=25,VLOOKUP(E2251,Sheet1!$F$64:$H$79,3,0),IF(D2251=23,VLOOKUP(knight_awaken_info!E2251,Sheet1!$F$45:$H$60,3,0),VLOOKUP(knight_awaken_info!E2251,Sheet1!$F$26:$H$41,3,0))))</f>
        <v>0</v>
      </c>
      <c r="AK2251" s="11">
        <f>SUM(AI2250:AI2251)</f>
        <v>0</v>
      </c>
      <c r="AL2251" s="11">
        <f>SUM(AJ2250:AJ2251)</f>
        <v>0</v>
      </c>
      <c r="AN2251" s="3">
        <f t="shared" si="108"/>
        <v>1620</v>
      </c>
      <c r="AO2251" s="3">
        <f t="shared" si="109"/>
        <v>81</v>
      </c>
    </row>
    <row r="2252" spans="1:41">
      <c r="A2252" s="3">
        <v>4018802</v>
      </c>
      <c r="B2252" s="3">
        <v>4018801</v>
      </c>
      <c r="C2252" s="3" t="s">
        <v>82</v>
      </c>
      <c r="D2252">
        <f t="shared" si="107"/>
        <v>20</v>
      </c>
      <c r="E2252" s="3">
        <v>2</v>
      </c>
      <c r="F2252" s="3">
        <v>50</v>
      </c>
      <c r="G2252" s="3">
        <v>4</v>
      </c>
      <c r="H2252" s="3">
        <v>214</v>
      </c>
      <c r="I2252" s="3">
        <v>133</v>
      </c>
      <c r="J2252" s="3">
        <v>122</v>
      </c>
      <c r="K2252" s="3">
        <v>111</v>
      </c>
      <c r="L2252" s="3">
        <v>2</v>
      </c>
      <c r="M2252" s="3">
        <v>60</v>
      </c>
      <c r="N2252" s="3">
        <v>100</v>
      </c>
      <c r="O2252" s="3">
        <v>0</v>
      </c>
      <c r="P2252" s="3">
        <v>0</v>
      </c>
      <c r="Q2252" s="3">
        <v>0</v>
      </c>
      <c r="R2252" s="3">
        <v>70000</v>
      </c>
      <c r="S2252" s="3">
        <v>0</v>
      </c>
      <c r="T2252">
        <v>5001</v>
      </c>
      <c r="U2252" s="3">
        <v>5</v>
      </c>
      <c r="V2252" s="3">
        <v>3260</v>
      </c>
      <c r="W2252" s="3">
        <v>6</v>
      </c>
      <c r="X2252" s="3">
        <v>543.33333333333326</v>
      </c>
      <c r="Y2252" s="3">
        <v>21</v>
      </c>
      <c r="Z2252" s="3">
        <v>163</v>
      </c>
      <c r="AA2252" s="3">
        <v>0</v>
      </c>
      <c r="AB2252" s="3">
        <v>0</v>
      </c>
      <c r="AC2252" s="3">
        <v>4018803</v>
      </c>
      <c r="AD2252" s="3">
        <v>33.462935814902167</v>
      </c>
      <c r="AE2252" s="3">
        <v>85000</v>
      </c>
      <c r="AF2252" t="s">
        <v>137</v>
      </c>
      <c r="AG2252" t="s">
        <v>134</v>
      </c>
      <c r="AI2252">
        <f>IF(ISERROR(IF(D2252=25,VLOOKUP(E2252,Sheet1!$F$64:$H$79,2,0),IF(D2252=23,VLOOKUP(knight_awaken_info!E2252,Sheet1!$F$45:$H$60,2,0),VLOOKUP(knight_awaken_info!E2252,Sheet1!$F$26:$H$41,2,0)))),0,IF(D2252=25,VLOOKUP(E2252,Sheet1!$F$64:$H$79,2,0),IF(D2252=23,VLOOKUP(knight_awaken_info!E2252,Sheet1!$F$45:$H$60,2,0),VLOOKUP(knight_awaken_info!E2252,Sheet1!$F$26:$H$41,2,0))))</f>
        <v>0</v>
      </c>
      <c r="AJ2252">
        <f>IF(ISERROR(IF(D2252=25,VLOOKUP(E2252,Sheet1!$F$64:$H$79,3,0),IF(D2252=23,VLOOKUP(knight_awaken_info!E2252,Sheet1!$F$45:$H$60,3,0),VLOOKUP(knight_awaken_info!E2252,Sheet1!$F$26:$H$41,3,0)))),0,IF(D2252=25,VLOOKUP(E2252,Sheet1!$F$64:$H$79,3,0),IF(D2252=23,VLOOKUP(knight_awaken_info!E2252,Sheet1!$F$45:$H$60,3,0),VLOOKUP(knight_awaken_info!E2252,Sheet1!$F$26:$H$41,3,0))))</f>
        <v>0</v>
      </c>
      <c r="AK2252" s="11">
        <f>SUM(AI2250:AI2252)</f>
        <v>0</v>
      </c>
      <c r="AL2252" s="11">
        <f>SUM(AJ2250:AJ2252)</f>
        <v>0</v>
      </c>
      <c r="AN2252" s="3">
        <f t="shared" si="108"/>
        <v>3260</v>
      </c>
      <c r="AO2252" s="3">
        <f t="shared" si="109"/>
        <v>163</v>
      </c>
    </row>
    <row r="2253" spans="1:41">
      <c r="A2253" s="3">
        <v>4018803</v>
      </c>
      <c r="B2253" s="3">
        <v>4018801</v>
      </c>
      <c r="C2253" s="3" t="s">
        <v>82</v>
      </c>
      <c r="D2253">
        <f t="shared" si="107"/>
        <v>20</v>
      </c>
      <c r="E2253" s="3">
        <v>3</v>
      </c>
      <c r="F2253" s="3">
        <v>50</v>
      </c>
      <c r="G2253" s="3">
        <v>4</v>
      </c>
      <c r="H2253" s="3">
        <v>213</v>
      </c>
      <c r="I2253" s="3">
        <v>132</v>
      </c>
      <c r="J2253" s="3">
        <v>121</v>
      </c>
      <c r="K2253" s="3">
        <v>114</v>
      </c>
      <c r="L2253" s="3">
        <v>2</v>
      </c>
      <c r="M2253" s="3">
        <v>60</v>
      </c>
      <c r="N2253" s="3">
        <v>120</v>
      </c>
      <c r="O2253" s="3">
        <v>0</v>
      </c>
      <c r="P2253" s="3">
        <v>0</v>
      </c>
      <c r="Q2253" s="3">
        <v>0</v>
      </c>
      <c r="R2253" s="3">
        <v>85000</v>
      </c>
      <c r="S2253" s="3">
        <v>0</v>
      </c>
      <c r="T2253">
        <v>5001</v>
      </c>
      <c r="U2253" s="3">
        <v>5</v>
      </c>
      <c r="V2253" s="3">
        <v>4920</v>
      </c>
      <c r="W2253" s="3">
        <v>6</v>
      </c>
      <c r="X2253" s="3">
        <v>820</v>
      </c>
      <c r="Y2253" s="3">
        <v>21</v>
      </c>
      <c r="Z2253" s="3">
        <v>246</v>
      </c>
      <c r="AA2253" s="3">
        <v>0</v>
      </c>
      <c r="AB2253" s="3">
        <v>0</v>
      </c>
      <c r="AC2253" s="3">
        <v>4018804</v>
      </c>
      <c r="AD2253" s="3">
        <v>62.145452227675449</v>
      </c>
      <c r="AE2253" s="3">
        <v>155000</v>
      </c>
      <c r="AF2253" t="s">
        <v>137</v>
      </c>
      <c r="AG2253" t="s">
        <v>134</v>
      </c>
      <c r="AI2253">
        <f>IF(ISERROR(IF(D2253=25,VLOOKUP(E2253,Sheet1!$F$64:$H$79,2,0),IF(D2253=23,VLOOKUP(knight_awaken_info!E2253,Sheet1!$F$45:$H$60,2,0),VLOOKUP(knight_awaken_info!E2253,Sheet1!$F$26:$H$41,2,0)))),0,IF(D2253=25,VLOOKUP(E2253,Sheet1!$F$64:$H$79,2,0),IF(D2253=23,VLOOKUP(knight_awaken_info!E2253,Sheet1!$F$45:$H$60,2,0),VLOOKUP(knight_awaken_info!E2253,Sheet1!$F$26:$H$41,2,0))))</f>
        <v>0</v>
      </c>
      <c r="AJ2253">
        <f>IF(ISERROR(IF(D2253=25,VLOOKUP(E2253,Sheet1!$F$64:$H$79,3,0),IF(D2253=23,VLOOKUP(knight_awaken_info!E2253,Sheet1!$F$45:$H$60,3,0),VLOOKUP(knight_awaken_info!E2253,Sheet1!$F$26:$H$41,3,0)))),0,IF(D2253=25,VLOOKUP(E2253,Sheet1!$F$64:$H$79,3,0),IF(D2253=23,VLOOKUP(knight_awaken_info!E2253,Sheet1!$F$45:$H$60,3,0),VLOOKUP(knight_awaken_info!E2253,Sheet1!$F$26:$H$41,3,0))))</f>
        <v>0</v>
      </c>
      <c r="AK2253" s="11">
        <f>SUM(AI2250:AI2253)</f>
        <v>0</v>
      </c>
      <c r="AL2253" s="11">
        <f>SUM(AJ2250:AJ2253)</f>
        <v>0</v>
      </c>
      <c r="AN2253" s="3">
        <f t="shared" si="108"/>
        <v>4920</v>
      </c>
      <c r="AO2253" s="3">
        <f t="shared" si="109"/>
        <v>246</v>
      </c>
    </row>
    <row r="2254" spans="1:41">
      <c r="A2254" s="3">
        <v>4018804</v>
      </c>
      <c r="B2254" s="3">
        <v>4018801</v>
      </c>
      <c r="C2254" s="3" t="s">
        <v>82</v>
      </c>
      <c r="D2254">
        <f t="shared" si="107"/>
        <v>20</v>
      </c>
      <c r="E2254" s="3">
        <v>4</v>
      </c>
      <c r="F2254" s="3">
        <v>50</v>
      </c>
      <c r="G2254" s="3">
        <v>4</v>
      </c>
      <c r="H2254" s="3">
        <v>212</v>
      </c>
      <c r="I2254" s="3">
        <v>231</v>
      </c>
      <c r="J2254" s="3">
        <v>124</v>
      </c>
      <c r="K2254" s="3">
        <v>113</v>
      </c>
      <c r="L2254" s="3">
        <v>2</v>
      </c>
      <c r="M2254" s="3">
        <v>60</v>
      </c>
      <c r="N2254" s="3">
        <v>140</v>
      </c>
      <c r="O2254" s="3">
        <v>0</v>
      </c>
      <c r="P2254" s="3">
        <v>0</v>
      </c>
      <c r="Q2254" s="3">
        <v>0</v>
      </c>
      <c r="R2254" s="3">
        <v>105000</v>
      </c>
      <c r="S2254" s="3">
        <v>0</v>
      </c>
      <c r="T2254">
        <v>5001</v>
      </c>
      <c r="U2254" s="3">
        <v>5</v>
      </c>
      <c r="V2254" s="3">
        <v>6600</v>
      </c>
      <c r="W2254" s="3">
        <v>6</v>
      </c>
      <c r="X2254" s="3">
        <v>1100</v>
      </c>
      <c r="Y2254" s="3">
        <v>21</v>
      </c>
      <c r="Z2254" s="3">
        <v>330</v>
      </c>
      <c r="AA2254" s="3">
        <v>0</v>
      </c>
      <c r="AB2254" s="3">
        <v>0</v>
      </c>
      <c r="AC2254" s="3">
        <v>4018805</v>
      </c>
      <c r="AD2254" s="3">
        <v>90.827968640448731</v>
      </c>
      <c r="AE2254" s="3">
        <v>240000</v>
      </c>
      <c r="AF2254" t="s">
        <v>137</v>
      </c>
      <c r="AG2254" t="s">
        <v>134</v>
      </c>
      <c r="AI2254">
        <f>IF(ISERROR(IF(D2254=25,VLOOKUP(E2254,Sheet1!$F$64:$H$79,2,0),IF(D2254=23,VLOOKUP(knight_awaken_info!E2254,Sheet1!$F$45:$H$60,2,0),VLOOKUP(knight_awaken_info!E2254,Sheet1!$F$26:$H$41,2,0)))),0,IF(D2254=25,VLOOKUP(E2254,Sheet1!$F$64:$H$79,2,0),IF(D2254=23,VLOOKUP(knight_awaken_info!E2254,Sheet1!$F$45:$H$60,2,0),VLOOKUP(knight_awaken_info!E2254,Sheet1!$F$26:$H$41,2,0))))</f>
        <v>0</v>
      </c>
      <c r="AJ2254">
        <f>IF(ISERROR(IF(D2254=25,VLOOKUP(E2254,Sheet1!$F$64:$H$79,3,0),IF(D2254=23,VLOOKUP(knight_awaken_info!E2254,Sheet1!$F$45:$H$60,3,0),VLOOKUP(knight_awaken_info!E2254,Sheet1!$F$26:$H$41,3,0)))),0,IF(D2254=25,VLOOKUP(E2254,Sheet1!$F$64:$H$79,3,0),IF(D2254=23,VLOOKUP(knight_awaken_info!E2254,Sheet1!$F$45:$H$60,3,0),VLOOKUP(knight_awaken_info!E2254,Sheet1!$F$26:$H$41,3,0))))</f>
        <v>0</v>
      </c>
      <c r="AK2254" s="11">
        <f>SUM(AI2250:AI2254)</f>
        <v>0</v>
      </c>
      <c r="AL2254" s="11">
        <f>SUM(AJ2250:AJ2254)</f>
        <v>0</v>
      </c>
      <c r="AN2254" s="3">
        <f t="shared" si="108"/>
        <v>6600</v>
      </c>
      <c r="AO2254" s="3">
        <f t="shared" si="109"/>
        <v>330</v>
      </c>
    </row>
    <row r="2255" spans="1:41">
      <c r="A2255" s="3">
        <v>4018805</v>
      </c>
      <c r="B2255" s="3">
        <v>4018801</v>
      </c>
      <c r="C2255" s="3" t="s">
        <v>82</v>
      </c>
      <c r="D2255">
        <f t="shared" si="107"/>
        <v>20</v>
      </c>
      <c r="E2255" s="3">
        <v>5</v>
      </c>
      <c r="F2255" s="3">
        <v>50</v>
      </c>
      <c r="G2255" s="3">
        <v>4</v>
      </c>
      <c r="H2255" s="3">
        <v>211</v>
      </c>
      <c r="I2255" s="3">
        <v>234</v>
      </c>
      <c r="J2255" s="3">
        <v>123</v>
      </c>
      <c r="K2255" s="3">
        <v>112</v>
      </c>
      <c r="L2255" s="3">
        <v>2</v>
      </c>
      <c r="M2255" s="3">
        <v>60</v>
      </c>
      <c r="N2255" s="3">
        <v>170</v>
      </c>
      <c r="O2255" s="3">
        <v>0</v>
      </c>
      <c r="P2255" s="3">
        <v>0</v>
      </c>
      <c r="Q2255" s="3">
        <v>0</v>
      </c>
      <c r="R2255" s="3">
        <v>120000</v>
      </c>
      <c r="S2255" s="3">
        <v>0</v>
      </c>
      <c r="T2255">
        <v>5001</v>
      </c>
      <c r="U2255" s="3">
        <v>5</v>
      </c>
      <c r="V2255" s="3">
        <v>8300</v>
      </c>
      <c r="W2255" s="3">
        <v>6</v>
      </c>
      <c r="X2255" s="3">
        <v>1383.3333333333333</v>
      </c>
      <c r="Y2255" s="3">
        <v>21</v>
      </c>
      <c r="Z2255" s="3">
        <v>415</v>
      </c>
      <c r="AA2255" s="3">
        <v>0</v>
      </c>
      <c r="AB2255" s="3">
        <v>0</v>
      </c>
      <c r="AC2255" s="3">
        <v>4018806</v>
      </c>
      <c r="AD2255" s="3">
        <v>129.07132385747977</v>
      </c>
      <c r="AE2255" s="3">
        <v>345000</v>
      </c>
      <c r="AF2255" t="s">
        <v>137</v>
      </c>
      <c r="AG2255" t="s">
        <v>134</v>
      </c>
      <c r="AI2255">
        <f>IF(ISERROR(IF(D2255=25,VLOOKUP(E2255,Sheet1!$F$64:$H$79,2,0),IF(D2255=23,VLOOKUP(knight_awaken_info!E2255,Sheet1!$F$45:$H$60,2,0),VLOOKUP(knight_awaken_info!E2255,Sheet1!$F$26:$H$41,2,0)))),0,IF(D2255=25,VLOOKUP(E2255,Sheet1!$F$64:$H$79,2,0),IF(D2255=23,VLOOKUP(knight_awaken_info!E2255,Sheet1!$F$45:$H$60,2,0),VLOOKUP(knight_awaken_info!E2255,Sheet1!$F$26:$H$41,2,0))))</f>
        <v>0</v>
      </c>
      <c r="AJ2255">
        <f>IF(ISERROR(IF(D2255=25,VLOOKUP(E2255,Sheet1!$F$64:$H$79,3,0),IF(D2255=23,VLOOKUP(knight_awaken_info!E2255,Sheet1!$F$45:$H$60,3,0),VLOOKUP(knight_awaken_info!E2255,Sheet1!$F$26:$H$41,3,0)))),0,IF(D2255=25,VLOOKUP(E2255,Sheet1!$F$64:$H$79,3,0),IF(D2255=23,VLOOKUP(knight_awaken_info!E2255,Sheet1!$F$45:$H$60,3,0),VLOOKUP(knight_awaken_info!E2255,Sheet1!$F$26:$H$41,3,0))))</f>
        <v>0</v>
      </c>
      <c r="AK2255" s="11">
        <f>SUM(AI2250:AI2255)</f>
        <v>0</v>
      </c>
      <c r="AL2255" s="11">
        <f>SUM(AJ2250:AJ2255)</f>
        <v>0</v>
      </c>
      <c r="AN2255" s="3">
        <f t="shared" si="108"/>
        <v>8300</v>
      </c>
      <c r="AO2255" s="3">
        <f t="shared" si="109"/>
        <v>415</v>
      </c>
    </row>
    <row r="2256" spans="1:41">
      <c r="A2256" s="3">
        <v>4018806</v>
      </c>
      <c r="B2256" s="3">
        <v>4018801</v>
      </c>
      <c r="C2256" s="3" t="s">
        <v>82</v>
      </c>
      <c r="D2256">
        <f t="shared" si="107"/>
        <v>20</v>
      </c>
      <c r="E2256" s="3">
        <v>6</v>
      </c>
      <c r="F2256" s="3">
        <v>50</v>
      </c>
      <c r="G2256" s="3">
        <v>4</v>
      </c>
      <c r="H2256" s="3">
        <v>214</v>
      </c>
      <c r="I2256" s="3">
        <v>233</v>
      </c>
      <c r="J2256" s="3">
        <v>122</v>
      </c>
      <c r="K2256" s="3">
        <v>111</v>
      </c>
      <c r="L2256" s="3">
        <v>2</v>
      </c>
      <c r="M2256" s="3">
        <v>60</v>
      </c>
      <c r="N2256" s="3">
        <v>190</v>
      </c>
      <c r="O2256" s="3">
        <v>0</v>
      </c>
      <c r="P2256" s="3">
        <v>0</v>
      </c>
      <c r="Q2256" s="3">
        <v>0</v>
      </c>
      <c r="R2256" s="3">
        <v>140000</v>
      </c>
      <c r="S2256" s="3">
        <v>0</v>
      </c>
      <c r="T2256">
        <v>5001</v>
      </c>
      <c r="U2256" s="3">
        <v>5</v>
      </c>
      <c r="V2256" s="3">
        <v>10020</v>
      </c>
      <c r="W2256" s="3">
        <v>6</v>
      </c>
      <c r="X2256" s="3">
        <v>1670</v>
      </c>
      <c r="Y2256" s="3">
        <v>21</v>
      </c>
      <c r="Z2256" s="3">
        <v>501</v>
      </c>
      <c r="AA2256" s="3">
        <v>0</v>
      </c>
      <c r="AB2256" s="3">
        <v>0</v>
      </c>
      <c r="AC2256" s="3">
        <v>4018807</v>
      </c>
      <c r="AD2256" s="3">
        <v>167.31467907451082</v>
      </c>
      <c r="AE2256" s="3">
        <v>465000</v>
      </c>
      <c r="AF2256" t="s">
        <v>137</v>
      </c>
      <c r="AG2256" t="s">
        <v>134</v>
      </c>
      <c r="AI2256">
        <f>IF(ISERROR(IF(D2256=25,VLOOKUP(E2256,Sheet1!$F$64:$H$79,2,0),IF(D2256=23,VLOOKUP(knight_awaken_info!E2256,Sheet1!$F$45:$H$60,2,0),VLOOKUP(knight_awaken_info!E2256,Sheet1!$F$26:$H$41,2,0)))),0,IF(D2256=25,VLOOKUP(E2256,Sheet1!$F$64:$H$79,2,0),IF(D2256=23,VLOOKUP(knight_awaken_info!E2256,Sheet1!$F$45:$H$60,2,0),VLOOKUP(knight_awaken_info!E2256,Sheet1!$F$26:$H$41,2,0))))</f>
        <v>0</v>
      </c>
      <c r="AJ2256">
        <f>IF(ISERROR(IF(D2256=25,VLOOKUP(E2256,Sheet1!$F$64:$H$79,3,0),IF(D2256=23,VLOOKUP(knight_awaken_info!E2256,Sheet1!$F$45:$H$60,3,0),VLOOKUP(knight_awaken_info!E2256,Sheet1!$F$26:$H$41,3,0)))),0,IF(D2256=25,VLOOKUP(E2256,Sheet1!$F$64:$H$79,3,0),IF(D2256=23,VLOOKUP(knight_awaken_info!E2256,Sheet1!$F$45:$H$60,3,0),VLOOKUP(knight_awaken_info!E2256,Sheet1!$F$26:$H$41,3,0))))</f>
        <v>0</v>
      </c>
      <c r="AK2256" s="11">
        <f>SUM(AI2250:AI2256)</f>
        <v>0</v>
      </c>
      <c r="AL2256" s="11">
        <f>SUM(AJ2250:AJ2256)</f>
        <v>0</v>
      </c>
      <c r="AN2256" s="3">
        <f t="shared" si="108"/>
        <v>10020</v>
      </c>
      <c r="AO2256" s="3">
        <f t="shared" si="109"/>
        <v>501</v>
      </c>
    </row>
    <row r="2257" spans="1:41">
      <c r="A2257" s="3">
        <v>4018807</v>
      </c>
      <c r="B2257" s="3">
        <v>4018801</v>
      </c>
      <c r="C2257" s="3" t="s">
        <v>82</v>
      </c>
      <c r="D2257">
        <f t="shared" si="107"/>
        <v>20</v>
      </c>
      <c r="E2257" s="3">
        <v>7</v>
      </c>
      <c r="F2257" s="3">
        <v>50</v>
      </c>
      <c r="G2257" s="3">
        <v>4</v>
      </c>
      <c r="H2257" s="3">
        <v>213</v>
      </c>
      <c r="I2257" s="3">
        <v>232</v>
      </c>
      <c r="J2257" s="3">
        <v>121</v>
      </c>
      <c r="K2257" s="3">
        <v>114</v>
      </c>
      <c r="L2257" s="3">
        <v>2</v>
      </c>
      <c r="M2257" s="3">
        <v>60</v>
      </c>
      <c r="N2257" s="3">
        <v>210</v>
      </c>
      <c r="O2257" s="3">
        <v>0</v>
      </c>
      <c r="P2257" s="3">
        <v>0</v>
      </c>
      <c r="Q2257" s="3">
        <v>0</v>
      </c>
      <c r="R2257" s="3">
        <v>160000</v>
      </c>
      <c r="S2257" s="3">
        <v>0</v>
      </c>
      <c r="T2257">
        <v>5001</v>
      </c>
      <c r="U2257" s="3">
        <v>5</v>
      </c>
      <c r="V2257" s="3">
        <v>11760</v>
      </c>
      <c r="W2257" s="3">
        <v>6</v>
      </c>
      <c r="X2257" s="3">
        <v>1960</v>
      </c>
      <c r="Y2257" s="3">
        <v>21</v>
      </c>
      <c r="Z2257" s="3">
        <v>588</v>
      </c>
      <c r="AA2257" s="3">
        <v>0</v>
      </c>
      <c r="AB2257" s="3">
        <v>0</v>
      </c>
      <c r="AC2257" s="3">
        <v>4018808</v>
      </c>
      <c r="AD2257" s="3">
        <v>205.55803429154187</v>
      </c>
      <c r="AE2257" s="3">
        <v>605000</v>
      </c>
      <c r="AF2257" t="s">
        <v>137</v>
      </c>
      <c r="AG2257" t="s">
        <v>134</v>
      </c>
      <c r="AI2257">
        <f>IF(ISERROR(IF(D2257=25,VLOOKUP(E2257,Sheet1!$F$64:$H$79,2,0),IF(D2257=23,VLOOKUP(knight_awaken_info!E2257,Sheet1!$F$45:$H$60,2,0),VLOOKUP(knight_awaken_info!E2257,Sheet1!$F$26:$H$41,2,0)))),0,IF(D2257=25,VLOOKUP(E2257,Sheet1!$F$64:$H$79,2,0),IF(D2257=23,VLOOKUP(knight_awaken_info!E2257,Sheet1!$F$45:$H$60,2,0),VLOOKUP(knight_awaken_info!E2257,Sheet1!$F$26:$H$41,2,0))))</f>
        <v>0</v>
      </c>
      <c r="AJ2257">
        <f>IF(ISERROR(IF(D2257=25,VLOOKUP(E2257,Sheet1!$F$64:$H$79,3,0),IF(D2257=23,VLOOKUP(knight_awaken_info!E2257,Sheet1!$F$45:$H$60,3,0),VLOOKUP(knight_awaken_info!E2257,Sheet1!$F$26:$H$41,3,0)))),0,IF(D2257=25,VLOOKUP(E2257,Sheet1!$F$64:$H$79,3,0),IF(D2257=23,VLOOKUP(knight_awaken_info!E2257,Sheet1!$F$45:$H$60,3,0),VLOOKUP(knight_awaken_info!E2257,Sheet1!$F$26:$H$41,3,0))))</f>
        <v>0</v>
      </c>
      <c r="AK2257" s="11">
        <f>SUM(AI2250:AI2257)</f>
        <v>0</v>
      </c>
      <c r="AL2257" s="11">
        <f>SUM(AJ2250:AJ2257)</f>
        <v>0</v>
      </c>
      <c r="AN2257" s="3">
        <f t="shared" si="108"/>
        <v>11760</v>
      </c>
      <c r="AO2257" s="3">
        <f t="shared" si="109"/>
        <v>588</v>
      </c>
    </row>
    <row r="2258" spans="1:41">
      <c r="A2258" s="3">
        <v>4018808</v>
      </c>
      <c r="B2258" s="3">
        <v>4018801</v>
      </c>
      <c r="C2258" s="3" t="s">
        <v>82</v>
      </c>
      <c r="D2258">
        <f t="shared" si="107"/>
        <v>20</v>
      </c>
      <c r="E2258" s="3">
        <v>8</v>
      </c>
      <c r="F2258" s="3">
        <v>50</v>
      </c>
      <c r="G2258" s="3">
        <v>4</v>
      </c>
      <c r="H2258" s="3">
        <v>212</v>
      </c>
      <c r="I2258" s="3">
        <v>231</v>
      </c>
      <c r="J2258" s="3">
        <v>124</v>
      </c>
      <c r="K2258" s="3">
        <v>113</v>
      </c>
      <c r="L2258" s="3">
        <v>2</v>
      </c>
      <c r="M2258" s="3">
        <v>60</v>
      </c>
      <c r="N2258" s="3">
        <v>230</v>
      </c>
      <c r="O2258" s="3">
        <v>0</v>
      </c>
      <c r="P2258" s="3">
        <v>0</v>
      </c>
      <c r="Q2258" s="3">
        <v>0</v>
      </c>
      <c r="R2258" s="3">
        <v>175000</v>
      </c>
      <c r="S2258" s="3">
        <v>0</v>
      </c>
      <c r="T2258">
        <v>5001</v>
      </c>
      <c r="U2258" s="3">
        <v>5</v>
      </c>
      <c r="V2258" s="3">
        <v>13520</v>
      </c>
      <c r="W2258" s="3">
        <v>6</v>
      </c>
      <c r="X2258" s="3">
        <v>2253.3333333333335</v>
      </c>
      <c r="Y2258" s="3">
        <v>21</v>
      </c>
      <c r="Z2258" s="3">
        <v>676</v>
      </c>
      <c r="AA2258" s="3">
        <v>0</v>
      </c>
      <c r="AB2258" s="3">
        <v>0</v>
      </c>
      <c r="AC2258" s="3">
        <v>4018809</v>
      </c>
      <c r="AD2258" s="3">
        <v>243.80138950857292</v>
      </c>
      <c r="AE2258" s="3">
        <v>765000</v>
      </c>
      <c r="AF2258" t="s">
        <v>137</v>
      </c>
      <c r="AG2258" t="s">
        <v>134</v>
      </c>
      <c r="AI2258">
        <f>IF(ISERROR(IF(D2258=25,VLOOKUP(E2258,Sheet1!$F$64:$H$79,2,0),IF(D2258=23,VLOOKUP(knight_awaken_info!E2258,Sheet1!$F$45:$H$60,2,0),VLOOKUP(knight_awaken_info!E2258,Sheet1!$F$26:$H$41,2,0)))),0,IF(D2258=25,VLOOKUP(E2258,Sheet1!$F$64:$H$79,2,0),IF(D2258=23,VLOOKUP(knight_awaken_info!E2258,Sheet1!$F$45:$H$60,2,0),VLOOKUP(knight_awaken_info!E2258,Sheet1!$F$26:$H$41,2,0))))</f>
        <v>0</v>
      </c>
      <c r="AJ2258">
        <f>IF(ISERROR(IF(D2258=25,VLOOKUP(E2258,Sheet1!$F$64:$H$79,3,0),IF(D2258=23,VLOOKUP(knight_awaken_info!E2258,Sheet1!$F$45:$H$60,3,0),VLOOKUP(knight_awaken_info!E2258,Sheet1!$F$26:$H$41,3,0)))),0,IF(D2258=25,VLOOKUP(E2258,Sheet1!$F$64:$H$79,3,0),IF(D2258=23,VLOOKUP(knight_awaken_info!E2258,Sheet1!$F$45:$H$60,3,0),VLOOKUP(knight_awaken_info!E2258,Sheet1!$F$26:$H$41,3,0))))</f>
        <v>0</v>
      </c>
      <c r="AK2258" s="11">
        <f>SUM(AI2250:AI2258)</f>
        <v>0</v>
      </c>
      <c r="AL2258" s="11">
        <f>SUM(AJ2250:AJ2258)</f>
        <v>0</v>
      </c>
      <c r="AN2258" s="3">
        <f t="shared" si="108"/>
        <v>13520</v>
      </c>
      <c r="AO2258" s="3">
        <f t="shared" si="109"/>
        <v>676</v>
      </c>
    </row>
    <row r="2259" spans="1:41">
      <c r="A2259" s="3">
        <v>4018809</v>
      </c>
      <c r="B2259" s="3">
        <v>4018801</v>
      </c>
      <c r="C2259" s="3" t="s">
        <v>82</v>
      </c>
      <c r="D2259">
        <f t="shared" si="107"/>
        <v>20</v>
      </c>
      <c r="E2259" s="3">
        <v>9</v>
      </c>
      <c r="F2259" s="3">
        <v>50</v>
      </c>
      <c r="G2259" s="3">
        <v>4</v>
      </c>
      <c r="H2259" s="3">
        <v>211</v>
      </c>
      <c r="I2259" s="3">
        <v>234</v>
      </c>
      <c r="J2259" s="3">
        <v>223</v>
      </c>
      <c r="K2259" s="3">
        <v>212</v>
      </c>
      <c r="L2259" s="3">
        <v>2</v>
      </c>
      <c r="M2259" s="3">
        <v>60</v>
      </c>
      <c r="N2259" s="3">
        <v>730</v>
      </c>
      <c r="O2259" s="3">
        <v>1</v>
      </c>
      <c r="P2259" s="3">
        <v>40188</v>
      </c>
      <c r="Q2259" s="3">
        <v>1</v>
      </c>
      <c r="R2259" s="3">
        <v>680000</v>
      </c>
      <c r="S2259" s="3">
        <v>0</v>
      </c>
      <c r="T2259">
        <v>5001</v>
      </c>
      <c r="U2259" s="3">
        <v>5</v>
      </c>
      <c r="V2259" s="3">
        <v>15300</v>
      </c>
      <c r="W2259" s="3">
        <v>6</v>
      </c>
      <c r="X2259" s="3">
        <v>2550</v>
      </c>
      <c r="Y2259" s="3">
        <v>21</v>
      </c>
      <c r="Z2259" s="3">
        <v>765</v>
      </c>
      <c r="AA2259" s="3">
        <v>0</v>
      </c>
      <c r="AB2259" s="3">
        <v>0</v>
      </c>
      <c r="AC2259" s="3">
        <v>4018810</v>
      </c>
      <c r="AD2259" s="3">
        <v>282.04474472560395</v>
      </c>
      <c r="AE2259" s="3">
        <v>940000</v>
      </c>
      <c r="AF2259" t="s">
        <v>137</v>
      </c>
      <c r="AG2259" t="s">
        <v>134</v>
      </c>
      <c r="AI2259">
        <f>IF(ISERROR(IF(D2259=25,VLOOKUP(E2259,Sheet1!$F$64:$H$79,2,0),IF(D2259=23,VLOOKUP(knight_awaken_info!E2259,Sheet1!$F$45:$H$60,2,0),VLOOKUP(knight_awaken_info!E2259,Sheet1!$F$26:$H$41,2,0)))),0,IF(D2259=25,VLOOKUP(E2259,Sheet1!$F$64:$H$79,2,0),IF(D2259=23,VLOOKUP(knight_awaken_info!E2259,Sheet1!$F$45:$H$60,2,0),VLOOKUP(knight_awaken_info!E2259,Sheet1!$F$26:$H$41,2,0))))</f>
        <v>0</v>
      </c>
      <c r="AJ2259">
        <f>IF(ISERROR(IF(D2259=25,VLOOKUP(E2259,Sheet1!$F$64:$H$79,3,0),IF(D2259=23,VLOOKUP(knight_awaken_info!E2259,Sheet1!$F$45:$H$60,3,0),VLOOKUP(knight_awaken_info!E2259,Sheet1!$F$26:$H$41,3,0)))),0,IF(D2259=25,VLOOKUP(E2259,Sheet1!$F$64:$H$79,3,0),IF(D2259=23,VLOOKUP(knight_awaken_info!E2259,Sheet1!$F$45:$H$60,3,0),VLOOKUP(knight_awaken_info!E2259,Sheet1!$F$26:$H$41,3,0))))</f>
        <v>0</v>
      </c>
      <c r="AK2259" s="11">
        <f>SUM(AI2250:AI2259)</f>
        <v>0</v>
      </c>
      <c r="AL2259" s="11">
        <f>SUM(AJ2250:AJ2259)</f>
        <v>0</v>
      </c>
      <c r="AN2259" s="3">
        <f t="shared" si="108"/>
        <v>15300</v>
      </c>
      <c r="AO2259" s="3">
        <f t="shared" si="109"/>
        <v>765</v>
      </c>
    </row>
    <row r="2260" spans="1:41">
      <c r="A2260" s="3">
        <v>4018810</v>
      </c>
      <c r="B2260" s="3">
        <v>4018801</v>
      </c>
      <c r="C2260" s="3" t="s">
        <v>82</v>
      </c>
      <c r="D2260">
        <f t="shared" si="107"/>
        <v>20</v>
      </c>
      <c r="E2260" s="3">
        <v>10</v>
      </c>
      <c r="F2260" s="3">
        <v>60</v>
      </c>
      <c r="G2260" s="3">
        <v>4</v>
      </c>
      <c r="H2260" s="3">
        <v>312</v>
      </c>
      <c r="I2260" s="3">
        <v>231</v>
      </c>
      <c r="J2260" s="3">
        <v>223</v>
      </c>
      <c r="K2260" s="3">
        <v>212</v>
      </c>
      <c r="L2260" s="3">
        <v>2</v>
      </c>
      <c r="M2260" s="3">
        <v>60</v>
      </c>
      <c r="N2260" s="3">
        <v>770</v>
      </c>
      <c r="O2260" s="3">
        <v>0</v>
      </c>
      <c r="P2260" s="3">
        <v>0</v>
      </c>
      <c r="Q2260" s="3">
        <v>0</v>
      </c>
      <c r="R2260" s="3">
        <v>705000</v>
      </c>
      <c r="S2260" s="3">
        <v>5001</v>
      </c>
      <c r="T2260">
        <v>5002</v>
      </c>
      <c r="U2260" s="3">
        <v>5</v>
      </c>
      <c r="V2260" s="3">
        <v>17900</v>
      </c>
      <c r="W2260" s="3">
        <v>6</v>
      </c>
      <c r="X2260" s="3">
        <v>2983.3333333333335</v>
      </c>
      <c r="Y2260" s="3">
        <v>21</v>
      </c>
      <c r="Z2260" s="3">
        <v>895</v>
      </c>
      <c r="AA2260" s="3">
        <v>0</v>
      </c>
      <c r="AB2260" s="3">
        <v>0</v>
      </c>
      <c r="AC2260" s="3">
        <v>4018811</v>
      </c>
      <c r="AD2260" s="3">
        <v>339.40977755115051</v>
      </c>
      <c r="AE2260" s="3">
        <v>1620000</v>
      </c>
      <c r="AF2260" t="s">
        <v>138</v>
      </c>
      <c r="AG2260" t="s">
        <v>158</v>
      </c>
      <c r="AI2260">
        <f>IF(ISERROR(IF(D2260=25,VLOOKUP(E2260,Sheet1!$F$64:$H$79,2,0),IF(D2260=23,VLOOKUP(knight_awaken_info!E2260,Sheet1!$F$45:$H$60,2,0),VLOOKUP(knight_awaken_info!E2260,Sheet1!$F$26:$H$41,2,0)))),0,IF(D2260=25,VLOOKUP(E2260,Sheet1!$F$64:$H$79,2,0),IF(D2260=23,VLOOKUP(knight_awaken_info!E2260,Sheet1!$F$45:$H$60,2,0),VLOOKUP(knight_awaken_info!E2260,Sheet1!$F$26:$H$41,2,0))))</f>
        <v>0</v>
      </c>
      <c r="AJ2260">
        <f>IF(ISERROR(IF(D2260=25,VLOOKUP(E2260,Sheet1!$F$64:$H$79,3,0),IF(D2260=23,VLOOKUP(knight_awaken_info!E2260,Sheet1!$F$45:$H$60,3,0),VLOOKUP(knight_awaken_info!E2260,Sheet1!$F$26:$H$41,3,0)))),0,IF(D2260=25,VLOOKUP(E2260,Sheet1!$F$64:$H$79,3,0),IF(D2260=23,VLOOKUP(knight_awaken_info!E2260,Sheet1!$F$45:$H$60,3,0),VLOOKUP(knight_awaken_info!E2260,Sheet1!$F$26:$H$41,3,0))))</f>
        <v>0</v>
      </c>
      <c r="AK2260" s="11">
        <f>SUM(AI2250:AI2260)</f>
        <v>0</v>
      </c>
      <c r="AL2260" s="11">
        <f>SUM(AJ2250:AJ2260)</f>
        <v>0</v>
      </c>
      <c r="AN2260" s="3">
        <f t="shared" si="108"/>
        <v>17900</v>
      </c>
      <c r="AO2260" s="3">
        <f t="shared" si="109"/>
        <v>895</v>
      </c>
    </row>
    <row r="2261" spans="1:41">
      <c r="A2261" s="3">
        <v>4018811</v>
      </c>
      <c r="B2261" s="3">
        <v>4018801</v>
      </c>
      <c r="C2261" s="3" t="s">
        <v>82</v>
      </c>
      <c r="D2261">
        <f t="shared" si="107"/>
        <v>20</v>
      </c>
      <c r="E2261" s="3">
        <v>11</v>
      </c>
      <c r="F2261" s="3">
        <v>60</v>
      </c>
      <c r="G2261" s="3">
        <v>4</v>
      </c>
      <c r="H2261" s="3">
        <v>311</v>
      </c>
      <c r="I2261" s="3">
        <v>233</v>
      </c>
      <c r="J2261" s="3">
        <v>222</v>
      </c>
      <c r="K2261" s="3">
        <v>211</v>
      </c>
      <c r="L2261" s="3">
        <v>2</v>
      </c>
      <c r="M2261" s="3">
        <v>60</v>
      </c>
      <c r="N2261" s="3">
        <v>790</v>
      </c>
      <c r="O2261" s="3">
        <v>0</v>
      </c>
      <c r="P2261" s="3">
        <v>0</v>
      </c>
      <c r="Q2261" s="3">
        <v>0</v>
      </c>
      <c r="R2261" s="3">
        <v>725000</v>
      </c>
      <c r="S2261" s="3">
        <v>5001</v>
      </c>
      <c r="T2261">
        <v>5002</v>
      </c>
      <c r="U2261" s="3">
        <v>5</v>
      </c>
      <c r="V2261" s="3">
        <v>20520</v>
      </c>
      <c r="W2261" s="3">
        <v>6</v>
      </c>
      <c r="X2261" s="3">
        <v>3420</v>
      </c>
      <c r="Y2261" s="3">
        <v>21</v>
      </c>
      <c r="Z2261" s="3">
        <v>1026</v>
      </c>
      <c r="AA2261" s="3">
        <v>0</v>
      </c>
      <c r="AB2261" s="3">
        <v>0</v>
      </c>
      <c r="AC2261" s="3">
        <v>4018812</v>
      </c>
      <c r="AD2261" s="3">
        <v>458.92026260437251</v>
      </c>
      <c r="AE2261" s="3">
        <v>2325000</v>
      </c>
      <c r="AF2261" t="s">
        <v>138</v>
      </c>
      <c r="AG2261" t="s">
        <v>158</v>
      </c>
      <c r="AI2261">
        <f>IF(ISERROR(IF(D2261=25,VLOOKUP(E2261,Sheet1!$F$64:$H$79,2,0),IF(D2261=23,VLOOKUP(knight_awaken_info!E2261,Sheet1!$F$45:$H$60,2,0),VLOOKUP(knight_awaken_info!E2261,Sheet1!$F$26:$H$41,2,0)))),0,IF(D2261=25,VLOOKUP(E2261,Sheet1!$F$64:$H$79,2,0),IF(D2261=23,VLOOKUP(knight_awaken_info!E2261,Sheet1!$F$45:$H$60,2,0),VLOOKUP(knight_awaken_info!E2261,Sheet1!$F$26:$H$41,2,0))))</f>
        <v>0</v>
      </c>
      <c r="AJ2261">
        <f>IF(ISERROR(IF(D2261=25,VLOOKUP(E2261,Sheet1!$F$64:$H$79,3,0),IF(D2261=23,VLOOKUP(knight_awaken_info!E2261,Sheet1!$F$45:$H$60,3,0),VLOOKUP(knight_awaken_info!E2261,Sheet1!$F$26:$H$41,3,0)))),0,IF(D2261=25,VLOOKUP(E2261,Sheet1!$F$64:$H$79,3,0),IF(D2261=23,VLOOKUP(knight_awaken_info!E2261,Sheet1!$F$45:$H$60,3,0),VLOOKUP(knight_awaken_info!E2261,Sheet1!$F$26:$H$41,3,0))))</f>
        <v>0</v>
      </c>
      <c r="AK2261" s="11">
        <f>SUM(AI2250:AI2261)</f>
        <v>0</v>
      </c>
      <c r="AL2261" s="11">
        <f>SUM(AJ2250:AJ2261)</f>
        <v>0</v>
      </c>
      <c r="AN2261" s="3">
        <f t="shared" si="108"/>
        <v>20520</v>
      </c>
      <c r="AO2261" s="3">
        <f t="shared" si="109"/>
        <v>1026</v>
      </c>
    </row>
    <row r="2262" spans="1:41">
      <c r="A2262" s="3">
        <v>4018812</v>
      </c>
      <c r="B2262" s="3">
        <v>4018801</v>
      </c>
      <c r="C2262" s="3" t="s">
        <v>82</v>
      </c>
      <c r="D2262">
        <f t="shared" si="107"/>
        <v>20</v>
      </c>
      <c r="E2262" s="3">
        <v>12</v>
      </c>
      <c r="F2262" s="3">
        <v>60</v>
      </c>
      <c r="G2262" s="3">
        <v>4</v>
      </c>
      <c r="H2262" s="3">
        <v>313</v>
      </c>
      <c r="I2262" s="3">
        <v>232</v>
      </c>
      <c r="J2262" s="3">
        <v>221</v>
      </c>
      <c r="K2262" s="3">
        <v>213</v>
      </c>
      <c r="L2262" s="3">
        <v>2</v>
      </c>
      <c r="M2262" s="3">
        <v>60</v>
      </c>
      <c r="N2262" s="3">
        <v>810</v>
      </c>
      <c r="O2262" s="3">
        <v>0</v>
      </c>
      <c r="P2262" s="3">
        <v>0</v>
      </c>
      <c r="Q2262" s="3">
        <v>0</v>
      </c>
      <c r="R2262" s="3">
        <v>745000</v>
      </c>
      <c r="S2262" s="3">
        <v>5001</v>
      </c>
      <c r="T2262">
        <v>5002</v>
      </c>
      <c r="U2262" s="3">
        <v>5</v>
      </c>
      <c r="V2262" s="3">
        <v>23160</v>
      </c>
      <c r="W2262" s="3">
        <v>6</v>
      </c>
      <c r="X2262" s="3">
        <v>3860</v>
      </c>
      <c r="Y2262" s="3">
        <v>21</v>
      </c>
      <c r="Z2262" s="3">
        <v>1158</v>
      </c>
      <c r="AA2262" s="3">
        <v>0</v>
      </c>
      <c r="AB2262" s="3">
        <v>0</v>
      </c>
      <c r="AC2262" s="3">
        <v>4018813</v>
      </c>
      <c r="AD2262" s="3">
        <v>578.43074765759457</v>
      </c>
      <c r="AE2262" s="3">
        <v>3050000</v>
      </c>
      <c r="AF2262" t="s">
        <v>138</v>
      </c>
      <c r="AG2262" t="s">
        <v>158</v>
      </c>
      <c r="AI2262">
        <f>IF(ISERROR(IF(D2262=25,VLOOKUP(E2262,Sheet1!$F$64:$H$79,2,0),IF(D2262=23,VLOOKUP(knight_awaken_info!E2262,Sheet1!$F$45:$H$60,2,0),VLOOKUP(knight_awaken_info!E2262,Sheet1!$F$26:$H$41,2,0)))),0,IF(D2262=25,VLOOKUP(E2262,Sheet1!$F$64:$H$79,2,0),IF(D2262=23,VLOOKUP(knight_awaken_info!E2262,Sheet1!$F$45:$H$60,2,0),VLOOKUP(knight_awaken_info!E2262,Sheet1!$F$26:$H$41,2,0))))</f>
        <v>0</v>
      </c>
      <c r="AJ2262">
        <f>IF(ISERROR(IF(D2262=25,VLOOKUP(E2262,Sheet1!$F$64:$H$79,3,0),IF(D2262=23,VLOOKUP(knight_awaken_info!E2262,Sheet1!$F$45:$H$60,3,0),VLOOKUP(knight_awaken_info!E2262,Sheet1!$F$26:$H$41,3,0)))),0,IF(D2262=25,VLOOKUP(E2262,Sheet1!$F$64:$H$79,3,0),IF(D2262=23,VLOOKUP(knight_awaken_info!E2262,Sheet1!$F$45:$H$60,3,0),VLOOKUP(knight_awaken_info!E2262,Sheet1!$F$26:$H$41,3,0))))</f>
        <v>0</v>
      </c>
      <c r="AK2262" s="11">
        <f>SUM(AI2250:AI2262)</f>
        <v>0</v>
      </c>
      <c r="AL2262" s="11">
        <f>SUM(AJ2250:AJ2262)</f>
        <v>0</v>
      </c>
      <c r="AN2262" s="3">
        <f t="shared" si="108"/>
        <v>23160</v>
      </c>
      <c r="AO2262" s="3">
        <f t="shared" si="109"/>
        <v>1158</v>
      </c>
    </row>
    <row r="2263" spans="1:41">
      <c r="A2263" s="3">
        <v>4018813</v>
      </c>
      <c r="B2263" s="3">
        <v>4018801</v>
      </c>
      <c r="C2263" s="3" t="s">
        <v>82</v>
      </c>
      <c r="D2263">
        <f t="shared" si="107"/>
        <v>20</v>
      </c>
      <c r="E2263" s="3">
        <v>13</v>
      </c>
      <c r="F2263" s="3">
        <v>60</v>
      </c>
      <c r="G2263" s="3">
        <v>4</v>
      </c>
      <c r="H2263" s="3">
        <v>312</v>
      </c>
      <c r="I2263" s="3">
        <v>311</v>
      </c>
      <c r="J2263" s="3">
        <v>223</v>
      </c>
      <c r="K2263" s="3">
        <v>212</v>
      </c>
      <c r="L2263" s="3">
        <v>2</v>
      </c>
      <c r="M2263" s="3">
        <v>60</v>
      </c>
      <c r="N2263" s="3">
        <v>830</v>
      </c>
      <c r="O2263" s="3">
        <v>0</v>
      </c>
      <c r="P2263" s="3">
        <v>0</v>
      </c>
      <c r="Q2263" s="3">
        <v>0</v>
      </c>
      <c r="R2263" s="3">
        <v>765000</v>
      </c>
      <c r="S2263" s="3">
        <v>5001</v>
      </c>
      <c r="T2263">
        <v>5002</v>
      </c>
      <c r="U2263" s="3">
        <v>5</v>
      </c>
      <c r="V2263" s="3">
        <v>25820</v>
      </c>
      <c r="W2263" s="3">
        <v>6</v>
      </c>
      <c r="X2263" s="3">
        <v>4303.333333333333</v>
      </c>
      <c r="Y2263" s="3">
        <v>21</v>
      </c>
      <c r="Z2263" s="3">
        <v>1291</v>
      </c>
      <c r="AA2263" s="3">
        <v>0</v>
      </c>
      <c r="AB2263" s="3">
        <v>0</v>
      </c>
      <c r="AC2263" s="3">
        <v>4018814</v>
      </c>
      <c r="AD2263" s="3">
        <v>697.94123271081662</v>
      </c>
      <c r="AE2263" s="3">
        <v>3795000</v>
      </c>
      <c r="AF2263" t="s">
        <v>138</v>
      </c>
      <c r="AG2263" t="s">
        <v>158</v>
      </c>
      <c r="AI2263">
        <f>IF(ISERROR(IF(D2263=25,VLOOKUP(E2263,Sheet1!$F$64:$H$79,2,0),IF(D2263=23,VLOOKUP(knight_awaken_info!E2263,Sheet1!$F$45:$H$60,2,0),VLOOKUP(knight_awaken_info!E2263,Sheet1!$F$26:$H$41,2,0)))),0,IF(D2263=25,VLOOKUP(E2263,Sheet1!$F$64:$H$79,2,0),IF(D2263=23,VLOOKUP(knight_awaken_info!E2263,Sheet1!$F$45:$H$60,2,0),VLOOKUP(knight_awaken_info!E2263,Sheet1!$F$26:$H$41,2,0))))</f>
        <v>0</v>
      </c>
      <c r="AJ2263">
        <f>IF(ISERROR(IF(D2263=25,VLOOKUP(E2263,Sheet1!$F$64:$H$79,3,0),IF(D2263=23,VLOOKUP(knight_awaken_info!E2263,Sheet1!$F$45:$H$60,3,0),VLOOKUP(knight_awaken_info!E2263,Sheet1!$F$26:$H$41,3,0)))),0,IF(D2263=25,VLOOKUP(E2263,Sheet1!$F$64:$H$79,3,0),IF(D2263=23,VLOOKUP(knight_awaken_info!E2263,Sheet1!$F$45:$H$60,3,0),VLOOKUP(knight_awaken_info!E2263,Sheet1!$F$26:$H$41,3,0))))</f>
        <v>0</v>
      </c>
      <c r="AK2263" s="11">
        <f>SUM(AI2250:AI2263)</f>
        <v>0</v>
      </c>
      <c r="AL2263" s="11">
        <f>SUM(AJ2250:AJ2263)</f>
        <v>0</v>
      </c>
      <c r="AN2263" s="3">
        <f t="shared" si="108"/>
        <v>25820</v>
      </c>
      <c r="AO2263" s="3">
        <f t="shared" si="109"/>
        <v>1291</v>
      </c>
    </row>
    <row r="2264" spans="1:41">
      <c r="A2264" s="3">
        <v>4018814</v>
      </c>
      <c r="B2264" s="3">
        <v>4018801</v>
      </c>
      <c r="C2264" s="3" t="s">
        <v>82</v>
      </c>
      <c r="D2264">
        <f t="shared" si="107"/>
        <v>20</v>
      </c>
      <c r="E2264" s="3">
        <v>14</v>
      </c>
      <c r="F2264" s="3">
        <v>60</v>
      </c>
      <c r="G2264" s="3">
        <v>4</v>
      </c>
      <c r="H2264" s="3">
        <v>311</v>
      </c>
      <c r="I2264" s="3">
        <v>333</v>
      </c>
      <c r="J2264" s="3">
        <v>222</v>
      </c>
      <c r="K2264" s="3">
        <v>211</v>
      </c>
      <c r="L2264" s="3">
        <v>2</v>
      </c>
      <c r="M2264" s="3">
        <v>60</v>
      </c>
      <c r="N2264" s="3">
        <v>850</v>
      </c>
      <c r="O2264" s="3">
        <v>1</v>
      </c>
      <c r="P2264" s="3">
        <v>40188</v>
      </c>
      <c r="Q2264" s="3">
        <v>1</v>
      </c>
      <c r="R2264" s="3">
        <v>790000</v>
      </c>
      <c r="S2264" s="3">
        <v>5001</v>
      </c>
      <c r="T2264">
        <v>5002</v>
      </c>
      <c r="U2264" s="3">
        <v>5</v>
      </c>
      <c r="V2264" s="3">
        <v>28500</v>
      </c>
      <c r="W2264" s="3">
        <v>6</v>
      </c>
      <c r="X2264" s="3">
        <v>4750</v>
      </c>
      <c r="Y2264" s="3">
        <v>21</v>
      </c>
      <c r="Z2264" s="3">
        <v>1425</v>
      </c>
      <c r="AA2264" s="3">
        <v>0</v>
      </c>
      <c r="AB2264" s="3">
        <v>0</v>
      </c>
      <c r="AC2264" s="3">
        <v>4018815</v>
      </c>
      <c r="AD2264" s="3">
        <v>879.59716999171405</v>
      </c>
      <c r="AE2264" s="3">
        <v>4560000</v>
      </c>
      <c r="AF2264" t="s">
        <v>138</v>
      </c>
      <c r="AG2264" t="s">
        <v>158</v>
      </c>
      <c r="AI2264">
        <f>IF(ISERROR(IF(D2264=25,VLOOKUP(E2264,Sheet1!$F$64:$H$79,2,0),IF(D2264=23,VLOOKUP(knight_awaken_info!E2264,Sheet1!$F$45:$H$60,2,0),VLOOKUP(knight_awaken_info!E2264,Sheet1!$F$26:$H$41,2,0)))),0,IF(D2264=25,VLOOKUP(E2264,Sheet1!$F$64:$H$79,2,0),IF(D2264=23,VLOOKUP(knight_awaken_info!E2264,Sheet1!$F$45:$H$60,2,0),VLOOKUP(knight_awaken_info!E2264,Sheet1!$F$26:$H$41,2,0))))</f>
        <v>0</v>
      </c>
      <c r="AJ2264">
        <f>IF(ISERROR(IF(D2264=25,VLOOKUP(E2264,Sheet1!$F$64:$H$79,3,0),IF(D2264=23,VLOOKUP(knight_awaken_info!E2264,Sheet1!$F$45:$H$60,3,0),VLOOKUP(knight_awaken_info!E2264,Sheet1!$F$26:$H$41,3,0)))),0,IF(D2264=25,VLOOKUP(E2264,Sheet1!$F$64:$H$79,3,0),IF(D2264=23,VLOOKUP(knight_awaken_info!E2264,Sheet1!$F$45:$H$60,3,0),VLOOKUP(knight_awaken_info!E2264,Sheet1!$F$26:$H$41,3,0))))</f>
        <v>0</v>
      </c>
      <c r="AK2264" s="11">
        <f>SUM(AI2250:AI2264)</f>
        <v>0</v>
      </c>
      <c r="AL2264" s="11">
        <f>SUM(AJ2250:AJ2264)</f>
        <v>0</v>
      </c>
      <c r="AN2264" s="3">
        <f t="shared" si="108"/>
        <v>28500</v>
      </c>
      <c r="AO2264" s="3">
        <f t="shared" si="109"/>
        <v>1425</v>
      </c>
    </row>
    <row r="2265" spans="1:41">
      <c r="A2265" s="3">
        <v>4018815</v>
      </c>
      <c r="B2265" s="3">
        <v>4018801</v>
      </c>
      <c r="C2265" s="3" t="s">
        <v>82</v>
      </c>
      <c r="D2265">
        <f t="shared" si="107"/>
        <v>20</v>
      </c>
      <c r="E2265" s="3">
        <v>15</v>
      </c>
      <c r="F2265" s="3">
        <v>60</v>
      </c>
      <c r="G2265" s="3">
        <v>4</v>
      </c>
      <c r="H2265" s="3">
        <v>313</v>
      </c>
      <c r="I2265" s="3">
        <v>332</v>
      </c>
      <c r="J2265" s="3">
        <v>221</v>
      </c>
      <c r="K2265" s="3">
        <v>213</v>
      </c>
      <c r="L2265" s="3">
        <v>2</v>
      </c>
      <c r="M2265" s="3">
        <v>60</v>
      </c>
      <c r="N2265" s="3">
        <v>890</v>
      </c>
      <c r="O2265" s="3">
        <v>0</v>
      </c>
      <c r="P2265" s="3">
        <v>0</v>
      </c>
      <c r="Q2265" s="3">
        <v>0</v>
      </c>
      <c r="R2265" s="3">
        <v>810000</v>
      </c>
      <c r="S2265" s="3">
        <v>5001</v>
      </c>
      <c r="T2265">
        <v>5002</v>
      </c>
      <c r="U2265" s="3">
        <v>5</v>
      </c>
      <c r="V2265" s="3">
        <v>44360</v>
      </c>
      <c r="W2265" s="3">
        <v>6</v>
      </c>
      <c r="X2265" s="3">
        <v>5200</v>
      </c>
      <c r="Y2265" s="3">
        <v>21</v>
      </c>
      <c r="Z2265" s="3">
        <v>1560</v>
      </c>
      <c r="AA2265" s="3">
        <v>0</v>
      </c>
      <c r="AB2265" s="3">
        <v>0</v>
      </c>
      <c r="AC2265" s="3">
        <v>4018816</v>
      </c>
      <c r="AD2265" s="3">
        <v>1061.2531072726115</v>
      </c>
      <c r="AE2265" s="3">
        <v>5350000</v>
      </c>
      <c r="AF2265" t="s">
        <v>139</v>
      </c>
      <c r="AG2265" t="s">
        <v>134</v>
      </c>
      <c r="AI2265">
        <f>IF(ISERROR(IF(D2265=25,VLOOKUP(E2265,Sheet1!$F$64:$H$79,2,0),IF(D2265=23,VLOOKUP(knight_awaken_info!E2265,Sheet1!$F$45:$H$60,2,0),VLOOKUP(knight_awaken_info!E2265,Sheet1!$F$26:$H$41,2,0)))),0,IF(D2265=25,VLOOKUP(E2265,Sheet1!$F$64:$H$79,2,0),IF(D2265=23,VLOOKUP(knight_awaken_info!E2265,Sheet1!$F$45:$H$60,2,0),VLOOKUP(knight_awaken_info!E2265,Sheet1!$F$26:$H$41,2,0))))</f>
        <v>13160</v>
      </c>
      <c r="AJ2265">
        <f>IF(ISERROR(IF(D2265=25,VLOOKUP(E2265,Sheet1!$F$64:$H$79,3,0),IF(D2265=23,VLOOKUP(knight_awaken_info!E2265,Sheet1!$F$45:$H$60,3,0),VLOOKUP(knight_awaken_info!E2265,Sheet1!$F$26:$H$41,3,0)))),0,IF(D2265=25,VLOOKUP(E2265,Sheet1!$F$64:$H$79,3,0),IF(D2265=23,VLOOKUP(knight_awaken_info!E2265,Sheet1!$F$45:$H$60,3,0),VLOOKUP(knight_awaken_info!E2265,Sheet1!$F$26:$H$41,3,0))))</f>
        <v>0</v>
      </c>
      <c r="AK2265" s="11">
        <f>SUM(AI2250:AI2265)</f>
        <v>13160</v>
      </c>
      <c r="AL2265" s="11">
        <f>SUM(AJ2250:AJ2265)</f>
        <v>0</v>
      </c>
      <c r="AN2265" s="3">
        <f t="shared" si="108"/>
        <v>57520</v>
      </c>
      <c r="AO2265" s="3">
        <f t="shared" si="109"/>
        <v>1560</v>
      </c>
    </row>
    <row r="2266" spans="1:41">
      <c r="A2266" s="3">
        <v>4018816</v>
      </c>
      <c r="B2266" s="3">
        <v>4018801</v>
      </c>
      <c r="C2266" s="3" t="s">
        <v>82</v>
      </c>
      <c r="D2266">
        <f t="shared" si="107"/>
        <v>20</v>
      </c>
      <c r="E2266" s="3">
        <v>16</v>
      </c>
      <c r="F2266" s="3">
        <v>60</v>
      </c>
      <c r="G2266" s="3">
        <v>4</v>
      </c>
      <c r="H2266" s="3">
        <v>312</v>
      </c>
      <c r="I2266" s="3">
        <v>331</v>
      </c>
      <c r="J2266" s="3">
        <v>223</v>
      </c>
      <c r="K2266" s="3">
        <v>212</v>
      </c>
      <c r="L2266" s="3">
        <v>2</v>
      </c>
      <c r="M2266" s="3">
        <v>60</v>
      </c>
      <c r="N2266" s="3">
        <v>910</v>
      </c>
      <c r="O2266" s="3">
        <v>0</v>
      </c>
      <c r="P2266" s="3">
        <v>0</v>
      </c>
      <c r="Q2266" s="3">
        <v>0</v>
      </c>
      <c r="R2266" s="3">
        <v>830000</v>
      </c>
      <c r="S2266" s="3">
        <v>5001</v>
      </c>
      <c r="T2266">
        <v>5002</v>
      </c>
      <c r="U2266" s="3">
        <v>5</v>
      </c>
      <c r="V2266" s="3">
        <v>47080</v>
      </c>
      <c r="W2266" s="3">
        <v>6</v>
      </c>
      <c r="X2266" s="3">
        <v>5653.333333333333</v>
      </c>
      <c r="Y2266" s="3">
        <v>21</v>
      </c>
      <c r="Z2266" s="3">
        <v>1696</v>
      </c>
      <c r="AA2266" s="3">
        <v>0</v>
      </c>
      <c r="AB2266" s="3">
        <v>0</v>
      </c>
      <c r="AC2266" s="3">
        <v>4018817</v>
      </c>
      <c r="AD2266" s="3">
        <v>1242.9090445535089</v>
      </c>
      <c r="AE2266" s="3">
        <v>6160000</v>
      </c>
      <c r="AF2266" t="s">
        <v>139</v>
      </c>
      <c r="AG2266" t="s">
        <v>134</v>
      </c>
      <c r="AI2266">
        <f>IF(ISERROR(IF(D2266=25,VLOOKUP(E2266,Sheet1!$F$64:$H$79,2,0),IF(D2266=23,VLOOKUP(knight_awaken_info!E2266,Sheet1!$F$45:$H$60,2,0),VLOOKUP(knight_awaken_info!E2266,Sheet1!$F$26:$H$41,2,0)))),0,IF(D2266=25,VLOOKUP(E2266,Sheet1!$F$64:$H$79,2,0),IF(D2266=23,VLOOKUP(knight_awaken_info!E2266,Sheet1!$F$45:$H$60,2,0),VLOOKUP(knight_awaken_info!E2266,Sheet1!$F$26:$H$41,2,0))))</f>
        <v>0</v>
      </c>
      <c r="AJ2266">
        <f>IF(ISERROR(IF(D2266=25,VLOOKUP(E2266,Sheet1!$F$64:$H$79,3,0),IF(D2266=23,VLOOKUP(knight_awaken_info!E2266,Sheet1!$F$45:$H$60,3,0),VLOOKUP(knight_awaken_info!E2266,Sheet1!$F$26:$H$41,3,0)))),0,IF(D2266=25,VLOOKUP(E2266,Sheet1!$F$64:$H$79,3,0),IF(D2266=23,VLOOKUP(knight_awaken_info!E2266,Sheet1!$F$45:$H$60,3,0),VLOOKUP(knight_awaken_info!E2266,Sheet1!$F$26:$H$41,3,0))))</f>
        <v>0</v>
      </c>
      <c r="AK2266" s="11">
        <f>SUM(AI2250:AI2266)</f>
        <v>13160</v>
      </c>
      <c r="AL2266" s="11">
        <f>SUM(AJ2250:AJ2266)</f>
        <v>0</v>
      </c>
      <c r="AN2266" s="3">
        <f t="shared" si="108"/>
        <v>60240</v>
      </c>
      <c r="AO2266" s="3">
        <f t="shared" si="109"/>
        <v>1696</v>
      </c>
    </row>
    <row r="2267" spans="1:41">
      <c r="A2267" s="3">
        <v>4018817</v>
      </c>
      <c r="B2267" s="3">
        <v>4018801</v>
      </c>
      <c r="C2267" s="3" t="s">
        <v>82</v>
      </c>
      <c r="D2267">
        <f t="shared" si="107"/>
        <v>20</v>
      </c>
      <c r="E2267" s="3">
        <v>17</v>
      </c>
      <c r="F2267" s="3">
        <v>60</v>
      </c>
      <c r="G2267" s="3">
        <v>4</v>
      </c>
      <c r="H2267" s="3">
        <v>311</v>
      </c>
      <c r="I2267" s="3">
        <v>323</v>
      </c>
      <c r="J2267" s="3">
        <v>222</v>
      </c>
      <c r="K2267" s="3">
        <v>211</v>
      </c>
      <c r="L2267" s="3">
        <v>2</v>
      </c>
      <c r="M2267" s="3">
        <v>60</v>
      </c>
      <c r="N2267" s="3">
        <v>930</v>
      </c>
      <c r="O2267" s="3">
        <v>0</v>
      </c>
      <c r="P2267" s="3">
        <v>0</v>
      </c>
      <c r="Q2267" s="3">
        <v>0</v>
      </c>
      <c r="R2267" s="3">
        <v>855000</v>
      </c>
      <c r="S2267" s="3">
        <v>5001</v>
      </c>
      <c r="T2267">
        <v>5002</v>
      </c>
      <c r="U2267" s="3">
        <v>5</v>
      </c>
      <c r="V2267" s="3">
        <v>49820</v>
      </c>
      <c r="W2267" s="3">
        <v>6</v>
      </c>
      <c r="X2267" s="3">
        <v>6110</v>
      </c>
      <c r="Y2267" s="3">
        <v>21</v>
      </c>
      <c r="Z2267" s="3">
        <v>1833</v>
      </c>
      <c r="AA2267" s="3">
        <v>0</v>
      </c>
      <c r="AB2267" s="3">
        <v>0</v>
      </c>
      <c r="AC2267" s="3">
        <v>4018818</v>
      </c>
      <c r="AD2267" s="3">
        <v>1424.5649818344064</v>
      </c>
      <c r="AE2267" s="3">
        <v>6990000</v>
      </c>
      <c r="AF2267" t="s">
        <v>139</v>
      </c>
      <c r="AG2267" t="s">
        <v>134</v>
      </c>
      <c r="AI2267">
        <f>IF(ISERROR(IF(D2267=25,VLOOKUP(E2267,Sheet1!$F$64:$H$79,2,0),IF(D2267=23,VLOOKUP(knight_awaken_info!E2267,Sheet1!$F$45:$H$60,2,0),VLOOKUP(knight_awaken_info!E2267,Sheet1!$F$26:$H$41,2,0)))),0,IF(D2267=25,VLOOKUP(E2267,Sheet1!$F$64:$H$79,2,0),IF(D2267=23,VLOOKUP(knight_awaken_info!E2267,Sheet1!$F$45:$H$60,2,0),VLOOKUP(knight_awaken_info!E2267,Sheet1!$F$26:$H$41,2,0))))</f>
        <v>0</v>
      </c>
      <c r="AJ2267">
        <f>IF(ISERROR(IF(D2267=25,VLOOKUP(E2267,Sheet1!$F$64:$H$79,3,0),IF(D2267=23,VLOOKUP(knight_awaken_info!E2267,Sheet1!$F$45:$H$60,3,0),VLOOKUP(knight_awaken_info!E2267,Sheet1!$F$26:$H$41,3,0)))),0,IF(D2267=25,VLOOKUP(E2267,Sheet1!$F$64:$H$79,3,0),IF(D2267=23,VLOOKUP(knight_awaken_info!E2267,Sheet1!$F$45:$H$60,3,0),VLOOKUP(knight_awaken_info!E2267,Sheet1!$F$26:$H$41,3,0))))</f>
        <v>0</v>
      </c>
      <c r="AK2267" s="11">
        <f>SUM(AI2250:AI2267)</f>
        <v>13160</v>
      </c>
      <c r="AL2267" s="11">
        <f>SUM(AJ2250:AJ2267)</f>
        <v>0</v>
      </c>
      <c r="AN2267" s="3">
        <f t="shared" si="108"/>
        <v>62980</v>
      </c>
      <c r="AO2267" s="3">
        <f t="shared" si="109"/>
        <v>1833</v>
      </c>
    </row>
    <row r="2268" spans="1:41">
      <c r="A2268" s="3">
        <v>4018818</v>
      </c>
      <c r="B2268" s="3">
        <v>4018801</v>
      </c>
      <c r="C2268" s="3" t="s">
        <v>82</v>
      </c>
      <c r="D2268">
        <f t="shared" si="107"/>
        <v>20</v>
      </c>
      <c r="E2268" s="3">
        <v>18</v>
      </c>
      <c r="F2268" s="3">
        <v>60</v>
      </c>
      <c r="G2268" s="3">
        <v>4</v>
      </c>
      <c r="H2268" s="3">
        <v>313</v>
      </c>
      <c r="I2268" s="3">
        <v>332</v>
      </c>
      <c r="J2268" s="3">
        <v>221</v>
      </c>
      <c r="K2268" s="3">
        <v>213</v>
      </c>
      <c r="L2268" s="3">
        <v>2</v>
      </c>
      <c r="M2268" s="3">
        <v>60</v>
      </c>
      <c r="N2268" s="3">
        <v>950</v>
      </c>
      <c r="O2268" s="3">
        <v>0</v>
      </c>
      <c r="P2268" s="3">
        <v>0</v>
      </c>
      <c r="Q2268" s="3">
        <v>0</v>
      </c>
      <c r="R2268" s="3">
        <v>875000</v>
      </c>
      <c r="S2268" s="3">
        <v>5001</v>
      </c>
      <c r="T2268">
        <v>5002</v>
      </c>
      <c r="U2268" s="3">
        <v>5</v>
      </c>
      <c r="V2268" s="3">
        <v>52580</v>
      </c>
      <c r="W2268" s="3">
        <v>6</v>
      </c>
      <c r="X2268" s="3">
        <v>6570</v>
      </c>
      <c r="Y2268" s="3">
        <v>21</v>
      </c>
      <c r="Z2268" s="3">
        <v>1971</v>
      </c>
      <c r="AA2268" s="3">
        <v>0</v>
      </c>
      <c r="AB2268" s="3">
        <v>0</v>
      </c>
      <c r="AC2268" s="3">
        <v>4018819</v>
      </c>
      <c r="AD2268" s="3">
        <v>1606.2209191153038</v>
      </c>
      <c r="AE2268" s="3">
        <v>7845000</v>
      </c>
      <c r="AF2268" t="s">
        <v>139</v>
      </c>
      <c r="AG2268" t="s">
        <v>134</v>
      </c>
      <c r="AI2268">
        <f>IF(ISERROR(IF(D2268=25,VLOOKUP(E2268,Sheet1!$F$64:$H$79,2,0),IF(D2268=23,VLOOKUP(knight_awaken_info!E2268,Sheet1!$F$45:$H$60,2,0),VLOOKUP(knight_awaken_info!E2268,Sheet1!$F$26:$H$41,2,0)))),0,IF(D2268=25,VLOOKUP(E2268,Sheet1!$F$64:$H$79,2,0),IF(D2268=23,VLOOKUP(knight_awaken_info!E2268,Sheet1!$F$45:$H$60,2,0),VLOOKUP(knight_awaken_info!E2268,Sheet1!$F$26:$H$41,2,0))))</f>
        <v>0</v>
      </c>
      <c r="AJ2268">
        <f>IF(ISERROR(IF(D2268=25,VLOOKUP(E2268,Sheet1!$F$64:$H$79,3,0),IF(D2268=23,VLOOKUP(knight_awaken_info!E2268,Sheet1!$F$45:$H$60,3,0),VLOOKUP(knight_awaken_info!E2268,Sheet1!$F$26:$H$41,3,0)))),0,IF(D2268=25,VLOOKUP(E2268,Sheet1!$F$64:$H$79,3,0),IF(D2268=23,VLOOKUP(knight_awaken_info!E2268,Sheet1!$F$45:$H$60,3,0),VLOOKUP(knight_awaken_info!E2268,Sheet1!$F$26:$H$41,3,0))))</f>
        <v>0</v>
      </c>
      <c r="AK2268" s="11">
        <f>SUM(AI2250:AI2268)</f>
        <v>13160</v>
      </c>
      <c r="AL2268" s="11">
        <f>SUM(AJ2250:AJ2268)</f>
        <v>0</v>
      </c>
      <c r="AN2268" s="3">
        <f t="shared" si="108"/>
        <v>65740</v>
      </c>
      <c r="AO2268" s="3">
        <f t="shared" si="109"/>
        <v>1971</v>
      </c>
    </row>
    <row r="2269" spans="1:41">
      <c r="A2269" s="3">
        <v>4018819</v>
      </c>
      <c r="B2269" s="3">
        <v>4018801</v>
      </c>
      <c r="C2269" s="3" t="s">
        <v>82</v>
      </c>
      <c r="D2269">
        <f t="shared" si="107"/>
        <v>20</v>
      </c>
      <c r="E2269" s="3">
        <v>19</v>
      </c>
      <c r="F2269" s="3">
        <v>60</v>
      </c>
      <c r="G2269" s="3">
        <v>4</v>
      </c>
      <c r="H2269" s="3">
        <v>312</v>
      </c>
      <c r="I2269" s="3">
        <v>311</v>
      </c>
      <c r="J2269" s="3">
        <v>323</v>
      </c>
      <c r="K2269" s="3">
        <v>313</v>
      </c>
      <c r="L2269" s="3">
        <v>2</v>
      </c>
      <c r="M2269" s="3">
        <v>60</v>
      </c>
      <c r="N2269" s="3">
        <v>1450</v>
      </c>
      <c r="O2269" s="3">
        <v>1</v>
      </c>
      <c r="P2269" s="3">
        <v>40188</v>
      </c>
      <c r="Q2269" s="3">
        <v>1</v>
      </c>
      <c r="R2269" s="3">
        <v>1430000</v>
      </c>
      <c r="S2269" s="3">
        <v>5001</v>
      </c>
      <c r="T2269">
        <v>5002</v>
      </c>
      <c r="U2269" s="3">
        <v>5</v>
      </c>
      <c r="V2269" s="3">
        <v>55360</v>
      </c>
      <c r="W2269" s="3">
        <v>6</v>
      </c>
      <c r="X2269" s="3">
        <v>7033.333333333333</v>
      </c>
      <c r="Y2269" s="3">
        <v>21</v>
      </c>
      <c r="Z2269" s="3">
        <v>2110</v>
      </c>
      <c r="AA2269" s="3">
        <v>0</v>
      </c>
      <c r="AB2269" s="3">
        <v>0</v>
      </c>
      <c r="AC2269" s="3">
        <v>4018820</v>
      </c>
      <c r="AD2269" s="3">
        <v>1787.8768563962012</v>
      </c>
      <c r="AE2269" s="3">
        <v>8720000</v>
      </c>
      <c r="AF2269" t="s">
        <v>139</v>
      </c>
      <c r="AG2269" t="s">
        <v>134</v>
      </c>
      <c r="AI2269">
        <f>IF(ISERROR(IF(D2269=25,VLOOKUP(E2269,Sheet1!$F$64:$H$79,2,0),IF(D2269=23,VLOOKUP(knight_awaken_info!E2269,Sheet1!$F$45:$H$60,2,0),VLOOKUP(knight_awaken_info!E2269,Sheet1!$F$26:$H$41,2,0)))),0,IF(D2269=25,VLOOKUP(E2269,Sheet1!$F$64:$H$79,2,0),IF(D2269=23,VLOOKUP(knight_awaken_info!E2269,Sheet1!$F$45:$H$60,2,0),VLOOKUP(knight_awaken_info!E2269,Sheet1!$F$26:$H$41,2,0))))</f>
        <v>0</v>
      </c>
      <c r="AJ2269">
        <f>IF(ISERROR(IF(D2269=25,VLOOKUP(E2269,Sheet1!$F$64:$H$79,3,0),IF(D2269=23,VLOOKUP(knight_awaken_info!E2269,Sheet1!$F$45:$H$60,3,0),VLOOKUP(knight_awaken_info!E2269,Sheet1!$F$26:$H$41,3,0)))),0,IF(D2269=25,VLOOKUP(E2269,Sheet1!$F$64:$H$79,3,0),IF(D2269=23,VLOOKUP(knight_awaken_info!E2269,Sheet1!$F$45:$H$60,3,0),VLOOKUP(knight_awaken_info!E2269,Sheet1!$F$26:$H$41,3,0))))</f>
        <v>0</v>
      </c>
      <c r="AK2269" s="11">
        <f>SUM(AI2250:AI2269)</f>
        <v>13160</v>
      </c>
      <c r="AL2269" s="11">
        <f>SUM(AJ2250:AJ2269)</f>
        <v>0</v>
      </c>
      <c r="AN2269" s="3">
        <f t="shared" si="108"/>
        <v>68520</v>
      </c>
      <c r="AO2269" s="3">
        <f t="shared" si="109"/>
        <v>2110</v>
      </c>
    </row>
    <row r="2270" spans="1:41">
      <c r="A2270" s="3">
        <v>4018820</v>
      </c>
      <c r="B2270" s="3">
        <v>4018801</v>
      </c>
      <c r="C2270" s="3" t="s">
        <v>82</v>
      </c>
      <c r="D2270">
        <f t="shared" si="107"/>
        <v>20</v>
      </c>
      <c r="E2270" s="3">
        <v>20</v>
      </c>
      <c r="F2270" s="3">
        <v>70</v>
      </c>
      <c r="G2270" s="3">
        <v>4</v>
      </c>
      <c r="H2270" s="3">
        <v>411</v>
      </c>
      <c r="I2270" s="3">
        <v>333</v>
      </c>
      <c r="J2270" s="3">
        <v>322</v>
      </c>
      <c r="K2270" s="3">
        <v>311</v>
      </c>
      <c r="L2270" s="3">
        <v>2</v>
      </c>
      <c r="M2270" s="3">
        <v>60</v>
      </c>
      <c r="N2270" s="3">
        <v>1490</v>
      </c>
      <c r="O2270" s="3">
        <v>0</v>
      </c>
      <c r="P2270" s="3">
        <v>0</v>
      </c>
      <c r="Q2270" s="3">
        <v>0</v>
      </c>
      <c r="R2270" s="3">
        <v>1455000</v>
      </c>
      <c r="S2270" s="3">
        <v>5002</v>
      </c>
      <c r="T2270">
        <v>5003</v>
      </c>
      <c r="U2270" s="3">
        <v>5</v>
      </c>
      <c r="V2270" s="3">
        <v>58960</v>
      </c>
      <c r="W2270" s="3">
        <v>6</v>
      </c>
      <c r="X2270" s="3">
        <v>7633.333333333333</v>
      </c>
      <c r="Y2270" s="3">
        <v>21</v>
      </c>
      <c r="Z2270" s="3">
        <v>2290</v>
      </c>
      <c r="AA2270" s="3">
        <v>0</v>
      </c>
      <c r="AB2270" s="3">
        <v>0</v>
      </c>
      <c r="AC2270" s="3">
        <v>4018821</v>
      </c>
      <c r="AD2270" s="3">
        <v>2093.8236981324494</v>
      </c>
      <c r="AE2270" s="3">
        <v>10150000</v>
      </c>
      <c r="AF2270" t="s">
        <v>140</v>
      </c>
      <c r="AG2270" t="s">
        <v>159</v>
      </c>
      <c r="AI2270">
        <f>IF(ISERROR(IF(D2270=25,VLOOKUP(E2270,Sheet1!$F$64:$H$79,2,0),IF(D2270=23,VLOOKUP(knight_awaken_info!E2270,Sheet1!$F$45:$H$60,2,0),VLOOKUP(knight_awaken_info!E2270,Sheet1!$F$26:$H$41,2,0)))),0,IF(D2270=25,VLOOKUP(E2270,Sheet1!$F$64:$H$79,2,0),IF(D2270=23,VLOOKUP(knight_awaken_info!E2270,Sheet1!$F$45:$H$60,2,0),VLOOKUP(knight_awaken_info!E2270,Sheet1!$F$26:$H$41,2,0))))</f>
        <v>0</v>
      </c>
      <c r="AJ2270">
        <f>IF(ISERROR(IF(D2270=25,VLOOKUP(E2270,Sheet1!$F$64:$H$79,3,0),IF(D2270=23,VLOOKUP(knight_awaken_info!E2270,Sheet1!$F$45:$H$60,3,0),VLOOKUP(knight_awaken_info!E2270,Sheet1!$F$26:$H$41,3,0)))),0,IF(D2270=25,VLOOKUP(E2270,Sheet1!$F$64:$H$79,3,0),IF(D2270=23,VLOOKUP(knight_awaken_info!E2270,Sheet1!$F$45:$H$60,3,0),VLOOKUP(knight_awaken_info!E2270,Sheet1!$F$26:$H$41,3,0))))</f>
        <v>0</v>
      </c>
      <c r="AK2270" s="11">
        <f>SUM(AI2250:AI2270)</f>
        <v>13160</v>
      </c>
      <c r="AL2270" s="11">
        <f>SUM(AJ2250:AJ2270)</f>
        <v>0</v>
      </c>
      <c r="AN2270" s="3">
        <f t="shared" si="108"/>
        <v>72120</v>
      </c>
      <c r="AO2270" s="3">
        <f t="shared" si="109"/>
        <v>2290</v>
      </c>
    </row>
    <row r="2271" spans="1:41">
      <c r="A2271" s="3">
        <v>4018821</v>
      </c>
      <c r="B2271" s="3">
        <v>4018801</v>
      </c>
      <c r="C2271" s="3" t="s">
        <v>82</v>
      </c>
      <c r="D2271">
        <f t="shared" si="107"/>
        <v>20</v>
      </c>
      <c r="E2271" s="3">
        <v>21</v>
      </c>
      <c r="F2271" s="3">
        <v>70</v>
      </c>
      <c r="G2271" s="3">
        <v>4</v>
      </c>
      <c r="H2271" s="3">
        <v>413</v>
      </c>
      <c r="I2271" s="3">
        <v>332</v>
      </c>
      <c r="J2271" s="3">
        <v>321</v>
      </c>
      <c r="K2271" s="3">
        <v>313</v>
      </c>
      <c r="L2271" s="3">
        <v>2</v>
      </c>
      <c r="M2271" s="3">
        <v>60</v>
      </c>
      <c r="N2271" s="3">
        <v>1510</v>
      </c>
      <c r="O2271" s="3">
        <v>0</v>
      </c>
      <c r="P2271" s="3">
        <v>0</v>
      </c>
      <c r="Q2271" s="3">
        <v>0</v>
      </c>
      <c r="R2271" s="3">
        <v>1475000</v>
      </c>
      <c r="S2271" s="3">
        <v>5002</v>
      </c>
      <c r="T2271">
        <v>5003</v>
      </c>
      <c r="U2271" s="3">
        <v>5</v>
      </c>
      <c r="V2271" s="3">
        <v>62580</v>
      </c>
      <c r="W2271" s="3">
        <v>6</v>
      </c>
      <c r="X2271" s="3">
        <v>8236.6666666666661</v>
      </c>
      <c r="Y2271" s="3">
        <v>21</v>
      </c>
      <c r="Z2271" s="3">
        <v>2471</v>
      </c>
      <c r="AA2271" s="3">
        <v>0</v>
      </c>
      <c r="AB2271" s="3">
        <v>0</v>
      </c>
      <c r="AC2271" s="3">
        <v>4018822</v>
      </c>
      <c r="AD2271" s="3">
        <v>2667.4740263879148</v>
      </c>
      <c r="AE2271" s="3">
        <v>11605000</v>
      </c>
      <c r="AF2271" t="s">
        <v>140</v>
      </c>
      <c r="AG2271" t="s">
        <v>159</v>
      </c>
      <c r="AI2271">
        <f>IF(ISERROR(IF(D2271=25,VLOOKUP(E2271,Sheet1!$F$64:$H$79,2,0),IF(D2271=23,VLOOKUP(knight_awaken_info!E2271,Sheet1!$F$45:$H$60,2,0),VLOOKUP(knight_awaken_info!E2271,Sheet1!$F$26:$H$41,2,0)))),0,IF(D2271=25,VLOOKUP(E2271,Sheet1!$F$64:$H$79,2,0),IF(D2271=23,VLOOKUP(knight_awaken_info!E2271,Sheet1!$F$45:$H$60,2,0),VLOOKUP(knight_awaken_info!E2271,Sheet1!$F$26:$H$41,2,0))))</f>
        <v>0</v>
      </c>
      <c r="AJ2271">
        <f>IF(ISERROR(IF(D2271=25,VLOOKUP(E2271,Sheet1!$F$64:$H$79,3,0),IF(D2271=23,VLOOKUP(knight_awaken_info!E2271,Sheet1!$F$45:$H$60,3,0),VLOOKUP(knight_awaken_info!E2271,Sheet1!$F$26:$H$41,3,0)))),0,IF(D2271=25,VLOOKUP(E2271,Sheet1!$F$64:$H$79,3,0),IF(D2271=23,VLOOKUP(knight_awaken_info!E2271,Sheet1!$F$45:$H$60,3,0),VLOOKUP(knight_awaken_info!E2271,Sheet1!$F$26:$H$41,3,0))))</f>
        <v>0</v>
      </c>
      <c r="AK2271" s="11">
        <f>SUM(AI2250:AI2271)</f>
        <v>13160</v>
      </c>
      <c r="AL2271" s="11">
        <f>SUM(AJ2250:AJ2271)</f>
        <v>0</v>
      </c>
      <c r="AN2271" s="3">
        <f t="shared" si="108"/>
        <v>75740</v>
      </c>
      <c r="AO2271" s="3">
        <f t="shared" si="109"/>
        <v>2471</v>
      </c>
    </row>
    <row r="2272" spans="1:41">
      <c r="A2272" s="3">
        <v>4018822</v>
      </c>
      <c r="B2272" s="3">
        <v>4018801</v>
      </c>
      <c r="C2272" s="3" t="s">
        <v>82</v>
      </c>
      <c r="D2272">
        <f t="shared" si="107"/>
        <v>20</v>
      </c>
      <c r="E2272" s="3">
        <v>22</v>
      </c>
      <c r="F2272" s="3">
        <v>70</v>
      </c>
      <c r="G2272" s="3">
        <v>4</v>
      </c>
      <c r="H2272" s="3">
        <v>412</v>
      </c>
      <c r="I2272" s="3">
        <v>331</v>
      </c>
      <c r="J2272" s="3">
        <v>323</v>
      </c>
      <c r="K2272" s="3">
        <v>312</v>
      </c>
      <c r="L2272" s="3">
        <v>2</v>
      </c>
      <c r="M2272" s="3">
        <v>60</v>
      </c>
      <c r="N2272" s="3">
        <v>1530</v>
      </c>
      <c r="O2272" s="3">
        <v>0</v>
      </c>
      <c r="P2272" s="3">
        <v>0</v>
      </c>
      <c r="Q2272" s="3">
        <v>0</v>
      </c>
      <c r="R2272" s="3">
        <v>1500000</v>
      </c>
      <c r="S2272" s="3">
        <v>5002</v>
      </c>
      <c r="T2272">
        <v>5003</v>
      </c>
      <c r="U2272" s="3">
        <v>5</v>
      </c>
      <c r="V2272" s="3">
        <v>66220</v>
      </c>
      <c r="W2272" s="3">
        <v>6</v>
      </c>
      <c r="X2272" s="3">
        <v>8843.3333333333321</v>
      </c>
      <c r="Y2272" s="3">
        <v>21</v>
      </c>
      <c r="Z2272" s="3">
        <v>2653</v>
      </c>
      <c r="AA2272" s="3">
        <v>0</v>
      </c>
      <c r="AB2272" s="3">
        <v>0</v>
      </c>
      <c r="AC2272" s="3">
        <v>4018823</v>
      </c>
      <c r="AD2272" s="3">
        <v>3241.1243546433807</v>
      </c>
      <c r="AE2272" s="3">
        <v>13080000</v>
      </c>
      <c r="AF2272" t="s">
        <v>140</v>
      </c>
      <c r="AG2272" t="s">
        <v>159</v>
      </c>
      <c r="AI2272">
        <f>IF(ISERROR(IF(D2272=25,VLOOKUP(E2272,Sheet1!$F$64:$H$79,2,0),IF(D2272=23,VLOOKUP(knight_awaken_info!E2272,Sheet1!$F$45:$H$60,2,0),VLOOKUP(knight_awaken_info!E2272,Sheet1!$F$26:$H$41,2,0)))),0,IF(D2272=25,VLOOKUP(E2272,Sheet1!$F$64:$H$79,2,0),IF(D2272=23,VLOOKUP(knight_awaken_info!E2272,Sheet1!$F$45:$H$60,2,0),VLOOKUP(knight_awaken_info!E2272,Sheet1!$F$26:$H$41,2,0))))</f>
        <v>0</v>
      </c>
      <c r="AJ2272">
        <f>IF(ISERROR(IF(D2272=25,VLOOKUP(E2272,Sheet1!$F$64:$H$79,3,0),IF(D2272=23,VLOOKUP(knight_awaken_info!E2272,Sheet1!$F$45:$H$60,3,0),VLOOKUP(knight_awaken_info!E2272,Sheet1!$F$26:$H$41,3,0)))),0,IF(D2272=25,VLOOKUP(E2272,Sheet1!$F$64:$H$79,3,0),IF(D2272=23,VLOOKUP(knight_awaken_info!E2272,Sheet1!$F$45:$H$60,3,0),VLOOKUP(knight_awaken_info!E2272,Sheet1!$F$26:$H$41,3,0))))</f>
        <v>0</v>
      </c>
      <c r="AK2272" s="11">
        <f>SUM(AI2250:AI2272)</f>
        <v>13160</v>
      </c>
      <c r="AL2272" s="11">
        <f>SUM(AJ2250:AJ2272)</f>
        <v>0</v>
      </c>
      <c r="AN2272" s="3">
        <f t="shared" si="108"/>
        <v>79380</v>
      </c>
      <c r="AO2272" s="3">
        <f t="shared" si="109"/>
        <v>2653</v>
      </c>
    </row>
    <row r="2273" spans="1:41">
      <c r="A2273" s="3">
        <v>4018823</v>
      </c>
      <c r="B2273" s="3">
        <v>4018801</v>
      </c>
      <c r="C2273" s="3" t="s">
        <v>82</v>
      </c>
      <c r="D2273">
        <f t="shared" si="107"/>
        <v>20</v>
      </c>
      <c r="E2273" s="3">
        <v>23</v>
      </c>
      <c r="F2273" s="3">
        <v>70</v>
      </c>
      <c r="G2273" s="3">
        <v>4</v>
      </c>
      <c r="H2273" s="3">
        <v>411</v>
      </c>
      <c r="I2273" s="3">
        <v>333</v>
      </c>
      <c r="J2273" s="3">
        <v>322</v>
      </c>
      <c r="K2273" s="3">
        <v>311</v>
      </c>
      <c r="L2273" s="3">
        <v>2</v>
      </c>
      <c r="M2273" s="3">
        <v>60</v>
      </c>
      <c r="N2273" s="3">
        <v>1550</v>
      </c>
      <c r="O2273" s="3">
        <v>1</v>
      </c>
      <c r="P2273" s="3">
        <v>40188</v>
      </c>
      <c r="Q2273" s="3">
        <v>1</v>
      </c>
      <c r="R2273" s="3">
        <v>1520000</v>
      </c>
      <c r="S2273" s="3">
        <v>5002</v>
      </c>
      <c r="T2273">
        <v>5003</v>
      </c>
      <c r="U2273" s="3">
        <v>5</v>
      </c>
      <c r="V2273" s="3">
        <v>69880</v>
      </c>
      <c r="W2273" s="3">
        <v>6</v>
      </c>
      <c r="X2273" s="3">
        <v>9453.3333333333321</v>
      </c>
      <c r="Y2273" s="3">
        <v>21</v>
      </c>
      <c r="Z2273" s="3">
        <v>2836</v>
      </c>
      <c r="AA2273" s="3">
        <v>0</v>
      </c>
      <c r="AB2273" s="3">
        <v>0</v>
      </c>
      <c r="AC2273" s="3">
        <v>4018824</v>
      </c>
      <c r="AD2273" s="3">
        <v>3814.7746828988465</v>
      </c>
      <c r="AE2273" s="3">
        <v>14580000</v>
      </c>
      <c r="AF2273" t="s">
        <v>140</v>
      </c>
      <c r="AG2273" t="s">
        <v>159</v>
      </c>
      <c r="AI2273">
        <f>IF(ISERROR(IF(D2273=25,VLOOKUP(E2273,Sheet1!$F$64:$H$79,2,0),IF(D2273=23,VLOOKUP(knight_awaken_info!E2273,Sheet1!$F$45:$H$60,2,0),VLOOKUP(knight_awaken_info!E2273,Sheet1!$F$26:$H$41,2,0)))),0,IF(D2273=25,VLOOKUP(E2273,Sheet1!$F$64:$H$79,2,0),IF(D2273=23,VLOOKUP(knight_awaken_info!E2273,Sheet1!$F$45:$H$60,2,0),VLOOKUP(knight_awaken_info!E2273,Sheet1!$F$26:$H$41,2,0))))</f>
        <v>0</v>
      </c>
      <c r="AJ2273">
        <f>IF(ISERROR(IF(D2273=25,VLOOKUP(E2273,Sheet1!$F$64:$H$79,3,0),IF(D2273=23,VLOOKUP(knight_awaken_info!E2273,Sheet1!$F$45:$H$60,3,0),VLOOKUP(knight_awaken_info!E2273,Sheet1!$F$26:$H$41,3,0)))),0,IF(D2273=25,VLOOKUP(E2273,Sheet1!$F$64:$H$79,3,0),IF(D2273=23,VLOOKUP(knight_awaken_info!E2273,Sheet1!$F$45:$H$60,3,0),VLOOKUP(knight_awaken_info!E2273,Sheet1!$F$26:$H$41,3,0))))</f>
        <v>0</v>
      </c>
      <c r="AK2273" s="11">
        <f>SUM(AI2250:AI2273)</f>
        <v>13160</v>
      </c>
      <c r="AL2273" s="11">
        <f>SUM(AJ2250:AJ2273)</f>
        <v>0</v>
      </c>
      <c r="AN2273" s="3">
        <f t="shared" si="108"/>
        <v>83040</v>
      </c>
      <c r="AO2273" s="3">
        <f t="shared" si="109"/>
        <v>2836</v>
      </c>
    </row>
    <row r="2274" spans="1:41">
      <c r="A2274" s="3">
        <v>4018824</v>
      </c>
      <c r="B2274" s="3">
        <v>4018801</v>
      </c>
      <c r="C2274" s="3" t="s">
        <v>82</v>
      </c>
      <c r="D2274">
        <f t="shared" si="107"/>
        <v>20</v>
      </c>
      <c r="E2274" s="3">
        <v>24</v>
      </c>
      <c r="F2274" s="3">
        <v>70</v>
      </c>
      <c r="G2274" s="3">
        <v>4</v>
      </c>
      <c r="H2274" s="3">
        <v>413</v>
      </c>
      <c r="I2274" s="3">
        <v>422</v>
      </c>
      <c r="J2274" s="3">
        <v>321</v>
      </c>
      <c r="K2274" s="3">
        <v>313</v>
      </c>
      <c r="L2274" s="3">
        <v>2</v>
      </c>
      <c r="M2274" s="3">
        <v>60</v>
      </c>
      <c r="N2274" s="3">
        <v>1570</v>
      </c>
      <c r="O2274" s="3">
        <v>0</v>
      </c>
      <c r="P2274" s="3">
        <v>0</v>
      </c>
      <c r="Q2274" s="3">
        <v>0</v>
      </c>
      <c r="R2274" s="3">
        <v>1545000</v>
      </c>
      <c r="S2274" s="3">
        <v>5002</v>
      </c>
      <c r="T2274">
        <v>5003</v>
      </c>
      <c r="U2274" s="3">
        <v>5</v>
      </c>
      <c r="V2274" s="3">
        <v>73560</v>
      </c>
      <c r="W2274" s="3">
        <v>6</v>
      </c>
      <c r="X2274" s="3">
        <v>10066.666666666666</v>
      </c>
      <c r="Y2274" s="3">
        <v>21</v>
      </c>
      <c r="Z2274" s="3">
        <v>3680</v>
      </c>
      <c r="AA2274" s="3">
        <v>0</v>
      </c>
      <c r="AB2274" s="3">
        <v>0</v>
      </c>
      <c r="AC2274" s="3">
        <v>4018825</v>
      </c>
      <c r="AD2274" s="3">
        <v>4388.4250111543124</v>
      </c>
      <c r="AE2274" s="3">
        <v>16100000</v>
      </c>
      <c r="AF2274" t="s">
        <v>141</v>
      </c>
      <c r="AG2274" t="s">
        <v>158</v>
      </c>
      <c r="AI2274">
        <f>IF(ISERROR(IF(D2274=25,VLOOKUP(E2274,Sheet1!$F$64:$H$79,2,0),IF(D2274=23,VLOOKUP(knight_awaken_info!E2274,Sheet1!$F$45:$H$60,2,0),VLOOKUP(knight_awaken_info!E2274,Sheet1!$F$26:$H$41,2,0)))),0,IF(D2274=25,VLOOKUP(E2274,Sheet1!$F$64:$H$79,2,0),IF(D2274=23,VLOOKUP(knight_awaken_info!E2274,Sheet1!$F$45:$H$60,2,0),VLOOKUP(knight_awaken_info!E2274,Sheet1!$F$26:$H$41,2,0))))</f>
        <v>0</v>
      </c>
      <c r="AJ2274">
        <f>IF(ISERROR(IF(D2274=25,VLOOKUP(E2274,Sheet1!$F$64:$H$79,3,0),IF(D2274=23,VLOOKUP(knight_awaken_info!E2274,Sheet1!$F$45:$H$60,3,0),VLOOKUP(knight_awaken_info!E2274,Sheet1!$F$26:$H$41,3,0)))),0,IF(D2274=25,VLOOKUP(E2274,Sheet1!$F$64:$H$79,3,0),IF(D2274=23,VLOOKUP(knight_awaken_info!E2274,Sheet1!$F$45:$H$60,3,0),VLOOKUP(knight_awaken_info!E2274,Sheet1!$F$26:$H$41,3,0))))</f>
        <v>660</v>
      </c>
      <c r="AK2274" s="11">
        <f>SUM(AI2250:AI2274)</f>
        <v>13160</v>
      </c>
      <c r="AL2274" s="11">
        <f>SUM(AJ2250:AJ2274)</f>
        <v>660</v>
      </c>
      <c r="AN2274" s="3">
        <f t="shared" si="108"/>
        <v>86720</v>
      </c>
      <c r="AO2274" s="3">
        <f t="shared" si="109"/>
        <v>4340</v>
      </c>
    </row>
    <row r="2275" spans="1:41">
      <c r="A2275" s="3">
        <v>4018825</v>
      </c>
      <c r="B2275" s="3">
        <v>4018801</v>
      </c>
      <c r="C2275" s="3" t="s">
        <v>82</v>
      </c>
      <c r="D2275">
        <f t="shared" si="107"/>
        <v>20</v>
      </c>
      <c r="E2275" s="3">
        <v>25</v>
      </c>
      <c r="F2275" s="3">
        <v>70</v>
      </c>
      <c r="G2275" s="3">
        <v>4</v>
      </c>
      <c r="H2275" s="3">
        <v>412</v>
      </c>
      <c r="I2275" s="3">
        <v>431</v>
      </c>
      <c r="J2275" s="3">
        <v>323</v>
      </c>
      <c r="K2275" s="3">
        <v>312</v>
      </c>
      <c r="L2275" s="3">
        <v>2</v>
      </c>
      <c r="M2275" s="3">
        <v>60</v>
      </c>
      <c r="N2275" s="3">
        <v>1610</v>
      </c>
      <c r="O2275" s="3">
        <v>0</v>
      </c>
      <c r="P2275" s="3">
        <v>0</v>
      </c>
      <c r="Q2275" s="3">
        <v>0</v>
      </c>
      <c r="R2275" s="3">
        <v>1565000</v>
      </c>
      <c r="S2275" s="3">
        <v>5002</v>
      </c>
      <c r="T2275">
        <v>5003</v>
      </c>
      <c r="U2275" s="3">
        <v>5</v>
      </c>
      <c r="V2275" s="3">
        <v>77260</v>
      </c>
      <c r="W2275" s="3">
        <v>6</v>
      </c>
      <c r="X2275" s="3">
        <v>10683.333333333332</v>
      </c>
      <c r="Y2275" s="3">
        <v>21</v>
      </c>
      <c r="Z2275" s="3">
        <v>3865</v>
      </c>
      <c r="AA2275" s="3">
        <v>0</v>
      </c>
      <c r="AB2275" s="3">
        <v>0</v>
      </c>
      <c r="AC2275" s="3">
        <v>4018826</v>
      </c>
      <c r="AD2275" s="3">
        <v>5229.7788259289955</v>
      </c>
      <c r="AE2275" s="3">
        <v>17645000</v>
      </c>
      <c r="AF2275" t="s">
        <v>141</v>
      </c>
      <c r="AG2275" t="s">
        <v>158</v>
      </c>
      <c r="AI2275">
        <f>IF(ISERROR(IF(D2275=25,VLOOKUP(E2275,Sheet1!$F$64:$H$79,2,0),IF(D2275=23,VLOOKUP(knight_awaken_info!E2275,Sheet1!$F$45:$H$60,2,0),VLOOKUP(knight_awaken_info!E2275,Sheet1!$F$26:$H$41,2,0)))),0,IF(D2275=25,VLOOKUP(E2275,Sheet1!$F$64:$H$79,2,0),IF(D2275=23,VLOOKUP(knight_awaken_info!E2275,Sheet1!$F$45:$H$60,2,0),VLOOKUP(knight_awaken_info!E2275,Sheet1!$F$26:$H$41,2,0))))</f>
        <v>0</v>
      </c>
      <c r="AJ2275">
        <f>IF(ISERROR(IF(D2275=25,VLOOKUP(E2275,Sheet1!$F$64:$H$79,3,0),IF(D2275=23,VLOOKUP(knight_awaken_info!E2275,Sheet1!$F$45:$H$60,3,0),VLOOKUP(knight_awaken_info!E2275,Sheet1!$F$26:$H$41,3,0)))),0,IF(D2275=25,VLOOKUP(E2275,Sheet1!$F$64:$H$79,3,0),IF(D2275=23,VLOOKUP(knight_awaken_info!E2275,Sheet1!$F$45:$H$60,3,0),VLOOKUP(knight_awaken_info!E2275,Sheet1!$F$26:$H$41,3,0))))</f>
        <v>0</v>
      </c>
      <c r="AK2275" s="11">
        <f>SUM(AI2250:AI2275)</f>
        <v>13160</v>
      </c>
      <c r="AL2275" s="11">
        <f>SUM(AJ2250:AJ2275)</f>
        <v>660</v>
      </c>
      <c r="AN2275" s="3">
        <f t="shared" si="108"/>
        <v>90420</v>
      </c>
      <c r="AO2275" s="3">
        <f t="shared" si="109"/>
        <v>4525</v>
      </c>
    </row>
    <row r="2276" spans="1:41">
      <c r="A2276" s="3">
        <v>4018826</v>
      </c>
      <c r="B2276" s="3">
        <v>4018801</v>
      </c>
      <c r="C2276" s="3" t="s">
        <v>82</v>
      </c>
      <c r="D2276">
        <f t="shared" si="107"/>
        <v>20</v>
      </c>
      <c r="E2276" s="3">
        <v>26</v>
      </c>
      <c r="F2276" s="3">
        <v>70</v>
      </c>
      <c r="G2276" s="3">
        <v>4</v>
      </c>
      <c r="H2276" s="3">
        <v>411</v>
      </c>
      <c r="I2276" s="3">
        <v>423</v>
      </c>
      <c r="J2276" s="3">
        <v>322</v>
      </c>
      <c r="K2276" s="3">
        <v>311</v>
      </c>
      <c r="L2276" s="3">
        <v>2</v>
      </c>
      <c r="M2276" s="3">
        <v>60</v>
      </c>
      <c r="N2276" s="3">
        <v>1630</v>
      </c>
      <c r="O2276" s="3">
        <v>1</v>
      </c>
      <c r="P2276" s="3">
        <v>40188</v>
      </c>
      <c r="Q2276" s="3">
        <v>1</v>
      </c>
      <c r="R2276" s="3">
        <v>1590000</v>
      </c>
      <c r="S2276" s="3">
        <v>5002</v>
      </c>
      <c r="T2276">
        <v>5003</v>
      </c>
      <c r="U2276" s="3">
        <v>5</v>
      </c>
      <c r="V2276" s="3">
        <v>80980</v>
      </c>
      <c r="W2276" s="3">
        <v>6</v>
      </c>
      <c r="X2276" s="3">
        <v>11303.333333333332</v>
      </c>
      <c r="Y2276" s="3">
        <v>21</v>
      </c>
      <c r="Z2276" s="3">
        <v>4051</v>
      </c>
      <c r="AA2276" s="3">
        <v>0</v>
      </c>
      <c r="AB2276" s="3">
        <v>0</v>
      </c>
      <c r="AC2276" s="3">
        <v>4018827</v>
      </c>
      <c r="AD2276" s="3">
        <v>6071.1326407036786</v>
      </c>
      <c r="AE2276" s="3">
        <v>19210000</v>
      </c>
      <c r="AF2276" t="s">
        <v>141</v>
      </c>
      <c r="AG2276" t="s">
        <v>158</v>
      </c>
      <c r="AI2276">
        <f>IF(ISERROR(IF(D2276=25,VLOOKUP(E2276,Sheet1!$F$64:$H$79,2,0),IF(D2276=23,VLOOKUP(knight_awaken_info!E2276,Sheet1!$F$45:$H$60,2,0),VLOOKUP(knight_awaken_info!E2276,Sheet1!$F$26:$H$41,2,0)))),0,IF(D2276=25,VLOOKUP(E2276,Sheet1!$F$64:$H$79,2,0),IF(D2276=23,VLOOKUP(knight_awaken_info!E2276,Sheet1!$F$45:$H$60,2,0),VLOOKUP(knight_awaken_info!E2276,Sheet1!$F$26:$H$41,2,0))))</f>
        <v>0</v>
      </c>
      <c r="AJ2276">
        <f>IF(ISERROR(IF(D2276=25,VLOOKUP(E2276,Sheet1!$F$64:$H$79,3,0),IF(D2276=23,VLOOKUP(knight_awaken_info!E2276,Sheet1!$F$45:$H$60,3,0),VLOOKUP(knight_awaken_info!E2276,Sheet1!$F$26:$H$41,3,0)))),0,IF(D2276=25,VLOOKUP(E2276,Sheet1!$F$64:$H$79,3,0),IF(D2276=23,VLOOKUP(knight_awaken_info!E2276,Sheet1!$F$45:$H$60,3,0),VLOOKUP(knight_awaken_info!E2276,Sheet1!$F$26:$H$41,3,0))))</f>
        <v>0</v>
      </c>
      <c r="AK2276" s="11">
        <f>SUM(AI2250:AI2276)</f>
        <v>13160</v>
      </c>
      <c r="AL2276" s="11">
        <f>SUM(AJ2250:AJ2276)</f>
        <v>660</v>
      </c>
      <c r="AN2276" s="3">
        <f t="shared" si="108"/>
        <v>94140</v>
      </c>
      <c r="AO2276" s="3">
        <f t="shared" si="109"/>
        <v>4711</v>
      </c>
    </row>
    <row r="2277" spans="1:41">
      <c r="A2277" s="3">
        <v>4018827</v>
      </c>
      <c r="B2277" s="3">
        <v>4018801</v>
      </c>
      <c r="C2277" s="3" t="s">
        <v>82</v>
      </c>
      <c r="D2277">
        <f t="shared" si="107"/>
        <v>20</v>
      </c>
      <c r="E2277" s="3">
        <v>27</v>
      </c>
      <c r="F2277" s="3">
        <v>70</v>
      </c>
      <c r="G2277" s="3">
        <v>4</v>
      </c>
      <c r="H2277" s="3">
        <v>413</v>
      </c>
      <c r="I2277" s="3">
        <v>422</v>
      </c>
      <c r="J2277" s="3">
        <v>321</v>
      </c>
      <c r="K2277" s="3">
        <v>313</v>
      </c>
      <c r="L2277" s="3">
        <v>2</v>
      </c>
      <c r="M2277" s="3">
        <v>60</v>
      </c>
      <c r="N2277" s="3">
        <v>1650</v>
      </c>
      <c r="O2277" s="3">
        <v>0</v>
      </c>
      <c r="P2277" s="3">
        <v>0</v>
      </c>
      <c r="Q2277" s="3">
        <v>0</v>
      </c>
      <c r="R2277" s="3">
        <v>1615000</v>
      </c>
      <c r="S2277" s="3">
        <v>5002</v>
      </c>
      <c r="T2277">
        <v>5003</v>
      </c>
      <c r="U2277" s="3">
        <v>5</v>
      </c>
      <c r="V2277" s="3">
        <v>97880</v>
      </c>
      <c r="W2277" s="3">
        <v>6</v>
      </c>
      <c r="X2277" s="3">
        <v>11926.666666666666</v>
      </c>
      <c r="Y2277" s="3">
        <v>21</v>
      </c>
      <c r="Z2277" s="3">
        <v>4238</v>
      </c>
      <c r="AA2277" s="3">
        <v>0</v>
      </c>
      <c r="AB2277" s="3">
        <v>0</v>
      </c>
      <c r="AC2277" s="3">
        <v>4018828</v>
      </c>
      <c r="AD2277" s="3">
        <v>6912.4864554783617</v>
      </c>
      <c r="AE2277" s="3">
        <v>20800000</v>
      </c>
      <c r="AF2277" t="s">
        <v>142</v>
      </c>
      <c r="AG2277" t="s">
        <v>135</v>
      </c>
      <c r="AI2277">
        <f>IF(ISERROR(IF(D2277=25,VLOOKUP(E2277,Sheet1!$F$64:$H$79,2,0),IF(D2277=23,VLOOKUP(knight_awaken_info!E2277,Sheet1!$F$45:$H$60,2,0),VLOOKUP(knight_awaken_info!E2277,Sheet1!$F$26:$H$41,2,0)))),0,IF(D2277=25,VLOOKUP(E2277,Sheet1!$F$64:$H$79,2,0),IF(D2277=23,VLOOKUP(knight_awaken_info!E2277,Sheet1!$F$45:$H$60,2,0),VLOOKUP(knight_awaken_info!E2277,Sheet1!$F$26:$H$41,2,0))))</f>
        <v>13160</v>
      </c>
      <c r="AJ2277">
        <f>IF(ISERROR(IF(D2277=25,VLOOKUP(E2277,Sheet1!$F$64:$H$79,3,0),IF(D2277=23,VLOOKUP(knight_awaken_info!E2277,Sheet1!$F$45:$H$60,3,0),VLOOKUP(knight_awaken_info!E2277,Sheet1!$F$26:$H$41,3,0)))),0,IF(D2277=25,VLOOKUP(E2277,Sheet1!$F$64:$H$79,3,0),IF(D2277=23,VLOOKUP(knight_awaken_info!E2277,Sheet1!$F$45:$H$60,3,0),VLOOKUP(knight_awaken_info!E2277,Sheet1!$F$26:$H$41,3,0))))</f>
        <v>0</v>
      </c>
      <c r="AK2277" s="11">
        <f>SUM(AI2250:AI2277)</f>
        <v>26320</v>
      </c>
      <c r="AL2277" s="11">
        <f>SUM(AJ2250:AJ2277)</f>
        <v>660</v>
      </c>
      <c r="AN2277" s="3">
        <f t="shared" si="108"/>
        <v>124200</v>
      </c>
      <c r="AO2277" s="3">
        <f t="shared" si="109"/>
        <v>4898</v>
      </c>
    </row>
    <row r="2278" spans="1:41">
      <c r="A2278" s="3">
        <v>4018828</v>
      </c>
      <c r="B2278" s="3">
        <v>4018801</v>
      </c>
      <c r="C2278" s="3" t="s">
        <v>82</v>
      </c>
      <c r="D2278">
        <f t="shared" si="107"/>
        <v>20</v>
      </c>
      <c r="E2278" s="3">
        <v>28</v>
      </c>
      <c r="F2278" s="3">
        <v>70</v>
      </c>
      <c r="G2278" s="3">
        <v>4</v>
      </c>
      <c r="H2278" s="3">
        <v>412</v>
      </c>
      <c r="I2278" s="3">
        <v>431</v>
      </c>
      <c r="J2278" s="3">
        <v>323</v>
      </c>
      <c r="K2278" s="3">
        <v>312</v>
      </c>
      <c r="L2278" s="3">
        <v>2</v>
      </c>
      <c r="M2278" s="3">
        <v>60</v>
      </c>
      <c r="N2278" s="3">
        <v>1670</v>
      </c>
      <c r="O2278" s="3">
        <v>0</v>
      </c>
      <c r="P2278" s="3">
        <v>0</v>
      </c>
      <c r="Q2278" s="3">
        <v>0</v>
      </c>
      <c r="R2278" s="3">
        <v>1635000</v>
      </c>
      <c r="S2278" s="3">
        <v>5002</v>
      </c>
      <c r="T2278">
        <v>5003</v>
      </c>
      <c r="U2278" s="3">
        <v>5</v>
      </c>
      <c r="V2278" s="3">
        <v>101640</v>
      </c>
      <c r="W2278" s="3">
        <v>6</v>
      </c>
      <c r="X2278" s="3">
        <v>12553.333333333332</v>
      </c>
      <c r="Y2278" s="3">
        <v>21</v>
      </c>
      <c r="Z2278" s="3">
        <v>4426</v>
      </c>
      <c r="AA2278" s="3">
        <v>0</v>
      </c>
      <c r="AB2278" s="3">
        <v>0</v>
      </c>
      <c r="AC2278" s="3">
        <v>4018829</v>
      </c>
      <c r="AD2278" s="3">
        <v>7753.8402702530448</v>
      </c>
      <c r="AE2278" s="3">
        <v>22415000</v>
      </c>
      <c r="AF2278" t="s">
        <v>142</v>
      </c>
      <c r="AG2278" t="s">
        <v>135</v>
      </c>
      <c r="AI2278">
        <f>IF(ISERROR(IF(D2278=25,VLOOKUP(E2278,Sheet1!$F$64:$H$79,2,0),IF(D2278=23,VLOOKUP(knight_awaken_info!E2278,Sheet1!$F$45:$H$60,2,0),VLOOKUP(knight_awaken_info!E2278,Sheet1!$F$26:$H$41,2,0)))),0,IF(D2278=25,VLOOKUP(E2278,Sheet1!$F$64:$H$79,2,0),IF(D2278=23,VLOOKUP(knight_awaken_info!E2278,Sheet1!$F$45:$H$60,2,0),VLOOKUP(knight_awaken_info!E2278,Sheet1!$F$26:$H$41,2,0))))</f>
        <v>0</v>
      </c>
      <c r="AJ2278">
        <f>IF(ISERROR(IF(D2278=25,VLOOKUP(E2278,Sheet1!$F$64:$H$79,3,0),IF(D2278=23,VLOOKUP(knight_awaken_info!E2278,Sheet1!$F$45:$H$60,3,0),VLOOKUP(knight_awaken_info!E2278,Sheet1!$F$26:$H$41,3,0)))),0,IF(D2278=25,VLOOKUP(E2278,Sheet1!$F$64:$H$79,3,0),IF(D2278=23,VLOOKUP(knight_awaken_info!E2278,Sheet1!$F$45:$H$60,3,0),VLOOKUP(knight_awaken_info!E2278,Sheet1!$F$26:$H$41,3,0))))</f>
        <v>0</v>
      </c>
      <c r="AK2278" s="11">
        <f>SUM(AI2250:AI2278)</f>
        <v>26320</v>
      </c>
      <c r="AL2278" s="11">
        <f>SUM(AJ2250:AJ2278)</f>
        <v>660</v>
      </c>
      <c r="AN2278" s="3">
        <f t="shared" si="108"/>
        <v>127960</v>
      </c>
      <c r="AO2278" s="3">
        <f t="shared" si="109"/>
        <v>5086</v>
      </c>
    </row>
    <row r="2279" spans="1:41">
      <c r="A2279" s="3">
        <v>4018829</v>
      </c>
      <c r="B2279" s="3">
        <v>4018801</v>
      </c>
      <c r="C2279" s="3" t="s">
        <v>82</v>
      </c>
      <c r="D2279">
        <f t="shared" si="107"/>
        <v>20</v>
      </c>
      <c r="E2279" s="3">
        <v>29</v>
      </c>
      <c r="F2279" s="3">
        <v>70</v>
      </c>
      <c r="G2279" s="3">
        <v>4</v>
      </c>
      <c r="H2279" s="3">
        <v>411</v>
      </c>
      <c r="I2279" s="3">
        <v>433</v>
      </c>
      <c r="J2279" s="3">
        <v>422</v>
      </c>
      <c r="K2279" s="3">
        <v>412</v>
      </c>
      <c r="L2279" s="3">
        <v>2</v>
      </c>
      <c r="M2279" s="3">
        <v>60</v>
      </c>
      <c r="N2279" s="3">
        <v>2170</v>
      </c>
      <c r="O2279" s="3">
        <v>1</v>
      </c>
      <c r="P2279" s="3">
        <v>40188</v>
      </c>
      <c r="Q2279" s="3">
        <v>1</v>
      </c>
      <c r="R2279" s="3">
        <v>2220000</v>
      </c>
      <c r="S2279" s="3">
        <v>5002</v>
      </c>
      <c r="T2279">
        <v>5003</v>
      </c>
      <c r="U2279" s="3">
        <v>5</v>
      </c>
      <c r="V2279" s="3">
        <v>105420</v>
      </c>
      <c r="W2279" s="3">
        <v>6</v>
      </c>
      <c r="X2279" s="3">
        <v>13183.333333333332</v>
      </c>
      <c r="Y2279" s="3">
        <v>21</v>
      </c>
      <c r="Z2279" s="3">
        <v>4615</v>
      </c>
      <c r="AA2279" s="3">
        <v>0</v>
      </c>
      <c r="AB2279" s="3">
        <v>0</v>
      </c>
      <c r="AC2279" s="3">
        <v>4018830</v>
      </c>
      <c r="AD2279" s="3">
        <v>8595.1940850277279</v>
      </c>
      <c r="AE2279" s="3">
        <v>24050000</v>
      </c>
      <c r="AF2279" t="s">
        <v>142</v>
      </c>
      <c r="AG2279" t="s">
        <v>135</v>
      </c>
      <c r="AI2279">
        <f>IF(ISERROR(IF(D2279=25,VLOOKUP(E2279,Sheet1!$F$64:$H$79,2,0),IF(D2279=23,VLOOKUP(knight_awaken_info!E2279,Sheet1!$F$45:$H$60,2,0),VLOOKUP(knight_awaken_info!E2279,Sheet1!$F$26:$H$41,2,0)))),0,IF(D2279=25,VLOOKUP(E2279,Sheet1!$F$64:$H$79,2,0),IF(D2279=23,VLOOKUP(knight_awaken_info!E2279,Sheet1!$F$45:$H$60,2,0),VLOOKUP(knight_awaken_info!E2279,Sheet1!$F$26:$H$41,2,0))))</f>
        <v>0</v>
      </c>
      <c r="AJ2279">
        <f>IF(ISERROR(IF(D2279=25,VLOOKUP(E2279,Sheet1!$F$64:$H$79,3,0),IF(D2279=23,VLOOKUP(knight_awaken_info!E2279,Sheet1!$F$45:$H$60,3,0),VLOOKUP(knight_awaken_info!E2279,Sheet1!$F$26:$H$41,3,0)))),0,IF(D2279=25,VLOOKUP(E2279,Sheet1!$F$64:$H$79,3,0),IF(D2279=23,VLOOKUP(knight_awaken_info!E2279,Sheet1!$F$45:$H$60,3,0),VLOOKUP(knight_awaken_info!E2279,Sheet1!$F$26:$H$41,3,0))))</f>
        <v>0</v>
      </c>
      <c r="AK2279" s="11">
        <f>SUM(AI2250:AI2279)</f>
        <v>26320</v>
      </c>
      <c r="AL2279" s="11">
        <f>SUM(AJ2250:AJ2279)</f>
        <v>660</v>
      </c>
      <c r="AN2279" s="3">
        <f t="shared" si="108"/>
        <v>131740</v>
      </c>
      <c r="AO2279" s="3">
        <f t="shared" si="109"/>
        <v>5275</v>
      </c>
    </row>
    <row r="2280" spans="1:41">
      <c r="A2280" s="3">
        <v>4018830</v>
      </c>
      <c r="B2280" s="3">
        <v>4018801</v>
      </c>
      <c r="C2280" s="3" t="s">
        <v>82</v>
      </c>
      <c r="D2280">
        <f t="shared" si="107"/>
        <v>20</v>
      </c>
      <c r="E2280" s="3">
        <v>30</v>
      </c>
      <c r="F2280" s="3">
        <v>80</v>
      </c>
      <c r="G2280" s="3">
        <v>4</v>
      </c>
      <c r="H2280" s="3">
        <v>513</v>
      </c>
      <c r="I2280" s="3">
        <v>432</v>
      </c>
      <c r="J2280" s="3">
        <v>421</v>
      </c>
      <c r="K2280" s="3">
        <v>413</v>
      </c>
      <c r="L2280" s="3">
        <v>2</v>
      </c>
      <c r="M2280" s="3">
        <v>60</v>
      </c>
      <c r="N2280" s="3">
        <v>2210</v>
      </c>
      <c r="O2280" s="3">
        <v>0</v>
      </c>
      <c r="P2280" s="3">
        <v>0</v>
      </c>
      <c r="Q2280" s="3">
        <v>0</v>
      </c>
      <c r="R2280" s="3">
        <v>2240000</v>
      </c>
      <c r="S2280" s="3">
        <v>5003</v>
      </c>
      <c r="T2280">
        <v>5004</v>
      </c>
      <c r="U2280" s="3">
        <v>5</v>
      </c>
      <c r="V2280" s="3">
        <v>110020</v>
      </c>
      <c r="W2280" s="3">
        <v>6</v>
      </c>
      <c r="X2280" s="3">
        <v>13949.999999999998</v>
      </c>
      <c r="Y2280" s="3">
        <v>21</v>
      </c>
      <c r="Z2280" s="3">
        <v>4845</v>
      </c>
      <c r="AA2280" s="3">
        <v>0</v>
      </c>
      <c r="AB2280" s="3">
        <v>0</v>
      </c>
      <c r="AC2280" s="3">
        <v>4018831</v>
      </c>
      <c r="AD2280" s="3">
        <v>9971.9548728408445</v>
      </c>
      <c r="AE2280" s="3">
        <v>26270000</v>
      </c>
      <c r="AF2280" t="s">
        <v>143</v>
      </c>
      <c r="AG2280" t="s">
        <v>159</v>
      </c>
      <c r="AI2280">
        <f>IF(ISERROR(IF(D2280=25,VLOOKUP(E2280,Sheet1!$F$64:$H$79,2,0),IF(D2280=23,VLOOKUP(knight_awaken_info!E2280,Sheet1!$F$45:$H$60,2,0),VLOOKUP(knight_awaken_info!E2280,Sheet1!$F$26:$H$41,2,0)))),0,IF(D2280=25,VLOOKUP(E2280,Sheet1!$F$64:$H$79,2,0),IF(D2280=23,VLOOKUP(knight_awaken_info!E2280,Sheet1!$F$45:$H$60,2,0),VLOOKUP(knight_awaken_info!E2280,Sheet1!$F$26:$H$41,2,0))))</f>
        <v>0</v>
      </c>
      <c r="AJ2280">
        <f>IF(ISERROR(IF(D2280=25,VLOOKUP(E2280,Sheet1!$F$64:$H$79,3,0),IF(D2280=23,VLOOKUP(knight_awaken_info!E2280,Sheet1!$F$45:$H$60,3,0),VLOOKUP(knight_awaken_info!E2280,Sheet1!$F$26:$H$41,3,0)))),0,IF(D2280=25,VLOOKUP(E2280,Sheet1!$F$64:$H$79,3,0),IF(D2280=23,VLOOKUP(knight_awaken_info!E2280,Sheet1!$F$45:$H$60,3,0),VLOOKUP(knight_awaken_info!E2280,Sheet1!$F$26:$H$41,3,0))))</f>
        <v>0</v>
      </c>
      <c r="AK2280" s="11">
        <f>SUM(AI2250:AI2280)</f>
        <v>26320</v>
      </c>
      <c r="AL2280" s="11">
        <f>SUM(AJ2250:AJ2280)</f>
        <v>660</v>
      </c>
      <c r="AN2280" s="3">
        <f t="shared" si="108"/>
        <v>136340</v>
      </c>
      <c r="AO2280" s="3">
        <f t="shared" si="109"/>
        <v>5505</v>
      </c>
    </row>
    <row r="2281" spans="1:41">
      <c r="A2281" s="3">
        <v>4018831</v>
      </c>
      <c r="B2281" s="3">
        <v>4018801</v>
      </c>
      <c r="C2281" s="3" t="s">
        <v>82</v>
      </c>
      <c r="D2281">
        <f t="shared" si="107"/>
        <v>20</v>
      </c>
      <c r="E2281" s="3">
        <v>31</v>
      </c>
      <c r="F2281" s="3">
        <v>80</v>
      </c>
      <c r="G2281" s="3">
        <v>4</v>
      </c>
      <c r="H2281" s="3">
        <v>512</v>
      </c>
      <c r="I2281" s="3">
        <v>431</v>
      </c>
      <c r="J2281" s="3">
        <v>423</v>
      </c>
      <c r="K2281" s="3">
        <v>412</v>
      </c>
      <c r="L2281" s="3">
        <v>2</v>
      </c>
      <c r="M2281" s="3">
        <v>60</v>
      </c>
      <c r="N2281" s="3">
        <v>2230</v>
      </c>
      <c r="O2281" s="3">
        <v>1</v>
      </c>
      <c r="P2281" s="3">
        <v>40188</v>
      </c>
      <c r="Q2281" s="3">
        <v>1</v>
      </c>
      <c r="R2281" s="3">
        <v>2265000</v>
      </c>
      <c r="S2281" s="3">
        <v>5003</v>
      </c>
      <c r="T2281">
        <v>5004</v>
      </c>
      <c r="U2281" s="3">
        <v>5</v>
      </c>
      <c r="V2281" s="3">
        <v>114640</v>
      </c>
      <c r="W2281" s="3">
        <v>6</v>
      </c>
      <c r="X2281" s="3">
        <v>14719.999999999998</v>
      </c>
      <c r="Y2281" s="3">
        <v>21</v>
      </c>
      <c r="Z2281" s="3">
        <v>5076</v>
      </c>
      <c r="AA2281" s="3">
        <v>0</v>
      </c>
      <c r="AB2281" s="3">
        <v>0</v>
      </c>
      <c r="AC2281" s="3">
        <v>4018832</v>
      </c>
      <c r="AD2281" s="3">
        <v>12218.751991841418</v>
      </c>
      <c r="AE2281" s="3">
        <v>28510000</v>
      </c>
      <c r="AF2281" t="s">
        <v>143</v>
      </c>
      <c r="AG2281" t="s">
        <v>159</v>
      </c>
      <c r="AI2281">
        <f>IF(ISERROR(IF(D2281=25,VLOOKUP(E2281,Sheet1!$F$64:$H$79,2,0),IF(D2281=23,VLOOKUP(knight_awaken_info!E2281,Sheet1!$F$45:$H$60,2,0),VLOOKUP(knight_awaken_info!E2281,Sheet1!$F$26:$H$41,2,0)))),0,IF(D2281=25,VLOOKUP(E2281,Sheet1!$F$64:$H$79,2,0),IF(D2281=23,VLOOKUP(knight_awaken_info!E2281,Sheet1!$F$45:$H$60,2,0),VLOOKUP(knight_awaken_info!E2281,Sheet1!$F$26:$H$41,2,0))))</f>
        <v>0</v>
      </c>
      <c r="AJ2281">
        <f>IF(ISERROR(IF(D2281=25,VLOOKUP(E2281,Sheet1!$F$64:$H$79,3,0),IF(D2281=23,VLOOKUP(knight_awaken_info!E2281,Sheet1!$F$45:$H$60,3,0),VLOOKUP(knight_awaken_info!E2281,Sheet1!$F$26:$H$41,3,0)))),0,IF(D2281=25,VLOOKUP(E2281,Sheet1!$F$64:$H$79,3,0),IF(D2281=23,VLOOKUP(knight_awaken_info!E2281,Sheet1!$F$45:$H$60,3,0),VLOOKUP(knight_awaken_info!E2281,Sheet1!$F$26:$H$41,3,0))))</f>
        <v>0</v>
      </c>
      <c r="AK2281" s="11">
        <f>SUM(AI2250:AI2281)</f>
        <v>26320</v>
      </c>
      <c r="AL2281" s="11">
        <f>SUM(AJ2250:AJ2281)</f>
        <v>660</v>
      </c>
      <c r="AN2281" s="3">
        <f t="shared" si="108"/>
        <v>140960</v>
      </c>
      <c r="AO2281" s="3">
        <f t="shared" si="109"/>
        <v>5736</v>
      </c>
    </row>
    <row r="2282" spans="1:41">
      <c r="A2282" s="3">
        <v>4018832</v>
      </c>
      <c r="B2282" s="3">
        <v>4018801</v>
      </c>
      <c r="C2282" s="3" t="s">
        <v>82</v>
      </c>
      <c r="D2282">
        <f t="shared" si="107"/>
        <v>20</v>
      </c>
      <c r="E2282" s="3">
        <v>32</v>
      </c>
      <c r="F2282" s="3">
        <v>80</v>
      </c>
      <c r="G2282" s="3">
        <v>4</v>
      </c>
      <c r="H2282" s="3">
        <v>511</v>
      </c>
      <c r="I2282" s="3">
        <v>433</v>
      </c>
      <c r="J2282" s="3">
        <v>422</v>
      </c>
      <c r="K2282" s="3">
        <v>411</v>
      </c>
      <c r="L2282" s="3">
        <v>2</v>
      </c>
      <c r="M2282" s="3">
        <v>60</v>
      </c>
      <c r="N2282" s="3">
        <v>2250</v>
      </c>
      <c r="O2282" s="3">
        <v>0</v>
      </c>
      <c r="P2282" s="3">
        <v>0</v>
      </c>
      <c r="Q2282" s="3">
        <v>0</v>
      </c>
      <c r="R2282" s="3">
        <v>2290000</v>
      </c>
      <c r="S2282" s="3">
        <v>5003</v>
      </c>
      <c r="T2282">
        <v>5004</v>
      </c>
      <c r="U2282" s="3">
        <v>5</v>
      </c>
      <c r="V2282" s="3">
        <v>119280</v>
      </c>
      <c r="W2282" s="3">
        <v>6</v>
      </c>
      <c r="X2282" s="3">
        <v>15493.333333333332</v>
      </c>
      <c r="Y2282" s="3">
        <v>21</v>
      </c>
      <c r="Z2282" s="3">
        <v>5968</v>
      </c>
      <c r="AA2282" s="3">
        <v>0</v>
      </c>
      <c r="AB2282" s="3">
        <v>0</v>
      </c>
      <c r="AC2282" s="3">
        <v>4018833</v>
      </c>
      <c r="AD2282" s="3">
        <v>14465.549110841992</v>
      </c>
      <c r="AE2282" s="3">
        <v>30775000</v>
      </c>
      <c r="AF2282" t="s">
        <v>144</v>
      </c>
      <c r="AG2282" t="s">
        <v>158</v>
      </c>
      <c r="AI2282">
        <f>IF(ISERROR(IF(D2282=25,VLOOKUP(E2282,Sheet1!$F$64:$H$79,2,0),IF(D2282=23,VLOOKUP(knight_awaken_info!E2282,Sheet1!$F$45:$H$60,2,0),VLOOKUP(knight_awaken_info!E2282,Sheet1!$F$26:$H$41,2,0)))),0,IF(D2282=25,VLOOKUP(E2282,Sheet1!$F$64:$H$79,2,0),IF(D2282=23,VLOOKUP(knight_awaken_info!E2282,Sheet1!$F$45:$H$60,2,0),VLOOKUP(knight_awaken_info!E2282,Sheet1!$F$26:$H$41,2,0))))</f>
        <v>0</v>
      </c>
      <c r="AJ2282">
        <f>IF(ISERROR(IF(D2282=25,VLOOKUP(E2282,Sheet1!$F$64:$H$79,3,0),IF(D2282=23,VLOOKUP(knight_awaken_info!E2282,Sheet1!$F$45:$H$60,3,0),VLOOKUP(knight_awaken_info!E2282,Sheet1!$F$26:$H$41,3,0)))),0,IF(D2282=25,VLOOKUP(E2282,Sheet1!$F$64:$H$79,3,0),IF(D2282=23,VLOOKUP(knight_awaken_info!E2282,Sheet1!$F$45:$H$60,3,0),VLOOKUP(knight_awaken_info!E2282,Sheet1!$F$26:$H$41,3,0))))</f>
        <v>660</v>
      </c>
      <c r="AK2282" s="11">
        <f>SUM(AI2250:AI2282)</f>
        <v>26320</v>
      </c>
      <c r="AL2282" s="11">
        <f>SUM(AJ2250:AJ2282)</f>
        <v>1320</v>
      </c>
      <c r="AN2282" s="3">
        <f t="shared" si="108"/>
        <v>145600</v>
      </c>
      <c r="AO2282" s="3">
        <f t="shared" si="109"/>
        <v>7288</v>
      </c>
    </row>
    <row r="2283" spans="1:41">
      <c r="A2283" s="3">
        <v>4018833</v>
      </c>
      <c r="B2283" s="3">
        <v>4018801</v>
      </c>
      <c r="C2283" s="3" t="s">
        <v>82</v>
      </c>
      <c r="D2283">
        <f t="shared" si="107"/>
        <v>20</v>
      </c>
      <c r="E2283" s="3">
        <v>33</v>
      </c>
      <c r="F2283" s="3">
        <v>80</v>
      </c>
      <c r="G2283" s="3">
        <v>4</v>
      </c>
      <c r="H2283" s="3">
        <v>513</v>
      </c>
      <c r="I2283" s="3">
        <v>432</v>
      </c>
      <c r="J2283" s="3">
        <v>421</v>
      </c>
      <c r="K2283" s="3">
        <v>413</v>
      </c>
      <c r="L2283" s="3">
        <v>2</v>
      </c>
      <c r="M2283" s="3">
        <v>60</v>
      </c>
      <c r="N2283" s="3">
        <v>2270</v>
      </c>
      <c r="O2283" s="3">
        <v>1</v>
      </c>
      <c r="P2283" s="3">
        <v>40188</v>
      </c>
      <c r="Q2283" s="3">
        <v>1</v>
      </c>
      <c r="R2283" s="3">
        <v>2315000</v>
      </c>
      <c r="S2283" s="3">
        <v>5003</v>
      </c>
      <c r="T2283">
        <v>5004</v>
      </c>
      <c r="U2283" s="3">
        <v>5</v>
      </c>
      <c r="V2283" s="3">
        <v>123940</v>
      </c>
      <c r="W2283" s="3">
        <v>6</v>
      </c>
      <c r="X2283" s="3">
        <v>16269.999999999998</v>
      </c>
      <c r="Y2283" s="3">
        <v>21</v>
      </c>
      <c r="Z2283" s="3">
        <v>6201</v>
      </c>
      <c r="AA2283" s="3">
        <v>0</v>
      </c>
      <c r="AB2283" s="3">
        <v>0</v>
      </c>
      <c r="AC2283" s="3">
        <v>4018834</v>
      </c>
      <c r="AD2283" s="3">
        <v>16712.346229842566</v>
      </c>
      <c r="AE2283" s="3">
        <v>33065000</v>
      </c>
      <c r="AF2283" t="s">
        <v>144</v>
      </c>
      <c r="AG2283" t="s">
        <v>158</v>
      </c>
      <c r="AI2283">
        <f>IF(ISERROR(IF(D2283=25,VLOOKUP(E2283,Sheet1!$F$64:$H$79,2,0),IF(D2283=23,VLOOKUP(knight_awaken_info!E2283,Sheet1!$F$45:$H$60,2,0),VLOOKUP(knight_awaken_info!E2283,Sheet1!$F$26:$H$41,2,0)))),0,IF(D2283=25,VLOOKUP(E2283,Sheet1!$F$64:$H$79,2,0),IF(D2283=23,VLOOKUP(knight_awaken_info!E2283,Sheet1!$F$45:$H$60,2,0),VLOOKUP(knight_awaken_info!E2283,Sheet1!$F$26:$H$41,2,0))))</f>
        <v>0</v>
      </c>
      <c r="AJ2283">
        <f>IF(ISERROR(IF(D2283=25,VLOOKUP(E2283,Sheet1!$F$64:$H$79,3,0),IF(D2283=23,VLOOKUP(knight_awaken_info!E2283,Sheet1!$F$45:$H$60,3,0),VLOOKUP(knight_awaken_info!E2283,Sheet1!$F$26:$H$41,3,0)))),0,IF(D2283=25,VLOOKUP(E2283,Sheet1!$F$64:$H$79,3,0),IF(D2283=23,VLOOKUP(knight_awaken_info!E2283,Sheet1!$F$45:$H$60,3,0),VLOOKUP(knight_awaken_info!E2283,Sheet1!$F$26:$H$41,3,0))))</f>
        <v>0</v>
      </c>
      <c r="AK2283" s="11">
        <f>SUM(AI2250:AI2283)</f>
        <v>26320</v>
      </c>
      <c r="AL2283" s="11">
        <f>SUM(AJ2250:AJ2283)</f>
        <v>1320</v>
      </c>
      <c r="AN2283" s="3">
        <f t="shared" si="108"/>
        <v>150260</v>
      </c>
      <c r="AO2283" s="3">
        <f t="shared" si="109"/>
        <v>7521</v>
      </c>
    </row>
    <row r="2284" spans="1:41">
      <c r="A2284" s="3">
        <v>4018834</v>
      </c>
      <c r="B2284" s="3">
        <v>4018801</v>
      </c>
      <c r="C2284" s="3" t="s">
        <v>82</v>
      </c>
      <c r="D2284">
        <f t="shared" si="107"/>
        <v>20</v>
      </c>
      <c r="E2284" s="3">
        <v>34</v>
      </c>
      <c r="F2284" s="3">
        <v>80</v>
      </c>
      <c r="G2284" s="3">
        <v>4</v>
      </c>
      <c r="H2284" s="3">
        <v>512</v>
      </c>
      <c r="I2284" s="3">
        <v>431</v>
      </c>
      <c r="J2284" s="3">
        <v>423</v>
      </c>
      <c r="K2284" s="3">
        <v>412</v>
      </c>
      <c r="L2284" s="3">
        <v>2</v>
      </c>
      <c r="M2284" s="3">
        <v>60</v>
      </c>
      <c r="N2284" s="3">
        <v>2290</v>
      </c>
      <c r="O2284" s="3">
        <v>0</v>
      </c>
      <c r="P2284" s="3">
        <v>0</v>
      </c>
      <c r="Q2284" s="3">
        <v>0</v>
      </c>
      <c r="R2284" s="3">
        <v>2335000</v>
      </c>
      <c r="S2284" s="3">
        <v>5003</v>
      </c>
      <c r="T2284">
        <v>5004</v>
      </c>
      <c r="U2284" s="3">
        <v>5</v>
      </c>
      <c r="V2284" s="3">
        <v>141780</v>
      </c>
      <c r="W2284" s="3">
        <v>6</v>
      </c>
      <c r="X2284" s="3">
        <v>17050</v>
      </c>
      <c r="Y2284" s="3">
        <v>21</v>
      </c>
      <c r="Z2284" s="3">
        <v>6435</v>
      </c>
      <c r="AA2284" s="3">
        <v>0</v>
      </c>
      <c r="AB2284" s="3">
        <v>0</v>
      </c>
      <c r="AC2284" s="3">
        <v>4018835</v>
      </c>
      <c r="AD2284" s="3">
        <v>18959.143348843139</v>
      </c>
      <c r="AE2284" s="3">
        <v>35380000</v>
      </c>
      <c r="AF2284" t="s">
        <v>145</v>
      </c>
      <c r="AG2284" t="s">
        <v>159</v>
      </c>
      <c r="AI2284">
        <f>IF(ISERROR(IF(D2284=25,VLOOKUP(E2284,Sheet1!$F$64:$H$79,2,0),IF(D2284=23,VLOOKUP(knight_awaken_info!E2284,Sheet1!$F$45:$H$60,2,0),VLOOKUP(knight_awaken_info!E2284,Sheet1!$F$26:$H$41,2,0)))),0,IF(D2284=25,VLOOKUP(E2284,Sheet1!$F$64:$H$79,2,0),IF(D2284=23,VLOOKUP(knight_awaken_info!E2284,Sheet1!$F$45:$H$60,2,0),VLOOKUP(knight_awaken_info!E2284,Sheet1!$F$26:$H$41,2,0))))</f>
        <v>13160</v>
      </c>
      <c r="AJ2284">
        <f>IF(ISERROR(IF(D2284=25,VLOOKUP(E2284,Sheet1!$F$64:$H$79,3,0),IF(D2284=23,VLOOKUP(knight_awaken_info!E2284,Sheet1!$F$45:$H$60,3,0),VLOOKUP(knight_awaken_info!E2284,Sheet1!$F$26:$H$41,3,0)))),0,IF(D2284=25,VLOOKUP(E2284,Sheet1!$F$64:$H$79,3,0),IF(D2284=23,VLOOKUP(knight_awaken_info!E2284,Sheet1!$F$45:$H$60,3,0),VLOOKUP(knight_awaken_info!E2284,Sheet1!$F$26:$H$41,3,0))))</f>
        <v>0</v>
      </c>
      <c r="AK2284" s="11">
        <f>SUM(AI2250:AI2284)</f>
        <v>39480</v>
      </c>
      <c r="AL2284" s="11">
        <f>SUM(AJ2250:AJ2284)</f>
        <v>1320</v>
      </c>
      <c r="AN2284" s="3">
        <f t="shared" si="108"/>
        <v>181260</v>
      </c>
      <c r="AO2284" s="3">
        <f t="shared" si="109"/>
        <v>7755</v>
      </c>
    </row>
    <row r="2285" spans="1:41">
      <c r="A2285" s="3">
        <v>4018835</v>
      </c>
      <c r="B2285" s="3">
        <v>4018801</v>
      </c>
      <c r="C2285" s="3" t="s">
        <v>82</v>
      </c>
      <c r="D2285">
        <f t="shared" si="107"/>
        <v>20</v>
      </c>
      <c r="E2285" s="3">
        <v>35</v>
      </c>
      <c r="F2285" s="3">
        <v>80</v>
      </c>
      <c r="G2285" s="3">
        <v>4</v>
      </c>
      <c r="H2285" s="3">
        <v>511</v>
      </c>
      <c r="I2285" s="3">
        <v>523</v>
      </c>
      <c r="J2285" s="3">
        <v>422</v>
      </c>
      <c r="K2285" s="3">
        <v>411</v>
      </c>
      <c r="L2285" s="3">
        <v>2</v>
      </c>
      <c r="M2285" s="3">
        <v>60</v>
      </c>
      <c r="N2285" s="3">
        <v>2330</v>
      </c>
      <c r="O2285" s="3">
        <v>1</v>
      </c>
      <c r="P2285" s="3">
        <v>40188</v>
      </c>
      <c r="Q2285" s="3">
        <v>1</v>
      </c>
      <c r="R2285" s="3">
        <v>2360000</v>
      </c>
      <c r="S2285" s="3">
        <v>5003</v>
      </c>
      <c r="T2285">
        <v>5004</v>
      </c>
      <c r="U2285" s="3">
        <v>5</v>
      </c>
      <c r="V2285" s="3">
        <v>146480</v>
      </c>
      <c r="W2285" s="3">
        <v>6</v>
      </c>
      <c r="X2285" s="3">
        <v>17833.333333333332</v>
      </c>
      <c r="Y2285" s="3">
        <v>21</v>
      </c>
      <c r="Z2285" s="3">
        <v>6670</v>
      </c>
      <c r="AA2285" s="3">
        <v>0</v>
      </c>
      <c r="AB2285" s="3">
        <v>0</v>
      </c>
      <c r="AC2285" s="3">
        <v>4018836</v>
      </c>
      <c r="AD2285" s="3">
        <v>21205.940467843713</v>
      </c>
      <c r="AE2285" s="3">
        <v>37715000</v>
      </c>
      <c r="AF2285" t="s">
        <v>145</v>
      </c>
      <c r="AG2285" t="s">
        <v>159</v>
      </c>
      <c r="AI2285">
        <f>IF(ISERROR(IF(D2285=25,VLOOKUP(E2285,Sheet1!$F$64:$H$79,2,0),IF(D2285=23,VLOOKUP(knight_awaken_info!E2285,Sheet1!$F$45:$H$60,2,0),VLOOKUP(knight_awaken_info!E2285,Sheet1!$F$26:$H$41,2,0)))),0,IF(D2285=25,VLOOKUP(E2285,Sheet1!$F$64:$H$79,2,0),IF(D2285=23,VLOOKUP(knight_awaken_info!E2285,Sheet1!$F$45:$H$60,2,0),VLOOKUP(knight_awaken_info!E2285,Sheet1!$F$26:$H$41,2,0))))</f>
        <v>0</v>
      </c>
      <c r="AJ2285">
        <f>IF(ISERROR(IF(D2285=25,VLOOKUP(E2285,Sheet1!$F$64:$H$79,3,0),IF(D2285=23,VLOOKUP(knight_awaken_info!E2285,Sheet1!$F$45:$H$60,3,0),VLOOKUP(knight_awaken_info!E2285,Sheet1!$F$26:$H$41,3,0)))),0,IF(D2285=25,VLOOKUP(E2285,Sheet1!$F$64:$H$79,3,0),IF(D2285=23,VLOOKUP(knight_awaken_info!E2285,Sheet1!$F$45:$H$60,3,0),VLOOKUP(knight_awaken_info!E2285,Sheet1!$F$26:$H$41,3,0))))</f>
        <v>0</v>
      </c>
      <c r="AK2285" s="11">
        <f>SUM(AI2250:AI2285)</f>
        <v>39480</v>
      </c>
      <c r="AL2285" s="11">
        <f>SUM(AJ2250:AJ2285)</f>
        <v>1320</v>
      </c>
      <c r="AN2285" s="3">
        <f t="shared" si="108"/>
        <v>185960</v>
      </c>
      <c r="AO2285" s="3">
        <f t="shared" si="109"/>
        <v>7990</v>
      </c>
    </row>
    <row r="2286" spans="1:41">
      <c r="A2286" s="3">
        <v>4018836</v>
      </c>
      <c r="B2286" s="3">
        <v>4018801</v>
      </c>
      <c r="C2286" s="3" t="s">
        <v>82</v>
      </c>
      <c r="D2286">
        <f t="shared" si="107"/>
        <v>20</v>
      </c>
      <c r="E2286" s="3">
        <v>36</v>
      </c>
      <c r="F2286" s="3">
        <v>80</v>
      </c>
      <c r="G2286" s="3">
        <v>4</v>
      </c>
      <c r="H2286" s="3">
        <v>513</v>
      </c>
      <c r="I2286" s="3">
        <v>522</v>
      </c>
      <c r="J2286" s="3">
        <v>421</v>
      </c>
      <c r="K2286" s="3">
        <v>413</v>
      </c>
      <c r="L2286" s="3">
        <v>2</v>
      </c>
      <c r="M2286" s="3">
        <v>60</v>
      </c>
      <c r="N2286" s="3">
        <v>2350</v>
      </c>
      <c r="O2286" s="3">
        <v>0</v>
      </c>
      <c r="P2286" s="3">
        <v>0</v>
      </c>
      <c r="Q2286" s="3">
        <v>0</v>
      </c>
      <c r="R2286" s="3">
        <v>2385000</v>
      </c>
      <c r="S2286" s="3">
        <v>5003</v>
      </c>
      <c r="T2286">
        <v>5004</v>
      </c>
      <c r="U2286" s="3">
        <v>5</v>
      </c>
      <c r="V2286" s="3">
        <v>151200</v>
      </c>
      <c r="W2286" s="3">
        <v>6</v>
      </c>
      <c r="X2286" s="3">
        <v>18620</v>
      </c>
      <c r="Y2286" s="3">
        <v>21</v>
      </c>
      <c r="Z2286" s="3">
        <v>7566</v>
      </c>
      <c r="AA2286" s="3">
        <v>0</v>
      </c>
      <c r="AB2286" s="3">
        <v>0</v>
      </c>
      <c r="AC2286" s="3">
        <v>4018837</v>
      </c>
      <c r="AD2286" s="3">
        <v>24322.773918031744</v>
      </c>
      <c r="AE2286" s="3">
        <v>40075000</v>
      </c>
      <c r="AF2286" t="s">
        <v>146</v>
      </c>
      <c r="AG2286" t="s">
        <v>158</v>
      </c>
      <c r="AI2286">
        <f>IF(ISERROR(IF(D2286=25,VLOOKUP(E2286,Sheet1!$F$64:$H$79,2,0),IF(D2286=23,VLOOKUP(knight_awaken_info!E2286,Sheet1!$F$45:$H$60,2,0),VLOOKUP(knight_awaken_info!E2286,Sheet1!$F$26:$H$41,2,0)))),0,IF(D2286=25,VLOOKUP(E2286,Sheet1!$F$64:$H$79,2,0),IF(D2286=23,VLOOKUP(knight_awaken_info!E2286,Sheet1!$F$45:$H$60,2,0),VLOOKUP(knight_awaken_info!E2286,Sheet1!$F$26:$H$41,2,0))))</f>
        <v>0</v>
      </c>
      <c r="AJ2286">
        <f>IF(ISERROR(IF(D2286=25,VLOOKUP(E2286,Sheet1!$F$64:$H$79,3,0),IF(D2286=23,VLOOKUP(knight_awaken_info!E2286,Sheet1!$F$45:$H$60,3,0),VLOOKUP(knight_awaken_info!E2286,Sheet1!$F$26:$H$41,3,0)))),0,IF(D2286=25,VLOOKUP(E2286,Sheet1!$F$64:$H$79,3,0),IF(D2286=23,VLOOKUP(knight_awaken_info!E2286,Sheet1!$F$45:$H$60,3,0),VLOOKUP(knight_awaken_info!E2286,Sheet1!$F$26:$H$41,3,0))))</f>
        <v>660</v>
      </c>
      <c r="AK2286" s="11">
        <f>SUM(AI2250:AI2286)</f>
        <v>39480</v>
      </c>
      <c r="AL2286" s="11">
        <f>SUM(AJ2250:AJ2286)</f>
        <v>1980</v>
      </c>
      <c r="AN2286" s="3">
        <f t="shared" si="108"/>
        <v>190680</v>
      </c>
      <c r="AO2286" s="3">
        <f t="shared" si="109"/>
        <v>9546</v>
      </c>
    </row>
    <row r="2287" spans="1:41">
      <c r="A2287" s="3">
        <v>4018837</v>
      </c>
      <c r="B2287" s="3">
        <v>4018801</v>
      </c>
      <c r="C2287" s="3" t="s">
        <v>82</v>
      </c>
      <c r="D2287">
        <f t="shared" si="107"/>
        <v>20</v>
      </c>
      <c r="E2287" s="3">
        <v>37</v>
      </c>
      <c r="F2287" s="3">
        <v>80</v>
      </c>
      <c r="G2287" s="3">
        <v>4</v>
      </c>
      <c r="H2287" s="3">
        <v>512</v>
      </c>
      <c r="I2287" s="3">
        <v>531</v>
      </c>
      <c r="J2287" s="3">
        <v>423</v>
      </c>
      <c r="K2287" s="3">
        <v>412</v>
      </c>
      <c r="L2287" s="3">
        <v>2</v>
      </c>
      <c r="M2287" s="3">
        <v>60</v>
      </c>
      <c r="N2287" s="3">
        <v>2370</v>
      </c>
      <c r="O2287" s="3">
        <v>1</v>
      </c>
      <c r="P2287" s="3">
        <v>40188</v>
      </c>
      <c r="Q2287" s="3">
        <v>1</v>
      </c>
      <c r="R2287" s="3">
        <v>2410000</v>
      </c>
      <c r="S2287" s="3">
        <v>5003</v>
      </c>
      <c r="T2287">
        <v>5004</v>
      </c>
      <c r="U2287" s="3">
        <v>5</v>
      </c>
      <c r="V2287" s="3">
        <v>155940</v>
      </c>
      <c r="W2287" s="3">
        <v>6</v>
      </c>
      <c r="X2287" s="3">
        <v>19410</v>
      </c>
      <c r="Y2287" s="3">
        <v>21</v>
      </c>
      <c r="Z2287" s="3">
        <v>7803</v>
      </c>
      <c r="AA2287" s="3">
        <v>0</v>
      </c>
      <c r="AB2287" s="3">
        <v>0</v>
      </c>
      <c r="AC2287" s="3">
        <v>4018838</v>
      </c>
      <c r="AD2287" s="3">
        <v>27439.607368219775</v>
      </c>
      <c r="AE2287" s="3">
        <v>42460000</v>
      </c>
      <c r="AF2287" t="s">
        <v>146</v>
      </c>
      <c r="AG2287" t="s">
        <v>158</v>
      </c>
      <c r="AI2287">
        <f>IF(ISERROR(IF(D2287=25,VLOOKUP(E2287,Sheet1!$F$64:$H$79,2,0),IF(D2287=23,VLOOKUP(knight_awaken_info!E2287,Sheet1!$F$45:$H$60,2,0),VLOOKUP(knight_awaken_info!E2287,Sheet1!$F$26:$H$41,2,0)))),0,IF(D2287=25,VLOOKUP(E2287,Sheet1!$F$64:$H$79,2,0),IF(D2287=23,VLOOKUP(knight_awaken_info!E2287,Sheet1!$F$45:$H$60,2,0),VLOOKUP(knight_awaken_info!E2287,Sheet1!$F$26:$H$41,2,0))))</f>
        <v>0</v>
      </c>
      <c r="AJ2287">
        <f>IF(ISERROR(IF(D2287=25,VLOOKUP(E2287,Sheet1!$F$64:$H$79,3,0),IF(D2287=23,VLOOKUP(knight_awaken_info!E2287,Sheet1!$F$45:$H$60,3,0),VLOOKUP(knight_awaken_info!E2287,Sheet1!$F$26:$H$41,3,0)))),0,IF(D2287=25,VLOOKUP(E2287,Sheet1!$F$64:$H$79,3,0),IF(D2287=23,VLOOKUP(knight_awaken_info!E2287,Sheet1!$F$45:$H$60,3,0),VLOOKUP(knight_awaken_info!E2287,Sheet1!$F$26:$H$41,3,0))))</f>
        <v>0</v>
      </c>
      <c r="AK2287" s="11">
        <f>SUM(AI2250:AI2287)</f>
        <v>39480</v>
      </c>
      <c r="AL2287" s="11">
        <f>SUM(AJ2250:AJ2287)</f>
        <v>1980</v>
      </c>
      <c r="AN2287" s="3">
        <f t="shared" si="108"/>
        <v>195420</v>
      </c>
      <c r="AO2287" s="3">
        <f t="shared" si="109"/>
        <v>9783</v>
      </c>
    </row>
    <row r="2288" spans="1:41">
      <c r="A2288" s="3">
        <v>4018838</v>
      </c>
      <c r="B2288" s="3">
        <v>4018801</v>
      </c>
      <c r="C2288" s="3" t="s">
        <v>82</v>
      </c>
      <c r="D2288">
        <f t="shared" si="107"/>
        <v>20</v>
      </c>
      <c r="E2288" s="3">
        <v>38</v>
      </c>
      <c r="F2288" s="3">
        <v>80</v>
      </c>
      <c r="G2288" s="3">
        <v>4</v>
      </c>
      <c r="H2288" s="3">
        <v>511</v>
      </c>
      <c r="I2288" s="3">
        <v>523</v>
      </c>
      <c r="J2288" s="3">
        <v>422</v>
      </c>
      <c r="K2288" s="3">
        <v>411</v>
      </c>
      <c r="L2288" s="3">
        <v>2</v>
      </c>
      <c r="M2288" s="3">
        <v>60</v>
      </c>
      <c r="N2288" s="3">
        <v>2390</v>
      </c>
      <c r="O2288" s="3">
        <v>0</v>
      </c>
      <c r="P2288" s="3">
        <v>0</v>
      </c>
      <c r="Q2288" s="3">
        <v>0</v>
      </c>
      <c r="R2288" s="3">
        <v>2430000</v>
      </c>
      <c r="S2288" s="3">
        <v>5003</v>
      </c>
      <c r="T2288">
        <v>5004</v>
      </c>
      <c r="U2288" s="3">
        <v>5</v>
      </c>
      <c r="V2288" s="3">
        <v>173860</v>
      </c>
      <c r="W2288" s="3">
        <v>6</v>
      </c>
      <c r="X2288" s="3">
        <v>20203.333333333332</v>
      </c>
      <c r="Y2288" s="3">
        <v>21</v>
      </c>
      <c r="Z2288" s="3">
        <v>8041</v>
      </c>
      <c r="AA2288" s="3">
        <v>0</v>
      </c>
      <c r="AB2288" s="3">
        <v>0</v>
      </c>
      <c r="AC2288" s="3">
        <v>4018839</v>
      </c>
      <c r="AD2288" s="3">
        <v>30556.440818407806</v>
      </c>
      <c r="AE2288" s="3">
        <v>44870000</v>
      </c>
      <c r="AF2288" t="s">
        <v>147</v>
      </c>
      <c r="AG2288" t="s">
        <v>135</v>
      </c>
      <c r="AI2288">
        <f>IF(ISERROR(IF(D2288=25,VLOOKUP(E2288,Sheet1!$F$64:$H$79,2,0),IF(D2288=23,VLOOKUP(knight_awaken_info!E2288,Sheet1!$F$45:$H$60,2,0),VLOOKUP(knight_awaken_info!E2288,Sheet1!$F$26:$H$41,2,0)))),0,IF(D2288=25,VLOOKUP(E2288,Sheet1!$F$64:$H$79,2,0),IF(D2288=23,VLOOKUP(knight_awaken_info!E2288,Sheet1!$F$45:$H$60,2,0),VLOOKUP(knight_awaken_info!E2288,Sheet1!$F$26:$H$41,2,0))))</f>
        <v>13160</v>
      </c>
      <c r="AJ2288">
        <f>IF(ISERROR(IF(D2288=25,VLOOKUP(E2288,Sheet1!$F$64:$H$79,3,0),IF(D2288=23,VLOOKUP(knight_awaken_info!E2288,Sheet1!$F$45:$H$60,3,0),VLOOKUP(knight_awaken_info!E2288,Sheet1!$F$26:$H$41,3,0)))),0,IF(D2288=25,VLOOKUP(E2288,Sheet1!$F$64:$H$79,3,0),IF(D2288=23,VLOOKUP(knight_awaken_info!E2288,Sheet1!$F$45:$H$60,3,0),VLOOKUP(knight_awaken_info!E2288,Sheet1!$F$26:$H$41,3,0))))</f>
        <v>0</v>
      </c>
      <c r="AK2288" s="11">
        <f>SUM(AI2250:AI2288)</f>
        <v>52640</v>
      </c>
      <c r="AL2288" s="11">
        <f>SUM(AJ2250:AJ2288)</f>
        <v>1980</v>
      </c>
      <c r="AN2288" s="3">
        <f t="shared" si="108"/>
        <v>226500</v>
      </c>
      <c r="AO2288" s="3">
        <f t="shared" si="109"/>
        <v>10021</v>
      </c>
    </row>
    <row r="2289" spans="1:41">
      <c r="A2289" s="3">
        <v>4018839</v>
      </c>
      <c r="B2289" s="3">
        <v>4018801</v>
      </c>
      <c r="C2289" s="3" t="s">
        <v>82</v>
      </c>
      <c r="D2289">
        <f t="shared" si="107"/>
        <v>20</v>
      </c>
      <c r="E2289" s="3">
        <v>39</v>
      </c>
      <c r="F2289" s="3">
        <v>80</v>
      </c>
      <c r="G2289" s="3">
        <v>4</v>
      </c>
      <c r="H2289" s="3">
        <v>513</v>
      </c>
      <c r="I2289" s="3">
        <v>532</v>
      </c>
      <c r="J2289" s="3">
        <v>521</v>
      </c>
      <c r="K2289" s="3">
        <v>511</v>
      </c>
      <c r="L2289" s="3">
        <v>2</v>
      </c>
      <c r="M2289" s="3">
        <v>60</v>
      </c>
      <c r="N2289" s="3">
        <v>2890</v>
      </c>
      <c r="O2289" s="3">
        <v>1</v>
      </c>
      <c r="P2289" s="3">
        <v>40188</v>
      </c>
      <c r="Q2289" s="3">
        <v>1</v>
      </c>
      <c r="R2289" s="3">
        <v>3035000</v>
      </c>
      <c r="S2289" s="3">
        <v>5003</v>
      </c>
      <c r="T2289">
        <v>5004</v>
      </c>
      <c r="U2289" s="3">
        <v>5</v>
      </c>
      <c r="V2289" s="3">
        <v>178640</v>
      </c>
      <c r="W2289" s="3">
        <v>6</v>
      </c>
      <c r="X2289" s="3">
        <v>21000</v>
      </c>
      <c r="Y2289" s="3">
        <v>21</v>
      </c>
      <c r="Z2289" s="3">
        <v>8280</v>
      </c>
      <c r="AA2289" s="3">
        <v>0</v>
      </c>
      <c r="AB2289" s="3">
        <v>0</v>
      </c>
      <c r="AC2289" s="3">
        <v>4018840</v>
      </c>
      <c r="AD2289" s="3">
        <v>33673.274268595836</v>
      </c>
      <c r="AE2289" s="3">
        <v>47300000</v>
      </c>
      <c r="AF2289" t="s">
        <v>147</v>
      </c>
      <c r="AG2289" t="s">
        <v>135</v>
      </c>
      <c r="AI2289">
        <f>IF(ISERROR(IF(D2289=25,VLOOKUP(E2289,Sheet1!$F$64:$H$79,2,0),IF(D2289=23,VLOOKUP(knight_awaken_info!E2289,Sheet1!$F$45:$H$60,2,0),VLOOKUP(knight_awaken_info!E2289,Sheet1!$F$26:$H$41,2,0)))),0,IF(D2289=25,VLOOKUP(E2289,Sheet1!$F$64:$H$79,2,0),IF(D2289=23,VLOOKUP(knight_awaken_info!E2289,Sheet1!$F$45:$H$60,2,0),VLOOKUP(knight_awaken_info!E2289,Sheet1!$F$26:$H$41,2,0))))</f>
        <v>0</v>
      </c>
      <c r="AJ2289">
        <f>IF(ISERROR(IF(D2289=25,VLOOKUP(E2289,Sheet1!$F$64:$H$79,3,0),IF(D2289=23,VLOOKUP(knight_awaken_info!E2289,Sheet1!$F$45:$H$60,3,0),VLOOKUP(knight_awaken_info!E2289,Sheet1!$F$26:$H$41,3,0)))),0,IF(D2289=25,VLOOKUP(E2289,Sheet1!$F$64:$H$79,3,0),IF(D2289=23,VLOOKUP(knight_awaken_info!E2289,Sheet1!$F$45:$H$60,3,0),VLOOKUP(knight_awaken_info!E2289,Sheet1!$F$26:$H$41,3,0))))</f>
        <v>0</v>
      </c>
      <c r="AK2289" s="11">
        <f>SUM(AI2250:AI2289)</f>
        <v>52640</v>
      </c>
      <c r="AL2289" s="11">
        <f>SUM(AJ2250:AJ2289)</f>
        <v>1980</v>
      </c>
      <c r="AN2289" s="3">
        <f t="shared" si="108"/>
        <v>231280</v>
      </c>
      <c r="AO2289" s="3">
        <f t="shared" si="109"/>
        <v>10260</v>
      </c>
    </row>
    <row r="2290" spans="1:41">
      <c r="A2290" s="3">
        <v>4018840</v>
      </c>
      <c r="B2290" s="3">
        <v>4018801</v>
      </c>
      <c r="C2290" s="3" t="s">
        <v>82</v>
      </c>
      <c r="D2290">
        <f t="shared" si="107"/>
        <v>20</v>
      </c>
      <c r="E2290" s="3">
        <v>40</v>
      </c>
      <c r="F2290" s="3">
        <v>90</v>
      </c>
      <c r="G2290" s="3">
        <v>4</v>
      </c>
      <c r="H2290" s="3">
        <v>612</v>
      </c>
      <c r="I2290" s="3">
        <v>531</v>
      </c>
      <c r="J2290" s="3">
        <v>523</v>
      </c>
      <c r="K2290" s="3">
        <v>512</v>
      </c>
      <c r="L2290" s="3">
        <v>2</v>
      </c>
      <c r="M2290" s="3">
        <v>60</v>
      </c>
      <c r="N2290" s="3">
        <v>2930</v>
      </c>
      <c r="O2290" s="3">
        <v>1</v>
      </c>
      <c r="P2290" s="3">
        <v>40188</v>
      </c>
      <c r="Q2290" s="3">
        <v>1</v>
      </c>
      <c r="R2290" s="3">
        <v>3055000</v>
      </c>
      <c r="S2290" s="3">
        <v>5004</v>
      </c>
      <c r="T2290">
        <v>5005</v>
      </c>
      <c r="U2290" s="3">
        <v>5</v>
      </c>
      <c r="V2290" s="3">
        <v>184240</v>
      </c>
      <c r="W2290" s="3">
        <v>6</v>
      </c>
      <c r="X2290" s="3">
        <v>21933.333333333332</v>
      </c>
      <c r="Y2290" s="3">
        <v>21</v>
      </c>
      <c r="Z2290" s="3">
        <v>8560</v>
      </c>
      <c r="AA2290" s="3">
        <v>0</v>
      </c>
      <c r="AB2290" s="3">
        <v>0</v>
      </c>
      <c r="AC2290" s="3">
        <v>4018841</v>
      </c>
      <c r="AD2290" s="3">
        <v>38530.180381158782</v>
      </c>
      <c r="AE2290" s="3">
        <v>50335000</v>
      </c>
      <c r="AF2290" t="s">
        <v>148</v>
      </c>
      <c r="AG2290" t="s">
        <v>159</v>
      </c>
      <c r="AI2290">
        <f>IF(ISERROR(IF(D2290=25,VLOOKUP(E2290,Sheet1!$F$64:$H$79,2,0),IF(D2290=23,VLOOKUP(knight_awaken_info!E2290,Sheet1!$F$45:$H$60,2,0),VLOOKUP(knight_awaken_info!E2290,Sheet1!$F$26:$H$41,2,0)))),0,IF(D2290=25,VLOOKUP(E2290,Sheet1!$F$64:$H$79,2,0),IF(D2290=23,VLOOKUP(knight_awaken_info!E2290,Sheet1!$F$45:$H$60,2,0),VLOOKUP(knight_awaken_info!E2290,Sheet1!$F$26:$H$41,2,0))))</f>
        <v>0</v>
      </c>
      <c r="AJ2290">
        <f>IF(ISERROR(IF(D2290=25,VLOOKUP(E2290,Sheet1!$F$64:$H$79,3,0),IF(D2290=23,VLOOKUP(knight_awaken_info!E2290,Sheet1!$F$45:$H$60,3,0),VLOOKUP(knight_awaken_info!E2290,Sheet1!$F$26:$H$41,3,0)))),0,IF(D2290=25,VLOOKUP(E2290,Sheet1!$F$64:$H$79,3,0),IF(D2290=23,VLOOKUP(knight_awaken_info!E2290,Sheet1!$F$45:$H$60,3,0),VLOOKUP(knight_awaken_info!E2290,Sheet1!$F$26:$H$41,3,0))))</f>
        <v>0</v>
      </c>
      <c r="AK2290" s="11">
        <f>SUM(AI2250:AI2290)</f>
        <v>52640</v>
      </c>
      <c r="AL2290" s="11">
        <f>SUM(AJ2250:AJ2290)</f>
        <v>1980</v>
      </c>
      <c r="AN2290" s="3">
        <f t="shared" si="108"/>
        <v>236880</v>
      </c>
      <c r="AO2290" s="3">
        <f t="shared" si="109"/>
        <v>10540</v>
      </c>
    </row>
    <row r="2291" spans="1:41">
      <c r="A2291" s="3">
        <v>4018841</v>
      </c>
      <c r="B2291" s="3">
        <v>4018801</v>
      </c>
      <c r="C2291" s="3" t="s">
        <v>82</v>
      </c>
      <c r="D2291">
        <f t="shared" si="107"/>
        <v>20</v>
      </c>
      <c r="E2291" s="3">
        <v>41</v>
      </c>
      <c r="F2291" s="3">
        <v>90</v>
      </c>
      <c r="G2291" s="3">
        <v>4</v>
      </c>
      <c r="H2291" s="3">
        <v>611</v>
      </c>
      <c r="I2291" s="3">
        <v>533</v>
      </c>
      <c r="J2291" s="3">
        <v>522</v>
      </c>
      <c r="K2291" s="3">
        <v>511</v>
      </c>
      <c r="L2291" s="3">
        <v>2</v>
      </c>
      <c r="M2291" s="3">
        <v>60</v>
      </c>
      <c r="N2291" s="3">
        <v>2950</v>
      </c>
      <c r="O2291" s="3">
        <v>1</v>
      </c>
      <c r="P2291" s="3">
        <v>40188</v>
      </c>
      <c r="Q2291" s="3">
        <v>1</v>
      </c>
      <c r="R2291" s="3">
        <v>3080000</v>
      </c>
      <c r="S2291" s="3">
        <v>5004</v>
      </c>
      <c r="T2291">
        <v>5005</v>
      </c>
      <c r="U2291" s="3">
        <v>5</v>
      </c>
      <c r="V2291" s="3">
        <v>189860</v>
      </c>
      <c r="W2291" s="3">
        <v>6</v>
      </c>
      <c r="X2291" s="3">
        <v>22870</v>
      </c>
      <c r="Y2291" s="3">
        <v>21</v>
      </c>
      <c r="Z2291" s="3">
        <v>9501</v>
      </c>
      <c r="AA2291" s="3">
        <v>0</v>
      </c>
      <c r="AB2291" s="3">
        <v>0</v>
      </c>
      <c r="AC2291" s="3">
        <v>4018842</v>
      </c>
      <c r="AD2291" s="3">
        <v>47087.13111096948</v>
      </c>
      <c r="AE2291" s="3">
        <v>53390000</v>
      </c>
      <c r="AF2291" t="s">
        <v>149</v>
      </c>
      <c r="AG2291" t="s">
        <v>158</v>
      </c>
      <c r="AI2291">
        <f>IF(ISERROR(IF(D2291=25,VLOOKUP(E2291,Sheet1!$F$64:$H$79,2,0),IF(D2291=23,VLOOKUP(knight_awaken_info!E2291,Sheet1!$F$45:$H$60,2,0),VLOOKUP(knight_awaken_info!E2291,Sheet1!$F$26:$H$41,2,0)))),0,IF(D2291=25,VLOOKUP(E2291,Sheet1!$F$64:$H$79,2,0),IF(D2291=23,VLOOKUP(knight_awaken_info!E2291,Sheet1!$F$45:$H$60,2,0),VLOOKUP(knight_awaken_info!E2291,Sheet1!$F$26:$H$41,2,0))))</f>
        <v>0</v>
      </c>
      <c r="AJ2291">
        <f>IF(ISERROR(IF(D2291=25,VLOOKUP(E2291,Sheet1!$F$64:$H$79,3,0),IF(D2291=23,VLOOKUP(knight_awaken_info!E2291,Sheet1!$F$45:$H$60,3,0),VLOOKUP(knight_awaken_info!E2291,Sheet1!$F$26:$H$41,3,0)))),0,IF(D2291=25,VLOOKUP(E2291,Sheet1!$F$64:$H$79,3,0),IF(D2291=23,VLOOKUP(knight_awaken_info!E2291,Sheet1!$F$45:$H$60,3,0),VLOOKUP(knight_awaken_info!E2291,Sheet1!$F$26:$H$41,3,0))))</f>
        <v>660</v>
      </c>
      <c r="AK2291" s="11">
        <f>SUM(AI2250:AI2291)</f>
        <v>52640</v>
      </c>
      <c r="AL2291" s="11">
        <f>SUM(AJ2250:AJ2291)</f>
        <v>2640</v>
      </c>
      <c r="AN2291" s="3">
        <f t="shared" si="108"/>
        <v>242500</v>
      </c>
      <c r="AO2291" s="3">
        <f t="shared" si="109"/>
        <v>12141</v>
      </c>
    </row>
    <row r="2292" spans="1:41">
      <c r="A2292" s="3">
        <v>4018842</v>
      </c>
      <c r="B2292" s="3">
        <v>4018801</v>
      </c>
      <c r="C2292" s="3" t="s">
        <v>82</v>
      </c>
      <c r="D2292">
        <f t="shared" si="107"/>
        <v>20</v>
      </c>
      <c r="E2292" s="3">
        <v>42</v>
      </c>
      <c r="F2292" s="3">
        <v>90</v>
      </c>
      <c r="G2292" s="3">
        <v>4</v>
      </c>
      <c r="H2292" s="3">
        <v>613</v>
      </c>
      <c r="I2292" s="3">
        <v>532</v>
      </c>
      <c r="J2292" s="3">
        <v>521</v>
      </c>
      <c r="K2292" s="3">
        <v>513</v>
      </c>
      <c r="L2292" s="3">
        <v>2</v>
      </c>
      <c r="M2292" s="3">
        <v>60</v>
      </c>
      <c r="N2292" s="3">
        <v>2970</v>
      </c>
      <c r="O2292" s="3">
        <v>1</v>
      </c>
      <c r="P2292" s="3">
        <v>40188</v>
      </c>
      <c r="Q2292" s="3">
        <v>1</v>
      </c>
      <c r="R2292" s="3">
        <v>3105000</v>
      </c>
      <c r="S2292" s="3">
        <v>5004</v>
      </c>
      <c r="T2292">
        <v>5005</v>
      </c>
      <c r="U2292" s="3">
        <v>5</v>
      </c>
      <c r="V2292" s="3">
        <v>208660</v>
      </c>
      <c r="W2292" s="3">
        <v>6</v>
      </c>
      <c r="X2292" s="3">
        <v>23810</v>
      </c>
      <c r="Y2292" s="3">
        <v>21</v>
      </c>
      <c r="Z2292" s="3">
        <v>9783</v>
      </c>
      <c r="AA2292" s="3">
        <v>0</v>
      </c>
      <c r="AB2292" s="3">
        <v>0</v>
      </c>
      <c r="AC2292" s="3">
        <v>4018843</v>
      </c>
      <c r="AD2292" s="3">
        <v>55644.081840780171</v>
      </c>
      <c r="AE2292" s="3">
        <v>56470000</v>
      </c>
      <c r="AF2292" t="s">
        <v>150</v>
      </c>
      <c r="AG2292" t="s">
        <v>159</v>
      </c>
      <c r="AI2292">
        <f>IF(ISERROR(IF(D2292=25,VLOOKUP(E2292,Sheet1!$F$64:$H$79,2,0),IF(D2292=23,VLOOKUP(knight_awaken_info!E2292,Sheet1!$F$45:$H$60,2,0),VLOOKUP(knight_awaken_info!E2292,Sheet1!$F$26:$H$41,2,0)))),0,IF(D2292=25,VLOOKUP(E2292,Sheet1!$F$64:$H$79,2,0),IF(D2292=23,VLOOKUP(knight_awaken_info!E2292,Sheet1!$F$45:$H$60,2,0),VLOOKUP(knight_awaken_info!E2292,Sheet1!$F$26:$H$41,2,0))))</f>
        <v>13160</v>
      </c>
      <c r="AJ2292">
        <f>IF(ISERROR(IF(D2292=25,VLOOKUP(E2292,Sheet1!$F$64:$H$79,3,0),IF(D2292=23,VLOOKUP(knight_awaken_info!E2292,Sheet1!$F$45:$H$60,3,0),VLOOKUP(knight_awaken_info!E2292,Sheet1!$F$26:$H$41,3,0)))),0,IF(D2292=25,VLOOKUP(E2292,Sheet1!$F$64:$H$79,3,0),IF(D2292=23,VLOOKUP(knight_awaken_info!E2292,Sheet1!$F$45:$H$60,3,0),VLOOKUP(knight_awaken_info!E2292,Sheet1!$F$26:$H$41,3,0))))</f>
        <v>0</v>
      </c>
      <c r="AK2292" s="11">
        <f>SUM(AI2250:AI2292)</f>
        <v>65800</v>
      </c>
      <c r="AL2292" s="11">
        <f>SUM(AJ2250:AJ2292)</f>
        <v>2640</v>
      </c>
      <c r="AN2292" s="3">
        <f t="shared" si="108"/>
        <v>274460</v>
      </c>
      <c r="AO2292" s="3">
        <f t="shared" si="109"/>
        <v>12423</v>
      </c>
    </row>
    <row r="2293" spans="1:41">
      <c r="A2293" s="3">
        <v>4018843</v>
      </c>
      <c r="B2293" s="3">
        <v>4018801</v>
      </c>
      <c r="C2293" s="3" t="s">
        <v>82</v>
      </c>
      <c r="D2293">
        <f t="shared" si="107"/>
        <v>20</v>
      </c>
      <c r="E2293" s="3">
        <v>43</v>
      </c>
      <c r="F2293" s="3">
        <v>90</v>
      </c>
      <c r="G2293" s="3">
        <v>4</v>
      </c>
      <c r="H2293" s="3">
        <v>612</v>
      </c>
      <c r="I2293" s="3">
        <v>531</v>
      </c>
      <c r="J2293" s="3">
        <v>523</v>
      </c>
      <c r="K2293" s="3">
        <v>512</v>
      </c>
      <c r="L2293" s="3">
        <v>2</v>
      </c>
      <c r="M2293" s="3">
        <v>60</v>
      </c>
      <c r="N2293" s="3">
        <v>2990</v>
      </c>
      <c r="O2293" s="3">
        <v>1</v>
      </c>
      <c r="P2293" s="3">
        <v>40188</v>
      </c>
      <c r="Q2293" s="3">
        <v>1</v>
      </c>
      <c r="R2293" s="3">
        <v>3130000</v>
      </c>
      <c r="S2293" s="3">
        <v>5004</v>
      </c>
      <c r="T2293">
        <v>5005</v>
      </c>
      <c r="U2293" s="3">
        <v>5</v>
      </c>
      <c r="V2293" s="3">
        <v>214320</v>
      </c>
      <c r="W2293" s="3">
        <v>6</v>
      </c>
      <c r="X2293" s="3">
        <v>24753.333333333332</v>
      </c>
      <c r="Y2293" s="3">
        <v>21</v>
      </c>
      <c r="Z2293" s="3">
        <v>10726</v>
      </c>
      <c r="AA2293" s="3">
        <v>0</v>
      </c>
      <c r="AB2293" s="3">
        <v>0</v>
      </c>
      <c r="AC2293" s="3">
        <v>4018844</v>
      </c>
      <c r="AD2293" s="3">
        <v>64201.032570590862</v>
      </c>
      <c r="AE2293" s="3">
        <v>59575000</v>
      </c>
      <c r="AF2293" t="s">
        <v>151</v>
      </c>
      <c r="AG2293" t="s">
        <v>158</v>
      </c>
      <c r="AI2293">
        <f>IF(ISERROR(IF(D2293=25,VLOOKUP(E2293,Sheet1!$F$64:$H$79,2,0),IF(D2293=23,VLOOKUP(knight_awaken_info!E2293,Sheet1!$F$45:$H$60,2,0),VLOOKUP(knight_awaken_info!E2293,Sheet1!$F$26:$H$41,2,0)))),0,IF(D2293=25,VLOOKUP(E2293,Sheet1!$F$64:$H$79,2,0),IF(D2293=23,VLOOKUP(knight_awaken_info!E2293,Sheet1!$F$45:$H$60,2,0),VLOOKUP(knight_awaken_info!E2293,Sheet1!$F$26:$H$41,2,0))))</f>
        <v>0</v>
      </c>
      <c r="AJ2293">
        <f>IF(ISERROR(IF(D2293=25,VLOOKUP(E2293,Sheet1!$F$64:$H$79,3,0),IF(D2293=23,VLOOKUP(knight_awaken_info!E2293,Sheet1!$F$45:$H$60,3,0),VLOOKUP(knight_awaken_info!E2293,Sheet1!$F$26:$H$41,3,0)))),0,IF(D2293=25,VLOOKUP(E2293,Sheet1!$F$64:$H$79,3,0),IF(D2293=23,VLOOKUP(knight_awaken_info!E2293,Sheet1!$F$45:$H$60,3,0),VLOOKUP(knight_awaken_info!E2293,Sheet1!$F$26:$H$41,3,0))))</f>
        <v>660</v>
      </c>
      <c r="AK2293" s="11">
        <f>SUM(AI2250:AI2293)</f>
        <v>65800</v>
      </c>
      <c r="AL2293" s="11">
        <f>SUM(AJ2250:AJ2293)</f>
        <v>3300</v>
      </c>
      <c r="AN2293" s="3">
        <f t="shared" si="108"/>
        <v>280120</v>
      </c>
      <c r="AO2293" s="3">
        <f t="shared" si="109"/>
        <v>14026</v>
      </c>
    </row>
    <row r="2294" spans="1:41">
      <c r="A2294" s="3">
        <v>4018844</v>
      </c>
      <c r="B2294" s="3">
        <v>4018801</v>
      </c>
      <c r="C2294" s="3" t="s">
        <v>82</v>
      </c>
      <c r="D2294">
        <f t="shared" si="107"/>
        <v>20</v>
      </c>
      <c r="E2294" s="3">
        <v>44</v>
      </c>
      <c r="F2294" s="3">
        <v>90</v>
      </c>
      <c r="G2294" s="3">
        <v>4</v>
      </c>
      <c r="H2294" s="3">
        <v>611</v>
      </c>
      <c r="I2294" s="3">
        <v>533</v>
      </c>
      <c r="J2294" s="3">
        <v>522</v>
      </c>
      <c r="K2294" s="3">
        <v>511</v>
      </c>
      <c r="L2294" s="3">
        <v>2</v>
      </c>
      <c r="M2294" s="3">
        <v>60</v>
      </c>
      <c r="N2294" s="3">
        <v>3010</v>
      </c>
      <c r="O2294" s="3">
        <v>1</v>
      </c>
      <c r="P2294" s="3">
        <v>40188</v>
      </c>
      <c r="Q2294" s="3">
        <v>1</v>
      </c>
      <c r="R2294" s="3">
        <v>3155000</v>
      </c>
      <c r="S2294" s="3">
        <v>5004</v>
      </c>
      <c r="T2294">
        <v>5005</v>
      </c>
      <c r="U2294" s="3">
        <v>5</v>
      </c>
      <c r="V2294" s="3">
        <v>233160</v>
      </c>
      <c r="W2294" s="3">
        <v>6</v>
      </c>
      <c r="X2294" s="3">
        <v>25700</v>
      </c>
      <c r="Y2294" s="3">
        <v>21</v>
      </c>
      <c r="Z2294" s="3">
        <v>11010</v>
      </c>
      <c r="AA2294" s="3">
        <v>0</v>
      </c>
      <c r="AB2294" s="3">
        <v>0</v>
      </c>
      <c r="AC2294" s="3">
        <v>4018845</v>
      </c>
      <c r="AD2294" s="3">
        <v>72757.983300401553</v>
      </c>
      <c r="AE2294" s="3">
        <v>62705000</v>
      </c>
      <c r="AF2294" t="s">
        <v>152</v>
      </c>
      <c r="AG2294" t="s">
        <v>159</v>
      </c>
      <c r="AI2294">
        <f>IF(ISERROR(IF(D2294=25,VLOOKUP(E2294,Sheet1!$F$64:$H$79,2,0),IF(D2294=23,VLOOKUP(knight_awaken_info!E2294,Sheet1!$F$45:$H$60,2,0),VLOOKUP(knight_awaken_info!E2294,Sheet1!$F$26:$H$41,2,0)))),0,IF(D2294=25,VLOOKUP(E2294,Sheet1!$F$64:$H$79,2,0),IF(D2294=23,VLOOKUP(knight_awaken_info!E2294,Sheet1!$F$45:$H$60,2,0),VLOOKUP(knight_awaken_info!E2294,Sheet1!$F$26:$H$41,2,0))))</f>
        <v>13160</v>
      </c>
      <c r="AJ2294">
        <f>IF(ISERROR(IF(D2294=25,VLOOKUP(E2294,Sheet1!$F$64:$H$79,3,0),IF(D2294=23,VLOOKUP(knight_awaken_info!E2294,Sheet1!$F$45:$H$60,3,0),VLOOKUP(knight_awaken_info!E2294,Sheet1!$F$26:$H$41,3,0)))),0,IF(D2294=25,VLOOKUP(E2294,Sheet1!$F$64:$H$79,3,0),IF(D2294=23,VLOOKUP(knight_awaken_info!E2294,Sheet1!$F$45:$H$60,3,0),VLOOKUP(knight_awaken_info!E2294,Sheet1!$F$26:$H$41,3,0))))</f>
        <v>0</v>
      </c>
      <c r="AK2294" s="11">
        <f>SUM(AI2250:AI2294)</f>
        <v>78960</v>
      </c>
      <c r="AL2294" s="11">
        <f>SUM(AJ2250:AJ2294)</f>
        <v>3300</v>
      </c>
      <c r="AN2294" s="3">
        <f t="shared" si="108"/>
        <v>312120</v>
      </c>
      <c r="AO2294" s="3">
        <f t="shared" si="109"/>
        <v>14310</v>
      </c>
    </row>
    <row r="2295" spans="1:41">
      <c r="A2295" s="3">
        <v>4018845</v>
      </c>
      <c r="B2295" s="3">
        <v>4018801</v>
      </c>
      <c r="C2295" s="3" t="s">
        <v>82</v>
      </c>
      <c r="D2295">
        <f t="shared" si="107"/>
        <v>20</v>
      </c>
      <c r="E2295" s="3">
        <v>45</v>
      </c>
      <c r="F2295" s="3">
        <v>90</v>
      </c>
      <c r="G2295" s="3">
        <v>4</v>
      </c>
      <c r="H2295" s="3">
        <v>623</v>
      </c>
      <c r="I2295" s="3">
        <v>632</v>
      </c>
      <c r="J2295" s="3">
        <v>521</v>
      </c>
      <c r="K2295" s="3">
        <v>513</v>
      </c>
      <c r="L2295" s="3">
        <v>2</v>
      </c>
      <c r="M2295" s="3">
        <v>60</v>
      </c>
      <c r="N2295" s="3">
        <v>3050</v>
      </c>
      <c r="O2295" s="3">
        <v>1</v>
      </c>
      <c r="P2295" s="3">
        <v>40188</v>
      </c>
      <c r="Q2295" s="3">
        <v>1</v>
      </c>
      <c r="R2295" s="3">
        <v>3180000</v>
      </c>
      <c r="S2295" s="3">
        <v>5004</v>
      </c>
      <c r="T2295">
        <v>5005</v>
      </c>
      <c r="U2295" s="3">
        <v>5</v>
      </c>
      <c r="V2295" s="3">
        <v>238860</v>
      </c>
      <c r="W2295" s="3">
        <v>6</v>
      </c>
      <c r="X2295" s="3">
        <v>26650</v>
      </c>
      <c r="Y2295" s="3">
        <v>21</v>
      </c>
      <c r="Z2295" s="3">
        <v>11955</v>
      </c>
      <c r="AA2295" s="3">
        <v>0</v>
      </c>
      <c r="AB2295" s="3">
        <v>0</v>
      </c>
      <c r="AC2295" s="3">
        <v>4018846</v>
      </c>
      <c r="AD2295" s="3">
        <v>81314.934030212244</v>
      </c>
      <c r="AE2295" s="3">
        <v>65860000</v>
      </c>
      <c r="AF2295" t="s">
        <v>153</v>
      </c>
      <c r="AG2295" t="s">
        <v>158</v>
      </c>
      <c r="AI2295">
        <f>IF(ISERROR(IF(D2295=25,VLOOKUP(E2295,Sheet1!$F$64:$H$79,2,0),IF(D2295=23,VLOOKUP(knight_awaken_info!E2295,Sheet1!$F$45:$H$60,2,0),VLOOKUP(knight_awaken_info!E2295,Sheet1!$F$26:$H$41,2,0)))),0,IF(D2295=25,VLOOKUP(E2295,Sheet1!$F$64:$H$79,2,0),IF(D2295=23,VLOOKUP(knight_awaken_info!E2295,Sheet1!$F$45:$H$60,2,0),VLOOKUP(knight_awaken_info!E2295,Sheet1!$F$26:$H$41,2,0))))</f>
        <v>0</v>
      </c>
      <c r="AJ2295">
        <f>IF(ISERROR(IF(D2295=25,VLOOKUP(E2295,Sheet1!$F$64:$H$79,3,0),IF(D2295=23,VLOOKUP(knight_awaken_info!E2295,Sheet1!$F$45:$H$60,3,0),VLOOKUP(knight_awaken_info!E2295,Sheet1!$F$26:$H$41,3,0)))),0,IF(D2295=25,VLOOKUP(E2295,Sheet1!$F$64:$H$79,3,0),IF(D2295=23,VLOOKUP(knight_awaken_info!E2295,Sheet1!$F$45:$H$60,3,0),VLOOKUP(knight_awaken_info!E2295,Sheet1!$F$26:$H$41,3,0))))</f>
        <v>660</v>
      </c>
      <c r="AK2295" s="11">
        <f>SUM(AI2250:AI2295)</f>
        <v>78960</v>
      </c>
      <c r="AL2295" s="11">
        <f>SUM(AJ2250:AJ2295)</f>
        <v>3960</v>
      </c>
      <c r="AN2295" s="3">
        <f t="shared" si="108"/>
        <v>317820</v>
      </c>
      <c r="AO2295" s="3">
        <f t="shared" si="109"/>
        <v>15915</v>
      </c>
    </row>
    <row r="2296" spans="1:41">
      <c r="A2296" s="3">
        <v>4018846</v>
      </c>
      <c r="B2296" s="3">
        <v>4018801</v>
      </c>
      <c r="C2296" s="3" t="s">
        <v>82</v>
      </c>
      <c r="D2296">
        <f t="shared" si="107"/>
        <v>20</v>
      </c>
      <c r="E2296" s="3">
        <v>46</v>
      </c>
      <c r="F2296" s="3">
        <v>90</v>
      </c>
      <c r="G2296" s="3">
        <v>4</v>
      </c>
      <c r="H2296" s="3">
        <v>622</v>
      </c>
      <c r="I2296" s="3">
        <v>631</v>
      </c>
      <c r="J2296" s="3">
        <v>523</v>
      </c>
      <c r="K2296" s="3">
        <v>512</v>
      </c>
      <c r="L2296" s="3">
        <v>2</v>
      </c>
      <c r="M2296" s="3">
        <v>60</v>
      </c>
      <c r="N2296" s="3">
        <v>3070</v>
      </c>
      <c r="O2296" s="3">
        <v>1</v>
      </c>
      <c r="P2296" s="3">
        <v>40188</v>
      </c>
      <c r="Q2296" s="3">
        <v>1</v>
      </c>
      <c r="R2296" s="3">
        <v>3205000</v>
      </c>
      <c r="S2296" s="3">
        <v>5004</v>
      </c>
      <c r="T2296">
        <v>5005</v>
      </c>
      <c r="U2296" s="3">
        <v>5</v>
      </c>
      <c r="V2296" s="3">
        <v>257740</v>
      </c>
      <c r="W2296" s="3">
        <v>6</v>
      </c>
      <c r="X2296" s="3">
        <v>27603.333333333332</v>
      </c>
      <c r="Y2296" s="3">
        <v>21</v>
      </c>
      <c r="Z2296" s="3">
        <v>12241</v>
      </c>
      <c r="AA2296" s="3">
        <v>0</v>
      </c>
      <c r="AB2296" s="3">
        <v>0</v>
      </c>
      <c r="AC2296" s="3">
        <v>4018847</v>
      </c>
      <c r="AD2296" s="3">
        <v>93571.929377270688</v>
      </c>
      <c r="AE2296" s="3">
        <v>69040000</v>
      </c>
      <c r="AF2296" t="s">
        <v>154</v>
      </c>
      <c r="AG2296" t="s">
        <v>159</v>
      </c>
      <c r="AI2296">
        <f>IF(ISERROR(IF(D2296=25,VLOOKUP(E2296,Sheet1!$F$64:$H$79,2,0),IF(D2296=23,VLOOKUP(knight_awaken_info!E2296,Sheet1!$F$45:$H$60,2,0),VLOOKUP(knight_awaken_info!E2296,Sheet1!$F$26:$H$41,2,0)))),0,IF(D2296=25,VLOOKUP(E2296,Sheet1!$F$64:$H$79,2,0),IF(D2296=23,VLOOKUP(knight_awaken_info!E2296,Sheet1!$F$45:$H$60,2,0),VLOOKUP(knight_awaken_info!E2296,Sheet1!$F$26:$H$41,2,0))))</f>
        <v>13160</v>
      </c>
      <c r="AJ2296">
        <f>IF(ISERROR(IF(D2296=25,VLOOKUP(E2296,Sheet1!$F$64:$H$79,3,0),IF(D2296=23,VLOOKUP(knight_awaken_info!E2296,Sheet1!$F$45:$H$60,3,0),VLOOKUP(knight_awaken_info!E2296,Sheet1!$F$26:$H$41,3,0)))),0,IF(D2296=25,VLOOKUP(E2296,Sheet1!$F$64:$H$79,3,0),IF(D2296=23,VLOOKUP(knight_awaken_info!E2296,Sheet1!$F$45:$H$60,3,0),VLOOKUP(knight_awaken_info!E2296,Sheet1!$F$26:$H$41,3,0))))</f>
        <v>0</v>
      </c>
      <c r="AK2296" s="11">
        <f>SUM(AI2250:AI2296)</f>
        <v>92120</v>
      </c>
      <c r="AL2296" s="11">
        <f>SUM(AJ2250:AJ2296)</f>
        <v>3960</v>
      </c>
      <c r="AN2296" s="3">
        <f t="shared" si="108"/>
        <v>349860</v>
      </c>
      <c r="AO2296" s="3">
        <f t="shared" si="109"/>
        <v>16201</v>
      </c>
    </row>
    <row r="2297" spans="1:41">
      <c r="A2297" s="3">
        <v>4018847</v>
      </c>
      <c r="B2297" s="3">
        <v>4018801</v>
      </c>
      <c r="C2297" s="3" t="s">
        <v>82</v>
      </c>
      <c r="D2297">
        <f t="shared" si="107"/>
        <v>20</v>
      </c>
      <c r="E2297" s="3">
        <v>47</v>
      </c>
      <c r="F2297" s="3">
        <v>90</v>
      </c>
      <c r="G2297" s="3">
        <v>4</v>
      </c>
      <c r="H2297" s="3">
        <v>611</v>
      </c>
      <c r="I2297" s="3">
        <v>633</v>
      </c>
      <c r="J2297" s="3">
        <v>522</v>
      </c>
      <c r="K2297" s="3">
        <v>511</v>
      </c>
      <c r="L2297" s="3">
        <v>2</v>
      </c>
      <c r="M2297" s="3">
        <v>60</v>
      </c>
      <c r="N2297" s="3">
        <v>3090</v>
      </c>
      <c r="O2297" s="3">
        <v>1</v>
      </c>
      <c r="P2297" s="3">
        <v>40188</v>
      </c>
      <c r="Q2297" s="3">
        <v>1</v>
      </c>
      <c r="R2297" s="3">
        <v>3230000</v>
      </c>
      <c r="S2297" s="3">
        <v>5004</v>
      </c>
      <c r="T2297">
        <v>5005</v>
      </c>
      <c r="U2297" s="3">
        <v>5</v>
      </c>
      <c r="V2297" s="3">
        <v>263480</v>
      </c>
      <c r="W2297" s="3">
        <v>6</v>
      </c>
      <c r="X2297" s="3">
        <v>28560</v>
      </c>
      <c r="Y2297" s="3">
        <v>21</v>
      </c>
      <c r="Z2297" s="3">
        <v>13188</v>
      </c>
      <c r="AA2297" s="3">
        <v>0</v>
      </c>
      <c r="AB2297" s="3">
        <v>0</v>
      </c>
      <c r="AC2297" s="3">
        <v>4018848</v>
      </c>
      <c r="AD2297" s="3">
        <v>105828.92472432913</v>
      </c>
      <c r="AE2297" s="3">
        <v>72245000</v>
      </c>
      <c r="AF2297" t="s">
        <v>155</v>
      </c>
      <c r="AG2297" t="s">
        <v>158</v>
      </c>
      <c r="AI2297">
        <f>IF(ISERROR(IF(D2297=25,VLOOKUP(E2297,Sheet1!$F$64:$H$79,2,0),IF(D2297=23,VLOOKUP(knight_awaken_info!E2297,Sheet1!$F$45:$H$60,2,0),VLOOKUP(knight_awaken_info!E2297,Sheet1!$F$26:$H$41,2,0)))),0,IF(D2297=25,VLOOKUP(E2297,Sheet1!$F$64:$H$79,2,0),IF(D2297=23,VLOOKUP(knight_awaken_info!E2297,Sheet1!$F$45:$H$60,2,0),VLOOKUP(knight_awaken_info!E2297,Sheet1!$F$26:$H$41,2,0))))</f>
        <v>0</v>
      </c>
      <c r="AJ2297">
        <f>IF(ISERROR(IF(D2297=25,VLOOKUP(E2297,Sheet1!$F$64:$H$79,3,0),IF(D2297=23,VLOOKUP(knight_awaken_info!E2297,Sheet1!$F$45:$H$60,3,0),VLOOKUP(knight_awaken_info!E2297,Sheet1!$F$26:$H$41,3,0)))),0,IF(D2297=25,VLOOKUP(E2297,Sheet1!$F$64:$H$79,3,0),IF(D2297=23,VLOOKUP(knight_awaken_info!E2297,Sheet1!$F$45:$H$60,3,0),VLOOKUP(knight_awaken_info!E2297,Sheet1!$F$26:$H$41,3,0))))</f>
        <v>660</v>
      </c>
      <c r="AK2297" s="11">
        <f>SUM(AI2250:AI2297)</f>
        <v>92120</v>
      </c>
      <c r="AL2297" s="11">
        <f>SUM(AJ2250:AJ2297)</f>
        <v>4620</v>
      </c>
      <c r="AN2297" s="3">
        <f t="shared" si="108"/>
        <v>355600</v>
      </c>
      <c r="AO2297" s="3">
        <f t="shared" si="109"/>
        <v>17808</v>
      </c>
    </row>
    <row r="2298" spans="1:41">
      <c r="A2298" s="3">
        <v>4018848</v>
      </c>
      <c r="B2298" s="3">
        <v>4018801</v>
      </c>
      <c r="C2298" s="3" t="s">
        <v>82</v>
      </c>
      <c r="D2298">
        <f t="shared" ref="D2298:D2300" si="110">IF(OR(C2298="曹操",C2298="荀彧",C2298="关羽",C2298="诸葛亮",C2298="孙坚",C2298="周瑜",C2298="吕布",C2298="左慈"),23,20)</f>
        <v>20</v>
      </c>
      <c r="E2298" s="3">
        <v>48</v>
      </c>
      <c r="F2298" s="3">
        <v>90</v>
      </c>
      <c r="G2298" s="3">
        <v>4</v>
      </c>
      <c r="H2298" s="3">
        <v>623</v>
      </c>
      <c r="I2298" s="3">
        <v>632</v>
      </c>
      <c r="J2298" s="3">
        <v>521</v>
      </c>
      <c r="K2298" s="3">
        <v>513</v>
      </c>
      <c r="L2298" s="3">
        <v>2</v>
      </c>
      <c r="M2298" s="3">
        <v>60</v>
      </c>
      <c r="N2298" s="3">
        <v>3110</v>
      </c>
      <c r="O2298" s="3">
        <v>1</v>
      </c>
      <c r="P2298" s="3">
        <v>40188</v>
      </c>
      <c r="Q2298" s="3">
        <v>1</v>
      </c>
      <c r="R2298" s="3">
        <v>3250000</v>
      </c>
      <c r="S2298" s="3">
        <v>5004</v>
      </c>
      <c r="T2298">
        <v>5005</v>
      </c>
      <c r="U2298" s="3">
        <v>5</v>
      </c>
      <c r="V2298" s="3">
        <v>282400</v>
      </c>
      <c r="W2298" s="3">
        <v>6</v>
      </c>
      <c r="X2298" s="3">
        <v>29520</v>
      </c>
      <c r="Y2298" s="3">
        <v>21</v>
      </c>
      <c r="Z2298" s="3">
        <v>13476</v>
      </c>
      <c r="AA2298" s="3">
        <v>0</v>
      </c>
      <c r="AB2298" s="3">
        <v>0</v>
      </c>
      <c r="AC2298" s="3">
        <v>4018849</v>
      </c>
      <c r="AD2298" s="3">
        <v>118085.92007138758</v>
      </c>
      <c r="AE2298" s="3">
        <v>75475000</v>
      </c>
      <c r="AF2298" t="s">
        <v>156</v>
      </c>
      <c r="AG2298" t="s">
        <v>159</v>
      </c>
      <c r="AI2298">
        <f>IF(ISERROR(IF(D2298=25,VLOOKUP(E2298,Sheet1!$F$64:$H$79,2,0),IF(D2298=23,VLOOKUP(knight_awaken_info!E2298,Sheet1!$F$45:$H$60,2,0),VLOOKUP(knight_awaken_info!E2298,Sheet1!$F$26:$H$41,2,0)))),0,IF(D2298=25,VLOOKUP(E2298,Sheet1!$F$64:$H$79,2,0),IF(D2298=23,VLOOKUP(knight_awaken_info!E2298,Sheet1!$F$45:$H$60,2,0),VLOOKUP(knight_awaken_info!E2298,Sheet1!$F$26:$H$41,2,0))))</f>
        <v>13160</v>
      </c>
      <c r="AJ2298">
        <f>IF(ISERROR(IF(D2298=25,VLOOKUP(E2298,Sheet1!$F$64:$H$79,3,0),IF(D2298=23,VLOOKUP(knight_awaken_info!E2298,Sheet1!$F$45:$H$60,3,0),VLOOKUP(knight_awaken_info!E2298,Sheet1!$F$26:$H$41,3,0)))),0,IF(D2298=25,VLOOKUP(E2298,Sheet1!$F$64:$H$79,3,0),IF(D2298=23,VLOOKUP(knight_awaken_info!E2298,Sheet1!$F$45:$H$60,3,0),VLOOKUP(knight_awaken_info!E2298,Sheet1!$F$26:$H$41,3,0))))</f>
        <v>0</v>
      </c>
      <c r="AK2298" s="11">
        <f>SUM(AI2250:AI2298)</f>
        <v>105280</v>
      </c>
      <c r="AL2298" s="11">
        <f>SUM(AJ2250:AJ2298)</f>
        <v>4620</v>
      </c>
      <c r="AN2298" s="3">
        <f t="shared" si="108"/>
        <v>387680</v>
      </c>
      <c r="AO2298" s="3">
        <f t="shared" si="109"/>
        <v>18096</v>
      </c>
    </row>
    <row r="2299" spans="1:41">
      <c r="A2299" s="3">
        <v>4018849</v>
      </c>
      <c r="B2299" s="3">
        <v>4018801</v>
      </c>
      <c r="C2299" s="3" t="s">
        <v>82</v>
      </c>
      <c r="D2299">
        <f t="shared" si="110"/>
        <v>20</v>
      </c>
      <c r="E2299" s="3">
        <v>49</v>
      </c>
      <c r="F2299" s="3">
        <v>90</v>
      </c>
      <c r="G2299" s="3">
        <v>4</v>
      </c>
      <c r="H2299" s="3">
        <v>622</v>
      </c>
      <c r="I2299" s="3">
        <v>631</v>
      </c>
      <c r="J2299" s="3">
        <v>623</v>
      </c>
      <c r="K2299" s="3">
        <v>612</v>
      </c>
      <c r="L2299" s="3">
        <v>2</v>
      </c>
      <c r="M2299" s="3">
        <v>60</v>
      </c>
      <c r="N2299" s="3">
        <v>3610</v>
      </c>
      <c r="O2299" s="3">
        <v>1</v>
      </c>
      <c r="P2299" s="3">
        <v>40188</v>
      </c>
      <c r="Q2299" s="3">
        <v>1</v>
      </c>
      <c r="R2299" s="3">
        <v>3870000</v>
      </c>
      <c r="S2299" s="3">
        <v>5004</v>
      </c>
      <c r="T2299">
        <v>5005</v>
      </c>
      <c r="U2299" s="3">
        <v>5</v>
      </c>
      <c r="V2299" s="3">
        <v>288180</v>
      </c>
      <c r="W2299" s="3">
        <v>6</v>
      </c>
      <c r="X2299" s="3">
        <v>30483.333333333332</v>
      </c>
      <c r="Y2299" s="3">
        <v>21</v>
      </c>
      <c r="Z2299" s="3">
        <v>14425</v>
      </c>
      <c r="AA2299" s="3">
        <v>0</v>
      </c>
      <c r="AB2299" s="3">
        <v>0</v>
      </c>
      <c r="AC2299" s="3">
        <v>4018850</v>
      </c>
      <c r="AD2299" s="3">
        <v>130342.91541844602</v>
      </c>
      <c r="AE2299" s="3">
        <v>78725000</v>
      </c>
      <c r="AF2299" t="s">
        <v>157</v>
      </c>
      <c r="AG2299" t="s">
        <v>136</v>
      </c>
      <c r="AI2299">
        <f>IF(ISERROR(IF(D2299=25,VLOOKUP(E2299,Sheet1!$F$64:$H$79,2,0),IF(D2299=23,VLOOKUP(knight_awaken_info!E2299,Sheet1!$F$45:$H$60,2,0),VLOOKUP(knight_awaken_info!E2299,Sheet1!$F$26:$H$41,2,0)))),0,IF(D2299=25,VLOOKUP(E2299,Sheet1!$F$64:$H$79,2,0),IF(D2299=23,VLOOKUP(knight_awaken_info!E2299,Sheet1!$F$45:$H$60,2,0),VLOOKUP(knight_awaken_info!E2299,Sheet1!$F$26:$H$41,2,0))))</f>
        <v>0</v>
      </c>
      <c r="AJ2299">
        <f>IF(ISERROR(IF(D2299=25,VLOOKUP(E2299,Sheet1!$F$64:$H$79,3,0),IF(D2299=23,VLOOKUP(knight_awaken_info!E2299,Sheet1!$F$45:$H$60,3,0),VLOOKUP(knight_awaken_info!E2299,Sheet1!$F$26:$H$41,3,0)))),0,IF(D2299=25,VLOOKUP(E2299,Sheet1!$F$64:$H$79,3,0),IF(D2299=23,VLOOKUP(knight_awaken_info!E2299,Sheet1!$F$45:$H$60,3,0),VLOOKUP(knight_awaken_info!E2299,Sheet1!$F$26:$H$41,3,0))))</f>
        <v>660</v>
      </c>
      <c r="AK2299" s="11">
        <f>SUM(AI2250:AI2299)</f>
        <v>105280</v>
      </c>
      <c r="AL2299" s="11">
        <f>SUM(AJ2250:AJ2299)</f>
        <v>5280</v>
      </c>
      <c r="AN2299" s="3">
        <f t="shared" si="108"/>
        <v>393460</v>
      </c>
      <c r="AO2299" s="3">
        <f t="shared" si="109"/>
        <v>19705</v>
      </c>
    </row>
    <row r="2300" spans="1:41" s="7" customFormat="1">
      <c r="A2300" s="6">
        <v>4018850</v>
      </c>
      <c r="B2300" s="6">
        <v>4018801</v>
      </c>
      <c r="C2300" s="6" t="s">
        <v>82</v>
      </c>
      <c r="D2300">
        <f t="shared" si="110"/>
        <v>20</v>
      </c>
      <c r="E2300" s="6">
        <v>50</v>
      </c>
      <c r="F2300" s="3">
        <v>120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3">
        <v>0</v>
      </c>
      <c r="O2300" s="6">
        <v>0</v>
      </c>
      <c r="P2300" s="6">
        <v>0</v>
      </c>
      <c r="Q2300" s="3">
        <v>0</v>
      </c>
      <c r="R2300" s="3">
        <v>0</v>
      </c>
      <c r="S2300" s="3">
        <v>5005</v>
      </c>
      <c r="T2300" s="7">
        <v>0</v>
      </c>
      <c r="U2300" s="6">
        <v>5</v>
      </c>
      <c r="V2300" s="6">
        <v>294780</v>
      </c>
      <c r="W2300" s="6">
        <v>6</v>
      </c>
      <c r="X2300" s="6">
        <v>31583.333333333332</v>
      </c>
      <c r="Y2300" s="6">
        <v>21</v>
      </c>
      <c r="Z2300" s="6">
        <v>14755</v>
      </c>
      <c r="AA2300" s="6">
        <v>0</v>
      </c>
      <c r="AB2300" s="6">
        <v>0</v>
      </c>
      <c r="AC2300" s="6">
        <v>0</v>
      </c>
      <c r="AD2300" s="6">
        <v>149999.99999999997</v>
      </c>
      <c r="AE2300" s="3">
        <v>82595000</v>
      </c>
      <c r="AF2300">
        <v>0</v>
      </c>
      <c r="AG2300">
        <v>0</v>
      </c>
      <c r="AI2300">
        <f>IF(ISERROR(IF(D2300=25,VLOOKUP(E2300,Sheet1!$F$64:$H$79,2,0),IF(D2300=23,VLOOKUP(knight_awaken_info!E2300,Sheet1!$F$45:$H$60,2,0),VLOOKUP(knight_awaken_info!E2300,Sheet1!$F$26:$H$41,2,0)))),0,IF(D2300=25,VLOOKUP(E2300,Sheet1!$F$64:$H$79,2,0),IF(D2300=23,VLOOKUP(knight_awaken_info!E2300,Sheet1!$F$45:$H$60,2,0),VLOOKUP(knight_awaken_info!E2300,Sheet1!$F$26:$H$41,2,0))))</f>
        <v>0</v>
      </c>
      <c r="AJ2300">
        <f>IF(ISERROR(IF(D2300=25,VLOOKUP(E2300,Sheet1!$F$64:$H$79,3,0),IF(D2300=23,VLOOKUP(knight_awaken_info!E2300,Sheet1!$F$45:$H$60,3,0),VLOOKUP(knight_awaken_info!E2300,Sheet1!$F$26:$H$41,3,0)))),0,IF(D2300=25,VLOOKUP(E2300,Sheet1!$F$64:$H$79,3,0),IF(D2300=23,VLOOKUP(knight_awaken_info!E2300,Sheet1!$F$45:$H$60,3,0),VLOOKUP(knight_awaken_info!E2300,Sheet1!$F$26:$H$41,3,0))))</f>
        <v>0</v>
      </c>
      <c r="AK2300" s="11">
        <f>SUM(AI2250:AI2300)</f>
        <v>105280</v>
      </c>
      <c r="AL2300" s="11">
        <f>SUM(AJ2250:AJ2300)</f>
        <v>5280</v>
      </c>
      <c r="AN2300" s="3">
        <f t="shared" si="108"/>
        <v>400060</v>
      </c>
      <c r="AO2300" s="3">
        <f t="shared" si="109"/>
        <v>20035</v>
      </c>
    </row>
  </sheetData>
  <phoneticPr fontId="1" type="noConversion"/>
  <conditionalFormatting sqref="A4:AE4">
    <cfRule type="expression" dxfId="19" priority="14">
      <formula>A4="Excluded"</formula>
    </cfRule>
    <cfRule type="expression" dxfId="18" priority="15">
      <formula>A4="Server"</formula>
    </cfRule>
    <cfRule type="expression" dxfId="17" priority="16">
      <formula>A4="Both"</formula>
    </cfRule>
  </conditionalFormatting>
  <conditionalFormatting sqref="A4:AE4">
    <cfRule type="expression" dxfId="16" priority="13">
      <formula>A4="Client"</formula>
    </cfRule>
  </conditionalFormatting>
  <conditionalFormatting sqref="AF4">
    <cfRule type="expression" dxfId="15" priority="10">
      <formula>AF4="Excluded"</formula>
    </cfRule>
    <cfRule type="expression" dxfId="14" priority="11">
      <formula>AF4="Server"</formula>
    </cfRule>
    <cfRule type="expression" dxfId="13" priority="12">
      <formula>AF4="Both"</formula>
    </cfRule>
  </conditionalFormatting>
  <conditionalFormatting sqref="AF4">
    <cfRule type="expression" dxfId="12" priority="9">
      <formula>AF4="Client"</formula>
    </cfRule>
  </conditionalFormatting>
  <conditionalFormatting sqref="AG4">
    <cfRule type="expression" dxfId="11" priority="6">
      <formula>AG4="Excluded"</formula>
    </cfRule>
    <cfRule type="expression" dxfId="10" priority="7">
      <formula>AG4="Server"</formula>
    </cfRule>
    <cfRule type="expression" dxfId="9" priority="8">
      <formula>AG4="Both"</formula>
    </cfRule>
  </conditionalFormatting>
  <conditionalFormatting sqref="AG4">
    <cfRule type="expression" dxfId="8" priority="5">
      <formula>AG4="Client"</formula>
    </cfRule>
  </conditionalFormatting>
  <conditionalFormatting sqref="AG4">
    <cfRule type="expression" dxfId="7" priority="2">
      <formula>AG4="Excluded"</formula>
    </cfRule>
    <cfRule type="expression" dxfId="6" priority="3">
      <formula>AG4="Server"</formula>
    </cfRule>
    <cfRule type="expression" dxfId="5" priority="4">
      <formula>AG4="Both"</formula>
    </cfRule>
  </conditionalFormatting>
  <conditionalFormatting sqref="AG4">
    <cfRule type="expression" dxfId="4" priority="1">
      <formula>AG4="Client"</formula>
    </cfRule>
  </conditionalFormatting>
  <dataValidations count="1">
    <dataValidation type="list" allowBlank="1" showInputMessage="1" showErrorMessage="1" sqref="A4:AG4">
      <formula1>"Both,Client,Server,Excluded"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686"/>
  <sheetViews>
    <sheetView topLeftCell="A2652" workbookViewId="0">
      <selection activeCell="N2247" sqref="N2247:N2686"/>
    </sheetView>
  </sheetViews>
  <sheetFormatPr defaultRowHeight="13.5"/>
  <cols>
    <col min="1" max="2" width="11.75" customWidth="1"/>
    <col min="13" max="13" width="12.75" customWidth="1"/>
  </cols>
  <sheetData>
    <row r="1" spans="1:13" s="22" customFormat="1" ht="16.5">
      <c r="A1" s="23" t="s">
        <v>197</v>
      </c>
      <c r="B1" s="23" t="s">
        <v>198</v>
      </c>
      <c r="C1" s="23" t="s">
        <v>199</v>
      </c>
      <c r="D1" s="23" t="s">
        <v>200</v>
      </c>
      <c r="E1" s="23" t="s">
        <v>201</v>
      </c>
      <c r="F1" s="23" t="s">
        <v>202</v>
      </c>
      <c r="G1" s="23" t="s">
        <v>203</v>
      </c>
      <c r="H1" s="23" t="s">
        <v>204</v>
      </c>
      <c r="I1" s="23" t="s">
        <v>205</v>
      </c>
      <c r="J1" s="23" t="s">
        <v>206</v>
      </c>
      <c r="K1" s="23" t="s">
        <v>207</v>
      </c>
      <c r="L1" s="23" t="s">
        <v>208</v>
      </c>
      <c r="M1" s="23" t="s">
        <v>209</v>
      </c>
    </row>
    <row r="2" spans="1:13" s="22" customFormat="1" ht="16.5">
      <c r="A2" s="24" t="s">
        <v>210</v>
      </c>
      <c r="B2" s="24" t="s">
        <v>2</v>
      </c>
      <c r="C2" s="24" t="s">
        <v>36</v>
      </c>
      <c r="D2" s="24" t="s">
        <v>2</v>
      </c>
      <c r="E2" s="24" t="s">
        <v>2</v>
      </c>
      <c r="F2" s="24" t="s">
        <v>2</v>
      </c>
      <c r="G2" s="24" t="s">
        <v>2</v>
      </c>
      <c r="H2" s="24" t="s">
        <v>2</v>
      </c>
      <c r="I2" s="24" t="s">
        <v>2</v>
      </c>
      <c r="J2" s="24" t="s">
        <v>2</v>
      </c>
      <c r="K2" s="24" t="s">
        <v>2</v>
      </c>
      <c r="L2" s="24" t="s">
        <v>2</v>
      </c>
      <c r="M2" s="24" t="s">
        <v>2</v>
      </c>
    </row>
    <row r="3" spans="1:13" s="21" customFormat="1" ht="16.5">
      <c r="A3" s="21" t="s">
        <v>83</v>
      </c>
      <c r="B3" s="21" t="s">
        <v>84</v>
      </c>
      <c r="C3" s="21" t="s">
        <v>85</v>
      </c>
      <c r="D3" s="21" t="s">
        <v>86</v>
      </c>
      <c r="E3" s="21" t="s">
        <v>87</v>
      </c>
      <c r="F3" s="21" t="s">
        <v>88</v>
      </c>
      <c r="G3" s="21" t="s">
        <v>89</v>
      </c>
      <c r="H3" s="21" t="s">
        <v>90</v>
      </c>
      <c r="I3" s="21" t="s">
        <v>1</v>
      </c>
      <c r="J3" s="21" t="s">
        <v>0</v>
      </c>
      <c r="K3" s="21" t="s">
        <v>91</v>
      </c>
      <c r="L3" s="21" t="s">
        <v>92</v>
      </c>
      <c r="M3" s="21" t="s">
        <v>93</v>
      </c>
    </row>
    <row r="4" spans="1:13" s="21" customFormat="1" ht="16.5">
      <c r="A4" s="18">
        <v>1000101</v>
      </c>
      <c r="B4" s="18">
        <v>1000101</v>
      </c>
      <c r="C4" s="18" t="s">
        <v>39</v>
      </c>
      <c r="D4" s="18">
        <v>1</v>
      </c>
      <c r="E4" s="18">
        <v>50</v>
      </c>
      <c r="F4" s="18">
        <v>3</v>
      </c>
      <c r="G4" s="19">
        <v>214</v>
      </c>
      <c r="H4" s="19">
        <v>133</v>
      </c>
      <c r="I4" s="19">
        <v>122</v>
      </c>
      <c r="J4" s="19">
        <v>0</v>
      </c>
      <c r="K4" s="18">
        <v>2</v>
      </c>
      <c r="L4" s="18">
        <v>60</v>
      </c>
      <c r="M4" s="20">
        <v>80</v>
      </c>
    </row>
    <row r="5" spans="1:13" s="21" customFormat="1" ht="16.5">
      <c r="A5" s="18">
        <v>1000102</v>
      </c>
      <c r="B5" s="18">
        <v>1000101</v>
      </c>
      <c r="C5" s="18" t="s">
        <v>39</v>
      </c>
      <c r="D5" s="18">
        <v>2</v>
      </c>
      <c r="E5" s="18">
        <v>50</v>
      </c>
      <c r="F5" s="18">
        <v>4</v>
      </c>
      <c r="G5" s="19">
        <v>213</v>
      </c>
      <c r="H5" s="19">
        <v>132</v>
      </c>
      <c r="I5" s="19">
        <v>121</v>
      </c>
      <c r="J5" s="19">
        <v>114</v>
      </c>
      <c r="K5" s="18">
        <v>2</v>
      </c>
      <c r="L5" s="18">
        <v>60</v>
      </c>
      <c r="M5" s="20">
        <v>100</v>
      </c>
    </row>
    <row r="6" spans="1:13" s="21" customFormat="1" ht="16.5">
      <c r="A6" s="18">
        <v>1000103</v>
      </c>
      <c r="B6" s="18">
        <v>1000101</v>
      </c>
      <c r="C6" s="18" t="s">
        <v>39</v>
      </c>
      <c r="D6" s="18">
        <v>3</v>
      </c>
      <c r="E6" s="18">
        <v>50</v>
      </c>
      <c r="F6" s="18">
        <v>4</v>
      </c>
      <c r="G6" s="19">
        <v>212</v>
      </c>
      <c r="H6" s="19">
        <v>131</v>
      </c>
      <c r="I6" s="19">
        <v>124</v>
      </c>
      <c r="J6" s="19">
        <v>113</v>
      </c>
      <c r="K6" s="18">
        <v>2</v>
      </c>
      <c r="L6" s="18">
        <v>60</v>
      </c>
      <c r="M6" s="20">
        <v>120</v>
      </c>
    </row>
    <row r="7" spans="1:13" s="21" customFormat="1" ht="16.5">
      <c r="A7" s="18">
        <v>1000104</v>
      </c>
      <c r="B7" s="18">
        <v>1000101</v>
      </c>
      <c r="C7" s="18" t="s">
        <v>39</v>
      </c>
      <c r="D7" s="18">
        <v>4</v>
      </c>
      <c r="E7" s="18">
        <v>50</v>
      </c>
      <c r="F7" s="18">
        <v>4</v>
      </c>
      <c r="G7" s="19">
        <v>211</v>
      </c>
      <c r="H7" s="19">
        <v>234</v>
      </c>
      <c r="I7" s="19">
        <v>123</v>
      </c>
      <c r="J7" s="19">
        <v>112</v>
      </c>
      <c r="K7" s="18">
        <v>2</v>
      </c>
      <c r="L7" s="18">
        <v>60</v>
      </c>
      <c r="M7" s="20">
        <v>140</v>
      </c>
    </row>
    <row r="8" spans="1:13" s="21" customFormat="1" ht="16.5">
      <c r="A8" s="18">
        <v>1000105</v>
      </c>
      <c r="B8" s="18">
        <v>1000101</v>
      </c>
      <c r="C8" s="18" t="s">
        <v>39</v>
      </c>
      <c r="D8" s="18">
        <v>5</v>
      </c>
      <c r="E8" s="18">
        <v>50</v>
      </c>
      <c r="F8" s="18">
        <v>4</v>
      </c>
      <c r="G8" s="19">
        <v>214</v>
      </c>
      <c r="H8" s="19">
        <v>233</v>
      </c>
      <c r="I8" s="19">
        <v>122</v>
      </c>
      <c r="J8" s="19">
        <v>111</v>
      </c>
      <c r="K8" s="18">
        <v>2</v>
      </c>
      <c r="L8" s="18">
        <v>60</v>
      </c>
      <c r="M8" s="20">
        <v>170</v>
      </c>
    </row>
    <row r="9" spans="1:13" s="21" customFormat="1" ht="16.5">
      <c r="A9" s="18">
        <v>1000106</v>
      </c>
      <c r="B9" s="18">
        <v>1000101</v>
      </c>
      <c r="C9" s="18" t="s">
        <v>39</v>
      </c>
      <c r="D9" s="18">
        <v>6</v>
      </c>
      <c r="E9" s="18">
        <v>50</v>
      </c>
      <c r="F9" s="18">
        <v>4</v>
      </c>
      <c r="G9" s="19">
        <v>213</v>
      </c>
      <c r="H9" s="19">
        <v>232</v>
      </c>
      <c r="I9" s="19">
        <v>121</v>
      </c>
      <c r="J9" s="19">
        <v>114</v>
      </c>
      <c r="K9" s="18">
        <v>2</v>
      </c>
      <c r="L9" s="18">
        <v>60</v>
      </c>
      <c r="M9" s="20">
        <v>190</v>
      </c>
    </row>
    <row r="10" spans="1:13" s="21" customFormat="1" ht="16.5">
      <c r="A10" s="18">
        <v>1000107</v>
      </c>
      <c r="B10" s="18">
        <v>1000101</v>
      </c>
      <c r="C10" s="18" t="s">
        <v>39</v>
      </c>
      <c r="D10" s="18">
        <v>7</v>
      </c>
      <c r="E10" s="18">
        <v>50</v>
      </c>
      <c r="F10" s="18">
        <v>4</v>
      </c>
      <c r="G10" s="19">
        <v>212</v>
      </c>
      <c r="H10" s="19">
        <v>231</v>
      </c>
      <c r="I10" s="19">
        <v>124</v>
      </c>
      <c r="J10" s="19">
        <v>113</v>
      </c>
      <c r="K10" s="18">
        <v>2</v>
      </c>
      <c r="L10" s="18">
        <v>60</v>
      </c>
      <c r="M10" s="20">
        <v>210</v>
      </c>
    </row>
    <row r="11" spans="1:13" s="21" customFormat="1" ht="16.5">
      <c r="A11" s="18">
        <v>1000108</v>
      </c>
      <c r="B11" s="18">
        <v>1000101</v>
      </c>
      <c r="C11" s="18" t="s">
        <v>39</v>
      </c>
      <c r="D11" s="18">
        <v>8</v>
      </c>
      <c r="E11" s="18">
        <v>50</v>
      </c>
      <c r="F11" s="18">
        <v>4</v>
      </c>
      <c r="G11" s="19">
        <v>211</v>
      </c>
      <c r="H11" s="19">
        <v>234</v>
      </c>
      <c r="I11" s="19">
        <v>123</v>
      </c>
      <c r="J11" s="19">
        <v>112</v>
      </c>
      <c r="K11" s="18">
        <v>2</v>
      </c>
      <c r="L11" s="18">
        <v>60</v>
      </c>
      <c r="M11" s="20">
        <v>230</v>
      </c>
    </row>
    <row r="12" spans="1:13" s="21" customFormat="1" ht="16.5">
      <c r="A12" s="18">
        <v>1000109</v>
      </c>
      <c r="B12" s="18">
        <v>1000101</v>
      </c>
      <c r="C12" s="18" t="s">
        <v>39</v>
      </c>
      <c r="D12" s="18">
        <v>9</v>
      </c>
      <c r="E12" s="18">
        <v>50</v>
      </c>
      <c r="F12" s="18">
        <v>4</v>
      </c>
      <c r="G12" s="19">
        <v>214</v>
      </c>
      <c r="H12" s="19">
        <v>233</v>
      </c>
      <c r="I12" s="19">
        <v>222</v>
      </c>
      <c r="J12" s="19">
        <v>211</v>
      </c>
      <c r="K12" s="18">
        <v>2</v>
      </c>
      <c r="L12" s="18">
        <v>60</v>
      </c>
      <c r="M12" s="20">
        <v>730</v>
      </c>
    </row>
    <row r="13" spans="1:13" s="21" customFormat="1" ht="16.5">
      <c r="A13" s="18">
        <v>1000110</v>
      </c>
      <c r="B13" s="18">
        <v>1000101</v>
      </c>
      <c r="C13" s="18" t="s">
        <v>39</v>
      </c>
      <c r="D13" s="18">
        <v>10</v>
      </c>
      <c r="E13" s="18">
        <v>60</v>
      </c>
      <c r="F13" s="18">
        <v>4</v>
      </c>
      <c r="G13" s="19">
        <v>313</v>
      </c>
      <c r="H13" s="19">
        <v>232</v>
      </c>
      <c r="I13" s="19">
        <v>221</v>
      </c>
      <c r="J13" s="19">
        <v>213</v>
      </c>
      <c r="K13" s="18">
        <v>2</v>
      </c>
      <c r="L13" s="18">
        <v>60</v>
      </c>
      <c r="M13" s="20">
        <v>770</v>
      </c>
    </row>
    <row r="14" spans="1:13" s="21" customFormat="1" ht="16.5">
      <c r="A14" s="18">
        <v>1000111</v>
      </c>
      <c r="B14" s="18">
        <v>1000101</v>
      </c>
      <c r="C14" s="18" t="s">
        <v>39</v>
      </c>
      <c r="D14" s="18">
        <v>11</v>
      </c>
      <c r="E14" s="18">
        <v>60</v>
      </c>
      <c r="F14" s="18">
        <v>4</v>
      </c>
      <c r="G14" s="19">
        <v>312</v>
      </c>
      <c r="H14" s="19">
        <v>231</v>
      </c>
      <c r="I14" s="19">
        <v>223</v>
      </c>
      <c r="J14" s="19">
        <v>212</v>
      </c>
      <c r="K14" s="18">
        <v>2</v>
      </c>
      <c r="L14" s="18">
        <v>60</v>
      </c>
      <c r="M14" s="20">
        <v>790</v>
      </c>
    </row>
    <row r="15" spans="1:13" s="21" customFormat="1" ht="16.5">
      <c r="A15" s="18">
        <v>1000112</v>
      </c>
      <c r="B15" s="18">
        <v>1000101</v>
      </c>
      <c r="C15" s="18" t="s">
        <v>39</v>
      </c>
      <c r="D15" s="18">
        <v>12</v>
      </c>
      <c r="E15" s="18">
        <v>60</v>
      </c>
      <c r="F15" s="18">
        <v>4</v>
      </c>
      <c r="G15" s="19">
        <v>311</v>
      </c>
      <c r="H15" s="19">
        <v>233</v>
      </c>
      <c r="I15" s="19">
        <v>222</v>
      </c>
      <c r="J15" s="19">
        <v>211</v>
      </c>
      <c r="K15" s="18">
        <v>2</v>
      </c>
      <c r="L15" s="18">
        <v>60</v>
      </c>
      <c r="M15" s="20">
        <v>810</v>
      </c>
    </row>
    <row r="16" spans="1:13" s="21" customFormat="1" ht="16.5">
      <c r="A16" s="18">
        <v>1000113</v>
      </c>
      <c r="B16" s="18">
        <v>1000101</v>
      </c>
      <c r="C16" s="18" t="s">
        <v>39</v>
      </c>
      <c r="D16" s="18">
        <v>13</v>
      </c>
      <c r="E16" s="18">
        <v>60</v>
      </c>
      <c r="F16" s="18">
        <v>4</v>
      </c>
      <c r="G16" s="19">
        <v>313</v>
      </c>
      <c r="H16" s="19">
        <v>332</v>
      </c>
      <c r="I16" s="19">
        <v>221</v>
      </c>
      <c r="J16" s="19">
        <v>213</v>
      </c>
      <c r="K16" s="18">
        <v>2</v>
      </c>
      <c r="L16" s="18">
        <v>60</v>
      </c>
      <c r="M16" s="20">
        <v>830</v>
      </c>
    </row>
    <row r="17" spans="1:13" s="21" customFormat="1" ht="16.5">
      <c r="A17" s="18">
        <v>1000114</v>
      </c>
      <c r="B17" s="18">
        <v>1000101</v>
      </c>
      <c r="C17" s="18" t="s">
        <v>39</v>
      </c>
      <c r="D17" s="18">
        <v>14</v>
      </c>
      <c r="E17" s="18">
        <v>60</v>
      </c>
      <c r="F17" s="18">
        <v>4</v>
      </c>
      <c r="G17" s="19">
        <v>312</v>
      </c>
      <c r="H17" s="19">
        <v>331</v>
      </c>
      <c r="I17" s="19">
        <v>223</v>
      </c>
      <c r="J17" s="19">
        <v>212</v>
      </c>
      <c r="K17" s="18">
        <v>2</v>
      </c>
      <c r="L17" s="18">
        <v>60</v>
      </c>
      <c r="M17" s="20">
        <v>850</v>
      </c>
    </row>
    <row r="18" spans="1:13" s="21" customFormat="1" ht="16.5">
      <c r="A18" s="18">
        <v>1000115</v>
      </c>
      <c r="B18" s="18">
        <v>1000101</v>
      </c>
      <c r="C18" s="18" t="s">
        <v>39</v>
      </c>
      <c r="D18" s="18">
        <v>15</v>
      </c>
      <c r="E18" s="18">
        <v>60</v>
      </c>
      <c r="F18" s="18">
        <v>4</v>
      </c>
      <c r="G18" s="19">
        <v>311</v>
      </c>
      <c r="H18" s="19">
        <v>333</v>
      </c>
      <c r="I18" s="19">
        <v>222</v>
      </c>
      <c r="J18" s="19">
        <v>211</v>
      </c>
      <c r="K18" s="18">
        <v>2</v>
      </c>
      <c r="L18" s="18">
        <v>60</v>
      </c>
      <c r="M18" s="20">
        <v>890</v>
      </c>
    </row>
    <row r="19" spans="1:13" s="21" customFormat="1" ht="16.5">
      <c r="A19" s="18">
        <v>1000116</v>
      </c>
      <c r="B19" s="18">
        <v>1000101</v>
      </c>
      <c r="C19" s="18" t="s">
        <v>39</v>
      </c>
      <c r="D19" s="18">
        <v>16</v>
      </c>
      <c r="E19" s="18">
        <v>60</v>
      </c>
      <c r="F19" s="18">
        <v>4</v>
      </c>
      <c r="G19" s="19">
        <v>323</v>
      </c>
      <c r="H19" s="19">
        <v>322</v>
      </c>
      <c r="I19" s="19">
        <v>221</v>
      </c>
      <c r="J19" s="19">
        <v>213</v>
      </c>
      <c r="K19" s="18">
        <v>2</v>
      </c>
      <c r="L19" s="18">
        <v>60</v>
      </c>
      <c r="M19" s="20">
        <v>910</v>
      </c>
    </row>
    <row r="20" spans="1:13" s="21" customFormat="1" ht="16.5">
      <c r="A20" s="18">
        <v>1000117</v>
      </c>
      <c r="B20" s="18">
        <v>1000101</v>
      </c>
      <c r="C20" s="18" t="s">
        <v>39</v>
      </c>
      <c r="D20" s="18">
        <v>17</v>
      </c>
      <c r="E20" s="18">
        <v>60</v>
      </c>
      <c r="F20" s="18">
        <v>4</v>
      </c>
      <c r="G20" s="19">
        <v>322</v>
      </c>
      <c r="H20" s="19">
        <v>321</v>
      </c>
      <c r="I20" s="19">
        <v>223</v>
      </c>
      <c r="J20" s="19">
        <v>212</v>
      </c>
      <c r="K20" s="18">
        <v>2</v>
      </c>
      <c r="L20" s="18">
        <v>60</v>
      </c>
      <c r="M20" s="20">
        <v>930</v>
      </c>
    </row>
    <row r="21" spans="1:13" s="21" customFormat="1" ht="16.5">
      <c r="A21" s="18">
        <v>1000118</v>
      </c>
      <c r="B21" s="18">
        <v>1000101</v>
      </c>
      <c r="C21" s="18" t="s">
        <v>39</v>
      </c>
      <c r="D21" s="18">
        <v>18</v>
      </c>
      <c r="E21" s="18">
        <v>60</v>
      </c>
      <c r="F21" s="18">
        <v>4</v>
      </c>
      <c r="G21" s="19">
        <v>311</v>
      </c>
      <c r="H21" s="19">
        <v>333</v>
      </c>
      <c r="I21" s="19">
        <v>222</v>
      </c>
      <c r="J21" s="19">
        <v>211</v>
      </c>
      <c r="K21" s="18">
        <v>2</v>
      </c>
      <c r="L21" s="18">
        <v>60</v>
      </c>
      <c r="M21" s="20">
        <v>950</v>
      </c>
    </row>
    <row r="22" spans="1:13" s="21" customFormat="1" ht="16.5">
      <c r="A22" s="18">
        <v>1000119</v>
      </c>
      <c r="B22" s="18">
        <v>1000101</v>
      </c>
      <c r="C22" s="18" t="s">
        <v>39</v>
      </c>
      <c r="D22" s="18">
        <v>19</v>
      </c>
      <c r="E22" s="18">
        <v>60</v>
      </c>
      <c r="F22" s="18">
        <v>4</v>
      </c>
      <c r="G22" s="19">
        <v>313</v>
      </c>
      <c r="H22" s="19">
        <v>332</v>
      </c>
      <c r="I22" s="19">
        <v>321</v>
      </c>
      <c r="J22" s="19">
        <v>312</v>
      </c>
      <c r="K22" s="18">
        <v>2</v>
      </c>
      <c r="L22" s="18">
        <v>60</v>
      </c>
      <c r="M22" s="20">
        <v>1450</v>
      </c>
    </row>
    <row r="23" spans="1:13" s="21" customFormat="1" ht="16.5">
      <c r="A23" s="18">
        <v>1000120</v>
      </c>
      <c r="B23" s="18">
        <v>1000101</v>
      </c>
      <c r="C23" s="18" t="s">
        <v>39</v>
      </c>
      <c r="D23" s="18">
        <v>20</v>
      </c>
      <c r="E23" s="18">
        <v>70</v>
      </c>
      <c r="F23" s="18">
        <v>4</v>
      </c>
      <c r="G23" s="19">
        <v>412</v>
      </c>
      <c r="H23" s="19">
        <v>331</v>
      </c>
      <c r="I23" s="19">
        <v>323</v>
      </c>
      <c r="J23" s="19">
        <v>312</v>
      </c>
      <c r="K23" s="18">
        <v>2</v>
      </c>
      <c r="L23" s="18">
        <v>60</v>
      </c>
      <c r="M23" s="20">
        <v>1490</v>
      </c>
    </row>
    <row r="24" spans="1:13" s="21" customFormat="1" ht="16.5">
      <c r="A24" s="18">
        <v>1000121</v>
      </c>
      <c r="B24" s="18">
        <v>1000101</v>
      </c>
      <c r="C24" s="18" t="s">
        <v>39</v>
      </c>
      <c r="D24" s="18">
        <v>21</v>
      </c>
      <c r="E24" s="18">
        <v>70</v>
      </c>
      <c r="F24" s="18">
        <v>4</v>
      </c>
      <c r="G24" s="19">
        <v>411</v>
      </c>
      <c r="H24" s="19">
        <v>333</v>
      </c>
      <c r="I24" s="19">
        <v>322</v>
      </c>
      <c r="J24" s="19">
        <v>311</v>
      </c>
      <c r="K24" s="18">
        <v>2</v>
      </c>
      <c r="L24" s="18">
        <v>60</v>
      </c>
      <c r="M24" s="20">
        <v>1510</v>
      </c>
    </row>
    <row r="25" spans="1:13" s="21" customFormat="1" ht="16.5">
      <c r="A25" s="18">
        <v>1000122</v>
      </c>
      <c r="B25" s="18">
        <v>1000101</v>
      </c>
      <c r="C25" s="18" t="s">
        <v>39</v>
      </c>
      <c r="D25" s="18">
        <v>22</v>
      </c>
      <c r="E25" s="18">
        <v>70</v>
      </c>
      <c r="F25" s="18">
        <v>4</v>
      </c>
      <c r="G25" s="19">
        <v>423</v>
      </c>
      <c r="H25" s="19">
        <v>332</v>
      </c>
      <c r="I25" s="19">
        <v>321</v>
      </c>
      <c r="J25" s="19">
        <v>313</v>
      </c>
      <c r="K25" s="18">
        <v>2</v>
      </c>
      <c r="L25" s="18">
        <v>60</v>
      </c>
      <c r="M25" s="20">
        <v>1530</v>
      </c>
    </row>
    <row r="26" spans="1:13" s="21" customFormat="1" ht="16.5">
      <c r="A26" s="18">
        <v>1000123</v>
      </c>
      <c r="B26" s="18">
        <v>1000101</v>
      </c>
      <c r="C26" s="18" t="s">
        <v>39</v>
      </c>
      <c r="D26" s="18">
        <v>23</v>
      </c>
      <c r="E26" s="18">
        <v>70</v>
      </c>
      <c r="F26" s="18">
        <v>4</v>
      </c>
      <c r="G26" s="19">
        <v>412</v>
      </c>
      <c r="H26" s="19">
        <v>331</v>
      </c>
      <c r="I26" s="19">
        <v>323</v>
      </c>
      <c r="J26" s="19">
        <v>312</v>
      </c>
      <c r="K26" s="18">
        <v>2</v>
      </c>
      <c r="L26" s="18">
        <v>60</v>
      </c>
      <c r="M26" s="20">
        <v>1550</v>
      </c>
    </row>
    <row r="27" spans="1:13" s="21" customFormat="1" ht="16.5">
      <c r="A27" s="18">
        <v>1000124</v>
      </c>
      <c r="B27" s="18">
        <v>1000101</v>
      </c>
      <c r="C27" s="18" t="s">
        <v>39</v>
      </c>
      <c r="D27" s="18">
        <v>24</v>
      </c>
      <c r="E27" s="18">
        <v>70</v>
      </c>
      <c r="F27" s="18">
        <v>4</v>
      </c>
      <c r="G27" s="19">
        <v>411</v>
      </c>
      <c r="H27" s="19">
        <v>433</v>
      </c>
      <c r="I27" s="19">
        <v>322</v>
      </c>
      <c r="J27" s="19">
        <v>311</v>
      </c>
      <c r="K27" s="18">
        <v>2</v>
      </c>
      <c r="L27" s="18">
        <v>60</v>
      </c>
      <c r="M27" s="20">
        <v>1570</v>
      </c>
    </row>
    <row r="28" spans="1:13" s="21" customFormat="1" ht="16.5">
      <c r="A28" s="18">
        <v>1000125</v>
      </c>
      <c r="B28" s="18">
        <v>1000101</v>
      </c>
      <c r="C28" s="18" t="s">
        <v>39</v>
      </c>
      <c r="D28" s="18">
        <v>25</v>
      </c>
      <c r="E28" s="18">
        <v>70</v>
      </c>
      <c r="F28" s="18">
        <v>4</v>
      </c>
      <c r="G28" s="19">
        <v>413</v>
      </c>
      <c r="H28" s="19">
        <v>432</v>
      </c>
      <c r="I28" s="19">
        <v>321</v>
      </c>
      <c r="J28" s="19">
        <v>313</v>
      </c>
      <c r="K28" s="18">
        <v>2</v>
      </c>
      <c r="L28" s="18">
        <v>60</v>
      </c>
      <c r="M28" s="20">
        <v>1610</v>
      </c>
    </row>
    <row r="29" spans="1:13" s="21" customFormat="1" ht="16.5">
      <c r="A29" s="18">
        <v>1000126</v>
      </c>
      <c r="B29" s="18">
        <v>1000101</v>
      </c>
      <c r="C29" s="18" t="s">
        <v>39</v>
      </c>
      <c r="D29" s="18">
        <v>26</v>
      </c>
      <c r="E29" s="18">
        <v>70</v>
      </c>
      <c r="F29" s="18">
        <v>4</v>
      </c>
      <c r="G29" s="19">
        <v>412</v>
      </c>
      <c r="H29" s="19">
        <v>431</v>
      </c>
      <c r="I29" s="19">
        <v>323</v>
      </c>
      <c r="J29" s="19">
        <v>312</v>
      </c>
      <c r="K29" s="18">
        <v>2</v>
      </c>
      <c r="L29" s="18">
        <v>60</v>
      </c>
      <c r="M29" s="20">
        <v>1630</v>
      </c>
    </row>
    <row r="30" spans="1:13" s="21" customFormat="1" ht="16.5">
      <c r="A30" s="18">
        <v>1000127</v>
      </c>
      <c r="B30" s="18">
        <v>1000101</v>
      </c>
      <c r="C30" s="18" t="s">
        <v>39</v>
      </c>
      <c r="D30" s="18">
        <v>27</v>
      </c>
      <c r="E30" s="18">
        <v>70</v>
      </c>
      <c r="F30" s="18">
        <v>4</v>
      </c>
      <c r="G30" s="19">
        <v>411</v>
      </c>
      <c r="H30" s="19">
        <v>423</v>
      </c>
      <c r="I30" s="19">
        <v>322</v>
      </c>
      <c r="J30" s="19">
        <v>311</v>
      </c>
      <c r="K30" s="18">
        <v>2</v>
      </c>
      <c r="L30" s="18">
        <v>60</v>
      </c>
      <c r="M30" s="20">
        <v>1650</v>
      </c>
    </row>
    <row r="31" spans="1:13" s="21" customFormat="1" ht="16.5">
      <c r="A31" s="18">
        <v>1000128</v>
      </c>
      <c r="B31" s="18">
        <v>1000101</v>
      </c>
      <c r="C31" s="18" t="s">
        <v>39</v>
      </c>
      <c r="D31" s="18">
        <v>28</v>
      </c>
      <c r="E31" s="18">
        <v>70</v>
      </c>
      <c r="F31" s="18">
        <v>4</v>
      </c>
      <c r="G31" s="19">
        <v>413</v>
      </c>
      <c r="H31" s="19">
        <v>432</v>
      </c>
      <c r="I31" s="19">
        <v>321</v>
      </c>
      <c r="J31" s="19">
        <v>313</v>
      </c>
      <c r="K31" s="18">
        <v>2</v>
      </c>
      <c r="L31" s="18">
        <v>60</v>
      </c>
      <c r="M31" s="20">
        <v>1670</v>
      </c>
    </row>
    <row r="32" spans="1:13" s="21" customFormat="1" ht="16.5">
      <c r="A32" s="18">
        <v>1000129</v>
      </c>
      <c r="B32" s="18">
        <v>1000101</v>
      </c>
      <c r="C32" s="18" t="s">
        <v>39</v>
      </c>
      <c r="D32" s="18">
        <v>29</v>
      </c>
      <c r="E32" s="18">
        <v>70</v>
      </c>
      <c r="F32" s="18">
        <v>4</v>
      </c>
      <c r="G32" s="19">
        <v>412</v>
      </c>
      <c r="H32" s="19">
        <v>421</v>
      </c>
      <c r="I32" s="19">
        <v>423</v>
      </c>
      <c r="J32" s="19">
        <v>413</v>
      </c>
      <c r="K32" s="18">
        <v>2</v>
      </c>
      <c r="L32" s="18">
        <v>60</v>
      </c>
      <c r="M32" s="20">
        <v>2170</v>
      </c>
    </row>
    <row r="33" spans="1:13" s="21" customFormat="1" ht="16.5">
      <c r="A33" s="18">
        <v>1000130</v>
      </c>
      <c r="B33" s="18">
        <v>1000101</v>
      </c>
      <c r="C33" s="18" t="s">
        <v>39</v>
      </c>
      <c r="D33" s="18">
        <v>30</v>
      </c>
      <c r="E33" s="18">
        <v>80</v>
      </c>
      <c r="F33" s="18">
        <v>4</v>
      </c>
      <c r="G33" s="19">
        <v>511</v>
      </c>
      <c r="H33" s="19">
        <v>433</v>
      </c>
      <c r="I33" s="19">
        <v>422</v>
      </c>
      <c r="J33" s="19">
        <v>411</v>
      </c>
      <c r="K33" s="18">
        <v>2</v>
      </c>
      <c r="L33" s="18">
        <v>60</v>
      </c>
      <c r="M33" s="20">
        <v>2210</v>
      </c>
    </row>
    <row r="34" spans="1:13" s="21" customFormat="1" ht="16.5">
      <c r="A34" s="18">
        <v>1000131</v>
      </c>
      <c r="B34" s="18">
        <v>1000101</v>
      </c>
      <c r="C34" s="18" t="s">
        <v>39</v>
      </c>
      <c r="D34" s="18">
        <v>31</v>
      </c>
      <c r="E34" s="18">
        <v>80</v>
      </c>
      <c r="F34" s="18">
        <v>4</v>
      </c>
      <c r="G34" s="19">
        <v>513</v>
      </c>
      <c r="H34" s="19">
        <v>432</v>
      </c>
      <c r="I34" s="19">
        <v>421</v>
      </c>
      <c r="J34" s="19">
        <v>413</v>
      </c>
      <c r="K34" s="18">
        <v>2</v>
      </c>
      <c r="L34" s="18">
        <v>60</v>
      </c>
      <c r="M34" s="20">
        <v>2230</v>
      </c>
    </row>
    <row r="35" spans="1:13" s="21" customFormat="1" ht="16.5">
      <c r="A35" s="18">
        <v>1000132</v>
      </c>
      <c r="B35" s="18">
        <v>1000101</v>
      </c>
      <c r="C35" s="18" t="s">
        <v>39</v>
      </c>
      <c r="D35" s="18">
        <v>32</v>
      </c>
      <c r="E35" s="18">
        <v>80</v>
      </c>
      <c r="F35" s="18">
        <v>4</v>
      </c>
      <c r="G35" s="19">
        <v>512</v>
      </c>
      <c r="H35" s="19">
        <v>431</v>
      </c>
      <c r="I35" s="19">
        <v>423</v>
      </c>
      <c r="J35" s="19">
        <v>412</v>
      </c>
      <c r="K35" s="18">
        <v>2</v>
      </c>
      <c r="L35" s="18">
        <v>60</v>
      </c>
      <c r="M35" s="20">
        <v>2250</v>
      </c>
    </row>
    <row r="36" spans="1:13" s="21" customFormat="1" ht="16.5">
      <c r="A36" s="18">
        <v>1000133</v>
      </c>
      <c r="B36" s="18">
        <v>1000101</v>
      </c>
      <c r="C36" s="18" t="s">
        <v>39</v>
      </c>
      <c r="D36" s="18">
        <v>33</v>
      </c>
      <c r="E36" s="18">
        <v>80</v>
      </c>
      <c r="F36" s="18">
        <v>4</v>
      </c>
      <c r="G36" s="19">
        <v>511</v>
      </c>
      <c r="H36" s="19">
        <v>433</v>
      </c>
      <c r="I36" s="19">
        <v>422</v>
      </c>
      <c r="J36" s="19">
        <v>411</v>
      </c>
      <c r="K36" s="18">
        <v>2</v>
      </c>
      <c r="L36" s="18">
        <v>60</v>
      </c>
      <c r="M36" s="20">
        <v>2270</v>
      </c>
    </row>
    <row r="37" spans="1:13" s="21" customFormat="1" ht="16.5">
      <c r="A37" s="18">
        <v>1000134</v>
      </c>
      <c r="B37" s="18">
        <v>1000101</v>
      </c>
      <c r="C37" s="18" t="s">
        <v>39</v>
      </c>
      <c r="D37" s="18">
        <v>34</v>
      </c>
      <c r="E37" s="18">
        <v>80</v>
      </c>
      <c r="F37" s="18">
        <v>4</v>
      </c>
      <c r="G37" s="19">
        <v>513</v>
      </c>
      <c r="H37" s="19">
        <v>422</v>
      </c>
      <c r="I37" s="19">
        <v>421</v>
      </c>
      <c r="J37" s="19">
        <v>413</v>
      </c>
      <c r="K37" s="18">
        <v>2</v>
      </c>
      <c r="L37" s="18">
        <v>60</v>
      </c>
      <c r="M37" s="20">
        <v>2290</v>
      </c>
    </row>
    <row r="38" spans="1:13" s="21" customFormat="1" ht="16.5">
      <c r="A38" s="18">
        <v>1000135</v>
      </c>
      <c r="B38" s="18">
        <v>1000101</v>
      </c>
      <c r="C38" s="18" t="s">
        <v>39</v>
      </c>
      <c r="D38" s="18">
        <v>35</v>
      </c>
      <c r="E38" s="18">
        <v>80</v>
      </c>
      <c r="F38" s="18">
        <v>4</v>
      </c>
      <c r="G38" s="19">
        <v>522</v>
      </c>
      <c r="H38" s="19">
        <v>531</v>
      </c>
      <c r="I38" s="19">
        <v>423</v>
      </c>
      <c r="J38" s="19">
        <v>412</v>
      </c>
      <c r="K38" s="18">
        <v>2</v>
      </c>
      <c r="L38" s="18">
        <v>60</v>
      </c>
      <c r="M38" s="20">
        <v>2330</v>
      </c>
    </row>
    <row r="39" spans="1:13" s="21" customFormat="1" ht="16.5">
      <c r="A39" s="18">
        <v>1000136</v>
      </c>
      <c r="B39" s="18">
        <v>1000101</v>
      </c>
      <c r="C39" s="18" t="s">
        <v>39</v>
      </c>
      <c r="D39" s="18">
        <v>36</v>
      </c>
      <c r="E39" s="18">
        <v>80</v>
      </c>
      <c r="F39" s="18">
        <v>4</v>
      </c>
      <c r="G39" s="19">
        <v>511</v>
      </c>
      <c r="H39" s="19">
        <v>533</v>
      </c>
      <c r="I39" s="19">
        <v>422</v>
      </c>
      <c r="J39" s="19">
        <v>411</v>
      </c>
      <c r="K39" s="18">
        <v>2</v>
      </c>
      <c r="L39" s="18">
        <v>60</v>
      </c>
      <c r="M39" s="20">
        <v>2350</v>
      </c>
    </row>
    <row r="40" spans="1:13" s="21" customFormat="1" ht="16.5">
      <c r="A40" s="18">
        <v>1000137</v>
      </c>
      <c r="B40" s="18">
        <v>1000101</v>
      </c>
      <c r="C40" s="18" t="s">
        <v>39</v>
      </c>
      <c r="D40" s="18">
        <v>37</v>
      </c>
      <c r="E40" s="18">
        <v>80</v>
      </c>
      <c r="F40" s="18">
        <v>4</v>
      </c>
      <c r="G40" s="19">
        <v>513</v>
      </c>
      <c r="H40" s="19">
        <v>532</v>
      </c>
      <c r="I40" s="19">
        <v>421</v>
      </c>
      <c r="J40" s="19">
        <v>413</v>
      </c>
      <c r="K40" s="18">
        <v>2</v>
      </c>
      <c r="L40" s="18">
        <v>60</v>
      </c>
      <c r="M40" s="20">
        <v>2370</v>
      </c>
    </row>
    <row r="41" spans="1:13" s="21" customFormat="1" ht="16.5">
      <c r="A41" s="18">
        <v>1000138</v>
      </c>
      <c r="B41" s="18">
        <v>1000101</v>
      </c>
      <c r="C41" s="18" t="s">
        <v>39</v>
      </c>
      <c r="D41" s="18">
        <v>38</v>
      </c>
      <c r="E41" s="18">
        <v>80</v>
      </c>
      <c r="F41" s="18">
        <v>4</v>
      </c>
      <c r="G41" s="19">
        <v>512</v>
      </c>
      <c r="H41" s="19">
        <v>531</v>
      </c>
      <c r="I41" s="19">
        <v>423</v>
      </c>
      <c r="J41" s="19">
        <v>412</v>
      </c>
      <c r="K41" s="18">
        <v>2</v>
      </c>
      <c r="L41" s="18">
        <v>60</v>
      </c>
      <c r="M41" s="20">
        <v>2390</v>
      </c>
    </row>
    <row r="42" spans="1:13" s="21" customFormat="1" ht="16.5">
      <c r="A42" s="18">
        <v>1000139</v>
      </c>
      <c r="B42" s="18">
        <v>1000101</v>
      </c>
      <c r="C42" s="18" t="s">
        <v>39</v>
      </c>
      <c r="D42" s="18">
        <v>39</v>
      </c>
      <c r="E42" s="18">
        <v>80</v>
      </c>
      <c r="F42" s="18">
        <v>4</v>
      </c>
      <c r="G42" s="19">
        <v>511</v>
      </c>
      <c r="H42" s="19">
        <v>533</v>
      </c>
      <c r="I42" s="19">
        <v>522</v>
      </c>
      <c r="J42" s="19">
        <v>513</v>
      </c>
      <c r="K42" s="18">
        <v>2</v>
      </c>
      <c r="L42" s="18">
        <v>60</v>
      </c>
      <c r="M42" s="20">
        <v>2890</v>
      </c>
    </row>
    <row r="43" spans="1:13" s="21" customFormat="1" ht="16.5">
      <c r="A43" s="18">
        <v>1000140</v>
      </c>
      <c r="B43" s="18">
        <v>1000101</v>
      </c>
      <c r="C43" s="18" t="s">
        <v>39</v>
      </c>
      <c r="D43" s="18">
        <v>40</v>
      </c>
      <c r="E43" s="18">
        <v>90</v>
      </c>
      <c r="F43" s="18">
        <v>4</v>
      </c>
      <c r="G43" s="19">
        <v>613</v>
      </c>
      <c r="H43" s="19">
        <v>532</v>
      </c>
      <c r="I43" s="19">
        <v>521</v>
      </c>
      <c r="J43" s="19">
        <v>513</v>
      </c>
      <c r="K43" s="18">
        <v>2</v>
      </c>
      <c r="L43" s="18">
        <v>60</v>
      </c>
      <c r="M43" s="20">
        <v>2930</v>
      </c>
    </row>
    <row r="44" spans="1:13" s="21" customFormat="1" ht="16.5">
      <c r="A44" s="18">
        <v>1000141</v>
      </c>
      <c r="B44" s="18">
        <v>1000101</v>
      </c>
      <c r="C44" s="18" t="s">
        <v>39</v>
      </c>
      <c r="D44" s="18">
        <v>41</v>
      </c>
      <c r="E44" s="18">
        <v>90</v>
      </c>
      <c r="F44" s="18">
        <v>4</v>
      </c>
      <c r="G44" s="19">
        <v>612</v>
      </c>
      <c r="H44" s="19">
        <v>531</v>
      </c>
      <c r="I44" s="19">
        <v>523</v>
      </c>
      <c r="J44" s="19">
        <v>512</v>
      </c>
      <c r="K44" s="18">
        <v>2</v>
      </c>
      <c r="L44" s="18">
        <v>60</v>
      </c>
      <c r="M44" s="20">
        <v>2950</v>
      </c>
    </row>
    <row r="45" spans="1:13" s="21" customFormat="1" ht="16.5">
      <c r="A45" s="18">
        <v>1000142</v>
      </c>
      <c r="B45" s="18">
        <v>1000101</v>
      </c>
      <c r="C45" s="18" t="s">
        <v>39</v>
      </c>
      <c r="D45" s="18">
        <v>42</v>
      </c>
      <c r="E45" s="18">
        <v>90</v>
      </c>
      <c r="F45" s="18">
        <v>4</v>
      </c>
      <c r="G45" s="19">
        <v>621</v>
      </c>
      <c r="H45" s="19">
        <v>533</v>
      </c>
      <c r="I45" s="19">
        <v>522</v>
      </c>
      <c r="J45" s="19">
        <v>511</v>
      </c>
      <c r="K45" s="18">
        <v>2</v>
      </c>
      <c r="L45" s="18">
        <v>60</v>
      </c>
      <c r="M45" s="20">
        <v>2970</v>
      </c>
    </row>
    <row r="46" spans="1:13" s="21" customFormat="1" ht="16.5">
      <c r="A46" s="18">
        <v>1000143</v>
      </c>
      <c r="B46" s="18">
        <v>1000101</v>
      </c>
      <c r="C46" s="18" t="s">
        <v>39</v>
      </c>
      <c r="D46" s="18">
        <v>43</v>
      </c>
      <c r="E46" s="18">
        <v>90</v>
      </c>
      <c r="F46" s="18">
        <v>4</v>
      </c>
      <c r="G46" s="19">
        <v>613</v>
      </c>
      <c r="H46" s="19">
        <v>532</v>
      </c>
      <c r="I46" s="19">
        <v>521</v>
      </c>
      <c r="J46" s="19">
        <v>513</v>
      </c>
      <c r="K46" s="18">
        <v>2</v>
      </c>
      <c r="L46" s="18">
        <v>60</v>
      </c>
      <c r="M46" s="20">
        <v>2990</v>
      </c>
    </row>
    <row r="47" spans="1:13" s="21" customFormat="1" ht="16.5">
      <c r="A47" s="18">
        <v>1000144</v>
      </c>
      <c r="B47" s="18">
        <v>1000101</v>
      </c>
      <c r="C47" s="18" t="s">
        <v>39</v>
      </c>
      <c r="D47" s="18">
        <v>44</v>
      </c>
      <c r="E47" s="18">
        <v>90</v>
      </c>
      <c r="F47" s="18">
        <v>4</v>
      </c>
      <c r="G47" s="19">
        <v>622</v>
      </c>
      <c r="H47" s="19">
        <v>531</v>
      </c>
      <c r="I47" s="19">
        <v>523</v>
      </c>
      <c r="J47" s="19">
        <v>512</v>
      </c>
      <c r="K47" s="18">
        <v>2</v>
      </c>
      <c r="L47" s="18">
        <v>60</v>
      </c>
      <c r="M47" s="20">
        <v>3010</v>
      </c>
    </row>
    <row r="48" spans="1:13" s="21" customFormat="1" ht="16.5">
      <c r="A48" s="18">
        <v>1000145</v>
      </c>
      <c r="B48" s="18">
        <v>1000101</v>
      </c>
      <c r="C48" s="18" t="s">
        <v>39</v>
      </c>
      <c r="D48" s="18">
        <v>45</v>
      </c>
      <c r="E48" s="18">
        <v>90</v>
      </c>
      <c r="F48" s="18">
        <v>4</v>
      </c>
      <c r="G48" s="19">
        <v>611</v>
      </c>
      <c r="H48" s="19">
        <v>633</v>
      </c>
      <c r="I48" s="19">
        <v>522</v>
      </c>
      <c r="J48" s="19">
        <v>511</v>
      </c>
      <c r="K48" s="18">
        <v>2</v>
      </c>
      <c r="L48" s="18">
        <v>60</v>
      </c>
      <c r="M48" s="20">
        <v>3050</v>
      </c>
    </row>
    <row r="49" spans="1:13" s="21" customFormat="1" ht="16.5">
      <c r="A49" s="18">
        <v>1000146</v>
      </c>
      <c r="B49" s="18">
        <v>1000101</v>
      </c>
      <c r="C49" s="18" t="s">
        <v>39</v>
      </c>
      <c r="D49" s="18">
        <v>46</v>
      </c>
      <c r="E49" s="18">
        <v>90</v>
      </c>
      <c r="F49" s="18">
        <v>4</v>
      </c>
      <c r="G49" s="19">
        <v>623</v>
      </c>
      <c r="H49" s="19">
        <v>632</v>
      </c>
      <c r="I49" s="19">
        <v>521</v>
      </c>
      <c r="J49" s="19">
        <v>513</v>
      </c>
      <c r="K49" s="18">
        <v>2</v>
      </c>
      <c r="L49" s="18">
        <v>60</v>
      </c>
      <c r="M49" s="20">
        <v>3070</v>
      </c>
    </row>
    <row r="50" spans="1:13" s="21" customFormat="1" ht="16.5">
      <c r="A50" s="18">
        <v>1000147</v>
      </c>
      <c r="B50" s="18">
        <v>1000101</v>
      </c>
      <c r="C50" s="18" t="s">
        <v>39</v>
      </c>
      <c r="D50" s="18">
        <v>47</v>
      </c>
      <c r="E50" s="18">
        <v>90</v>
      </c>
      <c r="F50" s="18">
        <v>4</v>
      </c>
      <c r="G50" s="19">
        <v>612</v>
      </c>
      <c r="H50" s="19">
        <v>631</v>
      </c>
      <c r="I50" s="19">
        <v>523</v>
      </c>
      <c r="J50" s="19">
        <v>512</v>
      </c>
      <c r="K50" s="18">
        <v>2</v>
      </c>
      <c r="L50" s="18">
        <v>60</v>
      </c>
      <c r="M50" s="20">
        <v>3090</v>
      </c>
    </row>
    <row r="51" spans="1:13" s="21" customFormat="1" ht="16.5">
      <c r="A51" s="18">
        <v>1000148</v>
      </c>
      <c r="B51" s="18">
        <v>1000101</v>
      </c>
      <c r="C51" s="18" t="s">
        <v>39</v>
      </c>
      <c r="D51" s="18">
        <v>48</v>
      </c>
      <c r="E51" s="18">
        <v>90</v>
      </c>
      <c r="F51" s="18">
        <v>4</v>
      </c>
      <c r="G51" s="19">
        <v>611</v>
      </c>
      <c r="H51" s="19">
        <v>633</v>
      </c>
      <c r="I51" s="19">
        <v>522</v>
      </c>
      <c r="J51" s="19">
        <v>511</v>
      </c>
      <c r="K51" s="18">
        <v>2</v>
      </c>
      <c r="L51" s="18">
        <v>60</v>
      </c>
      <c r="M51" s="20">
        <v>3110</v>
      </c>
    </row>
    <row r="52" spans="1:13" s="21" customFormat="1" ht="16.5">
      <c r="A52" s="18">
        <v>1000149</v>
      </c>
      <c r="B52" s="18">
        <v>1000101</v>
      </c>
      <c r="C52" s="18" t="s">
        <v>39</v>
      </c>
      <c r="D52" s="18">
        <v>49</v>
      </c>
      <c r="E52" s="18">
        <v>90</v>
      </c>
      <c r="F52" s="18">
        <v>4</v>
      </c>
      <c r="G52" s="19">
        <v>613</v>
      </c>
      <c r="H52" s="19">
        <v>632</v>
      </c>
      <c r="I52" s="19">
        <v>621</v>
      </c>
      <c r="J52" s="19">
        <v>611</v>
      </c>
      <c r="K52" s="18">
        <v>2</v>
      </c>
      <c r="L52" s="18">
        <v>60</v>
      </c>
      <c r="M52" s="20">
        <v>3610</v>
      </c>
    </row>
    <row r="53" spans="1:13" s="21" customFormat="1" ht="16.5">
      <c r="A53" s="18">
        <v>1000150</v>
      </c>
      <c r="B53" s="18">
        <v>1000101</v>
      </c>
      <c r="C53" s="18" t="s">
        <v>39</v>
      </c>
      <c r="D53" s="18">
        <v>50</v>
      </c>
      <c r="E53" s="18">
        <v>120</v>
      </c>
      <c r="F53" s="18">
        <v>4</v>
      </c>
      <c r="G53" s="19">
        <v>612</v>
      </c>
      <c r="H53" s="19">
        <v>631</v>
      </c>
      <c r="I53" s="19">
        <v>623</v>
      </c>
      <c r="J53" s="19">
        <v>613</v>
      </c>
      <c r="K53" s="18">
        <v>2</v>
      </c>
      <c r="L53" s="18">
        <v>60</v>
      </c>
      <c r="M53" s="20">
        <v>3810</v>
      </c>
    </row>
    <row r="54" spans="1:13" s="21" customFormat="1" ht="16.5">
      <c r="A54" s="18">
        <v>1001200</v>
      </c>
      <c r="B54" s="18">
        <v>1001201</v>
      </c>
      <c r="C54" s="18" t="s">
        <v>40</v>
      </c>
      <c r="D54" s="18">
        <v>0</v>
      </c>
      <c r="E54" s="18">
        <v>50</v>
      </c>
      <c r="F54" s="18">
        <v>2</v>
      </c>
      <c r="G54" s="19">
        <v>113</v>
      </c>
      <c r="H54" s="19">
        <v>132</v>
      </c>
      <c r="I54" s="19">
        <v>0</v>
      </c>
      <c r="J54" s="19">
        <v>0</v>
      </c>
      <c r="K54" s="18">
        <v>2</v>
      </c>
      <c r="L54" s="18">
        <v>60</v>
      </c>
      <c r="M54" s="20">
        <v>60</v>
      </c>
    </row>
    <row r="55" spans="1:13" s="21" customFormat="1" ht="16.5">
      <c r="A55" s="18">
        <v>1001201</v>
      </c>
      <c r="B55" s="18">
        <v>1001201</v>
      </c>
      <c r="C55" s="18" t="s">
        <v>40</v>
      </c>
      <c r="D55" s="18">
        <v>1</v>
      </c>
      <c r="E55" s="18">
        <v>50</v>
      </c>
      <c r="F55" s="18">
        <v>3</v>
      </c>
      <c r="G55" s="19">
        <v>212</v>
      </c>
      <c r="H55" s="19">
        <v>131</v>
      </c>
      <c r="I55" s="19">
        <v>124</v>
      </c>
      <c r="J55" s="19">
        <v>0</v>
      </c>
      <c r="K55" s="18">
        <v>2</v>
      </c>
      <c r="L55" s="18">
        <v>60</v>
      </c>
      <c r="M55" s="20">
        <v>80</v>
      </c>
    </row>
    <row r="56" spans="1:13" s="21" customFormat="1" ht="16.5">
      <c r="A56" s="18">
        <v>1001202</v>
      </c>
      <c r="B56" s="18">
        <v>1001201</v>
      </c>
      <c r="C56" s="18" t="s">
        <v>40</v>
      </c>
      <c r="D56" s="18">
        <v>2</v>
      </c>
      <c r="E56" s="18">
        <v>50</v>
      </c>
      <c r="F56" s="18">
        <v>4</v>
      </c>
      <c r="G56" s="19">
        <v>211</v>
      </c>
      <c r="H56" s="19">
        <v>134</v>
      </c>
      <c r="I56" s="19">
        <v>123</v>
      </c>
      <c r="J56" s="19">
        <v>122</v>
      </c>
      <c r="K56" s="18">
        <v>2</v>
      </c>
      <c r="L56" s="18">
        <v>60</v>
      </c>
      <c r="M56" s="20">
        <v>100</v>
      </c>
    </row>
    <row r="57" spans="1:13" s="21" customFormat="1" ht="16.5">
      <c r="A57" s="18">
        <v>1001203</v>
      </c>
      <c r="B57" s="18">
        <v>1001201</v>
      </c>
      <c r="C57" s="18" t="s">
        <v>40</v>
      </c>
      <c r="D57" s="18">
        <v>3</v>
      </c>
      <c r="E57" s="18">
        <v>50</v>
      </c>
      <c r="F57" s="18">
        <v>4</v>
      </c>
      <c r="G57" s="19">
        <v>214</v>
      </c>
      <c r="H57" s="19">
        <v>133</v>
      </c>
      <c r="I57" s="19">
        <v>122</v>
      </c>
      <c r="J57" s="19">
        <v>121</v>
      </c>
      <c r="K57" s="18">
        <v>2</v>
      </c>
      <c r="L57" s="18">
        <v>60</v>
      </c>
      <c r="M57" s="20">
        <v>120</v>
      </c>
    </row>
    <row r="58" spans="1:13" s="21" customFormat="1" ht="16.5">
      <c r="A58" s="18">
        <v>1001204</v>
      </c>
      <c r="B58" s="18">
        <v>1001201</v>
      </c>
      <c r="C58" s="18" t="s">
        <v>40</v>
      </c>
      <c r="D58" s="18">
        <v>4</v>
      </c>
      <c r="E58" s="18">
        <v>50</v>
      </c>
      <c r="F58" s="18">
        <v>4</v>
      </c>
      <c r="G58" s="19">
        <v>213</v>
      </c>
      <c r="H58" s="19">
        <v>232</v>
      </c>
      <c r="I58" s="19">
        <v>121</v>
      </c>
      <c r="J58" s="19">
        <v>124</v>
      </c>
      <c r="K58" s="18">
        <v>2</v>
      </c>
      <c r="L58" s="18">
        <v>60</v>
      </c>
      <c r="M58" s="20">
        <v>140</v>
      </c>
    </row>
    <row r="59" spans="1:13" s="21" customFormat="1" ht="16.5">
      <c r="A59" s="18">
        <v>1001205</v>
      </c>
      <c r="B59" s="18">
        <v>1001201</v>
      </c>
      <c r="C59" s="18" t="s">
        <v>40</v>
      </c>
      <c r="D59" s="18">
        <v>5</v>
      </c>
      <c r="E59" s="18">
        <v>50</v>
      </c>
      <c r="F59" s="18">
        <v>4</v>
      </c>
      <c r="G59" s="19">
        <v>212</v>
      </c>
      <c r="H59" s="19">
        <v>231</v>
      </c>
      <c r="I59" s="19">
        <v>124</v>
      </c>
      <c r="J59" s="19">
        <v>123</v>
      </c>
      <c r="K59" s="18">
        <v>2</v>
      </c>
      <c r="L59" s="18">
        <v>60</v>
      </c>
      <c r="M59" s="20">
        <v>170</v>
      </c>
    </row>
    <row r="60" spans="1:13" s="21" customFormat="1" ht="16.5">
      <c r="A60" s="18">
        <v>1001206</v>
      </c>
      <c r="B60" s="18">
        <v>1001201</v>
      </c>
      <c r="C60" s="18" t="s">
        <v>40</v>
      </c>
      <c r="D60" s="18">
        <v>6</v>
      </c>
      <c r="E60" s="18">
        <v>50</v>
      </c>
      <c r="F60" s="18">
        <v>4</v>
      </c>
      <c r="G60" s="19">
        <v>211</v>
      </c>
      <c r="H60" s="19">
        <v>234</v>
      </c>
      <c r="I60" s="19">
        <v>123</v>
      </c>
      <c r="J60" s="19">
        <v>122</v>
      </c>
      <c r="K60" s="18">
        <v>2</v>
      </c>
      <c r="L60" s="18">
        <v>60</v>
      </c>
      <c r="M60" s="20">
        <v>190</v>
      </c>
    </row>
    <row r="61" spans="1:13" s="21" customFormat="1" ht="16.5">
      <c r="A61" s="18">
        <v>1001207</v>
      </c>
      <c r="B61" s="18">
        <v>1001201</v>
      </c>
      <c r="C61" s="18" t="s">
        <v>40</v>
      </c>
      <c r="D61" s="18">
        <v>7</v>
      </c>
      <c r="E61" s="18">
        <v>50</v>
      </c>
      <c r="F61" s="18">
        <v>4</v>
      </c>
      <c r="G61" s="19">
        <v>214</v>
      </c>
      <c r="H61" s="19">
        <v>233</v>
      </c>
      <c r="I61" s="19">
        <v>122</v>
      </c>
      <c r="J61" s="19">
        <v>121</v>
      </c>
      <c r="K61" s="18">
        <v>2</v>
      </c>
      <c r="L61" s="18">
        <v>60</v>
      </c>
      <c r="M61" s="20">
        <v>210</v>
      </c>
    </row>
    <row r="62" spans="1:13" s="21" customFormat="1" ht="16.5">
      <c r="A62" s="18">
        <v>1001208</v>
      </c>
      <c r="B62" s="18">
        <v>1001201</v>
      </c>
      <c r="C62" s="18" t="s">
        <v>40</v>
      </c>
      <c r="D62" s="18">
        <v>8</v>
      </c>
      <c r="E62" s="18">
        <v>50</v>
      </c>
      <c r="F62" s="18">
        <v>4</v>
      </c>
      <c r="G62" s="19">
        <v>213</v>
      </c>
      <c r="H62" s="19">
        <v>232</v>
      </c>
      <c r="I62" s="19">
        <v>121</v>
      </c>
      <c r="J62" s="19">
        <v>124</v>
      </c>
      <c r="K62" s="18">
        <v>2</v>
      </c>
      <c r="L62" s="18">
        <v>60</v>
      </c>
      <c r="M62" s="20">
        <v>230</v>
      </c>
    </row>
    <row r="63" spans="1:13" s="21" customFormat="1" ht="16.5">
      <c r="A63" s="18">
        <v>1001209</v>
      </c>
      <c r="B63" s="18">
        <v>1001201</v>
      </c>
      <c r="C63" s="18" t="s">
        <v>40</v>
      </c>
      <c r="D63" s="18">
        <v>9</v>
      </c>
      <c r="E63" s="18">
        <v>50</v>
      </c>
      <c r="F63" s="18">
        <v>4</v>
      </c>
      <c r="G63" s="19">
        <v>212</v>
      </c>
      <c r="H63" s="19">
        <v>231</v>
      </c>
      <c r="I63" s="19">
        <v>224</v>
      </c>
      <c r="J63" s="19">
        <v>223</v>
      </c>
      <c r="K63" s="18">
        <v>2</v>
      </c>
      <c r="L63" s="18">
        <v>60</v>
      </c>
      <c r="M63" s="20">
        <v>730</v>
      </c>
    </row>
    <row r="64" spans="1:13" s="21" customFormat="1" ht="16.5">
      <c r="A64" s="18">
        <v>1001210</v>
      </c>
      <c r="B64" s="18">
        <v>1001201</v>
      </c>
      <c r="C64" s="18" t="s">
        <v>40</v>
      </c>
      <c r="D64" s="18">
        <v>10</v>
      </c>
      <c r="E64" s="18">
        <v>60</v>
      </c>
      <c r="F64" s="18">
        <v>4</v>
      </c>
      <c r="G64" s="19">
        <v>312</v>
      </c>
      <c r="H64" s="19">
        <v>231</v>
      </c>
      <c r="I64" s="19">
        <v>223</v>
      </c>
      <c r="J64" s="19">
        <v>222</v>
      </c>
      <c r="K64" s="18">
        <v>2</v>
      </c>
      <c r="L64" s="18">
        <v>60</v>
      </c>
      <c r="M64" s="20">
        <v>770</v>
      </c>
    </row>
    <row r="65" spans="1:13" s="21" customFormat="1" ht="16.5">
      <c r="A65" s="18">
        <v>1001211</v>
      </c>
      <c r="B65" s="18">
        <v>1001201</v>
      </c>
      <c r="C65" s="18" t="s">
        <v>40</v>
      </c>
      <c r="D65" s="18">
        <v>11</v>
      </c>
      <c r="E65" s="18">
        <v>60</v>
      </c>
      <c r="F65" s="18">
        <v>4</v>
      </c>
      <c r="G65" s="19">
        <v>311</v>
      </c>
      <c r="H65" s="19">
        <v>233</v>
      </c>
      <c r="I65" s="19">
        <v>222</v>
      </c>
      <c r="J65" s="19">
        <v>221</v>
      </c>
      <c r="K65" s="18">
        <v>2</v>
      </c>
      <c r="L65" s="18">
        <v>60</v>
      </c>
      <c r="M65" s="20">
        <v>790</v>
      </c>
    </row>
    <row r="66" spans="1:13" s="21" customFormat="1" ht="16.5">
      <c r="A66" s="18">
        <v>1001212</v>
      </c>
      <c r="B66" s="18">
        <v>1001201</v>
      </c>
      <c r="C66" s="18" t="s">
        <v>40</v>
      </c>
      <c r="D66" s="18">
        <v>12</v>
      </c>
      <c r="E66" s="18">
        <v>60</v>
      </c>
      <c r="F66" s="18">
        <v>4</v>
      </c>
      <c r="G66" s="19">
        <v>313</v>
      </c>
      <c r="H66" s="19">
        <v>232</v>
      </c>
      <c r="I66" s="19">
        <v>221</v>
      </c>
      <c r="J66" s="19">
        <v>223</v>
      </c>
      <c r="K66" s="18">
        <v>2</v>
      </c>
      <c r="L66" s="18">
        <v>60</v>
      </c>
      <c r="M66" s="20">
        <v>810</v>
      </c>
    </row>
    <row r="67" spans="1:13" s="21" customFormat="1" ht="16.5">
      <c r="A67" s="18">
        <v>1001213</v>
      </c>
      <c r="B67" s="18">
        <v>1001201</v>
      </c>
      <c r="C67" s="18" t="s">
        <v>40</v>
      </c>
      <c r="D67" s="18">
        <v>13</v>
      </c>
      <c r="E67" s="18">
        <v>60</v>
      </c>
      <c r="F67" s="18">
        <v>4</v>
      </c>
      <c r="G67" s="19">
        <v>312</v>
      </c>
      <c r="H67" s="19">
        <v>331</v>
      </c>
      <c r="I67" s="19">
        <v>223</v>
      </c>
      <c r="J67" s="19">
        <v>222</v>
      </c>
      <c r="K67" s="18">
        <v>2</v>
      </c>
      <c r="L67" s="18">
        <v>60</v>
      </c>
      <c r="M67" s="20">
        <v>830</v>
      </c>
    </row>
    <row r="68" spans="1:13" s="21" customFormat="1" ht="16.5">
      <c r="A68" s="18">
        <v>1001214</v>
      </c>
      <c r="B68" s="18">
        <v>1001201</v>
      </c>
      <c r="C68" s="18" t="s">
        <v>40</v>
      </c>
      <c r="D68" s="18">
        <v>14</v>
      </c>
      <c r="E68" s="18">
        <v>60</v>
      </c>
      <c r="F68" s="18">
        <v>4</v>
      </c>
      <c r="G68" s="19">
        <v>311</v>
      </c>
      <c r="H68" s="19">
        <v>333</v>
      </c>
      <c r="I68" s="19">
        <v>222</v>
      </c>
      <c r="J68" s="19">
        <v>221</v>
      </c>
      <c r="K68" s="18">
        <v>2</v>
      </c>
      <c r="L68" s="18">
        <v>60</v>
      </c>
      <c r="M68" s="20">
        <v>850</v>
      </c>
    </row>
    <row r="69" spans="1:13" s="21" customFormat="1" ht="16.5">
      <c r="A69" s="18">
        <v>1001215</v>
      </c>
      <c r="B69" s="18">
        <v>1001201</v>
      </c>
      <c r="C69" s="18" t="s">
        <v>40</v>
      </c>
      <c r="D69" s="18">
        <v>15</v>
      </c>
      <c r="E69" s="18">
        <v>60</v>
      </c>
      <c r="F69" s="18">
        <v>4</v>
      </c>
      <c r="G69" s="19">
        <v>313</v>
      </c>
      <c r="H69" s="19">
        <v>322</v>
      </c>
      <c r="I69" s="19">
        <v>221</v>
      </c>
      <c r="J69" s="19">
        <v>223</v>
      </c>
      <c r="K69" s="18">
        <v>2</v>
      </c>
      <c r="L69" s="18">
        <v>60</v>
      </c>
      <c r="M69" s="20">
        <v>890</v>
      </c>
    </row>
    <row r="70" spans="1:13" s="21" customFormat="1" ht="16.5">
      <c r="A70" s="18">
        <v>1001216</v>
      </c>
      <c r="B70" s="18">
        <v>1001201</v>
      </c>
      <c r="C70" s="18" t="s">
        <v>40</v>
      </c>
      <c r="D70" s="18">
        <v>16</v>
      </c>
      <c r="E70" s="18">
        <v>60</v>
      </c>
      <c r="F70" s="18">
        <v>4</v>
      </c>
      <c r="G70" s="19">
        <v>312</v>
      </c>
      <c r="H70" s="19">
        <v>331</v>
      </c>
      <c r="I70" s="19">
        <v>223</v>
      </c>
      <c r="J70" s="19">
        <v>222</v>
      </c>
      <c r="K70" s="18">
        <v>2</v>
      </c>
      <c r="L70" s="18">
        <v>60</v>
      </c>
      <c r="M70" s="20">
        <v>910</v>
      </c>
    </row>
    <row r="71" spans="1:13" s="21" customFormat="1" ht="16.5">
      <c r="A71" s="18">
        <v>1001217</v>
      </c>
      <c r="B71" s="18">
        <v>1001201</v>
      </c>
      <c r="C71" s="18" t="s">
        <v>40</v>
      </c>
      <c r="D71" s="18">
        <v>17</v>
      </c>
      <c r="E71" s="18">
        <v>60</v>
      </c>
      <c r="F71" s="18">
        <v>4</v>
      </c>
      <c r="G71" s="19">
        <v>321</v>
      </c>
      <c r="H71" s="19">
        <v>333</v>
      </c>
      <c r="I71" s="19">
        <v>222</v>
      </c>
      <c r="J71" s="19">
        <v>221</v>
      </c>
      <c r="K71" s="18">
        <v>2</v>
      </c>
      <c r="L71" s="18">
        <v>60</v>
      </c>
      <c r="M71" s="20">
        <v>930</v>
      </c>
    </row>
    <row r="72" spans="1:13" s="21" customFormat="1" ht="16.5">
      <c r="A72" s="18">
        <v>1001218</v>
      </c>
      <c r="B72" s="18">
        <v>1001201</v>
      </c>
      <c r="C72" s="18" t="s">
        <v>40</v>
      </c>
      <c r="D72" s="18">
        <v>18</v>
      </c>
      <c r="E72" s="18">
        <v>60</v>
      </c>
      <c r="F72" s="18">
        <v>4</v>
      </c>
      <c r="G72" s="19">
        <v>313</v>
      </c>
      <c r="H72" s="19">
        <v>332</v>
      </c>
      <c r="I72" s="19">
        <v>221</v>
      </c>
      <c r="J72" s="19">
        <v>223</v>
      </c>
      <c r="K72" s="18">
        <v>2</v>
      </c>
      <c r="L72" s="18">
        <v>60</v>
      </c>
      <c r="M72" s="20">
        <v>950</v>
      </c>
    </row>
    <row r="73" spans="1:13" s="21" customFormat="1" ht="16.5">
      <c r="A73" s="18">
        <v>1001219</v>
      </c>
      <c r="B73" s="18">
        <v>1001201</v>
      </c>
      <c r="C73" s="18" t="s">
        <v>40</v>
      </c>
      <c r="D73" s="18">
        <v>19</v>
      </c>
      <c r="E73" s="18">
        <v>60</v>
      </c>
      <c r="F73" s="18">
        <v>4</v>
      </c>
      <c r="G73" s="19">
        <v>312</v>
      </c>
      <c r="H73" s="19">
        <v>331</v>
      </c>
      <c r="I73" s="19">
        <v>323</v>
      </c>
      <c r="J73" s="19">
        <v>322</v>
      </c>
      <c r="K73" s="18">
        <v>2</v>
      </c>
      <c r="L73" s="18">
        <v>60</v>
      </c>
      <c r="M73" s="20">
        <v>1450</v>
      </c>
    </row>
    <row r="74" spans="1:13" s="21" customFormat="1" ht="16.5">
      <c r="A74" s="18">
        <v>1001220</v>
      </c>
      <c r="B74" s="18">
        <v>1001201</v>
      </c>
      <c r="C74" s="18" t="s">
        <v>40</v>
      </c>
      <c r="D74" s="18">
        <v>20</v>
      </c>
      <c r="E74" s="18">
        <v>70</v>
      </c>
      <c r="F74" s="18">
        <v>4</v>
      </c>
      <c r="G74" s="19">
        <v>411</v>
      </c>
      <c r="H74" s="19">
        <v>333</v>
      </c>
      <c r="I74" s="19">
        <v>322</v>
      </c>
      <c r="J74" s="19">
        <v>321</v>
      </c>
      <c r="K74" s="18">
        <v>2</v>
      </c>
      <c r="L74" s="18">
        <v>60</v>
      </c>
      <c r="M74" s="20">
        <v>1490</v>
      </c>
    </row>
    <row r="75" spans="1:13" s="21" customFormat="1" ht="16.5">
      <c r="A75" s="18">
        <v>1001221</v>
      </c>
      <c r="B75" s="18">
        <v>1001201</v>
      </c>
      <c r="C75" s="18" t="s">
        <v>40</v>
      </c>
      <c r="D75" s="18">
        <v>21</v>
      </c>
      <c r="E75" s="18">
        <v>70</v>
      </c>
      <c r="F75" s="18">
        <v>4</v>
      </c>
      <c r="G75" s="19">
        <v>413</v>
      </c>
      <c r="H75" s="19">
        <v>332</v>
      </c>
      <c r="I75" s="19">
        <v>321</v>
      </c>
      <c r="J75" s="19">
        <v>323</v>
      </c>
      <c r="K75" s="18">
        <v>2</v>
      </c>
      <c r="L75" s="18">
        <v>60</v>
      </c>
      <c r="M75" s="20">
        <v>1510</v>
      </c>
    </row>
    <row r="76" spans="1:13" s="21" customFormat="1" ht="16.5">
      <c r="A76" s="18">
        <v>1001222</v>
      </c>
      <c r="B76" s="18">
        <v>1001201</v>
      </c>
      <c r="C76" s="18" t="s">
        <v>40</v>
      </c>
      <c r="D76" s="18">
        <v>22</v>
      </c>
      <c r="E76" s="18">
        <v>70</v>
      </c>
      <c r="F76" s="18">
        <v>4</v>
      </c>
      <c r="G76" s="19">
        <v>412</v>
      </c>
      <c r="H76" s="19">
        <v>331</v>
      </c>
      <c r="I76" s="19">
        <v>323</v>
      </c>
      <c r="J76" s="19">
        <v>322</v>
      </c>
      <c r="K76" s="18">
        <v>2</v>
      </c>
      <c r="L76" s="18">
        <v>60</v>
      </c>
      <c r="M76" s="20">
        <v>1530</v>
      </c>
    </row>
    <row r="77" spans="1:13" s="21" customFormat="1" ht="16.5">
      <c r="A77" s="18">
        <v>1001223</v>
      </c>
      <c r="B77" s="18">
        <v>1001201</v>
      </c>
      <c r="C77" s="18" t="s">
        <v>40</v>
      </c>
      <c r="D77" s="18">
        <v>23</v>
      </c>
      <c r="E77" s="18">
        <v>70</v>
      </c>
      <c r="F77" s="18">
        <v>4</v>
      </c>
      <c r="G77" s="19">
        <v>411</v>
      </c>
      <c r="H77" s="19">
        <v>333</v>
      </c>
      <c r="I77" s="19">
        <v>322</v>
      </c>
      <c r="J77" s="19">
        <v>321</v>
      </c>
      <c r="K77" s="18">
        <v>2</v>
      </c>
      <c r="L77" s="18">
        <v>60</v>
      </c>
      <c r="M77" s="20">
        <v>1550</v>
      </c>
    </row>
    <row r="78" spans="1:13" s="21" customFormat="1" ht="16.5">
      <c r="A78" s="18">
        <v>1001224</v>
      </c>
      <c r="B78" s="18">
        <v>1001201</v>
      </c>
      <c r="C78" s="18" t="s">
        <v>40</v>
      </c>
      <c r="D78" s="18">
        <v>24</v>
      </c>
      <c r="E78" s="18">
        <v>70</v>
      </c>
      <c r="F78" s="18">
        <v>4</v>
      </c>
      <c r="G78" s="19">
        <v>413</v>
      </c>
      <c r="H78" s="19">
        <v>432</v>
      </c>
      <c r="I78" s="19">
        <v>321</v>
      </c>
      <c r="J78" s="19">
        <v>323</v>
      </c>
      <c r="K78" s="18">
        <v>2</v>
      </c>
      <c r="L78" s="18">
        <v>60</v>
      </c>
      <c r="M78" s="20">
        <v>1570</v>
      </c>
    </row>
    <row r="79" spans="1:13" s="21" customFormat="1" ht="16.5">
      <c r="A79" s="18">
        <v>1001225</v>
      </c>
      <c r="B79" s="18">
        <v>1001201</v>
      </c>
      <c r="C79" s="18" t="s">
        <v>40</v>
      </c>
      <c r="D79" s="18">
        <v>25</v>
      </c>
      <c r="E79" s="18">
        <v>70</v>
      </c>
      <c r="F79" s="18">
        <v>4</v>
      </c>
      <c r="G79" s="19">
        <v>422</v>
      </c>
      <c r="H79" s="19">
        <v>421</v>
      </c>
      <c r="I79" s="19">
        <v>323</v>
      </c>
      <c r="J79" s="19">
        <v>322</v>
      </c>
      <c r="K79" s="18">
        <v>2</v>
      </c>
      <c r="L79" s="18">
        <v>60</v>
      </c>
      <c r="M79" s="20">
        <v>1610</v>
      </c>
    </row>
    <row r="80" spans="1:13" s="21" customFormat="1" ht="16.5">
      <c r="A80" s="18">
        <v>1001226</v>
      </c>
      <c r="B80" s="18">
        <v>1001201</v>
      </c>
      <c r="C80" s="18" t="s">
        <v>40</v>
      </c>
      <c r="D80" s="18">
        <v>26</v>
      </c>
      <c r="E80" s="18">
        <v>70</v>
      </c>
      <c r="F80" s="18">
        <v>4</v>
      </c>
      <c r="G80" s="19">
        <v>411</v>
      </c>
      <c r="H80" s="19">
        <v>423</v>
      </c>
      <c r="I80" s="19">
        <v>322</v>
      </c>
      <c r="J80" s="19">
        <v>321</v>
      </c>
      <c r="K80" s="18">
        <v>2</v>
      </c>
      <c r="L80" s="18">
        <v>60</v>
      </c>
      <c r="M80" s="20">
        <v>1630</v>
      </c>
    </row>
    <row r="81" spans="1:13" s="21" customFormat="1" ht="16.5">
      <c r="A81" s="18">
        <v>1001227</v>
      </c>
      <c r="B81" s="18">
        <v>1001201</v>
      </c>
      <c r="C81" s="18" t="s">
        <v>40</v>
      </c>
      <c r="D81" s="18">
        <v>27</v>
      </c>
      <c r="E81" s="18">
        <v>70</v>
      </c>
      <c r="F81" s="18">
        <v>4</v>
      </c>
      <c r="G81" s="19">
        <v>413</v>
      </c>
      <c r="H81" s="19">
        <v>432</v>
      </c>
      <c r="I81" s="19">
        <v>321</v>
      </c>
      <c r="J81" s="19">
        <v>323</v>
      </c>
      <c r="K81" s="18">
        <v>2</v>
      </c>
      <c r="L81" s="18">
        <v>60</v>
      </c>
      <c r="M81" s="20">
        <v>1650</v>
      </c>
    </row>
    <row r="82" spans="1:13" s="21" customFormat="1" ht="16.5">
      <c r="A82" s="18">
        <v>1001228</v>
      </c>
      <c r="B82" s="18">
        <v>1001201</v>
      </c>
      <c r="C82" s="18" t="s">
        <v>40</v>
      </c>
      <c r="D82" s="18">
        <v>28</v>
      </c>
      <c r="E82" s="18">
        <v>70</v>
      </c>
      <c r="F82" s="18">
        <v>4</v>
      </c>
      <c r="G82" s="19">
        <v>422</v>
      </c>
      <c r="H82" s="19">
        <v>431</v>
      </c>
      <c r="I82" s="19">
        <v>323</v>
      </c>
      <c r="J82" s="19">
        <v>322</v>
      </c>
      <c r="K82" s="18">
        <v>2</v>
      </c>
      <c r="L82" s="18">
        <v>60</v>
      </c>
      <c r="M82" s="20">
        <v>1670</v>
      </c>
    </row>
    <row r="83" spans="1:13" s="21" customFormat="1" ht="16.5">
      <c r="A83" s="18">
        <v>1001229</v>
      </c>
      <c r="B83" s="18">
        <v>1001201</v>
      </c>
      <c r="C83" s="18" t="s">
        <v>40</v>
      </c>
      <c r="D83" s="18">
        <v>29</v>
      </c>
      <c r="E83" s="18">
        <v>70</v>
      </c>
      <c r="F83" s="18">
        <v>4</v>
      </c>
      <c r="G83" s="19">
        <v>411</v>
      </c>
      <c r="H83" s="19">
        <v>433</v>
      </c>
      <c r="I83" s="19">
        <v>422</v>
      </c>
      <c r="J83" s="19">
        <v>421</v>
      </c>
      <c r="K83" s="18">
        <v>2</v>
      </c>
      <c r="L83" s="18">
        <v>60</v>
      </c>
      <c r="M83" s="20">
        <v>2170</v>
      </c>
    </row>
    <row r="84" spans="1:13" s="21" customFormat="1" ht="16.5">
      <c r="A84" s="18">
        <v>1001230</v>
      </c>
      <c r="B84" s="18">
        <v>1001201</v>
      </c>
      <c r="C84" s="18" t="s">
        <v>40</v>
      </c>
      <c r="D84" s="18">
        <v>30</v>
      </c>
      <c r="E84" s="18">
        <v>80</v>
      </c>
      <c r="F84" s="18">
        <v>4</v>
      </c>
      <c r="G84" s="19">
        <v>513</v>
      </c>
      <c r="H84" s="19">
        <v>432</v>
      </c>
      <c r="I84" s="19">
        <v>421</v>
      </c>
      <c r="J84" s="19">
        <v>423</v>
      </c>
      <c r="K84" s="18">
        <v>2</v>
      </c>
      <c r="L84" s="18">
        <v>60</v>
      </c>
      <c r="M84" s="20">
        <v>2210</v>
      </c>
    </row>
    <row r="85" spans="1:13" s="21" customFormat="1" ht="16.5">
      <c r="A85" s="18">
        <v>1001231</v>
      </c>
      <c r="B85" s="18">
        <v>1001201</v>
      </c>
      <c r="C85" s="18" t="s">
        <v>40</v>
      </c>
      <c r="D85" s="18">
        <v>31</v>
      </c>
      <c r="E85" s="18">
        <v>80</v>
      </c>
      <c r="F85" s="18">
        <v>4</v>
      </c>
      <c r="G85" s="19">
        <v>512</v>
      </c>
      <c r="H85" s="19">
        <v>431</v>
      </c>
      <c r="I85" s="19">
        <v>423</v>
      </c>
      <c r="J85" s="19">
        <v>422</v>
      </c>
      <c r="K85" s="18">
        <v>2</v>
      </c>
      <c r="L85" s="18">
        <v>60</v>
      </c>
      <c r="M85" s="20">
        <v>2230</v>
      </c>
    </row>
    <row r="86" spans="1:13" s="21" customFormat="1" ht="16.5">
      <c r="A86" s="18">
        <v>1001232</v>
      </c>
      <c r="B86" s="18">
        <v>1001201</v>
      </c>
      <c r="C86" s="18" t="s">
        <v>40</v>
      </c>
      <c r="D86" s="18">
        <v>32</v>
      </c>
      <c r="E86" s="18">
        <v>80</v>
      </c>
      <c r="F86" s="18">
        <v>4</v>
      </c>
      <c r="G86" s="19">
        <v>511</v>
      </c>
      <c r="H86" s="19">
        <v>433</v>
      </c>
      <c r="I86" s="19">
        <v>422</v>
      </c>
      <c r="J86" s="19">
        <v>421</v>
      </c>
      <c r="K86" s="18">
        <v>2</v>
      </c>
      <c r="L86" s="18">
        <v>60</v>
      </c>
      <c r="M86" s="20">
        <v>2250</v>
      </c>
    </row>
    <row r="87" spans="1:13" s="21" customFormat="1" ht="16.5">
      <c r="A87" s="18">
        <v>1001233</v>
      </c>
      <c r="B87" s="18">
        <v>1001201</v>
      </c>
      <c r="C87" s="18" t="s">
        <v>40</v>
      </c>
      <c r="D87" s="18">
        <v>33</v>
      </c>
      <c r="E87" s="18">
        <v>80</v>
      </c>
      <c r="F87" s="18">
        <v>4</v>
      </c>
      <c r="G87" s="19">
        <v>523</v>
      </c>
      <c r="H87" s="19">
        <v>432</v>
      </c>
      <c r="I87" s="19">
        <v>421</v>
      </c>
      <c r="J87" s="19">
        <v>423</v>
      </c>
      <c r="K87" s="18">
        <v>2</v>
      </c>
      <c r="L87" s="18">
        <v>60</v>
      </c>
      <c r="M87" s="20">
        <v>2270</v>
      </c>
    </row>
    <row r="88" spans="1:13" s="21" customFormat="1" ht="16.5">
      <c r="A88" s="18">
        <v>1001234</v>
      </c>
      <c r="B88" s="18">
        <v>1001201</v>
      </c>
      <c r="C88" s="18" t="s">
        <v>40</v>
      </c>
      <c r="D88" s="18">
        <v>34</v>
      </c>
      <c r="E88" s="18">
        <v>80</v>
      </c>
      <c r="F88" s="18">
        <v>4</v>
      </c>
      <c r="G88" s="19">
        <v>512</v>
      </c>
      <c r="H88" s="19">
        <v>431</v>
      </c>
      <c r="I88" s="19">
        <v>423</v>
      </c>
      <c r="J88" s="19">
        <v>422</v>
      </c>
      <c r="K88" s="18">
        <v>2</v>
      </c>
      <c r="L88" s="18">
        <v>60</v>
      </c>
      <c r="M88" s="20">
        <v>2290</v>
      </c>
    </row>
    <row r="89" spans="1:13" s="21" customFormat="1" ht="16.5">
      <c r="A89" s="18">
        <v>1001235</v>
      </c>
      <c r="B89" s="18">
        <v>1001201</v>
      </c>
      <c r="C89" s="18" t="s">
        <v>40</v>
      </c>
      <c r="D89" s="18">
        <v>35</v>
      </c>
      <c r="E89" s="18">
        <v>80</v>
      </c>
      <c r="F89" s="18">
        <v>4</v>
      </c>
      <c r="G89" s="19">
        <v>511</v>
      </c>
      <c r="H89" s="19">
        <v>533</v>
      </c>
      <c r="I89" s="19">
        <v>422</v>
      </c>
      <c r="J89" s="19">
        <v>421</v>
      </c>
      <c r="K89" s="18">
        <v>2</v>
      </c>
      <c r="L89" s="18">
        <v>60</v>
      </c>
      <c r="M89" s="20">
        <v>2330</v>
      </c>
    </row>
    <row r="90" spans="1:13" s="21" customFormat="1" ht="16.5">
      <c r="A90" s="18">
        <v>1001236</v>
      </c>
      <c r="B90" s="18">
        <v>1001201</v>
      </c>
      <c r="C90" s="18" t="s">
        <v>40</v>
      </c>
      <c r="D90" s="18">
        <v>36</v>
      </c>
      <c r="E90" s="18">
        <v>80</v>
      </c>
      <c r="F90" s="18">
        <v>4</v>
      </c>
      <c r="G90" s="19">
        <v>513</v>
      </c>
      <c r="H90" s="19">
        <v>532</v>
      </c>
      <c r="I90" s="19">
        <v>421</v>
      </c>
      <c r="J90" s="19">
        <v>423</v>
      </c>
      <c r="K90" s="18">
        <v>2</v>
      </c>
      <c r="L90" s="18">
        <v>60</v>
      </c>
      <c r="M90" s="20">
        <v>2350</v>
      </c>
    </row>
    <row r="91" spans="1:13" s="21" customFormat="1" ht="16.5">
      <c r="A91" s="18">
        <v>1001237</v>
      </c>
      <c r="B91" s="18">
        <v>1001201</v>
      </c>
      <c r="C91" s="18" t="s">
        <v>40</v>
      </c>
      <c r="D91" s="18">
        <v>37</v>
      </c>
      <c r="E91" s="18">
        <v>80</v>
      </c>
      <c r="F91" s="18">
        <v>4</v>
      </c>
      <c r="G91" s="19">
        <v>512</v>
      </c>
      <c r="H91" s="19">
        <v>521</v>
      </c>
      <c r="I91" s="19">
        <v>423</v>
      </c>
      <c r="J91" s="19">
        <v>422</v>
      </c>
      <c r="K91" s="18">
        <v>2</v>
      </c>
      <c r="L91" s="18">
        <v>60</v>
      </c>
      <c r="M91" s="20">
        <v>2370</v>
      </c>
    </row>
    <row r="92" spans="1:13" s="21" customFormat="1" ht="16.5">
      <c r="A92" s="18">
        <v>1001238</v>
      </c>
      <c r="B92" s="18">
        <v>1001201</v>
      </c>
      <c r="C92" s="18" t="s">
        <v>40</v>
      </c>
      <c r="D92" s="18">
        <v>38</v>
      </c>
      <c r="E92" s="18">
        <v>80</v>
      </c>
      <c r="F92" s="18">
        <v>4</v>
      </c>
      <c r="G92" s="19">
        <v>511</v>
      </c>
      <c r="H92" s="19">
        <v>533</v>
      </c>
      <c r="I92" s="19">
        <v>422</v>
      </c>
      <c r="J92" s="19">
        <v>421</v>
      </c>
      <c r="K92" s="18">
        <v>2</v>
      </c>
      <c r="L92" s="18">
        <v>60</v>
      </c>
      <c r="M92" s="20">
        <v>2390</v>
      </c>
    </row>
    <row r="93" spans="1:13" s="21" customFormat="1" ht="16.5">
      <c r="A93" s="18">
        <v>1001239</v>
      </c>
      <c r="B93" s="18">
        <v>1001201</v>
      </c>
      <c r="C93" s="18" t="s">
        <v>40</v>
      </c>
      <c r="D93" s="18">
        <v>39</v>
      </c>
      <c r="E93" s="18">
        <v>80</v>
      </c>
      <c r="F93" s="18">
        <v>4</v>
      </c>
      <c r="G93" s="19">
        <v>513</v>
      </c>
      <c r="H93" s="19">
        <v>532</v>
      </c>
      <c r="I93" s="19">
        <v>521</v>
      </c>
      <c r="J93" s="19">
        <v>523</v>
      </c>
      <c r="K93" s="18">
        <v>2</v>
      </c>
      <c r="L93" s="18">
        <v>60</v>
      </c>
      <c r="M93" s="20">
        <v>2890</v>
      </c>
    </row>
    <row r="94" spans="1:13" s="21" customFormat="1" ht="16.5">
      <c r="A94" s="18">
        <v>1001240</v>
      </c>
      <c r="B94" s="18">
        <v>1001201</v>
      </c>
      <c r="C94" s="18" t="s">
        <v>40</v>
      </c>
      <c r="D94" s="18">
        <v>40</v>
      </c>
      <c r="E94" s="18">
        <v>90</v>
      </c>
      <c r="F94" s="18">
        <v>4</v>
      </c>
      <c r="G94" s="19">
        <v>612</v>
      </c>
      <c r="H94" s="19">
        <v>531</v>
      </c>
      <c r="I94" s="19">
        <v>523</v>
      </c>
      <c r="J94" s="19">
        <v>522</v>
      </c>
      <c r="K94" s="18">
        <v>2</v>
      </c>
      <c r="L94" s="18">
        <v>60</v>
      </c>
      <c r="M94" s="20">
        <v>2930</v>
      </c>
    </row>
    <row r="95" spans="1:13" s="21" customFormat="1" ht="16.5">
      <c r="A95" s="18">
        <v>1001241</v>
      </c>
      <c r="B95" s="18">
        <v>1001201</v>
      </c>
      <c r="C95" s="18" t="s">
        <v>40</v>
      </c>
      <c r="D95" s="18">
        <v>41</v>
      </c>
      <c r="E95" s="18">
        <v>90</v>
      </c>
      <c r="F95" s="18">
        <v>4</v>
      </c>
      <c r="G95" s="19">
        <v>611</v>
      </c>
      <c r="H95" s="19">
        <v>533</v>
      </c>
      <c r="I95" s="19">
        <v>522</v>
      </c>
      <c r="J95" s="19">
        <v>521</v>
      </c>
      <c r="K95" s="18">
        <v>2</v>
      </c>
      <c r="L95" s="18">
        <v>60</v>
      </c>
      <c r="M95" s="20">
        <v>2950</v>
      </c>
    </row>
    <row r="96" spans="1:13" s="21" customFormat="1" ht="16.5">
      <c r="A96" s="18">
        <v>1001242</v>
      </c>
      <c r="B96" s="18">
        <v>1001201</v>
      </c>
      <c r="C96" s="18" t="s">
        <v>40</v>
      </c>
      <c r="D96" s="18">
        <v>42</v>
      </c>
      <c r="E96" s="18">
        <v>90</v>
      </c>
      <c r="F96" s="18">
        <v>4</v>
      </c>
      <c r="G96" s="19">
        <v>613</v>
      </c>
      <c r="H96" s="19">
        <v>532</v>
      </c>
      <c r="I96" s="19">
        <v>521</v>
      </c>
      <c r="J96" s="19">
        <v>523</v>
      </c>
      <c r="K96" s="18">
        <v>2</v>
      </c>
      <c r="L96" s="18">
        <v>60</v>
      </c>
      <c r="M96" s="20">
        <v>2970</v>
      </c>
    </row>
    <row r="97" spans="1:13" s="21" customFormat="1" ht="16.5">
      <c r="A97" s="18">
        <v>1001243</v>
      </c>
      <c r="B97" s="18">
        <v>1001201</v>
      </c>
      <c r="C97" s="18" t="s">
        <v>40</v>
      </c>
      <c r="D97" s="18">
        <v>43</v>
      </c>
      <c r="E97" s="18">
        <v>90</v>
      </c>
      <c r="F97" s="18">
        <v>4</v>
      </c>
      <c r="G97" s="19">
        <v>612</v>
      </c>
      <c r="H97" s="19">
        <v>531</v>
      </c>
      <c r="I97" s="19">
        <v>523</v>
      </c>
      <c r="J97" s="19">
        <v>522</v>
      </c>
      <c r="K97" s="18">
        <v>2</v>
      </c>
      <c r="L97" s="18">
        <v>60</v>
      </c>
      <c r="M97" s="20">
        <v>2990</v>
      </c>
    </row>
    <row r="98" spans="1:13" s="21" customFormat="1" ht="16.5">
      <c r="A98" s="18">
        <v>1001244</v>
      </c>
      <c r="B98" s="18">
        <v>1001201</v>
      </c>
      <c r="C98" s="18" t="s">
        <v>40</v>
      </c>
      <c r="D98" s="18">
        <v>44</v>
      </c>
      <c r="E98" s="18">
        <v>90</v>
      </c>
      <c r="F98" s="18">
        <v>4</v>
      </c>
      <c r="G98" s="19">
        <v>611</v>
      </c>
      <c r="H98" s="19">
        <v>533</v>
      </c>
      <c r="I98" s="19">
        <v>522</v>
      </c>
      <c r="J98" s="19">
        <v>521</v>
      </c>
      <c r="K98" s="18">
        <v>2</v>
      </c>
      <c r="L98" s="18">
        <v>60</v>
      </c>
      <c r="M98" s="20">
        <v>3010</v>
      </c>
    </row>
    <row r="99" spans="1:13" s="21" customFormat="1" ht="16.5">
      <c r="A99" s="18">
        <v>1001245</v>
      </c>
      <c r="B99" s="18">
        <v>1001201</v>
      </c>
      <c r="C99" s="18" t="s">
        <v>40</v>
      </c>
      <c r="D99" s="18">
        <v>45</v>
      </c>
      <c r="E99" s="18">
        <v>90</v>
      </c>
      <c r="F99" s="18">
        <v>4</v>
      </c>
      <c r="G99" s="19">
        <v>623</v>
      </c>
      <c r="H99" s="19">
        <v>632</v>
      </c>
      <c r="I99" s="19">
        <v>521</v>
      </c>
      <c r="J99" s="19">
        <v>523</v>
      </c>
      <c r="K99" s="18">
        <v>2</v>
      </c>
      <c r="L99" s="18">
        <v>60</v>
      </c>
      <c r="M99" s="20">
        <v>3050</v>
      </c>
    </row>
    <row r="100" spans="1:13" s="21" customFormat="1" ht="16.5">
      <c r="A100" s="18">
        <v>1001246</v>
      </c>
      <c r="B100" s="18">
        <v>1001201</v>
      </c>
      <c r="C100" s="18" t="s">
        <v>40</v>
      </c>
      <c r="D100" s="18">
        <v>46</v>
      </c>
      <c r="E100" s="18">
        <v>90</v>
      </c>
      <c r="F100" s="18">
        <v>4</v>
      </c>
      <c r="G100" s="19">
        <v>612</v>
      </c>
      <c r="H100" s="19">
        <v>631</v>
      </c>
      <c r="I100" s="19">
        <v>523</v>
      </c>
      <c r="J100" s="19">
        <v>522</v>
      </c>
      <c r="K100" s="18">
        <v>2</v>
      </c>
      <c r="L100" s="18">
        <v>60</v>
      </c>
      <c r="M100" s="20">
        <v>3070</v>
      </c>
    </row>
    <row r="101" spans="1:13" s="21" customFormat="1" ht="16.5">
      <c r="A101" s="18">
        <v>1001247</v>
      </c>
      <c r="B101" s="18">
        <v>1001201</v>
      </c>
      <c r="C101" s="18" t="s">
        <v>40</v>
      </c>
      <c r="D101" s="18">
        <v>47</v>
      </c>
      <c r="E101" s="18">
        <v>90</v>
      </c>
      <c r="F101" s="18">
        <v>4</v>
      </c>
      <c r="G101" s="19">
        <v>611</v>
      </c>
      <c r="H101" s="19">
        <v>633</v>
      </c>
      <c r="I101" s="19">
        <v>522</v>
      </c>
      <c r="J101" s="19">
        <v>521</v>
      </c>
      <c r="K101" s="18">
        <v>2</v>
      </c>
      <c r="L101" s="18">
        <v>60</v>
      </c>
      <c r="M101" s="20">
        <v>3090</v>
      </c>
    </row>
    <row r="102" spans="1:13" s="21" customFormat="1" ht="16.5">
      <c r="A102" s="18">
        <v>1001248</v>
      </c>
      <c r="B102" s="18">
        <v>1001201</v>
      </c>
      <c r="C102" s="18" t="s">
        <v>40</v>
      </c>
      <c r="D102" s="18">
        <v>48</v>
      </c>
      <c r="E102" s="18">
        <v>90</v>
      </c>
      <c r="F102" s="18">
        <v>4</v>
      </c>
      <c r="G102" s="19">
        <v>623</v>
      </c>
      <c r="H102" s="19">
        <v>632</v>
      </c>
      <c r="I102" s="19">
        <v>521</v>
      </c>
      <c r="J102" s="19">
        <v>523</v>
      </c>
      <c r="K102" s="18">
        <v>2</v>
      </c>
      <c r="L102" s="18">
        <v>60</v>
      </c>
      <c r="M102" s="20">
        <v>3110</v>
      </c>
    </row>
    <row r="103" spans="1:13" s="21" customFormat="1" ht="16.5">
      <c r="A103" s="18">
        <v>1001249</v>
      </c>
      <c r="B103" s="18">
        <v>1001201</v>
      </c>
      <c r="C103" s="18" t="s">
        <v>40</v>
      </c>
      <c r="D103" s="18">
        <v>49</v>
      </c>
      <c r="E103" s="18">
        <v>90</v>
      </c>
      <c r="F103" s="18">
        <v>4</v>
      </c>
      <c r="G103" s="19">
        <v>612</v>
      </c>
      <c r="H103" s="19">
        <v>631</v>
      </c>
      <c r="I103" s="19">
        <v>623</v>
      </c>
      <c r="J103" s="19">
        <v>622</v>
      </c>
      <c r="K103" s="18">
        <v>2</v>
      </c>
      <c r="L103" s="18">
        <v>60</v>
      </c>
      <c r="M103" s="20">
        <v>3610</v>
      </c>
    </row>
    <row r="104" spans="1:13" s="21" customFormat="1" ht="16.5">
      <c r="A104" s="18">
        <v>1001250</v>
      </c>
      <c r="B104" s="18">
        <v>1001201</v>
      </c>
      <c r="C104" s="18" t="s">
        <v>40</v>
      </c>
      <c r="D104" s="18">
        <v>50</v>
      </c>
      <c r="E104" s="18">
        <v>120</v>
      </c>
      <c r="F104" s="18">
        <v>4</v>
      </c>
      <c r="G104" s="19">
        <v>611</v>
      </c>
      <c r="H104" s="19">
        <v>633</v>
      </c>
      <c r="I104" s="19">
        <v>622</v>
      </c>
      <c r="J104" s="19">
        <v>621</v>
      </c>
      <c r="K104" s="18">
        <v>2</v>
      </c>
      <c r="L104" s="18">
        <v>60</v>
      </c>
      <c r="M104" s="20">
        <v>3810</v>
      </c>
    </row>
    <row r="105" spans="1:13" s="21" customFormat="1" ht="16.5">
      <c r="A105" s="18">
        <v>1002300</v>
      </c>
      <c r="B105" s="18">
        <v>1002301</v>
      </c>
      <c r="C105" s="18" t="s">
        <v>41</v>
      </c>
      <c r="D105" s="18">
        <v>0</v>
      </c>
      <c r="E105" s="18">
        <v>50</v>
      </c>
      <c r="F105" s="18">
        <v>2</v>
      </c>
      <c r="G105" s="19">
        <v>114</v>
      </c>
      <c r="H105" s="19">
        <v>133</v>
      </c>
      <c r="I105" s="19">
        <v>0</v>
      </c>
      <c r="J105" s="19">
        <v>0</v>
      </c>
      <c r="K105" s="18">
        <v>2</v>
      </c>
      <c r="L105" s="18">
        <v>60</v>
      </c>
      <c r="M105" s="20">
        <v>60</v>
      </c>
    </row>
    <row r="106" spans="1:13" s="21" customFormat="1" ht="16.5">
      <c r="A106" s="18">
        <v>1002301</v>
      </c>
      <c r="B106" s="18">
        <v>1002301</v>
      </c>
      <c r="C106" s="18" t="s">
        <v>41</v>
      </c>
      <c r="D106" s="18">
        <v>1</v>
      </c>
      <c r="E106" s="18">
        <v>50</v>
      </c>
      <c r="F106" s="18">
        <v>3</v>
      </c>
      <c r="G106" s="19">
        <v>213</v>
      </c>
      <c r="H106" s="19">
        <v>132</v>
      </c>
      <c r="I106" s="19">
        <v>121</v>
      </c>
      <c r="J106" s="19">
        <v>0</v>
      </c>
      <c r="K106" s="18">
        <v>2</v>
      </c>
      <c r="L106" s="18">
        <v>60</v>
      </c>
      <c r="M106" s="20">
        <v>80</v>
      </c>
    </row>
    <row r="107" spans="1:13" s="21" customFormat="1" ht="16.5">
      <c r="A107" s="18">
        <v>1002302</v>
      </c>
      <c r="B107" s="18">
        <v>1002301</v>
      </c>
      <c r="C107" s="18" t="s">
        <v>41</v>
      </c>
      <c r="D107" s="18">
        <v>2</v>
      </c>
      <c r="E107" s="18">
        <v>50</v>
      </c>
      <c r="F107" s="18">
        <v>4</v>
      </c>
      <c r="G107" s="19">
        <v>212</v>
      </c>
      <c r="H107" s="19">
        <v>131</v>
      </c>
      <c r="I107" s="19">
        <v>124</v>
      </c>
      <c r="J107" s="19">
        <v>113</v>
      </c>
      <c r="K107" s="18">
        <v>2</v>
      </c>
      <c r="L107" s="18">
        <v>60</v>
      </c>
      <c r="M107" s="20">
        <v>100</v>
      </c>
    </row>
    <row r="108" spans="1:13" s="21" customFormat="1" ht="16.5">
      <c r="A108" s="18">
        <v>1002303</v>
      </c>
      <c r="B108" s="18">
        <v>1002301</v>
      </c>
      <c r="C108" s="18" t="s">
        <v>41</v>
      </c>
      <c r="D108" s="18">
        <v>3</v>
      </c>
      <c r="E108" s="18">
        <v>50</v>
      </c>
      <c r="F108" s="18">
        <v>4</v>
      </c>
      <c r="G108" s="19">
        <v>211</v>
      </c>
      <c r="H108" s="19">
        <v>134</v>
      </c>
      <c r="I108" s="19">
        <v>123</v>
      </c>
      <c r="J108" s="19">
        <v>112</v>
      </c>
      <c r="K108" s="18">
        <v>2</v>
      </c>
      <c r="L108" s="18">
        <v>60</v>
      </c>
      <c r="M108" s="20">
        <v>120</v>
      </c>
    </row>
    <row r="109" spans="1:13" s="21" customFormat="1" ht="16.5">
      <c r="A109" s="18">
        <v>1002304</v>
      </c>
      <c r="B109" s="18">
        <v>1002301</v>
      </c>
      <c r="C109" s="18" t="s">
        <v>41</v>
      </c>
      <c r="D109" s="18">
        <v>4</v>
      </c>
      <c r="E109" s="18">
        <v>50</v>
      </c>
      <c r="F109" s="18">
        <v>4</v>
      </c>
      <c r="G109" s="19">
        <v>214</v>
      </c>
      <c r="H109" s="19">
        <v>233</v>
      </c>
      <c r="I109" s="19">
        <v>122</v>
      </c>
      <c r="J109" s="19">
        <v>111</v>
      </c>
      <c r="K109" s="18">
        <v>2</v>
      </c>
      <c r="L109" s="18">
        <v>60</v>
      </c>
      <c r="M109" s="20">
        <v>140</v>
      </c>
    </row>
    <row r="110" spans="1:13" s="21" customFormat="1" ht="16.5">
      <c r="A110" s="18">
        <v>1002305</v>
      </c>
      <c r="B110" s="18">
        <v>1002301</v>
      </c>
      <c r="C110" s="18" t="s">
        <v>41</v>
      </c>
      <c r="D110" s="18">
        <v>5</v>
      </c>
      <c r="E110" s="18">
        <v>50</v>
      </c>
      <c r="F110" s="18">
        <v>4</v>
      </c>
      <c r="G110" s="19">
        <v>213</v>
      </c>
      <c r="H110" s="19">
        <v>232</v>
      </c>
      <c r="I110" s="19">
        <v>121</v>
      </c>
      <c r="J110" s="19">
        <v>114</v>
      </c>
      <c r="K110" s="18">
        <v>2</v>
      </c>
      <c r="L110" s="18">
        <v>60</v>
      </c>
      <c r="M110" s="20">
        <v>170</v>
      </c>
    </row>
    <row r="111" spans="1:13" s="21" customFormat="1" ht="16.5">
      <c r="A111" s="18">
        <v>1002306</v>
      </c>
      <c r="B111" s="18">
        <v>1002301</v>
      </c>
      <c r="C111" s="18" t="s">
        <v>41</v>
      </c>
      <c r="D111" s="18">
        <v>6</v>
      </c>
      <c r="E111" s="18">
        <v>50</v>
      </c>
      <c r="F111" s="18">
        <v>4</v>
      </c>
      <c r="G111" s="19">
        <v>212</v>
      </c>
      <c r="H111" s="19">
        <v>231</v>
      </c>
      <c r="I111" s="19">
        <v>124</v>
      </c>
      <c r="J111" s="19">
        <v>113</v>
      </c>
      <c r="K111" s="18">
        <v>2</v>
      </c>
      <c r="L111" s="18">
        <v>60</v>
      </c>
      <c r="M111" s="20">
        <v>190</v>
      </c>
    </row>
    <row r="112" spans="1:13" s="21" customFormat="1" ht="16.5">
      <c r="A112" s="18">
        <v>1002307</v>
      </c>
      <c r="B112" s="18">
        <v>1002301</v>
      </c>
      <c r="C112" s="18" t="s">
        <v>41</v>
      </c>
      <c r="D112" s="18">
        <v>7</v>
      </c>
      <c r="E112" s="18">
        <v>50</v>
      </c>
      <c r="F112" s="18">
        <v>4</v>
      </c>
      <c r="G112" s="19">
        <v>211</v>
      </c>
      <c r="H112" s="19">
        <v>234</v>
      </c>
      <c r="I112" s="19">
        <v>123</v>
      </c>
      <c r="J112" s="19">
        <v>112</v>
      </c>
      <c r="K112" s="18">
        <v>2</v>
      </c>
      <c r="L112" s="18">
        <v>60</v>
      </c>
      <c r="M112" s="20">
        <v>210</v>
      </c>
    </row>
    <row r="113" spans="1:13" s="21" customFormat="1" ht="16.5">
      <c r="A113" s="18">
        <v>1002308</v>
      </c>
      <c r="B113" s="18">
        <v>1002301</v>
      </c>
      <c r="C113" s="18" t="s">
        <v>41</v>
      </c>
      <c r="D113" s="18">
        <v>8</v>
      </c>
      <c r="E113" s="18">
        <v>50</v>
      </c>
      <c r="F113" s="18">
        <v>4</v>
      </c>
      <c r="G113" s="19">
        <v>214</v>
      </c>
      <c r="H113" s="19">
        <v>233</v>
      </c>
      <c r="I113" s="19">
        <v>122</v>
      </c>
      <c r="J113" s="19">
        <v>111</v>
      </c>
      <c r="K113" s="18">
        <v>2</v>
      </c>
      <c r="L113" s="18">
        <v>60</v>
      </c>
      <c r="M113" s="20">
        <v>230</v>
      </c>
    </row>
    <row r="114" spans="1:13" s="21" customFormat="1" ht="16.5">
      <c r="A114" s="18">
        <v>1002309</v>
      </c>
      <c r="B114" s="18">
        <v>1002301</v>
      </c>
      <c r="C114" s="18" t="s">
        <v>41</v>
      </c>
      <c r="D114" s="18">
        <v>9</v>
      </c>
      <c r="E114" s="18">
        <v>50</v>
      </c>
      <c r="F114" s="18">
        <v>4</v>
      </c>
      <c r="G114" s="19">
        <v>213</v>
      </c>
      <c r="H114" s="19">
        <v>232</v>
      </c>
      <c r="I114" s="19">
        <v>221</v>
      </c>
      <c r="J114" s="19">
        <v>214</v>
      </c>
      <c r="K114" s="18">
        <v>2</v>
      </c>
      <c r="L114" s="18">
        <v>60</v>
      </c>
      <c r="M114" s="20">
        <v>730</v>
      </c>
    </row>
    <row r="115" spans="1:13" s="21" customFormat="1" ht="16.5">
      <c r="A115" s="18">
        <v>1002310</v>
      </c>
      <c r="B115" s="18">
        <v>1002301</v>
      </c>
      <c r="C115" s="18" t="s">
        <v>41</v>
      </c>
      <c r="D115" s="18">
        <v>10</v>
      </c>
      <c r="E115" s="18">
        <v>60</v>
      </c>
      <c r="F115" s="18">
        <v>4</v>
      </c>
      <c r="G115" s="19">
        <v>313</v>
      </c>
      <c r="H115" s="19">
        <v>232</v>
      </c>
      <c r="I115" s="19">
        <v>221</v>
      </c>
      <c r="J115" s="19">
        <v>213</v>
      </c>
      <c r="K115" s="18">
        <v>2</v>
      </c>
      <c r="L115" s="18">
        <v>60</v>
      </c>
      <c r="M115" s="20">
        <v>770</v>
      </c>
    </row>
    <row r="116" spans="1:13" s="21" customFormat="1" ht="16.5">
      <c r="A116" s="18">
        <v>1002311</v>
      </c>
      <c r="B116" s="18">
        <v>1002301</v>
      </c>
      <c r="C116" s="18" t="s">
        <v>41</v>
      </c>
      <c r="D116" s="18">
        <v>11</v>
      </c>
      <c r="E116" s="18">
        <v>60</v>
      </c>
      <c r="F116" s="18">
        <v>4</v>
      </c>
      <c r="G116" s="19">
        <v>322</v>
      </c>
      <c r="H116" s="19">
        <v>231</v>
      </c>
      <c r="I116" s="19">
        <v>223</v>
      </c>
      <c r="J116" s="19">
        <v>212</v>
      </c>
      <c r="K116" s="18">
        <v>2</v>
      </c>
      <c r="L116" s="18">
        <v>60</v>
      </c>
      <c r="M116" s="20">
        <v>790</v>
      </c>
    </row>
    <row r="117" spans="1:13" s="21" customFormat="1" ht="16.5">
      <c r="A117" s="18">
        <v>1002312</v>
      </c>
      <c r="B117" s="18">
        <v>1002301</v>
      </c>
      <c r="C117" s="18" t="s">
        <v>41</v>
      </c>
      <c r="D117" s="18">
        <v>12</v>
      </c>
      <c r="E117" s="18">
        <v>60</v>
      </c>
      <c r="F117" s="18">
        <v>4</v>
      </c>
      <c r="G117" s="19">
        <v>311</v>
      </c>
      <c r="H117" s="19">
        <v>233</v>
      </c>
      <c r="I117" s="19">
        <v>222</v>
      </c>
      <c r="J117" s="19">
        <v>211</v>
      </c>
      <c r="K117" s="18">
        <v>2</v>
      </c>
      <c r="L117" s="18">
        <v>60</v>
      </c>
      <c r="M117" s="20">
        <v>810</v>
      </c>
    </row>
    <row r="118" spans="1:13" s="21" customFormat="1" ht="16.5">
      <c r="A118" s="18">
        <v>1002313</v>
      </c>
      <c r="B118" s="18">
        <v>1002301</v>
      </c>
      <c r="C118" s="18" t="s">
        <v>41</v>
      </c>
      <c r="D118" s="18">
        <v>13</v>
      </c>
      <c r="E118" s="18">
        <v>60</v>
      </c>
      <c r="F118" s="18">
        <v>4</v>
      </c>
      <c r="G118" s="19">
        <v>313</v>
      </c>
      <c r="H118" s="19">
        <v>332</v>
      </c>
      <c r="I118" s="19">
        <v>221</v>
      </c>
      <c r="J118" s="19">
        <v>213</v>
      </c>
      <c r="K118" s="18">
        <v>2</v>
      </c>
      <c r="L118" s="18">
        <v>60</v>
      </c>
      <c r="M118" s="20">
        <v>830</v>
      </c>
    </row>
    <row r="119" spans="1:13" s="21" customFormat="1" ht="16.5">
      <c r="A119" s="18">
        <v>1002314</v>
      </c>
      <c r="B119" s="18">
        <v>1002301</v>
      </c>
      <c r="C119" s="18" t="s">
        <v>41</v>
      </c>
      <c r="D119" s="18">
        <v>14</v>
      </c>
      <c r="E119" s="18">
        <v>60</v>
      </c>
      <c r="F119" s="18">
        <v>4</v>
      </c>
      <c r="G119" s="19">
        <v>312</v>
      </c>
      <c r="H119" s="19">
        <v>321</v>
      </c>
      <c r="I119" s="19">
        <v>223</v>
      </c>
      <c r="J119" s="19">
        <v>212</v>
      </c>
      <c r="K119" s="18">
        <v>2</v>
      </c>
      <c r="L119" s="18">
        <v>60</v>
      </c>
      <c r="M119" s="20">
        <v>850</v>
      </c>
    </row>
    <row r="120" spans="1:13" s="21" customFormat="1" ht="16.5">
      <c r="A120" s="18">
        <v>1002315</v>
      </c>
      <c r="B120" s="18">
        <v>1002301</v>
      </c>
      <c r="C120" s="18" t="s">
        <v>41</v>
      </c>
      <c r="D120" s="18">
        <v>15</v>
      </c>
      <c r="E120" s="18">
        <v>60</v>
      </c>
      <c r="F120" s="18">
        <v>4</v>
      </c>
      <c r="G120" s="19">
        <v>311</v>
      </c>
      <c r="H120" s="19">
        <v>323</v>
      </c>
      <c r="I120" s="19">
        <v>222</v>
      </c>
      <c r="J120" s="19">
        <v>211</v>
      </c>
      <c r="K120" s="18">
        <v>2</v>
      </c>
      <c r="L120" s="18">
        <v>60</v>
      </c>
      <c r="M120" s="20">
        <v>890</v>
      </c>
    </row>
    <row r="121" spans="1:13" s="21" customFormat="1" ht="16.5">
      <c r="A121" s="18">
        <v>1002316</v>
      </c>
      <c r="B121" s="18">
        <v>1002301</v>
      </c>
      <c r="C121" s="18" t="s">
        <v>41</v>
      </c>
      <c r="D121" s="18">
        <v>16</v>
      </c>
      <c r="E121" s="18">
        <v>60</v>
      </c>
      <c r="F121" s="18">
        <v>4</v>
      </c>
      <c r="G121" s="19">
        <v>313</v>
      </c>
      <c r="H121" s="19">
        <v>332</v>
      </c>
      <c r="I121" s="19">
        <v>221</v>
      </c>
      <c r="J121" s="19">
        <v>213</v>
      </c>
      <c r="K121" s="18">
        <v>2</v>
      </c>
      <c r="L121" s="18">
        <v>60</v>
      </c>
      <c r="M121" s="20">
        <v>910</v>
      </c>
    </row>
    <row r="122" spans="1:13" s="21" customFormat="1" ht="16.5">
      <c r="A122" s="18">
        <v>1002317</v>
      </c>
      <c r="B122" s="18">
        <v>1002301</v>
      </c>
      <c r="C122" s="18" t="s">
        <v>41</v>
      </c>
      <c r="D122" s="18">
        <v>17</v>
      </c>
      <c r="E122" s="18">
        <v>60</v>
      </c>
      <c r="F122" s="18">
        <v>4</v>
      </c>
      <c r="G122" s="19">
        <v>312</v>
      </c>
      <c r="H122" s="19">
        <v>331</v>
      </c>
      <c r="I122" s="19">
        <v>223</v>
      </c>
      <c r="J122" s="19">
        <v>212</v>
      </c>
      <c r="K122" s="18">
        <v>2</v>
      </c>
      <c r="L122" s="18">
        <v>60</v>
      </c>
      <c r="M122" s="20">
        <v>930</v>
      </c>
    </row>
    <row r="123" spans="1:13" s="21" customFormat="1" ht="16.5">
      <c r="A123" s="18">
        <v>1002318</v>
      </c>
      <c r="B123" s="18">
        <v>1002301</v>
      </c>
      <c r="C123" s="18" t="s">
        <v>41</v>
      </c>
      <c r="D123" s="18">
        <v>18</v>
      </c>
      <c r="E123" s="18">
        <v>60</v>
      </c>
      <c r="F123" s="18">
        <v>4</v>
      </c>
      <c r="G123" s="19">
        <v>311</v>
      </c>
      <c r="H123" s="19">
        <v>323</v>
      </c>
      <c r="I123" s="19">
        <v>222</v>
      </c>
      <c r="J123" s="19">
        <v>211</v>
      </c>
      <c r="K123" s="18">
        <v>2</v>
      </c>
      <c r="L123" s="18">
        <v>60</v>
      </c>
      <c r="M123" s="20">
        <v>950</v>
      </c>
    </row>
    <row r="124" spans="1:13" s="21" customFormat="1" ht="16.5">
      <c r="A124" s="18">
        <v>1002319</v>
      </c>
      <c r="B124" s="18">
        <v>1002301</v>
      </c>
      <c r="C124" s="18" t="s">
        <v>41</v>
      </c>
      <c r="D124" s="18">
        <v>19</v>
      </c>
      <c r="E124" s="18">
        <v>60</v>
      </c>
      <c r="F124" s="18">
        <v>4</v>
      </c>
      <c r="G124" s="19">
        <v>313</v>
      </c>
      <c r="H124" s="19">
        <v>332</v>
      </c>
      <c r="I124" s="19">
        <v>321</v>
      </c>
      <c r="J124" s="19">
        <v>312</v>
      </c>
      <c r="K124" s="18">
        <v>2</v>
      </c>
      <c r="L124" s="18">
        <v>60</v>
      </c>
      <c r="M124" s="20">
        <v>1450</v>
      </c>
    </row>
    <row r="125" spans="1:13" s="21" customFormat="1" ht="16.5">
      <c r="A125" s="18">
        <v>1002320</v>
      </c>
      <c r="B125" s="18">
        <v>1002301</v>
      </c>
      <c r="C125" s="18" t="s">
        <v>41</v>
      </c>
      <c r="D125" s="18">
        <v>20</v>
      </c>
      <c r="E125" s="18">
        <v>70</v>
      </c>
      <c r="F125" s="18">
        <v>4</v>
      </c>
      <c r="G125" s="19">
        <v>412</v>
      </c>
      <c r="H125" s="19">
        <v>331</v>
      </c>
      <c r="I125" s="19">
        <v>323</v>
      </c>
      <c r="J125" s="19">
        <v>312</v>
      </c>
      <c r="K125" s="18">
        <v>2</v>
      </c>
      <c r="L125" s="18">
        <v>60</v>
      </c>
      <c r="M125" s="20">
        <v>1490</v>
      </c>
    </row>
    <row r="126" spans="1:13" s="21" customFormat="1" ht="16.5">
      <c r="A126" s="18">
        <v>1002321</v>
      </c>
      <c r="B126" s="18">
        <v>1002301</v>
      </c>
      <c r="C126" s="18" t="s">
        <v>41</v>
      </c>
      <c r="D126" s="18">
        <v>21</v>
      </c>
      <c r="E126" s="18">
        <v>70</v>
      </c>
      <c r="F126" s="18">
        <v>4</v>
      </c>
      <c r="G126" s="19">
        <v>411</v>
      </c>
      <c r="H126" s="19">
        <v>333</v>
      </c>
      <c r="I126" s="19">
        <v>322</v>
      </c>
      <c r="J126" s="19">
        <v>311</v>
      </c>
      <c r="K126" s="18">
        <v>2</v>
      </c>
      <c r="L126" s="18">
        <v>60</v>
      </c>
      <c r="M126" s="20">
        <v>1510</v>
      </c>
    </row>
    <row r="127" spans="1:13" s="21" customFormat="1" ht="16.5">
      <c r="A127" s="18">
        <v>1002322</v>
      </c>
      <c r="B127" s="18">
        <v>1002301</v>
      </c>
      <c r="C127" s="18" t="s">
        <v>41</v>
      </c>
      <c r="D127" s="18">
        <v>22</v>
      </c>
      <c r="E127" s="18">
        <v>70</v>
      </c>
      <c r="F127" s="18">
        <v>4</v>
      </c>
      <c r="G127" s="19">
        <v>413</v>
      </c>
      <c r="H127" s="19">
        <v>332</v>
      </c>
      <c r="I127" s="19">
        <v>321</v>
      </c>
      <c r="J127" s="19">
        <v>313</v>
      </c>
      <c r="K127" s="18">
        <v>2</v>
      </c>
      <c r="L127" s="18">
        <v>60</v>
      </c>
      <c r="M127" s="20">
        <v>1530</v>
      </c>
    </row>
    <row r="128" spans="1:13" s="21" customFormat="1" ht="16.5">
      <c r="A128" s="18">
        <v>1002323</v>
      </c>
      <c r="B128" s="18">
        <v>1002301</v>
      </c>
      <c r="C128" s="18" t="s">
        <v>41</v>
      </c>
      <c r="D128" s="18">
        <v>23</v>
      </c>
      <c r="E128" s="18">
        <v>70</v>
      </c>
      <c r="F128" s="18">
        <v>4</v>
      </c>
      <c r="G128" s="19">
        <v>412</v>
      </c>
      <c r="H128" s="19">
        <v>331</v>
      </c>
      <c r="I128" s="19">
        <v>323</v>
      </c>
      <c r="J128" s="19">
        <v>312</v>
      </c>
      <c r="K128" s="18">
        <v>2</v>
      </c>
      <c r="L128" s="18">
        <v>60</v>
      </c>
      <c r="M128" s="20">
        <v>1550</v>
      </c>
    </row>
    <row r="129" spans="1:13" s="21" customFormat="1" ht="16.5">
      <c r="A129" s="18">
        <v>1002324</v>
      </c>
      <c r="B129" s="18">
        <v>1002301</v>
      </c>
      <c r="C129" s="18" t="s">
        <v>41</v>
      </c>
      <c r="D129" s="18">
        <v>24</v>
      </c>
      <c r="E129" s="18">
        <v>70</v>
      </c>
      <c r="F129" s="18">
        <v>4</v>
      </c>
      <c r="G129" s="19">
        <v>411</v>
      </c>
      <c r="H129" s="19">
        <v>433</v>
      </c>
      <c r="I129" s="19">
        <v>322</v>
      </c>
      <c r="J129" s="19">
        <v>311</v>
      </c>
      <c r="K129" s="18">
        <v>2</v>
      </c>
      <c r="L129" s="18">
        <v>60</v>
      </c>
      <c r="M129" s="20">
        <v>1570</v>
      </c>
    </row>
    <row r="130" spans="1:13" s="21" customFormat="1" ht="16.5">
      <c r="A130" s="18">
        <v>1002325</v>
      </c>
      <c r="B130" s="18">
        <v>1002301</v>
      </c>
      <c r="C130" s="18" t="s">
        <v>41</v>
      </c>
      <c r="D130" s="18">
        <v>25</v>
      </c>
      <c r="E130" s="18">
        <v>70</v>
      </c>
      <c r="F130" s="18">
        <v>4</v>
      </c>
      <c r="G130" s="19">
        <v>413</v>
      </c>
      <c r="H130" s="19">
        <v>422</v>
      </c>
      <c r="I130" s="19">
        <v>321</v>
      </c>
      <c r="J130" s="19">
        <v>313</v>
      </c>
      <c r="K130" s="18">
        <v>2</v>
      </c>
      <c r="L130" s="18">
        <v>60</v>
      </c>
      <c r="M130" s="20">
        <v>1610</v>
      </c>
    </row>
    <row r="131" spans="1:13" s="21" customFormat="1" ht="16.5">
      <c r="A131" s="18">
        <v>1002326</v>
      </c>
      <c r="B131" s="18">
        <v>1002301</v>
      </c>
      <c r="C131" s="18" t="s">
        <v>41</v>
      </c>
      <c r="D131" s="18">
        <v>26</v>
      </c>
      <c r="E131" s="18">
        <v>70</v>
      </c>
      <c r="F131" s="18">
        <v>4</v>
      </c>
      <c r="G131" s="19">
        <v>412</v>
      </c>
      <c r="H131" s="19">
        <v>431</v>
      </c>
      <c r="I131" s="19">
        <v>323</v>
      </c>
      <c r="J131" s="19">
        <v>312</v>
      </c>
      <c r="K131" s="18">
        <v>2</v>
      </c>
      <c r="L131" s="18">
        <v>60</v>
      </c>
      <c r="M131" s="20">
        <v>1630</v>
      </c>
    </row>
    <row r="132" spans="1:13" s="21" customFormat="1" ht="16.5">
      <c r="A132" s="18">
        <v>1002327</v>
      </c>
      <c r="B132" s="18">
        <v>1002301</v>
      </c>
      <c r="C132" s="18" t="s">
        <v>41</v>
      </c>
      <c r="D132" s="18">
        <v>27</v>
      </c>
      <c r="E132" s="18">
        <v>70</v>
      </c>
      <c r="F132" s="18">
        <v>4</v>
      </c>
      <c r="G132" s="19">
        <v>411</v>
      </c>
      <c r="H132" s="19">
        <v>433</v>
      </c>
      <c r="I132" s="19">
        <v>322</v>
      </c>
      <c r="J132" s="19">
        <v>311</v>
      </c>
      <c r="K132" s="18">
        <v>2</v>
      </c>
      <c r="L132" s="18">
        <v>60</v>
      </c>
      <c r="M132" s="20">
        <v>1650</v>
      </c>
    </row>
    <row r="133" spans="1:13" s="21" customFormat="1" ht="16.5">
      <c r="A133" s="18">
        <v>1002328</v>
      </c>
      <c r="B133" s="18">
        <v>1002301</v>
      </c>
      <c r="C133" s="18" t="s">
        <v>41</v>
      </c>
      <c r="D133" s="18">
        <v>28</v>
      </c>
      <c r="E133" s="18">
        <v>70</v>
      </c>
      <c r="F133" s="18">
        <v>4</v>
      </c>
      <c r="G133" s="19">
        <v>413</v>
      </c>
      <c r="H133" s="19">
        <v>432</v>
      </c>
      <c r="I133" s="19">
        <v>321</v>
      </c>
      <c r="J133" s="19">
        <v>313</v>
      </c>
      <c r="K133" s="18">
        <v>2</v>
      </c>
      <c r="L133" s="18">
        <v>60</v>
      </c>
      <c r="M133" s="20">
        <v>1670</v>
      </c>
    </row>
    <row r="134" spans="1:13" s="21" customFormat="1" ht="16.5">
      <c r="A134" s="18">
        <v>1002329</v>
      </c>
      <c r="B134" s="18">
        <v>1002301</v>
      </c>
      <c r="C134" s="18" t="s">
        <v>41</v>
      </c>
      <c r="D134" s="18">
        <v>29</v>
      </c>
      <c r="E134" s="18">
        <v>70</v>
      </c>
      <c r="F134" s="18">
        <v>4</v>
      </c>
      <c r="G134" s="19">
        <v>412</v>
      </c>
      <c r="H134" s="19">
        <v>431</v>
      </c>
      <c r="I134" s="19">
        <v>423</v>
      </c>
      <c r="J134" s="19">
        <v>413</v>
      </c>
      <c r="K134" s="18">
        <v>2</v>
      </c>
      <c r="L134" s="18">
        <v>60</v>
      </c>
      <c r="M134" s="20">
        <v>2170</v>
      </c>
    </row>
    <row r="135" spans="1:13" s="21" customFormat="1" ht="16.5">
      <c r="A135" s="18">
        <v>1002330</v>
      </c>
      <c r="B135" s="18">
        <v>1002301</v>
      </c>
      <c r="C135" s="18" t="s">
        <v>41</v>
      </c>
      <c r="D135" s="18">
        <v>30</v>
      </c>
      <c r="E135" s="18">
        <v>80</v>
      </c>
      <c r="F135" s="18">
        <v>4</v>
      </c>
      <c r="G135" s="19">
        <v>521</v>
      </c>
      <c r="H135" s="19">
        <v>433</v>
      </c>
      <c r="I135" s="19">
        <v>422</v>
      </c>
      <c r="J135" s="19">
        <v>411</v>
      </c>
      <c r="K135" s="18">
        <v>2</v>
      </c>
      <c r="L135" s="18">
        <v>60</v>
      </c>
      <c r="M135" s="20">
        <v>2210</v>
      </c>
    </row>
    <row r="136" spans="1:13" s="21" customFormat="1" ht="16.5">
      <c r="A136" s="18">
        <v>1002331</v>
      </c>
      <c r="B136" s="18">
        <v>1002301</v>
      </c>
      <c r="C136" s="18" t="s">
        <v>41</v>
      </c>
      <c r="D136" s="18">
        <v>31</v>
      </c>
      <c r="E136" s="18">
        <v>80</v>
      </c>
      <c r="F136" s="18">
        <v>4</v>
      </c>
      <c r="G136" s="19">
        <v>513</v>
      </c>
      <c r="H136" s="19">
        <v>432</v>
      </c>
      <c r="I136" s="19">
        <v>421</v>
      </c>
      <c r="J136" s="19">
        <v>413</v>
      </c>
      <c r="K136" s="18">
        <v>2</v>
      </c>
      <c r="L136" s="18">
        <v>60</v>
      </c>
      <c r="M136" s="20">
        <v>2230</v>
      </c>
    </row>
    <row r="137" spans="1:13" s="21" customFormat="1" ht="16.5">
      <c r="A137" s="18">
        <v>1002332</v>
      </c>
      <c r="B137" s="18">
        <v>1002301</v>
      </c>
      <c r="C137" s="18" t="s">
        <v>41</v>
      </c>
      <c r="D137" s="18">
        <v>32</v>
      </c>
      <c r="E137" s="18">
        <v>80</v>
      </c>
      <c r="F137" s="18">
        <v>4</v>
      </c>
      <c r="G137" s="19">
        <v>522</v>
      </c>
      <c r="H137" s="19">
        <v>431</v>
      </c>
      <c r="I137" s="19">
        <v>423</v>
      </c>
      <c r="J137" s="19">
        <v>412</v>
      </c>
      <c r="K137" s="18">
        <v>2</v>
      </c>
      <c r="L137" s="18">
        <v>60</v>
      </c>
      <c r="M137" s="20">
        <v>2250</v>
      </c>
    </row>
    <row r="138" spans="1:13" s="21" customFormat="1" ht="16.5">
      <c r="A138" s="18">
        <v>1002333</v>
      </c>
      <c r="B138" s="18">
        <v>1002301</v>
      </c>
      <c r="C138" s="18" t="s">
        <v>41</v>
      </c>
      <c r="D138" s="18">
        <v>33</v>
      </c>
      <c r="E138" s="18">
        <v>80</v>
      </c>
      <c r="F138" s="18">
        <v>4</v>
      </c>
      <c r="G138" s="19">
        <v>511</v>
      </c>
      <c r="H138" s="19">
        <v>433</v>
      </c>
      <c r="I138" s="19">
        <v>422</v>
      </c>
      <c r="J138" s="19">
        <v>411</v>
      </c>
      <c r="K138" s="18">
        <v>2</v>
      </c>
      <c r="L138" s="18">
        <v>60</v>
      </c>
      <c r="M138" s="20">
        <v>2270</v>
      </c>
    </row>
    <row r="139" spans="1:13" s="21" customFormat="1" ht="16.5">
      <c r="A139" s="18">
        <v>1002334</v>
      </c>
      <c r="B139" s="18">
        <v>1002301</v>
      </c>
      <c r="C139" s="18" t="s">
        <v>41</v>
      </c>
      <c r="D139" s="18">
        <v>34</v>
      </c>
      <c r="E139" s="18">
        <v>80</v>
      </c>
      <c r="F139" s="18">
        <v>4</v>
      </c>
      <c r="G139" s="19">
        <v>513</v>
      </c>
      <c r="H139" s="19">
        <v>432</v>
      </c>
      <c r="I139" s="19">
        <v>421</v>
      </c>
      <c r="J139" s="19">
        <v>413</v>
      </c>
      <c r="K139" s="18">
        <v>2</v>
      </c>
      <c r="L139" s="18">
        <v>60</v>
      </c>
      <c r="M139" s="20">
        <v>2290</v>
      </c>
    </row>
    <row r="140" spans="1:13" s="21" customFormat="1" ht="16.5">
      <c r="A140" s="18">
        <v>1002335</v>
      </c>
      <c r="B140" s="18">
        <v>1002301</v>
      </c>
      <c r="C140" s="18" t="s">
        <v>41</v>
      </c>
      <c r="D140" s="18">
        <v>35</v>
      </c>
      <c r="E140" s="18">
        <v>80</v>
      </c>
      <c r="F140" s="18">
        <v>4</v>
      </c>
      <c r="G140" s="19">
        <v>512</v>
      </c>
      <c r="H140" s="19">
        <v>521</v>
      </c>
      <c r="I140" s="19">
        <v>423</v>
      </c>
      <c r="J140" s="19">
        <v>412</v>
      </c>
      <c r="K140" s="18">
        <v>2</v>
      </c>
      <c r="L140" s="18">
        <v>60</v>
      </c>
      <c r="M140" s="20">
        <v>2330</v>
      </c>
    </row>
    <row r="141" spans="1:13" s="21" customFormat="1" ht="16.5">
      <c r="A141" s="18">
        <v>1002336</v>
      </c>
      <c r="B141" s="18">
        <v>1002301</v>
      </c>
      <c r="C141" s="18" t="s">
        <v>41</v>
      </c>
      <c r="D141" s="18">
        <v>36</v>
      </c>
      <c r="E141" s="18">
        <v>80</v>
      </c>
      <c r="F141" s="18">
        <v>4</v>
      </c>
      <c r="G141" s="19">
        <v>511</v>
      </c>
      <c r="H141" s="19">
        <v>533</v>
      </c>
      <c r="I141" s="19">
        <v>422</v>
      </c>
      <c r="J141" s="19">
        <v>411</v>
      </c>
      <c r="K141" s="18">
        <v>2</v>
      </c>
      <c r="L141" s="18">
        <v>60</v>
      </c>
      <c r="M141" s="20">
        <v>2350</v>
      </c>
    </row>
    <row r="142" spans="1:13" s="21" customFormat="1" ht="16.5">
      <c r="A142" s="18">
        <v>1002337</v>
      </c>
      <c r="B142" s="18">
        <v>1002301</v>
      </c>
      <c r="C142" s="18" t="s">
        <v>41</v>
      </c>
      <c r="D142" s="18">
        <v>37</v>
      </c>
      <c r="E142" s="18">
        <v>80</v>
      </c>
      <c r="F142" s="18">
        <v>4</v>
      </c>
      <c r="G142" s="19">
        <v>513</v>
      </c>
      <c r="H142" s="19">
        <v>532</v>
      </c>
      <c r="I142" s="19">
        <v>421</v>
      </c>
      <c r="J142" s="19">
        <v>413</v>
      </c>
      <c r="K142" s="18">
        <v>2</v>
      </c>
      <c r="L142" s="18">
        <v>60</v>
      </c>
      <c r="M142" s="20">
        <v>2370</v>
      </c>
    </row>
    <row r="143" spans="1:13" s="21" customFormat="1" ht="16.5">
      <c r="A143" s="18">
        <v>1002338</v>
      </c>
      <c r="B143" s="18">
        <v>1002301</v>
      </c>
      <c r="C143" s="18" t="s">
        <v>41</v>
      </c>
      <c r="D143" s="18">
        <v>38</v>
      </c>
      <c r="E143" s="18">
        <v>80</v>
      </c>
      <c r="F143" s="18">
        <v>4</v>
      </c>
      <c r="G143" s="19">
        <v>512</v>
      </c>
      <c r="H143" s="19">
        <v>531</v>
      </c>
      <c r="I143" s="19">
        <v>423</v>
      </c>
      <c r="J143" s="19">
        <v>412</v>
      </c>
      <c r="K143" s="18">
        <v>2</v>
      </c>
      <c r="L143" s="18">
        <v>60</v>
      </c>
      <c r="M143" s="20">
        <v>2390</v>
      </c>
    </row>
    <row r="144" spans="1:13" s="21" customFormat="1" ht="16.5">
      <c r="A144" s="18">
        <v>1002339</v>
      </c>
      <c r="B144" s="18">
        <v>1002301</v>
      </c>
      <c r="C144" s="18" t="s">
        <v>41</v>
      </c>
      <c r="D144" s="18">
        <v>39</v>
      </c>
      <c r="E144" s="18">
        <v>80</v>
      </c>
      <c r="F144" s="18">
        <v>4</v>
      </c>
      <c r="G144" s="19">
        <v>511</v>
      </c>
      <c r="H144" s="19">
        <v>533</v>
      </c>
      <c r="I144" s="19">
        <v>522</v>
      </c>
      <c r="J144" s="19">
        <v>513</v>
      </c>
      <c r="K144" s="18">
        <v>2</v>
      </c>
      <c r="L144" s="18">
        <v>60</v>
      </c>
      <c r="M144" s="20">
        <v>2890</v>
      </c>
    </row>
    <row r="145" spans="1:13" s="21" customFormat="1" ht="16.5">
      <c r="A145" s="18">
        <v>1002340</v>
      </c>
      <c r="B145" s="18">
        <v>1002301</v>
      </c>
      <c r="C145" s="18" t="s">
        <v>41</v>
      </c>
      <c r="D145" s="18">
        <v>40</v>
      </c>
      <c r="E145" s="18">
        <v>90</v>
      </c>
      <c r="F145" s="18">
        <v>4</v>
      </c>
      <c r="G145" s="19">
        <v>623</v>
      </c>
      <c r="H145" s="19">
        <v>532</v>
      </c>
      <c r="I145" s="19">
        <v>521</v>
      </c>
      <c r="J145" s="19">
        <v>513</v>
      </c>
      <c r="K145" s="18">
        <v>2</v>
      </c>
      <c r="L145" s="18">
        <v>60</v>
      </c>
      <c r="M145" s="20">
        <v>2930</v>
      </c>
    </row>
    <row r="146" spans="1:13" s="21" customFormat="1" ht="16.5">
      <c r="A146" s="18">
        <v>1002341</v>
      </c>
      <c r="B146" s="18">
        <v>1002301</v>
      </c>
      <c r="C146" s="18" t="s">
        <v>41</v>
      </c>
      <c r="D146" s="18">
        <v>41</v>
      </c>
      <c r="E146" s="18">
        <v>90</v>
      </c>
      <c r="F146" s="18">
        <v>4</v>
      </c>
      <c r="G146" s="19">
        <v>622</v>
      </c>
      <c r="H146" s="19">
        <v>531</v>
      </c>
      <c r="I146" s="19">
        <v>523</v>
      </c>
      <c r="J146" s="19">
        <v>512</v>
      </c>
      <c r="K146" s="18">
        <v>2</v>
      </c>
      <c r="L146" s="18">
        <v>60</v>
      </c>
      <c r="M146" s="20">
        <v>2950</v>
      </c>
    </row>
    <row r="147" spans="1:13" s="21" customFormat="1" ht="16.5">
      <c r="A147" s="18">
        <v>1002342</v>
      </c>
      <c r="B147" s="18">
        <v>1002301</v>
      </c>
      <c r="C147" s="18" t="s">
        <v>41</v>
      </c>
      <c r="D147" s="18">
        <v>42</v>
      </c>
      <c r="E147" s="18">
        <v>90</v>
      </c>
      <c r="F147" s="18">
        <v>4</v>
      </c>
      <c r="G147" s="19">
        <v>621</v>
      </c>
      <c r="H147" s="19">
        <v>533</v>
      </c>
      <c r="I147" s="19">
        <v>522</v>
      </c>
      <c r="J147" s="19">
        <v>511</v>
      </c>
      <c r="K147" s="18">
        <v>2</v>
      </c>
      <c r="L147" s="18">
        <v>60</v>
      </c>
      <c r="M147" s="20">
        <v>2970</v>
      </c>
    </row>
    <row r="148" spans="1:13" s="21" customFormat="1" ht="16.5">
      <c r="A148" s="18">
        <v>1002343</v>
      </c>
      <c r="B148" s="18">
        <v>1002301</v>
      </c>
      <c r="C148" s="18" t="s">
        <v>41</v>
      </c>
      <c r="D148" s="18">
        <v>43</v>
      </c>
      <c r="E148" s="18">
        <v>90</v>
      </c>
      <c r="F148" s="18">
        <v>4</v>
      </c>
      <c r="G148" s="19">
        <v>623</v>
      </c>
      <c r="H148" s="19">
        <v>532</v>
      </c>
      <c r="I148" s="19">
        <v>521</v>
      </c>
      <c r="J148" s="19">
        <v>513</v>
      </c>
      <c r="K148" s="18">
        <v>2</v>
      </c>
      <c r="L148" s="18">
        <v>60</v>
      </c>
      <c r="M148" s="20">
        <v>2990</v>
      </c>
    </row>
    <row r="149" spans="1:13" s="21" customFormat="1" ht="16.5">
      <c r="A149" s="18">
        <v>1002344</v>
      </c>
      <c r="B149" s="18">
        <v>1002301</v>
      </c>
      <c r="C149" s="18" t="s">
        <v>41</v>
      </c>
      <c r="D149" s="18">
        <v>44</v>
      </c>
      <c r="E149" s="18">
        <v>90</v>
      </c>
      <c r="F149" s="18">
        <v>4</v>
      </c>
      <c r="G149" s="19">
        <v>622</v>
      </c>
      <c r="H149" s="19">
        <v>531</v>
      </c>
      <c r="I149" s="19">
        <v>523</v>
      </c>
      <c r="J149" s="19">
        <v>512</v>
      </c>
      <c r="K149" s="18">
        <v>2</v>
      </c>
      <c r="L149" s="18">
        <v>60</v>
      </c>
      <c r="M149" s="20">
        <v>3010</v>
      </c>
    </row>
    <row r="150" spans="1:13" s="21" customFormat="1" ht="16.5">
      <c r="A150" s="18">
        <v>1002345</v>
      </c>
      <c r="B150" s="18">
        <v>1002301</v>
      </c>
      <c r="C150" s="18" t="s">
        <v>41</v>
      </c>
      <c r="D150" s="18">
        <v>45</v>
      </c>
      <c r="E150" s="18">
        <v>90</v>
      </c>
      <c r="F150" s="18">
        <v>4</v>
      </c>
      <c r="G150" s="19">
        <v>611</v>
      </c>
      <c r="H150" s="19">
        <v>633</v>
      </c>
      <c r="I150" s="19">
        <v>522</v>
      </c>
      <c r="J150" s="19">
        <v>511</v>
      </c>
      <c r="K150" s="18">
        <v>2</v>
      </c>
      <c r="L150" s="18">
        <v>60</v>
      </c>
      <c r="M150" s="20">
        <v>3050</v>
      </c>
    </row>
    <row r="151" spans="1:13" s="21" customFormat="1" ht="16.5">
      <c r="A151" s="18">
        <v>1002346</v>
      </c>
      <c r="B151" s="18">
        <v>1002301</v>
      </c>
      <c r="C151" s="18" t="s">
        <v>41</v>
      </c>
      <c r="D151" s="18">
        <v>46</v>
      </c>
      <c r="E151" s="18">
        <v>90</v>
      </c>
      <c r="F151" s="18">
        <v>4</v>
      </c>
      <c r="G151" s="19">
        <v>623</v>
      </c>
      <c r="H151" s="19">
        <v>632</v>
      </c>
      <c r="I151" s="19">
        <v>521</v>
      </c>
      <c r="J151" s="19">
        <v>513</v>
      </c>
      <c r="K151" s="18">
        <v>2</v>
      </c>
      <c r="L151" s="18">
        <v>60</v>
      </c>
      <c r="M151" s="20">
        <v>3070</v>
      </c>
    </row>
    <row r="152" spans="1:13" s="21" customFormat="1" ht="16.5">
      <c r="A152" s="18">
        <v>1002347</v>
      </c>
      <c r="B152" s="18">
        <v>1002301</v>
      </c>
      <c r="C152" s="18" t="s">
        <v>41</v>
      </c>
      <c r="D152" s="18">
        <v>47</v>
      </c>
      <c r="E152" s="18">
        <v>90</v>
      </c>
      <c r="F152" s="18">
        <v>4</v>
      </c>
      <c r="G152" s="19">
        <v>612</v>
      </c>
      <c r="H152" s="19">
        <v>631</v>
      </c>
      <c r="I152" s="19">
        <v>523</v>
      </c>
      <c r="J152" s="19">
        <v>512</v>
      </c>
      <c r="K152" s="18">
        <v>2</v>
      </c>
      <c r="L152" s="18">
        <v>60</v>
      </c>
      <c r="M152" s="20">
        <v>3090</v>
      </c>
    </row>
    <row r="153" spans="1:13" s="21" customFormat="1" ht="16.5">
      <c r="A153" s="18">
        <v>1002348</v>
      </c>
      <c r="B153" s="18">
        <v>1002301</v>
      </c>
      <c r="C153" s="18" t="s">
        <v>41</v>
      </c>
      <c r="D153" s="18">
        <v>48</v>
      </c>
      <c r="E153" s="18">
        <v>90</v>
      </c>
      <c r="F153" s="18">
        <v>4</v>
      </c>
      <c r="G153" s="19">
        <v>611</v>
      </c>
      <c r="H153" s="19">
        <v>633</v>
      </c>
      <c r="I153" s="19">
        <v>522</v>
      </c>
      <c r="J153" s="19">
        <v>511</v>
      </c>
      <c r="K153" s="18">
        <v>2</v>
      </c>
      <c r="L153" s="18">
        <v>60</v>
      </c>
      <c r="M153" s="20">
        <v>3110</v>
      </c>
    </row>
    <row r="154" spans="1:13" s="21" customFormat="1" ht="16.5">
      <c r="A154" s="18">
        <v>1002349</v>
      </c>
      <c r="B154" s="18">
        <v>1002301</v>
      </c>
      <c r="C154" s="18" t="s">
        <v>41</v>
      </c>
      <c r="D154" s="18">
        <v>49</v>
      </c>
      <c r="E154" s="18">
        <v>90</v>
      </c>
      <c r="F154" s="18">
        <v>4</v>
      </c>
      <c r="G154" s="19">
        <v>613</v>
      </c>
      <c r="H154" s="19">
        <v>632</v>
      </c>
      <c r="I154" s="19">
        <v>621</v>
      </c>
      <c r="J154" s="19">
        <v>611</v>
      </c>
      <c r="K154" s="18">
        <v>2</v>
      </c>
      <c r="L154" s="18">
        <v>60</v>
      </c>
      <c r="M154" s="20">
        <v>3610</v>
      </c>
    </row>
    <row r="155" spans="1:13" s="21" customFormat="1" ht="16.5">
      <c r="A155" s="18">
        <v>1002350</v>
      </c>
      <c r="B155" s="18">
        <v>1002301</v>
      </c>
      <c r="C155" s="18" t="s">
        <v>41</v>
      </c>
      <c r="D155" s="18">
        <v>50</v>
      </c>
      <c r="E155" s="18">
        <v>120</v>
      </c>
      <c r="F155" s="18">
        <v>4</v>
      </c>
      <c r="G155" s="19">
        <v>622</v>
      </c>
      <c r="H155" s="19">
        <v>631</v>
      </c>
      <c r="I155" s="19">
        <v>623</v>
      </c>
      <c r="J155" s="19">
        <v>612</v>
      </c>
      <c r="K155" s="18">
        <v>2</v>
      </c>
      <c r="L155" s="18">
        <v>60</v>
      </c>
      <c r="M155" s="20">
        <v>3810</v>
      </c>
    </row>
    <row r="156" spans="1:13" s="21" customFormat="1" ht="16.5">
      <c r="A156" s="18">
        <v>1003400</v>
      </c>
      <c r="B156" s="18">
        <v>1003401</v>
      </c>
      <c r="C156" s="18" t="s">
        <v>42</v>
      </c>
      <c r="D156" s="18">
        <v>0</v>
      </c>
      <c r="E156" s="18">
        <v>50</v>
      </c>
      <c r="F156" s="18">
        <v>2</v>
      </c>
      <c r="G156" s="19">
        <v>114</v>
      </c>
      <c r="H156" s="19">
        <v>133</v>
      </c>
      <c r="I156" s="19">
        <v>0</v>
      </c>
      <c r="J156" s="19">
        <v>0</v>
      </c>
      <c r="K156" s="18">
        <v>2</v>
      </c>
      <c r="L156" s="18">
        <v>60</v>
      </c>
      <c r="M156" s="20">
        <v>60</v>
      </c>
    </row>
    <row r="157" spans="1:13" s="21" customFormat="1" ht="16.5">
      <c r="A157" s="18">
        <v>1003401</v>
      </c>
      <c r="B157" s="18">
        <v>1003401</v>
      </c>
      <c r="C157" s="18" t="s">
        <v>42</v>
      </c>
      <c r="D157" s="18">
        <v>1</v>
      </c>
      <c r="E157" s="18">
        <v>50</v>
      </c>
      <c r="F157" s="18">
        <v>3</v>
      </c>
      <c r="G157" s="19">
        <v>213</v>
      </c>
      <c r="H157" s="19">
        <v>132</v>
      </c>
      <c r="I157" s="19">
        <v>121</v>
      </c>
      <c r="J157" s="19">
        <v>0</v>
      </c>
      <c r="K157" s="18">
        <v>2</v>
      </c>
      <c r="L157" s="18">
        <v>60</v>
      </c>
      <c r="M157" s="20">
        <v>80</v>
      </c>
    </row>
    <row r="158" spans="1:13" s="21" customFormat="1" ht="16.5">
      <c r="A158" s="18">
        <v>1003402</v>
      </c>
      <c r="B158" s="18">
        <v>1003401</v>
      </c>
      <c r="C158" s="18" t="s">
        <v>42</v>
      </c>
      <c r="D158" s="18">
        <v>2</v>
      </c>
      <c r="E158" s="18">
        <v>50</v>
      </c>
      <c r="F158" s="18">
        <v>4</v>
      </c>
      <c r="G158" s="19">
        <v>212</v>
      </c>
      <c r="H158" s="19">
        <v>131</v>
      </c>
      <c r="I158" s="19">
        <v>124</v>
      </c>
      <c r="J158" s="19">
        <v>133</v>
      </c>
      <c r="K158" s="18">
        <v>2</v>
      </c>
      <c r="L158" s="18">
        <v>60</v>
      </c>
      <c r="M158" s="20">
        <v>100</v>
      </c>
    </row>
    <row r="159" spans="1:13" s="21" customFormat="1" ht="16.5">
      <c r="A159" s="18">
        <v>1003403</v>
      </c>
      <c r="B159" s="18">
        <v>1003401</v>
      </c>
      <c r="C159" s="18" t="s">
        <v>42</v>
      </c>
      <c r="D159" s="18">
        <v>3</v>
      </c>
      <c r="E159" s="18">
        <v>50</v>
      </c>
      <c r="F159" s="18">
        <v>4</v>
      </c>
      <c r="G159" s="19">
        <v>211</v>
      </c>
      <c r="H159" s="19">
        <v>134</v>
      </c>
      <c r="I159" s="19">
        <v>123</v>
      </c>
      <c r="J159" s="19">
        <v>132</v>
      </c>
      <c r="K159" s="18">
        <v>2</v>
      </c>
      <c r="L159" s="18">
        <v>60</v>
      </c>
      <c r="M159" s="20">
        <v>120</v>
      </c>
    </row>
    <row r="160" spans="1:13" s="21" customFormat="1" ht="16.5">
      <c r="A160" s="18">
        <v>1003404</v>
      </c>
      <c r="B160" s="18">
        <v>1003401</v>
      </c>
      <c r="C160" s="18" t="s">
        <v>42</v>
      </c>
      <c r="D160" s="18">
        <v>4</v>
      </c>
      <c r="E160" s="18">
        <v>50</v>
      </c>
      <c r="F160" s="18">
        <v>4</v>
      </c>
      <c r="G160" s="19">
        <v>214</v>
      </c>
      <c r="H160" s="19">
        <v>233</v>
      </c>
      <c r="I160" s="19">
        <v>122</v>
      </c>
      <c r="J160" s="19">
        <v>131</v>
      </c>
      <c r="K160" s="18">
        <v>2</v>
      </c>
      <c r="L160" s="18">
        <v>60</v>
      </c>
      <c r="M160" s="20">
        <v>140</v>
      </c>
    </row>
    <row r="161" spans="1:13" s="21" customFormat="1" ht="16.5">
      <c r="A161" s="18">
        <v>1003405</v>
      </c>
      <c r="B161" s="18">
        <v>1003401</v>
      </c>
      <c r="C161" s="18" t="s">
        <v>42</v>
      </c>
      <c r="D161" s="18">
        <v>5</v>
      </c>
      <c r="E161" s="18">
        <v>50</v>
      </c>
      <c r="F161" s="18">
        <v>4</v>
      </c>
      <c r="G161" s="19">
        <v>213</v>
      </c>
      <c r="H161" s="19">
        <v>232</v>
      </c>
      <c r="I161" s="19">
        <v>121</v>
      </c>
      <c r="J161" s="19">
        <v>134</v>
      </c>
      <c r="K161" s="18">
        <v>2</v>
      </c>
      <c r="L161" s="18">
        <v>60</v>
      </c>
      <c r="M161" s="20">
        <v>170</v>
      </c>
    </row>
    <row r="162" spans="1:13" s="21" customFormat="1" ht="16.5">
      <c r="A162" s="18">
        <v>1003406</v>
      </c>
      <c r="B162" s="18">
        <v>1003401</v>
      </c>
      <c r="C162" s="18" t="s">
        <v>42</v>
      </c>
      <c r="D162" s="18">
        <v>6</v>
      </c>
      <c r="E162" s="18">
        <v>50</v>
      </c>
      <c r="F162" s="18">
        <v>4</v>
      </c>
      <c r="G162" s="19">
        <v>212</v>
      </c>
      <c r="H162" s="19">
        <v>231</v>
      </c>
      <c r="I162" s="19">
        <v>124</v>
      </c>
      <c r="J162" s="19">
        <v>133</v>
      </c>
      <c r="K162" s="18">
        <v>2</v>
      </c>
      <c r="L162" s="18">
        <v>60</v>
      </c>
      <c r="M162" s="20">
        <v>190</v>
      </c>
    </row>
    <row r="163" spans="1:13" s="21" customFormat="1" ht="16.5">
      <c r="A163" s="18">
        <v>1003407</v>
      </c>
      <c r="B163" s="18">
        <v>1003401</v>
      </c>
      <c r="C163" s="18" t="s">
        <v>42</v>
      </c>
      <c r="D163" s="18">
        <v>7</v>
      </c>
      <c r="E163" s="18">
        <v>50</v>
      </c>
      <c r="F163" s="18">
        <v>4</v>
      </c>
      <c r="G163" s="19">
        <v>211</v>
      </c>
      <c r="H163" s="19">
        <v>234</v>
      </c>
      <c r="I163" s="19">
        <v>123</v>
      </c>
      <c r="J163" s="19">
        <v>132</v>
      </c>
      <c r="K163" s="18">
        <v>2</v>
      </c>
      <c r="L163" s="18">
        <v>60</v>
      </c>
      <c r="M163" s="20">
        <v>210</v>
      </c>
    </row>
    <row r="164" spans="1:13" s="21" customFormat="1" ht="16.5">
      <c r="A164" s="18">
        <v>1003408</v>
      </c>
      <c r="B164" s="18">
        <v>1003401</v>
      </c>
      <c r="C164" s="18" t="s">
        <v>42</v>
      </c>
      <c r="D164" s="18">
        <v>8</v>
      </c>
      <c r="E164" s="18">
        <v>50</v>
      </c>
      <c r="F164" s="18">
        <v>4</v>
      </c>
      <c r="G164" s="19">
        <v>214</v>
      </c>
      <c r="H164" s="19">
        <v>233</v>
      </c>
      <c r="I164" s="19">
        <v>122</v>
      </c>
      <c r="J164" s="19">
        <v>131</v>
      </c>
      <c r="K164" s="18">
        <v>2</v>
      </c>
      <c r="L164" s="18">
        <v>60</v>
      </c>
      <c r="M164" s="20">
        <v>230</v>
      </c>
    </row>
    <row r="165" spans="1:13" s="21" customFormat="1" ht="16.5">
      <c r="A165" s="18">
        <v>1003409</v>
      </c>
      <c r="B165" s="18">
        <v>1003401</v>
      </c>
      <c r="C165" s="18" t="s">
        <v>42</v>
      </c>
      <c r="D165" s="18">
        <v>9</v>
      </c>
      <c r="E165" s="18">
        <v>50</v>
      </c>
      <c r="F165" s="18">
        <v>4</v>
      </c>
      <c r="G165" s="19">
        <v>213</v>
      </c>
      <c r="H165" s="19">
        <v>232</v>
      </c>
      <c r="I165" s="19">
        <v>221</v>
      </c>
      <c r="J165" s="19">
        <v>234</v>
      </c>
      <c r="K165" s="18">
        <v>2</v>
      </c>
      <c r="L165" s="18">
        <v>60</v>
      </c>
      <c r="M165" s="20">
        <v>730</v>
      </c>
    </row>
    <row r="166" spans="1:13" s="21" customFormat="1" ht="16.5">
      <c r="A166" s="18">
        <v>1003410</v>
      </c>
      <c r="B166" s="18">
        <v>1003401</v>
      </c>
      <c r="C166" s="18" t="s">
        <v>42</v>
      </c>
      <c r="D166" s="18">
        <v>10</v>
      </c>
      <c r="E166" s="18">
        <v>60</v>
      </c>
      <c r="F166" s="18">
        <v>4</v>
      </c>
      <c r="G166" s="19">
        <v>311</v>
      </c>
      <c r="H166" s="19">
        <v>233</v>
      </c>
      <c r="I166" s="19">
        <v>222</v>
      </c>
      <c r="J166" s="19">
        <v>231</v>
      </c>
      <c r="K166" s="18">
        <v>2</v>
      </c>
      <c r="L166" s="18">
        <v>60</v>
      </c>
      <c r="M166" s="20">
        <v>770</v>
      </c>
    </row>
    <row r="167" spans="1:13" s="21" customFormat="1" ht="16.5">
      <c r="A167" s="18">
        <v>1003411</v>
      </c>
      <c r="B167" s="18">
        <v>1003401</v>
      </c>
      <c r="C167" s="18" t="s">
        <v>42</v>
      </c>
      <c r="D167" s="18">
        <v>11</v>
      </c>
      <c r="E167" s="18">
        <v>60</v>
      </c>
      <c r="F167" s="18">
        <v>4</v>
      </c>
      <c r="G167" s="19">
        <v>323</v>
      </c>
      <c r="H167" s="19">
        <v>232</v>
      </c>
      <c r="I167" s="19">
        <v>221</v>
      </c>
      <c r="J167" s="19">
        <v>233</v>
      </c>
      <c r="K167" s="18">
        <v>2</v>
      </c>
      <c r="L167" s="18">
        <v>60</v>
      </c>
      <c r="M167" s="20">
        <v>790</v>
      </c>
    </row>
    <row r="168" spans="1:13" s="21" customFormat="1" ht="16.5">
      <c r="A168" s="18">
        <v>1003412</v>
      </c>
      <c r="B168" s="18">
        <v>1003401</v>
      </c>
      <c r="C168" s="18" t="s">
        <v>42</v>
      </c>
      <c r="D168" s="18">
        <v>12</v>
      </c>
      <c r="E168" s="18">
        <v>60</v>
      </c>
      <c r="F168" s="18">
        <v>4</v>
      </c>
      <c r="G168" s="19">
        <v>312</v>
      </c>
      <c r="H168" s="19">
        <v>231</v>
      </c>
      <c r="I168" s="19">
        <v>223</v>
      </c>
      <c r="J168" s="19">
        <v>232</v>
      </c>
      <c r="K168" s="18">
        <v>2</v>
      </c>
      <c r="L168" s="18">
        <v>60</v>
      </c>
      <c r="M168" s="20">
        <v>810</v>
      </c>
    </row>
    <row r="169" spans="1:13" s="21" customFormat="1" ht="16.5">
      <c r="A169" s="18">
        <v>1003413</v>
      </c>
      <c r="B169" s="18">
        <v>1003401</v>
      </c>
      <c r="C169" s="18" t="s">
        <v>42</v>
      </c>
      <c r="D169" s="18">
        <v>13</v>
      </c>
      <c r="E169" s="18">
        <v>60</v>
      </c>
      <c r="F169" s="18">
        <v>4</v>
      </c>
      <c r="G169" s="19">
        <v>311</v>
      </c>
      <c r="H169" s="19">
        <v>333</v>
      </c>
      <c r="I169" s="19">
        <v>222</v>
      </c>
      <c r="J169" s="19">
        <v>231</v>
      </c>
      <c r="K169" s="18">
        <v>2</v>
      </c>
      <c r="L169" s="18">
        <v>60</v>
      </c>
      <c r="M169" s="20">
        <v>830</v>
      </c>
    </row>
    <row r="170" spans="1:13" s="21" customFormat="1" ht="16.5">
      <c r="A170" s="18">
        <v>1003414</v>
      </c>
      <c r="B170" s="18">
        <v>1003401</v>
      </c>
      <c r="C170" s="18" t="s">
        <v>42</v>
      </c>
      <c r="D170" s="18">
        <v>14</v>
      </c>
      <c r="E170" s="18">
        <v>60</v>
      </c>
      <c r="F170" s="18">
        <v>4</v>
      </c>
      <c r="G170" s="19">
        <v>313</v>
      </c>
      <c r="H170" s="19">
        <v>332</v>
      </c>
      <c r="I170" s="19">
        <v>221</v>
      </c>
      <c r="J170" s="19">
        <v>233</v>
      </c>
      <c r="K170" s="18">
        <v>2</v>
      </c>
      <c r="L170" s="18">
        <v>60</v>
      </c>
      <c r="M170" s="20">
        <v>850</v>
      </c>
    </row>
    <row r="171" spans="1:13" s="21" customFormat="1" ht="16.5">
      <c r="A171" s="18">
        <v>1003415</v>
      </c>
      <c r="B171" s="18">
        <v>1003401</v>
      </c>
      <c r="C171" s="18" t="s">
        <v>42</v>
      </c>
      <c r="D171" s="18">
        <v>15</v>
      </c>
      <c r="E171" s="18">
        <v>60</v>
      </c>
      <c r="F171" s="18">
        <v>4</v>
      </c>
      <c r="G171" s="19">
        <v>312</v>
      </c>
      <c r="H171" s="19">
        <v>331</v>
      </c>
      <c r="I171" s="19">
        <v>223</v>
      </c>
      <c r="J171" s="19">
        <v>232</v>
      </c>
      <c r="K171" s="18">
        <v>2</v>
      </c>
      <c r="L171" s="18">
        <v>60</v>
      </c>
      <c r="M171" s="20">
        <v>890</v>
      </c>
    </row>
    <row r="172" spans="1:13" s="21" customFormat="1" ht="16.5">
      <c r="A172" s="18">
        <v>1003416</v>
      </c>
      <c r="B172" s="18">
        <v>1003401</v>
      </c>
      <c r="C172" s="18" t="s">
        <v>42</v>
      </c>
      <c r="D172" s="18">
        <v>16</v>
      </c>
      <c r="E172" s="18">
        <v>60</v>
      </c>
      <c r="F172" s="18">
        <v>4</v>
      </c>
      <c r="G172" s="19">
        <v>311</v>
      </c>
      <c r="H172" s="19">
        <v>333</v>
      </c>
      <c r="I172" s="19">
        <v>222</v>
      </c>
      <c r="J172" s="19">
        <v>231</v>
      </c>
      <c r="K172" s="18">
        <v>2</v>
      </c>
      <c r="L172" s="18">
        <v>60</v>
      </c>
      <c r="M172" s="20">
        <v>910</v>
      </c>
    </row>
    <row r="173" spans="1:13" s="21" customFormat="1" ht="16.5">
      <c r="A173" s="18">
        <v>1003417</v>
      </c>
      <c r="B173" s="18">
        <v>1003401</v>
      </c>
      <c r="C173" s="18" t="s">
        <v>42</v>
      </c>
      <c r="D173" s="18">
        <v>17</v>
      </c>
      <c r="E173" s="18">
        <v>60</v>
      </c>
      <c r="F173" s="18">
        <v>4</v>
      </c>
      <c r="G173" s="19">
        <v>323</v>
      </c>
      <c r="H173" s="19">
        <v>322</v>
      </c>
      <c r="I173" s="19">
        <v>221</v>
      </c>
      <c r="J173" s="19">
        <v>233</v>
      </c>
      <c r="K173" s="18">
        <v>2</v>
      </c>
      <c r="L173" s="18">
        <v>60</v>
      </c>
      <c r="M173" s="20">
        <v>930</v>
      </c>
    </row>
    <row r="174" spans="1:13" s="21" customFormat="1" ht="16.5">
      <c r="A174" s="18">
        <v>1003418</v>
      </c>
      <c r="B174" s="18">
        <v>1003401</v>
      </c>
      <c r="C174" s="18" t="s">
        <v>42</v>
      </c>
      <c r="D174" s="18">
        <v>18</v>
      </c>
      <c r="E174" s="18">
        <v>60</v>
      </c>
      <c r="F174" s="18">
        <v>4</v>
      </c>
      <c r="G174" s="19">
        <v>312</v>
      </c>
      <c r="H174" s="19">
        <v>331</v>
      </c>
      <c r="I174" s="19">
        <v>223</v>
      </c>
      <c r="J174" s="19">
        <v>232</v>
      </c>
      <c r="K174" s="18">
        <v>2</v>
      </c>
      <c r="L174" s="18">
        <v>60</v>
      </c>
      <c r="M174" s="20">
        <v>950</v>
      </c>
    </row>
    <row r="175" spans="1:13" s="21" customFormat="1" ht="16.5">
      <c r="A175" s="18">
        <v>1003419</v>
      </c>
      <c r="B175" s="18">
        <v>1003401</v>
      </c>
      <c r="C175" s="18" t="s">
        <v>42</v>
      </c>
      <c r="D175" s="18">
        <v>19</v>
      </c>
      <c r="E175" s="18">
        <v>60</v>
      </c>
      <c r="F175" s="18">
        <v>4</v>
      </c>
      <c r="G175" s="19">
        <v>311</v>
      </c>
      <c r="H175" s="19">
        <v>333</v>
      </c>
      <c r="I175" s="19">
        <v>322</v>
      </c>
      <c r="J175" s="19">
        <v>331</v>
      </c>
      <c r="K175" s="18">
        <v>2</v>
      </c>
      <c r="L175" s="18">
        <v>60</v>
      </c>
      <c r="M175" s="20">
        <v>1450</v>
      </c>
    </row>
    <row r="176" spans="1:13" s="21" customFormat="1" ht="16.5">
      <c r="A176" s="18">
        <v>1003420</v>
      </c>
      <c r="B176" s="18">
        <v>1003401</v>
      </c>
      <c r="C176" s="18" t="s">
        <v>42</v>
      </c>
      <c r="D176" s="18">
        <v>20</v>
      </c>
      <c r="E176" s="18">
        <v>70</v>
      </c>
      <c r="F176" s="18">
        <v>4</v>
      </c>
      <c r="G176" s="19">
        <v>423</v>
      </c>
      <c r="H176" s="19">
        <v>332</v>
      </c>
      <c r="I176" s="19">
        <v>321</v>
      </c>
      <c r="J176" s="19">
        <v>333</v>
      </c>
      <c r="K176" s="18">
        <v>2</v>
      </c>
      <c r="L176" s="18">
        <v>60</v>
      </c>
      <c r="M176" s="20">
        <v>1490</v>
      </c>
    </row>
    <row r="177" spans="1:13" s="21" customFormat="1" ht="16.5">
      <c r="A177" s="18">
        <v>1003421</v>
      </c>
      <c r="B177" s="18">
        <v>1003401</v>
      </c>
      <c r="C177" s="18" t="s">
        <v>42</v>
      </c>
      <c r="D177" s="18">
        <v>21</v>
      </c>
      <c r="E177" s="18">
        <v>70</v>
      </c>
      <c r="F177" s="18">
        <v>4</v>
      </c>
      <c r="G177" s="19">
        <v>412</v>
      </c>
      <c r="H177" s="19">
        <v>331</v>
      </c>
      <c r="I177" s="19">
        <v>323</v>
      </c>
      <c r="J177" s="19">
        <v>332</v>
      </c>
      <c r="K177" s="18">
        <v>2</v>
      </c>
      <c r="L177" s="18">
        <v>60</v>
      </c>
      <c r="M177" s="20">
        <v>1510</v>
      </c>
    </row>
    <row r="178" spans="1:13" s="21" customFormat="1" ht="16.5">
      <c r="A178" s="18">
        <v>1003422</v>
      </c>
      <c r="B178" s="18">
        <v>1003401</v>
      </c>
      <c r="C178" s="18" t="s">
        <v>42</v>
      </c>
      <c r="D178" s="18">
        <v>22</v>
      </c>
      <c r="E178" s="18">
        <v>70</v>
      </c>
      <c r="F178" s="18">
        <v>4</v>
      </c>
      <c r="G178" s="19">
        <v>421</v>
      </c>
      <c r="H178" s="19">
        <v>333</v>
      </c>
      <c r="I178" s="19">
        <v>322</v>
      </c>
      <c r="J178" s="19">
        <v>331</v>
      </c>
      <c r="K178" s="18">
        <v>2</v>
      </c>
      <c r="L178" s="18">
        <v>60</v>
      </c>
      <c r="M178" s="20">
        <v>1530</v>
      </c>
    </row>
    <row r="179" spans="1:13" s="21" customFormat="1" ht="16.5">
      <c r="A179" s="18">
        <v>1003423</v>
      </c>
      <c r="B179" s="18">
        <v>1003401</v>
      </c>
      <c r="C179" s="18" t="s">
        <v>42</v>
      </c>
      <c r="D179" s="18">
        <v>23</v>
      </c>
      <c r="E179" s="18">
        <v>70</v>
      </c>
      <c r="F179" s="18">
        <v>4</v>
      </c>
      <c r="G179" s="19">
        <v>413</v>
      </c>
      <c r="H179" s="19">
        <v>332</v>
      </c>
      <c r="I179" s="19">
        <v>321</v>
      </c>
      <c r="J179" s="19">
        <v>333</v>
      </c>
      <c r="K179" s="18">
        <v>2</v>
      </c>
      <c r="L179" s="18">
        <v>60</v>
      </c>
      <c r="M179" s="20">
        <v>1550</v>
      </c>
    </row>
    <row r="180" spans="1:13" s="21" customFormat="1" ht="16.5">
      <c r="A180" s="18">
        <v>1003424</v>
      </c>
      <c r="B180" s="18">
        <v>1003401</v>
      </c>
      <c r="C180" s="18" t="s">
        <v>42</v>
      </c>
      <c r="D180" s="18">
        <v>24</v>
      </c>
      <c r="E180" s="18">
        <v>70</v>
      </c>
      <c r="F180" s="18">
        <v>4</v>
      </c>
      <c r="G180" s="19">
        <v>412</v>
      </c>
      <c r="H180" s="19">
        <v>431</v>
      </c>
      <c r="I180" s="19">
        <v>323</v>
      </c>
      <c r="J180" s="19">
        <v>332</v>
      </c>
      <c r="K180" s="18">
        <v>2</v>
      </c>
      <c r="L180" s="18">
        <v>60</v>
      </c>
      <c r="M180" s="20">
        <v>1570</v>
      </c>
    </row>
    <row r="181" spans="1:13" s="21" customFormat="1" ht="16.5">
      <c r="A181" s="18">
        <v>1003425</v>
      </c>
      <c r="B181" s="18">
        <v>1003401</v>
      </c>
      <c r="C181" s="18" t="s">
        <v>42</v>
      </c>
      <c r="D181" s="18">
        <v>25</v>
      </c>
      <c r="E181" s="18">
        <v>70</v>
      </c>
      <c r="F181" s="18">
        <v>4</v>
      </c>
      <c r="G181" s="19">
        <v>411</v>
      </c>
      <c r="H181" s="19">
        <v>433</v>
      </c>
      <c r="I181" s="19">
        <v>322</v>
      </c>
      <c r="J181" s="19">
        <v>331</v>
      </c>
      <c r="K181" s="18">
        <v>2</v>
      </c>
      <c r="L181" s="18">
        <v>60</v>
      </c>
      <c r="M181" s="20">
        <v>1610</v>
      </c>
    </row>
    <row r="182" spans="1:13" s="21" customFormat="1" ht="16.5">
      <c r="A182" s="18">
        <v>1003426</v>
      </c>
      <c r="B182" s="18">
        <v>1003401</v>
      </c>
      <c r="C182" s="18" t="s">
        <v>42</v>
      </c>
      <c r="D182" s="18">
        <v>26</v>
      </c>
      <c r="E182" s="18">
        <v>70</v>
      </c>
      <c r="F182" s="18">
        <v>4</v>
      </c>
      <c r="G182" s="19">
        <v>413</v>
      </c>
      <c r="H182" s="19">
        <v>432</v>
      </c>
      <c r="I182" s="19">
        <v>321</v>
      </c>
      <c r="J182" s="19">
        <v>333</v>
      </c>
      <c r="K182" s="18">
        <v>2</v>
      </c>
      <c r="L182" s="18">
        <v>60</v>
      </c>
      <c r="M182" s="20">
        <v>1630</v>
      </c>
    </row>
    <row r="183" spans="1:13" s="21" customFormat="1" ht="16.5">
      <c r="A183" s="18">
        <v>1003427</v>
      </c>
      <c r="B183" s="18">
        <v>1003401</v>
      </c>
      <c r="C183" s="18" t="s">
        <v>42</v>
      </c>
      <c r="D183" s="18">
        <v>27</v>
      </c>
      <c r="E183" s="18">
        <v>70</v>
      </c>
      <c r="F183" s="18">
        <v>4</v>
      </c>
      <c r="G183" s="19">
        <v>412</v>
      </c>
      <c r="H183" s="19">
        <v>431</v>
      </c>
      <c r="I183" s="19">
        <v>323</v>
      </c>
      <c r="J183" s="19">
        <v>332</v>
      </c>
      <c r="K183" s="18">
        <v>2</v>
      </c>
      <c r="L183" s="18">
        <v>60</v>
      </c>
      <c r="M183" s="20">
        <v>1650</v>
      </c>
    </row>
    <row r="184" spans="1:13" s="21" customFormat="1" ht="16.5">
      <c r="A184" s="18">
        <v>1003428</v>
      </c>
      <c r="B184" s="18">
        <v>1003401</v>
      </c>
      <c r="C184" s="18" t="s">
        <v>42</v>
      </c>
      <c r="D184" s="18">
        <v>28</v>
      </c>
      <c r="E184" s="18">
        <v>70</v>
      </c>
      <c r="F184" s="18">
        <v>4</v>
      </c>
      <c r="G184" s="19">
        <v>411</v>
      </c>
      <c r="H184" s="19">
        <v>423</v>
      </c>
      <c r="I184" s="19">
        <v>322</v>
      </c>
      <c r="J184" s="19">
        <v>331</v>
      </c>
      <c r="K184" s="18">
        <v>2</v>
      </c>
      <c r="L184" s="18">
        <v>60</v>
      </c>
      <c r="M184" s="20">
        <v>1670</v>
      </c>
    </row>
    <row r="185" spans="1:13" s="21" customFormat="1" ht="16.5">
      <c r="A185" s="18">
        <v>1003429</v>
      </c>
      <c r="B185" s="18">
        <v>1003401</v>
      </c>
      <c r="C185" s="18" t="s">
        <v>42</v>
      </c>
      <c r="D185" s="18">
        <v>29</v>
      </c>
      <c r="E185" s="18">
        <v>70</v>
      </c>
      <c r="F185" s="18">
        <v>4</v>
      </c>
      <c r="G185" s="19">
        <v>413</v>
      </c>
      <c r="H185" s="19">
        <v>432</v>
      </c>
      <c r="I185" s="19">
        <v>421</v>
      </c>
      <c r="J185" s="19">
        <v>433</v>
      </c>
      <c r="K185" s="18">
        <v>2</v>
      </c>
      <c r="L185" s="18">
        <v>60</v>
      </c>
      <c r="M185" s="20">
        <v>2170</v>
      </c>
    </row>
    <row r="186" spans="1:13" s="21" customFormat="1" ht="16.5">
      <c r="A186" s="18">
        <v>1003430</v>
      </c>
      <c r="B186" s="18">
        <v>1003401</v>
      </c>
      <c r="C186" s="18" t="s">
        <v>42</v>
      </c>
      <c r="D186" s="18">
        <v>30</v>
      </c>
      <c r="E186" s="18">
        <v>80</v>
      </c>
      <c r="F186" s="18">
        <v>4</v>
      </c>
      <c r="G186" s="19">
        <v>512</v>
      </c>
      <c r="H186" s="19">
        <v>421</v>
      </c>
      <c r="I186" s="19">
        <v>423</v>
      </c>
      <c r="J186" s="19">
        <v>432</v>
      </c>
      <c r="K186" s="18">
        <v>2</v>
      </c>
      <c r="L186" s="18">
        <v>60</v>
      </c>
      <c r="M186" s="20">
        <v>2210</v>
      </c>
    </row>
    <row r="187" spans="1:13" s="21" customFormat="1" ht="16.5">
      <c r="A187" s="18">
        <v>1003431</v>
      </c>
      <c r="B187" s="18">
        <v>1003401</v>
      </c>
      <c r="C187" s="18" t="s">
        <v>42</v>
      </c>
      <c r="D187" s="18">
        <v>31</v>
      </c>
      <c r="E187" s="18">
        <v>80</v>
      </c>
      <c r="F187" s="18">
        <v>4</v>
      </c>
      <c r="G187" s="19">
        <v>511</v>
      </c>
      <c r="H187" s="19">
        <v>433</v>
      </c>
      <c r="I187" s="19">
        <v>422</v>
      </c>
      <c r="J187" s="19">
        <v>431</v>
      </c>
      <c r="K187" s="18">
        <v>2</v>
      </c>
      <c r="L187" s="18">
        <v>60</v>
      </c>
      <c r="M187" s="20">
        <v>2230</v>
      </c>
    </row>
    <row r="188" spans="1:13" s="21" customFormat="1" ht="16.5">
      <c r="A188" s="18">
        <v>1003432</v>
      </c>
      <c r="B188" s="18">
        <v>1003401</v>
      </c>
      <c r="C188" s="18" t="s">
        <v>42</v>
      </c>
      <c r="D188" s="18">
        <v>32</v>
      </c>
      <c r="E188" s="18">
        <v>80</v>
      </c>
      <c r="F188" s="18">
        <v>4</v>
      </c>
      <c r="G188" s="19">
        <v>513</v>
      </c>
      <c r="H188" s="19">
        <v>432</v>
      </c>
      <c r="I188" s="19">
        <v>421</v>
      </c>
      <c r="J188" s="19">
        <v>433</v>
      </c>
      <c r="K188" s="18">
        <v>2</v>
      </c>
      <c r="L188" s="18">
        <v>60</v>
      </c>
      <c r="M188" s="20">
        <v>2250</v>
      </c>
    </row>
    <row r="189" spans="1:13" s="21" customFormat="1" ht="16.5">
      <c r="A189" s="18">
        <v>1003433</v>
      </c>
      <c r="B189" s="18">
        <v>1003401</v>
      </c>
      <c r="C189" s="18" t="s">
        <v>42</v>
      </c>
      <c r="D189" s="18">
        <v>33</v>
      </c>
      <c r="E189" s="18">
        <v>80</v>
      </c>
      <c r="F189" s="18">
        <v>4</v>
      </c>
      <c r="G189" s="19">
        <v>512</v>
      </c>
      <c r="H189" s="19">
        <v>421</v>
      </c>
      <c r="I189" s="19">
        <v>423</v>
      </c>
      <c r="J189" s="19">
        <v>432</v>
      </c>
      <c r="K189" s="18">
        <v>2</v>
      </c>
      <c r="L189" s="18">
        <v>60</v>
      </c>
      <c r="M189" s="20">
        <v>2270</v>
      </c>
    </row>
    <row r="190" spans="1:13" s="21" customFormat="1" ht="16.5">
      <c r="A190" s="18">
        <v>1003434</v>
      </c>
      <c r="B190" s="18">
        <v>1003401</v>
      </c>
      <c r="C190" s="18" t="s">
        <v>42</v>
      </c>
      <c r="D190" s="18">
        <v>34</v>
      </c>
      <c r="E190" s="18">
        <v>80</v>
      </c>
      <c r="F190" s="18">
        <v>4</v>
      </c>
      <c r="G190" s="19">
        <v>511</v>
      </c>
      <c r="H190" s="19">
        <v>433</v>
      </c>
      <c r="I190" s="19">
        <v>422</v>
      </c>
      <c r="J190" s="19">
        <v>431</v>
      </c>
      <c r="K190" s="18">
        <v>2</v>
      </c>
      <c r="L190" s="18">
        <v>60</v>
      </c>
      <c r="M190" s="20">
        <v>2290</v>
      </c>
    </row>
    <row r="191" spans="1:13" s="21" customFormat="1" ht="16.5">
      <c r="A191" s="18">
        <v>1003435</v>
      </c>
      <c r="B191" s="18">
        <v>1003401</v>
      </c>
      <c r="C191" s="18" t="s">
        <v>42</v>
      </c>
      <c r="D191" s="18">
        <v>35</v>
      </c>
      <c r="E191" s="18">
        <v>80</v>
      </c>
      <c r="F191" s="18">
        <v>4</v>
      </c>
      <c r="G191" s="19">
        <v>513</v>
      </c>
      <c r="H191" s="19">
        <v>532</v>
      </c>
      <c r="I191" s="19">
        <v>421</v>
      </c>
      <c r="J191" s="19">
        <v>433</v>
      </c>
      <c r="K191" s="18">
        <v>2</v>
      </c>
      <c r="L191" s="18">
        <v>60</v>
      </c>
      <c r="M191" s="20">
        <v>2330</v>
      </c>
    </row>
    <row r="192" spans="1:13" s="21" customFormat="1" ht="16.5">
      <c r="A192" s="18">
        <v>1003436</v>
      </c>
      <c r="B192" s="18">
        <v>1003401</v>
      </c>
      <c r="C192" s="18" t="s">
        <v>42</v>
      </c>
      <c r="D192" s="18">
        <v>36</v>
      </c>
      <c r="E192" s="18">
        <v>80</v>
      </c>
      <c r="F192" s="18">
        <v>4</v>
      </c>
      <c r="G192" s="19">
        <v>512</v>
      </c>
      <c r="H192" s="19">
        <v>531</v>
      </c>
      <c r="I192" s="19">
        <v>423</v>
      </c>
      <c r="J192" s="19">
        <v>432</v>
      </c>
      <c r="K192" s="18">
        <v>2</v>
      </c>
      <c r="L192" s="18">
        <v>60</v>
      </c>
      <c r="M192" s="20">
        <v>2350</v>
      </c>
    </row>
    <row r="193" spans="1:13" s="21" customFormat="1" ht="16.5">
      <c r="A193" s="18">
        <v>1003437</v>
      </c>
      <c r="B193" s="18">
        <v>1003401</v>
      </c>
      <c r="C193" s="18" t="s">
        <v>42</v>
      </c>
      <c r="D193" s="18">
        <v>37</v>
      </c>
      <c r="E193" s="18">
        <v>80</v>
      </c>
      <c r="F193" s="18">
        <v>4</v>
      </c>
      <c r="G193" s="19">
        <v>511</v>
      </c>
      <c r="H193" s="19">
        <v>533</v>
      </c>
      <c r="I193" s="19">
        <v>422</v>
      </c>
      <c r="J193" s="19">
        <v>431</v>
      </c>
      <c r="K193" s="18">
        <v>2</v>
      </c>
      <c r="L193" s="18">
        <v>60</v>
      </c>
      <c r="M193" s="20">
        <v>2370</v>
      </c>
    </row>
    <row r="194" spans="1:13" s="21" customFormat="1" ht="16.5">
      <c r="A194" s="18">
        <v>1003438</v>
      </c>
      <c r="B194" s="18">
        <v>1003401</v>
      </c>
      <c r="C194" s="18" t="s">
        <v>42</v>
      </c>
      <c r="D194" s="18">
        <v>38</v>
      </c>
      <c r="E194" s="18">
        <v>80</v>
      </c>
      <c r="F194" s="18">
        <v>4</v>
      </c>
      <c r="G194" s="19">
        <v>513</v>
      </c>
      <c r="H194" s="19">
        <v>532</v>
      </c>
      <c r="I194" s="19">
        <v>421</v>
      </c>
      <c r="J194" s="19">
        <v>433</v>
      </c>
      <c r="K194" s="18">
        <v>2</v>
      </c>
      <c r="L194" s="18">
        <v>60</v>
      </c>
      <c r="M194" s="20">
        <v>2390</v>
      </c>
    </row>
    <row r="195" spans="1:13" s="21" customFormat="1" ht="16.5">
      <c r="A195" s="18">
        <v>1003439</v>
      </c>
      <c r="B195" s="18">
        <v>1003401</v>
      </c>
      <c r="C195" s="18" t="s">
        <v>42</v>
      </c>
      <c r="D195" s="18">
        <v>39</v>
      </c>
      <c r="E195" s="18">
        <v>80</v>
      </c>
      <c r="F195" s="18">
        <v>4</v>
      </c>
      <c r="G195" s="19">
        <v>522</v>
      </c>
      <c r="H195" s="19">
        <v>531</v>
      </c>
      <c r="I195" s="19">
        <v>523</v>
      </c>
      <c r="J195" s="19">
        <v>532</v>
      </c>
      <c r="K195" s="18">
        <v>2</v>
      </c>
      <c r="L195" s="18">
        <v>60</v>
      </c>
      <c r="M195" s="20">
        <v>2890</v>
      </c>
    </row>
    <row r="196" spans="1:13" s="21" customFormat="1" ht="16.5">
      <c r="A196" s="18">
        <v>1003440</v>
      </c>
      <c r="B196" s="18">
        <v>1003401</v>
      </c>
      <c r="C196" s="18" t="s">
        <v>42</v>
      </c>
      <c r="D196" s="18">
        <v>40</v>
      </c>
      <c r="E196" s="18">
        <v>90</v>
      </c>
      <c r="F196" s="18">
        <v>4</v>
      </c>
      <c r="G196" s="19">
        <v>621</v>
      </c>
      <c r="H196" s="19">
        <v>533</v>
      </c>
      <c r="I196" s="19">
        <v>522</v>
      </c>
      <c r="J196" s="19">
        <v>531</v>
      </c>
      <c r="K196" s="18">
        <v>2</v>
      </c>
      <c r="L196" s="18">
        <v>60</v>
      </c>
      <c r="M196" s="20">
        <v>2930</v>
      </c>
    </row>
    <row r="197" spans="1:13" s="21" customFormat="1" ht="16.5">
      <c r="A197" s="18">
        <v>1003441</v>
      </c>
      <c r="B197" s="18">
        <v>1003401</v>
      </c>
      <c r="C197" s="18" t="s">
        <v>42</v>
      </c>
      <c r="D197" s="18">
        <v>41</v>
      </c>
      <c r="E197" s="18">
        <v>90</v>
      </c>
      <c r="F197" s="18">
        <v>4</v>
      </c>
      <c r="G197" s="19">
        <v>623</v>
      </c>
      <c r="H197" s="19">
        <v>532</v>
      </c>
      <c r="I197" s="19">
        <v>521</v>
      </c>
      <c r="J197" s="19">
        <v>533</v>
      </c>
      <c r="K197" s="18">
        <v>2</v>
      </c>
      <c r="L197" s="18">
        <v>60</v>
      </c>
      <c r="M197" s="20">
        <v>2950</v>
      </c>
    </row>
    <row r="198" spans="1:13" s="21" customFormat="1" ht="16.5">
      <c r="A198" s="18">
        <v>1003442</v>
      </c>
      <c r="B198" s="18">
        <v>1003401</v>
      </c>
      <c r="C198" s="18" t="s">
        <v>42</v>
      </c>
      <c r="D198" s="18">
        <v>42</v>
      </c>
      <c r="E198" s="18">
        <v>90</v>
      </c>
      <c r="F198" s="18">
        <v>4</v>
      </c>
      <c r="G198" s="19">
        <v>622</v>
      </c>
      <c r="H198" s="19">
        <v>531</v>
      </c>
      <c r="I198" s="19">
        <v>523</v>
      </c>
      <c r="J198" s="19">
        <v>532</v>
      </c>
      <c r="K198" s="18">
        <v>2</v>
      </c>
      <c r="L198" s="18">
        <v>60</v>
      </c>
      <c r="M198" s="20">
        <v>2970</v>
      </c>
    </row>
    <row r="199" spans="1:13" s="21" customFormat="1" ht="16.5">
      <c r="A199" s="18">
        <v>1003443</v>
      </c>
      <c r="B199" s="18">
        <v>1003401</v>
      </c>
      <c r="C199" s="18" t="s">
        <v>42</v>
      </c>
      <c r="D199" s="18">
        <v>43</v>
      </c>
      <c r="E199" s="18">
        <v>90</v>
      </c>
      <c r="F199" s="18">
        <v>4</v>
      </c>
      <c r="G199" s="19">
        <v>621</v>
      </c>
      <c r="H199" s="19">
        <v>533</v>
      </c>
      <c r="I199" s="19">
        <v>522</v>
      </c>
      <c r="J199" s="19">
        <v>531</v>
      </c>
      <c r="K199" s="18">
        <v>2</v>
      </c>
      <c r="L199" s="18">
        <v>60</v>
      </c>
      <c r="M199" s="20">
        <v>2990</v>
      </c>
    </row>
    <row r="200" spans="1:13" s="21" customFormat="1" ht="16.5">
      <c r="A200" s="18">
        <v>1003444</v>
      </c>
      <c r="B200" s="18">
        <v>1003401</v>
      </c>
      <c r="C200" s="18" t="s">
        <v>42</v>
      </c>
      <c r="D200" s="18">
        <v>44</v>
      </c>
      <c r="E200" s="18">
        <v>90</v>
      </c>
      <c r="F200" s="18">
        <v>4</v>
      </c>
      <c r="G200" s="19">
        <v>623</v>
      </c>
      <c r="H200" s="19">
        <v>532</v>
      </c>
      <c r="I200" s="19">
        <v>521</v>
      </c>
      <c r="J200" s="19">
        <v>533</v>
      </c>
      <c r="K200" s="18">
        <v>2</v>
      </c>
      <c r="L200" s="18">
        <v>60</v>
      </c>
      <c r="M200" s="20">
        <v>3010</v>
      </c>
    </row>
    <row r="201" spans="1:13" s="21" customFormat="1" ht="16.5">
      <c r="A201" s="18">
        <v>1003445</v>
      </c>
      <c r="B201" s="18">
        <v>1003401</v>
      </c>
      <c r="C201" s="18" t="s">
        <v>42</v>
      </c>
      <c r="D201" s="18">
        <v>45</v>
      </c>
      <c r="E201" s="18">
        <v>90</v>
      </c>
      <c r="F201" s="18">
        <v>4</v>
      </c>
      <c r="G201" s="19">
        <v>612</v>
      </c>
      <c r="H201" s="19">
        <v>631</v>
      </c>
      <c r="I201" s="19">
        <v>523</v>
      </c>
      <c r="J201" s="19">
        <v>532</v>
      </c>
      <c r="K201" s="18">
        <v>2</v>
      </c>
      <c r="L201" s="18">
        <v>60</v>
      </c>
      <c r="M201" s="20">
        <v>3050</v>
      </c>
    </row>
    <row r="202" spans="1:13" s="21" customFormat="1" ht="16.5">
      <c r="A202" s="18">
        <v>1003446</v>
      </c>
      <c r="B202" s="18">
        <v>1003401</v>
      </c>
      <c r="C202" s="18" t="s">
        <v>42</v>
      </c>
      <c r="D202" s="18">
        <v>46</v>
      </c>
      <c r="E202" s="18">
        <v>90</v>
      </c>
      <c r="F202" s="18">
        <v>4</v>
      </c>
      <c r="G202" s="19">
        <v>621</v>
      </c>
      <c r="H202" s="19">
        <v>633</v>
      </c>
      <c r="I202" s="19">
        <v>522</v>
      </c>
      <c r="J202" s="19">
        <v>531</v>
      </c>
      <c r="K202" s="18">
        <v>2</v>
      </c>
      <c r="L202" s="18">
        <v>60</v>
      </c>
      <c r="M202" s="20">
        <v>3070</v>
      </c>
    </row>
    <row r="203" spans="1:13" s="21" customFormat="1" ht="16.5">
      <c r="A203" s="18">
        <v>1003447</v>
      </c>
      <c r="B203" s="18">
        <v>1003401</v>
      </c>
      <c r="C203" s="18" t="s">
        <v>42</v>
      </c>
      <c r="D203" s="18">
        <v>47</v>
      </c>
      <c r="E203" s="18">
        <v>90</v>
      </c>
      <c r="F203" s="18">
        <v>4</v>
      </c>
      <c r="G203" s="19">
        <v>613</v>
      </c>
      <c r="H203" s="19">
        <v>632</v>
      </c>
      <c r="I203" s="19">
        <v>521</v>
      </c>
      <c r="J203" s="19">
        <v>533</v>
      </c>
      <c r="K203" s="18">
        <v>2</v>
      </c>
      <c r="L203" s="18">
        <v>60</v>
      </c>
      <c r="M203" s="20">
        <v>3090</v>
      </c>
    </row>
    <row r="204" spans="1:13" s="21" customFormat="1" ht="16.5">
      <c r="A204" s="18">
        <v>1003448</v>
      </c>
      <c r="B204" s="18">
        <v>1003401</v>
      </c>
      <c r="C204" s="18" t="s">
        <v>42</v>
      </c>
      <c r="D204" s="18">
        <v>48</v>
      </c>
      <c r="E204" s="18">
        <v>90</v>
      </c>
      <c r="F204" s="18">
        <v>4</v>
      </c>
      <c r="G204" s="19">
        <v>622</v>
      </c>
      <c r="H204" s="19">
        <v>631</v>
      </c>
      <c r="I204" s="19">
        <v>523</v>
      </c>
      <c r="J204" s="19">
        <v>532</v>
      </c>
      <c r="K204" s="18">
        <v>2</v>
      </c>
      <c r="L204" s="18">
        <v>60</v>
      </c>
      <c r="M204" s="20">
        <v>3110</v>
      </c>
    </row>
    <row r="205" spans="1:13" s="21" customFormat="1" ht="16.5">
      <c r="A205" s="18">
        <v>1003449</v>
      </c>
      <c r="B205" s="18">
        <v>1003401</v>
      </c>
      <c r="C205" s="18" t="s">
        <v>42</v>
      </c>
      <c r="D205" s="18">
        <v>49</v>
      </c>
      <c r="E205" s="18">
        <v>90</v>
      </c>
      <c r="F205" s="18">
        <v>4</v>
      </c>
      <c r="G205" s="19">
        <v>611</v>
      </c>
      <c r="H205" s="19">
        <v>633</v>
      </c>
      <c r="I205" s="19">
        <v>622</v>
      </c>
      <c r="J205" s="19">
        <v>631</v>
      </c>
      <c r="K205" s="18">
        <v>2</v>
      </c>
      <c r="L205" s="18">
        <v>60</v>
      </c>
      <c r="M205" s="20">
        <v>3610</v>
      </c>
    </row>
    <row r="206" spans="1:13" s="21" customFormat="1" ht="16.5">
      <c r="A206" s="18">
        <v>1003450</v>
      </c>
      <c r="B206" s="18">
        <v>1003401</v>
      </c>
      <c r="C206" s="18" t="s">
        <v>42</v>
      </c>
      <c r="D206" s="18">
        <v>50</v>
      </c>
      <c r="E206" s="18">
        <v>120</v>
      </c>
      <c r="F206" s="18">
        <v>4</v>
      </c>
      <c r="G206" s="19">
        <v>613</v>
      </c>
      <c r="H206" s="19">
        <v>622</v>
      </c>
      <c r="I206" s="19">
        <v>621</v>
      </c>
      <c r="J206" s="19">
        <v>633</v>
      </c>
      <c r="K206" s="18">
        <v>2</v>
      </c>
      <c r="L206" s="18">
        <v>60</v>
      </c>
      <c r="M206" s="20">
        <v>3810</v>
      </c>
    </row>
    <row r="207" spans="1:13" s="21" customFormat="1" ht="16.5">
      <c r="A207" s="18">
        <v>1004500</v>
      </c>
      <c r="B207" s="18">
        <v>1004501</v>
      </c>
      <c r="C207" s="18" t="s">
        <v>43</v>
      </c>
      <c r="D207" s="18">
        <v>0</v>
      </c>
      <c r="E207" s="18">
        <v>50</v>
      </c>
      <c r="F207" s="18">
        <v>2</v>
      </c>
      <c r="G207" s="19">
        <v>111</v>
      </c>
      <c r="H207" s="19">
        <v>134</v>
      </c>
      <c r="I207" s="19">
        <v>0</v>
      </c>
      <c r="J207" s="19">
        <v>0</v>
      </c>
      <c r="K207" s="18">
        <v>2</v>
      </c>
      <c r="L207" s="18">
        <v>60</v>
      </c>
      <c r="M207" s="20">
        <v>60</v>
      </c>
    </row>
    <row r="208" spans="1:13" s="21" customFormat="1" ht="16.5">
      <c r="A208" s="18">
        <v>1004501</v>
      </c>
      <c r="B208" s="18">
        <v>1004501</v>
      </c>
      <c r="C208" s="18" t="s">
        <v>43</v>
      </c>
      <c r="D208" s="18">
        <v>1</v>
      </c>
      <c r="E208" s="18">
        <v>50</v>
      </c>
      <c r="F208" s="18">
        <v>3</v>
      </c>
      <c r="G208" s="19">
        <v>214</v>
      </c>
      <c r="H208" s="19">
        <v>133</v>
      </c>
      <c r="I208" s="19">
        <v>122</v>
      </c>
      <c r="J208" s="19">
        <v>0</v>
      </c>
      <c r="K208" s="18">
        <v>2</v>
      </c>
      <c r="L208" s="18">
        <v>60</v>
      </c>
      <c r="M208" s="20">
        <v>80</v>
      </c>
    </row>
    <row r="209" spans="1:13" s="21" customFormat="1" ht="16.5">
      <c r="A209" s="18">
        <v>1004502</v>
      </c>
      <c r="B209" s="18">
        <v>1004501</v>
      </c>
      <c r="C209" s="18" t="s">
        <v>43</v>
      </c>
      <c r="D209" s="18">
        <v>2</v>
      </c>
      <c r="E209" s="18">
        <v>50</v>
      </c>
      <c r="F209" s="18">
        <v>4</v>
      </c>
      <c r="G209" s="19">
        <v>213</v>
      </c>
      <c r="H209" s="19">
        <v>132</v>
      </c>
      <c r="I209" s="19">
        <v>121</v>
      </c>
      <c r="J209" s="19">
        <v>114</v>
      </c>
      <c r="K209" s="18">
        <v>2</v>
      </c>
      <c r="L209" s="18">
        <v>60</v>
      </c>
      <c r="M209" s="20">
        <v>100</v>
      </c>
    </row>
    <row r="210" spans="1:13" s="21" customFormat="1" ht="16.5">
      <c r="A210" s="18">
        <v>1004503</v>
      </c>
      <c r="B210" s="18">
        <v>1004501</v>
      </c>
      <c r="C210" s="18" t="s">
        <v>43</v>
      </c>
      <c r="D210" s="18">
        <v>3</v>
      </c>
      <c r="E210" s="18">
        <v>50</v>
      </c>
      <c r="F210" s="18">
        <v>4</v>
      </c>
      <c r="G210" s="19">
        <v>212</v>
      </c>
      <c r="H210" s="19">
        <v>131</v>
      </c>
      <c r="I210" s="19">
        <v>124</v>
      </c>
      <c r="J210" s="19">
        <v>113</v>
      </c>
      <c r="K210" s="18">
        <v>2</v>
      </c>
      <c r="L210" s="18">
        <v>60</v>
      </c>
      <c r="M210" s="20">
        <v>120</v>
      </c>
    </row>
    <row r="211" spans="1:13" s="21" customFormat="1" ht="16.5">
      <c r="A211" s="18">
        <v>1004504</v>
      </c>
      <c r="B211" s="18">
        <v>1004501</v>
      </c>
      <c r="C211" s="18" t="s">
        <v>43</v>
      </c>
      <c r="D211" s="18">
        <v>4</v>
      </c>
      <c r="E211" s="18">
        <v>50</v>
      </c>
      <c r="F211" s="18">
        <v>4</v>
      </c>
      <c r="G211" s="19">
        <v>211</v>
      </c>
      <c r="H211" s="19">
        <v>234</v>
      </c>
      <c r="I211" s="19">
        <v>123</v>
      </c>
      <c r="J211" s="19">
        <v>112</v>
      </c>
      <c r="K211" s="18">
        <v>2</v>
      </c>
      <c r="L211" s="18">
        <v>60</v>
      </c>
      <c r="M211" s="20">
        <v>140</v>
      </c>
    </row>
    <row r="212" spans="1:13" s="21" customFormat="1" ht="16.5">
      <c r="A212" s="18">
        <v>1004505</v>
      </c>
      <c r="B212" s="18">
        <v>1004501</v>
      </c>
      <c r="C212" s="18" t="s">
        <v>43</v>
      </c>
      <c r="D212" s="18">
        <v>5</v>
      </c>
      <c r="E212" s="18">
        <v>50</v>
      </c>
      <c r="F212" s="18">
        <v>4</v>
      </c>
      <c r="G212" s="19">
        <v>214</v>
      </c>
      <c r="H212" s="19">
        <v>233</v>
      </c>
      <c r="I212" s="19">
        <v>122</v>
      </c>
      <c r="J212" s="19">
        <v>111</v>
      </c>
      <c r="K212" s="18">
        <v>2</v>
      </c>
      <c r="L212" s="18">
        <v>60</v>
      </c>
      <c r="M212" s="20">
        <v>170</v>
      </c>
    </row>
    <row r="213" spans="1:13" s="21" customFormat="1" ht="16.5">
      <c r="A213" s="18">
        <v>1004506</v>
      </c>
      <c r="B213" s="18">
        <v>1004501</v>
      </c>
      <c r="C213" s="18" t="s">
        <v>43</v>
      </c>
      <c r="D213" s="18">
        <v>6</v>
      </c>
      <c r="E213" s="18">
        <v>50</v>
      </c>
      <c r="F213" s="18">
        <v>4</v>
      </c>
      <c r="G213" s="19">
        <v>213</v>
      </c>
      <c r="H213" s="19">
        <v>232</v>
      </c>
      <c r="I213" s="19">
        <v>121</v>
      </c>
      <c r="J213" s="19">
        <v>114</v>
      </c>
      <c r="K213" s="18">
        <v>2</v>
      </c>
      <c r="L213" s="18">
        <v>60</v>
      </c>
      <c r="M213" s="20">
        <v>190</v>
      </c>
    </row>
    <row r="214" spans="1:13" s="21" customFormat="1" ht="16.5">
      <c r="A214" s="18">
        <v>1004507</v>
      </c>
      <c r="B214" s="18">
        <v>1004501</v>
      </c>
      <c r="C214" s="18" t="s">
        <v>43</v>
      </c>
      <c r="D214" s="18">
        <v>7</v>
      </c>
      <c r="E214" s="18">
        <v>50</v>
      </c>
      <c r="F214" s="18">
        <v>4</v>
      </c>
      <c r="G214" s="19">
        <v>212</v>
      </c>
      <c r="H214" s="19">
        <v>231</v>
      </c>
      <c r="I214" s="19">
        <v>124</v>
      </c>
      <c r="J214" s="19">
        <v>113</v>
      </c>
      <c r="K214" s="18">
        <v>2</v>
      </c>
      <c r="L214" s="18">
        <v>60</v>
      </c>
      <c r="M214" s="20">
        <v>210</v>
      </c>
    </row>
    <row r="215" spans="1:13" s="21" customFormat="1" ht="16.5">
      <c r="A215" s="18">
        <v>1004508</v>
      </c>
      <c r="B215" s="18">
        <v>1004501</v>
      </c>
      <c r="C215" s="18" t="s">
        <v>43</v>
      </c>
      <c r="D215" s="18">
        <v>8</v>
      </c>
      <c r="E215" s="18">
        <v>50</v>
      </c>
      <c r="F215" s="18">
        <v>4</v>
      </c>
      <c r="G215" s="19">
        <v>211</v>
      </c>
      <c r="H215" s="19">
        <v>234</v>
      </c>
      <c r="I215" s="19">
        <v>123</v>
      </c>
      <c r="J215" s="19">
        <v>112</v>
      </c>
      <c r="K215" s="18">
        <v>2</v>
      </c>
      <c r="L215" s="18">
        <v>60</v>
      </c>
      <c r="M215" s="20">
        <v>230</v>
      </c>
    </row>
    <row r="216" spans="1:13" s="21" customFormat="1" ht="16.5">
      <c r="A216" s="18">
        <v>1004509</v>
      </c>
      <c r="B216" s="18">
        <v>1004501</v>
      </c>
      <c r="C216" s="18" t="s">
        <v>43</v>
      </c>
      <c r="D216" s="18">
        <v>9</v>
      </c>
      <c r="E216" s="18">
        <v>50</v>
      </c>
      <c r="F216" s="18">
        <v>4</v>
      </c>
      <c r="G216" s="19">
        <v>214</v>
      </c>
      <c r="H216" s="19">
        <v>233</v>
      </c>
      <c r="I216" s="19">
        <v>222</v>
      </c>
      <c r="J216" s="19">
        <v>211</v>
      </c>
      <c r="K216" s="18">
        <v>2</v>
      </c>
      <c r="L216" s="18">
        <v>60</v>
      </c>
      <c r="M216" s="20">
        <v>730</v>
      </c>
    </row>
    <row r="217" spans="1:13" s="21" customFormat="1" ht="16.5">
      <c r="A217" s="18">
        <v>1004510</v>
      </c>
      <c r="B217" s="18">
        <v>1004501</v>
      </c>
      <c r="C217" s="18" t="s">
        <v>43</v>
      </c>
      <c r="D217" s="18">
        <v>10</v>
      </c>
      <c r="E217" s="18">
        <v>60</v>
      </c>
      <c r="F217" s="18">
        <v>4</v>
      </c>
      <c r="G217" s="19">
        <v>311</v>
      </c>
      <c r="H217" s="19">
        <v>233</v>
      </c>
      <c r="I217" s="19">
        <v>222</v>
      </c>
      <c r="J217" s="19">
        <v>211</v>
      </c>
      <c r="K217" s="18">
        <v>2</v>
      </c>
      <c r="L217" s="18">
        <v>60</v>
      </c>
      <c r="M217" s="20">
        <v>770</v>
      </c>
    </row>
    <row r="218" spans="1:13" s="21" customFormat="1" ht="16.5">
      <c r="A218" s="18">
        <v>1004511</v>
      </c>
      <c r="B218" s="18">
        <v>1004501</v>
      </c>
      <c r="C218" s="18" t="s">
        <v>43</v>
      </c>
      <c r="D218" s="18">
        <v>11</v>
      </c>
      <c r="E218" s="18">
        <v>60</v>
      </c>
      <c r="F218" s="18">
        <v>4</v>
      </c>
      <c r="G218" s="19">
        <v>313</v>
      </c>
      <c r="H218" s="19">
        <v>232</v>
      </c>
      <c r="I218" s="19">
        <v>221</v>
      </c>
      <c r="J218" s="19">
        <v>213</v>
      </c>
      <c r="K218" s="18">
        <v>2</v>
      </c>
      <c r="L218" s="18">
        <v>60</v>
      </c>
      <c r="M218" s="20">
        <v>790</v>
      </c>
    </row>
    <row r="219" spans="1:13" s="21" customFormat="1" ht="16.5">
      <c r="A219" s="18">
        <v>1004512</v>
      </c>
      <c r="B219" s="18">
        <v>1004501</v>
      </c>
      <c r="C219" s="18" t="s">
        <v>43</v>
      </c>
      <c r="D219" s="18">
        <v>12</v>
      </c>
      <c r="E219" s="18">
        <v>60</v>
      </c>
      <c r="F219" s="18">
        <v>4</v>
      </c>
      <c r="G219" s="19">
        <v>312</v>
      </c>
      <c r="H219" s="19">
        <v>231</v>
      </c>
      <c r="I219" s="19">
        <v>223</v>
      </c>
      <c r="J219" s="19">
        <v>212</v>
      </c>
      <c r="K219" s="18">
        <v>2</v>
      </c>
      <c r="L219" s="18">
        <v>60</v>
      </c>
      <c r="M219" s="20">
        <v>810</v>
      </c>
    </row>
    <row r="220" spans="1:13" s="21" customFormat="1" ht="16.5">
      <c r="A220" s="18">
        <v>1004513</v>
      </c>
      <c r="B220" s="18">
        <v>1004501</v>
      </c>
      <c r="C220" s="18" t="s">
        <v>43</v>
      </c>
      <c r="D220" s="18">
        <v>13</v>
      </c>
      <c r="E220" s="18">
        <v>60</v>
      </c>
      <c r="F220" s="18">
        <v>4</v>
      </c>
      <c r="G220" s="19">
        <v>311</v>
      </c>
      <c r="H220" s="19">
        <v>333</v>
      </c>
      <c r="I220" s="19">
        <v>222</v>
      </c>
      <c r="J220" s="19">
        <v>211</v>
      </c>
      <c r="K220" s="18">
        <v>2</v>
      </c>
      <c r="L220" s="18">
        <v>60</v>
      </c>
      <c r="M220" s="20">
        <v>830</v>
      </c>
    </row>
    <row r="221" spans="1:13" s="21" customFormat="1" ht="16.5">
      <c r="A221" s="18">
        <v>1004514</v>
      </c>
      <c r="B221" s="18">
        <v>1004501</v>
      </c>
      <c r="C221" s="18" t="s">
        <v>43</v>
      </c>
      <c r="D221" s="18">
        <v>14</v>
      </c>
      <c r="E221" s="18">
        <v>60</v>
      </c>
      <c r="F221" s="18">
        <v>4</v>
      </c>
      <c r="G221" s="19">
        <v>313</v>
      </c>
      <c r="H221" s="19">
        <v>322</v>
      </c>
      <c r="I221" s="19">
        <v>221</v>
      </c>
      <c r="J221" s="19">
        <v>213</v>
      </c>
      <c r="K221" s="18">
        <v>2</v>
      </c>
      <c r="L221" s="18">
        <v>60</v>
      </c>
      <c r="M221" s="20">
        <v>850</v>
      </c>
    </row>
    <row r="222" spans="1:13" s="21" customFormat="1" ht="16.5">
      <c r="A222" s="18">
        <v>1004515</v>
      </c>
      <c r="B222" s="18">
        <v>1004501</v>
      </c>
      <c r="C222" s="18" t="s">
        <v>43</v>
      </c>
      <c r="D222" s="18">
        <v>15</v>
      </c>
      <c r="E222" s="18">
        <v>60</v>
      </c>
      <c r="F222" s="18">
        <v>4</v>
      </c>
      <c r="G222" s="19">
        <v>312</v>
      </c>
      <c r="H222" s="19">
        <v>321</v>
      </c>
      <c r="I222" s="19">
        <v>223</v>
      </c>
      <c r="J222" s="19">
        <v>212</v>
      </c>
      <c r="K222" s="18">
        <v>2</v>
      </c>
      <c r="L222" s="18">
        <v>60</v>
      </c>
      <c r="M222" s="20">
        <v>890</v>
      </c>
    </row>
    <row r="223" spans="1:13" s="21" customFormat="1" ht="16.5">
      <c r="A223" s="18">
        <v>1004516</v>
      </c>
      <c r="B223" s="18">
        <v>1004501</v>
      </c>
      <c r="C223" s="18" t="s">
        <v>43</v>
      </c>
      <c r="D223" s="18">
        <v>16</v>
      </c>
      <c r="E223" s="18">
        <v>60</v>
      </c>
      <c r="F223" s="18">
        <v>4</v>
      </c>
      <c r="G223" s="19">
        <v>311</v>
      </c>
      <c r="H223" s="19">
        <v>333</v>
      </c>
      <c r="I223" s="19">
        <v>222</v>
      </c>
      <c r="J223" s="19">
        <v>211</v>
      </c>
      <c r="K223" s="18">
        <v>2</v>
      </c>
      <c r="L223" s="18">
        <v>60</v>
      </c>
      <c r="M223" s="20">
        <v>910</v>
      </c>
    </row>
    <row r="224" spans="1:13" s="21" customFormat="1" ht="16.5">
      <c r="A224" s="18">
        <v>1004517</v>
      </c>
      <c r="B224" s="18">
        <v>1004501</v>
      </c>
      <c r="C224" s="18" t="s">
        <v>43</v>
      </c>
      <c r="D224" s="18">
        <v>17</v>
      </c>
      <c r="E224" s="18">
        <v>60</v>
      </c>
      <c r="F224" s="18">
        <v>4</v>
      </c>
      <c r="G224" s="19">
        <v>313</v>
      </c>
      <c r="H224" s="19">
        <v>332</v>
      </c>
      <c r="I224" s="19">
        <v>221</v>
      </c>
      <c r="J224" s="19">
        <v>213</v>
      </c>
      <c r="K224" s="18">
        <v>2</v>
      </c>
      <c r="L224" s="18">
        <v>60</v>
      </c>
      <c r="M224" s="20">
        <v>930</v>
      </c>
    </row>
    <row r="225" spans="1:13" s="21" customFormat="1" ht="16.5">
      <c r="A225" s="18">
        <v>1004518</v>
      </c>
      <c r="B225" s="18">
        <v>1004501</v>
      </c>
      <c r="C225" s="18" t="s">
        <v>43</v>
      </c>
      <c r="D225" s="18">
        <v>18</v>
      </c>
      <c r="E225" s="18">
        <v>60</v>
      </c>
      <c r="F225" s="18">
        <v>4</v>
      </c>
      <c r="G225" s="19">
        <v>312</v>
      </c>
      <c r="H225" s="19">
        <v>331</v>
      </c>
      <c r="I225" s="19">
        <v>223</v>
      </c>
      <c r="J225" s="19">
        <v>212</v>
      </c>
      <c r="K225" s="18">
        <v>2</v>
      </c>
      <c r="L225" s="18">
        <v>60</v>
      </c>
      <c r="M225" s="20">
        <v>950</v>
      </c>
    </row>
    <row r="226" spans="1:13" s="21" customFormat="1" ht="16.5">
      <c r="A226" s="18">
        <v>1004519</v>
      </c>
      <c r="B226" s="18">
        <v>1004501</v>
      </c>
      <c r="C226" s="18" t="s">
        <v>43</v>
      </c>
      <c r="D226" s="18">
        <v>19</v>
      </c>
      <c r="E226" s="18">
        <v>60</v>
      </c>
      <c r="F226" s="18">
        <v>4</v>
      </c>
      <c r="G226" s="19">
        <v>321</v>
      </c>
      <c r="H226" s="19">
        <v>333</v>
      </c>
      <c r="I226" s="19">
        <v>322</v>
      </c>
      <c r="J226" s="19">
        <v>311</v>
      </c>
      <c r="K226" s="18">
        <v>2</v>
      </c>
      <c r="L226" s="18">
        <v>60</v>
      </c>
      <c r="M226" s="20">
        <v>1450</v>
      </c>
    </row>
    <row r="227" spans="1:13" s="21" customFormat="1" ht="16.5">
      <c r="A227" s="18">
        <v>1004520</v>
      </c>
      <c r="B227" s="18">
        <v>1004501</v>
      </c>
      <c r="C227" s="18" t="s">
        <v>43</v>
      </c>
      <c r="D227" s="18">
        <v>20</v>
      </c>
      <c r="E227" s="18">
        <v>70</v>
      </c>
      <c r="F227" s="18">
        <v>4</v>
      </c>
      <c r="G227" s="19">
        <v>413</v>
      </c>
      <c r="H227" s="19">
        <v>332</v>
      </c>
      <c r="I227" s="19">
        <v>321</v>
      </c>
      <c r="J227" s="19">
        <v>313</v>
      </c>
      <c r="K227" s="18">
        <v>2</v>
      </c>
      <c r="L227" s="18">
        <v>60</v>
      </c>
      <c r="M227" s="20">
        <v>1490</v>
      </c>
    </row>
    <row r="228" spans="1:13" s="21" customFormat="1" ht="16.5">
      <c r="A228" s="18">
        <v>1004521</v>
      </c>
      <c r="B228" s="18">
        <v>1004501</v>
      </c>
      <c r="C228" s="18" t="s">
        <v>43</v>
      </c>
      <c r="D228" s="18">
        <v>21</v>
      </c>
      <c r="E228" s="18">
        <v>70</v>
      </c>
      <c r="F228" s="18">
        <v>4</v>
      </c>
      <c r="G228" s="19">
        <v>412</v>
      </c>
      <c r="H228" s="19">
        <v>331</v>
      </c>
      <c r="I228" s="19">
        <v>323</v>
      </c>
      <c r="J228" s="19">
        <v>312</v>
      </c>
      <c r="K228" s="18">
        <v>2</v>
      </c>
      <c r="L228" s="18">
        <v>60</v>
      </c>
      <c r="M228" s="20">
        <v>1510</v>
      </c>
    </row>
    <row r="229" spans="1:13" s="21" customFormat="1" ht="16.5">
      <c r="A229" s="18">
        <v>1004522</v>
      </c>
      <c r="B229" s="18">
        <v>1004501</v>
      </c>
      <c r="C229" s="18" t="s">
        <v>43</v>
      </c>
      <c r="D229" s="18">
        <v>22</v>
      </c>
      <c r="E229" s="18">
        <v>70</v>
      </c>
      <c r="F229" s="18">
        <v>4</v>
      </c>
      <c r="G229" s="19">
        <v>411</v>
      </c>
      <c r="H229" s="19">
        <v>333</v>
      </c>
      <c r="I229" s="19">
        <v>322</v>
      </c>
      <c r="J229" s="19">
        <v>311</v>
      </c>
      <c r="K229" s="18">
        <v>2</v>
      </c>
      <c r="L229" s="18">
        <v>60</v>
      </c>
      <c r="M229" s="20">
        <v>1530</v>
      </c>
    </row>
    <row r="230" spans="1:13" s="21" customFormat="1" ht="16.5">
      <c r="A230" s="18">
        <v>1004523</v>
      </c>
      <c r="B230" s="18">
        <v>1004501</v>
      </c>
      <c r="C230" s="18" t="s">
        <v>43</v>
      </c>
      <c r="D230" s="18">
        <v>23</v>
      </c>
      <c r="E230" s="18">
        <v>70</v>
      </c>
      <c r="F230" s="18">
        <v>4</v>
      </c>
      <c r="G230" s="19">
        <v>413</v>
      </c>
      <c r="H230" s="19">
        <v>332</v>
      </c>
      <c r="I230" s="19">
        <v>321</v>
      </c>
      <c r="J230" s="19">
        <v>313</v>
      </c>
      <c r="K230" s="18">
        <v>2</v>
      </c>
      <c r="L230" s="18">
        <v>60</v>
      </c>
      <c r="M230" s="20">
        <v>1550</v>
      </c>
    </row>
    <row r="231" spans="1:13" s="21" customFormat="1" ht="16.5">
      <c r="A231" s="18">
        <v>1004524</v>
      </c>
      <c r="B231" s="18">
        <v>1004501</v>
      </c>
      <c r="C231" s="18" t="s">
        <v>43</v>
      </c>
      <c r="D231" s="18">
        <v>24</v>
      </c>
      <c r="E231" s="18">
        <v>70</v>
      </c>
      <c r="F231" s="18">
        <v>4</v>
      </c>
      <c r="G231" s="19">
        <v>412</v>
      </c>
      <c r="H231" s="19">
        <v>431</v>
      </c>
      <c r="I231" s="19">
        <v>323</v>
      </c>
      <c r="J231" s="19">
        <v>312</v>
      </c>
      <c r="K231" s="18">
        <v>2</v>
      </c>
      <c r="L231" s="18">
        <v>60</v>
      </c>
      <c r="M231" s="20">
        <v>1570</v>
      </c>
    </row>
    <row r="232" spans="1:13" s="21" customFormat="1" ht="16.5">
      <c r="A232" s="18">
        <v>1004525</v>
      </c>
      <c r="B232" s="18">
        <v>1004501</v>
      </c>
      <c r="C232" s="18" t="s">
        <v>43</v>
      </c>
      <c r="D232" s="18">
        <v>25</v>
      </c>
      <c r="E232" s="18">
        <v>70</v>
      </c>
      <c r="F232" s="18">
        <v>4</v>
      </c>
      <c r="G232" s="19">
        <v>411</v>
      </c>
      <c r="H232" s="19">
        <v>423</v>
      </c>
      <c r="I232" s="19">
        <v>322</v>
      </c>
      <c r="J232" s="19">
        <v>311</v>
      </c>
      <c r="K232" s="18">
        <v>2</v>
      </c>
      <c r="L232" s="18">
        <v>60</v>
      </c>
      <c r="M232" s="20">
        <v>1610</v>
      </c>
    </row>
    <row r="233" spans="1:13" s="21" customFormat="1" ht="16.5">
      <c r="A233" s="18">
        <v>1004526</v>
      </c>
      <c r="B233" s="18">
        <v>1004501</v>
      </c>
      <c r="C233" s="18" t="s">
        <v>43</v>
      </c>
      <c r="D233" s="18">
        <v>26</v>
      </c>
      <c r="E233" s="18">
        <v>70</v>
      </c>
      <c r="F233" s="18">
        <v>4</v>
      </c>
      <c r="G233" s="19">
        <v>413</v>
      </c>
      <c r="H233" s="19">
        <v>432</v>
      </c>
      <c r="I233" s="19">
        <v>321</v>
      </c>
      <c r="J233" s="19">
        <v>313</v>
      </c>
      <c r="K233" s="18">
        <v>2</v>
      </c>
      <c r="L233" s="18">
        <v>60</v>
      </c>
      <c r="M233" s="20">
        <v>1630</v>
      </c>
    </row>
    <row r="234" spans="1:13" s="21" customFormat="1" ht="16.5">
      <c r="A234" s="18">
        <v>1004527</v>
      </c>
      <c r="B234" s="18">
        <v>1004501</v>
      </c>
      <c r="C234" s="18" t="s">
        <v>43</v>
      </c>
      <c r="D234" s="18">
        <v>27</v>
      </c>
      <c r="E234" s="18">
        <v>70</v>
      </c>
      <c r="F234" s="18">
        <v>4</v>
      </c>
      <c r="G234" s="19">
        <v>412</v>
      </c>
      <c r="H234" s="19">
        <v>431</v>
      </c>
      <c r="I234" s="19">
        <v>323</v>
      </c>
      <c r="J234" s="19">
        <v>312</v>
      </c>
      <c r="K234" s="18">
        <v>2</v>
      </c>
      <c r="L234" s="18">
        <v>60</v>
      </c>
      <c r="M234" s="20">
        <v>1650</v>
      </c>
    </row>
    <row r="235" spans="1:13" s="21" customFormat="1" ht="16.5">
      <c r="A235" s="18">
        <v>1004528</v>
      </c>
      <c r="B235" s="18">
        <v>1004501</v>
      </c>
      <c r="C235" s="18" t="s">
        <v>43</v>
      </c>
      <c r="D235" s="18">
        <v>28</v>
      </c>
      <c r="E235" s="18">
        <v>70</v>
      </c>
      <c r="F235" s="18">
        <v>4</v>
      </c>
      <c r="G235" s="19">
        <v>411</v>
      </c>
      <c r="H235" s="19">
        <v>433</v>
      </c>
      <c r="I235" s="19">
        <v>322</v>
      </c>
      <c r="J235" s="19">
        <v>311</v>
      </c>
      <c r="K235" s="18">
        <v>2</v>
      </c>
      <c r="L235" s="18">
        <v>60</v>
      </c>
      <c r="M235" s="20">
        <v>1670</v>
      </c>
    </row>
    <row r="236" spans="1:13" s="21" customFormat="1" ht="16.5">
      <c r="A236" s="18">
        <v>1004529</v>
      </c>
      <c r="B236" s="18">
        <v>1004501</v>
      </c>
      <c r="C236" s="18" t="s">
        <v>43</v>
      </c>
      <c r="D236" s="18">
        <v>29</v>
      </c>
      <c r="E236" s="18">
        <v>70</v>
      </c>
      <c r="F236" s="18">
        <v>4</v>
      </c>
      <c r="G236" s="19">
        <v>413</v>
      </c>
      <c r="H236" s="19">
        <v>432</v>
      </c>
      <c r="I236" s="19">
        <v>421</v>
      </c>
      <c r="J236" s="19">
        <v>412</v>
      </c>
      <c r="K236" s="18">
        <v>2</v>
      </c>
      <c r="L236" s="18">
        <v>60</v>
      </c>
      <c r="M236" s="20">
        <v>2170</v>
      </c>
    </row>
    <row r="237" spans="1:13" s="21" customFormat="1" ht="16.5">
      <c r="A237" s="18">
        <v>1004530</v>
      </c>
      <c r="B237" s="18">
        <v>1004501</v>
      </c>
      <c r="C237" s="18" t="s">
        <v>43</v>
      </c>
      <c r="D237" s="18">
        <v>30</v>
      </c>
      <c r="E237" s="18">
        <v>80</v>
      </c>
      <c r="F237" s="18">
        <v>4</v>
      </c>
      <c r="G237" s="19">
        <v>512</v>
      </c>
      <c r="H237" s="19">
        <v>431</v>
      </c>
      <c r="I237" s="19">
        <v>423</v>
      </c>
      <c r="J237" s="19">
        <v>412</v>
      </c>
      <c r="K237" s="18">
        <v>2</v>
      </c>
      <c r="L237" s="18">
        <v>60</v>
      </c>
      <c r="M237" s="20">
        <v>2210</v>
      </c>
    </row>
    <row r="238" spans="1:13" s="21" customFormat="1" ht="16.5">
      <c r="A238" s="18">
        <v>1004531</v>
      </c>
      <c r="B238" s="18">
        <v>1004501</v>
      </c>
      <c r="C238" s="18" t="s">
        <v>43</v>
      </c>
      <c r="D238" s="18">
        <v>31</v>
      </c>
      <c r="E238" s="18">
        <v>80</v>
      </c>
      <c r="F238" s="18">
        <v>4</v>
      </c>
      <c r="G238" s="19">
        <v>511</v>
      </c>
      <c r="H238" s="19">
        <v>433</v>
      </c>
      <c r="I238" s="19">
        <v>422</v>
      </c>
      <c r="J238" s="19">
        <v>411</v>
      </c>
      <c r="K238" s="18">
        <v>2</v>
      </c>
      <c r="L238" s="18">
        <v>60</v>
      </c>
      <c r="M238" s="20">
        <v>2230</v>
      </c>
    </row>
    <row r="239" spans="1:13" s="21" customFormat="1" ht="16.5">
      <c r="A239" s="18">
        <v>1004532</v>
      </c>
      <c r="B239" s="18">
        <v>1004501</v>
      </c>
      <c r="C239" s="18" t="s">
        <v>43</v>
      </c>
      <c r="D239" s="18">
        <v>32</v>
      </c>
      <c r="E239" s="18">
        <v>80</v>
      </c>
      <c r="F239" s="18">
        <v>4</v>
      </c>
      <c r="G239" s="19">
        <v>513</v>
      </c>
      <c r="H239" s="19">
        <v>432</v>
      </c>
      <c r="I239" s="19">
        <v>421</v>
      </c>
      <c r="J239" s="19">
        <v>413</v>
      </c>
      <c r="K239" s="18">
        <v>2</v>
      </c>
      <c r="L239" s="18">
        <v>60</v>
      </c>
      <c r="M239" s="20">
        <v>2250</v>
      </c>
    </row>
    <row r="240" spans="1:13" s="21" customFormat="1" ht="16.5">
      <c r="A240" s="18">
        <v>1004533</v>
      </c>
      <c r="B240" s="18">
        <v>1004501</v>
      </c>
      <c r="C240" s="18" t="s">
        <v>43</v>
      </c>
      <c r="D240" s="18">
        <v>33</v>
      </c>
      <c r="E240" s="18">
        <v>80</v>
      </c>
      <c r="F240" s="18">
        <v>4</v>
      </c>
      <c r="G240" s="19">
        <v>512</v>
      </c>
      <c r="H240" s="19">
        <v>431</v>
      </c>
      <c r="I240" s="19">
        <v>423</v>
      </c>
      <c r="J240" s="19">
        <v>412</v>
      </c>
      <c r="K240" s="18">
        <v>2</v>
      </c>
      <c r="L240" s="18">
        <v>60</v>
      </c>
      <c r="M240" s="20">
        <v>2270</v>
      </c>
    </row>
    <row r="241" spans="1:13" s="21" customFormat="1" ht="16.5">
      <c r="A241" s="18">
        <v>1004534</v>
      </c>
      <c r="B241" s="18">
        <v>1004501</v>
      </c>
      <c r="C241" s="18" t="s">
        <v>43</v>
      </c>
      <c r="D241" s="18">
        <v>34</v>
      </c>
      <c r="E241" s="18">
        <v>80</v>
      </c>
      <c r="F241" s="18">
        <v>4</v>
      </c>
      <c r="G241" s="19">
        <v>511</v>
      </c>
      <c r="H241" s="19">
        <v>423</v>
      </c>
      <c r="I241" s="19">
        <v>422</v>
      </c>
      <c r="J241" s="19">
        <v>411</v>
      </c>
      <c r="K241" s="18">
        <v>2</v>
      </c>
      <c r="L241" s="18">
        <v>60</v>
      </c>
      <c r="M241" s="20">
        <v>2290</v>
      </c>
    </row>
    <row r="242" spans="1:13" s="21" customFormat="1" ht="16.5">
      <c r="A242" s="18">
        <v>1004535</v>
      </c>
      <c r="B242" s="18">
        <v>1004501</v>
      </c>
      <c r="C242" s="18" t="s">
        <v>43</v>
      </c>
      <c r="D242" s="18">
        <v>35</v>
      </c>
      <c r="E242" s="18">
        <v>80</v>
      </c>
      <c r="F242" s="18">
        <v>4</v>
      </c>
      <c r="G242" s="19">
        <v>513</v>
      </c>
      <c r="H242" s="19">
        <v>532</v>
      </c>
      <c r="I242" s="19">
        <v>421</v>
      </c>
      <c r="J242" s="19">
        <v>413</v>
      </c>
      <c r="K242" s="18">
        <v>2</v>
      </c>
      <c r="L242" s="18">
        <v>60</v>
      </c>
      <c r="M242" s="20">
        <v>2330</v>
      </c>
    </row>
    <row r="243" spans="1:13" s="21" customFormat="1" ht="16.5">
      <c r="A243" s="18">
        <v>1004536</v>
      </c>
      <c r="B243" s="18">
        <v>1004501</v>
      </c>
      <c r="C243" s="18" t="s">
        <v>43</v>
      </c>
      <c r="D243" s="18">
        <v>36</v>
      </c>
      <c r="E243" s="18">
        <v>80</v>
      </c>
      <c r="F243" s="18">
        <v>4</v>
      </c>
      <c r="G243" s="19">
        <v>512</v>
      </c>
      <c r="H243" s="19">
        <v>521</v>
      </c>
      <c r="I243" s="19">
        <v>423</v>
      </c>
      <c r="J243" s="19">
        <v>412</v>
      </c>
      <c r="K243" s="18">
        <v>2</v>
      </c>
      <c r="L243" s="18">
        <v>60</v>
      </c>
      <c r="M243" s="20">
        <v>2350</v>
      </c>
    </row>
    <row r="244" spans="1:13" s="21" customFormat="1" ht="16.5">
      <c r="A244" s="18">
        <v>1004537</v>
      </c>
      <c r="B244" s="18">
        <v>1004501</v>
      </c>
      <c r="C244" s="18" t="s">
        <v>43</v>
      </c>
      <c r="D244" s="18">
        <v>37</v>
      </c>
      <c r="E244" s="18">
        <v>80</v>
      </c>
      <c r="F244" s="18">
        <v>4</v>
      </c>
      <c r="G244" s="19">
        <v>511</v>
      </c>
      <c r="H244" s="19">
        <v>523</v>
      </c>
      <c r="I244" s="19">
        <v>422</v>
      </c>
      <c r="J244" s="19">
        <v>411</v>
      </c>
      <c r="K244" s="18">
        <v>2</v>
      </c>
      <c r="L244" s="18">
        <v>60</v>
      </c>
      <c r="M244" s="20">
        <v>2370</v>
      </c>
    </row>
    <row r="245" spans="1:13" s="21" customFormat="1" ht="16.5">
      <c r="A245" s="18">
        <v>1004538</v>
      </c>
      <c r="B245" s="18">
        <v>1004501</v>
      </c>
      <c r="C245" s="18" t="s">
        <v>43</v>
      </c>
      <c r="D245" s="18">
        <v>38</v>
      </c>
      <c r="E245" s="18">
        <v>80</v>
      </c>
      <c r="F245" s="18">
        <v>4</v>
      </c>
      <c r="G245" s="19">
        <v>513</v>
      </c>
      <c r="H245" s="19">
        <v>532</v>
      </c>
      <c r="I245" s="19">
        <v>421</v>
      </c>
      <c r="J245" s="19">
        <v>413</v>
      </c>
      <c r="K245" s="18">
        <v>2</v>
      </c>
      <c r="L245" s="18">
        <v>60</v>
      </c>
      <c r="M245" s="20">
        <v>2390</v>
      </c>
    </row>
    <row r="246" spans="1:13" s="21" customFormat="1" ht="16.5">
      <c r="A246" s="18">
        <v>1004539</v>
      </c>
      <c r="B246" s="18">
        <v>1004501</v>
      </c>
      <c r="C246" s="18" t="s">
        <v>43</v>
      </c>
      <c r="D246" s="18">
        <v>39</v>
      </c>
      <c r="E246" s="18">
        <v>80</v>
      </c>
      <c r="F246" s="18">
        <v>4</v>
      </c>
      <c r="G246" s="19">
        <v>512</v>
      </c>
      <c r="H246" s="19">
        <v>531</v>
      </c>
      <c r="I246" s="19">
        <v>523</v>
      </c>
      <c r="J246" s="19">
        <v>511</v>
      </c>
      <c r="K246" s="18">
        <v>2</v>
      </c>
      <c r="L246" s="18">
        <v>60</v>
      </c>
      <c r="M246" s="20">
        <v>2890</v>
      </c>
    </row>
    <row r="247" spans="1:13" s="21" customFormat="1" ht="16.5">
      <c r="A247" s="18">
        <v>1004540</v>
      </c>
      <c r="B247" s="18">
        <v>1004501</v>
      </c>
      <c r="C247" s="18" t="s">
        <v>43</v>
      </c>
      <c r="D247" s="18">
        <v>40</v>
      </c>
      <c r="E247" s="18">
        <v>90</v>
      </c>
      <c r="F247" s="18">
        <v>4</v>
      </c>
      <c r="G247" s="19">
        <v>611</v>
      </c>
      <c r="H247" s="19">
        <v>533</v>
      </c>
      <c r="I247" s="19">
        <v>522</v>
      </c>
      <c r="J247" s="19">
        <v>511</v>
      </c>
      <c r="K247" s="18">
        <v>2</v>
      </c>
      <c r="L247" s="18">
        <v>60</v>
      </c>
      <c r="M247" s="20">
        <v>2930</v>
      </c>
    </row>
    <row r="248" spans="1:13" s="21" customFormat="1" ht="16.5">
      <c r="A248" s="18">
        <v>1004541</v>
      </c>
      <c r="B248" s="18">
        <v>1004501</v>
      </c>
      <c r="C248" s="18" t="s">
        <v>43</v>
      </c>
      <c r="D248" s="18">
        <v>41</v>
      </c>
      <c r="E248" s="18">
        <v>90</v>
      </c>
      <c r="F248" s="18">
        <v>4</v>
      </c>
      <c r="G248" s="19">
        <v>613</v>
      </c>
      <c r="H248" s="19">
        <v>532</v>
      </c>
      <c r="I248" s="19">
        <v>521</v>
      </c>
      <c r="J248" s="19">
        <v>513</v>
      </c>
      <c r="K248" s="18">
        <v>2</v>
      </c>
      <c r="L248" s="18">
        <v>60</v>
      </c>
      <c r="M248" s="20">
        <v>2950</v>
      </c>
    </row>
    <row r="249" spans="1:13" s="21" customFormat="1" ht="16.5">
      <c r="A249" s="18">
        <v>1004542</v>
      </c>
      <c r="B249" s="18">
        <v>1004501</v>
      </c>
      <c r="C249" s="18" t="s">
        <v>43</v>
      </c>
      <c r="D249" s="18">
        <v>42</v>
      </c>
      <c r="E249" s="18">
        <v>90</v>
      </c>
      <c r="F249" s="18">
        <v>4</v>
      </c>
      <c r="G249" s="19">
        <v>612</v>
      </c>
      <c r="H249" s="19">
        <v>531</v>
      </c>
      <c r="I249" s="19">
        <v>523</v>
      </c>
      <c r="J249" s="19">
        <v>512</v>
      </c>
      <c r="K249" s="18">
        <v>2</v>
      </c>
      <c r="L249" s="18">
        <v>60</v>
      </c>
      <c r="M249" s="20">
        <v>2970</v>
      </c>
    </row>
    <row r="250" spans="1:13" s="21" customFormat="1" ht="16.5">
      <c r="A250" s="18">
        <v>1004543</v>
      </c>
      <c r="B250" s="18">
        <v>1004501</v>
      </c>
      <c r="C250" s="18" t="s">
        <v>43</v>
      </c>
      <c r="D250" s="18">
        <v>43</v>
      </c>
      <c r="E250" s="18">
        <v>90</v>
      </c>
      <c r="F250" s="18">
        <v>4</v>
      </c>
      <c r="G250" s="19">
        <v>611</v>
      </c>
      <c r="H250" s="19">
        <v>533</v>
      </c>
      <c r="I250" s="19">
        <v>522</v>
      </c>
      <c r="J250" s="19">
        <v>511</v>
      </c>
      <c r="K250" s="18">
        <v>2</v>
      </c>
      <c r="L250" s="18">
        <v>60</v>
      </c>
      <c r="M250" s="20">
        <v>2990</v>
      </c>
    </row>
    <row r="251" spans="1:13" s="21" customFormat="1" ht="16.5">
      <c r="A251" s="18">
        <v>1004544</v>
      </c>
      <c r="B251" s="18">
        <v>1004501</v>
      </c>
      <c r="C251" s="18" t="s">
        <v>43</v>
      </c>
      <c r="D251" s="18">
        <v>44</v>
      </c>
      <c r="E251" s="18">
        <v>90</v>
      </c>
      <c r="F251" s="18">
        <v>4</v>
      </c>
      <c r="G251" s="19">
        <v>613</v>
      </c>
      <c r="H251" s="19">
        <v>532</v>
      </c>
      <c r="I251" s="19">
        <v>521</v>
      </c>
      <c r="J251" s="19">
        <v>513</v>
      </c>
      <c r="K251" s="18">
        <v>2</v>
      </c>
      <c r="L251" s="18">
        <v>60</v>
      </c>
      <c r="M251" s="20">
        <v>3010</v>
      </c>
    </row>
    <row r="252" spans="1:13" s="21" customFormat="1" ht="16.5">
      <c r="A252" s="18">
        <v>1004545</v>
      </c>
      <c r="B252" s="18">
        <v>1004501</v>
      </c>
      <c r="C252" s="18" t="s">
        <v>43</v>
      </c>
      <c r="D252" s="18">
        <v>45</v>
      </c>
      <c r="E252" s="18">
        <v>90</v>
      </c>
      <c r="F252" s="18">
        <v>4</v>
      </c>
      <c r="G252" s="19">
        <v>622</v>
      </c>
      <c r="H252" s="19">
        <v>631</v>
      </c>
      <c r="I252" s="19">
        <v>523</v>
      </c>
      <c r="J252" s="19">
        <v>512</v>
      </c>
      <c r="K252" s="18">
        <v>2</v>
      </c>
      <c r="L252" s="18">
        <v>60</v>
      </c>
      <c r="M252" s="20">
        <v>3050</v>
      </c>
    </row>
    <row r="253" spans="1:13" s="21" customFormat="1" ht="16.5">
      <c r="A253" s="18">
        <v>1004546</v>
      </c>
      <c r="B253" s="18">
        <v>1004501</v>
      </c>
      <c r="C253" s="18" t="s">
        <v>43</v>
      </c>
      <c r="D253" s="18">
        <v>46</v>
      </c>
      <c r="E253" s="18">
        <v>90</v>
      </c>
      <c r="F253" s="18">
        <v>4</v>
      </c>
      <c r="G253" s="19">
        <v>621</v>
      </c>
      <c r="H253" s="19">
        <v>633</v>
      </c>
      <c r="I253" s="19">
        <v>522</v>
      </c>
      <c r="J253" s="19">
        <v>511</v>
      </c>
      <c r="K253" s="18">
        <v>2</v>
      </c>
      <c r="L253" s="18">
        <v>60</v>
      </c>
      <c r="M253" s="20">
        <v>3070</v>
      </c>
    </row>
    <row r="254" spans="1:13" s="21" customFormat="1" ht="16.5">
      <c r="A254" s="18">
        <v>1004547</v>
      </c>
      <c r="B254" s="18">
        <v>1004501</v>
      </c>
      <c r="C254" s="18" t="s">
        <v>43</v>
      </c>
      <c r="D254" s="18">
        <v>47</v>
      </c>
      <c r="E254" s="18">
        <v>90</v>
      </c>
      <c r="F254" s="18">
        <v>4</v>
      </c>
      <c r="G254" s="19">
        <v>623</v>
      </c>
      <c r="H254" s="19">
        <v>632</v>
      </c>
      <c r="I254" s="19">
        <v>521</v>
      </c>
      <c r="J254" s="19">
        <v>513</v>
      </c>
      <c r="K254" s="18">
        <v>2</v>
      </c>
      <c r="L254" s="18">
        <v>60</v>
      </c>
      <c r="M254" s="20">
        <v>3090</v>
      </c>
    </row>
    <row r="255" spans="1:13" s="21" customFormat="1" ht="16.5">
      <c r="A255" s="18">
        <v>1004548</v>
      </c>
      <c r="B255" s="18">
        <v>1004501</v>
      </c>
      <c r="C255" s="18" t="s">
        <v>43</v>
      </c>
      <c r="D255" s="18">
        <v>48</v>
      </c>
      <c r="E255" s="18">
        <v>90</v>
      </c>
      <c r="F255" s="18">
        <v>4</v>
      </c>
      <c r="G255" s="19">
        <v>612</v>
      </c>
      <c r="H255" s="19">
        <v>631</v>
      </c>
      <c r="I255" s="19">
        <v>523</v>
      </c>
      <c r="J255" s="19">
        <v>512</v>
      </c>
      <c r="K255" s="18">
        <v>2</v>
      </c>
      <c r="L255" s="18">
        <v>60</v>
      </c>
      <c r="M255" s="20">
        <v>3110</v>
      </c>
    </row>
    <row r="256" spans="1:13" s="21" customFormat="1" ht="16.5">
      <c r="A256" s="18">
        <v>1004549</v>
      </c>
      <c r="B256" s="18">
        <v>1004501</v>
      </c>
      <c r="C256" s="18" t="s">
        <v>43</v>
      </c>
      <c r="D256" s="18">
        <v>49</v>
      </c>
      <c r="E256" s="18">
        <v>90</v>
      </c>
      <c r="F256" s="18">
        <v>4</v>
      </c>
      <c r="G256" s="19">
        <v>611</v>
      </c>
      <c r="H256" s="19">
        <v>633</v>
      </c>
      <c r="I256" s="19">
        <v>622</v>
      </c>
      <c r="J256" s="19">
        <v>612</v>
      </c>
      <c r="K256" s="18">
        <v>2</v>
      </c>
      <c r="L256" s="18">
        <v>60</v>
      </c>
      <c r="M256" s="20">
        <v>3610</v>
      </c>
    </row>
    <row r="257" spans="1:13" s="21" customFormat="1" ht="16.5">
      <c r="A257" s="18">
        <v>1004550</v>
      </c>
      <c r="B257" s="18">
        <v>1004501</v>
      </c>
      <c r="C257" s="18" t="s">
        <v>43</v>
      </c>
      <c r="D257" s="18">
        <v>50</v>
      </c>
      <c r="E257" s="18">
        <v>120</v>
      </c>
      <c r="F257" s="18">
        <v>4</v>
      </c>
      <c r="G257" s="19">
        <v>613</v>
      </c>
      <c r="H257" s="19">
        <v>632</v>
      </c>
      <c r="I257" s="19">
        <v>621</v>
      </c>
      <c r="J257" s="19">
        <v>612</v>
      </c>
      <c r="K257" s="18">
        <v>2</v>
      </c>
      <c r="L257" s="18">
        <v>60</v>
      </c>
      <c r="M257" s="20">
        <v>3810</v>
      </c>
    </row>
    <row r="258" spans="1:13" s="21" customFormat="1" ht="16.5">
      <c r="A258" s="18">
        <v>1005600</v>
      </c>
      <c r="B258" s="18">
        <v>1005601</v>
      </c>
      <c r="C258" s="18" t="s">
        <v>44</v>
      </c>
      <c r="D258" s="18">
        <v>0</v>
      </c>
      <c r="E258" s="18">
        <v>50</v>
      </c>
      <c r="F258" s="18">
        <v>2</v>
      </c>
      <c r="G258" s="19">
        <v>112</v>
      </c>
      <c r="H258" s="19">
        <v>131</v>
      </c>
      <c r="I258" s="19">
        <v>0</v>
      </c>
      <c r="J258" s="19">
        <v>0</v>
      </c>
      <c r="K258" s="18">
        <v>2</v>
      </c>
      <c r="L258" s="18">
        <v>60</v>
      </c>
      <c r="M258" s="20">
        <v>60</v>
      </c>
    </row>
    <row r="259" spans="1:13" s="21" customFormat="1" ht="16.5">
      <c r="A259" s="18">
        <v>1005601</v>
      </c>
      <c r="B259" s="18">
        <v>1005601</v>
      </c>
      <c r="C259" s="18" t="s">
        <v>44</v>
      </c>
      <c r="D259" s="18">
        <v>1</v>
      </c>
      <c r="E259" s="18">
        <v>50</v>
      </c>
      <c r="F259" s="18">
        <v>3</v>
      </c>
      <c r="G259" s="19">
        <v>211</v>
      </c>
      <c r="H259" s="19">
        <v>134</v>
      </c>
      <c r="I259" s="19">
        <v>123</v>
      </c>
      <c r="J259" s="19">
        <v>0</v>
      </c>
      <c r="K259" s="18">
        <v>2</v>
      </c>
      <c r="L259" s="18">
        <v>60</v>
      </c>
      <c r="M259" s="20">
        <v>80</v>
      </c>
    </row>
    <row r="260" spans="1:13" s="21" customFormat="1" ht="16.5">
      <c r="A260" s="18">
        <v>1005602</v>
      </c>
      <c r="B260" s="18">
        <v>1005601</v>
      </c>
      <c r="C260" s="18" t="s">
        <v>44</v>
      </c>
      <c r="D260" s="18">
        <v>2</v>
      </c>
      <c r="E260" s="18">
        <v>50</v>
      </c>
      <c r="F260" s="18">
        <v>4</v>
      </c>
      <c r="G260" s="19">
        <v>214</v>
      </c>
      <c r="H260" s="19">
        <v>133</v>
      </c>
      <c r="I260" s="19">
        <v>122</v>
      </c>
      <c r="J260" s="19">
        <v>131</v>
      </c>
      <c r="K260" s="18">
        <v>2</v>
      </c>
      <c r="L260" s="18">
        <v>60</v>
      </c>
      <c r="M260" s="20">
        <v>100</v>
      </c>
    </row>
    <row r="261" spans="1:13" s="21" customFormat="1" ht="16.5">
      <c r="A261" s="18">
        <v>1005603</v>
      </c>
      <c r="B261" s="18">
        <v>1005601</v>
      </c>
      <c r="C261" s="18" t="s">
        <v>44</v>
      </c>
      <c r="D261" s="18">
        <v>3</v>
      </c>
      <c r="E261" s="18">
        <v>50</v>
      </c>
      <c r="F261" s="18">
        <v>4</v>
      </c>
      <c r="G261" s="19">
        <v>213</v>
      </c>
      <c r="H261" s="19">
        <v>132</v>
      </c>
      <c r="I261" s="19">
        <v>121</v>
      </c>
      <c r="J261" s="19">
        <v>134</v>
      </c>
      <c r="K261" s="18">
        <v>2</v>
      </c>
      <c r="L261" s="18">
        <v>60</v>
      </c>
      <c r="M261" s="20">
        <v>120</v>
      </c>
    </row>
    <row r="262" spans="1:13" s="21" customFormat="1" ht="16.5">
      <c r="A262" s="18">
        <v>1005604</v>
      </c>
      <c r="B262" s="18">
        <v>1005601</v>
      </c>
      <c r="C262" s="18" t="s">
        <v>44</v>
      </c>
      <c r="D262" s="18">
        <v>4</v>
      </c>
      <c r="E262" s="18">
        <v>50</v>
      </c>
      <c r="F262" s="18">
        <v>4</v>
      </c>
      <c r="G262" s="19">
        <v>212</v>
      </c>
      <c r="H262" s="19">
        <v>231</v>
      </c>
      <c r="I262" s="19">
        <v>124</v>
      </c>
      <c r="J262" s="19">
        <v>133</v>
      </c>
      <c r="K262" s="18">
        <v>2</v>
      </c>
      <c r="L262" s="18">
        <v>60</v>
      </c>
      <c r="M262" s="20">
        <v>140</v>
      </c>
    </row>
    <row r="263" spans="1:13" s="21" customFormat="1" ht="16.5">
      <c r="A263" s="18">
        <v>1005605</v>
      </c>
      <c r="B263" s="18">
        <v>1005601</v>
      </c>
      <c r="C263" s="18" t="s">
        <v>44</v>
      </c>
      <c r="D263" s="18">
        <v>5</v>
      </c>
      <c r="E263" s="18">
        <v>50</v>
      </c>
      <c r="F263" s="18">
        <v>4</v>
      </c>
      <c r="G263" s="19">
        <v>211</v>
      </c>
      <c r="H263" s="19">
        <v>234</v>
      </c>
      <c r="I263" s="19">
        <v>123</v>
      </c>
      <c r="J263" s="19">
        <v>132</v>
      </c>
      <c r="K263" s="18">
        <v>2</v>
      </c>
      <c r="L263" s="18">
        <v>60</v>
      </c>
      <c r="M263" s="20">
        <v>170</v>
      </c>
    </row>
    <row r="264" spans="1:13" s="21" customFormat="1" ht="16.5">
      <c r="A264" s="18">
        <v>1005606</v>
      </c>
      <c r="B264" s="18">
        <v>1005601</v>
      </c>
      <c r="C264" s="18" t="s">
        <v>44</v>
      </c>
      <c r="D264" s="18">
        <v>6</v>
      </c>
      <c r="E264" s="18">
        <v>50</v>
      </c>
      <c r="F264" s="18">
        <v>4</v>
      </c>
      <c r="G264" s="19">
        <v>214</v>
      </c>
      <c r="H264" s="19">
        <v>233</v>
      </c>
      <c r="I264" s="19">
        <v>122</v>
      </c>
      <c r="J264" s="19">
        <v>131</v>
      </c>
      <c r="K264" s="18">
        <v>2</v>
      </c>
      <c r="L264" s="18">
        <v>60</v>
      </c>
      <c r="M264" s="20">
        <v>190</v>
      </c>
    </row>
    <row r="265" spans="1:13" s="21" customFormat="1" ht="16.5">
      <c r="A265" s="18">
        <v>1005607</v>
      </c>
      <c r="B265" s="18">
        <v>1005601</v>
      </c>
      <c r="C265" s="18" t="s">
        <v>44</v>
      </c>
      <c r="D265" s="18">
        <v>7</v>
      </c>
      <c r="E265" s="18">
        <v>50</v>
      </c>
      <c r="F265" s="18">
        <v>4</v>
      </c>
      <c r="G265" s="19">
        <v>213</v>
      </c>
      <c r="H265" s="19">
        <v>232</v>
      </c>
      <c r="I265" s="19">
        <v>121</v>
      </c>
      <c r="J265" s="19">
        <v>134</v>
      </c>
      <c r="K265" s="18">
        <v>2</v>
      </c>
      <c r="L265" s="18">
        <v>60</v>
      </c>
      <c r="M265" s="20">
        <v>210</v>
      </c>
    </row>
    <row r="266" spans="1:13" s="21" customFormat="1" ht="16.5">
      <c r="A266" s="18">
        <v>1005608</v>
      </c>
      <c r="B266" s="18">
        <v>1005601</v>
      </c>
      <c r="C266" s="18" t="s">
        <v>44</v>
      </c>
      <c r="D266" s="18">
        <v>8</v>
      </c>
      <c r="E266" s="18">
        <v>50</v>
      </c>
      <c r="F266" s="18">
        <v>4</v>
      </c>
      <c r="G266" s="19">
        <v>212</v>
      </c>
      <c r="H266" s="19">
        <v>231</v>
      </c>
      <c r="I266" s="19">
        <v>124</v>
      </c>
      <c r="J266" s="19">
        <v>133</v>
      </c>
      <c r="K266" s="18">
        <v>2</v>
      </c>
      <c r="L266" s="18">
        <v>60</v>
      </c>
      <c r="M266" s="20">
        <v>230</v>
      </c>
    </row>
    <row r="267" spans="1:13" s="21" customFormat="1" ht="16.5">
      <c r="A267" s="18">
        <v>1005609</v>
      </c>
      <c r="B267" s="18">
        <v>1005601</v>
      </c>
      <c r="C267" s="18" t="s">
        <v>44</v>
      </c>
      <c r="D267" s="18">
        <v>9</v>
      </c>
      <c r="E267" s="18">
        <v>50</v>
      </c>
      <c r="F267" s="18">
        <v>4</v>
      </c>
      <c r="G267" s="19">
        <v>211</v>
      </c>
      <c r="H267" s="19">
        <v>234</v>
      </c>
      <c r="I267" s="19">
        <v>223</v>
      </c>
      <c r="J267" s="19">
        <v>232</v>
      </c>
      <c r="K267" s="18">
        <v>2</v>
      </c>
      <c r="L267" s="18">
        <v>60</v>
      </c>
      <c r="M267" s="20">
        <v>730</v>
      </c>
    </row>
    <row r="268" spans="1:13" s="21" customFormat="1" ht="16.5">
      <c r="A268" s="18">
        <v>1005610</v>
      </c>
      <c r="B268" s="18">
        <v>1005601</v>
      </c>
      <c r="C268" s="18" t="s">
        <v>44</v>
      </c>
      <c r="D268" s="18">
        <v>10</v>
      </c>
      <c r="E268" s="18">
        <v>60</v>
      </c>
      <c r="F268" s="18">
        <v>4</v>
      </c>
      <c r="G268" s="19">
        <v>311</v>
      </c>
      <c r="H268" s="19">
        <v>233</v>
      </c>
      <c r="I268" s="19">
        <v>222</v>
      </c>
      <c r="J268" s="19">
        <v>231</v>
      </c>
      <c r="K268" s="18">
        <v>2</v>
      </c>
      <c r="L268" s="18">
        <v>60</v>
      </c>
      <c r="M268" s="20">
        <v>770</v>
      </c>
    </row>
    <row r="269" spans="1:13" s="21" customFormat="1" ht="16.5">
      <c r="A269" s="18">
        <v>1005611</v>
      </c>
      <c r="B269" s="18">
        <v>1005601</v>
      </c>
      <c r="C269" s="18" t="s">
        <v>44</v>
      </c>
      <c r="D269" s="18">
        <v>11</v>
      </c>
      <c r="E269" s="18">
        <v>60</v>
      </c>
      <c r="F269" s="18">
        <v>4</v>
      </c>
      <c r="G269" s="19">
        <v>313</v>
      </c>
      <c r="H269" s="19">
        <v>232</v>
      </c>
      <c r="I269" s="19">
        <v>221</v>
      </c>
      <c r="J269" s="19">
        <v>233</v>
      </c>
      <c r="K269" s="18">
        <v>2</v>
      </c>
      <c r="L269" s="18">
        <v>60</v>
      </c>
      <c r="M269" s="20">
        <v>790</v>
      </c>
    </row>
    <row r="270" spans="1:13" s="21" customFormat="1" ht="16.5">
      <c r="A270" s="18">
        <v>1005612</v>
      </c>
      <c r="B270" s="18">
        <v>1005601</v>
      </c>
      <c r="C270" s="18" t="s">
        <v>44</v>
      </c>
      <c r="D270" s="18">
        <v>12</v>
      </c>
      <c r="E270" s="18">
        <v>60</v>
      </c>
      <c r="F270" s="18">
        <v>4</v>
      </c>
      <c r="G270" s="19">
        <v>312</v>
      </c>
      <c r="H270" s="19">
        <v>231</v>
      </c>
      <c r="I270" s="19">
        <v>223</v>
      </c>
      <c r="J270" s="19">
        <v>232</v>
      </c>
      <c r="K270" s="18">
        <v>2</v>
      </c>
      <c r="L270" s="18">
        <v>60</v>
      </c>
      <c r="M270" s="20">
        <v>810</v>
      </c>
    </row>
    <row r="271" spans="1:13" s="21" customFormat="1" ht="16.5">
      <c r="A271" s="18">
        <v>1005613</v>
      </c>
      <c r="B271" s="18">
        <v>1005601</v>
      </c>
      <c r="C271" s="18" t="s">
        <v>44</v>
      </c>
      <c r="D271" s="18">
        <v>13</v>
      </c>
      <c r="E271" s="18">
        <v>60</v>
      </c>
      <c r="F271" s="18">
        <v>4</v>
      </c>
      <c r="G271" s="19">
        <v>311</v>
      </c>
      <c r="H271" s="19">
        <v>333</v>
      </c>
      <c r="I271" s="19">
        <v>222</v>
      </c>
      <c r="J271" s="19">
        <v>231</v>
      </c>
      <c r="K271" s="18">
        <v>2</v>
      </c>
      <c r="L271" s="18">
        <v>60</v>
      </c>
      <c r="M271" s="20">
        <v>830</v>
      </c>
    </row>
    <row r="272" spans="1:13" s="21" customFormat="1" ht="16.5">
      <c r="A272" s="18">
        <v>1005614</v>
      </c>
      <c r="B272" s="18">
        <v>1005601</v>
      </c>
      <c r="C272" s="18" t="s">
        <v>44</v>
      </c>
      <c r="D272" s="18">
        <v>14</v>
      </c>
      <c r="E272" s="18">
        <v>60</v>
      </c>
      <c r="F272" s="18">
        <v>4</v>
      </c>
      <c r="G272" s="19">
        <v>313</v>
      </c>
      <c r="H272" s="19">
        <v>332</v>
      </c>
      <c r="I272" s="19">
        <v>221</v>
      </c>
      <c r="J272" s="19">
        <v>233</v>
      </c>
      <c r="K272" s="18">
        <v>2</v>
      </c>
      <c r="L272" s="18">
        <v>60</v>
      </c>
      <c r="M272" s="20">
        <v>850</v>
      </c>
    </row>
    <row r="273" spans="1:13" s="21" customFormat="1" ht="16.5">
      <c r="A273" s="18">
        <v>1005615</v>
      </c>
      <c r="B273" s="18">
        <v>1005601</v>
      </c>
      <c r="C273" s="18" t="s">
        <v>44</v>
      </c>
      <c r="D273" s="18">
        <v>15</v>
      </c>
      <c r="E273" s="18">
        <v>60</v>
      </c>
      <c r="F273" s="18">
        <v>4</v>
      </c>
      <c r="G273" s="19">
        <v>312</v>
      </c>
      <c r="H273" s="19">
        <v>331</v>
      </c>
      <c r="I273" s="19">
        <v>223</v>
      </c>
      <c r="J273" s="19">
        <v>232</v>
      </c>
      <c r="K273" s="18">
        <v>2</v>
      </c>
      <c r="L273" s="18">
        <v>60</v>
      </c>
      <c r="M273" s="20">
        <v>890</v>
      </c>
    </row>
    <row r="274" spans="1:13" s="21" customFormat="1" ht="16.5">
      <c r="A274" s="18">
        <v>1005616</v>
      </c>
      <c r="B274" s="18">
        <v>1005601</v>
      </c>
      <c r="C274" s="18" t="s">
        <v>44</v>
      </c>
      <c r="D274" s="18">
        <v>16</v>
      </c>
      <c r="E274" s="18">
        <v>60</v>
      </c>
      <c r="F274" s="18">
        <v>4</v>
      </c>
      <c r="G274" s="19">
        <v>311</v>
      </c>
      <c r="H274" s="19">
        <v>323</v>
      </c>
      <c r="I274" s="19">
        <v>222</v>
      </c>
      <c r="J274" s="19">
        <v>231</v>
      </c>
      <c r="K274" s="18">
        <v>2</v>
      </c>
      <c r="L274" s="18">
        <v>60</v>
      </c>
      <c r="M274" s="20">
        <v>910</v>
      </c>
    </row>
    <row r="275" spans="1:13" s="21" customFormat="1" ht="16.5">
      <c r="A275" s="18">
        <v>1005617</v>
      </c>
      <c r="B275" s="18">
        <v>1005601</v>
      </c>
      <c r="C275" s="18" t="s">
        <v>44</v>
      </c>
      <c r="D275" s="18">
        <v>17</v>
      </c>
      <c r="E275" s="18">
        <v>60</v>
      </c>
      <c r="F275" s="18">
        <v>4</v>
      </c>
      <c r="G275" s="19">
        <v>313</v>
      </c>
      <c r="H275" s="19">
        <v>332</v>
      </c>
      <c r="I275" s="19">
        <v>221</v>
      </c>
      <c r="J275" s="19">
        <v>233</v>
      </c>
      <c r="K275" s="18">
        <v>2</v>
      </c>
      <c r="L275" s="18">
        <v>60</v>
      </c>
      <c r="M275" s="20">
        <v>930</v>
      </c>
    </row>
    <row r="276" spans="1:13" s="21" customFormat="1" ht="16.5">
      <c r="A276" s="18">
        <v>1005618</v>
      </c>
      <c r="B276" s="18">
        <v>1005601</v>
      </c>
      <c r="C276" s="18" t="s">
        <v>44</v>
      </c>
      <c r="D276" s="18">
        <v>18</v>
      </c>
      <c r="E276" s="18">
        <v>60</v>
      </c>
      <c r="F276" s="18">
        <v>4</v>
      </c>
      <c r="G276" s="19">
        <v>312</v>
      </c>
      <c r="H276" s="19">
        <v>331</v>
      </c>
      <c r="I276" s="19">
        <v>223</v>
      </c>
      <c r="J276" s="19">
        <v>232</v>
      </c>
      <c r="K276" s="18">
        <v>2</v>
      </c>
      <c r="L276" s="18">
        <v>60</v>
      </c>
      <c r="M276" s="20">
        <v>950</v>
      </c>
    </row>
    <row r="277" spans="1:13" s="21" customFormat="1" ht="16.5">
      <c r="A277" s="18">
        <v>1005619</v>
      </c>
      <c r="B277" s="18">
        <v>1005601</v>
      </c>
      <c r="C277" s="18" t="s">
        <v>44</v>
      </c>
      <c r="D277" s="18">
        <v>19</v>
      </c>
      <c r="E277" s="18">
        <v>60</v>
      </c>
      <c r="F277" s="18">
        <v>4</v>
      </c>
      <c r="G277" s="19">
        <v>311</v>
      </c>
      <c r="H277" s="19">
        <v>333</v>
      </c>
      <c r="I277" s="19">
        <v>322</v>
      </c>
      <c r="J277" s="19">
        <v>331</v>
      </c>
      <c r="K277" s="18">
        <v>2</v>
      </c>
      <c r="L277" s="18">
        <v>60</v>
      </c>
      <c r="M277" s="20">
        <v>1450</v>
      </c>
    </row>
    <row r="278" spans="1:13" s="21" customFormat="1" ht="16.5">
      <c r="A278" s="18">
        <v>1005620</v>
      </c>
      <c r="B278" s="18">
        <v>1005601</v>
      </c>
      <c r="C278" s="18" t="s">
        <v>44</v>
      </c>
      <c r="D278" s="18">
        <v>20</v>
      </c>
      <c r="E278" s="18">
        <v>70</v>
      </c>
      <c r="F278" s="18">
        <v>4</v>
      </c>
      <c r="G278" s="19">
        <v>413</v>
      </c>
      <c r="H278" s="19">
        <v>332</v>
      </c>
      <c r="I278" s="19">
        <v>321</v>
      </c>
      <c r="J278" s="19">
        <v>333</v>
      </c>
      <c r="K278" s="18">
        <v>2</v>
      </c>
      <c r="L278" s="18">
        <v>60</v>
      </c>
      <c r="M278" s="20">
        <v>1490</v>
      </c>
    </row>
    <row r="279" spans="1:13" s="21" customFormat="1" ht="16.5">
      <c r="A279" s="18">
        <v>1005621</v>
      </c>
      <c r="B279" s="18">
        <v>1005601</v>
      </c>
      <c r="C279" s="18" t="s">
        <v>44</v>
      </c>
      <c r="D279" s="18">
        <v>21</v>
      </c>
      <c r="E279" s="18">
        <v>70</v>
      </c>
      <c r="F279" s="18">
        <v>4</v>
      </c>
      <c r="G279" s="19">
        <v>422</v>
      </c>
      <c r="H279" s="19">
        <v>331</v>
      </c>
      <c r="I279" s="19">
        <v>323</v>
      </c>
      <c r="J279" s="19">
        <v>332</v>
      </c>
      <c r="K279" s="18">
        <v>2</v>
      </c>
      <c r="L279" s="18">
        <v>60</v>
      </c>
      <c r="M279" s="20">
        <v>1510</v>
      </c>
    </row>
    <row r="280" spans="1:13" s="21" customFormat="1" ht="16.5">
      <c r="A280" s="18">
        <v>1005622</v>
      </c>
      <c r="B280" s="18">
        <v>1005601</v>
      </c>
      <c r="C280" s="18" t="s">
        <v>44</v>
      </c>
      <c r="D280" s="18">
        <v>22</v>
      </c>
      <c r="E280" s="18">
        <v>70</v>
      </c>
      <c r="F280" s="18">
        <v>4</v>
      </c>
      <c r="G280" s="19">
        <v>411</v>
      </c>
      <c r="H280" s="19">
        <v>333</v>
      </c>
      <c r="I280" s="19">
        <v>322</v>
      </c>
      <c r="J280" s="19">
        <v>331</v>
      </c>
      <c r="K280" s="18">
        <v>2</v>
      </c>
      <c r="L280" s="18">
        <v>60</v>
      </c>
      <c r="M280" s="20">
        <v>1530</v>
      </c>
    </row>
    <row r="281" spans="1:13" s="21" customFormat="1" ht="16.5">
      <c r="A281" s="18">
        <v>1005623</v>
      </c>
      <c r="B281" s="18">
        <v>1005601</v>
      </c>
      <c r="C281" s="18" t="s">
        <v>44</v>
      </c>
      <c r="D281" s="18">
        <v>23</v>
      </c>
      <c r="E281" s="18">
        <v>70</v>
      </c>
      <c r="F281" s="18">
        <v>4</v>
      </c>
      <c r="G281" s="19">
        <v>413</v>
      </c>
      <c r="H281" s="19">
        <v>332</v>
      </c>
      <c r="I281" s="19">
        <v>321</v>
      </c>
      <c r="J281" s="19">
        <v>333</v>
      </c>
      <c r="K281" s="18">
        <v>2</v>
      </c>
      <c r="L281" s="18">
        <v>60</v>
      </c>
      <c r="M281" s="20">
        <v>1550</v>
      </c>
    </row>
    <row r="282" spans="1:13" s="21" customFormat="1" ht="16.5">
      <c r="A282" s="18">
        <v>1005624</v>
      </c>
      <c r="B282" s="18">
        <v>1005601</v>
      </c>
      <c r="C282" s="18" t="s">
        <v>44</v>
      </c>
      <c r="D282" s="18">
        <v>24</v>
      </c>
      <c r="E282" s="18">
        <v>70</v>
      </c>
      <c r="F282" s="18">
        <v>4</v>
      </c>
      <c r="G282" s="19">
        <v>412</v>
      </c>
      <c r="H282" s="19">
        <v>431</v>
      </c>
      <c r="I282" s="19">
        <v>323</v>
      </c>
      <c r="J282" s="19">
        <v>332</v>
      </c>
      <c r="K282" s="18">
        <v>2</v>
      </c>
      <c r="L282" s="18">
        <v>60</v>
      </c>
      <c r="M282" s="20">
        <v>1570</v>
      </c>
    </row>
    <row r="283" spans="1:13" s="21" customFormat="1" ht="16.5">
      <c r="A283" s="18">
        <v>1005625</v>
      </c>
      <c r="B283" s="18">
        <v>1005601</v>
      </c>
      <c r="C283" s="18" t="s">
        <v>44</v>
      </c>
      <c r="D283" s="18">
        <v>25</v>
      </c>
      <c r="E283" s="18">
        <v>70</v>
      </c>
      <c r="F283" s="18">
        <v>4</v>
      </c>
      <c r="G283" s="19">
        <v>411</v>
      </c>
      <c r="H283" s="19">
        <v>433</v>
      </c>
      <c r="I283" s="19">
        <v>322</v>
      </c>
      <c r="J283" s="19">
        <v>331</v>
      </c>
      <c r="K283" s="18">
        <v>2</v>
      </c>
      <c r="L283" s="18">
        <v>60</v>
      </c>
      <c r="M283" s="20">
        <v>1610</v>
      </c>
    </row>
    <row r="284" spans="1:13" s="21" customFormat="1" ht="16.5">
      <c r="A284" s="18">
        <v>1005626</v>
      </c>
      <c r="B284" s="18">
        <v>1005601</v>
      </c>
      <c r="C284" s="18" t="s">
        <v>44</v>
      </c>
      <c r="D284" s="18">
        <v>26</v>
      </c>
      <c r="E284" s="18">
        <v>70</v>
      </c>
      <c r="F284" s="18">
        <v>4</v>
      </c>
      <c r="G284" s="19">
        <v>413</v>
      </c>
      <c r="H284" s="19">
        <v>422</v>
      </c>
      <c r="I284" s="19">
        <v>321</v>
      </c>
      <c r="J284" s="19">
        <v>333</v>
      </c>
      <c r="K284" s="18">
        <v>2</v>
      </c>
      <c r="L284" s="18">
        <v>60</v>
      </c>
      <c r="M284" s="20">
        <v>1630</v>
      </c>
    </row>
    <row r="285" spans="1:13" s="21" customFormat="1" ht="16.5">
      <c r="A285" s="18">
        <v>1005627</v>
      </c>
      <c r="B285" s="18">
        <v>1005601</v>
      </c>
      <c r="C285" s="18" t="s">
        <v>44</v>
      </c>
      <c r="D285" s="18">
        <v>27</v>
      </c>
      <c r="E285" s="18">
        <v>70</v>
      </c>
      <c r="F285" s="18">
        <v>4</v>
      </c>
      <c r="G285" s="19">
        <v>412</v>
      </c>
      <c r="H285" s="19">
        <v>431</v>
      </c>
      <c r="I285" s="19">
        <v>323</v>
      </c>
      <c r="J285" s="19">
        <v>332</v>
      </c>
      <c r="K285" s="18">
        <v>2</v>
      </c>
      <c r="L285" s="18">
        <v>60</v>
      </c>
      <c r="M285" s="20">
        <v>1650</v>
      </c>
    </row>
    <row r="286" spans="1:13" s="21" customFormat="1" ht="16.5">
      <c r="A286" s="18">
        <v>1005628</v>
      </c>
      <c r="B286" s="18">
        <v>1005601</v>
      </c>
      <c r="C286" s="18" t="s">
        <v>44</v>
      </c>
      <c r="D286" s="18">
        <v>28</v>
      </c>
      <c r="E286" s="18">
        <v>70</v>
      </c>
      <c r="F286" s="18">
        <v>4</v>
      </c>
      <c r="G286" s="19">
        <v>411</v>
      </c>
      <c r="H286" s="19">
        <v>433</v>
      </c>
      <c r="I286" s="19">
        <v>322</v>
      </c>
      <c r="J286" s="19">
        <v>331</v>
      </c>
      <c r="K286" s="18">
        <v>2</v>
      </c>
      <c r="L286" s="18">
        <v>60</v>
      </c>
      <c r="M286" s="20">
        <v>1670</v>
      </c>
    </row>
    <row r="287" spans="1:13" s="21" customFormat="1" ht="16.5">
      <c r="A287" s="18">
        <v>1005629</v>
      </c>
      <c r="B287" s="18">
        <v>1005601</v>
      </c>
      <c r="C287" s="18" t="s">
        <v>44</v>
      </c>
      <c r="D287" s="18">
        <v>29</v>
      </c>
      <c r="E287" s="18">
        <v>70</v>
      </c>
      <c r="F287" s="18">
        <v>4</v>
      </c>
      <c r="G287" s="19">
        <v>413</v>
      </c>
      <c r="H287" s="19">
        <v>432</v>
      </c>
      <c r="I287" s="19">
        <v>421</v>
      </c>
      <c r="J287" s="19">
        <v>433</v>
      </c>
      <c r="K287" s="18">
        <v>2</v>
      </c>
      <c r="L287" s="18">
        <v>60</v>
      </c>
      <c r="M287" s="20">
        <v>2170</v>
      </c>
    </row>
    <row r="288" spans="1:13" s="21" customFormat="1" ht="16.5">
      <c r="A288" s="18">
        <v>1005630</v>
      </c>
      <c r="B288" s="18">
        <v>1005601</v>
      </c>
      <c r="C288" s="18" t="s">
        <v>44</v>
      </c>
      <c r="D288" s="18">
        <v>30</v>
      </c>
      <c r="E288" s="18">
        <v>80</v>
      </c>
      <c r="F288" s="18">
        <v>4</v>
      </c>
      <c r="G288" s="19">
        <v>512</v>
      </c>
      <c r="H288" s="19">
        <v>431</v>
      </c>
      <c r="I288" s="19">
        <v>423</v>
      </c>
      <c r="J288" s="19">
        <v>432</v>
      </c>
      <c r="K288" s="18">
        <v>2</v>
      </c>
      <c r="L288" s="18">
        <v>60</v>
      </c>
      <c r="M288" s="20">
        <v>2210</v>
      </c>
    </row>
    <row r="289" spans="1:13" s="21" customFormat="1" ht="16.5">
      <c r="A289" s="18">
        <v>1005631</v>
      </c>
      <c r="B289" s="18">
        <v>1005601</v>
      </c>
      <c r="C289" s="18" t="s">
        <v>44</v>
      </c>
      <c r="D289" s="18">
        <v>31</v>
      </c>
      <c r="E289" s="18">
        <v>80</v>
      </c>
      <c r="F289" s="18">
        <v>4</v>
      </c>
      <c r="G289" s="19">
        <v>511</v>
      </c>
      <c r="H289" s="19">
        <v>433</v>
      </c>
      <c r="I289" s="19">
        <v>422</v>
      </c>
      <c r="J289" s="19">
        <v>431</v>
      </c>
      <c r="K289" s="18">
        <v>2</v>
      </c>
      <c r="L289" s="18">
        <v>60</v>
      </c>
      <c r="M289" s="20">
        <v>2230</v>
      </c>
    </row>
    <row r="290" spans="1:13" s="21" customFormat="1" ht="16.5">
      <c r="A290" s="18">
        <v>1005632</v>
      </c>
      <c r="B290" s="18">
        <v>1005601</v>
      </c>
      <c r="C290" s="18" t="s">
        <v>44</v>
      </c>
      <c r="D290" s="18">
        <v>32</v>
      </c>
      <c r="E290" s="18">
        <v>80</v>
      </c>
      <c r="F290" s="18">
        <v>4</v>
      </c>
      <c r="G290" s="19">
        <v>513</v>
      </c>
      <c r="H290" s="19">
        <v>432</v>
      </c>
      <c r="I290" s="19">
        <v>421</v>
      </c>
      <c r="J290" s="19">
        <v>433</v>
      </c>
      <c r="K290" s="18">
        <v>2</v>
      </c>
      <c r="L290" s="18">
        <v>60</v>
      </c>
      <c r="M290" s="20">
        <v>2250</v>
      </c>
    </row>
    <row r="291" spans="1:13" s="21" customFormat="1" ht="16.5">
      <c r="A291" s="18">
        <v>1005633</v>
      </c>
      <c r="B291" s="18">
        <v>1005601</v>
      </c>
      <c r="C291" s="18" t="s">
        <v>44</v>
      </c>
      <c r="D291" s="18">
        <v>33</v>
      </c>
      <c r="E291" s="18">
        <v>80</v>
      </c>
      <c r="F291" s="18">
        <v>4</v>
      </c>
      <c r="G291" s="19">
        <v>512</v>
      </c>
      <c r="H291" s="19">
        <v>431</v>
      </c>
      <c r="I291" s="19">
        <v>423</v>
      </c>
      <c r="J291" s="19">
        <v>432</v>
      </c>
      <c r="K291" s="18">
        <v>2</v>
      </c>
      <c r="L291" s="18">
        <v>60</v>
      </c>
      <c r="M291" s="20">
        <v>2270</v>
      </c>
    </row>
    <row r="292" spans="1:13" s="21" customFormat="1" ht="16.5">
      <c r="A292" s="18">
        <v>1005634</v>
      </c>
      <c r="B292" s="18">
        <v>1005601</v>
      </c>
      <c r="C292" s="18" t="s">
        <v>44</v>
      </c>
      <c r="D292" s="18">
        <v>34</v>
      </c>
      <c r="E292" s="18">
        <v>80</v>
      </c>
      <c r="F292" s="18">
        <v>4</v>
      </c>
      <c r="G292" s="19">
        <v>511</v>
      </c>
      <c r="H292" s="19">
        <v>433</v>
      </c>
      <c r="I292" s="19">
        <v>422</v>
      </c>
      <c r="J292" s="19">
        <v>431</v>
      </c>
      <c r="K292" s="18">
        <v>2</v>
      </c>
      <c r="L292" s="18">
        <v>60</v>
      </c>
      <c r="M292" s="20">
        <v>2290</v>
      </c>
    </row>
    <row r="293" spans="1:13" s="21" customFormat="1" ht="16.5">
      <c r="A293" s="18">
        <v>1005635</v>
      </c>
      <c r="B293" s="18">
        <v>1005601</v>
      </c>
      <c r="C293" s="18" t="s">
        <v>44</v>
      </c>
      <c r="D293" s="18">
        <v>35</v>
      </c>
      <c r="E293" s="18">
        <v>80</v>
      </c>
      <c r="F293" s="18">
        <v>4</v>
      </c>
      <c r="G293" s="19">
        <v>513</v>
      </c>
      <c r="H293" s="19">
        <v>532</v>
      </c>
      <c r="I293" s="19">
        <v>421</v>
      </c>
      <c r="J293" s="19">
        <v>433</v>
      </c>
      <c r="K293" s="18">
        <v>2</v>
      </c>
      <c r="L293" s="18">
        <v>60</v>
      </c>
      <c r="M293" s="20">
        <v>2330</v>
      </c>
    </row>
    <row r="294" spans="1:13" s="21" customFormat="1" ht="16.5">
      <c r="A294" s="18">
        <v>1005636</v>
      </c>
      <c r="B294" s="18">
        <v>1005601</v>
      </c>
      <c r="C294" s="18" t="s">
        <v>44</v>
      </c>
      <c r="D294" s="18">
        <v>36</v>
      </c>
      <c r="E294" s="18">
        <v>80</v>
      </c>
      <c r="F294" s="18">
        <v>4</v>
      </c>
      <c r="G294" s="19">
        <v>512</v>
      </c>
      <c r="H294" s="19">
        <v>531</v>
      </c>
      <c r="I294" s="19">
        <v>423</v>
      </c>
      <c r="J294" s="19">
        <v>432</v>
      </c>
      <c r="K294" s="18">
        <v>2</v>
      </c>
      <c r="L294" s="18">
        <v>60</v>
      </c>
      <c r="M294" s="20">
        <v>2350</v>
      </c>
    </row>
    <row r="295" spans="1:13" s="21" customFormat="1" ht="16.5">
      <c r="A295" s="18">
        <v>1005637</v>
      </c>
      <c r="B295" s="18">
        <v>1005601</v>
      </c>
      <c r="C295" s="18" t="s">
        <v>44</v>
      </c>
      <c r="D295" s="18">
        <v>37</v>
      </c>
      <c r="E295" s="18">
        <v>80</v>
      </c>
      <c r="F295" s="18">
        <v>4</v>
      </c>
      <c r="G295" s="19">
        <v>511</v>
      </c>
      <c r="H295" s="19">
        <v>533</v>
      </c>
      <c r="I295" s="19">
        <v>422</v>
      </c>
      <c r="J295" s="19">
        <v>431</v>
      </c>
      <c r="K295" s="18">
        <v>2</v>
      </c>
      <c r="L295" s="18">
        <v>60</v>
      </c>
      <c r="M295" s="20">
        <v>2370</v>
      </c>
    </row>
    <row r="296" spans="1:13" s="21" customFormat="1" ht="16.5">
      <c r="A296" s="18">
        <v>1005638</v>
      </c>
      <c r="B296" s="18">
        <v>1005601</v>
      </c>
      <c r="C296" s="18" t="s">
        <v>44</v>
      </c>
      <c r="D296" s="18">
        <v>38</v>
      </c>
      <c r="E296" s="18">
        <v>80</v>
      </c>
      <c r="F296" s="18">
        <v>4</v>
      </c>
      <c r="G296" s="19">
        <v>513</v>
      </c>
      <c r="H296" s="19">
        <v>532</v>
      </c>
      <c r="I296" s="19">
        <v>421</v>
      </c>
      <c r="J296" s="19">
        <v>433</v>
      </c>
      <c r="K296" s="18">
        <v>2</v>
      </c>
      <c r="L296" s="18">
        <v>60</v>
      </c>
      <c r="M296" s="20">
        <v>2390</v>
      </c>
    </row>
    <row r="297" spans="1:13" s="21" customFormat="1" ht="16.5">
      <c r="A297" s="18">
        <v>1005639</v>
      </c>
      <c r="B297" s="18">
        <v>1005601</v>
      </c>
      <c r="C297" s="18" t="s">
        <v>44</v>
      </c>
      <c r="D297" s="18">
        <v>39</v>
      </c>
      <c r="E297" s="18">
        <v>80</v>
      </c>
      <c r="F297" s="18">
        <v>4</v>
      </c>
      <c r="G297" s="19">
        <v>512</v>
      </c>
      <c r="H297" s="19">
        <v>521</v>
      </c>
      <c r="I297" s="19">
        <v>523</v>
      </c>
      <c r="J297" s="19">
        <v>532</v>
      </c>
      <c r="K297" s="18">
        <v>2</v>
      </c>
      <c r="L297" s="18">
        <v>60</v>
      </c>
      <c r="M297" s="20">
        <v>2890</v>
      </c>
    </row>
    <row r="298" spans="1:13" s="21" customFormat="1" ht="16.5">
      <c r="A298" s="18">
        <v>1005640</v>
      </c>
      <c r="B298" s="18">
        <v>1005601</v>
      </c>
      <c r="C298" s="18" t="s">
        <v>44</v>
      </c>
      <c r="D298" s="18">
        <v>40</v>
      </c>
      <c r="E298" s="18">
        <v>90</v>
      </c>
      <c r="F298" s="18">
        <v>4</v>
      </c>
      <c r="G298" s="19">
        <v>621</v>
      </c>
      <c r="H298" s="19">
        <v>533</v>
      </c>
      <c r="I298" s="19">
        <v>522</v>
      </c>
      <c r="J298" s="19">
        <v>531</v>
      </c>
      <c r="K298" s="18">
        <v>2</v>
      </c>
      <c r="L298" s="18">
        <v>60</v>
      </c>
      <c r="M298" s="20">
        <v>2930</v>
      </c>
    </row>
    <row r="299" spans="1:13" s="21" customFormat="1" ht="16.5">
      <c r="A299" s="18">
        <v>1005641</v>
      </c>
      <c r="B299" s="18">
        <v>1005601</v>
      </c>
      <c r="C299" s="18" t="s">
        <v>44</v>
      </c>
      <c r="D299" s="18">
        <v>41</v>
      </c>
      <c r="E299" s="18">
        <v>90</v>
      </c>
      <c r="F299" s="18">
        <v>4</v>
      </c>
      <c r="G299" s="19">
        <v>623</v>
      </c>
      <c r="H299" s="19">
        <v>532</v>
      </c>
      <c r="I299" s="19">
        <v>521</v>
      </c>
      <c r="J299" s="19">
        <v>533</v>
      </c>
      <c r="K299" s="18">
        <v>2</v>
      </c>
      <c r="L299" s="18">
        <v>60</v>
      </c>
      <c r="M299" s="20">
        <v>2950</v>
      </c>
    </row>
    <row r="300" spans="1:13" s="21" customFormat="1" ht="16.5">
      <c r="A300" s="18">
        <v>1005642</v>
      </c>
      <c r="B300" s="18">
        <v>1005601</v>
      </c>
      <c r="C300" s="18" t="s">
        <v>44</v>
      </c>
      <c r="D300" s="18">
        <v>42</v>
      </c>
      <c r="E300" s="18">
        <v>90</v>
      </c>
      <c r="F300" s="18">
        <v>4</v>
      </c>
      <c r="G300" s="19">
        <v>622</v>
      </c>
      <c r="H300" s="19">
        <v>531</v>
      </c>
      <c r="I300" s="19">
        <v>523</v>
      </c>
      <c r="J300" s="19">
        <v>532</v>
      </c>
      <c r="K300" s="18">
        <v>2</v>
      </c>
      <c r="L300" s="18">
        <v>60</v>
      </c>
      <c r="M300" s="20">
        <v>2970</v>
      </c>
    </row>
    <row r="301" spans="1:13" s="21" customFormat="1" ht="16.5">
      <c r="A301" s="18">
        <v>1005643</v>
      </c>
      <c r="B301" s="18">
        <v>1005601</v>
      </c>
      <c r="C301" s="18" t="s">
        <v>44</v>
      </c>
      <c r="D301" s="18">
        <v>43</v>
      </c>
      <c r="E301" s="18">
        <v>90</v>
      </c>
      <c r="F301" s="18">
        <v>4</v>
      </c>
      <c r="G301" s="19">
        <v>621</v>
      </c>
      <c r="H301" s="19">
        <v>533</v>
      </c>
      <c r="I301" s="19">
        <v>522</v>
      </c>
      <c r="J301" s="19">
        <v>531</v>
      </c>
      <c r="K301" s="18">
        <v>2</v>
      </c>
      <c r="L301" s="18">
        <v>60</v>
      </c>
      <c r="M301" s="20">
        <v>2990</v>
      </c>
    </row>
    <row r="302" spans="1:13" s="21" customFormat="1" ht="16.5">
      <c r="A302" s="18">
        <v>1005644</v>
      </c>
      <c r="B302" s="18">
        <v>1005601</v>
      </c>
      <c r="C302" s="18" t="s">
        <v>44</v>
      </c>
      <c r="D302" s="18">
        <v>44</v>
      </c>
      <c r="E302" s="18">
        <v>90</v>
      </c>
      <c r="F302" s="18">
        <v>4</v>
      </c>
      <c r="G302" s="19">
        <v>623</v>
      </c>
      <c r="H302" s="19">
        <v>532</v>
      </c>
      <c r="I302" s="19">
        <v>521</v>
      </c>
      <c r="J302" s="19">
        <v>533</v>
      </c>
      <c r="K302" s="18">
        <v>2</v>
      </c>
      <c r="L302" s="18">
        <v>60</v>
      </c>
      <c r="M302" s="20">
        <v>3010</v>
      </c>
    </row>
    <row r="303" spans="1:13" s="21" customFormat="1" ht="16.5">
      <c r="A303" s="18">
        <v>1005645</v>
      </c>
      <c r="B303" s="18">
        <v>1005601</v>
      </c>
      <c r="C303" s="18" t="s">
        <v>44</v>
      </c>
      <c r="D303" s="18">
        <v>45</v>
      </c>
      <c r="E303" s="18">
        <v>90</v>
      </c>
      <c r="F303" s="18">
        <v>4</v>
      </c>
      <c r="G303" s="19">
        <v>612</v>
      </c>
      <c r="H303" s="19">
        <v>631</v>
      </c>
      <c r="I303" s="19">
        <v>523</v>
      </c>
      <c r="J303" s="19">
        <v>532</v>
      </c>
      <c r="K303" s="18">
        <v>2</v>
      </c>
      <c r="L303" s="18">
        <v>60</v>
      </c>
      <c r="M303" s="20">
        <v>3050</v>
      </c>
    </row>
    <row r="304" spans="1:13" s="21" customFormat="1" ht="16.5">
      <c r="A304" s="18">
        <v>1005646</v>
      </c>
      <c r="B304" s="18">
        <v>1005601</v>
      </c>
      <c r="C304" s="18" t="s">
        <v>44</v>
      </c>
      <c r="D304" s="18">
        <v>46</v>
      </c>
      <c r="E304" s="18">
        <v>90</v>
      </c>
      <c r="F304" s="18">
        <v>4</v>
      </c>
      <c r="G304" s="19">
        <v>611</v>
      </c>
      <c r="H304" s="19">
        <v>633</v>
      </c>
      <c r="I304" s="19">
        <v>522</v>
      </c>
      <c r="J304" s="19">
        <v>531</v>
      </c>
      <c r="K304" s="18">
        <v>2</v>
      </c>
      <c r="L304" s="18">
        <v>60</v>
      </c>
      <c r="M304" s="20">
        <v>3070</v>
      </c>
    </row>
    <row r="305" spans="1:13" s="21" customFormat="1" ht="16.5">
      <c r="A305" s="18">
        <v>1005647</v>
      </c>
      <c r="B305" s="18">
        <v>1005601</v>
      </c>
      <c r="C305" s="18" t="s">
        <v>44</v>
      </c>
      <c r="D305" s="18">
        <v>47</v>
      </c>
      <c r="E305" s="18">
        <v>90</v>
      </c>
      <c r="F305" s="18">
        <v>4</v>
      </c>
      <c r="G305" s="19">
        <v>623</v>
      </c>
      <c r="H305" s="19">
        <v>632</v>
      </c>
      <c r="I305" s="19">
        <v>521</v>
      </c>
      <c r="J305" s="19">
        <v>533</v>
      </c>
      <c r="K305" s="18">
        <v>2</v>
      </c>
      <c r="L305" s="18">
        <v>60</v>
      </c>
      <c r="M305" s="20">
        <v>3090</v>
      </c>
    </row>
    <row r="306" spans="1:13" s="21" customFormat="1" ht="16.5">
      <c r="A306" s="18">
        <v>1005648</v>
      </c>
      <c r="B306" s="18">
        <v>1005601</v>
      </c>
      <c r="C306" s="18" t="s">
        <v>44</v>
      </c>
      <c r="D306" s="18">
        <v>48</v>
      </c>
      <c r="E306" s="18">
        <v>90</v>
      </c>
      <c r="F306" s="18">
        <v>4</v>
      </c>
      <c r="G306" s="19">
        <v>612</v>
      </c>
      <c r="H306" s="19">
        <v>631</v>
      </c>
      <c r="I306" s="19">
        <v>523</v>
      </c>
      <c r="J306" s="19">
        <v>532</v>
      </c>
      <c r="K306" s="18">
        <v>2</v>
      </c>
      <c r="L306" s="18">
        <v>60</v>
      </c>
      <c r="M306" s="20">
        <v>3110</v>
      </c>
    </row>
    <row r="307" spans="1:13" s="21" customFormat="1" ht="16.5">
      <c r="A307" s="18">
        <v>1005649</v>
      </c>
      <c r="B307" s="18">
        <v>1005601</v>
      </c>
      <c r="C307" s="18" t="s">
        <v>44</v>
      </c>
      <c r="D307" s="18">
        <v>49</v>
      </c>
      <c r="E307" s="18">
        <v>90</v>
      </c>
      <c r="F307" s="18">
        <v>4</v>
      </c>
      <c r="G307" s="19">
        <v>611</v>
      </c>
      <c r="H307" s="19">
        <v>633</v>
      </c>
      <c r="I307" s="19">
        <v>622</v>
      </c>
      <c r="J307" s="19">
        <v>631</v>
      </c>
      <c r="K307" s="18">
        <v>2</v>
      </c>
      <c r="L307" s="18">
        <v>60</v>
      </c>
      <c r="M307" s="20">
        <v>3610</v>
      </c>
    </row>
    <row r="308" spans="1:13" s="21" customFormat="1" ht="16.5">
      <c r="A308" s="18">
        <v>1005650</v>
      </c>
      <c r="B308" s="18">
        <v>1005601</v>
      </c>
      <c r="C308" s="18" t="s">
        <v>44</v>
      </c>
      <c r="D308" s="18">
        <v>50</v>
      </c>
      <c r="E308" s="18">
        <v>120</v>
      </c>
      <c r="F308" s="18">
        <v>4</v>
      </c>
      <c r="G308" s="19">
        <v>613</v>
      </c>
      <c r="H308" s="19">
        <v>632</v>
      </c>
      <c r="I308" s="19">
        <v>621</v>
      </c>
      <c r="J308" s="19">
        <v>633</v>
      </c>
      <c r="K308" s="18">
        <v>2</v>
      </c>
      <c r="L308" s="18">
        <v>60</v>
      </c>
      <c r="M308" s="20">
        <v>3810</v>
      </c>
    </row>
    <row r="309" spans="1:13" s="21" customFormat="1" ht="16.5">
      <c r="A309" s="18">
        <v>1006700</v>
      </c>
      <c r="B309" s="18">
        <v>1006701</v>
      </c>
      <c r="C309" s="18" t="s">
        <v>45</v>
      </c>
      <c r="D309" s="18">
        <v>0</v>
      </c>
      <c r="E309" s="18">
        <v>50</v>
      </c>
      <c r="F309" s="18">
        <v>2</v>
      </c>
      <c r="G309" s="19">
        <v>112</v>
      </c>
      <c r="H309" s="19">
        <v>131</v>
      </c>
      <c r="I309" s="19">
        <v>0</v>
      </c>
      <c r="J309" s="19">
        <v>0</v>
      </c>
      <c r="K309" s="18">
        <v>2</v>
      </c>
      <c r="L309" s="18">
        <v>60</v>
      </c>
      <c r="M309" s="20">
        <v>60</v>
      </c>
    </row>
    <row r="310" spans="1:13" s="21" customFormat="1" ht="16.5">
      <c r="A310" s="18">
        <v>1006701</v>
      </c>
      <c r="B310" s="18">
        <v>1006701</v>
      </c>
      <c r="C310" s="18" t="s">
        <v>45</v>
      </c>
      <c r="D310" s="18">
        <v>1</v>
      </c>
      <c r="E310" s="18">
        <v>50</v>
      </c>
      <c r="F310" s="18">
        <v>3</v>
      </c>
      <c r="G310" s="19">
        <v>211</v>
      </c>
      <c r="H310" s="19">
        <v>134</v>
      </c>
      <c r="I310" s="19">
        <v>123</v>
      </c>
      <c r="J310" s="19">
        <v>0</v>
      </c>
      <c r="K310" s="18">
        <v>2</v>
      </c>
      <c r="L310" s="18">
        <v>60</v>
      </c>
      <c r="M310" s="20">
        <v>80</v>
      </c>
    </row>
    <row r="311" spans="1:13" s="21" customFormat="1" ht="16.5">
      <c r="A311" s="18">
        <v>1006702</v>
      </c>
      <c r="B311" s="18">
        <v>1006701</v>
      </c>
      <c r="C311" s="18" t="s">
        <v>45</v>
      </c>
      <c r="D311" s="18">
        <v>2</v>
      </c>
      <c r="E311" s="18">
        <v>50</v>
      </c>
      <c r="F311" s="18">
        <v>4</v>
      </c>
      <c r="G311" s="19">
        <v>214</v>
      </c>
      <c r="H311" s="19">
        <v>133</v>
      </c>
      <c r="I311" s="19">
        <v>122</v>
      </c>
      <c r="J311" s="19">
        <v>131</v>
      </c>
      <c r="K311" s="18">
        <v>2</v>
      </c>
      <c r="L311" s="18">
        <v>60</v>
      </c>
      <c r="M311" s="20">
        <v>100</v>
      </c>
    </row>
    <row r="312" spans="1:13" s="21" customFormat="1" ht="16.5">
      <c r="A312" s="18">
        <v>1006703</v>
      </c>
      <c r="B312" s="18">
        <v>1006701</v>
      </c>
      <c r="C312" s="18" t="s">
        <v>45</v>
      </c>
      <c r="D312" s="18">
        <v>3</v>
      </c>
      <c r="E312" s="18">
        <v>50</v>
      </c>
      <c r="F312" s="18">
        <v>4</v>
      </c>
      <c r="G312" s="19">
        <v>213</v>
      </c>
      <c r="H312" s="19">
        <v>132</v>
      </c>
      <c r="I312" s="19">
        <v>121</v>
      </c>
      <c r="J312" s="19">
        <v>134</v>
      </c>
      <c r="K312" s="18">
        <v>2</v>
      </c>
      <c r="L312" s="18">
        <v>60</v>
      </c>
      <c r="M312" s="20">
        <v>120</v>
      </c>
    </row>
    <row r="313" spans="1:13" s="21" customFormat="1" ht="16.5">
      <c r="A313" s="18">
        <v>1006704</v>
      </c>
      <c r="B313" s="18">
        <v>1006701</v>
      </c>
      <c r="C313" s="18" t="s">
        <v>45</v>
      </c>
      <c r="D313" s="18">
        <v>4</v>
      </c>
      <c r="E313" s="18">
        <v>50</v>
      </c>
      <c r="F313" s="18">
        <v>4</v>
      </c>
      <c r="G313" s="19">
        <v>212</v>
      </c>
      <c r="H313" s="19">
        <v>231</v>
      </c>
      <c r="I313" s="19">
        <v>124</v>
      </c>
      <c r="J313" s="19">
        <v>133</v>
      </c>
      <c r="K313" s="18">
        <v>2</v>
      </c>
      <c r="L313" s="18">
        <v>60</v>
      </c>
      <c r="M313" s="20">
        <v>140</v>
      </c>
    </row>
    <row r="314" spans="1:13" s="21" customFormat="1" ht="16.5">
      <c r="A314" s="18">
        <v>1006705</v>
      </c>
      <c r="B314" s="18">
        <v>1006701</v>
      </c>
      <c r="C314" s="18" t="s">
        <v>45</v>
      </c>
      <c r="D314" s="18">
        <v>5</v>
      </c>
      <c r="E314" s="18">
        <v>50</v>
      </c>
      <c r="F314" s="18">
        <v>4</v>
      </c>
      <c r="G314" s="19">
        <v>211</v>
      </c>
      <c r="H314" s="19">
        <v>234</v>
      </c>
      <c r="I314" s="19">
        <v>123</v>
      </c>
      <c r="J314" s="19">
        <v>132</v>
      </c>
      <c r="K314" s="18">
        <v>2</v>
      </c>
      <c r="L314" s="18">
        <v>60</v>
      </c>
      <c r="M314" s="20">
        <v>170</v>
      </c>
    </row>
    <row r="315" spans="1:13" s="21" customFormat="1" ht="16.5">
      <c r="A315" s="18">
        <v>1006706</v>
      </c>
      <c r="B315" s="18">
        <v>1006701</v>
      </c>
      <c r="C315" s="18" t="s">
        <v>45</v>
      </c>
      <c r="D315" s="18">
        <v>6</v>
      </c>
      <c r="E315" s="18">
        <v>50</v>
      </c>
      <c r="F315" s="18">
        <v>4</v>
      </c>
      <c r="G315" s="19">
        <v>214</v>
      </c>
      <c r="H315" s="19">
        <v>233</v>
      </c>
      <c r="I315" s="19">
        <v>122</v>
      </c>
      <c r="J315" s="19">
        <v>131</v>
      </c>
      <c r="K315" s="18">
        <v>2</v>
      </c>
      <c r="L315" s="18">
        <v>60</v>
      </c>
      <c r="M315" s="20">
        <v>190</v>
      </c>
    </row>
    <row r="316" spans="1:13" s="21" customFormat="1" ht="16.5">
      <c r="A316" s="18">
        <v>1006707</v>
      </c>
      <c r="B316" s="18">
        <v>1006701</v>
      </c>
      <c r="C316" s="18" t="s">
        <v>45</v>
      </c>
      <c r="D316" s="18">
        <v>7</v>
      </c>
      <c r="E316" s="18">
        <v>50</v>
      </c>
      <c r="F316" s="18">
        <v>4</v>
      </c>
      <c r="G316" s="19">
        <v>213</v>
      </c>
      <c r="H316" s="19">
        <v>232</v>
      </c>
      <c r="I316" s="19">
        <v>121</v>
      </c>
      <c r="J316" s="19">
        <v>134</v>
      </c>
      <c r="K316" s="18">
        <v>2</v>
      </c>
      <c r="L316" s="18">
        <v>60</v>
      </c>
      <c r="M316" s="20">
        <v>210</v>
      </c>
    </row>
    <row r="317" spans="1:13" s="21" customFormat="1" ht="16.5">
      <c r="A317" s="18">
        <v>1006708</v>
      </c>
      <c r="B317" s="18">
        <v>1006701</v>
      </c>
      <c r="C317" s="18" t="s">
        <v>45</v>
      </c>
      <c r="D317" s="18">
        <v>8</v>
      </c>
      <c r="E317" s="18">
        <v>50</v>
      </c>
      <c r="F317" s="18">
        <v>4</v>
      </c>
      <c r="G317" s="19">
        <v>212</v>
      </c>
      <c r="H317" s="19">
        <v>231</v>
      </c>
      <c r="I317" s="19">
        <v>124</v>
      </c>
      <c r="J317" s="19">
        <v>133</v>
      </c>
      <c r="K317" s="18">
        <v>2</v>
      </c>
      <c r="L317" s="18">
        <v>60</v>
      </c>
      <c r="M317" s="20">
        <v>230</v>
      </c>
    </row>
    <row r="318" spans="1:13" s="21" customFormat="1" ht="16.5">
      <c r="A318" s="18">
        <v>1006709</v>
      </c>
      <c r="B318" s="18">
        <v>1006701</v>
      </c>
      <c r="C318" s="18" t="s">
        <v>45</v>
      </c>
      <c r="D318" s="18">
        <v>9</v>
      </c>
      <c r="E318" s="18">
        <v>50</v>
      </c>
      <c r="F318" s="18">
        <v>4</v>
      </c>
      <c r="G318" s="19">
        <v>211</v>
      </c>
      <c r="H318" s="19">
        <v>234</v>
      </c>
      <c r="I318" s="19">
        <v>223</v>
      </c>
      <c r="J318" s="19">
        <v>232</v>
      </c>
      <c r="K318" s="18">
        <v>2</v>
      </c>
      <c r="L318" s="18">
        <v>60</v>
      </c>
      <c r="M318" s="20">
        <v>730</v>
      </c>
    </row>
    <row r="319" spans="1:13" s="21" customFormat="1" ht="16.5">
      <c r="A319" s="18">
        <v>1006710</v>
      </c>
      <c r="B319" s="18">
        <v>1006701</v>
      </c>
      <c r="C319" s="18" t="s">
        <v>45</v>
      </c>
      <c r="D319" s="18">
        <v>10</v>
      </c>
      <c r="E319" s="18">
        <v>60</v>
      </c>
      <c r="F319" s="18">
        <v>4</v>
      </c>
      <c r="G319" s="19">
        <v>312</v>
      </c>
      <c r="H319" s="19">
        <v>231</v>
      </c>
      <c r="I319" s="19">
        <v>223</v>
      </c>
      <c r="J319" s="19">
        <v>232</v>
      </c>
      <c r="K319" s="18">
        <v>2</v>
      </c>
      <c r="L319" s="18">
        <v>60</v>
      </c>
      <c r="M319" s="20">
        <v>770</v>
      </c>
    </row>
    <row r="320" spans="1:13" s="21" customFormat="1" ht="16.5">
      <c r="A320" s="18">
        <v>1006711</v>
      </c>
      <c r="B320" s="18">
        <v>1006701</v>
      </c>
      <c r="C320" s="18" t="s">
        <v>45</v>
      </c>
      <c r="D320" s="18">
        <v>11</v>
      </c>
      <c r="E320" s="18">
        <v>60</v>
      </c>
      <c r="F320" s="18">
        <v>4</v>
      </c>
      <c r="G320" s="19">
        <v>321</v>
      </c>
      <c r="H320" s="19">
        <v>233</v>
      </c>
      <c r="I320" s="19">
        <v>222</v>
      </c>
      <c r="J320" s="19">
        <v>231</v>
      </c>
      <c r="K320" s="18">
        <v>2</v>
      </c>
      <c r="L320" s="18">
        <v>60</v>
      </c>
      <c r="M320" s="20">
        <v>790</v>
      </c>
    </row>
    <row r="321" spans="1:13" s="21" customFormat="1" ht="16.5">
      <c r="A321" s="18">
        <v>1006712</v>
      </c>
      <c r="B321" s="18">
        <v>1006701</v>
      </c>
      <c r="C321" s="18" t="s">
        <v>45</v>
      </c>
      <c r="D321" s="18">
        <v>12</v>
      </c>
      <c r="E321" s="18">
        <v>60</v>
      </c>
      <c r="F321" s="18">
        <v>4</v>
      </c>
      <c r="G321" s="19">
        <v>313</v>
      </c>
      <c r="H321" s="19">
        <v>232</v>
      </c>
      <c r="I321" s="19">
        <v>221</v>
      </c>
      <c r="J321" s="19">
        <v>233</v>
      </c>
      <c r="K321" s="18">
        <v>2</v>
      </c>
      <c r="L321" s="18">
        <v>60</v>
      </c>
      <c r="M321" s="20">
        <v>810</v>
      </c>
    </row>
    <row r="322" spans="1:13" s="21" customFormat="1" ht="16.5">
      <c r="A322" s="18">
        <v>1006713</v>
      </c>
      <c r="B322" s="18">
        <v>1006701</v>
      </c>
      <c r="C322" s="18" t="s">
        <v>45</v>
      </c>
      <c r="D322" s="18">
        <v>13</v>
      </c>
      <c r="E322" s="18">
        <v>60</v>
      </c>
      <c r="F322" s="18">
        <v>4</v>
      </c>
      <c r="G322" s="19">
        <v>312</v>
      </c>
      <c r="H322" s="19">
        <v>331</v>
      </c>
      <c r="I322" s="19">
        <v>223</v>
      </c>
      <c r="J322" s="19">
        <v>232</v>
      </c>
      <c r="K322" s="18">
        <v>2</v>
      </c>
      <c r="L322" s="18">
        <v>60</v>
      </c>
      <c r="M322" s="20">
        <v>830</v>
      </c>
    </row>
    <row r="323" spans="1:13" s="21" customFormat="1" ht="16.5">
      <c r="A323" s="18">
        <v>1006714</v>
      </c>
      <c r="B323" s="18">
        <v>1006701</v>
      </c>
      <c r="C323" s="18" t="s">
        <v>45</v>
      </c>
      <c r="D323" s="18">
        <v>14</v>
      </c>
      <c r="E323" s="18">
        <v>60</v>
      </c>
      <c r="F323" s="18">
        <v>4</v>
      </c>
      <c r="G323" s="19">
        <v>311</v>
      </c>
      <c r="H323" s="19">
        <v>333</v>
      </c>
      <c r="I323" s="19">
        <v>222</v>
      </c>
      <c r="J323" s="19">
        <v>231</v>
      </c>
      <c r="K323" s="18">
        <v>2</v>
      </c>
      <c r="L323" s="18">
        <v>60</v>
      </c>
      <c r="M323" s="20">
        <v>850</v>
      </c>
    </row>
    <row r="324" spans="1:13" s="21" customFormat="1" ht="16.5">
      <c r="A324" s="18">
        <v>1006715</v>
      </c>
      <c r="B324" s="18">
        <v>1006701</v>
      </c>
      <c r="C324" s="18" t="s">
        <v>45</v>
      </c>
      <c r="D324" s="18">
        <v>15</v>
      </c>
      <c r="E324" s="18">
        <v>60</v>
      </c>
      <c r="F324" s="18">
        <v>4</v>
      </c>
      <c r="G324" s="19">
        <v>313</v>
      </c>
      <c r="H324" s="19">
        <v>332</v>
      </c>
      <c r="I324" s="19">
        <v>221</v>
      </c>
      <c r="J324" s="19">
        <v>233</v>
      </c>
      <c r="K324" s="18">
        <v>2</v>
      </c>
      <c r="L324" s="18">
        <v>60</v>
      </c>
      <c r="M324" s="20">
        <v>890</v>
      </c>
    </row>
    <row r="325" spans="1:13" s="21" customFormat="1" ht="16.5">
      <c r="A325" s="18">
        <v>1006716</v>
      </c>
      <c r="B325" s="18">
        <v>1006701</v>
      </c>
      <c r="C325" s="18" t="s">
        <v>45</v>
      </c>
      <c r="D325" s="18">
        <v>16</v>
      </c>
      <c r="E325" s="18">
        <v>60</v>
      </c>
      <c r="F325" s="18">
        <v>4</v>
      </c>
      <c r="G325" s="19">
        <v>312</v>
      </c>
      <c r="H325" s="19">
        <v>321</v>
      </c>
      <c r="I325" s="19">
        <v>223</v>
      </c>
      <c r="J325" s="19">
        <v>232</v>
      </c>
      <c r="K325" s="18">
        <v>2</v>
      </c>
      <c r="L325" s="18">
        <v>60</v>
      </c>
      <c r="M325" s="20">
        <v>910</v>
      </c>
    </row>
    <row r="326" spans="1:13" s="21" customFormat="1" ht="16.5">
      <c r="A326" s="18">
        <v>1006717</v>
      </c>
      <c r="B326" s="18">
        <v>1006701</v>
      </c>
      <c r="C326" s="18" t="s">
        <v>45</v>
      </c>
      <c r="D326" s="18">
        <v>17</v>
      </c>
      <c r="E326" s="18">
        <v>60</v>
      </c>
      <c r="F326" s="18">
        <v>4</v>
      </c>
      <c r="G326" s="19">
        <v>311</v>
      </c>
      <c r="H326" s="19">
        <v>333</v>
      </c>
      <c r="I326" s="19">
        <v>222</v>
      </c>
      <c r="J326" s="19">
        <v>231</v>
      </c>
      <c r="K326" s="18">
        <v>2</v>
      </c>
      <c r="L326" s="18">
        <v>60</v>
      </c>
      <c r="M326" s="20">
        <v>930</v>
      </c>
    </row>
    <row r="327" spans="1:13" s="21" customFormat="1" ht="16.5">
      <c r="A327" s="18">
        <v>1006718</v>
      </c>
      <c r="B327" s="18">
        <v>1006701</v>
      </c>
      <c r="C327" s="18" t="s">
        <v>45</v>
      </c>
      <c r="D327" s="18">
        <v>18</v>
      </c>
      <c r="E327" s="18">
        <v>60</v>
      </c>
      <c r="F327" s="18">
        <v>4</v>
      </c>
      <c r="G327" s="19">
        <v>313</v>
      </c>
      <c r="H327" s="19">
        <v>322</v>
      </c>
      <c r="I327" s="19">
        <v>221</v>
      </c>
      <c r="J327" s="19">
        <v>233</v>
      </c>
      <c r="K327" s="18">
        <v>2</v>
      </c>
      <c r="L327" s="18">
        <v>60</v>
      </c>
      <c r="M327" s="20">
        <v>950</v>
      </c>
    </row>
    <row r="328" spans="1:13" s="21" customFormat="1" ht="16.5">
      <c r="A328" s="18">
        <v>1006719</v>
      </c>
      <c r="B328" s="18">
        <v>1006701</v>
      </c>
      <c r="C328" s="18" t="s">
        <v>45</v>
      </c>
      <c r="D328" s="18">
        <v>19</v>
      </c>
      <c r="E328" s="18">
        <v>60</v>
      </c>
      <c r="F328" s="18">
        <v>4</v>
      </c>
      <c r="G328" s="19">
        <v>312</v>
      </c>
      <c r="H328" s="19">
        <v>331</v>
      </c>
      <c r="I328" s="19">
        <v>323</v>
      </c>
      <c r="J328" s="19">
        <v>332</v>
      </c>
      <c r="K328" s="18">
        <v>2</v>
      </c>
      <c r="L328" s="18">
        <v>60</v>
      </c>
      <c r="M328" s="20">
        <v>1450</v>
      </c>
    </row>
    <row r="329" spans="1:13" s="21" customFormat="1" ht="16.5">
      <c r="A329" s="18">
        <v>1006720</v>
      </c>
      <c r="B329" s="18">
        <v>1006701</v>
      </c>
      <c r="C329" s="18" t="s">
        <v>45</v>
      </c>
      <c r="D329" s="18">
        <v>20</v>
      </c>
      <c r="E329" s="18">
        <v>70</v>
      </c>
      <c r="F329" s="18">
        <v>4</v>
      </c>
      <c r="G329" s="19">
        <v>411</v>
      </c>
      <c r="H329" s="19">
        <v>333</v>
      </c>
      <c r="I329" s="19">
        <v>322</v>
      </c>
      <c r="J329" s="19">
        <v>331</v>
      </c>
      <c r="K329" s="18">
        <v>2</v>
      </c>
      <c r="L329" s="18">
        <v>60</v>
      </c>
      <c r="M329" s="20">
        <v>1490</v>
      </c>
    </row>
    <row r="330" spans="1:13" s="21" customFormat="1" ht="16.5">
      <c r="A330" s="18">
        <v>1006721</v>
      </c>
      <c r="B330" s="18">
        <v>1006701</v>
      </c>
      <c r="C330" s="18" t="s">
        <v>45</v>
      </c>
      <c r="D330" s="18">
        <v>21</v>
      </c>
      <c r="E330" s="18">
        <v>70</v>
      </c>
      <c r="F330" s="18">
        <v>4</v>
      </c>
      <c r="G330" s="19">
        <v>413</v>
      </c>
      <c r="H330" s="19">
        <v>332</v>
      </c>
      <c r="I330" s="19">
        <v>321</v>
      </c>
      <c r="J330" s="19">
        <v>333</v>
      </c>
      <c r="K330" s="18">
        <v>2</v>
      </c>
      <c r="L330" s="18">
        <v>60</v>
      </c>
      <c r="M330" s="20">
        <v>1510</v>
      </c>
    </row>
    <row r="331" spans="1:13" s="21" customFormat="1" ht="16.5">
      <c r="A331" s="18">
        <v>1006722</v>
      </c>
      <c r="B331" s="18">
        <v>1006701</v>
      </c>
      <c r="C331" s="18" t="s">
        <v>45</v>
      </c>
      <c r="D331" s="18">
        <v>22</v>
      </c>
      <c r="E331" s="18">
        <v>70</v>
      </c>
      <c r="F331" s="18">
        <v>4</v>
      </c>
      <c r="G331" s="19">
        <v>412</v>
      </c>
      <c r="H331" s="19">
        <v>331</v>
      </c>
      <c r="I331" s="19">
        <v>323</v>
      </c>
      <c r="J331" s="19">
        <v>332</v>
      </c>
      <c r="K331" s="18">
        <v>2</v>
      </c>
      <c r="L331" s="18">
        <v>60</v>
      </c>
      <c r="M331" s="20">
        <v>1530</v>
      </c>
    </row>
    <row r="332" spans="1:13" s="21" customFormat="1" ht="16.5">
      <c r="A332" s="18">
        <v>1006723</v>
      </c>
      <c r="B332" s="18">
        <v>1006701</v>
      </c>
      <c r="C332" s="18" t="s">
        <v>45</v>
      </c>
      <c r="D332" s="18">
        <v>23</v>
      </c>
      <c r="E332" s="18">
        <v>70</v>
      </c>
      <c r="F332" s="18">
        <v>4</v>
      </c>
      <c r="G332" s="19">
        <v>411</v>
      </c>
      <c r="H332" s="19">
        <v>333</v>
      </c>
      <c r="I332" s="19">
        <v>322</v>
      </c>
      <c r="J332" s="19">
        <v>331</v>
      </c>
      <c r="K332" s="18">
        <v>2</v>
      </c>
      <c r="L332" s="18">
        <v>60</v>
      </c>
      <c r="M332" s="20">
        <v>1550</v>
      </c>
    </row>
    <row r="333" spans="1:13" s="21" customFormat="1" ht="16.5">
      <c r="A333" s="18">
        <v>1006724</v>
      </c>
      <c r="B333" s="18">
        <v>1006701</v>
      </c>
      <c r="C333" s="18" t="s">
        <v>45</v>
      </c>
      <c r="D333" s="18">
        <v>24</v>
      </c>
      <c r="E333" s="18">
        <v>70</v>
      </c>
      <c r="F333" s="18">
        <v>4</v>
      </c>
      <c r="G333" s="19">
        <v>413</v>
      </c>
      <c r="H333" s="19">
        <v>422</v>
      </c>
      <c r="I333" s="19">
        <v>321</v>
      </c>
      <c r="J333" s="19">
        <v>333</v>
      </c>
      <c r="K333" s="18">
        <v>2</v>
      </c>
      <c r="L333" s="18">
        <v>60</v>
      </c>
      <c r="M333" s="20">
        <v>1570</v>
      </c>
    </row>
    <row r="334" spans="1:13" s="21" customFormat="1" ht="16.5">
      <c r="A334" s="18">
        <v>1006725</v>
      </c>
      <c r="B334" s="18">
        <v>1006701</v>
      </c>
      <c r="C334" s="18" t="s">
        <v>45</v>
      </c>
      <c r="D334" s="18">
        <v>25</v>
      </c>
      <c r="E334" s="18">
        <v>70</v>
      </c>
      <c r="F334" s="18">
        <v>4</v>
      </c>
      <c r="G334" s="19">
        <v>412</v>
      </c>
      <c r="H334" s="19">
        <v>431</v>
      </c>
      <c r="I334" s="19">
        <v>323</v>
      </c>
      <c r="J334" s="19">
        <v>332</v>
      </c>
      <c r="K334" s="18">
        <v>2</v>
      </c>
      <c r="L334" s="18">
        <v>60</v>
      </c>
      <c r="M334" s="20">
        <v>1610</v>
      </c>
    </row>
    <row r="335" spans="1:13" s="21" customFormat="1" ht="16.5">
      <c r="A335" s="18">
        <v>1006726</v>
      </c>
      <c r="B335" s="18">
        <v>1006701</v>
      </c>
      <c r="C335" s="18" t="s">
        <v>45</v>
      </c>
      <c r="D335" s="18">
        <v>26</v>
      </c>
      <c r="E335" s="18">
        <v>70</v>
      </c>
      <c r="F335" s="18">
        <v>4</v>
      </c>
      <c r="G335" s="19">
        <v>411</v>
      </c>
      <c r="H335" s="19">
        <v>433</v>
      </c>
      <c r="I335" s="19">
        <v>322</v>
      </c>
      <c r="J335" s="19">
        <v>331</v>
      </c>
      <c r="K335" s="18">
        <v>2</v>
      </c>
      <c r="L335" s="18">
        <v>60</v>
      </c>
      <c r="M335" s="20">
        <v>1630</v>
      </c>
    </row>
    <row r="336" spans="1:13" s="21" customFormat="1" ht="16.5">
      <c r="A336" s="18">
        <v>1006727</v>
      </c>
      <c r="B336" s="18">
        <v>1006701</v>
      </c>
      <c r="C336" s="18" t="s">
        <v>45</v>
      </c>
      <c r="D336" s="18">
        <v>27</v>
      </c>
      <c r="E336" s="18">
        <v>70</v>
      </c>
      <c r="F336" s="18">
        <v>4</v>
      </c>
      <c r="G336" s="19">
        <v>413</v>
      </c>
      <c r="H336" s="19">
        <v>432</v>
      </c>
      <c r="I336" s="19">
        <v>321</v>
      </c>
      <c r="J336" s="19">
        <v>333</v>
      </c>
      <c r="K336" s="18">
        <v>2</v>
      </c>
      <c r="L336" s="18">
        <v>60</v>
      </c>
      <c r="M336" s="20">
        <v>1650</v>
      </c>
    </row>
    <row r="337" spans="1:13" s="21" customFormat="1" ht="16.5">
      <c r="A337" s="18">
        <v>1006728</v>
      </c>
      <c r="B337" s="18">
        <v>1006701</v>
      </c>
      <c r="C337" s="18" t="s">
        <v>45</v>
      </c>
      <c r="D337" s="18">
        <v>28</v>
      </c>
      <c r="E337" s="18">
        <v>70</v>
      </c>
      <c r="F337" s="18">
        <v>4</v>
      </c>
      <c r="G337" s="19">
        <v>412</v>
      </c>
      <c r="H337" s="19">
        <v>431</v>
      </c>
      <c r="I337" s="19">
        <v>323</v>
      </c>
      <c r="J337" s="19">
        <v>332</v>
      </c>
      <c r="K337" s="18">
        <v>2</v>
      </c>
      <c r="L337" s="18">
        <v>60</v>
      </c>
      <c r="M337" s="20">
        <v>1670</v>
      </c>
    </row>
    <row r="338" spans="1:13" s="21" customFormat="1" ht="16.5">
      <c r="A338" s="18">
        <v>1006729</v>
      </c>
      <c r="B338" s="18">
        <v>1006701</v>
      </c>
      <c r="C338" s="18" t="s">
        <v>45</v>
      </c>
      <c r="D338" s="18">
        <v>29</v>
      </c>
      <c r="E338" s="18">
        <v>70</v>
      </c>
      <c r="F338" s="18">
        <v>4</v>
      </c>
      <c r="G338" s="19">
        <v>411</v>
      </c>
      <c r="H338" s="19">
        <v>423</v>
      </c>
      <c r="I338" s="19">
        <v>422</v>
      </c>
      <c r="J338" s="19">
        <v>431</v>
      </c>
      <c r="K338" s="18">
        <v>2</v>
      </c>
      <c r="L338" s="18">
        <v>60</v>
      </c>
      <c r="M338" s="20">
        <v>2170</v>
      </c>
    </row>
    <row r="339" spans="1:13" s="21" customFormat="1" ht="16.5">
      <c r="A339" s="18">
        <v>1006730</v>
      </c>
      <c r="B339" s="18">
        <v>1006701</v>
      </c>
      <c r="C339" s="18" t="s">
        <v>45</v>
      </c>
      <c r="D339" s="18">
        <v>30</v>
      </c>
      <c r="E339" s="18">
        <v>80</v>
      </c>
      <c r="F339" s="18">
        <v>4</v>
      </c>
      <c r="G339" s="19">
        <v>513</v>
      </c>
      <c r="H339" s="19">
        <v>432</v>
      </c>
      <c r="I339" s="19">
        <v>421</v>
      </c>
      <c r="J339" s="19">
        <v>433</v>
      </c>
      <c r="K339" s="18">
        <v>2</v>
      </c>
      <c r="L339" s="18">
        <v>60</v>
      </c>
      <c r="M339" s="20">
        <v>2210</v>
      </c>
    </row>
    <row r="340" spans="1:13" s="21" customFormat="1" ht="16.5">
      <c r="A340" s="18">
        <v>1006731</v>
      </c>
      <c r="B340" s="18">
        <v>1006701</v>
      </c>
      <c r="C340" s="18" t="s">
        <v>45</v>
      </c>
      <c r="D340" s="18">
        <v>31</v>
      </c>
      <c r="E340" s="18">
        <v>80</v>
      </c>
      <c r="F340" s="18">
        <v>4</v>
      </c>
      <c r="G340" s="19">
        <v>512</v>
      </c>
      <c r="H340" s="19">
        <v>431</v>
      </c>
      <c r="I340" s="19">
        <v>423</v>
      </c>
      <c r="J340" s="19">
        <v>432</v>
      </c>
      <c r="K340" s="18">
        <v>2</v>
      </c>
      <c r="L340" s="18">
        <v>60</v>
      </c>
      <c r="M340" s="20">
        <v>2230</v>
      </c>
    </row>
    <row r="341" spans="1:13" s="21" customFormat="1" ht="16.5">
      <c r="A341" s="18">
        <v>1006732</v>
      </c>
      <c r="B341" s="18">
        <v>1006701</v>
      </c>
      <c r="C341" s="18" t="s">
        <v>45</v>
      </c>
      <c r="D341" s="18">
        <v>32</v>
      </c>
      <c r="E341" s="18">
        <v>80</v>
      </c>
      <c r="F341" s="18">
        <v>4</v>
      </c>
      <c r="G341" s="19">
        <v>511</v>
      </c>
      <c r="H341" s="19">
        <v>433</v>
      </c>
      <c r="I341" s="19">
        <v>422</v>
      </c>
      <c r="J341" s="19">
        <v>431</v>
      </c>
      <c r="K341" s="18">
        <v>2</v>
      </c>
      <c r="L341" s="18">
        <v>60</v>
      </c>
      <c r="M341" s="20">
        <v>2250</v>
      </c>
    </row>
    <row r="342" spans="1:13" s="21" customFormat="1" ht="16.5">
      <c r="A342" s="18">
        <v>1006733</v>
      </c>
      <c r="B342" s="18">
        <v>1006701</v>
      </c>
      <c r="C342" s="18" t="s">
        <v>45</v>
      </c>
      <c r="D342" s="18">
        <v>33</v>
      </c>
      <c r="E342" s="18">
        <v>80</v>
      </c>
      <c r="F342" s="18">
        <v>4</v>
      </c>
      <c r="G342" s="19">
        <v>513</v>
      </c>
      <c r="H342" s="19">
        <v>432</v>
      </c>
      <c r="I342" s="19">
        <v>421</v>
      </c>
      <c r="J342" s="19">
        <v>433</v>
      </c>
      <c r="K342" s="18">
        <v>2</v>
      </c>
      <c r="L342" s="18">
        <v>60</v>
      </c>
      <c r="M342" s="20">
        <v>2270</v>
      </c>
    </row>
    <row r="343" spans="1:13" s="21" customFormat="1" ht="16.5">
      <c r="A343" s="18">
        <v>1006734</v>
      </c>
      <c r="B343" s="18">
        <v>1006701</v>
      </c>
      <c r="C343" s="18" t="s">
        <v>45</v>
      </c>
      <c r="D343" s="18">
        <v>34</v>
      </c>
      <c r="E343" s="18">
        <v>80</v>
      </c>
      <c r="F343" s="18">
        <v>4</v>
      </c>
      <c r="G343" s="19">
        <v>512</v>
      </c>
      <c r="H343" s="19">
        <v>431</v>
      </c>
      <c r="I343" s="19">
        <v>423</v>
      </c>
      <c r="J343" s="19">
        <v>432</v>
      </c>
      <c r="K343" s="18">
        <v>2</v>
      </c>
      <c r="L343" s="18">
        <v>60</v>
      </c>
      <c r="M343" s="20">
        <v>2290</v>
      </c>
    </row>
    <row r="344" spans="1:13" s="21" customFormat="1" ht="16.5">
      <c r="A344" s="18">
        <v>1006735</v>
      </c>
      <c r="B344" s="18">
        <v>1006701</v>
      </c>
      <c r="C344" s="18" t="s">
        <v>45</v>
      </c>
      <c r="D344" s="18">
        <v>35</v>
      </c>
      <c r="E344" s="18">
        <v>80</v>
      </c>
      <c r="F344" s="18">
        <v>4</v>
      </c>
      <c r="G344" s="19">
        <v>511</v>
      </c>
      <c r="H344" s="19">
        <v>533</v>
      </c>
      <c r="I344" s="19">
        <v>422</v>
      </c>
      <c r="J344" s="19">
        <v>431</v>
      </c>
      <c r="K344" s="18">
        <v>2</v>
      </c>
      <c r="L344" s="18">
        <v>60</v>
      </c>
      <c r="M344" s="20">
        <v>2330</v>
      </c>
    </row>
    <row r="345" spans="1:13" s="21" customFormat="1" ht="16.5">
      <c r="A345" s="18">
        <v>1006736</v>
      </c>
      <c r="B345" s="18">
        <v>1006701</v>
      </c>
      <c r="C345" s="18" t="s">
        <v>45</v>
      </c>
      <c r="D345" s="18">
        <v>36</v>
      </c>
      <c r="E345" s="18">
        <v>80</v>
      </c>
      <c r="F345" s="18">
        <v>4</v>
      </c>
      <c r="G345" s="19">
        <v>523</v>
      </c>
      <c r="H345" s="19">
        <v>532</v>
      </c>
      <c r="I345" s="19">
        <v>421</v>
      </c>
      <c r="J345" s="19">
        <v>433</v>
      </c>
      <c r="K345" s="18">
        <v>2</v>
      </c>
      <c r="L345" s="18">
        <v>60</v>
      </c>
      <c r="M345" s="20">
        <v>2350</v>
      </c>
    </row>
    <row r="346" spans="1:13" s="21" customFormat="1" ht="16.5">
      <c r="A346" s="18">
        <v>1006737</v>
      </c>
      <c r="B346" s="18">
        <v>1006701</v>
      </c>
      <c r="C346" s="18" t="s">
        <v>45</v>
      </c>
      <c r="D346" s="18">
        <v>37</v>
      </c>
      <c r="E346" s="18">
        <v>80</v>
      </c>
      <c r="F346" s="18">
        <v>4</v>
      </c>
      <c r="G346" s="19">
        <v>522</v>
      </c>
      <c r="H346" s="19">
        <v>531</v>
      </c>
      <c r="I346" s="19">
        <v>423</v>
      </c>
      <c r="J346" s="19">
        <v>432</v>
      </c>
      <c r="K346" s="18">
        <v>2</v>
      </c>
      <c r="L346" s="18">
        <v>60</v>
      </c>
      <c r="M346" s="20">
        <v>2370</v>
      </c>
    </row>
    <row r="347" spans="1:13" s="21" customFormat="1" ht="16.5">
      <c r="A347" s="18">
        <v>1006738</v>
      </c>
      <c r="B347" s="18">
        <v>1006701</v>
      </c>
      <c r="C347" s="18" t="s">
        <v>45</v>
      </c>
      <c r="D347" s="18">
        <v>38</v>
      </c>
      <c r="E347" s="18">
        <v>80</v>
      </c>
      <c r="F347" s="18">
        <v>4</v>
      </c>
      <c r="G347" s="19">
        <v>511</v>
      </c>
      <c r="H347" s="19">
        <v>533</v>
      </c>
      <c r="I347" s="19">
        <v>422</v>
      </c>
      <c r="J347" s="19">
        <v>431</v>
      </c>
      <c r="K347" s="18">
        <v>2</v>
      </c>
      <c r="L347" s="18">
        <v>60</v>
      </c>
      <c r="M347" s="20">
        <v>2390</v>
      </c>
    </row>
    <row r="348" spans="1:13" s="21" customFormat="1" ht="16.5">
      <c r="A348" s="18">
        <v>1006739</v>
      </c>
      <c r="B348" s="18">
        <v>1006701</v>
      </c>
      <c r="C348" s="18" t="s">
        <v>45</v>
      </c>
      <c r="D348" s="18">
        <v>39</v>
      </c>
      <c r="E348" s="18">
        <v>80</v>
      </c>
      <c r="F348" s="18">
        <v>4</v>
      </c>
      <c r="G348" s="19">
        <v>513</v>
      </c>
      <c r="H348" s="19">
        <v>522</v>
      </c>
      <c r="I348" s="19">
        <v>521</v>
      </c>
      <c r="J348" s="19">
        <v>533</v>
      </c>
      <c r="K348" s="18">
        <v>2</v>
      </c>
      <c r="L348" s="18">
        <v>60</v>
      </c>
      <c r="M348" s="20">
        <v>2890</v>
      </c>
    </row>
    <row r="349" spans="1:13" s="21" customFormat="1" ht="16.5">
      <c r="A349" s="18">
        <v>1006740</v>
      </c>
      <c r="B349" s="18">
        <v>1006701</v>
      </c>
      <c r="C349" s="18" t="s">
        <v>45</v>
      </c>
      <c r="D349" s="18">
        <v>40</v>
      </c>
      <c r="E349" s="18">
        <v>90</v>
      </c>
      <c r="F349" s="18">
        <v>4</v>
      </c>
      <c r="G349" s="19">
        <v>622</v>
      </c>
      <c r="H349" s="19">
        <v>531</v>
      </c>
      <c r="I349" s="19">
        <v>523</v>
      </c>
      <c r="J349" s="19">
        <v>532</v>
      </c>
      <c r="K349" s="18">
        <v>2</v>
      </c>
      <c r="L349" s="18">
        <v>60</v>
      </c>
      <c r="M349" s="20">
        <v>2930</v>
      </c>
    </row>
    <row r="350" spans="1:13" s="21" customFormat="1" ht="16.5">
      <c r="A350" s="18">
        <v>1006741</v>
      </c>
      <c r="B350" s="18">
        <v>1006701</v>
      </c>
      <c r="C350" s="18" t="s">
        <v>45</v>
      </c>
      <c r="D350" s="18">
        <v>41</v>
      </c>
      <c r="E350" s="18">
        <v>90</v>
      </c>
      <c r="F350" s="18">
        <v>4</v>
      </c>
      <c r="G350" s="19">
        <v>621</v>
      </c>
      <c r="H350" s="19">
        <v>533</v>
      </c>
      <c r="I350" s="19">
        <v>522</v>
      </c>
      <c r="J350" s="19">
        <v>531</v>
      </c>
      <c r="K350" s="18">
        <v>2</v>
      </c>
      <c r="L350" s="18">
        <v>60</v>
      </c>
      <c r="M350" s="20">
        <v>2950</v>
      </c>
    </row>
    <row r="351" spans="1:13" s="21" customFormat="1" ht="16.5">
      <c r="A351" s="18">
        <v>1006742</v>
      </c>
      <c r="B351" s="18">
        <v>1006701</v>
      </c>
      <c r="C351" s="18" t="s">
        <v>45</v>
      </c>
      <c r="D351" s="18">
        <v>42</v>
      </c>
      <c r="E351" s="18">
        <v>90</v>
      </c>
      <c r="F351" s="18">
        <v>4</v>
      </c>
      <c r="G351" s="19">
        <v>623</v>
      </c>
      <c r="H351" s="19">
        <v>532</v>
      </c>
      <c r="I351" s="19">
        <v>521</v>
      </c>
      <c r="J351" s="19">
        <v>533</v>
      </c>
      <c r="K351" s="18">
        <v>2</v>
      </c>
      <c r="L351" s="18">
        <v>60</v>
      </c>
      <c r="M351" s="20">
        <v>2970</v>
      </c>
    </row>
    <row r="352" spans="1:13" s="21" customFormat="1" ht="16.5">
      <c r="A352" s="18">
        <v>1006743</v>
      </c>
      <c r="B352" s="18">
        <v>1006701</v>
      </c>
      <c r="C352" s="18" t="s">
        <v>45</v>
      </c>
      <c r="D352" s="18">
        <v>43</v>
      </c>
      <c r="E352" s="18">
        <v>90</v>
      </c>
      <c r="F352" s="18">
        <v>4</v>
      </c>
      <c r="G352" s="19">
        <v>632</v>
      </c>
      <c r="H352" s="19">
        <v>531</v>
      </c>
      <c r="I352" s="19">
        <v>523</v>
      </c>
      <c r="J352" s="19">
        <v>532</v>
      </c>
      <c r="K352" s="18">
        <v>2</v>
      </c>
      <c r="L352" s="18">
        <v>60</v>
      </c>
      <c r="M352" s="20">
        <v>2990</v>
      </c>
    </row>
    <row r="353" spans="1:13" s="21" customFormat="1" ht="16.5">
      <c r="A353" s="18">
        <v>1006744</v>
      </c>
      <c r="B353" s="18">
        <v>1006701</v>
      </c>
      <c r="C353" s="18" t="s">
        <v>45</v>
      </c>
      <c r="D353" s="18">
        <v>44</v>
      </c>
      <c r="E353" s="18">
        <v>90</v>
      </c>
      <c r="F353" s="18">
        <v>4</v>
      </c>
      <c r="G353" s="19">
        <v>621</v>
      </c>
      <c r="H353" s="19">
        <v>533</v>
      </c>
      <c r="I353" s="19">
        <v>522</v>
      </c>
      <c r="J353" s="19">
        <v>531</v>
      </c>
      <c r="K353" s="18">
        <v>2</v>
      </c>
      <c r="L353" s="18">
        <v>60</v>
      </c>
      <c r="M353" s="20">
        <v>3010</v>
      </c>
    </row>
    <row r="354" spans="1:13" s="21" customFormat="1" ht="16.5">
      <c r="A354" s="18">
        <v>1006745</v>
      </c>
      <c r="B354" s="18">
        <v>1006701</v>
      </c>
      <c r="C354" s="18" t="s">
        <v>45</v>
      </c>
      <c r="D354" s="18">
        <v>45</v>
      </c>
      <c r="E354" s="18">
        <v>90</v>
      </c>
      <c r="F354" s="18">
        <v>4</v>
      </c>
      <c r="G354" s="19">
        <v>623</v>
      </c>
      <c r="H354" s="19">
        <v>632</v>
      </c>
      <c r="I354" s="19">
        <v>521</v>
      </c>
      <c r="J354" s="19">
        <v>533</v>
      </c>
      <c r="K354" s="18">
        <v>2</v>
      </c>
      <c r="L354" s="18">
        <v>60</v>
      </c>
      <c r="M354" s="20">
        <v>3050</v>
      </c>
    </row>
    <row r="355" spans="1:13" s="21" customFormat="1" ht="16.5">
      <c r="A355" s="18">
        <v>1006746</v>
      </c>
      <c r="B355" s="18">
        <v>1006701</v>
      </c>
      <c r="C355" s="18" t="s">
        <v>45</v>
      </c>
      <c r="D355" s="18">
        <v>46</v>
      </c>
      <c r="E355" s="18">
        <v>90</v>
      </c>
      <c r="F355" s="18">
        <v>4</v>
      </c>
      <c r="G355" s="19">
        <v>622</v>
      </c>
      <c r="H355" s="19">
        <v>631</v>
      </c>
      <c r="I355" s="19">
        <v>523</v>
      </c>
      <c r="J355" s="19">
        <v>532</v>
      </c>
      <c r="K355" s="18">
        <v>2</v>
      </c>
      <c r="L355" s="18">
        <v>60</v>
      </c>
      <c r="M355" s="20">
        <v>3070</v>
      </c>
    </row>
    <row r="356" spans="1:13" s="21" customFormat="1" ht="16.5">
      <c r="A356" s="18">
        <v>1006747</v>
      </c>
      <c r="B356" s="18">
        <v>1006701</v>
      </c>
      <c r="C356" s="18" t="s">
        <v>45</v>
      </c>
      <c r="D356" s="18">
        <v>47</v>
      </c>
      <c r="E356" s="18">
        <v>90</v>
      </c>
      <c r="F356" s="18">
        <v>4</v>
      </c>
      <c r="G356" s="19">
        <v>611</v>
      </c>
      <c r="H356" s="19">
        <v>633</v>
      </c>
      <c r="I356" s="19">
        <v>522</v>
      </c>
      <c r="J356" s="19">
        <v>531</v>
      </c>
      <c r="K356" s="18">
        <v>2</v>
      </c>
      <c r="L356" s="18">
        <v>60</v>
      </c>
      <c r="M356" s="20">
        <v>3090</v>
      </c>
    </row>
    <row r="357" spans="1:13" s="21" customFormat="1" ht="16.5">
      <c r="A357" s="18">
        <v>1006748</v>
      </c>
      <c r="B357" s="18">
        <v>1006701</v>
      </c>
      <c r="C357" s="18" t="s">
        <v>45</v>
      </c>
      <c r="D357" s="18">
        <v>48</v>
      </c>
      <c r="E357" s="18">
        <v>90</v>
      </c>
      <c r="F357" s="18">
        <v>4</v>
      </c>
      <c r="G357" s="19">
        <v>623</v>
      </c>
      <c r="H357" s="19">
        <v>632</v>
      </c>
      <c r="I357" s="19">
        <v>521</v>
      </c>
      <c r="J357" s="19">
        <v>533</v>
      </c>
      <c r="K357" s="18">
        <v>2</v>
      </c>
      <c r="L357" s="18">
        <v>60</v>
      </c>
      <c r="M357" s="20">
        <v>3110</v>
      </c>
    </row>
    <row r="358" spans="1:13" s="21" customFormat="1" ht="16.5">
      <c r="A358" s="18">
        <v>1006749</v>
      </c>
      <c r="B358" s="18">
        <v>1006701</v>
      </c>
      <c r="C358" s="18" t="s">
        <v>45</v>
      </c>
      <c r="D358" s="18">
        <v>49</v>
      </c>
      <c r="E358" s="18">
        <v>90</v>
      </c>
      <c r="F358" s="18">
        <v>4</v>
      </c>
      <c r="G358" s="19">
        <v>622</v>
      </c>
      <c r="H358" s="19">
        <v>631</v>
      </c>
      <c r="I358" s="19">
        <v>623</v>
      </c>
      <c r="J358" s="19">
        <v>632</v>
      </c>
      <c r="K358" s="18">
        <v>2</v>
      </c>
      <c r="L358" s="18">
        <v>60</v>
      </c>
      <c r="M358" s="20">
        <v>3610</v>
      </c>
    </row>
    <row r="359" spans="1:13" s="21" customFormat="1" ht="16.5">
      <c r="A359" s="18">
        <v>1006750</v>
      </c>
      <c r="B359" s="18">
        <v>1006701</v>
      </c>
      <c r="C359" s="18" t="s">
        <v>45</v>
      </c>
      <c r="D359" s="18">
        <v>50</v>
      </c>
      <c r="E359" s="18">
        <v>120</v>
      </c>
      <c r="F359" s="18">
        <v>4</v>
      </c>
      <c r="G359" s="19">
        <v>611</v>
      </c>
      <c r="H359" s="19">
        <v>633</v>
      </c>
      <c r="I359" s="19">
        <v>622</v>
      </c>
      <c r="J359" s="19">
        <v>631</v>
      </c>
      <c r="K359" s="18">
        <v>2</v>
      </c>
      <c r="L359" s="18">
        <v>60</v>
      </c>
      <c r="M359" s="20">
        <v>3810</v>
      </c>
    </row>
    <row r="360" spans="1:13" s="21" customFormat="1" ht="16.5">
      <c r="A360" s="18">
        <v>1008900</v>
      </c>
      <c r="B360" s="18">
        <v>1008901</v>
      </c>
      <c r="C360" s="18" t="s">
        <v>46</v>
      </c>
      <c r="D360" s="18">
        <v>0</v>
      </c>
      <c r="E360" s="18">
        <v>50</v>
      </c>
      <c r="F360" s="18">
        <v>2</v>
      </c>
      <c r="G360" s="19">
        <v>111</v>
      </c>
      <c r="H360" s="19">
        <v>134</v>
      </c>
      <c r="I360" s="19">
        <v>0</v>
      </c>
      <c r="J360" s="19">
        <v>0</v>
      </c>
      <c r="K360" s="18">
        <v>2</v>
      </c>
      <c r="L360" s="18">
        <v>60</v>
      </c>
      <c r="M360" s="20">
        <v>60</v>
      </c>
    </row>
    <row r="361" spans="1:13" s="21" customFormat="1" ht="16.5">
      <c r="A361" s="18">
        <v>1008901</v>
      </c>
      <c r="B361" s="18">
        <v>1008901</v>
      </c>
      <c r="C361" s="18" t="s">
        <v>46</v>
      </c>
      <c r="D361" s="18">
        <v>1</v>
      </c>
      <c r="E361" s="18">
        <v>50</v>
      </c>
      <c r="F361" s="18">
        <v>3</v>
      </c>
      <c r="G361" s="19">
        <v>214</v>
      </c>
      <c r="H361" s="19">
        <v>133</v>
      </c>
      <c r="I361" s="19">
        <v>122</v>
      </c>
      <c r="J361" s="19">
        <v>0</v>
      </c>
      <c r="K361" s="18">
        <v>2</v>
      </c>
      <c r="L361" s="18">
        <v>60</v>
      </c>
      <c r="M361" s="20">
        <v>80</v>
      </c>
    </row>
    <row r="362" spans="1:13" s="21" customFormat="1" ht="16.5">
      <c r="A362" s="18">
        <v>1008902</v>
      </c>
      <c r="B362" s="18">
        <v>1008901</v>
      </c>
      <c r="C362" s="18" t="s">
        <v>46</v>
      </c>
      <c r="D362" s="18">
        <v>2</v>
      </c>
      <c r="E362" s="18">
        <v>50</v>
      </c>
      <c r="F362" s="18">
        <v>4</v>
      </c>
      <c r="G362" s="19">
        <v>213</v>
      </c>
      <c r="H362" s="19">
        <v>132</v>
      </c>
      <c r="I362" s="19">
        <v>121</v>
      </c>
      <c r="J362" s="19">
        <v>114</v>
      </c>
      <c r="K362" s="18">
        <v>2</v>
      </c>
      <c r="L362" s="18">
        <v>60</v>
      </c>
      <c r="M362" s="20">
        <v>100</v>
      </c>
    </row>
    <row r="363" spans="1:13" s="21" customFormat="1" ht="16.5">
      <c r="A363" s="18">
        <v>1008903</v>
      </c>
      <c r="B363" s="18">
        <v>1008901</v>
      </c>
      <c r="C363" s="18" t="s">
        <v>46</v>
      </c>
      <c r="D363" s="18">
        <v>3</v>
      </c>
      <c r="E363" s="18">
        <v>50</v>
      </c>
      <c r="F363" s="18">
        <v>4</v>
      </c>
      <c r="G363" s="19">
        <v>212</v>
      </c>
      <c r="H363" s="19">
        <v>131</v>
      </c>
      <c r="I363" s="19">
        <v>124</v>
      </c>
      <c r="J363" s="19">
        <v>113</v>
      </c>
      <c r="K363" s="18">
        <v>2</v>
      </c>
      <c r="L363" s="18">
        <v>60</v>
      </c>
      <c r="M363" s="20">
        <v>120</v>
      </c>
    </row>
    <row r="364" spans="1:13" s="21" customFormat="1" ht="16.5">
      <c r="A364" s="18">
        <v>1008904</v>
      </c>
      <c r="B364" s="18">
        <v>1008901</v>
      </c>
      <c r="C364" s="18" t="s">
        <v>46</v>
      </c>
      <c r="D364" s="18">
        <v>4</v>
      </c>
      <c r="E364" s="18">
        <v>50</v>
      </c>
      <c r="F364" s="18">
        <v>4</v>
      </c>
      <c r="G364" s="19">
        <v>211</v>
      </c>
      <c r="H364" s="19">
        <v>234</v>
      </c>
      <c r="I364" s="19">
        <v>123</v>
      </c>
      <c r="J364" s="19">
        <v>112</v>
      </c>
      <c r="K364" s="18">
        <v>2</v>
      </c>
      <c r="L364" s="18">
        <v>60</v>
      </c>
      <c r="M364" s="20">
        <v>140</v>
      </c>
    </row>
    <row r="365" spans="1:13" s="21" customFormat="1" ht="16.5">
      <c r="A365" s="18">
        <v>1008905</v>
      </c>
      <c r="B365" s="18">
        <v>1008901</v>
      </c>
      <c r="C365" s="18" t="s">
        <v>46</v>
      </c>
      <c r="D365" s="18">
        <v>5</v>
      </c>
      <c r="E365" s="18">
        <v>50</v>
      </c>
      <c r="F365" s="18">
        <v>4</v>
      </c>
      <c r="G365" s="19">
        <v>214</v>
      </c>
      <c r="H365" s="19">
        <v>233</v>
      </c>
      <c r="I365" s="19">
        <v>122</v>
      </c>
      <c r="J365" s="19">
        <v>111</v>
      </c>
      <c r="K365" s="18">
        <v>2</v>
      </c>
      <c r="L365" s="18">
        <v>60</v>
      </c>
      <c r="M365" s="20">
        <v>170</v>
      </c>
    </row>
    <row r="366" spans="1:13" s="21" customFormat="1" ht="16.5">
      <c r="A366" s="18">
        <v>1008906</v>
      </c>
      <c r="B366" s="18">
        <v>1008901</v>
      </c>
      <c r="C366" s="18" t="s">
        <v>46</v>
      </c>
      <c r="D366" s="18">
        <v>6</v>
      </c>
      <c r="E366" s="18">
        <v>50</v>
      </c>
      <c r="F366" s="18">
        <v>4</v>
      </c>
      <c r="G366" s="19">
        <v>213</v>
      </c>
      <c r="H366" s="19">
        <v>232</v>
      </c>
      <c r="I366" s="19">
        <v>121</v>
      </c>
      <c r="J366" s="19">
        <v>114</v>
      </c>
      <c r="K366" s="18">
        <v>2</v>
      </c>
      <c r="L366" s="18">
        <v>60</v>
      </c>
      <c r="M366" s="20">
        <v>190</v>
      </c>
    </row>
    <row r="367" spans="1:13" s="21" customFormat="1" ht="16.5">
      <c r="A367" s="18">
        <v>1008907</v>
      </c>
      <c r="B367" s="18">
        <v>1008901</v>
      </c>
      <c r="C367" s="18" t="s">
        <v>46</v>
      </c>
      <c r="D367" s="18">
        <v>7</v>
      </c>
      <c r="E367" s="18">
        <v>50</v>
      </c>
      <c r="F367" s="18">
        <v>4</v>
      </c>
      <c r="G367" s="19">
        <v>212</v>
      </c>
      <c r="H367" s="19">
        <v>231</v>
      </c>
      <c r="I367" s="19">
        <v>124</v>
      </c>
      <c r="J367" s="19">
        <v>113</v>
      </c>
      <c r="K367" s="18">
        <v>2</v>
      </c>
      <c r="L367" s="18">
        <v>60</v>
      </c>
      <c r="M367" s="20">
        <v>210</v>
      </c>
    </row>
    <row r="368" spans="1:13" s="21" customFormat="1" ht="16.5">
      <c r="A368" s="18">
        <v>1008908</v>
      </c>
      <c r="B368" s="18">
        <v>1008901</v>
      </c>
      <c r="C368" s="18" t="s">
        <v>46</v>
      </c>
      <c r="D368" s="18">
        <v>8</v>
      </c>
      <c r="E368" s="18">
        <v>50</v>
      </c>
      <c r="F368" s="18">
        <v>4</v>
      </c>
      <c r="G368" s="19">
        <v>211</v>
      </c>
      <c r="H368" s="19">
        <v>234</v>
      </c>
      <c r="I368" s="19">
        <v>123</v>
      </c>
      <c r="J368" s="19">
        <v>112</v>
      </c>
      <c r="K368" s="18">
        <v>2</v>
      </c>
      <c r="L368" s="18">
        <v>60</v>
      </c>
      <c r="M368" s="20">
        <v>230</v>
      </c>
    </row>
    <row r="369" spans="1:13" s="21" customFormat="1" ht="16.5">
      <c r="A369" s="18">
        <v>1008909</v>
      </c>
      <c r="B369" s="18">
        <v>1008901</v>
      </c>
      <c r="C369" s="18" t="s">
        <v>46</v>
      </c>
      <c r="D369" s="18">
        <v>9</v>
      </c>
      <c r="E369" s="18">
        <v>50</v>
      </c>
      <c r="F369" s="18">
        <v>4</v>
      </c>
      <c r="G369" s="19">
        <v>214</v>
      </c>
      <c r="H369" s="19">
        <v>233</v>
      </c>
      <c r="I369" s="19">
        <v>222</v>
      </c>
      <c r="J369" s="19">
        <v>211</v>
      </c>
      <c r="K369" s="18">
        <v>2</v>
      </c>
      <c r="L369" s="18">
        <v>60</v>
      </c>
      <c r="M369" s="20">
        <v>730</v>
      </c>
    </row>
    <row r="370" spans="1:13" s="21" customFormat="1" ht="16.5">
      <c r="A370" s="18">
        <v>1008910</v>
      </c>
      <c r="B370" s="18">
        <v>1008901</v>
      </c>
      <c r="C370" s="18" t="s">
        <v>46</v>
      </c>
      <c r="D370" s="18">
        <v>10</v>
      </c>
      <c r="E370" s="18">
        <v>60</v>
      </c>
      <c r="F370" s="18">
        <v>4</v>
      </c>
      <c r="G370" s="19">
        <v>312</v>
      </c>
      <c r="H370" s="19">
        <v>231</v>
      </c>
      <c r="I370" s="19">
        <v>223</v>
      </c>
      <c r="J370" s="19">
        <v>212</v>
      </c>
      <c r="K370" s="18">
        <v>2</v>
      </c>
      <c r="L370" s="18">
        <v>60</v>
      </c>
      <c r="M370" s="20">
        <v>770</v>
      </c>
    </row>
    <row r="371" spans="1:13" s="21" customFormat="1" ht="16.5">
      <c r="A371" s="18">
        <v>1008911</v>
      </c>
      <c r="B371" s="18">
        <v>1008901</v>
      </c>
      <c r="C371" s="18" t="s">
        <v>46</v>
      </c>
      <c r="D371" s="18">
        <v>11</v>
      </c>
      <c r="E371" s="18">
        <v>60</v>
      </c>
      <c r="F371" s="18">
        <v>4</v>
      </c>
      <c r="G371" s="19">
        <v>311</v>
      </c>
      <c r="H371" s="19">
        <v>233</v>
      </c>
      <c r="I371" s="19">
        <v>222</v>
      </c>
      <c r="J371" s="19">
        <v>211</v>
      </c>
      <c r="K371" s="18">
        <v>2</v>
      </c>
      <c r="L371" s="18">
        <v>60</v>
      </c>
      <c r="M371" s="20">
        <v>790</v>
      </c>
    </row>
    <row r="372" spans="1:13" s="21" customFormat="1" ht="16.5">
      <c r="A372" s="18">
        <v>1008912</v>
      </c>
      <c r="B372" s="18">
        <v>1008901</v>
      </c>
      <c r="C372" s="18" t="s">
        <v>46</v>
      </c>
      <c r="D372" s="18">
        <v>12</v>
      </c>
      <c r="E372" s="18">
        <v>60</v>
      </c>
      <c r="F372" s="18">
        <v>4</v>
      </c>
      <c r="G372" s="19">
        <v>313</v>
      </c>
      <c r="H372" s="19">
        <v>232</v>
      </c>
      <c r="I372" s="19">
        <v>221</v>
      </c>
      <c r="J372" s="19">
        <v>213</v>
      </c>
      <c r="K372" s="18">
        <v>2</v>
      </c>
      <c r="L372" s="18">
        <v>60</v>
      </c>
      <c r="M372" s="20">
        <v>810</v>
      </c>
    </row>
    <row r="373" spans="1:13" s="21" customFormat="1" ht="16.5">
      <c r="A373" s="18">
        <v>1008913</v>
      </c>
      <c r="B373" s="18">
        <v>1008901</v>
      </c>
      <c r="C373" s="18" t="s">
        <v>46</v>
      </c>
      <c r="D373" s="18">
        <v>13</v>
      </c>
      <c r="E373" s="18">
        <v>60</v>
      </c>
      <c r="F373" s="18">
        <v>4</v>
      </c>
      <c r="G373" s="19">
        <v>312</v>
      </c>
      <c r="H373" s="19">
        <v>321</v>
      </c>
      <c r="I373" s="19">
        <v>223</v>
      </c>
      <c r="J373" s="19">
        <v>212</v>
      </c>
      <c r="K373" s="18">
        <v>2</v>
      </c>
      <c r="L373" s="18">
        <v>60</v>
      </c>
      <c r="M373" s="20">
        <v>830</v>
      </c>
    </row>
    <row r="374" spans="1:13" s="21" customFormat="1" ht="16.5">
      <c r="A374" s="18">
        <v>1008914</v>
      </c>
      <c r="B374" s="18">
        <v>1008901</v>
      </c>
      <c r="C374" s="18" t="s">
        <v>46</v>
      </c>
      <c r="D374" s="18">
        <v>14</v>
      </c>
      <c r="E374" s="18">
        <v>60</v>
      </c>
      <c r="F374" s="18">
        <v>4</v>
      </c>
      <c r="G374" s="19">
        <v>321</v>
      </c>
      <c r="H374" s="19">
        <v>323</v>
      </c>
      <c r="I374" s="19">
        <v>222</v>
      </c>
      <c r="J374" s="19">
        <v>211</v>
      </c>
      <c r="K374" s="18">
        <v>2</v>
      </c>
      <c r="L374" s="18">
        <v>60</v>
      </c>
      <c r="M374" s="20">
        <v>850</v>
      </c>
    </row>
    <row r="375" spans="1:13" s="21" customFormat="1" ht="16.5">
      <c r="A375" s="18">
        <v>1008915</v>
      </c>
      <c r="B375" s="18">
        <v>1008901</v>
      </c>
      <c r="C375" s="18" t="s">
        <v>46</v>
      </c>
      <c r="D375" s="18">
        <v>15</v>
      </c>
      <c r="E375" s="18">
        <v>60</v>
      </c>
      <c r="F375" s="18">
        <v>4</v>
      </c>
      <c r="G375" s="19">
        <v>313</v>
      </c>
      <c r="H375" s="19">
        <v>332</v>
      </c>
      <c r="I375" s="19">
        <v>221</v>
      </c>
      <c r="J375" s="19">
        <v>213</v>
      </c>
      <c r="K375" s="18">
        <v>2</v>
      </c>
      <c r="L375" s="18">
        <v>60</v>
      </c>
      <c r="M375" s="20">
        <v>890</v>
      </c>
    </row>
    <row r="376" spans="1:13" s="21" customFormat="1" ht="16.5">
      <c r="A376" s="18">
        <v>1008916</v>
      </c>
      <c r="B376" s="18">
        <v>1008901</v>
      </c>
      <c r="C376" s="18" t="s">
        <v>46</v>
      </c>
      <c r="D376" s="18">
        <v>16</v>
      </c>
      <c r="E376" s="18">
        <v>60</v>
      </c>
      <c r="F376" s="18">
        <v>4</v>
      </c>
      <c r="G376" s="19">
        <v>312</v>
      </c>
      <c r="H376" s="19">
        <v>331</v>
      </c>
      <c r="I376" s="19">
        <v>223</v>
      </c>
      <c r="J376" s="19">
        <v>212</v>
      </c>
      <c r="K376" s="18">
        <v>2</v>
      </c>
      <c r="L376" s="18">
        <v>60</v>
      </c>
      <c r="M376" s="20">
        <v>910</v>
      </c>
    </row>
    <row r="377" spans="1:13" s="21" customFormat="1" ht="16.5">
      <c r="A377" s="18">
        <v>1008917</v>
      </c>
      <c r="B377" s="18">
        <v>1008901</v>
      </c>
      <c r="C377" s="18" t="s">
        <v>46</v>
      </c>
      <c r="D377" s="18">
        <v>17</v>
      </c>
      <c r="E377" s="18">
        <v>60</v>
      </c>
      <c r="F377" s="18">
        <v>4</v>
      </c>
      <c r="G377" s="19">
        <v>311</v>
      </c>
      <c r="H377" s="19">
        <v>323</v>
      </c>
      <c r="I377" s="19">
        <v>222</v>
      </c>
      <c r="J377" s="19">
        <v>211</v>
      </c>
      <c r="K377" s="18">
        <v>2</v>
      </c>
      <c r="L377" s="18">
        <v>60</v>
      </c>
      <c r="M377" s="20">
        <v>930</v>
      </c>
    </row>
    <row r="378" spans="1:13" s="21" customFormat="1" ht="16.5">
      <c r="A378" s="18">
        <v>1008918</v>
      </c>
      <c r="B378" s="18">
        <v>1008901</v>
      </c>
      <c r="C378" s="18" t="s">
        <v>46</v>
      </c>
      <c r="D378" s="18">
        <v>18</v>
      </c>
      <c r="E378" s="18">
        <v>60</v>
      </c>
      <c r="F378" s="18">
        <v>4</v>
      </c>
      <c r="G378" s="19">
        <v>313</v>
      </c>
      <c r="H378" s="19">
        <v>332</v>
      </c>
      <c r="I378" s="19">
        <v>221</v>
      </c>
      <c r="J378" s="19">
        <v>213</v>
      </c>
      <c r="K378" s="18">
        <v>2</v>
      </c>
      <c r="L378" s="18">
        <v>60</v>
      </c>
      <c r="M378" s="20">
        <v>950</v>
      </c>
    </row>
    <row r="379" spans="1:13" s="21" customFormat="1" ht="16.5">
      <c r="A379" s="18">
        <v>1008919</v>
      </c>
      <c r="B379" s="18">
        <v>1008901</v>
      </c>
      <c r="C379" s="18" t="s">
        <v>46</v>
      </c>
      <c r="D379" s="18">
        <v>19</v>
      </c>
      <c r="E379" s="18">
        <v>60</v>
      </c>
      <c r="F379" s="18">
        <v>4</v>
      </c>
      <c r="G379" s="19">
        <v>312</v>
      </c>
      <c r="H379" s="19">
        <v>331</v>
      </c>
      <c r="I379" s="19">
        <v>323</v>
      </c>
      <c r="J379" s="19">
        <v>313</v>
      </c>
      <c r="K379" s="18">
        <v>2</v>
      </c>
      <c r="L379" s="18">
        <v>60</v>
      </c>
      <c r="M379" s="20">
        <v>1450</v>
      </c>
    </row>
    <row r="380" spans="1:13" s="21" customFormat="1" ht="16.5">
      <c r="A380" s="18">
        <v>1008920</v>
      </c>
      <c r="B380" s="18">
        <v>1008901</v>
      </c>
      <c r="C380" s="18" t="s">
        <v>46</v>
      </c>
      <c r="D380" s="18">
        <v>20</v>
      </c>
      <c r="E380" s="18">
        <v>70</v>
      </c>
      <c r="F380" s="18">
        <v>4</v>
      </c>
      <c r="G380" s="19">
        <v>421</v>
      </c>
      <c r="H380" s="19">
        <v>333</v>
      </c>
      <c r="I380" s="19">
        <v>322</v>
      </c>
      <c r="J380" s="19">
        <v>311</v>
      </c>
      <c r="K380" s="18">
        <v>2</v>
      </c>
      <c r="L380" s="18">
        <v>60</v>
      </c>
      <c r="M380" s="20">
        <v>1490</v>
      </c>
    </row>
    <row r="381" spans="1:13" s="21" customFormat="1" ht="16.5">
      <c r="A381" s="18">
        <v>1008921</v>
      </c>
      <c r="B381" s="18">
        <v>1008901</v>
      </c>
      <c r="C381" s="18" t="s">
        <v>46</v>
      </c>
      <c r="D381" s="18">
        <v>21</v>
      </c>
      <c r="E381" s="18">
        <v>70</v>
      </c>
      <c r="F381" s="18">
        <v>4</v>
      </c>
      <c r="G381" s="19">
        <v>413</v>
      </c>
      <c r="H381" s="19">
        <v>332</v>
      </c>
      <c r="I381" s="19">
        <v>321</v>
      </c>
      <c r="J381" s="19">
        <v>313</v>
      </c>
      <c r="K381" s="18">
        <v>2</v>
      </c>
      <c r="L381" s="18">
        <v>60</v>
      </c>
      <c r="M381" s="20">
        <v>1510</v>
      </c>
    </row>
    <row r="382" spans="1:13" s="21" customFormat="1" ht="16.5">
      <c r="A382" s="18">
        <v>1008922</v>
      </c>
      <c r="B382" s="18">
        <v>1008901</v>
      </c>
      <c r="C382" s="18" t="s">
        <v>46</v>
      </c>
      <c r="D382" s="18">
        <v>22</v>
      </c>
      <c r="E382" s="18">
        <v>70</v>
      </c>
      <c r="F382" s="18">
        <v>4</v>
      </c>
      <c r="G382" s="19">
        <v>412</v>
      </c>
      <c r="H382" s="19">
        <v>331</v>
      </c>
      <c r="I382" s="19">
        <v>323</v>
      </c>
      <c r="J382" s="19">
        <v>312</v>
      </c>
      <c r="K382" s="18">
        <v>2</v>
      </c>
      <c r="L382" s="18">
        <v>60</v>
      </c>
      <c r="M382" s="20">
        <v>1530</v>
      </c>
    </row>
    <row r="383" spans="1:13" s="21" customFormat="1" ht="16.5">
      <c r="A383" s="18">
        <v>1008923</v>
      </c>
      <c r="B383" s="18">
        <v>1008901</v>
      </c>
      <c r="C383" s="18" t="s">
        <v>46</v>
      </c>
      <c r="D383" s="18">
        <v>23</v>
      </c>
      <c r="E383" s="18">
        <v>70</v>
      </c>
      <c r="F383" s="18">
        <v>4</v>
      </c>
      <c r="G383" s="19">
        <v>411</v>
      </c>
      <c r="H383" s="19">
        <v>333</v>
      </c>
      <c r="I383" s="19">
        <v>322</v>
      </c>
      <c r="J383" s="19">
        <v>311</v>
      </c>
      <c r="K383" s="18">
        <v>2</v>
      </c>
      <c r="L383" s="18">
        <v>60</v>
      </c>
      <c r="M383" s="20">
        <v>1550</v>
      </c>
    </row>
    <row r="384" spans="1:13" s="21" customFormat="1" ht="16.5">
      <c r="A384" s="18">
        <v>1008924</v>
      </c>
      <c r="B384" s="18">
        <v>1008901</v>
      </c>
      <c r="C384" s="18" t="s">
        <v>46</v>
      </c>
      <c r="D384" s="18">
        <v>24</v>
      </c>
      <c r="E384" s="18">
        <v>70</v>
      </c>
      <c r="F384" s="18">
        <v>4</v>
      </c>
      <c r="G384" s="19">
        <v>413</v>
      </c>
      <c r="H384" s="19">
        <v>432</v>
      </c>
      <c r="I384" s="19">
        <v>321</v>
      </c>
      <c r="J384" s="19">
        <v>313</v>
      </c>
      <c r="K384" s="18">
        <v>2</v>
      </c>
      <c r="L384" s="18">
        <v>60</v>
      </c>
      <c r="M384" s="20">
        <v>1570</v>
      </c>
    </row>
    <row r="385" spans="1:13" s="21" customFormat="1" ht="16.5">
      <c r="A385" s="18">
        <v>1008925</v>
      </c>
      <c r="B385" s="18">
        <v>1008901</v>
      </c>
      <c r="C385" s="18" t="s">
        <v>46</v>
      </c>
      <c r="D385" s="18">
        <v>25</v>
      </c>
      <c r="E385" s="18">
        <v>70</v>
      </c>
      <c r="F385" s="18">
        <v>4</v>
      </c>
      <c r="G385" s="19">
        <v>412</v>
      </c>
      <c r="H385" s="19">
        <v>431</v>
      </c>
      <c r="I385" s="19">
        <v>323</v>
      </c>
      <c r="J385" s="19">
        <v>312</v>
      </c>
      <c r="K385" s="18">
        <v>2</v>
      </c>
      <c r="L385" s="18">
        <v>60</v>
      </c>
      <c r="M385" s="20">
        <v>1610</v>
      </c>
    </row>
    <row r="386" spans="1:13" s="21" customFormat="1" ht="16.5">
      <c r="A386" s="18">
        <v>1008926</v>
      </c>
      <c r="B386" s="18">
        <v>1008901</v>
      </c>
      <c r="C386" s="18" t="s">
        <v>46</v>
      </c>
      <c r="D386" s="18">
        <v>26</v>
      </c>
      <c r="E386" s="18">
        <v>70</v>
      </c>
      <c r="F386" s="18">
        <v>4</v>
      </c>
      <c r="G386" s="19">
        <v>411</v>
      </c>
      <c r="H386" s="19">
        <v>433</v>
      </c>
      <c r="I386" s="19">
        <v>322</v>
      </c>
      <c r="J386" s="19">
        <v>311</v>
      </c>
      <c r="K386" s="18">
        <v>2</v>
      </c>
      <c r="L386" s="18">
        <v>60</v>
      </c>
      <c r="M386" s="20">
        <v>1630</v>
      </c>
    </row>
    <row r="387" spans="1:13" s="21" customFormat="1" ht="16.5">
      <c r="A387" s="18">
        <v>1008927</v>
      </c>
      <c r="B387" s="18">
        <v>1008901</v>
      </c>
      <c r="C387" s="18" t="s">
        <v>46</v>
      </c>
      <c r="D387" s="18">
        <v>27</v>
      </c>
      <c r="E387" s="18">
        <v>70</v>
      </c>
      <c r="F387" s="18">
        <v>4</v>
      </c>
      <c r="G387" s="19">
        <v>413</v>
      </c>
      <c r="H387" s="19">
        <v>422</v>
      </c>
      <c r="I387" s="19">
        <v>321</v>
      </c>
      <c r="J387" s="19">
        <v>313</v>
      </c>
      <c r="K387" s="18">
        <v>2</v>
      </c>
      <c r="L387" s="18">
        <v>60</v>
      </c>
      <c r="M387" s="20">
        <v>1650</v>
      </c>
    </row>
    <row r="388" spans="1:13" s="21" customFormat="1" ht="16.5">
      <c r="A388" s="18">
        <v>1008928</v>
      </c>
      <c r="B388" s="18">
        <v>1008901</v>
      </c>
      <c r="C388" s="18" t="s">
        <v>46</v>
      </c>
      <c r="D388" s="18">
        <v>28</v>
      </c>
      <c r="E388" s="18">
        <v>70</v>
      </c>
      <c r="F388" s="18">
        <v>4</v>
      </c>
      <c r="G388" s="19">
        <v>412</v>
      </c>
      <c r="H388" s="19">
        <v>431</v>
      </c>
      <c r="I388" s="19">
        <v>323</v>
      </c>
      <c r="J388" s="19">
        <v>312</v>
      </c>
      <c r="K388" s="18">
        <v>2</v>
      </c>
      <c r="L388" s="18">
        <v>60</v>
      </c>
      <c r="M388" s="20">
        <v>1670</v>
      </c>
    </row>
    <row r="389" spans="1:13" s="21" customFormat="1" ht="16.5">
      <c r="A389" s="18">
        <v>1008929</v>
      </c>
      <c r="B389" s="18">
        <v>1008901</v>
      </c>
      <c r="C389" s="18" t="s">
        <v>46</v>
      </c>
      <c r="D389" s="18">
        <v>29</v>
      </c>
      <c r="E389" s="18">
        <v>70</v>
      </c>
      <c r="F389" s="18">
        <v>4</v>
      </c>
      <c r="G389" s="19">
        <v>411</v>
      </c>
      <c r="H389" s="19">
        <v>433</v>
      </c>
      <c r="I389" s="19">
        <v>422</v>
      </c>
      <c r="J389" s="19">
        <v>412</v>
      </c>
      <c r="K389" s="18">
        <v>2</v>
      </c>
      <c r="L389" s="18">
        <v>60</v>
      </c>
      <c r="M389" s="20">
        <v>2170</v>
      </c>
    </row>
    <row r="390" spans="1:13" s="21" customFormat="1" ht="16.5">
      <c r="A390" s="18">
        <v>1008930</v>
      </c>
      <c r="B390" s="18">
        <v>1008901</v>
      </c>
      <c r="C390" s="18" t="s">
        <v>46</v>
      </c>
      <c r="D390" s="18">
        <v>30</v>
      </c>
      <c r="E390" s="18">
        <v>80</v>
      </c>
      <c r="F390" s="18">
        <v>4</v>
      </c>
      <c r="G390" s="19">
        <v>513</v>
      </c>
      <c r="H390" s="19">
        <v>432</v>
      </c>
      <c r="I390" s="19">
        <v>421</v>
      </c>
      <c r="J390" s="19">
        <v>413</v>
      </c>
      <c r="K390" s="18">
        <v>2</v>
      </c>
      <c r="L390" s="18">
        <v>60</v>
      </c>
      <c r="M390" s="20">
        <v>2210</v>
      </c>
    </row>
    <row r="391" spans="1:13" s="21" customFormat="1" ht="16.5">
      <c r="A391" s="18">
        <v>1008931</v>
      </c>
      <c r="B391" s="18">
        <v>1008901</v>
      </c>
      <c r="C391" s="18" t="s">
        <v>46</v>
      </c>
      <c r="D391" s="18">
        <v>31</v>
      </c>
      <c r="E391" s="18">
        <v>80</v>
      </c>
      <c r="F391" s="18">
        <v>4</v>
      </c>
      <c r="G391" s="19">
        <v>512</v>
      </c>
      <c r="H391" s="19">
        <v>421</v>
      </c>
      <c r="I391" s="19">
        <v>423</v>
      </c>
      <c r="J391" s="19">
        <v>412</v>
      </c>
      <c r="K391" s="18">
        <v>2</v>
      </c>
      <c r="L391" s="18">
        <v>60</v>
      </c>
      <c r="M391" s="20">
        <v>2230</v>
      </c>
    </row>
    <row r="392" spans="1:13" s="21" customFormat="1" ht="16.5">
      <c r="A392" s="18">
        <v>1008932</v>
      </c>
      <c r="B392" s="18">
        <v>1008901</v>
      </c>
      <c r="C392" s="18" t="s">
        <v>46</v>
      </c>
      <c r="D392" s="18">
        <v>32</v>
      </c>
      <c r="E392" s="18">
        <v>80</v>
      </c>
      <c r="F392" s="18">
        <v>4</v>
      </c>
      <c r="G392" s="19">
        <v>511</v>
      </c>
      <c r="H392" s="19">
        <v>433</v>
      </c>
      <c r="I392" s="19">
        <v>422</v>
      </c>
      <c r="J392" s="19">
        <v>411</v>
      </c>
      <c r="K392" s="18">
        <v>2</v>
      </c>
      <c r="L392" s="18">
        <v>60</v>
      </c>
      <c r="M392" s="20">
        <v>2250</v>
      </c>
    </row>
    <row r="393" spans="1:13" s="21" customFormat="1" ht="16.5">
      <c r="A393" s="18">
        <v>1008933</v>
      </c>
      <c r="B393" s="18">
        <v>1008901</v>
      </c>
      <c r="C393" s="18" t="s">
        <v>46</v>
      </c>
      <c r="D393" s="18">
        <v>33</v>
      </c>
      <c r="E393" s="18">
        <v>80</v>
      </c>
      <c r="F393" s="18">
        <v>4</v>
      </c>
      <c r="G393" s="19">
        <v>513</v>
      </c>
      <c r="H393" s="19">
        <v>432</v>
      </c>
      <c r="I393" s="19">
        <v>421</v>
      </c>
      <c r="J393" s="19">
        <v>413</v>
      </c>
      <c r="K393" s="18">
        <v>2</v>
      </c>
      <c r="L393" s="18">
        <v>60</v>
      </c>
      <c r="M393" s="20">
        <v>2270</v>
      </c>
    </row>
    <row r="394" spans="1:13" s="21" customFormat="1" ht="16.5">
      <c r="A394" s="18">
        <v>1008934</v>
      </c>
      <c r="B394" s="18">
        <v>1008901</v>
      </c>
      <c r="C394" s="18" t="s">
        <v>46</v>
      </c>
      <c r="D394" s="18">
        <v>34</v>
      </c>
      <c r="E394" s="18">
        <v>80</v>
      </c>
      <c r="F394" s="18">
        <v>4</v>
      </c>
      <c r="G394" s="19">
        <v>512</v>
      </c>
      <c r="H394" s="19">
        <v>431</v>
      </c>
      <c r="I394" s="19">
        <v>423</v>
      </c>
      <c r="J394" s="19">
        <v>412</v>
      </c>
      <c r="K394" s="18">
        <v>2</v>
      </c>
      <c r="L394" s="18">
        <v>60</v>
      </c>
      <c r="M394" s="20">
        <v>2290</v>
      </c>
    </row>
    <row r="395" spans="1:13" s="21" customFormat="1" ht="16.5">
      <c r="A395" s="18">
        <v>1008935</v>
      </c>
      <c r="B395" s="18">
        <v>1008901</v>
      </c>
      <c r="C395" s="18" t="s">
        <v>46</v>
      </c>
      <c r="D395" s="18">
        <v>35</v>
      </c>
      <c r="E395" s="18">
        <v>80</v>
      </c>
      <c r="F395" s="18">
        <v>4</v>
      </c>
      <c r="G395" s="19">
        <v>511</v>
      </c>
      <c r="H395" s="19">
        <v>533</v>
      </c>
      <c r="I395" s="19">
        <v>422</v>
      </c>
      <c r="J395" s="19">
        <v>411</v>
      </c>
      <c r="K395" s="18">
        <v>2</v>
      </c>
      <c r="L395" s="18">
        <v>60</v>
      </c>
      <c r="M395" s="20">
        <v>2330</v>
      </c>
    </row>
    <row r="396" spans="1:13" s="21" customFormat="1" ht="16.5">
      <c r="A396" s="18">
        <v>1008936</v>
      </c>
      <c r="B396" s="18">
        <v>1008901</v>
      </c>
      <c r="C396" s="18" t="s">
        <v>46</v>
      </c>
      <c r="D396" s="18">
        <v>36</v>
      </c>
      <c r="E396" s="18">
        <v>80</v>
      </c>
      <c r="F396" s="18">
        <v>4</v>
      </c>
      <c r="G396" s="19">
        <v>513</v>
      </c>
      <c r="H396" s="19">
        <v>532</v>
      </c>
      <c r="I396" s="19">
        <v>421</v>
      </c>
      <c r="J396" s="19">
        <v>413</v>
      </c>
      <c r="K396" s="18">
        <v>2</v>
      </c>
      <c r="L396" s="18">
        <v>60</v>
      </c>
      <c r="M396" s="20">
        <v>2350</v>
      </c>
    </row>
    <row r="397" spans="1:13" s="21" customFormat="1" ht="16.5">
      <c r="A397" s="18">
        <v>1008937</v>
      </c>
      <c r="B397" s="18">
        <v>1008901</v>
      </c>
      <c r="C397" s="18" t="s">
        <v>46</v>
      </c>
      <c r="D397" s="18">
        <v>37</v>
      </c>
      <c r="E397" s="18">
        <v>80</v>
      </c>
      <c r="F397" s="18">
        <v>4</v>
      </c>
      <c r="G397" s="19">
        <v>512</v>
      </c>
      <c r="H397" s="19">
        <v>521</v>
      </c>
      <c r="I397" s="19">
        <v>423</v>
      </c>
      <c r="J397" s="19">
        <v>412</v>
      </c>
      <c r="K397" s="18">
        <v>2</v>
      </c>
      <c r="L397" s="18">
        <v>60</v>
      </c>
      <c r="M397" s="20">
        <v>2370</v>
      </c>
    </row>
    <row r="398" spans="1:13" s="21" customFormat="1" ht="16.5">
      <c r="A398" s="18">
        <v>1008938</v>
      </c>
      <c r="B398" s="18">
        <v>1008901</v>
      </c>
      <c r="C398" s="18" t="s">
        <v>46</v>
      </c>
      <c r="D398" s="18">
        <v>38</v>
      </c>
      <c r="E398" s="18">
        <v>80</v>
      </c>
      <c r="F398" s="18">
        <v>4</v>
      </c>
      <c r="G398" s="19">
        <v>511</v>
      </c>
      <c r="H398" s="19">
        <v>523</v>
      </c>
      <c r="I398" s="19">
        <v>422</v>
      </c>
      <c r="J398" s="19">
        <v>411</v>
      </c>
      <c r="K398" s="18">
        <v>2</v>
      </c>
      <c r="L398" s="18">
        <v>60</v>
      </c>
      <c r="M398" s="20">
        <v>2390</v>
      </c>
    </row>
    <row r="399" spans="1:13" s="21" customFormat="1" ht="16.5">
      <c r="A399" s="18">
        <v>1008939</v>
      </c>
      <c r="B399" s="18">
        <v>1008901</v>
      </c>
      <c r="C399" s="18" t="s">
        <v>46</v>
      </c>
      <c r="D399" s="18">
        <v>39</v>
      </c>
      <c r="E399" s="18">
        <v>80</v>
      </c>
      <c r="F399" s="18">
        <v>4</v>
      </c>
      <c r="G399" s="19">
        <v>523</v>
      </c>
      <c r="H399" s="19">
        <v>532</v>
      </c>
      <c r="I399" s="19">
        <v>521</v>
      </c>
      <c r="J399" s="19">
        <v>513</v>
      </c>
      <c r="K399" s="18">
        <v>2</v>
      </c>
      <c r="L399" s="18">
        <v>60</v>
      </c>
      <c r="M399" s="20">
        <v>2890</v>
      </c>
    </row>
    <row r="400" spans="1:13" s="21" customFormat="1" ht="16.5">
      <c r="A400" s="18">
        <v>1008940</v>
      </c>
      <c r="B400" s="18">
        <v>1008901</v>
      </c>
      <c r="C400" s="18" t="s">
        <v>46</v>
      </c>
      <c r="D400" s="18">
        <v>40</v>
      </c>
      <c r="E400" s="18">
        <v>90</v>
      </c>
      <c r="F400" s="18">
        <v>4</v>
      </c>
      <c r="G400" s="19">
        <v>612</v>
      </c>
      <c r="H400" s="19">
        <v>531</v>
      </c>
      <c r="I400" s="19">
        <v>523</v>
      </c>
      <c r="J400" s="19">
        <v>512</v>
      </c>
      <c r="K400" s="18">
        <v>2</v>
      </c>
      <c r="L400" s="18">
        <v>60</v>
      </c>
      <c r="M400" s="20">
        <v>2930</v>
      </c>
    </row>
    <row r="401" spans="1:13" s="21" customFormat="1" ht="16.5">
      <c r="A401" s="18">
        <v>1008941</v>
      </c>
      <c r="B401" s="18">
        <v>1008901</v>
      </c>
      <c r="C401" s="18" t="s">
        <v>46</v>
      </c>
      <c r="D401" s="18">
        <v>41</v>
      </c>
      <c r="E401" s="18">
        <v>90</v>
      </c>
      <c r="F401" s="18">
        <v>4</v>
      </c>
      <c r="G401" s="19">
        <v>611</v>
      </c>
      <c r="H401" s="19">
        <v>533</v>
      </c>
      <c r="I401" s="19">
        <v>522</v>
      </c>
      <c r="J401" s="19">
        <v>511</v>
      </c>
      <c r="K401" s="18">
        <v>2</v>
      </c>
      <c r="L401" s="18">
        <v>60</v>
      </c>
      <c r="M401" s="20">
        <v>2950</v>
      </c>
    </row>
    <row r="402" spans="1:13" s="21" customFormat="1" ht="16.5">
      <c r="A402" s="18">
        <v>1008942</v>
      </c>
      <c r="B402" s="18">
        <v>1008901</v>
      </c>
      <c r="C402" s="18" t="s">
        <v>46</v>
      </c>
      <c r="D402" s="18">
        <v>42</v>
      </c>
      <c r="E402" s="18">
        <v>90</v>
      </c>
      <c r="F402" s="18">
        <v>4</v>
      </c>
      <c r="G402" s="19">
        <v>613</v>
      </c>
      <c r="H402" s="19">
        <v>532</v>
      </c>
      <c r="I402" s="19">
        <v>521</v>
      </c>
      <c r="J402" s="19">
        <v>513</v>
      </c>
      <c r="K402" s="18">
        <v>2</v>
      </c>
      <c r="L402" s="18">
        <v>60</v>
      </c>
      <c r="M402" s="20">
        <v>2970</v>
      </c>
    </row>
    <row r="403" spans="1:13" s="21" customFormat="1" ht="16.5">
      <c r="A403" s="18">
        <v>1008943</v>
      </c>
      <c r="B403" s="18">
        <v>1008901</v>
      </c>
      <c r="C403" s="18" t="s">
        <v>46</v>
      </c>
      <c r="D403" s="18">
        <v>43</v>
      </c>
      <c r="E403" s="18">
        <v>90</v>
      </c>
      <c r="F403" s="18">
        <v>4</v>
      </c>
      <c r="G403" s="19">
        <v>622</v>
      </c>
      <c r="H403" s="19">
        <v>531</v>
      </c>
      <c r="I403" s="19">
        <v>523</v>
      </c>
      <c r="J403" s="19">
        <v>512</v>
      </c>
      <c r="K403" s="18">
        <v>2</v>
      </c>
      <c r="L403" s="18">
        <v>60</v>
      </c>
      <c r="M403" s="20">
        <v>2990</v>
      </c>
    </row>
    <row r="404" spans="1:13" s="21" customFormat="1" ht="16.5">
      <c r="A404" s="18">
        <v>1008944</v>
      </c>
      <c r="B404" s="18">
        <v>1008901</v>
      </c>
      <c r="C404" s="18" t="s">
        <v>46</v>
      </c>
      <c r="D404" s="18">
        <v>44</v>
      </c>
      <c r="E404" s="18">
        <v>90</v>
      </c>
      <c r="F404" s="18">
        <v>4</v>
      </c>
      <c r="G404" s="19">
        <v>621</v>
      </c>
      <c r="H404" s="19">
        <v>533</v>
      </c>
      <c r="I404" s="19">
        <v>522</v>
      </c>
      <c r="J404" s="19">
        <v>511</v>
      </c>
      <c r="K404" s="18">
        <v>2</v>
      </c>
      <c r="L404" s="18">
        <v>60</v>
      </c>
      <c r="M404" s="20">
        <v>3010</v>
      </c>
    </row>
    <row r="405" spans="1:13" s="21" customFormat="1" ht="16.5">
      <c r="A405" s="18">
        <v>1008945</v>
      </c>
      <c r="B405" s="18">
        <v>1008901</v>
      </c>
      <c r="C405" s="18" t="s">
        <v>46</v>
      </c>
      <c r="D405" s="18">
        <v>45</v>
      </c>
      <c r="E405" s="18">
        <v>90</v>
      </c>
      <c r="F405" s="18">
        <v>4</v>
      </c>
      <c r="G405" s="19">
        <v>613</v>
      </c>
      <c r="H405" s="19">
        <v>632</v>
      </c>
      <c r="I405" s="19">
        <v>521</v>
      </c>
      <c r="J405" s="19">
        <v>513</v>
      </c>
      <c r="K405" s="18">
        <v>2</v>
      </c>
      <c r="L405" s="18">
        <v>60</v>
      </c>
      <c r="M405" s="20">
        <v>3050</v>
      </c>
    </row>
    <row r="406" spans="1:13" s="21" customFormat="1" ht="16.5">
      <c r="A406" s="18">
        <v>1008946</v>
      </c>
      <c r="B406" s="18">
        <v>1008901</v>
      </c>
      <c r="C406" s="18" t="s">
        <v>46</v>
      </c>
      <c r="D406" s="18">
        <v>46</v>
      </c>
      <c r="E406" s="18">
        <v>90</v>
      </c>
      <c r="F406" s="18">
        <v>4</v>
      </c>
      <c r="G406" s="19">
        <v>612</v>
      </c>
      <c r="H406" s="19">
        <v>631</v>
      </c>
      <c r="I406" s="19">
        <v>523</v>
      </c>
      <c r="J406" s="19">
        <v>512</v>
      </c>
      <c r="K406" s="18">
        <v>2</v>
      </c>
      <c r="L406" s="18">
        <v>60</v>
      </c>
      <c r="M406" s="20">
        <v>3070</v>
      </c>
    </row>
    <row r="407" spans="1:13" s="21" customFormat="1" ht="16.5">
      <c r="A407" s="18">
        <v>1008947</v>
      </c>
      <c r="B407" s="18">
        <v>1008901</v>
      </c>
      <c r="C407" s="18" t="s">
        <v>46</v>
      </c>
      <c r="D407" s="18">
        <v>47</v>
      </c>
      <c r="E407" s="18">
        <v>90</v>
      </c>
      <c r="F407" s="18">
        <v>4</v>
      </c>
      <c r="G407" s="19">
        <v>621</v>
      </c>
      <c r="H407" s="19">
        <v>633</v>
      </c>
      <c r="I407" s="19">
        <v>522</v>
      </c>
      <c r="J407" s="19">
        <v>511</v>
      </c>
      <c r="K407" s="18">
        <v>2</v>
      </c>
      <c r="L407" s="18">
        <v>60</v>
      </c>
      <c r="M407" s="20">
        <v>3090</v>
      </c>
    </row>
    <row r="408" spans="1:13" s="21" customFormat="1" ht="16.5">
      <c r="A408" s="18">
        <v>1008948</v>
      </c>
      <c r="B408" s="18">
        <v>1008901</v>
      </c>
      <c r="C408" s="18" t="s">
        <v>46</v>
      </c>
      <c r="D408" s="18">
        <v>48</v>
      </c>
      <c r="E408" s="18">
        <v>90</v>
      </c>
      <c r="F408" s="18">
        <v>4</v>
      </c>
      <c r="G408" s="19">
        <v>613</v>
      </c>
      <c r="H408" s="19">
        <v>632</v>
      </c>
      <c r="I408" s="19">
        <v>521</v>
      </c>
      <c r="J408" s="19">
        <v>513</v>
      </c>
      <c r="K408" s="18">
        <v>2</v>
      </c>
      <c r="L408" s="18">
        <v>60</v>
      </c>
      <c r="M408" s="20">
        <v>3110</v>
      </c>
    </row>
    <row r="409" spans="1:13" s="21" customFormat="1" ht="16.5">
      <c r="A409" s="18">
        <v>1008949</v>
      </c>
      <c r="B409" s="18">
        <v>1008901</v>
      </c>
      <c r="C409" s="18" t="s">
        <v>46</v>
      </c>
      <c r="D409" s="18">
        <v>49</v>
      </c>
      <c r="E409" s="18">
        <v>90</v>
      </c>
      <c r="F409" s="18">
        <v>4</v>
      </c>
      <c r="G409" s="19">
        <v>612</v>
      </c>
      <c r="H409" s="19">
        <v>631</v>
      </c>
      <c r="I409" s="19">
        <v>623</v>
      </c>
      <c r="J409" s="19">
        <v>613</v>
      </c>
      <c r="K409" s="18">
        <v>2</v>
      </c>
      <c r="L409" s="18">
        <v>60</v>
      </c>
      <c r="M409" s="20">
        <v>3610</v>
      </c>
    </row>
    <row r="410" spans="1:13" s="21" customFormat="1" ht="16.5">
      <c r="A410" s="18">
        <v>1008950</v>
      </c>
      <c r="B410" s="18">
        <v>1008901</v>
      </c>
      <c r="C410" s="18" t="s">
        <v>46</v>
      </c>
      <c r="D410" s="18">
        <v>50</v>
      </c>
      <c r="E410" s="18">
        <v>120</v>
      </c>
      <c r="F410" s="18">
        <v>4</v>
      </c>
      <c r="G410" s="19">
        <v>611</v>
      </c>
      <c r="H410" s="19">
        <v>633</v>
      </c>
      <c r="I410" s="19">
        <v>622</v>
      </c>
      <c r="J410" s="19">
        <v>612</v>
      </c>
      <c r="K410" s="18">
        <v>2</v>
      </c>
      <c r="L410" s="18">
        <v>60</v>
      </c>
      <c r="M410" s="20">
        <v>3810</v>
      </c>
    </row>
    <row r="411" spans="1:13" s="21" customFormat="1" ht="16.5">
      <c r="A411" s="18">
        <v>1011100</v>
      </c>
      <c r="B411" s="18">
        <v>1011101</v>
      </c>
      <c r="C411" s="18" t="s">
        <v>47</v>
      </c>
      <c r="D411" s="18">
        <v>0</v>
      </c>
      <c r="E411" s="18">
        <v>50</v>
      </c>
      <c r="F411" s="18">
        <v>2</v>
      </c>
      <c r="G411" s="19">
        <v>113</v>
      </c>
      <c r="H411" s="19">
        <v>132</v>
      </c>
      <c r="I411" s="19">
        <v>0</v>
      </c>
      <c r="J411" s="19">
        <v>0</v>
      </c>
      <c r="K411" s="18">
        <v>2</v>
      </c>
      <c r="L411" s="18">
        <v>60</v>
      </c>
      <c r="M411" s="20">
        <v>60</v>
      </c>
    </row>
    <row r="412" spans="1:13" s="21" customFormat="1" ht="16.5">
      <c r="A412" s="18">
        <v>1011101</v>
      </c>
      <c r="B412" s="18">
        <v>1011101</v>
      </c>
      <c r="C412" s="18" t="s">
        <v>47</v>
      </c>
      <c r="D412" s="18">
        <v>1</v>
      </c>
      <c r="E412" s="18">
        <v>50</v>
      </c>
      <c r="F412" s="18">
        <v>3</v>
      </c>
      <c r="G412" s="19">
        <v>212</v>
      </c>
      <c r="H412" s="19">
        <v>131</v>
      </c>
      <c r="I412" s="19">
        <v>124</v>
      </c>
      <c r="J412" s="19">
        <v>0</v>
      </c>
      <c r="K412" s="18">
        <v>2</v>
      </c>
      <c r="L412" s="18">
        <v>60</v>
      </c>
      <c r="M412" s="20">
        <v>80</v>
      </c>
    </row>
    <row r="413" spans="1:13" s="21" customFormat="1" ht="16.5">
      <c r="A413" s="18">
        <v>1011102</v>
      </c>
      <c r="B413" s="18">
        <v>1011101</v>
      </c>
      <c r="C413" s="18" t="s">
        <v>47</v>
      </c>
      <c r="D413" s="18">
        <v>2</v>
      </c>
      <c r="E413" s="18">
        <v>50</v>
      </c>
      <c r="F413" s="18">
        <v>4</v>
      </c>
      <c r="G413" s="19">
        <v>211</v>
      </c>
      <c r="H413" s="19">
        <v>134</v>
      </c>
      <c r="I413" s="19">
        <v>123</v>
      </c>
      <c r="J413" s="19">
        <v>132</v>
      </c>
      <c r="K413" s="18">
        <v>2</v>
      </c>
      <c r="L413" s="18">
        <v>60</v>
      </c>
      <c r="M413" s="20">
        <v>100</v>
      </c>
    </row>
    <row r="414" spans="1:13" s="21" customFormat="1" ht="16.5">
      <c r="A414" s="18">
        <v>1011103</v>
      </c>
      <c r="B414" s="18">
        <v>1011101</v>
      </c>
      <c r="C414" s="18" t="s">
        <v>47</v>
      </c>
      <c r="D414" s="18">
        <v>3</v>
      </c>
      <c r="E414" s="18">
        <v>50</v>
      </c>
      <c r="F414" s="18">
        <v>4</v>
      </c>
      <c r="G414" s="19">
        <v>214</v>
      </c>
      <c r="H414" s="19">
        <v>133</v>
      </c>
      <c r="I414" s="19">
        <v>122</v>
      </c>
      <c r="J414" s="19">
        <v>131</v>
      </c>
      <c r="K414" s="18">
        <v>2</v>
      </c>
      <c r="L414" s="18">
        <v>60</v>
      </c>
      <c r="M414" s="20">
        <v>120</v>
      </c>
    </row>
    <row r="415" spans="1:13" s="21" customFormat="1" ht="16.5">
      <c r="A415" s="18">
        <v>1011104</v>
      </c>
      <c r="B415" s="18">
        <v>1011101</v>
      </c>
      <c r="C415" s="18" t="s">
        <v>47</v>
      </c>
      <c r="D415" s="18">
        <v>4</v>
      </c>
      <c r="E415" s="18">
        <v>50</v>
      </c>
      <c r="F415" s="18">
        <v>4</v>
      </c>
      <c r="G415" s="19">
        <v>213</v>
      </c>
      <c r="H415" s="19">
        <v>232</v>
      </c>
      <c r="I415" s="19">
        <v>121</v>
      </c>
      <c r="J415" s="19">
        <v>134</v>
      </c>
      <c r="K415" s="18">
        <v>2</v>
      </c>
      <c r="L415" s="18">
        <v>60</v>
      </c>
      <c r="M415" s="20">
        <v>140</v>
      </c>
    </row>
    <row r="416" spans="1:13" s="21" customFormat="1" ht="16.5">
      <c r="A416" s="18">
        <v>1011105</v>
      </c>
      <c r="B416" s="18">
        <v>1011101</v>
      </c>
      <c r="C416" s="18" t="s">
        <v>47</v>
      </c>
      <c r="D416" s="18">
        <v>5</v>
      </c>
      <c r="E416" s="18">
        <v>50</v>
      </c>
      <c r="F416" s="18">
        <v>4</v>
      </c>
      <c r="G416" s="19">
        <v>212</v>
      </c>
      <c r="H416" s="19">
        <v>231</v>
      </c>
      <c r="I416" s="19">
        <v>124</v>
      </c>
      <c r="J416" s="19">
        <v>133</v>
      </c>
      <c r="K416" s="18">
        <v>2</v>
      </c>
      <c r="L416" s="18">
        <v>60</v>
      </c>
      <c r="M416" s="20">
        <v>170</v>
      </c>
    </row>
    <row r="417" spans="1:13" s="21" customFormat="1" ht="16.5">
      <c r="A417" s="18">
        <v>1011106</v>
      </c>
      <c r="B417" s="18">
        <v>1011101</v>
      </c>
      <c r="C417" s="18" t="s">
        <v>47</v>
      </c>
      <c r="D417" s="18">
        <v>6</v>
      </c>
      <c r="E417" s="18">
        <v>50</v>
      </c>
      <c r="F417" s="18">
        <v>4</v>
      </c>
      <c r="G417" s="19">
        <v>211</v>
      </c>
      <c r="H417" s="19">
        <v>234</v>
      </c>
      <c r="I417" s="19">
        <v>123</v>
      </c>
      <c r="J417" s="19">
        <v>132</v>
      </c>
      <c r="K417" s="18">
        <v>2</v>
      </c>
      <c r="L417" s="18">
        <v>60</v>
      </c>
      <c r="M417" s="20">
        <v>190</v>
      </c>
    </row>
    <row r="418" spans="1:13" s="21" customFormat="1" ht="16.5">
      <c r="A418" s="18">
        <v>1011107</v>
      </c>
      <c r="B418" s="18">
        <v>1011101</v>
      </c>
      <c r="C418" s="18" t="s">
        <v>47</v>
      </c>
      <c r="D418" s="18">
        <v>7</v>
      </c>
      <c r="E418" s="18">
        <v>50</v>
      </c>
      <c r="F418" s="18">
        <v>4</v>
      </c>
      <c r="G418" s="19">
        <v>214</v>
      </c>
      <c r="H418" s="19">
        <v>233</v>
      </c>
      <c r="I418" s="19">
        <v>122</v>
      </c>
      <c r="J418" s="19">
        <v>131</v>
      </c>
      <c r="K418" s="18">
        <v>2</v>
      </c>
      <c r="L418" s="18">
        <v>60</v>
      </c>
      <c r="M418" s="20">
        <v>210</v>
      </c>
    </row>
    <row r="419" spans="1:13" s="21" customFormat="1" ht="16.5">
      <c r="A419" s="18">
        <v>1011108</v>
      </c>
      <c r="B419" s="18">
        <v>1011101</v>
      </c>
      <c r="C419" s="18" t="s">
        <v>47</v>
      </c>
      <c r="D419" s="18">
        <v>8</v>
      </c>
      <c r="E419" s="18">
        <v>50</v>
      </c>
      <c r="F419" s="18">
        <v>4</v>
      </c>
      <c r="G419" s="19">
        <v>213</v>
      </c>
      <c r="H419" s="19">
        <v>232</v>
      </c>
      <c r="I419" s="19">
        <v>121</v>
      </c>
      <c r="J419" s="19">
        <v>134</v>
      </c>
      <c r="K419" s="18">
        <v>2</v>
      </c>
      <c r="L419" s="18">
        <v>60</v>
      </c>
      <c r="M419" s="20">
        <v>230</v>
      </c>
    </row>
    <row r="420" spans="1:13" s="21" customFormat="1" ht="16.5">
      <c r="A420" s="18">
        <v>1011109</v>
      </c>
      <c r="B420" s="18">
        <v>1011101</v>
      </c>
      <c r="C420" s="18" t="s">
        <v>47</v>
      </c>
      <c r="D420" s="18">
        <v>9</v>
      </c>
      <c r="E420" s="18">
        <v>50</v>
      </c>
      <c r="F420" s="18">
        <v>4</v>
      </c>
      <c r="G420" s="19">
        <v>212</v>
      </c>
      <c r="H420" s="19">
        <v>231</v>
      </c>
      <c r="I420" s="19">
        <v>224</v>
      </c>
      <c r="J420" s="19">
        <v>233</v>
      </c>
      <c r="K420" s="18">
        <v>2</v>
      </c>
      <c r="L420" s="18">
        <v>60</v>
      </c>
      <c r="M420" s="20">
        <v>730</v>
      </c>
    </row>
    <row r="421" spans="1:13" s="21" customFormat="1" ht="16.5">
      <c r="A421" s="18">
        <v>1011110</v>
      </c>
      <c r="B421" s="18">
        <v>1011101</v>
      </c>
      <c r="C421" s="18" t="s">
        <v>47</v>
      </c>
      <c r="D421" s="18">
        <v>10</v>
      </c>
      <c r="E421" s="18">
        <v>60</v>
      </c>
      <c r="F421" s="18">
        <v>4</v>
      </c>
      <c r="G421" s="19">
        <v>313</v>
      </c>
      <c r="H421" s="19">
        <v>232</v>
      </c>
      <c r="I421" s="19">
        <v>221</v>
      </c>
      <c r="J421" s="19">
        <v>233</v>
      </c>
      <c r="K421" s="18">
        <v>2</v>
      </c>
      <c r="L421" s="18">
        <v>60</v>
      </c>
      <c r="M421" s="20">
        <v>770</v>
      </c>
    </row>
    <row r="422" spans="1:13" s="21" customFormat="1" ht="16.5">
      <c r="A422" s="18">
        <v>1011111</v>
      </c>
      <c r="B422" s="18">
        <v>1011101</v>
      </c>
      <c r="C422" s="18" t="s">
        <v>47</v>
      </c>
      <c r="D422" s="18">
        <v>11</v>
      </c>
      <c r="E422" s="18">
        <v>60</v>
      </c>
      <c r="F422" s="18">
        <v>4</v>
      </c>
      <c r="G422" s="19">
        <v>312</v>
      </c>
      <c r="H422" s="19">
        <v>231</v>
      </c>
      <c r="I422" s="19">
        <v>223</v>
      </c>
      <c r="J422" s="19">
        <v>232</v>
      </c>
      <c r="K422" s="18">
        <v>2</v>
      </c>
      <c r="L422" s="18">
        <v>60</v>
      </c>
      <c r="M422" s="20">
        <v>790</v>
      </c>
    </row>
    <row r="423" spans="1:13" s="21" customFormat="1" ht="16.5">
      <c r="A423" s="18">
        <v>1011112</v>
      </c>
      <c r="B423" s="18">
        <v>1011101</v>
      </c>
      <c r="C423" s="18" t="s">
        <v>47</v>
      </c>
      <c r="D423" s="18">
        <v>12</v>
      </c>
      <c r="E423" s="18">
        <v>60</v>
      </c>
      <c r="F423" s="18">
        <v>4</v>
      </c>
      <c r="G423" s="19">
        <v>311</v>
      </c>
      <c r="H423" s="19">
        <v>233</v>
      </c>
      <c r="I423" s="19">
        <v>222</v>
      </c>
      <c r="J423" s="19">
        <v>231</v>
      </c>
      <c r="K423" s="18">
        <v>2</v>
      </c>
      <c r="L423" s="18">
        <v>60</v>
      </c>
      <c r="M423" s="20">
        <v>810</v>
      </c>
    </row>
    <row r="424" spans="1:13" s="21" customFormat="1" ht="16.5">
      <c r="A424" s="18">
        <v>1011113</v>
      </c>
      <c r="B424" s="18">
        <v>1011101</v>
      </c>
      <c r="C424" s="18" t="s">
        <v>47</v>
      </c>
      <c r="D424" s="18">
        <v>13</v>
      </c>
      <c r="E424" s="18">
        <v>60</v>
      </c>
      <c r="F424" s="18">
        <v>4</v>
      </c>
      <c r="G424" s="19">
        <v>323</v>
      </c>
      <c r="H424" s="19">
        <v>322</v>
      </c>
      <c r="I424" s="19">
        <v>221</v>
      </c>
      <c r="J424" s="19">
        <v>233</v>
      </c>
      <c r="K424" s="18">
        <v>2</v>
      </c>
      <c r="L424" s="18">
        <v>60</v>
      </c>
      <c r="M424" s="20">
        <v>830</v>
      </c>
    </row>
    <row r="425" spans="1:13" s="21" customFormat="1" ht="16.5">
      <c r="A425" s="18">
        <v>1011114</v>
      </c>
      <c r="B425" s="18">
        <v>1011101</v>
      </c>
      <c r="C425" s="18" t="s">
        <v>47</v>
      </c>
      <c r="D425" s="18">
        <v>14</v>
      </c>
      <c r="E425" s="18">
        <v>60</v>
      </c>
      <c r="F425" s="18">
        <v>4</v>
      </c>
      <c r="G425" s="19">
        <v>312</v>
      </c>
      <c r="H425" s="19">
        <v>331</v>
      </c>
      <c r="I425" s="19">
        <v>223</v>
      </c>
      <c r="J425" s="19">
        <v>232</v>
      </c>
      <c r="K425" s="18">
        <v>2</v>
      </c>
      <c r="L425" s="18">
        <v>60</v>
      </c>
      <c r="M425" s="20">
        <v>850</v>
      </c>
    </row>
    <row r="426" spans="1:13" s="21" customFormat="1" ht="16.5">
      <c r="A426" s="18">
        <v>1011115</v>
      </c>
      <c r="B426" s="18">
        <v>1011101</v>
      </c>
      <c r="C426" s="18" t="s">
        <v>47</v>
      </c>
      <c r="D426" s="18">
        <v>15</v>
      </c>
      <c r="E426" s="18">
        <v>60</v>
      </c>
      <c r="F426" s="18">
        <v>4</v>
      </c>
      <c r="G426" s="19">
        <v>311</v>
      </c>
      <c r="H426" s="19">
        <v>333</v>
      </c>
      <c r="I426" s="19">
        <v>222</v>
      </c>
      <c r="J426" s="19">
        <v>231</v>
      </c>
      <c r="K426" s="18">
        <v>2</v>
      </c>
      <c r="L426" s="18">
        <v>60</v>
      </c>
      <c r="M426" s="20">
        <v>890</v>
      </c>
    </row>
    <row r="427" spans="1:13" s="21" customFormat="1" ht="16.5">
      <c r="A427" s="18">
        <v>1011116</v>
      </c>
      <c r="B427" s="18">
        <v>1011101</v>
      </c>
      <c r="C427" s="18" t="s">
        <v>47</v>
      </c>
      <c r="D427" s="18">
        <v>16</v>
      </c>
      <c r="E427" s="18">
        <v>60</v>
      </c>
      <c r="F427" s="18">
        <v>4</v>
      </c>
      <c r="G427" s="19">
        <v>313</v>
      </c>
      <c r="H427" s="19">
        <v>332</v>
      </c>
      <c r="I427" s="19">
        <v>221</v>
      </c>
      <c r="J427" s="19">
        <v>233</v>
      </c>
      <c r="K427" s="18">
        <v>2</v>
      </c>
      <c r="L427" s="18">
        <v>60</v>
      </c>
      <c r="M427" s="20">
        <v>910</v>
      </c>
    </row>
    <row r="428" spans="1:13" s="21" customFormat="1" ht="16.5">
      <c r="A428" s="18">
        <v>1011117</v>
      </c>
      <c r="B428" s="18">
        <v>1011101</v>
      </c>
      <c r="C428" s="18" t="s">
        <v>47</v>
      </c>
      <c r="D428" s="18">
        <v>17</v>
      </c>
      <c r="E428" s="18">
        <v>60</v>
      </c>
      <c r="F428" s="18">
        <v>4</v>
      </c>
      <c r="G428" s="19">
        <v>312</v>
      </c>
      <c r="H428" s="19">
        <v>331</v>
      </c>
      <c r="I428" s="19">
        <v>223</v>
      </c>
      <c r="J428" s="19">
        <v>232</v>
      </c>
      <c r="K428" s="18">
        <v>2</v>
      </c>
      <c r="L428" s="18">
        <v>60</v>
      </c>
      <c r="M428" s="20">
        <v>930</v>
      </c>
    </row>
    <row r="429" spans="1:13" s="21" customFormat="1" ht="16.5">
      <c r="A429" s="18">
        <v>1011118</v>
      </c>
      <c r="B429" s="18">
        <v>1011101</v>
      </c>
      <c r="C429" s="18" t="s">
        <v>47</v>
      </c>
      <c r="D429" s="18">
        <v>18</v>
      </c>
      <c r="E429" s="18">
        <v>60</v>
      </c>
      <c r="F429" s="18">
        <v>4</v>
      </c>
      <c r="G429" s="19">
        <v>311</v>
      </c>
      <c r="H429" s="19">
        <v>333</v>
      </c>
      <c r="I429" s="19">
        <v>222</v>
      </c>
      <c r="J429" s="19">
        <v>231</v>
      </c>
      <c r="K429" s="18">
        <v>2</v>
      </c>
      <c r="L429" s="18">
        <v>60</v>
      </c>
      <c r="M429" s="20">
        <v>950</v>
      </c>
    </row>
    <row r="430" spans="1:13" s="21" customFormat="1" ht="16.5">
      <c r="A430" s="18">
        <v>1011119</v>
      </c>
      <c r="B430" s="18">
        <v>1011101</v>
      </c>
      <c r="C430" s="18" t="s">
        <v>47</v>
      </c>
      <c r="D430" s="18">
        <v>19</v>
      </c>
      <c r="E430" s="18">
        <v>60</v>
      </c>
      <c r="F430" s="18">
        <v>4</v>
      </c>
      <c r="G430" s="19">
        <v>313</v>
      </c>
      <c r="H430" s="19">
        <v>332</v>
      </c>
      <c r="I430" s="19">
        <v>321</v>
      </c>
      <c r="J430" s="19">
        <v>333</v>
      </c>
      <c r="K430" s="18">
        <v>2</v>
      </c>
      <c r="L430" s="18">
        <v>60</v>
      </c>
      <c r="M430" s="20">
        <v>1450</v>
      </c>
    </row>
    <row r="431" spans="1:13" s="21" customFormat="1" ht="16.5">
      <c r="A431" s="18">
        <v>1011120</v>
      </c>
      <c r="B431" s="18">
        <v>1011101</v>
      </c>
      <c r="C431" s="18" t="s">
        <v>47</v>
      </c>
      <c r="D431" s="18">
        <v>20</v>
      </c>
      <c r="E431" s="18">
        <v>70</v>
      </c>
      <c r="F431" s="18">
        <v>4</v>
      </c>
      <c r="G431" s="19">
        <v>412</v>
      </c>
      <c r="H431" s="19">
        <v>331</v>
      </c>
      <c r="I431" s="19">
        <v>323</v>
      </c>
      <c r="J431" s="19">
        <v>332</v>
      </c>
      <c r="K431" s="18">
        <v>2</v>
      </c>
      <c r="L431" s="18">
        <v>60</v>
      </c>
      <c r="M431" s="20">
        <v>1490</v>
      </c>
    </row>
    <row r="432" spans="1:13" s="21" customFormat="1" ht="16.5">
      <c r="A432" s="18">
        <v>1011121</v>
      </c>
      <c r="B432" s="18">
        <v>1011101</v>
      </c>
      <c r="C432" s="18" t="s">
        <v>47</v>
      </c>
      <c r="D432" s="18">
        <v>21</v>
      </c>
      <c r="E432" s="18">
        <v>70</v>
      </c>
      <c r="F432" s="18">
        <v>4</v>
      </c>
      <c r="G432" s="19">
        <v>411</v>
      </c>
      <c r="H432" s="19">
        <v>333</v>
      </c>
      <c r="I432" s="19">
        <v>322</v>
      </c>
      <c r="J432" s="19">
        <v>331</v>
      </c>
      <c r="K432" s="18">
        <v>2</v>
      </c>
      <c r="L432" s="18">
        <v>60</v>
      </c>
      <c r="M432" s="20">
        <v>1510</v>
      </c>
    </row>
    <row r="433" spans="1:13" s="21" customFormat="1" ht="16.5">
      <c r="A433" s="18">
        <v>1011122</v>
      </c>
      <c r="B433" s="18">
        <v>1011101</v>
      </c>
      <c r="C433" s="18" t="s">
        <v>47</v>
      </c>
      <c r="D433" s="18">
        <v>22</v>
      </c>
      <c r="E433" s="18">
        <v>70</v>
      </c>
      <c r="F433" s="18">
        <v>4</v>
      </c>
      <c r="G433" s="19">
        <v>413</v>
      </c>
      <c r="H433" s="19">
        <v>332</v>
      </c>
      <c r="I433" s="19">
        <v>321</v>
      </c>
      <c r="J433" s="19">
        <v>333</v>
      </c>
      <c r="K433" s="18">
        <v>2</v>
      </c>
      <c r="L433" s="18">
        <v>60</v>
      </c>
      <c r="M433" s="20">
        <v>1530</v>
      </c>
    </row>
    <row r="434" spans="1:13" s="21" customFormat="1" ht="16.5">
      <c r="A434" s="18">
        <v>1011123</v>
      </c>
      <c r="B434" s="18">
        <v>1011101</v>
      </c>
      <c r="C434" s="18" t="s">
        <v>47</v>
      </c>
      <c r="D434" s="18">
        <v>23</v>
      </c>
      <c r="E434" s="18">
        <v>70</v>
      </c>
      <c r="F434" s="18">
        <v>4</v>
      </c>
      <c r="G434" s="19">
        <v>412</v>
      </c>
      <c r="H434" s="19">
        <v>331</v>
      </c>
      <c r="I434" s="19">
        <v>323</v>
      </c>
      <c r="J434" s="19">
        <v>332</v>
      </c>
      <c r="K434" s="18">
        <v>2</v>
      </c>
      <c r="L434" s="18">
        <v>60</v>
      </c>
      <c r="M434" s="20">
        <v>1550</v>
      </c>
    </row>
    <row r="435" spans="1:13" s="21" customFormat="1" ht="16.5">
      <c r="A435" s="18">
        <v>1011124</v>
      </c>
      <c r="B435" s="18">
        <v>1011101</v>
      </c>
      <c r="C435" s="18" t="s">
        <v>47</v>
      </c>
      <c r="D435" s="18">
        <v>24</v>
      </c>
      <c r="E435" s="18">
        <v>70</v>
      </c>
      <c r="F435" s="18">
        <v>4</v>
      </c>
      <c r="G435" s="19">
        <v>411</v>
      </c>
      <c r="H435" s="19">
        <v>423</v>
      </c>
      <c r="I435" s="19">
        <v>322</v>
      </c>
      <c r="J435" s="19">
        <v>331</v>
      </c>
      <c r="K435" s="18">
        <v>2</v>
      </c>
      <c r="L435" s="18">
        <v>60</v>
      </c>
      <c r="M435" s="20">
        <v>1570</v>
      </c>
    </row>
    <row r="436" spans="1:13" s="21" customFormat="1" ht="16.5">
      <c r="A436" s="18">
        <v>1011125</v>
      </c>
      <c r="B436" s="18">
        <v>1011101</v>
      </c>
      <c r="C436" s="18" t="s">
        <v>47</v>
      </c>
      <c r="D436" s="18">
        <v>25</v>
      </c>
      <c r="E436" s="18">
        <v>70</v>
      </c>
      <c r="F436" s="18">
        <v>4</v>
      </c>
      <c r="G436" s="19">
        <v>413</v>
      </c>
      <c r="H436" s="19">
        <v>432</v>
      </c>
      <c r="I436" s="19">
        <v>321</v>
      </c>
      <c r="J436" s="19">
        <v>333</v>
      </c>
      <c r="K436" s="18">
        <v>2</v>
      </c>
      <c r="L436" s="18">
        <v>60</v>
      </c>
      <c r="M436" s="20">
        <v>1610</v>
      </c>
    </row>
    <row r="437" spans="1:13" s="21" customFormat="1" ht="16.5">
      <c r="A437" s="18">
        <v>1011126</v>
      </c>
      <c r="B437" s="18">
        <v>1011101</v>
      </c>
      <c r="C437" s="18" t="s">
        <v>47</v>
      </c>
      <c r="D437" s="18">
        <v>26</v>
      </c>
      <c r="E437" s="18">
        <v>70</v>
      </c>
      <c r="F437" s="18">
        <v>4</v>
      </c>
      <c r="G437" s="19">
        <v>412</v>
      </c>
      <c r="H437" s="19">
        <v>431</v>
      </c>
      <c r="I437" s="19">
        <v>323</v>
      </c>
      <c r="J437" s="19">
        <v>332</v>
      </c>
      <c r="K437" s="18">
        <v>2</v>
      </c>
      <c r="L437" s="18">
        <v>60</v>
      </c>
      <c r="M437" s="20">
        <v>1630</v>
      </c>
    </row>
    <row r="438" spans="1:13" s="21" customFormat="1" ht="16.5">
      <c r="A438" s="18">
        <v>1011127</v>
      </c>
      <c r="B438" s="18">
        <v>1011101</v>
      </c>
      <c r="C438" s="18" t="s">
        <v>47</v>
      </c>
      <c r="D438" s="18">
        <v>27</v>
      </c>
      <c r="E438" s="18">
        <v>70</v>
      </c>
      <c r="F438" s="18">
        <v>4</v>
      </c>
      <c r="G438" s="19">
        <v>411</v>
      </c>
      <c r="H438" s="19">
        <v>433</v>
      </c>
      <c r="I438" s="19">
        <v>322</v>
      </c>
      <c r="J438" s="19">
        <v>331</v>
      </c>
      <c r="K438" s="18">
        <v>2</v>
      </c>
      <c r="L438" s="18">
        <v>60</v>
      </c>
      <c r="M438" s="20">
        <v>1650</v>
      </c>
    </row>
    <row r="439" spans="1:13" s="21" customFormat="1" ht="16.5">
      <c r="A439" s="18">
        <v>1011128</v>
      </c>
      <c r="B439" s="18">
        <v>1011101</v>
      </c>
      <c r="C439" s="18" t="s">
        <v>47</v>
      </c>
      <c r="D439" s="18">
        <v>28</v>
      </c>
      <c r="E439" s="18">
        <v>70</v>
      </c>
      <c r="F439" s="18">
        <v>4</v>
      </c>
      <c r="G439" s="19">
        <v>413</v>
      </c>
      <c r="H439" s="19">
        <v>422</v>
      </c>
      <c r="I439" s="19">
        <v>321</v>
      </c>
      <c r="J439" s="19">
        <v>333</v>
      </c>
      <c r="K439" s="18">
        <v>2</v>
      </c>
      <c r="L439" s="18">
        <v>60</v>
      </c>
      <c r="M439" s="20">
        <v>1670</v>
      </c>
    </row>
    <row r="440" spans="1:13" s="21" customFormat="1" ht="16.5">
      <c r="A440" s="18">
        <v>1011129</v>
      </c>
      <c r="B440" s="18">
        <v>1011101</v>
      </c>
      <c r="C440" s="18" t="s">
        <v>47</v>
      </c>
      <c r="D440" s="18">
        <v>29</v>
      </c>
      <c r="E440" s="18">
        <v>70</v>
      </c>
      <c r="F440" s="18">
        <v>4</v>
      </c>
      <c r="G440" s="19">
        <v>412</v>
      </c>
      <c r="H440" s="19">
        <v>431</v>
      </c>
      <c r="I440" s="19">
        <v>423</v>
      </c>
      <c r="J440" s="19">
        <v>432</v>
      </c>
      <c r="K440" s="18">
        <v>2</v>
      </c>
      <c r="L440" s="18">
        <v>60</v>
      </c>
      <c r="M440" s="20">
        <v>2170</v>
      </c>
    </row>
    <row r="441" spans="1:13" s="21" customFormat="1" ht="16.5">
      <c r="A441" s="18">
        <v>1011130</v>
      </c>
      <c r="B441" s="18">
        <v>1011101</v>
      </c>
      <c r="C441" s="18" t="s">
        <v>47</v>
      </c>
      <c r="D441" s="18">
        <v>30</v>
      </c>
      <c r="E441" s="18">
        <v>80</v>
      </c>
      <c r="F441" s="18">
        <v>4</v>
      </c>
      <c r="G441" s="19">
        <v>511</v>
      </c>
      <c r="H441" s="19">
        <v>433</v>
      </c>
      <c r="I441" s="19">
        <v>422</v>
      </c>
      <c r="J441" s="19">
        <v>431</v>
      </c>
      <c r="K441" s="18">
        <v>2</v>
      </c>
      <c r="L441" s="18">
        <v>60</v>
      </c>
      <c r="M441" s="20">
        <v>2210</v>
      </c>
    </row>
    <row r="442" spans="1:13" s="21" customFormat="1" ht="16.5">
      <c r="A442" s="18">
        <v>1011131</v>
      </c>
      <c r="B442" s="18">
        <v>1011101</v>
      </c>
      <c r="C442" s="18" t="s">
        <v>47</v>
      </c>
      <c r="D442" s="18">
        <v>31</v>
      </c>
      <c r="E442" s="18">
        <v>80</v>
      </c>
      <c r="F442" s="18">
        <v>4</v>
      </c>
      <c r="G442" s="19">
        <v>513</v>
      </c>
      <c r="H442" s="19">
        <v>432</v>
      </c>
      <c r="I442" s="19">
        <v>421</v>
      </c>
      <c r="J442" s="19">
        <v>433</v>
      </c>
      <c r="K442" s="18">
        <v>2</v>
      </c>
      <c r="L442" s="18">
        <v>60</v>
      </c>
      <c r="M442" s="20">
        <v>2230</v>
      </c>
    </row>
    <row r="443" spans="1:13" s="21" customFormat="1" ht="16.5">
      <c r="A443" s="18">
        <v>1011132</v>
      </c>
      <c r="B443" s="18">
        <v>1011101</v>
      </c>
      <c r="C443" s="18" t="s">
        <v>47</v>
      </c>
      <c r="D443" s="18">
        <v>32</v>
      </c>
      <c r="E443" s="18">
        <v>80</v>
      </c>
      <c r="F443" s="18">
        <v>4</v>
      </c>
      <c r="G443" s="19">
        <v>522</v>
      </c>
      <c r="H443" s="19">
        <v>431</v>
      </c>
      <c r="I443" s="19">
        <v>423</v>
      </c>
      <c r="J443" s="19">
        <v>432</v>
      </c>
      <c r="K443" s="18">
        <v>2</v>
      </c>
      <c r="L443" s="18">
        <v>60</v>
      </c>
      <c r="M443" s="20">
        <v>2250</v>
      </c>
    </row>
    <row r="444" spans="1:13" s="21" customFormat="1" ht="16.5">
      <c r="A444" s="18">
        <v>1011133</v>
      </c>
      <c r="B444" s="18">
        <v>1011101</v>
      </c>
      <c r="C444" s="18" t="s">
        <v>47</v>
      </c>
      <c r="D444" s="18">
        <v>33</v>
      </c>
      <c r="E444" s="18">
        <v>80</v>
      </c>
      <c r="F444" s="18">
        <v>4</v>
      </c>
      <c r="G444" s="19">
        <v>521</v>
      </c>
      <c r="H444" s="19">
        <v>433</v>
      </c>
      <c r="I444" s="19">
        <v>422</v>
      </c>
      <c r="J444" s="19">
        <v>431</v>
      </c>
      <c r="K444" s="18">
        <v>2</v>
      </c>
      <c r="L444" s="18">
        <v>60</v>
      </c>
      <c r="M444" s="20">
        <v>2270</v>
      </c>
    </row>
    <row r="445" spans="1:13" s="21" customFormat="1" ht="16.5">
      <c r="A445" s="18">
        <v>1011134</v>
      </c>
      <c r="B445" s="18">
        <v>1011101</v>
      </c>
      <c r="C445" s="18" t="s">
        <v>47</v>
      </c>
      <c r="D445" s="18">
        <v>34</v>
      </c>
      <c r="E445" s="18">
        <v>80</v>
      </c>
      <c r="F445" s="18">
        <v>4</v>
      </c>
      <c r="G445" s="19">
        <v>513</v>
      </c>
      <c r="H445" s="19">
        <v>432</v>
      </c>
      <c r="I445" s="19">
        <v>421</v>
      </c>
      <c r="J445" s="19">
        <v>433</v>
      </c>
      <c r="K445" s="18">
        <v>2</v>
      </c>
      <c r="L445" s="18">
        <v>60</v>
      </c>
      <c r="M445" s="20">
        <v>2290</v>
      </c>
    </row>
    <row r="446" spans="1:13" s="21" customFormat="1" ht="16.5">
      <c r="A446" s="18">
        <v>1011135</v>
      </c>
      <c r="B446" s="18">
        <v>1011101</v>
      </c>
      <c r="C446" s="18" t="s">
        <v>47</v>
      </c>
      <c r="D446" s="18">
        <v>35</v>
      </c>
      <c r="E446" s="18">
        <v>80</v>
      </c>
      <c r="F446" s="18">
        <v>4</v>
      </c>
      <c r="G446" s="19">
        <v>512</v>
      </c>
      <c r="H446" s="19">
        <v>531</v>
      </c>
      <c r="I446" s="19">
        <v>423</v>
      </c>
      <c r="J446" s="19">
        <v>432</v>
      </c>
      <c r="K446" s="18">
        <v>2</v>
      </c>
      <c r="L446" s="18">
        <v>60</v>
      </c>
      <c r="M446" s="20">
        <v>2330</v>
      </c>
    </row>
    <row r="447" spans="1:13" s="21" customFormat="1" ht="16.5">
      <c r="A447" s="18">
        <v>1011136</v>
      </c>
      <c r="B447" s="18">
        <v>1011101</v>
      </c>
      <c r="C447" s="18" t="s">
        <v>47</v>
      </c>
      <c r="D447" s="18">
        <v>36</v>
      </c>
      <c r="E447" s="18">
        <v>80</v>
      </c>
      <c r="F447" s="18">
        <v>4</v>
      </c>
      <c r="G447" s="19">
        <v>511</v>
      </c>
      <c r="H447" s="19">
        <v>533</v>
      </c>
      <c r="I447" s="19">
        <v>422</v>
      </c>
      <c r="J447" s="19">
        <v>431</v>
      </c>
      <c r="K447" s="18">
        <v>2</v>
      </c>
      <c r="L447" s="18">
        <v>60</v>
      </c>
      <c r="M447" s="20">
        <v>2350</v>
      </c>
    </row>
    <row r="448" spans="1:13" s="21" customFormat="1" ht="16.5">
      <c r="A448" s="18">
        <v>1011137</v>
      </c>
      <c r="B448" s="18">
        <v>1011101</v>
      </c>
      <c r="C448" s="18" t="s">
        <v>47</v>
      </c>
      <c r="D448" s="18">
        <v>37</v>
      </c>
      <c r="E448" s="18">
        <v>80</v>
      </c>
      <c r="F448" s="18">
        <v>4</v>
      </c>
      <c r="G448" s="19">
        <v>513</v>
      </c>
      <c r="H448" s="19">
        <v>522</v>
      </c>
      <c r="I448" s="19">
        <v>421</v>
      </c>
      <c r="J448" s="19">
        <v>433</v>
      </c>
      <c r="K448" s="18">
        <v>2</v>
      </c>
      <c r="L448" s="18">
        <v>60</v>
      </c>
      <c r="M448" s="20">
        <v>2370</v>
      </c>
    </row>
    <row r="449" spans="1:13" s="21" customFormat="1" ht="16.5">
      <c r="A449" s="18">
        <v>1011138</v>
      </c>
      <c r="B449" s="18">
        <v>1011101</v>
      </c>
      <c r="C449" s="18" t="s">
        <v>47</v>
      </c>
      <c r="D449" s="18">
        <v>38</v>
      </c>
      <c r="E449" s="18">
        <v>80</v>
      </c>
      <c r="F449" s="18">
        <v>4</v>
      </c>
      <c r="G449" s="19">
        <v>512</v>
      </c>
      <c r="H449" s="19">
        <v>531</v>
      </c>
      <c r="I449" s="19">
        <v>423</v>
      </c>
      <c r="J449" s="19">
        <v>432</v>
      </c>
      <c r="K449" s="18">
        <v>2</v>
      </c>
      <c r="L449" s="18">
        <v>60</v>
      </c>
      <c r="M449" s="20">
        <v>2390</v>
      </c>
    </row>
    <row r="450" spans="1:13" s="21" customFormat="1" ht="16.5">
      <c r="A450" s="18">
        <v>1011139</v>
      </c>
      <c r="B450" s="18">
        <v>1011101</v>
      </c>
      <c r="C450" s="18" t="s">
        <v>47</v>
      </c>
      <c r="D450" s="18">
        <v>39</v>
      </c>
      <c r="E450" s="18">
        <v>80</v>
      </c>
      <c r="F450" s="18">
        <v>4</v>
      </c>
      <c r="G450" s="19">
        <v>511</v>
      </c>
      <c r="H450" s="19">
        <v>533</v>
      </c>
      <c r="I450" s="19">
        <v>522</v>
      </c>
      <c r="J450" s="19">
        <v>531</v>
      </c>
      <c r="K450" s="18">
        <v>2</v>
      </c>
      <c r="L450" s="18">
        <v>60</v>
      </c>
      <c r="M450" s="20">
        <v>2890</v>
      </c>
    </row>
    <row r="451" spans="1:13" s="21" customFormat="1" ht="16.5">
      <c r="A451" s="18">
        <v>1011140</v>
      </c>
      <c r="B451" s="18">
        <v>1011101</v>
      </c>
      <c r="C451" s="18" t="s">
        <v>47</v>
      </c>
      <c r="D451" s="18">
        <v>40</v>
      </c>
      <c r="E451" s="18">
        <v>90</v>
      </c>
      <c r="F451" s="18">
        <v>4</v>
      </c>
      <c r="G451" s="19">
        <v>613</v>
      </c>
      <c r="H451" s="19">
        <v>532</v>
      </c>
      <c r="I451" s="19">
        <v>521</v>
      </c>
      <c r="J451" s="19">
        <v>533</v>
      </c>
      <c r="K451" s="18">
        <v>2</v>
      </c>
      <c r="L451" s="18">
        <v>60</v>
      </c>
      <c r="M451" s="20">
        <v>2930</v>
      </c>
    </row>
    <row r="452" spans="1:13" s="21" customFormat="1" ht="16.5">
      <c r="A452" s="18">
        <v>1011141</v>
      </c>
      <c r="B452" s="18">
        <v>1011101</v>
      </c>
      <c r="C452" s="18" t="s">
        <v>47</v>
      </c>
      <c r="D452" s="18">
        <v>41</v>
      </c>
      <c r="E452" s="18">
        <v>90</v>
      </c>
      <c r="F452" s="18">
        <v>4</v>
      </c>
      <c r="G452" s="19">
        <v>622</v>
      </c>
      <c r="H452" s="19">
        <v>531</v>
      </c>
      <c r="I452" s="19">
        <v>523</v>
      </c>
      <c r="J452" s="19">
        <v>532</v>
      </c>
      <c r="K452" s="18">
        <v>2</v>
      </c>
      <c r="L452" s="18">
        <v>60</v>
      </c>
      <c r="M452" s="20">
        <v>2950</v>
      </c>
    </row>
    <row r="453" spans="1:13" s="21" customFormat="1" ht="16.5">
      <c r="A453" s="18">
        <v>1011142</v>
      </c>
      <c r="B453" s="18">
        <v>1011101</v>
      </c>
      <c r="C453" s="18" t="s">
        <v>47</v>
      </c>
      <c r="D453" s="18">
        <v>42</v>
      </c>
      <c r="E453" s="18">
        <v>90</v>
      </c>
      <c r="F453" s="18">
        <v>4</v>
      </c>
      <c r="G453" s="19">
        <v>611</v>
      </c>
      <c r="H453" s="19">
        <v>533</v>
      </c>
      <c r="I453" s="19">
        <v>522</v>
      </c>
      <c r="J453" s="19">
        <v>531</v>
      </c>
      <c r="K453" s="18">
        <v>2</v>
      </c>
      <c r="L453" s="18">
        <v>60</v>
      </c>
      <c r="M453" s="20">
        <v>2970</v>
      </c>
    </row>
    <row r="454" spans="1:13" s="21" customFormat="1" ht="16.5">
      <c r="A454" s="18">
        <v>1011143</v>
      </c>
      <c r="B454" s="18">
        <v>1011101</v>
      </c>
      <c r="C454" s="18" t="s">
        <v>47</v>
      </c>
      <c r="D454" s="18">
        <v>43</v>
      </c>
      <c r="E454" s="18">
        <v>90</v>
      </c>
      <c r="F454" s="18">
        <v>4</v>
      </c>
      <c r="G454" s="19">
        <v>613</v>
      </c>
      <c r="H454" s="19">
        <v>532</v>
      </c>
      <c r="I454" s="19">
        <v>521</v>
      </c>
      <c r="J454" s="19">
        <v>533</v>
      </c>
      <c r="K454" s="18">
        <v>2</v>
      </c>
      <c r="L454" s="18">
        <v>60</v>
      </c>
      <c r="M454" s="20">
        <v>2990</v>
      </c>
    </row>
    <row r="455" spans="1:13" s="21" customFormat="1" ht="16.5">
      <c r="A455" s="18">
        <v>1011144</v>
      </c>
      <c r="B455" s="18">
        <v>1011101</v>
      </c>
      <c r="C455" s="18" t="s">
        <v>47</v>
      </c>
      <c r="D455" s="18">
        <v>44</v>
      </c>
      <c r="E455" s="18">
        <v>90</v>
      </c>
      <c r="F455" s="18">
        <v>4</v>
      </c>
      <c r="G455" s="19">
        <v>612</v>
      </c>
      <c r="H455" s="19">
        <v>531</v>
      </c>
      <c r="I455" s="19">
        <v>523</v>
      </c>
      <c r="J455" s="19">
        <v>532</v>
      </c>
      <c r="K455" s="18">
        <v>2</v>
      </c>
      <c r="L455" s="18">
        <v>60</v>
      </c>
      <c r="M455" s="20">
        <v>3010</v>
      </c>
    </row>
    <row r="456" spans="1:13" s="21" customFormat="1" ht="16.5">
      <c r="A456" s="18">
        <v>1011145</v>
      </c>
      <c r="B456" s="18">
        <v>1011101</v>
      </c>
      <c r="C456" s="18" t="s">
        <v>47</v>
      </c>
      <c r="D456" s="18">
        <v>45</v>
      </c>
      <c r="E456" s="18">
        <v>90</v>
      </c>
      <c r="F456" s="18">
        <v>4</v>
      </c>
      <c r="G456" s="19">
        <v>611</v>
      </c>
      <c r="H456" s="19">
        <v>633</v>
      </c>
      <c r="I456" s="19">
        <v>522</v>
      </c>
      <c r="J456" s="19">
        <v>531</v>
      </c>
      <c r="K456" s="18">
        <v>2</v>
      </c>
      <c r="L456" s="18">
        <v>60</v>
      </c>
      <c r="M456" s="20">
        <v>3050</v>
      </c>
    </row>
    <row r="457" spans="1:13" s="21" customFormat="1" ht="16.5">
      <c r="A457" s="18">
        <v>1011146</v>
      </c>
      <c r="B457" s="18">
        <v>1011101</v>
      </c>
      <c r="C457" s="18" t="s">
        <v>47</v>
      </c>
      <c r="D457" s="18">
        <v>46</v>
      </c>
      <c r="E457" s="18">
        <v>90</v>
      </c>
      <c r="F457" s="18">
        <v>4</v>
      </c>
      <c r="G457" s="19">
        <v>623</v>
      </c>
      <c r="H457" s="19">
        <v>632</v>
      </c>
      <c r="I457" s="19">
        <v>521</v>
      </c>
      <c r="J457" s="19">
        <v>533</v>
      </c>
      <c r="K457" s="18">
        <v>2</v>
      </c>
      <c r="L457" s="18">
        <v>60</v>
      </c>
      <c r="M457" s="20">
        <v>3070</v>
      </c>
    </row>
    <row r="458" spans="1:13" s="21" customFormat="1" ht="16.5">
      <c r="A458" s="18">
        <v>1011147</v>
      </c>
      <c r="B458" s="18">
        <v>1011101</v>
      </c>
      <c r="C458" s="18" t="s">
        <v>47</v>
      </c>
      <c r="D458" s="18">
        <v>47</v>
      </c>
      <c r="E458" s="18">
        <v>90</v>
      </c>
      <c r="F458" s="18">
        <v>4</v>
      </c>
      <c r="G458" s="19">
        <v>622</v>
      </c>
      <c r="H458" s="19">
        <v>631</v>
      </c>
      <c r="I458" s="19">
        <v>523</v>
      </c>
      <c r="J458" s="19">
        <v>532</v>
      </c>
      <c r="K458" s="18">
        <v>2</v>
      </c>
      <c r="L458" s="18">
        <v>60</v>
      </c>
      <c r="M458" s="20">
        <v>3090</v>
      </c>
    </row>
    <row r="459" spans="1:13" s="21" customFormat="1" ht="16.5">
      <c r="A459" s="18">
        <v>1011148</v>
      </c>
      <c r="B459" s="18">
        <v>1011101</v>
      </c>
      <c r="C459" s="18" t="s">
        <v>47</v>
      </c>
      <c r="D459" s="18">
        <v>48</v>
      </c>
      <c r="E459" s="18">
        <v>90</v>
      </c>
      <c r="F459" s="18">
        <v>4</v>
      </c>
      <c r="G459" s="19">
        <v>621</v>
      </c>
      <c r="H459" s="19">
        <v>633</v>
      </c>
      <c r="I459" s="19">
        <v>522</v>
      </c>
      <c r="J459" s="19">
        <v>531</v>
      </c>
      <c r="K459" s="18">
        <v>2</v>
      </c>
      <c r="L459" s="18">
        <v>60</v>
      </c>
      <c r="M459" s="20">
        <v>3110</v>
      </c>
    </row>
    <row r="460" spans="1:13" s="21" customFormat="1" ht="16.5">
      <c r="A460" s="18">
        <v>1011149</v>
      </c>
      <c r="B460" s="18">
        <v>1011101</v>
      </c>
      <c r="C460" s="18" t="s">
        <v>47</v>
      </c>
      <c r="D460" s="18">
        <v>49</v>
      </c>
      <c r="E460" s="18">
        <v>90</v>
      </c>
      <c r="F460" s="18">
        <v>4</v>
      </c>
      <c r="G460" s="19">
        <v>613</v>
      </c>
      <c r="H460" s="19">
        <v>632</v>
      </c>
      <c r="I460" s="19">
        <v>621</v>
      </c>
      <c r="J460" s="19">
        <v>633</v>
      </c>
      <c r="K460" s="18">
        <v>2</v>
      </c>
      <c r="L460" s="18">
        <v>60</v>
      </c>
      <c r="M460" s="20">
        <v>3610</v>
      </c>
    </row>
    <row r="461" spans="1:13" s="21" customFormat="1" ht="16.5">
      <c r="A461" s="18">
        <v>1011150</v>
      </c>
      <c r="B461" s="18">
        <v>1011101</v>
      </c>
      <c r="C461" s="18" t="s">
        <v>47</v>
      </c>
      <c r="D461" s="18">
        <v>50</v>
      </c>
      <c r="E461" s="18">
        <v>120</v>
      </c>
      <c r="F461" s="18">
        <v>4</v>
      </c>
      <c r="G461" s="19">
        <v>612</v>
      </c>
      <c r="H461" s="19">
        <v>631</v>
      </c>
      <c r="I461" s="19">
        <v>623</v>
      </c>
      <c r="J461" s="19">
        <v>632</v>
      </c>
      <c r="K461" s="18">
        <v>2</v>
      </c>
      <c r="L461" s="18">
        <v>60</v>
      </c>
      <c r="M461" s="20">
        <v>3810</v>
      </c>
    </row>
    <row r="462" spans="1:13" s="21" customFormat="1" ht="16.5">
      <c r="A462" s="18">
        <v>1012200</v>
      </c>
      <c r="B462" s="18">
        <v>1012201</v>
      </c>
      <c r="C462" s="18" t="s">
        <v>48</v>
      </c>
      <c r="D462" s="18">
        <v>0</v>
      </c>
      <c r="E462" s="18">
        <v>50</v>
      </c>
      <c r="F462" s="18">
        <v>2</v>
      </c>
      <c r="G462" s="19">
        <v>112</v>
      </c>
      <c r="H462" s="19">
        <v>131</v>
      </c>
      <c r="I462" s="19">
        <v>0</v>
      </c>
      <c r="J462" s="19">
        <v>0</v>
      </c>
      <c r="K462" s="18">
        <v>2</v>
      </c>
      <c r="L462" s="18">
        <v>60</v>
      </c>
      <c r="M462" s="20">
        <v>60</v>
      </c>
    </row>
    <row r="463" spans="1:13" s="21" customFormat="1" ht="16.5">
      <c r="A463" s="18">
        <v>1012201</v>
      </c>
      <c r="B463" s="18">
        <v>1012201</v>
      </c>
      <c r="C463" s="18" t="s">
        <v>48</v>
      </c>
      <c r="D463" s="18">
        <v>1</v>
      </c>
      <c r="E463" s="18">
        <v>50</v>
      </c>
      <c r="F463" s="18">
        <v>3</v>
      </c>
      <c r="G463" s="19">
        <v>211</v>
      </c>
      <c r="H463" s="19">
        <v>134</v>
      </c>
      <c r="I463" s="19">
        <v>123</v>
      </c>
      <c r="J463" s="19">
        <v>0</v>
      </c>
      <c r="K463" s="18">
        <v>2</v>
      </c>
      <c r="L463" s="18">
        <v>60</v>
      </c>
      <c r="M463" s="20">
        <v>80</v>
      </c>
    </row>
    <row r="464" spans="1:13" s="21" customFormat="1" ht="16.5">
      <c r="A464" s="18">
        <v>1012202</v>
      </c>
      <c r="B464" s="18">
        <v>1012201</v>
      </c>
      <c r="C464" s="18" t="s">
        <v>48</v>
      </c>
      <c r="D464" s="18">
        <v>2</v>
      </c>
      <c r="E464" s="18">
        <v>50</v>
      </c>
      <c r="F464" s="18">
        <v>4</v>
      </c>
      <c r="G464" s="19">
        <v>214</v>
      </c>
      <c r="H464" s="19">
        <v>133</v>
      </c>
      <c r="I464" s="19">
        <v>122</v>
      </c>
      <c r="J464" s="19">
        <v>131</v>
      </c>
      <c r="K464" s="18">
        <v>2</v>
      </c>
      <c r="L464" s="18">
        <v>60</v>
      </c>
      <c r="M464" s="20">
        <v>100</v>
      </c>
    </row>
    <row r="465" spans="1:13" s="21" customFormat="1" ht="16.5">
      <c r="A465" s="18">
        <v>1012203</v>
      </c>
      <c r="B465" s="18">
        <v>1012201</v>
      </c>
      <c r="C465" s="18" t="s">
        <v>48</v>
      </c>
      <c r="D465" s="18">
        <v>3</v>
      </c>
      <c r="E465" s="18">
        <v>50</v>
      </c>
      <c r="F465" s="18">
        <v>4</v>
      </c>
      <c r="G465" s="19">
        <v>213</v>
      </c>
      <c r="H465" s="19">
        <v>132</v>
      </c>
      <c r="I465" s="19">
        <v>121</v>
      </c>
      <c r="J465" s="19">
        <v>134</v>
      </c>
      <c r="K465" s="18">
        <v>2</v>
      </c>
      <c r="L465" s="18">
        <v>60</v>
      </c>
      <c r="M465" s="20">
        <v>120</v>
      </c>
    </row>
    <row r="466" spans="1:13" s="21" customFormat="1" ht="16.5">
      <c r="A466" s="18">
        <v>1012204</v>
      </c>
      <c r="B466" s="18">
        <v>1012201</v>
      </c>
      <c r="C466" s="18" t="s">
        <v>48</v>
      </c>
      <c r="D466" s="18">
        <v>4</v>
      </c>
      <c r="E466" s="18">
        <v>50</v>
      </c>
      <c r="F466" s="18">
        <v>4</v>
      </c>
      <c r="G466" s="19">
        <v>212</v>
      </c>
      <c r="H466" s="19">
        <v>231</v>
      </c>
      <c r="I466" s="19">
        <v>124</v>
      </c>
      <c r="J466" s="19">
        <v>133</v>
      </c>
      <c r="K466" s="18">
        <v>2</v>
      </c>
      <c r="L466" s="18">
        <v>60</v>
      </c>
      <c r="M466" s="20">
        <v>140</v>
      </c>
    </row>
    <row r="467" spans="1:13" s="21" customFormat="1" ht="16.5">
      <c r="A467" s="18">
        <v>1012205</v>
      </c>
      <c r="B467" s="18">
        <v>1012201</v>
      </c>
      <c r="C467" s="18" t="s">
        <v>48</v>
      </c>
      <c r="D467" s="18">
        <v>5</v>
      </c>
      <c r="E467" s="18">
        <v>50</v>
      </c>
      <c r="F467" s="18">
        <v>4</v>
      </c>
      <c r="G467" s="19">
        <v>211</v>
      </c>
      <c r="H467" s="19">
        <v>234</v>
      </c>
      <c r="I467" s="19">
        <v>123</v>
      </c>
      <c r="J467" s="19">
        <v>132</v>
      </c>
      <c r="K467" s="18">
        <v>2</v>
      </c>
      <c r="L467" s="18">
        <v>60</v>
      </c>
      <c r="M467" s="20">
        <v>170</v>
      </c>
    </row>
    <row r="468" spans="1:13" s="21" customFormat="1" ht="16.5">
      <c r="A468" s="18">
        <v>1012206</v>
      </c>
      <c r="B468" s="18">
        <v>1012201</v>
      </c>
      <c r="C468" s="18" t="s">
        <v>48</v>
      </c>
      <c r="D468" s="18">
        <v>6</v>
      </c>
      <c r="E468" s="18">
        <v>50</v>
      </c>
      <c r="F468" s="18">
        <v>4</v>
      </c>
      <c r="G468" s="19">
        <v>214</v>
      </c>
      <c r="H468" s="19">
        <v>233</v>
      </c>
      <c r="I468" s="19">
        <v>122</v>
      </c>
      <c r="J468" s="19">
        <v>131</v>
      </c>
      <c r="K468" s="18">
        <v>2</v>
      </c>
      <c r="L468" s="18">
        <v>60</v>
      </c>
      <c r="M468" s="20">
        <v>190</v>
      </c>
    </row>
    <row r="469" spans="1:13" s="21" customFormat="1" ht="16.5">
      <c r="A469" s="18">
        <v>1012207</v>
      </c>
      <c r="B469" s="18">
        <v>1012201</v>
      </c>
      <c r="C469" s="18" t="s">
        <v>48</v>
      </c>
      <c r="D469" s="18">
        <v>7</v>
      </c>
      <c r="E469" s="18">
        <v>50</v>
      </c>
      <c r="F469" s="18">
        <v>4</v>
      </c>
      <c r="G469" s="19">
        <v>213</v>
      </c>
      <c r="H469" s="19">
        <v>232</v>
      </c>
      <c r="I469" s="19">
        <v>121</v>
      </c>
      <c r="J469" s="19">
        <v>134</v>
      </c>
      <c r="K469" s="18">
        <v>2</v>
      </c>
      <c r="L469" s="18">
        <v>60</v>
      </c>
      <c r="M469" s="20">
        <v>210</v>
      </c>
    </row>
    <row r="470" spans="1:13" s="21" customFormat="1" ht="16.5">
      <c r="A470" s="18">
        <v>1012208</v>
      </c>
      <c r="B470" s="18">
        <v>1012201</v>
      </c>
      <c r="C470" s="18" t="s">
        <v>48</v>
      </c>
      <c r="D470" s="18">
        <v>8</v>
      </c>
      <c r="E470" s="18">
        <v>50</v>
      </c>
      <c r="F470" s="18">
        <v>4</v>
      </c>
      <c r="G470" s="19">
        <v>212</v>
      </c>
      <c r="H470" s="19">
        <v>231</v>
      </c>
      <c r="I470" s="19">
        <v>124</v>
      </c>
      <c r="J470" s="19">
        <v>133</v>
      </c>
      <c r="K470" s="18">
        <v>2</v>
      </c>
      <c r="L470" s="18">
        <v>60</v>
      </c>
      <c r="M470" s="20">
        <v>230</v>
      </c>
    </row>
    <row r="471" spans="1:13" s="21" customFormat="1" ht="16.5">
      <c r="A471" s="18">
        <v>1012209</v>
      </c>
      <c r="B471" s="18">
        <v>1012201</v>
      </c>
      <c r="C471" s="18" t="s">
        <v>48</v>
      </c>
      <c r="D471" s="18">
        <v>9</v>
      </c>
      <c r="E471" s="18">
        <v>50</v>
      </c>
      <c r="F471" s="18">
        <v>4</v>
      </c>
      <c r="G471" s="19">
        <v>211</v>
      </c>
      <c r="H471" s="19">
        <v>234</v>
      </c>
      <c r="I471" s="19">
        <v>223</v>
      </c>
      <c r="J471" s="19">
        <v>232</v>
      </c>
      <c r="K471" s="18">
        <v>2</v>
      </c>
      <c r="L471" s="18">
        <v>60</v>
      </c>
      <c r="M471" s="20">
        <v>730</v>
      </c>
    </row>
    <row r="472" spans="1:13" s="21" customFormat="1" ht="16.5">
      <c r="A472" s="18">
        <v>1012210</v>
      </c>
      <c r="B472" s="18">
        <v>1012201</v>
      </c>
      <c r="C472" s="18" t="s">
        <v>48</v>
      </c>
      <c r="D472" s="18">
        <v>10</v>
      </c>
      <c r="E472" s="18">
        <v>60</v>
      </c>
      <c r="F472" s="18">
        <v>4</v>
      </c>
      <c r="G472" s="19">
        <v>313</v>
      </c>
      <c r="H472" s="19">
        <v>232</v>
      </c>
      <c r="I472" s="19">
        <v>221</v>
      </c>
      <c r="J472" s="19">
        <v>233</v>
      </c>
      <c r="K472" s="18">
        <v>2</v>
      </c>
      <c r="L472" s="18">
        <v>60</v>
      </c>
      <c r="M472" s="20">
        <v>770</v>
      </c>
    </row>
    <row r="473" spans="1:13" s="21" customFormat="1" ht="16.5">
      <c r="A473" s="18">
        <v>1012211</v>
      </c>
      <c r="B473" s="18">
        <v>1012201</v>
      </c>
      <c r="C473" s="18" t="s">
        <v>48</v>
      </c>
      <c r="D473" s="18">
        <v>11</v>
      </c>
      <c r="E473" s="18">
        <v>60</v>
      </c>
      <c r="F473" s="18">
        <v>4</v>
      </c>
      <c r="G473" s="19">
        <v>312</v>
      </c>
      <c r="H473" s="19">
        <v>231</v>
      </c>
      <c r="I473" s="19">
        <v>223</v>
      </c>
      <c r="J473" s="19">
        <v>232</v>
      </c>
      <c r="K473" s="18">
        <v>2</v>
      </c>
      <c r="L473" s="18">
        <v>60</v>
      </c>
      <c r="M473" s="20">
        <v>790</v>
      </c>
    </row>
    <row r="474" spans="1:13" s="21" customFormat="1" ht="16.5">
      <c r="A474" s="18">
        <v>1012212</v>
      </c>
      <c r="B474" s="18">
        <v>1012201</v>
      </c>
      <c r="C474" s="18" t="s">
        <v>48</v>
      </c>
      <c r="D474" s="18">
        <v>12</v>
      </c>
      <c r="E474" s="18">
        <v>60</v>
      </c>
      <c r="F474" s="18">
        <v>4</v>
      </c>
      <c r="G474" s="19">
        <v>311</v>
      </c>
      <c r="H474" s="19">
        <v>233</v>
      </c>
      <c r="I474" s="19">
        <v>222</v>
      </c>
      <c r="J474" s="19">
        <v>231</v>
      </c>
      <c r="K474" s="18">
        <v>2</v>
      </c>
      <c r="L474" s="18">
        <v>60</v>
      </c>
      <c r="M474" s="20">
        <v>810</v>
      </c>
    </row>
    <row r="475" spans="1:13" s="21" customFormat="1" ht="16.5">
      <c r="A475" s="18">
        <v>1012213</v>
      </c>
      <c r="B475" s="18">
        <v>1012201</v>
      </c>
      <c r="C475" s="18" t="s">
        <v>48</v>
      </c>
      <c r="D475" s="18">
        <v>13</v>
      </c>
      <c r="E475" s="18">
        <v>60</v>
      </c>
      <c r="F475" s="18">
        <v>4</v>
      </c>
      <c r="G475" s="19">
        <v>313</v>
      </c>
      <c r="H475" s="19">
        <v>332</v>
      </c>
      <c r="I475" s="19">
        <v>221</v>
      </c>
      <c r="J475" s="19">
        <v>233</v>
      </c>
      <c r="K475" s="18">
        <v>2</v>
      </c>
      <c r="L475" s="18">
        <v>60</v>
      </c>
      <c r="M475" s="20">
        <v>830</v>
      </c>
    </row>
    <row r="476" spans="1:13" s="21" customFormat="1" ht="16.5">
      <c r="A476" s="18">
        <v>1012214</v>
      </c>
      <c r="B476" s="18">
        <v>1012201</v>
      </c>
      <c r="C476" s="18" t="s">
        <v>48</v>
      </c>
      <c r="D476" s="18">
        <v>14</v>
      </c>
      <c r="E476" s="18">
        <v>60</v>
      </c>
      <c r="F476" s="18">
        <v>4</v>
      </c>
      <c r="G476" s="19">
        <v>312</v>
      </c>
      <c r="H476" s="19">
        <v>321</v>
      </c>
      <c r="I476" s="19">
        <v>223</v>
      </c>
      <c r="J476" s="19">
        <v>232</v>
      </c>
      <c r="K476" s="18">
        <v>2</v>
      </c>
      <c r="L476" s="18">
        <v>60</v>
      </c>
      <c r="M476" s="20">
        <v>850</v>
      </c>
    </row>
    <row r="477" spans="1:13" s="21" customFormat="1" ht="16.5">
      <c r="A477" s="18">
        <v>1012215</v>
      </c>
      <c r="B477" s="18">
        <v>1012201</v>
      </c>
      <c r="C477" s="18" t="s">
        <v>48</v>
      </c>
      <c r="D477" s="18">
        <v>15</v>
      </c>
      <c r="E477" s="18">
        <v>60</v>
      </c>
      <c r="F477" s="18">
        <v>4</v>
      </c>
      <c r="G477" s="19">
        <v>311</v>
      </c>
      <c r="H477" s="19">
        <v>333</v>
      </c>
      <c r="I477" s="19">
        <v>222</v>
      </c>
      <c r="J477" s="19">
        <v>231</v>
      </c>
      <c r="K477" s="18">
        <v>2</v>
      </c>
      <c r="L477" s="18">
        <v>60</v>
      </c>
      <c r="M477" s="20">
        <v>890</v>
      </c>
    </row>
    <row r="478" spans="1:13" s="21" customFormat="1" ht="16.5">
      <c r="A478" s="18">
        <v>1012216</v>
      </c>
      <c r="B478" s="18">
        <v>1012201</v>
      </c>
      <c r="C478" s="18" t="s">
        <v>48</v>
      </c>
      <c r="D478" s="18">
        <v>16</v>
      </c>
      <c r="E478" s="18">
        <v>60</v>
      </c>
      <c r="F478" s="18">
        <v>4</v>
      </c>
      <c r="G478" s="19">
        <v>313</v>
      </c>
      <c r="H478" s="19">
        <v>322</v>
      </c>
      <c r="I478" s="19">
        <v>221</v>
      </c>
      <c r="J478" s="19">
        <v>233</v>
      </c>
      <c r="K478" s="18">
        <v>2</v>
      </c>
      <c r="L478" s="18">
        <v>60</v>
      </c>
      <c r="M478" s="20">
        <v>910</v>
      </c>
    </row>
    <row r="479" spans="1:13" s="21" customFormat="1" ht="16.5">
      <c r="A479" s="18">
        <v>1012217</v>
      </c>
      <c r="B479" s="18">
        <v>1012201</v>
      </c>
      <c r="C479" s="18" t="s">
        <v>48</v>
      </c>
      <c r="D479" s="18">
        <v>17</v>
      </c>
      <c r="E479" s="18">
        <v>60</v>
      </c>
      <c r="F479" s="18">
        <v>4</v>
      </c>
      <c r="G479" s="19">
        <v>312</v>
      </c>
      <c r="H479" s="19">
        <v>331</v>
      </c>
      <c r="I479" s="19">
        <v>223</v>
      </c>
      <c r="J479" s="19">
        <v>232</v>
      </c>
      <c r="K479" s="18">
        <v>2</v>
      </c>
      <c r="L479" s="18">
        <v>60</v>
      </c>
      <c r="M479" s="20">
        <v>930</v>
      </c>
    </row>
    <row r="480" spans="1:13" s="21" customFormat="1" ht="16.5">
      <c r="A480" s="18">
        <v>1012218</v>
      </c>
      <c r="B480" s="18">
        <v>1012201</v>
      </c>
      <c r="C480" s="18" t="s">
        <v>48</v>
      </c>
      <c r="D480" s="18">
        <v>18</v>
      </c>
      <c r="E480" s="18">
        <v>60</v>
      </c>
      <c r="F480" s="18">
        <v>4</v>
      </c>
      <c r="G480" s="19">
        <v>311</v>
      </c>
      <c r="H480" s="19">
        <v>333</v>
      </c>
      <c r="I480" s="19">
        <v>222</v>
      </c>
      <c r="J480" s="19">
        <v>231</v>
      </c>
      <c r="K480" s="18">
        <v>2</v>
      </c>
      <c r="L480" s="18">
        <v>60</v>
      </c>
      <c r="M480" s="20">
        <v>950</v>
      </c>
    </row>
    <row r="481" spans="1:13" s="21" customFormat="1" ht="16.5">
      <c r="A481" s="18">
        <v>1012219</v>
      </c>
      <c r="B481" s="18">
        <v>1012201</v>
      </c>
      <c r="C481" s="18" t="s">
        <v>48</v>
      </c>
      <c r="D481" s="18">
        <v>19</v>
      </c>
      <c r="E481" s="18">
        <v>60</v>
      </c>
      <c r="F481" s="18">
        <v>4</v>
      </c>
      <c r="G481" s="19">
        <v>313</v>
      </c>
      <c r="H481" s="19">
        <v>332</v>
      </c>
      <c r="I481" s="19">
        <v>321</v>
      </c>
      <c r="J481" s="19">
        <v>333</v>
      </c>
      <c r="K481" s="18">
        <v>2</v>
      </c>
      <c r="L481" s="18">
        <v>60</v>
      </c>
      <c r="M481" s="20">
        <v>1450</v>
      </c>
    </row>
    <row r="482" spans="1:13" s="21" customFormat="1" ht="16.5">
      <c r="A482" s="18">
        <v>1012220</v>
      </c>
      <c r="B482" s="18">
        <v>1012201</v>
      </c>
      <c r="C482" s="18" t="s">
        <v>48</v>
      </c>
      <c r="D482" s="18">
        <v>20</v>
      </c>
      <c r="E482" s="18">
        <v>70</v>
      </c>
      <c r="F482" s="18">
        <v>4</v>
      </c>
      <c r="G482" s="19">
        <v>412</v>
      </c>
      <c r="H482" s="19">
        <v>331</v>
      </c>
      <c r="I482" s="19">
        <v>323</v>
      </c>
      <c r="J482" s="19">
        <v>332</v>
      </c>
      <c r="K482" s="18">
        <v>2</v>
      </c>
      <c r="L482" s="18">
        <v>60</v>
      </c>
      <c r="M482" s="20">
        <v>1490</v>
      </c>
    </row>
    <row r="483" spans="1:13" s="21" customFormat="1" ht="16.5">
      <c r="A483" s="18">
        <v>1012221</v>
      </c>
      <c r="B483" s="18">
        <v>1012201</v>
      </c>
      <c r="C483" s="18" t="s">
        <v>48</v>
      </c>
      <c r="D483" s="18">
        <v>21</v>
      </c>
      <c r="E483" s="18">
        <v>70</v>
      </c>
      <c r="F483" s="18">
        <v>4</v>
      </c>
      <c r="G483" s="19">
        <v>411</v>
      </c>
      <c r="H483" s="19">
        <v>333</v>
      </c>
      <c r="I483" s="19">
        <v>322</v>
      </c>
      <c r="J483" s="19">
        <v>331</v>
      </c>
      <c r="K483" s="18">
        <v>2</v>
      </c>
      <c r="L483" s="18">
        <v>60</v>
      </c>
      <c r="M483" s="20">
        <v>1510</v>
      </c>
    </row>
    <row r="484" spans="1:13" s="21" customFormat="1" ht="16.5">
      <c r="A484" s="18">
        <v>1012222</v>
      </c>
      <c r="B484" s="18">
        <v>1012201</v>
      </c>
      <c r="C484" s="18" t="s">
        <v>48</v>
      </c>
      <c r="D484" s="18">
        <v>22</v>
      </c>
      <c r="E484" s="18">
        <v>70</v>
      </c>
      <c r="F484" s="18">
        <v>4</v>
      </c>
      <c r="G484" s="19">
        <v>423</v>
      </c>
      <c r="H484" s="19">
        <v>332</v>
      </c>
      <c r="I484" s="19">
        <v>321</v>
      </c>
      <c r="J484" s="19">
        <v>333</v>
      </c>
      <c r="K484" s="18">
        <v>2</v>
      </c>
      <c r="L484" s="18">
        <v>60</v>
      </c>
      <c r="M484" s="20">
        <v>1530</v>
      </c>
    </row>
    <row r="485" spans="1:13" s="21" customFormat="1" ht="16.5">
      <c r="A485" s="18">
        <v>1012223</v>
      </c>
      <c r="B485" s="18">
        <v>1012201</v>
      </c>
      <c r="C485" s="18" t="s">
        <v>48</v>
      </c>
      <c r="D485" s="18">
        <v>23</v>
      </c>
      <c r="E485" s="18">
        <v>70</v>
      </c>
      <c r="F485" s="18">
        <v>4</v>
      </c>
      <c r="G485" s="19">
        <v>422</v>
      </c>
      <c r="H485" s="19">
        <v>331</v>
      </c>
      <c r="I485" s="19">
        <v>323</v>
      </c>
      <c r="J485" s="19">
        <v>332</v>
      </c>
      <c r="K485" s="18">
        <v>2</v>
      </c>
      <c r="L485" s="18">
        <v>60</v>
      </c>
      <c r="M485" s="20">
        <v>1550</v>
      </c>
    </row>
    <row r="486" spans="1:13" s="21" customFormat="1" ht="16.5">
      <c r="A486" s="18">
        <v>1012224</v>
      </c>
      <c r="B486" s="18">
        <v>1012201</v>
      </c>
      <c r="C486" s="18" t="s">
        <v>48</v>
      </c>
      <c r="D486" s="18">
        <v>24</v>
      </c>
      <c r="E486" s="18">
        <v>70</v>
      </c>
      <c r="F486" s="18">
        <v>4</v>
      </c>
      <c r="G486" s="19">
        <v>411</v>
      </c>
      <c r="H486" s="19">
        <v>433</v>
      </c>
      <c r="I486" s="19">
        <v>322</v>
      </c>
      <c r="J486" s="19">
        <v>331</v>
      </c>
      <c r="K486" s="18">
        <v>2</v>
      </c>
      <c r="L486" s="18">
        <v>60</v>
      </c>
      <c r="M486" s="20">
        <v>1570</v>
      </c>
    </row>
    <row r="487" spans="1:13" s="21" customFormat="1" ht="16.5">
      <c r="A487" s="18">
        <v>1012225</v>
      </c>
      <c r="B487" s="18">
        <v>1012201</v>
      </c>
      <c r="C487" s="18" t="s">
        <v>48</v>
      </c>
      <c r="D487" s="18">
        <v>25</v>
      </c>
      <c r="E487" s="18">
        <v>70</v>
      </c>
      <c r="F487" s="18">
        <v>4</v>
      </c>
      <c r="G487" s="19">
        <v>413</v>
      </c>
      <c r="H487" s="19">
        <v>432</v>
      </c>
      <c r="I487" s="19">
        <v>321</v>
      </c>
      <c r="J487" s="19">
        <v>333</v>
      </c>
      <c r="K487" s="18">
        <v>2</v>
      </c>
      <c r="L487" s="18">
        <v>60</v>
      </c>
      <c r="M487" s="20">
        <v>1610</v>
      </c>
    </row>
    <row r="488" spans="1:13" s="21" customFormat="1" ht="16.5">
      <c r="A488" s="18">
        <v>1012226</v>
      </c>
      <c r="B488" s="18">
        <v>1012201</v>
      </c>
      <c r="C488" s="18" t="s">
        <v>48</v>
      </c>
      <c r="D488" s="18">
        <v>26</v>
      </c>
      <c r="E488" s="18">
        <v>70</v>
      </c>
      <c r="F488" s="18">
        <v>4</v>
      </c>
      <c r="G488" s="19">
        <v>412</v>
      </c>
      <c r="H488" s="19">
        <v>421</v>
      </c>
      <c r="I488" s="19">
        <v>323</v>
      </c>
      <c r="J488" s="19">
        <v>332</v>
      </c>
      <c r="K488" s="18">
        <v>2</v>
      </c>
      <c r="L488" s="18">
        <v>60</v>
      </c>
      <c r="M488" s="20">
        <v>1630</v>
      </c>
    </row>
    <row r="489" spans="1:13" s="21" customFormat="1" ht="16.5">
      <c r="A489" s="18">
        <v>1012227</v>
      </c>
      <c r="B489" s="18">
        <v>1012201</v>
      </c>
      <c r="C489" s="18" t="s">
        <v>48</v>
      </c>
      <c r="D489" s="18">
        <v>27</v>
      </c>
      <c r="E489" s="18">
        <v>70</v>
      </c>
      <c r="F489" s="18">
        <v>4</v>
      </c>
      <c r="G489" s="19">
        <v>411</v>
      </c>
      <c r="H489" s="19">
        <v>423</v>
      </c>
      <c r="I489" s="19">
        <v>322</v>
      </c>
      <c r="J489" s="19">
        <v>331</v>
      </c>
      <c r="K489" s="18">
        <v>2</v>
      </c>
      <c r="L489" s="18">
        <v>60</v>
      </c>
      <c r="M489" s="20">
        <v>1650</v>
      </c>
    </row>
    <row r="490" spans="1:13" s="21" customFormat="1" ht="16.5">
      <c r="A490" s="18">
        <v>1012228</v>
      </c>
      <c r="B490" s="18">
        <v>1012201</v>
      </c>
      <c r="C490" s="18" t="s">
        <v>48</v>
      </c>
      <c r="D490" s="18">
        <v>28</v>
      </c>
      <c r="E490" s="18">
        <v>70</v>
      </c>
      <c r="F490" s="18">
        <v>4</v>
      </c>
      <c r="G490" s="19">
        <v>413</v>
      </c>
      <c r="H490" s="19">
        <v>432</v>
      </c>
      <c r="I490" s="19">
        <v>321</v>
      </c>
      <c r="J490" s="19">
        <v>333</v>
      </c>
      <c r="K490" s="18">
        <v>2</v>
      </c>
      <c r="L490" s="18">
        <v>60</v>
      </c>
      <c r="M490" s="20">
        <v>1670</v>
      </c>
    </row>
    <row r="491" spans="1:13" s="21" customFormat="1" ht="16.5">
      <c r="A491" s="18">
        <v>1012229</v>
      </c>
      <c r="B491" s="18">
        <v>1012201</v>
      </c>
      <c r="C491" s="18" t="s">
        <v>48</v>
      </c>
      <c r="D491" s="18">
        <v>29</v>
      </c>
      <c r="E491" s="18">
        <v>70</v>
      </c>
      <c r="F491" s="18">
        <v>4</v>
      </c>
      <c r="G491" s="19">
        <v>412</v>
      </c>
      <c r="H491" s="19">
        <v>431</v>
      </c>
      <c r="I491" s="19">
        <v>423</v>
      </c>
      <c r="J491" s="19">
        <v>432</v>
      </c>
      <c r="K491" s="18">
        <v>2</v>
      </c>
      <c r="L491" s="18">
        <v>60</v>
      </c>
      <c r="M491" s="20">
        <v>2170</v>
      </c>
    </row>
    <row r="492" spans="1:13" s="21" customFormat="1" ht="16.5">
      <c r="A492" s="18">
        <v>1012230</v>
      </c>
      <c r="B492" s="18">
        <v>1012201</v>
      </c>
      <c r="C492" s="18" t="s">
        <v>48</v>
      </c>
      <c r="D492" s="18">
        <v>30</v>
      </c>
      <c r="E492" s="18">
        <v>80</v>
      </c>
      <c r="F492" s="18">
        <v>4</v>
      </c>
      <c r="G492" s="19">
        <v>521</v>
      </c>
      <c r="H492" s="19">
        <v>433</v>
      </c>
      <c r="I492" s="19">
        <v>422</v>
      </c>
      <c r="J492" s="19">
        <v>431</v>
      </c>
      <c r="K492" s="18">
        <v>2</v>
      </c>
      <c r="L492" s="18">
        <v>60</v>
      </c>
      <c r="M492" s="20">
        <v>2210</v>
      </c>
    </row>
    <row r="493" spans="1:13" s="21" customFormat="1" ht="16.5">
      <c r="A493" s="18">
        <v>1012231</v>
      </c>
      <c r="B493" s="18">
        <v>1012201</v>
      </c>
      <c r="C493" s="18" t="s">
        <v>48</v>
      </c>
      <c r="D493" s="18">
        <v>31</v>
      </c>
      <c r="E493" s="18">
        <v>80</v>
      </c>
      <c r="F493" s="18">
        <v>4</v>
      </c>
      <c r="G493" s="19">
        <v>513</v>
      </c>
      <c r="H493" s="19">
        <v>432</v>
      </c>
      <c r="I493" s="19">
        <v>421</v>
      </c>
      <c r="J493" s="19">
        <v>433</v>
      </c>
      <c r="K493" s="18">
        <v>2</v>
      </c>
      <c r="L493" s="18">
        <v>60</v>
      </c>
      <c r="M493" s="20">
        <v>2230</v>
      </c>
    </row>
    <row r="494" spans="1:13" s="21" customFormat="1" ht="16.5">
      <c r="A494" s="18">
        <v>1012232</v>
      </c>
      <c r="B494" s="18">
        <v>1012201</v>
      </c>
      <c r="C494" s="18" t="s">
        <v>48</v>
      </c>
      <c r="D494" s="18">
        <v>32</v>
      </c>
      <c r="E494" s="18">
        <v>80</v>
      </c>
      <c r="F494" s="18">
        <v>4</v>
      </c>
      <c r="G494" s="19">
        <v>512</v>
      </c>
      <c r="H494" s="19">
        <v>431</v>
      </c>
      <c r="I494" s="19">
        <v>423</v>
      </c>
      <c r="J494" s="19">
        <v>432</v>
      </c>
      <c r="K494" s="18">
        <v>2</v>
      </c>
      <c r="L494" s="18">
        <v>60</v>
      </c>
      <c r="M494" s="20">
        <v>2250</v>
      </c>
    </row>
    <row r="495" spans="1:13" s="21" customFormat="1" ht="16.5">
      <c r="A495" s="18">
        <v>1012233</v>
      </c>
      <c r="B495" s="18">
        <v>1012201</v>
      </c>
      <c r="C495" s="18" t="s">
        <v>48</v>
      </c>
      <c r="D495" s="18">
        <v>33</v>
      </c>
      <c r="E495" s="18">
        <v>80</v>
      </c>
      <c r="F495" s="18">
        <v>4</v>
      </c>
      <c r="G495" s="19">
        <v>511</v>
      </c>
      <c r="H495" s="19">
        <v>433</v>
      </c>
      <c r="I495" s="19">
        <v>422</v>
      </c>
      <c r="J495" s="19">
        <v>431</v>
      </c>
      <c r="K495" s="18">
        <v>2</v>
      </c>
      <c r="L495" s="18">
        <v>60</v>
      </c>
      <c r="M495" s="20">
        <v>2270</v>
      </c>
    </row>
    <row r="496" spans="1:13" s="21" customFormat="1" ht="16.5">
      <c r="A496" s="18">
        <v>1012234</v>
      </c>
      <c r="B496" s="18">
        <v>1012201</v>
      </c>
      <c r="C496" s="18" t="s">
        <v>48</v>
      </c>
      <c r="D496" s="18">
        <v>34</v>
      </c>
      <c r="E496" s="18">
        <v>80</v>
      </c>
      <c r="F496" s="18">
        <v>4</v>
      </c>
      <c r="G496" s="19">
        <v>513</v>
      </c>
      <c r="H496" s="19">
        <v>432</v>
      </c>
      <c r="I496" s="19">
        <v>421</v>
      </c>
      <c r="J496" s="19">
        <v>433</v>
      </c>
      <c r="K496" s="18">
        <v>2</v>
      </c>
      <c r="L496" s="18">
        <v>60</v>
      </c>
      <c r="M496" s="20">
        <v>2290</v>
      </c>
    </row>
    <row r="497" spans="1:13" s="21" customFormat="1" ht="16.5">
      <c r="A497" s="18">
        <v>1012235</v>
      </c>
      <c r="B497" s="18">
        <v>1012201</v>
      </c>
      <c r="C497" s="18" t="s">
        <v>48</v>
      </c>
      <c r="D497" s="18">
        <v>35</v>
      </c>
      <c r="E497" s="18">
        <v>80</v>
      </c>
      <c r="F497" s="18">
        <v>4</v>
      </c>
      <c r="G497" s="19">
        <v>512</v>
      </c>
      <c r="H497" s="19">
        <v>531</v>
      </c>
      <c r="I497" s="19">
        <v>423</v>
      </c>
      <c r="J497" s="19">
        <v>432</v>
      </c>
      <c r="K497" s="18">
        <v>2</v>
      </c>
      <c r="L497" s="18">
        <v>60</v>
      </c>
      <c r="M497" s="20">
        <v>2330</v>
      </c>
    </row>
    <row r="498" spans="1:13" s="21" customFormat="1" ht="16.5">
      <c r="A498" s="18">
        <v>1012236</v>
      </c>
      <c r="B498" s="18">
        <v>1012201</v>
      </c>
      <c r="C498" s="18" t="s">
        <v>48</v>
      </c>
      <c r="D498" s="18">
        <v>36</v>
      </c>
      <c r="E498" s="18">
        <v>80</v>
      </c>
      <c r="F498" s="18">
        <v>4</v>
      </c>
      <c r="G498" s="19">
        <v>521</v>
      </c>
      <c r="H498" s="19">
        <v>533</v>
      </c>
      <c r="I498" s="19">
        <v>422</v>
      </c>
      <c r="J498" s="19">
        <v>431</v>
      </c>
      <c r="K498" s="18">
        <v>2</v>
      </c>
      <c r="L498" s="18">
        <v>60</v>
      </c>
      <c r="M498" s="20">
        <v>2350</v>
      </c>
    </row>
    <row r="499" spans="1:13" s="21" customFormat="1" ht="16.5">
      <c r="A499" s="18">
        <v>1012237</v>
      </c>
      <c r="B499" s="18">
        <v>1012201</v>
      </c>
      <c r="C499" s="18" t="s">
        <v>48</v>
      </c>
      <c r="D499" s="18">
        <v>37</v>
      </c>
      <c r="E499" s="18">
        <v>80</v>
      </c>
      <c r="F499" s="18">
        <v>4</v>
      </c>
      <c r="G499" s="19">
        <v>513</v>
      </c>
      <c r="H499" s="19">
        <v>532</v>
      </c>
      <c r="I499" s="19">
        <v>421</v>
      </c>
      <c r="J499" s="19">
        <v>433</v>
      </c>
      <c r="K499" s="18">
        <v>2</v>
      </c>
      <c r="L499" s="18">
        <v>60</v>
      </c>
      <c r="M499" s="20">
        <v>2370</v>
      </c>
    </row>
    <row r="500" spans="1:13" s="21" customFormat="1" ht="16.5">
      <c r="A500" s="18">
        <v>1012238</v>
      </c>
      <c r="B500" s="18">
        <v>1012201</v>
      </c>
      <c r="C500" s="18" t="s">
        <v>48</v>
      </c>
      <c r="D500" s="18">
        <v>38</v>
      </c>
      <c r="E500" s="18">
        <v>80</v>
      </c>
      <c r="F500" s="18">
        <v>4</v>
      </c>
      <c r="G500" s="19">
        <v>512</v>
      </c>
      <c r="H500" s="19">
        <v>531</v>
      </c>
      <c r="I500" s="19">
        <v>423</v>
      </c>
      <c r="J500" s="19">
        <v>432</v>
      </c>
      <c r="K500" s="18">
        <v>2</v>
      </c>
      <c r="L500" s="18">
        <v>60</v>
      </c>
      <c r="M500" s="20">
        <v>2390</v>
      </c>
    </row>
    <row r="501" spans="1:13" s="21" customFormat="1" ht="16.5">
      <c r="A501" s="18">
        <v>1012239</v>
      </c>
      <c r="B501" s="18">
        <v>1012201</v>
      </c>
      <c r="C501" s="18" t="s">
        <v>48</v>
      </c>
      <c r="D501" s="18">
        <v>39</v>
      </c>
      <c r="E501" s="18">
        <v>80</v>
      </c>
      <c r="F501" s="18">
        <v>4</v>
      </c>
      <c r="G501" s="19">
        <v>521</v>
      </c>
      <c r="H501" s="19">
        <v>533</v>
      </c>
      <c r="I501" s="19">
        <v>522</v>
      </c>
      <c r="J501" s="19">
        <v>531</v>
      </c>
      <c r="K501" s="18">
        <v>2</v>
      </c>
      <c r="L501" s="18">
        <v>60</v>
      </c>
      <c r="M501" s="20">
        <v>2890</v>
      </c>
    </row>
    <row r="502" spans="1:13" s="21" customFormat="1" ht="16.5">
      <c r="A502" s="18">
        <v>1012240</v>
      </c>
      <c r="B502" s="18">
        <v>1012201</v>
      </c>
      <c r="C502" s="18" t="s">
        <v>48</v>
      </c>
      <c r="D502" s="18">
        <v>40</v>
      </c>
      <c r="E502" s="18">
        <v>90</v>
      </c>
      <c r="F502" s="18">
        <v>4</v>
      </c>
      <c r="G502" s="19">
        <v>623</v>
      </c>
      <c r="H502" s="19">
        <v>532</v>
      </c>
      <c r="I502" s="19">
        <v>521</v>
      </c>
      <c r="J502" s="19">
        <v>533</v>
      </c>
      <c r="K502" s="18">
        <v>2</v>
      </c>
      <c r="L502" s="18">
        <v>60</v>
      </c>
      <c r="M502" s="20">
        <v>2930</v>
      </c>
    </row>
    <row r="503" spans="1:13" s="21" customFormat="1" ht="16.5">
      <c r="A503" s="18">
        <v>1012241</v>
      </c>
      <c r="B503" s="18">
        <v>1012201</v>
      </c>
      <c r="C503" s="18" t="s">
        <v>48</v>
      </c>
      <c r="D503" s="18">
        <v>41</v>
      </c>
      <c r="E503" s="18">
        <v>90</v>
      </c>
      <c r="F503" s="18">
        <v>4</v>
      </c>
      <c r="G503" s="19">
        <v>622</v>
      </c>
      <c r="H503" s="19">
        <v>531</v>
      </c>
      <c r="I503" s="19">
        <v>523</v>
      </c>
      <c r="J503" s="19">
        <v>532</v>
      </c>
      <c r="K503" s="18">
        <v>2</v>
      </c>
      <c r="L503" s="18">
        <v>60</v>
      </c>
      <c r="M503" s="20">
        <v>2950</v>
      </c>
    </row>
    <row r="504" spans="1:13" s="21" customFormat="1" ht="16.5">
      <c r="A504" s="18">
        <v>1012242</v>
      </c>
      <c r="B504" s="18">
        <v>1012201</v>
      </c>
      <c r="C504" s="18" t="s">
        <v>48</v>
      </c>
      <c r="D504" s="18">
        <v>42</v>
      </c>
      <c r="E504" s="18">
        <v>90</v>
      </c>
      <c r="F504" s="18">
        <v>4</v>
      </c>
      <c r="G504" s="19">
        <v>631</v>
      </c>
      <c r="H504" s="19">
        <v>533</v>
      </c>
      <c r="I504" s="19">
        <v>522</v>
      </c>
      <c r="J504" s="19">
        <v>531</v>
      </c>
      <c r="K504" s="18">
        <v>2</v>
      </c>
      <c r="L504" s="18">
        <v>60</v>
      </c>
      <c r="M504" s="20">
        <v>2970</v>
      </c>
    </row>
    <row r="505" spans="1:13" s="21" customFormat="1" ht="16.5">
      <c r="A505" s="18">
        <v>1012243</v>
      </c>
      <c r="B505" s="18">
        <v>1012201</v>
      </c>
      <c r="C505" s="18" t="s">
        <v>48</v>
      </c>
      <c r="D505" s="18">
        <v>43</v>
      </c>
      <c r="E505" s="18">
        <v>90</v>
      </c>
      <c r="F505" s="18">
        <v>4</v>
      </c>
      <c r="G505" s="19">
        <v>623</v>
      </c>
      <c r="H505" s="19">
        <v>532</v>
      </c>
      <c r="I505" s="19">
        <v>521</v>
      </c>
      <c r="J505" s="19">
        <v>533</v>
      </c>
      <c r="K505" s="18">
        <v>2</v>
      </c>
      <c r="L505" s="18">
        <v>60</v>
      </c>
      <c r="M505" s="20">
        <v>2990</v>
      </c>
    </row>
    <row r="506" spans="1:13" s="21" customFormat="1" ht="16.5">
      <c r="A506" s="18">
        <v>1012244</v>
      </c>
      <c r="B506" s="18">
        <v>1012201</v>
      </c>
      <c r="C506" s="18" t="s">
        <v>48</v>
      </c>
      <c r="D506" s="18">
        <v>44</v>
      </c>
      <c r="E506" s="18">
        <v>90</v>
      </c>
      <c r="F506" s="18">
        <v>4</v>
      </c>
      <c r="G506" s="19">
        <v>622</v>
      </c>
      <c r="H506" s="19">
        <v>531</v>
      </c>
      <c r="I506" s="19">
        <v>523</v>
      </c>
      <c r="J506" s="19">
        <v>532</v>
      </c>
      <c r="K506" s="18">
        <v>2</v>
      </c>
      <c r="L506" s="18">
        <v>60</v>
      </c>
      <c r="M506" s="20">
        <v>3010</v>
      </c>
    </row>
    <row r="507" spans="1:13" s="21" customFormat="1" ht="16.5">
      <c r="A507" s="18">
        <v>1012245</v>
      </c>
      <c r="B507" s="18">
        <v>1012201</v>
      </c>
      <c r="C507" s="18" t="s">
        <v>48</v>
      </c>
      <c r="D507" s="18">
        <v>45</v>
      </c>
      <c r="E507" s="18">
        <v>90</v>
      </c>
      <c r="F507" s="18">
        <v>4</v>
      </c>
      <c r="G507" s="19">
        <v>621</v>
      </c>
      <c r="H507" s="19">
        <v>633</v>
      </c>
      <c r="I507" s="19">
        <v>522</v>
      </c>
      <c r="J507" s="19">
        <v>531</v>
      </c>
      <c r="K507" s="18">
        <v>2</v>
      </c>
      <c r="L507" s="18">
        <v>60</v>
      </c>
      <c r="M507" s="20">
        <v>3050</v>
      </c>
    </row>
    <row r="508" spans="1:13" s="21" customFormat="1" ht="16.5">
      <c r="A508" s="18">
        <v>1012246</v>
      </c>
      <c r="B508" s="18">
        <v>1012201</v>
      </c>
      <c r="C508" s="18" t="s">
        <v>48</v>
      </c>
      <c r="D508" s="18">
        <v>46</v>
      </c>
      <c r="E508" s="18">
        <v>90</v>
      </c>
      <c r="F508" s="18">
        <v>4</v>
      </c>
      <c r="G508" s="19">
        <v>613</v>
      </c>
      <c r="H508" s="19">
        <v>632</v>
      </c>
      <c r="I508" s="19">
        <v>521</v>
      </c>
      <c r="J508" s="19">
        <v>533</v>
      </c>
      <c r="K508" s="18">
        <v>2</v>
      </c>
      <c r="L508" s="18">
        <v>60</v>
      </c>
      <c r="M508" s="20">
        <v>3070</v>
      </c>
    </row>
    <row r="509" spans="1:13" s="21" customFormat="1" ht="16.5">
      <c r="A509" s="18">
        <v>1012247</v>
      </c>
      <c r="B509" s="18">
        <v>1012201</v>
      </c>
      <c r="C509" s="18" t="s">
        <v>48</v>
      </c>
      <c r="D509" s="18">
        <v>47</v>
      </c>
      <c r="E509" s="18">
        <v>90</v>
      </c>
      <c r="F509" s="18">
        <v>4</v>
      </c>
      <c r="G509" s="19">
        <v>612</v>
      </c>
      <c r="H509" s="19">
        <v>631</v>
      </c>
      <c r="I509" s="19">
        <v>523</v>
      </c>
      <c r="J509" s="19">
        <v>532</v>
      </c>
      <c r="K509" s="18">
        <v>2</v>
      </c>
      <c r="L509" s="18">
        <v>60</v>
      </c>
      <c r="M509" s="20">
        <v>3090</v>
      </c>
    </row>
    <row r="510" spans="1:13" s="21" customFormat="1" ht="16.5">
      <c r="A510" s="18">
        <v>1012248</v>
      </c>
      <c r="B510" s="18">
        <v>1012201</v>
      </c>
      <c r="C510" s="18" t="s">
        <v>48</v>
      </c>
      <c r="D510" s="18">
        <v>48</v>
      </c>
      <c r="E510" s="18">
        <v>90</v>
      </c>
      <c r="F510" s="18">
        <v>4</v>
      </c>
      <c r="G510" s="19">
        <v>621</v>
      </c>
      <c r="H510" s="19">
        <v>633</v>
      </c>
      <c r="I510" s="19">
        <v>522</v>
      </c>
      <c r="J510" s="19">
        <v>531</v>
      </c>
      <c r="K510" s="18">
        <v>2</v>
      </c>
      <c r="L510" s="18">
        <v>60</v>
      </c>
      <c r="M510" s="20">
        <v>3110</v>
      </c>
    </row>
    <row r="511" spans="1:13" s="21" customFormat="1" ht="16.5">
      <c r="A511" s="18">
        <v>1012249</v>
      </c>
      <c r="B511" s="18">
        <v>1012201</v>
      </c>
      <c r="C511" s="18" t="s">
        <v>48</v>
      </c>
      <c r="D511" s="18">
        <v>49</v>
      </c>
      <c r="E511" s="18">
        <v>90</v>
      </c>
      <c r="F511" s="18">
        <v>4</v>
      </c>
      <c r="G511" s="19">
        <v>613</v>
      </c>
      <c r="H511" s="19">
        <v>632</v>
      </c>
      <c r="I511" s="19">
        <v>621</v>
      </c>
      <c r="J511" s="19">
        <v>633</v>
      </c>
      <c r="K511" s="18">
        <v>2</v>
      </c>
      <c r="L511" s="18">
        <v>60</v>
      </c>
      <c r="M511" s="20">
        <v>3610</v>
      </c>
    </row>
    <row r="512" spans="1:13" s="21" customFormat="1" ht="16.5">
      <c r="A512" s="18">
        <v>1012250</v>
      </c>
      <c r="B512" s="18">
        <v>1012201</v>
      </c>
      <c r="C512" s="18" t="s">
        <v>48</v>
      </c>
      <c r="D512" s="18">
        <v>50</v>
      </c>
      <c r="E512" s="18">
        <v>120</v>
      </c>
      <c r="F512" s="18">
        <v>4</v>
      </c>
      <c r="G512" s="19">
        <v>622</v>
      </c>
      <c r="H512" s="19">
        <v>631</v>
      </c>
      <c r="I512" s="19">
        <v>623</v>
      </c>
      <c r="J512" s="19">
        <v>632</v>
      </c>
      <c r="K512" s="18">
        <v>2</v>
      </c>
      <c r="L512" s="18">
        <v>60</v>
      </c>
      <c r="M512" s="20">
        <v>3810</v>
      </c>
    </row>
    <row r="513" spans="1:13" s="21" customFormat="1" ht="16.5">
      <c r="A513" s="18">
        <v>1014400</v>
      </c>
      <c r="B513" s="18">
        <v>1014401</v>
      </c>
      <c r="C513" s="18" t="s">
        <v>49</v>
      </c>
      <c r="D513" s="18">
        <v>0</v>
      </c>
      <c r="E513" s="18">
        <v>50</v>
      </c>
      <c r="F513" s="18">
        <v>2</v>
      </c>
      <c r="G513" s="19">
        <v>113</v>
      </c>
      <c r="H513" s="19">
        <v>132</v>
      </c>
      <c r="I513" s="19">
        <v>0</v>
      </c>
      <c r="J513" s="19">
        <v>0</v>
      </c>
      <c r="K513" s="18">
        <v>2</v>
      </c>
      <c r="L513" s="18">
        <v>60</v>
      </c>
      <c r="M513" s="20">
        <v>60</v>
      </c>
    </row>
    <row r="514" spans="1:13" s="21" customFormat="1" ht="16.5">
      <c r="A514" s="18">
        <v>1014401</v>
      </c>
      <c r="B514" s="18">
        <v>1014401</v>
      </c>
      <c r="C514" s="18" t="s">
        <v>49</v>
      </c>
      <c r="D514" s="18">
        <v>1</v>
      </c>
      <c r="E514" s="18">
        <v>50</v>
      </c>
      <c r="F514" s="18">
        <v>3</v>
      </c>
      <c r="G514" s="19">
        <v>212</v>
      </c>
      <c r="H514" s="19">
        <v>131</v>
      </c>
      <c r="I514" s="19">
        <v>124</v>
      </c>
      <c r="J514" s="19">
        <v>0</v>
      </c>
      <c r="K514" s="18">
        <v>2</v>
      </c>
      <c r="L514" s="18">
        <v>60</v>
      </c>
      <c r="M514" s="20">
        <v>80</v>
      </c>
    </row>
    <row r="515" spans="1:13" s="21" customFormat="1" ht="16.5">
      <c r="A515" s="18">
        <v>1014402</v>
      </c>
      <c r="B515" s="18">
        <v>1014401</v>
      </c>
      <c r="C515" s="18" t="s">
        <v>49</v>
      </c>
      <c r="D515" s="18">
        <v>2</v>
      </c>
      <c r="E515" s="18">
        <v>50</v>
      </c>
      <c r="F515" s="18">
        <v>4</v>
      </c>
      <c r="G515" s="19">
        <v>211</v>
      </c>
      <c r="H515" s="19">
        <v>134</v>
      </c>
      <c r="I515" s="19">
        <v>123</v>
      </c>
      <c r="J515" s="19">
        <v>112</v>
      </c>
      <c r="K515" s="18">
        <v>2</v>
      </c>
      <c r="L515" s="18">
        <v>60</v>
      </c>
      <c r="M515" s="20">
        <v>100</v>
      </c>
    </row>
    <row r="516" spans="1:13" s="21" customFormat="1" ht="16.5">
      <c r="A516" s="18">
        <v>1014403</v>
      </c>
      <c r="B516" s="18">
        <v>1014401</v>
      </c>
      <c r="C516" s="18" t="s">
        <v>49</v>
      </c>
      <c r="D516" s="18">
        <v>3</v>
      </c>
      <c r="E516" s="18">
        <v>50</v>
      </c>
      <c r="F516" s="18">
        <v>4</v>
      </c>
      <c r="G516" s="19">
        <v>214</v>
      </c>
      <c r="H516" s="19">
        <v>133</v>
      </c>
      <c r="I516" s="19">
        <v>122</v>
      </c>
      <c r="J516" s="19">
        <v>111</v>
      </c>
      <c r="K516" s="18">
        <v>2</v>
      </c>
      <c r="L516" s="18">
        <v>60</v>
      </c>
      <c r="M516" s="20">
        <v>120</v>
      </c>
    </row>
    <row r="517" spans="1:13" s="21" customFormat="1" ht="16.5">
      <c r="A517" s="18">
        <v>1014404</v>
      </c>
      <c r="B517" s="18">
        <v>1014401</v>
      </c>
      <c r="C517" s="18" t="s">
        <v>49</v>
      </c>
      <c r="D517" s="18">
        <v>4</v>
      </c>
      <c r="E517" s="18">
        <v>50</v>
      </c>
      <c r="F517" s="18">
        <v>4</v>
      </c>
      <c r="G517" s="19">
        <v>213</v>
      </c>
      <c r="H517" s="19">
        <v>232</v>
      </c>
      <c r="I517" s="19">
        <v>121</v>
      </c>
      <c r="J517" s="19">
        <v>114</v>
      </c>
      <c r="K517" s="18">
        <v>2</v>
      </c>
      <c r="L517" s="18">
        <v>60</v>
      </c>
      <c r="M517" s="20">
        <v>140</v>
      </c>
    </row>
    <row r="518" spans="1:13" s="21" customFormat="1" ht="16.5">
      <c r="A518" s="18">
        <v>1014405</v>
      </c>
      <c r="B518" s="18">
        <v>1014401</v>
      </c>
      <c r="C518" s="18" t="s">
        <v>49</v>
      </c>
      <c r="D518" s="18">
        <v>5</v>
      </c>
      <c r="E518" s="18">
        <v>50</v>
      </c>
      <c r="F518" s="18">
        <v>4</v>
      </c>
      <c r="G518" s="19">
        <v>212</v>
      </c>
      <c r="H518" s="19">
        <v>231</v>
      </c>
      <c r="I518" s="19">
        <v>124</v>
      </c>
      <c r="J518" s="19">
        <v>113</v>
      </c>
      <c r="K518" s="18">
        <v>2</v>
      </c>
      <c r="L518" s="18">
        <v>60</v>
      </c>
      <c r="M518" s="20">
        <v>170</v>
      </c>
    </row>
    <row r="519" spans="1:13" s="21" customFormat="1" ht="16.5">
      <c r="A519" s="18">
        <v>1014406</v>
      </c>
      <c r="B519" s="18">
        <v>1014401</v>
      </c>
      <c r="C519" s="18" t="s">
        <v>49</v>
      </c>
      <c r="D519" s="18">
        <v>6</v>
      </c>
      <c r="E519" s="18">
        <v>50</v>
      </c>
      <c r="F519" s="18">
        <v>4</v>
      </c>
      <c r="G519" s="19">
        <v>211</v>
      </c>
      <c r="H519" s="19">
        <v>234</v>
      </c>
      <c r="I519" s="19">
        <v>123</v>
      </c>
      <c r="J519" s="19">
        <v>112</v>
      </c>
      <c r="K519" s="18">
        <v>2</v>
      </c>
      <c r="L519" s="18">
        <v>60</v>
      </c>
      <c r="M519" s="20">
        <v>190</v>
      </c>
    </row>
    <row r="520" spans="1:13" s="21" customFormat="1" ht="16.5">
      <c r="A520" s="18">
        <v>1014407</v>
      </c>
      <c r="B520" s="18">
        <v>1014401</v>
      </c>
      <c r="C520" s="18" t="s">
        <v>49</v>
      </c>
      <c r="D520" s="18">
        <v>7</v>
      </c>
      <c r="E520" s="18">
        <v>50</v>
      </c>
      <c r="F520" s="18">
        <v>4</v>
      </c>
      <c r="G520" s="19">
        <v>214</v>
      </c>
      <c r="H520" s="19">
        <v>233</v>
      </c>
      <c r="I520" s="19">
        <v>122</v>
      </c>
      <c r="J520" s="19">
        <v>111</v>
      </c>
      <c r="K520" s="18">
        <v>2</v>
      </c>
      <c r="L520" s="18">
        <v>60</v>
      </c>
      <c r="M520" s="20">
        <v>210</v>
      </c>
    </row>
    <row r="521" spans="1:13" s="21" customFormat="1" ht="16.5">
      <c r="A521" s="18">
        <v>1014408</v>
      </c>
      <c r="B521" s="18">
        <v>1014401</v>
      </c>
      <c r="C521" s="18" t="s">
        <v>49</v>
      </c>
      <c r="D521" s="18">
        <v>8</v>
      </c>
      <c r="E521" s="18">
        <v>50</v>
      </c>
      <c r="F521" s="18">
        <v>4</v>
      </c>
      <c r="G521" s="19">
        <v>213</v>
      </c>
      <c r="H521" s="19">
        <v>232</v>
      </c>
      <c r="I521" s="19">
        <v>121</v>
      </c>
      <c r="J521" s="19">
        <v>114</v>
      </c>
      <c r="K521" s="18">
        <v>2</v>
      </c>
      <c r="L521" s="18">
        <v>60</v>
      </c>
      <c r="M521" s="20">
        <v>230</v>
      </c>
    </row>
    <row r="522" spans="1:13" s="21" customFormat="1" ht="16.5">
      <c r="A522" s="18">
        <v>1014409</v>
      </c>
      <c r="B522" s="18">
        <v>1014401</v>
      </c>
      <c r="C522" s="18" t="s">
        <v>49</v>
      </c>
      <c r="D522" s="18">
        <v>9</v>
      </c>
      <c r="E522" s="18">
        <v>50</v>
      </c>
      <c r="F522" s="18">
        <v>4</v>
      </c>
      <c r="G522" s="19">
        <v>212</v>
      </c>
      <c r="H522" s="19">
        <v>231</v>
      </c>
      <c r="I522" s="19">
        <v>224</v>
      </c>
      <c r="J522" s="19">
        <v>213</v>
      </c>
      <c r="K522" s="18">
        <v>2</v>
      </c>
      <c r="L522" s="18">
        <v>60</v>
      </c>
      <c r="M522" s="20">
        <v>730</v>
      </c>
    </row>
    <row r="523" spans="1:13" s="21" customFormat="1" ht="16.5">
      <c r="A523" s="18">
        <v>1014410</v>
      </c>
      <c r="B523" s="18">
        <v>1014401</v>
      </c>
      <c r="C523" s="18" t="s">
        <v>49</v>
      </c>
      <c r="D523" s="18">
        <v>10</v>
      </c>
      <c r="E523" s="18">
        <v>60</v>
      </c>
      <c r="F523" s="18">
        <v>4</v>
      </c>
      <c r="G523" s="19">
        <v>311</v>
      </c>
      <c r="H523" s="19">
        <v>233</v>
      </c>
      <c r="I523" s="19">
        <v>222</v>
      </c>
      <c r="J523" s="19">
        <v>211</v>
      </c>
      <c r="K523" s="18">
        <v>2</v>
      </c>
      <c r="L523" s="18">
        <v>60</v>
      </c>
      <c r="M523" s="20">
        <v>770</v>
      </c>
    </row>
    <row r="524" spans="1:13" s="21" customFormat="1" ht="16.5">
      <c r="A524" s="18">
        <v>1014411</v>
      </c>
      <c r="B524" s="18">
        <v>1014401</v>
      </c>
      <c r="C524" s="18" t="s">
        <v>49</v>
      </c>
      <c r="D524" s="18">
        <v>11</v>
      </c>
      <c r="E524" s="18">
        <v>60</v>
      </c>
      <c r="F524" s="18">
        <v>4</v>
      </c>
      <c r="G524" s="19">
        <v>313</v>
      </c>
      <c r="H524" s="19">
        <v>232</v>
      </c>
      <c r="I524" s="19">
        <v>221</v>
      </c>
      <c r="J524" s="19">
        <v>213</v>
      </c>
      <c r="K524" s="18">
        <v>2</v>
      </c>
      <c r="L524" s="18">
        <v>60</v>
      </c>
      <c r="M524" s="20">
        <v>790</v>
      </c>
    </row>
    <row r="525" spans="1:13" s="21" customFormat="1" ht="16.5">
      <c r="A525" s="18">
        <v>1014412</v>
      </c>
      <c r="B525" s="18">
        <v>1014401</v>
      </c>
      <c r="C525" s="18" t="s">
        <v>49</v>
      </c>
      <c r="D525" s="18">
        <v>12</v>
      </c>
      <c r="E525" s="18">
        <v>60</v>
      </c>
      <c r="F525" s="18">
        <v>4</v>
      </c>
      <c r="G525" s="19">
        <v>312</v>
      </c>
      <c r="H525" s="19">
        <v>231</v>
      </c>
      <c r="I525" s="19">
        <v>223</v>
      </c>
      <c r="J525" s="19">
        <v>212</v>
      </c>
      <c r="K525" s="18">
        <v>2</v>
      </c>
      <c r="L525" s="18">
        <v>60</v>
      </c>
      <c r="M525" s="20">
        <v>810</v>
      </c>
    </row>
    <row r="526" spans="1:13" s="21" customFormat="1" ht="16.5">
      <c r="A526" s="18">
        <v>1014413</v>
      </c>
      <c r="B526" s="18">
        <v>1014401</v>
      </c>
      <c r="C526" s="18" t="s">
        <v>49</v>
      </c>
      <c r="D526" s="18">
        <v>13</v>
      </c>
      <c r="E526" s="18">
        <v>60</v>
      </c>
      <c r="F526" s="18">
        <v>4</v>
      </c>
      <c r="G526" s="19">
        <v>311</v>
      </c>
      <c r="H526" s="19">
        <v>323</v>
      </c>
      <c r="I526" s="19">
        <v>222</v>
      </c>
      <c r="J526" s="19">
        <v>211</v>
      </c>
      <c r="K526" s="18">
        <v>2</v>
      </c>
      <c r="L526" s="18">
        <v>60</v>
      </c>
      <c r="M526" s="20">
        <v>830</v>
      </c>
    </row>
    <row r="527" spans="1:13" s="21" customFormat="1" ht="16.5">
      <c r="A527" s="18">
        <v>1014414</v>
      </c>
      <c r="B527" s="18">
        <v>1014401</v>
      </c>
      <c r="C527" s="18" t="s">
        <v>49</v>
      </c>
      <c r="D527" s="18">
        <v>14</v>
      </c>
      <c r="E527" s="18">
        <v>60</v>
      </c>
      <c r="F527" s="18">
        <v>4</v>
      </c>
      <c r="G527" s="19">
        <v>313</v>
      </c>
      <c r="H527" s="19">
        <v>332</v>
      </c>
      <c r="I527" s="19">
        <v>221</v>
      </c>
      <c r="J527" s="19">
        <v>213</v>
      </c>
      <c r="K527" s="18">
        <v>2</v>
      </c>
      <c r="L527" s="18">
        <v>60</v>
      </c>
      <c r="M527" s="20">
        <v>850</v>
      </c>
    </row>
    <row r="528" spans="1:13" s="21" customFormat="1" ht="16.5">
      <c r="A528" s="18">
        <v>1014415</v>
      </c>
      <c r="B528" s="18">
        <v>1014401</v>
      </c>
      <c r="C528" s="18" t="s">
        <v>49</v>
      </c>
      <c r="D528" s="18">
        <v>15</v>
      </c>
      <c r="E528" s="18">
        <v>60</v>
      </c>
      <c r="F528" s="18">
        <v>4</v>
      </c>
      <c r="G528" s="19">
        <v>312</v>
      </c>
      <c r="H528" s="19">
        <v>321</v>
      </c>
      <c r="I528" s="19">
        <v>223</v>
      </c>
      <c r="J528" s="19">
        <v>212</v>
      </c>
      <c r="K528" s="18">
        <v>2</v>
      </c>
      <c r="L528" s="18">
        <v>60</v>
      </c>
      <c r="M528" s="20">
        <v>890</v>
      </c>
    </row>
    <row r="529" spans="1:13" s="21" customFormat="1" ht="16.5">
      <c r="A529" s="18">
        <v>1014416</v>
      </c>
      <c r="B529" s="18">
        <v>1014401</v>
      </c>
      <c r="C529" s="18" t="s">
        <v>49</v>
      </c>
      <c r="D529" s="18">
        <v>16</v>
      </c>
      <c r="E529" s="18">
        <v>60</v>
      </c>
      <c r="F529" s="18">
        <v>4</v>
      </c>
      <c r="G529" s="19">
        <v>311</v>
      </c>
      <c r="H529" s="19">
        <v>323</v>
      </c>
      <c r="I529" s="19">
        <v>222</v>
      </c>
      <c r="J529" s="19">
        <v>211</v>
      </c>
      <c r="K529" s="18">
        <v>2</v>
      </c>
      <c r="L529" s="18">
        <v>60</v>
      </c>
      <c r="M529" s="20">
        <v>910</v>
      </c>
    </row>
    <row r="530" spans="1:13" s="21" customFormat="1" ht="16.5">
      <c r="A530" s="18">
        <v>1014417</v>
      </c>
      <c r="B530" s="18">
        <v>1014401</v>
      </c>
      <c r="C530" s="18" t="s">
        <v>49</v>
      </c>
      <c r="D530" s="18">
        <v>17</v>
      </c>
      <c r="E530" s="18">
        <v>60</v>
      </c>
      <c r="F530" s="18">
        <v>4</v>
      </c>
      <c r="G530" s="19">
        <v>313</v>
      </c>
      <c r="H530" s="19">
        <v>332</v>
      </c>
      <c r="I530" s="19">
        <v>221</v>
      </c>
      <c r="J530" s="19">
        <v>213</v>
      </c>
      <c r="K530" s="18">
        <v>2</v>
      </c>
      <c r="L530" s="18">
        <v>60</v>
      </c>
      <c r="M530" s="20">
        <v>930</v>
      </c>
    </row>
    <row r="531" spans="1:13" s="21" customFormat="1" ht="16.5">
      <c r="A531" s="18">
        <v>1014418</v>
      </c>
      <c r="B531" s="18">
        <v>1014401</v>
      </c>
      <c r="C531" s="18" t="s">
        <v>49</v>
      </c>
      <c r="D531" s="18">
        <v>18</v>
      </c>
      <c r="E531" s="18">
        <v>60</v>
      </c>
      <c r="F531" s="18">
        <v>4</v>
      </c>
      <c r="G531" s="19">
        <v>312</v>
      </c>
      <c r="H531" s="19">
        <v>331</v>
      </c>
      <c r="I531" s="19">
        <v>223</v>
      </c>
      <c r="J531" s="19">
        <v>212</v>
      </c>
      <c r="K531" s="18">
        <v>2</v>
      </c>
      <c r="L531" s="18">
        <v>60</v>
      </c>
      <c r="M531" s="20">
        <v>950</v>
      </c>
    </row>
    <row r="532" spans="1:13" s="21" customFormat="1" ht="16.5">
      <c r="A532" s="18">
        <v>1014419</v>
      </c>
      <c r="B532" s="18">
        <v>1014401</v>
      </c>
      <c r="C532" s="18" t="s">
        <v>49</v>
      </c>
      <c r="D532" s="18">
        <v>19</v>
      </c>
      <c r="E532" s="18">
        <v>60</v>
      </c>
      <c r="F532" s="18">
        <v>4</v>
      </c>
      <c r="G532" s="19">
        <v>311</v>
      </c>
      <c r="H532" s="19">
        <v>333</v>
      </c>
      <c r="I532" s="19">
        <v>322</v>
      </c>
      <c r="J532" s="19">
        <v>313</v>
      </c>
      <c r="K532" s="18">
        <v>2</v>
      </c>
      <c r="L532" s="18">
        <v>60</v>
      </c>
      <c r="M532" s="20">
        <v>1450</v>
      </c>
    </row>
    <row r="533" spans="1:13" s="21" customFormat="1" ht="16.5">
      <c r="A533" s="18">
        <v>1014420</v>
      </c>
      <c r="B533" s="18">
        <v>1014401</v>
      </c>
      <c r="C533" s="18" t="s">
        <v>49</v>
      </c>
      <c r="D533" s="18">
        <v>20</v>
      </c>
      <c r="E533" s="18">
        <v>70</v>
      </c>
      <c r="F533" s="18">
        <v>4</v>
      </c>
      <c r="G533" s="19">
        <v>413</v>
      </c>
      <c r="H533" s="19">
        <v>332</v>
      </c>
      <c r="I533" s="19">
        <v>321</v>
      </c>
      <c r="J533" s="19">
        <v>313</v>
      </c>
      <c r="K533" s="18">
        <v>2</v>
      </c>
      <c r="L533" s="18">
        <v>60</v>
      </c>
      <c r="M533" s="20">
        <v>1490</v>
      </c>
    </row>
    <row r="534" spans="1:13" s="21" customFormat="1" ht="16.5">
      <c r="A534" s="18">
        <v>1014421</v>
      </c>
      <c r="B534" s="18">
        <v>1014401</v>
      </c>
      <c r="C534" s="18" t="s">
        <v>49</v>
      </c>
      <c r="D534" s="18">
        <v>21</v>
      </c>
      <c r="E534" s="18">
        <v>70</v>
      </c>
      <c r="F534" s="18">
        <v>4</v>
      </c>
      <c r="G534" s="19">
        <v>412</v>
      </c>
      <c r="H534" s="19">
        <v>331</v>
      </c>
      <c r="I534" s="19">
        <v>323</v>
      </c>
      <c r="J534" s="19">
        <v>312</v>
      </c>
      <c r="K534" s="18">
        <v>2</v>
      </c>
      <c r="L534" s="18">
        <v>60</v>
      </c>
      <c r="M534" s="20">
        <v>1510</v>
      </c>
    </row>
    <row r="535" spans="1:13" s="21" customFormat="1" ht="16.5">
      <c r="A535" s="18">
        <v>1014422</v>
      </c>
      <c r="B535" s="18">
        <v>1014401</v>
      </c>
      <c r="C535" s="18" t="s">
        <v>49</v>
      </c>
      <c r="D535" s="18">
        <v>22</v>
      </c>
      <c r="E535" s="18">
        <v>70</v>
      </c>
      <c r="F535" s="18">
        <v>4</v>
      </c>
      <c r="G535" s="19">
        <v>411</v>
      </c>
      <c r="H535" s="19">
        <v>333</v>
      </c>
      <c r="I535" s="19">
        <v>322</v>
      </c>
      <c r="J535" s="19">
        <v>311</v>
      </c>
      <c r="K535" s="18">
        <v>2</v>
      </c>
      <c r="L535" s="18">
        <v>60</v>
      </c>
      <c r="M535" s="20">
        <v>1530</v>
      </c>
    </row>
    <row r="536" spans="1:13" s="21" customFormat="1" ht="16.5">
      <c r="A536" s="18">
        <v>1014423</v>
      </c>
      <c r="B536" s="18">
        <v>1014401</v>
      </c>
      <c r="C536" s="18" t="s">
        <v>49</v>
      </c>
      <c r="D536" s="18">
        <v>23</v>
      </c>
      <c r="E536" s="18">
        <v>70</v>
      </c>
      <c r="F536" s="18">
        <v>4</v>
      </c>
      <c r="G536" s="19">
        <v>423</v>
      </c>
      <c r="H536" s="19">
        <v>332</v>
      </c>
      <c r="I536" s="19">
        <v>321</v>
      </c>
      <c r="J536" s="19">
        <v>313</v>
      </c>
      <c r="K536" s="18">
        <v>2</v>
      </c>
      <c r="L536" s="18">
        <v>60</v>
      </c>
      <c r="M536" s="20">
        <v>1550</v>
      </c>
    </row>
    <row r="537" spans="1:13" s="21" customFormat="1" ht="16.5">
      <c r="A537" s="18">
        <v>1014424</v>
      </c>
      <c r="B537" s="18">
        <v>1014401</v>
      </c>
      <c r="C537" s="18" t="s">
        <v>49</v>
      </c>
      <c r="D537" s="18">
        <v>24</v>
      </c>
      <c r="E537" s="18">
        <v>70</v>
      </c>
      <c r="F537" s="18">
        <v>4</v>
      </c>
      <c r="G537" s="19">
        <v>412</v>
      </c>
      <c r="H537" s="19">
        <v>431</v>
      </c>
      <c r="I537" s="19">
        <v>323</v>
      </c>
      <c r="J537" s="19">
        <v>312</v>
      </c>
      <c r="K537" s="18">
        <v>2</v>
      </c>
      <c r="L537" s="18">
        <v>60</v>
      </c>
      <c r="M537" s="20">
        <v>1570</v>
      </c>
    </row>
    <row r="538" spans="1:13" s="21" customFormat="1" ht="16.5">
      <c r="A538" s="18">
        <v>1014425</v>
      </c>
      <c r="B538" s="18">
        <v>1014401</v>
      </c>
      <c r="C538" s="18" t="s">
        <v>49</v>
      </c>
      <c r="D538" s="18">
        <v>25</v>
      </c>
      <c r="E538" s="18">
        <v>70</v>
      </c>
      <c r="F538" s="18">
        <v>4</v>
      </c>
      <c r="G538" s="19">
        <v>411</v>
      </c>
      <c r="H538" s="19">
        <v>433</v>
      </c>
      <c r="I538" s="19">
        <v>322</v>
      </c>
      <c r="J538" s="19">
        <v>311</v>
      </c>
      <c r="K538" s="18">
        <v>2</v>
      </c>
      <c r="L538" s="18">
        <v>60</v>
      </c>
      <c r="M538" s="20">
        <v>1610</v>
      </c>
    </row>
    <row r="539" spans="1:13" s="21" customFormat="1" ht="16.5">
      <c r="A539" s="18">
        <v>1014426</v>
      </c>
      <c r="B539" s="18">
        <v>1014401</v>
      </c>
      <c r="C539" s="18" t="s">
        <v>49</v>
      </c>
      <c r="D539" s="18">
        <v>26</v>
      </c>
      <c r="E539" s="18">
        <v>70</v>
      </c>
      <c r="F539" s="18">
        <v>4</v>
      </c>
      <c r="G539" s="19">
        <v>413</v>
      </c>
      <c r="H539" s="19">
        <v>422</v>
      </c>
      <c r="I539" s="19">
        <v>321</v>
      </c>
      <c r="J539" s="19">
        <v>313</v>
      </c>
      <c r="K539" s="18">
        <v>2</v>
      </c>
      <c r="L539" s="18">
        <v>60</v>
      </c>
      <c r="M539" s="20">
        <v>1630</v>
      </c>
    </row>
    <row r="540" spans="1:13" s="21" customFormat="1" ht="16.5">
      <c r="A540" s="18">
        <v>1014427</v>
      </c>
      <c r="B540" s="18">
        <v>1014401</v>
      </c>
      <c r="C540" s="18" t="s">
        <v>49</v>
      </c>
      <c r="D540" s="18">
        <v>27</v>
      </c>
      <c r="E540" s="18">
        <v>70</v>
      </c>
      <c r="F540" s="18">
        <v>4</v>
      </c>
      <c r="G540" s="19">
        <v>412</v>
      </c>
      <c r="H540" s="19">
        <v>431</v>
      </c>
      <c r="I540" s="19">
        <v>323</v>
      </c>
      <c r="J540" s="19">
        <v>312</v>
      </c>
      <c r="K540" s="18">
        <v>2</v>
      </c>
      <c r="L540" s="18">
        <v>60</v>
      </c>
      <c r="M540" s="20">
        <v>1650</v>
      </c>
    </row>
    <row r="541" spans="1:13" s="21" customFormat="1" ht="16.5">
      <c r="A541" s="18">
        <v>1014428</v>
      </c>
      <c r="B541" s="18">
        <v>1014401</v>
      </c>
      <c r="C541" s="18" t="s">
        <v>49</v>
      </c>
      <c r="D541" s="18">
        <v>28</v>
      </c>
      <c r="E541" s="18">
        <v>70</v>
      </c>
      <c r="F541" s="18">
        <v>4</v>
      </c>
      <c r="G541" s="19">
        <v>411</v>
      </c>
      <c r="H541" s="19">
        <v>433</v>
      </c>
      <c r="I541" s="19">
        <v>322</v>
      </c>
      <c r="J541" s="19">
        <v>311</v>
      </c>
      <c r="K541" s="18">
        <v>2</v>
      </c>
      <c r="L541" s="18">
        <v>60</v>
      </c>
      <c r="M541" s="20">
        <v>1670</v>
      </c>
    </row>
    <row r="542" spans="1:13" s="21" customFormat="1" ht="16.5">
      <c r="A542" s="18">
        <v>1014429</v>
      </c>
      <c r="B542" s="18">
        <v>1014401</v>
      </c>
      <c r="C542" s="18" t="s">
        <v>49</v>
      </c>
      <c r="D542" s="18">
        <v>29</v>
      </c>
      <c r="E542" s="18">
        <v>70</v>
      </c>
      <c r="F542" s="18">
        <v>4</v>
      </c>
      <c r="G542" s="19">
        <v>413</v>
      </c>
      <c r="H542" s="19">
        <v>432</v>
      </c>
      <c r="I542" s="19">
        <v>421</v>
      </c>
      <c r="J542" s="19">
        <v>412</v>
      </c>
      <c r="K542" s="18">
        <v>2</v>
      </c>
      <c r="L542" s="18">
        <v>60</v>
      </c>
      <c r="M542" s="20">
        <v>2170</v>
      </c>
    </row>
    <row r="543" spans="1:13" s="21" customFormat="1" ht="16.5">
      <c r="A543" s="18">
        <v>1014430</v>
      </c>
      <c r="B543" s="18">
        <v>1014401</v>
      </c>
      <c r="C543" s="18" t="s">
        <v>49</v>
      </c>
      <c r="D543" s="18">
        <v>30</v>
      </c>
      <c r="E543" s="18">
        <v>80</v>
      </c>
      <c r="F543" s="18">
        <v>4</v>
      </c>
      <c r="G543" s="19">
        <v>512</v>
      </c>
      <c r="H543" s="19">
        <v>431</v>
      </c>
      <c r="I543" s="19">
        <v>423</v>
      </c>
      <c r="J543" s="19">
        <v>412</v>
      </c>
      <c r="K543" s="18">
        <v>2</v>
      </c>
      <c r="L543" s="18">
        <v>60</v>
      </c>
      <c r="M543" s="20">
        <v>2210</v>
      </c>
    </row>
    <row r="544" spans="1:13" s="21" customFormat="1" ht="16.5">
      <c r="A544" s="18">
        <v>1014431</v>
      </c>
      <c r="B544" s="18">
        <v>1014401</v>
      </c>
      <c r="C544" s="18" t="s">
        <v>49</v>
      </c>
      <c r="D544" s="18">
        <v>31</v>
      </c>
      <c r="E544" s="18">
        <v>80</v>
      </c>
      <c r="F544" s="18">
        <v>4</v>
      </c>
      <c r="G544" s="19">
        <v>511</v>
      </c>
      <c r="H544" s="19">
        <v>433</v>
      </c>
      <c r="I544" s="19">
        <v>422</v>
      </c>
      <c r="J544" s="19">
        <v>411</v>
      </c>
      <c r="K544" s="18">
        <v>2</v>
      </c>
      <c r="L544" s="18">
        <v>60</v>
      </c>
      <c r="M544" s="20">
        <v>2230</v>
      </c>
    </row>
    <row r="545" spans="1:13" s="21" customFormat="1" ht="16.5">
      <c r="A545" s="18">
        <v>1014432</v>
      </c>
      <c r="B545" s="18">
        <v>1014401</v>
      </c>
      <c r="C545" s="18" t="s">
        <v>49</v>
      </c>
      <c r="D545" s="18">
        <v>32</v>
      </c>
      <c r="E545" s="18">
        <v>80</v>
      </c>
      <c r="F545" s="18">
        <v>4</v>
      </c>
      <c r="G545" s="19">
        <v>513</v>
      </c>
      <c r="H545" s="19">
        <v>432</v>
      </c>
      <c r="I545" s="19">
        <v>421</v>
      </c>
      <c r="J545" s="19">
        <v>413</v>
      </c>
      <c r="K545" s="18">
        <v>2</v>
      </c>
      <c r="L545" s="18">
        <v>60</v>
      </c>
      <c r="M545" s="20">
        <v>2250</v>
      </c>
    </row>
    <row r="546" spans="1:13" s="21" customFormat="1" ht="16.5">
      <c r="A546" s="18">
        <v>1014433</v>
      </c>
      <c r="B546" s="18">
        <v>1014401</v>
      </c>
      <c r="C546" s="18" t="s">
        <v>49</v>
      </c>
      <c r="D546" s="18">
        <v>33</v>
      </c>
      <c r="E546" s="18">
        <v>80</v>
      </c>
      <c r="F546" s="18">
        <v>4</v>
      </c>
      <c r="G546" s="19">
        <v>512</v>
      </c>
      <c r="H546" s="19">
        <v>431</v>
      </c>
      <c r="I546" s="19">
        <v>423</v>
      </c>
      <c r="J546" s="19">
        <v>412</v>
      </c>
      <c r="K546" s="18">
        <v>2</v>
      </c>
      <c r="L546" s="18">
        <v>60</v>
      </c>
      <c r="M546" s="20">
        <v>2270</v>
      </c>
    </row>
    <row r="547" spans="1:13" s="21" customFormat="1" ht="16.5">
      <c r="A547" s="18">
        <v>1014434</v>
      </c>
      <c r="B547" s="18">
        <v>1014401</v>
      </c>
      <c r="C547" s="18" t="s">
        <v>49</v>
      </c>
      <c r="D547" s="18">
        <v>34</v>
      </c>
      <c r="E547" s="18">
        <v>80</v>
      </c>
      <c r="F547" s="18">
        <v>4</v>
      </c>
      <c r="G547" s="19">
        <v>511</v>
      </c>
      <c r="H547" s="19">
        <v>433</v>
      </c>
      <c r="I547" s="19">
        <v>422</v>
      </c>
      <c r="J547" s="19">
        <v>411</v>
      </c>
      <c r="K547" s="18">
        <v>2</v>
      </c>
      <c r="L547" s="18">
        <v>60</v>
      </c>
      <c r="M547" s="20">
        <v>2290</v>
      </c>
    </row>
    <row r="548" spans="1:13" s="21" customFormat="1" ht="16.5">
      <c r="A548" s="18">
        <v>1014435</v>
      </c>
      <c r="B548" s="18">
        <v>1014401</v>
      </c>
      <c r="C548" s="18" t="s">
        <v>49</v>
      </c>
      <c r="D548" s="18">
        <v>35</v>
      </c>
      <c r="E548" s="18">
        <v>80</v>
      </c>
      <c r="F548" s="18">
        <v>4</v>
      </c>
      <c r="G548" s="19">
        <v>513</v>
      </c>
      <c r="H548" s="19">
        <v>522</v>
      </c>
      <c r="I548" s="19">
        <v>421</v>
      </c>
      <c r="J548" s="19">
        <v>413</v>
      </c>
      <c r="K548" s="18">
        <v>2</v>
      </c>
      <c r="L548" s="18">
        <v>60</v>
      </c>
      <c r="M548" s="20">
        <v>2330</v>
      </c>
    </row>
    <row r="549" spans="1:13" s="21" customFormat="1" ht="16.5">
      <c r="A549" s="18">
        <v>1014436</v>
      </c>
      <c r="B549" s="18">
        <v>1014401</v>
      </c>
      <c r="C549" s="18" t="s">
        <v>49</v>
      </c>
      <c r="D549" s="18">
        <v>36</v>
      </c>
      <c r="E549" s="18">
        <v>80</v>
      </c>
      <c r="F549" s="18">
        <v>4</v>
      </c>
      <c r="G549" s="19">
        <v>512</v>
      </c>
      <c r="H549" s="19">
        <v>531</v>
      </c>
      <c r="I549" s="19">
        <v>423</v>
      </c>
      <c r="J549" s="19">
        <v>412</v>
      </c>
      <c r="K549" s="18">
        <v>2</v>
      </c>
      <c r="L549" s="18">
        <v>60</v>
      </c>
      <c r="M549" s="20">
        <v>2350</v>
      </c>
    </row>
    <row r="550" spans="1:13" s="21" customFormat="1" ht="16.5">
      <c r="A550" s="18">
        <v>1014437</v>
      </c>
      <c r="B550" s="18">
        <v>1014401</v>
      </c>
      <c r="C550" s="18" t="s">
        <v>49</v>
      </c>
      <c r="D550" s="18">
        <v>37</v>
      </c>
      <c r="E550" s="18">
        <v>80</v>
      </c>
      <c r="F550" s="18">
        <v>4</v>
      </c>
      <c r="G550" s="19">
        <v>511</v>
      </c>
      <c r="H550" s="19">
        <v>533</v>
      </c>
      <c r="I550" s="19">
        <v>422</v>
      </c>
      <c r="J550" s="19">
        <v>411</v>
      </c>
      <c r="K550" s="18">
        <v>2</v>
      </c>
      <c r="L550" s="18">
        <v>60</v>
      </c>
      <c r="M550" s="20">
        <v>2370</v>
      </c>
    </row>
    <row r="551" spans="1:13" s="21" customFormat="1" ht="16.5">
      <c r="A551" s="18">
        <v>1014438</v>
      </c>
      <c r="B551" s="18">
        <v>1014401</v>
      </c>
      <c r="C551" s="18" t="s">
        <v>49</v>
      </c>
      <c r="D551" s="18">
        <v>38</v>
      </c>
      <c r="E551" s="18">
        <v>80</v>
      </c>
      <c r="F551" s="18">
        <v>4</v>
      </c>
      <c r="G551" s="19">
        <v>513</v>
      </c>
      <c r="H551" s="19">
        <v>532</v>
      </c>
      <c r="I551" s="19">
        <v>421</v>
      </c>
      <c r="J551" s="19">
        <v>413</v>
      </c>
      <c r="K551" s="18">
        <v>2</v>
      </c>
      <c r="L551" s="18">
        <v>60</v>
      </c>
      <c r="M551" s="20">
        <v>2390</v>
      </c>
    </row>
    <row r="552" spans="1:13" s="21" customFormat="1" ht="16.5">
      <c r="A552" s="18">
        <v>1014439</v>
      </c>
      <c r="B552" s="18">
        <v>1014401</v>
      </c>
      <c r="C552" s="18" t="s">
        <v>49</v>
      </c>
      <c r="D552" s="18">
        <v>39</v>
      </c>
      <c r="E552" s="18">
        <v>80</v>
      </c>
      <c r="F552" s="18">
        <v>4</v>
      </c>
      <c r="G552" s="19">
        <v>512</v>
      </c>
      <c r="H552" s="19">
        <v>531</v>
      </c>
      <c r="I552" s="19">
        <v>523</v>
      </c>
      <c r="J552" s="19">
        <v>513</v>
      </c>
      <c r="K552" s="18">
        <v>2</v>
      </c>
      <c r="L552" s="18">
        <v>60</v>
      </c>
      <c r="M552" s="20">
        <v>2890</v>
      </c>
    </row>
    <row r="553" spans="1:13" s="21" customFormat="1" ht="16.5">
      <c r="A553" s="18">
        <v>1014440</v>
      </c>
      <c r="B553" s="18">
        <v>1014401</v>
      </c>
      <c r="C553" s="18" t="s">
        <v>49</v>
      </c>
      <c r="D553" s="18">
        <v>40</v>
      </c>
      <c r="E553" s="18">
        <v>90</v>
      </c>
      <c r="F553" s="18">
        <v>4</v>
      </c>
      <c r="G553" s="19">
        <v>611</v>
      </c>
      <c r="H553" s="19">
        <v>533</v>
      </c>
      <c r="I553" s="19">
        <v>522</v>
      </c>
      <c r="J553" s="19">
        <v>511</v>
      </c>
      <c r="K553" s="18">
        <v>2</v>
      </c>
      <c r="L553" s="18">
        <v>60</v>
      </c>
      <c r="M553" s="20">
        <v>2930</v>
      </c>
    </row>
    <row r="554" spans="1:13" s="21" customFormat="1" ht="16.5">
      <c r="A554" s="18">
        <v>1014441</v>
      </c>
      <c r="B554" s="18">
        <v>1014401</v>
      </c>
      <c r="C554" s="18" t="s">
        <v>49</v>
      </c>
      <c r="D554" s="18">
        <v>41</v>
      </c>
      <c r="E554" s="18">
        <v>90</v>
      </c>
      <c r="F554" s="18">
        <v>4</v>
      </c>
      <c r="G554" s="19">
        <v>613</v>
      </c>
      <c r="H554" s="19">
        <v>532</v>
      </c>
      <c r="I554" s="19">
        <v>521</v>
      </c>
      <c r="J554" s="19">
        <v>513</v>
      </c>
      <c r="K554" s="18">
        <v>2</v>
      </c>
      <c r="L554" s="18">
        <v>60</v>
      </c>
      <c r="M554" s="20">
        <v>2950</v>
      </c>
    </row>
    <row r="555" spans="1:13" s="21" customFormat="1" ht="16.5">
      <c r="A555" s="18">
        <v>1014442</v>
      </c>
      <c r="B555" s="18">
        <v>1014401</v>
      </c>
      <c r="C555" s="18" t="s">
        <v>49</v>
      </c>
      <c r="D555" s="18">
        <v>42</v>
      </c>
      <c r="E555" s="18">
        <v>90</v>
      </c>
      <c r="F555" s="18">
        <v>4</v>
      </c>
      <c r="G555" s="19">
        <v>612</v>
      </c>
      <c r="H555" s="19">
        <v>531</v>
      </c>
      <c r="I555" s="19">
        <v>523</v>
      </c>
      <c r="J555" s="19">
        <v>512</v>
      </c>
      <c r="K555" s="18">
        <v>2</v>
      </c>
      <c r="L555" s="18">
        <v>60</v>
      </c>
      <c r="M555" s="20">
        <v>2970</v>
      </c>
    </row>
    <row r="556" spans="1:13" s="21" customFormat="1" ht="16.5">
      <c r="A556" s="18">
        <v>1014443</v>
      </c>
      <c r="B556" s="18">
        <v>1014401</v>
      </c>
      <c r="C556" s="18" t="s">
        <v>49</v>
      </c>
      <c r="D556" s="18">
        <v>43</v>
      </c>
      <c r="E556" s="18">
        <v>90</v>
      </c>
      <c r="F556" s="18">
        <v>4</v>
      </c>
      <c r="G556" s="19">
        <v>611</v>
      </c>
      <c r="H556" s="19">
        <v>533</v>
      </c>
      <c r="I556" s="19">
        <v>522</v>
      </c>
      <c r="J556" s="19">
        <v>511</v>
      </c>
      <c r="K556" s="18">
        <v>2</v>
      </c>
      <c r="L556" s="18">
        <v>60</v>
      </c>
      <c r="M556" s="20">
        <v>2990</v>
      </c>
    </row>
    <row r="557" spans="1:13" s="21" customFormat="1" ht="16.5">
      <c r="A557" s="18">
        <v>1014444</v>
      </c>
      <c r="B557" s="18">
        <v>1014401</v>
      </c>
      <c r="C557" s="18" t="s">
        <v>49</v>
      </c>
      <c r="D557" s="18">
        <v>44</v>
      </c>
      <c r="E557" s="18">
        <v>90</v>
      </c>
      <c r="F557" s="18">
        <v>4</v>
      </c>
      <c r="G557" s="19">
        <v>613</v>
      </c>
      <c r="H557" s="19">
        <v>532</v>
      </c>
      <c r="I557" s="19">
        <v>521</v>
      </c>
      <c r="J557" s="19">
        <v>513</v>
      </c>
      <c r="K557" s="18">
        <v>2</v>
      </c>
      <c r="L557" s="18">
        <v>60</v>
      </c>
      <c r="M557" s="20">
        <v>3010</v>
      </c>
    </row>
    <row r="558" spans="1:13" s="21" customFormat="1" ht="16.5">
      <c r="A558" s="18">
        <v>1014445</v>
      </c>
      <c r="B558" s="18">
        <v>1014401</v>
      </c>
      <c r="C558" s="18" t="s">
        <v>49</v>
      </c>
      <c r="D558" s="18">
        <v>45</v>
      </c>
      <c r="E558" s="18">
        <v>90</v>
      </c>
      <c r="F558" s="18">
        <v>4</v>
      </c>
      <c r="G558" s="19">
        <v>612</v>
      </c>
      <c r="H558" s="19">
        <v>631</v>
      </c>
      <c r="I558" s="19">
        <v>523</v>
      </c>
      <c r="J558" s="19">
        <v>512</v>
      </c>
      <c r="K558" s="18">
        <v>2</v>
      </c>
      <c r="L558" s="18">
        <v>60</v>
      </c>
      <c r="M558" s="20">
        <v>3050</v>
      </c>
    </row>
    <row r="559" spans="1:13" s="21" customFormat="1" ht="16.5">
      <c r="A559" s="18">
        <v>1014446</v>
      </c>
      <c r="B559" s="18">
        <v>1014401</v>
      </c>
      <c r="C559" s="18" t="s">
        <v>49</v>
      </c>
      <c r="D559" s="18">
        <v>46</v>
      </c>
      <c r="E559" s="18">
        <v>90</v>
      </c>
      <c r="F559" s="18">
        <v>4</v>
      </c>
      <c r="G559" s="19">
        <v>621</v>
      </c>
      <c r="H559" s="19">
        <v>633</v>
      </c>
      <c r="I559" s="19">
        <v>522</v>
      </c>
      <c r="J559" s="19">
        <v>511</v>
      </c>
      <c r="K559" s="18">
        <v>2</v>
      </c>
      <c r="L559" s="18">
        <v>60</v>
      </c>
      <c r="M559" s="20">
        <v>3070</v>
      </c>
    </row>
    <row r="560" spans="1:13" s="21" customFormat="1" ht="16.5">
      <c r="A560" s="18">
        <v>1014447</v>
      </c>
      <c r="B560" s="18">
        <v>1014401</v>
      </c>
      <c r="C560" s="18" t="s">
        <v>49</v>
      </c>
      <c r="D560" s="18">
        <v>47</v>
      </c>
      <c r="E560" s="18">
        <v>90</v>
      </c>
      <c r="F560" s="18">
        <v>4</v>
      </c>
      <c r="G560" s="19">
        <v>613</v>
      </c>
      <c r="H560" s="19">
        <v>632</v>
      </c>
      <c r="I560" s="19">
        <v>521</v>
      </c>
      <c r="J560" s="19">
        <v>513</v>
      </c>
      <c r="K560" s="18">
        <v>2</v>
      </c>
      <c r="L560" s="18">
        <v>60</v>
      </c>
      <c r="M560" s="20">
        <v>3090</v>
      </c>
    </row>
    <row r="561" spans="1:13" s="21" customFormat="1" ht="16.5">
      <c r="A561" s="18">
        <v>1014448</v>
      </c>
      <c r="B561" s="18">
        <v>1014401</v>
      </c>
      <c r="C561" s="18" t="s">
        <v>49</v>
      </c>
      <c r="D561" s="18">
        <v>48</v>
      </c>
      <c r="E561" s="18">
        <v>90</v>
      </c>
      <c r="F561" s="18">
        <v>4</v>
      </c>
      <c r="G561" s="19">
        <v>612</v>
      </c>
      <c r="H561" s="19">
        <v>631</v>
      </c>
      <c r="I561" s="19">
        <v>523</v>
      </c>
      <c r="J561" s="19">
        <v>512</v>
      </c>
      <c r="K561" s="18">
        <v>2</v>
      </c>
      <c r="L561" s="18">
        <v>60</v>
      </c>
      <c r="M561" s="20">
        <v>3110</v>
      </c>
    </row>
    <row r="562" spans="1:13" s="21" customFormat="1" ht="16.5">
      <c r="A562" s="18">
        <v>1014449</v>
      </c>
      <c r="B562" s="18">
        <v>1014401</v>
      </c>
      <c r="C562" s="18" t="s">
        <v>49</v>
      </c>
      <c r="D562" s="18">
        <v>49</v>
      </c>
      <c r="E562" s="18">
        <v>90</v>
      </c>
      <c r="F562" s="18">
        <v>4</v>
      </c>
      <c r="G562" s="19">
        <v>621</v>
      </c>
      <c r="H562" s="19">
        <v>633</v>
      </c>
      <c r="I562" s="19">
        <v>622</v>
      </c>
      <c r="J562" s="19">
        <v>611</v>
      </c>
      <c r="K562" s="18">
        <v>2</v>
      </c>
      <c r="L562" s="18">
        <v>60</v>
      </c>
      <c r="M562" s="20">
        <v>3610</v>
      </c>
    </row>
    <row r="563" spans="1:13" s="21" customFormat="1" ht="16.5">
      <c r="A563" s="18">
        <v>1014450</v>
      </c>
      <c r="B563" s="18">
        <v>1014401</v>
      </c>
      <c r="C563" s="18" t="s">
        <v>49</v>
      </c>
      <c r="D563" s="18">
        <v>50</v>
      </c>
      <c r="E563" s="18">
        <v>120</v>
      </c>
      <c r="F563" s="18">
        <v>4</v>
      </c>
      <c r="G563" s="19">
        <v>613</v>
      </c>
      <c r="H563" s="19">
        <v>632</v>
      </c>
      <c r="I563" s="19">
        <v>621</v>
      </c>
      <c r="J563" s="19">
        <v>611</v>
      </c>
      <c r="K563" s="18">
        <v>2</v>
      </c>
      <c r="L563" s="18">
        <v>60</v>
      </c>
      <c r="M563" s="20">
        <v>3810</v>
      </c>
    </row>
    <row r="564" spans="1:13" s="21" customFormat="1" ht="16.5">
      <c r="A564" s="18">
        <v>2000100</v>
      </c>
      <c r="B564" s="18">
        <v>2000101</v>
      </c>
      <c r="C564" s="18" t="s">
        <v>50</v>
      </c>
      <c r="D564" s="18">
        <v>0</v>
      </c>
      <c r="E564" s="18">
        <v>50</v>
      </c>
      <c r="F564" s="18">
        <v>2</v>
      </c>
      <c r="G564" s="19">
        <v>111</v>
      </c>
      <c r="H564" s="19">
        <v>134</v>
      </c>
      <c r="I564" s="19">
        <v>0</v>
      </c>
      <c r="J564" s="19">
        <v>0</v>
      </c>
      <c r="K564" s="18">
        <v>2</v>
      </c>
      <c r="L564" s="18">
        <v>60</v>
      </c>
      <c r="M564" s="20">
        <v>60</v>
      </c>
    </row>
    <row r="565" spans="1:13" s="21" customFormat="1" ht="16.5">
      <c r="A565" s="18">
        <v>2000101</v>
      </c>
      <c r="B565" s="18">
        <v>2000101</v>
      </c>
      <c r="C565" s="18" t="s">
        <v>50</v>
      </c>
      <c r="D565" s="18">
        <v>1</v>
      </c>
      <c r="E565" s="18">
        <v>50</v>
      </c>
      <c r="F565" s="18">
        <v>3</v>
      </c>
      <c r="G565" s="19">
        <v>214</v>
      </c>
      <c r="H565" s="19">
        <v>133</v>
      </c>
      <c r="I565" s="19">
        <v>122</v>
      </c>
      <c r="J565" s="19">
        <v>0</v>
      </c>
      <c r="K565" s="18">
        <v>2</v>
      </c>
      <c r="L565" s="18">
        <v>60</v>
      </c>
      <c r="M565" s="20">
        <v>80</v>
      </c>
    </row>
    <row r="566" spans="1:13" s="21" customFormat="1" ht="16.5">
      <c r="A566" s="18">
        <v>2000102</v>
      </c>
      <c r="B566" s="18">
        <v>2000101</v>
      </c>
      <c r="C566" s="18" t="s">
        <v>50</v>
      </c>
      <c r="D566" s="18">
        <v>2</v>
      </c>
      <c r="E566" s="18">
        <v>50</v>
      </c>
      <c r="F566" s="18">
        <v>4</v>
      </c>
      <c r="G566" s="19">
        <v>213</v>
      </c>
      <c r="H566" s="19">
        <v>132</v>
      </c>
      <c r="I566" s="19">
        <v>121</v>
      </c>
      <c r="J566" s="19">
        <v>114</v>
      </c>
      <c r="K566" s="18">
        <v>2</v>
      </c>
      <c r="L566" s="18">
        <v>60</v>
      </c>
      <c r="M566" s="20">
        <v>100</v>
      </c>
    </row>
    <row r="567" spans="1:13" s="21" customFormat="1" ht="16.5">
      <c r="A567" s="18">
        <v>2000103</v>
      </c>
      <c r="B567" s="18">
        <v>2000101</v>
      </c>
      <c r="C567" s="18" t="s">
        <v>50</v>
      </c>
      <c r="D567" s="18">
        <v>3</v>
      </c>
      <c r="E567" s="18">
        <v>50</v>
      </c>
      <c r="F567" s="18">
        <v>4</v>
      </c>
      <c r="G567" s="19">
        <v>212</v>
      </c>
      <c r="H567" s="19">
        <v>131</v>
      </c>
      <c r="I567" s="19">
        <v>124</v>
      </c>
      <c r="J567" s="19">
        <v>113</v>
      </c>
      <c r="K567" s="18">
        <v>2</v>
      </c>
      <c r="L567" s="18">
        <v>60</v>
      </c>
      <c r="M567" s="20">
        <v>120</v>
      </c>
    </row>
    <row r="568" spans="1:13" s="21" customFormat="1" ht="16.5">
      <c r="A568" s="18">
        <v>2000104</v>
      </c>
      <c r="B568" s="18">
        <v>2000101</v>
      </c>
      <c r="C568" s="18" t="s">
        <v>50</v>
      </c>
      <c r="D568" s="18">
        <v>4</v>
      </c>
      <c r="E568" s="18">
        <v>50</v>
      </c>
      <c r="F568" s="18">
        <v>4</v>
      </c>
      <c r="G568" s="19">
        <v>211</v>
      </c>
      <c r="H568" s="19">
        <v>234</v>
      </c>
      <c r="I568" s="19">
        <v>123</v>
      </c>
      <c r="J568" s="19">
        <v>112</v>
      </c>
      <c r="K568" s="18">
        <v>2</v>
      </c>
      <c r="L568" s="18">
        <v>60</v>
      </c>
      <c r="M568" s="20">
        <v>140</v>
      </c>
    </row>
    <row r="569" spans="1:13" s="21" customFormat="1" ht="16.5">
      <c r="A569" s="18">
        <v>2000105</v>
      </c>
      <c r="B569" s="18">
        <v>2000101</v>
      </c>
      <c r="C569" s="18" t="s">
        <v>50</v>
      </c>
      <c r="D569" s="18">
        <v>5</v>
      </c>
      <c r="E569" s="18">
        <v>50</v>
      </c>
      <c r="F569" s="18">
        <v>4</v>
      </c>
      <c r="G569" s="19">
        <v>214</v>
      </c>
      <c r="H569" s="19">
        <v>233</v>
      </c>
      <c r="I569" s="19">
        <v>122</v>
      </c>
      <c r="J569" s="19">
        <v>111</v>
      </c>
      <c r="K569" s="18">
        <v>2</v>
      </c>
      <c r="L569" s="18">
        <v>60</v>
      </c>
      <c r="M569" s="20">
        <v>170</v>
      </c>
    </row>
    <row r="570" spans="1:13" s="21" customFormat="1" ht="16.5">
      <c r="A570" s="18">
        <v>2000106</v>
      </c>
      <c r="B570" s="18">
        <v>2000101</v>
      </c>
      <c r="C570" s="18" t="s">
        <v>50</v>
      </c>
      <c r="D570" s="18">
        <v>6</v>
      </c>
      <c r="E570" s="18">
        <v>50</v>
      </c>
      <c r="F570" s="18">
        <v>4</v>
      </c>
      <c r="G570" s="19">
        <v>213</v>
      </c>
      <c r="H570" s="19">
        <v>232</v>
      </c>
      <c r="I570" s="19">
        <v>121</v>
      </c>
      <c r="J570" s="19">
        <v>114</v>
      </c>
      <c r="K570" s="18">
        <v>2</v>
      </c>
      <c r="L570" s="18">
        <v>60</v>
      </c>
      <c r="M570" s="20">
        <v>190</v>
      </c>
    </row>
    <row r="571" spans="1:13" s="21" customFormat="1" ht="16.5">
      <c r="A571" s="18">
        <v>2000107</v>
      </c>
      <c r="B571" s="18">
        <v>2000101</v>
      </c>
      <c r="C571" s="18" t="s">
        <v>50</v>
      </c>
      <c r="D571" s="18">
        <v>7</v>
      </c>
      <c r="E571" s="18">
        <v>50</v>
      </c>
      <c r="F571" s="18">
        <v>4</v>
      </c>
      <c r="G571" s="19">
        <v>212</v>
      </c>
      <c r="H571" s="19">
        <v>231</v>
      </c>
      <c r="I571" s="19">
        <v>124</v>
      </c>
      <c r="J571" s="19">
        <v>113</v>
      </c>
      <c r="K571" s="18">
        <v>2</v>
      </c>
      <c r="L571" s="18">
        <v>60</v>
      </c>
      <c r="M571" s="20">
        <v>210</v>
      </c>
    </row>
    <row r="572" spans="1:13" s="21" customFormat="1" ht="16.5">
      <c r="A572" s="18">
        <v>2000108</v>
      </c>
      <c r="B572" s="18">
        <v>2000101</v>
      </c>
      <c r="C572" s="18" t="s">
        <v>50</v>
      </c>
      <c r="D572" s="18">
        <v>8</v>
      </c>
      <c r="E572" s="18">
        <v>50</v>
      </c>
      <c r="F572" s="18">
        <v>4</v>
      </c>
      <c r="G572" s="19">
        <v>211</v>
      </c>
      <c r="H572" s="19">
        <v>234</v>
      </c>
      <c r="I572" s="19">
        <v>123</v>
      </c>
      <c r="J572" s="19">
        <v>112</v>
      </c>
      <c r="K572" s="18">
        <v>2</v>
      </c>
      <c r="L572" s="18">
        <v>60</v>
      </c>
      <c r="M572" s="20">
        <v>230</v>
      </c>
    </row>
    <row r="573" spans="1:13" s="21" customFormat="1" ht="16.5">
      <c r="A573" s="18">
        <v>2000109</v>
      </c>
      <c r="B573" s="18">
        <v>2000101</v>
      </c>
      <c r="C573" s="18" t="s">
        <v>50</v>
      </c>
      <c r="D573" s="18">
        <v>9</v>
      </c>
      <c r="E573" s="18">
        <v>50</v>
      </c>
      <c r="F573" s="18">
        <v>4</v>
      </c>
      <c r="G573" s="19">
        <v>214</v>
      </c>
      <c r="H573" s="19">
        <v>233</v>
      </c>
      <c r="I573" s="19">
        <v>222</v>
      </c>
      <c r="J573" s="19">
        <v>211</v>
      </c>
      <c r="K573" s="18">
        <v>2</v>
      </c>
      <c r="L573" s="18">
        <v>60</v>
      </c>
      <c r="M573" s="20">
        <v>730</v>
      </c>
    </row>
    <row r="574" spans="1:13" s="21" customFormat="1" ht="16.5">
      <c r="A574" s="18">
        <v>2000110</v>
      </c>
      <c r="B574" s="18">
        <v>2000101</v>
      </c>
      <c r="C574" s="18" t="s">
        <v>50</v>
      </c>
      <c r="D574" s="18">
        <v>10</v>
      </c>
      <c r="E574" s="18">
        <v>60</v>
      </c>
      <c r="F574" s="18">
        <v>4</v>
      </c>
      <c r="G574" s="19">
        <v>313</v>
      </c>
      <c r="H574" s="19">
        <v>232</v>
      </c>
      <c r="I574" s="19">
        <v>221</v>
      </c>
      <c r="J574" s="19">
        <v>213</v>
      </c>
      <c r="K574" s="18">
        <v>2</v>
      </c>
      <c r="L574" s="18">
        <v>60</v>
      </c>
      <c r="M574" s="20">
        <v>770</v>
      </c>
    </row>
    <row r="575" spans="1:13" s="21" customFormat="1" ht="16.5">
      <c r="A575" s="18">
        <v>2000111</v>
      </c>
      <c r="B575" s="18">
        <v>2000101</v>
      </c>
      <c r="C575" s="18" t="s">
        <v>50</v>
      </c>
      <c r="D575" s="18">
        <v>11</v>
      </c>
      <c r="E575" s="18">
        <v>60</v>
      </c>
      <c r="F575" s="18">
        <v>4</v>
      </c>
      <c r="G575" s="19">
        <v>322</v>
      </c>
      <c r="H575" s="19">
        <v>231</v>
      </c>
      <c r="I575" s="19">
        <v>223</v>
      </c>
      <c r="J575" s="19">
        <v>212</v>
      </c>
      <c r="K575" s="18">
        <v>2</v>
      </c>
      <c r="L575" s="18">
        <v>60</v>
      </c>
      <c r="M575" s="20">
        <v>790</v>
      </c>
    </row>
    <row r="576" spans="1:13" s="21" customFormat="1" ht="16.5">
      <c r="A576" s="18">
        <v>2000112</v>
      </c>
      <c r="B576" s="18">
        <v>2000101</v>
      </c>
      <c r="C576" s="18" t="s">
        <v>50</v>
      </c>
      <c r="D576" s="18">
        <v>12</v>
      </c>
      <c r="E576" s="18">
        <v>60</v>
      </c>
      <c r="F576" s="18">
        <v>4</v>
      </c>
      <c r="G576" s="19">
        <v>311</v>
      </c>
      <c r="H576" s="19">
        <v>233</v>
      </c>
      <c r="I576" s="19">
        <v>222</v>
      </c>
      <c r="J576" s="19">
        <v>211</v>
      </c>
      <c r="K576" s="18">
        <v>2</v>
      </c>
      <c r="L576" s="18">
        <v>60</v>
      </c>
      <c r="M576" s="20">
        <v>810</v>
      </c>
    </row>
    <row r="577" spans="1:13" s="21" customFormat="1" ht="16.5">
      <c r="A577" s="18">
        <v>2000113</v>
      </c>
      <c r="B577" s="18">
        <v>2000101</v>
      </c>
      <c r="C577" s="18" t="s">
        <v>50</v>
      </c>
      <c r="D577" s="18">
        <v>13</v>
      </c>
      <c r="E577" s="18">
        <v>60</v>
      </c>
      <c r="F577" s="18">
        <v>4</v>
      </c>
      <c r="G577" s="19">
        <v>313</v>
      </c>
      <c r="H577" s="19">
        <v>332</v>
      </c>
      <c r="I577" s="19">
        <v>221</v>
      </c>
      <c r="J577" s="19">
        <v>213</v>
      </c>
      <c r="K577" s="18">
        <v>2</v>
      </c>
      <c r="L577" s="18">
        <v>60</v>
      </c>
      <c r="M577" s="20">
        <v>830</v>
      </c>
    </row>
    <row r="578" spans="1:13" s="21" customFormat="1" ht="16.5">
      <c r="A578" s="18">
        <v>2000114</v>
      </c>
      <c r="B578" s="18">
        <v>2000101</v>
      </c>
      <c r="C578" s="18" t="s">
        <v>50</v>
      </c>
      <c r="D578" s="18">
        <v>14</v>
      </c>
      <c r="E578" s="18">
        <v>60</v>
      </c>
      <c r="F578" s="18">
        <v>4</v>
      </c>
      <c r="G578" s="19">
        <v>312</v>
      </c>
      <c r="H578" s="19">
        <v>321</v>
      </c>
      <c r="I578" s="19">
        <v>223</v>
      </c>
      <c r="J578" s="19">
        <v>212</v>
      </c>
      <c r="K578" s="18">
        <v>2</v>
      </c>
      <c r="L578" s="18">
        <v>60</v>
      </c>
      <c r="M578" s="20">
        <v>850</v>
      </c>
    </row>
    <row r="579" spans="1:13" s="21" customFormat="1" ht="16.5">
      <c r="A579" s="18">
        <v>2000115</v>
      </c>
      <c r="B579" s="18">
        <v>2000101</v>
      </c>
      <c r="C579" s="18" t="s">
        <v>50</v>
      </c>
      <c r="D579" s="18">
        <v>15</v>
      </c>
      <c r="E579" s="18">
        <v>60</v>
      </c>
      <c r="F579" s="18">
        <v>4</v>
      </c>
      <c r="G579" s="19">
        <v>311</v>
      </c>
      <c r="H579" s="19">
        <v>333</v>
      </c>
      <c r="I579" s="19">
        <v>222</v>
      </c>
      <c r="J579" s="19">
        <v>211</v>
      </c>
      <c r="K579" s="18">
        <v>2</v>
      </c>
      <c r="L579" s="18">
        <v>60</v>
      </c>
      <c r="M579" s="20">
        <v>890</v>
      </c>
    </row>
    <row r="580" spans="1:13" s="21" customFormat="1" ht="16.5">
      <c r="A580" s="18">
        <v>2000116</v>
      </c>
      <c r="B580" s="18">
        <v>2000101</v>
      </c>
      <c r="C580" s="18" t="s">
        <v>50</v>
      </c>
      <c r="D580" s="18">
        <v>16</v>
      </c>
      <c r="E580" s="18">
        <v>60</v>
      </c>
      <c r="F580" s="18">
        <v>4</v>
      </c>
      <c r="G580" s="19">
        <v>313</v>
      </c>
      <c r="H580" s="19">
        <v>332</v>
      </c>
      <c r="I580" s="19">
        <v>221</v>
      </c>
      <c r="J580" s="19">
        <v>213</v>
      </c>
      <c r="K580" s="18">
        <v>2</v>
      </c>
      <c r="L580" s="18">
        <v>60</v>
      </c>
      <c r="M580" s="20">
        <v>910</v>
      </c>
    </row>
    <row r="581" spans="1:13" s="21" customFormat="1" ht="16.5">
      <c r="A581" s="18">
        <v>2000117</v>
      </c>
      <c r="B581" s="18">
        <v>2000101</v>
      </c>
      <c r="C581" s="18" t="s">
        <v>50</v>
      </c>
      <c r="D581" s="18">
        <v>17</v>
      </c>
      <c r="E581" s="18">
        <v>60</v>
      </c>
      <c r="F581" s="18">
        <v>4</v>
      </c>
      <c r="G581" s="19">
        <v>312</v>
      </c>
      <c r="H581" s="19">
        <v>331</v>
      </c>
      <c r="I581" s="19">
        <v>223</v>
      </c>
      <c r="J581" s="19">
        <v>212</v>
      </c>
      <c r="K581" s="18">
        <v>2</v>
      </c>
      <c r="L581" s="18">
        <v>60</v>
      </c>
      <c r="M581" s="20">
        <v>930</v>
      </c>
    </row>
    <row r="582" spans="1:13" s="21" customFormat="1" ht="16.5">
      <c r="A582" s="18">
        <v>2000118</v>
      </c>
      <c r="B582" s="18">
        <v>2000101</v>
      </c>
      <c r="C582" s="18" t="s">
        <v>50</v>
      </c>
      <c r="D582" s="18">
        <v>18</v>
      </c>
      <c r="E582" s="18">
        <v>60</v>
      </c>
      <c r="F582" s="18">
        <v>4</v>
      </c>
      <c r="G582" s="19">
        <v>311</v>
      </c>
      <c r="H582" s="19">
        <v>333</v>
      </c>
      <c r="I582" s="19">
        <v>222</v>
      </c>
      <c r="J582" s="19">
        <v>211</v>
      </c>
      <c r="K582" s="18">
        <v>2</v>
      </c>
      <c r="L582" s="18">
        <v>60</v>
      </c>
      <c r="M582" s="20">
        <v>950</v>
      </c>
    </row>
    <row r="583" spans="1:13" s="21" customFormat="1" ht="16.5">
      <c r="A583" s="18">
        <v>2000119</v>
      </c>
      <c r="B583" s="18">
        <v>2000101</v>
      </c>
      <c r="C583" s="18" t="s">
        <v>50</v>
      </c>
      <c r="D583" s="18">
        <v>19</v>
      </c>
      <c r="E583" s="18">
        <v>60</v>
      </c>
      <c r="F583" s="18">
        <v>4</v>
      </c>
      <c r="G583" s="19">
        <v>313</v>
      </c>
      <c r="H583" s="19">
        <v>332</v>
      </c>
      <c r="I583" s="19">
        <v>321</v>
      </c>
      <c r="J583" s="19">
        <v>312</v>
      </c>
      <c r="K583" s="18">
        <v>2</v>
      </c>
      <c r="L583" s="18">
        <v>60</v>
      </c>
      <c r="M583" s="20">
        <v>1450</v>
      </c>
    </row>
    <row r="584" spans="1:13" s="21" customFormat="1" ht="16.5">
      <c r="A584" s="18">
        <v>2000120</v>
      </c>
      <c r="B584" s="18">
        <v>2000101</v>
      </c>
      <c r="C584" s="18" t="s">
        <v>50</v>
      </c>
      <c r="D584" s="18">
        <v>20</v>
      </c>
      <c r="E584" s="18">
        <v>70</v>
      </c>
      <c r="F584" s="18">
        <v>4</v>
      </c>
      <c r="G584" s="19">
        <v>412</v>
      </c>
      <c r="H584" s="19">
        <v>331</v>
      </c>
      <c r="I584" s="19">
        <v>323</v>
      </c>
      <c r="J584" s="19">
        <v>312</v>
      </c>
      <c r="K584" s="18">
        <v>2</v>
      </c>
      <c r="L584" s="18">
        <v>60</v>
      </c>
      <c r="M584" s="20">
        <v>1490</v>
      </c>
    </row>
    <row r="585" spans="1:13" s="21" customFormat="1" ht="16.5">
      <c r="A585" s="18">
        <v>2000121</v>
      </c>
      <c r="B585" s="18">
        <v>2000101</v>
      </c>
      <c r="C585" s="18" t="s">
        <v>50</v>
      </c>
      <c r="D585" s="18">
        <v>21</v>
      </c>
      <c r="E585" s="18">
        <v>70</v>
      </c>
      <c r="F585" s="18">
        <v>4</v>
      </c>
      <c r="G585" s="19">
        <v>411</v>
      </c>
      <c r="H585" s="19">
        <v>333</v>
      </c>
      <c r="I585" s="19">
        <v>322</v>
      </c>
      <c r="J585" s="19">
        <v>311</v>
      </c>
      <c r="K585" s="18">
        <v>2</v>
      </c>
      <c r="L585" s="18">
        <v>60</v>
      </c>
      <c r="M585" s="20">
        <v>1510</v>
      </c>
    </row>
    <row r="586" spans="1:13" s="21" customFormat="1" ht="16.5">
      <c r="A586" s="18">
        <v>2000122</v>
      </c>
      <c r="B586" s="18">
        <v>2000101</v>
      </c>
      <c r="C586" s="18" t="s">
        <v>50</v>
      </c>
      <c r="D586" s="18">
        <v>22</v>
      </c>
      <c r="E586" s="18">
        <v>70</v>
      </c>
      <c r="F586" s="18">
        <v>4</v>
      </c>
      <c r="G586" s="19">
        <v>423</v>
      </c>
      <c r="H586" s="19">
        <v>332</v>
      </c>
      <c r="I586" s="19">
        <v>321</v>
      </c>
      <c r="J586" s="19">
        <v>313</v>
      </c>
      <c r="K586" s="18">
        <v>2</v>
      </c>
      <c r="L586" s="18">
        <v>60</v>
      </c>
      <c r="M586" s="20">
        <v>1530</v>
      </c>
    </row>
    <row r="587" spans="1:13" s="21" customFormat="1" ht="16.5">
      <c r="A587" s="18">
        <v>2000123</v>
      </c>
      <c r="B587" s="18">
        <v>2000101</v>
      </c>
      <c r="C587" s="18" t="s">
        <v>50</v>
      </c>
      <c r="D587" s="18">
        <v>23</v>
      </c>
      <c r="E587" s="18">
        <v>70</v>
      </c>
      <c r="F587" s="18">
        <v>4</v>
      </c>
      <c r="G587" s="19">
        <v>412</v>
      </c>
      <c r="H587" s="19">
        <v>331</v>
      </c>
      <c r="I587" s="19">
        <v>323</v>
      </c>
      <c r="J587" s="19">
        <v>312</v>
      </c>
      <c r="K587" s="18">
        <v>2</v>
      </c>
      <c r="L587" s="18">
        <v>60</v>
      </c>
      <c r="M587" s="20">
        <v>1550</v>
      </c>
    </row>
    <row r="588" spans="1:13" s="21" customFormat="1" ht="16.5">
      <c r="A588" s="18">
        <v>2000124</v>
      </c>
      <c r="B588" s="18">
        <v>2000101</v>
      </c>
      <c r="C588" s="18" t="s">
        <v>50</v>
      </c>
      <c r="D588" s="18">
        <v>24</v>
      </c>
      <c r="E588" s="18">
        <v>70</v>
      </c>
      <c r="F588" s="18">
        <v>4</v>
      </c>
      <c r="G588" s="19">
        <v>411</v>
      </c>
      <c r="H588" s="19">
        <v>433</v>
      </c>
      <c r="I588" s="19">
        <v>322</v>
      </c>
      <c r="J588" s="19">
        <v>311</v>
      </c>
      <c r="K588" s="18">
        <v>2</v>
      </c>
      <c r="L588" s="18">
        <v>60</v>
      </c>
      <c r="M588" s="20">
        <v>1570</v>
      </c>
    </row>
    <row r="589" spans="1:13" s="21" customFormat="1" ht="16.5">
      <c r="A589" s="18">
        <v>2000125</v>
      </c>
      <c r="B589" s="18">
        <v>2000101</v>
      </c>
      <c r="C589" s="18" t="s">
        <v>50</v>
      </c>
      <c r="D589" s="18">
        <v>25</v>
      </c>
      <c r="E589" s="18">
        <v>70</v>
      </c>
      <c r="F589" s="18">
        <v>4</v>
      </c>
      <c r="G589" s="19">
        <v>413</v>
      </c>
      <c r="H589" s="19">
        <v>432</v>
      </c>
      <c r="I589" s="19">
        <v>321</v>
      </c>
      <c r="J589" s="19">
        <v>313</v>
      </c>
      <c r="K589" s="18">
        <v>2</v>
      </c>
      <c r="L589" s="18">
        <v>60</v>
      </c>
      <c r="M589" s="20">
        <v>1610</v>
      </c>
    </row>
    <row r="590" spans="1:13" s="21" customFormat="1" ht="16.5">
      <c r="A590" s="18">
        <v>2000126</v>
      </c>
      <c r="B590" s="18">
        <v>2000101</v>
      </c>
      <c r="C590" s="18" t="s">
        <v>50</v>
      </c>
      <c r="D590" s="18">
        <v>26</v>
      </c>
      <c r="E590" s="18">
        <v>70</v>
      </c>
      <c r="F590" s="18">
        <v>4</v>
      </c>
      <c r="G590" s="19">
        <v>412</v>
      </c>
      <c r="H590" s="19">
        <v>431</v>
      </c>
      <c r="I590" s="19">
        <v>323</v>
      </c>
      <c r="J590" s="19">
        <v>312</v>
      </c>
      <c r="K590" s="18">
        <v>2</v>
      </c>
      <c r="L590" s="18">
        <v>60</v>
      </c>
      <c r="M590" s="20">
        <v>1630</v>
      </c>
    </row>
    <row r="591" spans="1:13" s="21" customFormat="1" ht="16.5">
      <c r="A591" s="18">
        <v>2000127</v>
      </c>
      <c r="B591" s="18">
        <v>2000101</v>
      </c>
      <c r="C591" s="18" t="s">
        <v>50</v>
      </c>
      <c r="D591" s="18">
        <v>27</v>
      </c>
      <c r="E591" s="18">
        <v>70</v>
      </c>
      <c r="F591" s="18">
        <v>4</v>
      </c>
      <c r="G591" s="19">
        <v>411</v>
      </c>
      <c r="H591" s="19">
        <v>423</v>
      </c>
      <c r="I591" s="19">
        <v>322</v>
      </c>
      <c r="J591" s="19">
        <v>311</v>
      </c>
      <c r="K591" s="18">
        <v>2</v>
      </c>
      <c r="L591" s="18">
        <v>60</v>
      </c>
      <c r="M591" s="20">
        <v>1650</v>
      </c>
    </row>
    <row r="592" spans="1:13" s="21" customFormat="1" ht="16.5">
      <c r="A592" s="18">
        <v>2000128</v>
      </c>
      <c r="B592" s="18">
        <v>2000101</v>
      </c>
      <c r="C592" s="18" t="s">
        <v>50</v>
      </c>
      <c r="D592" s="18">
        <v>28</v>
      </c>
      <c r="E592" s="18">
        <v>70</v>
      </c>
      <c r="F592" s="18">
        <v>4</v>
      </c>
      <c r="G592" s="19">
        <v>413</v>
      </c>
      <c r="H592" s="19">
        <v>432</v>
      </c>
      <c r="I592" s="19">
        <v>321</v>
      </c>
      <c r="J592" s="19">
        <v>313</v>
      </c>
      <c r="K592" s="18">
        <v>2</v>
      </c>
      <c r="L592" s="18">
        <v>60</v>
      </c>
      <c r="M592" s="20">
        <v>1670</v>
      </c>
    </row>
    <row r="593" spans="1:13" s="21" customFormat="1" ht="16.5">
      <c r="A593" s="18">
        <v>2000129</v>
      </c>
      <c r="B593" s="18">
        <v>2000101</v>
      </c>
      <c r="C593" s="18" t="s">
        <v>50</v>
      </c>
      <c r="D593" s="18">
        <v>29</v>
      </c>
      <c r="E593" s="18">
        <v>70</v>
      </c>
      <c r="F593" s="18">
        <v>4</v>
      </c>
      <c r="G593" s="19">
        <v>412</v>
      </c>
      <c r="H593" s="19">
        <v>431</v>
      </c>
      <c r="I593" s="19">
        <v>423</v>
      </c>
      <c r="J593" s="19">
        <v>413</v>
      </c>
      <c r="K593" s="18">
        <v>2</v>
      </c>
      <c r="L593" s="18">
        <v>60</v>
      </c>
      <c r="M593" s="20">
        <v>2170</v>
      </c>
    </row>
    <row r="594" spans="1:13" s="21" customFormat="1" ht="16.5">
      <c r="A594" s="18">
        <v>2000130</v>
      </c>
      <c r="B594" s="18">
        <v>2000101</v>
      </c>
      <c r="C594" s="18" t="s">
        <v>50</v>
      </c>
      <c r="D594" s="18">
        <v>30</v>
      </c>
      <c r="E594" s="18">
        <v>80</v>
      </c>
      <c r="F594" s="18">
        <v>4</v>
      </c>
      <c r="G594" s="19">
        <v>511</v>
      </c>
      <c r="H594" s="19">
        <v>433</v>
      </c>
      <c r="I594" s="19">
        <v>422</v>
      </c>
      <c r="J594" s="19">
        <v>411</v>
      </c>
      <c r="K594" s="18">
        <v>2</v>
      </c>
      <c r="L594" s="18">
        <v>60</v>
      </c>
      <c r="M594" s="20">
        <v>2210</v>
      </c>
    </row>
    <row r="595" spans="1:13" s="21" customFormat="1" ht="16.5">
      <c r="A595" s="18">
        <v>2000131</v>
      </c>
      <c r="B595" s="18">
        <v>2000101</v>
      </c>
      <c r="C595" s="18" t="s">
        <v>50</v>
      </c>
      <c r="D595" s="18">
        <v>31</v>
      </c>
      <c r="E595" s="18">
        <v>80</v>
      </c>
      <c r="F595" s="18">
        <v>4</v>
      </c>
      <c r="G595" s="19">
        <v>513</v>
      </c>
      <c r="H595" s="19">
        <v>432</v>
      </c>
      <c r="I595" s="19">
        <v>421</v>
      </c>
      <c r="J595" s="19">
        <v>413</v>
      </c>
      <c r="K595" s="18">
        <v>2</v>
      </c>
      <c r="L595" s="18">
        <v>60</v>
      </c>
      <c r="M595" s="20">
        <v>2230</v>
      </c>
    </row>
    <row r="596" spans="1:13" s="21" customFormat="1" ht="16.5">
      <c r="A596" s="18">
        <v>2000132</v>
      </c>
      <c r="B596" s="18">
        <v>2000101</v>
      </c>
      <c r="C596" s="18" t="s">
        <v>50</v>
      </c>
      <c r="D596" s="18">
        <v>32</v>
      </c>
      <c r="E596" s="18">
        <v>80</v>
      </c>
      <c r="F596" s="18">
        <v>4</v>
      </c>
      <c r="G596" s="19">
        <v>522</v>
      </c>
      <c r="H596" s="19">
        <v>431</v>
      </c>
      <c r="I596" s="19">
        <v>423</v>
      </c>
      <c r="J596" s="19">
        <v>412</v>
      </c>
      <c r="K596" s="18">
        <v>2</v>
      </c>
      <c r="L596" s="18">
        <v>60</v>
      </c>
      <c r="M596" s="20">
        <v>2250</v>
      </c>
    </row>
    <row r="597" spans="1:13" s="21" customFormat="1" ht="16.5">
      <c r="A597" s="18">
        <v>2000133</v>
      </c>
      <c r="B597" s="18">
        <v>2000101</v>
      </c>
      <c r="C597" s="18" t="s">
        <v>50</v>
      </c>
      <c r="D597" s="18">
        <v>33</v>
      </c>
      <c r="E597" s="18">
        <v>80</v>
      </c>
      <c r="F597" s="18">
        <v>4</v>
      </c>
      <c r="G597" s="19">
        <v>521</v>
      </c>
      <c r="H597" s="19">
        <v>433</v>
      </c>
      <c r="I597" s="19">
        <v>422</v>
      </c>
      <c r="J597" s="19">
        <v>411</v>
      </c>
      <c r="K597" s="18">
        <v>2</v>
      </c>
      <c r="L597" s="18">
        <v>60</v>
      </c>
      <c r="M597" s="20">
        <v>2270</v>
      </c>
    </row>
    <row r="598" spans="1:13" s="21" customFormat="1" ht="16.5">
      <c r="A598" s="18">
        <v>2000134</v>
      </c>
      <c r="B598" s="18">
        <v>2000101</v>
      </c>
      <c r="C598" s="18" t="s">
        <v>50</v>
      </c>
      <c r="D598" s="18">
        <v>34</v>
      </c>
      <c r="E598" s="18">
        <v>80</v>
      </c>
      <c r="F598" s="18">
        <v>4</v>
      </c>
      <c r="G598" s="19">
        <v>513</v>
      </c>
      <c r="H598" s="19">
        <v>432</v>
      </c>
      <c r="I598" s="19">
        <v>421</v>
      </c>
      <c r="J598" s="19">
        <v>413</v>
      </c>
      <c r="K598" s="18">
        <v>2</v>
      </c>
      <c r="L598" s="18">
        <v>60</v>
      </c>
      <c r="M598" s="20">
        <v>2290</v>
      </c>
    </row>
    <row r="599" spans="1:13" s="21" customFormat="1" ht="16.5">
      <c r="A599" s="18">
        <v>2000135</v>
      </c>
      <c r="B599" s="18">
        <v>2000101</v>
      </c>
      <c r="C599" s="18" t="s">
        <v>50</v>
      </c>
      <c r="D599" s="18">
        <v>35</v>
      </c>
      <c r="E599" s="18">
        <v>80</v>
      </c>
      <c r="F599" s="18">
        <v>4</v>
      </c>
      <c r="G599" s="19">
        <v>522</v>
      </c>
      <c r="H599" s="19">
        <v>531</v>
      </c>
      <c r="I599" s="19">
        <v>423</v>
      </c>
      <c r="J599" s="19">
        <v>412</v>
      </c>
      <c r="K599" s="18">
        <v>2</v>
      </c>
      <c r="L599" s="18">
        <v>60</v>
      </c>
      <c r="M599" s="20">
        <v>2330</v>
      </c>
    </row>
    <row r="600" spans="1:13" s="21" customFormat="1" ht="16.5">
      <c r="A600" s="18">
        <v>2000136</v>
      </c>
      <c r="B600" s="18">
        <v>2000101</v>
      </c>
      <c r="C600" s="18" t="s">
        <v>50</v>
      </c>
      <c r="D600" s="18">
        <v>36</v>
      </c>
      <c r="E600" s="18">
        <v>80</v>
      </c>
      <c r="F600" s="18">
        <v>4</v>
      </c>
      <c r="G600" s="19">
        <v>511</v>
      </c>
      <c r="H600" s="19">
        <v>533</v>
      </c>
      <c r="I600" s="19">
        <v>422</v>
      </c>
      <c r="J600" s="19">
        <v>411</v>
      </c>
      <c r="K600" s="18">
        <v>2</v>
      </c>
      <c r="L600" s="18">
        <v>60</v>
      </c>
      <c r="M600" s="20">
        <v>2350</v>
      </c>
    </row>
    <row r="601" spans="1:13" s="21" customFormat="1" ht="16.5">
      <c r="A601" s="18">
        <v>2000137</v>
      </c>
      <c r="B601" s="18">
        <v>2000101</v>
      </c>
      <c r="C601" s="18" t="s">
        <v>50</v>
      </c>
      <c r="D601" s="18">
        <v>37</v>
      </c>
      <c r="E601" s="18">
        <v>80</v>
      </c>
      <c r="F601" s="18">
        <v>4</v>
      </c>
      <c r="G601" s="19">
        <v>523</v>
      </c>
      <c r="H601" s="19">
        <v>532</v>
      </c>
      <c r="I601" s="19">
        <v>421</v>
      </c>
      <c r="J601" s="19">
        <v>413</v>
      </c>
      <c r="K601" s="18">
        <v>2</v>
      </c>
      <c r="L601" s="18">
        <v>60</v>
      </c>
      <c r="M601" s="20">
        <v>2370</v>
      </c>
    </row>
    <row r="602" spans="1:13" s="21" customFormat="1" ht="16.5">
      <c r="A602" s="18">
        <v>2000138</v>
      </c>
      <c r="B602" s="18">
        <v>2000101</v>
      </c>
      <c r="C602" s="18" t="s">
        <v>50</v>
      </c>
      <c r="D602" s="18">
        <v>38</v>
      </c>
      <c r="E602" s="18">
        <v>80</v>
      </c>
      <c r="F602" s="18">
        <v>4</v>
      </c>
      <c r="G602" s="19">
        <v>512</v>
      </c>
      <c r="H602" s="19">
        <v>531</v>
      </c>
      <c r="I602" s="19">
        <v>423</v>
      </c>
      <c r="J602" s="19">
        <v>412</v>
      </c>
      <c r="K602" s="18">
        <v>2</v>
      </c>
      <c r="L602" s="18">
        <v>60</v>
      </c>
      <c r="M602" s="20">
        <v>2390</v>
      </c>
    </row>
    <row r="603" spans="1:13" s="21" customFormat="1" ht="16.5">
      <c r="A603" s="18">
        <v>2000139</v>
      </c>
      <c r="B603" s="18">
        <v>2000101</v>
      </c>
      <c r="C603" s="18" t="s">
        <v>50</v>
      </c>
      <c r="D603" s="18">
        <v>39</v>
      </c>
      <c r="E603" s="18">
        <v>80</v>
      </c>
      <c r="F603" s="18">
        <v>4</v>
      </c>
      <c r="G603" s="19">
        <v>511</v>
      </c>
      <c r="H603" s="19">
        <v>533</v>
      </c>
      <c r="I603" s="19">
        <v>522</v>
      </c>
      <c r="J603" s="19">
        <v>512</v>
      </c>
      <c r="K603" s="18">
        <v>2</v>
      </c>
      <c r="L603" s="18">
        <v>60</v>
      </c>
      <c r="M603" s="20">
        <v>2890</v>
      </c>
    </row>
    <row r="604" spans="1:13" s="21" customFormat="1" ht="16.5">
      <c r="A604" s="18">
        <v>2000140</v>
      </c>
      <c r="B604" s="18">
        <v>2000101</v>
      </c>
      <c r="C604" s="18" t="s">
        <v>50</v>
      </c>
      <c r="D604" s="18">
        <v>40</v>
      </c>
      <c r="E604" s="18">
        <v>90</v>
      </c>
      <c r="F604" s="18">
        <v>4</v>
      </c>
      <c r="G604" s="19">
        <v>613</v>
      </c>
      <c r="H604" s="19">
        <v>532</v>
      </c>
      <c r="I604" s="19">
        <v>521</v>
      </c>
      <c r="J604" s="19">
        <v>513</v>
      </c>
      <c r="K604" s="18">
        <v>2</v>
      </c>
      <c r="L604" s="18">
        <v>60</v>
      </c>
      <c r="M604" s="20">
        <v>2930</v>
      </c>
    </row>
    <row r="605" spans="1:13" s="21" customFormat="1" ht="16.5">
      <c r="A605" s="18">
        <v>2000141</v>
      </c>
      <c r="B605" s="18">
        <v>2000101</v>
      </c>
      <c r="C605" s="18" t="s">
        <v>50</v>
      </c>
      <c r="D605" s="18">
        <v>41</v>
      </c>
      <c r="E605" s="18">
        <v>90</v>
      </c>
      <c r="F605" s="18">
        <v>4</v>
      </c>
      <c r="G605" s="19">
        <v>612</v>
      </c>
      <c r="H605" s="19">
        <v>531</v>
      </c>
      <c r="I605" s="19">
        <v>523</v>
      </c>
      <c r="J605" s="19">
        <v>512</v>
      </c>
      <c r="K605" s="18">
        <v>2</v>
      </c>
      <c r="L605" s="18">
        <v>60</v>
      </c>
      <c r="M605" s="20">
        <v>2950</v>
      </c>
    </row>
    <row r="606" spans="1:13" s="21" customFormat="1" ht="16.5">
      <c r="A606" s="18">
        <v>2000142</v>
      </c>
      <c r="B606" s="18">
        <v>2000101</v>
      </c>
      <c r="C606" s="18" t="s">
        <v>50</v>
      </c>
      <c r="D606" s="18">
        <v>42</v>
      </c>
      <c r="E606" s="18">
        <v>90</v>
      </c>
      <c r="F606" s="18">
        <v>4</v>
      </c>
      <c r="G606" s="19">
        <v>611</v>
      </c>
      <c r="H606" s="19">
        <v>533</v>
      </c>
      <c r="I606" s="19">
        <v>522</v>
      </c>
      <c r="J606" s="19">
        <v>511</v>
      </c>
      <c r="K606" s="18">
        <v>2</v>
      </c>
      <c r="L606" s="18">
        <v>60</v>
      </c>
      <c r="M606" s="20">
        <v>2970</v>
      </c>
    </row>
    <row r="607" spans="1:13" s="21" customFormat="1" ht="16.5">
      <c r="A607" s="18">
        <v>2000143</v>
      </c>
      <c r="B607" s="18">
        <v>2000101</v>
      </c>
      <c r="C607" s="18" t="s">
        <v>50</v>
      </c>
      <c r="D607" s="18">
        <v>43</v>
      </c>
      <c r="E607" s="18">
        <v>90</v>
      </c>
      <c r="F607" s="18">
        <v>4</v>
      </c>
      <c r="G607" s="19">
        <v>613</v>
      </c>
      <c r="H607" s="19">
        <v>532</v>
      </c>
      <c r="I607" s="19">
        <v>521</v>
      </c>
      <c r="J607" s="19">
        <v>513</v>
      </c>
      <c r="K607" s="18">
        <v>2</v>
      </c>
      <c r="L607" s="18">
        <v>60</v>
      </c>
      <c r="M607" s="20">
        <v>2990</v>
      </c>
    </row>
    <row r="608" spans="1:13" s="21" customFormat="1" ht="16.5">
      <c r="A608" s="18">
        <v>2000144</v>
      </c>
      <c r="B608" s="18">
        <v>2000101</v>
      </c>
      <c r="C608" s="18" t="s">
        <v>50</v>
      </c>
      <c r="D608" s="18">
        <v>44</v>
      </c>
      <c r="E608" s="18">
        <v>90</v>
      </c>
      <c r="F608" s="18">
        <v>4</v>
      </c>
      <c r="G608" s="19">
        <v>612</v>
      </c>
      <c r="H608" s="19">
        <v>531</v>
      </c>
      <c r="I608" s="19">
        <v>523</v>
      </c>
      <c r="J608" s="19">
        <v>512</v>
      </c>
      <c r="K608" s="18">
        <v>2</v>
      </c>
      <c r="L608" s="18">
        <v>60</v>
      </c>
      <c r="M608" s="20">
        <v>3010</v>
      </c>
    </row>
    <row r="609" spans="1:13" s="21" customFormat="1" ht="16.5">
      <c r="A609" s="18">
        <v>2000145</v>
      </c>
      <c r="B609" s="18">
        <v>2000101</v>
      </c>
      <c r="C609" s="18" t="s">
        <v>50</v>
      </c>
      <c r="D609" s="18">
        <v>45</v>
      </c>
      <c r="E609" s="18">
        <v>90</v>
      </c>
      <c r="F609" s="18">
        <v>4</v>
      </c>
      <c r="G609" s="19">
        <v>621</v>
      </c>
      <c r="H609" s="19">
        <v>633</v>
      </c>
      <c r="I609" s="19">
        <v>522</v>
      </c>
      <c r="J609" s="19">
        <v>511</v>
      </c>
      <c r="K609" s="18">
        <v>2</v>
      </c>
      <c r="L609" s="18">
        <v>60</v>
      </c>
      <c r="M609" s="20">
        <v>3050</v>
      </c>
    </row>
    <row r="610" spans="1:13" s="21" customFormat="1" ht="16.5">
      <c r="A610" s="18">
        <v>2000146</v>
      </c>
      <c r="B610" s="18">
        <v>2000101</v>
      </c>
      <c r="C610" s="18" t="s">
        <v>50</v>
      </c>
      <c r="D610" s="18">
        <v>46</v>
      </c>
      <c r="E610" s="18">
        <v>90</v>
      </c>
      <c r="F610" s="18">
        <v>4</v>
      </c>
      <c r="G610" s="19">
        <v>613</v>
      </c>
      <c r="H610" s="19">
        <v>632</v>
      </c>
      <c r="I610" s="19">
        <v>521</v>
      </c>
      <c r="J610" s="19">
        <v>513</v>
      </c>
      <c r="K610" s="18">
        <v>2</v>
      </c>
      <c r="L610" s="18">
        <v>60</v>
      </c>
      <c r="M610" s="20">
        <v>3070</v>
      </c>
    </row>
    <row r="611" spans="1:13" s="21" customFormat="1" ht="16.5">
      <c r="A611" s="18">
        <v>2000147</v>
      </c>
      <c r="B611" s="18">
        <v>2000101</v>
      </c>
      <c r="C611" s="18" t="s">
        <v>50</v>
      </c>
      <c r="D611" s="18">
        <v>47</v>
      </c>
      <c r="E611" s="18">
        <v>90</v>
      </c>
      <c r="F611" s="18">
        <v>4</v>
      </c>
      <c r="G611" s="19">
        <v>612</v>
      </c>
      <c r="H611" s="19">
        <v>631</v>
      </c>
      <c r="I611" s="19">
        <v>523</v>
      </c>
      <c r="J611" s="19">
        <v>512</v>
      </c>
      <c r="K611" s="18">
        <v>2</v>
      </c>
      <c r="L611" s="18">
        <v>60</v>
      </c>
      <c r="M611" s="20">
        <v>3090</v>
      </c>
    </row>
    <row r="612" spans="1:13" s="21" customFormat="1" ht="16.5">
      <c r="A612" s="18">
        <v>2000148</v>
      </c>
      <c r="B612" s="18">
        <v>2000101</v>
      </c>
      <c r="C612" s="18" t="s">
        <v>50</v>
      </c>
      <c r="D612" s="18">
        <v>48</v>
      </c>
      <c r="E612" s="18">
        <v>90</v>
      </c>
      <c r="F612" s="18">
        <v>4</v>
      </c>
      <c r="G612" s="19">
        <v>621</v>
      </c>
      <c r="H612" s="19">
        <v>633</v>
      </c>
      <c r="I612" s="19">
        <v>522</v>
      </c>
      <c r="J612" s="19">
        <v>511</v>
      </c>
      <c r="K612" s="18">
        <v>2</v>
      </c>
      <c r="L612" s="18">
        <v>60</v>
      </c>
      <c r="M612" s="20">
        <v>3110</v>
      </c>
    </row>
    <row r="613" spans="1:13" s="21" customFormat="1" ht="16.5">
      <c r="A613" s="18">
        <v>2000149</v>
      </c>
      <c r="B613" s="18">
        <v>2000101</v>
      </c>
      <c r="C613" s="18" t="s">
        <v>50</v>
      </c>
      <c r="D613" s="18">
        <v>49</v>
      </c>
      <c r="E613" s="18">
        <v>90</v>
      </c>
      <c r="F613" s="18">
        <v>4</v>
      </c>
      <c r="G613" s="19">
        <v>613</v>
      </c>
      <c r="H613" s="19">
        <v>632</v>
      </c>
      <c r="I613" s="19">
        <v>621</v>
      </c>
      <c r="J613" s="19">
        <v>612</v>
      </c>
      <c r="K613" s="18">
        <v>2</v>
      </c>
      <c r="L613" s="18">
        <v>60</v>
      </c>
      <c r="M613" s="20">
        <v>3610</v>
      </c>
    </row>
    <row r="614" spans="1:13" s="21" customFormat="1" ht="16.5">
      <c r="A614" s="18">
        <v>2000150</v>
      </c>
      <c r="B614" s="18">
        <v>2000101</v>
      </c>
      <c r="C614" s="18" t="s">
        <v>50</v>
      </c>
      <c r="D614" s="18">
        <v>50</v>
      </c>
      <c r="E614" s="18">
        <v>120</v>
      </c>
      <c r="F614" s="18">
        <v>4</v>
      </c>
      <c r="G614" s="19">
        <v>612</v>
      </c>
      <c r="H614" s="19">
        <v>631</v>
      </c>
      <c r="I614" s="19">
        <v>623</v>
      </c>
      <c r="J614" s="19">
        <v>613</v>
      </c>
      <c r="K614" s="18">
        <v>2</v>
      </c>
      <c r="L614" s="18">
        <v>60</v>
      </c>
      <c r="M614" s="20">
        <v>3810</v>
      </c>
    </row>
    <row r="615" spans="1:13" s="21" customFormat="1" ht="16.5">
      <c r="A615" s="18">
        <v>2001200</v>
      </c>
      <c r="B615" s="18">
        <v>2001201</v>
      </c>
      <c r="C615" s="18" t="s">
        <v>51</v>
      </c>
      <c r="D615" s="18">
        <v>0</v>
      </c>
      <c r="E615" s="18">
        <v>50</v>
      </c>
      <c r="F615" s="18">
        <v>2</v>
      </c>
      <c r="G615" s="19">
        <v>113</v>
      </c>
      <c r="H615" s="19">
        <v>132</v>
      </c>
      <c r="I615" s="19">
        <v>0</v>
      </c>
      <c r="J615" s="19">
        <v>0</v>
      </c>
      <c r="K615" s="18">
        <v>2</v>
      </c>
      <c r="L615" s="18">
        <v>60</v>
      </c>
      <c r="M615" s="20">
        <v>60</v>
      </c>
    </row>
    <row r="616" spans="1:13" s="21" customFormat="1" ht="16.5">
      <c r="A616" s="18">
        <v>2001201</v>
      </c>
      <c r="B616" s="18">
        <v>2001201</v>
      </c>
      <c r="C616" s="18" t="s">
        <v>51</v>
      </c>
      <c r="D616" s="18">
        <v>1</v>
      </c>
      <c r="E616" s="18">
        <v>50</v>
      </c>
      <c r="F616" s="18">
        <v>3</v>
      </c>
      <c r="G616" s="19">
        <v>212</v>
      </c>
      <c r="H616" s="19">
        <v>131</v>
      </c>
      <c r="I616" s="19">
        <v>124</v>
      </c>
      <c r="J616" s="19">
        <v>0</v>
      </c>
      <c r="K616" s="18">
        <v>2</v>
      </c>
      <c r="L616" s="18">
        <v>60</v>
      </c>
      <c r="M616" s="20">
        <v>80</v>
      </c>
    </row>
    <row r="617" spans="1:13" s="21" customFormat="1" ht="16.5">
      <c r="A617" s="18">
        <v>2001202</v>
      </c>
      <c r="B617" s="18">
        <v>2001201</v>
      </c>
      <c r="C617" s="18" t="s">
        <v>51</v>
      </c>
      <c r="D617" s="18">
        <v>2</v>
      </c>
      <c r="E617" s="18">
        <v>50</v>
      </c>
      <c r="F617" s="18">
        <v>4</v>
      </c>
      <c r="G617" s="19">
        <v>211</v>
      </c>
      <c r="H617" s="19">
        <v>134</v>
      </c>
      <c r="I617" s="19">
        <v>123</v>
      </c>
      <c r="J617" s="19">
        <v>112</v>
      </c>
      <c r="K617" s="18">
        <v>2</v>
      </c>
      <c r="L617" s="18">
        <v>60</v>
      </c>
      <c r="M617" s="20">
        <v>100</v>
      </c>
    </row>
    <row r="618" spans="1:13" s="21" customFormat="1" ht="16.5">
      <c r="A618" s="18">
        <v>2001203</v>
      </c>
      <c r="B618" s="18">
        <v>2001201</v>
      </c>
      <c r="C618" s="18" t="s">
        <v>51</v>
      </c>
      <c r="D618" s="18">
        <v>3</v>
      </c>
      <c r="E618" s="18">
        <v>50</v>
      </c>
      <c r="F618" s="18">
        <v>4</v>
      </c>
      <c r="G618" s="19">
        <v>214</v>
      </c>
      <c r="H618" s="19">
        <v>133</v>
      </c>
      <c r="I618" s="19">
        <v>122</v>
      </c>
      <c r="J618" s="19">
        <v>111</v>
      </c>
      <c r="K618" s="18">
        <v>2</v>
      </c>
      <c r="L618" s="18">
        <v>60</v>
      </c>
      <c r="M618" s="20">
        <v>120</v>
      </c>
    </row>
    <row r="619" spans="1:13" s="21" customFormat="1" ht="16.5">
      <c r="A619" s="18">
        <v>2001204</v>
      </c>
      <c r="B619" s="18">
        <v>2001201</v>
      </c>
      <c r="C619" s="18" t="s">
        <v>51</v>
      </c>
      <c r="D619" s="18">
        <v>4</v>
      </c>
      <c r="E619" s="18">
        <v>50</v>
      </c>
      <c r="F619" s="18">
        <v>4</v>
      </c>
      <c r="G619" s="19">
        <v>213</v>
      </c>
      <c r="H619" s="19">
        <v>232</v>
      </c>
      <c r="I619" s="19">
        <v>121</v>
      </c>
      <c r="J619" s="19">
        <v>114</v>
      </c>
      <c r="K619" s="18">
        <v>2</v>
      </c>
      <c r="L619" s="18">
        <v>60</v>
      </c>
      <c r="M619" s="20">
        <v>140</v>
      </c>
    </row>
    <row r="620" spans="1:13" s="21" customFormat="1" ht="16.5">
      <c r="A620" s="18">
        <v>2001205</v>
      </c>
      <c r="B620" s="18">
        <v>2001201</v>
      </c>
      <c r="C620" s="18" t="s">
        <v>51</v>
      </c>
      <c r="D620" s="18">
        <v>5</v>
      </c>
      <c r="E620" s="18">
        <v>50</v>
      </c>
      <c r="F620" s="18">
        <v>4</v>
      </c>
      <c r="G620" s="19">
        <v>212</v>
      </c>
      <c r="H620" s="19">
        <v>231</v>
      </c>
      <c r="I620" s="19">
        <v>124</v>
      </c>
      <c r="J620" s="19">
        <v>113</v>
      </c>
      <c r="K620" s="18">
        <v>2</v>
      </c>
      <c r="L620" s="18">
        <v>60</v>
      </c>
      <c r="M620" s="20">
        <v>170</v>
      </c>
    </row>
    <row r="621" spans="1:13" s="21" customFormat="1" ht="16.5">
      <c r="A621" s="18">
        <v>2001206</v>
      </c>
      <c r="B621" s="18">
        <v>2001201</v>
      </c>
      <c r="C621" s="18" t="s">
        <v>51</v>
      </c>
      <c r="D621" s="18">
        <v>6</v>
      </c>
      <c r="E621" s="18">
        <v>50</v>
      </c>
      <c r="F621" s="18">
        <v>4</v>
      </c>
      <c r="G621" s="19">
        <v>211</v>
      </c>
      <c r="H621" s="19">
        <v>234</v>
      </c>
      <c r="I621" s="19">
        <v>123</v>
      </c>
      <c r="J621" s="19">
        <v>112</v>
      </c>
      <c r="K621" s="18">
        <v>2</v>
      </c>
      <c r="L621" s="18">
        <v>60</v>
      </c>
      <c r="M621" s="20">
        <v>190</v>
      </c>
    </row>
    <row r="622" spans="1:13" s="21" customFormat="1" ht="16.5">
      <c r="A622" s="18">
        <v>2001207</v>
      </c>
      <c r="B622" s="18">
        <v>2001201</v>
      </c>
      <c r="C622" s="18" t="s">
        <v>51</v>
      </c>
      <c r="D622" s="18">
        <v>7</v>
      </c>
      <c r="E622" s="18">
        <v>50</v>
      </c>
      <c r="F622" s="18">
        <v>4</v>
      </c>
      <c r="G622" s="19">
        <v>214</v>
      </c>
      <c r="H622" s="19">
        <v>233</v>
      </c>
      <c r="I622" s="19">
        <v>122</v>
      </c>
      <c r="J622" s="19">
        <v>111</v>
      </c>
      <c r="K622" s="18">
        <v>2</v>
      </c>
      <c r="L622" s="18">
        <v>60</v>
      </c>
      <c r="M622" s="20">
        <v>210</v>
      </c>
    </row>
    <row r="623" spans="1:13" s="21" customFormat="1" ht="16.5">
      <c r="A623" s="18">
        <v>2001208</v>
      </c>
      <c r="B623" s="18">
        <v>2001201</v>
      </c>
      <c r="C623" s="18" t="s">
        <v>51</v>
      </c>
      <c r="D623" s="18">
        <v>8</v>
      </c>
      <c r="E623" s="18">
        <v>50</v>
      </c>
      <c r="F623" s="18">
        <v>4</v>
      </c>
      <c r="G623" s="19">
        <v>213</v>
      </c>
      <c r="H623" s="19">
        <v>232</v>
      </c>
      <c r="I623" s="19">
        <v>121</v>
      </c>
      <c r="J623" s="19">
        <v>114</v>
      </c>
      <c r="K623" s="18">
        <v>2</v>
      </c>
      <c r="L623" s="18">
        <v>60</v>
      </c>
      <c r="M623" s="20">
        <v>230</v>
      </c>
    </row>
    <row r="624" spans="1:13" s="21" customFormat="1" ht="16.5">
      <c r="A624" s="18">
        <v>2001209</v>
      </c>
      <c r="B624" s="18">
        <v>2001201</v>
      </c>
      <c r="C624" s="18" t="s">
        <v>51</v>
      </c>
      <c r="D624" s="18">
        <v>9</v>
      </c>
      <c r="E624" s="18">
        <v>50</v>
      </c>
      <c r="F624" s="18">
        <v>4</v>
      </c>
      <c r="G624" s="19">
        <v>212</v>
      </c>
      <c r="H624" s="19">
        <v>231</v>
      </c>
      <c r="I624" s="19">
        <v>224</v>
      </c>
      <c r="J624" s="19">
        <v>213</v>
      </c>
      <c r="K624" s="18">
        <v>2</v>
      </c>
      <c r="L624" s="18">
        <v>60</v>
      </c>
      <c r="M624" s="20">
        <v>730</v>
      </c>
    </row>
    <row r="625" spans="1:13" s="21" customFormat="1" ht="16.5">
      <c r="A625" s="18">
        <v>2001210</v>
      </c>
      <c r="B625" s="18">
        <v>2001201</v>
      </c>
      <c r="C625" s="18" t="s">
        <v>51</v>
      </c>
      <c r="D625" s="18">
        <v>10</v>
      </c>
      <c r="E625" s="18">
        <v>60</v>
      </c>
      <c r="F625" s="18">
        <v>4</v>
      </c>
      <c r="G625" s="19">
        <v>312</v>
      </c>
      <c r="H625" s="19">
        <v>231</v>
      </c>
      <c r="I625" s="19">
        <v>223</v>
      </c>
      <c r="J625" s="19">
        <v>212</v>
      </c>
      <c r="K625" s="18">
        <v>2</v>
      </c>
      <c r="L625" s="18">
        <v>60</v>
      </c>
      <c r="M625" s="20">
        <v>770</v>
      </c>
    </row>
    <row r="626" spans="1:13" s="21" customFormat="1" ht="16.5">
      <c r="A626" s="18">
        <v>2001211</v>
      </c>
      <c r="B626" s="18">
        <v>2001201</v>
      </c>
      <c r="C626" s="18" t="s">
        <v>51</v>
      </c>
      <c r="D626" s="18">
        <v>11</v>
      </c>
      <c r="E626" s="18">
        <v>60</v>
      </c>
      <c r="F626" s="18">
        <v>4</v>
      </c>
      <c r="G626" s="19">
        <v>311</v>
      </c>
      <c r="H626" s="19">
        <v>233</v>
      </c>
      <c r="I626" s="19">
        <v>222</v>
      </c>
      <c r="J626" s="19">
        <v>211</v>
      </c>
      <c r="K626" s="18">
        <v>2</v>
      </c>
      <c r="L626" s="18">
        <v>60</v>
      </c>
      <c r="M626" s="20">
        <v>790</v>
      </c>
    </row>
    <row r="627" spans="1:13" s="21" customFormat="1" ht="16.5">
      <c r="A627" s="18">
        <v>2001212</v>
      </c>
      <c r="B627" s="18">
        <v>2001201</v>
      </c>
      <c r="C627" s="18" t="s">
        <v>51</v>
      </c>
      <c r="D627" s="18">
        <v>12</v>
      </c>
      <c r="E627" s="18">
        <v>60</v>
      </c>
      <c r="F627" s="18">
        <v>4</v>
      </c>
      <c r="G627" s="19">
        <v>313</v>
      </c>
      <c r="H627" s="19">
        <v>232</v>
      </c>
      <c r="I627" s="19">
        <v>221</v>
      </c>
      <c r="J627" s="19">
        <v>213</v>
      </c>
      <c r="K627" s="18">
        <v>2</v>
      </c>
      <c r="L627" s="18">
        <v>60</v>
      </c>
      <c r="M627" s="20">
        <v>810</v>
      </c>
    </row>
    <row r="628" spans="1:13" s="21" customFormat="1" ht="16.5">
      <c r="A628" s="18">
        <v>2001213</v>
      </c>
      <c r="B628" s="18">
        <v>2001201</v>
      </c>
      <c r="C628" s="18" t="s">
        <v>51</v>
      </c>
      <c r="D628" s="18">
        <v>13</v>
      </c>
      <c r="E628" s="18">
        <v>60</v>
      </c>
      <c r="F628" s="18">
        <v>4</v>
      </c>
      <c r="G628" s="19">
        <v>312</v>
      </c>
      <c r="H628" s="19">
        <v>331</v>
      </c>
      <c r="I628" s="19">
        <v>223</v>
      </c>
      <c r="J628" s="19">
        <v>212</v>
      </c>
      <c r="K628" s="18">
        <v>2</v>
      </c>
      <c r="L628" s="18">
        <v>60</v>
      </c>
      <c r="M628" s="20">
        <v>830</v>
      </c>
    </row>
    <row r="629" spans="1:13" s="21" customFormat="1" ht="16.5">
      <c r="A629" s="18">
        <v>2001214</v>
      </c>
      <c r="B629" s="18">
        <v>2001201</v>
      </c>
      <c r="C629" s="18" t="s">
        <v>51</v>
      </c>
      <c r="D629" s="18">
        <v>14</v>
      </c>
      <c r="E629" s="18">
        <v>60</v>
      </c>
      <c r="F629" s="18">
        <v>4</v>
      </c>
      <c r="G629" s="19">
        <v>311</v>
      </c>
      <c r="H629" s="19">
        <v>323</v>
      </c>
      <c r="I629" s="19">
        <v>222</v>
      </c>
      <c r="J629" s="19">
        <v>211</v>
      </c>
      <c r="K629" s="18">
        <v>2</v>
      </c>
      <c r="L629" s="18">
        <v>60</v>
      </c>
      <c r="M629" s="20">
        <v>850</v>
      </c>
    </row>
    <row r="630" spans="1:13" s="21" customFormat="1" ht="16.5">
      <c r="A630" s="18">
        <v>2001215</v>
      </c>
      <c r="B630" s="18">
        <v>2001201</v>
      </c>
      <c r="C630" s="18" t="s">
        <v>51</v>
      </c>
      <c r="D630" s="18">
        <v>15</v>
      </c>
      <c r="E630" s="18">
        <v>60</v>
      </c>
      <c r="F630" s="18">
        <v>4</v>
      </c>
      <c r="G630" s="19">
        <v>323</v>
      </c>
      <c r="H630" s="19">
        <v>322</v>
      </c>
      <c r="I630" s="19">
        <v>221</v>
      </c>
      <c r="J630" s="19">
        <v>213</v>
      </c>
      <c r="K630" s="18">
        <v>2</v>
      </c>
      <c r="L630" s="18">
        <v>60</v>
      </c>
      <c r="M630" s="20">
        <v>890</v>
      </c>
    </row>
    <row r="631" spans="1:13" s="21" customFormat="1" ht="16.5">
      <c r="A631" s="18">
        <v>2001216</v>
      </c>
      <c r="B631" s="18">
        <v>2001201</v>
      </c>
      <c r="C631" s="18" t="s">
        <v>51</v>
      </c>
      <c r="D631" s="18">
        <v>16</v>
      </c>
      <c r="E631" s="18">
        <v>60</v>
      </c>
      <c r="F631" s="18">
        <v>4</v>
      </c>
      <c r="G631" s="19">
        <v>312</v>
      </c>
      <c r="H631" s="19">
        <v>331</v>
      </c>
      <c r="I631" s="19">
        <v>223</v>
      </c>
      <c r="J631" s="19">
        <v>212</v>
      </c>
      <c r="K631" s="18">
        <v>2</v>
      </c>
      <c r="L631" s="18">
        <v>60</v>
      </c>
      <c r="M631" s="20">
        <v>910</v>
      </c>
    </row>
    <row r="632" spans="1:13" s="21" customFormat="1" ht="16.5">
      <c r="A632" s="18">
        <v>2001217</v>
      </c>
      <c r="B632" s="18">
        <v>2001201</v>
      </c>
      <c r="C632" s="18" t="s">
        <v>51</v>
      </c>
      <c r="D632" s="18">
        <v>17</v>
      </c>
      <c r="E632" s="18">
        <v>60</v>
      </c>
      <c r="F632" s="18">
        <v>4</v>
      </c>
      <c r="G632" s="19">
        <v>311</v>
      </c>
      <c r="H632" s="19">
        <v>333</v>
      </c>
      <c r="I632" s="19">
        <v>222</v>
      </c>
      <c r="J632" s="19">
        <v>211</v>
      </c>
      <c r="K632" s="18">
        <v>2</v>
      </c>
      <c r="L632" s="18">
        <v>60</v>
      </c>
      <c r="M632" s="20">
        <v>930</v>
      </c>
    </row>
    <row r="633" spans="1:13" s="21" customFormat="1" ht="16.5">
      <c r="A633" s="18">
        <v>2001218</v>
      </c>
      <c r="B633" s="18">
        <v>2001201</v>
      </c>
      <c r="C633" s="18" t="s">
        <v>51</v>
      </c>
      <c r="D633" s="18">
        <v>18</v>
      </c>
      <c r="E633" s="18">
        <v>60</v>
      </c>
      <c r="F633" s="18">
        <v>4</v>
      </c>
      <c r="G633" s="19">
        <v>313</v>
      </c>
      <c r="H633" s="19">
        <v>332</v>
      </c>
      <c r="I633" s="19">
        <v>221</v>
      </c>
      <c r="J633" s="19">
        <v>213</v>
      </c>
      <c r="K633" s="18">
        <v>2</v>
      </c>
      <c r="L633" s="18">
        <v>60</v>
      </c>
      <c r="M633" s="20">
        <v>950</v>
      </c>
    </row>
    <row r="634" spans="1:13" s="21" customFormat="1" ht="16.5">
      <c r="A634" s="18">
        <v>2001219</v>
      </c>
      <c r="B634" s="18">
        <v>2001201</v>
      </c>
      <c r="C634" s="18" t="s">
        <v>51</v>
      </c>
      <c r="D634" s="18">
        <v>19</v>
      </c>
      <c r="E634" s="18">
        <v>60</v>
      </c>
      <c r="F634" s="18">
        <v>4</v>
      </c>
      <c r="G634" s="19">
        <v>312</v>
      </c>
      <c r="H634" s="19">
        <v>331</v>
      </c>
      <c r="I634" s="19">
        <v>323</v>
      </c>
      <c r="J634" s="19">
        <v>313</v>
      </c>
      <c r="K634" s="18">
        <v>2</v>
      </c>
      <c r="L634" s="18">
        <v>60</v>
      </c>
      <c r="M634" s="20">
        <v>1450</v>
      </c>
    </row>
    <row r="635" spans="1:13" s="21" customFormat="1" ht="16.5">
      <c r="A635" s="18">
        <v>2001220</v>
      </c>
      <c r="B635" s="18">
        <v>2001201</v>
      </c>
      <c r="C635" s="18" t="s">
        <v>51</v>
      </c>
      <c r="D635" s="18">
        <v>20</v>
      </c>
      <c r="E635" s="18">
        <v>70</v>
      </c>
      <c r="F635" s="18">
        <v>4</v>
      </c>
      <c r="G635" s="19">
        <v>411</v>
      </c>
      <c r="H635" s="19">
        <v>333</v>
      </c>
      <c r="I635" s="19">
        <v>322</v>
      </c>
      <c r="J635" s="19">
        <v>311</v>
      </c>
      <c r="K635" s="18">
        <v>2</v>
      </c>
      <c r="L635" s="18">
        <v>60</v>
      </c>
      <c r="M635" s="20">
        <v>1490</v>
      </c>
    </row>
    <row r="636" spans="1:13" s="21" customFormat="1" ht="16.5">
      <c r="A636" s="18">
        <v>2001221</v>
      </c>
      <c r="B636" s="18">
        <v>2001201</v>
      </c>
      <c r="C636" s="18" t="s">
        <v>51</v>
      </c>
      <c r="D636" s="18">
        <v>21</v>
      </c>
      <c r="E636" s="18">
        <v>70</v>
      </c>
      <c r="F636" s="18">
        <v>4</v>
      </c>
      <c r="G636" s="19">
        <v>413</v>
      </c>
      <c r="H636" s="19">
        <v>332</v>
      </c>
      <c r="I636" s="19">
        <v>321</v>
      </c>
      <c r="J636" s="19">
        <v>313</v>
      </c>
      <c r="K636" s="18">
        <v>2</v>
      </c>
      <c r="L636" s="18">
        <v>60</v>
      </c>
      <c r="M636" s="20">
        <v>1510</v>
      </c>
    </row>
    <row r="637" spans="1:13" s="21" customFormat="1" ht="16.5">
      <c r="A637" s="18">
        <v>2001222</v>
      </c>
      <c r="B637" s="18">
        <v>2001201</v>
      </c>
      <c r="C637" s="18" t="s">
        <v>51</v>
      </c>
      <c r="D637" s="18">
        <v>22</v>
      </c>
      <c r="E637" s="18">
        <v>70</v>
      </c>
      <c r="F637" s="18">
        <v>4</v>
      </c>
      <c r="G637" s="19">
        <v>422</v>
      </c>
      <c r="H637" s="19">
        <v>331</v>
      </c>
      <c r="I637" s="19">
        <v>323</v>
      </c>
      <c r="J637" s="19">
        <v>312</v>
      </c>
      <c r="K637" s="18">
        <v>2</v>
      </c>
      <c r="L637" s="18">
        <v>60</v>
      </c>
      <c r="M637" s="20">
        <v>1530</v>
      </c>
    </row>
    <row r="638" spans="1:13" s="21" customFormat="1" ht="16.5">
      <c r="A638" s="18">
        <v>2001223</v>
      </c>
      <c r="B638" s="18">
        <v>2001201</v>
      </c>
      <c r="C638" s="18" t="s">
        <v>51</v>
      </c>
      <c r="D638" s="18">
        <v>23</v>
      </c>
      <c r="E638" s="18">
        <v>70</v>
      </c>
      <c r="F638" s="18">
        <v>4</v>
      </c>
      <c r="G638" s="19">
        <v>411</v>
      </c>
      <c r="H638" s="19">
        <v>333</v>
      </c>
      <c r="I638" s="19">
        <v>322</v>
      </c>
      <c r="J638" s="19">
        <v>311</v>
      </c>
      <c r="K638" s="18">
        <v>2</v>
      </c>
      <c r="L638" s="18">
        <v>60</v>
      </c>
      <c r="M638" s="20">
        <v>1550</v>
      </c>
    </row>
    <row r="639" spans="1:13" s="21" customFormat="1" ht="16.5">
      <c r="A639" s="18">
        <v>2001224</v>
      </c>
      <c r="B639" s="18">
        <v>2001201</v>
      </c>
      <c r="C639" s="18" t="s">
        <v>51</v>
      </c>
      <c r="D639" s="18">
        <v>24</v>
      </c>
      <c r="E639" s="18">
        <v>70</v>
      </c>
      <c r="F639" s="18">
        <v>4</v>
      </c>
      <c r="G639" s="19">
        <v>423</v>
      </c>
      <c r="H639" s="19">
        <v>432</v>
      </c>
      <c r="I639" s="19">
        <v>321</v>
      </c>
      <c r="J639" s="19">
        <v>313</v>
      </c>
      <c r="K639" s="18">
        <v>2</v>
      </c>
      <c r="L639" s="18">
        <v>60</v>
      </c>
      <c r="M639" s="20">
        <v>1570</v>
      </c>
    </row>
    <row r="640" spans="1:13" s="21" customFormat="1" ht="16.5">
      <c r="A640" s="18">
        <v>2001225</v>
      </c>
      <c r="B640" s="18">
        <v>2001201</v>
      </c>
      <c r="C640" s="18" t="s">
        <v>51</v>
      </c>
      <c r="D640" s="18">
        <v>25</v>
      </c>
      <c r="E640" s="18">
        <v>70</v>
      </c>
      <c r="F640" s="18">
        <v>4</v>
      </c>
      <c r="G640" s="19">
        <v>412</v>
      </c>
      <c r="H640" s="19">
        <v>431</v>
      </c>
      <c r="I640" s="19">
        <v>323</v>
      </c>
      <c r="J640" s="19">
        <v>312</v>
      </c>
      <c r="K640" s="18">
        <v>2</v>
      </c>
      <c r="L640" s="18">
        <v>60</v>
      </c>
      <c r="M640" s="20">
        <v>1610</v>
      </c>
    </row>
    <row r="641" spans="1:13" s="21" customFormat="1" ht="16.5">
      <c r="A641" s="18">
        <v>2001226</v>
      </c>
      <c r="B641" s="18">
        <v>2001201</v>
      </c>
      <c r="C641" s="18" t="s">
        <v>51</v>
      </c>
      <c r="D641" s="18">
        <v>26</v>
      </c>
      <c r="E641" s="18">
        <v>70</v>
      </c>
      <c r="F641" s="18">
        <v>4</v>
      </c>
      <c r="G641" s="19">
        <v>421</v>
      </c>
      <c r="H641" s="19">
        <v>423</v>
      </c>
      <c r="I641" s="19">
        <v>322</v>
      </c>
      <c r="J641" s="19">
        <v>311</v>
      </c>
      <c r="K641" s="18">
        <v>2</v>
      </c>
      <c r="L641" s="18">
        <v>60</v>
      </c>
      <c r="M641" s="20">
        <v>1630</v>
      </c>
    </row>
    <row r="642" spans="1:13" s="21" customFormat="1" ht="16.5">
      <c r="A642" s="18">
        <v>2001227</v>
      </c>
      <c r="B642" s="18">
        <v>2001201</v>
      </c>
      <c r="C642" s="18" t="s">
        <v>51</v>
      </c>
      <c r="D642" s="18">
        <v>27</v>
      </c>
      <c r="E642" s="18">
        <v>70</v>
      </c>
      <c r="F642" s="18">
        <v>4</v>
      </c>
      <c r="G642" s="19">
        <v>413</v>
      </c>
      <c r="H642" s="19">
        <v>422</v>
      </c>
      <c r="I642" s="19">
        <v>321</v>
      </c>
      <c r="J642" s="19">
        <v>313</v>
      </c>
      <c r="K642" s="18">
        <v>2</v>
      </c>
      <c r="L642" s="18">
        <v>60</v>
      </c>
      <c r="M642" s="20">
        <v>1650</v>
      </c>
    </row>
    <row r="643" spans="1:13" s="21" customFormat="1" ht="16.5">
      <c r="A643" s="18">
        <v>2001228</v>
      </c>
      <c r="B643" s="18">
        <v>2001201</v>
      </c>
      <c r="C643" s="18" t="s">
        <v>51</v>
      </c>
      <c r="D643" s="18">
        <v>28</v>
      </c>
      <c r="E643" s="18">
        <v>70</v>
      </c>
      <c r="F643" s="18">
        <v>4</v>
      </c>
      <c r="G643" s="19">
        <v>412</v>
      </c>
      <c r="H643" s="19">
        <v>431</v>
      </c>
      <c r="I643" s="19">
        <v>323</v>
      </c>
      <c r="J643" s="19">
        <v>312</v>
      </c>
      <c r="K643" s="18">
        <v>2</v>
      </c>
      <c r="L643" s="18">
        <v>60</v>
      </c>
      <c r="M643" s="20">
        <v>1670</v>
      </c>
    </row>
    <row r="644" spans="1:13" s="21" customFormat="1" ht="16.5">
      <c r="A644" s="18">
        <v>2001229</v>
      </c>
      <c r="B644" s="18">
        <v>2001201</v>
      </c>
      <c r="C644" s="18" t="s">
        <v>51</v>
      </c>
      <c r="D644" s="18">
        <v>29</v>
      </c>
      <c r="E644" s="18">
        <v>70</v>
      </c>
      <c r="F644" s="18">
        <v>4</v>
      </c>
      <c r="G644" s="19">
        <v>411</v>
      </c>
      <c r="H644" s="19">
        <v>433</v>
      </c>
      <c r="I644" s="19">
        <v>422</v>
      </c>
      <c r="J644" s="19">
        <v>412</v>
      </c>
      <c r="K644" s="18">
        <v>2</v>
      </c>
      <c r="L644" s="18">
        <v>60</v>
      </c>
      <c r="M644" s="20">
        <v>2170</v>
      </c>
    </row>
    <row r="645" spans="1:13" s="21" customFormat="1" ht="16.5">
      <c r="A645" s="18">
        <v>2001230</v>
      </c>
      <c r="B645" s="18">
        <v>2001201</v>
      </c>
      <c r="C645" s="18" t="s">
        <v>51</v>
      </c>
      <c r="D645" s="18">
        <v>30</v>
      </c>
      <c r="E645" s="18">
        <v>80</v>
      </c>
      <c r="F645" s="18">
        <v>4</v>
      </c>
      <c r="G645" s="19">
        <v>523</v>
      </c>
      <c r="H645" s="19">
        <v>432</v>
      </c>
      <c r="I645" s="19">
        <v>421</v>
      </c>
      <c r="J645" s="19">
        <v>413</v>
      </c>
      <c r="K645" s="18">
        <v>2</v>
      </c>
      <c r="L645" s="18">
        <v>60</v>
      </c>
      <c r="M645" s="20">
        <v>2210</v>
      </c>
    </row>
    <row r="646" spans="1:13" s="21" customFormat="1" ht="16.5">
      <c r="A646" s="18">
        <v>2001231</v>
      </c>
      <c r="B646" s="18">
        <v>2001201</v>
      </c>
      <c r="C646" s="18" t="s">
        <v>51</v>
      </c>
      <c r="D646" s="18">
        <v>31</v>
      </c>
      <c r="E646" s="18">
        <v>80</v>
      </c>
      <c r="F646" s="18">
        <v>4</v>
      </c>
      <c r="G646" s="19">
        <v>512</v>
      </c>
      <c r="H646" s="19">
        <v>431</v>
      </c>
      <c r="I646" s="19">
        <v>423</v>
      </c>
      <c r="J646" s="19">
        <v>412</v>
      </c>
      <c r="K646" s="18">
        <v>2</v>
      </c>
      <c r="L646" s="18">
        <v>60</v>
      </c>
      <c r="M646" s="20">
        <v>2230</v>
      </c>
    </row>
    <row r="647" spans="1:13" s="21" customFormat="1" ht="16.5">
      <c r="A647" s="18">
        <v>2001232</v>
      </c>
      <c r="B647" s="18">
        <v>2001201</v>
      </c>
      <c r="C647" s="18" t="s">
        <v>51</v>
      </c>
      <c r="D647" s="18">
        <v>32</v>
      </c>
      <c r="E647" s="18">
        <v>80</v>
      </c>
      <c r="F647" s="18">
        <v>4</v>
      </c>
      <c r="G647" s="19">
        <v>511</v>
      </c>
      <c r="H647" s="19">
        <v>433</v>
      </c>
      <c r="I647" s="19">
        <v>422</v>
      </c>
      <c r="J647" s="19">
        <v>411</v>
      </c>
      <c r="K647" s="18">
        <v>2</v>
      </c>
      <c r="L647" s="18">
        <v>60</v>
      </c>
      <c r="M647" s="20">
        <v>2250</v>
      </c>
    </row>
    <row r="648" spans="1:13" s="21" customFormat="1" ht="16.5">
      <c r="A648" s="18">
        <v>2001233</v>
      </c>
      <c r="B648" s="18">
        <v>2001201</v>
      </c>
      <c r="C648" s="18" t="s">
        <v>51</v>
      </c>
      <c r="D648" s="18">
        <v>33</v>
      </c>
      <c r="E648" s="18">
        <v>80</v>
      </c>
      <c r="F648" s="18">
        <v>4</v>
      </c>
      <c r="G648" s="19">
        <v>513</v>
      </c>
      <c r="H648" s="19">
        <v>432</v>
      </c>
      <c r="I648" s="19">
        <v>421</v>
      </c>
      <c r="J648" s="19">
        <v>413</v>
      </c>
      <c r="K648" s="18">
        <v>2</v>
      </c>
      <c r="L648" s="18">
        <v>60</v>
      </c>
      <c r="M648" s="20">
        <v>2270</v>
      </c>
    </row>
    <row r="649" spans="1:13" s="21" customFormat="1" ht="16.5">
      <c r="A649" s="18">
        <v>2001234</v>
      </c>
      <c r="B649" s="18">
        <v>2001201</v>
      </c>
      <c r="C649" s="18" t="s">
        <v>51</v>
      </c>
      <c r="D649" s="18">
        <v>34</v>
      </c>
      <c r="E649" s="18">
        <v>80</v>
      </c>
      <c r="F649" s="18">
        <v>4</v>
      </c>
      <c r="G649" s="19">
        <v>512</v>
      </c>
      <c r="H649" s="19">
        <v>431</v>
      </c>
      <c r="I649" s="19">
        <v>423</v>
      </c>
      <c r="J649" s="19">
        <v>412</v>
      </c>
      <c r="K649" s="18">
        <v>2</v>
      </c>
      <c r="L649" s="18">
        <v>60</v>
      </c>
      <c r="M649" s="20">
        <v>2290</v>
      </c>
    </row>
    <row r="650" spans="1:13" s="21" customFormat="1" ht="16.5">
      <c r="A650" s="18">
        <v>2001235</v>
      </c>
      <c r="B650" s="18">
        <v>2001201</v>
      </c>
      <c r="C650" s="18" t="s">
        <v>51</v>
      </c>
      <c r="D650" s="18">
        <v>35</v>
      </c>
      <c r="E650" s="18">
        <v>80</v>
      </c>
      <c r="F650" s="18">
        <v>4</v>
      </c>
      <c r="G650" s="19">
        <v>521</v>
      </c>
      <c r="H650" s="19">
        <v>533</v>
      </c>
      <c r="I650" s="19">
        <v>422</v>
      </c>
      <c r="J650" s="19">
        <v>411</v>
      </c>
      <c r="K650" s="18">
        <v>2</v>
      </c>
      <c r="L650" s="18">
        <v>60</v>
      </c>
      <c r="M650" s="20">
        <v>2330</v>
      </c>
    </row>
    <row r="651" spans="1:13" s="21" customFormat="1" ht="16.5">
      <c r="A651" s="18">
        <v>2001236</v>
      </c>
      <c r="B651" s="18">
        <v>2001201</v>
      </c>
      <c r="C651" s="18" t="s">
        <v>51</v>
      </c>
      <c r="D651" s="18">
        <v>36</v>
      </c>
      <c r="E651" s="18">
        <v>80</v>
      </c>
      <c r="F651" s="18">
        <v>4</v>
      </c>
      <c r="G651" s="19">
        <v>513</v>
      </c>
      <c r="H651" s="19">
        <v>532</v>
      </c>
      <c r="I651" s="19">
        <v>421</v>
      </c>
      <c r="J651" s="19">
        <v>413</v>
      </c>
      <c r="K651" s="18">
        <v>2</v>
      </c>
      <c r="L651" s="18">
        <v>60</v>
      </c>
      <c r="M651" s="20">
        <v>2350</v>
      </c>
    </row>
    <row r="652" spans="1:13" s="21" customFormat="1" ht="16.5">
      <c r="A652" s="18">
        <v>2001237</v>
      </c>
      <c r="B652" s="18">
        <v>2001201</v>
      </c>
      <c r="C652" s="18" t="s">
        <v>51</v>
      </c>
      <c r="D652" s="18">
        <v>37</v>
      </c>
      <c r="E652" s="18">
        <v>80</v>
      </c>
      <c r="F652" s="18">
        <v>4</v>
      </c>
      <c r="G652" s="19">
        <v>512</v>
      </c>
      <c r="H652" s="19">
        <v>531</v>
      </c>
      <c r="I652" s="19">
        <v>423</v>
      </c>
      <c r="J652" s="19">
        <v>412</v>
      </c>
      <c r="K652" s="18">
        <v>2</v>
      </c>
      <c r="L652" s="18">
        <v>60</v>
      </c>
      <c r="M652" s="20">
        <v>2370</v>
      </c>
    </row>
    <row r="653" spans="1:13" s="21" customFormat="1" ht="16.5">
      <c r="A653" s="18">
        <v>2001238</v>
      </c>
      <c r="B653" s="18">
        <v>2001201</v>
      </c>
      <c r="C653" s="18" t="s">
        <v>51</v>
      </c>
      <c r="D653" s="18">
        <v>38</v>
      </c>
      <c r="E653" s="18">
        <v>80</v>
      </c>
      <c r="F653" s="18">
        <v>4</v>
      </c>
      <c r="G653" s="19">
        <v>511</v>
      </c>
      <c r="H653" s="19">
        <v>533</v>
      </c>
      <c r="I653" s="19">
        <v>422</v>
      </c>
      <c r="J653" s="19">
        <v>411</v>
      </c>
      <c r="K653" s="18">
        <v>2</v>
      </c>
      <c r="L653" s="18">
        <v>60</v>
      </c>
      <c r="M653" s="20">
        <v>2390</v>
      </c>
    </row>
    <row r="654" spans="1:13" s="21" customFormat="1" ht="16.5">
      <c r="A654" s="18">
        <v>2001239</v>
      </c>
      <c r="B654" s="18">
        <v>2001201</v>
      </c>
      <c r="C654" s="18" t="s">
        <v>51</v>
      </c>
      <c r="D654" s="18">
        <v>39</v>
      </c>
      <c r="E654" s="18">
        <v>80</v>
      </c>
      <c r="F654" s="18">
        <v>4</v>
      </c>
      <c r="G654" s="19">
        <v>513</v>
      </c>
      <c r="H654" s="19">
        <v>532</v>
      </c>
      <c r="I654" s="19">
        <v>521</v>
      </c>
      <c r="J654" s="19">
        <v>512</v>
      </c>
      <c r="K654" s="18">
        <v>2</v>
      </c>
      <c r="L654" s="18">
        <v>60</v>
      </c>
      <c r="M654" s="20">
        <v>2890</v>
      </c>
    </row>
    <row r="655" spans="1:13" s="21" customFormat="1" ht="16.5">
      <c r="A655" s="18">
        <v>2001240</v>
      </c>
      <c r="B655" s="18">
        <v>2001201</v>
      </c>
      <c r="C655" s="18" t="s">
        <v>51</v>
      </c>
      <c r="D655" s="18">
        <v>40</v>
      </c>
      <c r="E655" s="18">
        <v>90</v>
      </c>
      <c r="F655" s="18">
        <v>4</v>
      </c>
      <c r="G655" s="19">
        <v>622</v>
      </c>
      <c r="H655" s="19">
        <v>531</v>
      </c>
      <c r="I655" s="19">
        <v>523</v>
      </c>
      <c r="J655" s="19">
        <v>512</v>
      </c>
      <c r="K655" s="18">
        <v>2</v>
      </c>
      <c r="L655" s="18">
        <v>60</v>
      </c>
      <c r="M655" s="20">
        <v>2930</v>
      </c>
    </row>
    <row r="656" spans="1:13" s="21" customFormat="1" ht="16.5">
      <c r="A656" s="18">
        <v>2001241</v>
      </c>
      <c r="B656" s="18">
        <v>2001201</v>
      </c>
      <c r="C656" s="18" t="s">
        <v>51</v>
      </c>
      <c r="D656" s="18">
        <v>41</v>
      </c>
      <c r="E656" s="18">
        <v>90</v>
      </c>
      <c r="F656" s="18">
        <v>4</v>
      </c>
      <c r="G656" s="19">
        <v>621</v>
      </c>
      <c r="H656" s="19">
        <v>533</v>
      </c>
      <c r="I656" s="19">
        <v>522</v>
      </c>
      <c r="J656" s="19">
        <v>511</v>
      </c>
      <c r="K656" s="18">
        <v>2</v>
      </c>
      <c r="L656" s="18">
        <v>60</v>
      </c>
      <c r="M656" s="20">
        <v>2950</v>
      </c>
    </row>
    <row r="657" spans="1:13" s="21" customFormat="1" ht="16.5">
      <c r="A657" s="18">
        <v>2001242</v>
      </c>
      <c r="B657" s="18">
        <v>2001201</v>
      </c>
      <c r="C657" s="18" t="s">
        <v>51</v>
      </c>
      <c r="D657" s="18">
        <v>42</v>
      </c>
      <c r="E657" s="18">
        <v>90</v>
      </c>
      <c r="F657" s="18">
        <v>4</v>
      </c>
      <c r="G657" s="19">
        <v>623</v>
      </c>
      <c r="H657" s="19">
        <v>532</v>
      </c>
      <c r="I657" s="19">
        <v>521</v>
      </c>
      <c r="J657" s="19">
        <v>513</v>
      </c>
      <c r="K657" s="18">
        <v>2</v>
      </c>
      <c r="L657" s="18">
        <v>60</v>
      </c>
      <c r="M657" s="20">
        <v>2970</v>
      </c>
    </row>
    <row r="658" spans="1:13" s="21" customFormat="1" ht="16.5">
      <c r="A658" s="18">
        <v>2001243</v>
      </c>
      <c r="B658" s="18">
        <v>2001201</v>
      </c>
      <c r="C658" s="18" t="s">
        <v>51</v>
      </c>
      <c r="D658" s="18">
        <v>43</v>
      </c>
      <c r="E658" s="18">
        <v>90</v>
      </c>
      <c r="F658" s="18">
        <v>4</v>
      </c>
      <c r="G658" s="19">
        <v>622</v>
      </c>
      <c r="H658" s="19">
        <v>531</v>
      </c>
      <c r="I658" s="19">
        <v>523</v>
      </c>
      <c r="J658" s="19">
        <v>512</v>
      </c>
      <c r="K658" s="18">
        <v>2</v>
      </c>
      <c r="L658" s="18">
        <v>60</v>
      </c>
      <c r="M658" s="20">
        <v>2990</v>
      </c>
    </row>
    <row r="659" spans="1:13" s="21" customFormat="1" ht="16.5">
      <c r="A659" s="18">
        <v>2001244</v>
      </c>
      <c r="B659" s="18">
        <v>2001201</v>
      </c>
      <c r="C659" s="18" t="s">
        <v>51</v>
      </c>
      <c r="D659" s="18">
        <v>44</v>
      </c>
      <c r="E659" s="18">
        <v>90</v>
      </c>
      <c r="F659" s="18">
        <v>4</v>
      </c>
      <c r="G659" s="19">
        <v>621</v>
      </c>
      <c r="H659" s="19">
        <v>533</v>
      </c>
      <c r="I659" s="19">
        <v>522</v>
      </c>
      <c r="J659" s="19">
        <v>511</v>
      </c>
      <c r="K659" s="18">
        <v>2</v>
      </c>
      <c r="L659" s="18">
        <v>60</v>
      </c>
      <c r="M659" s="20">
        <v>3010</v>
      </c>
    </row>
    <row r="660" spans="1:13" s="21" customFormat="1" ht="16.5">
      <c r="A660" s="18">
        <v>2001245</v>
      </c>
      <c r="B660" s="18">
        <v>2001201</v>
      </c>
      <c r="C660" s="18" t="s">
        <v>51</v>
      </c>
      <c r="D660" s="18">
        <v>45</v>
      </c>
      <c r="E660" s="18">
        <v>90</v>
      </c>
      <c r="F660" s="18">
        <v>4</v>
      </c>
      <c r="G660" s="19">
        <v>613</v>
      </c>
      <c r="H660" s="19">
        <v>632</v>
      </c>
      <c r="I660" s="19">
        <v>521</v>
      </c>
      <c r="J660" s="19">
        <v>513</v>
      </c>
      <c r="K660" s="18">
        <v>2</v>
      </c>
      <c r="L660" s="18">
        <v>60</v>
      </c>
      <c r="M660" s="20">
        <v>3050</v>
      </c>
    </row>
    <row r="661" spans="1:13" s="21" customFormat="1" ht="16.5">
      <c r="A661" s="18">
        <v>2001246</v>
      </c>
      <c r="B661" s="18">
        <v>2001201</v>
      </c>
      <c r="C661" s="18" t="s">
        <v>51</v>
      </c>
      <c r="D661" s="18">
        <v>46</v>
      </c>
      <c r="E661" s="18">
        <v>90</v>
      </c>
      <c r="F661" s="18">
        <v>4</v>
      </c>
      <c r="G661" s="19">
        <v>622</v>
      </c>
      <c r="H661" s="19">
        <v>631</v>
      </c>
      <c r="I661" s="19">
        <v>523</v>
      </c>
      <c r="J661" s="19">
        <v>512</v>
      </c>
      <c r="K661" s="18">
        <v>2</v>
      </c>
      <c r="L661" s="18">
        <v>60</v>
      </c>
      <c r="M661" s="20">
        <v>3070</v>
      </c>
    </row>
    <row r="662" spans="1:13" s="21" customFormat="1" ht="16.5">
      <c r="A662" s="18">
        <v>2001247</v>
      </c>
      <c r="B662" s="18">
        <v>2001201</v>
      </c>
      <c r="C662" s="18" t="s">
        <v>51</v>
      </c>
      <c r="D662" s="18">
        <v>47</v>
      </c>
      <c r="E662" s="18">
        <v>90</v>
      </c>
      <c r="F662" s="18">
        <v>4</v>
      </c>
      <c r="G662" s="19">
        <v>621</v>
      </c>
      <c r="H662" s="19">
        <v>633</v>
      </c>
      <c r="I662" s="19">
        <v>522</v>
      </c>
      <c r="J662" s="19">
        <v>511</v>
      </c>
      <c r="K662" s="18">
        <v>2</v>
      </c>
      <c r="L662" s="18">
        <v>60</v>
      </c>
      <c r="M662" s="20">
        <v>3090</v>
      </c>
    </row>
    <row r="663" spans="1:13" s="21" customFormat="1" ht="16.5">
      <c r="A663" s="18">
        <v>2001248</v>
      </c>
      <c r="B663" s="18">
        <v>2001201</v>
      </c>
      <c r="C663" s="18" t="s">
        <v>51</v>
      </c>
      <c r="D663" s="18">
        <v>48</v>
      </c>
      <c r="E663" s="18">
        <v>90</v>
      </c>
      <c r="F663" s="18">
        <v>4</v>
      </c>
      <c r="G663" s="19">
        <v>613</v>
      </c>
      <c r="H663" s="19">
        <v>632</v>
      </c>
      <c r="I663" s="19">
        <v>521</v>
      </c>
      <c r="J663" s="19">
        <v>513</v>
      </c>
      <c r="K663" s="18">
        <v>2</v>
      </c>
      <c r="L663" s="18">
        <v>60</v>
      </c>
      <c r="M663" s="20">
        <v>3110</v>
      </c>
    </row>
    <row r="664" spans="1:13" s="21" customFormat="1" ht="16.5">
      <c r="A664" s="18">
        <v>2001249</v>
      </c>
      <c r="B664" s="18">
        <v>2001201</v>
      </c>
      <c r="C664" s="18" t="s">
        <v>51</v>
      </c>
      <c r="D664" s="18">
        <v>49</v>
      </c>
      <c r="E664" s="18">
        <v>90</v>
      </c>
      <c r="F664" s="18">
        <v>4</v>
      </c>
      <c r="G664" s="19">
        <v>622</v>
      </c>
      <c r="H664" s="19">
        <v>631</v>
      </c>
      <c r="I664" s="19">
        <v>623</v>
      </c>
      <c r="J664" s="19">
        <v>612</v>
      </c>
      <c r="K664" s="18">
        <v>2</v>
      </c>
      <c r="L664" s="18">
        <v>60</v>
      </c>
      <c r="M664" s="20">
        <v>3610</v>
      </c>
    </row>
    <row r="665" spans="1:13" s="21" customFormat="1" ht="16.5">
      <c r="A665" s="18">
        <v>2001250</v>
      </c>
      <c r="B665" s="18">
        <v>2001201</v>
      </c>
      <c r="C665" s="18" t="s">
        <v>51</v>
      </c>
      <c r="D665" s="18">
        <v>50</v>
      </c>
      <c r="E665" s="18">
        <v>120</v>
      </c>
      <c r="F665" s="18">
        <v>4</v>
      </c>
      <c r="G665" s="19">
        <v>621</v>
      </c>
      <c r="H665" s="19">
        <v>633</v>
      </c>
      <c r="I665" s="19">
        <v>622</v>
      </c>
      <c r="J665" s="19">
        <v>611</v>
      </c>
      <c r="K665" s="18">
        <v>2</v>
      </c>
      <c r="L665" s="18">
        <v>60</v>
      </c>
      <c r="M665" s="20">
        <v>3810</v>
      </c>
    </row>
    <row r="666" spans="1:13" s="21" customFormat="1" ht="16.5">
      <c r="A666" s="18">
        <v>2002300</v>
      </c>
      <c r="B666" s="18">
        <v>2002301</v>
      </c>
      <c r="C666" s="18" t="s">
        <v>52</v>
      </c>
      <c r="D666" s="18">
        <v>0</v>
      </c>
      <c r="E666" s="18">
        <v>50</v>
      </c>
      <c r="F666" s="18">
        <v>2</v>
      </c>
      <c r="G666" s="19">
        <v>114</v>
      </c>
      <c r="H666" s="19">
        <v>133</v>
      </c>
      <c r="I666" s="19">
        <v>0</v>
      </c>
      <c r="J666" s="19">
        <v>0</v>
      </c>
      <c r="K666" s="18">
        <v>2</v>
      </c>
      <c r="L666" s="18">
        <v>60</v>
      </c>
      <c r="M666" s="20">
        <v>60</v>
      </c>
    </row>
    <row r="667" spans="1:13" s="21" customFormat="1" ht="16.5">
      <c r="A667" s="18">
        <v>2002301</v>
      </c>
      <c r="B667" s="18">
        <v>2002301</v>
      </c>
      <c r="C667" s="18" t="s">
        <v>52</v>
      </c>
      <c r="D667" s="18">
        <v>1</v>
      </c>
      <c r="E667" s="18">
        <v>50</v>
      </c>
      <c r="F667" s="18">
        <v>3</v>
      </c>
      <c r="G667" s="19">
        <v>213</v>
      </c>
      <c r="H667" s="19">
        <v>132</v>
      </c>
      <c r="I667" s="19">
        <v>121</v>
      </c>
      <c r="J667" s="19">
        <v>0</v>
      </c>
      <c r="K667" s="18">
        <v>2</v>
      </c>
      <c r="L667" s="18">
        <v>60</v>
      </c>
      <c r="M667" s="20">
        <v>80</v>
      </c>
    </row>
    <row r="668" spans="1:13" s="21" customFormat="1" ht="16.5">
      <c r="A668" s="18">
        <v>2002302</v>
      </c>
      <c r="B668" s="18">
        <v>2002301</v>
      </c>
      <c r="C668" s="18" t="s">
        <v>52</v>
      </c>
      <c r="D668" s="18">
        <v>2</v>
      </c>
      <c r="E668" s="18">
        <v>50</v>
      </c>
      <c r="F668" s="18">
        <v>4</v>
      </c>
      <c r="G668" s="19">
        <v>212</v>
      </c>
      <c r="H668" s="19">
        <v>131</v>
      </c>
      <c r="I668" s="19">
        <v>124</v>
      </c>
      <c r="J668" s="19">
        <v>133</v>
      </c>
      <c r="K668" s="18">
        <v>2</v>
      </c>
      <c r="L668" s="18">
        <v>60</v>
      </c>
      <c r="M668" s="20">
        <v>100</v>
      </c>
    </row>
    <row r="669" spans="1:13" s="21" customFormat="1" ht="16.5">
      <c r="A669" s="18">
        <v>2002303</v>
      </c>
      <c r="B669" s="18">
        <v>2002301</v>
      </c>
      <c r="C669" s="18" t="s">
        <v>52</v>
      </c>
      <c r="D669" s="18">
        <v>3</v>
      </c>
      <c r="E669" s="18">
        <v>50</v>
      </c>
      <c r="F669" s="18">
        <v>4</v>
      </c>
      <c r="G669" s="19">
        <v>211</v>
      </c>
      <c r="H669" s="19">
        <v>134</v>
      </c>
      <c r="I669" s="19">
        <v>123</v>
      </c>
      <c r="J669" s="19">
        <v>132</v>
      </c>
      <c r="K669" s="18">
        <v>2</v>
      </c>
      <c r="L669" s="18">
        <v>60</v>
      </c>
      <c r="M669" s="20">
        <v>120</v>
      </c>
    </row>
    <row r="670" spans="1:13" s="21" customFormat="1" ht="16.5">
      <c r="A670" s="18">
        <v>2002304</v>
      </c>
      <c r="B670" s="18">
        <v>2002301</v>
      </c>
      <c r="C670" s="18" t="s">
        <v>52</v>
      </c>
      <c r="D670" s="18">
        <v>4</v>
      </c>
      <c r="E670" s="18">
        <v>50</v>
      </c>
      <c r="F670" s="18">
        <v>4</v>
      </c>
      <c r="G670" s="19">
        <v>214</v>
      </c>
      <c r="H670" s="19">
        <v>233</v>
      </c>
      <c r="I670" s="19">
        <v>122</v>
      </c>
      <c r="J670" s="19">
        <v>131</v>
      </c>
      <c r="K670" s="18">
        <v>2</v>
      </c>
      <c r="L670" s="18">
        <v>60</v>
      </c>
      <c r="M670" s="20">
        <v>140</v>
      </c>
    </row>
    <row r="671" spans="1:13" s="21" customFormat="1" ht="16.5">
      <c r="A671" s="18">
        <v>2002305</v>
      </c>
      <c r="B671" s="18">
        <v>2002301</v>
      </c>
      <c r="C671" s="18" t="s">
        <v>52</v>
      </c>
      <c r="D671" s="18">
        <v>5</v>
      </c>
      <c r="E671" s="18">
        <v>50</v>
      </c>
      <c r="F671" s="18">
        <v>4</v>
      </c>
      <c r="G671" s="19">
        <v>213</v>
      </c>
      <c r="H671" s="19">
        <v>232</v>
      </c>
      <c r="I671" s="19">
        <v>121</v>
      </c>
      <c r="J671" s="19">
        <v>134</v>
      </c>
      <c r="K671" s="18">
        <v>2</v>
      </c>
      <c r="L671" s="18">
        <v>60</v>
      </c>
      <c r="M671" s="20">
        <v>170</v>
      </c>
    </row>
    <row r="672" spans="1:13" s="21" customFormat="1" ht="16.5">
      <c r="A672" s="18">
        <v>2002306</v>
      </c>
      <c r="B672" s="18">
        <v>2002301</v>
      </c>
      <c r="C672" s="18" t="s">
        <v>52</v>
      </c>
      <c r="D672" s="18">
        <v>6</v>
      </c>
      <c r="E672" s="18">
        <v>50</v>
      </c>
      <c r="F672" s="18">
        <v>4</v>
      </c>
      <c r="G672" s="19">
        <v>212</v>
      </c>
      <c r="H672" s="19">
        <v>231</v>
      </c>
      <c r="I672" s="19">
        <v>124</v>
      </c>
      <c r="J672" s="19">
        <v>133</v>
      </c>
      <c r="K672" s="18">
        <v>2</v>
      </c>
      <c r="L672" s="18">
        <v>60</v>
      </c>
      <c r="M672" s="20">
        <v>190</v>
      </c>
    </row>
    <row r="673" spans="1:13" s="21" customFormat="1" ht="16.5">
      <c r="A673" s="18">
        <v>2002307</v>
      </c>
      <c r="B673" s="18">
        <v>2002301</v>
      </c>
      <c r="C673" s="18" t="s">
        <v>52</v>
      </c>
      <c r="D673" s="18">
        <v>7</v>
      </c>
      <c r="E673" s="18">
        <v>50</v>
      </c>
      <c r="F673" s="18">
        <v>4</v>
      </c>
      <c r="G673" s="19">
        <v>211</v>
      </c>
      <c r="H673" s="19">
        <v>234</v>
      </c>
      <c r="I673" s="19">
        <v>123</v>
      </c>
      <c r="J673" s="19">
        <v>132</v>
      </c>
      <c r="K673" s="18">
        <v>2</v>
      </c>
      <c r="L673" s="18">
        <v>60</v>
      </c>
      <c r="M673" s="20">
        <v>210</v>
      </c>
    </row>
    <row r="674" spans="1:13" s="21" customFormat="1" ht="16.5">
      <c r="A674" s="18">
        <v>2002308</v>
      </c>
      <c r="B674" s="18">
        <v>2002301</v>
      </c>
      <c r="C674" s="18" t="s">
        <v>52</v>
      </c>
      <c r="D674" s="18">
        <v>8</v>
      </c>
      <c r="E674" s="18">
        <v>50</v>
      </c>
      <c r="F674" s="18">
        <v>4</v>
      </c>
      <c r="G674" s="19">
        <v>214</v>
      </c>
      <c r="H674" s="19">
        <v>233</v>
      </c>
      <c r="I674" s="19">
        <v>122</v>
      </c>
      <c r="J674" s="19">
        <v>131</v>
      </c>
      <c r="K674" s="18">
        <v>2</v>
      </c>
      <c r="L674" s="18">
        <v>60</v>
      </c>
      <c r="M674" s="20">
        <v>230</v>
      </c>
    </row>
    <row r="675" spans="1:13" s="21" customFormat="1" ht="16.5">
      <c r="A675" s="18">
        <v>2002309</v>
      </c>
      <c r="B675" s="18">
        <v>2002301</v>
      </c>
      <c r="C675" s="18" t="s">
        <v>52</v>
      </c>
      <c r="D675" s="18">
        <v>9</v>
      </c>
      <c r="E675" s="18">
        <v>50</v>
      </c>
      <c r="F675" s="18">
        <v>4</v>
      </c>
      <c r="G675" s="19">
        <v>213</v>
      </c>
      <c r="H675" s="19">
        <v>232</v>
      </c>
      <c r="I675" s="19">
        <v>221</v>
      </c>
      <c r="J675" s="19">
        <v>234</v>
      </c>
      <c r="K675" s="18">
        <v>2</v>
      </c>
      <c r="L675" s="18">
        <v>60</v>
      </c>
      <c r="M675" s="20">
        <v>730</v>
      </c>
    </row>
    <row r="676" spans="1:13" s="21" customFormat="1" ht="16.5">
      <c r="A676" s="18">
        <v>2002310</v>
      </c>
      <c r="B676" s="18">
        <v>2002301</v>
      </c>
      <c r="C676" s="18" t="s">
        <v>52</v>
      </c>
      <c r="D676" s="18">
        <v>10</v>
      </c>
      <c r="E676" s="18">
        <v>60</v>
      </c>
      <c r="F676" s="18">
        <v>4</v>
      </c>
      <c r="G676" s="19">
        <v>313</v>
      </c>
      <c r="H676" s="19">
        <v>232</v>
      </c>
      <c r="I676" s="19">
        <v>221</v>
      </c>
      <c r="J676" s="19">
        <v>233</v>
      </c>
      <c r="K676" s="18">
        <v>2</v>
      </c>
      <c r="L676" s="18">
        <v>60</v>
      </c>
      <c r="M676" s="20">
        <v>770</v>
      </c>
    </row>
    <row r="677" spans="1:13" s="21" customFormat="1" ht="16.5">
      <c r="A677" s="18">
        <v>2002311</v>
      </c>
      <c r="B677" s="18">
        <v>2002301</v>
      </c>
      <c r="C677" s="18" t="s">
        <v>52</v>
      </c>
      <c r="D677" s="18">
        <v>11</v>
      </c>
      <c r="E677" s="18">
        <v>60</v>
      </c>
      <c r="F677" s="18">
        <v>4</v>
      </c>
      <c r="G677" s="19">
        <v>312</v>
      </c>
      <c r="H677" s="19">
        <v>231</v>
      </c>
      <c r="I677" s="19">
        <v>223</v>
      </c>
      <c r="J677" s="19">
        <v>232</v>
      </c>
      <c r="K677" s="18">
        <v>2</v>
      </c>
      <c r="L677" s="18">
        <v>60</v>
      </c>
      <c r="M677" s="20">
        <v>790</v>
      </c>
    </row>
    <row r="678" spans="1:13" s="21" customFormat="1" ht="16.5">
      <c r="A678" s="18">
        <v>2002312</v>
      </c>
      <c r="B678" s="18">
        <v>2002301</v>
      </c>
      <c r="C678" s="18" t="s">
        <v>52</v>
      </c>
      <c r="D678" s="18">
        <v>12</v>
      </c>
      <c r="E678" s="18">
        <v>60</v>
      </c>
      <c r="F678" s="18">
        <v>4</v>
      </c>
      <c r="G678" s="19">
        <v>321</v>
      </c>
      <c r="H678" s="19">
        <v>233</v>
      </c>
      <c r="I678" s="19">
        <v>222</v>
      </c>
      <c r="J678" s="19">
        <v>231</v>
      </c>
      <c r="K678" s="18">
        <v>2</v>
      </c>
      <c r="L678" s="18">
        <v>60</v>
      </c>
      <c r="M678" s="20">
        <v>810</v>
      </c>
    </row>
    <row r="679" spans="1:13" s="21" customFormat="1" ht="16.5">
      <c r="A679" s="18">
        <v>2002313</v>
      </c>
      <c r="B679" s="18">
        <v>2002301</v>
      </c>
      <c r="C679" s="18" t="s">
        <v>52</v>
      </c>
      <c r="D679" s="18">
        <v>13</v>
      </c>
      <c r="E679" s="18">
        <v>60</v>
      </c>
      <c r="F679" s="18">
        <v>4</v>
      </c>
      <c r="G679" s="19">
        <v>313</v>
      </c>
      <c r="H679" s="19">
        <v>332</v>
      </c>
      <c r="I679" s="19">
        <v>221</v>
      </c>
      <c r="J679" s="19">
        <v>233</v>
      </c>
      <c r="K679" s="18">
        <v>2</v>
      </c>
      <c r="L679" s="18">
        <v>60</v>
      </c>
      <c r="M679" s="20">
        <v>830</v>
      </c>
    </row>
    <row r="680" spans="1:13" s="21" customFormat="1" ht="16.5">
      <c r="A680" s="18">
        <v>2002314</v>
      </c>
      <c r="B680" s="18">
        <v>2002301</v>
      </c>
      <c r="C680" s="18" t="s">
        <v>52</v>
      </c>
      <c r="D680" s="18">
        <v>14</v>
      </c>
      <c r="E680" s="18">
        <v>60</v>
      </c>
      <c r="F680" s="18">
        <v>4</v>
      </c>
      <c r="G680" s="19">
        <v>322</v>
      </c>
      <c r="H680" s="19">
        <v>331</v>
      </c>
      <c r="I680" s="19">
        <v>223</v>
      </c>
      <c r="J680" s="19">
        <v>232</v>
      </c>
      <c r="K680" s="18">
        <v>2</v>
      </c>
      <c r="L680" s="18">
        <v>60</v>
      </c>
      <c r="M680" s="20">
        <v>850</v>
      </c>
    </row>
    <row r="681" spans="1:13" s="21" customFormat="1" ht="16.5">
      <c r="A681" s="18">
        <v>2002315</v>
      </c>
      <c r="B681" s="18">
        <v>2002301</v>
      </c>
      <c r="C681" s="18" t="s">
        <v>52</v>
      </c>
      <c r="D681" s="18">
        <v>15</v>
      </c>
      <c r="E681" s="18">
        <v>60</v>
      </c>
      <c r="F681" s="18">
        <v>4</v>
      </c>
      <c r="G681" s="19">
        <v>311</v>
      </c>
      <c r="H681" s="19">
        <v>333</v>
      </c>
      <c r="I681" s="19">
        <v>222</v>
      </c>
      <c r="J681" s="19">
        <v>231</v>
      </c>
      <c r="K681" s="18">
        <v>2</v>
      </c>
      <c r="L681" s="18">
        <v>60</v>
      </c>
      <c r="M681" s="20">
        <v>890</v>
      </c>
    </row>
    <row r="682" spans="1:13" s="21" customFormat="1" ht="16.5">
      <c r="A682" s="18">
        <v>2002316</v>
      </c>
      <c r="B682" s="18">
        <v>2002301</v>
      </c>
      <c r="C682" s="18" t="s">
        <v>52</v>
      </c>
      <c r="D682" s="18">
        <v>16</v>
      </c>
      <c r="E682" s="18">
        <v>60</v>
      </c>
      <c r="F682" s="18">
        <v>4</v>
      </c>
      <c r="G682" s="19">
        <v>313</v>
      </c>
      <c r="H682" s="19">
        <v>332</v>
      </c>
      <c r="I682" s="19">
        <v>221</v>
      </c>
      <c r="J682" s="19">
        <v>233</v>
      </c>
      <c r="K682" s="18">
        <v>2</v>
      </c>
      <c r="L682" s="18">
        <v>60</v>
      </c>
      <c r="M682" s="20">
        <v>910</v>
      </c>
    </row>
    <row r="683" spans="1:13" s="21" customFormat="1" ht="16.5">
      <c r="A683" s="18">
        <v>2002317</v>
      </c>
      <c r="B683" s="18">
        <v>2002301</v>
      </c>
      <c r="C683" s="18" t="s">
        <v>52</v>
      </c>
      <c r="D683" s="18">
        <v>17</v>
      </c>
      <c r="E683" s="18">
        <v>60</v>
      </c>
      <c r="F683" s="18">
        <v>4</v>
      </c>
      <c r="G683" s="19">
        <v>312</v>
      </c>
      <c r="H683" s="19">
        <v>321</v>
      </c>
      <c r="I683" s="19">
        <v>223</v>
      </c>
      <c r="J683" s="19">
        <v>232</v>
      </c>
      <c r="K683" s="18">
        <v>2</v>
      </c>
      <c r="L683" s="18">
        <v>60</v>
      </c>
      <c r="M683" s="20">
        <v>930</v>
      </c>
    </row>
    <row r="684" spans="1:13" s="21" customFormat="1" ht="16.5">
      <c r="A684" s="18">
        <v>2002318</v>
      </c>
      <c r="B684" s="18">
        <v>2002301</v>
      </c>
      <c r="C684" s="18" t="s">
        <v>52</v>
      </c>
      <c r="D684" s="18">
        <v>18</v>
      </c>
      <c r="E684" s="18">
        <v>60</v>
      </c>
      <c r="F684" s="18">
        <v>4</v>
      </c>
      <c r="G684" s="19">
        <v>311</v>
      </c>
      <c r="H684" s="19">
        <v>333</v>
      </c>
      <c r="I684" s="19">
        <v>222</v>
      </c>
      <c r="J684" s="19">
        <v>231</v>
      </c>
      <c r="K684" s="18">
        <v>2</v>
      </c>
      <c r="L684" s="18">
        <v>60</v>
      </c>
      <c r="M684" s="20">
        <v>950</v>
      </c>
    </row>
    <row r="685" spans="1:13" s="21" customFormat="1" ht="16.5">
      <c r="A685" s="18">
        <v>2002319</v>
      </c>
      <c r="B685" s="18">
        <v>2002301</v>
      </c>
      <c r="C685" s="18" t="s">
        <v>52</v>
      </c>
      <c r="D685" s="18">
        <v>19</v>
      </c>
      <c r="E685" s="18">
        <v>60</v>
      </c>
      <c r="F685" s="18">
        <v>4</v>
      </c>
      <c r="G685" s="19">
        <v>313</v>
      </c>
      <c r="H685" s="19">
        <v>332</v>
      </c>
      <c r="I685" s="19">
        <v>321</v>
      </c>
      <c r="J685" s="19">
        <v>333</v>
      </c>
      <c r="K685" s="18">
        <v>2</v>
      </c>
      <c r="L685" s="18">
        <v>60</v>
      </c>
      <c r="M685" s="20">
        <v>1450</v>
      </c>
    </row>
    <row r="686" spans="1:13" s="21" customFormat="1" ht="16.5">
      <c r="A686" s="18">
        <v>2002320</v>
      </c>
      <c r="B686" s="18">
        <v>2002301</v>
      </c>
      <c r="C686" s="18" t="s">
        <v>52</v>
      </c>
      <c r="D686" s="18">
        <v>20</v>
      </c>
      <c r="E686" s="18">
        <v>70</v>
      </c>
      <c r="F686" s="18">
        <v>4</v>
      </c>
      <c r="G686" s="19">
        <v>412</v>
      </c>
      <c r="H686" s="19">
        <v>331</v>
      </c>
      <c r="I686" s="19">
        <v>323</v>
      </c>
      <c r="J686" s="19">
        <v>332</v>
      </c>
      <c r="K686" s="18">
        <v>2</v>
      </c>
      <c r="L686" s="18">
        <v>60</v>
      </c>
      <c r="M686" s="20">
        <v>1490</v>
      </c>
    </row>
    <row r="687" spans="1:13" s="21" customFormat="1" ht="16.5">
      <c r="A687" s="18">
        <v>2002321</v>
      </c>
      <c r="B687" s="18">
        <v>2002301</v>
      </c>
      <c r="C687" s="18" t="s">
        <v>52</v>
      </c>
      <c r="D687" s="18">
        <v>21</v>
      </c>
      <c r="E687" s="18">
        <v>70</v>
      </c>
      <c r="F687" s="18">
        <v>4</v>
      </c>
      <c r="G687" s="19">
        <v>411</v>
      </c>
      <c r="H687" s="19">
        <v>333</v>
      </c>
      <c r="I687" s="19">
        <v>322</v>
      </c>
      <c r="J687" s="19">
        <v>331</v>
      </c>
      <c r="K687" s="18">
        <v>2</v>
      </c>
      <c r="L687" s="18">
        <v>60</v>
      </c>
      <c r="M687" s="20">
        <v>1510</v>
      </c>
    </row>
    <row r="688" spans="1:13" s="21" customFormat="1" ht="16.5">
      <c r="A688" s="18">
        <v>2002322</v>
      </c>
      <c r="B688" s="18">
        <v>2002301</v>
      </c>
      <c r="C688" s="18" t="s">
        <v>52</v>
      </c>
      <c r="D688" s="18">
        <v>22</v>
      </c>
      <c r="E688" s="18">
        <v>70</v>
      </c>
      <c r="F688" s="18">
        <v>4</v>
      </c>
      <c r="G688" s="19">
        <v>413</v>
      </c>
      <c r="H688" s="19">
        <v>332</v>
      </c>
      <c r="I688" s="19">
        <v>321</v>
      </c>
      <c r="J688" s="19">
        <v>333</v>
      </c>
      <c r="K688" s="18">
        <v>2</v>
      </c>
      <c r="L688" s="18">
        <v>60</v>
      </c>
      <c r="M688" s="20">
        <v>1530</v>
      </c>
    </row>
    <row r="689" spans="1:13" s="21" customFormat="1" ht="16.5">
      <c r="A689" s="18">
        <v>2002323</v>
      </c>
      <c r="B689" s="18">
        <v>2002301</v>
      </c>
      <c r="C689" s="18" t="s">
        <v>52</v>
      </c>
      <c r="D689" s="18">
        <v>23</v>
      </c>
      <c r="E689" s="18">
        <v>70</v>
      </c>
      <c r="F689" s="18">
        <v>4</v>
      </c>
      <c r="G689" s="19">
        <v>412</v>
      </c>
      <c r="H689" s="19">
        <v>331</v>
      </c>
      <c r="I689" s="19">
        <v>323</v>
      </c>
      <c r="J689" s="19">
        <v>332</v>
      </c>
      <c r="K689" s="18">
        <v>2</v>
      </c>
      <c r="L689" s="18">
        <v>60</v>
      </c>
      <c r="M689" s="20">
        <v>1550</v>
      </c>
    </row>
    <row r="690" spans="1:13" s="21" customFormat="1" ht="16.5">
      <c r="A690" s="18">
        <v>2002324</v>
      </c>
      <c r="B690" s="18">
        <v>2002301</v>
      </c>
      <c r="C690" s="18" t="s">
        <v>52</v>
      </c>
      <c r="D690" s="18">
        <v>24</v>
      </c>
      <c r="E690" s="18">
        <v>70</v>
      </c>
      <c r="F690" s="18">
        <v>4</v>
      </c>
      <c r="G690" s="19">
        <v>411</v>
      </c>
      <c r="H690" s="19">
        <v>423</v>
      </c>
      <c r="I690" s="19">
        <v>322</v>
      </c>
      <c r="J690" s="19">
        <v>331</v>
      </c>
      <c r="K690" s="18">
        <v>2</v>
      </c>
      <c r="L690" s="18">
        <v>60</v>
      </c>
      <c r="M690" s="20">
        <v>1570</v>
      </c>
    </row>
    <row r="691" spans="1:13" s="21" customFormat="1" ht="16.5">
      <c r="A691" s="18">
        <v>2002325</v>
      </c>
      <c r="B691" s="18">
        <v>2002301</v>
      </c>
      <c r="C691" s="18" t="s">
        <v>52</v>
      </c>
      <c r="D691" s="18">
        <v>25</v>
      </c>
      <c r="E691" s="18">
        <v>70</v>
      </c>
      <c r="F691" s="18">
        <v>4</v>
      </c>
      <c r="G691" s="19">
        <v>423</v>
      </c>
      <c r="H691" s="19">
        <v>432</v>
      </c>
      <c r="I691" s="19">
        <v>321</v>
      </c>
      <c r="J691" s="19">
        <v>333</v>
      </c>
      <c r="K691" s="18">
        <v>2</v>
      </c>
      <c r="L691" s="18">
        <v>60</v>
      </c>
      <c r="M691" s="20">
        <v>1610</v>
      </c>
    </row>
    <row r="692" spans="1:13" s="21" customFormat="1" ht="16.5">
      <c r="A692" s="18">
        <v>2002326</v>
      </c>
      <c r="B692" s="18">
        <v>2002301</v>
      </c>
      <c r="C692" s="18" t="s">
        <v>52</v>
      </c>
      <c r="D692" s="18">
        <v>26</v>
      </c>
      <c r="E692" s="18">
        <v>70</v>
      </c>
      <c r="F692" s="18">
        <v>4</v>
      </c>
      <c r="G692" s="19">
        <v>412</v>
      </c>
      <c r="H692" s="19">
        <v>431</v>
      </c>
      <c r="I692" s="19">
        <v>323</v>
      </c>
      <c r="J692" s="19">
        <v>332</v>
      </c>
      <c r="K692" s="18">
        <v>2</v>
      </c>
      <c r="L692" s="18">
        <v>60</v>
      </c>
      <c r="M692" s="20">
        <v>1630</v>
      </c>
    </row>
    <row r="693" spans="1:13" s="21" customFormat="1" ht="16.5">
      <c r="A693" s="18">
        <v>2002327</v>
      </c>
      <c r="B693" s="18">
        <v>2002301</v>
      </c>
      <c r="C693" s="18" t="s">
        <v>52</v>
      </c>
      <c r="D693" s="18">
        <v>27</v>
      </c>
      <c r="E693" s="18">
        <v>70</v>
      </c>
      <c r="F693" s="18">
        <v>4</v>
      </c>
      <c r="G693" s="19">
        <v>411</v>
      </c>
      <c r="H693" s="19">
        <v>433</v>
      </c>
      <c r="I693" s="19">
        <v>322</v>
      </c>
      <c r="J693" s="19">
        <v>331</v>
      </c>
      <c r="K693" s="18">
        <v>2</v>
      </c>
      <c r="L693" s="18">
        <v>60</v>
      </c>
      <c r="M693" s="20">
        <v>1650</v>
      </c>
    </row>
    <row r="694" spans="1:13" s="21" customFormat="1" ht="16.5">
      <c r="A694" s="18">
        <v>2002328</v>
      </c>
      <c r="B694" s="18">
        <v>2002301</v>
      </c>
      <c r="C694" s="18" t="s">
        <v>52</v>
      </c>
      <c r="D694" s="18">
        <v>28</v>
      </c>
      <c r="E694" s="18">
        <v>70</v>
      </c>
      <c r="F694" s="18">
        <v>4</v>
      </c>
      <c r="G694" s="19">
        <v>413</v>
      </c>
      <c r="H694" s="19">
        <v>432</v>
      </c>
      <c r="I694" s="19">
        <v>321</v>
      </c>
      <c r="J694" s="19">
        <v>333</v>
      </c>
      <c r="K694" s="18">
        <v>2</v>
      </c>
      <c r="L694" s="18">
        <v>60</v>
      </c>
      <c r="M694" s="20">
        <v>1670</v>
      </c>
    </row>
    <row r="695" spans="1:13" s="21" customFormat="1" ht="16.5">
      <c r="A695" s="18">
        <v>2002329</v>
      </c>
      <c r="B695" s="18">
        <v>2002301</v>
      </c>
      <c r="C695" s="18" t="s">
        <v>52</v>
      </c>
      <c r="D695" s="18">
        <v>29</v>
      </c>
      <c r="E695" s="18">
        <v>70</v>
      </c>
      <c r="F695" s="18">
        <v>4</v>
      </c>
      <c r="G695" s="19">
        <v>412</v>
      </c>
      <c r="H695" s="19">
        <v>431</v>
      </c>
      <c r="I695" s="19">
        <v>423</v>
      </c>
      <c r="J695" s="19">
        <v>432</v>
      </c>
      <c r="K695" s="18">
        <v>2</v>
      </c>
      <c r="L695" s="18">
        <v>60</v>
      </c>
      <c r="M695" s="20">
        <v>2170</v>
      </c>
    </row>
    <row r="696" spans="1:13" s="21" customFormat="1" ht="16.5">
      <c r="A696" s="18">
        <v>2002330</v>
      </c>
      <c r="B696" s="18">
        <v>2002301</v>
      </c>
      <c r="C696" s="18" t="s">
        <v>52</v>
      </c>
      <c r="D696" s="18">
        <v>30</v>
      </c>
      <c r="E696" s="18">
        <v>80</v>
      </c>
      <c r="F696" s="18">
        <v>4</v>
      </c>
      <c r="G696" s="19">
        <v>511</v>
      </c>
      <c r="H696" s="19">
        <v>433</v>
      </c>
      <c r="I696" s="19">
        <v>422</v>
      </c>
      <c r="J696" s="19">
        <v>431</v>
      </c>
      <c r="K696" s="18">
        <v>2</v>
      </c>
      <c r="L696" s="18">
        <v>60</v>
      </c>
      <c r="M696" s="20">
        <v>2210</v>
      </c>
    </row>
    <row r="697" spans="1:13" s="21" customFormat="1" ht="16.5">
      <c r="A697" s="18">
        <v>2002331</v>
      </c>
      <c r="B697" s="18">
        <v>2002301</v>
      </c>
      <c r="C697" s="18" t="s">
        <v>52</v>
      </c>
      <c r="D697" s="18">
        <v>31</v>
      </c>
      <c r="E697" s="18">
        <v>80</v>
      </c>
      <c r="F697" s="18">
        <v>4</v>
      </c>
      <c r="G697" s="19">
        <v>523</v>
      </c>
      <c r="H697" s="19">
        <v>432</v>
      </c>
      <c r="I697" s="19">
        <v>421</v>
      </c>
      <c r="J697" s="19">
        <v>433</v>
      </c>
      <c r="K697" s="18">
        <v>2</v>
      </c>
      <c r="L697" s="18">
        <v>60</v>
      </c>
      <c r="M697" s="20">
        <v>2230</v>
      </c>
    </row>
    <row r="698" spans="1:13" s="21" customFormat="1" ht="16.5">
      <c r="A698" s="18">
        <v>2002332</v>
      </c>
      <c r="B698" s="18">
        <v>2002301</v>
      </c>
      <c r="C698" s="18" t="s">
        <v>52</v>
      </c>
      <c r="D698" s="18">
        <v>32</v>
      </c>
      <c r="E698" s="18">
        <v>80</v>
      </c>
      <c r="F698" s="18">
        <v>4</v>
      </c>
      <c r="G698" s="19">
        <v>522</v>
      </c>
      <c r="H698" s="19">
        <v>431</v>
      </c>
      <c r="I698" s="19">
        <v>423</v>
      </c>
      <c r="J698" s="19">
        <v>432</v>
      </c>
      <c r="K698" s="18">
        <v>2</v>
      </c>
      <c r="L698" s="18">
        <v>60</v>
      </c>
      <c r="M698" s="20">
        <v>2250</v>
      </c>
    </row>
    <row r="699" spans="1:13" s="21" customFormat="1" ht="16.5">
      <c r="A699" s="18">
        <v>2002333</v>
      </c>
      <c r="B699" s="18">
        <v>2002301</v>
      </c>
      <c r="C699" s="18" t="s">
        <v>52</v>
      </c>
      <c r="D699" s="18">
        <v>33</v>
      </c>
      <c r="E699" s="18">
        <v>80</v>
      </c>
      <c r="F699" s="18">
        <v>4</v>
      </c>
      <c r="G699" s="19">
        <v>511</v>
      </c>
      <c r="H699" s="19">
        <v>433</v>
      </c>
      <c r="I699" s="19">
        <v>422</v>
      </c>
      <c r="J699" s="19">
        <v>431</v>
      </c>
      <c r="K699" s="18">
        <v>2</v>
      </c>
      <c r="L699" s="18">
        <v>60</v>
      </c>
      <c r="M699" s="20">
        <v>2270</v>
      </c>
    </row>
    <row r="700" spans="1:13" s="21" customFormat="1" ht="16.5">
      <c r="A700" s="18">
        <v>2002334</v>
      </c>
      <c r="B700" s="18">
        <v>2002301</v>
      </c>
      <c r="C700" s="18" t="s">
        <v>52</v>
      </c>
      <c r="D700" s="18">
        <v>34</v>
      </c>
      <c r="E700" s="18">
        <v>80</v>
      </c>
      <c r="F700" s="18">
        <v>4</v>
      </c>
      <c r="G700" s="19">
        <v>513</v>
      </c>
      <c r="H700" s="19">
        <v>432</v>
      </c>
      <c r="I700" s="19">
        <v>421</v>
      </c>
      <c r="J700" s="19">
        <v>433</v>
      </c>
      <c r="K700" s="18">
        <v>2</v>
      </c>
      <c r="L700" s="18">
        <v>60</v>
      </c>
      <c r="M700" s="20">
        <v>2290</v>
      </c>
    </row>
    <row r="701" spans="1:13" s="21" customFormat="1" ht="16.5">
      <c r="A701" s="18">
        <v>2002335</v>
      </c>
      <c r="B701" s="18">
        <v>2002301</v>
      </c>
      <c r="C701" s="18" t="s">
        <v>52</v>
      </c>
      <c r="D701" s="18">
        <v>35</v>
      </c>
      <c r="E701" s="18">
        <v>80</v>
      </c>
      <c r="F701" s="18">
        <v>4</v>
      </c>
      <c r="G701" s="19">
        <v>512</v>
      </c>
      <c r="H701" s="19">
        <v>531</v>
      </c>
      <c r="I701" s="19">
        <v>423</v>
      </c>
      <c r="J701" s="19">
        <v>432</v>
      </c>
      <c r="K701" s="18">
        <v>2</v>
      </c>
      <c r="L701" s="18">
        <v>60</v>
      </c>
      <c r="M701" s="20">
        <v>2330</v>
      </c>
    </row>
    <row r="702" spans="1:13" s="21" customFormat="1" ht="16.5">
      <c r="A702" s="18">
        <v>2002336</v>
      </c>
      <c r="B702" s="18">
        <v>2002301</v>
      </c>
      <c r="C702" s="18" t="s">
        <v>52</v>
      </c>
      <c r="D702" s="18">
        <v>36</v>
      </c>
      <c r="E702" s="18">
        <v>80</v>
      </c>
      <c r="F702" s="18">
        <v>4</v>
      </c>
      <c r="G702" s="19">
        <v>521</v>
      </c>
      <c r="H702" s="19">
        <v>533</v>
      </c>
      <c r="I702" s="19">
        <v>422</v>
      </c>
      <c r="J702" s="19">
        <v>431</v>
      </c>
      <c r="K702" s="18">
        <v>2</v>
      </c>
      <c r="L702" s="18">
        <v>60</v>
      </c>
      <c r="M702" s="20">
        <v>2350</v>
      </c>
    </row>
    <row r="703" spans="1:13" s="21" customFormat="1" ht="16.5">
      <c r="A703" s="18">
        <v>2002337</v>
      </c>
      <c r="B703" s="18">
        <v>2002301</v>
      </c>
      <c r="C703" s="18" t="s">
        <v>52</v>
      </c>
      <c r="D703" s="18">
        <v>37</v>
      </c>
      <c r="E703" s="18">
        <v>80</v>
      </c>
      <c r="F703" s="18">
        <v>4</v>
      </c>
      <c r="G703" s="19">
        <v>513</v>
      </c>
      <c r="H703" s="19">
        <v>532</v>
      </c>
      <c r="I703" s="19">
        <v>421</v>
      </c>
      <c r="J703" s="19">
        <v>433</v>
      </c>
      <c r="K703" s="18">
        <v>2</v>
      </c>
      <c r="L703" s="18">
        <v>60</v>
      </c>
      <c r="M703" s="20">
        <v>2370</v>
      </c>
    </row>
    <row r="704" spans="1:13" s="21" customFormat="1" ht="16.5">
      <c r="A704" s="18">
        <v>2002338</v>
      </c>
      <c r="B704" s="18">
        <v>2002301</v>
      </c>
      <c r="C704" s="18" t="s">
        <v>52</v>
      </c>
      <c r="D704" s="18">
        <v>38</v>
      </c>
      <c r="E704" s="18">
        <v>80</v>
      </c>
      <c r="F704" s="18">
        <v>4</v>
      </c>
      <c r="G704" s="19">
        <v>512</v>
      </c>
      <c r="H704" s="19">
        <v>531</v>
      </c>
      <c r="I704" s="19">
        <v>423</v>
      </c>
      <c r="J704" s="19">
        <v>432</v>
      </c>
      <c r="K704" s="18">
        <v>2</v>
      </c>
      <c r="L704" s="18">
        <v>60</v>
      </c>
      <c r="M704" s="20">
        <v>2390</v>
      </c>
    </row>
    <row r="705" spans="1:13" s="21" customFormat="1" ht="16.5">
      <c r="A705" s="18">
        <v>2002339</v>
      </c>
      <c r="B705" s="18">
        <v>2002301</v>
      </c>
      <c r="C705" s="18" t="s">
        <v>52</v>
      </c>
      <c r="D705" s="18">
        <v>39</v>
      </c>
      <c r="E705" s="18">
        <v>80</v>
      </c>
      <c r="F705" s="18">
        <v>4</v>
      </c>
      <c r="G705" s="19">
        <v>511</v>
      </c>
      <c r="H705" s="19">
        <v>533</v>
      </c>
      <c r="I705" s="19">
        <v>522</v>
      </c>
      <c r="J705" s="19">
        <v>531</v>
      </c>
      <c r="K705" s="18">
        <v>2</v>
      </c>
      <c r="L705" s="18">
        <v>60</v>
      </c>
      <c r="M705" s="20">
        <v>2890</v>
      </c>
    </row>
    <row r="706" spans="1:13" s="21" customFormat="1" ht="16.5">
      <c r="A706" s="18">
        <v>2002340</v>
      </c>
      <c r="B706" s="18">
        <v>2002301</v>
      </c>
      <c r="C706" s="18" t="s">
        <v>52</v>
      </c>
      <c r="D706" s="18">
        <v>40</v>
      </c>
      <c r="E706" s="18">
        <v>90</v>
      </c>
      <c r="F706" s="18">
        <v>4</v>
      </c>
      <c r="G706" s="19">
        <v>613</v>
      </c>
      <c r="H706" s="19">
        <v>532</v>
      </c>
      <c r="I706" s="19">
        <v>521</v>
      </c>
      <c r="J706" s="19">
        <v>533</v>
      </c>
      <c r="K706" s="18">
        <v>2</v>
      </c>
      <c r="L706" s="18">
        <v>60</v>
      </c>
      <c r="M706" s="20">
        <v>2930</v>
      </c>
    </row>
    <row r="707" spans="1:13" s="21" customFormat="1" ht="16.5">
      <c r="A707" s="18">
        <v>2002341</v>
      </c>
      <c r="B707" s="18">
        <v>2002301</v>
      </c>
      <c r="C707" s="18" t="s">
        <v>52</v>
      </c>
      <c r="D707" s="18">
        <v>41</v>
      </c>
      <c r="E707" s="18">
        <v>90</v>
      </c>
      <c r="F707" s="18">
        <v>4</v>
      </c>
      <c r="G707" s="19">
        <v>611</v>
      </c>
      <c r="H707" s="19">
        <v>531</v>
      </c>
      <c r="I707" s="19">
        <v>523</v>
      </c>
      <c r="J707" s="19">
        <v>532</v>
      </c>
      <c r="K707" s="18">
        <v>2</v>
      </c>
      <c r="L707" s="18">
        <v>60</v>
      </c>
      <c r="M707" s="20">
        <v>2950</v>
      </c>
    </row>
    <row r="708" spans="1:13" s="21" customFormat="1" ht="16.5">
      <c r="A708" s="18">
        <v>2002342</v>
      </c>
      <c r="B708" s="18">
        <v>2002301</v>
      </c>
      <c r="C708" s="18" t="s">
        <v>52</v>
      </c>
      <c r="D708" s="18">
        <v>42</v>
      </c>
      <c r="E708" s="18">
        <v>90</v>
      </c>
      <c r="F708" s="18">
        <v>4</v>
      </c>
      <c r="G708" s="19">
        <v>611</v>
      </c>
      <c r="H708" s="19">
        <v>533</v>
      </c>
      <c r="I708" s="19">
        <v>522</v>
      </c>
      <c r="J708" s="19">
        <v>531</v>
      </c>
      <c r="K708" s="18">
        <v>2</v>
      </c>
      <c r="L708" s="18">
        <v>60</v>
      </c>
      <c r="M708" s="20">
        <v>2970</v>
      </c>
    </row>
    <row r="709" spans="1:13" s="21" customFormat="1" ht="16.5">
      <c r="A709" s="18">
        <v>2002343</v>
      </c>
      <c r="B709" s="18">
        <v>2002301</v>
      </c>
      <c r="C709" s="18" t="s">
        <v>52</v>
      </c>
      <c r="D709" s="18">
        <v>43</v>
      </c>
      <c r="E709" s="18">
        <v>90</v>
      </c>
      <c r="F709" s="18">
        <v>4</v>
      </c>
      <c r="G709" s="19">
        <v>613</v>
      </c>
      <c r="H709" s="19">
        <v>532</v>
      </c>
      <c r="I709" s="19">
        <v>521</v>
      </c>
      <c r="J709" s="19">
        <v>533</v>
      </c>
      <c r="K709" s="18">
        <v>2</v>
      </c>
      <c r="L709" s="18">
        <v>60</v>
      </c>
      <c r="M709" s="20">
        <v>2990</v>
      </c>
    </row>
    <row r="710" spans="1:13" s="21" customFormat="1" ht="16.5">
      <c r="A710" s="18">
        <v>2002344</v>
      </c>
      <c r="B710" s="18">
        <v>2002301</v>
      </c>
      <c r="C710" s="18" t="s">
        <v>52</v>
      </c>
      <c r="D710" s="18">
        <v>44</v>
      </c>
      <c r="E710" s="18">
        <v>90</v>
      </c>
      <c r="F710" s="18">
        <v>4</v>
      </c>
      <c r="G710" s="19">
        <v>612</v>
      </c>
      <c r="H710" s="19">
        <v>531</v>
      </c>
      <c r="I710" s="19">
        <v>523</v>
      </c>
      <c r="J710" s="19">
        <v>532</v>
      </c>
      <c r="K710" s="18">
        <v>2</v>
      </c>
      <c r="L710" s="18">
        <v>60</v>
      </c>
      <c r="M710" s="20">
        <v>3010</v>
      </c>
    </row>
    <row r="711" spans="1:13" s="21" customFormat="1" ht="16.5">
      <c r="A711" s="18">
        <v>2002345</v>
      </c>
      <c r="B711" s="18">
        <v>2002301</v>
      </c>
      <c r="C711" s="18" t="s">
        <v>52</v>
      </c>
      <c r="D711" s="18">
        <v>45</v>
      </c>
      <c r="E711" s="18">
        <v>90</v>
      </c>
      <c r="F711" s="18">
        <v>4</v>
      </c>
      <c r="G711" s="19">
        <v>621</v>
      </c>
      <c r="H711" s="19">
        <v>633</v>
      </c>
      <c r="I711" s="19">
        <v>522</v>
      </c>
      <c r="J711" s="19">
        <v>531</v>
      </c>
      <c r="K711" s="18">
        <v>2</v>
      </c>
      <c r="L711" s="18">
        <v>60</v>
      </c>
      <c r="M711" s="20">
        <v>3050</v>
      </c>
    </row>
    <row r="712" spans="1:13" s="21" customFormat="1" ht="16.5">
      <c r="A712" s="18">
        <v>2002346</v>
      </c>
      <c r="B712" s="18">
        <v>2002301</v>
      </c>
      <c r="C712" s="18" t="s">
        <v>52</v>
      </c>
      <c r="D712" s="18">
        <v>46</v>
      </c>
      <c r="E712" s="18">
        <v>90</v>
      </c>
      <c r="F712" s="18">
        <v>4</v>
      </c>
      <c r="G712" s="19">
        <v>613</v>
      </c>
      <c r="H712" s="19">
        <v>632</v>
      </c>
      <c r="I712" s="19">
        <v>521</v>
      </c>
      <c r="J712" s="19">
        <v>533</v>
      </c>
      <c r="K712" s="18">
        <v>2</v>
      </c>
      <c r="L712" s="18">
        <v>60</v>
      </c>
      <c r="M712" s="20">
        <v>3070</v>
      </c>
    </row>
    <row r="713" spans="1:13" s="21" customFormat="1" ht="16.5">
      <c r="A713" s="18">
        <v>2002347</v>
      </c>
      <c r="B713" s="18">
        <v>2002301</v>
      </c>
      <c r="C713" s="18" t="s">
        <v>52</v>
      </c>
      <c r="D713" s="18">
        <v>47</v>
      </c>
      <c r="E713" s="18">
        <v>90</v>
      </c>
      <c r="F713" s="18">
        <v>4</v>
      </c>
      <c r="G713" s="19">
        <v>622</v>
      </c>
      <c r="H713" s="19">
        <v>631</v>
      </c>
      <c r="I713" s="19">
        <v>523</v>
      </c>
      <c r="J713" s="19">
        <v>532</v>
      </c>
      <c r="K713" s="18">
        <v>2</v>
      </c>
      <c r="L713" s="18">
        <v>60</v>
      </c>
      <c r="M713" s="20">
        <v>3090</v>
      </c>
    </row>
    <row r="714" spans="1:13" s="21" customFormat="1" ht="16.5">
      <c r="A714" s="18">
        <v>2002348</v>
      </c>
      <c r="B714" s="18">
        <v>2002301</v>
      </c>
      <c r="C714" s="18" t="s">
        <v>52</v>
      </c>
      <c r="D714" s="18">
        <v>48</v>
      </c>
      <c r="E714" s="18">
        <v>90</v>
      </c>
      <c r="F714" s="18">
        <v>4</v>
      </c>
      <c r="G714" s="19">
        <v>621</v>
      </c>
      <c r="H714" s="19">
        <v>633</v>
      </c>
      <c r="I714" s="19">
        <v>522</v>
      </c>
      <c r="J714" s="19">
        <v>531</v>
      </c>
      <c r="K714" s="18">
        <v>2</v>
      </c>
      <c r="L714" s="18">
        <v>60</v>
      </c>
      <c r="M714" s="20">
        <v>3110</v>
      </c>
    </row>
    <row r="715" spans="1:13" s="21" customFormat="1" ht="16.5">
      <c r="A715" s="18">
        <v>2002349</v>
      </c>
      <c r="B715" s="18">
        <v>2002301</v>
      </c>
      <c r="C715" s="18" t="s">
        <v>52</v>
      </c>
      <c r="D715" s="18">
        <v>49</v>
      </c>
      <c r="E715" s="18">
        <v>90</v>
      </c>
      <c r="F715" s="18">
        <v>4</v>
      </c>
      <c r="G715" s="19">
        <v>613</v>
      </c>
      <c r="H715" s="19">
        <v>632</v>
      </c>
      <c r="I715" s="19">
        <v>621</v>
      </c>
      <c r="J715" s="19">
        <v>633</v>
      </c>
      <c r="K715" s="18">
        <v>2</v>
      </c>
      <c r="L715" s="18">
        <v>60</v>
      </c>
      <c r="M715" s="20">
        <v>3610</v>
      </c>
    </row>
    <row r="716" spans="1:13" s="21" customFormat="1" ht="16.5">
      <c r="A716" s="18">
        <v>2002350</v>
      </c>
      <c r="B716" s="18">
        <v>2002301</v>
      </c>
      <c r="C716" s="18" t="s">
        <v>52</v>
      </c>
      <c r="D716" s="18">
        <v>50</v>
      </c>
      <c r="E716" s="18">
        <v>120</v>
      </c>
      <c r="F716" s="18">
        <v>4</v>
      </c>
      <c r="G716" s="19">
        <v>612</v>
      </c>
      <c r="H716" s="19">
        <v>631</v>
      </c>
      <c r="I716" s="19">
        <v>623</v>
      </c>
      <c r="J716" s="19">
        <v>632</v>
      </c>
      <c r="K716" s="18">
        <v>2</v>
      </c>
      <c r="L716" s="18">
        <v>60</v>
      </c>
      <c r="M716" s="20">
        <v>3810</v>
      </c>
    </row>
    <row r="717" spans="1:13" s="21" customFormat="1" ht="16.5">
      <c r="A717" s="18">
        <v>2003400</v>
      </c>
      <c r="B717" s="18">
        <v>2003401</v>
      </c>
      <c r="C717" s="18" t="s">
        <v>53</v>
      </c>
      <c r="D717" s="18">
        <v>0</v>
      </c>
      <c r="E717" s="18">
        <v>50</v>
      </c>
      <c r="F717" s="18">
        <v>2</v>
      </c>
      <c r="G717" s="19">
        <v>111</v>
      </c>
      <c r="H717" s="19">
        <v>134</v>
      </c>
      <c r="I717" s="19">
        <v>0</v>
      </c>
      <c r="J717" s="19">
        <v>0</v>
      </c>
      <c r="K717" s="18">
        <v>2</v>
      </c>
      <c r="L717" s="18">
        <v>60</v>
      </c>
      <c r="M717" s="20">
        <v>60</v>
      </c>
    </row>
    <row r="718" spans="1:13" s="21" customFormat="1" ht="16.5">
      <c r="A718" s="18">
        <v>2003401</v>
      </c>
      <c r="B718" s="18">
        <v>2003401</v>
      </c>
      <c r="C718" s="18" t="s">
        <v>53</v>
      </c>
      <c r="D718" s="18">
        <v>1</v>
      </c>
      <c r="E718" s="18">
        <v>50</v>
      </c>
      <c r="F718" s="18">
        <v>3</v>
      </c>
      <c r="G718" s="19">
        <v>214</v>
      </c>
      <c r="H718" s="19">
        <v>133</v>
      </c>
      <c r="I718" s="19">
        <v>122</v>
      </c>
      <c r="J718" s="19">
        <v>0</v>
      </c>
      <c r="K718" s="18">
        <v>2</v>
      </c>
      <c r="L718" s="18">
        <v>60</v>
      </c>
      <c r="M718" s="20">
        <v>80</v>
      </c>
    </row>
    <row r="719" spans="1:13" s="21" customFormat="1" ht="16.5">
      <c r="A719" s="18">
        <v>2003402</v>
      </c>
      <c r="B719" s="18">
        <v>2003401</v>
      </c>
      <c r="C719" s="18" t="s">
        <v>53</v>
      </c>
      <c r="D719" s="18">
        <v>2</v>
      </c>
      <c r="E719" s="18">
        <v>50</v>
      </c>
      <c r="F719" s="18">
        <v>4</v>
      </c>
      <c r="G719" s="19">
        <v>213</v>
      </c>
      <c r="H719" s="19">
        <v>132</v>
      </c>
      <c r="I719" s="19">
        <v>121</v>
      </c>
      <c r="J719" s="19">
        <v>114</v>
      </c>
      <c r="K719" s="18">
        <v>2</v>
      </c>
      <c r="L719" s="18">
        <v>60</v>
      </c>
      <c r="M719" s="20">
        <v>100</v>
      </c>
    </row>
    <row r="720" spans="1:13" s="21" customFormat="1" ht="16.5">
      <c r="A720" s="18">
        <v>2003403</v>
      </c>
      <c r="B720" s="18">
        <v>2003401</v>
      </c>
      <c r="C720" s="18" t="s">
        <v>53</v>
      </c>
      <c r="D720" s="18">
        <v>3</v>
      </c>
      <c r="E720" s="18">
        <v>50</v>
      </c>
      <c r="F720" s="18">
        <v>4</v>
      </c>
      <c r="G720" s="19">
        <v>212</v>
      </c>
      <c r="H720" s="19">
        <v>131</v>
      </c>
      <c r="I720" s="19">
        <v>124</v>
      </c>
      <c r="J720" s="19">
        <v>113</v>
      </c>
      <c r="K720" s="18">
        <v>2</v>
      </c>
      <c r="L720" s="18">
        <v>60</v>
      </c>
      <c r="M720" s="20">
        <v>120</v>
      </c>
    </row>
    <row r="721" spans="1:13" s="21" customFormat="1" ht="16.5">
      <c r="A721" s="18">
        <v>2003404</v>
      </c>
      <c r="B721" s="18">
        <v>2003401</v>
      </c>
      <c r="C721" s="18" t="s">
        <v>53</v>
      </c>
      <c r="D721" s="18">
        <v>4</v>
      </c>
      <c r="E721" s="18">
        <v>50</v>
      </c>
      <c r="F721" s="18">
        <v>4</v>
      </c>
      <c r="G721" s="19">
        <v>211</v>
      </c>
      <c r="H721" s="19">
        <v>234</v>
      </c>
      <c r="I721" s="19">
        <v>123</v>
      </c>
      <c r="J721" s="19">
        <v>112</v>
      </c>
      <c r="K721" s="18">
        <v>2</v>
      </c>
      <c r="L721" s="18">
        <v>60</v>
      </c>
      <c r="M721" s="20">
        <v>140</v>
      </c>
    </row>
    <row r="722" spans="1:13" s="21" customFormat="1" ht="16.5">
      <c r="A722" s="18">
        <v>2003405</v>
      </c>
      <c r="B722" s="18">
        <v>2003401</v>
      </c>
      <c r="C722" s="18" t="s">
        <v>53</v>
      </c>
      <c r="D722" s="18">
        <v>5</v>
      </c>
      <c r="E722" s="18">
        <v>50</v>
      </c>
      <c r="F722" s="18">
        <v>4</v>
      </c>
      <c r="G722" s="19">
        <v>214</v>
      </c>
      <c r="H722" s="19">
        <v>233</v>
      </c>
      <c r="I722" s="19">
        <v>122</v>
      </c>
      <c r="J722" s="19">
        <v>111</v>
      </c>
      <c r="K722" s="18">
        <v>2</v>
      </c>
      <c r="L722" s="18">
        <v>60</v>
      </c>
      <c r="M722" s="20">
        <v>170</v>
      </c>
    </row>
    <row r="723" spans="1:13" s="21" customFormat="1" ht="16.5">
      <c r="A723" s="18">
        <v>2003406</v>
      </c>
      <c r="B723" s="18">
        <v>2003401</v>
      </c>
      <c r="C723" s="18" t="s">
        <v>53</v>
      </c>
      <c r="D723" s="18">
        <v>6</v>
      </c>
      <c r="E723" s="18">
        <v>50</v>
      </c>
      <c r="F723" s="18">
        <v>4</v>
      </c>
      <c r="G723" s="19">
        <v>213</v>
      </c>
      <c r="H723" s="19">
        <v>232</v>
      </c>
      <c r="I723" s="19">
        <v>121</v>
      </c>
      <c r="J723" s="19">
        <v>114</v>
      </c>
      <c r="K723" s="18">
        <v>2</v>
      </c>
      <c r="L723" s="18">
        <v>60</v>
      </c>
      <c r="M723" s="20">
        <v>190</v>
      </c>
    </row>
    <row r="724" spans="1:13" s="21" customFormat="1" ht="16.5">
      <c r="A724" s="18">
        <v>2003407</v>
      </c>
      <c r="B724" s="18">
        <v>2003401</v>
      </c>
      <c r="C724" s="18" t="s">
        <v>53</v>
      </c>
      <c r="D724" s="18">
        <v>7</v>
      </c>
      <c r="E724" s="18">
        <v>50</v>
      </c>
      <c r="F724" s="18">
        <v>4</v>
      </c>
      <c r="G724" s="19">
        <v>212</v>
      </c>
      <c r="H724" s="19">
        <v>231</v>
      </c>
      <c r="I724" s="19">
        <v>124</v>
      </c>
      <c r="J724" s="19">
        <v>113</v>
      </c>
      <c r="K724" s="18">
        <v>2</v>
      </c>
      <c r="L724" s="18">
        <v>60</v>
      </c>
      <c r="M724" s="20">
        <v>210</v>
      </c>
    </row>
    <row r="725" spans="1:13" s="21" customFormat="1" ht="16.5">
      <c r="A725" s="18">
        <v>2003408</v>
      </c>
      <c r="B725" s="18">
        <v>2003401</v>
      </c>
      <c r="C725" s="18" t="s">
        <v>53</v>
      </c>
      <c r="D725" s="18">
        <v>8</v>
      </c>
      <c r="E725" s="18">
        <v>50</v>
      </c>
      <c r="F725" s="18">
        <v>4</v>
      </c>
      <c r="G725" s="19">
        <v>211</v>
      </c>
      <c r="H725" s="19">
        <v>234</v>
      </c>
      <c r="I725" s="19">
        <v>123</v>
      </c>
      <c r="J725" s="19">
        <v>112</v>
      </c>
      <c r="K725" s="18">
        <v>2</v>
      </c>
      <c r="L725" s="18">
        <v>60</v>
      </c>
      <c r="M725" s="20">
        <v>230</v>
      </c>
    </row>
    <row r="726" spans="1:13" s="21" customFormat="1" ht="16.5">
      <c r="A726" s="18">
        <v>2003409</v>
      </c>
      <c r="B726" s="18">
        <v>2003401</v>
      </c>
      <c r="C726" s="18" t="s">
        <v>53</v>
      </c>
      <c r="D726" s="18">
        <v>9</v>
      </c>
      <c r="E726" s="18">
        <v>50</v>
      </c>
      <c r="F726" s="18">
        <v>4</v>
      </c>
      <c r="G726" s="19">
        <v>214</v>
      </c>
      <c r="H726" s="19">
        <v>233</v>
      </c>
      <c r="I726" s="19">
        <v>222</v>
      </c>
      <c r="J726" s="19">
        <v>211</v>
      </c>
      <c r="K726" s="18">
        <v>2</v>
      </c>
      <c r="L726" s="18">
        <v>60</v>
      </c>
      <c r="M726" s="20">
        <v>730</v>
      </c>
    </row>
    <row r="727" spans="1:13" s="21" customFormat="1" ht="16.5">
      <c r="A727" s="18">
        <v>2003410</v>
      </c>
      <c r="B727" s="18">
        <v>2003401</v>
      </c>
      <c r="C727" s="18" t="s">
        <v>53</v>
      </c>
      <c r="D727" s="18">
        <v>10</v>
      </c>
      <c r="E727" s="18">
        <v>60</v>
      </c>
      <c r="F727" s="18">
        <v>4</v>
      </c>
      <c r="G727" s="19">
        <v>321</v>
      </c>
      <c r="H727" s="19">
        <v>233</v>
      </c>
      <c r="I727" s="19">
        <v>222</v>
      </c>
      <c r="J727" s="19">
        <v>211</v>
      </c>
      <c r="K727" s="18">
        <v>2</v>
      </c>
      <c r="L727" s="18">
        <v>60</v>
      </c>
      <c r="M727" s="20">
        <v>770</v>
      </c>
    </row>
    <row r="728" spans="1:13" s="21" customFormat="1" ht="16.5">
      <c r="A728" s="18">
        <v>2003411</v>
      </c>
      <c r="B728" s="18">
        <v>2003401</v>
      </c>
      <c r="C728" s="18" t="s">
        <v>53</v>
      </c>
      <c r="D728" s="18">
        <v>11</v>
      </c>
      <c r="E728" s="18">
        <v>60</v>
      </c>
      <c r="F728" s="18">
        <v>4</v>
      </c>
      <c r="G728" s="19">
        <v>313</v>
      </c>
      <c r="H728" s="19">
        <v>232</v>
      </c>
      <c r="I728" s="19">
        <v>221</v>
      </c>
      <c r="J728" s="19">
        <v>213</v>
      </c>
      <c r="K728" s="18">
        <v>2</v>
      </c>
      <c r="L728" s="18">
        <v>60</v>
      </c>
      <c r="M728" s="20">
        <v>790</v>
      </c>
    </row>
    <row r="729" spans="1:13" s="21" customFormat="1" ht="16.5">
      <c r="A729" s="18">
        <v>2003412</v>
      </c>
      <c r="B729" s="18">
        <v>2003401</v>
      </c>
      <c r="C729" s="18" t="s">
        <v>53</v>
      </c>
      <c r="D729" s="18">
        <v>12</v>
      </c>
      <c r="E729" s="18">
        <v>60</v>
      </c>
      <c r="F729" s="18">
        <v>4</v>
      </c>
      <c r="G729" s="19">
        <v>312</v>
      </c>
      <c r="H729" s="19">
        <v>231</v>
      </c>
      <c r="I729" s="19">
        <v>223</v>
      </c>
      <c r="J729" s="19">
        <v>212</v>
      </c>
      <c r="K729" s="18">
        <v>2</v>
      </c>
      <c r="L729" s="18">
        <v>60</v>
      </c>
      <c r="M729" s="20">
        <v>810</v>
      </c>
    </row>
    <row r="730" spans="1:13" s="21" customFormat="1" ht="16.5">
      <c r="A730" s="18">
        <v>2003413</v>
      </c>
      <c r="B730" s="18">
        <v>2003401</v>
      </c>
      <c r="C730" s="18" t="s">
        <v>53</v>
      </c>
      <c r="D730" s="18">
        <v>13</v>
      </c>
      <c r="E730" s="18">
        <v>60</v>
      </c>
      <c r="F730" s="18">
        <v>4</v>
      </c>
      <c r="G730" s="19">
        <v>311</v>
      </c>
      <c r="H730" s="19">
        <v>333</v>
      </c>
      <c r="I730" s="19">
        <v>222</v>
      </c>
      <c r="J730" s="19">
        <v>211</v>
      </c>
      <c r="K730" s="18">
        <v>2</v>
      </c>
      <c r="L730" s="18">
        <v>60</v>
      </c>
      <c r="M730" s="20">
        <v>830</v>
      </c>
    </row>
    <row r="731" spans="1:13" s="21" customFormat="1" ht="16.5">
      <c r="A731" s="18">
        <v>2003414</v>
      </c>
      <c r="B731" s="18">
        <v>2003401</v>
      </c>
      <c r="C731" s="18" t="s">
        <v>53</v>
      </c>
      <c r="D731" s="18">
        <v>14</v>
      </c>
      <c r="E731" s="18">
        <v>60</v>
      </c>
      <c r="F731" s="18">
        <v>4</v>
      </c>
      <c r="G731" s="19">
        <v>323</v>
      </c>
      <c r="H731" s="19">
        <v>332</v>
      </c>
      <c r="I731" s="19">
        <v>221</v>
      </c>
      <c r="J731" s="19">
        <v>213</v>
      </c>
      <c r="K731" s="18">
        <v>2</v>
      </c>
      <c r="L731" s="18">
        <v>60</v>
      </c>
      <c r="M731" s="20">
        <v>850</v>
      </c>
    </row>
    <row r="732" spans="1:13" s="21" customFormat="1" ht="16.5">
      <c r="A732" s="18">
        <v>2003415</v>
      </c>
      <c r="B732" s="18">
        <v>2003401</v>
      </c>
      <c r="C732" s="18" t="s">
        <v>53</v>
      </c>
      <c r="D732" s="18">
        <v>15</v>
      </c>
      <c r="E732" s="18">
        <v>60</v>
      </c>
      <c r="F732" s="18">
        <v>4</v>
      </c>
      <c r="G732" s="19">
        <v>312</v>
      </c>
      <c r="H732" s="19">
        <v>331</v>
      </c>
      <c r="I732" s="19">
        <v>223</v>
      </c>
      <c r="J732" s="19">
        <v>212</v>
      </c>
      <c r="K732" s="18">
        <v>2</v>
      </c>
      <c r="L732" s="18">
        <v>60</v>
      </c>
      <c r="M732" s="20">
        <v>890</v>
      </c>
    </row>
    <row r="733" spans="1:13" s="21" customFormat="1" ht="16.5">
      <c r="A733" s="18">
        <v>2003416</v>
      </c>
      <c r="B733" s="18">
        <v>2003401</v>
      </c>
      <c r="C733" s="18" t="s">
        <v>53</v>
      </c>
      <c r="D733" s="18">
        <v>16</v>
      </c>
      <c r="E733" s="18">
        <v>60</v>
      </c>
      <c r="F733" s="18">
        <v>4</v>
      </c>
      <c r="G733" s="19">
        <v>311</v>
      </c>
      <c r="H733" s="19">
        <v>333</v>
      </c>
      <c r="I733" s="19">
        <v>222</v>
      </c>
      <c r="J733" s="19">
        <v>211</v>
      </c>
      <c r="K733" s="18">
        <v>2</v>
      </c>
      <c r="L733" s="18">
        <v>60</v>
      </c>
      <c r="M733" s="20">
        <v>910</v>
      </c>
    </row>
    <row r="734" spans="1:13" s="21" customFormat="1" ht="16.5">
      <c r="A734" s="18">
        <v>2003417</v>
      </c>
      <c r="B734" s="18">
        <v>2003401</v>
      </c>
      <c r="C734" s="18" t="s">
        <v>53</v>
      </c>
      <c r="D734" s="18">
        <v>17</v>
      </c>
      <c r="E734" s="18">
        <v>60</v>
      </c>
      <c r="F734" s="18">
        <v>4</v>
      </c>
      <c r="G734" s="19">
        <v>313</v>
      </c>
      <c r="H734" s="19">
        <v>332</v>
      </c>
      <c r="I734" s="19">
        <v>221</v>
      </c>
      <c r="J734" s="19">
        <v>213</v>
      </c>
      <c r="K734" s="18">
        <v>2</v>
      </c>
      <c r="L734" s="18">
        <v>60</v>
      </c>
      <c r="M734" s="20">
        <v>930</v>
      </c>
    </row>
    <row r="735" spans="1:13" s="21" customFormat="1" ht="16.5">
      <c r="A735" s="18">
        <v>2003418</v>
      </c>
      <c r="B735" s="18">
        <v>2003401</v>
      </c>
      <c r="C735" s="18" t="s">
        <v>53</v>
      </c>
      <c r="D735" s="18">
        <v>18</v>
      </c>
      <c r="E735" s="18">
        <v>60</v>
      </c>
      <c r="F735" s="18">
        <v>4</v>
      </c>
      <c r="G735" s="19">
        <v>312</v>
      </c>
      <c r="H735" s="19">
        <v>331</v>
      </c>
      <c r="I735" s="19">
        <v>223</v>
      </c>
      <c r="J735" s="19">
        <v>212</v>
      </c>
      <c r="K735" s="18">
        <v>2</v>
      </c>
      <c r="L735" s="18">
        <v>60</v>
      </c>
      <c r="M735" s="20">
        <v>950</v>
      </c>
    </row>
    <row r="736" spans="1:13" s="21" customFormat="1" ht="16.5">
      <c r="A736" s="18">
        <v>2003419</v>
      </c>
      <c r="B736" s="18">
        <v>2003401</v>
      </c>
      <c r="C736" s="18" t="s">
        <v>53</v>
      </c>
      <c r="D736" s="18">
        <v>19</v>
      </c>
      <c r="E736" s="18">
        <v>60</v>
      </c>
      <c r="F736" s="18">
        <v>4</v>
      </c>
      <c r="G736" s="19">
        <v>311</v>
      </c>
      <c r="H736" s="19">
        <v>323</v>
      </c>
      <c r="I736" s="19">
        <v>322</v>
      </c>
      <c r="J736" s="19">
        <v>313</v>
      </c>
      <c r="K736" s="18">
        <v>2</v>
      </c>
      <c r="L736" s="18">
        <v>60</v>
      </c>
      <c r="M736" s="20">
        <v>1450</v>
      </c>
    </row>
    <row r="737" spans="1:13" s="21" customFormat="1" ht="16.5">
      <c r="A737" s="18">
        <v>2003420</v>
      </c>
      <c r="B737" s="18">
        <v>2003401</v>
      </c>
      <c r="C737" s="18" t="s">
        <v>53</v>
      </c>
      <c r="D737" s="18">
        <v>20</v>
      </c>
      <c r="E737" s="18">
        <v>70</v>
      </c>
      <c r="F737" s="18">
        <v>4</v>
      </c>
      <c r="G737" s="19">
        <v>413</v>
      </c>
      <c r="H737" s="19">
        <v>332</v>
      </c>
      <c r="I737" s="19">
        <v>321</v>
      </c>
      <c r="J737" s="19">
        <v>313</v>
      </c>
      <c r="K737" s="18">
        <v>2</v>
      </c>
      <c r="L737" s="18">
        <v>60</v>
      </c>
      <c r="M737" s="20">
        <v>1490</v>
      </c>
    </row>
    <row r="738" spans="1:13" s="21" customFormat="1" ht="16.5">
      <c r="A738" s="18">
        <v>2003421</v>
      </c>
      <c r="B738" s="18">
        <v>2003401</v>
      </c>
      <c r="C738" s="18" t="s">
        <v>53</v>
      </c>
      <c r="D738" s="18">
        <v>21</v>
      </c>
      <c r="E738" s="18">
        <v>70</v>
      </c>
      <c r="F738" s="18">
        <v>4</v>
      </c>
      <c r="G738" s="19">
        <v>412</v>
      </c>
      <c r="H738" s="19">
        <v>331</v>
      </c>
      <c r="I738" s="19">
        <v>323</v>
      </c>
      <c r="J738" s="19">
        <v>312</v>
      </c>
      <c r="K738" s="18">
        <v>2</v>
      </c>
      <c r="L738" s="18">
        <v>60</v>
      </c>
      <c r="M738" s="20">
        <v>1510</v>
      </c>
    </row>
    <row r="739" spans="1:13" s="21" customFormat="1" ht="16.5">
      <c r="A739" s="18">
        <v>2003422</v>
      </c>
      <c r="B739" s="18">
        <v>2003401</v>
      </c>
      <c r="C739" s="18" t="s">
        <v>53</v>
      </c>
      <c r="D739" s="18">
        <v>22</v>
      </c>
      <c r="E739" s="18">
        <v>70</v>
      </c>
      <c r="F739" s="18">
        <v>4</v>
      </c>
      <c r="G739" s="19">
        <v>411</v>
      </c>
      <c r="H739" s="19">
        <v>333</v>
      </c>
      <c r="I739" s="19">
        <v>322</v>
      </c>
      <c r="J739" s="19">
        <v>311</v>
      </c>
      <c r="K739" s="18">
        <v>2</v>
      </c>
      <c r="L739" s="18">
        <v>60</v>
      </c>
      <c r="M739" s="20">
        <v>1530</v>
      </c>
    </row>
    <row r="740" spans="1:13" s="21" customFormat="1" ht="16.5">
      <c r="A740" s="18">
        <v>2003423</v>
      </c>
      <c r="B740" s="18">
        <v>2003401</v>
      </c>
      <c r="C740" s="18" t="s">
        <v>53</v>
      </c>
      <c r="D740" s="18">
        <v>23</v>
      </c>
      <c r="E740" s="18">
        <v>70</v>
      </c>
      <c r="F740" s="18">
        <v>4</v>
      </c>
      <c r="G740" s="19">
        <v>413</v>
      </c>
      <c r="H740" s="19">
        <v>332</v>
      </c>
      <c r="I740" s="19">
        <v>321</v>
      </c>
      <c r="J740" s="19">
        <v>313</v>
      </c>
      <c r="K740" s="18">
        <v>2</v>
      </c>
      <c r="L740" s="18">
        <v>60</v>
      </c>
      <c r="M740" s="20">
        <v>1550</v>
      </c>
    </row>
    <row r="741" spans="1:13" s="21" customFormat="1" ht="16.5">
      <c r="A741" s="18">
        <v>2003424</v>
      </c>
      <c r="B741" s="18">
        <v>2003401</v>
      </c>
      <c r="C741" s="18" t="s">
        <v>53</v>
      </c>
      <c r="D741" s="18">
        <v>24</v>
      </c>
      <c r="E741" s="18">
        <v>70</v>
      </c>
      <c r="F741" s="18">
        <v>4</v>
      </c>
      <c r="G741" s="19">
        <v>412</v>
      </c>
      <c r="H741" s="19">
        <v>431</v>
      </c>
      <c r="I741" s="19">
        <v>323</v>
      </c>
      <c r="J741" s="19">
        <v>312</v>
      </c>
      <c r="K741" s="18">
        <v>2</v>
      </c>
      <c r="L741" s="18">
        <v>60</v>
      </c>
      <c r="M741" s="20">
        <v>1570</v>
      </c>
    </row>
    <row r="742" spans="1:13" s="21" customFormat="1" ht="16.5">
      <c r="A742" s="18">
        <v>2003425</v>
      </c>
      <c r="B742" s="18">
        <v>2003401</v>
      </c>
      <c r="C742" s="18" t="s">
        <v>53</v>
      </c>
      <c r="D742" s="18">
        <v>25</v>
      </c>
      <c r="E742" s="18">
        <v>70</v>
      </c>
      <c r="F742" s="18">
        <v>4</v>
      </c>
      <c r="G742" s="19">
        <v>411</v>
      </c>
      <c r="H742" s="19">
        <v>433</v>
      </c>
      <c r="I742" s="19">
        <v>322</v>
      </c>
      <c r="J742" s="19">
        <v>311</v>
      </c>
      <c r="K742" s="18">
        <v>2</v>
      </c>
      <c r="L742" s="18">
        <v>60</v>
      </c>
      <c r="M742" s="20">
        <v>1610</v>
      </c>
    </row>
    <row r="743" spans="1:13" s="21" customFormat="1" ht="16.5">
      <c r="A743" s="18">
        <v>2003426</v>
      </c>
      <c r="B743" s="18">
        <v>2003401</v>
      </c>
      <c r="C743" s="18" t="s">
        <v>53</v>
      </c>
      <c r="D743" s="18">
        <v>26</v>
      </c>
      <c r="E743" s="18">
        <v>70</v>
      </c>
      <c r="F743" s="18">
        <v>4</v>
      </c>
      <c r="G743" s="19">
        <v>423</v>
      </c>
      <c r="H743" s="19">
        <v>432</v>
      </c>
      <c r="I743" s="19">
        <v>321</v>
      </c>
      <c r="J743" s="19">
        <v>313</v>
      </c>
      <c r="K743" s="18">
        <v>2</v>
      </c>
      <c r="L743" s="18">
        <v>60</v>
      </c>
      <c r="M743" s="20">
        <v>1630</v>
      </c>
    </row>
    <row r="744" spans="1:13" s="21" customFormat="1" ht="16.5">
      <c r="A744" s="18">
        <v>2003427</v>
      </c>
      <c r="B744" s="18">
        <v>2003401</v>
      </c>
      <c r="C744" s="18" t="s">
        <v>53</v>
      </c>
      <c r="D744" s="18">
        <v>27</v>
      </c>
      <c r="E744" s="18">
        <v>70</v>
      </c>
      <c r="F744" s="18">
        <v>4</v>
      </c>
      <c r="G744" s="19">
        <v>412</v>
      </c>
      <c r="H744" s="19">
        <v>421</v>
      </c>
      <c r="I744" s="19">
        <v>323</v>
      </c>
      <c r="J744" s="19">
        <v>312</v>
      </c>
      <c r="K744" s="18">
        <v>2</v>
      </c>
      <c r="L744" s="18">
        <v>60</v>
      </c>
      <c r="M744" s="20">
        <v>1650</v>
      </c>
    </row>
    <row r="745" spans="1:13" s="21" customFormat="1" ht="16.5">
      <c r="A745" s="18">
        <v>2003428</v>
      </c>
      <c r="B745" s="18">
        <v>2003401</v>
      </c>
      <c r="C745" s="18" t="s">
        <v>53</v>
      </c>
      <c r="D745" s="18">
        <v>28</v>
      </c>
      <c r="E745" s="18">
        <v>70</v>
      </c>
      <c r="F745" s="18">
        <v>4</v>
      </c>
      <c r="G745" s="19">
        <v>411</v>
      </c>
      <c r="H745" s="19">
        <v>423</v>
      </c>
      <c r="I745" s="19">
        <v>322</v>
      </c>
      <c r="J745" s="19">
        <v>311</v>
      </c>
      <c r="K745" s="18">
        <v>2</v>
      </c>
      <c r="L745" s="18">
        <v>60</v>
      </c>
      <c r="M745" s="20">
        <v>1670</v>
      </c>
    </row>
    <row r="746" spans="1:13" s="21" customFormat="1" ht="16.5">
      <c r="A746" s="18">
        <v>2003429</v>
      </c>
      <c r="B746" s="18">
        <v>2003401</v>
      </c>
      <c r="C746" s="18" t="s">
        <v>53</v>
      </c>
      <c r="D746" s="18">
        <v>29</v>
      </c>
      <c r="E746" s="18">
        <v>70</v>
      </c>
      <c r="F746" s="18">
        <v>4</v>
      </c>
      <c r="G746" s="19">
        <v>413</v>
      </c>
      <c r="H746" s="19">
        <v>432</v>
      </c>
      <c r="I746" s="19">
        <v>421</v>
      </c>
      <c r="J746" s="19">
        <v>412</v>
      </c>
      <c r="K746" s="18">
        <v>2</v>
      </c>
      <c r="L746" s="18">
        <v>60</v>
      </c>
      <c r="M746" s="20">
        <v>2170</v>
      </c>
    </row>
    <row r="747" spans="1:13" s="21" customFormat="1" ht="16.5">
      <c r="A747" s="18">
        <v>2003430</v>
      </c>
      <c r="B747" s="18">
        <v>2003401</v>
      </c>
      <c r="C747" s="18" t="s">
        <v>53</v>
      </c>
      <c r="D747" s="18">
        <v>30</v>
      </c>
      <c r="E747" s="18">
        <v>80</v>
      </c>
      <c r="F747" s="18">
        <v>4</v>
      </c>
      <c r="G747" s="19">
        <v>512</v>
      </c>
      <c r="H747" s="19">
        <v>431</v>
      </c>
      <c r="I747" s="19">
        <v>423</v>
      </c>
      <c r="J747" s="19">
        <v>412</v>
      </c>
      <c r="K747" s="18">
        <v>2</v>
      </c>
      <c r="L747" s="18">
        <v>60</v>
      </c>
      <c r="M747" s="20">
        <v>2210</v>
      </c>
    </row>
    <row r="748" spans="1:13" s="21" customFormat="1" ht="16.5">
      <c r="A748" s="18">
        <v>2003431</v>
      </c>
      <c r="B748" s="18">
        <v>2003401</v>
      </c>
      <c r="C748" s="18" t="s">
        <v>53</v>
      </c>
      <c r="D748" s="18">
        <v>31</v>
      </c>
      <c r="E748" s="18">
        <v>80</v>
      </c>
      <c r="F748" s="18">
        <v>4</v>
      </c>
      <c r="G748" s="19">
        <v>511</v>
      </c>
      <c r="H748" s="19">
        <v>433</v>
      </c>
      <c r="I748" s="19">
        <v>422</v>
      </c>
      <c r="J748" s="19">
        <v>411</v>
      </c>
      <c r="K748" s="18">
        <v>2</v>
      </c>
      <c r="L748" s="18">
        <v>60</v>
      </c>
      <c r="M748" s="20">
        <v>2230</v>
      </c>
    </row>
    <row r="749" spans="1:13" s="21" customFormat="1" ht="16.5">
      <c r="A749" s="18">
        <v>2003432</v>
      </c>
      <c r="B749" s="18">
        <v>2003401</v>
      </c>
      <c r="C749" s="18" t="s">
        <v>53</v>
      </c>
      <c r="D749" s="18">
        <v>32</v>
      </c>
      <c r="E749" s="18">
        <v>80</v>
      </c>
      <c r="F749" s="18">
        <v>4</v>
      </c>
      <c r="G749" s="19">
        <v>513</v>
      </c>
      <c r="H749" s="19">
        <v>432</v>
      </c>
      <c r="I749" s="19">
        <v>421</v>
      </c>
      <c r="J749" s="19">
        <v>413</v>
      </c>
      <c r="K749" s="18">
        <v>2</v>
      </c>
      <c r="L749" s="18">
        <v>60</v>
      </c>
      <c r="M749" s="20">
        <v>2250</v>
      </c>
    </row>
    <row r="750" spans="1:13" s="21" customFormat="1" ht="16.5">
      <c r="A750" s="18">
        <v>2003433</v>
      </c>
      <c r="B750" s="18">
        <v>2003401</v>
      </c>
      <c r="C750" s="18" t="s">
        <v>53</v>
      </c>
      <c r="D750" s="18">
        <v>33</v>
      </c>
      <c r="E750" s="18">
        <v>80</v>
      </c>
      <c r="F750" s="18">
        <v>4</v>
      </c>
      <c r="G750" s="19">
        <v>512</v>
      </c>
      <c r="H750" s="19">
        <v>431</v>
      </c>
      <c r="I750" s="19">
        <v>423</v>
      </c>
      <c r="J750" s="19">
        <v>412</v>
      </c>
      <c r="K750" s="18">
        <v>2</v>
      </c>
      <c r="L750" s="18">
        <v>60</v>
      </c>
      <c r="M750" s="20">
        <v>2270</v>
      </c>
    </row>
    <row r="751" spans="1:13" s="21" customFormat="1" ht="16.5">
      <c r="A751" s="18">
        <v>2003434</v>
      </c>
      <c r="B751" s="18">
        <v>2003401</v>
      </c>
      <c r="C751" s="18" t="s">
        <v>53</v>
      </c>
      <c r="D751" s="18">
        <v>34</v>
      </c>
      <c r="E751" s="18">
        <v>80</v>
      </c>
      <c r="F751" s="18">
        <v>4</v>
      </c>
      <c r="G751" s="19">
        <v>511</v>
      </c>
      <c r="H751" s="19">
        <v>433</v>
      </c>
      <c r="I751" s="19">
        <v>422</v>
      </c>
      <c r="J751" s="19">
        <v>411</v>
      </c>
      <c r="K751" s="18">
        <v>2</v>
      </c>
      <c r="L751" s="18">
        <v>60</v>
      </c>
      <c r="M751" s="20">
        <v>2290</v>
      </c>
    </row>
    <row r="752" spans="1:13" s="21" customFormat="1" ht="16.5">
      <c r="A752" s="18">
        <v>2003435</v>
      </c>
      <c r="B752" s="18">
        <v>2003401</v>
      </c>
      <c r="C752" s="18" t="s">
        <v>53</v>
      </c>
      <c r="D752" s="18">
        <v>35</v>
      </c>
      <c r="E752" s="18">
        <v>80</v>
      </c>
      <c r="F752" s="18">
        <v>4</v>
      </c>
      <c r="G752" s="19">
        <v>513</v>
      </c>
      <c r="H752" s="19">
        <v>532</v>
      </c>
      <c r="I752" s="19">
        <v>421</v>
      </c>
      <c r="J752" s="19">
        <v>413</v>
      </c>
      <c r="K752" s="18">
        <v>2</v>
      </c>
      <c r="L752" s="18">
        <v>60</v>
      </c>
      <c r="M752" s="20">
        <v>2330</v>
      </c>
    </row>
    <row r="753" spans="1:13" s="21" customFormat="1" ht="16.5">
      <c r="A753" s="18">
        <v>2003436</v>
      </c>
      <c r="B753" s="18">
        <v>2003401</v>
      </c>
      <c r="C753" s="18" t="s">
        <v>53</v>
      </c>
      <c r="D753" s="18">
        <v>36</v>
      </c>
      <c r="E753" s="18">
        <v>80</v>
      </c>
      <c r="F753" s="18">
        <v>4</v>
      </c>
      <c r="G753" s="19">
        <v>522</v>
      </c>
      <c r="H753" s="19">
        <v>531</v>
      </c>
      <c r="I753" s="19">
        <v>423</v>
      </c>
      <c r="J753" s="19">
        <v>412</v>
      </c>
      <c r="K753" s="18">
        <v>2</v>
      </c>
      <c r="L753" s="18">
        <v>60</v>
      </c>
      <c r="M753" s="20">
        <v>2350</v>
      </c>
    </row>
    <row r="754" spans="1:13" s="21" customFormat="1" ht="16.5">
      <c r="A754" s="18">
        <v>2003437</v>
      </c>
      <c r="B754" s="18">
        <v>2003401</v>
      </c>
      <c r="C754" s="18" t="s">
        <v>53</v>
      </c>
      <c r="D754" s="18">
        <v>37</v>
      </c>
      <c r="E754" s="18">
        <v>80</v>
      </c>
      <c r="F754" s="18">
        <v>4</v>
      </c>
      <c r="G754" s="19">
        <v>511</v>
      </c>
      <c r="H754" s="19">
        <v>533</v>
      </c>
      <c r="I754" s="19">
        <v>422</v>
      </c>
      <c r="J754" s="19">
        <v>411</v>
      </c>
      <c r="K754" s="18">
        <v>2</v>
      </c>
      <c r="L754" s="18">
        <v>60</v>
      </c>
      <c r="M754" s="20">
        <v>2370</v>
      </c>
    </row>
    <row r="755" spans="1:13" s="21" customFormat="1" ht="16.5">
      <c r="A755" s="18">
        <v>2003438</v>
      </c>
      <c r="B755" s="18">
        <v>2003401</v>
      </c>
      <c r="C755" s="18" t="s">
        <v>53</v>
      </c>
      <c r="D755" s="18">
        <v>38</v>
      </c>
      <c r="E755" s="18">
        <v>80</v>
      </c>
      <c r="F755" s="18">
        <v>4</v>
      </c>
      <c r="G755" s="19">
        <v>513</v>
      </c>
      <c r="H755" s="19">
        <v>532</v>
      </c>
      <c r="I755" s="19">
        <v>421</v>
      </c>
      <c r="J755" s="19">
        <v>413</v>
      </c>
      <c r="K755" s="18">
        <v>2</v>
      </c>
      <c r="L755" s="18">
        <v>60</v>
      </c>
      <c r="M755" s="20">
        <v>2390</v>
      </c>
    </row>
    <row r="756" spans="1:13" s="21" customFormat="1" ht="16.5">
      <c r="A756" s="18">
        <v>2003439</v>
      </c>
      <c r="B756" s="18">
        <v>2003401</v>
      </c>
      <c r="C756" s="18" t="s">
        <v>53</v>
      </c>
      <c r="D756" s="18">
        <v>39</v>
      </c>
      <c r="E756" s="18">
        <v>80</v>
      </c>
      <c r="F756" s="18">
        <v>4</v>
      </c>
      <c r="G756" s="19">
        <v>512</v>
      </c>
      <c r="H756" s="19">
        <v>531</v>
      </c>
      <c r="I756" s="19">
        <v>523</v>
      </c>
      <c r="J756" s="19">
        <v>511</v>
      </c>
      <c r="K756" s="18">
        <v>2</v>
      </c>
      <c r="L756" s="18">
        <v>60</v>
      </c>
      <c r="M756" s="20">
        <v>2890</v>
      </c>
    </row>
    <row r="757" spans="1:13" s="21" customFormat="1" ht="16.5">
      <c r="A757" s="18">
        <v>2003440</v>
      </c>
      <c r="B757" s="18">
        <v>2003401</v>
      </c>
      <c r="C757" s="18" t="s">
        <v>53</v>
      </c>
      <c r="D757" s="18">
        <v>40</v>
      </c>
      <c r="E757" s="18">
        <v>90</v>
      </c>
      <c r="F757" s="18">
        <v>4</v>
      </c>
      <c r="G757" s="19">
        <v>621</v>
      </c>
      <c r="H757" s="19">
        <v>533</v>
      </c>
      <c r="I757" s="19">
        <v>522</v>
      </c>
      <c r="J757" s="19">
        <v>511</v>
      </c>
      <c r="K757" s="18">
        <v>2</v>
      </c>
      <c r="L757" s="18">
        <v>60</v>
      </c>
      <c r="M757" s="20">
        <v>2930</v>
      </c>
    </row>
    <row r="758" spans="1:13" s="21" customFormat="1" ht="16.5">
      <c r="A758" s="18">
        <v>2003441</v>
      </c>
      <c r="B758" s="18">
        <v>2003401</v>
      </c>
      <c r="C758" s="18" t="s">
        <v>53</v>
      </c>
      <c r="D758" s="18">
        <v>41</v>
      </c>
      <c r="E758" s="18">
        <v>90</v>
      </c>
      <c r="F758" s="18">
        <v>4</v>
      </c>
      <c r="G758" s="19">
        <v>623</v>
      </c>
      <c r="H758" s="19">
        <v>532</v>
      </c>
      <c r="I758" s="19">
        <v>521</v>
      </c>
      <c r="J758" s="19">
        <v>513</v>
      </c>
      <c r="K758" s="18">
        <v>2</v>
      </c>
      <c r="L758" s="18">
        <v>60</v>
      </c>
      <c r="M758" s="20">
        <v>2950</v>
      </c>
    </row>
    <row r="759" spans="1:13" s="21" customFormat="1" ht="16.5">
      <c r="A759" s="18">
        <v>2003442</v>
      </c>
      <c r="B759" s="18">
        <v>2003401</v>
      </c>
      <c r="C759" s="18" t="s">
        <v>53</v>
      </c>
      <c r="D759" s="18">
        <v>42</v>
      </c>
      <c r="E759" s="18">
        <v>90</v>
      </c>
      <c r="F759" s="18">
        <v>4</v>
      </c>
      <c r="G759" s="19">
        <v>622</v>
      </c>
      <c r="H759" s="19">
        <v>531</v>
      </c>
      <c r="I759" s="19">
        <v>523</v>
      </c>
      <c r="J759" s="19">
        <v>512</v>
      </c>
      <c r="K759" s="18">
        <v>2</v>
      </c>
      <c r="L759" s="18">
        <v>60</v>
      </c>
      <c r="M759" s="20">
        <v>2970</v>
      </c>
    </row>
    <row r="760" spans="1:13" s="21" customFormat="1" ht="16.5">
      <c r="A760" s="18">
        <v>2003443</v>
      </c>
      <c r="B760" s="18">
        <v>2003401</v>
      </c>
      <c r="C760" s="18" t="s">
        <v>53</v>
      </c>
      <c r="D760" s="18">
        <v>43</v>
      </c>
      <c r="E760" s="18">
        <v>90</v>
      </c>
      <c r="F760" s="18">
        <v>4</v>
      </c>
      <c r="G760" s="19">
        <v>621</v>
      </c>
      <c r="H760" s="19">
        <v>533</v>
      </c>
      <c r="I760" s="19">
        <v>522</v>
      </c>
      <c r="J760" s="19">
        <v>511</v>
      </c>
      <c r="K760" s="18">
        <v>2</v>
      </c>
      <c r="L760" s="18">
        <v>60</v>
      </c>
      <c r="M760" s="20">
        <v>2990</v>
      </c>
    </row>
    <row r="761" spans="1:13" s="21" customFormat="1" ht="16.5">
      <c r="A761" s="18">
        <v>2003444</v>
      </c>
      <c r="B761" s="18">
        <v>2003401</v>
      </c>
      <c r="C761" s="18" t="s">
        <v>53</v>
      </c>
      <c r="D761" s="18">
        <v>44</v>
      </c>
      <c r="E761" s="18">
        <v>90</v>
      </c>
      <c r="F761" s="18">
        <v>4</v>
      </c>
      <c r="G761" s="19">
        <v>623</v>
      </c>
      <c r="H761" s="19">
        <v>532</v>
      </c>
      <c r="I761" s="19">
        <v>521</v>
      </c>
      <c r="J761" s="19">
        <v>513</v>
      </c>
      <c r="K761" s="18">
        <v>2</v>
      </c>
      <c r="L761" s="18">
        <v>60</v>
      </c>
      <c r="M761" s="20">
        <v>3010</v>
      </c>
    </row>
    <row r="762" spans="1:13" s="21" customFormat="1" ht="16.5">
      <c r="A762" s="18">
        <v>2003445</v>
      </c>
      <c r="B762" s="18">
        <v>2003401</v>
      </c>
      <c r="C762" s="18" t="s">
        <v>53</v>
      </c>
      <c r="D762" s="18">
        <v>45</v>
      </c>
      <c r="E762" s="18">
        <v>90</v>
      </c>
      <c r="F762" s="18">
        <v>4</v>
      </c>
      <c r="G762" s="19">
        <v>612</v>
      </c>
      <c r="H762" s="19">
        <v>631</v>
      </c>
      <c r="I762" s="19">
        <v>523</v>
      </c>
      <c r="J762" s="19">
        <v>512</v>
      </c>
      <c r="K762" s="18">
        <v>2</v>
      </c>
      <c r="L762" s="18">
        <v>60</v>
      </c>
      <c r="M762" s="20">
        <v>3050</v>
      </c>
    </row>
    <row r="763" spans="1:13" s="21" customFormat="1" ht="16.5">
      <c r="A763" s="18">
        <v>2003446</v>
      </c>
      <c r="B763" s="18">
        <v>2003401</v>
      </c>
      <c r="C763" s="18" t="s">
        <v>53</v>
      </c>
      <c r="D763" s="18">
        <v>46</v>
      </c>
      <c r="E763" s="18">
        <v>90</v>
      </c>
      <c r="F763" s="18">
        <v>4</v>
      </c>
      <c r="G763" s="19">
        <v>621</v>
      </c>
      <c r="H763" s="19">
        <v>633</v>
      </c>
      <c r="I763" s="19">
        <v>522</v>
      </c>
      <c r="J763" s="19">
        <v>511</v>
      </c>
      <c r="K763" s="18">
        <v>2</v>
      </c>
      <c r="L763" s="18">
        <v>60</v>
      </c>
      <c r="M763" s="20">
        <v>3070</v>
      </c>
    </row>
    <row r="764" spans="1:13" s="21" customFormat="1" ht="16.5">
      <c r="A764" s="18">
        <v>2003447</v>
      </c>
      <c r="B764" s="18">
        <v>2003401</v>
      </c>
      <c r="C764" s="18" t="s">
        <v>53</v>
      </c>
      <c r="D764" s="18">
        <v>47</v>
      </c>
      <c r="E764" s="18">
        <v>90</v>
      </c>
      <c r="F764" s="18">
        <v>4</v>
      </c>
      <c r="G764" s="19">
        <v>613</v>
      </c>
      <c r="H764" s="19">
        <v>632</v>
      </c>
      <c r="I764" s="19">
        <v>521</v>
      </c>
      <c r="J764" s="19">
        <v>513</v>
      </c>
      <c r="K764" s="18">
        <v>2</v>
      </c>
      <c r="L764" s="18">
        <v>60</v>
      </c>
      <c r="M764" s="20">
        <v>3090</v>
      </c>
    </row>
    <row r="765" spans="1:13" s="21" customFormat="1" ht="16.5">
      <c r="A765" s="18">
        <v>2003448</v>
      </c>
      <c r="B765" s="18">
        <v>2003401</v>
      </c>
      <c r="C765" s="18" t="s">
        <v>53</v>
      </c>
      <c r="D765" s="18">
        <v>48</v>
      </c>
      <c r="E765" s="18">
        <v>90</v>
      </c>
      <c r="F765" s="18">
        <v>4</v>
      </c>
      <c r="G765" s="19">
        <v>622</v>
      </c>
      <c r="H765" s="19">
        <v>631</v>
      </c>
      <c r="I765" s="19">
        <v>523</v>
      </c>
      <c r="J765" s="19">
        <v>512</v>
      </c>
      <c r="K765" s="18">
        <v>2</v>
      </c>
      <c r="L765" s="18">
        <v>60</v>
      </c>
      <c r="M765" s="20">
        <v>3110</v>
      </c>
    </row>
    <row r="766" spans="1:13" s="21" customFormat="1" ht="16.5">
      <c r="A766" s="18">
        <v>2003449</v>
      </c>
      <c r="B766" s="18">
        <v>2003401</v>
      </c>
      <c r="C766" s="18" t="s">
        <v>53</v>
      </c>
      <c r="D766" s="18">
        <v>49</v>
      </c>
      <c r="E766" s="18">
        <v>90</v>
      </c>
      <c r="F766" s="18">
        <v>4</v>
      </c>
      <c r="G766" s="19">
        <v>611</v>
      </c>
      <c r="H766" s="19">
        <v>633</v>
      </c>
      <c r="I766" s="19">
        <v>622</v>
      </c>
      <c r="J766" s="19">
        <v>613</v>
      </c>
      <c r="K766" s="18">
        <v>2</v>
      </c>
      <c r="L766" s="18">
        <v>60</v>
      </c>
      <c r="M766" s="20">
        <v>3610</v>
      </c>
    </row>
    <row r="767" spans="1:13" s="21" customFormat="1" ht="16.5">
      <c r="A767" s="18">
        <v>2003450</v>
      </c>
      <c r="B767" s="18">
        <v>2003401</v>
      </c>
      <c r="C767" s="18" t="s">
        <v>53</v>
      </c>
      <c r="D767" s="18">
        <v>50</v>
      </c>
      <c r="E767" s="18">
        <v>120</v>
      </c>
      <c r="F767" s="18">
        <v>4</v>
      </c>
      <c r="G767" s="19">
        <v>613</v>
      </c>
      <c r="H767" s="19">
        <v>632</v>
      </c>
      <c r="I767" s="19">
        <v>621</v>
      </c>
      <c r="J767" s="19">
        <v>612</v>
      </c>
      <c r="K767" s="18">
        <v>2</v>
      </c>
      <c r="L767" s="18">
        <v>60</v>
      </c>
      <c r="M767" s="20">
        <v>3810</v>
      </c>
    </row>
    <row r="768" spans="1:13" s="21" customFormat="1" ht="16.5">
      <c r="A768" s="18">
        <v>2004500</v>
      </c>
      <c r="B768" s="18">
        <v>2004501</v>
      </c>
      <c r="C768" s="18" t="s">
        <v>54</v>
      </c>
      <c r="D768" s="18">
        <v>0</v>
      </c>
      <c r="E768" s="18">
        <v>50</v>
      </c>
      <c r="F768" s="18">
        <v>2</v>
      </c>
      <c r="G768" s="19">
        <v>112</v>
      </c>
      <c r="H768" s="19">
        <v>131</v>
      </c>
      <c r="I768" s="19">
        <v>0</v>
      </c>
      <c r="J768" s="19">
        <v>0</v>
      </c>
      <c r="K768" s="18">
        <v>2</v>
      </c>
      <c r="L768" s="18">
        <v>60</v>
      </c>
      <c r="M768" s="20">
        <v>60</v>
      </c>
    </row>
    <row r="769" spans="1:13" s="21" customFormat="1" ht="16.5">
      <c r="A769" s="18">
        <v>2004501</v>
      </c>
      <c r="B769" s="18">
        <v>2004501</v>
      </c>
      <c r="C769" s="18" t="s">
        <v>54</v>
      </c>
      <c r="D769" s="18">
        <v>1</v>
      </c>
      <c r="E769" s="18">
        <v>50</v>
      </c>
      <c r="F769" s="18">
        <v>3</v>
      </c>
      <c r="G769" s="19">
        <v>211</v>
      </c>
      <c r="H769" s="19">
        <v>134</v>
      </c>
      <c r="I769" s="19">
        <v>123</v>
      </c>
      <c r="J769" s="19">
        <v>0</v>
      </c>
      <c r="K769" s="18">
        <v>2</v>
      </c>
      <c r="L769" s="18">
        <v>60</v>
      </c>
      <c r="M769" s="20">
        <v>80</v>
      </c>
    </row>
    <row r="770" spans="1:13" s="21" customFormat="1" ht="16.5">
      <c r="A770" s="18">
        <v>2004502</v>
      </c>
      <c r="B770" s="18">
        <v>2004501</v>
      </c>
      <c r="C770" s="18" t="s">
        <v>54</v>
      </c>
      <c r="D770" s="18">
        <v>2</v>
      </c>
      <c r="E770" s="18">
        <v>50</v>
      </c>
      <c r="F770" s="18">
        <v>4</v>
      </c>
      <c r="G770" s="19">
        <v>214</v>
      </c>
      <c r="H770" s="19">
        <v>133</v>
      </c>
      <c r="I770" s="19">
        <v>122</v>
      </c>
      <c r="J770" s="19">
        <v>111</v>
      </c>
      <c r="K770" s="18">
        <v>2</v>
      </c>
      <c r="L770" s="18">
        <v>60</v>
      </c>
      <c r="M770" s="20">
        <v>100</v>
      </c>
    </row>
    <row r="771" spans="1:13" s="21" customFormat="1" ht="16.5">
      <c r="A771" s="18">
        <v>2004503</v>
      </c>
      <c r="B771" s="18">
        <v>2004501</v>
      </c>
      <c r="C771" s="18" t="s">
        <v>54</v>
      </c>
      <c r="D771" s="18">
        <v>3</v>
      </c>
      <c r="E771" s="18">
        <v>50</v>
      </c>
      <c r="F771" s="18">
        <v>4</v>
      </c>
      <c r="G771" s="19">
        <v>213</v>
      </c>
      <c r="H771" s="19">
        <v>132</v>
      </c>
      <c r="I771" s="19">
        <v>121</v>
      </c>
      <c r="J771" s="19">
        <v>114</v>
      </c>
      <c r="K771" s="18">
        <v>2</v>
      </c>
      <c r="L771" s="18">
        <v>60</v>
      </c>
      <c r="M771" s="20">
        <v>120</v>
      </c>
    </row>
    <row r="772" spans="1:13" s="21" customFormat="1" ht="16.5">
      <c r="A772" s="18">
        <v>2004504</v>
      </c>
      <c r="B772" s="18">
        <v>2004501</v>
      </c>
      <c r="C772" s="18" t="s">
        <v>54</v>
      </c>
      <c r="D772" s="18">
        <v>4</v>
      </c>
      <c r="E772" s="18">
        <v>50</v>
      </c>
      <c r="F772" s="18">
        <v>4</v>
      </c>
      <c r="G772" s="19">
        <v>212</v>
      </c>
      <c r="H772" s="19">
        <v>231</v>
      </c>
      <c r="I772" s="19">
        <v>124</v>
      </c>
      <c r="J772" s="19">
        <v>113</v>
      </c>
      <c r="K772" s="18">
        <v>2</v>
      </c>
      <c r="L772" s="18">
        <v>60</v>
      </c>
      <c r="M772" s="20">
        <v>140</v>
      </c>
    </row>
    <row r="773" spans="1:13" s="21" customFormat="1" ht="16.5">
      <c r="A773" s="18">
        <v>2004505</v>
      </c>
      <c r="B773" s="18">
        <v>2004501</v>
      </c>
      <c r="C773" s="18" t="s">
        <v>54</v>
      </c>
      <c r="D773" s="18">
        <v>5</v>
      </c>
      <c r="E773" s="18">
        <v>50</v>
      </c>
      <c r="F773" s="18">
        <v>4</v>
      </c>
      <c r="G773" s="19">
        <v>211</v>
      </c>
      <c r="H773" s="19">
        <v>234</v>
      </c>
      <c r="I773" s="19">
        <v>123</v>
      </c>
      <c r="J773" s="19">
        <v>112</v>
      </c>
      <c r="K773" s="18">
        <v>2</v>
      </c>
      <c r="L773" s="18">
        <v>60</v>
      </c>
      <c r="M773" s="20">
        <v>170</v>
      </c>
    </row>
    <row r="774" spans="1:13" s="21" customFormat="1" ht="16.5">
      <c r="A774" s="18">
        <v>2004506</v>
      </c>
      <c r="B774" s="18">
        <v>2004501</v>
      </c>
      <c r="C774" s="18" t="s">
        <v>54</v>
      </c>
      <c r="D774" s="18">
        <v>6</v>
      </c>
      <c r="E774" s="18">
        <v>50</v>
      </c>
      <c r="F774" s="18">
        <v>4</v>
      </c>
      <c r="G774" s="19">
        <v>214</v>
      </c>
      <c r="H774" s="19">
        <v>233</v>
      </c>
      <c r="I774" s="19">
        <v>122</v>
      </c>
      <c r="J774" s="19">
        <v>111</v>
      </c>
      <c r="K774" s="18">
        <v>2</v>
      </c>
      <c r="L774" s="18">
        <v>60</v>
      </c>
      <c r="M774" s="20">
        <v>190</v>
      </c>
    </row>
    <row r="775" spans="1:13" s="21" customFormat="1" ht="16.5">
      <c r="A775" s="18">
        <v>2004507</v>
      </c>
      <c r="B775" s="18">
        <v>2004501</v>
      </c>
      <c r="C775" s="18" t="s">
        <v>54</v>
      </c>
      <c r="D775" s="18">
        <v>7</v>
      </c>
      <c r="E775" s="18">
        <v>50</v>
      </c>
      <c r="F775" s="18">
        <v>4</v>
      </c>
      <c r="G775" s="19">
        <v>213</v>
      </c>
      <c r="H775" s="19">
        <v>232</v>
      </c>
      <c r="I775" s="19">
        <v>121</v>
      </c>
      <c r="J775" s="19">
        <v>114</v>
      </c>
      <c r="K775" s="18">
        <v>2</v>
      </c>
      <c r="L775" s="18">
        <v>60</v>
      </c>
      <c r="M775" s="20">
        <v>210</v>
      </c>
    </row>
    <row r="776" spans="1:13" s="21" customFormat="1" ht="16.5">
      <c r="A776" s="18">
        <v>2004508</v>
      </c>
      <c r="B776" s="18">
        <v>2004501</v>
      </c>
      <c r="C776" s="18" t="s">
        <v>54</v>
      </c>
      <c r="D776" s="18">
        <v>8</v>
      </c>
      <c r="E776" s="18">
        <v>50</v>
      </c>
      <c r="F776" s="18">
        <v>4</v>
      </c>
      <c r="G776" s="19">
        <v>212</v>
      </c>
      <c r="H776" s="19">
        <v>231</v>
      </c>
      <c r="I776" s="19">
        <v>124</v>
      </c>
      <c r="J776" s="19">
        <v>113</v>
      </c>
      <c r="K776" s="18">
        <v>2</v>
      </c>
      <c r="L776" s="18">
        <v>60</v>
      </c>
      <c r="M776" s="20">
        <v>230</v>
      </c>
    </row>
    <row r="777" spans="1:13" s="21" customFormat="1" ht="16.5">
      <c r="A777" s="18">
        <v>2004509</v>
      </c>
      <c r="B777" s="18">
        <v>2004501</v>
      </c>
      <c r="C777" s="18" t="s">
        <v>54</v>
      </c>
      <c r="D777" s="18">
        <v>9</v>
      </c>
      <c r="E777" s="18">
        <v>50</v>
      </c>
      <c r="F777" s="18">
        <v>4</v>
      </c>
      <c r="G777" s="19">
        <v>211</v>
      </c>
      <c r="H777" s="19">
        <v>234</v>
      </c>
      <c r="I777" s="19">
        <v>223</v>
      </c>
      <c r="J777" s="19">
        <v>212</v>
      </c>
      <c r="K777" s="18">
        <v>2</v>
      </c>
      <c r="L777" s="18">
        <v>60</v>
      </c>
      <c r="M777" s="20">
        <v>730</v>
      </c>
    </row>
    <row r="778" spans="1:13" s="21" customFormat="1" ht="16.5">
      <c r="A778" s="18">
        <v>2004510</v>
      </c>
      <c r="B778" s="18">
        <v>2004501</v>
      </c>
      <c r="C778" s="18" t="s">
        <v>54</v>
      </c>
      <c r="D778" s="18">
        <v>10</v>
      </c>
      <c r="E778" s="18">
        <v>60</v>
      </c>
      <c r="F778" s="18">
        <v>4</v>
      </c>
      <c r="G778" s="19">
        <v>312</v>
      </c>
      <c r="H778" s="19">
        <v>231</v>
      </c>
      <c r="I778" s="19">
        <v>223</v>
      </c>
      <c r="J778" s="19">
        <v>212</v>
      </c>
      <c r="K778" s="18">
        <v>2</v>
      </c>
      <c r="L778" s="18">
        <v>60</v>
      </c>
      <c r="M778" s="20">
        <v>770</v>
      </c>
    </row>
    <row r="779" spans="1:13" s="21" customFormat="1" ht="16.5">
      <c r="A779" s="18">
        <v>2004511</v>
      </c>
      <c r="B779" s="18">
        <v>2004501</v>
      </c>
      <c r="C779" s="18" t="s">
        <v>54</v>
      </c>
      <c r="D779" s="18">
        <v>11</v>
      </c>
      <c r="E779" s="18">
        <v>60</v>
      </c>
      <c r="F779" s="18">
        <v>4</v>
      </c>
      <c r="G779" s="19">
        <v>321</v>
      </c>
      <c r="H779" s="19">
        <v>233</v>
      </c>
      <c r="I779" s="19">
        <v>222</v>
      </c>
      <c r="J779" s="19">
        <v>211</v>
      </c>
      <c r="K779" s="18">
        <v>2</v>
      </c>
      <c r="L779" s="18">
        <v>60</v>
      </c>
      <c r="M779" s="20">
        <v>790</v>
      </c>
    </row>
    <row r="780" spans="1:13" s="21" customFormat="1" ht="16.5">
      <c r="A780" s="18">
        <v>2004512</v>
      </c>
      <c r="B780" s="18">
        <v>2004501</v>
      </c>
      <c r="C780" s="18" t="s">
        <v>54</v>
      </c>
      <c r="D780" s="18">
        <v>12</v>
      </c>
      <c r="E780" s="18">
        <v>60</v>
      </c>
      <c r="F780" s="18">
        <v>4</v>
      </c>
      <c r="G780" s="19">
        <v>323</v>
      </c>
      <c r="H780" s="19">
        <v>232</v>
      </c>
      <c r="I780" s="19">
        <v>221</v>
      </c>
      <c r="J780" s="19">
        <v>213</v>
      </c>
      <c r="K780" s="18">
        <v>2</v>
      </c>
      <c r="L780" s="18">
        <v>60</v>
      </c>
      <c r="M780" s="20">
        <v>810</v>
      </c>
    </row>
    <row r="781" spans="1:13" s="21" customFormat="1" ht="16.5">
      <c r="A781" s="18">
        <v>2004513</v>
      </c>
      <c r="B781" s="18">
        <v>2004501</v>
      </c>
      <c r="C781" s="18" t="s">
        <v>54</v>
      </c>
      <c r="D781" s="18">
        <v>13</v>
      </c>
      <c r="E781" s="18">
        <v>60</v>
      </c>
      <c r="F781" s="18">
        <v>4</v>
      </c>
      <c r="G781" s="19">
        <v>312</v>
      </c>
      <c r="H781" s="19">
        <v>331</v>
      </c>
      <c r="I781" s="19">
        <v>223</v>
      </c>
      <c r="J781" s="19">
        <v>212</v>
      </c>
      <c r="K781" s="18">
        <v>2</v>
      </c>
      <c r="L781" s="18">
        <v>60</v>
      </c>
      <c r="M781" s="20">
        <v>830</v>
      </c>
    </row>
    <row r="782" spans="1:13" s="21" customFormat="1" ht="16.5">
      <c r="A782" s="18">
        <v>2004514</v>
      </c>
      <c r="B782" s="18">
        <v>2004501</v>
      </c>
      <c r="C782" s="18" t="s">
        <v>54</v>
      </c>
      <c r="D782" s="18">
        <v>14</v>
      </c>
      <c r="E782" s="18">
        <v>60</v>
      </c>
      <c r="F782" s="18">
        <v>4</v>
      </c>
      <c r="G782" s="19">
        <v>311</v>
      </c>
      <c r="H782" s="19">
        <v>333</v>
      </c>
      <c r="I782" s="19">
        <v>222</v>
      </c>
      <c r="J782" s="19">
        <v>211</v>
      </c>
      <c r="K782" s="18">
        <v>2</v>
      </c>
      <c r="L782" s="18">
        <v>60</v>
      </c>
      <c r="M782" s="20">
        <v>850</v>
      </c>
    </row>
    <row r="783" spans="1:13" s="21" customFormat="1" ht="16.5">
      <c r="A783" s="18">
        <v>2004515</v>
      </c>
      <c r="B783" s="18">
        <v>2004501</v>
      </c>
      <c r="C783" s="18" t="s">
        <v>54</v>
      </c>
      <c r="D783" s="18">
        <v>15</v>
      </c>
      <c r="E783" s="18">
        <v>60</v>
      </c>
      <c r="F783" s="18">
        <v>4</v>
      </c>
      <c r="G783" s="19">
        <v>313</v>
      </c>
      <c r="H783" s="19">
        <v>332</v>
      </c>
      <c r="I783" s="19">
        <v>221</v>
      </c>
      <c r="J783" s="19">
        <v>213</v>
      </c>
      <c r="K783" s="18">
        <v>2</v>
      </c>
      <c r="L783" s="18">
        <v>60</v>
      </c>
      <c r="M783" s="20">
        <v>890</v>
      </c>
    </row>
    <row r="784" spans="1:13" s="21" customFormat="1" ht="16.5">
      <c r="A784" s="18">
        <v>2004516</v>
      </c>
      <c r="B784" s="18">
        <v>2004501</v>
      </c>
      <c r="C784" s="18" t="s">
        <v>54</v>
      </c>
      <c r="D784" s="18">
        <v>16</v>
      </c>
      <c r="E784" s="18">
        <v>60</v>
      </c>
      <c r="F784" s="18">
        <v>4</v>
      </c>
      <c r="G784" s="19">
        <v>312</v>
      </c>
      <c r="H784" s="19">
        <v>331</v>
      </c>
      <c r="I784" s="19">
        <v>223</v>
      </c>
      <c r="J784" s="19">
        <v>212</v>
      </c>
      <c r="K784" s="18">
        <v>2</v>
      </c>
      <c r="L784" s="18">
        <v>60</v>
      </c>
      <c r="M784" s="20">
        <v>910</v>
      </c>
    </row>
    <row r="785" spans="1:13" s="21" customFormat="1" ht="16.5">
      <c r="A785" s="18">
        <v>2004517</v>
      </c>
      <c r="B785" s="18">
        <v>2004501</v>
      </c>
      <c r="C785" s="18" t="s">
        <v>54</v>
      </c>
      <c r="D785" s="18">
        <v>17</v>
      </c>
      <c r="E785" s="18">
        <v>60</v>
      </c>
      <c r="F785" s="18">
        <v>4</v>
      </c>
      <c r="G785" s="19">
        <v>311</v>
      </c>
      <c r="H785" s="19">
        <v>333</v>
      </c>
      <c r="I785" s="19">
        <v>222</v>
      </c>
      <c r="J785" s="19">
        <v>211</v>
      </c>
      <c r="K785" s="18">
        <v>2</v>
      </c>
      <c r="L785" s="18">
        <v>60</v>
      </c>
      <c r="M785" s="20">
        <v>930</v>
      </c>
    </row>
    <row r="786" spans="1:13" s="21" customFormat="1" ht="16.5">
      <c r="A786" s="18">
        <v>2004518</v>
      </c>
      <c r="B786" s="18">
        <v>2004501</v>
      </c>
      <c r="C786" s="18" t="s">
        <v>54</v>
      </c>
      <c r="D786" s="18">
        <v>18</v>
      </c>
      <c r="E786" s="18">
        <v>60</v>
      </c>
      <c r="F786" s="18">
        <v>4</v>
      </c>
      <c r="G786" s="19">
        <v>313</v>
      </c>
      <c r="H786" s="19">
        <v>332</v>
      </c>
      <c r="I786" s="19">
        <v>221</v>
      </c>
      <c r="J786" s="19">
        <v>213</v>
      </c>
      <c r="K786" s="18">
        <v>2</v>
      </c>
      <c r="L786" s="18">
        <v>60</v>
      </c>
      <c r="M786" s="20">
        <v>950</v>
      </c>
    </row>
    <row r="787" spans="1:13" s="21" customFormat="1" ht="16.5">
      <c r="A787" s="18">
        <v>2004519</v>
      </c>
      <c r="B787" s="18">
        <v>2004501</v>
      </c>
      <c r="C787" s="18" t="s">
        <v>54</v>
      </c>
      <c r="D787" s="18">
        <v>19</v>
      </c>
      <c r="E787" s="18">
        <v>60</v>
      </c>
      <c r="F787" s="18">
        <v>4</v>
      </c>
      <c r="G787" s="19">
        <v>312</v>
      </c>
      <c r="H787" s="19">
        <v>331</v>
      </c>
      <c r="I787" s="19">
        <v>323</v>
      </c>
      <c r="J787" s="19">
        <v>313</v>
      </c>
      <c r="K787" s="18">
        <v>2</v>
      </c>
      <c r="L787" s="18">
        <v>60</v>
      </c>
      <c r="M787" s="20">
        <v>1450</v>
      </c>
    </row>
    <row r="788" spans="1:13" s="21" customFormat="1" ht="16.5">
      <c r="A788" s="18">
        <v>2004520</v>
      </c>
      <c r="B788" s="18">
        <v>2004501</v>
      </c>
      <c r="C788" s="18" t="s">
        <v>54</v>
      </c>
      <c r="D788" s="18">
        <v>20</v>
      </c>
      <c r="E788" s="18">
        <v>70</v>
      </c>
      <c r="F788" s="18">
        <v>4</v>
      </c>
      <c r="G788" s="19">
        <v>411</v>
      </c>
      <c r="H788" s="19">
        <v>333</v>
      </c>
      <c r="I788" s="19">
        <v>322</v>
      </c>
      <c r="J788" s="19">
        <v>311</v>
      </c>
      <c r="K788" s="18">
        <v>2</v>
      </c>
      <c r="L788" s="18">
        <v>60</v>
      </c>
      <c r="M788" s="20">
        <v>1490</v>
      </c>
    </row>
    <row r="789" spans="1:13" s="21" customFormat="1" ht="16.5">
      <c r="A789" s="18">
        <v>2004521</v>
      </c>
      <c r="B789" s="18">
        <v>2004501</v>
      </c>
      <c r="C789" s="18" t="s">
        <v>54</v>
      </c>
      <c r="D789" s="18">
        <v>21</v>
      </c>
      <c r="E789" s="18">
        <v>70</v>
      </c>
      <c r="F789" s="18">
        <v>4</v>
      </c>
      <c r="G789" s="19">
        <v>413</v>
      </c>
      <c r="H789" s="19">
        <v>332</v>
      </c>
      <c r="I789" s="19">
        <v>321</v>
      </c>
      <c r="J789" s="19">
        <v>313</v>
      </c>
      <c r="K789" s="18">
        <v>2</v>
      </c>
      <c r="L789" s="18">
        <v>60</v>
      </c>
      <c r="M789" s="20">
        <v>1510</v>
      </c>
    </row>
    <row r="790" spans="1:13" s="21" customFormat="1" ht="16.5">
      <c r="A790" s="18">
        <v>2004522</v>
      </c>
      <c r="B790" s="18">
        <v>2004501</v>
      </c>
      <c r="C790" s="18" t="s">
        <v>54</v>
      </c>
      <c r="D790" s="18">
        <v>22</v>
      </c>
      <c r="E790" s="18">
        <v>70</v>
      </c>
      <c r="F790" s="18">
        <v>4</v>
      </c>
      <c r="G790" s="19">
        <v>412</v>
      </c>
      <c r="H790" s="19">
        <v>331</v>
      </c>
      <c r="I790" s="19">
        <v>323</v>
      </c>
      <c r="J790" s="19">
        <v>312</v>
      </c>
      <c r="K790" s="18">
        <v>2</v>
      </c>
      <c r="L790" s="18">
        <v>60</v>
      </c>
      <c r="M790" s="20">
        <v>1530</v>
      </c>
    </row>
    <row r="791" spans="1:13" s="21" customFormat="1" ht="16.5">
      <c r="A791" s="18">
        <v>2004523</v>
      </c>
      <c r="B791" s="18">
        <v>2004501</v>
      </c>
      <c r="C791" s="18" t="s">
        <v>54</v>
      </c>
      <c r="D791" s="18">
        <v>23</v>
      </c>
      <c r="E791" s="18">
        <v>70</v>
      </c>
      <c r="F791" s="18">
        <v>4</v>
      </c>
      <c r="G791" s="19">
        <v>421</v>
      </c>
      <c r="H791" s="19">
        <v>333</v>
      </c>
      <c r="I791" s="19">
        <v>322</v>
      </c>
      <c r="J791" s="19">
        <v>311</v>
      </c>
      <c r="K791" s="18">
        <v>2</v>
      </c>
      <c r="L791" s="18">
        <v>60</v>
      </c>
      <c r="M791" s="20">
        <v>1550</v>
      </c>
    </row>
    <row r="792" spans="1:13" s="21" customFormat="1" ht="16.5">
      <c r="A792" s="18">
        <v>2004524</v>
      </c>
      <c r="B792" s="18">
        <v>2004501</v>
      </c>
      <c r="C792" s="18" t="s">
        <v>54</v>
      </c>
      <c r="D792" s="18">
        <v>24</v>
      </c>
      <c r="E792" s="18">
        <v>70</v>
      </c>
      <c r="F792" s="18">
        <v>4</v>
      </c>
      <c r="G792" s="19">
        <v>413</v>
      </c>
      <c r="H792" s="19">
        <v>432</v>
      </c>
      <c r="I792" s="19">
        <v>321</v>
      </c>
      <c r="J792" s="19">
        <v>313</v>
      </c>
      <c r="K792" s="18">
        <v>2</v>
      </c>
      <c r="L792" s="18">
        <v>60</v>
      </c>
      <c r="M792" s="20">
        <v>1570</v>
      </c>
    </row>
    <row r="793" spans="1:13" s="21" customFormat="1" ht="16.5">
      <c r="A793" s="18">
        <v>2004525</v>
      </c>
      <c r="B793" s="18">
        <v>2004501</v>
      </c>
      <c r="C793" s="18" t="s">
        <v>54</v>
      </c>
      <c r="D793" s="18">
        <v>25</v>
      </c>
      <c r="E793" s="18">
        <v>70</v>
      </c>
      <c r="F793" s="18">
        <v>4</v>
      </c>
      <c r="G793" s="19">
        <v>422</v>
      </c>
      <c r="H793" s="19">
        <v>431</v>
      </c>
      <c r="I793" s="19">
        <v>323</v>
      </c>
      <c r="J793" s="19">
        <v>312</v>
      </c>
      <c r="K793" s="18">
        <v>2</v>
      </c>
      <c r="L793" s="18">
        <v>60</v>
      </c>
      <c r="M793" s="20">
        <v>1610</v>
      </c>
    </row>
    <row r="794" spans="1:13" s="21" customFormat="1" ht="16.5">
      <c r="A794" s="18">
        <v>2004526</v>
      </c>
      <c r="B794" s="18">
        <v>2004501</v>
      </c>
      <c r="C794" s="18" t="s">
        <v>54</v>
      </c>
      <c r="D794" s="18">
        <v>26</v>
      </c>
      <c r="E794" s="18">
        <v>70</v>
      </c>
      <c r="F794" s="18">
        <v>4</v>
      </c>
      <c r="G794" s="19">
        <v>411</v>
      </c>
      <c r="H794" s="19">
        <v>433</v>
      </c>
      <c r="I794" s="19">
        <v>322</v>
      </c>
      <c r="J794" s="19">
        <v>311</v>
      </c>
      <c r="K794" s="18">
        <v>2</v>
      </c>
      <c r="L794" s="18">
        <v>60</v>
      </c>
      <c r="M794" s="20">
        <v>1630</v>
      </c>
    </row>
    <row r="795" spans="1:13" s="21" customFormat="1" ht="16.5">
      <c r="A795" s="18">
        <v>2004527</v>
      </c>
      <c r="B795" s="18">
        <v>2004501</v>
      </c>
      <c r="C795" s="18" t="s">
        <v>54</v>
      </c>
      <c r="D795" s="18">
        <v>27</v>
      </c>
      <c r="E795" s="18">
        <v>70</v>
      </c>
      <c r="F795" s="18">
        <v>4</v>
      </c>
      <c r="G795" s="19">
        <v>423</v>
      </c>
      <c r="H795" s="19">
        <v>432</v>
      </c>
      <c r="I795" s="19">
        <v>321</v>
      </c>
      <c r="J795" s="19">
        <v>313</v>
      </c>
      <c r="K795" s="18">
        <v>2</v>
      </c>
      <c r="L795" s="18">
        <v>60</v>
      </c>
      <c r="M795" s="20">
        <v>1650</v>
      </c>
    </row>
    <row r="796" spans="1:13" s="21" customFormat="1" ht="16.5">
      <c r="A796" s="18">
        <v>2004528</v>
      </c>
      <c r="B796" s="18">
        <v>2004501</v>
      </c>
      <c r="C796" s="18" t="s">
        <v>54</v>
      </c>
      <c r="D796" s="18">
        <v>28</v>
      </c>
      <c r="E796" s="18">
        <v>70</v>
      </c>
      <c r="F796" s="18">
        <v>4</v>
      </c>
      <c r="G796" s="19">
        <v>412</v>
      </c>
      <c r="H796" s="19">
        <v>431</v>
      </c>
      <c r="I796" s="19">
        <v>323</v>
      </c>
      <c r="J796" s="19">
        <v>312</v>
      </c>
      <c r="K796" s="18">
        <v>2</v>
      </c>
      <c r="L796" s="18">
        <v>60</v>
      </c>
      <c r="M796" s="20">
        <v>1670</v>
      </c>
    </row>
    <row r="797" spans="1:13" s="21" customFormat="1" ht="16.5">
      <c r="A797" s="18">
        <v>2004529</v>
      </c>
      <c r="B797" s="18">
        <v>2004501</v>
      </c>
      <c r="C797" s="18" t="s">
        <v>54</v>
      </c>
      <c r="D797" s="18">
        <v>29</v>
      </c>
      <c r="E797" s="18">
        <v>70</v>
      </c>
      <c r="F797" s="18">
        <v>4</v>
      </c>
      <c r="G797" s="19">
        <v>411</v>
      </c>
      <c r="H797" s="19">
        <v>433</v>
      </c>
      <c r="I797" s="19">
        <v>422</v>
      </c>
      <c r="J797" s="19">
        <v>412</v>
      </c>
      <c r="K797" s="18">
        <v>2</v>
      </c>
      <c r="L797" s="18">
        <v>60</v>
      </c>
      <c r="M797" s="20">
        <v>2170</v>
      </c>
    </row>
    <row r="798" spans="1:13" s="21" customFormat="1" ht="16.5">
      <c r="A798" s="18">
        <v>2004530</v>
      </c>
      <c r="B798" s="18">
        <v>2004501</v>
      </c>
      <c r="C798" s="18" t="s">
        <v>54</v>
      </c>
      <c r="D798" s="18">
        <v>30</v>
      </c>
      <c r="E798" s="18">
        <v>80</v>
      </c>
      <c r="F798" s="18">
        <v>4</v>
      </c>
      <c r="G798" s="19">
        <v>513</v>
      </c>
      <c r="H798" s="19">
        <v>432</v>
      </c>
      <c r="I798" s="19">
        <v>421</v>
      </c>
      <c r="J798" s="19">
        <v>413</v>
      </c>
      <c r="K798" s="18">
        <v>2</v>
      </c>
      <c r="L798" s="18">
        <v>60</v>
      </c>
      <c r="M798" s="20">
        <v>2210</v>
      </c>
    </row>
    <row r="799" spans="1:13" s="21" customFormat="1" ht="16.5">
      <c r="A799" s="18">
        <v>2004531</v>
      </c>
      <c r="B799" s="18">
        <v>2004501</v>
      </c>
      <c r="C799" s="18" t="s">
        <v>54</v>
      </c>
      <c r="D799" s="18">
        <v>31</v>
      </c>
      <c r="E799" s="18">
        <v>80</v>
      </c>
      <c r="F799" s="18">
        <v>4</v>
      </c>
      <c r="G799" s="19">
        <v>512</v>
      </c>
      <c r="H799" s="19">
        <v>431</v>
      </c>
      <c r="I799" s="19">
        <v>423</v>
      </c>
      <c r="J799" s="19">
        <v>412</v>
      </c>
      <c r="K799" s="18">
        <v>2</v>
      </c>
      <c r="L799" s="18">
        <v>60</v>
      </c>
      <c r="M799" s="20">
        <v>2230</v>
      </c>
    </row>
    <row r="800" spans="1:13" s="21" customFormat="1" ht="16.5">
      <c r="A800" s="18">
        <v>2004532</v>
      </c>
      <c r="B800" s="18">
        <v>2004501</v>
      </c>
      <c r="C800" s="18" t="s">
        <v>54</v>
      </c>
      <c r="D800" s="18">
        <v>32</v>
      </c>
      <c r="E800" s="18">
        <v>80</v>
      </c>
      <c r="F800" s="18">
        <v>4</v>
      </c>
      <c r="G800" s="19">
        <v>511</v>
      </c>
      <c r="H800" s="19">
        <v>433</v>
      </c>
      <c r="I800" s="19">
        <v>422</v>
      </c>
      <c r="J800" s="19">
        <v>411</v>
      </c>
      <c r="K800" s="18">
        <v>2</v>
      </c>
      <c r="L800" s="18">
        <v>60</v>
      </c>
      <c r="M800" s="20">
        <v>2250</v>
      </c>
    </row>
    <row r="801" spans="1:13" s="21" customFormat="1" ht="16.5">
      <c r="A801" s="18">
        <v>2004533</v>
      </c>
      <c r="B801" s="18">
        <v>2004501</v>
      </c>
      <c r="C801" s="18" t="s">
        <v>54</v>
      </c>
      <c r="D801" s="18">
        <v>33</v>
      </c>
      <c r="E801" s="18">
        <v>80</v>
      </c>
      <c r="F801" s="18">
        <v>4</v>
      </c>
      <c r="G801" s="19">
        <v>523</v>
      </c>
      <c r="H801" s="19">
        <v>432</v>
      </c>
      <c r="I801" s="19">
        <v>421</v>
      </c>
      <c r="J801" s="19">
        <v>413</v>
      </c>
      <c r="K801" s="18">
        <v>2</v>
      </c>
      <c r="L801" s="18">
        <v>60</v>
      </c>
      <c r="M801" s="20">
        <v>2270</v>
      </c>
    </row>
    <row r="802" spans="1:13" s="21" customFormat="1" ht="16.5">
      <c r="A802" s="18">
        <v>2004534</v>
      </c>
      <c r="B802" s="18">
        <v>2004501</v>
      </c>
      <c r="C802" s="18" t="s">
        <v>54</v>
      </c>
      <c r="D802" s="18">
        <v>34</v>
      </c>
      <c r="E802" s="18">
        <v>80</v>
      </c>
      <c r="F802" s="18">
        <v>4</v>
      </c>
      <c r="G802" s="19">
        <v>512</v>
      </c>
      <c r="H802" s="19">
        <v>431</v>
      </c>
      <c r="I802" s="19">
        <v>423</v>
      </c>
      <c r="J802" s="19">
        <v>412</v>
      </c>
      <c r="K802" s="18">
        <v>2</v>
      </c>
      <c r="L802" s="18">
        <v>60</v>
      </c>
      <c r="M802" s="20">
        <v>2290</v>
      </c>
    </row>
    <row r="803" spans="1:13" s="21" customFormat="1" ht="16.5">
      <c r="A803" s="18">
        <v>2004535</v>
      </c>
      <c r="B803" s="18">
        <v>2004501</v>
      </c>
      <c r="C803" s="18" t="s">
        <v>54</v>
      </c>
      <c r="D803" s="18">
        <v>35</v>
      </c>
      <c r="E803" s="18">
        <v>80</v>
      </c>
      <c r="F803" s="18">
        <v>4</v>
      </c>
      <c r="G803" s="19">
        <v>511</v>
      </c>
      <c r="H803" s="19">
        <v>533</v>
      </c>
      <c r="I803" s="19">
        <v>422</v>
      </c>
      <c r="J803" s="19">
        <v>411</v>
      </c>
      <c r="K803" s="18">
        <v>2</v>
      </c>
      <c r="L803" s="18">
        <v>60</v>
      </c>
      <c r="M803" s="20">
        <v>2330</v>
      </c>
    </row>
    <row r="804" spans="1:13" s="21" customFormat="1" ht="16.5">
      <c r="A804" s="18">
        <v>2004536</v>
      </c>
      <c r="B804" s="18">
        <v>2004501</v>
      </c>
      <c r="C804" s="18" t="s">
        <v>54</v>
      </c>
      <c r="D804" s="18">
        <v>36</v>
      </c>
      <c r="E804" s="18">
        <v>80</v>
      </c>
      <c r="F804" s="18">
        <v>4</v>
      </c>
      <c r="G804" s="19">
        <v>513</v>
      </c>
      <c r="H804" s="19">
        <v>532</v>
      </c>
      <c r="I804" s="19">
        <v>421</v>
      </c>
      <c r="J804" s="19">
        <v>413</v>
      </c>
      <c r="K804" s="18">
        <v>2</v>
      </c>
      <c r="L804" s="18">
        <v>60</v>
      </c>
      <c r="M804" s="20">
        <v>2350</v>
      </c>
    </row>
    <row r="805" spans="1:13" s="21" customFormat="1" ht="16.5">
      <c r="A805" s="18">
        <v>2004537</v>
      </c>
      <c r="B805" s="18">
        <v>2004501</v>
      </c>
      <c r="C805" s="18" t="s">
        <v>54</v>
      </c>
      <c r="D805" s="18">
        <v>37</v>
      </c>
      <c r="E805" s="18">
        <v>80</v>
      </c>
      <c r="F805" s="18">
        <v>4</v>
      </c>
      <c r="G805" s="19">
        <v>522</v>
      </c>
      <c r="H805" s="19">
        <v>531</v>
      </c>
      <c r="I805" s="19">
        <v>423</v>
      </c>
      <c r="J805" s="19">
        <v>412</v>
      </c>
      <c r="K805" s="18">
        <v>2</v>
      </c>
      <c r="L805" s="18">
        <v>60</v>
      </c>
      <c r="M805" s="20">
        <v>2370</v>
      </c>
    </row>
    <row r="806" spans="1:13" s="21" customFormat="1" ht="16.5">
      <c r="A806" s="18">
        <v>2004538</v>
      </c>
      <c r="B806" s="18">
        <v>2004501</v>
      </c>
      <c r="C806" s="18" t="s">
        <v>54</v>
      </c>
      <c r="D806" s="18">
        <v>38</v>
      </c>
      <c r="E806" s="18">
        <v>80</v>
      </c>
      <c r="F806" s="18">
        <v>4</v>
      </c>
      <c r="G806" s="19">
        <v>521</v>
      </c>
      <c r="H806" s="19">
        <v>533</v>
      </c>
      <c r="I806" s="19">
        <v>422</v>
      </c>
      <c r="J806" s="19">
        <v>411</v>
      </c>
      <c r="K806" s="18">
        <v>2</v>
      </c>
      <c r="L806" s="18">
        <v>60</v>
      </c>
      <c r="M806" s="20">
        <v>2390</v>
      </c>
    </row>
    <row r="807" spans="1:13" s="21" customFormat="1" ht="16.5">
      <c r="A807" s="18">
        <v>2004539</v>
      </c>
      <c r="B807" s="18">
        <v>2004501</v>
      </c>
      <c r="C807" s="18" t="s">
        <v>54</v>
      </c>
      <c r="D807" s="18">
        <v>39</v>
      </c>
      <c r="E807" s="18">
        <v>80</v>
      </c>
      <c r="F807" s="18">
        <v>4</v>
      </c>
      <c r="G807" s="19">
        <v>513</v>
      </c>
      <c r="H807" s="19">
        <v>532</v>
      </c>
      <c r="I807" s="19">
        <v>521</v>
      </c>
      <c r="J807" s="19">
        <v>512</v>
      </c>
      <c r="K807" s="18">
        <v>2</v>
      </c>
      <c r="L807" s="18">
        <v>60</v>
      </c>
      <c r="M807" s="20">
        <v>2890</v>
      </c>
    </row>
    <row r="808" spans="1:13" s="21" customFormat="1" ht="16.5">
      <c r="A808" s="18">
        <v>2004540</v>
      </c>
      <c r="B808" s="18">
        <v>2004501</v>
      </c>
      <c r="C808" s="18" t="s">
        <v>54</v>
      </c>
      <c r="D808" s="18">
        <v>40</v>
      </c>
      <c r="E808" s="18">
        <v>90</v>
      </c>
      <c r="F808" s="18">
        <v>4</v>
      </c>
      <c r="G808" s="19">
        <v>612</v>
      </c>
      <c r="H808" s="19">
        <v>531</v>
      </c>
      <c r="I808" s="19">
        <v>523</v>
      </c>
      <c r="J808" s="19">
        <v>512</v>
      </c>
      <c r="K808" s="18">
        <v>2</v>
      </c>
      <c r="L808" s="18">
        <v>60</v>
      </c>
      <c r="M808" s="20">
        <v>2930</v>
      </c>
    </row>
    <row r="809" spans="1:13" s="21" customFormat="1" ht="16.5">
      <c r="A809" s="18">
        <v>2004541</v>
      </c>
      <c r="B809" s="18">
        <v>2004501</v>
      </c>
      <c r="C809" s="18" t="s">
        <v>54</v>
      </c>
      <c r="D809" s="18">
        <v>41</v>
      </c>
      <c r="E809" s="18">
        <v>90</v>
      </c>
      <c r="F809" s="18">
        <v>4</v>
      </c>
      <c r="G809" s="19">
        <v>611</v>
      </c>
      <c r="H809" s="19">
        <v>533</v>
      </c>
      <c r="I809" s="19">
        <v>522</v>
      </c>
      <c r="J809" s="19">
        <v>511</v>
      </c>
      <c r="K809" s="18">
        <v>2</v>
      </c>
      <c r="L809" s="18">
        <v>60</v>
      </c>
      <c r="M809" s="20">
        <v>2950</v>
      </c>
    </row>
    <row r="810" spans="1:13" s="21" customFormat="1" ht="16.5">
      <c r="A810" s="18">
        <v>2004542</v>
      </c>
      <c r="B810" s="18">
        <v>2004501</v>
      </c>
      <c r="C810" s="18" t="s">
        <v>54</v>
      </c>
      <c r="D810" s="18">
        <v>42</v>
      </c>
      <c r="E810" s="18">
        <v>90</v>
      </c>
      <c r="F810" s="18">
        <v>4</v>
      </c>
      <c r="G810" s="19">
        <v>613</v>
      </c>
      <c r="H810" s="19">
        <v>532</v>
      </c>
      <c r="I810" s="19">
        <v>521</v>
      </c>
      <c r="J810" s="19">
        <v>513</v>
      </c>
      <c r="K810" s="18">
        <v>2</v>
      </c>
      <c r="L810" s="18">
        <v>60</v>
      </c>
      <c r="M810" s="20">
        <v>2970</v>
      </c>
    </row>
    <row r="811" spans="1:13" s="21" customFormat="1" ht="16.5">
      <c r="A811" s="18">
        <v>2004543</v>
      </c>
      <c r="B811" s="18">
        <v>2004501</v>
      </c>
      <c r="C811" s="18" t="s">
        <v>54</v>
      </c>
      <c r="D811" s="18">
        <v>43</v>
      </c>
      <c r="E811" s="18">
        <v>90</v>
      </c>
      <c r="F811" s="18">
        <v>4</v>
      </c>
      <c r="G811" s="19">
        <v>622</v>
      </c>
      <c r="H811" s="19">
        <v>531</v>
      </c>
      <c r="I811" s="19">
        <v>523</v>
      </c>
      <c r="J811" s="19">
        <v>512</v>
      </c>
      <c r="K811" s="18">
        <v>2</v>
      </c>
      <c r="L811" s="18">
        <v>60</v>
      </c>
      <c r="M811" s="20">
        <v>2990</v>
      </c>
    </row>
    <row r="812" spans="1:13" s="21" customFormat="1" ht="16.5">
      <c r="A812" s="18">
        <v>2004544</v>
      </c>
      <c r="B812" s="18">
        <v>2004501</v>
      </c>
      <c r="C812" s="18" t="s">
        <v>54</v>
      </c>
      <c r="D812" s="18">
        <v>44</v>
      </c>
      <c r="E812" s="18">
        <v>90</v>
      </c>
      <c r="F812" s="18">
        <v>4</v>
      </c>
      <c r="G812" s="19">
        <v>611</v>
      </c>
      <c r="H812" s="19">
        <v>533</v>
      </c>
      <c r="I812" s="19">
        <v>522</v>
      </c>
      <c r="J812" s="19">
        <v>511</v>
      </c>
      <c r="K812" s="18">
        <v>2</v>
      </c>
      <c r="L812" s="18">
        <v>60</v>
      </c>
      <c r="M812" s="20">
        <v>3010</v>
      </c>
    </row>
    <row r="813" spans="1:13" s="21" customFormat="1" ht="16.5">
      <c r="A813" s="18">
        <v>2004545</v>
      </c>
      <c r="B813" s="18">
        <v>2004501</v>
      </c>
      <c r="C813" s="18" t="s">
        <v>54</v>
      </c>
      <c r="D813" s="18">
        <v>45</v>
      </c>
      <c r="E813" s="18">
        <v>90</v>
      </c>
      <c r="F813" s="18">
        <v>4</v>
      </c>
      <c r="G813" s="19">
        <v>613</v>
      </c>
      <c r="H813" s="19">
        <v>632</v>
      </c>
      <c r="I813" s="19">
        <v>521</v>
      </c>
      <c r="J813" s="19">
        <v>513</v>
      </c>
      <c r="K813" s="18">
        <v>2</v>
      </c>
      <c r="L813" s="18">
        <v>60</v>
      </c>
      <c r="M813" s="20">
        <v>3050</v>
      </c>
    </row>
    <row r="814" spans="1:13" s="21" customFormat="1" ht="16.5">
      <c r="A814" s="18">
        <v>2004546</v>
      </c>
      <c r="B814" s="18">
        <v>2004501</v>
      </c>
      <c r="C814" s="18" t="s">
        <v>54</v>
      </c>
      <c r="D814" s="18">
        <v>46</v>
      </c>
      <c r="E814" s="18">
        <v>90</v>
      </c>
      <c r="F814" s="18">
        <v>4</v>
      </c>
      <c r="G814" s="19">
        <v>612</v>
      </c>
      <c r="H814" s="19">
        <v>631</v>
      </c>
      <c r="I814" s="19">
        <v>523</v>
      </c>
      <c r="J814" s="19">
        <v>512</v>
      </c>
      <c r="K814" s="18">
        <v>2</v>
      </c>
      <c r="L814" s="18">
        <v>60</v>
      </c>
      <c r="M814" s="20">
        <v>3070</v>
      </c>
    </row>
    <row r="815" spans="1:13" s="21" customFormat="1" ht="16.5">
      <c r="A815" s="18">
        <v>2004547</v>
      </c>
      <c r="B815" s="18">
        <v>2004501</v>
      </c>
      <c r="C815" s="18" t="s">
        <v>54</v>
      </c>
      <c r="D815" s="18">
        <v>47</v>
      </c>
      <c r="E815" s="18">
        <v>90</v>
      </c>
      <c r="F815" s="18">
        <v>4</v>
      </c>
      <c r="G815" s="19">
        <v>622</v>
      </c>
      <c r="H815" s="19">
        <v>633</v>
      </c>
      <c r="I815" s="19">
        <v>522</v>
      </c>
      <c r="J815" s="19">
        <v>511</v>
      </c>
      <c r="K815" s="18">
        <v>2</v>
      </c>
      <c r="L815" s="18">
        <v>60</v>
      </c>
      <c r="M815" s="20">
        <v>3090</v>
      </c>
    </row>
    <row r="816" spans="1:13" s="21" customFormat="1" ht="16.5">
      <c r="A816" s="18">
        <v>2004548</v>
      </c>
      <c r="B816" s="18">
        <v>2004501</v>
      </c>
      <c r="C816" s="18" t="s">
        <v>54</v>
      </c>
      <c r="D816" s="18">
        <v>48</v>
      </c>
      <c r="E816" s="18">
        <v>90</v>
      </c>
      <c r="F816" s="18">
        <v>4</v>
      </c>
      <c r="G816" s="19">
        <v>613</v>
      </c>
      <c r="H816" s="19">
        <v>632</v>
      </c>
      <c r="I816" s="19">
        <v>521</v>
      </c>
      <c r="J816" s="19">
        <v>513</v>
      </c>
      <c r="K816" s="18">
        <v>2</v>
      </c>
      <c r="L816" s="18">
        <v>60</v>
      </c>
      <c r="M816" s="20">
        <v>3110</v>
      </c>
    </row>
    <row r="817" spans="1:13" s="21" customFormat="1" ht="16.5">
      <c r="A817" s="18">
        <v>2004549</v>
      </c>
      <c r="B817" s="18">
        <v>2004501</v>
      </c>
      <c r="C817" s="18" t="s">
        <v>54</v>
      </c>
      <c r="D817" s="18">
        <v>49</v>
      </c>
      <c r="E817" s="18">
        <v>90</v>
      </c>
      <c r="F817" s="18">
        <v>4</v>
      </c>
      <c r="G817" s="19">
        <v>612</v>
      </c>
      <c r="H817" s="19">
        <v>631</v>
      </c>
      <c r="I817" s="19">
        <v>623</v>
      </c>
      <c r="J817" s="19">
        <v>611</v>
      </c>
      <c r="K817" s="18">
        <v>2</v>
      </c>
      <c r="L817" s="18">
        <v>60</v>
      </c>
      <c r="M817" s="20">
        <v>3610</v>
      </c>
    </row>
    <row r="818" spans="1:13" s="21" customFormat="1" ht="16.5">
      <c r="A818" s="18">
        <v>2004550</v>
      </c>
      <c r="B818" s="18">
        <v>2004501</v>
      </c>
      <c r="C818" s="18" t="s">
        <v>54</v>
      </c>
      <c r="D818" s="18">
        <v>50</v>
      </c>
      <c r="E818" s="18">
        <v>120</v>
      </c>
      <c r="F818" s="18">
        <v>4</v>
      </c>
      <c r="G818" s="19">
        <v>611</v>
      </c>
      <c r="H818" s="19">
        <v>633</v>
      </c>
      <c r="I818" s="19">
        <v>622</v>
      </c>
      <c r="J818" s="19">
        <v>613</v>
      </c>
      <c r="K818" s="18">
        <v>2</v>
      </c>
      <c r="L818" s="18">
        <v>60</v>
      </c>
      <c r="M818" s="20">
        <v>3810</v>
      </c>
    </row>
    <row r="819" spans="1:13" s="21" customFormat="1" ht="16.5">
      <c r="A819" s="18">
        <v>2005600</v>
      </c>
      <c r="B819" s="18">
        <v>2005601</v>
      </c>
      <c r="C819" s="18" t="s">
        <v>55</v>
      </c>
      <c r="D819" s="18">
        <v>0</v>
      </c>
      <c r="E819" s="18">
        <v>50</v>
      </c>
      <c r="F819" s="18">
        <v>2</v>
      </c>
      <c r="G819" s="19">
        <v>114</v>
      </c>
      <c r="H819" s="19">
        <v>133</v>
      </c>
      <c r="I819" s="19">
        <v>0</v>
      </c>
      <c r="J819" s="19">
        <v>0</v>
      </c>
      <c r="K819" s="18">
        <v>2</v>
      </c>
      <c r="L819" s="18">
        <v>60</v>
      </c>
      <c r="M819" s="20">
        <v>60</v>
      </c>
    </row>
    <row r="820" spans="1:13" s="21" customFormat="1" ht="16.5">
      <c r="A820" s="18">
        <v>2005601</v>
      </c>
      <c r="B820" s="18">
        <v>2005601</v>
      </c>
      <c r="C820" s="18" t="s">
        <v>55</v>
      </c>
      <c r="D820" s="18">
        <v>1</v>
      </c>
      <c r="E820" s="18">
        <v>50</v>
      </c>
      <c r="F820" s="18">
        <v>3</v>
      </c>
      <c r="G820" s="19">
        <v>213</v>
      </c>
      <c r="H820" s="19">
        <v>132</v>
      </c>
      <c r="I820" s="19">
        <v>121</v>
      </c>
      <c r="J820" s="19">
        <v>0</v>
      </c>
      <c r="K820" s="18">
        <v>2</v>
      </c>
      <c r="L820" s="18">
        <v>60</v>
      </c>
      <c r="M820" s="20">
        <v>80</v>
      </c>
    </row>
    <row r="821" spans="1:13" s="21" customFormat="1" ht="16.5">
      <c r="A821" s="18">
        <v>2005602</v>
      </c>
      <c r="B821" s="18">
        <v>2005601</v>
      </c>
      <c r="C821" s="18" t="s">
        <v>55</v>
      </c>
      <c r="D821" s="18">
        <v>2</v>
      </c>
      <c r="E821" s="18">
        <v>50</v>
      </c>
      <c r="F821" s="18">
        <v>4</v>
      </c>
      <c r="G821" s="19">
        <v>212</v>
      </c>
      <c r="H821" s="19">
        <v>131</v>
      </c>
      <c r="I821" s="19">
        <v>124</v>
      </c>
      <c r="J821" s="19">
        <v>113</v>
      </c>
      <c r="K821" s="18">
        <v>2</v>
      </c>
      <c r="L821" s="18">
        <v>60</v>
      </c>
      <c r="M821" s="20">
        <v>100</v>
      </c>
    </row>
    <row r="822" spans="1:13" s="21" customFormat="1" ht="16.5">
      <c r="A822" s="18">
        <v>2005603</v>
      </c>
      <c r="B822" s="18">
        <v>2005601</v>
      </c>
      <c r="C822" s="18" t="s">
        <v>55</v>
      </c>
      <c r="D822" s="18">
        <v>3</v>
      </c>
      <c r="E822" s="18">
        <v>50</v>
      </c>
      <c r="F822" s="18">
        <v>4</v>
      </c>
      <c r="G822" s="19">
        <v>211</v>
      </c>
      <c r="H822" s="19">
        <v>134</v>
      </c>
      <c r="I822" s="19">
        <v>123</v>
      </c>
      <c r="J822" s="19">
        <v>112</v>
      </c>
      <c r="K822" s="18">
        <v>2</v>
      </c>
      <c r="L822" s="18">
        <v>60</v>
      </c>
      <c r="M822" s="20">
        <v>120</v>
      </c>
    </row>
    <row r="823" spans="1:13" s="21" customFormat="1" ht="16.5">
      <c r="A823" s="18">
        <v>2005604</v>
      </c>
      <c r="B823" s="18">
        <v>2005601</v>
      </c>
      <c r="C823" s="18" t="s">
        <v>55</v>
      </c>
      <c r="D823" s="18">
        <v>4</v>
      </c>
      <c r="E823" s="18">
        <v>50</v>
      </c>
      <c r="F823" s="18">
        <v>4</v>
      </c>
      <c r="G823" s="19">
        <v>214</v>
      </c>
      <c r="H823" s="19">
        <v>233</v>
      </c>
      <c r="I823" s="19">
        <v>122</v>
      </c>
      <c r="J823" s="19">
        <v>111</v>
      </c>
      <c r="K823" s="18">
        <v>2</v>
      </c>
      <c r="L823" s="18">
        <v>60</v>
      </c>
      <c r="M823" s="20">
        <v>140</v>
      </c>
    </row>
    <row r="824" spans="1:13" s="21" customFormat="1" ht="16.5">
      <c r="A824" s="18">
        <v>2005605</v>
      </c>
      <c r="B824" s="18">
        <v>2005601</v>
      </c>
      <c r="C824" s="18" t="s">
        <v>55</v>
      </c>
      <c r="D824" s="18">
        <v>5</v>
      </c>
      <c r="E824" s="18">
        <v>50</v>
      </c>
      <c r="F824" s="18">
        <v>4</v>
      </c>
      <c r="G824" s="19">
        <v>213</v>
      </c>
      <c r="H824" s="19">
        <v>232</v>
      </c>
      <c r="I824" s="19">
        <v>121</v>
      </c>
      <c r="J824" s="19">
        <v>114</v>
      </c>
      <c r="K824" s="18">
        <v>2</v>
      </c>
      <c r="L824" s="18">
        <v>60</v>
      </c>
      <c r="M824" s="20">
        <v>170</v>
      </c>
    </row>
    <row r="825" spans="1:13" s="21" customFormat="1" ht="16.5">
      <c r="A825" s="18">
        <v>2005606</v>
      </c>
      <c r="B825" s="18">
        <v>2005601</v>
      </c>
      <c r="C825" s="18" t="s">
        <v>55</v>
      </c>
      <c r="D825" s="18">
        <v>6</v>
      </c>
      <c r="E825" s="18">
        <v>50</v>
      </c>
      <c r="F825" s="18">
        <v>4</v>
      </c>
      <c r="G825" s="19">
        <v>212</v>
      </c>
      <c r="H825" s="19">
        <v>231</v>
      </c>
      <c r="I825" s="19">
        <v>124</v>
      </c>
      <c r="J825" s="19">
        <v>113</v>
      </c>
      <c r="K825" s="18">
        <v>2</v>
      </c>
      <c r="L825" s="18">
        <v>60</v>
      </c>
      <c r="M825" s="20">
        <v>190</v>
      </c>
    </row>
    <row r="826" spans="1:13" s="21" customFormat="1" ht="16.5">
      <c r="A826" s="18">
        <v>2005607</v>
      </c>
      <c r="B826" s="18">
        <v>2005601</v>
      </c>
      <c r="C826" s="18" t="s">
        <v>55</v>
      </c>
      <c r="D826" s="18">
        <v>7</v>
      </c>
      <c r="E826" s="18">
        <v>50</v>
      </c>
      <c r="F826" s="18">
        <v>4</v>
      </c>
      <c r="G826" s="19">
        <v>211</v>
      </c>
      <c r="H826" s="19">
        <v>234</v>
      </c>
      <c r="I826" s="19">
        <v>123</v>
      </c>
      <c r="J826" s="19">
        <v>112</v>
      </c>
      <c r="K826" s="18">
        <v>2</v>
      </c>
      <c r="L826" s="18">
        <v>60</v>
      </c>
      <c r="M826" s="20">
        <v>210</v>
      </c>
    </row>
    <row r="827" spans="1:13" s="21" customFormat="1" ht="16.5">
      <c r="A827" s="18">
        <v>2005608</v>
      </c>
      <c r="B827" s="18">
        <v>2005601</v>
      </c>
      <c r="C827" s="18" t="s">
        <v>55</v>
      </c>
      <c r="D827" s="18">
        <v>8</v>
      </c>
      <c r="E827" s="18">
        <v>50</v>
      </c>
      <c r="F827" s="18">
        <v>4</v>
      </c>
      <c r="G827" s="19">
        <v>214</v>
      </c>
      <c r="H827" s="19">
        <v>233</v>
      </c>
      <c r="I827" s="19">
        <v>122</v>
      </c>
      <c r="J827" s="19">
        <v>111</v>
      </c>
      <c r="K827" s="18">
        <v>2</v>
      </c>
      <c r="L827" s="18">
        <v>60</v>
      </c>
      <c r="M827" s="20">
        <v>230</v>
      </c>
    </row>
    <row r="828" spans="1:13" s="21" customFormat="1" ht="16.5">
      <c r="A828" s="18">
        <v>2005609</v>
      </c>
      <c r="B828" s="18">
        <v>2005601</v>
      </c>
      <c r="C828" s="18" t="s">
        <v>55</v>
      </c>
      <c r="D828" s="18">
        <v>9</v>
      </c>
      <c r="E828" s="18">
        <v>50</v>
      </c>
      <c r="F828" s="18">
        <v>4</v>
      </c>
      <c r="G828" s="19">
        <v>213</v>
      </c>
      <c r="H828" s="19">
        <v>232</v>
      </c>
      <c r="I828" s="19">
        <v>221</v>
      </c>
      <c r="J828" s="19">
        <v>214</v>
      </c>
      <c r="K828" s="18">
        <v>2</v>
      </c>
      <c r="L828" s="18">
        <v>60</v>
      </c>
      <c r="M828" s="20">
        <v>730</v>
      </c>
    </row>
    <row r="829" spans="1:13" s="21" customFormat="1" ht="16.5">
      <c r="A829" s="18">
        <v>2005610</v>
      </c>
      <c r="B829" s="18">
        <v>2005601</v>
      </c>
      <c r="C829" s="18" t="s">
        <v>55</v>
      </c>
      <c r="D829" s="18">
        <v>10</v>
      </c>
      <c r="E829" s="18">
        <v>60</v>
      </c>
      <c r="F829" s="18">
        <v>4</v>
      </c>
      <c r="G829" s="19">
        <v>321</v>
      </c>
      <c r="H829" s="19">
        <v>233</v>
      </c>
      <c r="I829" s="19">
        <v>222</v>
      </c>
      <c r="J829" s="19">
        <v>211</v>
      </c>
      <c r="K829" s="18">
        <v>2</v>
      </c>
      <c r="L829" s="18">
        <v>60</v>
      </c>
      <c r="M829" s="20">
        <v>770</v>
      </c>
    </row>
    <row r="830" spans="1:13" s="21" customFormat="1" ht="16.5">
      <c r="A830" s="18">
        <v>2005611</v>
      </c>
      <c r="B830" s="18">
        <v>2005601</v>
      </c>
      <c r="C830" s="18" t="s">
        <v>55</v>
      </c>
      <c r="D830" s="18">
        <v>11</v>
      </c>
      <c r="E830" s="18">
        <v>60</v>
      </c>
      <c r="F830" s="18">
        <v>4</v>
      </c>
      <c r="G830" s="19">
        <v>323</v>
      </c>
      <c r="H830" s="19">
        <v>232</v>
      </c>
      <c r="I830" s="19">
        <v>221</v>
      </c>
      <c r="J830" s="19">
        <v>213</v>
      </c>
      <c r="K830" s="18">
        <v>2</v>
      </c>
      <c r="L830" s="18">
        <v>60</v>
      </c>
      <c r="M830" s="20">
        <v>790</v>
      </c>
    </row>
    <row r="831" spans="1:13" s="21" customFormat="1" ht="16.5">
      <c r="A831" s="18">
        <v>2005612</v>
      </c>
      <c r="B831" s="18">
        <v>2005601</v>
      </c>
      <c r="C831" s="18" t="s">
        <v>55</v>
      </c>
      <c r="D831" s="18">
        <v>12</v>
      </c>
      <c r="E831" s="18">
        <v>60</v>
      </c>
      <c r="F831" s="18">
        <v>4</v>
      </c>
      <c r="G831" s="19">
        <v>312</v>
      </c>
      <c r="H831" s="19">
        <v>231</v>
      </c>
      <c r="I831" s="19">
        <v>223</v>
      </c>
      <c r="J831" s="19">
        <v>212</v>
      </c>
      <c r="K831" s="18">
        <v>2</v>
      </c>
      <c r="L831" s="18">
        <v>60</v>
      </c>
      <c r="M831" s="20">
        <v>810</v>
      </c>
    </row>
    <row r="832" spans="1:13" s="21" customFormat="1" ht="16.5">
      <c r="A832" s="18">
        <v>2005613</v>
      </c>
      <c r="B832" s="18">
        <v>2005601</v>
      </c>
      <c r="C832" s="18" t="s">
        <v>55</v>
      </c>
      <c r="D832" s="18">
        <v>13</v>
      </c>
      <c r="E832" s="18">
        <v>60</v>
      </c>
      <c r="F832" s="18">
        <v>4</v>
      </c>
      <c r="G832" s="19">
        <v>311</v>
      </c>
      <c r="H832" s="19">
        <v>333</v>
      </c>
      <c r="I832" s="19">
        <v>222</v>
      </c>
      <c r="J832" s="19">
        <v>211</v>
      </c>
      <c r="K832" s="18">
        <v>2</v>
      </c>
      <c r="L832" s="18">
        <v>60</v>
      </c>
      <c r="M832" s="20">
        <v>830</v>
      </c>
    </row>
    <row r="833" spans="1:13" s="21" customFormat="1" ht="16.5">
      <c r="A833" s="18">
        <v>2005614</v>
      </c>
      <c r="B833" s="18">
        <v>2005601</v>
      </c>
      <c r="C833" s="18" t="s">
        <v>55</v>
      </c>
      <c r="D833" s="18">
        <v>14</v>
      </c>
      <c r="E833" s="18">
        <v>60</v>
      </c>
      <c r="F833" s="18">
        <v>4</v>
      </c>
      <c r="G833" s="19">
        <v>313</v>
      </c>
      <c r="H833" s="19">
        <v>332</v>
      </c>
      <c r="I833" s="19">
        <v>221</v>
      </c>
      <c r="J833" s="19">
        <v>213</v>
      </c>
      <c r="K833" s="18">
        <v>2</v>
      </c>
      <c r="L833" s="18">
        <v>60</v>
      </c>
      <c r="M833" s="20">
        <v>850</v>
      </c>
    </row>
    <row r="834" spans="1:13" s="21" customFormat="1" ht="16.5">
      <c r="A834" s="18">
        <v>2005615</v>
      </c>
      <c r="B834" s="18">
        <v>2005601</v>
      </c>
      <c r="C834" s="18" t="s">
        <v>55</v>
      </c>
      <c r="D834" s="18">
        <v>15</v>
      </c>
      <c r="E834" s="18">
        <v>60</v>
      </c>
      <c r="F834" s="18">
        <v>4</v>
      </c>
      <c r="G834" s="19">
        <v>322</v>
      </c>
      <c r="H834" s="19">
        <v>331</v>
      </c>
      <c r="I834" s="19">
        <v>223</v>
      </c>
      <c r="J834" s="19">
        <v>212</v>
      </c>
      <c r="K834" s="18">
        <v>2</v>
      </c>
      <c r="L834" s="18">
        <v>60</v>
      </c>
      <c r="M834" s="20">
        <v>890</v>
      </c>
    </row>
    <row r="835" spans="1:13" s="21" customFormat="1" ht="16.5">
      <c r="A835" s="18">
        <v>2005616</v>
      </c>
      <c r="B835" s="18">
        <v>2005601</v>
      </c>
      <c r="C835" s="18" t="s">
        <v>55</v>
      </c>
      <c r="D835" s="18">
        <v>16</v>
      </c>
      <c r="E835" s="18">
        <v>60</v>
      </c>
      <c r="F835" s="18">
        <v>4</v>
      </c>
      <c r="G835" s="19">
        <v>311</v>
      </c>
      <c r="H835" s="19">
        <v>333</v>
      </c>
      <c r="I835" s="19">
        <v>222</v>
      </c>
      <c r="J835" s="19">
        <v>211</v>
      </c>
      <c r="K835" s="18">
        <v>2</v>
      </c>
      <c r="L835" s="18">
        <v>60</v>
      </c>
      <c r="M835" s="20">
        <v>910</v>
      </c>
    </row>
    <row r="836" spans="1:13" s="21" customFormat="1" ht="16.5">
      <c r="A836" s="18">
        <v>2005617</v>
      </c>
      <c r="B836" s="18">
        <v>2005601</v>
      </c>
      <c r="C836" s="18" t="s">
        <v>55</v>
      </c>
      <c r="D836" s="18">
        <v>17</v>
      </c>
      <c r="E836" s="18">
        <v>60</v>
      </c>
      <c r="F836" s="18">
        <v>4</v>
      </c>
      <c r="G836" s="19">
        <v>313</v>
      </c>
      <c r="H836" s="19">
        <v>332</v>
      </c>
      <c r="I836" s="19">
        <v>221</v>
      </c>
      <c r="J836" s="19">
        <v>213</v>
      </c>
      <c r="K836" s="18">
        <v>2</v>
      </c>
      <c r="L836" s="18">
        <v>60</v>
      </c>
      <c r="M836" s="20">
        <v>930</v>
      </c>
    </row>
    <row r="837" spans="1:13" s="21" customFormat="1" ht="16.5">
      <c r="A837" s="18">
        <v>2005618</v>
      </c>
      <c r="B837" s="18">
        <v>2005601</v>
      </c>
      <c r="C837" s="18" t="s">
        <v>55</v>
      </c>
      <c r="D837" s="18">
        <v>18</v>
      </c>
      <c r="E837" s="18">
        <v>60</v>
      </c>
      <c r="F837" s="18">
        <v>4</v>
      </c>
      <c r="G837" s="19">
        <v>312</v>
      </c>
      <c r="H837" s="19">
        <v>331</v>
      </c>
      <c r="I837" s="19">
        <v>223</v>
      </c>
      <c r="J837" s="19">
        <v>212</v>
      </c>
      <c r="K837" s="18">
        <v>2</v>
      </c>
      <c r="L837" s="18">
        <v>60</v>
      </c>
      <c r="M837" s="20">
        <v>950</v>
      </c>
    </row>
    <row r="838" spans="1:13" s="21" customFormat="1" ht="16.5">
      <c r="A838" s="18">
        <v>2005619</v>
      </c>
      <c r="B838" s="18">
        <v>2005601</v>
      </c>
      <c r="C838" s="18" t="s">
        <v>55</v>
      </c>
      <c r="D838" s="18">
        <v>19</v>
      </c>
      <c r="E838" s="18">
        <v>60</v>
      </c>
      <c r="F838" s="18">
        <v>4</v>
      </c>
      <c r="G838" s="19">
        <v>311</v>
      </c>
      <c r="H838" s="19">
        <v>333</v>
      </c>
      <c r="I838" s="19">
        <v>322</v>
      </c>
      <c r="J838" s="19">
        <v>312</v>
      </c>
      <c r="K838" s="18">
        <v>2</v>
      </c>
      <c r="L838" s="18">
        <v>60</v>
      </c>
      <c r="M838" s="20">
        <v>1450</v>
      </c>
    </row>
    <row r="839" spans="1:13" s="21" customFormat="1" ht="16.5">
      <c r="A839" s="18">
        <v>2005620</v>
      </c>
      <c r="B839" s="18">
        <v>2005601</v>
      </c>
      <c r="C839" s="18" t="s">
        <v>55</v>
      </c>
      <c r="D839" s="18">
        <v>20</v>
      </c>
      <c r="E839" s="18">
        <v>70</v>
      </c>
      <c r="F839" s="18">
        <v>4</v>
      </c>
      <c r="G839" s="19">
        <v>423</v>
      </c>
      <c r="H839" s="19">
        <v>332</v>
      </c>
      <c r="I839" s="19">
        <v>321</v>
      </c>
      <c r="J839" s="19">
        <v>313</v>
      </c>
      <c r="K839" s="18">
        <v>2</v>
      </c>
      <c r="L839" s="18">
        <v>60</v>
      </c>
      <c r="M839" s="20">
        <v>1490</v>
      </c>
    </row>
    <row r="840" spans="1:13" s="21" customFormat="1" ht="16.5">
      <c r="A840" s="18">
        <v>2005621</v>
      </c>
      <c r="B840" s="18">
        <v>2005601</v>
      </c>
      <c r="C840" s="18" t="s">
        <v>55</v>
      </c>
      <c r="D840" s="18">
        <v>21</v>
      </c>
      <c r="E840" s="18">
        <v>70</v>
      </c>
      <c r="F840" s="18">
        <v>4</v>
      </c>
      <c r="G840" s="19">
        <v>412</v>
      </c>
      <c r="H840" s="19">
        <v>331</v>
      </c>
      <c r="I840" s="19">
        <v>323</v>
      </c>
      <c r="J840" s="19">
        <v>312</v>
      </c>
      <c r="K840" s="18">
        <v>2</v>
      </c>
      <c r="L840" s="18">
        <v>60</v>
      </c>
      <c r="M840" s="20">
        <v>1510</v>
      </c>
    </row>
    <row r="841" spans="1:13" s="21" customFormat="1" ht="16.5">
      <c r="A841" s="18">
        <v>2005622</v>
      </c>
      <c r="B841" s="18">
        <v>2005601</v>
      </c>
      <c r="C841" s="18" t="s">
        <v>55</v>
      </c>
      <c r="D841" s="18">
        <v>22</v>
      </c>
      <c r="E841" s="18">
        <v>70</v>
      </c>
      <c r="F841" s="18">
        <v>4</v>
      </c>
      <c r="G841" s="19">
        <v>411</v>
      </c>
      <c r="H841" s="19">
        <v>333</v>
      </c>
      <c r="I841" s="19">
        <v>322</v>
      </c>
      <c r="J841" s="19">
        <v>311</v>
      </c>
      <c r="K841" s="18">
        <v>2</v>
      </c>
      <c r="L841" s="18">
        <v>60</v>
      </c>
      <c r="M841" s="20">
        <v>1530</v>
      </c>
    </row>
    <row r="842" spans="1:13" s="21" customFormat="1" ht="16.5">
      <c r="A842" s="18">
        <v>2005623</v>
      </c>
      <c r="B842" s="18">
        <v>2005601</v>
      </c>
      <c r="C842" s="18" t="s">
        <v>55</v>
      </c>
      <c r="D842" s="18">
        <v>23</v>
      </c>
      <c r="E842" s="18">
        <v>70</v>
      </c>
      <c r="F842" s="18">
        <v>4</v>
      </c>
      <c r="G842" s="19">
        <v>413</v>
      </c>
      <c r="H842" s="19">
        <v>332</v>
      </c>
      <c r="I842" s="19">
        <v>321</v>
      </c>
      <c r="J842" s="19">
        <v>313</v>
      </c>
      <c r="K842" s="18">
        <v>2</v>
      </c>
      <c r="L842" s="18">
        <v>60</v>
      </c>
      <c r="M842" s="20">
        <v>1550</v>
      </c>
    </row>
    <row r="843" spans="1:13" s="21" customFormat="1" ht="16.5">
      <c r="A843" s="18">
        <v>2005624</v>
      </c>
      <c r="B843" s="18">
        <v>2005601</v>
      </c>
      <c r="C843" s="18" t="s">
        <v>55</v>
      </c>
      <c r="D843" s="18">
        <v>24</v>
      </c>
      <c r="E843" s="18">
        <v>70</v>
      </c>
      <c r="F843" s="18">
        <v>4</v>
      </c>
      <c r="G843" s="19">
        <v>412</v>
      </c>
      <c r="H843" s="19">
        <v>431</v>
      </c>
      <c r="I843" s="19">
        <v>323</v>
      </c>
      <c r="J843" s="19">
        <v>312</v>
      </c>
      <c r="K843" s="18">
        <v>2</v>
      </c>
      <c r="L843" s="18">
        <v>60</v>
      </c>
      <c r="M843" s="20">
        <v>1570</v>
      </c>
    </row>
    <row r="844" spans="1:13" s="21" customFormat="1" ht="16.5">
      <c r="A844" s="18">
        <v>2005625</v>
      </c>
      <c r="B844" s="18">
        <v>2005601</v>
      </c>
      <c r="C844" s="18" t="s">
        <v>55</v>
      </c>
      <c r="D844" s="18">
        <v>25</v>
      </c>
      <c r="E844" s="18">
        <v>70</v>
      </c>
      <c r="F844" s="18">
        <v>4</v>
      </c>
      <c r="G844" s="19">
        <v>411</v>
      </c>
      <c r="H844" s="19">
        <v>433</v>
      </c>
      <c r="I844" s="19">
        <v>322</v>
      </c>
      <c r="J844" s="19">
        <v>311</v>
      </c>
      <c r="K844" s="18">
        <v>2</v>
      </c>
      <c r="L844" s="18">
        <v>60</v>
      </c>
      <c r="M844" s="20">
        <v>1610</v>
      </c>
    </row>
    <row r="845" spans="1:13" s="21" customFormat="1" ht="16.5">
      <c r="A845" s="18">
        <v>2005626</v>
      </c>
      <c r="B845" s="18">
        <v>2005601</v>
      </c>
      <c r="C845" s="18" t="s">
        <v>55</v>
      </c>
      <c r="D845" s="18">
        <v>26</v>
      </c>
      <c r="E845" s="18">
        <v>70</v>
      </c>
      <c r="F845" s="18">
        <v>4</v>
      </c>
      <c r="G845" s="19">
        <v>413</v>
      </c>
      <c r="H845" s="19">
        <v>432</v>
      </c>
      <c r="I845" s="19">
        <v>321</v>
      </c>
      <c r="J845" s="19">
        <v>313</v>
      </c>
      <c r="K845" s="18">
        <v>2</v>
      </c>
      <c r="L845" s="18">
        <v>60</v>
      </c>
      <c r="M845" s="20">
        <v>1630</v>
      </c>
    </row>
    <row r="846" spans="1:13" s="21" customFormat="1" ht="16.5">
      <c r="A846" s="18">
        <v>2005627</v>
      </c>
      <c r="B846" s="18">
        <v>2005601</v>
      </c>
      <c r="C846" s="18" t="s">
        <v>55</v>
      </c>
      <c r="D846" s="18">
        <v>27</v>
      </c>
      <c r="E846" s="18">
        <v>70</v>
      </c>
      <c r="F846" s="18">
        <v>4</v>
      </c>
      <c r="G846" s="19">
        <v>412</v>
      </c>
      <c r="H846" s="19">
        <v>431</v>
      </c>
      <c r="I846" s="19">
        <v>323</v>
      </c>
      <c r="J846" s="19">
        <v>312</v>
      </c>
      <c r="K846" s="18">
        <v>2</v>
      </c>
      <c r="L846" s="18">
        <v>60</v>
      </c>
      <c r="M846" s="20">
        <v>1650</v>
      </c>
    </row>
    <row r="847" spans="1:13" s="21" customFormat="1" ht="16.5">
      <c r="A847" s="18">
        <v>2005628</v>
      </c>
      <c r="B847" s="18">
        <v>2005601</v>
      </c>
      <c r="C847" s="18" t="s">
        <v>55</v>
      </c>
      <c r="D847" s="18">
        <v>28</v>
      </c>
      <c r="E847" s="18">
        <v>70</v>
      </c>
      <c r="F847" s="18">
        <v>4</v>
      </c>
      <c r="G847" s="19">
        <v>411</v>
      </c>
      <c r="H847" s="19">
        <v>433</v>
      </c>
      <c r="I847" s="19">
        <v>322</v>
      </c>
      <c r="J847" s="19">
        <v>311</v>
      </c>
      <c r="K847" s="18">
        <v>2</v>
      </c>
      <c r="L847" s="18">
        <v>60</v>
      </c>
      <c r="M847" s="20">
        <v>1670</v>
      </c>
    </row>
    <row r="848" spans="1:13" s="21" customFormat="1" ht="16.5">
      <c r="A848" s="18">
        <v>2005629</v>
      </c>
      <c r="B848" s="18">
        <v>2005601</v>
      </c>
      <c r="C848" s="18" t="s">
        <v>55</v>
      </c>
      <c r="D848" s="18">
        <v>29</v>
      </c>
      <c r="E848" s="18">
        <v>70</v>
      </c>
      <c r="F848" s="18">
        <v>4</v>
      </c>
      <c r="G848" s="19">
        <v>413</v>
      </c>
      <c r="H848" s="19">
        <v>432</v>
      </c>
      <c r="I848" s="19">
        <v>421</v>
      </c>
      <c r="J848" s="19">
        <v>411</v>
      </c>
      <c r="K848" s="18">
        <v>2</v>
      </c>
      <c r="L848" s="18">
        <v>60</v>
      </c>
      <c r="M848" s="20">
        <v>2170</v>
      </c>
    </row>
    <row r="849" spans="1:13" s="21" customFormat="1" ht="16.5">
      <c r="A849" s="18">
        <v>2005630</v>
      </c>
      <c r="B849" s="18">
        <v>2005601</v>
      </c>
      <c r="C849" s="18" t="s">
        <v>55</v>
      </c>
      <c r="D849" s="18">
        <v>30</v>
      </c>
      <c r="E849" s="18">
        <v>80</v>
      </c>
      <c r="F849" s="18">
        <v>4</v>
      </c>
      <c r="G849" s="19">
        <v>522</v>
      </c>
      <c r="H849" s="19">
        <v>431</v>
      </c>
      <c r="I849" s="19">
        <v>423</v>
      </c>
      <c r="J849" s="19">
        <v>412</v>
      </c>
      <c r="K849" s="18">
        <v>2</v>
      </c>
      <c r="L849" s="18">
        <v>60</v>
      </c>
      <c r="M849" s="20">
        <v>2210</v>
      </c>
    </row>
    <row r="850" spans="1:13" s="21" customFormat="1" ht="16.5">
      <c r="A850" s="18">
        <v>2005631</v>
      </c>
      <c r="B850" s="18">
        <v>2005601</v>
      </c>
      <c r="C850" s="18" t="s">
        <v>55</v>
      </c>
      <c r="D850" s="18">
        <v>31</v>
      </c>
      <c r="E850" s="18">
        <v>80</v>
      </c>
      <c r="F850" s="18">
        <v>4</v>
      </c>
      <c r="G850" s="19">
        <v>511</v>
      </c>
      <c r="H850" s="19">
        <v>433</v>
      </c>
      <c r="I850" s="19">
        <v>422</v>
      </c>
      <c r="J850" s="19">
        <v>411</v>
      </c>
      <c r="K850" s="18">
        <v>2</v>
      </c>
      <c r="L850" s="18">
        <v>60</v>
      </c>
      <c r="M850" s="20">
        <v>2230</v>
      </c>
    </row>
    <row r="851" spans="1:13" s="21" customFormat="1" ht="16.5">
      <c r="A851" s="18">
        <v>2005632</v>
      </c>
      <c r="B851" s="18">
        <v>2005601</v>
      </c>
      <c r="C851" s="18" t="s">
        <v>55</v>
      </c>
      <c r="D851" s="18">
        <v>32</v>
      </c>
      <c r="E851" s="18">
        <v>80</v>
      </c>
      <c r="F851" s="18">
        <v>4</v>
      </c>
      <c r="G851" s="19">
        <v>513</v>
      </c>
      <c r="H851" s="19">
        <v>432</v>
      </c>
      <c r="I851" s="19">
        <v>421</v>
      </c>
      <c r="J851" s="19">
        <v>413</v>
      </c>
      <c r="K851" s="18">
        <v>2</v>
      </c>
      <c r="L851" s="18">
        <v>60</v>
      </c>
      <c r="M851" s="20">
        <v>2250</v>
      </c>
    </row>
    <row r="852" spans="1:13" s="21" customFormat="1" ht="16.5">
      <c r="A852" s="18">
        <v>2005633</v>
      </c>
      <c r="B852" s="18">
        <v>2005601</v>
      </c>
      <c r="C852" s="18" t="s">
        <v>55</v>
      </c>
      <c r="D852" s="18">
        <v>33</v>
      </c>
      <c r="E852" s="18">
        <v>80</v>
      </c>
      <c r="F852" s="18">
        <v>4</v>
      </c>
      <c r="G852" s="19">
        <v>522</v>
      </c>
      <c r="H852" s="19">
        <v>431</v>
      </c>
      <c r="I852" s="19">
        <v>423</v>
      </c>
      <c r="J852" s="19">
        <v>412</v>
      </c>
      <c r="K852" s="18">
        <v>2</v>
      </c>
      <c r="L852" s="18">
        <v>60</v>
      </c>
      <c r="M852" s="20">
        <v>2270</v>
      </c>
    </row>
    <row r="853" spans="1:13" s="21" customFormat="1" ht="16.5">
      <c r="A853" s="18">
        <v>2005634</v>
      </c>
      <c r="B853" s="18">
        <v>2005601</v>
      </c>
      <c r="C853" s="18" t="s">
        <v>55</v>
      </c>
      <c r="D853" s="18">
        <v>34</v>
      </c>
      <c r="E853" s="18">
        <v>80</v>
      </c>
      <c r="F853" s="18">
        <v>4</v>
      </c>
      <c r="G853" s="19">
        <v>511</v>
      </c>
      <c r="H853" s="19">
        <v>433</v>
      </c>
      <c r="I853" s="19">
        <v>422</v>
      </c>
      <c r="J853" s="19">
        <v>411</v>
      </c>
      <c r="K853" s="18">
        <v>2</v>
      </c>
      <c r="L853" s="18">
        <v>60</v>
      </c>
      <c r="M853" s="20">
        <v>2290</v>
      </c>
    </row>
    <row r="854" spans="1:13" s="21" customFormat="1" ht="16.5">
      <c r="A854" s="18">
        <v>2005635</v>
      </c>
      <c r="B854" s="18">
        <v>2005601</v>
      </c>
      <c r="C854" s="18" t="s">
        <v>55</v>
      </c>
      <c r="D854" s="18">
        <v>35</v>
      </c>
      <c r="E854" s="18">
        <v>80</v>
      </c>
      <c r="F854" s="18">
        <v>4</v>
      </c>
      <c r="G854" s="19">
        <v>513</v>
      </c>
      <c r="H854" s="19">
        <v>532</v>
      </c>
      <c r="I854" s="19">
        <v>421</v>
      </c>
      <c r="J854" s="19">
        <v>413</v>
      </c>
      <c r="K854" s="18">
        <v>2</v>
      </c>
      <c r="L854" s="18">
        <v>60</v>
      </c>
      <c r="M854" s="20">
        <v>2330</v>
      </c>
    </row>
    <row r="855" spans="1:13" s="21" customFormat="1" ht="16.5">
      <c r="A855" s="18">
        <v>2005636</v>
      </c>
      <c r="B855" s="18">
        <v>2005601</v>
      </c>
      <c r="C855" s="18" t="s">
        <v>55</v>
      </c>
      <c r="D855" s="18">
        <v>36</v>
      </c>
      <c r="E855" s="18">
        <v>80</v>
      </c>
      <c r="F855" s="18">
        <v>4</v>
      </c>
      <c r="G855" s="19">
        <v>512</v>
      </c>
      <c r="H855" s="19">
        <v>531</v>
      </c>
      <c r="I855" s="19">
        <v>423</v>
      </c>
      <c r="J855" s="19">
        <v>412</v>
      </c>
      <c r="K855" s="18">
        <v>2</v>
      </c>
      <c r="L855" s="18">
        <v>60</v>
      </c>
      <c r="M855" s="20">
        <v>2350</v>
      </c>
    </row>
    <row r="856" spans="1:13" s="21" customFormat="1" ht="16.5">
      <c r="A856" s="18">
        <v>2005637</v>
      </c>
      <c r="B856" s="18">
        <v>2005601</v>
      </c>
      <c r="C856" s="18" t="s">
        <v>55</v>
      </c>
      <c r="D856" s="18">
        <v>37</v>
      </c>
      <c r="E856" s="18">
        <v>80</v>
      </c>
      <c r="F856" s="18">
        <v>4</v>
      </c>
      <c r="G856" s="19">
        <v>511</v>
      </c>
      <c r="H856" s="19">
        <v>533</v>
      </c>
      <c r="I856" s="19">
        <v>422</v>
      </c>
      <c r="J856" s="19">
        <v>411</v>
      </c>
      <c r="K856" s="18">
        <v>2</v>
      </c>
      <c r="L856" s="18">
        <v>60</v>
      </c>
      <c r="M856" s="20">
        <v>2370</v>
      </c>
    </row>
    <row r="857" spans="1:13" s="21" customFormat="1" ht="16.5">
      <c r="A857" s="18">
        <v>2005638</v>
      </c>
      <c r="B857" s="18">
        <v>2005601</v>
      </c>
      <c r="C857" s="18" t="s">
        <v>55</v>
      </c>
      <c r="D857" s="18">
        <v>38</v>
      </c>
      <c r="E857" s="18">
        <v>80</v>
      </c>
      <c r="F857" s="18">
        <v>4</v>
      </c>
      <c r="G857" s="19">
        <v>513</v>
      </c>
      <c r="H857" s="19">
        <v>532</v>
      </c>
      <c r="I857" s="19">
        <v>421</v>
      </c>
      <c r="J857" s="19">
        <v>413</v>
      </c>
      <c r="K857" s="18">
        <v>2</v>
      </c>
      <c r="L857" s="18">
        <v>60</v>
      </c>
      <c r="M857" s="20">
        <v>2390</v>
      </c>
    </row>
    <row r="858" spans="1:13" s="21" customFormat="1" ht="16.5">
      <c r="A858" s="18">
        <v>2005639</v>
      </c>
      <c r="B858" s="18">
        <v>2005601</v>
      </c>
      <c r="C858" s="18" t="s">
        <v>55</v>
      </c>
      <c r="D858" s="18">
        <v>39</v>
      </c>
      <c r="E858" s="18">
        <v>80</v>
      </c>
      <c r="F858" s="18">
        <v>4</v>
      </c>
      <c r="G858" s="19">
        <v>512</v>
      </c>
      <c r="H858" s="19">
        <v>531</v>
      </c>
      <c r="I858" s="19">
        <v>523</v>
      </c>
      <c r="J858" s="19">
        <v>513</v>
      </c>
      <c r="K858" s="18">
        <v>2</v>
      </c>
      <c r="L858" s="18">
        <v>60</v>
      </c>
      <c r="M858" s="20">
        <v>2890</v>
      </c>
    </row>
    <row r="859" spans="1:13" s="21" customFormat="1" ht="16.5">
      <c r="A859" s="18">
        <v>2005640</v>
      </c>
      <c r="B859" s="18">
        <v>2005601</v>
      </c>
      <c r="C859" s="18" t="s">
        <v>55</v>
      </c>
      <c r="D859" s="18">
        <v>40</v>
      </c>
      <c r="E859" s="18">
        <v>90</v>
      </c>
      <c r="F859" s="18">
        <v>4</v>
      </c>
      <c r="G859" s="19">
        <v>621</v>
      </c>
      <c r="H859" s="19">
        <v>533</v>
      </c>
      <c r="I859" s="19">
        <v>522</v>
      </c>
      <c r="J859" s="19">
        <v>511</v>
      </c>
      <c r="K859" s="18">
        <v>2</v>
      </c>
      <c r="L859" s="18">
        <v>60</v>
      </c>
      <c r="M859" s="20">
        <v>2930</v>
      </c>
    </row>
    <row r="860" spans="1:13" s="21" customFormat="1" ht="16.5">
      <c r="A860" s="18">
        <v>2005641</v>
      </c>
      <c r="B860" s="18">
        <v>2005601</v>
      </c>
      <c r="C860" s="18" t="s">
        <v>55</v>
      </c>
      <c r="D860" s="18">
        <v>41</v>
      </c>
      <c r="E860" s="18">
        <v>90</v>
      </c>
      <c r="F860" s="18">
        <v>4</v>
      </c>
      <c r="G860" s="19">
        <v>623</v>
      </c>
      <c r="H860" s="19">
        <v>532</v>
      </c>
      <c r="I860" s="19">
        <v>521</v>
      </c>
      <c r="J860" s="19">
        <v>513</v>
      </c>
      <c r="K860" s="18">
        <v>2</v>
      </c>
      <c r="L860" s="18">
        <v>60</v>
      </c>
      <c r="M860" s="20">
        <v>2950</v>
      </c>
    </row>
    <row r="861" spans="1:13" s="21" customFormat="1" ht="16.5">
      <c r="A861" s="18">
        <v>2005642</v>
      </c>
      <c r="B861" s="18">
        <v>2005601</v>
      </c>
      <c r="C861" s="18" t="s">
        <v>55</v>
      </c>
      <c r="D861" s="18">
        <v>42</v>
      </c>
      <c r="E861" s="18">
        <v>90</v>
      </c>
      <c r="F861" s="18">
        <v>4</v>
      </c>
      <c r="G861" s="19">
        <v>622</v>
      </c>
      <c r="H861" s="19">
        <v>531</v>
      </c>
      <c r="I861" s="19">
        <v>523</v>
      </c>
      <c r="J861" s="19">
        <v>512</v>
      </c>
      <c r="K861" s="18">
        <v>2</v>
      </c>
      <c r="L861" s="18">
        <v>60</v>
      </c>
      <c r="M861" s="20">
        <v>2970</v>
      </c>
    </row>
    <row r="862" spans="1:13" s="21" customFormat="1" ht="16.5">
      <c r="A862" s="18">
        <v>2005643</v>
      </c>
      <c r="B862" s="18">
        <v>2005601</v>
      </c>
      <c r="C862" s="18" t="s">
        <v>55</v>
      </c>
      <c r="D862" s="18">
        <v>43</v>
      </c>
      <c r="E862" s="18">
        <v>90</v>
      </c>
      <c r="F862" s="18">
        <v>4</v>
      </c>
      <c r="G862" s="19">
        <v>621</v>
      </c>
      <c r="H862" s="19">
        <v>533</v>
      </c>
      <c r="I862" s="19">
        <v>522</v>
      </c>
      <c r="J862" s="19">
        <v>511</v>
      </c>
      <c r="K862" s="18">
        <v>2</v>
      </c>
      <c r="L862" s="18">
        <v>60</v>
      </c>
      <c r="M862" s="20">
        <v>2990</v>
      </c>
    </row>
    <row r="863" spans="1:13" s="21" customFormat="1" ht="16.5">
      <c r="A863" s="18">
        <v>2005644</v>
      </c>
      <c r="B863" s="18">
        <v>2005601</v>
      </c>
      <c r="C863" s="18" t="s">
        <v>55</v>
      </c>
      <c r="D863" s="18">
        <v>44</v>
      </c>
      <c r="E863" s="18">
        <v>90</v>
      </c>
      <c r="F863" s="18">
        <v>4</v>
      </c>
      <c r="G863" s="19">
        <v>623</v>
      </c>
      <c r="H863" s="19">
        <v>532</v>
      </c>
      <c r="I863" s="19">
        <v>521</v>
      </c>
      <c r="J863" s="19">
        <v>513</v>
      </c>
      <c r="K863" s="18">
        <v>2</v>
      </c>
      <c r="L863" s="18">
        <v>60</v>
      </c>
      <c r="M863" s="20">
        <v>3010</v>
      </c>
    </row>
    <row r="864" spans="1:13" s="21" customFormat="1" ht="16.5">
      <c r="A864" s="18">
        <v>2005645</v>
      </c>
      <c r="B864" s="18">
        <v>2005601</v>
      </c>
      <c r="C864" s="18" t="s">
        <v>55</v>
      </c>
      <c r="D864" s="18">
        <v>45</v>
      </c>
      <c r="E864" s="18">
        <v>90</v>
      </c>
      <c r="F864" s="18">
        <v>4</v>
      </c>
      <c r="G864" s="19">
        <v>612</v>
      </c>
      <c r="H864" s="19">
        <v>631</v>
      </c>
      <c r="I864" s="19">
        <v>523</v>
      </c>
      <c r="J864" s="19">
        <v>512</v>
      </c>
      <c r="K864" s="18">
        <v>2</v>
      </c>
      <c r="L864" s="18">
        <v>60</v>
      </c>
      <c r="M864" s="20">
        <v>3050</v>
      </c>
    </row>
    <row r="865" spans="1:13" s="21" customFormat="1" ht="16.5">
      <c r="A865" s="18">
        <v>2005646</v>
      </c>
      <c r="B865" s="18">
        <v>2005601</v>
      </c>
      <c r="C865" s="18" t="s">
        <v>55</v>
      </c>
      <c r="D865" s="18">
        <v>46</v>
      </c>
      <c r="E865" s="18">
        <v>90</v>
      </c>
      <c r="F865" s="18">
        <v>4</v>
      </c>
      <c r="G865" s="19">
        <v>611</v>
      </c>
      <c r="H865" s="19">
        <v>633</v>
      </c>
      <c r="I865" s="19">
        <v>522</v>
      </c>
      <c r="J865" s="19">
        <v>511</v>
      </c>
      <c r="K865" s="18">
        <v>2</v>
      </c>
      <c r="L865" s="18">
        <v>60</v>
      </c>
      <c r="M865" s="20">
        <v>3070</v>
      </c>
    </row>
    <row r="866" spans="1:13" s="21" customFormat="1" ht="16.5">
      <c r="A866" s="18">
        <v>2005647</v>
      </c>
      <c r="B866" s="18">
        <v>2005601</v>
      </c>
      <c r="C866" s="18" t="s">
        <v>55</v>
      </c>
      <c r="D866" s="18">
        <v>47</v>
      </c>
      <c r="E866" s="18">
        <v>90</v>
      </c>
      <c r="F866" s="18">
        <v>4</v>
      </c>
      <c r="G866" s="19">
        <v>623</v>
      </c>
      <c r="H866" s="19">
        <v>632</v>
      </c>
      <c r="I866" s="19">
        <v>521</v>
      </c>
      <c r="J866" s="19">
        <v>513</v>
      </c>
      <c r="K866" s="18">
        <v>2</v>
      </c>
      <c r="L866" s="18">
        <v>60</v>
      </c>
      <c r="M866" s="20">
        <v>3090</v>
      </c>
    </row>
    <row r="867" spans="1:13" s="21" customFormat="1" ht="16.5">
      <c r="A867" s="18">
        <v>2005648</v>
      </c>
      <c r="B867" s="18">
        <v>2005601</v>
      </c>
      <c r="C867" s="18" t="s">
        <v>55</v>
      </c>
      <c r="D867" s="18">
        <v>48</v>
      </c>
      <c r="E867" s="18">
        <v>90</v>
      </c>
      <c r="F867" s="18">
        <v>4</v>
      </c>
      <c r="G867" s="19">
        <v>612</v>
      </c>
      <c r="H867" s="19">
        <v>631</v>
      </c>
      <c r="I867" s="19">
        <v>523</v>
      </c>
      <c r="J867" s="19">
        <v>512</v>
      </c>
      <c r="K867" s="18">
        <v>2</v>
      </c>
      <c r="L867" s="18">
        <v>60</v>
      </c>
      <c r="M867" s="20">
        <v>3110</v>
      </c>
    </row>
    <row r="868" spans="1:13" s="21" customFormat="1" ht="16.5">
      <c r="A868" s="18">
        <v>2005649</v>
      </c>
      <c r="B868" s="18">
        <v>2005601</v>
      </c>
      <c r="C868" s="18" t="s">
        <v>55</v>
      </c>
      <c r="D868" s="18">
        <v>49</v>
      </c>
      <c r="E868" s="18">
        <v>90</v>
      </c>
      <c r="F868" s="18">
        <v>4</v>
      </c>
      <c r="G868" s="19">
        <v>611</v>
      </c>
      <c r="H868" s="19">
        <v>633</v>
      </c>
      <c r="I868" s="19">
        <v>622</v>
      </c>
      <c r="J868" s="19">
        <v>613</v>
      </c>
      <c r="K868" s="18">
        <v>2</v>
      </c>
      <c r="L868" s="18">
        <v>60</v>
      </c>
      <c r="M868" s="20">
        <v>3610</v>
      </c>
    </row>
    <row r="869" spans="1:13" s="21" customFormat="1" ht="16.5">
      <c r="A869" s="18">
        <v>2005650</v>
      </c>
      <c r="B869" s="18">
        <v>2005601</v>
      </c>
      <c r="C869" s="18" t="s">
        <v>55</v>
      </c>
      <c r="D869" s="18">
        <v>50</v>
      </c>
      <c r="E869" s="18">
        <v>120</v>
      </c>
      <c r="F869" s="18">
        <v>4</v>
      </c>
      <c r="G869" s="19">
        <v>623</v>
      </c>
      <c r="H869" s="19">
        <v>632</v>
      </c>
      <c r="I869" s="19">
        <v>621</v>
      </c>
      <c r="J869" s="19">
        <v>613</v>
      </c>
      <c r="K869" s="18">
        <v>2</v>
      </c>
      <c r="L869" s="18">
        <v>60</v>
      </c>
      <c r="M869" s="20">
        <v>3810</v>
      </c>
    </row>
    <row r="870" spans="1:13" s="21" customFormat="1" ht="16.5">
      <c r="A870" s="18">
        <v>2006700</v>
      </c>
      <c r="B870" s="18">
        <v>2006701</v>
      </c>
      <c r="C870" s="18" t="s">
        <v>56</v>
      </c>
      <c r="D870" s="18">
        <v>0</v>
      </c>
      <c r="E870" s="18">
        <v>50</v>
      </c>
      <c r="F870" s="18">
        <v>2</v>
      </c>
      <c r="G870" s="19">
        <v>113</v>
      </c>
      <c r="H870" s="19">
        <v>132</v>
      </c>
      <c r="I870" s="19">
        <v>0</v>
      </c>
      <c r="J870" s="19">
        <v>0</v>
      </c>
      <c r="K870" s="18">
        <v>2</v>
      </c>
      <c r="L870" s="18">
        <v>60</v>
      </c>
      <c r="M870" s="20">
        <v>60</v>
      </c>
    </row>
    <row r="871" spans="1:13" s="21" customFormat="1" ht="16.5">
      <c r="A871" s="18">
        <v>2006701</v>
      </c>
      <c r="B871" s="18">
        <v>2006701</v>
      </c>
      <c r="C871" s="18" t="s">
        <v>56</v>
      </c>
      <c r="D871" s="18">
        <v>1</v>
      </c>
      <c r="E871" s="18">
        <v>50</v>
      </c>
      <c r="F871" s="18">
        <v>3</v>
      </c>
      <c r="G871" s="19">
        <v>212</v>
      </c>
      <c r="H871" s="19">
        <v>131</v>
      </c>
      <c r="I871" s="19">
        <v>124</v>
      </c>
      <c r="J871" s="19">
        <v>0</v>
      </c>
      <c r="K871" s="18">
        <v>2</v>
      </c>
      <c r="L871" s="18">
        <v>60</v>
      </c>
      <c r="M871" s="20">
        <v>80</v>
      </c>
    </row>
    <row r="872" spans="1:13" s="21" customFormat="1" ht="16.5">
      <c r="A872" s="18">
        <v>2006702</v>
      </c>
      <c r="B872" s="18">
        <v>2006701</v>
      </c>
      <c r="C872" s="18" t="s">
        <v>56</v>
      </c>
      <c r="D872" s="18">
        <v>2</v>
      </c>
      <c r="E872" s="18">
        <v>50</v>
      </c>
      <c r="F872" s="18">
        <v>4</v>
      </c>
      <c r="G872" s="19">
        <v>211</v>
      </c>
      <c r="H872" s="19">
        <v>134</v>
      </c>
      <c r="I872" s="19">
        <v>123</v>
      </c>
      <c r="J872" s="19">
        <v>132</v>
      </c>
      <c r="K872" s="18">
        <v>2</v>
      </c>
      <c r="L872" s="18">
        <v>60</v>
      </c>
      <c r="M872" s="20">
        <v>100</v>
      </c>
    </row>
    <row r="873" spans="1:13" s="21" customFormat="1" ht="16.5">
      <c r="A873" s="18">
        <v>2006703</v>
      </c>
      <c r="B873" s="18">
        <v>2006701</v>
      </c>
      <c r="C873" s="18" t="s">
        <v>56</v>
      </c>
      <c r="D873" s="18">
        <v>3</v>
      </c>
      <c r="E873" s="18">
        <v>50</v>
      </c>
      <c r="F873" s="18">
        <v>4</v>
      </c>
      <c r="G873" s="19">
        <v>214</v>
      </c>
      <c r="H873" s="19">
        <v>133</v>
      </c>
      <c r="I873" s="19">
        <v>122</v>
      </c>
      <c r="J873" s="19">
        <v>131</v>
      </c>
      <c r="K873" s="18">
        <v>2</v>
      </c>
      <c r="L873" s="18">
        <v>60</v>
      </c>
      <c r="M873" s="20">
        <v>120</v>
      </c>
    </row>
    <row r="874" spans="1:13" s="21" customFormat="1" ht="16.5">
      <c r="A874" s="18">
        <v>2006704</v>
      </c>
      <c r="B874" s="18">
        <v>2006701</v>
      </c>
      <c r="C874" s="18" t="s">
        <v>56</v>
      </c>
      <c r="D874" s="18">
        <v>4</v>
      </c>
      <c r="E874" s="18">
        <v>50</v>
      </c>
      <c r="F874" s="18">
        <v>4</v>
      </c>
      <c r="G874" s="19">
        <v>213</v>
      </c>
      <c r="H874" s="19">
        <v>232</v>
      </c>
      <c r="I874" s="19">
        <v>121</v>
      </c>
      <c r="J874" s="19">
        <v>134</v>
      </c>
      <c r="K874" s="18">
        <v>2</v>
      </c>
      <c r="L874" s="18">
        <v>60</v>
      </c>
      <c r="M874" s="20">
        <v>140</v>
      </c>
    </row>
    <row r="875" spans="1:13" s="21" customFormat="1" ht="16.5">
      <c r="A875" s="18">
        <v>2006705</v>
      </c>
      <c r="B875" s="18">
        <v>2006701</v>
      </c>
      <c r="C875" s="18" t="s">
        <v>56</v>
      </c>
      <c r="D875" s="18">
        <v>5</v>
      </c>
      <c r="E875" s="18">
        <v>50</v>
      </c>
      <c r="F875" s="18">
        <v>4</v>
      </c>
      <c r="G875" s="19">
        <v>212</v>
      </c>
      <c r="H875" s="19">
        <v>231</v>
      </c>
      <c r="I875" s="19">
        <v>124</v>
      </c>
      <c r="J875" s="19">
        <v>133</v>
      </c>
      <c r="K875" s="18">
        <v>2</v>
      </c>
      <c r="L875" s="18">
        <v>60</v>
      </c>
      <c r="M875" s="20">
        <v>170</v>
      </c>
    </row>
    <row r="876" spans="1:13" s="21" customFormat="1" ht="16.5">
      <c r="A876" s="18">
        <v>2006706</v>
      </c>
      <c r="B876" s="18">
        <v>2006701</v>
      </c>
      <c r="C876" s="18" t="s">
        <v>56</v>
      </c>
      <c r="D876" s="18">
        <v>6</v>
      </c>
      <c r="E876" s="18">
        <v>50</v>
      </c>
      <c r="F876" s="18">
        <v>4</v>
      </c>
      <c r="G876" s="19">
        <v>211</v>
      </c>
      <c r="H876" s="19">
        <v>234</v>
      </c>
      <c r="I876" s="19">
        <v>123</v>
      </c>
      <c r="J876" s="19">
        <v>132</v>
      </c>
      <c r="K876" s="18">
        <v>2</v>
      </c>
      <c r="L876" s="18">
        <v>60</v>
      </c>
      <c r="M876" s="20">
        <v>190</v>
      </c>
    </row>
    <row r="877" spans="1:13" s="21" customFormat="1" ht="16.5">
      <c r="A877" s="18">
        <v>2006707</v>
      </c>
      <c r="B877" s="18">
        <v>2006701</v>
      </c>
      <c r="C877" s="18" t="s">
        <v>56</v>
      </c>
      <c r="D877" s="18">
        <v>7</v>
      </c>
      <c r="E877" s="18">
        <v>50</v>
      </c>
      <c r="F877" s="18">
        <v>4</v>
      </c>
      <c r="G877" s="19">
        <v>214</v>
      </c>
      <c r="H877" s="19">
        <v>233</v>
      </c>
      <c r="I877" s="19">
        <v>122</v>
      </c>
      <c r="J877" s="19">
        <v>131</v>
      </c>
      <c r="K877" s="18">
        <v>2</v>
      </c>
      <c r="L877" s="18">
        <v>60</v>
      </c>
      <c r="M877" s="20">
        <v>210</v>
      </c>
    </row>
    <row r="878" spans="1:13" s="21" customFormat="1" ht="16.5">
      <c r="A878" s="18">
        <v>2006708</v>
      </c>
      <c r="B878" s="18">
        <v>2006701</v>
      </c>
      <c r="C878" s="18" t="s">
        <v>56</v>
      </c>
      <c r="D878" s="18">
        <v>8</v>
      </c>
      <c r="E878" s="18">
        <v>50</v>
      </c>
      <c r="F878" s="18">
        <v>4</v>
      </c>
      <c r="G878" s="19">
        <v>213</v>
      </c>
      <c r="H878" s="19">
        <v>232</v>
      </c>
      <c r="I878" s="19">
        <v>121</v>
      </c>
      <c r="J878" s="19">
        <v>134</v>
      </c>
      <c r="K878" s="18">
        <v>2</v>
      </c>
      <c r="L878" s="18">
        <v>60</v>
      </c>
      <c r="M878" s="20">
        <v>230</v>
      </c>
    </row>
    <row r="879" spans="1:13" s="21" customFormat="1" ht="16.5">
      <c r="A879" s="18">
        <v>2006709</v>
      </c>
      <c r="B879" s="18">
        <v>2006701</v>
      </c>
      <c r="C879" s="18" t="s">
        <v>56</v>
      </c>
      <c r="D879" s="18">
        <v>9</v>
      </c>
      <c r="E879" s="18">
        <v>50</v>
      </c>
      <c r="F879" s="18">
        <v>4</v>
      </c>
      <c r="G879" s="19">
        <v>212</v>
      </c>
      <c r="H879" s="19">
        <v>231</v>
      </c>
      <c r="I879" s="19">
        <v>224</v>
      </c>
      <c r="J879" s="19">
        <v>233</v>
      </c>
      <c r="K879" s="18">
        <v>2</v>
      </c>
      <c r="L879" s="18">
        <v>60</v>
      </c>
      <c r="M879" s="20">
        <v>730</v>
      </c>
    </row>
    <row r="880" spans="1:13" s="21" customFormat="1" ht="16.5">
      <c r="A880" s="18">
        <v>2006710</v>
      </c>
      <c r="B880" s="18">
        <v>2006701</v>
      </c>
      <c r="C880" s="18" t="s">
        <v>56</v>
      </c>
      <c r="D880" s="18">
        <v>10</v>
      </c>
      <c r="E880" s="18">
        <v>60</v>
      </c>
      <c r="F880" s="18">
        <v>4</v>
      </c>
      <c r="G880" s="19">
        <v>313</v>
      </c>
      <c r="H880" s="19">
        <v>232</v>
      </c>
      <c r="I880" s="19">
        <v>221</v>
      </c>
      <c r="J880" s="19">
        <v>233</v>
      </c>
      <c r="K880" s="18">
        <v>2</v>
      </c>
      <c r="L880" s="18">
        <v>60</v>
      </c>
      <c r="M880" s="20">
        <v>770</v>
      </c>
    </row>
    <row r="881" spans="1:13" s="21" customFormat="1" ht="16.5">
      <c r="A881" s="18">
        <v>2006711</v>
      </c>
      <c r="B881" s="18">
        <v>2006701</v>
      </c>
      <c r="C881" s="18" t="s">
        <v>56</v>
      </c>
      <c r="D881" s="18">
        <v>11</v>
      </c>
      <c r="E881" s="18">
        <v>60</v>
      </c>
      <c r="F881" s="18">
        <v>4</v>
      </c>
      <c r="G881" s="19">
        <v>312</v>
      </c>
      <c r="H881" s="19">
        <v>231</v>
      </c>
      <c r="I881" s="19">
        <v>223</v>
      </c>
      <c r="J881" s="19">
        <v>232</v>
      </c>
      <c r="K881" s="18">
        <v>2</v>
      </c>
      <c r="L881" s="18">
        <v>60</v>
      </c>
      <c r="M881" s="20">
        <v>790</v>
      </c>
    </row>
    <row r="882" spans="1:13" s="21" customFormat="1" ht="16.5">
      <c r="A882" s="18">
        <v>2006712</v>
      </c>
      <c r="B882" s="18">
        <v>2006701</v>
      </c>
      <c r="C882" s="18" t="s">
        <v>56</v>
      </c>
      <c r="D882" s="18">
        <v>12</v>
      </c>
      <c r="E882" s="18">
        <v>60</v>
      </c>
      <c r="F882" s="18">
        <v>4</v>
      </c>
      <c r="G882" s="19">
        <v>311</v>
      </c>
      <c r="H882" s="19">
        <v>233</v>
      </c>
      <c r="I882" s="19">
        <v>222</v>
      </c>
      <c r="J882" s="19">
        <v>231</v>
      </c>
      <c r="K882" s="18">
        <v>2</v>
      </c>
      <c r="L882" s="18">
        <v>60</v>
      </c>
      <c r="M882" s="20">
        <v>810</v>
      </c>
    </row>
    <row r="883" spans="1:13" s="21" customFormat="1" ht="16.5">
      <c r="A883" s="18">
        <v>2006713</v>
      </c>
      <c r="B883" s="18">
        <v>2006701</v>
      </c>
      <c r="C883" s="18" t="s">
        <v>56</v>
      </c>
      <c r="D883" s="18">
        <v>13</v>
      </c>
      <c r="E883" s="18">
        <v>60</v>
      </c>
      <c r="F883" s="18">
        <v>4</v>
      </c>
      <c r="G883" s="19">
        <v>323</v>
      </c>
      <c r="H883" s="19">
        <v>332</v>
      </c>
      <c r="I883" s="19">
        <v>221</v>
      </c>
      <c r="J883" s="19">
        <v>233</v>
      </c>
      <c r="K883" s="18">
        <v>2</v>
      </c>
      <c r="L883" s="18">
        <v>60</v>
      </c>
      <c r="M883" s="20">
        <v>830</v>
      </c>
    </row>
    <row r="884" spans="1:13" s="21" customFormat="1" ht="16.5">
      <c r="A884" s="18">
        <v>2006714</v>
      </c>
      <c r="B884" s="18">
        <v>2006701</v>
      </c>
      <c r="C884" s="18" t="s">
        <v>56</v>
      </c>
      <c r="D884" s="18">
        <v>14</v>
      </c>
      <c r="E884" s="18">
        <v>60</v>
      </c>
      <c r="F884" s="18">
        <v>4</v>
      </c>
      <c r="G884" s="19">
        <v>312</v>
      </c>
      <c r="H884" s="19">
        <v>331</v>
      </c>
      <c r="I884" s="19">
        <v>223</v>
      </c>
      <c r="J884" s="19">
        <v>232</v>
      </c>
      <c r="K884" s="18">
        <v>2</v>
      </c>
      <c r="L884" s="18">
        <v>60</v>
      </c>
      <c r="M884" s="20">
        <v>850</v>
      </c>
    </row>
    <row r="885" spans="1:13" s="21" customFormat="1" ht="16.5">
      <c r="A885" s="18">
        <v>2006715</v>
      </c>
      <c r="B885" s="18">
        <v>2006701</v>
      </c>
      <c r="C885" s="18" t="s">
        <v>56</v>
      </c>
      <c r="D885" s="18">
        <v>15</v>
      </c>
      <c r="E885" s="18">
        <v>60</v>
      </c>
      <c r="F885" s="18">
        <v>4</v>
      </c>
      <c r="G885" s="19">
        <v>311</v>
      </c>
      <c r="H885" s="19">
        <v>323</v>
      </c>
      <c r="I885" s="19">
        <v>222</v>
      </c>
      <c r="J885" s="19">
        <v>231</v>
      </c>
      <c r="K885" s="18">
        <v>2</v>
      </c>
      <c r="L885" s="18">
        <v>60</v>
      </c>
      <c r="M885" s="20">
        <v>890</v>
      </c>
    </row>
    <row r="886" spans="1:13" s="21" customFormat="1" ht="16.5">
      <c r="A886" s="18">
        <v>2006716</v>
      </c>
      <c r="B886" s="18">
        <v>2006701</v>
      </c>
      <c r="C886" s="18" t="s">
        <v>56</v>
      </c>
      <c r="D886" s="18">
        <v>16</v>
      </c>
      <c r="E886" s="18">
        <v>60</v>
      </c>
      <c r="F886" s="18">
        <v>4</v>
      </c>
      <c r="G886" s="19">
        <v>313</v>
      </c>
      <c r="H886" s="19">
        <v>332</v>
      </c>
      <c r="I886" s="19">
        <v>221</v>
      </c>
      <c r="J886" s="19">
        <v>233</v>
      </c>
      <c r="K886" s="18">
        <v>2</v>
      </c>
      <c r="L886" s="18">
        <v>60</v>
      </c>
      <c r="M886" s="20">
        <v>910</v>
      </c>
    </row>
    <row r="887" spans="1:13" s="21" customFormat="1" ht="16.5">
      <c r="A887" s="18">
        <v>2006717</v>
      </c>
      <c r="B887" s="18">
        <v>2006701</v>
      </c>
      <c r="C887" s="18" t="s">
        <v>56</v>
      </c>
      <c r="D887" s="18">
        <v>17</v>
      </c>
      <c r="E887" s="18">
        <v>60</v>
      </c>
      <c r="F887" s="18">
        <v>4</v>
      </c>
      <c r="G887" s="19">
        <v>312</v>
      </c>
      <c r="H887" s="19">
        <v>331</v>
      </c>
      <c r="I887" s="19">
        <v>223</v>
      </c>
      <c r="J887" s="19">
        <v>232</v>
      </c>
      <c r="K887" s="18">
        <v>2</v>
      </c>
      <c r="L887" s="18">
        <v>60</v>
      </c>
      <c r="M887" s="20">
        <v>930</v>
      </c>
    </row>
    <row r="888" spans="1:13" s="21" customFormat="1" ht="16.5">
      <c r="A888" s="18">
        <v>2006718</v>
      </c>
      <c r="B888" s="18">
        <v>2006701</v>
      </c>
      <c r="C888" s="18" t="s">
        <v>56</v>
      </c>
      <c r="D888" s="18">
        <v>18</v>
      </c>
      <c r="E888" s="18">
        <v>60</v>
      </c>
      <c r="F888" s="18">
        <v>4</v>
      </c>
      <c r="G888" s="19">
        <v>311</v>
      </c>
      <c r="H888" s="19">
        <v>333</v>
      </c>
      <c r="I888" s="19">
        <v>222</v>
      </c>
      <c r="J888" s="19">
        <v>231</v>
      </c>
      <c r="K888" s="18">
        <v>2</v>
      </c>
      <c r="L888" s="18">
        <v>60</v>
      </c>
      <c r="M888" s="20">
        <v>950</v>
      </c>
    </row>
    <row r="889" spans="1:13" s="21" customFormat="1" ht="16.5">
      <c r="A889" s="18">
        <v>2006719</v>
      </c>
      <c r="B889" s="18">
        <v>2006701</v>
      </c>
      <c r="C889" s="18" t="s">
        <v>56</v>
      </c>
      <c r="D889" s="18">
        <v>19</v>
      </c>
      <c r="E889" s="18">
        <v>60</v>
      </c>
      <c r="F889" s="18">
        <v>4</v>
      </c>
      <c r="G889" s="19">
        <v>313</v>
      </c>
      <c r="H889" s="19">
        <v>332</v>
      </c>
      <c r="I889" s="19">
        <v>321</v>
      </c>
      <c r="J889" s="19">
        <v>333</v>
      </c>
      <c r="K889" s="18">
        <v>2</v>
      </c>
      <c r="L889" s="18">
        <v>60</v>
      </c>
      <c r="M889" s="20">
        <v>1450</v>
      </c>
    </row>
    <row r="890" spans="1:13" s="21" customFormat="1" ht="16.5">
      <c r="A890" s="18">
        <v>2006720</v>
      </c>
      <c r="B890" s="18">
        <v>2006701</v>
      </c>
      <c r="C890" s="18" t="s">
        <v>56</v>
      </c>
      <c r="D890" s="18">
        <v>20</v>
      </c>
      <c r="E890" s="18">
        <v>70</v>
      </c>
      <c r="F890" s="18">
        <v>4</v>
      </c>
      <c r="G890" s="19">
        <v>422</v>
      </c>
      <c r="H890" s="19">
        <v>331</v>
      </c>
      <c r="I890" s="19">
        <v>323</v>
      </c>
      <c r="J890" s="19">
        <v>332</v>
      </c>
      <c r="K890" s="18">
        <v>2</v>
      </c>
      <c r="L890" s="18">
        <v>60</v>
      </c>
      <c r="M890" s="20">
        <v>1490</v>
      </c>
    </row>
    <row r="891" spans="1:13" s="21" customFormat="1" ht="16.5">
      <c r="A891" s="18">
        <v>2006721</v>
      </c>
      <c r="B891" s="18">
        <v>2006701</v>
      </c>
      <c r="C891" s="18" t="s">
        <v>56</v>
      </c>
      <c r="D891" s="18">
        <v>21</v>
      </c>
      <c r="E891" s="18">
        <v>70</v>
      </c>
      <c r="F891" s="18">
        <v>4</v>
      </c>
      <c r="G891" s="19">
        <v>411</v>
      </c>
      <c r="H891" s="19">
        <v>333</v>
      </c>
      <c r="I891" s="19">
        <v>322</v>
      </c>
      <c r="J891" s="19">
        <v>331</v>
      </c>
      <c r="K891" s="18">
        <v>2</v>
      </c>
      <c r="L891" s="18">
        <v>60</v>
      </c>
      <c r="M891" s="20">
        <v>1510</v>
      </c>
    </row>
    <row r="892" spans="1:13" s="21" customFormat="1" ht="16.5">
      <c r="A892" s="18">
        <v>2006722</v>
      </c>
      <c r="B892" s="18">
        <v>2006701</v>
      </c>
      <c r="C892" s="18" t="s">
        <v>56</v>
      </c>
      <c r="D892" s="18">
        <v>22</v>
      </c>
      <c r="E892" s="18">
        <v>70</v>
      </c>
      <c r="F892" s="18">
        <v>4</v>
      </c>
      <c r="G892" s="19">
        <v>413</v>
      </c>
      <c r="H892" s="19">
        <v>332</v>
      </c>
      <c r="I892" s="19">
        <v>321</v>
      </c>
      <c r="J892" s="19">
        <v>333</v>
      </c>
      <c r="K892" s="18">
        <v>2</v>
      </c>
      <c r="L892" s="18">
        <v>60</v>
      </c>
      <c r="M892" s="20">
        <v>1530</v>
      </c>
    </row>
    <row r="893" spans="1:13" s="21" customFormat="1" ht="16.5">
      <c r="A893" s="18">
        <v>2006723</v>
      </c>
      <c r="B893" s="18">
        <v>2006701</v>
      </c>
      <c r="C893" s="18" t="s">
        <v>56</v>
      </c>
      <c r="D893" s="18">
        <v>23</v>
      </c>
      <c r="E893" s="18">
        <v>70</v>
      </c>
      <c r="F893" s="18">
        <v>4</v>
      </c>
      <c r="G893" s="19">
        <v>412</v>
      </c>
      <c r="H893" s="19">
        <v>331</v>
      </c>
      <c r="I893" s="19">
        <v>323</v>
      </c>
      <c r="J893" s="19">
        <v>332</v>
      </c>
      <c r="K893" s="18">
        <v>2</v>
      </c>
      <c r="L893" s="18">
        <v>60</v>
      </c>
      <c r="M893" s="20">
        <v>1550</v>
      </c>
    </row>
    <row r="894" spans="1:13" s="21" customFormat="1" ht="16.5">
      <c r="A894" s="18">
        <v>2006724</v>
      </c>
      <c r="B894" s="18">
        <v>2006701</v>
      </c>
      <c r="C894" s="18" t="s">
        <v>56</v>
      </c>
      <c r="D894" s="18">
        <v>24</v>
      </c>
      <c r="E894" s="18">
        <v>70</v>
      </c>
      <c r="F894" s="18">
        <v>4</v>
      </c>
      <c r="G894" s="19">
        <v>411</v>
      </c>
      <c r="H894" s="19">
        <v>433</v>
      </c>
      <c r="I894" s="19">
        <v>322</v>
      </c>
      <c r="J894" s="19">
        <v>331</v>
      </c>
      <c r="K894" s="18">
        <v>2</v>
      </c>
      <c r="L894" s="18">
        <v>60</v>
      </c>
      <c r="M894" s="20">
        <v>1570</v>
      </c>
    </row>
    <row r="895" spans="1:13" s="21" customFormat="1" ht="16.5">
      <c r="A895" s="18">
        <v>2006725</v>
      </c>
      <c r="B895" s="18">
        <v>2006701</v>
      </c>
      <c r="C895" s="18" t="s">
        <v>56</v>
      </c>
      <c r="D895" s="18">
        <v>25</v>
      </c>
      <c r="E895" s="18">
        <v>70</v>
      </c>
      <c r="F895" s="18">
        <v>4</v>
      </c>
      <c r="G895" s="19">
        <v>413</v>
      </c>
      <c r="H895" s="19">
        <v>432</v>
      </c>
      <c r="I895" s="19">
        <v>321</v>
      </c>
      <c r="J895" s="19">
        <v>333</v>
      </c>
      <c r="K895" s="18">
        <v>2</v>
      </c>
      <c r="L895" s="18">
        <v>60</v>
      </c>
      <c r="M895" s="20">
        <v>1610</v>
      </c>
    </row>
    <row r="896" spans="1:13" s="21" customFormat="1" ht="16.5">
      <c r="A896" s="18">
        <v>2006726</v>
      </c>
      <c r="B896" s="18">
        <v>2006701</v>
      </c>
      <c r="C896" s="18" t="s">
        <v>56</v>
      </c>
      <c r="D896" s="18">
        <v>26</v>
      </c>
      <c r="E896" s="18">
        <v>70</v>
      </c>
      <c r="F896" s="18">
        <v>4</v>
      </c>
      <c r="G896" s="19">
        <v>412</v>
      </c>
      <c r="H896" s="19">
        <v>431</v>
      </c>
      <c r="I896" s="19">
        <v>323</v>
      </c>
      <c r="J896" s="19">
        <v>332</v>
      </c>
      <c r="K896" s="18">
        <v>2</v>
      </c>
      <c r="L896" s="18">
        <v>60</v>
      </c>
      <c r="M896" s="20">
        <v>1630</v>
      </c>
    </row>
    <row r="897" spans="1:13" s="21" customFormat="1" ht="16.5">
      <c r="A897" s="18">
        <v>2006727</v>
      </c>
      <c r="B897" s="18">
        <v>2006701</v>
      </c>
      <c r="C897" s="18" t="s">
        <v>56</v>
      </c>
      <c r="D897" s="18">
        <v>27</v>
      </c>
      <c r="E897" s="18">
        <v>70</v>
      </c>
      <c r="F897" s="18">
        <v>4</v>
      </c>
      <c r="G897" s="19">
        <v>421</v>
      </c>
      <c r="H897" s="19">
        <v>433</v>
      </c>
      <c r="I897" s="19">
        <v>322</v>
      </c>
      <c r="J897" s="19">
        <v>331</v>
      </c>
      <c r="K897" s="18">
        <v>2</v>
      </c>
      <c r="L897" s="18">
        <v>60</v>
      </c>
      <c r="M897" s="20">
        <v>1650</v>
      </c>
    </row>
    <row r="898" spans="1:13" s="21" customFormat="1" ht="16.5">
      <c r="A898" s="18">
        <v>2006728</v>
      </c>
      <c r="B898" s="18">
        <v>2006701</v>
      </c>
      <c r="C898" s="18" t="s">
        <v>56</v>
      </c>
      <c r="D898" s="18">
        <v>28</v>
      </c>
      <c r="E898" s="18">
        <v>70</v>
      </c>
      <c r="F898" s="18">
        <v>4</v>
      </c>
      <c r="G898" s="19">
        <v>413</v>
      </c>
      <c r="H898" s="19">
        <v>432</v>
      </c>
      <c r="I898" s="19">
        <v>321</v>
      </c>
      <c r="J898" s="19">
        <v>333</v>
      </c>
      <c r="K898" s="18">
        <v>2</v>
      </c>
      <c r="L898" s="18">
        <v>60</v>
      </c>
      <c r="M898" s="20">
        <v>1670</v>
      </c>
    </row>
    <row r="899" spans="1:13" s="21" customFormat="1" ht="16.5">
      <c r="A899" s="18">
        <v>2006729</v>
      </c>
      <c r="B899" s="18">
        <v>2006701</v>
      </c>
      <c r="C899" s="18" t="s">
        <v>56</v>
      </c>
      <c r="D899" s="18">
        <v>29</v>
      </c>
      <c r="E899" s="18">
        <v>70</v>
      </c>
      <c r="F899" s="18">
        <v>4</v>
      </c>
      <c r="G899" s="19">
        <v>412</v>
      </c>
      <c r="H899" s="19">
        <v>431</v>
      </c>
      <c r="I899" s="19">
        <v>423</v>
      </c>
      <c r="J899" s="19">
        <v>432</v>
      </c>
      <c r="K899" s="18">
        <v>2</v>
      </c>
      <c r="L899" s="18">
        <v>60</v>
      </c>
      <c r="M899" s="20">
        <v>2170</v>
      </c>
    </row>
    <row r="900" spans="1:13" s="21" customFormat="1" ht="16.5">
      <c r="A900" s="18">
        <v>2006730</v>
      </c>
      <c r="B900" s="18">
        <v>2006701</v>
      </c>
      <c r="C900" s="18" t="s">
        <v>56</v>
      </c>
      <c r="D900" s="18">
        <v>30</v>
      </c>
      <c r="E900" s="18">
        <v>80</v>
      </c>
      <c r="F900" s="18">
        <v>4</v>
      </c>
      <c r="G900" s="19">
        <v>511</v>
      </c>
      <c r="H900" s="19">
        <v>433</v>
      </c>
      <c r="I900" s="19">
        <v>422</v>
      </c>
      <c r="J900" s="19">
        <v>431</v>
      </c>
      <c r="K900" s="18">
        <v>2</v>
      </c>
      <c r="L900" s="18">
        <v>60</v>
      </c>
      <c r="M900" s="20">
        <v>2210</v>
      </c>
    </row>
    <row r="901" spans="1:13" s="21" customFormat="1" ht="16.5">
      <c r="A901" s="18">
        <v>2006731</v>
      </c>
      <c r="B901" s="18">
        <v>2006701</v>
      </c>
      <c r="C901" s="18" t="s">
        <v>56</v>
      </c>
      <c r="D901" s="18">
        <v>31</v>
      </c>
      <c r="E901" s="18">
        <v>80</v>
      </c>
      <c r="F901" s="18">
        <v>4</v>
      </c>
      <c r="G901" s="19">
        <v>513</v>
      </c>
      <c r="H901" s="19">
        <v>432</v>
      </c>
      <c r="I901" s="19">
        <v>421</v>
      </c>
      <c r="J901" s="19">
        <v>433</v>
      </c>
      <c r="K901" s="18">
        <v>2</v>
      </c>
      <c r="L901" s="18">
        <v>60</v>
      </c>
      <c r="M901" s="20">
        <v>2230</v>
      </c>
    </row>
    <row r="902" spans="1:13" s="21" customFormat="1" ht="16.5">
      <c r="A902" s="18">
        <v>2006732</v>
      </c>
      <c r="B902" s="18">
        <v>2006701</v>
      </c>
      <c r="C902" s="18" t="s">
        <v>56</v>
      </c>
      <c r="D902" s="18">
        <v>32</v>
      </c>
      <c r="E902" s="18">
        <v>80</v>
      </c>
      <c r="F902" s="18">
        <v>4</v>
      </c>
      <c r="G902" s="19">
        <v>512</v>
      </c>
      <c r="H902" s="19">
        <v>431</v>
      </c>
      <c r="I902" s="19">
        <v>423</v>
      </c>
      <c r="J902" s="19">
        <v>432</v>
      </c>
      <c r="K902" s="18">
        <v>2</v>
      </c>
      <c r="L902" s="18">
        <v>60</v>
      </c>
      <c r="M902" s="20">
        <v>2250</v>
      </c>
    </row>
    <row r="903" spans="1:13" s="21" customFormat="1" ht="16.5">
      <c r="A903" s="18">
        <v>2006733</v>
      </c>
      <c r="B903" s="18">
        <v>2006701</v>
      </c>
      <c r="C903" s="18" t="s">
        <v>56</v>
      </c>
      <c r="D903" s="18">
        <v>33</v>
      </c>
      <c r="E903" s="18">
        <v>80</v>
      </c>
      <c r="F903" s="18">
        <v>4</v>
      </c>
      <c r="G903" s="19">
        <v>511</v>
      </c>
      <c r="H903" s="19">
        <v>433</v>
      </c>
      <c r="I903" s="19">
        <v>422</v>
      </c>
      <c r="J903" s="19">
        <v>431</v>
      </c>
      <c r="K903" s="18">
        <v>2</v>
      </c>
      <c r="L903" s="18">
        <v>60</v>
      </c>
      <c r="M903" s="20">
        <v>2270</v>
      </c>
    </row>
    <row r="904" spans="1:13" s="21" customFormat="1" ht="16.5">
      <c r="A904" s="18">
        <v>2006734</v>
      </c>
      <c r="B904" s="18">
        <v>2006701</v>
      </c>
      <c r="C904" s="18" t="s">
        <v>56</v>
      </c>
      <c r="D904" s="18">
        <v>34</v>
      </c>
      <c r="E904" s="18">
        <v>80</v>
      </c>
      <c r="F904" s="18">
        <v>4</v>
      </c>
      <c r="G904" s="19">
        <v>523</v>
      </c>
      <c r="H904" s="19">
        <v>432</v>
      </c>
      <c r="I904" s="19">
        <v>421</v>
      </c>
      <c r="J904" s="19">
        <v>433</v>
      </c>
      <c r="K904" s="18">
        <v>2</v>
      </c>
      <c r="L904" s="18">
        <v>60</v>
      </c>
      <c r="M904" s="20">
        <v>2290</v>
      </c>
    </row>
    <row r="905" spans="1:13" s="21" customFormat="1" ht="16.5">
      <c r="A905" s="18">
        <v>2006735</v>
      </c>
      <c r="B905" s="18">
        <v>2006701</v>
      </c>
      <c r="C905" s="18" t="s">
        <v>56</v>
      </c>
      <c r="D905" s="18">
        <v>35</v>
      </c>
      <c r="E905" s="18">
        <v>80</v>
      </c>
      <c r="F905" s="18">
        <v>4</v>
      </c>
      <c r="G905" s="19">
        <v>512</v>
      </c>
      <c r="H905" s="19">
        <v>531</v>
      </c>
      <c r="I905" s="19">
        <v>423</v>
      </c>
      <c r="J905" s="19">
        <v>432</v>
      </c>
      <c r="K905" s="18">
        <v>2</v>
      </c>
      <c r="L905" s="18">
        <v>60</v>
      </c>
      <c r="M905" s="20">
        <v>2330</v>
      </c>
    </row>
    <row r="906" spans="1:13" s="21" customFormat="1" ht="16.5">
      <c r="A906" s="18">
        <v>2006736</v>
      </c>
      <c r="B906" s="18">
        <v>2006701</v>
      </c>
      <c r="C906" s="18" t="s">
        <v>56</v>
      </c>
      <c r="D906" s="18">
        <v>36</v>
      </c>
      <c r="E906" s="18">
        <v>80</v>
      </c>
      <c r="F906" s="18">
        <v>4</v>
      </c>
      <c r="G906" s="19">
        <v>511</v>
      </c>
      <c r="H906" s="19">
        <v>533</v>
      </c>
      <c r="I906" s="19">
        <v>422</v>
      </c>
      <c r="J906" s="19">
        <v>431</v>
      </c>
      <c r="K906" s="18">
        <v>2</v>
      </c>
      <c r="L906" s="18">
        <v>60</v>
      </c>
      <c r="M906" s="20">
        <v>2350</v>
      </c>
    </row>
    <row r="907" spans="1:13" s="21" customFormat="1" ht="16.5">
      <c r="A907" s="18">
        <v>2006737</v>
      </c>
      <c r="B907" s="18">
        <v>2006701</v>
      </c>
      <c r="C907" s="18" t="s">
        <v>56</v>
      </c>
      <c r="D907" s="18">
        <v>37</v>
      </c>
      <c r="E907" s="18">
        <v>80</v>
      </c>
      <c r="F907" s="18">
        <v>4</v>
      </c>
      <c r="G907" s="19">
        <v>513</v>
      </c>
      <c r="H907" s="19">
        <v>532</v>
      </c>
      <c r="I907" s="19">
        <v>421</v>
      </c>
      <c r="J907" s="19">
        <v>433</v>
      </c>
      <c r="K907" s="18">
        <v>2</v>
      </c>
      <c r="L907" s="18">
        <v>60</v>
      </c>
      <c r="M907" s="20">
        <v>2370</v>
      </c>
    </row>
    <row r="908" spans="1:13" s="21" customFormat="1" ht="16.5">
      <c r="A908" s="18">
        <v>2006738</v>
      </c>
      <c r="B908" s="18">
        <v>2006701</v>
      </c>
      <c r="C908" s="18" t="s">
        <v>56</v>
      </c>
      <c r="D908" s="18">
        <v>38</v>
      </c>
      <c r="E908" s="18">
        <v>80</v>
      </c>
      <c r="F908" s="18">
        <v>4</v>
      </c>
      <c r="G908" s="19">
        <v>522</v>
      </c>
      <c r="H908" s="19">
        <v>531</v>
      </c>
      <c r="I908" s="19">
        <v>423</v>
      </c>
      <c r="J908" s="19">
        <v>432</v>
      </c>
      <c r="K908" s="18">
        <v>2</v>
      </c>
      <c r="L908" s="18">
        <v>60</v>
      </c>
      <c r="M908" s="20">
        <v>2390</v>
      </c>
    </row>
    <row r="909" spans="1:13" s="21" customFormat="1" ht="16.5">
      <c r="A909" s="18">
        <v>2006739</v>
      </c>
      <c r="B909" s="18">
        <v>2006701</v>
      </c>
      <c r="C909" s="18" t="s">
        <v>56</v>
      </c>
      <c r="D909" s="18">
        <v>39</v>
      </c>
      <c r="E909" s="18">
        <v>80</v>
      </c>
      <c r="F909" s="18">
        <v>4</v>
      </c>
      <c r="G909" s="19">
        <v>521</v>
      </c>
      <c r="H909" s="19">
        <v>533</v>
      </c>
      <c r="I909" s="19">
        <v>522</v>
      </c>
      <c r="J909" s="19">
        <v>531</v>
      </c>
      <c r="K909" s="18">
        <v>2</v>
      </c>
      <c r="L909" s="18">
        <v>60</v>
      </c>
      <c r="M909" s="20">
        <v>2890</v>
      </c>
    </row>
    <row r="910" spans="1:13" s="21" customFormat="1" ht="16.5">
      <c r="A910" s="18">
        <v>2006740</v>
      </c>
      <c r="B910" s="18">
        <v>2006701</v>
      </c>
      <c r="C910" s="18" t="s">
        <v>56</v>
      </c>
      <c r="D910" s="18">
        <v>40</v>
      </c>
      <c r="E910" s="18">
        <v>90</v>
      </c>
      <c r="F910" s="18">
        <v>4</v>
      </c>
      <c r="G910" s="19">
        <v>623</v>
      </c>
      <c r="H910" s="19">
        <v>532</v>
      </c>
      <c r="I910" s="19">
        <v>521</v>
      </c>
      <c r="J910" s="19">
        <v>533</v>
      </c>
      <c r="K910" s="18">
        <v>2</v>
      </c>
      <c r="L910" s="18">
        <v>60</v>
      </c>
      <c r="M910" s="20">
        <v>2930</v>
      </c>
    </row>
    <row r="911" spans="1:13" s="21" customFormat="1" ht="16.5">
      <c r="A911" s="18">
        <v>2006741</v>
      </c>
      <c r="B911" s="18">
        <v>2006701</v>
      </c>
      <c r="C911" s="18" t="s">
        <v>56</v>
      </c>
      <c r="D911" s="18">
        <v>41</v>
      </c>
      <c r="E911" s="18">
        <v>90</v>
      </c>
      <c r="F911" s="18">
        <v>4</v>
      </c>
      <c r="G911" s="19">
        <v>622</v>
      </c>
      <c r="H911" s="19">
        <v>531</v>
      </c>
      <c r="I911" s="19">
        <v>523</v>
      </c>
      <c r="J911" s="19">
        <v>532</v>
      </c>
      <c r="K911" s="18">
        <v>2</v>
      </c>
      <c r="L911" s="18">
        <v>60</v>
      </c>
      <c r="M911" s="20">
        <v>2950</v>
      </c>
    </row>
    <row r="912" spans="1:13" s="21" customFormat="1" ht="16.5">
      <c r="A912" s="18">
        <v>2006742</v>
      </c>
      <c r="B912" s="18">
        <v>2006701</v>
      </c>
      <c r="C912" s="18" t="s">
        <v>56</v>
      </c>
      <c r="D912" s="18">
        <v>42</v>
      </c>
      <c r="E912" s="18">
        <v>90</v>
      </c>
      <c r="F912" s="18">
        <v>4</v>
      </c>
      <c r="G912" s="19">
        <v>621</v>
      </c>
      <c r="H912" s="19">
        <v>533</v>
      </c>
      <c r="I912" s="19">
        <v>522</v>
      </c>
      <c r="J912" s="19">
        <v>531</v>
      </c>
      <c r="K912" s="18">
        <v>2</v>
      </c>
      <c r="L912" s="18">
        <v>60</v>
      </c>
      <c r="M912" s="20">
        <v>2970</v>
      </c>
    </row>
    <row r="913" spans="1:13" s="21" customFormat="1" ht="16.5">
      <c r="A913" s="18">
        <v>2006743</v>
      </c>
      <c r="B913" s="18">
        <v>2006701</v>
      </c>
      <c r="C913" s="18" t="s">
        <v>56</v>
      </c>
      <c r="D913" s="18">
        <v>43</v>
      </c>
      <c r="E913" s="18">
        <v>90</v>
      </c>
      <c r="F913" s="18">
        <v>4</v>
      </c>
      <c r="G913" s="19">
        <v>623</v>
      </c>
      <c r="H913" s="19">
        <v>532</v>
      </c>
      <c r="I913" s="19">
        <v>521</v>
      </c>
      <c r="J913" s="19">
        <v>533</v>
      </c>
      <c r="K913" s="18">
        <v>2</v>
      </c>
      <c r="L913" s="18">
        <v>60</v>
      </c>
      <c r="M913" s="20">
        <v>2990</v>
      </c>
    </row>
    <row r="914" spans="1:13" s="21" customFormat="1" ht="16.5">
      <c r="A914" s="18">
        <v>2006744</v>
      </c>
      <c r="B914" s="18">
        <v>2006701</v>
      </c>
      <c r="C914" s="18" t="s">
        <v>56</v>
      </c>
      <c r="D914" s="18">
        <v>44</v>
      </c>
      <c r="E914" s="18">
        <v>90</v>
      </c>
      <c r="F914" s="18">
        <v>4</v>
      </c>
      <c r="G914" s="19">
        <v>622</v>
      </c>
      <c r="H914" s="19">
        <v>531</v>
      </c>
      <c r="I914" s="19">
        <v>523</v>
      </c>
      <c r="J914" s="19">
        <v>532</v>
      </c>
      <c r="K914" s="18">
        <v>2</v>
      </c>
      <c r="L914" s="18">
        <v>60</v>
      </c>
      <c r="M914" s="20">
        <v>3010</v>
      </c>
    </row>
    <row r="915" spans="1:13" s="21" customFormat="1" ht="16.5">
      <c r="A915" s="18">
        <v>2006745</v>
      </c>
      <c r="B915" s="18">
        <v>2006701</v>
      </c>
      <c r="C915" s="18" t="s">
        <v>56</v>
      </c>
      <c r="D915" s="18">
        <v>45</v>
      </c>
      <c r="E915" s="18">
        <v>90</v>
      </c>
      <c r="F915" s="18">
        <v>4</v>
      </c>
      <c r="G915" s="19">
        <v>621</v>
      </c>
      <c r="H915" s="19">
        <v>633</v>
      </c>
      <c r="I915" s="19">
        <v>522</v>
      </c>
      <c r="J915" s="19">
        <v>531</v>
      </c>
      <c r="K915" s="18">
        <v>2</v>
      </c>
      <c r="L915" s="18">
        <v>60</v>
      </c>
      <c r="M915" s="20">
        <v>3050</v>
      </c>
    </row>
    <row r="916" spans="1:13" s="21" customFormat="1" ht="16.5">
      <c r="A916" s="18">
        <v>2006746</v>
      </c>
      <c r="B916" s="18">
        <v>2006701</v>
      </c>
      <c r="C916" s="18" t="s">
        <v>56</v>
      </c>
      <c r="D916" s="18">
        <v>46</v>
      </c>
      <c r="E916" s="18">
        <v>90</v>
      </c>
      <c r="F916" s="18">
        <v>4</v>
      </c>
      <c r="G916" s="19">
        <v>613</v>
      </c>
      <c r="H916" s="19">
        <v>632</v>
      </c>
      <c r="I916" s="19">
        <v>521</v>
      </c>
      <c r="J916" s="19">
        <v>533</v>
      </c>
      <c r="K916" s="18">
        <v>2</v>
      </c>
      <c r="L916" s="18">
        <v>60</v>
      </c>
      <c r="M916" s="20">
        <v>3070</v>
      </c>
    </row>
    <row r="917" spans="1:13" s="21" customFormat="1" ht="16.5">
      <c r="A917" s="18">
        <v>2006747</v>
      </c>
      <c r="B917" s="18">
        <v>2006701</v>
      </c>
      <c r="C917" s="18" t="s">
        <v>56</v>
      </c>
      <c r="D917" s="18">
        <v>47</v>
      </c>
      <c r="E917" s="18">
        <v>90</v>
      </c>
      <c r="F917" s="18">
        <v>4</v>
      </c>
      <c r="G917" s="19">
        <v>612</v>
      </c>
      <c r="H917" s="19">
        <v>631</v>
      </c>
      <c r="I917" s="19">
        <v>523</v>
      </c>
      <c r="J917" s="19">
        <v>532</v>
      </c>
      <c r="K917" s="18">
        <v>2</v>
      </c>
      <c r="L917" s="18">
        <v>60</v>
      </c>
      <c r="M917" s="20">
        <v>3090</v>
      </c>
    </row>
    <row r="918" spans="1:13" s="21" customFormat="1" ht="16.5">
      <c r="A918" s="18">
        <v>2006748</v>
      </c>
      <c r="B918" s="18">
        <v>2006701</v>
      </c>
      <c r="C918" s="18" t="s">
        <v>56</v>
      </c>
      <c r="D918" s="18">
        <v>48</v>
      </c>
      <c r="E918" s="18">
        <v>90</v>
      </c>
      <c r="F918" s="18">
        <v>4</v>
      </c>
      <c r="G918" s="19">
        <v>621</v>
      </c>
      <c r="H918" s="19">
        <v>633</v>
      </c>
      <c r="I918" s="19">
        <v>522</v>
      </c>
      <c r="J918" s="19">
        <v>531</v>
      </c>
      <c r="K918" s="18">
        <v>2</v>
      </c>
      <c r="L918" s="18">
        <v>60</v>
      </c>
      <c r="M918" s="20">
        <v>3110</v>
      </c>
    </row>
    <row r="919" spans="1:13" s="21" customFormat="1" ht="16.5">
      <c r="A919" s="18">
        <v>2006749</v>
      </c>
      <c r="B919" s="18">
        <v>2006701</v>
      </c>
      <c r="C919" s="18" t="s">
        <v>56</v>
      </c>
      <c r="D919" s="18">
        <v>49</v>
      </c>
      <c r="E919" s="18">
        <v>90</v>
      </c>
      <c r="F919" s="18">
        <v>4</v>
      </c>
      <c r="G919" s="19">
        <v>613</v>
      </c>
      <c r="H919" s="19">
        <v>632</v>
      </c>
      <c r="I919" s="19">
        <v>621</v>
      </c>
      <c r="J919" s="19">
        <v>633</v>
      </c>
      <c r="K919" s="18">
        <v>2</v>
      </c>
      <c r="L919" s="18">
        <v>60</v>
      </c>
      <c r="M919" s="20">
        <v>3610</v>
      </c>
    </row>
    <row r="920" spans="1:13" s="21" customFormat="1" ht="16.5">
      <c r="A920" s="18">
        <v>2006750</v>
      </c>
      <c r="B920" s="18">
        <v>2006701</v>
      </c>
      <c r="C920" s="18" t="s">
        <v>56</v>
      </c>
      <c r="D920" s="18">
        <v>50</v>
      </c>
      <c r="E920" s="18">
        <v>120</v>
      </c>
      <c r="F920" s="18">
        <v>4</v>
      </c>
      <c r="G920" s="19">
        <v>612</v>
      </c>
      <c r="H920" s="19">
        <v>631</v>
      </c>
      <c r="I920" s="19">
        <v>623</v>
      </c>
      <c r="J920" s="19">
        <v>632</v>
      </c>
      <c r="K920" s="18">
        <v>2</v>
      </c>
      <c r="L920" s="18">
        <v>60</v>
      </c>
      <c r="M920" s="20">
        <v>3810</v>
      </c>
    </row>
    <row r="921" spans="1:13" s="21" customFormat="1" ht="16.5">
      <c r="A921" s="18">
        <v>2007800</v>
      </c>
      <c r="B921" s="18">
        <v>2007801</v>
      </c>
      <c r="C921" s="18" t="s">
        <v>57</v>
      </c>
      <c r="D921" s="18">
        <v>0</v>
      </c>
      <c r="E921" s="18">
        <v>50</v>
      </c>
      <c r="F921" s="18">
        <v>2</v>
      </c>
      <c r="G921" s="19">
        <v>112</v>
      </c>
      <c r="H921" s="19">
        <v>131</v>
      </c>
      <c r="I921" s="19">
        <v>0</v>
      </c>
      <c r="J921" s="19">
        <v>0</v>
      </c>
      <c r="K921" s="18">
        <v>2</v>
      </c>
      <c r="L921" s="18">
        <v>60</v>
      </c>
      <c r="M921" s="20">
        <v>60</v>
      </c>
    </row>
    <row r="922" spans="1:13" s="21" customFormat="1" ht="16.5">
      <c r="A922" s="18">
        <v>2007801</v>
      </c>
      <c r="B922" s="18">
        <v>2007801</v>
      </c>
      <c r="C922" s="18" t="s">
        <v>57</v>
      </c>
      <c r="D922" s="18">
        <v>1</v>
      </c>
      <c r="E922" s="18">
        <v>50</v>
      </c>
      <c r="F922" s="18">
        <v>3</v>
      </c>
      <c r="G922" s="19">
        <v>211</v>
      </c>
      <c r="H922" s="19">
        <v>134</v>
      </c>
      <c r="I922" s="19">
        <v>123</v>
      </c>
      <c r="J922" s="19">
        <v>0</v>
      </c>
      <c r="K922" s="18">
        <v>2</v>
      </c>
      <c r="L922" s="18">
        <v>60</v>
      </c>
      <c r="M922" s="20">
        <v>80</v>
      </c>
    </row>
    <row r="923" spans="1:13" s="21" customFormat="1" ht="16.5">
      <c r="A923" s="18">
        <v>2007802</v>
      </c>
      <c r="B923" s="18">
        <v>2007801</v>
      </c>
      <c r="C923" s="18" t="s">
        <v>57</v>
      </c>
      <c r="D923" s="18">
        <v>2</v>
      </c>
      <c r="E923" s="18">
        <v>50</v>
      </c>
      <c r="F923" s="18">
        <v>4</v>
      </c>
      <c r="G923" s="19">
        <v>214</v>
      </c>
      <c r="H923" s="19">
        <v>133</v>
      </c>
      <c r="I923" s="19">
        <v>122</v>
      </c>
      <c r="J923" s="19">
        <v>131</v>
      </c>
      <c r="K923" s="18">
        <v>2</v>
      </c>
      <c r="L923" s="18">
        <v>60</v>
      </c>
      <c r="M923" s="20">
        <v>100</v>
      </c>
    </row>
    <row r="924" spans="1:13" s="21" customFormat="1" ht="16.5">
      <c r="A924" s="18">
        <v>2007803</v>
      </c>
      <c r="B924" s="18">
        <v>2007801</v>
      </c>
      <c r="C924" s="18" t="s">
        <v>57</v>
      </c>
      <c r="D924" s="18">
        <v>3</v>
      </c>
      <c r="E924" s="18">
        <v>50</v>
      </c>
      <c r="F924" s="18">
        <v>4</v>
      </c>
      <c r="G924" s="19">
        <v>213</v>
      </c>
      <c r="H924" s="19">
        <v>132</v>
      </c>
      <c r="I924" s="19">
        <v>121</v>
      </c>
      <c r="J924" s="19">
        <v>134</v>
      </c>
      <c r="K924" s="18">
        <v>2</v>
      </c>
      <c r="L924" s="18">
        <v>60</v>
      </c>
      <c r="M924" s="20">
        <v>120</v>
      </c>
    </row>
    <row r="925" spans="1:13" s="21" customFormat="1" ht="16.5">
      <c r="A925" s="18">
        <v>2007804</v>
      </c>
      <c r="B925" s="18">
        <v>2007801</v>
      </c>
      <c r="C925" s="18" t="s">
        <v>57</v>
      </c>
      <c r="D925" s="18">
        <v>4</v>
      </c>
      <c r="E925" s="18">
        <v>50</v>
      </c>
      <c r="F925" s="18">
        <v>4</v>
      </c>
      <c r="G925" s="19">
        <v>212</v>
      </c>
      <c r="H925" s="19">
        <v>231</v>
      </c>
      <c r="I925" s="19">
        <v>124</v>
      </c>
      <c r="J925" s="19">
        <v>133</v>
      </c>
      <c r="K925" s="18">
        <v>2</v>
      </c>
      <c r="L925" s="18">
        <v>60</v>
      </c>
      <c r="M925" s="20">
        <v>140</v>
      </c>
    </row>
    <row r="926" spans="1:13" s="21" customFormat="1" ht="16.5">
      <c r="A926" s="18">
        <v>2007805</v>
      </c>
      <c r="B926" s="18">
        <v>2007801</v>
      </c>
      <c r="C926" s="18" t="s">
        <v>57</v>
      </c>
      <c r="D926" s="18">
        <v>5</v>
      </c>
      <c r="E926" s="18">
        <v>50</v>
      </c>
      <c r="F926" s="18">
        <v>4</v>
      </c>
      <c r="G926" s="19">
        <v>211</v>
      </c>
      <c r="H926" s="19">
        <v>234</v>
      </c>
      <c r="I926" s="19">
        <v>123</v>
      </c>
      <c r="J926" s="19">
        <v>132</v>
      </c>
      <c r="K926" s="18">
        <v>2</v>
      </c>
      <c r="L926" s="18">
        <v>60</v>
      </c>
      <c r="M926" s="20">
        <v>170</v>
      </c>
    </row>
    <row r="927" spans="1:13" s="21" customFormat="1" ht="16.5">
      <c r="A927" s="18">
        <v>2007806</v>
      </c>
      <c r="B927" s="18">
        <v>2007801</v>
      </c>
      <c r="C927" s="18" t="s">
        <v>57</v>
      </c>
      <c r="D927" s="18">
        <v>6</v>
      </c>
      <c r="E927" s="18">
        <v>50</v>
      </c>
      <c r="F927" s="18">
        <v>4</v>
      </c>
      <c r="G927" s="19">
        <v>214</v>
      </c>
      <c r="H927" s="19">
        <v>233</v>
      </c>
      <c r="I927" s="19">
        <v>122</v>
      </c>
      <c r="J927" s="19">
        <v>131</v>
      </c>
      <c r="K927" s="18">
        <v>2</v>
      </c>
      <c r="L927" s="18">
        <v>60</v>
      </c>
      <c r="M927" s="20">
        <v>190</v>
      </c>
    </row>
    <row r="928" spans="1:13" s="21" customFormat="1" ht="16.5">
      <c r="A928" s="18">
        <v>2007807</v>
      </c>
      <c r="B928" s="18">
        <v>2007801</v>
      </c>
      <c r="C928" s="18" t="s">
        <v>57</v>
      </c>
      <c r="D928" s="18">
        <v>7</v>
      </c>
      <c r="E928" s="18">
        <v>50</v>
      </c>
      <c r="F928" s="18">
        <v>4</v>
      </c>
      <c r="G928" s="19">
        <v>213</v>
      </c>
      <c r="H928" s="19">
        <v>232</v>
      </c>
      <c r="I928" s="19">
        <v>121</v>
      </c>
      <c r="J928" s="19">
        <v>134</v>
      </c>
      <c r="K928" s="18">
        <v>2</v>
      </c>
      <c r="L928" s="18">
        <v>60</v>
      </c>
      <c r="M928" s="20">
        <v>210</v>
      </c>
    </row>
    <row r="929" spans="1:13" s="21" customFormat="1" ht="16.5">
      <c r="A929" s="18">
        <v>2007808</v>
      </c>
      <c r="B929" s="18">
        <v>2007801</v>
      </c>
      <c r="C929" s="18" t="s">
        <v>57</v>
      </c>
      <c r="D929" s="18">
        <v>8</v>
      </c>
      <c r="E929" s="18">
        <v>50</v>
      </c>
      <c r="F929" s="18">
        <v>4</v>
      </c>
      <c r="G929" s="19">
        <v>212</v>
      </c>
      <c r="H929" s="19">
        <v>231</v>
      </c>
      <c r="I929" s="19">
        <v>124</v>
      </c>
      <c r="J929" s="19">
        <v>133</v>
      </c>
      <c r="K929" s="18">
        <v>2</v>
      </c>
      <c r="L929" s="18">
        <v>60</v>
      </c>
      <c r="M929" s="20">
        <v>230</v>
      </c>
    </row>
    <row r="930" spans="1:13" s="21" customFormat="1" ht="16.5">
      <c r="A930" s="18">
        <v>2007809</v>
      </c>
      <c r="B930" s="18">
        <v>2007801</v>
      </c>
      <c r="C930" s="18" t="s">
        <v>57</v>
      </c>
      <c r="D930" s="18">
        <v>9</v>
      </c>
      <c r="E930" s="18">
        <v>50</v>
      </c>
      <c r="F930" s="18">
        <v>4</v>
      </c>
      <c r="G930" s="19">
        <v>211</v>
      </c>
      <c r="H930" s="19">
        <v>234</v>
      </c>
      <c r="I930" s="19">
        <v>223</v>
      </c>
      <c r="J930" s="19">
        <v>232</v>
      </c>
      <c r="K930" s="18">
        <v>2</v>
      </c>
      <c r="L930" s="18">
        <v>60</v>
      </c>
      <c r="M930" s="20">
        <v>730</v>
      </c>
    </row>
    <row r="931" spans="1:13" s="21" customFormat="1" ht="16.5">
      <c r="A931" s="18">
        <v>2007810</v>
      </c>
      <c r="B931" s="18">
        <v>2007801</v>
      </c>
      <c r="C931" s="18" t="s">
        <v>57</v>
      </c>
      <c r="D931" s="18">
        <v>10</v>
      </c>
      <c r="E931" s="18">
        <v>60</v>
      </c>
      <c r="F931" s="18">
        <v>4</v>
      </c>
      <c r="G931" s="19">
        <v>311</v>
      </c>
      <c r="H931" s="19">
        <v>233</v>
      </c>
      <c r="I931" s="19">
        <v>222</v>
      </c>
      <c r="J931" s="19">
        <v>231</v>
      </c>
      <c r="K931" s="18">
        <v>2</v>
      </c>
      <c r="L931" s="18">
        <v>60</v>
      </c>
      <c r="M931" s="20">
        <v>770</v>
      </c>
    </row>
    <row r="932" spans="1:13" s="21" customFormat="1" ht="16.5">
      <c r="A932" s="18">
        <v>2007811</v>
      </c>
      <c r="B932" s="18">
        <v>2007801</v>
      </c>
      <c r="C932" s="18" t="s">
        <v>57</v>
      </c>
      <c r="D932" s="18">
        <v>11</v>
      </c>
      <c r="E932" s="18">
        <v>60</v>
      </c>
      <c r="F932" s="18">
        <v>4</v>
      </c>
      <c r="G932" s="19">
        <v>313</v>
      </c>
      <c r="H932" s="19">
        <v>232</v>
      </c>
      <c r="I932" s="19">
        <v>221</v>
      </c>
      <c r="J932" s="19">
        <v>233</v>
      </c>
      <c r="K932" s="18">
        <v>2</v>
      </c>
      <c r="L932" s="18">
        <v>60</v>
      </c>
      <c r="M932" s="20">
        <v>790</v>
      </c>
    </row>
    <row r="933" spans="1:13" s="21" customFormat="1" ht="16.5">
      <c r="A933" s="18">
        <v>2007812</v>
      </c>
      <c r="B933" s="18">
        <v>2007801</v>
      </c>
      <c r="C933" s="18" t="s">
        <v>57</v>
      </c>
      <c r="D933" s="18">
        <v>12</v>
      </c>
      <c r="E933" s="18">
        <v>60</v>
      </c>
      <c r="F933" s="18">
        <v>4</v>
      </c>
      <c r="G933" s="19">
        <v>312</v>
      </c>
      <c r="H933" s="19">
        <v>231</v>
      </c>
      <c r="I933" s="19">
        <v>223</v>
      </c>
      <c r="J933" s="19">
        <v>232</v>
      </c>
      <c r="K933" s="18">
        <v>2</v>
      </c>
      <c r="L933" s="18">
        <v>60</v>
      </c>
      <c r="M933" s="20">
        <v>810</v>
      </c>
    </row>
    <row r="934" spans="1:13" s="21" customFormat="1" ht="16.5">
      <c r="A934" s="18">
        <v>2007813</v>
      </c>
      <c r="B934" s="18">
        <v>2007801</v>
      </c>
      <c r="C934" s="18" t="s">
        <v>57</v>
      </c>
      <c r="D934" s="18">
        <v>13</v>
      </c>
      <c r="E934" s="18">
        <v>60</v>
      </c>
      <c r="F934" s="18">
        <v>4</v>
      </c>
      <c r="G934" s="19">
        <v>321</v>
      </c>
      <c r="H934" s="19">
        <v>333</v>
      </c>
      <c r="I934" s="19">
        <v>222</v>
      </c>
      <c r="J934" s="19">
        <v>231</v>
      </c>
      <c r="K934" s="18">
        <v>2</v>
      </c>
      <c r="L934" s="18">
        <v>60</v>
      </c>
      <c r="M934" s="20">
        <v>830</v>
      </c>
    </row>
    <row r="935" spans="1:13" s="21" customFormat="1" ht="16.5">
      <c r="A935" s="18">
        <v>2007814</v>
      </c>
      <c r="B935" s="18">
        <v>2007801</v>
      </c>
      <c r="C935" s="18" t="s">
        <v>57</v>
      </c>
      <c r="D935" s="18">
        <v>14</v>
      </c>
      <c r="E935" s="18">
        <v>60</v>
      </c>
      <c r="F935" s="18">
        <v>4</v>
      </c>
      <c r="G935" s="19">
        <v>313</v>
      </c>
      <c r="H935" s="19">
        <v>322</v>
      </c>
      <c r="I935" s="19">
        <v>221</v>
      </c>
      <c r="J935" s="19">
        <v>233</v>
      </c>
      <c r="K935" s="18">
        <v>2</v>
      </c>
      <c r="L935" s="18">
        <v>60</v>
      </c>
      <c r="M935" s="20">
        <v>850</v>
      </c>
    </row>
    <row r="936" spans="1:13" s="21" customFormat="1" ht="16.5">
      <c r="A936" s="18">
        <v>2007815</v>
      </c>
      <c r="B936" s="18">
        <v>2007801</v>
      </c>
      <c r="C936" s="18" t="s">
        <v>57</v>
      </c>
      <c r="D936" s="18">
        <v>15</v>
      </c>
      <c r="E936" s="18">
        <v>60</v>
      </c>
      <c r="F936" s="18">
        <v>4</v>
      </c>
      <c r="G936" s="19">
        <v>312</v>
      </c>
      <c r="H936" s="19">
        <v>331</v>
      </c>
      <c r="I936" s="19">
        <v>223</v>
      </c>
      <c r="J936" s="19">
        <v>232</v>
      </c>
      <c r="K936" s="18">
        <v>2</v>
      </c>
      <c r="L936" s="18">
        <v>60</v>
      </c>
      <c r="M936" s="20">
        <v>890</v>
      </c>
    </row>
    <row r="937" spans="1:13" s="21" customFormat="1" ht="16.5">
      <c r="A937" s="18">
        <v>2007816</v>
      </c>
      <c r="B937" s="18">
        <v>2007801</v>
      </c>
      <c r="C937" s="18" t="s">
        <v>57</v>
      </c>
      <c r="D937" s="18">
        <v>16</v>
      </c>
      <c r="E937" s="18">
        <v>60</v>
      </c>
      <c r="F937" s="18">
        <v>4</v>
      </c>
      <c r="G937" s="19">
        <v>311</v>
      </c>
      <c r="H937" s="19">
        <v>333</v>
      </c>
      <c r="I937" s="19">
        <v>222</v>
      </c>
      <c r="J937" s="19">
        <v>231</v>
      </c>
      <c r="K937" s="18">
        <v>2</v>
      </c>
      <c r="L937" s="18">
        <v>60</v>
      </c>
      <c r="M937" s="20">
        <v>910</v>
      </c>
    </row>
    <row r="938" spans="1:13" s="21" customFormat="1" ht="16.5">
      <c r="A938" s="18">
        <v>2007817</v>
      </c>
      <c r="B938" s="18">
        <v>2007801</v>
      </c>
      <c r="C938" s="18" t="s">
        <v>57</v>
      </c>
      <c r="D938" s="18">
        <v>17</v>
      </c>
      <c r="E938" s="18">
        <v>60</v>
      </c>
      <c r="F938" s="18">
        <v>4</v>
      </c>
      <c r="G938" s="19">
        <v>313</v>
      </c>
      <c r="H938" s="19">
        <v>332</v>
      </c>
      <c r="I938" s="19">
        <v>221</v>
      </c>
      <c r="J938" s="19">
        <v>233</v>
      </c>
      <c r="K938" s="18">
        <v>2</v>
      </c>
      <c r="L938" s="18">
        <v>60</v>
      </c>
      <c r="M938" s="20">
        <v>930</v>
      </c>
    </row>
    <row r="939" spans="1:13" s="21" customFormat="1" ht="16.5">
      <c r="A939" s="18">
        <v>2007818</v>
      </c>
      <c r="B939" s="18">
        <v>2007801</v>
      </c>
      <c r="C939" s="18" t="s">
        <v>57</v>
      </c>
      <c r="D939" s="18">
        <v>18</v>
      </c>
      <c r="E939" s="18">
        <v>60</v>
      </c>
      <c r="F939" s="18">
        <v>4</v>
      </c>
      <c r="G939" s="19">
        <v>312</v>
      </c>
      <c r="H939" s="19">
        <v>331</v>
      </c>
      <c r="I939" s="19">
        <v>223</v>
      </c>
      <c r="J939" s="19">
        <v>232</v>
      </c>
      <c r="K939" s="18">
        <v>2</v>
      </c>
      <c r="L939" s="18">
        <v>60</v>
      </c>
      <c r="M939" s="20">
        <v>950</v>
      </c>
    </row>
    <row r="940" spans="1:13" s="21" customFormat="1" ht="16.5">
      <c r="A940" s="18">
        <v>2007819</v>
      </c>
      <c r="B940" s="18">
        <v>2007801</v>
      </c>
      <c r="C940" s="18" t="s">
        <v>57</v>
      </c>
      <c r="D940" s="18">
        <v>19</v>
      </c>
      <c r="E940" s="18">
        <v>60</v>
      </c>
      <c r="F940" s="18">
        <v>4</v>
      </c>
      <c r="G940" s="19">
        <v>311</v>
      </c>
      <c r="H940" s="19">
        <v>333</v>
      </c>
      <c r="I940" s="19">
        <v>322</v>
      </c>
      <c r="J940" s="19">
        <v>331</v>
      </c>
      <c r="K940" s="18">
        <v>2</v>
      </c>
      <c r="L940" s="18">
        <v>60</v>
      </c>
      <c r="M940" s="20">
        <v>1450</v>
      </c>
    </row>
    <row r="941" spans="1:13" s="21" customFormat="1" ht="16.5">
      <c r="A941" s="18">
        <v>2007820</v>
      </c>
      <c r="B941" s="18">
        <v>2007801</v>
      </c>
      <c r="C941" s="18" t="s">
        <v>57</v>
      </c>
      <c r="D941" s="18">
        <v>20</v>
      </c>
      <c r="E941" s="18">
        <v>70</v>
      </c>
      <c r="F941" s="18">
        <v>4</v>
      </c>
      <c r="G941" s="19">
        <v>413</v>
      </c>
      <c r="H941" s="19">
        <v>332</v>
      </c>
      <c r="I941" s="19">
        <v>321</v>
      </c>
      <c r="J941" s="19">
        <v>333</v>
      </c>
      <c r="K941" s="18">
        <v>2</v>
      </c>
      <c r="L941" s="18">
        <v>60</v>
      </c>
      <c r="M941" s="20">
        <v>1490</v>
      </c>
    </row>
    <row r="942" spans="1:13" s="21" customFormat="1" ht="16.5">
      <c r="A942" s="18">
        <v>2007821</v>
      </c>
      <c r="B942" s="18">
        <v>2007801</v>
      </c>
      <c r="C942" s="18" t="s">
        <v>57</v>
      </c>
      <c r="D942" s="18">
        <v>21</v>
      </c>
      <c r="E942" s="18">
        <v>70</v>
      </c>
      <c r="F942" s="18">
        <v>4</v>
      </c>
      <c r="G942" s="19">
        <v>412</v>
      </c>
      <c r="H942" s="19">
        <v>331</v>
      </c>
      <c r="I942" s="19">
        <v>323</v>
      </c>
      <c r="J942" s="19">
        <v>332</v>
      </c>
      <c r="K942" s="18">
        <v>2</v>
      </c>
      <c r="L942" s="18">
        <v>60</v>
      </c>
      <c r="M942" s="20">
        <v>1510</v>
      </c>
    </row>
    <row r="943" spans="1:13" s="21" customFormat="1" ht="16.5">
      <c r="A943" s="18">
        <v>2007822</v>
      </c>
      <c r="B943" s="18">
        <v>2007801</v>
      </c>
      <c r="C943" s="18" t="s">
        <v>57</v>
      </c>
      <c r="D943" s="18">
        <v>22</v>
      </c>
      <c r="E943" s="18">
        <v>70</v>
      </c>
      <c r="F943" s="18">
        <v>4</v>
      </c>
      <c r="G943" s="19">
        <v>421</v>
      </c>
      <c r="H943" s="19">
        <v>333</v>
      </c>
      <c r="I943" s="19">
        <v>322</v>
      </c>
      <c r="J943" s="19">
        <v>331</v>
      </c>
      <c r="K943" s="18">
        <v>2</v>
      </c>
      <c r="L943" s="18">
        <v>60</v>
      </c>
      <c r="M943" s="20">
        <v>1530</v>
      </c>
    </row>
    <row r="944" spans="1:13" s="21" customFormat="1" ht="16.5">
      <c r="A944" s="18">
        <v>2007823</v>
      </c>
      <c r="B944" s="18">
        <v>2007801</v>
      </c>
      <c r="C944" s="18" t="s">
        <v>57</v>
      </c>
      <c r="D944" s="18">
        <v>23</v>
      </c>
      <c r="E944" s="18">
        <v>70</v>
      </c>
      <c r="F944" s="18">
        <v>4</v>
      </c>
      <c r="G944" s="19">
        <v>423</v>
      </c>
      <c r="H944" s="19">
        <v>332</v>
      </c>
      <c r="I944" s="19">
        <v>321</v>
      </c>
      <c r="J944" s="19">
        <v>333</v>
      </c>
      <c r="K944" s="18">
        <v>2</v>
      </c>
      <c r="L944" s="18">
        <v>60</v>
      </c>
      <c r="M944" s="20">
        <v>1550</v>
      </c>
    </row>
    <row r="945" spans="1:13" s="21" customFormat="1" ht="16.5">
      <c r="A945" s="18">
        <v>2007824</v>
      </c>
      <c r="B945" s="18">
        <v>2007801</v>
      </c>
      <c r="C945" s="18" t="s">
        <v>57</v>
      </c>
      <c r="D945" s="18">
        <v>24</v>
      </c>
      <c r="E945" s="18">
        <v>70</v>
      </c>
      <c r="F945" s="18">
        <v>4</v>
      </c>
      <c r="G945" s="19">
        <v>412</v>
      </c>
      <c r="H945" s="19">
        <v>431</v>
      </c>
      <c r="I945" s="19">
        <v>323</v>
      </c>
      <c r="J945" s="19">
        <v>332</v>
      </c>
      <c r="K945" s="18">
        <v>2</v>
      </c>
      <c r="L945" s="18">
        <v>60</v>
      </c>
      <c r="M945" s="20">
        <v>1570</v>
      </c>
    </row>
    <row r="946" spans="1:13" s="21" customFormat="1" ht="16.5">
      <c r="A946" s="18">
        <v>2007825</v>
      </c>
      <c r="B946" s="18">
        <v>2007801</v>
      </c>
      <c r="C946" s="18" t="s">
        <v>57</v>
      </c>
      <c r="D946" s="18">
        <v>25</v>
      </c>
      <c r="E946" s="18">
        <v>70</v>
      </c>
      <c r="F946" s="18">
        <v>4</v>
      </c>
      <c r="G946" s="19">
        <v>411</v>
      </c>
      <c r="H946" s="19">
        <v>423</v>
      </c>
      <c r="I946" s="19">
        <v>322</v>
      </c>
      <c r="J946" s="19">
        <v>331</v>
      </c>
      <c r="K946" s="18">
        <v>2</v>
      </c>
      <c r="L946" s="18">
        <v>60</v>
      </c>
      <c r="M946" s="20">
        <v>1610</v>
      </c>
    </row>
    <row r="947" spans="1:13" s="21" customFormat="1" ht="16.5">
      <c r="A947" s="18">
        <v>2007826</v>
      </c>
      <c r="B947" s="18">
        <v>2007801</v>
      </c>
      <c r="C947" s="18" t="s">
        <v>57</v>
      </c>
      <c r="D947" s="18">
        <v>26</v>
      </c>
      <c r="E947" s="18">
        <v>70</v>
      </c>
      <c r="F947" s="18">
        <v>4</v>
      </c>
      <c r="G947" s="19">
        <v>413</v>
      </c>
      <c r="H947" s="19">
        <v>432</v>
      </c>
      <c r="I947" s="19">
        <v>321</v>
      </c>
      <c r="J947" s="19">
        <v>333</v>
      </c>
      <c r="K947" s="18">
        <v>2</v>
      </c>
      <c r="L947" s="18">
        <v>60</v>
      </c>
      <c r="M947" s="20">
        <v>1630</v>
      </c>
    </row>
    <row r="948" spans="1:13" s="21" customFormat="1" ht="16.5">
      <c r="A948" s="18">
        <v>2007827</v>
      </c>
      <c r="B948" s="18">
        <v>2007801</v>
      </c>
      <c r="C948" s="18" t="s">
        <v>57</v>
      </c>
      <c r="D948" s="18">
        <v>27</v>
      </c>
      <c r="E948" s="18">
        <v>70</v>
      </c>
      <c r="F948" s="18">
        <v>4</v>
      </c>
      <c r="G948" s="19">
        <v>422</v>
      </c>
      <c r="H948" s="19">
        <v>431</v>
      </c>
      <c r="I948" s="19">
        <v>323</v>
      </c>
      <c r="J948" s="19">
        <v>332</v>
      </c>
      <c r="K948" s="18">
        <v>2</v>
      </c>
      <c r="L948" s="18">
        <v>60</v>
      </c>
      <c r="M948" s="20">
        <v>1650</v>
      </c>
    </row>
    <row r="949" spans="1:13" s="21" customFormat="1" ht="16.5">
      <c r="A949" s="18">
        <v>2007828</v>
      </c>
      <c r="B949" s="18">
        <v>2007801</v>
      </c>
      <c r="C949" s="18" t="s">
        <v>57</v>
      </c>
      <c r="D949" s="18">
        <v>28</v>
      </c>
      <c r="E949" s="18">
        <v>70</v>
      </c>
      <c r="F949" s="18">
        <v>4</v>
      </c>
      <c r="G949" s="19">
        <v>411</v>
      </c>
      <c r="H949" s="19">
        <v>433</v>
      </c>
      <c r="I949" s="19">
        <v>322</v>
      </c>
      <c r="J949" s="19">
        <v>331</v>
      </c>
      <c r="K949" s="18">
        <v>2</v>
      </c>
      <c r="L949" s="18">
        <v>60</v>
      </c>
      <c r="M949" s="20">
        <v>1670</v>
      </c>
    </row>
    <row r="950" spans="1:13" s="21" customFormat="1" ht="16.5">
      <c r="A950" s="18">
        <v>2007829</v>
      </c>
      <c r="B950" s="18">
        <v>2007801</v>
      </c>
      <c r="C950" s="18" t="s">
        <v>57</v>
      </c>
      <c r="D950" s="18">
        <v>29</v>
      </c>
      <c r="E950" s="18">
        <v>70</v>
      </c>
      <c r="F950" s="18">
        <v>4</v>
      </c>
      <c r="G950" s="19">
        <v>413</v>
      </c>
      <c r="H950" s="19">
        <v>432</v>
      </c>
      <c r="I950" s="19">
        <v>421</v>
      </c>
      <c r="J950" s="19">
        <v>433</v>
      </c>
      <c r="K950" s="18">
        <v>2</v>
      </c>
      <c r="L950" s="18">
        <v>60</v>
      </c>
      <c r="M950" s="20">
        <v>2170</v>
      </c>
    </row>
    <row r="951" spans="1:13" s="21" customFormat="1" ht="16.5">
      <c r="A951" s="18">
        <v>2007830</v>
      </c>
      <c r="B951" s="18">
        <v>2007801</v>
      </c>
      <c r="C951" s="18" t="s">
        <v>57</v>
      </c>
      <c r="D951" s="18">
        <v>30</v>
      </c>
      <c r="E951" s="18">
        <v>80</v>
      </c>
      <c r="F951" s="18">
        <v>4</v>
      </c>
      <c r="G951" s="19">
        <v>512</v>
      </c>
      <c r="H951" s="19">
        <v>431</v>
      </c>
      <c r="I951" s="19">
        <v>423</v>
      </c>
      <c r="J951" s="19">
        <v>432</v>
      </c>
      <c r="K951" s="18">
        <v>2</v>
      </c>
      <c r="L951" s="18">
        <v>60</v>
      </c>
      <c r="M951" s="20">
        <v>2210</v>
      </c>
    </row>
    <row r="952" spans="1:13" s="21" customFormat="1" ht="16.5">
      <c r="A952" s="18">
        <v>2007831</v>
      </c>
      <c r="B952" s="18">
        <v>2007801</v>
      </c>
      <c r="C952" s="18" t="s">
        <v>57</v>
      </c>
      <c r="D952" s="18">
        <v>31</v>
      </c>
      <c r="E952" s="18">
        <v>80</v>
      </c>
      <c r="F952" s="18">
        <v>4</v>
      </c>
      <c r="G952" s="19">
        <v>511</v>
      </c>
      <c r="H952" s="19">
        <v>433</v>
      </c>
      <c r="I952" s="19">
        <v>422</v>
      </c>
      <c r="J952" s="19">
        <v>431</v>
      </c>
      <c r="K952" s="18">
        <v>2</v>
      </c>
      <c r="L952" s="18">
        <v>60</v>
      </c>
      <c r="M952" s="20">
        <v>2230</v>
      </c>
    </row>
    <row r="953" spans="1:13" s="21" customFormat="1" ht="16.5">
      <c r="A953" s="18">
        <v>2007832</v>
      </c>
      <c r="B953" s="18">
        <v>2007801</v>
      </c>
      <c r="C953" s="18" t="s">
        <v>57</v>
      </c>
      <c r="D953" s="18">
        <v>32</v>
      </c>
      <c r="E953" s="18">
        <v>80</v>
      </c>
      <c r="F953" s="18">
        <v>4</v>
      </c>
      <c r="G953" s="19">
        <v>523</v>
      </c>
      <c r="H953" s="19">
        <v>432</v>
      </c>
      <c r="I953" s="19">
        <v>421</v>
      </c>
      <c r="J953" s="19">
        <v>433</v>
      </c>
      <c r="K953" s="18">
        <v>2</v>
      </c>
      <c r="L953" s="18">
        <v>60</v>
      </c>
      <c r="M953" s="20">
        <v>2250</v>
      </c>
    </row>
    <row r="954" spans="1:13" s="21" customFormat="1" ht="16.5">
      <c r="A954" s="18">
        <v>2007833</v>
      </c>
      <c r="B954" s="18">
        <v>2007801</v>
      </c>
      <c r="C954" s="18" t="s">
        <v>57</v>
      </c>
      <c r="D954" s="18">
        <v>33</v>
      </c>
      <c r="E954" s="18">
        <v>80</v>
      </c>
      <c r="F954" s="18">
        <v>4</v>
      </c>
      <c r="G954" s="19">
        <v>512</v>
      </c>
      <c r="H954" s="19">
        <v>431</v>
      </c>
      <c r="I954" s="19">
        <v>423</v>
      </c>
      <c r="J954" s="19">
        <v>432</v>
      </c>
      <c r="K954" s="18">
        <v>2</v>
      </c>
      <c r="L954" s="18">
        <v>60</v>
      </c>
      <c r="M954" s="20">
        <v>2270</v>
      </c>
    </row>
    <row r="955" spans="1:13" s="21" customFormat="1" ht="16.5">
      <c r="A955" s="18">
        <v>2007834</v>
      </c>
      <c r="B955" s="18">
        <v>2007801</v>
      </c>
      <c r="C955" s="18" t="s">
        <v>57</v>
      </c>
      <c r="D955" s="18">
        <v>34</v>
      </c>
      <c r="E955" s="18">
        <v>80</v>
      </c>
      <c r="F955" s="18">
        <v>4</v>
      </c>
      <c r="G955" s="19">
        <v>521</v>
      </c>
      <c r="H955" s="19">
        <v>433</v>
      </c>
      <c r="I955" s="19">
        <v>422</v>
      </c>
      <c r="J955" s="19">
        <v>431</v>
      </c>
      <c r="K955" s="18">
        <v>2</v>
      </c>
      <c r="L955" s="18">
        <v>60</v>
      </c>
      <c r="M955" s="20">
        <v>2290</v>
      </c>
    </row>
    <row r="956" spans="1:13" s="21" customFormat="1" ht="16.5">
      <c r="A956" s="18">
        <v>2007835</v>
      </c>
      <c r="B956" s="18">
        <v>2007801</v>
      </c>
      <c r="C956" s="18" t="s">
        <v>57</v>
      </c>
      <c r="D956" s="18">
        <v>35</v>
      </c>
      <c r="E956" s="18">
        <v>80</v>
      </c>
      <c r="F956" s="18">
        <v>4</v>
      </c>
      <c r="G956" s="19">
        <v>513</v>
      </c>
      <c r="H956" s="19">
        <v>532</v>
      </c>
      <c r="I956" s="19">
        <v>421</v>
      </c>
      <c r="J956" s="19">
        <v>433</v>
      </c>
      <c r="K956" s="18">
        <v>2</v>
      </c>
      <c r="L956" s="18">
        <v>60</v>
      </c>
      <c r="M956" s="20">
        <v>2330</v>
      </c>
    </row>
    <row r="957" spans="1:13" s="21" customFormat="1" ht="16.5">
      <c r="A957" s="18">
        <v>2007836</v>
      </c>
      <c r="B957" s="18">
        <v>2007801</v>
      </c>
      <c r="C957" s="18" t="s">
        <v>57</v>
      </c>
      <c r="D957" s="18">
        <v>36</v>
      </c>
      <c r="E957" s="18">
        <v>80</v>
      </c>
      <c r="F957" s="18">
        <v>4</v>
      </c>
      <c r="G957" s="19">
        <v>512</v>
      </c>
      <c r="H957" s="19">
        <v>531</v>
      </c>
      <c r="I957" s="19">
        <v>423</v>
      </c>
      <c r="J957" s="19">
        <v>432</v>
      </c>
      <c r="K957" s="18">
        <v>2</v>
      </c>
      <c r="L957" s="18">
        <v>60</v>
      </c>
      <c r="M957" s="20">
        <v>2350</v>
      </c>
    </row>
    <row r="958" spans="1:13" s="21" customFormat="1" ht="16.5">
      <c r="A958" s="18">
        <v>2007837</v>
      </c>
      <c r="B958" s="18">
        <v>2007801</v>
      </c>
      <c r="C958" s="18" t="s">
        <v>57</v>
      </c>
      <c r="D958" s="18">
        <v>37</v>
      </c>
      <c r="E958" s="18">
        <v>80</v>
      </c>
      <c r="F958" s="18">
        <v>4</v>
      </c>
      <c r="G958" s="19">
        <v>521</v>
      </c>
      <c r="H958" s="19">
        <v>533</v>
      </c>
      <c r="I958" s="19">
        <v>422</v>
      </c>
      <c r="J958" s="19">
        <v>431</v>
      </c>
      <c r="K958" s="18">
        <v>2</v>
      </c>
      <c r="L958" s="18">
        <v>60</v>
      </c>
      <c r="M958" s="20">
        <v>2370</v>
      </c>
    </row>
    <row r="959" spans="1:13" s="21" customFormat="1" ht="16.5">
      <c r="A959" s="18">
        <v>2007838</v>
      </c>
      <c r="B959" s="18">
        <v>2007801</v>
      </c>
      <c r="C959" s="18" t="s">
        <v>57</v>
      </c>
      <c r="D959" s="18">
        <v>38</v>
      </c>
      <c r="E959" s="18">
        <v>80</v>
      </c>
      <c r="F959" s="18">
        <v>4</v>
      </c>
      <c r="G959" s="19">
        <v>523</v>
      </c>
      <c r="H959" s="19">
        <v>532</v>
      </c>
      <c r="I959" s="19">
        <v>421</v>
      </c>
      <c r="J959" s="19">
        <v>433</v>
      </c>
      <c r="K959" s="18">
        <v>2</v>
      </c>
      <c r="L959" s="18">
        <v>60</v>
      </c>
      <c r="M959" s="20">
        <v>2390</v>
      </c>
    </row>
    <row r="960" spans="1:13" s="21" customFormat="1" ht="16.5">
      <c r="A960" s="18">
        <v>2007839</v>
      </c>
      <c r="B960" s="18">
        <v>2007801</v>
      </c>
      <c r="C960" s="18" t="s">
        <v>57</v>
      </c>
      <c r="D960" s="18">
        <v>39</v>
      </c>
      <c r="E960" s="18">
        <v>80</v>
      </c>
      <c r="F960" s="18">
        <v>4</v>
      </c>
      <c r="G960" s="19">
        <v>512</v>
      </c>
      <c r="H960" s="19">
        <v>531</v>
      </c>
      <c r="I960" s="19">
        <v>523</v>
      </c>
      <c r="J960" s="19">
        <v>532</v>
      </c>
      <c r="K960" s="18">
        <v>2</v>
      </c>
      <c r="L960" s="18">
        <v>60</v>
      </c>
      <c r="M960" s="20">
        <v>2890</v>
      </c>
    </row>
    <row r="961" spans="1:13" s="21" customFormat="1" ht="16.5">
      <c r="A961" s="18">
        <v>2007840</v>
      </c>
      <c r="B961" s="18">
        <v>2007801</v>
      </c>
      <c r="C961" s="18" t="s">
        <v>57</v>
      </c>
      <c r="D961" s="18">
        <v>40</v>
      </c>
      <c r="E961" s="18">
        <v>90</v>
      </c>
      <c r="F961" s="18">
        <v>4</v>
      </c>
      <c r="G961" s="19">
        <v>621</v>
      </c>
      <c r="H961" s="19">
        <v>533</v>
      </c>
      <c r="I961" s="19">
        <v>522</v>
      </c>
      <c r="J961" s="19">
        <v>531</v>
      </c>
      <c r="K961" s="18">
        <v>2</v>
      </c>
      <c r="L961" s="18">
        <v>60</v>
      </c>
      <c r="M961" s="20">
        <v>2930</v>
      </c>
    </row>
    <row r="962" spans="1:13" s="21" customFormat="1" ht="16.5">
      <c r="A962" s="18">
        <v>2007841</v>
      </c>
      <c r="B962" s="18">
        <v>2007801</v>
      </c>
      <c r="C962" s="18" t="s">
        <v>57</v>
      </c>
      <c r="D962" s="18">
        <v>41</v>
      </c>
      <c r="E962" s="18">
        <v>90</v>
      </c>
      <c r="F962" s="18">
        <v>4</v>
      </c>
      <c r="G962" s="19">
        <v>623</v>
      </c>
      <c r="H962" s="19">
        <v>532</v>
      </c>
      <c r="I962" s="19">
        <v>521</v>
      </c>
      <c r="J962" s="19">
        <v>533</v>
      </c>
      <c r="K962" s="18">
        <v>2</v>
      </c>
      <c r="L962" s="18">
        <v>60</v>
      </c>
      <c r="M962" s="20">
        <v>2950</v>
      </c>
    </row>
    <row r="963" spans="1:13" s="21" customFormat="1" ht="16.5">
      <c r="A963" s="18">
        <v>2007842</v>
      </c>
      <c r="B963" s="18">
        <v>2007801</v>
      </c>
      <c r="C963" s="18" t="s">
        <v>57</v>
      </c>
      <c r="D963" s="18">
        <v>42</v>
      </c>
      <c r="E963" s="18">
        <v>90</v>
      </c>
      <c r="F963" s="18">
        <v>4</v>
      </c>
      <c r="G963" s="19">
        <v>622</v>
      </c>
      <c r="H963" s="19">
        <v>531</v>
      </c>
      <c r="I963" s="19">
        <v>523</v>
      </c>
      <c r="J963" s="19">
        <v>532</v>
      </c>
      <c r="K963" s="18">
        <v>2</v>
      </c>
      <c r="L963" s="18">
        <v>60</v>
      </c>
      <c r="M963" s="20">
        <v>2970</v>
      </c>
    </row>
    <row r="964" spans="1:13" s="21" customFormat="1" ht="16.5">
      <c r="A964" s="18">
        <v>2007843</v>
      </c>
      <c r="B964" s="18">
        <v>2007801</v>
      </c>
      <c r="C964" s="18" t="s">
        <v>57</v>
      </c>
      <c r="D964" s="18">
        <v>43</v>
      </c>
      <c r="E964" s="18">
        <v>90</v>
      </c>
      <c r="F964" s="18">
        <v>4</v>
      </c>
      <c r="G964" s="19">
        <v>621</v>
      </c>
      <c r="H964" s="19">
        <v>533</v>
      </c>
      <c r="I964" s="19">
        <v>522</v>
      </c>
      <c r="J964" s="19">
        <v>531</v>
      </c>
      <c r="K964" s="18">
        <v>2</v>
      </c>
      <c r="L964" s="18">
        <v>60</v>
      </c>
      <c r="M964" s="20">
        <v>2990</v>
      </c>
    </row>
    <row r="965" spans="1:13" s="21" customFormat="1" ht="16.5">
      <c r="A965" s="18">
        <v>2007844</v>
      </c>
      <c r="B965" s="18">
        <v>2007801</v>
      </c>
      <c r="C965" s="18" t="s">
        <v>57</v>
      </c>
      <c r="D965" s="18">
        <v>44</v>
      </c>
      <c r="E965" s="18">
        <v>90</v>
      </c>
      <c r="F965" s="18">
        <v>4</v>
      </c>
      <c r="G965" s="19">
        <v>623</v>
      </c>
      <c r="H965" s="19">
        <v>532</v>
      </c>
      <c r="I965" s="19">
        <v>521</v>
      </c>
      <c r="J965" s="19">
        <v>533</v>
      </c>
      <c r="K965" s="18">
        <v>2</v>
      </c>
      <c r="L965" s="18">
        <v>60</v>
      </c>
      <c r="M965" s="20">
        <v>3010</v>
      </c>
    </row>
    <row r="966" spans="1:13" s="21" customFormat="1" ht="16.5">
      <c r="A966" s="18">
        <v>2007845</v>
      </c>
      <c r="B966" s="18">
        <v>2007801</v>
      </c>
      <c r="C966" s="18" t="s">
        <v>57</v>
      </c>
      <c r="D966" s="18">
        <v>45</v>
      </c>
      <c r="E966" s="18">
        <v>90</v>
      </c>
      <c r="F966" s="18">
        <v>4</v>
      </c>
      <c r="G966" s="19">
        <v>622</v>
      </c>
      <c r="H966" s="19">
        <v>631</v>
      </c>
      <c r="I966" s="19">
        <v>523</v>
      </c>
      <c r="J966" s="19">
        <v>532</v>
      </c>
      <c r="K966" s="18">
        <v>2</v>
      </c>
      <c r="L966" s="18">
        <v>60</v>
      </c>
      <c r="M966" s="20">
        <v>3050</v>
      </c>
    </row>
    <row r="967" spans="1:13" s="21" customFormat="1" ht="16.5">
      <c r="A967" s="18">
        <v>2007846</v>
      </c>
      <c r="B967" s="18">
        <v>2007801</v>
      </c>
      <c r="C967" s="18" t="s">
        <v>57</v>
      </c>
      <c r="D967" s="18">
        <v>46</v>
      </c>
      <c r="E967" s="18">
        <v>90</v>
      </c>
      <c r="F967" s="18">
        <v>4</v>
      </c>
      <c r="G967" s="19">
        <v>623</v>
      </c>
      <c r="H967" s="19">
        <v>633</v>
      </c>
      <c r="I967" s="19">
        <v>522</v>
      </c>
      <c r="J967" s="19">
        <v>531</v>
      </c>
      <c r="K967" s="18">
        <v>2</v>
      </c>
      <c r="L967" s="18">
        <v>60</v>
      </c>
      <c r="M967" s="20">
        <v>3070</v>
      </c>
    </row>
    <row r="968" spans="1:13" s="21" customFormat="1" ht="16.5">
      <c r="A968" s="18">
        <v>2007847</v>
      </c>
      <c r="B968" s="18">
        <v>2007801</v>
      </c>
      <c r="C968" s="18" t="s">
        <v>57</v>
      </c>
      <c r="D968" s="18">
        <v>47</v>
      </c>
      <c r="E968" s="18">
        <v>90</v>
      </c>
      <c r="F968" s="18">
        <v>4</v>
      </c>
      <c r="G968" s="19">
        <v>613</v>
      </c>
      <c r="H968" s="19">
        <v>632</v>
      </c>
      <c r="I968" s="19">
        <v>521</v>
      </c>
      <c r="J968" s="19">
        <v>533</v>
      </c>
      <c r="K968" s="18">
        <v>2</v>
      </c>
      <c r="L968" s="18">
        <v>60</v>
      </c>
      <c r="M968" s="20">
        <v>3090</v>
      </c>
    </row>
    <row r="969" spans="1:13" s="21" customFormat="1" ht="16.5">
      <c r="A969" s="18">
        <v>2007848</v>
      </c>
      <c r="B969" s="18">
        <v>2007801</v>
      </c>
      <c r="C969" s="18" t="s">
        <v>57</v>
      </c>
      <c r="D969" s="18">
        <v>48</v>
      </c>
      <c r="E969" s="18">
        <v>90</v>
      </c>
      <c r="F969" s="18">
        <v>4</v>
      </c>
      <c r="G969" s="19">
        <v>612</v>
      </c>
      <c r="H969" s="19">
        <v>631</v>
      </c>
      <c r="I969" s="19">
        <v>523</v>
      </c>
      <c r="J969" s="19">
        <v>532</v>
      </c>
      <c r="K969" s="18">
        <v>2</v>
      </c>
      <c r="L969" s="18">
        <v>60</v>
      </c>
      <c r="M969" s="20">
        <v>3110</v>
      </c>
    </row>
    <row r="970" spans="1:13" s="21" customFormat="1" ht="16.5">
      <c r="A970" s="18">
        <v>2007849</v>
      </c>
      <c r="B970" s="18">
        <v>2007801</v>
      </c>
      <c r="C970" s="18" t="s">
        <v>57</v>
      </c>
      <c r="D970" s="18">
        <v>49</v>
      </c>
      <c r="E970" s="18">
        <v>90</v>
      </c>
      <c r="F970" s="18">
        <v>4</v>
      </c>
      <c r="G970" s="19">
        <v>611</v>
      </c>
      <c r="H970" s="19">
        <v>633</v>
      </c>
      <c r="I970" s="19">
        <v>622</v>
      </c>
      <c r="J970" s="19">
        <v>631</v>
      </c>
      <c r="K970" s="18">
        <v>2</v>
      </c>
      <c r="L970" s="18">
        <v>60</v>
      </c>
      <c r="M970" s="20">
        <v>3610</v>
      </c>
    </row>
    <row r="971" spans="1:13" s="21" customFormat="1" ht="16.5">
      <c r="A971" s="18">
        <v>2007850</v>
      </c>
      <c r="B971" s="18">
        <v>2007801</v>
      </c>
      <c r="C971" s="18" t="s">
        <v>57</v>
      </c>
      <c r="D971" s="18">
        <v>50</v>
      </c>
      <c r="E971" s="18">
        <v>120</v>
      </c>
      <c r="F971" s="18">
        <v>4</v>
      </c>
      <c r="G971" s="19">
        <v>613</v>
      </c>
      <c r="H971" s="19">
        <v>632</v>
      </c>
      <c r="I971" s="19">
        <v>621</v>
      </c>
      <c r="J971" s="19">
        <v>633</v>
      </c>
      <c r="K971" s="18">
        <v>2</v>
      </c>
      <c r="L971" s="18">
        <v>60</v>
      </c>
      <c r="M971" s="20">
        <v>3810</v>
      </c>
    </row>
    <row r="972" spans="1:13" s="21" customFormat="1" ht="16.5">
      <c r="A972" s="18">
        <v>2008900</v>
      </c>
      <c r="B972" s="18">
        <v>2008901</v>
      </c>
      <c r="C972" s="18" t="s">
        <v>58</v>
      </c>
      <c r="D972" s="18">
        <v>0</v>
      </c>
      <c r="E972" s="18">
        <v>50</v>
      </c>
      <c r="F972" s="18">
        <v>2</v>
      </c>
      <c r="G972" s="19">
        <v>111</v>
      </c>
      <c r="H972" s="19">
        <v>134</v>
      </c>
      <c r="I972" s="19">
        <v>0</v>
      </c>
      <c r="J972" s="19">
        <v>0</v>
      </c>
      <c r="K972" s="18">
        <v>2</v>
      </c>
      <c r="L972" s="18">
        <v>60</v>
      </c>
      <c r="M972" s="20">
        <v>60</v>
      </c>
    </row>
    <row r="973" spans="1:13" s="21" customFormat="1" ht="16.5">
      <c r="A973" s="18">
        <v>2008901</v>
      </c>
      <c r="B973" s="18">
        <v>2008901</v>
      </c>
      <c r="C973" s="18" t="s">
        <v>58</v>
      </c>
      <c r="D973" s="18">
        <v>1</v>
      </c>
      <c r="E973" s="18">
        <v>50</v>
      </c>
      <c r="F973" s="18">
        <v>3</v>
      </c>
      <c r="G973" s="19">
        <v>214</v>
      </c>
      <c r="H973" s="19">
        <v>133</v>
      </c>
      <c r="I973" s="19">
        <v>122</v>
      </c>
      <c r="J973" s="19">
        <v>0</v>
      </c>
      <c r="K973" s="18">
        <v>2</v>
      </c>
      <c r="L973" s="18">
        <v>60</v>
      </c>
      <c r="M973" s="20">
        <v>80</v>
      </c>
    </row>
    <row r="974" spans="1:13" s="21" customFormat="1" ht="16.5">
      <c r="A974" s="18">
        <v>2008902</v>
      </c>
      <c r="B974" s="18">
        <v>2008901</v>
      </c>
      <c r="C974" s="18" t="s">
        <v>58</v>
      </c>
      <c r="D974" s="18">
        <v>2</v>
      </c>
      <c r="E974" s="18">
        <v>50</v>
      </c>
      <c r="F974" s="18">
        <v>4</v>
      </c>
      <c r="G974" s="19">
        <v>213</v>
      </c>
      <c r="H974" s="19">
        <v>132</v>
      </c>
      <c r="I974" s="19">
        <v>121</v>
      </c>
      <c r="J974" s="19">
        <v>114</v>
      </c>
      <c r="K974" s="18">
        <v>2</v>
      </c>
      <c r="L974" s="18">
        <v>60</v>
      </c>
      <c r="M974" s="20">
        <v>100</v>
      </c>
    </row>
    <row r="975" spans="1:13" s="21" customFormat="1" ht="16.5">
      <c r="A975" s="18">
        <v>2008903</v>
      </c>
      <c r="B975" s="18">
        <v>2008901</v>
      </c>
      <c r="C975" s="18" t="s">
        <v>58</v>
      </c>
      <c r="D975" s="18">
        <v>3</v>
      </c>
      <c r="E975" s="18">
        <v>50</v>
      </c>
      <c r="F975" s="18">
        <v>4</v>
      </c>
      <c r="G975" s="19">
        <v>212</v>
      </c>
      <c r="H975" s="19">
        <v>131</v>
      </c>
      <c r="I975" s="19">
        <v>124</v>
      </c>
      <c r="J975" s="19">
        <v>113</v>
      </c>
      <c r="K975" s="18">
        <v>2</v>
      </c>
      <c r="L975" s="18">
        <v>60</v>
      </c>
      <c r="M975" s="20">
        <v>120</v>
      </c>
    </row>
    <row r="976" spans="1:13" s="21" customFormat="1" ht="16.5">
      <c r="A976" s="18">
        <v>2008904</v>
      </c>
      <c r="B976" s="18">
        <v>2008901</v>
      </c>
      <c r="C976" s="18" t="s">
        <v>58</v>
      </c>
      <c r="D976" s="18">
        <v>4</v>
      </c>
      <c r="E976" s="18">
        <v>50</v>
      </c>
      <c r="F976" s="18">
        <v>4</v>
      </c>
      <c r="G976" s="19">
        <v>211</v>
      </c>
      <c r="H976" s="19">
        <v>234</v>
      </c>
      <c r="I976" s="19">
        <v>123</v>
      </c>
      <c r="J976" s="19">
        <v>112</v>
      </c>
      <c r="K976" s="18">
        <v>2</v>
      </c>
      <c r="L976" s="18">
        <v>60</v>
      </c>
      <c r="M976" s="20">
        <v>140</v>
      </c>
    </row>
    <row r="977" spans="1:13" s="21" customFormat="1" ht="16.5">
      <c r="A977" s="18">
        <v>2008905</v>
      </c>
      <c r="B977" s="18">
        <v>2008901</v>
      </c>
      <c r="C977" s="18" t="s">
        <v>58</v>
      </c>
      <c r="D977" s="18">
        <v>5</v>
      </c>
      <c r="E977" s="18">
        <v>50</v>
      </c>
      <c r="F977" s="18">
        <v>4</v>
      </c>
      <c r="G977" s="19">
        <v>214</v>
      </c>
      <c r="H977" s="19">
        <v>233</v>
      </c>
      <c r="I977" s="19">
        <v>122</v>
      </c>
      <c r="J977" s="19">
        <v>111</v>
      </c>
      <c r="K977" s="18">
        <v>2</v>
      </c>
      <c r="L977" s="18">
        <v>60</v>
      </c>
      <c r="M977" s="20">
        <v>170</v>
      </c>
    </row>
    <row r="978" spans="1:13" s="21" customFormat="1" ht="16.5">
      <c r="A978" s="18">
        <v>2008906</v>
      </c>
      <c r="B978" s="18">
        <v>2008901</v>
      </c>
      <c r="C978" s="18" t="s">
        <v>58</v>
      </c>
      <c r="D978" s="18">
        <v>6</v>
      </c>
      <c r="E978" s="18">
        <v>50</v>
      </c>
      <c r="F978" s="18">
        <v>4</v>
      </c>
      <c r="G978" s="19">
        <v>213</v>
      </c>
      <c r="H978" s="19">
        <v>232</v>
      </c>
      <c r="I978" s="19">
        <v>121</v>
      </c>
      <c r="J978" s="19">
        <v>114</v>
      </c>
      <c r="K978" s="18">
        <v>2</v>
      </c>
      <c r="L978" s="18">
        <v>60</v>
      </c>
      <c r="M978" s="20">
        <v>190</v>
      </c>
    </row>
    <row r="979" spans="1:13" s="21" customFormat="1" ht="16.5">
      <c r="A979" s="18">
        <v>2008907</v>
      </c>
      <c r="B979" s="18">
        <v>2008901</v>
      </c>
      <c r="C979" s="18" t="s">
        <v>58</v>
      </c>
      <c r="D979" s="18">
        <v>7</v>
      </c>
      <c r="E979" s="18">
        <v>50</v>
      </c>
      <c r="F979" s="18">
        <v>4</v>
      </c>
      <c r="G979" s="19">
        <v>212</v>
      </c>
      <c r="H979" s="19">
        <v>231</v>
      </c>
      <c r="I979" s="19">
        <v>124</v>
      </c>
      <c r="J979" s="19">
        <v>113</v>
      </c>
      <c r="K979" s="18">
        <v>2</v>
      </c>
      <c r="L979" s="18">
        <v>60</v>
      </c>
      <c r="M979" s="20">
        <v>210</v>
      </c>
    </row>
    <row r="980" spans="1:13" s="21" customFormat="1" ht="16.5">
      <c r="A980" s="18">
        <v>2008908</v>
      </c>
      <c r="B980" s="18">
        <v>2008901</v>
      </c>
      <c r="C980" s="18" t="s">
        <v>58</v>
      </c>
      <c r="D980" s="18">
        <v>8</v>
      </c>
      <c r="E980" s="18">
        <v>50</v>
      </c>
      <c r="F980" s="18">
        <v>4</v>
      </c>
      <c r="G980" s="19">
        <v>211</v>
      </c>
      <c r="H980" s="19">
        <v>234</v>
      </c>
      <c r="I980" s="19">
        <v>123</v>
      </c>
      <c r="J980" s="19">
        <v>112</v>
      </c>
      <c r="K980" s="18">
        <v>2</v>
      </c>
      <c r="L980" s="18">
        <v>60</v>
      </c>
      <c r="M980" s="20">
        <v>230</v>
      </c>
    </row>
    <row r="981" spans="1:13" s="21" customFormat="1" ht="16.5">
      <c r="A981" s="18">
        <v>2008909</v>
      </c>
      <c r="B981" s="18">
        <v>2008901</v>
      </c>
      <c r="C981" s="18" t="s">
        <v>58</v>
      </c>
      <c r="D981" s="18">
        <v>9</v>
      </c>
      <c r="E981" s="18">
        <v>50</v>
      </c>
      <c r="F981" s="18">
        <v>4</v>
      </c>
      <c r="G981" s="19">
        <v>214</v>
      </c>
      <c r="H981" s="19">
        <v>233</v>
      </c>
      <c r="I981" s="19">
        <v>222</v>
      </c>
      <c r="J981" s="19">
        <v>211</v>
      </c>
      <c r="K981" s="18">
        <v>2</v>
      </c>
      <c r="L981" s="18">
        <v>60</v>
      </c>
      <c r="M981" s="20">
        <v>730</v>
      </c>
    </row>
    <row r="982" spans="1:13" s="21" customFormat="1" ht="16.5">
      <c r="A982" s="18">
        <v>2008910</v>
      </c>
      <c r="B982" s="18">
        <v>2008901</v>
      </c>
      <c r="C982" s="18" t="s">
        <v>58</v>
      </c>
      <c r="D982" s="18">
        <v>10</v>
      </c>
      <c r="E982" s="18">
        <v>60</v>
      </c>
      <c r="F982" s="18">
        <v>4</v>
      </c>
      <c r="G982" s="19">
        <v>312</v>
      </c>
      <c r="H982" s="19">
        <v>231</v>
      </c>
      <c r="I982" s="19">
        <v>223</v>
      </c>
      <c r="J982" s="19">
        <v>212</v>
      </c>
      <c r="K982" s="18">
        <v>2</v>
      </c>
      <c r="L982" s="18">
        <v>60</v>
      </c>
      <c r="M982" s="20">
        <v>770</v>
      </c>
    </row>
    <row r="983" spans="1:13" s="21" customFormat="1" ht="16.5">
      <c r="A983" s="18">
        <v>2008911</v>
      </c>
      <c r="B983" s="18">
        <v>2008901</v>
      </c>
      <c r="C983" s="18" t="s">
        <v>58</v>
      </c>
      <c r="D983" s="18">
        <v>11</v>
      </c>
      <c r="E983" s="18">
        <v>60</v>
      </c>
      <c r="F983" s="18">
        <v>4</v>
      </c>
      <c r="G983" s="19">
        <v>311</v>
      </c>
      <c r="H983" s="19">
        <v>233</v>
      </c>
      <c r="I983" s="19">
        <v>222</v>
      </c>
      <c r="J983" s="19">
        <v>211</v>
      </c>
      <c r="K983" s="18">
        <v>2</v>
      </c>
      <c r="L983" s="18">
        <v>60</v>
      </c>
      <c r="M983" s="20">
        <v>790</v>
      </c>
    </row>
    <row r="984" spans="1:13" s="21" customFormat="1" ht="16.5">
      <c r="A984" s="18">
        <v>2008912</v>
      </c>
      <c r="B984" s="18">
        <v>2008901</v>
      </c>
      <c r="C984" s="18" t="s">
        <v>58</v>
      </c>
      <c r="D984" s="18">
        <v>12</v>
      </c>
      <c r="E984" s="18">
        <v>60</v>
      </c>
      <c r="F984" s="18">
        <v>4</v>
      </c>
      <c r="G984" s="19">
        <v>313</v>
      </c>
      <c r="H984" s="19">
        <v>232</v>
      </c>
      <c r="I984" s="19">
        <v>221</v>
      </c>
      <c r="J984" s="19">
        <v>213</v>
      </c>
      <c r="K984" s="18">
        <v>2</v>
      </c>
      <c r="L984" s="18">
        <v>60</v>
      </c>
      <c r="M984" s="20">
        <v>810</v>
      </c>
    </row>
    <row r="985" spans="1:13" s="21" customFormat="1" ht="16.5">
      <c r="A985" s="18">
        <v>2008913</v>
      </c>
      <c r="B985" s="18">
        <v>2008901</v>
      </c>
      <c r="C985" s="18" t="s">
        <v>58</v>
      </c>
      <c r="D985" s="18">
        <v>13</v>
      </c>
      <c r="E985" s="18">
        <v>60</v>
      </c>
      <c r="F985" s="18">
        <v>4</v>
      </c>
      <c r="G985" s="19">
        <v>312</v>
      </c>
      <c r="H985" s="19">
        <v>331</v>
      </c>
      <c r="I985" s="19">
        <v>223</v>
      </c>
      <c r="J985" s="19">
        <v>212</v>
      </c>
      <c r="K985" s="18">
        <v>2</v>
      </c>
      <c r="L985" s="18">
        <v>60</v>
      </c>
      <c r="M985" s="20">
        <v>830</v>
      </c>
    </row>
    <row r="986" spans="1:13" s="21" customFormat="1" ht="16.5">
      <c r="A986" s="18">
        <v>2008914</v>
      </c>
      <c r="B986" s="18">
        <v>2008901</v>
      </c>
      <c r="C986" s="18" t="s">
        <v>58</v>
      </c>
      <c r="D986" s="18">
        <v>14</v>
      </c>
      <c r="E986" s="18">
        <v>60</v>
      </c>
      <c r="F986" s="18">
        <v>4</v>
      </c>
      <c r="G986" s="19">
        <v>321</v>
      </c>
      <c r="H986" s="19">
        <v>333</v>
      </c>
      <c r="I986" s="19">
        <v>222</v>
      </c>
      <c r="J986" s="19">
        <v>211</v>
      </c>
      <c r="K986" s="18">
        <v>2</v>
      </c>
      <c r="L986" s="18">
        <v>60</v>
      </c>
      <c r="M986" s="20">
        <v>850</v>
      </c>
    </row>
    <row r="987" spans="1:13" s="21" customFormat="1" ht="16.5">
      <c r="A987" s="18">
        <v>2008915</v>
      </c>
      <c r="B987" s="18">
        <v>2008901</v>
      </c>
      <c r="C987" s="18" t="s">
        <v>58</v>
      </c>
      <c r="D987" s="18">
        <v>15</v>
      </c>
      <c r="E987" s="18">
        <v>60</v>
      </c>
      <c r="F987" s="18">
        <v>4</v>
      </c>
      <c r="G987" s="19">
        <v>313</v>
      </c>
      <c r="H987" s="19">
        <v>332</v>
      </c>
      <c r="I987" s="19">
        <v>221</v>
      </c>
      <c r="J987" s="19">
        <v>213</v>
      </c>
      <c r="K987" s="18">
        <v>2</v>
      </c>
      <c r="L987" s="18">
        <v>60</v>
      </c>
      <c r="M987" s="20">
        <v>890</v>
      </c>
    </row>
    <row r="988" spans="1:13" s="21" customFormat="1" ht="16.5">
      <c r="A988" s="18">
        <v>2008916</v>
      </c>
      <c r="B988" s="18">
        <v>2008901</v>
      </c>
      <c r="C988" s="18" t="s">
        <v>58</v>
      </c>
      <c r="D988" s="18">
        <v>16</v>
      </c>
      <c r="E988" s="18">
        <v>60</v>
      </c>
      <c r="F988" s="18">
        <v>4</v>
      </c>
      <c r="G988" s="19">
        <v>322</v>
      </c>
      <c r="H988" s="19">
        <v>331</v>
      </c>
      <c r="I988" s="19">
        <v>223</v>
      </c>
      <c r="J988" s="19">
        <v>212</v>
      </c>
      <c r="K988" s="18">
        <v>2</v>
      </c>
      <c r="L988" s="18">
        <v>60</v>
      </c>
      <c r="M988" s="20">
        <v>910</v>
      </c>
    </row>
    <row r="989" spans="1:13" s="21" customFormat="1" ht="16.5">
      <c r="A989" s="18">
        <v>2008917</v>
      </c>
      <c r="B989" s="18">
        <v>2008901</v>
      </c>
      <c r="C989" s="18" t="s">
        <v>58</v>
      </c>
      <c r="D989" s="18">
        <v>17</v>
      </c>
      <c r="E989" s="18">
        <v>60</v>
      </c>
      <c r="F989" s="18">
        <v>4</v>
      </c>
      <c r="G989" s="19">
        <v>311</v>
      </c>
      <c r="H989" s="19">
        <v>323</v>
      </c>
      <c r="I989" s="19">
        <v>222</v>
      </c>
      <c r="J989" s="19">
        <v>211</v>
      </c>
      <c r="K989" s="18">
        <v>2</v>
      </c>
      <c r="L989" s="18">
        <v>60</v>
      </c>
      <c r="M989" s="20">
        <v>930</v>
      </c>
    </row>
    <row r="990" spans="1:13" s="21" customFormat="1" ht="16.5">
      <c r="A990" s="18">
        <v>2008918</v>
      </c>
      <c r="B990" s="18">
        <v>2008901</v>
      </c>
      <c r="C990" s="18" t="s">
        <v>58</v>
      </c>
      <c r="D990" s="18">
        <v>18</v>
      </c>
      <c r="E990" s="18">
        <v>60</v>
      </c>
      <c r="F990" s="18">
        <v>4</v>
      </c>
      <c r="G990" s="19">
        <v>313</v>
      </c>
      <c r="H990" s="19">
        <v>332</v>
      </c>
      <c r="I990" s="19">
        <v>221</v>
      </c>
      <c r="J990" s="19">
        <v>213</v>
      </c>
      <c r="K990" s="18">
        <v>2</v>
      </c>
      <c r="L990" s="18">
        <v>60</v>
      </c>
      <c r="M990" s="20">
        <v>950</v>
      </c>
    </row>
    <row r="991" spans="1:13" s="21" customFormat="1" ht="16.5">
      <c r="A991" s="18">
        <v>2008919</v>
      </c>
      <c r="B991" s="18">
        <v>2008901</v>
      </c>
      <c r="C991" s="18" t="s">
        <v>58</v>
      </c>
      <c r="D991" s="18">
        <v>19</v>
      </c>
      <c r="E991" s="18">
        <v>60</v>
      </c>
      <c r="F991" s="18">
        <v>4</v>
      </c>
      <c r="G991" s="19">
        <v>312</v>
      </c>
      <c r="H991" s="19">
        <v>331</v>
      </c>
      <c r="I991" s="19">
        <v>323</v>
      </c>
      <c r="J991" s="19">
        <v>313</v>
      </c>
      <c r="K991" s="18">
        <v>2</v>
      </c>
      <c r="L991" s="18">
        <v>60</v>
      </c>
      <c r="M991" s="20">
        <v>1450</v>
      </c>
    </row>
    <row r="992" spans="1:13" s="21" customFormat="1" ht="16.5">
      <c r="A992" s="18">
        <v>2008920</v>
      </c>
      <c r="B992" s="18">
        <v>2008901</v>
      </c>
      <c r="C992" s="18" t="s">
        <v>58</v>
      </c>
      <c r="D992" s="18">
        <v>20</v>
      </c>
      <c r="E992" s="18">
        <v>70</v>
      </c>
      <c r="F992" s="18">
        <v>4</v>
      </c>
      <c r="G992" s="19">
        <v>421</v>
      </c>
      <c r="H992" s="19">
        <v>333</v>
      </c>
      <c r="I992" s="19">
        <v>322</v>
      </c>
      <c r="J992" s="19">
        <v>311</v>
      </c>
      <c r="K992" s="18">
        <v>2</v>
      </c>
      <c r="L992" s="18">
        <v>60</v>
      </c>
      <c r="M992" s="20">
        <v>1490</v>
      </c>
    </row>
    <row r="993" spans="1:13" s="21" customFormat="1" ht="16.5">
      <c r="A993" s="18">
        <v>2008921</v>
      </c>
      <c r="B993" s="18">
        <v>2008901</v>
      </c>
      <c r="C993" s="18" t="s">
        <v>58</v>
      </c>
      <c r="D993" s="18">
        <v>21</v>
      </c>
      <c r="E993" s="18">
        <v>70</v>
      </c>
      <c r="F993" s="18">
        <v>4</v>
      </c>
      <c r="G993" s="19">
        <v>413</v>
      </c>
      <c r="H993" s="19">
        <v>332</v>
      </c>
      <c r="I993" s="19">
        <v>321</v>
      </c>
      <c r="J993" s="19">
        <v>313</v>
      </c>
      <c r="K993" s="18">
        <v>2</v>
      </c>
      <c r="L993" s="18">
        <v>60</v>
      </c>
      <c r="M993" s="20">
        <v>1510</v>
      </c>
    </row>
    <row r="994" spans="1:13" s="21" customFormat="1" ht="16.5">
      <c r="A994" s="18">
        <v>2008922</v>
      </c>
      <c r="B994" s="18">
        <v>2008901</v>
      </c>
      <c r="C994" s="18" t="s">
        <v>58</v>
      </c>
      <c r="D994" s="18">
        <v>22</v>
      </c>
      <c r="E994" s="18">
        <v>70</v>
      </c>
      <c r="F994" s="18">
        <v>4</v>
      </c>
      <c r="G994" s="19">
        <v>412</v>
      </c>
      <c r="H994" s="19">
        <v>331</v>
      </c>
      <c r="I994" s="19">
        <v>323</v>
      </c>
      <c r="J994" s="19">
        <v>312</v>
      </c>
      <c r="K994" s="18">
        <v>2</v>
      </c>
      <c r="L994" s="18">
        <v>60</v>
      </c>
      <c r="M994" s="20">
        <v>1530</v>
      </c>
    </row>
    <row r="995" spans="1:13" s="21" customFormat="1" ht="16.5">
      <c r="A995" s="18">
        <v>2008923</v>
      </c>
      <c r="B995" s="18">
        <v>2008901</v>
      </c>
      <c r="C995" s="18" t="s">
        <v>58</v>
      </c>
      <c r="D995" s="18">
        <v>23</v>
      </c>
      <c r="E995" s="18">
        <v>70</v>
      </c>
      <c r="F995" s="18">
        <v>4</v>
      </c>
      <c r="G995" s="19">
        <v>411</v>
      </c>
      <c r="H995" s="19">
        <v>333</v>
      </c>
      <c r="I995" s="19">
        <v>322</v>
      </c>
      <c r="J995" s="19">
        <v>311</v>
      </c>
      <c r="K995" s="18">
        <v>2</v>
      </c>
      <c r="L995" s="18">
        <v>60</v>
      </c>
      <c r="M995" s="20">
        <v>1550</v>
      </c>
    </row>
    <row r="996" spans="1:13" s="21" customFormat="1" ht="16.5">
      <c r="A996" s="18">
        <v>2008924</v>
      </c>
      <c r="B996" s="18">
        <v>2008901</v>
      </c>
      <c r="C996" s="18" t="s">
        <v>58</v>
      </c>
      <c r="D996" s="18">
        <v>24</v>
      </c>
      <c r="E996" s="18">
        <v>70</v>
      </c>
      <c r="F996" s="18">
        <v>4</v>
      </c>
      <c r="G996" s="19">
        <v>413</v>
      </c>
      <c r="H996" s="19">
        <v>422</v>
      </c>
      <c r="I996" s="19">
        <v>321</v>
      </c>
      <c r="J996" s="19">
        <v>313</v>
      </c>
      <c r="K996" s="18">
        <v>2</v>
      </c>
      <c r="L996" s="18">
        <v>60</v>
      </c>
      <c r="M996" s="20">
        <v>1570</v>
      </c>
    </row>
    <row r="997" spans="1:13" s="21" customFormat="1" ht="16.5">
      <c r="A997" s="18">
        <v>2008925</v>
      </c>
      <c r="B997" s="18">
        <v>2008901</v>
      </c>
      <c r="C997" s="18" t="s">
        <v>58</v>
      </c>
      <c r="D997" s="18">
        <v>25</v>
      </c>
      <c r="E997" s="18">
        <v>70</v>
      </c>
      <c r="F997" s="18">
        <v>4</v>
      </c>
      <c r="G997" s="19">
        <v>412</v>
      </c>
      <c r="H997" s="19">
        <v>431</v>
      </c>
      <c r="I997" s="19">
        <v>323</v>
      </c>
      <c r="J997" s="19">
        <v>312</v>
      </c>
      <c r="K997" s="18">
        <v>2</v>
      </c>
      <c r="L997" s="18">
        <v>60</v>
      </c>
      <c r="M997" s="20">
        <v>1610</v>
      </c>
    </row>
    <row r="998" spans="1:13" s="21" customFormat="1" ht="16.5">
      <c r="A998" s="18">
        <v>2008926</v>
      </c>
      <c r="B998" s="18">
        <v>2008901</v>
      </c>
      <c r="C998" s="18" t="s">
        <v>58</v>
      </c>
      <c r="D998" s="18">
        <v>26</v>
      </c>
      <c r="E998" s="18">
        <v>70</v>
      </c>
      <c r="F998" s="18">
        <v>4</v>
      </c>
      <c r="G998" s="19">
        <v>411</v>
      </c>
      <c r="H998" s="19">
        <v>433</v>
      </c>
      <c r="I998" s="19">
        <v>322</v>
      </c>
      <c r="J998" s="19">
        <v>311</v>
      </c>
      <c r="K998" s="18">
        <v>2</v>
      </c>
      <c r="L998" s="18">
        <v>60</v>
      </c>
      <c r="M998" s="20">
        <v>1630</v>
      </c>
    </row>
    <row r="999" spans="1:13" s="21" customFormat="1" ht="16.5">
      <c r="A999" s="18">
        <v>2008927</v>
      </c>
      <c r="B999" s="18">
        <v>2008901</v>
      </c>
      <c r="C999" s="18" t="s">
        <v>58</v>
      </c>
      <c r="D999" s="18">
        <v>27</v>
      </c>
      <c r="E999" s="18">
        <v>70</v>
      </c>
      <c r="F999" s="18">
        <v>4</v>
      </c>
      <c r="G999" s="19">
        <v>413</v>
      </c>
      <c r="H999" s="19">
        <v>432</v>
      </c>
      <c r="I999" s="19">
        <v>321</v>
      </c>
      <c r="J999" s="19">
        <v>313</v>
      </c>
      <c r="K999" s="18">
        <v>2</v>
      </c>
      <c r="L999" s="18">
        <v>60</v>
      </c>
      <c r="M999" s="20">
        <v>1650</v>
      </c>
    </row>
    <row r="1000" spans="1:13" s="21" customFormat="1" ht="16.5">
      <c r="A1000" s="18">
        <v>2008928</v>
      </c>
      <c r="B1000" s="18">
        <v>2008901</v>
      </c>
      <c r="C1000" s="18" t="s">
        <v>58</v>
      </c>
      <c r="D1000" s="18">
        <v>28</v>
      </c>
      <c r="E1000" s="18">
        <v>70</v>
      </c>
      <c r="F1000" s="18">
        <v>4</v>
      </c>
      <c r="G1000" s="19">
        <v>422</v>
      </c>
      <c r="H1000" s="19">
        <v>431</v>
      </c>
      <c r="I1000" s="19">
        <v>323</v>
      </c>
      <c r="J1000" s="19">
        <v>312</v>
      </c>
      <c r="K1000" s="18">
        <v>2</v>
      </c>
      <c r="L1000" s="18">
        <v>60</v>
      </c>
      <c r="M1000" s="20">
        <v>1670</v>
      </c>
    </row>
    <row r="1001" spans="1:13" s="21" customFormat="1" ht="16.5">
      <c r="A1001" s="18">
        <v>2008929</v>
      </c>
      <c r="B1001" s="18">
        <v>2008901</v>
      </c>
      <c r="C1001" s="18" t="s">
        <v>58</v>
      </c>
      <c r="D1001" s="18">
        <v>29</v>
      </c>
      <c r="E1001" s="18">
        <v>70</v>
      </c>
      <c r="F1001" s="18">
        <v>4</v>
      </c>
      <c r="G1001" s="19">
        <v>411</v>
      </c>
      <c r="H1001" s="19">
        <v>433</v>
      </c>
      <c r="I1001" s="19">
        <v>422</v>
      </c>
      <c r="J1001" s="19">
        <v>412</v>
      </c>
      <c r="K1001" s="18">
        <v>2</v>
      </c>
      <c r="L1001" s="18">
        <v>60</v>
      </c>
      <c r="M1001" s="20">
        <v>2170</v>
      </c>
    </row>
    <row r="1002" spans="1:13" s="21" customFormat="1" ht="16.5">
      <c r="A1002" s="18">
        <v>2008930</v>
      </c>
      <c r="B1002" s="18">
        <v>2008901</v>
      </c>
      <c r="C1002" s="18" t="s">
        <v>58</v>
      </c>
      <c r="D1002" s="18">
        <v>30</v>
      </c>
      <c r="E1002" s="18">
        <v>80</v>
      </c>
      <c r="F1002" s="18">
        <v>4</v>
      </c>
      <c r="G1002" s="19">
        <v>513</v>
      </c>
      <c r="H1002" s="19">
        <v>432</v>
      </c>
      <c r="I1002" s="19">
        <v>421</v>
      </c>
      <c r="J1002" s="19">
        <v>413</v>
      </c>
      <c r="K1002" s="18">
        <v>2</v>
      </c>
      <c r="L1002" s="18">
        <v>60</v>
      </c>
      <c r="M1002" s="20">
        <v>2210</v>
      </c>
    </row>
    <row r="1003" spans="1:13" s="21" customFormat="1" ht="16.5">
      <c r="A1003" s="18">
        <v>2008931</v>
      </c>
      <c r="B1003" s="18">
        <v>2008901</v>
      </c>
      <c r="C1003" s="18" t="s">
        <v>58</v>
      </c>
      <c r="D1003" s="18">
        <v>31</v>
      </c>
      <c r="E1003" s="18">
        <v>80</v>
      </c>
      <c r="F1003" s="18">
        <v>4</v>
      </c>
      <c r="G1003" s="19">
        <v>512</v>
      </c>
      <c r="H1003" s="19">
        <v>431</v>
      </c>
      <c r="I1003" s="19">
        <v>423</v>
      </c>
      <c r="J1003" s="19">
        <v>412</v>
      </c>
      <c r="K1003" s="18">
        <v>2</v>
      </c>
      <c r="L1003" s="18">
        <v>60</v>
      </c>
      <c r="M1003" s="20">
        <v>2230</v>
      </c>
    </row>
    <row r="1004" spans="1:13" s="21" customFormat="1" ht="16.5">
      <c r="A1004" s="18">
        <v>2008932</v>
      </c>
      <c r="B1004" s="18">
        <v>2008901</v>
      </c>
      <c r="C1004" s="18" t="s">
        <v>58</v>
      </c>
      <c r="D1004" s="18">
        <v>32</v>
      </c>
      <c r="E1004" s="18">
        <v>80</v>
      </c>
      <c r="F1004" s="18">
        <v>4</v>
      </c>
      <c r="G1004" s="19">
        <v>511</v>
      </c>
      <c r="H1004" s="19">
        <v>433</v>
      </c>
      <c r="I1004" s="19">
        <v>422</v>
      </c>
      <c r="J1004" s="19">
        <v>411</v>
      </c>
      <c r="K1004" s="18">
        <v>2</v>
      </c>
      <c r="L1004" s="18">
        <v>60</v>
      </c>
      <c r="M1004" s="20">
        <v>2250</v>
      </c>
    </row>
    <row r="1005" spans="1:13" s="21" customFormat="1" ht="16.5">
      <c r="A1005" s="18">
        <v>2008933</v>
      </c>
      <c r="B1005" s="18">
        <v>2008901</v>
      </c>
      <c r="C1005" s="18" t="s">
        <v>58</v>
      </c>
      <c r="D1005" s="18">
        <v>33</v>
      </c>
      <c r="E1005" s="18">
        <v>80</v>
      </c>
      <c r="F1005" s="18">
        <v>4</v>
      </c>
      <c r="G1005" s="19">
        <v>513</v>
      </c>
      <c r="H1005" s="19">
        <v>432</v>
      </c>
      <c r="I1005" s="19">
        <v>421</v>
      </c>
      <c r="J1005" s="19">
        <v>413</v>
      </c>
      <c r="K1005" s="18">
        <v>2</v>
      </c>
      <c r="L1005" s="18">
        <v>60</v>
      </c>
      <c r="M1005" s="20">
        <v>2270</v>
      </c>
    </row>
    <row r="1006" spans="1:13" s="21" customFormat="1" ht="16.5">
      <c r="A1006" s="18">
        <v>2008934</v>
      </c>
      <c r="B1006" s="18">
        <v>2008901</v>
      </c>
      <c r="C1006" s="18" t="s">
        <v>58</v>
      </c>
      <c r="D1006" s="18">
        <v>34</v>
      </c>
      <c r="E1006" s="18">
        <v>80</v>
      </c>
      <c r="F1006" s="18">
        <v>4</v>
      </c>
      <c r="G1006" s="19">
        <v>512</v>
      </c>
      <c r="H1006" s="19">
        <v>431</v>
      </c>
      <c r="I1006" s="19">
        <v>423</v>
      </c>
      <c r="J1006" s="19">
        <v>412</v>
      </c>
      <c r="K1006" s="18">
        <v>2</v>
      </c>
      <c r="L1006" s="18">
        <v>60</v>
      </c>
      <c r="M1006" s="20">
        <v>2290</v>
      </c>
    </row>
    <row r="1007" spans="1:13" s="21" customFormat="1" ht="16.5">
      <c r="A1007" s="18">
        <v>2008935</v>
      </c>
      <c r="B1007" s="18">
        <v>2008901</v>
      </c>
      <c r="C1007" s="18" t="s">
        <v>58</v>
      </c>
      <c r="D1007" s="18">
        <v>35</v>
      </c>
      <c r="E1007" s="18">
        <v>80</v>
      </c>
      <c r="F1007" s="18">
        <v>4</v>
      </c>
      <c r="G1007" s="19">
        <v>511</v>
      </c>
      <c r="H1007" s="19">
        <v>533</v>
      </c>
      <c r="I1007" s="19">
        <v>422</v>
      </c>
      <c r="J1007" s="19">
        <v>411</v>
      </c>
      <c r="K1007" s="18">
        <v>2</v>
      </c>
      <c r="L1007" s="18">
        <v>60</v>
      </c>
      <c r="M1007" s="20">
        <v>2330</v>
      </c>
    </row>
    <row r="1008" spans="1:13" s="21" customFormat="1" ht="16.5">
      <c r="A1008" s="18">
        <v>2008936</v>
      </c>
      <c r="B1008" s="18">
        <v>2008901</v>
      </c>
      <c r="C1008" s="18" t="s">
        <v>58</v>
      </c>
      <c r="D1008" s="18">
        <v>36</v>
      </c>
      <c r="E1008" s="18">
        <v>80</v>
      </c>
      <c r="F1008" s="18">
        <v>4</v>
      </c>
      <c r="G1008" s="19">
        <v>513</v>
      </c>
      <c r="H1008" s="19">
        <v>532</v>
      </c>
      <c r="I1008" s="19">
        <v>421</v>
      </c>
      <c r="J1008" s="19">
        <v>413</v>
      </c>
      <c r="K1008" s="18">
        <v>2</v>
      </c>
      <c r="L1008" s="18">
        <v>60</v>
      </c>
      <c r="M1008" s="20">
        <v>2350</v>
      </c>
    </row>
    <row r="1009" spans="1:13" s="21" customFormat="1" ht="16.5">
      <c r="A1009" s="18">
        <v>2008937</v>
      </c>
      <c r="B1009" s="18">
        <v>2008901</v>
      </c>
      <c r="C1009" s="18" t="s">
        <v>58</v>
      </c>
      <c r="D1009" s="18">
        <v>37</v>
      </c>
      <c r="E1009" s="18">
        <v>80</v>
      </c>
      <c r="F1009" s="18">
        <v>4</v>
      </c>
      <c r="G1009" s="19">
        <v>512</v>
      </c>
      <c r="H1009" s="19">
        <v>531</v>
      </c>
      <c r="I1009" s="19">
        <v>423</v>
      </c>
      <c r="J1009" s="19">
        <v>412</v>
      </c>
      <c r="K1009" s="18">
        <v>2</v>
      </c>
      <c r="L1009" s="18">
        <v>60</v>
      </c>
      <c r="M1009" s="20">
        <v>2370</v>
      </c>
    </row>
    <row r="1010" spans="1:13" s="21" customFormat="1" ht="16.5">
      <c r="A1010" s="18">
        <v>2008938</v>
      </c>
      <c r="B1010" s="18">
        <v>2008901</v>
      </c>
      <c r="C1010" s="18" t="s">
        <v>58</v>
      </c>
      <c r="D1010" s="18">
        <v>38</v>
      </c>
      <c r="E1010" s="18">
        <v>80</v>
      </c>
      <c r="F1010" s="18">
        <v>4</v>
      </c>
      <c r="G1010" s="19">
        <v>511</v>
      </c>
      <c r="H1010" s="19">
        <v>533</v>
      </c>
      <c r="I1010" s="19">
        <v>422</v>
      </c>
      <c r="J1010" s="19">
        <v>411</v>
      </c>
      <c r="K1010" s="18">
        <v>2</v>
      </c>
      <c r="L1010" s="18">
        <v>60</v>
      </c>
      <c r="M1010" s="20">
        <v>2390</v>
      </c>
    </row>
    <row r="1011" spans="1:13" s="21" customFormat="1" ht="16.5">
      <c r="A1011" s="18">
        <v>2008939</v>
      </c>
      <c r="B1011" s="18">
        <v>2008901</v>
      </c>
      <c r="C1011" s="18" t="s">
        <v>58</v>
      </c>
      <c r="D1011" s="18">
        <v>39</v>
      </c>
      <c r="E1011" s="18">
        <v>80</v>
      </c>
      <c r="F1011" s="18">
        <v>4</v>
      </c>
      <c r="G1011" s="19">
        <v>513</v>
      </c>
      <c r="H1011" s="19">
        <v>532</v>
      </c>
      <c r="I1011" s="19">
        <v>521</v>
      </c>
      <c r="J1011" s="19">
        <v>512</v>
      </c>
      <c r="K1011" s="18">
        <v>2</v>
      </c>
      <c r="L1011" s="18">
        <v>60</v>
      </c>
      <c r="M1011" s="20">
        <v>2890</v>
      </c>
    </row>
    <row r="1012" spans="1:13" s="21" customFormat="1" ht="16.5">
      <c r="A1012" s="18">
        <v>2008940</v>
      </c>
      <c r="B1012" s="18">
        <v>2008901</v>
      </c>
      <c r="C1012" s="18" t="s">
        <v>58</v>
      </c>
      <c r="D1012" s="18">
        <v>40</v>
      </c>
      <c r="E1012" s="18">
        <v>90</v>
      </c>
      <c r="F1012" s="18">
        <v>4</v>
      </c>
      <c r="G1012" s="19">
        <v>622</v>
      </c>
      <c r="H1012" s="19">
        <v>531</v>
      </c>
      <c r="I1012" s="19">
        <v>523</v>
      </c>
      <c r="J1012" s="19">
        <v>512</v>
      </c>
      <c r="K1012" s="18">
        <v>2</v>
      </c>
      <c r="L1012" s="18">
        <v>60</v>
      </c>
      <c r="M1012" s="20">
        <v>2930</v>
      </c>
    </row>
    <row r="1013" spans="1:13" s="21" customFormat="1" ht="16.5">
      <c r="A1013" s="18">
        <v>2008941</v>
      </c>
      <c r="B1013" s="18">
        <v>2008901</v>
      </c>
      <c r="C1013" s="18" t="s">
        <v>58</v>
      </c>
      <c r="D1013" s="18">
        <v>41</v>
      </c>
      <c r="E1013" s="18">
        <v>90</v>
      </c>
      <c r="F1013" s="18">
        <v>4</v>
      </c>
      <c r="G1013" s="19">
        <v>611</v>
      </c>
      <c r="H1013" s="19">
        <v>533</v>
      </c>
      <c r="I1013" s="19">
        <v>522</v>
      </c>
      <c r="J1013" s="19">
        <v>511</v>
      </c>
      <c r="K1013" s="18">
        <v>2</v>
      </c>
      <c r="L1013" s="18">
        <v>60</v>
      </c>
      <c r="M1013" s="20">
        <v>2950</v>
      </c>
    </row>
    <row r="1014" spans="1:13" s="21" customFormat="1" ht="16.5">
      <c r="A1014" s="18">
        <v>2008942</v>
      </c>
      <c r="B1014" s="18">
        <v>2008901</v>
      </c>
      <c r="C1014" s="18" t="s">
        <v>58</v>
      </c>
      <c r="D1014" s="18">
        <v>42</v>
      </c>
      <c r="E1014" s="18">
        <v>90</v>
      </c>
      <c r="F1014" s="18">
        <v>4</v>
      </c>
      <c r="G1014" s="19">
        <v>613</v>
      </c>
      <c r="H1014" s="19">
        <v>532</v>
      </c>
      <c r="I1014" s="19">
        <v>521</v>
      </c>
      <c r="J1014" s="19">
        <v>513</v>
      </c>
      <c r="K1014" s="18">
        <v>2</v>
      </c>
      <c r="L1014" s="18">
        <v>60</v>
      </c>
      <c r="M1014" s="20">
        <v>2970</v>
      </c>
    </row>
    <row r="1015" spans="1:13" s="21" customFormat="1" ht="16.5">
      <c r="A1015" s="18">
        <v>2008943</v>
      </c>
      <c r="B1015" s="18">
        <v>2008901</v>
      </c>
      <c r="C1015" s="18" t="s">
        <v>58</v>
      </c>
      <c r="D1015" s="18">
        <v>43</v>
      </c>
      <c r="E1015" s="18">
        <v>90</v>
      </c>
      <c r="F1015" s="18">
        <v>4</v>
      </c>
      <c r="G1015" s="19">
        <v>612</v>
      </c>
      <c r="H1015" s="19">
        <v>531</v>
      </c>
      <c r="I1015" s="19">
        <v>523</v>
      </c>
      <c r="J1015" s="19">
        <v>512</v>
      </c>
      <c r="K1015" s="18">
        <v>2</v>
      </c>
      <c r="L1015" s="18">
        <v>60</v>
      </c>
      <c r="M1015" s="20">
        <v>2990</v>
      </c>
    </row>
    <row r="1016" spans="1:13" s="21" customFormat="1" ht="16.5">
      <c r="A1016" s="18">
        <v>2008944</v>
      </c>
      <c r="B1016" s="18">
        <v>2008901</v>
      </c>
      <c r="C1016" s="18" t="s">
        <v>58</v>
      </c>
      <c r="D1016" s="18">
        <v>44</v>
      </c>
      <c r="E1016" s="18">
        <v>90</v>
      </c>
      <c r="F1016" s="18">
        <v>4</v>
      </c>
      <c r="G1016" s="19">
        <v>611</v>
      </c>
      <c r="H1016" s="19">
        <v>533</v>
      </c>
      <c r="I1016" s="19">
        <v>522</v>
      </c>
      <c r="J1016" s="19">
        <v>511</v>
      </c>
      <c r="K1016" s="18">
        <v>2</v>
      </c>
      <c r="L1016" s="18">
        <v>60</v>
      </c>
      <c r="M1016" s="20">
        <v>3010</v>
      </c>
    </row>
    <row r="1017" spans="1:13" s="21" customFormat="1" ht="16.5">
      <c r="A1017" s="18">
        <v>2008945</v>
      </c>
      <c r="B1017" s="18">
        <v>2008901</v>
      </c>
      <c r="C1017" s="18" t="s">
        <v>58</v>
      </c>
      <c r="D1017" s="18">
        <v>45</v>
      </c>
      <c r="E1017" s="18">
        <v>90</v>
      </c>
      <c r="F1017" s="18">
        <v>4</v>
      </c>
      <c r="G1017" s="19">
        <v>623</v>
      </c>
      <c r="H1017" s="19">
        <v>632</v>
      </c>
      <c r="I1017" s="19">
        <v>521</v>
      </c>
      <c r="J1017" s="19">
        <v>513</v>
      </c>
      <c r="K1017" s="18">
        <v>2</v>
      </c>
      <c r="L1017" s="18">
        <v>60</v>
      </c>
      <c r="M1017" s="20">
        <v>3050</v>
      </c>
    </row>
    <row r="1018" spans="1:13" s="21" customFormat="1" ht="16.5">
      <c r="A1018" s="18">
        <v>2008946</v>
      </c>
      <c r="B1018" s="18">
        <v>2008901</v>
      </c>
      <c r="C1018" s="18" t="s">
        <v>58</v>
      </c>
      <c r="D1018" s="18">
        <v>46</v>
      </c>
      <c r="E1018" s="18">
        <v>90</v>
      </c>
      <c r="F1018" s="18">
        <v>4</v>
      </c>
      <c r="G1018" s="19">
        <v>612</v>
      </c>
      <c r="H1018" s="19">
        <v>631</v>
      </c>
      <c r="I1018" s="19">
        <v>523</v>
      </c>
      <c r="J1018" s="19">
        <v>512</v>
      </c>
      <c r="K1018" s="18">
        <v>2</v>
      </c>
      <c r="L1018" s="18">
        <v>60</v>
      </c>
      <c r="M1018" s="20">
        <v>3070</v>
      </c>
    </row>
    <row r="1019" spans="1:13" s="21" customFormat="1" ht="16.5">
      <c r="A1019" s="18">
        <v>2008947</v>
      </c>
      <c r="B1019" s="18">
        <v>2008901</v>
      </c>
      <c r="C1019" s="18" t="s">
        <v>58</v>
      </c>
      <c r="D1019" s="18">
        <v>47</v>
      </c>
      <c r="E1019" s="18">
        <v>90</v>
      </c>
      <c r="F1019" s="18">
        <v>4</v>
      </c>
      <c r="G1019" s="19">
        <v>611</v>
      </c>
      <c r="H1019" s="19">
        <v>633</v>
      </c>
      <c r="I1019" s="19">
        <v>522</v>
      </c>
      <c r="J1019" s="19">
        <v>511</v>
      </c>
      <c r="K1019" s="18">
        <v>2</v>
      </c>
      <c r="L1019" s="18">
        <v>60</v>
      </c>
      <c r="M1019" s="20">
        <v>3090</v>
      </c>
    </row>
    <row r="1020" spans="1:13" s="21" customFormat="1" ht="16.5">
      <c r="A1020" s="18">
        <v>2008948</v>
      </c>
      <c r="B1020" s="18">
        <v>2008901</v>
      </c>
      <c r="C1020" s="18" t="s">
        <v>58</v>
      </c>
      <c r="D1020" s="18">
        <v>48</v>
      </c>
      <c r="E1020" s="18">
        <v>90</v>
      </c>
      <c r="F1020" s="18">
        <v>4</v>
      </c>
      <c r="G1020" s="19">
        <v>623</v>
      </c>
      <c r="H1020" s="19">
        <v>632</v>
      </c>
      <c r="I1020" s="19">
        <v>521</v>
      </c>
      <c r="J1020" s="19">
        <v>513</v>
      </c>
      <c r="K1020" s="18">
        <v>2</v>
      </c>
      <c r="L1020" s="18">
        <v>60</v>
      </c>
      <c r="M1020" s="20">
        <v>3110</v>
      </c>
    </row>
    <row r="1021" spans="1:13" s="21" customFormat="1" ht="16.5">
      <c r="A1021" s="18">
        <v>2008949</v>
      </c>
      <c r="B1021" s="18">
        <v>2008901</v>
      </c>
      <c r="C1021" s="18" t="s">
        <v>58</v>
      </c>
      <c r="D1021" s="18">
        <v>49</v>
      </c>
      <c r="E1021" s="18">
        <v>90</v>
      </c>
      <c r="F1021" s="18">
        <v>4</v>
      </c>
      <c r="G1021" s="19">
        <v>612</v>
      </c>
      <c r="H1021" s="19">
        <v>631</v>
      </c>
      <c r="I1021" s="19">
        <v>623</v>
      </c>
      <c r="J1021" s="19">
        <v>611</v>
      </c>
      <c r="K1021" s="18">
        <v>2</v>
      </c>
      <c r="L1021" s="18">
        <v>60</v>
      </c>
      <c r="M1021" s="20">
        <v>3610</v>
      </c>
    </row>
    <row r="1022" spans="1:13" s="21" customFormat="1" ht="16.5">
      <c r="A1022" s="18">
        <v>2008950</v>
      </c>
      <c r="B1022" s="18">
        <v>2008901</v>
      </c>
      <c r="C1022" s="18" t="s">
        <v>58</v>
      </c>
      <c r="D1022" s="18">
        <v>50</v>
      </c>
      <c r="E1022" s="18">
        <v>120</v>
      </c>
      <c r="F1022" s="18">
        <v>4</v>
      </c>
      <c r="G1022" s="19">
        <v>611</v>
      </c>
      <c r="H1022" s="19">
        <v>633</v>
      </c>
      <c r="I1022" s="19">
        <v>622</v>
      </c>
      <c r="J1022" s="19">
        <v>612</v>
      </c>
      <c r="K1022" s="18">
        <v>2</v>
      </c>
      <c r="L1022" s="18">
        <v>60</v>
      </c>
      <c r="M1022" s="20">
        <v>3810</v>
      </c>
    </row>
    <row r="1023" spans="1:13" s="21" customFormat="1" ht="16.5">
      <c r="A1023" s="18">
        <v>2011100</v>
      </c>
      <c r="B1023" s="18">
        <v>2011101</v>
      </c>
      <c r="C1023" s="18" t="s">
        <v>59</v>
      </c>
      <c r="D1023" s="18">
        <v>0</v>
      </c>
      <c r="E1023" s="18">
        <v>50</v>
      </c>
      <c r="F1023" s="18">
        <v>2</v>
      </c>
      <c r="G1023" s="19">
        <v>112</v>
      </c>
      <c r="H1023" s="19">
        <v>131</v>
      </c>
      <c r="I1023" s="19">
        <v>0</v>
      </c>
      <c r="J1023" s="19">
        <v>0</v>
      </c>
      <c r="K1023" s="18">
        <v>2</v>
      </c>
      <c r="L1023" s="18">
        <v>60</v>
      </c>
      <c r="M1023" s="20">
        <v>60</v>
      </c>
    </row>
    <row r="1024" spans="1:13" s="21" customFormat="1" ht="16.5">
      <c r="A1024" s="18">
        <v>2011101</v>
      </c>
      <c r="B1024" s="18">
        <v>2011101</v>
      </c>
      <c r="C1024" s="18" t="s">
        <v>59</v>
      </c>
      <c r="D1024" s="18">
        <v>1</v>
      </c>
      <c r="E1024" s="18">
        <v>50</v>
      </c>
      <c r="F1024" s="18">
        <v>3</v>
      </c>
      <c r="G1024" s="19">
        <v>211</v>
      </c>
      <c r="H1024" s="19">
        <v>134</v>
      </c>
      <c r="I1024" s="19">
        <v>123</v>
      </c>
      <c r="J1024" s="19">
        <v>0</v>
      </c>
      <c r="K1024" s="18">
        <v>2</v>
      </c>
      <c r="L1024" s="18">
        <v>60</v>
      </c>
      <c r="M1024" s="20">
        <v>80</v>
      </c>
    </row>
    <row r="1025" spans="1:13" s="21" customFormat="1" ht="16.5">
      <c r="A1025" s="18">
        <v>2011102</v>
      </c>
      <c r="B1025" s="18">
        <v>2011101</v>
      </c>
      <c r="C1025" s="18" t="s">
        <v>59</v>
      </c>
      <c r="D1025" s="18">
        <v>2</v>
      </c>
      <c r="E1025" s="18">
        <v>50</v>
      </c>
      <c r="F1025" s="18">
        <v>4</v>
      </c>
      <c r="G1025" s="19">
        <v>214</v>
      </c>
      <c r="H1025" s="19">
        <v>133</v>
      </c>
      <c r="I1025" s="19">
        <v>122</v>
      </c>
      <c r="J1025" s="19">
        <v>121</v>
      </c>
      <c r="K1025" s="18">
        <v>2</v>
      </c>
      <c r="L1025" s="18">
        <v>60</v>
      </c>
      <c r="M1025" s="20">
        <v>100</v>
      </c>
    </row>
    <row r="1026" spans="1:13" s="21" customFormat="1" ht="16.5">
      <c r="A1026" s="18">
        <v>2011103</v>
      </c>
      <c r="B1026" s="18">
        <v>2011101</v>
      </c>
      <c r="C1026" s="18" t="s">
        <v>59</v>
      </c>
      <c r="D1026" s="18">
        <v>3</v>
      </c>
      <c r="E1026" s="18">
        <v>50</v>
      </c>
      <c r="F1026" s="18">
        <v>4</v>
      </c>
      <c r="G1026" s="19">
        <v>213</v>
      </c>
      <c r="H1026" s="19">
        <v>132</v>
      </c>
      <c r="I1026" s="19">
        <v>121</v>
      </c>
      <c r="J1026" s="19">
        <v>124</v>
      </c>
      <c r="K1026" s="18">
        <v>2</v>
      </c>
      <c r="L1026" s="18">
        <v>60</v>
      </c>
      <c r="M1026" s="20">
        <v>120</v>
      </c>
    </row>
    <row r="1027" spans="1:13" s="21" customFormat="1" ht="16.5">
      <c r="A1027" s="18">
        <v>2011104</v>
      </c>
      <c r="B1027" s="18">
        <v>2011101</v>
      </c>
      <c r="C1027" s="18" t="s">
        <v>59</v>
      </c>
      <c r="D1027" s="18">
        <v>4</v>
      </c>
      <c r="E1027" s="18">
        <v>50</v>
      </c>
      <c r="F1027" s="18">
        <v>4</v>
      </c>
      <c r="G1027" s="19">
        <v>212</v>
      </c>
      <c r="H1027" s="19">
        <v>231</v>
      </c>
      <c r="I1027" s="19">
        <v>124</v>
      </c>
      <c r="J1027" s="19">
        <v>123</v>
      </c>
      <c r="K1027" s="18">
        <v>2</v>
      </c>
      <c r="L1027" s="18">
        <v>60</v>
      </c>
      <c r="M1027" s="20">
        <v>140</v>
      </c>
    </row>
    <row r="1028" spans="1:13" s="21" customFormat="1" ht="16.5">
      <c r="A1028" s="18">
        <v>2011105</v>
      </c>
      <c r="B1028" s="18">
        <v>2011101</v>
      </c>
      <c r="C1028" s="18" t="s">
        <v>59</v>
      </c>
      <c r="D1028" s="18">
        <v>5</v>
      </c>
      <c r="E1028" s="18">
        <v>50</v>
      </c>
      <c r="F1028" s="18">
        <v>4</v>
      </c>
      <c r="G1028" s="19">
        <v>211</v>
      </c>
      <c r="H1028" s="19">
        <v>234</v>
      </c>
      <c r="I1028" s="19">
        <v>123</v>
      </c>
      <c r="J1028" s="19">
        <v>122</v>
      </c>
      <c r="K1028" s="18">
        <v>2</v>
      </c>
      <c r="L1028" s="18">
        <v>60</v>
      </c>
      <c r="M1028" s="20">
        <v>170</v>
      </c>
    </row>
    <row r="1029" spans="1:13" s="21" customFormat="1" ht="16.5">
      <c r="A1029" s="18">
        <v>2011106</v>
      </c>
      <c r="B1029" s="18">
        <v>2011101</v>
      </c>
      <c r="C1029" s="18" t="s">
        <v>59</v>
      </c>
      <c r="D1029" s="18">
        <v>6</v>
      </c>
      <c r="E1029" s="18">
        <v>50</v>
      </c>
      <c r="F1029" s="18">
        <v>4</v>
      </c>
      <c r="G1029" s="19">
        <v>214</v>
      </c>
      <c r="H1029" s="19">
        <v>233</v>
      </c>
      <c r="I1029" s="19">
        <v>122</v>
      </c>
      <c r="J1029" s="19">
        <v>121</v>
      </c>
      <c r="K1029" s="18">
        <v>2</v>
      </c>
      <c r="L1029" s="18">
        <v>60</v>
      </c>
      <c r="M1029" s="20">
        <v>190</v>
      </c>
    </row>
    <row r="1030" spans="1:13" s="21" customFormat="1" ht="16.5">
      <c r="A1030" s="18">
        <v>2011107</v>
      </c>
      <c r="B1030" s="18">
        <v>2011101</v>
      </c>
      <c r="C1030" s="18" t="s">
        <v>59</v>
      </c>
      <c r="D1030" s="18">
        <v>7</v>
      </c>
      <c r="E1030" s="18">
        <v>50</v>
      </c>
      <c r="F1030" s="18">
        <v>4</v>
      </c>
      <c r="G1030" s="19">
        <v>213</v>
      </c>
      <c r="H1030" s="19">
        <v>232</v>
      </c>
      <c r="I1030" s="19">
        <v>121</v>
      </c>
      <c r="J1030" s="19">
        <v>124</v>
      </c>
      <c r="K1030" s="18">
        <v>2</v>
      </c>
      <c r="L1030" s="18">
        <v>60</v>
      </c>
      <c r="M1030" s="20">
        <v>210</v>
      </c>
    </row>
    <row r="1031" spans="1:13" s="21" customFormat="1" ht="16.5">
      <c r="A1031" s="18">
        <v>2011108</v>
      </c>
      <c r="B1031" s="18">
        <v>2011101</v>
      </c>
      <c r="C1031" s="18" t="s">
        <v>59</v>
      </c>
      <c r="D1031" s="18">
        <v>8</v>
      </c>
      <c r="E1031" s="18">
        <v>50</v>
      </c>
      <c r="F1031" s="18">
        <v>4</v>
      </c>
      <c r="G1031" s="19">
        <v>212</v>
      </c>
      <c r="H1031" s="19">
        <v>231</v>
      </c>
      <c r="I1031" s="19">
        <v>124</v>
      </c>
      <c r="J1031" s="19">
        <v>123</v>
      </c>
      <c r="K1031" s="18">
        <v>2</v>
      </c>
      <c r="L1031" s="18">
        <v>60</v>
      </c>
      <c r="M1031" s="20">
        <v>230</v>
      </c>
    </row>
    <row r="1032" spans="1:13" s="21" customFormat="1" ht="16.5">
      <c r="A1032" s="18">
        <v>2011109</v>
      </c>
      <c r="B1032" s="18">
        <v>2011101</v>
      </c>
      <c r="C1032" s="18" t="s">
        <v>59</v>
      </c>
      <c r="D1032" s="18">
        <v>9</v>
      </c>
      <c r="E1032" s="18">
        <v>50</v>
      </c>
      <c r="F1032" s="18">
        <v>4</v>
      </c>
      <c r="G1032" s="19">
        <v>211</v>
      </c>
      <c r="H1032" s="19">
        <v>234</v>
      </c>
      <c r="I1032" s="19">
        <v>223</v>
      </c>
      <c r="J1032" s="19">
        <v>222</v>
      </c>
      <c r="K1032" s="18">
        <v>2</v>
      </c>
      <c r="L1032" s="18">
        <v>60</v>
      </c>
      <c r="M1032" s="20">
        <v>730</v>
      </c>
    </row>
    <row r="1033" spans="1:13" s="21" customFormat="1" ht="16.5">
      <c r="A1033" s="18">
        <v>2011110</v>
      </c>
      <c r="B1033" s="18">
        <v>2011101</v>
      </c>
      <c r="C1033" s="18" t="s">
        <v>59</v>
      </c>
      <c r="D1033" s="18">
        <v>10</v>
      </c>
      <c r="E1033" s="18">
        <v>60</v>
      </c>
      <c r="F1033" s="18">
        <v>4</v>
      </c>
      <c r="G1033" s="19">
        <v>323</v>
      </c>
      <c r="H1033" s="19">
        <v>232</v>
      </c>
      <c r="I1033" s="19">
        <v>221</v>
      </c>
      <c r="J1033" s="19">
        <v>223</v>
      </c>
      <c r="K1033" s="18">
        <v>2</v>
      </c>
      <c r="L1033" s="18">
        <v>60</v>
      </c>
      <c r="M1033" s="20">
        <v>770</v>
      </c>
    </row>
    <row r="1034" spans="1:13" s="21" customFormat="1" ht="16.5">
      <c r="A1034" s="18">
        <v>2011111</v>
      </c>
      <c r="B1034" s="18">
        <v>2011101</v>
      </c>
      <c r="C1034" s="18" t="s">
        <v>59</v>
      </c>
      <c r="D1034" s="18">
        <v>11</v>
      </c>
      <c r="E1034" s="18">
        <v>60</v>
      </c>
      <c r="F1034" s="18">
        <v>4</v>
      </c>
      <c r="G1034" s="19">
        <v>322</v>
      </c>
      <c r="H1034" s="19">
        <v>231</v>
      </c>
      <c r="I1034" s="19">
        <v>223</v>
      </c>
      <c r="J1034" s="19">
        <v>222</v>
      </c>
      <c r="K1034" s="18">
        <v>2</v>
      </c>
      <c r="L1034" s="18">
        <v>60</v>
      </c>
      <c r="M1034" s="20">
        <v>790</v>
      </c>
    </row>
    <row r="1035" spans="1:13" s="21" customFormat="1" ht="16.5">
      <c r="A1035" s="18">
        <v>2011112</v>
      </c>
      <c r="B1035" s="18">
        <v>2011101</v>
      </c>
      <c r="C1035" s="18" t="s">
        <v>59</v>
      </c>
      <c r="D1035" s="18">
        <v>12</v>
      </c>
      <c r="E1035" s="18">
        <v>60</v>
      </c>
      <c r="F1035" s="18">
        <v>4</v>
      </c>
      <c r="G1035" s="19">
        <v>311</v>
      </c>
      <c r="H1035" s="19">
        <v>233</v>
      </c>
      <c r="I1035" s="19">
        <v>222</v>
      </c>
      <c r="J1035" s="19">
        <v>221</v>
      </c>
      <c r="K1035" s="18">
        <v>2</v>
      </c>
      <c r="L1035" s="18">
        <v>60</v>
      </c>
      <c r="M1035" s="20">
        <v>810</v>
      </c>
    </row>
    <row r="1036" spans="1:13" s="21" customFormat="1" ht="16.5">
      <c r="A1036" s="18">
        <v>2011113</v>
      </c>
      <c r="B1036" s="18">
        <v>2011101</v>
      </c>
      <c r="C1036" s="18" t="s">
        <v>59</v>
      </c>
      <c r="D1036" s="18">
        <v>13</v>
      </c>
      <c r="E1036" s="18">
        <v>60</v>
      </c>
      <c r="F1036" s="18">
        <v>4</v>
      </c>
      <c r="G1036" s="19">
        <v>313</v>
      </c>
      <c r="H1036" s="19">
        <v>332</v>
      </c>
      <c r="I1036" s="19">
        <v>221</v>
      </c>
      <c r="J1036" s="19">
        <v>223</v>
      </c>
      <c r="K1036" s="18">
        <v>2</v>
      </c>
      <c r="L1036" s="18">
        <v>60</v>
      </c>
      <c r="M1036" s="20">
        <v>830</v>
      </c>
    </row>
    <row r="1037" spans="1:13" s="21" customFormat="1" ht="16.5">
      <c r="A1037" s="18">
        <v>2011114</v>
      </c>
      <c r="B1037" s="18">
        <v>2011101</v>
      </c>
      <c r="C1037" s="18" t="s">
        <v>59</v>
      </c>
      <c r="D1037" s="18">
        <v>14</v>
      </c>
      <c r="E1037" s="18">
        <v>60</v>
      </c>
      <c r="F1037" s="18">
        <v>4</v>
      </c>
      <c r="G1037" s="19">
        <v>312</v>
      </c>
      <c r="H1037" s="19">
        <v>321</v>
      </c>
      <c r="I1037" s="19">
        <v>223</v>
      </c>
      <c r="J1037" s="19">
        <v>222</v>
      </c>
      <c r="K1037" s="18">
        <v>2</v>
      </c>
      <c r="L1037" s="18">
        <v>60</v>
      </c>
      <c r="M1037" s="20">
        <v>850</v>
      </c>
    </row>
    <row r="1038" spans="1:13" s="21" customFormat="1" ht="16.5">
      <c r="A1038" s="18">
        <v>2011115</v>
      </c>
      <c r="B1038" s="18">
        <v>2011101</v>
      </c>
      <c r="C1038" s="18" t="s">
        <v>59</v>
      </c>
      <c r="D1038" s="18">
        <v>15</v>
      </c>
      <c r="E1038" s="18">
        <v>60</v>
      </c>
      <c r="F1038" s="18">
        <v>4</v>
      </c>
      <c r="G1038" s="19">
        <v>311</v>
      </c>
      <c r="H1038" s="19">
        <v>333</v>
      </c>
      <c r="I1038" s="19">
        <v>222</v>
      </c>
      <c r="J1038" s="19">
        <v>221</v>
      </c>
      <c r="K1038" s="18">
        <v>2</v>
      </c>
      <c r="L1038" s="18">
        <v>60</v>
      </c>
      <c r="M1038" s="20">
        <v>890</v>
      </c>
    </row>
    <row r="1039" spans="1:13" s="21" customFormat="1" ht="16.5">
      <c r="A1039" s="18">
        <v>2011116</v>
      </c>
      <c r="B1039" s="18">
        <v>2011101</v>
      </c>
      <c r="C1039" s="18" t="s">
        <v>59</v>
      </c>
      <c r="D1039" s="18">
        <v>16</v>
      </c>
      <c r="E1039" s="18">
        <v>60</v>
      </c>
      <c r="F1039" s="18">
        <v>4</v>
      </c>
      <c r="G1039" s="19">
        <v>313</v>
      </c>
      <c r="H1039" s="19">
        <v>332</v>
      </c>
      <c r="I1039" s="19">
        <v>221</v>
      </c>
      <c r="J1039" s="19">
        <v>223</v>
      </c>
      <c r="K1039" s="18">
        <v>2</v>
      </c>
      <c r="L1039" s="18">
        <v>60</v>
      </c>
      <c r="M1039" s="20">
        <v>910</v>
      </c>
    </row>
    <row r="1040" spans="1:13" s="21" customFormat="1" ht="16.5">
      <c r="A1040" s="18">
        <v>2011117</v>
      </c>
      <c r="B1040" s="18">
        <v>2011101</v>
      </c>
      <c r="C1040" s="18" t="s">
        <v>59</v>
      </c>
      <c r="D1040" s="18">
        <v>17</v>
      </c>
      <c r="E1040" s="18">
        <v>60</v>
      </c>
      <c r="F1040" s="18">
        <v>4</v>
      </c>
      <c r="G1040" s="19">
        <v>322</v>
      </c>
      <c r="H1040" s="19">
        <v>331</v>
      </c>
      <c r="I1040" s="19">
        <v>223</v>
      </c>
      <c r="J1040" s="19">
        <v>222</v>
      </c>
      <c r="K1040" s="18">
        <v>2</v>
      </c>
      <c r="L1040" s="18">
        <v>60</v>
      </c>
      <c r="M1040" s="20">
        <v>930</v>
      </c>
    </row>
    <row r="1041" spans="1:13" s="21" customFormat="1" ht="16.5">
      <c r="A1041" s="18">
        <v>2011118</v>
      </c>
      <c r="B1041" s="18">
        <v>2011101</v>
      </c>
      <c r="C1041" s="18" t="s">
        <v>59</v>
      </c>
      <c r="D1041" s="18">
        <v>18</v>
      </c>
      <c r="E1041" s="18">
        <v>60</v>
      </c>
      <c r="F1041" s="18">
        <v>4</v>
      </c>
      <c r="G1041" s="19">
        <v>311</v>
      </c>
      <c r="H1041" s="19">
        <v>333</v>
      </c>
      <c r="I1041" s="19">
        <v>222</v>
      </c>
      <c r="J1041" s="19">
        <v>221</v>
      </c>
      <c r="K1041" s="18">
        <v>2</v>
      </c>
      <c r="L1041" s="18">
        <v>60</v>
      </c>
      <c r="M1041" s="20">
        <v>950</v>
      </c>
    </row>
    <row r="1042" spans="1:13" s="21" customFormat="1" ht="16.5">
      <c r="A1042" s="18">
        <v>2011119</v>
      </c>
      <c r="B1042" s="18">
        <v>2011101</v>
      </c>
      <c r="C1042" s="18" t="s">
        <v>59</v>
      </c>
      <c r="D1042" s="18">
        <v>19</v>
      </c>
      <c r="E1042" s="18">
        <v>60</v>
      </c>
      <c r="F1042" s="18">
        <v>4</v>
      </c>
      <c r="G1042" s="19">
        <v>313</v>
      </c>
      <c r="H1042" s="19">
        <v>332</v>
      </c>
      <c r="I1042" s="19">
        <v>321</v>
      </c>
      <c r="J1042" s="19">
        <v>323</v>
      </c>
      <c r="K1042" s="18">
        <v>2</v>
      </c>
      <c r="L1042" s="18">
        <v>60</v>
      </c>
      <c r="M1042" s="20">
        <v>1450</v>
      </c>
    </row>
    <row r="1043" spans="1:13" s="21" customFormat="1" ht="16.5">
      <c r="A1043" s="18">
        <v>2011120</v>
      </c>
      <c r="B1043" s="18">
        <v>2011101</v>
      </c>
      <c r="C1043" s="18" t="s">
        <v>59</v>
      </c>
      <c r="D1043" s="18">
        <v>20</v>
      </c>
      <c r="E1043" s="18">
        <v>70</v>
      </c>
      <c r="F1043" s="18">
        <v>4</v>
      </c>
      <c r="G1043" s="19">
        <v>412</v>
      </c>
      <c r="H1043" s="19">
        <v>331</v>
      </c>
      <c r="I1043" s="19">
        <v>323</v>
      </c>
      <c r="J1043" s="19">
        <v>322</v>
      </c>
      <c r="K1043" s="18">
        <v>2</v>
      </c>
      <c r="L1043" s="18">
        <v>60</v>
      </c>
      <c r="M1043" s="20">
        <v>1490</v>
      </c>
    </row>
    <row r="1044" spans="1:13" s="21" customFormat="1" ht="16.5">
      <c r="A1044" s="18">
        <v>2011121</v>
      </c>
      <c r="B1044" s="18">
        <v>2011101</v>
      </c>
      <c r="C1044" s="18" t="s">
        <v>59</v>
      </c>
      <c r="D1044" s="18">
        <v>21</v>
      </c>
      <c r="E1044" s="18">
        <v>70</v>
      </c>
      <c r="F1044" s="18">
        <v>4</v>
      </c>
      <c r="G1044" s="19">
        <v>411</v>
      </c>
      <c r="H1044" s="19">
        <v>333</v>
      </c>
      <c r="I1044" s="19">
        <v>322</v>
      </c>
      <c r="J1044" s="19">
        <v>321</v>
      </c>
      <c r="K1044" s="18">
        <v>2</v>
      </c>
      <c r="L1044" s="18">
        <v>60</v>
      </c>
      <c r="M1044" s="20">
        <v>1510</v>
      </c>
    </row>
    <row r="1045" spans="1:13" s="21" customFormat="1" ht="16.5">
      <c r="A1045" s="18">
        <v>2011122</v>
      </c>
      <c r="B1045" s="18">
        <v>2011101</v>
      </c>
      <c r="C1045" s="18" t="s">
        <v>59</v>
      </c>
      <c r="D1045" s="18">
        <v>22</v>
      </c>
      <c r="E1045" s="18">
        <v>70</v>
      </c>
      <c r="F1045" s="18">
        <v>4</v>
      </c>
      <c r="G1045" s="19">
        <v>413</v>
      </c>
      <c r="H1045" s="19">
        <v>332</v>
      </c>
      <c r="I1045" s="19">
        <v>321</v>
      </c>
      <c r="J1045" s="19">
        <v>323</v>
      </c>
      <c r="K1045" s="18">
        <v>2</v>
      </c>
      <c r="L1045" s="18">
        <v>60</v>
      </c>
      <c r="M1045" s="20">
        <v>1530</v>
      </c>
    </row>
    <row r="1046" spans="1:13" s="21" customFormat="1" ht="16.5">
      <c r="A1046" s="18">
        <v>2011123</v>
      </c>
      <c r="B1046" s="18">
        <v>2011101</v>
      </c>
      <c r="C1046" s="18" t="s">
        <v>59</v>
      </c>
      <c r="D1046" s="18">
        <v>23</v>
      </c>
      <c r="E1046" s="18">
        <v>70</v>
      </c>
      <c r="F1046" s="18">
        <v>4</v>
      </c>
      <c r="G1046" s="19">
        <v>422</v>
      </c>
      <c r="H1046" s="19">
        <v>331</v>
      </c>
      <c r="I1046" s="19">
        <v>323</v>
      </c>
      <c r="J1046" s="19">
        <v>322</v>
      </c>
      <c r="K1046" s="18">
        <v>2</v>
      </c>
      <c r="L1046" s="18">
        <v>60</v>
      </c>
      <c r="M1046" s="20">
        <v>1550</v>
      </c>
    </row>
    <row r="1047" spans="1:13" s="21" customFormat="1" ht="16.5">
      <c r="A1047" s="18">
        <v>2011124</v>
      </c>
      <c r="B1047" s="18">
        <v>2011101</v>
      </c>
      <c r="C1047" s="18" t="s">
        <v>59</v>
      </c>
      <c r="D1047" s="18">
        <v>24</v>
      </c>
      <c r="E1047" s="18">
        <v>70</v>
      </c>
      <c r="F1047" s="18">
        <v>4</v>
      </c>
      <c r="G1047" s="19">
        <v>421</v>
      </c>
      <c r="H1047" s="19">
        <v>433</v>
      </c>
      <c r="I1047" s="19">
        <v>322</v>
      </c>
      <c r="J1047" s="19">
        <v>321</v>
      </c>
      <c r="K1047" s="18">
        <v>2</v>
      </c>
      <c r="L1047" s="18">
        <v>60</v>
      </c>
      <c r="M1047" s="20">
        <v>1570</v>
      </c>
    </row>
    <row r="1048" spans="1:13" s="21" customFormat="1" ht="16.5">
      <c r="A1048" s="18">
        <v>2011125</v>
      </c>
      <c r="B1048" s="18">
        <v>2011101</v>
      </c>
      <c r="C1048" s="18" t="s">
        <v>59</v>
      </c>
      <c r="D1048" s="18">
        <v>25</v>
      </c>
      <c r="E1048" s="18">
        <v>70</v>
      </c>
      <c r="F1048" s="18">
        <v>4</v>
      </c>
      <c r="G1048" s="19">
        <v>413</v>
      </c>
      <c r="H1048" s="19">
        <v>422</v>
      </c>
      <c r="I1048" s="19">
        <v>321</v>
      </c>
      <c r="J1048" s="19">
        <v>323</v>
      </c>
      <c r="K1048" s="18">
        <v>2</v>
      </c>
      <c r="L1048" s="18">
        <v>60</v>
      </c>
      <c r="M1048" s="20">
        <v>1610</v>
      </c>
    </row>
    <row r="1049" spans="1:13" s="21" customFormat="1" ht="16.5">
      <c r="A1049" s="18">
        <v>2011126</v>
      </c>
      <c r="B1049" s="18">
        <v>2011101</v>
      </c>
      <c r="C1049" s="18" t="s">
        <v>59</v>
      </c>
      <c r="D1049" s="18">
        <v>26</v>
      </c>
      <c r="E1049" s="18">
        <v>70</v>
      </c>
      <c r="F1049" s="18">
        <v>4</v>
      </c>
      <c r="G1049" s="19">
        <v>412</v>
      </c>
      <c r="H1049" s="19">
        <v>431</v>
      </c>
      <c r="I1049" s="19">
        <v>323</v>
      </c>
      <c r="J1049" s="19">
        <v>322</v>
      </c>
      <c r="K1049" s="18">
        <v>2</v>
      </c>
      <c r="L1049" s="18">
        <v>60</v>
      </c>
      <c r="M1049" s="20">
        <v>1630</v>
      </c>
    </row>
    <row r="1050" spans="1:13" s="21" customFormat="1" ht="16.5">
      <c r="A1050" s="18">
        <v>2011127</v>
      </c>
      <c r="B1050" s="18">
        <v>2011101</v>
      </c>
      <c r="C1050" s="18" t="s">
        <v>59</v>
      </c>
      <c r="D1050" s="18">
        <v>27</v>
      </c>
      <c r="E1050" s="18">
        <v>70</v>
      </c>
      <c r="F1050" s="18">
        <v>4</v>
      </c>
      <c r="G1050" s="19">
        <v>411</v>
      </c>
      <c r="H1050" s="19">
        <v>433</v>
      </c>
      <c r="I1050" s="19">
        <v>322</v>
      </c>
      <c r="J1050" s="19">
        <v>321</v>
      </c>
      <c r="K1050" s="18">
        <v>2</v>
      </c>
      <c r="L1050" s="18">
        <v>60</v>
      </c>
      <c r="M1050" s="20">
        <v>1650</v>
      </c>
    </row>
    <row r="1051" spans="1:13" s="21" customFormat="1" ht="16.5">
      <c r="A1051" s="18">
        <v>2011128</v>
      </c>
      <c r="B1051" s="18">
        <v>2011101</v>
      </c>
      <c r="C1051" s="18" t="s">
        <v>59</v>
      </c>
      <c r="D1051" s="18">
        <v>28</v>
      </c>
      <c r="E1051" s="18">
        <v>70</v>
      </c>
      <c r="F1051" s="18">
        <v>4</v>
      </c>
      <c r="G1051" s="19">
        <v>413</v>
      </c>
      <c r="H1051" s="19">
        <v>422</v>
      </c>
      <c r="I1051" s="19">
        <v>321</v>
      </c>
      <c r="J1051" s="19">
        <v>323</v>
      </c>
      <c r="K1051" s="18">
        <v>2</v>
      </c>
      <c r="L1051" s="18">
        <v>60</v>
      </c>
      <c r="M1051" s="20">
        <v>1670</v>
      </c>
    </row>
    <row r="1052" spans="1:13" s="21" customFormat="1" ht="16.5">
      <c r="A1052" s="18">
        <v>2011129</v>
      </c>
      <c r="B1052" s="18">
        <v>2011101</v>
      </c>
      <c r="C1052" s="18" t="s">
        <v>59</v>
      </c>
      <c r="D1052" s="18">
        <v>29</v>
      </c>
      <c r="E1052" s="18">
        <v>70</v>
      </c>
      <c r="F1052" s="18">
        <v>4</v>
      </c>
      <c r="G1052" s="19">
        <v>412</v>
      </c>
      <c r="H1052" s="19">
        <v>431</v>
      </c>
      <c r="I1052" s="19">
        <v>423</v>
      </c>
      <c r="J1052" s="19">
        <v>422</v>
      </c>
      <c r="K1052" s="18">
        <v>2</v>
      </c>
      <c r="L1052" s="18">
        <v>60</v>
      </c>
      <c r="M1052" s="20">
        <v>2170</v>
      </c>
    </row>
    <row r="1053" spans="1:13" s="21" customFormat="1" ht="16.5">
      <c r="A1053" s="18">
        <v>2011130</v>
      </c>
      <c r="B1053" s="18">
        <v>2011101</v>
      </c>
      <c r="C1053" s="18" t="s">
        <v>59</v>
      </c>
      <c r="D1053" s="18">
        <v>30</v>
      </c>
      <c r="E1053" s="18">
        <v>80</v>
      </c>
      <c r="F1053" s="18">
        <v>4</v>
      </c>
      <c r="G1053" s="19">
        <v>521</v>
      </c>
      <c r="H1053" s="19">
        <v>433</v>
      </c>
      <c r="I1053" s="19">
        <v>422</v>
      </c>
      <c r="J1053" s="19">
        <v>421</v>
      </c>
      <c r="K1053" s="18">
        <v>2</v>
      </c>
      <c r="L1053" s="18">
        <v>60</v>
      </c>
      <c r="M1053" s="20">
        <v>2210</v>
      </c>
    </row>
    <row r="1054" spans="1:13" s="21" customFormat="1" ht="16.5">
      <c r="A1054" s="18">
        <v>2011131</v>
      </c>
      <c r="B1054" s="18">
        <v>2011101</v>
      </c>
      <c r="C1054" s="18" t="s">
        <v>59</v>
      </c>
      <c r="D1054" s="18">
        <v>31</v>
      </c>
      <c r="E1054" s="18">
        <v>80</v>
      </c>
      <c r="F1054" s="18">
        <v>4</v>
      </c>
      <c r="G1054" s="19">
        <v>513</v>
      </c>
      <c r="H1054" s="19">
        <v>432</v>
      </c>
      <c r="I1054" s="19">
        <v>421</v>
      </c>
      <c r="J1054" s="19">
        <v>423</v>
      </c>
      <c r="K1054" s="18">
        <v>2</v>
      </c>
      <c r="L1054" s="18">
        <v>60</v>
      </c>
      <c r="M1054" s="20">
        <v>2230</v>
      </c>
    </row>
    <row r="1055" spans="1:13" s="21" customFormat="1" ht="16.5">
      <c r="A1055" s="18">
        <v>2011132</v>
      </c>
      <c r="B1055" s="18">
        <v>2011101</v>
      </c>
      <c r="C1055" s="18" t="s">
        <v>59</v>
      </c>
      <c r="D1055" s="18">
        <v>32</v>
      </c>
      <c r="E1055" s="18">
        <v>80</v>
      </c>
      <c r="F1055" s="18">
        <v>4</v>
      </c>
      <c r="G1055" s="19">
        <v>512</v>
      </c>
      <c r="H1055" s="19">
        <v>431</v>
      </c>
      <c r="I1055" s="19">
        <v>423</v>
      </c>
      <c r="J1055" s="19">
        <v>422</v>
      </c>
      <c r="K1055" s="18">
        <v>2</v>
      </c>
      <c r="L1055" s="18">
        <v>60</v>
      </c>
      <c r="M1055" s="20">
        <v>2250</v>
      </c>
    </row>
    <row r="1056" spans="1:13" s="21" customFormat="1" ht="16.5">
      <c r="A1056" s="18">
        <v>2011133</v>
      </c>
      <c r="B1056" s="18">
        <v>2011101</v>
      </c>
      <c r="C1056" s="18" t="s">
        <v>59</v>
      </c>
      <c r="D1056" s="18">
        <v>33</v>
      </c>
      <c r="E1056" s="18">
        <v>80</v>
      </c>
      <c r="F1056" s="18">
        <v>4</v>
      </c>
      <c r="G1056" s="19">
        <v>511</v>
      </c>
      <c r="H1056" s="19">
        <v>433</v>
      </c>
      <c r="I1056" s="19">
        <v>422</v>
      </c>
      <c r="J1056" s="19">
        <v>421</v>
      </c>
      <c r="K1056" s="18">
        <v>2</v>
      </c>
      <c r="L1056" s="18">
        <v>60</v>
      </c>
      <c r="M1056" s="20">
        <v>2270</v>
      </c>
    </row>
    <row r="1057" spans="1:13" s="21" customFormat="1" ht="16.5">
      <c r="A1057" s="18">
        <v>2011134</v>
      </c>
      <c r="B1057" s="18">
        <v>2011101</v>
      </c>
      <c r="C1057" s="18" t="s">
        <v>59</v>
      </c>
      <c r="D1057" s="18">
        <v>34</v>
      </c>
      <c r="E1057" s="18">
        <v>80</v>
      </c>
      <c r="F1057" s="18">
        <v>4</v>
      </c>
      <c r="G1057" s="19">
        <v>513</v>
      </c>
      <c r="H1057" s="19">
        <v>432</v>
      </c>
      <c r="I1057" s="19">
        <v>421</v>
      </c>
      <c r="J1057" s="19">
        <v>423</v>
      </c>
      <c r="K1057" s="18">
        <v>2</v>
      </c>
      <c r="L1057" s="18">
        <v>60</v>
      </c>
      <c r="M1057" s="20">
        <v>2290</v>
      </c>
    </row>
    <row r="1058" spans="1:13" s="21" customFormat="1" ht="16.5">
      <c r="A1058" s="18">
        <v>2011135</v>
      </c>
      <c r="B1058" s="18">
        <v>2011101</v>
      </c>
      <c r="C1058" s="18" t="s">
        <v>59</v>
      </c>
      <c r="D1058" s="18">
        <v>35</v>
      </c>
      <c r="E1058" s="18">
        <v>80</v>
      </c>
      <c r="F1058" s="18">
        <v>4</v>
      </c>
      <c r="G1058" s="19">
        <v>512</v>
      </c>
      <c r="H1058" s="19">
        <v>511</v>
      </c>
      <c r="I1058" s="19">
        <v>423</v>
      </c>
      <c r="J1058" s="19">
        <v>422</v>
      </c>
      <c r="K1058" s="18">
        <v>2</v>
      </c>
      <c r="L1058" s="18">
        <v>60</v>
      </c>
      <c r="M1058" s="20">
        <v>2330</v>
      </c>
    </row>
    <row r="1059" spans="1:13" s="21" customFormat="1" ht="16.5">
      <c r="A1059" s="18">
        <v>2011136</v>
      </c>
      <c r="B1059" s="18">
        <v>2011101</v>
      </c>
      <c r="C1059" s="18" t="s">
        <v>59</v>
      </c>
      <c r="D1059" s="18">
        <v>36</v>
      </c>
      <c r="E1059" s="18">
        <v>80</v>
      </c>
      <c r="F1059" s="18">
        <v>4</v>
      </c>
      <c r="G1059" s="19">
        <v>511</v>
      </c>
      <c r="H1059" s="19">
        <v>533</v>
      </c>
      <c r="I1059" s="19">
        <v>422</v>
      </c>
      <c r="J1059" s="19">
        <v>421</v>
      </c>
      <c r="K1059" s="18">
        <v>2</v>
      </c>
      <c r="L1059" s="18">
        <v>60</v>
      </c>
      <c r="M1059" s="20">
        <v>2350</v>
      </c>
    </row>
    <row r="1060" spans="1:13" s="21" customFormat="1" ht="16.5">
      <c r="A1060" s="18">
        <v>2011137</v>
      </c>
      <c r="B1060" s="18">
        <v>2011101</v>
      </c>
      <c r="C1060" s="18" t="s">
        <v>59</v>
      </c>
      <c r="D1060" s="18">
        <v>37</v>
      </c>
      <c r="E1060" s="18">
        <v>80</v>
      </c>
      <c r="F1060" s="18">
        <v>4</v>
      </c>
      <c r="G1060" s="19">
        <v>513</v>
      </c>
      <c r="H1060" s="19">
        <v>532</v>
      </c>
      <c r="I1060" s="19">
        <v>421</v>
      </c>
      <c r="J1060" s="19">
        <v>423</v>
      </c>
      <c r="K1060" s="18">
        <v>2</v>
      </c>
      <c r="L1060" s="18">
        <v>60</v>
      </c>
      <c r="M1060" s="20">
        <v>2370</v>
      </c>
    </row>
    <row r="1061" spans="1:13" s="21" customFormat="1" ht="16.5">
      <c r="A1061" s="18">
        <v>2011138</v>
      </c>
      <c r="B1061" s="18">
        <v>2011101</v>
      </c>
      <c r="C1061" s="18" t="s">
        <v>59</v>
      </c>
      <c r="D1061" s="18">
        <v>38</v>
      </c>
      <c r="E1061" s="18">
        <v>80</v>
      </c>
      <c r="F1061" s="18">
        <v>4</v>
      </c>
      <c r="G1061" s="19">
        <v>512</v>
      </c>
      <c r="H1061" s="19">
        <v>531</v>
      </c>
      <c r="I1061" s="19">
        <v>423</v>
      </c>
      <c r="J1061" s="19">
        <v>422</v>
      </c>
      <c r="K1061" s="18">
        <v>2</v>
      </c>
      <c r="L1061" s="18">
        <v>60</v>
      </c>
      <c r="M1061" s="20">
        <v>2390</v>
      </c>
    </row>
    <row r="1062" spans="1:13" s="21" customFormat="1" ht="16.5">
      <c r="A1062" s="18">
        <v>2011139</v>
      </c>
      <c r="B1062" s="18">
        <v>2011101</v>
      </c>
      <c r="C1062" s="18" t="s">
        <v>59</v>
      </c>
      <c r="D1062" s="18">
        <v>39</v>
      </c>
      <c r="E1062" s="18">
        <v>80</v>
      </c>
      <c r="F1062" s="18">
        <v>4</v>
      </c>
      <c r="G1062" s="19">
        <v>511</v>
      </c>
      <c r="H1062" s="19">
        <v>533</v>
      </c>
      <c r="I1062" s="19">
        <v>522</v>
      </c>
      <c r="J1062" s="19">
        <v>521</v>
      </c>
      <c r="K1062" s="18">
        <v>2</v>
      </c>
      <c r="L1062" s="18">
        <v>60</v>
      </c>
      <c r="M1062" s="20">
        <v>2890</v>
      </c>
    </row>
    <row r="1063" spans="1:13" s="21" customFormat="1" ht="16.5">
      <c r="A1063" s="18">
        <v>2011140</v>
      </c>
      <c r="B1063" s="18">
        <v>2011101</v>
      </c>
      <c r="C1063" s="18" t="s">
        <v>59</v>
      </c>
      <c r="D1063" s="18">
        <v>40</v>
      </c>
      <c r="E1063" s="18">
        <v>90</v>
      </c>
      <c r="F1063" s="18">
        <v>4</v>
      </c>
      <c r="G1063" s="19">
        <v>623</v>
      </c>
      <c r="H1063" s="19">
        <v>532</v>
      </c>
      <c r="I1063" s="19">
        <v>521</v>
      </c>
      <c r="J1063" s="19">
        <v>523</v>
      </c>
      <c r="K1063" s="18">
        <v>2</v>
      </c>
      <c r="L1063" s="18">
        <v>60</v>
      </c>
      <c r="M1063" s="20">
        <v>2930</v>
      </c>
    </row>
    <row r="1064" spans="1:13" s="21" customFormat="1" ht="16.5">
      <c r="A1064" s="18">
        <v>2011141</v>
      </c>
      <c r="B1064" s="18">
        <v>2011101</v>
      </c>
      <c r="C1064" s="18" t="s">
        <v>59</v>
      </c>
      <c r="D1064" s="18">
        <v>41</v>
      </c>
      <c r="E1064" s="18">
        <v>90</v>
      </c>
      <c r="F1064" s="18">
        <v>4</v>
      </c>
      <c r="G1064" s="19">
        <v>622</v>
      </c>
      <c r="H1064" s="19">
        <v>531</v>
      </c>
      <c r="I1064" s="19">
        <v>523</v>
      </c>
      <c r="J1064" s="19">
        <v>522</v>
      </c>
      <c r="K1064" s="18">
        <v>2</v>
      </c>
      <c r="L1064" s="18">
        <v>60</v>
      </c>
      <c r="M1064" s="20">
        <v>2950</v>
      </c>
    </row>
    <row r="1065" spans="1:13" s="21" customFormat="1" ht="16.5">
      <c r="A1065" s="18">
        <v>2011142</v>
      </c>
      <c r="B1065" s="18">
        <v>2011101</v>
      </c>
      <c r="C1065" s="18" t="s">
        <v>59</v>
      </c>
      <c r="D1065" s="18">
        <v>42</v>
      </c>
      <c r="E1065" s="18">
        <v>90</v>
      </c>
      <c r="F1065" s="18">
        <v>4</v>
      </c>
      <c r="G1065" s="19">
        <v>621</v>
      </c>
      <c r="H1065" s="19">
        <v>533</v>
      </c>
      <c r="I1065" s="19">
        <v>522</v>
      </c>
      <c r="J1065" s="19">
        <v>521</v>
      </c>
      <c r="K1065" s="18">
        <v>2</v>
      </c>
      <c r="L1065" s="18">
        <v>60</v>
      </c>
      <c r="M1065" s="20">
        <v>2970</v>
      </c>
    </row>
    <row r="1066" spans="1:13" s="21" customFormat="1" ht="16.5">
      <c r="A1066" s="18">
        <v>2011143</v>
      </c>
      <c r="B1066" s="18">
        <v>2011101</v>
      </c>
      <c r="C1066" s="18" t="s">
        <v>59</v>
      </c>
      <c r="D1066" s="18">
        <v>43</v>
      </c>
      <c r="E1066" s="18">
        <v>90</v>
      </c>
      <c r="F1066" s="18">
        <v>4</v>
      </c>
      <c r="G1066" s="19">
        <v>623</v>
      </c>
      <c r="H1066" s="19">
        <v>532</v>
      </c>
      <c r="I1066" s="19">
        <v>521</v>
      </c>
      <c r="J1066" s="19">
        <v>523</v>
      </c>
      <c r="K1066" s="18">
        <v>2</v>
      </c>
      <c r="L1066" s="18">
        <v>60</v>
      </c>
      <c r="M1066" s="20">
        <v>2990</v>
      </c>
    </row>
    <row r="1067" spans="1:13" s="21" customFormat="1" ht="16.5">
      <c r="A1067" s="18">
        <v>2011144</v>
      </c>
      <c r="B1067" s="18">
        <v>2011101</v>
      </c>
      <c r="C1067" s="18" t="s">
        <v>59</v>
      </c>
      <c r="D1067" s="18">
        <v>44</v>
      </c>
      <c r="E1067" s="18">
        <v>90</v>
      </c>
      <c r="F1067" s="18">
        <v>4</v>
      </c>
      <c r="G1067" s="19">
        <v>622</v>
      </c>
      <c r="H1067" s="19">
        <v>531</v>
      </c>
      <c r="I1067" s="19">
        <v>523</v>
      </c>
      <c r="J1067" s="19">
        <v>522</v>
      </c>
      <c r="K1067" s="18">
        <v>2</v>
      </c>
      <c r="L1067" s="18">
        <v>60</v>
      </c>
      <c r="M1067" s="20">
        <v>3010</v>
      </c>
    </row>
    <row r="1068" spans="1:13" s="21" customFormat="1" ht="16.5">
      <c r="A1068" s="18">
        <v>2011145</v>
      </c>
      <c r="B1068" s="18">
        <v>2011101</v>
      </c>
      <c r="C1068" s="18" t="s">
        <v>59</v>
      </c>
      <c r="D1068" s="18">
        <v>45</v>
      </c>
      <c r="E1068" s="18">
        <v>90</v>
      </c>
      <c r="F1068" s="18">
        <v>4</v>
      </c>
      <c r="G1068" s="19">
        <v>611</v>
      </c>
      <c r="H1068" s="19">
        <v>633</v>
      </c>
      <c r="I1068" s="19">
        <v>522</v>
      </c>
      <c r="J1068" s="19">
        <v>521</v>
      </c>
      <c r="K1068" s="18">
        <v>2</v>
      </c>
      <c r="L1068" s="18">
        <v>60</v>
      </c>
      <c r="M1068" s="20">
        <v>3050</v>
      </c>
    </row>
    <row r="1069" spans="1:13" s="21" customFormat="1" ht="16.5">
      <c r="A1069" s="18">
        <v>2011146</v>
      </c>
      <c r="B1069" s="18">
        <v>2011101</v>
      </c>
      <c r="C1069" s="18" t="s">
        <v>59</v>
      </c>
      <c r="D1069" s="18">
        <v>46</v>
      </c>
      <c r="E1069" s="18">
        <v>90</v>
      </c>
      <c r="F1069" s="18">
        <v>4</v>
      </c>
      <c r="G1069" s="19">
        <v>623</v>
      </c>
      <c r="H1069" s="19">
        <v>632</v>
      </c>
      <c r="I1069" s="19">
        <v>521</v>
      </c>
      <c r="J1069" s="19">
        <v>523</v>
      </c>
      <c r="K1069" s="18">
        <v>2</v>
      </c>
      <c r="L1069" s="18">
        <v>60</v>
      </c>
      <c r="M1069" s="20">
        <v>3070</v>
      </c>
    </row>
    <row r="1070" spans="1:13" s="21" customFormat="1" ht="16.5">
      <c r="A1070" s="18">
        <v>2011147</v>
      </c>
      <c r="B1070" s="18">
        <v>2011101</v>
      </c>
      <c r="C1070" s="18" t="s">
        <v>59</v>
      </c>
      <c r="D1070" s="18">
        <v>47</v>
      </c>
      <c r="E1070" s="18">
        <v>90</v>
      </c>
      <c r="F1070" s="18">
        <v>4</v>
      </c>
      <c r="G1070" s="19">
        <v>632</v>
      </c>
      <c r="H1070" s="19">
        <v>631</v>
      </c>
      <c r="I1070" s="19">
        <v>523</v>
      </c>
      <c r="J1070" s="19">
        <v>522</v>
      </c>
      <c r="K1070" s="18">
        <v>2</v>
      </c>
      <c r="L1070" s="18">
        <v>60</v>
      </c>
      <c r="M1070" s="20">
        <v>3090</v>
      </c>
    </row>
    <row r="1071" spans="1:13" s="21" customFormat="1" ht="16.5">
      <c r="A1071" s="18">
        <v>2011148</v>
      </c>
      <c r="B1071" s="18">
        <v>2011101</v>
      </c>
      <c r="C1071" s="18" t="s">
        <v>59</v>
      </c>
      <c r="D1071" s="18">
        <v>48</v>
      </c>
      <c r="E1071" s="18">
        <v>90</v>
      </c>
      <c r="F1071" s="18">
        <v>4</v>
      </c>
      <c r="G1071" s="19">
        <v>611</v>
      </c>
      <c r="H1071" s="19">
        <v>633</v>
      </c>
      <c r="I1071" s="19">
        <v>522</v>
      </c>
      <c r="J1071" s="19">
        <v>521</v>
      </c>
      <c r="K1071" s="18">
        <v>2</v>
      </c>
      <c r="L1071" s="18">
        <v>60</v>
      </c>
      <c r="M1071" s="20">
        <v>3110</v>
      </c>
    </row>
    <row r="1072" spans="1:13" s="21" customFormat="1" ht="16.5">
      <c r="A1072" s="18">
        <v>2011149</v>
      </c>
      <c r="B1072" s="18">
        <v>2011101</v>
      </c>
      <c r="C1072" s="18" t="s">
        <v>59</v>
      </c>
      <c r="D1072" s="18">
        <v>49</v>
      </c>
      <c r="E1072" s="18">
        <v>90</v>
      </c>
      <c r="F1072" s="18">
        <v>4</v>
      </c>
      <c r="G1072" s="19">
        <v>613</v>
      </c>
      <c r="H1072" s="19">
        <v>632</v>
      </c>
      <c r="I1072" s="19">
        <v>621</v>
      </c>
      <c r="J1072" s="19">
        <v>623</v>
      </c>
      <c r="K1072" s="18">
        <v>2</v>
      </c>
      <c r="L1072" s="18">
        <v>60</v>
      </c>
      <c r="M1072" s="20">
        <v>3610</v>
      </c>
    </row>
    <row r="1073" spans="1:13" s="21" customFormat="1" ht="16.5">
      <c r="A1073" s="18">
        <v>2011150</v>
      </c>
      <c r="B1073" s="18">
        <v>2011101</v>
      </c>
      <c r="C1073" s="18" t="s">
        <v>59</v>
      </c>
      <c r="D1073" s="18">
        <v>50</v>
      </c>
      <c r="E1073" s="18">
        <v>120</v>
      </c>
      <c r="F1073" s="18">
        <v>4</v>
      </c>
      <c r="G1073" s="19">
        <v>622</v>
      </c>
      <c r="H1073" s="19">
        <v>631</v>
      </c>
      <c r="I1073" s="19">
        <v>623</v>
      </c>
      <c r="J1073" s="19">
        <v>621</v>
      </c>
      <c r="K1073" s="18">
        <v>2</v>
      </c>
      <c r="L1073" s="18">
        <v>60</v>
      </c>
      <c r="M1073" s="20">
        <v>3810</v>
      </c>
    </row>
    <row r="1074" spans="1:13" s="21" customFormat="1" ht="16.5">
      <c r="A1074" s="18">
        <v>2015500</v>
      </c>
      <c r="B1074" s="18">
        <v>2015501</v>
      </c>
      <c r="C1074" s="18" t="s">
        <v>60</v>
      </c>
      <c r="D1074" s="18">
        <v>0</v>
      </c>
      <c r="E1074" s="18">
        <v>50</v>
      </c>
      <c r="F1074" s="18">
        <v>2</v>
      </c>
      <c r="G1074" s="19">
        <v>113</v>
      </c>
      <c r="H1074" s="19">
        <v>132</v>
      </c>
      <c r="I1074" s="19">
        <v>0</v>
      </c>
      <c r="J1074" s="19">
        <v>0</v>
      </c>
      <c r="K1074" s="18">
        <v>2</v>
      </c>
      <c r="L1074" s="18">
        <v>60</v>
      </c>
      <c r="M1074" s="20">
        <v>60</v>
      </c>
    </row>
    <row r="1075" spans="1:13" s="21" customFormat="1" ht="16.5">
      <c r="A1075" s="18">
        <v>2015501</v>
      </c>
      <c r="B1075" s="18">
        <v>2015501</v>
      </c>
      <c r="C1075" s="18" t="s">
        <v>60</v>
      </c>
      <c r="D1075" s="18">
        <v>1</v>
      </c>
      <c r="E1075" s="18">
        <v>50</v>
      </c>
      <c r="F1075" s="18">
        <v>3</v>
      </c>
      <c r="G1075" s="19">
        <v>212</v>
      </c>
      <c r="H1075" s="19">
        <v>131</v>
      </c>
      <c r="I1075" s="19">
        <v>124</v>
      </c>
      <c r="J1075" s="19">
        <v>0</v>
      </c>
      <c r="K1075" s="18">
        <v>2</v>
      </c>
      <c r="L1075" s="18">
        <v>60</v>
      </c>
      <c r="M1075" s="20">
        <v>80</v>
      </c>
    </row>
    <row r="1076" spans="1:13" s="21" customFormat="1" ht="16.5">
      <c r="A1076" s="18">
        <v>2015502</v>
      </c>
      <c r="B1076" s="18">
        <v>2015501</v>
      </c>
      <c r="C1076" s="18" t="s">
        <v>60</v>
      </c>
      <c r="D1076" s="18">
        <v>2</v>
      </c>
      <c r="E1076" s="18">
        <v>50</v>
      </c>
      <c r="F1076" s="18">
        <v>4</v>
      </c>
      <c r="G1076" s="19">
        <v>211</v>
      </c>
      <c r="H1076" s="19">
        <v>134</v>
      </c>
      <c r="I1076" s="19">
        <v>123</v>
      </c>
      <c r="J1076" s="19">
        <v>132</v>
      </c>
      <c r="K1076" s="18">
        <v>2</v>
      </c>
      <c r="L1076" s="18">
        <v>60</v>
      </c>
      <c r="M1076" s="20">
        <v>100</v>
      </c>
    </row>
    <row r="1077" spans="1:13" s="21" customFormat="1" ht="16.5">
      <c r="A1077" s="18">
        <v>2015503</v>
      </c>
      <c r="B1077" s="18">
        <v>2015501</v>
      </c>
      <c r="C1077" s="18" t="s">
        <v>60</v>
      </c>
      <c r="D1077" s="18">
        <v>3</v>
      </c>
      <c r="E1077" s="18">
        <v>50</v>
      </c>
      <c r="F1077" s="18">
        <v>4</v>
      </c>
      <c r="G1077" s="19">
        <v>214</v>
      </c>
      <c r="H1077" s="19">
        <v>133</v>
      </c>
      <c r="I1077" s="19">
        <v>122</v>
      </c>
      <c r="J1077" s="19">
        <v>131</v>
      </c>
      <c r="K1077" s="18">
        <v>2</v>
      </c>
      <c r="L1077" s="18">
        <v>60</v>
      </c>
      <c r="M1077" s="20">
        <v>120</v>
      </c>
    </row>
    <row r="1078" spans="1:13" s="21" customFormat="1" ht="16.5">
      <c r="A1078" s="18">
        <v>2015504</v>
      </c>
      <c r="B1078" s="18">
        <v>2015501</v>
      </c>
      <c r="C1078" s="18" t="s">
        <v>60</v>
      </c>
      <c r="D1078" s="18">
        <v>4</v>
      </c>
      <c r="E1078" s="18">
        <v>50</v>
      </c>
      <c r="F1078" s="18">
        <v>4</v>
      </c>
      <c r="G1078" s="19">
        <v>213</v>
      </c>
      <c r="H1078" s="19">
        <v>232</v>
      </c>
      <c r="I1078" s="19">
        <v>121</v>
      </c>
      <c r="J1078" s="19">
        <v>134</v>
      </c>
      <c r="K1078" s="18">
        <v>2</v>
      </c>
      <c r="L1078" s="18">
        <v>60</v>
      </c>
      <c r="M1078" s="20">
        <v>140</v>
      </c>
    </row>
    <row r="1079" spans="1:13" s="21" customFormat="1" ht="16.5">
      <c r="A1079" s="18">
        <v>2015505</v>
      </c>
      <c r="B1079" s="18">
        <v>2015501</v>
      </c>
      <c r="C1079" s="18" t="s">
        <v>60</v>
      </c>
      <c r="D1079" s="18">
        <v>5</v>
      </c>
      <c r="E1079" s="18">
        <v>50</v>
      </c>
      <c r="F1079" s="18">
        <v>4</v>
      </c>
      <c r="G1079" s="19">
        <v>212</v>
      </c>
      <c r="H1079" s="19">
        <v>231</v>
      </c>
      <c r="I1079" s="19">
        <v>124</v>
      </c>
      <c r="J1079" s="19">
        <v>133</v>
      </c>
      <c r="K1079" s="18">
        <v>2</v>
      </c>
      <c r="L1079" s="18">
        <v>60</v>
      </c>
      <c r="M1079" s="20">
        <v>170</v>
      </c>
    </row>
    <row r="1080" spans="1:13" s="21" customFormat="1" ht="16.5">
      <c r="A1080" s="18">
        <v>2015506</v>
      </c>
      <c r="B1080" s="18">
        <v>2015501</v>
      </c>
      <c r="C1080" s="18" t="s">
        <v>60</v>
      </c>
      <c r="D1080" s="18">
        <v>6</v>
      </c>
      <c r="E1080" s="18">
        <v>50</v>
      </c>
      <c r="F1080" s="18">
        <v>4</v>
      </c>
      <c r="G1080" s="19">
        <v>211</v>
      </c>
      <c r="H1080" s="19">
        <v>234</v>
      </c>
      <c r="I1080" s="19">
        <v>123</v>
      </c>
      <c r="J1080" s="19">
        <v>132</v>
      </c>
      <c r="K1080" s="18">
        <v>2</v>
      </c>
      <c r="L1080" s="18">
        <v>60</v>
      </c>
      <c r="M1080" s="20">
        <v>190</v>
      </c>
    </row>
    <row r="1081" spans="1:13" s="21" customFormat="1" ht="16.5">
      <c r="A1081" s="18">
        <v>2015507</v>
      </c>
      <c r="B1081" s="18">
        <v>2015501</v>
      </c>
      <c r="C1081" s="18" t="s">
        <v>60</v>
      </c>
      <c r="D1081" s="18">
        <v>7</v>
      </c>
      <c r="E1081" s="18">
        <v>50</v>
      </c>
      <c r="F1081" s="18">
        <v>4</v>
      </c>
      <c r="G1081" s="19">
        <v>214</v>
      </c>
      <c r="H1081" s="19">
        <v>233</v>
      </c>
      <c r="I1081" s="19">
        <v>122</v>
      </c>
      <c r="J1081" s="19">
        <v>131</v>
      </c>
      <c r="K1081" s="18">
        <v>2</v>
      </c>
      <c r="L1081" s="18">
        <v>60</v>
      </c>
      <c r="M1081" s="20">
        <v>210</v>
      </c>
    </row>
    <row r="1082" spans="1:13" s="21" customFormat="1" ht="16.5">
      <c r="A1082" s="18">
        <v>2015508</v>
      </c>
      <c r="B1082" s="18">
        <v>2015501</v>
      </c>
      <c r="C1082" s="18" t="s">
        <v>60</v>
      </c>
      <c r="D1082" s="18">
        <v>8</v>
      </c>
      <c r="E1082" s="18">
        <v>50</v>
      </c>
      <c r="F1082" s="18">
        <v>4</v>
      </c>
      <c r="G1082" s="19">
        <v>213</v>
      </c>
      <c r="H1082" s="19">
        <v>232</v>
      </c>
      <c r="I1082" s="19">
        <v>121</v>
      </c>
      <c r="J1082" s="19">
        <v>134</v>
      </c>
      <c r="K1082" s="18">
        <v>2</v>
      </c>
      <c r="L1082" s="18">
        <v>60</v>
      </c>
      <c r="M1082" s="20">
        <v>230</v>
      </c>
    </row>
    <row r="1083" spans="1:13" s="21" customFormat="1" ht="16.5">
      <c r="A1083" s="18">
        <v>2015509</v>
      </c>
      <c r="B1083" s="18">
        <v>2015501</v>
      </c>
      <c r="C1083" s="18" t="s">
        <v>60</v>
      </c>
      <c r="D1083" s="18">
        <v>9</v>
      </c>
      <c r="E1083" s="18">
        <v>50</v>
      </c>
      <c r="F1083" s="18">
        <v>4</v>
      </c>
      <c r="G1083" s="19">
        <v>212</v>
      </c>
      <c r="H1083" s="19">
        <v>231</v>
      </c>
      <c r="I1083" s="19">
        <v>224</v>
      </c>
      <c r="J1083" s="19">
        <v>233</v>
      </c>
      <c r="K1083" s="18">
        <v>2</v>
      </c>
      <c r="L1083" s="18">
        <v>60</v>
      </c>
      <c r="M1083" s="20">
        <v>730</v>
      </c>
    </row>
    <row r="1084" spans="1:13" s="21" customFormat="1" ht="16.5">
      <c r="A1084" s="18">
        <v>2015510</v>
      </c>
      <c r="B1084" s="18">
        <v>2015501</v>
      </c>
      <c r="C1084" s="18" t="s">
        <v>60</v>
      </c>
      <c r="D1084" s="18">
        <v>10</v>
      </c>
      <c r="E1084" s="18">
        <v>60</v>
      </c>
      <c r="F1084" s="18">
        <v>4</v>
      </c>
      <c r="G1084" s="19">
        <v>311</v>
      </c>
      <c r="H1084" s="19">
        <v>233</v>
      </c>
      <c r="I1084" s="19">
        <v>222</v>
      </c>
      <c r="J1084" s="19">
        <v>231</v>
      </c>
      <c r="K1084" s="18">
        <v>2</v>
      </c>
      <c r="L1084" s="18">
        <v>60</v>
      </c>
      <c r="M1084" s="20">
        <v>770</v>
      </c>
    </row>
    <row r="1085" spans="1:13" s="21" customFormat="1" ht="16.5">
      <c r="A1085" s="18">
        <v>2015511</v>
      </c>
      <c r="B1085" s="18">
        <v>2015501</v>
      </c>
      <c r="C1085" s="18" t="s">
        <v>60</v>
      </c>
      <c r="D1085" s="18">
        <v>11</v>
      </c>
      <c r="E1085" s="18">
        <v>60</v>
      </c>
      <c r="F1085" s="18">
        <v>4</v>
      </c>
      <c r="G1085" s="19">
        <v>313</v>
      </c>
      <c r="H1085" s="19">
        <v>232</v>
      </c>
      <c r="I1085" s="19">
        <v>221</v>
      </c>
      <c r="J1085" s="19">
        <v>233</v>
      </c>
      <c r="K1085" s="18">
        <v>2</v>
      </c>
      <c r="L1085" s="18">
        <v>60</v>
      </c>
      <c r="M1085" s="20">
        <v>790</v>
      </c>
    </row>
    <row r="1086" spans="1:13" s="21" customFormat="1" ht="16.5">
      <c r="A1086" s="18">
        <v>2015512</v>
      </c>
      <c r="B1086" s="18">
        <v>2015501</v>
      </c>
      <c r="C1086" s="18" t="s">
        <v>60</v>
      </c>
      <c r="D1086" s="18">
        <v>12</v>
      </c>
      <c r="E1086" s="18">
        <v>60</v>
      </c>
      <c r="F1086" s="18">
        <v>4</v>
      </c>
      <c r="G1086" s="19">
        <v>322</v>
      </c>
      <c r="H1086" s="19">
        <v>231</v>
      </c>
      <c r="I1086" s="19">
        <v>223</v>
      </c>
      <c r="J1086" s="19">
        <v>232</v>
      </c>
      <c r="K1086" s="18">
        <v>2</v>
      </c>
      <c r="L1086" s="18">
        <v>60</v>
      </c>
      <c r="M1086" s="20">
        <v>810</v>
      </c>
    </row>
    <row r="1087" spans="1:13" s="21" customFormat="1" ht="16.5">
      <c r="A1087" s="18">
        <v>2015513</v>
      </c>
      <c r="B1087" s="18">
        <v>2015501</v>
      </c>
      <c r="C1087" s="18" t="s">
        <v>60</v>
      </c>
      <c r="D1087" s="18">
        <v>13</v>
      </c>
      <c r="E1087" s="18">
        <v>60</v>
      </c>
      <c r="F1087" s="18">
        <v>4</v>
      </c>
      <c r="G1087" s="19">
        <v>321</v>
      </c>
      <c r="H1087" s="19">
        <v>333</v>
      </c>
      <c r="I1087" s="19">
        <v>222</v>
      </c>
      <c r="J1087" s="19">
        <v>231</v>
      </c>
      <c r="K1087" s="18">
        <v>2</v>
      </c>
      <c r="L1087" s="18">
        <v>60</v>
      </c>
      <c r="M1087" s="20">
        <v>830</v>
      </c>
    </row>
    <row r="1088" spans="1:13" s="21" customFormat="1" ht="16.5">
      <c r="A1088" s="18">
        <v>2015514</v>
      </c>
      <c r="B1088" s="18">
        <v>2015501</v>
      </c>
      <c r="C1088" s="18" t="s">
        <v>60</v>
      </c>
      <c r="D1088" s="18">
        <v>14</v>
      </c>
      <c r="E1088" s="18">
        <v>60</v>
      </c>
      <c r="F1088" s="18">
        <v>4</v>
      </c>
      <c r="G1088" s="19">
        <v>313</v>
      </c>
      <c r="H1088" s="19">
        <v>332</v>
      </c>
      <c r="I1088" s="19">
        <v>221</v>
      </c>
      <c r="J1088" s="19">
        <v>233</v>
      </c>
      <c r="K1088" s="18">
        <v>2</v>
      </c>
      <c r="L1088" s="18">
        <v>60</v>
      </c>
      <c r="M1088" s="20">
        <v>850</v>
      </c>
    </row>
    <row r="1089" spans="1:13" s="21" customFormat="1" ht="16.5">
      <c r="A1089" s="18">
        <v>2015515</v>
      </c>
      <c r="B1089" s="18">
        <v>2015501</v>
      </c>
      <c r="C1089" s="18" t="s">
        <v>60</v>
      </c>
      <c r="D1089" s="18">
        <v>15</v>
      </c>
      <c r="E1089" s="18">
        <v>60</v>
      </c>
      <c r="F1089" s="18">
        <v>4</v>
      </c>
      <c r="G1089" s="19">
        <v>312</v>
      </c>
      <c r="H1089" s="19">
        <v>321</v>
      </c>
      <c r="I1089" s="19">
        <v>223</v>
      </c>
      <c r="J1089" s="19">
        <v>232</v>
      </c>
      <c r="K1089" s="18">
        <v>2</v>
      </c>
      <c r="L1089" s="18">
        <v>60</v>
      </c>
      <c r="M1089" s="20">
        <v>890</v>
      </c>
    </row>
    <row r="1090" spans="1:13" s="21" customFormat="1" ht="16.5">
      <c r="A1090" s="18">
        <v>2015516</v>
      </c>
      <c r="B1090" s="18">
        <v>2015501</v>
      </c>
      <c r="C1090" s="18" t="s">
        <v>60</v>
      </c>
      <c r="D1090" s="18">
        <v>16</v>
      </c>
      <c r="E1090" s="18">
        <v>60</v>
      </c>
      <c r="F1090" s="18">
        <v>4</v>
      </c>
      <c r="G1090" s="19">
        <v>311</v>
      </c>
      <c r="H1090" s="19">
        <v>333</v>
      </c>
      <c r="I1090" s="19">
        <v>222</v>
      </c>
      <c r="J1090" s="19">
        <v>231</v>
      </c>
      <c r="K1090" s="18">
        <v>2</v>
      </c>
      <c r="L1090" s="18">
        <v>60</v>
      </c>
      <c r="M1090" s="20">
        <v>910</v>
      </c>
    </row>
    <row r="1091" spans="1:13" s="21" customFormat="1" ht="16.5">
      <c r="A1091" s="18">
        <v>2015517</v>
      </c>
      <c r="B1091" s="18">
        <v>2015501</v>
      </c>
      <c r="C1091" s="18" t="s">
        <v>60</v>
      </c>
      <c r="D1091" s="18">
        <v>17</v>
      </c>
      <c r="E1091" s="18">
        <v>60</v>
      </c>
      <c r="F1091" s="18">
        <v>4</v>
      </c>
      <c r="G1091" s="19">
        <v>313</v>
      </c>
      <c r="H1091" s="19">
        <v>322</v>
      </c>
      <c r="I1091" s="19">
        <v>221</v>
      </c>
      <c r="J1091" s="19">
        <v>233</v>
      </c>
      <c r="K1091" s="18">
        <v>2</v>
      </c>
      <c r="L1091" s="18">
        <v>60</v>
      </c>
      <c r="M1091" s="20">
        <v>930</v>
      </c>
    </row>
    <row r="1092" spans="1:13" s="21" customFormat="1" ht="16.5">
      <c r="A1092" s="18">
        <v>2015518</v>
      </c>
      <c r="B1092" s="18">
        <v>2015501</v>
      </c>
      <c r="C1092" s="18" t="s">
        <v>60</v>
      </c>
      <c r="D1092" s="18">
        <v>18</v>
      </c>
      <c r="E1092" s="18">
        <v>60</v>
      </c>
      <c r="F1092" s="18">
        <v>4</v>
      </c>
      <c r="G1092" s="19">
        <v>312</v>
      </c>
      <c r="H1092" s="19">
        <v>331</v>
      </c>
      <c r="I1092" s="19">
        <v>223</v>
      </c>
      <c r="J1092" s="19">
        <v>232</v>
      </c>
      <c r="K1092" s="18">
        <v>2</v>
      </c>
      <c r="L1092" s="18">
        <v>60</v>
      </c>
      <c r="M1092" s="20">
        <v>950</v>
      </c>
    </row>
    <row r="1093" spans="1:13" s="21" customFormat="1" ht="16.5">
      <c r="A1093" s="18">
        <v>2015519</v>
      </c>
      <c r="B1093" s="18">
        <v>2015501</v>
      </c>
      <c r="C1093" s="18" t="s">
        <v>60</v>
      </c>
      <c r="D1093" s="18">
        <v>19</v>
      </c>
      <c r="E1093" s="18">
        <v>60</v>
      </c>
      <c r="F1093" s="18">
        <v>4</v>
      </c>
      <c r="G1093" s="19">
        <v>311</v>
      </c>
      <c r="H1093" s="19">
        <v>333</v>
      </c>
      <c r="I1093" s="19">
        <v>322</v>
      </c>
      <c r="J1093" s="19">
        <v>331</v>
      </c>
      <c r="K1093" s="18">
        <v>2</v>
      </c>
      <c r="L1093" s="18">
        <v>60</v>
      </c>
      <c r="M1093" s="20">
        <v>1450</v>
      </c>
    </row>
    <row r="1094" spans="1:13" s="21" customFormat="1" ht="16.5">
      <c r="A1094" s="18">
        <v>2015520</v>
      </c>
      <c r="B1094" s="18">
        <v>2015501</v>
      </c>
      <c r="C1094" s="18" t="s">
        <v>60</v>
      </c>
      <c r="D1094" s="18">
        <v>20</v>
      </c>
      <c r="E1094" s="18">
        <v>70</v>
      </c>
      <c r="F1094" s="18">
        <v>4</v>
      </c>
      <c r="G1094" s="19">
        <v>413</v>
      </c>
      <c r="H1094" s="19">
        <v>332</v>
      </c>
      <c r="I1094" s="19">
        <v>321</v>
      </c>
      <c r="J1094" s="19">
        <v>333</v>
      </c>
      <c r="K1094" s="18">
        <v>2</v>
      </c>
      <c r="L1094" s="18">
        <v>60</v>
      </c>
      <c r="M1094" s="20">
        <v>1490</v>
      </c>
    </row>
    <row r="1095" spans="1:13" s="21" customFormat="1" ht="16.5">
      <c r="A1095" s="18">
        <v>2015521</v>
      </c>
      <c r="B1095" s="18">
        <v>2015501</v>
      </c>
      <c r="C1095" s="18" t="s">
        <v>60</v>
      </c>
      <c r="D1095" s="18">
        <v>21</v>
      </c>
      <c r="E1095" s="18">
        <v>70</v>
      </c>
      <c r="F1095" s="18">
        <v>4</v>
      </c>
      <c r="G1095" s="19">
        <v>412</v>
      </c>
      <c r="H1095" s="19">
        <v>331</v>
      </c>
      <c r="I1095" s="19">
        <v>323</v>
      </c>
      <c r="J1095" s="19">
        <v>332</v>
      </c>
      <c r="K1095" s="18">
        <v>2</v>
      </c>
      <c r="L1095" s="18">
        <v>60</v>
      </c>
      <c r="M1095" s="20">
        <v>1510</v>
      </c>
    </row>
    <row r="1096" spans="1:13" s="21" customFormat="1" ht="16.5">
      <c r="A1096" s="18">
        <v>2015522</v>
      </c>
      <c r="B1096" s="18">
        <v>2015501</v>
      </c>
      <c r="C1096" s="18" t="s">
        <v>60</v>
      </c>
      <c r="D1096" s="18">
        <v>22</v>
      </c>
      <c r="E1096" s="18">
        <v>70</v>
      </c>
      <c r="F1096" s="18">
        <v>4</v>
      </c>
      <c r="G1096" s="19">
        <v>411</v>
      </c>
      <c r="H1096" s="19">
        <v>333</v>
      </c>
      <c r="I1096" s="19">
        <v>322</v>
      </c>
      <c r="J1096" s="19">
        <v>331</v>
      </c>
      <c r="K1096" s="18">
        <v>2</v>
      </c>
      <c r="L1096" s="18">
        <v>60</v>
      </c>
      <c r="M1096" s="20">
        <v>1530</v>
      </c>
    </row>
    <row r="1097" spans="1:13" s="21" customFormat="1" ht="16.5">
      <c r="A1097" s="18">
        <v>2015523</v>
      </c>
      <c r="B1097" s="18">
        <v>2015501</v>
      </c>
      <c r="C1097" s="18" t="s">
        <v>60</v>
      </c>
      <c r="D1097" s="18">
        <v>23</v>
      </c>
      <c r="E1097" s="18">
        <v>70</v>
      </c>
      <c r="F1097" s="18">
        <v>4</v>
      </c>
      <c r="G1097" s="19">
        <v>413</v>
      </c>
      <c r="H1097" s="19">
        <v>332</v>
      </c>
      <c r="I1097" s="19">
        <v>321</v>
      </c>
      <c r="J1097" s="19">
        <v>333</v>
      </c>
      <c r="K1097" s="18">
        <v>2</v>
      </c>
      <c r="L1097" s="18">
        <v>60</v>
      </c>
      <c r="M1097" s="20">
        <v>1550</v>
      </c>
    </row>
    <row r="1098" spans="1:13" s="21" customFormat="1" ht="16.5">
      <c r="A1098" s="18">
        <v>2015524</v>
      </c>
      <c r="B1098" s="18">
        <v>2015501</v>
      </c>
      <c r="C1098" s="18" t="s">
        <v>60</v>
      </c>
      <c r="D1098" s="18">
        <v>24</v>
      </c>
      <c r="E1098" s="18">
        <v>70</v>
      </c>
      <c r="F1098" s="18">
        <v>4</v>
      </c>
      <c r="G1098" s="19">
        <v>412</v>
      </c>
      <c r="H1098" s="19">
        <v>421</v>
      </c>
      <c r="I1098" s="19">
        <v>323</v>
      </c>
      <c r="J1098" s="19">
        <v>332</v>
      </c>
      <c r="K1098" s="18">
        <v>2</v>
      </c>
      <c r="L1098" s="18">
        <v>60</v>
      </c>
      <c r="M1098" s="20">
        <v>1570</v>
      </c>
    </row>
    <row r="1099" spans="1:13" s="21" customFormat="1" ht="16.5">
      <c r="A1099" s="18">
        <v>2015525</v>
      </c>
      <c r="B1099" s="18">
        <v>2015501</v>
      </c>
      <c r="C1099" s="18" t="s">
        <v>60</v>
      </c>
      <c r="D1099" s="18">
        <v>25</v>
      </c>
      <c r="E1099" s="18">
        <v>70</v>
      </c>
      <c r="F1099" s="18">
        <v>4</v>
      </c>
      <c r="G1099" s="19">
        <v>411</v>
      </c>
      <c r="H1099" s="19">
        <v>433</v>
      </c>
      <c r="I1099" s="19">
        <v>322</v>
      </c>
      <c r="J1099" s="19">
        <v>331</v>
      </c>
      <c r="K1099" s="18">
        <v>2</v>
      </c>
      <c r="L1099" s="18">
        <v>60</v>
      </c>
      <c r="M1099" s="20">
        <v>1610</v>
      </c>
    </row>
    <row r="1100" spans="1:13" s="21" customFormat="1" ht="16.5">
      <c r="A1100" s="18">
        <v>2015526</v>
      </c>
      <c r="B1100" s="18">
        <v>2015501</v>
      </c>
      <c r="C1100" s="18" t="s">
        <v>60</v>
      </c>
      <c r="D1100" s="18">
        <v>26</v>
      </c>
      <c r="E1100" s="18">
        <v>70</v>
      </c>
      <c r="F1100" s="18">
        <v>4</v>
      </c>
      <c r="G1100" s="19">
        <v>413</v>
      </c>
      <c r="H1100" s="19">
        <v>432</v>
      </c>
      <c r="I1100" s="19">
        <v>321</v>
      </c>
      <c r="J1100" s="19">
        <v>333</v>
      </c>
      <c r="K1100" s="18">
        <v>2</v>
      </c>
      <c r="L1100" s="18">
        <v>60</v>
      </c>
      <c r="M1100" s="20">
        <v>1630</v>
      </c>
    </row>
    <row r="1101" spans="1:13" s="21" customFormat="1" ht="16.5">
      <c r="A1101" s="18">
        <v>2015527</v>
      </c>
      <c r="B1101" s="18">
        <v>2015501</v>
      </c>
      <c r="C1101" s="18" t="s">
        <v>60</v>
      </c>
      <c r="D1101" s="18">
        <v>27</v>
      </c>
      <c r="E1101" s="18">
        <v>70</v>
      </c>
      <c r="F1101" s="18">
        <v>4</v>
      </c>
      <c r="G1101" s="19">
        <v>412</v>
      </c>
      <c r="H1101" s="19">
        <v>431</v>
      </c>
      <c r="I1101" s="19">
        <v>323</v>
      </c>
      <c r="J1101" s="19">
        <v>332</v>
      </c>
      <c r="K1101" s="18">
        <v>2</v>
      </c>
      <c r="L1101" s="18">
        <v>60</v>
      </c>
      <c r="M1101" s="20">
        <v>1650</v>
      </c>
    </row>
    <row r="1102" spans="1:13" s="21" customFormat="1" ht="16.5">
      <c r="A1102" s="18">
        <v>2015528</v>
      </c>
      <c r="B1102" s="18">
        <v>2015501</v>
      </c>
      <c r="C1102" s="18" t="s">
        <v>60</v>
      </c>
      <c r="D1102" s="18">
        <v>28</v>
      </c>
      <c r="E1102" s="18">
        <v>70</v>
      </c>
      <c r="F1102" s="18">
        <v>4</v>
      </c>
      <c r="G1102" s="19">
        <v>421</v>
      </c>
      <c r="H1102" s="19">
        <v>433</v>
      </c>
      <c r="I1102" s="19">
        <v>322</v>
      </c>
      <c r="J1102" s="19">
        <v>331</v>
      </c>
      <c r="K1102" s="18">
        <v>2</v>
      </c>
      <c r="L1102" s="18">
        <v>60</v>
      </c>
      <c r="M1102" s="20">
        <v>1670</v>
      </c>
    </row>
    <row r="1103" spans="1:13" s="21" customFormat="1" ht="16.5">
      <c r="A1103" s="18">
        <v>2015529</v>
      </c>
      <c r="B1103" s="18">
        <v>2015501</v>
      </c>
      <c r="C1103" s="18" t="s">
        <v>60</v>
      </c>
      <c r="D1103" s="18">
        <v>29</v>
      </c>
      <c r="E1103" s="18">
        <v>70</v>
      </c>
      <c r="F1103" s="18">
        <v>4</v>
      </c>
      <c r="G1103" s="19">
        <v>413</v>
      </c>
      <c r="H1103" s="19">
        <v>432</v>
      </c>
      <c r="I1103" s="19">
        <v>421</v>
      </c>
      <c r="J1103" s="19">
        <v>433</v>
      </c>
      <c r="K1103" s="18">
        <v>2</v>
      </c>
      <c r="L1103" s="18">
        <v>60</v>
      </c>
      <c r="M1103" s="20">
        <v>2170</v>
      </c>
    </row>
    <row r="1104" spans="1:13" s="21" customFormat="1" ht="16.5">
      <c r="A1104" s="18">
        <v>2015530</v>
      </c>
      <c r="B1104" s="18">
        <v>2015501</v>
      </c>
      <c r="C1104" s="18" t="s">
        <v>60</v>
      </c>
      <c r="D1104" s="18">
        <v>30</v>
      </c>
      <c r="E1104" s="18">
        <v>80</v>
      </c>
      <c r="F1104" s="18">
        <v>4</v>
      </c>
      <c r="G1104" s="19">
        <v>512</v>
      </c>
      <c r="H1104" s="19">
        <v>431</v>
      </c>
      <c r="I1104" s="19">
        <v>423</v>
      </c>
      <c r="J1104" s="19">
        <v>432</v>
      </c>
      <c r="K1104" s="18">
        <v>2</v>
      </c>
      <c r="L1104" s="18">
        <v>60</v>
      </c>
      <c r="M1104" s="20">
        <v>2210</v>
      </c>
    </row>
    <row r="1105" spans="1:13" s="21" customFormat="1" ht="16.5">
      <c r="A1105" s="18">
        <v>2015531</v>
      </c>
      <c r="B1105" s="18">
        <v>2015501</v>
      </c>
      <c r="C1105" s="18" t="s">
        <v>60</v>
      </c>
      <c r="D1105" s="18">
        <v>31</v>
      </c>
      <c r="E1105" s="18">
        <v>80</v>
      </c>
      <c r="F1105" s="18">
        <v>4</v>
      </c>
      <c r="G1105" s="19">
        <v>521</v>
      </c>
      <c r="H1105" s="19">
        <v>433</v>
      </c>
      <c r="I1105" s="19">
        <v>422</v>
      </c>
      <c r="J1105" s="19">
        <v>431</v>
      </c>
      <c r="K1105" s="18">
        <v>2</v>
      </c>
      <c r="L1105" s="18">
        <v>60</v>
      </c>
      <c r="M1105" s="20">
        <v>2230</v>
      </c>
    </row>
    <row r="1106" spans="1:13" s="21" customFormat="1" ht="16.5">
      <c r="A1106" s="18">
        <v>2015532</v>
      </c>
      <c r="B1106" s="18">
        <v>2015501</v>
      </c>
      <c r="C1106" s="18" t="s">
        <v>60</v>
      </c>
      <c r="D1106" s="18">
        <v>32</v>
      </c>
      <c r="E1106" s="18">
        <v>80</v>
      </c>
      <c r="F1106" s="18">
        <v>4</v>
      </c>
      <c r="G1106" s="19">
        <v>513</v>
      </c>
      <c r="H1106" s="19">
        <v>432</v>
      </c>
      <c r="I1106" s="19">
        <v>421</v>
      </c>
      <c r="J1106" s="19">
        <v>433</v>
      </c>
      <c r="K1106" s="18">
        <v>2</v>
      </c>
      <c r="L1106" s="18">
        <v>60</v>
      </c>
      <c r="M1106" s="20">
        <v>2250</v>
      </c>
    </row>
    <row r="1107" spans="1:13" s="21" customFormat="1" ht="16.5">
      <c r="A1107" s="18">
        <v>2015533</v>
      </c>
      <c r="B1107" s="18">
        <v>2015501</v>
      </c>
      <c r="C1107" s="18" t="s">
        <v>60</v>
      </c>
      <c r="D1107" s="18">
        <v>33</v>
      </c>
      <c r="E1107" s="18">
        <v>80</v>
      </c>
      <c r="F1107" s="18">
        <v>4</v>
      </c>
      <c r="G1107" s="19">
        <v>512</v>
      </c>
      <c r="H1107" s="19">
        <v>431</v>
      </c>
      <c r="I1107" s="19">
        <v>423</v>
      </c>
      <c r="J1107" s="19">
        <v>432</v>
      </c>
      <c r="K1107" s="18">
        <v>2</v>
      </c>
      <c r="L1107" s="18">
        <v>60</v>
      </c>
      <c r="M1107" s="20">
        <v>2270</v>
      </c>
    </row>
    <row r="1108" spans="1:13" s="21" customFormat="1" ht="16.5">
      <c r="A1108" s="18">
        <v>2015534</v>
      </c>
      <c r="B1108" s="18">
        <v>2015501</v>
      </c>
      <c r="C1108" s="18" t="s">
        <v>60</v>
      </c>
      <c r="D1108" s="18">
        <v>34</v>
      </c>
      <c r="E1108" s="18">
        <v>80</v>
      </c>
      <c r="F1108" s="18">
        <v>4</v>
      </c>
      <c r="G1108" s="19">
        <v>511</v>
      </c>
      <c r="H1108" s="19">
        <v>433</v>
      </c>
      <c r="I1108" s="19">
        <v>422</v>
      </c>
      <c r="J1108" s="19">
        <v>431</v>
      </c>
      <c r="K1108" s="18">
        <v>2</v>
      </c>
      <c r="L1108" s="18">
        <v>60</v>
      </c>
      <c r="M1108" s="20">
        <v>2290</v>
      </c>
    </row>
    <row r="1109" spans="1:13" s="21" customFormat="1" ht="16.5">
      <c r="A1109" s="18">
        <v>2015535</v>
      </c>
      <c r="B1109" s="18">
        <v>2015501</v>
      </c>
      <c r="C1109" s="18" t="s">
        <v>60</v>
      </c>
      <c r="D1109" s="18">
        <v>35</v>
      </c>
      <c r="E1109" s="18">
        <v>80</v>
      </c>
      <c r="F1109" s="18">
        <v>4</v>
      </c>
      <c r="G1109" s="19">
        <v>523</v>
      </c>
      <c r="H1109" s="19">
        <v>532</v>
      </c>
      <c r="I1109" s="19">
        <v>421</v>
      </c>
      <c r="J1109" s="19">
        <v>433</v>
      </c>
      <c r="K1109" s="18">
        <v>2</v>
      </c>
      <c r="L1109" s="18">
        <v>60</v>
      </c>
      <c r="M1109" s="20">
        <v>2330</v>
      </c>
    </row>
    <row r="1110" spans="1:13" s="21" customFormat="1" ht="16.5">
      <c r="A1110" s="18">
        <v>2015536</v>
      </c>
      <c r="B1110" s="18">
        <v>2015501</v>
      </c>
      <c r="C1110" s="18" t="s">
        <v>60</v>
      </c>
      <c r="D1110" s="18">
        <v>36</v>
      </c>
      <c r="E1110" s="18">
        <v>80</v>
      </c>
      <c r="F1110" s="18">
        <v>4</v>
      </c>
      <c r="G1110" s="19">
        <v>512</v>
      </c>
      <c r="H1110" s="19">
        <v>531</v>
      </c>
      <c r="I1110" s="19">
        <v>423</v>
      </c>
      <c r="J1110" s="19">
        <v>432</v>
      </c>
      <c r="K1110" s="18">
        <v>2</v>
      </c>
      <c r="L1110" s="18">
        <v>60</v>
      </c>
      <c r="M1110" s="20">
        <v>2350</v>
      </c>
    </row>
    <row r="1111" spans="1:13" s="21" customFormat="1" ht="16.5">
      <c r="A1111" s="18">
        <v>2015537</v>
      </c>
      <c r="B1111" s="18">
        <v>2015501</v>
      </c>
      <c r="C1111" s="18" t="s">
        <v>60</v>
      </c>
      <c r="D1111" s="18">
        <v>37</v>
      </c>
      <c r="E1111" s="18">
        <v>80</v>
      </c>
      <c r="F1111" s="18">
        <v>4</v>
      </c>
      <c r="G1111" s="19">
        <v>511</v>
      </c>
      <c r="H1111" s="19">
        <v>533</v>
      </c>
      <c r="I1111" s="19">
        <v>422</v>
      </c>
      <c r="J1111" s="19">
        <v>431</v>
      </c>
      <c r="K1111" s="18">
        <v>2</v>
      </c>
      <c r="L1111" s="18">
        <v>60</v>
      </c>
      <c r="M1111" s="20">
        <v>2370</v>
      </c>
    </row>
    <row r="1112" spans="1:13" s="21" customFormat="1" ht="16.5">
      <c r="A1112" s="18">
        <v>2015538</v>
      </c>
      <c r="B1112" s="18">
        <v>2015501</v>
      </c>
      <c r="C1112" s="18" t="s">
        <v>60</v>
      </c>
      <c r="D1112" s="18">
        <v>38</v>
      </c>
      <c r="E1112" s="18">
        <v>80</v>
      </c>
      <c r="F1112" s="18">
        <v>4</v>
      </c>
      <c r="G1112" s="19">
        <v>513</v>
      </c>
      <c r="H1112" s="19">
        <v>532</v>
      </c>
      <c r="I1112" s="19">
        <v>421</v>
      </c>
      <c r="J1112" s="19">
        <v>433</v>
      </c>
      <c r="K1112" s="18">
        <v>2</v>
      </c>
      <c r="L1112" s="18">
        <v>60</v>
      </c>
      <c r="M1112" s="20">
        <v>2390</v>
      </c>
    </row>
    <row r="1113" spans="1:13" s="21" customFormat="1" ht="16.5">
      <c r="A1113" s="18">
        <v>2015539</v>
      </c>
      <c r="B1113" s="18">
        <v>2015501</v>
      </c>
      <c r="C1113" s="18" t="s">
        <v>60</v>
      </c>
      <c r="D1113" s="18">
        <v>39</v>
      </c>
      <c r="E1113" s="18">
        <v>80</v>
      </c>
      <c r="F1113" s="18">
        <v>4</v>
      </c>
      <c r="G1113" s="19">
        <v>512</v>
      </c>
      <c r="H1113" s="19">
        <v>531</v>
      </c>
      <c r="I1113" s="19">
        <v>523</v>
      </c>
      <c r="J1113" s="19">
        <v>532</v>
      </c>
      <c r="K1113" s="18">
        <v>2</v>
      </c>
      <c r="L1113" s="18">
        <v>60</v>
      </c>
      <c r="M1113" s="20">
        <v>2890</v>
      </c>
    </row>
    <row r="1114" spans="1:13" s="21" customFormat="1" ht="16.5">
      <c r="A1114" s="18">
        <v>2015540</v>
      </c>
      <c r="B1114" s="18">
        <v>2015501</v>
      </c>
      <c r="C1114" s="18" t="s">
        <v>60</v>
      </c>
      <c r="D1114" s="18">
        <v>40</v>
      </c>
      <c r="E1114" s="18">
        <v>90</v>
      </c>
      <c r="F1114" s="18">
        <v>4</v>
      </c>
      <c r="G1114" s="19">
        <v>611</v>
      </c>
      <c r="H1114" s="19">
        <v>533</v>
      </c>
      <c r="I1114" s="19">
        <v>522</v>
      </c>
      <c r="J1114" s="19">
        <v>531</v>
      </c>
      <c r="K1114" s="18">
        <v>2</v>
      </c>
      <c r="L1114" s="18">
        <v>60</v>
      </c>
      <c r="M1114" s="20">
        <v>2930</v>
      </c>
    </row>
    <row r="1115" spans="1:13" s="21" customFormat="1" ht="16.5">
      <c r="A1115" s="18">
        <v>2015541</v>
      </c>
      <c r="B1115" s="18">
        <v>2015501</v>
      </c>
      <c r="C1115" s="18" t="s">
        <v>60</v>
      </c>
      <c r="D1115" s="18">
        <v>41</v>
      </c>
      <c r="E1115" s="18">
        <v>90</v>
      </c>
      <c r="F1115" s="18">
        <v>4</v>
      </c>
      <c r="G1115" s="19">
        <v>613</v>
      </c>
      <c r="H1115" s="19">
        <v>532</v>
      </c>
      <c r="I1115" s="19">
        <v>521</v>
      </c>
      <c r="J1115" s="19">
        <v>533</v>
      </c>
      <c r="K1115" s="18">
        <v>2</v>
      </c>
      <c r="L1115" s="18">
        <v>60</v>
      </c>
      <c r="M1115" s="20">
        <v>2950</v>
      </c>
    </row>
    <row r="1116" spans="1:13" s="21" customFormat="1" ht="16.5">
      <c r="A1116" s="18">
        <v>2015542</v>
      </c>
      <c r="B1116" s="18">
        <v>2015501</v>
      </c>
      <c r="C1116" s="18" t="s">
        <v>60</v>
      </c>
      <c r="D1116" s="18">
        <v>42</v>
      </c>
      <c r="E1116" s="18">
        <v>90</v>
      </c>
      <c r="F1116" s="18">
        <v>4</v>
      </c>
      <c r="G1116" s="19">
        <v>612</v>
      </c>
      <c r="H1116" s="19">
        <v>531</v>
      </c>
      <c r="I1116" s="19">
        <v>523</v>
      </c>
      <c r="J1116" s="19">
        <v>532</v>
      </c>
      <c r="K1116" s="18">
        <v>2</v>
      </c>
      <c r="L1116" s="18">
        <v>60</v>
      </c>
      <c r="M1116" s="20">
        <v>2970</v>
      </c>
    </row>
    <row r="1117" spans="1:13" s="21" customFormat="1" ht="16.5">
      <c r="A1117" s="18">
        <v>2015543</v>
      </c>
      <c r="B1117" s="18">
        <v>2015501</v>
      </c>
      <c r="C1117" s="18" t="s">
        <v>60</v>
      </c>
      <c r="D1117" s="18">
        <v>43</v>
      </c>
      <c r="E1117" s="18">
        <v>90</v>
      </c>
      <c r="F1117" s="18">
        <v>4</v>
      </c>
      <c r="G1117" s="19">
        <v>611</v>
      </c>
      <c r="H1117" s="19">
        <v>533</v>
      </c>
      <c r="I1117" s="19">
        <v>522</v>
      </c>
      <c r="J1117" s="19">
        <v>531</v>
      </c>
      <c r="K1117" s="18">
        <v>2</v>
      </c>
      <c r="L1117" s="18">
        <v>60</v>
      </c>
      <c r="M1117" s="20">
        <v>2990</v>
      </c>
    </row>
    <row r="1118" spans="1:13" s="21" customFormat="1" ht="16.5">
      <c r="A1118" s="18">
        <v>2015544</v>
      </c>
      <c r="B1118" s="18">
        <v>2015501</v>
      </c>
      <c r="C1118" s="18" t="s">
        <v>60</v>
      </c>
      <c r="D1118" s="18">
        <v>44</v>
      </c>
      <c r="E1118" s="18">
        <v>90</v>
      </c>
      <c r="F1118" s="18">
        <v>4</v>
      </c>
      <c r="G1118" s="19">
        <v>613</v>
      </c>
      <c r="H1118" s="19">
        <v>532</v>
      </c>
      <c r="I1118" s="19">
        <v>521</v>
      </c>
      <c r="J1118" s="19">
        <v>533</v>
      </c>
      <c r="K1118" s="18">
        <v>2</v>
      </c>
      <c r="L1118" s="18">
        <v>60</v>
      </c>
      <c r="M1118" s="20">
        <v>3010</v>
      </c>
    </row>
    <row r="1119" spans="1:13" s="21" customFormat="1" ht="16.5">
      <c r="A1119" s="18">
        <v>2015545</v>
      </c>
      <c r="B1119" s="18">
        <v>2015501</v>
      </c>
      <c r="C1119" s="18" t="s">
        <v>60</v>
      </c>
      <c r="D1119" s="18">
        <v>45</v>
      </c>
      <c r="E1119" s="18">
        <v>90</v>
      </c>
      <c r="F1119" s="18">
        <v>4</v>
      </c>
      <c r="G1119" s="19">
        <v>632</v>
      </c>
      <c r="H1119" s="19">
        <v>631</v>
      </c>
      <c r="I1119" s="19">
        <v>523</v>
      </c>
      <c r="J1119" s="19">
        <v>532</v>
      </c>
      <c r="K1119" s="18">
        <v>2</v>
      </c>
      <c r="L1119" s="18">
        <v>60</v>
      </c>
      <c r="M1119" s="20">
        <v>3050</v>
      </c>
    </row>
    <row r="1120" spans="1:13" s="21" customFormat="1" ht="16.5">
      <c r="A1120" s="18">
        <v>2015546</v>
      </c>
      <c r="B1120" s="18">
        <v>2015501</v>
      </c>
      <c r="C1120" s="18" t="s">
        <v>60</v>
      </c>
      <c r="D1120" s="18">
        <v>46</v>
      </c>
      <c r="E1120" s="18">
        <v>90</v>
      </c>
      <c r="F1120" s="18">
        <v>4</v>
      </c>
      <c r="G1120" s="19">
        <v>611</v>
      </c>
      <c r="H1120" s="19">
        <v>633</v>
      </c>
      <c r="I1120" s="19">
        <v>522</v>
      </c>
      <c r="J1120" s="19">
        <v>531</v>
      </c>
      <c r="K1120" s="18">
        <v>2</v>
      </c>
      <c r="L1120" s="18">
        <v>60</v>
      </c>
      <c r="M1120" s="20">
        <v>3070</v>
      </c>
    </row>
    <row r="1121" spans="1:13" s="21" customFormat="1" ht="16.5">
      <c r="A1121" s="18">
        <v>2015547</v>
      </c>
      <c r="B1121" s="18">
        <v>2015501</v>
      </c>
      <c r="C1121" s="18" t="s">
        <v>60</v>
      </c>
      <c r="D1121" s="18">
        <v>47</v>
      </c>
      <c r="E1121" s="18">
        <v>90</v>
      </c>
      <c r="F1121" s="18">
        <v>4</v>
      </c>
      <c r="G1121" s="19">
        <v>623</v>
      </c>
      <c r="H1121" s="19">
        <v>632</v>
      </c>
      <c r="I1121" s="19">
        <v>521</v>
      </c>
      <c r="J1121" s="19">
        <v>533</v>
      </c>
      <c r="K1121" s="18">
        <v>2</v>
      </c>
      <c r="L1121" s="18">
        <v>60</v>
      </c>
      <c r="M1121" s="20">
        <v>3090</v>
      </c>
    </row>
    <row r="1122" spans="1:13" s="21" customFormat="1" ht="16.5">
      <c r="A1122" s="18">
        <v>2015548</v>
      </c>
      <c r="B1122" s="18">
        <v>2015501</v>
      </c>
      <c r="C1122" s="18" t="s">
        <v>60</v>
      </c>
      <c r="D1122" s="18">
        <v>48</v>
      </c>
      <c r="E1122" s="18">
        <v>90</v>
      </c>
      <c r="F1122" s="18">
        <v>4</v>
      </c>
      <c r="G1122" s="19">
        <v>612</v>
      </c>
      <c r="H1122" s="19">
        <v>631</v>
      </c>
      <c r="I1122" s="19">
        <v>523</v>
      </c>
      <c r="J1122" s="19">
        <v>532</v>
      </c>
      <c r="K1122" s="18">
        <v>2</v>
      </c>
      <c r="L1122" s="18">
        <v>60</v>
      </c>
      <c r="M1122" s="20">
        <v>3110</v>
      </c>
    </row>
    <row r="1123" spans="1:13" s="21" customFormat="1" ht="16.5">
      <c r="A1123" s="18">
        <v>2015549</v>
      </c>
      <c r="B1123" s="18">
        <v>2015501</v>
      </c>
      <c r="C1123" s="18" t="s">
        <v>60</v>
      </c>
      <c r="D1123" s="18">
        <v>49</v>
      </c>
      <c r="E1123" s="18">
        <v>90</v>
      </c>
      <c r="F1123" s="18">
        <v>4</v>
      </c>
      <c r="G1123" s="19">
        <v>611</v>
      </c>
      <c r="H1123" s="19">
        <v>633</v>
      </c>
      <c r="I1123" s="19">
        <v>622</v>
      </c>
      <c r="J1123" s="19">
        <v>631</v>
      </c>
      <c r="K1123" s="18">
        <v>2</v>
      </c>
      <c r="L1123" s="18">
        <v>60</v>
      </c>
      <c r="M1123" s="20">
        <v>3610</v>
      </c>
    </row>
    <row r="1124" spans="1:13" s="21" customFormat="1" ht="16.5">
      <c r="A1124" s="18">
        <v>2015550</v>
      </c>
      <c r="B1124" s="18">
        <v>2015501</v>
      </c>
      <c r="C1124" s="18" t="s">
        <v>60</v>
      </c>
      <c r="D1124" s="18">
        <v>50</v>
      </c>
      <c r="E1124" s="18">
        <v>120</v>
      </c>
      <c r="F1124" s="18">
        <v>4</v>
      </c>
      <c r="G1124" s="19">
        <v>613</v>
      </c>
      <c r="H1124" s="19">
        <v>632</v>
      </c>
      <c r="I1124" s="19">
        <v>621</v>
      </c>
      <c r="J1124" s="19">
        <v>633</v>
      </c>
      <c r="K1124" s="18">
        <v>2</v>
      </c>
      <c r="L1124" s="18">
        <v>60</v>
      </c>
      <c r="M1124" s="20">
        <v>3810</v>
      </c>
    </row>
    <row r="1125" spans="1:13" s="21" customFormat="1" ht="16.5">
      <c r="A1125" s="18">
        <v>3000100</v>
      </c>
      <c r="B1125" s="18">
        <v>3000101</v>
      </c>
      <c r="C1125" s="18" t="s">
        <v>61</v>
      </c>
      <c r="D1125" s="18">
        <v>0</v>
      </c>
      <c r="E1125" s="18">
        <v>50</v>
      </c>
      <c r="F1125" s="18">
        <v>2</v>
      </c>
      <c r="G1125" s="19">
        <v>111</v>
      </c>
      <c r="H1125" s="19">
        <v>134</v>
      </c>
      <c r="I1125" s="19">
        <v>0</v>
      </c>
      <c r="J1125" s="19">
        <v>0</v>
      </c>
      <c r="K1125" s="18">
        <v>2</v>
      </c>
      <c r="L1125" s="18">
        <v>60</v>
      </c>
      <c r="M1125" s="20">
        <v>60</v>
      </c>
    </row>
    <row r="1126" spans="1:13" s="21" customFormat="1" ht="16.5">
      <c r="A1126" s="18">
        <v>3000101</v>
      </c>
      <c r="B1126" s="18">
        <v>3000101</v>
      </c>
      <c r="C1126" s="18" t="s">
        <v>61</v>
      </c>
      <c r="D1126" s="18">
        <v>1</v>
      </c>
      <c r="E1126" s="18">
        <v>50</v>
      </c>
      <c r="F1126" s="18">
        <v>3</v>
      </c>
      <c r="G1126" s="19">
        <v>214</v>
      </c>
      <c r="H1126" s="19">
        <v>133</v>
      </c>
      <c r="I1126" s="19">
        <v>122</v>
      </c>
      <c r="J1126" s="19">
        <v>0</v>
      </c>
      <c r="K1126" s="18">
        <v>2</v>
      </c>
      <c r="L1126" s="18">
        <v>60</v>
      </c>
      <c r="M1126" s="20">
        <v>80</v>
      </c>
    </row>
    <row r="1127" spans="1:13" s="21" customFormat="1" ht="16.5">
      <c r="A1127" s="18">
        <v>3000102</v>
      </c>
      <c r="B1127" s="18">
        <v>3000101</v>
      </c>
      <c r="C1127" s="18" t="s">
        <v>61</v>
      </c>
      <c r="D1127" s="18">
        <v>2</v>
      </c>
      <c r="E1127" s="18">
        <v>50</v>
      </c>
      <c r="F1127" s="18">
        <v>4</v>
      </c>
      <c r="G1127" s="19">
        <v>213</v>
      </c>
      <c r="H1127" s="19">
        <v>132</v>
      </c>
      <c r="I1127" s="19">
        <v>121</v>
      </c>
      <c r="J1127" s="19">
        <v>134</v>
      </c>
      <c r="K1127" s="18">
        <v>2</v>
      </c>
      <c r="L1127" s="18">
        <v>60</v>
      </c>
      <c r="M1127" s="20">
        <v>100</v>
      </c>
    </row>
    <row r="1128" spans="1:13" s="21" customFormat="1" ht="16.5">
      <c r="A1128" s="18">
        <v>3000103</v>
      </c>
      <c r="B1128" s="18">
        <v>3000101</v>
      </c>
      <c r="C1128" s="18" t="s">
        <v>61</v>
      </c>
      <c r="D1128" s="18">
        <v>3</v>
      </c>
      <c r="E1128" s="18">
        <v>50</v>
      </c>
      <c r="F1128" s="18">
        <v>4</v>
      </c>
      <c r="G1128" s="19">
        <v>212</v>
      </c>
      <c r="H1128" s="19">
        <v>131</v>
      </c>
      <c r="I1128" s="19">
        <v>124</v>
      </c>
      <c r="J1128" s="19">
        <v>133</v>
      </c>
      <c r="K1128" s="18">
        <v>2</v>
      </c>
      <c r="L1128" s="18">
        <v>60</v>
      </c>
      <c r="M1128" s="20">
        <v>120</v>
      </c>
    </row>
    <row r="1129" spans="1:13" s="21" customFormat="1" ht="16.5">
      <c r="A1129" s="18">
        <v>3000104</v>
      </c>
      <c r="B1129" s="18">
        <v>3000101</v>
      </c>
      <c r="C1129" s="18" t="s">
        <v>61</v>
      </c>
      <c r="D1129" s="18">
        <v>4</v>
      </c>
      <c r="E1129" s="18">
        <v>50</v>
      </c>
      <c r="F1129" s="18">
        <v>4</v>
      </c>
      <c r="G1129" s="19">
        <v>211</v>
      </c>
      <c r="H1129" s="19">
        <v>234</v>
      </c>
      <c r="I1129" s="19">
        <v>123</v>
      </c>
      <c r="J1129" s="19">
        <v>132</v>
      </c>
      <c r="K1129" s="18">
        <v>2</v>
      </c>
      <c r="L1129" s="18">
        <v>60</v>
      </c>
      <c r="M1129" s="20">
        <v>140</v>
      </c>
    </row>
    <row r="1130" spans="1:13" s="21" customFormat="1" ht="16.5">
      <c r="A1130" s="18">
        <v>3000105</v>
      </c>
      <c r="B1130" s="18">
        <v>3000101</v>
      </c>
      <c r="C1130" s="18" t="s">
        <v>61</v>
      </c>
      <c r="D1130" s="18">
        <v>5</v>
      </c>
      <c r="E1130" s="18">
        <v>50</v>
      </c>
      <c r="F1130" s="18">
        <v>4</v>
      </c>
      <c r="G1130" s="19">
        <v>214</v>
      </c>
      <c r="H1130" s="19">
        <v>233</v>
      </c>
      <c r="I1130" s="19">
        <v>122</v>
      </c>
      <c r="J1130" s="19">
        <v>131</v>
      </c>
      <c r="K1130" s="18">
        <v>2</v>
      </c>
      <c r="L1130" s="18">
        <v>60</v>
      </c>
      <c r="M1130" s="20">
        <v>170</v>
      </c>
    </row>
    <row r="1131" spans="1:13" s="21" customFormat="1" ht="16.5">
      <c r="A1131" s="18">
        <v>3000106</v>
      </c>
      <c r="B1131" s="18">
        <v>3000101</v>
      </c>
      <c r="C1131" s="18" t="s">
        <v>61</v>
      </c>
      <c r="D1131" s="18">
        <v>6</v>
      </c>
      <c r="E1131" s="18">
        <v>50</v>
      </c>
      <c r="F1131" s="18">
        <v>4</v>
      </c>
      <c r="G1131" s="19">
        <v>213</v>
      </c>
      <c r="H1131" s="19">
        <v>232</v>
      </c>
      <c r="I1131" s="19">
        <v>121</v>
      </c>
      <c r="J1131" s="19">
        <v>134</v>
      </c>
      <c r="K1131" s="18">
        <v>2</v>
      </c>
      <c r="L1131" s="18">
        <v>60</v>
      </c>
      <c r="M1131" s="20">
        <v>190</v>
      </c>
    </row>
    <row r="1132" spans="1:13" s="21" customFormat="1" ht="16.5">
      <c r="A1132" s="18">
        <v>3000107</v>
      </c>
      <c r="B1132" s="18">
        <v>3000101</v>
      </c>
      <c r="C1132" s="18" t="s">
        <v>61</v>
      </c>
      <c r="D1132" s="18">
        <v>7</v>
      </c>
      <c r="E1132" s="18">
        <v>50</v>
      </c>
      <c r="F1132" s="18">
        <v>4</v>
      </c>
      <c r="G1132" s="19">
        <v>212</v>
      </c>
      <c r="H1132" s="19">
        <v>231</v>
      </c>
      <c r="I1132" s="19">
        <v>124</v>
      </c>
      <c r="J1132" s="19">
        <v>133</v>
      </c>
      <c r="K1132" s="18">
        <v>2</v>
      </c>
      <c r="L1132" s="18">
        <v>60</v>
      </c>
      <c r="M1132" s="20">
        <v>210</v>
      </c>
    </row>
    <row r="1133" spans="1:13" s="21" customFormat="1" ht="16.5">
      <c r="A1133" s="18">
        <v>3000108</v>
      </c>
      <c r="B1133" s="18">
        <v>3000101</v>
      </c>
      <c r="C1133" s="18" t="s">
        <v>61</v>
      </c>
      <c r="D1133" s="18">
        <v>8</v>
      </c>
      <c r="E1133" s="18">
        <v>50</v>
      </c>
      <c r="F1133" s="18">
        <v>4</v>
      </c>
      <c r="G1133" s="19">
        <v>211</v>
      </c>
      <c r="H1133" s="19">
        <v>234</v>
      </c>
      <c r="I1133" s="19">
        <v>123</v>
      </c>
      <c r="J1133" s="19">
        <v>132</v>
      </c>
      <c r="K1133" s="18">
        <v>2</v>
      </c>
      <c r="L1133" s="18">
        <v>60</v>
      </c>
      <c r="M1133" s="20">
        <v>230</v>
      </c>
    </row>
    <row r="1134" spans="1:13" s="21" customFormat="1" ht="16.5">
      <c r="A1134" s="18">
        <v>3000109</v>
      </c>
      <c r="B1134" s="18">
        <v>3000101</v>
      </c>
      <c r="C1134" s="18" t="s">
        <v>61</v>
      </c>
      <c r="D1134" s="18">
        <v>9</v>
      </c>
      <c r="E1134" s="18">
        <v>50</v>
      </c>
      <c r="F1134" s="18">
        <v>4</v>
      </c>
      <c r="G1134" s="19">
        <v>214</v>
      </c>
      <c r="H1134" s="19">
        <v>233</v>
      </c>
      <c r="I1134" s="19">
        <v>222</v>
      </c>
      <c r="J1134" s="19">
        <v>231</v>
      </c>
      <c r="K1134" s="18">
        <v>2</v>
      </c>
      <c r="L1134" s="18">
        <v>60</v>
      </c>
      <c r="M1134" s="20">
        <v>730</v>
      </c>
    </row>
    <row r="1135" spans="1:13" s="21" customFormat="1" ht="16.5">
      <c r="A1135" s="18">
        <v>3000110</v>
      </c>
      <c r="B1135" s="18">
        <v>3000101</v>
      </c>
      <c r="C1135" s="18" t="s">
        <v>61</v>
      </c>
      <c r="D1135" s="18">
        <v>10</v>
      </c>
      <c r="E1135" s="18">
        <v>60</v>
      </c>
      <c r="F1135" s="18">
        <v>4</v>
      </c>
      <c r="G1135" s="19">
        <v>313</v>
      </c>
      <c r="H1135" s="19">
        <v>232</v>
      </c>
      <c r="I1135" s="19">
        <v>221</v>
      </c>
      <c r="J1135" s="19">
        <v>233</v>
      </c>
      <c r="K1135" s="18">
        <v>2</v>
      </c>
      <c r="L1135" s="18">
        <v>60</v>
      </c>
      <c r="M1135" s="20">
        <v>770</v>
      </c>
    </row>
    <row r="1136" spans="1:13" s="21" customFormat="1" ht="16.5">
      <c r="A1136" s="18">
        <v>3000111</v>
      </c>
      <c r="B1136" s="18">
        <v>3000101</v>
      </c>
      <c r="C1136" s="18" t="s">
        <v>61</v>
      </c>
      <c r="D1136" s="18">
        <v>11</v>
      </c>
      <c r="E1136" s="18">
        <v>60</v>
      </c>
      <c r="F1136" s="18">
        <v>4</v>
      </c>
      <c r="G1136" s="19">
        <v>312</v>
      </c>
      <c r="H1136" s="19">
        <v>231</v>
      </c>
      <c r="I1136" s="19">
        <v>223</v>
      </c>
      <c r="J1136" s="19">
        <v>232</v>
      </c>
      <c r="K1136" s="18">
        <v>2</v>
      </c>
      <c r="L1136" s="18">
        <v>60</v>
      </c>
      <c r="M1136" s="20">
        <v>790</v>
      </c>
    </row>
    <row r="1137" spans="1:13" s="21" customFormat="1" ht="16.5">
      <c r="A1137" s="18">
        <v>3000112</v>
      </c>
      <c r="B1137" s="18">
        <v>3000101</v>
      </c>
      <c r="C1137" s="18" t="s">
        <v>61</v>
      </c>
      <c r="D1137" s="18">
        <v>12</v>
      </c>
      <c r="E1137" s="18">
        <v>60</v>
      </c>
      <c r="F1137" s="18">
        <v>4</v>
      </c>
      <c r="G1137" s="19">
        <v>311</v>
      </c>
      <c r="H1137" s="19">
        <v>233</v>
      </c>
      <c r="I1137" s="19">
        <v>222</v>
      </c>
      <c r="J1137" s="19">
        <v>231</v>
      </c>
      <c r="K1137" s="18">
        <v>2</v>
      </c>
      <c r="L1137" s="18">
        <v>60</v>
      </c>
      <c r="M1137" s="20">
        <v>810</v>
      </c>
    </row>
    <row r="1138" spans="1:13" s="21" customFormat="1" ht="16.5">
      <c r="A1138" s="18">
        <v>3000113</v>
      </c>
      <c r="B1138" s="18">
        <v>3000101</v>
      </c>
      <c r="C1138" s="18" t="s">
        <v>61</v>
      </c>
      <c r="D1138" s="18">
        <v>13</v>
      </c>
      <c r="E1138" s="18">
        <v>60</v>
      </c>
      <c r="F1138" s="18">
        <v>4</v>
      </c>
      <c r="G1138" s="19">
        <v>323</v>
      </c>
      <c r="H1138" s="19">
        <v>332</v>
      </c>
      <c r="I1138" s="19">
        <v>221</v>
      </c>
      <c r="J1138" s="19">
        <v>233</v>
      </c>
      <c r="K1138" s="18">
        <v>2</v>
      </c>
      <c r="L1138" s="18">
        <v>60</v>
      </c>
      <c r="M1138" s="20">
        <v>830</v>
      </c>
    </row>
    <row r="1139" spans="1:13" s="21" customFormat="1" ht="16.5">
      <c r="A1139" s="18">
        <v>3000114</v>
      </c>
      <c r="B1139" s="18">
        <v>3000101</v>
      </c>
      <c r="C1139" s="18" t="s">
        <v>61</v>
      </c>
      <c r="D1139" s="18">
        <v>14</v>
      </c>
      <c r="E1139" s="18">
        <v>60</v>
      </c>
      <c r="F1139" s="18">
        <v>4</v>
      </c>
      <c r="G1139" s="19">
        <v>322</v>
      </c>
      <c r="H1139" s="19">
        <v>321</v>
      </c>
      <c r="I1139" s="19">
        <v>223</v>
      </c>
      <c r="J1139" s="19">
        <v>232</v>
      </c>
      <c r="K1139" s="18">
        <v>2</v>
      </c>
      <c r="L1139" s="18">
        <v>60</v>
      </c>
      <c r="M1139" s="20">
        <v>850</v>
      </c>
    </row>
    <row r="1140" spans="1:13" s="21" customFormat="1" ht="16.5">
      <c r="A1140" s="18">
        <v>3000115</v>
      </c>
      <c r="B1140" s="18">
        <v>3000101</v>
      </c>
      <c r="C1140" s="18" t="s">
        <v>61</v>
      </c>
      <c r="D1140" s="18">
        <v>15</v>
      </c>
      <c r="E1140" s="18">
        <v>60</v>
      </c>
      <c r="F1140" s="18">
        <v>4</v>
      </c>
      <c r="G1140" s="19">
        <v>311</v>
      </c>
      <c r="H1140" s="19">
        <v>333</v>
      </c>
      <c r="I1140" s="19">
        <v>222</v>
      </c>
      <c r="J1140" s="19">
        <v>231</v>
      </c>
      <c r="K1140" s="18">
        <v>2</v>
      </c>
      <c r="L1140" s="18">
        <v>60</v>
      </c>
      <c r="M1140" s="20">
        <v>890</v>
      </c>
    </row>
    <row r="1141" spans="1:13" s="21" customFormat="1" ht="16.5">
      <c r="A1141" s="18">
        <v>3000116</v>
      </c>
      <c r="B1141" s="18">
        <v>3000101</v>
      </c>
      <c r="C1141" s="18" t="s">
        <v>61</v>
      </c>
      <c r="D1141" s="18">
        <v>16</v>
      </c>
      <c r="E1141" s="18">
        <v>60</v>
      </c>
      <c r="F1141" s="18">
        <v>4</v>
      </c>
      <c r="G1141" s="19">
        <v>313</v>
      </c>
      <c r="H1141" s="19">
        <v>332</v>
      </c>
      <c r="I1141" s="19">
        <v>221</v>
      </c>
      <c r="J1141" s="19">
        <v>233</v>
      </c>
      <c r="K1141" s="18">
        <v>2</v>
      </c>
      <c r="L1141" s="18">
        <v>60</v>
      </c>
      <c r="M1141" s="20">
        <v>910</v>
      </c>
    </row>
    <row r="1142" spans="1:13" s="21" customFormat="1" ht="16.5">
      <c r="A1142" s="18">
        <v>3000117</v>
      </c>
      <c r="B1142" s="18">
        <v>3000101</v>
      </c>
      <c r="C1142" s="18" t="s">
        <v>61</v>
      </c>
      <c r="D1142" s="18">
        <v>17</v>
      </c>
      <c r="E1142" s="18">
        <v>60</v>
      </c>
      <c r="F1142" s="18">
        <v>4</v>
      </c>
      <c r="G1142" s="19">
        <v>312</v>
      </c>
      <c r="H1142" s="19">
        <v>331</v>
      </c>
      <c r="I1142" s="19">
        <v>223</v>
      </c>
      <c r="J1142" s="19">
        <v>232</v>
      </c>
      <c r="K1142" s="18">
        <v>2</v>
      </c>
      <c r="L1142" s="18">
        <v>60</v>
      </c>
      <c r="M1142" s="20">
        <v>930</v>
      </c>
    </row>
    <row r="1143" spans="1:13" s="21" customFormat="1" ht="16.5">
      <c r="A1143" s="18">
        <v>3000118</v>
      </c>
      <c r="B1143" s="18">
        <v>3000101</v>
      </c>
      <c r="C1143" s="18" t="s">
        <v>61</v>
      </c>
      <c r="D1143" s="18">
        <v>18</v>
      </c>
      <c r="E1143" s="18">
        <v>60</v>
      </c>
      <c r="F1143" s="18">
        <v>4</v>
      </c>
      <c r="G1143" s="19">
        <v>311</v>
      </c>
      <c r="H1143" s="19">
        <v>323</v>
      </c>
      <c r="I1143" s="19">
        <v>222</v>
      </c>
      <c r="J1143" s="19">
        <v>231</v>
      </c>
      <c r="K1143" s="18">
        <v>2</v>
      </c>
      <c r="L1143" s="18">
        <v>60</v>
      </c>
      <c r="M1143" s="20">
        <v>950</v>
      </c>
    </row>
    <row r="1144" spans="1:13" s="21" customFormat="1" ht="16.5">
      <c r="A1144" s="18">
        <v>3000119</v>
      </c>
      <c r="B1144" s="18">
        <v>3000101</v>
      </c>
      <c r="C1144" s="18" t="s">
        <v>61</v>
      </c>
      <c r="D1144" s="18">
        <v>19</v>
      </c>
      <c r="E1144" s="18">
        <v>60</v>
      </c>
      <c r="F1144" s="18">
        <v>4</v>
      </c>
      <c r="G1144" s="19">
        <v>313</v>
      </c>
      <c r="H1144" s="19">
        <v>332</v>
      </c>
      <c r="I1144" s="19">
        <v>321</v>
      </c>
      <c r="J1144" s="19">
        <v>332</v>
      </c>
      <c r="K1144" s="18">
        <v>2</v>
      </c>
      <c r="L1144" s="18">
        <v>60</v>
      </c>
      <c r="M1144" s="20">
        <v>1450</v>
      </c>
    </row>
    <row r="1145" spans="1:13" s="21" customFormat="1" ht="16.5">
      <c r="A1145" s="18">
        <v>3000120</v>
      </c>
      <c r="B1145" s="18">
        <v>3000101</v>
      </c>
      <c r="C1145" s="18" t="s">
        <v>61</v>
      </c>
      <c r="D1145" s="18">
        <v>20</v>
      </c>
      <c r="E1145" s="18">
        <v>70</v>
      </c>
      <c r="F1145" s="18">
        <v>4</v>
      </c>
      <c r="G1145" s="19">
        <v>412</v>
      </c>
      <c r="H1145" s="19">
        <v>331</v>
      </c>
      <c r="I1145" s="19">
        <v>323</v>
      </c>
      <c r="J1145" s="19">
        <v>332</v>
      </c>
      <c r="K1145" s="18">
        <v>2</v>
      </c>
      <c r="L1145" s="18">
        <v>60</v>
      </c>
      <c r="M1145" s="20">
        <v>1490</v>
      </c>
    </row>
    <row r="1146" spans="1:13" s="21" customFormat="1" ht="16.5">
      <c r="A1146" s="18">
        <v>3000121</v>
      </c>
      <c r="B1146" s="18">
        <v>3000101</v>
      </c>
      <c r="C1146" s="18" t="s">
        <v>61</v>
      </c>
      <c r="D1146" s="18">
        <v>21</v>
      </c>
      <c r="E1146" s="18">
        <v>70</v>
      </c>
      <c r="F1146" s="18">
        <v>4</v>
      </c>
      <c r="G1146" s="19">
        <v>411</v>
      </c>
      <c r="H1146" s="19">
        <v>333</v>
      </c>
      <c r="I1146" s="19">
        <v>322</v>
      </c>
      <c r="J1146" s="19">
        <v>331</v>
      </c>
      <c r="K1146" s="18">
        <v>2</v>
      </c>
      <c r="L1146" s="18">
        <v>60</v>
      </c>
      <c r="M1146" s="20">
        <v>1510</v>
      </c>
    </row>
    <row r="1147" spans="1:13" s="21" customFormat="1" ht="16.5">
      <c r="A1147" s="18">
        <v>3000122</v>
      </c>
      <c r="B1147" s="18">
        <v>3000101</v>
      </c>
      <c r="C1147" s="18" t="s">
        <v>61</v>
      </c>
      <c r="D1147" s="18">
        <v>22</v>
      </c>
      <c r="E1147" s="18">
        <v>70</v>
      </c>
      <c r="F1147" s="18">
        <v>4</v>
      </c>
      <c r="G1147" s="19">
        <v>413</v>
      </c>
      <c r="H1147" s="19">
        <v>332</v>
      </c>
      <c r="I1147" s="19">
        <v>321</v>
      </c>
      <c r="J1147" s="19">
        <v>333</v>
      </c>
      <c r="K1147" s="18">
        <v>2</v>
      </c>
      <c r="L1147" s="18">
        <v>60</v>
      </c>
      <c r="M1147" s="20">
        <v>1530</v>
      </c>
    </row>
    <row r="1148" spans="1:13" s="21" customFormat="1" ht="16.5">
      <c r="A1148" s="18">
        <v>3000123</v>
      </c>
      <c r="B1148" s="18">
        <v>3000101</v>
      </c>
      <c r="C1148" s="18" t="s">
        <v>61</v>
      </c>
      <c r="D1148" s="18">
        <v>23</v>
      </c>
      <c r="E1148" s="18">
        <v>70</v>
      </c>
      <c r="F1148" s="18">
        <v>4</v>
      </c>
      <c r="G1148" s="19">
        <v>412</v>
      </c>
      <c r="H1148" s="19">
        <v>331</v>
      </c>
      <c r="I1148" s="19">
        <v>323</v>
      </c>
      <c r="J1148" s="19">
        <v>332</v>
      </c>
      <c r="K1148" s="18">
        <v>2</v>
      </c>
      <c r="L1148" s="18">
        <v>60</v>
      </c>
      <c r="M1148" s="20">
        <v>1550</v>
      </c>
    </row>
    <row r="1149" spans="1:13" s="21" customFormat="1" ht="16.5">
      <c r="A1149" s="18">
        <v>3000124</v>
      </c>
      <c r="B1149" s="18">
        <v>3000101</v>
      </c>
      <c r="C1149" s="18" t="s">
        <v>61</v>
      </c>
      <c r="D1149" s="18">
        <v>24</v>
      </c>
      <c r="E1149" s="18">
        <v>70</v>
      </c>
      <c r="F1149" s="18">
        <v>4</v>
      </c>
      <c r="G1149" s="19">
        <v>411</v>
      </c>
      <c r="H1149" s="19">
        <v>423</v>
      </c>
      <c r="I1149" s="19">
        <v>322</v>
      </c>
      <c r="J1149" s="19">
        <v>331</v>
      </c>
      <c r="K1149" s="18">
        <v>2</v>
      </c>
      <c r="L1149" s="18">
        <v>60</v>
      </c>
      <c r="M1149" s="20">
        <v>1570</v>
      </c>
    </row>
    <row r="1150" spans="1:13" s="21" customFormat="1" ht="16.5">
      <c r="A1150" s="18">
        <v>3000125</v>
      </c>
      <c r="B1150" s="18">
        <v>3000101</v>
      </c>
      <c r="C1150" s="18" t="s">
        <v>61</v>
      </c>
      <c r="D1150" s="18">
        <v>25</v>
      </c>
      <c r="E1150" s="18">
        <v>70</v>
      </c>
      <c r="F1150" s="18">
        <v>4</v>
      </c>
      <c r="G1150" s="19">
        <v>413</v>
      </c>
      <c r="H1150" s="19">
        <v>422</v>
      </c>
      <c r="I1150" s="19">
        <v>321</v>
      </c>
      <c r="J1150" s="19">
        <v>333</v>
      </c>
      <c r="K1150" s="18">
        <v>2</v>
      </c>
      <c r="L1150" s="18">
        <v>60</v>
      </c>
      <c r="M1150" s="20">
        <v>1610</v>
      </c>
    </row>
    <row r="1151" spans="1:13" s="21" customFormat="1" ht="16.5">
      <c r="A1151" s="18">
        <v>3000126</v>
      </c>
      <c r="B1151" s="18">
        <v>3000101</v>
      </c>
      <c r="C1151" s="18" t="s">
        <v>61</v>
      </c>
      <c r="D1151" s="18">
        <v>26</v>
      </c>
      <c r="E1151" s="18">
        <v>70</v>
      </c>
      <c r="F1151" s="18">
        <v>4</v>
      </c>
      <c r="G1151" s="19">
        <v>412</v>
      </c>
      <c r="H1151" s="19">
        <v>431</v>
      </c>
      <c r="I1151" s="19">
        <v>323</v>
      </c>
      <c r="J1151" s="19">
        <v>332</v>
      </c>
      <c r="K1151" s="18">
        <v>2</v>
      </c>
      <c r="L1151" s="18">
        <v>60</v>
      </c>
      <c r="M1151" s="20">
        <v>1630</v>
      </c>
    </row>
    <row r="1152" spans="1:13" s="21" customFormat="1" ht="16.5">
      <c r="A1152" s="18">
        <v>3000127</v>
      </c>
      <c r="B1152" s="18">
        <v>3000101</v>
      </c>
      <c r="C1152" s="18" t="s">
        <v>61</v>
      </c>
      <c r="D1152" s="18">
        <v>27</v>
      </c>
      <c r="E1152" s="18">
        <v>70</v>
      </c>
      <c r="F1152" s="18">
        <v>4</v>
      </c>
      <c r="G1152" s="19">
        <v>411</v>
      </c>
      <c r="H1152" s="19">
        <v>433</v>
      </c>
      <c r="I1152" s="19">
        <v>322</v>
      </c>
      <c r="J1152" s="19">
        <v>331</v>
      </c>
      <c r="K1152" s="18">
        <v>2</v>
      </c>
      <c r="L1152" s="18">
        <v>60</v>
      </c>
      <c r="M1152" s="20">
        <v>1650</v>
      </c>
    </row>
    <row r="1153" spans="1:13" s="21" customFormat="1" ht="16.5">
      <c r="A1153" s="18">
        <v>3000128</v>
      </c>
      <c r="B1153" s="18">
        <v>3000101</v>
      </c>
      <c r="C1153" s="18" t="s">
        <v>61</v>
      </c>
      <c r="D1153" s="18">
        <v>28</v>
      </c>
      <c r="E1153" s="18">
        <v>70</v>
      </c>
      <c r="F1153" s="18">
        <v>4</v>
      </c>
      <c r="G1153" s="19">
        <v>413</v>
      </c>
      <c r="H1153" s="19">
        <v>432</v>
      </c>
      <c r="I1153" s="19">
        <v>321</v>
      </c>
      <c r="J1153" s="19">
        <v>333</v>
      </c>
      <c r="K1153" s="18">
        <v>2</v>
      </c>
      <c r="L1153" s="18">
        <v>60</v>
      </c>
      <c r="M1153" s="20">
        <v>1670</v>
      </c>
    </row>
    <row r="1154" spans="1:13" s="21" customFormat="1" ht="16.5">
      <c r="A1154" s="18">
        <v>3000129</v>
      </c>
      <c r="B1154" s="18">
        <v>3000101</v>
      </c>
      <c r="C1154" s="18" t="s">
        <v>61</v>
      </c>
      <c r="D1154" s="18">
        <v>29</v>
      </c>
      <c r="E1154" s="18">
        <v>70</v>
      </c>
      <c r="F1154" s="18">
        <v>4</v>
      </c>
      <c r="G1154" s="19">
        <v>412</v>
      </c>
      <c r="H1154" s="19">
        <v>431</v>
      </c>
      <c r="I1154" s="19">
        <v>423</v>
      </c>
      <c r="J1154" s="19">
        <v>433</v>
      </c>
      <c r="K1154" s="18">
        <v>2</v>
      </c>
      <c r="L1154" s="18">
        <v>60</v>
      </c>
      <c r="M1154" s="20">
        <v>2170</v>
      </c>
    </row>
    <row r="1155" spans="1:13" s="21" customFormat="1" ht="16.5">
      <c r="A1155" s="18">
        <v>3000130</v>
      </c>
      <c r="B1155" s="18">
        <v>3000101</v>
      </c>
      <c r="C1155" s="18" t="s">
        <v>61</v>
      </c>
      <c r="D1155" s="18">
        <v>30</v>
      </c>
      <c r="E1155" s="18">
        <v>80</v>
      </c>
      <c r="F1155" s="18">
        <v>4</v>
      </c>
      <c r="G1155" s="19">
        <v>511</v>
      </c>
      <c r="H1155" s="19">
        <v>433</v>
      </c>
      <c r="I1155" s="19">
        <v>422</v>
      </c>
      <c r="J1155" s="19">
        <v>431</v>
      </c>
      <c r="K1155" s="18">
        <v>2</v>
      </c>
      <c r="L1155" s="18">
        <v>60</v>
      </c>
      <c r="M1155" s="20">
        <v>2210</v>
      </c>
    </row>
    <row r="1156" spans="1:13" s="21" customFormat="1" ht="16.5">
      <c r="A1156" s="18">
        <v>3000131</v>
      </c>
      <c r="B1156" s="18">
        <v>3000101</v>
      </c>
      <c r="C1156" s="18" t="s">
        <v>61</v>
      </c>
      <c r="D1156" s="18">
        <v>31</v>
      </c>
      <c r="E1156" s="18">
        <v>80</v>
      </c>
      <c r="F1156" s="18">
        <v>4</v>
      </c>
      <c r="G1156" s="19">
        <v>523</v>
      </c>
      <c r="H1156" s="19">
        <v>432</v>
      </c>
      <c r="I1156" s="19">
        <v>421</v>
      </c>
      <c r="J1156" s="19">
        <v>433</v>
      </c>
      <c r="K1156" s="18">
        <v>2</v>
      </c>
      <c r="L1156" s="18">
        <v>60</v>
      </c>
      <c r="M1156" s="20">
        <v>2230</v>
      </c>
    </row>
    <row r="1157" spans="1:13" s="21" customFormat="1" ht="16.5">
      <c r="A1157" s="18">
        <v>3000132</v>
      </c>
      <c r="B1157" s="18">
        <v>3000101</v>
      </c>
      <c r="C1157" s="18" t="s">
        <v>61</v>
      </c>
      <c r="D1157" s="18">
        <v>32</v>
      </c>
      <c r="E1157" s="18">
        <v>80</v>
      </c>
      <c r="F1157" s="18">
        <v>4</v>
      </c>
      <c r="G1157" s="19">
        <v>512</v>
      </c>
      <c r="H1157" s="19">
        <v>431</v>
      </c>
      <c r="I1157" s="19">
        <v>423</v>
      </c>
      <c r="J1157" s="19">
        <v>432</v>
      </c>
      <c r="K1157" s="18">
        <v>2</v>
      </c>
      <c r="L1157" s="18">
        <v>60</v>
      </c>
      <c r="M1157" s="20">
        <v>2250</v>
      </c>
    </row>
    <row r="1158" spans="1:13" s="21" customFormat="1" ht="16.5">
      <c r="A1158" s="18">
        <v>3000133</v>
      </c>
      <c r="B1158" s="18">
        <v>3000101</v>
      </c>
      <c r="C1158" s="18" t="s">
        <v>61</v>
      </c>
      <c r="D1158" s="18">
        <v>33</v>
      </c>
      <c r="E1158" s="18">
        <v>80</v>
      </c>
      <c r="F1158" s="18">
        <v>4</v>
      </c>
      <c r="G1158" s="19">
        <v>511</v>
      </c>
      <c r="H1158" s="19">
        <v>433</v>
      </c>
      <c r="I1158" s="19">
        <v>422</v>
      </c>
      <c r="J1158" s="19">
        <v>431</v>
      </c>
      <c r="K1158" s="18">
        <v>2</v>
      </c>
      <c r="L1158" s="18">
        <v>60</v>
      </c>
      <c r="M1158" s="20">
        <v>2270</v>
      </c>
    </row>
    <row r="1159" spans="1:13" s="21" customFormat="1" ht="16.5">
      <c r="A1159" s="18">
        <v>3000134</v>
      </c>
      <c r="B1159" s="18">
        <v>3000101</v>
      </c>
      <c r="C1159" s="18" t="s">
        <v>61</v>
      </c>
      <c r="D1159" s="18">
        <v>34</v>
      </c>
      <c r="E1159" s="18">
        <v>80</v>
      </c>
      <c r="F1159" s="18">
        <v>4</v>
      </c>
      <c r="G1159" s="19">
        <v>513</v>
      </c>
      <c r="H1159" s="19">
        <v>432</v>
      </c>
      <c r="I1159" s="19">
        <v>421</v>
      </c>
      <c r="J1159" s="19">
        <v>433</v>
      </c>
      <c r="K1159" s="18">
        <v>2</v>
      </c>
      <c r="L1159" s="18">
        <v>60</v>
      </c>
      <c r="M1159" s="20">
        <v>2290</v>
      </c>
    </row>
    <row r="1160" spans="1:13" s="21" customFormat="1" ht="16.5">
      <c r="A1160" s="18">
        <v>3000135</v>
      </c>
      <c r="B1160" s="18">
        <v>3000101</v>
      </c>
      <c r="C1160" s="18" t="s">
        <v>61</v>
      </c>
      <c r="D1160" s="18">
        <v>35</v>
      </c>
      <c r="E1160" s="18">
        <v>80</v>
      </c>
      <c r="F1160" s="18">
        <v>4</v>
      </c>
      <c r="G1160" s="19">
        <v>512</v>
      </c>
      <c r="H1160" s="19">
        <v>521</v>
      </c>
      <c r="I1160" s="19">
        <v>423</v>
      </c>
      <c r="J1160" s="19">
        <v>432</v>
      </c>
      <c r="K1160" s="18">
        <v>2</v>
      </c>
      <c r="L1160" s="18">
        <v>60</v>
      </c>
      <c r="M1160" s="20">
        <v>2330</v>
      </c>
    </row>
    <row r="1161" spans="1:13" s="21" customFormat="1" ht="16.5">
      <c r="A1161" s="18">
        <v>3000136</v>
      </c>
      <c r="B1161" s="18">
        <v>3000101</v>
      </c>
      <c r="C1161" s="18" t="s">
        <v>61</v>
      </c>
      <c r="D1161" s="18">
        <v>36</v>
      </c>
      <c r="E1161" s="18">
        <v>80</v>
      </c>
      <c r="F1161" s="18">
        <v>4</v>
      </c>
      <c r="G1161" s="19">
        <v>511</v>
      </c>
      <c r="H1161" s="19">
        <v>533</v>
      </c>
      <c r="I1161" s="19">
        <v>422</v>
      </c>
      <c r="J1161" s="19">
        <v>431</v>
      </c>
      <c r="K1161" s="18">
        <v>2</v>
      </c>
      <c r="L1161" s="18">
        <v>60</v>
      </c>
      <c r="M1161" s="20">
        <v>2350</v>
      </c>
    </row>
    <row r="1162" spans="1:13" s="21" customFormat="1" ht="16.5">
      <c r="A1162" s="18">
        <v>3000137</v>
      </c>
      <c r="B1162" s="18">
        <v>3000101</v>
      </c>
      <c r="C1162" s="18" t="s">
        <v>61</v>
      </c>
      <c r="D1162" s="18">
        <v>37</v>
      </c>
      <c r="E1162" s="18">
        <v>80</v>
      </c>
      <c r="F1162" s="18">
        <v>4</v>
      </c>
      <c r="G1162" s="19">
        <v>513</v>
      </c>
      <c r="H1162" s="19">
        <v>522</v>
      </c>
      <c r="I1162" s="19">
        <v>421</v>
      </c>
      <c r="J1162" s="19">
        <v>433</v>
      </c>
      <c r="K1162" s="18">
        <v>2</v>
      </c>
      <c r="L1162" s="18">
        <v>60</v>
      </c>
      <c r="M1162" s="20">
        <v>2370</v>
      </c>
    </row>
    <row r="1163" spans="1:13" s="21" customFormat="1" ht="16.5">
      <c r="A1163" s="18">
        <v>3000138</v>
      </c>
      <c r="B1163" s="18">
        <v>3000101</v>
      </c>
      <c r="C1163" s="18" t="s">
        <v>61</v>
      </c>
      <c r="D1163" s="18">
        <v>38</v>
      </c>
      <c r="E1163" s="18">
        <v>80</v>
      </c>
      <c r="F1163" s="18">
        <v>4</v>
      </c>
      <c r="G1163" s="19">
        <v>512</v>
      </c>
      <c r="H1163" s="19">
        <v>531</v>
      </c>
      <c r="I1163" s="19">
        <v>423</v>
      </c>
      <c r="J1163" s="19">
        <v>432</v>
      </c>
      <c r="K1163" s="18">
        <v>2</v>
      </c>
      <c r="L1163" s="18">
        <v>60</v>
      </c>
      <c r="M1163" s="20">
        <v>2390</v>
      </c>
    </row>
    <row r="1164" spans="1:13" s="21" customFormat="1" ht="16.5">
      <c r="A1164" s="18">
        <v>3000139</v>
      </c>
      <c r="B1164" s="18">
        <v>3000101</v>
      </c>
      <c r="C1164" s="18" t="s">
        <v>61</v>
      </c>
      <c r="D1164" s="18">
        <v>39</v>
      </c>
      <c r="E1164" s="18">
        <v>80</v>
      </c>
      <c r="F1164" s="18">
        <v>4</v>
      </c>
      <c r="G1164" s="19">
        <v>511</v>
      </c>
      <c r="H1164" s="19">
        <v>533</v>
      </c>
      <c r="I1164" s="19">
        <v>522</v>
      </c>
      <c r="J1164" s="19">
        <v>533</v>
      </c>
      <c r="K1164" s="18">
        <v>2</v>
      </c>
      <c r="L1164" s="18">
        <v>60</v>
      </c>
      <c r="M1164" s="20">
        <v>2890</v>
      </c>
    </row>
    <row r="1165" spans="1:13" s="21" customFormat="1" ht="16.5">
      <c r="A1165" s="18">
        <v>3000140</v>
      </c>
      <c r="B1165" s="18">
        <v>3000101</v>
      </c>
      <c r="C1165" s="18" t="s">
        <v>61</v>
      </c>
      <c r="D1165" s="18">
        <v>40</v>
      </c>
      <c r="E1165" s="18">
        <v>90</v>
      </c>
      <c r="F1165" s="18">
        <v>4</v>
      </c>
      <c r="G1165" s="19">
        <v>613</v>
      </c>
      <c r="H1165" s="19">
        <v>532</v>
      </c>
      <c r="I1165" s="19">
        <v>521</v>
      </c>
      <c r="J1165" s="19">
        <v>533</v>
      </c>
      <c r="K1165" s="18">
        <v>2</v>
      </c>
      <c r="L1165" s="18">
        <v>60</v>
      </c>
      <c r="M1165" s="20">
        <v>2930</v>
      </c>
    </row>
    <row r="1166" spans="1:13" s="21" customFormat="1" ht="16.5">
      <c r="A1166" s="18">
        <v>3000141</v>
      </c>
      <c r="B1166" s="18">
        <v>3000101</v>
      </c>
      <c r="C1166" s="18" t="s">
        <v>61</v>
      </c>
      <c r="D1166" s="18">
        <v>41</v>
      </c>
      <c r="E1166" s="18">
        <v>90</v>
      </c>
      <c r="F1166" s="18">
        <v>4</v>
      </c>
      <c r="G1166" s="19">
        <v>612</v>
      </c>
      <c r="H1166" s="19">
        <v>531</v>
      </c>
      <c r="I1166" s="19">
        <v>523</v>
      </c>
      <c r="J1166" s="19">
        <v>532</v>
      </c>
      <c r="K1166" s="18">
        <v>2</v>
      </c>
      <c r="L1166" s="18">
        <v>60</v>
      </c>
      <c r="M1166" s="20">
        <v>2950</v>
      </c>
    </row>
    <row r="1167" spans="1:13" s="21" customFormat="1" ht="16.5">
      <c r="A1167" s="18">
        <v>3000142</v>
      </c>
      <c r="B1167" s="18">
        <v>3000101</v>
      </c>
      <c r="C1167" s="18" t="s">
        <v>61</v>
      </c>
      <c r="D1167" s="18">
        <v>42</v>
      </c>
      <c r="E1167" s="18">
        <v>90</v>
      </c>
      <c r="F1167" s="18">
        <v>4</v>
      </c>
      <c r="G1167" s="19">
        <v>611</v>
      </c>
      <c r="H1167" s="19">
        <v>533</v>
      </c>
      <c r="I1167" s="19">
        <v>522</v>
      </c>
      <c r="J1167" s="19">
        <v>531</v>
      </c>
      <c r="K1167" s="18">
        <v>2</v>
      </c>
      <c r="L1167" s="18">
        <v>60</v>
      </c>
      <c r="M1167" s="20">
        <v>2970</v>
      </c>
    </row>
    <row r="1168" spans="1:13" s="21" customFormat="1" ht="16.5">
      <c r="A1168" s="18">
        <v>3000143</v>
      </c>
      <c r="B1168" s="18">
        <v>3000101</v>
      </c>
      <c r="C1168" s="18" t="s">
        <v>61</v>
      </c>
      <c r="D1168" s="18">
        <v>43</v>
      </c>
      <c r="E1168" s="18">
        <v>90</v>
      </c>
      <c r="F1168" s="18">
        <v>4</v>
      </c>
      <c r="G1168" s="19">
        <v>613</v>
      </c>
      <c r="H1168" s="19">
        <v>532</v>
      </c>
      <c r="I1168" s="19">
        <v>521</v>
      </c>
      <c r="J1168" s="19">
        <v>533</v>
      </c>
      <c r="K1168" s="18">
        <v>2</v>
      </c>
      <c r="L1168" s="18">
        <v>60</v>
      </c>
      <c r="M1168" s="20">
        <v>2990</v>
      </c>
    </row>
    <row r="1169" spans="1:13" s="21" customFormat="1" ht="16.5">
      <c r="A1169" s="18">
        <v>3000144</v>
      </c>
      <c r="B1169" s="18">
        <v>3000101</v>
      </c>
      <c r="C1169" s="18" t="s">
        <v>61</v>
      </c>
      <c r="D1169" s="18">
        <v>44</v>
      </c>
      <c r="E1169" s="18">
        <v>90</v>
      </c>
      <c r="F1169" s="18">
        <v>4</v>
      </c>
      <c r="G1169" s="19">
        <v>612</v>
      </c>
      <c r="H1169" s="19">
        <v>531</v>
      </c>
      <c r="I1169" s="19">
        <v>523</v>
      </c>
      <c r="J1169" s="19">
        <v>532</v>
      </c>
      <c r="K1169" s="18">
        <v>2</v>
      </c>
      <c r="L1169" s="18">
        <v>60</v>
      </c>
      <c r="M1169" s="20">
        <v>3010</v>
      </c>
    </row>
    <row r="1170" spans="1:13" s="21" customFormat="1" ht="16.5">
      <c r="A1170" s="18">
        <v>3000145</v>
      </c>
      <c r="B1170" s="18">
        <v>3000101</v>
      </c>
      <c r="C1170" s="18" t="s">
        <v>61</v>
      </c>
      <c r="D1170" s="18">
        <v>45</v>
      </c>
      <c r="E1170" s="18">
        <v>90</v>
      </c>
      <c r="F1170" s="18">
        <v>4</v>
      </c>
      <c r="G1170" s="19">
        <v>611</v>
      </c>
      <c r="H1170" s="19">
        <v>633</v>
      </c>
      <c r="I1170" s="19">
        <v>522</v>
      </c>
      <c r="J1170" s="19">
        <v>531</v>
      </c>
      <c r="K1170" s="18">
        <v>2</v>
      </c>
      <c r="L1170" s="18">
        <v>60</v>
      </c>
      <c r="M1170" s="20">
        <v>3050</v>
      </c>
    </row>
    <row r="1171" spans="1:13" s="21" customFormat="1" ht="16.5">
      <c r="A1171" s="18">
        <v>3000146</v>
      </c>
      <c r="B1171" s="18">
        <v>3000101</v>
      </c>
      <c r="C1171" s="18" t="s">
        <v>61</v>
      </c>
      <c r="D1171" s="18">
        <v>46</v>
      </c>
      <c r="E1171" s="18">
        <v>90</v>
      </c>
      <c r="F1171" s="18">
        <v>4</v>
      </c>
      <c r="G1171" s="19">
        <v>623</v>
      </c>
      <c r="H1171" s="19">
        <v>632</v>
      </c>
      <c r="I1171" s="19">
        <v>521</v>
      </c>
      <c r="J1171" s="19">
        <v>533</v>
      </c>
      <c r="K1171" s="18">
        <v>2</v>
      </c>
      <c r="L1171" s="18">
        <v>60</v>
      </c>
      <c r="M1171" s="20">
        <v>3070</v>
      </c>
    </row>
    <row r="1172" spans="1:13" s="21" customFormat="1" ht="16.5">
      <c r="A1172" s="18">
        <v>3000147</v>
      </c>
      <c r="B1172" s="18">
        <v>3000101</v>
      </c>
      <c r="C1172" s="18" t="s">
        <v>61</v>
      </c>
      <c r="D1172" s="18">
        <v>47</v>
      </c>
      <c r="E1172" s="18">
        <v>90</v>
      </c>
      <c r="F1172" s="18">
        <v>4</v>
      </c>
      <c r="G1172" s="19">
        <v>612</v>
      </c>
      <c r="H1172" s="19">
        <v>631</v>
      </c>
      <c r="I1172" s="19">
        <v>523</v>
      </c>
      <c r="J1172" s="19">
        <v>532</v>
      </c>
      <c r="K1172" s="18">
        <v>2</v>
      </c>
      <c r="L1172" s="18">
        <v>60</v>
      </c>
      <c r="M1172" s="20">
        <v>3090</v>
      </c>
    </row>
    <row r="1173" spans="1:13" s="21" customFormat="1" ht="16.5">
      <c r="A1173" s="18">
        <v>3000148</v>
      </c>
      <c r="B1173" s="18">
        <v>3000101</v>
      </c>
      <c r="C1173" s="18" t="s">
        <v>61</v>
      </c>
      <c r="D1173" s="18">
        <v>48</v>
      </c>
      <c r="E1173" s="18">
        <v>90</v>
      </c>
      <c r="F1173" s="18">
        <v>4</v>
      </c>
      <c r="G1173" s="19">
        <v>611</v>
      </c>
      <c r="H1173" s="19">
        <v>633</v>
      </c>
      <c r="I1173" s="19">
        <v>522</v>
      </c>
      <c r="J1173" s="19">
        <v>531</v>
      </c>
      <c r="K1173" s="18">
        <v>2</v>
      </c>
      <c r="L1173" s="18">
        <v>60</v>
      </c>
      <c r="M1173" s="20">
        <v>3110</v>
      </c>
    </row>
    <row r="1174" spans="1:13" s="21" customFormat="1" ht="16.5">
      <c r="A1174" s="18">
        <v>3000149</v>
      </c>
      <c r="B1174" s="18">
        <v>3000101</v>
      </c>
      <c r="C1174" s="18" t="s">
        <v>61</v>
      </c>
      <c r="D1174" s="18">
        <v>49</v>
      </c>
      <c r="E1174" s="18">
        <v>90</v>
      </c>
      <c r="F1174" s="18">
        <v>4</v>
      </c>
      <c r="G1174" s="19">
        <v>613</v>
      </c>
      <c r="H1174" s="19">
        <v>632</v>
      </c>
      <c r="I1174" s="19">
        <v>621</v>
      </c>
      <c r="J1174" s="19">
        <v>631</v>
      </c>
      <c r="K1174" s="18">
        <v>2</v>
      </c>
      <c r="L1174" s="18">
        <v>60</v>
      </c>
      <c r="M1174" s="20">
        <v>3610</v>
      </c>
    </row>
    <row r="1175" spans="1:13" s="21" customFormat="1" ht="16.5">
      <c r="A1175" s="18">
        <v>3000150</v>
      </c>
      <c r="B1175" s="18">
        <v>3000101</v>
      </c>
      <c r="C1175" s="18" t="s">
        <v>61</v>
      </c>
      <c r="D1175" s="18">
        <v>50</v>
      </c>
      <c r="E1175" s="18">
        <v>120</v>
      </c>
      <c r="F1175" s="18">
        <v>4</v>
      </c>
      <c r="G1175" s="19">
        <v>612</v>
      </c>
      <c r="H1175" s="19">
        <v>631</v>
      </c>
      <c r="I1175" s="19">
        <v>623</v>
      </c>
      <c r="J1175" s="19">
        <v>632</v>
      </c>
      <c r="K1175" s="18">
        <v>2</v>
      </c>
      <c r="L1175" s="18">
        <v>60</v>
      </c>
      <c r="M1175" s="20">
        <v>3810</v>
      </c>
    </row>
    <row r="1176" spans="1:13" s="21" customFormat="1" ht="16.5">
      <c r="A1176" s="18">
        <v>3001200</v>
      </c>
      <c r="B1176" s="18">
        <v>3001201</v>
      </c>
      <c r="C1176" s="18" t="s">
        <v>62</v>
      </c>
      <c r="D1176" s="18">
        <v>0</v>
      </c>
      <c r="E1176" s="18">
        <v>50</v>
      </c>
      <c r="F1176" s="18">
        <v>2</v>
      </c>
      <c r="G1176" s="19">
        <v>113</v>
      </c>
      <c r="H1176" s="19">
        <v>132</v>
      </c>
      <c r="I1176" s="19">
        <v>0</v>
      </c>
      <c r="J1176" s="19">
        <v>0</v>
      </c>
      <c r="K1176" s="18">
        <v>2</v>
      </c>
      <c r="L1176" s="18">
        <v>60</v>
      </c>
      <c r="M1176" s="20">
        <v>60</v>
      </c>
    </row>
    <row r="1177" spans="1:13" s="21" customFormat="1" ht="16.5">
      <c r="A1177" s="18">
        <v>3001201</v>
      </c>
      <c r="B1177" s="18">
        <v>3001201</v>
      </c>
      <c r="C1177" s="18" t="s">
        <v>62</v>
      </c>
      <c r="D1177" s="18">
        <v>1</v>
      </c>
      <c r="E1177" s="18">
        <v>50</v>
      </c>
      <c r="F1177" s="18">
        <v>3</v>
      </c>
      <c r="G1177" s="19">
        <v>212</v>
      </c>
      <c r="H1177" s="19">
        <v>131</v>
      </c>
      <c r="I1177" s="19">
        <v>124</v>
      </c>
      <c r="J1177" s="19">
        <v>0</v>
      </c>
      <c r="K1177" s="18">
        <v>2</v>
      </c>
      <c r="L1177" s="18">
        <v>60</v>
      </c>
      <c r="M1177" s="20">
        <v>80</v>
      </c>
    </row>
    <row r="1178" spans="1:13" s="21" customFormat="1" ht="16.5">
      <c r="A1178" s="18">
        <v>3001202</v>
      </c>
      <c r="B1178" s="18">
        <v>3001201</v>
      </c>
      <c r="C1178" s="18" t="s">
        <v>62</v>
      </c>
      <c r="D1178" s="18">
        <v>2</v>
      </c>
      <c r="E1178" s="18">
        <v>50</v>
      </c>
      <c r="F1178" s="18">
        <v>4</v>
      </c>
      <c r="G1178" s="19">
        <v>211</v>
      </c>
      <c r="H1178" s="19">
        <v>134</v>
      </c>
      <c r="I1178" s="19">
        <v>123</v>
      </c>
      <c r="J1178" s="19">
        <v>112</v>
      </c>
      <c r="K1178" s="18">
        <v>2</v>
      </c>
      <c r="L1178" s="18">
        <v>60</v>
      </c>
      <c r="M1178" s="20">
        <v>100</v>
      </c>
    </row>
    <row r="1179" spans="1:13" s="21" customFormat="1" ht="16.5">
      <c r="A1179" s="18">
        <v>3001203</v>
      </c>
      <c r="B1179" s="18">
        <v>3001201</v>
      </c>
      <c r="C1179" s="18" t="s">
        <v>62</v>
      </c>
      <c r="D1179" s="18">
        <v>3</v>
      </c>
      <c r="E1179" s="18">
        <v>50</v>
      </c>
      <c r="F1179" s="18">
        <v>4</v>
      </c>
      <c r="G1179" s="19">
        <v>214</v>
      </c>
      <c r="H1179" s="19">
        <v>133</v>
      </c>
      <c r="I1179" s="19">
        <v>122</v>
      </c>
      <c r="J1179" s="19">
        <v>111</v>
      </c>
      <c r="K1179" s="18">
        <v>2</v>
      </c>
      <c r="L1179" s="18">
        <v>60</v>
      </c>
      <c r="M1179" s="20">
        <v>120</v>
      </c>
    </row>
    <row r="1180" spans="1:13" s="21" customFormat="1" ht="16.5">
      <c r="A1180" s="18">
        <v>3001204</v>
      </c>
      <c r="B1180" s="18">
        <v>3001201</v>
      </c>
      <c r="C1180" s="18" t="s">
        <v>62</v>
      </c>
      <c r="D1180" s="18">
        <v>4</v>
      </c>
      <c r="E1180" s="18">
        <v>50</v>
      </c>
      <c r="F1180" s="18">
        <v>4</v>
      </c>
      <c r="G1180" s="19">
        <v>213</v>
      </c>
      <c r="H1180" s="19">
        <v>232</v>
      </c>
      <c r="I1180" s="19">
        <v>121</v>
      </c>
      <c r="J1180" s="19">
        <v>114</v>
      </c>
      <c r="K1180" s="18">
        <v>2</v>
      </c>
      <c r="L1180" s="18">
        <v>60</v>
      </c>
      <c r="M1180" s="20">
        <v>140</v>
      </c>
    </row>
    <row r="1181" spans="1:13" s="21" customFormat="1" ht="16.5">
      <c r="A1181" s="18">
        <v>3001205</v>
      </c>
      <c r="B1181" s="18">
        <v>3001201</v>
      </c>
      <c r="C1181" s="18" t="s">
        <v>62</v>
      </c>
      <c r="D1181" s="18">
        <v>5</v>
      </c>
      <c r="E1181" s="18">
        <v>50</v>
      </c>
      <c r="F1181" s="18">
        <v>4</v>
      </c>
      <c r="G1181" s="19">
        <v>212</v>
      </c>
      <c r="H1181" s="19">
        <v>231</v>
      </c>
      <c r="I1181" s="19">
        <v>124</v>
      </c>
      <c r="J1181" s="19">
        <v>113</v>
      </c>
      <c r="K1181" s="18">
        <v>2</v>
      </c>
      <c r="L1181" s="18">
        <v>60</v>
      </c>
      <c r="M1181" s="20">
        <v>170</v>
      </c>
    </row>
    <row r="1182" spans="1:13" s="21" customFormat="1" ht="16.5">
      <c r="A1182" s="18">
        <v>3001206</v>
      </c>
      <c r="B1182" s="18">
        <v>3001201</v>
      </c>
      <c r="C1182" s="18" t="s">
        <v>62</v>
      </c>
      <c r="D1182" s="18">
        <v>6</v>
      </c>
      <c r="E1182" s="18">
        <v>50</v>
      </c>
      <c r="F1182" s="18">
        <v>4</v>
      </c>
      <c r="G1182" s="19">
        <v>211</v>
      </c>
      <c r="H1182" s="19">
        <v>234</v>
      </c>
      <c r="I1182" s="19">
        <v>123</v>
      </c>
      <c r="J1182" s="19">
        <v>112</v>
      </c>
      <c r="K1182" s="18">
        <v>2</v>
      </c>
      <c r="L1182" s="18">
        <v>60</v>
      </c>
      <c r="M1182" s="20">
        <v>190</v>
      </c>
    </row>
    <row r="1183" spans="1:13" s="21" customFormat="1" ht="16.5">
      <c r="A1183" s="18">
        <v>3001207</v>
      </c>
      <c r="B1183" s="18">
        <v>3001201</v>
      </c>
      <c r="C1183" s="18" t="s">
        <v>62</v>
      </c>
      <c r="D1183" s="18">
        <v>7</v>
      </c>
      <c r="E1183" s="18">
        <v>50</v>
      </c>
      <c r="F1183" s="18">
        <v>4</v>
      </c>
      <c r="G1183" s="19">
        <v>214</v>
      </c>
      <c r="H1183" s="19">
        <v>233</v>
      </c>
      <c r="I1183" s="19">
        <v>122</v>
      </c>
      <c r="J1183" s="19">
        <v>111</v>
      </c>
      <c r="K1183" s="18">
        <v>2</v>
      </c>
      <c r="L1183" s="18">
        <v>60</v>
      </c>
      <c r="M1183" s="20">
        <v>210</v>
      </c>
    </row>
    <row r="1184" spans="1:13" s="21" customFormat="1" ht="16.5">
      <c r="A1184" s="18">
        <v>3001208</v>
      </c>
      <c r="B1184" s="18">
        <v>3001201</v>
      </c>
      <c r="C1184" s="18" t="s">
        <v>62</v>
      </c>
      <c r="D1184" s="18">
        <v>8</v>
      </c>
      <c r="E1184" s="18">
        <v>50</v>
      </c>
      <c r="F1184" s="18">
        <v>4</v>
      </c>
      <c r="G1184" s="19">
        <v>213</v>
      </c>
      <c r="H1184" s="19">
        <v>232</v>
      </c>
      <c r="I1184" s="19">
        <v>121</v>
      </c>
      <c r="J1184" s="19">
        <v>114</v>
      </c>
      <c r="K1184" s="18">
        <v>2</v>
      </c>
      <c r="L1184" s="18">
        <v>60</v>
      </c>
      <c r="M1184" s="20">
        <v>230</v>
      </c>
    </row>
    <row r="1185" spans="1:13" s="21" customFormat="1" ht="16.5">
      <c r="A1185" s="18">
        <v>3001209</v>
      </c>
      <c r="B1185" s="18">
        <v>3001201</v>
      </c>
      <c r="C1185" s="18" t="s">
        <v>62</v>
      </c>
      <c r="D1185" s="18">
        <v>9</v>
      </c>
      <c r="E1185" s="18">
        <v>50</v>
      </c>
      <c r="F1185" s="18">
        <v>4</v>
      </c>
      <c r="G1185" s="19">
        <v>212</v>
      </c>
      <c r="H1185" s="19">
        <v>231</v>
      </c>
      <c r="I1185" s="19">
        <v>224</v>
      </c>
      <c r="J1185" s="19">
        <v>213</v>
      </c>
      <c r="K1185" s="18">
        <v>2</v>
      </c>
      <c r="L1185" s="18">
        <v>60</v>
      </c>
      <c r="M1185" s="20">
        <v>730</v>
      </c>
    </row>
    <row r="1186" spans="1:13" s="21" customFormat="1" ht="16.5">
      <c r="A1186" s="18">
        <v>3001210</v>
      </c>
      <c r="B1186" s="18">
        <v>3001201</v>
      </c>
      <c r="C1186" s="18" t="s">
        <v>62</v>
      </c>
      <c r="D1186" s="18">
        <v>10</v>
      </c>
      <c r="E1186" s="18">
        <v>60</v>
      </c>
      <c r="F1186" s="18">
        <v>4</v>
      </c>
      <c r="G1186" s="19">
        <v>312</v>
      </c>
      <c r="H1186" s="19">
        <v>231</v>
      </c>
      <c r="I1186" s="19">
        <v>223</v>
      </c>
      <c r="J1186" s="19">
        <v>212</v>
      </c>
      <c r="K1186" s="18">
        <v>2</v>
      </c>
      <c r="L1186" s="18">
        <v>60</v>
      </c>
      <c r="M1186" s="20">
        <v>770</v>
      </c>
    </row>
    <row r="1187" spans="1:13" s="21" customFormat="1" ht="16.5">
      <c r="A1187" s="18">
        <v>3001211</v>
      </c>
      <c r="B1187" s="18">
        <v>3001201</v>
      </c>
      <c r="C1187" s="18" t="s">
        <v>62</v>
      </c>
      <c r="D1187" s="18">
        <v>11</v>
      </c>
      <c r="E1187" s="18">
        <v>60</v>
      </c>
      <c r="F1187" s="18">
        <v>4</v>
      </c>
      <c r="G1187" s="19">
        <v>321</v>
      </c>
      <c r="H1187" s="19">
        <v>233</v>
      </c>
      <c r="I1187" s="19">
        <v>222</v>
      </c>
      <c r="J1187" s="19">
        <v>211</v>
      </c>
      <c r="K1187" s="18">
        <v>2</v>
      </c>
      <c r="L1187" s="18">
        <v>60</v>
      </c>
      <c r="M1187" s="20">
        <v>790</v>
      </c>
    </row>
    <row r="1188" spans="1:13" s="21" customFormat="1" ht="16.5">
      <c r="A1188" s="18">
        <v>3001212</v>
      </c>
      <c r="B1188" s="18">
        <v>3001201</v>
      </c>
      <c r="C1188" s="18" t="s">
        <v>62</v>
      </c>
      <c r="D1188" s="18">
        <v>12</v>
      </c>
      <c r="E1188" s="18">
        <v>60</v>
      </c>
      <c r="F1188" s="18">
        <v>4</v>
      </c>
      <c r="G1188" s="19">
        <v>313</v>
      </c>
      <c r="H1188" s="19">
        <v>232</v>
      </c>
      <c r="I1188" s="19">
        <v>221</v>
      </c>
      <c r="J1188" s="19">
        <v>213</v>
      </c>
      <c r="K1188" s="18">
        <v>2</v>
      </c>
      <c r="L1188" s="18">
        <v>60</v>
      </c>
      <c r="M1188" s="20">
        <v>810</v>
      </c>
    </row>
    <row r="1189" spans="1:13" s="21" customFormat="1" ht="16.5">
      <c r="A1189" s="18">
        <v>3001213</v>
      </c>
      <c r="B1189" s="18">
        <v>3001201</v>
      </c>
      <c r="C1189" s="18" t="s">
        <v>62</v>
      </c>
      <c r="D1189" s="18">
        <v>13</v>
      </c>
      <c r="E1189" s="18">
        <v>60</v>
      </c>
      <c r="F1189" s="18">
        <v>4</v>
      </c>
      <c r="G1189" s="19">
        <v>312</v>
      </c>
      <c r="H1189" s="19">
        <v>331</v>
      </c>
      <c r="I1189" s="19">
        <v>223</v>
      </c>
      <c r="J1189" s="19">
        <v>212</v>
      </c>
      <c r="K1189" s="18">
        <v>2</v>
      </c>
      <c r="L1189" s="18">
        <v>60</v>
      </c>
      <c r="M1189" s="20">
        <v>830</v>
      </c>
    </row>
    <row r="1190" spans="1:13" s="21" customFormat="1" ht="16.5">
      <c r="A1190" s="18">
        <v>3001214</v>
      </c>
      <c r="B1190" s="18">
        <v>3001201</v>
      </c>
      <c r="C1190" s="18" t="s">
        <v>62</v>
      </c>
      <c r="D1190" s="18">
        <v>14</v>
      </c>
      <c r="E1190" s="18">
        <v>60</v>
      </c>
      <c r="F1190" s="18">
        <v>4</v>
      </c>
      <c r="G1190" s="19">
        <v>311</v>
      </c>
      <c r="H1190" s="19">
        <v>323</v>
      </c>
      <c r="I1190" s="19">
        <v>222</v>
      </c>
      <c r="J1190" s="19">
        <v>211</v>
      </c>
      <c r="K1190" s="18">
        <v>2</v>
      </c>
      <c r="L1190" s="18">
        <v>60</v>
      </c>
      <c r="M1190" s="20">
        <v>850</v>
      </c>
    </row>
    <row r="1191" spans="1:13" s="21" customFormat="1" ht="16.5">
      <c r="A1191" s="18">
        <v>3001215</v>
      </c>
      <c r="B1191" s="18">
        <v>3001201</v>
      </c>
      <c r="C1191" s="18" t="s">
        <v>62</v>
      </c>
      <c r="D1191" s="18">
        <v>15</v>
      </c>
      <c r="E1191" s="18">
        <v>60</v>
      </c>
      <c r="F1191" s="18">
        <v>4</v>
      </c>
      <c r="G1191" s="19">
        <v>313</v>
      </c>
      <c r="H1191" s="19">
        <v>322</v>
      </c>
      <c r="I1191" s="19">
        <v>221</v>
      </c>
      <c r="J1191" s="19">
        <v>213</v>
      </c>
      <c r="K1191" s="18">
        <v>2</v>
      </c>
      <c r="L1191" s="18">
        <v>60</v>
      </c>
      <c r="M1191" s="20">
        <v>890</v>
      </c>
    </row>
    <row r="1192" spans="1:13" s="21" customFormat="1" ht="16.5">
      <c r="A1192" s="18">
        <v>3001216</v>
      </c>
      <c r="B1192" s="18">
        <v>3001201</v>
      </c>
      <c r="C1192" s="18" t="s">
        <v>62</v>
      </c>
      <c r="D1192" s="18">
        <v>16</v>
      </c>
      <c r="E1192" s="18">
        <v>60</v>
      </c>
      <c r="F1192" s="18">
        <v>4</v>
      </c>
      <c r="G1192" s="19">
        <v>312</v>
      </c>
      <c r="H1192" s="19">
        <v>321</v>
      </c>
      <c r="I1192" s="19">
        <v>223</v>
      </c>
      <c r="J1192" s="19">
        <v>212</v>
      </c>
      <c r="K1192" s="18">
        <v>2</v>
      </c>
      <c r="L1192" s="18">
        <v>60</v>
      </c>
      <c r="M1192" s="20">
        <v>910</v>
      </c>
    </row>
    <row r="1193" spans="1:13" s="21" customFormat="1" ht="16.5">
      <c r="A1193" s="18">
        <v>3001217</v>
      </c>
      <c r="B1193" s="18">
        <v>3001201</v>
      </c>
      <c r="C1193" s="18" t="s">
        <v>62</v>
      </c>
      <c r="D1193" s="18">
        <v>17</v>
      </c>
      <c r="E1193" s="18">
        <v>60</v>
      </c>
      <c r="F1193" s="18">
        <v>4</v>
      </c>
      <c r="G1193" s="19">
        <v>311</v>
      </c>
      <c r="H1193" s="19">
        <v>333</v>
      </c>
      <c r="I1193" s="19">
        <v>222</v>
      </c>
      <c r="J1193" s="19">
        <v>211</v>
      </c>
      <c r="K1193" s="18">
        <v>2</v>
      </c>
      <c r="L1193" s="18">
        <v>60</v>
      </c>
      <c r="M1193" s="20">
        <v>930</v>
      </c>
    </row>
    <row r="1194" spans="1:13" s="21" customFormat="1" ht="16.5">
      <c r="A1194" s="18">
        <v>3001218</v>
      </c>
      <c r="B1194" s="18">
        <v>3001201</v>
      </c>
      <c r="C1194" s="18" t="s">
        <v>62</v>
      </c>
      <c r="D1194" s="18">
        <v>18</v>
      </c>
      <c r="E1194" s="18">
        <v>60</v>
      </c>
      <c r="F1194" s="18">
        <v>4</v>
      </c>
      <c r="G1194" s="19">
        <v>313</v>
      </c>
      <c r="H1194" s="19">
        <v>332</v>
      </c>
      <c r="I1194" s="19">
        <v>221</v>
      </c>
      <c r="J1194" s="19">
        <v>213</v>
      </c>
      <c r="K1194" s="18">
        <v>2</v>
      </c>
      <c r="L1194" s="18">
        <v>60</v>
      </c>
      <c r="M1194" s="20">
        <v>950</v>
      </c>
    </row>
    <row r="1195" spans="1:13" s="21" customFormat="1" ht="16.5">
      <c r="A1195" s="18">
        <v>3001219</v>
      </c>
      <c r="B1195" s="18">
        <v>3001201</v>
      </c>
      <c r="C1195" s="18" t="s">
        <v>62</v>
      </c>
      <c r="D1195" s="18">
        <v>19</v>
      </c>
      <c r="E1195" s="18">
        <v>60</v>
      </c>
      <c r="F1195" s="18">
        <v>4</v>
      </c>
      <c r="G1195" s="19">
        <v>312</v>
      </c>
      <c r="H1195" s="19">
        <v>331</v>
      </c>
      <c r="I1195" s="19">
        <v>323</v>
      </c>
      <c r="J1195" s="19">
        <v>313</v>
      </c>
      <c r="K1195" s="18">
        <v>2</v>
      </c>
      <c r="L1195" s="18">
        <v>60</v>
      </c>
      <c r="M1195" s="20">
        <v>1450</v>
      </c>
    </row>
    <row r="1196" spans="1:13" s="21" customFormat="1" ht="16.5">
      <c r="A1196" s="18">
        <v>3001220</v>
      </c>
      <c r="B1196" s="18">
        <v>3001201</v>
      </c>
      <c r="C1196" s="18" t="s">
        <v>62</v>
      </c>
      <c r="D1196" s="18">
        <v>20</v>
      </c>
      <c r="E1196" s="18">
        <v>70</v>
      </c>
      <c r="F1196" s="18">
        <v>4</v>
      </c>
      <c r="G1196" s="19">
        <v>411</v>
      </c>
      <c r="H1196" s="19">
        <v>333</v>
      </c>
      <c r="I1196" s="19">
        <v>322</v>
      </c>
      <c r="J1196" s="19">
        <v>311</v>
      </c>
      <c r="K1196" s="18">
        <v>2</v>
      </c>
      <c r="L1196" s="18">
        <v>60</v>
      </c>
      <c r="M1196" s="20">
        <v>1490</v>
      </c>
    </row>
    <row r="1197" spans="1:13" s="21" customFormat="1" ht="16.5">
      <c r="A1197" s="18">
        <v>3001221</v>
      </c>
      <c r="B1197" s="18">
        <v>3001201</v>
      </c>
      <c r="C1197" s="18" t="s">
        <v>62</v>
      </c>
      <c r="D1197" s="18">
        <v>21</v>
      </c>
      <c r="E1197" s="18">
        <v>70</v>
      </c>
      <c r="F1197" s="18">
        <v>4</v>
      </c>
      <c r="G1197" s="19">
        <v>413</v>
      </c>
      <c r="H1197" s="19">
        <v>332</v>
      </c>
      <c r="I1197" s="19">
        <v>321</v>
      </c>
      <c r="J1197" s="19">
        <v>313</v>
      </c>
      <c r="K1197" s="18">
        <v>2</v>
      </c>
      <c r="L1197" s="18">
        <v>60</v>
      </c>
      <c r="M1197" s="20">
        <v>1510</v>
      </c>
    </row>
    <row r="1198" spans="1:13" s="21" customFormat="1" ht="16.5">
      <c r="A1198" s="18">
        <v>3001222</v>
      </c>
      <c r="B1198" s="18">
        <v>3001201</v>
      </c>
      <c r="C1198" s="18" t="s">
        <v>62</v>
      </c>
      <c r="D1198" s="18">
        <v>22</v>
      </c>
      <c r="E1198" s="18">
        <v>70</v>
      </c>
      <c r="F1198" s="18">
        <v>4</v>
      </c>
      <c r="G1198" s="19">
        <v>412</v>
      </c>
      <c r="H1198" s="19">
        <v>331</v>
      </c>
      <c r="I1198" s="19">
        <v>323</v>
      </c>
      <c r="J1198" s="19">
        <v>312</v>
      </c>
      <c r="K1198" s="18">
        <v>2</v>
      </c>
      <c r="L1198" s="18">
        <v>60</v>
      </c>
      <c r="M1198" s="20">
        <v>1530</v>
      </c>
    </row>
    <row r="1199" spans="1:13" s="21" customFormat="1" ht="16.5">
      <c r="A1199" s="18">
        <v>3001223</v>
      </c>
      <c r="B1199" s="18">
        <v>3001201</v>
      </c>
      <c r="C1199" s="18" t="s">
        <v>62</v>
      </c>
      <c r="D1199" s="18">
        <v>23</v>
      </c>
      <c r="E1199" s="18">
        <v>70</v>
      </c>
      <c r="F1199" s="18">
        <v>4</v>
      </c>
      <c r="G1199" s="19">
        <v>411</v>
      </c>
      <c r="H1199" s="19">
        <v>333</v>
      </c>
      <c r="I1199" s="19">
        <v>322</v>
      </c>
      <c r="J1199" s="19">
        <v>311</v>
      </c>
      <c r="K1199" s="18">
        <v>2</v>
      </c>
      <c r="L1199" s="18">
        <v>60</v>
      </c>
      <c r="M1199" s="20">
        <v>1550</v>
      </c>
    </row>
    <row r="1200" spans="1:13" s="21" customFormat="1" ht="16.5">
      <c r="A1200" s="18">
        <v>3001224</v>
      </c>
      <c r="B1200" s="18">
        <v>3001201</v>
      </c>
      <c r="C1200" s="18" t="s">
        <v>62</v>
      </c>
      <c r="D1200" s="18">
        <v>24</v>
      </c>
      <c r="E1200" s="18">
        <v>70</v>
      </c>
      <c r="F1200" s="18">
        <v>4</v>
      </c>
      <c r="G1200" s="19">
        <v>413</v>
      </c>
      <c r="H1200" s="19">
        <v>432</v>
      </c>
      <c r="I1200" s="19">
        <v>321</v>
      </c>
      <c r="J1200" s="19">
        <v>313</v>
      </c>
      <c r="K1200" s="18">
        <v>2</v>
      </c>
      <c r="L1200" s="18">
        <v>60</v>
      </c>
      <c r="M1200" s="20">
        <v>1570</v>
      </c>
    </row>
    <row r="1201" spans="1:13" s="21" customFormat="1" ht="16.5">
      <c r="A1201" s="18">
        <v>3001225</v>
      </c>
      <c r="B1201" s="18">
        <v>3001201</v>
      </c>
      <c r="C1201" s="18" t="s">
        <v>62</v>
      </c>
      <c r="D1201" s="18">
        <v>25</v>
      </c>
      <c r="E1201" s="18">
        <v>70</v>
      </c>
      <c r="F1201" s="18">
        <v>4</v>
      </c>
      <c r="G1201" s="19">
        <v>412</v>
      </c>
      <c r="H1201" s="19">
        <v>431</v>
      </c>
      <c r="I1201" s="19">
        <v>323</v>
      </c>
      <c r="J1201" s="19">
        <v>312</v>
      </c>
      <c r="K1201" s="18">
        <v>2</v>
      </c>
      <c r="L1201" s="18">
        <v>60</v>
      </c>
      <c r="M1201" s="20">
        <v>1610</v>
      </c>
    </row>
    <row r="1202" spans="1:13" s="21" customFormat="1" ht="16.5">
      <c r="A1202" s="18">
        <v>3001226</v>
      </c>
      <c r="B1202" s="18">
        <v>3001201</v>
      </c>
      <c r="C1202" s="18" t="s">
        <v>62</v>
      </c>
      <c r="D1202" s="18">
        <v>26</v>
      </c>
      <c r="E1202" s="18">
        <v>70</v>
      </c>
      <c r="F1202" s="18">
        <v>4</v>
      </c>
      <c r="G1202" s="19">
        <v>411</v>
      </c>
      <c r="H1202" s="19">
        <v>423</v>
      </c>
      <c r="I1202" s="19">
        <v>322</v>
      </c>
      <c r="J1202" s="19">
        <v>311</v>
      </c>
      <c r="K1202" s="18">
        <v>2</v>
      </c>
      <c r="L1202" s="18">
        <v>60</v>
      </c>
      <c r="M1202" s="20">
        <v>1630</v>
      </c>
    </row>
    <row r="1203" spans="1:13" s="21" customFormat="1" ht="16.5">
      <c r="A1203" s="18">
        <v>3001227</v>
      </c>
      <c r="B1203" s="18">
        <v>3001201</v>
      </c>
      <c r="C1203" s="18" t="s">
        <v>62</v>
      </c>
      <c r="D1203" s="18">
        <v>27</v>
      </c>
      <c r="E1203" s="18">
        <v>70</v>
      </c>
      <c r="F1203" s="18">
        <v>4</v>
      </c>
      <c r="G1203" s="19">
        <v>413</v>
      </c>
      <c r="H1203" s="19">
        <v>422</v>
      </c>
      <c r="I1203" s="19">
        <v>321</v>
      </c>
      <c r="J1203" s="19">
        <v>313</v>
      </c>
      <c r="K1203" s="18">
        <v>2</v>
      </c>
      <c r="L1203" s="18">
        <v>60</v>
      </c>
      <c r="M1203" s="20">
        <v>1650</v>
      </c>
    </row>
    <row r="1204" spans="1:13" s="21" customFormat="1" ht="16.5">
      <c r="A1204" s="18">
        <v>3001228</v>
      </c>
      <c r="B1204" s="18">
        <v>3001201</v>
      </c>
      <c r="C1204" s="18" t="s">
        <v>62</v>
      </c>
      <c r="D1204" s="18">
        <v>28</v>
      </c>
      <c r="E1204" s="18">
        <v>70</v>
      </c>
      <c r="F1204" s="18">
        <v>4</v>
      </c>
      <c r="G1204" s="19">
        <v>412</v>
      </c>
      <c r="H1204" s="19">
        <v>431</v>
      </c>
      <c r="I1204" s="19">
        <v>323</v>
      </c>
      <c r="J1204" s="19">
        <v>312</v>
      </c>
      <c r="K1204" s="18">
        <v>2</v>
      </c>
      <c r="L1204" s="18">
        <v>60</v>
      </c>
      <c r="M1204" s="20">
        <v>1670</v>
      </c>
    </row>
    <row r="1205" spans="1:13" s="21" customFormat="1" ht="16.5">
      <c r="A1205" s="18">
        <v>3001229</v>
      </c>
      <c r="B1205" s="18">
        <v>3001201</v>
      </c>
      <c r="C1205" s="18" t="s">
        <v>62</v>
      </c>
      <c r="D1205" s="18">
        <v>29</v>
      </c>
      <c r="E1205" s="18">
        <v>70</v>
      </c>
      <c r="F1205" s="18">
        <v>4</v>
      </c>
      <c r="G1205" s="19">
        <v>411</v>
      </c>
      <c r="H1205" s="19">
        <v>433</v>
      </c>
      <c r="I1205" s="19">
        <v>422</v>
      </c>
      <c r="J1205" s="19">
        <v>412</v>
      </c>
      <c r="K1205" s="18">
        <v>2</v>
      </c>
      <c r="L1205" s="18">
        <v>60</v>
      </c>
      <c r="M1205" s="20">
        <v>2170</v>
      </c>
    </row>
    <row r="1206" spans="1:13" s="21" customFormat="1" ht="16.5">
      <c r="A1206" s="18">
        <v>3001230</v>
      </c>
      <c r="B1206" s="18">
        <v>3001201</v>
      </c>
      <c r="C1206" s="18" t="s">
        <v>62</v>
      </c>
      <c r="D1206" s="18">
        <v>30</v>
      </c>
      <c r="E1206" s="18">
        <v>80</v>
      </c>
      <c r="F1206" s="18">
        <v>4</v>
      </c>
      <c r="G1206" s="19">
        <v>513</v>
      </c>
      <c r="H1206" s="19">
        <v>432</v>
      </c>
      <c r="I1206" s="19">
        <v>421</v>
      </c>
      <c r="J1206" s="19">
        <v>413</v>
      </c>
      <c r="K1206" s="18">
        <v>2</v>
      </c>
      <c r="L1206" s="18">
        <v>60</v>
      </c>
      <c r="M1206" s="20">
        <v>2210</v>
      </c>
    </row>
    <row r="1207" spans="1:13" s="21" customFormat="1" ht="16.5">
      <c r="A1207" s="18">
        <v>3001231</v>
      </c>
      <c r="B1207" s="18">
        <v>3001201</v>
      </c>
      <c r="C1207" s="18" t="s">
        <v>62</v>
      </c>
      <c r="D1207" s="18">
        <v>31</v>
      </c>
      <c r="E1207" s="18">
        <v>80</v>
      </c>
      <c r="F1207" s="18">
        <v>4</v>
      </c>
      <c r="G1207" s="19">
        <v>512</v>
      </c>
      <c r="H1207" s="19">
        <v>421</v>
      </c>
      <c r="I1207" s="19">
        <v>423</v>
      </c>
      <c r="J1207" s="19">
        <v>412</v>
      </c>
      <c r="K1207" s="18">
        <v>2</v>
      </c>
      <c r="L1207" s="18">
        <v>60</v>
      </c>
      <c r="M1207" s="20">
        <v>2230</v>
      </c>
    </row>
    <row r="1208" spans="1:13" s="21" customFormat="1" ht="16.5">
      <c r="A1208" s="18">
        <v>3001232</v>
      </c>
      <c r="B1208" s="18">
        <v>3001201</v>
      </c>
      <c r="C1208" s="18" t="s">
        <v>62</v>
      </c>
      <c r="D1208" s="18">
        <v>32</v>
      </c>
      <c r="E1208" s="18">
        <v>80</v>
      </c>
      <c r="F1208" s="18">
        <v>4</v>
      </c>
      <c r="G1208" s="19">
        <v>511</v>
      </c>
      <c r="H1208" s="19">
        <v>433</v>
      </c>
      <c r="I1208" s="19">
        <v>422</v>
      </c>
      <c r="J1208" s="19">
        <v>411</v>
      </c>
      <c r="K1208" s="18">
        <v>2</v>
      </c>
      <c r="L1208" s="18">
        <v>60</v>
      </c>
      <c r="M1208" s="20">
        <v>2250</v>
      </c>
    </row>
    <row r="1209" spans="1:13" s="21" customFormat="1" ht="16.5">
      <c r="A1209" s="18">
        <v>3001233</v>
      </c>
      <c r="B1209" s="18">
        <v>3001201</v>
      </c>
      <c r="C1209" s="18" t="s">
        <v>62</v>
      </c>
      <c r="D1209" s="18">
        <v>33</v>
      </c>
      <c r="E1209" s="18">
        <v>80</v>
      </c>
      <c r="F1209" s="18">
        <v>4</v>
      </c>
      <c r="G1209" s="19">
        <v>513</v>
      </c>
      <c r="H1209" s="19">
        <v>432</v>
      </c>
      <c r="I1209" s="19">
        <v>421</v>
      </c>
      <c r="J1209" s="19">
        <v>413</v>
      </c>
      <c r="K1209" s="18">
        <v>2</v>
      </c>
      <c r="L1209" s="18">
        <v>60</v>
      </c>
      <c r="M1209" s="20">
        <v>2270</v>
      </c>
    </row>
    <row r="1210" spans="1:13" s="21" customFormat="1" ht="16.5">
      <c r="A1210" s="18">
        <v>3001234</v>
      </c>
      <c r="B1210" s="18">
        <v>3001201</v>
      </c>
      <c r="C1210" s="18" t="s">
        <v>62</v>
      </c>
      <c r="D1210" s="18">
        <v>34</v>
      </c>
      <c r="E1210" s="18">
        <v>80</v>
      </c>
      <c r="F1210" s="18">
        <v>4</v>
      </c>
      <c r="G1210" s="19">
        <v>522</v>
      </c>
      <c r="H1210" s="19">
        <v>431</v>
      </c>
      <c r="I1210" s="19">
        <v>423</v>
      </c>
      <c r="J1210" s="19">
        <v>412</v>
      </c>
      <c r="K1210" s="18">
        <v>2</v>
      </c>
      <c r="L1210" s="18">
        <v>60</v>
      </c>
      <c r="M1210" s="20">
        <v>2290</v>
      </c>
    </row>
    <row r="1211" spans="1:13" s="21" customFormat="1" ht="16.5">
      <c r="A1211" s="18">
        <v>3001235</v>
      </c>
      <c r="B1211" s="18">
        <v>3001201</v>
      </c>
      <c r="C1211" s="18" t="s">
        <v>62</v>
      </c>
      <c r="D1211" s="18">
        <v>35</v>
      </c>
      <c r="E1211" s="18">
        <v>80</v>
      </c>
      <c r="F1211" s="18">
        <v>4</v>
      </c>
      <c r="G1211" s="19">
        <v>511</v>
      </c>
      <c r="H1211" s="19">
        <v>533</v>
      </c>
      <c r="I1211" s="19">
        <v>422</v>
      </c>
      <c r="J1211" s="19">
        <v>411</v>
      </c>
      <c r="K1211" s="18">
        <v>2</v>
      </c>
      <c r="L1211" s="18">
        <v>60</v>
      </c>
      <c r="M1211" s="20">
        <v>2330</v>
      </c>
    </row>
    <row r="1212" spans="1:13" s="21" customFormat="1" ht="16.5">
      <c r="A1212" s="18">
        <v>3001236</v>
      </c>
      <c r="B1212" s="18">
        <v>3001201</v>
      </c>
      <c r="C1212" s="18" t="s">
        <v>62</v>
      </c>
      <c r="D1212" s="18">
        <v>36</v>
      </c>
      <c r="E1212" s="18">
        <v>80</v>
      </c>
      <c r="F1212" s="18">
        <v>4</v>
      </c>
      <c r="G1212" s="19">
        <v>513</v>
      </c>
      <c r="H1212" s="19">
        <v>532</v>
      </c>
      <c r="I1212" s="19">
        <v>421</v>
      </c>
      <c r="J1212" s="19">
        <v>413</v>
      </c>
      <c r="K1212" s="18">
        <v>2</v>
      </c>
      <c r="L1212" s="18">
        <v>60</v>
      </c>
      <c r="M1212" s="20">
        <v>2350</v>
      </c>
    </row>
    <row r="1213" spans="1:13" s="21" customFormat="1" ht="16.5">
      <c r="A1213" s="18">
        <v>3001237</v>
      </c>
      <c r="B1213" s="18">
        <v>3001201</v>
      </c>
      <c r="C1213" s="18" t="s">
        <v>62</v>
      </c>
      <c r="D1213" s="18">
        <v>37</v>
      </c>
      <c r="E1213" s="18">
        <v>80</v>
      </c>
      <c r="F1213" s="18">
        <v>4</v>
      </c>
      <c r="G1213" s="19">
        <v>512</v>
      </c>
      <c r="H1213" s="19">
        <v>521</v>
      </c>
      <c r="I1213" s="19">
        <v>423</v>
      </c>
      <c r="J1213" s="19">
        <v>412</v>
      </c>
      <c r="K1213" s="18">
        <v>2</v>
      </c>
      <c r="L1213" s="18">
        <v>60</v>
      </c>
      <c r="M1213" s="20">
        <v>2370</v>
      </c>
    </row>
    <row r="1214" spans="1:13" s="21" customFormat="1" ht="16.5">
      <c r="A1214" s="18">
        <v>3001238</v>
      </c>
      <c r="B1214" s="18">
        <v>3001201</v>
      </c>
      <c r="C1214" s="18" t="s">
        <v>62</v>
      </c>
      <c r="D1214" s="18">
        <v>38</v>
      </c>
      <c r="E1214" s="18">
        <v>80</v>
      </c>
      <c r="F1214" s="18">
        <v>4</v>
      </c>
      <c r="G1214" s="19">
        <v>511</v>
      </c>
      <c r="H1214" s="19">
        <v>533</v>
      </c>
      <c r="I1214" s="19">
        <v>422</v>
      </c>
      <c r="J1214" s="19">
        <v>411</v>
      </c>
      <c r="K1214" s="18">
        <v>2</v>
      </c>
      <c r="L1214" s="18">
        <v>60</v>
      </c>
      <c r="M1214" s="20">
        <v>2390</v>
      </c>
    </row>
    <row r="1215" spans="1:13" s="21" customFormat="1" ht="16.5">
      <c r="A1215" s="18">
        <v>3001239</v>
      </c>
      <c r="B1215" s="18">
        <v>3001201</v>
      </c>
      <c r="C1215" s="18" t="s">
        <v>62</v>
      </c>
      <c r="D1215" s="18">
        <v>39</v>
      </c>
      <c r="E1215" s="18">
        <v>80</v>
      </c>
      <c r="F1215" s="18">
        <v>4</v>
      </c>
      <c r="G1215" s="19">
        <v>513</v>
      </c>
      <c r="H1215" s="19">
        <v>532</v>
      </c>
      <c r="I1215" s="19">
        <v>521</v>
      </c>
      <c r="J1215" s="19">
        <v>512</v>
      </c>
      <c r="K1215" s="18">
        <v>2</v>
      </c>
      <c r="L1215" s="18">
        <v>60</v>
      </c>
      <c r="M1215" s="20">
        <v>2890</v>
      </c>
    </row>
    <row r="1216" spans="1:13" s="21" customFormat="1" ht="16.5">
      <c r="A1216" s="18">
        <v>3001240</v>
      </c>
      <c r="B1216" s="18">
        <v>3001201</v>
      </c>
      <c r="C1216" s="18" t="s">
        <v>62</v>
      </c>
      <c r="D1216" s="18">
        <v>40</v>
      </c>
      <c r="E1216" s="18">
        <v>90</v>
      </c>
      <c r="F1216" s="18">
        <v>4</v>
      </c>
      <c r="G1216" s="19">
        <v>612</v>
      </c>
      <c r="H1216" s="19">
        <v>531</v>
      </c>
      <c r="I1216" s="19">
        <v>523</v>
      </c>
      <c r="J1216" s="19">
        <v>512</v>
      </c>
      <c r="K1216" s="18">
        <v>2</v>
      </c>
      <c r="L1216" s="18">
        <v>60</v>
      </c>
      <c r="M1216" s="20">
        <v>2930</v>
      </c>
    </row>
    <row r="1217" spans="1:13" s="21" customFormat="1" ht="16.5">
      <c r="A1217" s="18">
        <v>3001241</v>
      </c>
      <c r="B1217" s="18">
        <v>3001201</v>
      </c>
      <c r="C1217" s="18" t="s">
        <v>62</v>
      </c>
      <c r="D1217" s="18">
        <v>41</v>
      </c>
      <c r="E1217" s="18">
        <v>90</v>
      </c>
      <c r="F1217" s="18">
        <v>4</v>
      </c>
      <c r="G1217" s="19">
        <v>621</v>
      </c>
      <c r="H1217" s="19">
        <v>533</v>
      </c>
      <c r="I1217" s="19">
        <v>522</v>
      </c>
      <c r="J1217" s="19">
        <v>511</v>
      </c>
      <c r="K1217" s="18">
        <v>2</v>
      </c>
      <c r="L1217" s="18">
        <v>60</v>
      </c>
      <c r="M1217" s="20">
        <v>2950</v>
      </c>
    </row>
    <row r="1218" spans="1:13" s="21" customFormat="1" ht="16.5">
      <c r="A1218" s="18">
        <v>3001242</v>
      </c>
      <c r="B1218" s="18">
        <v>3001201</v>
      </c>
      <c r="C1218" s="18" t="s">
        <v>62</v>
      </c>
      <c r="D1218" s="18">
        <v>42</v>
      </c>
      <c r="E1218" s="18">
        <v>90</v>
      </c>
      <c r="F1218" s="18">
        <v>4</v>
      </c>
      <c r="G1218" s="19">
        <v>623</v>
      </c>
      <c r="H1218" s="19">
        <v>532</v>
      </c>
      <c r="I1218" s="19">
        <v>521</v>
      </c>
      <c r="J1218" s="19">
        <v>513</v>
      </c>
      <c r="K1218" s="18">
        <v>2</v>
      </c>
      <c r="L1218" s="18">
        <v>60</v>
      </c>
      <c r="M1218" s="20">
        <v>2970</v>
      </c>
    </row>
    <row r="1219" spans="1:13" s="21" customFormat="1" ht="16.5">
      <c r="A1219" s="18">
        <v>3001243</v>
      </c>
      <c r="B1219" s="18">
        <v>3001201</v>
      </c>
      <c r="C1219" s="18" t="s">
        <v>62</v>
      </c>
      <c r="D1219" s="18">
        <v>43</v>
      </c>
      <c r="E1219" s="18">
        <v>90</v>
      </c>
      <c r="F1219" s="18">
        <v>4</v>
      </c>
      <c r="G1219" s="19">
        <v>632</v>
      </c>
      <c r="H1219" s="19">
        <v>531</v>
      </c>
      <c r="I1219" s="19">
        <v>523</v>
      </c>
      <c r="J1219" s="19">
        <v>512</v>
      </c>
      <c r="K1219" s="18">
        <v>2</v>
      </c>
      <c r="L1219" s="18">
        <v>60</v>
      </c>
      <c r="M1219" s="20">
        <v>2990</v>
      </c>
    </row>
    <row r="1220" spans="1:13" s="21" customFormat="1" ht="16.5">
      <c r="A1220" s="18">
        <v>3001244</v>
      </c>
      <c r="B1220" s="18">
        <v>3001201</v>
      </c>
      <c r="C1220" s="18" t="s">
        <v>62</v>
      </c>
      <c r="D1220" s="18">
        <v>44</v>
      </c>
      <c r="E1220" s="18">
        <v>90</v>
      </c>
      <c r="F1220" s="18">
        <v>4</v>
      </c>
      <c r="G1220" s="19">
        <v>621</v>
      </c>
      <c r="H1220" s="19">
        <v>533</v>
      </c>
      <c r="I1220" s="19">
        <v>522</v>
      </c>
      <c r="J1220" s="19">
        <v>511</v>
      </c>
      <c r="K1220" s="18">
        <v>2</v>
      </c>
      <c r="L1220" s="18">
        <v>60</v>
      </c>
      <c r="M1220" s="20">
        <v>3010</v>
      </c>
    </row>
    <row r="1221" spans="1:13" s="21" customFormat="1" ht="16.5">
      <c r="A1221" s="18">
        <v>3001245</v>
      </c>
      <c r="B1221" s="18">
        <v>3001201</v>
      </c>
      <c r="C1221" s="18" t="s">
        <v>62</v>
      </c>
      <c r="D1221" s="18">
        <v>45</v>
      </c>
      <c r="E1221" s="18">
        <v>90</v>
      </c>
      <c r="F1221" s="18">
        <v>4</v>
      </c>
      <c r="G1221" s="19">
        <v>623</v>
      </c>
      <c r="H1221" s="19">
        <v>632</v>
      </c>
      <c r="I1221" s="19">
        <v>521</v>
      </c>
      <c r="J1221" s="19">
        <v>513</v>
      </c>
      <c r="K1221" s="18">
        <v>2</v>
      </c>
      <c r="L1221" s="18">
        <v>60</v>
      </c>
      <c r="M1221" s="20">
        <v>3050</v>
      </c>
    </row>
    <row r="1222" spans="1:13" s="21" customFormat="1" ht="16.5">
      <c r="A1222" s="18">
        <v>3001246</v>
      </c>
      <c r="B1222" s="18">
        <v>3001201</v>
      </c>
      <c r="C1222" s="18" t="s">
        <v>62</v>
      </c>
      <c r="D1222" s="18">
        <v>46</v>
      </c>
      <c r="E1222" s="18">
        <v>90</v>
      </c>
      <c r="F1222" s="18">
        <v>4</v>
      </c>
      <c r="G1222" s="19">
        <v>622</v>
      </c>
      <c r="H1222" s="19">
        <v>631</v>
      </c>
      <c r="I1222" s="19">
        <v>523</v>
      </c>
      <c r="J1222" s="19">
        <v>512</v>
      </c>
      <c r="K1222" s="18">
        <v>2</v>
      </c>
      <c r="L1222" s="18">
        <v>60</v>
      </c>
      <c r="M1222" s="20">
        <v>3070</v>
      </c>
    </row>
    <row r="1223" spans="1:13" s="21" customFormat="1" ht="16.5">
      <c r="A1223" s="18">
        <v>3001247</v>
      </c>
      <c r="B1223" s="18">
        <v>3001201</v>
      </c>
      <c r="C1223" s="18" t="s">
        <v>62</v>
      </c>
      <c r="D1223" s="18">
        <v>47</v>
      </c>
      <c r="E1223" s="18">
        <v>90</v>
      </c>
      <c r="F1223" s="18">
        <v>4</v>
      </c>
      <c r="G1223" s="19">
        <v>611</v>
      </c>
      <c r="H1223" s="19">
        <v>633</v>
      </c>
      <c r="I1223" s="19">
        <v>522</v>
      </c>
      <c r="J1223" s="19">
        <v>511</v>
      </c>
      <c r="K1223" s="18">
        <v>2</v>
      </c>
      <c r="L1223" s="18">
        <v>60</v>
      </c>
      <c r="M1223" s="20">
        <v>3090</v>
      </c>
    </row>
    <row r="1224" spans="1:13" s="21" customFormat="1" ht="16.5">
      <c r="A1224" s="18">
        <v>3001248</v>
      </c>
      <c r="B1224" s="18">
        <v>3001201</v>
      </c>
      <c r="C1224" s="18" t="s">
        <v>62</v>
      </c>
      <c r="D1224" s="18">
        <v>48</v>
      </c>
      <c r="E1224" s="18">
        <v>90</v>
      </c>
      <c r="F1224" s="18">
        <v>4</v>
      </c>
      <c r="G1224" s="19">
        <v>613</v>
      </c>
      <c r="H1224" s="19">
        <v>632</v>
      </c>
      <c r="I1224" s="19">
        <v>521</v>
      </c>
      <c r="J1224" s="19">
        <v>513</v>
      </c>
      <c r="K1224" s="18">
        <v>2</v>
      </c>
      <c r="L1224" s="18">
        <v>60</v>
      </c>
      <c r="M1224" s="20">
        <v>3110</v>
      </c>
    </row>
    <row r="1225" spans="1:13" s="21" customFormat="1" ht="16.5">
      <c r="A1225" s="18">
        <v>3001249</v>
      </c>
      <c r="B1225" s="18">
        <v>3001201</v>
      </c>
      <c r="C1225" s="18" t="s">
        <v>62</v>
      </c>
      <c r="D1225" s="18">
        <v>49</v>
      </c>
      <c r="E1225" s="18">
        <v>90</v>
      </c>
      <c r="F1225" s="18">
        <v>4</v>
      </c>
      <c r="G1225" s="19">
        <v>612</v>
      </c>
      <c r="H1225" s="19">
        <v>631</v>
      </c>
      <c r="I1225" s="19">
        <v>623</v>
      </c>
      <c r="J1225" s="19">
        <v>611</v>
      </c>
      <c r="K1225" s="18">
        <v>2</v>
      </c>
      <c r="L1225" s="18">
        <v>60</v>
      </c>
      <c r="M1225" s="20">
        <v>3610</v>
      </c>
    </row>
    <row r="1226" spans="1:13" s="21" customFormat="1" ht="16.5">
      <c r="A1226" s="18">
        <v>3001250</v>
      </c>
      <c r="B1226" s="18">
        <v>3001201</v>
      </c>
      <c r="C1226" s="18" t="s">
        <v>62</v>
      </c>
      <c r="D1226" s="18">
        <v>50</v>
      </c>
      <c r="E1226" s="18">
        <v>120</v>
      </c>
      <c r="F1226" s="18">
        <v>4</v>
      </c>
      <c r="G1226" s="19">
        <v>611</v>
      </c>
      <c r="H1226" s="19">
        <v>633</v>
      </c>
      <c r="I1226" s="19">
        <v>622</v>
      </c>
      <c r="J1226" s="19">
        <v>612</v>
      </c>
      <c r="K1226" s="18">
        <v>2</v>
      </c>
      <c r="L1226" s="18">
        <v>60</v>
      </c>
      <c r="M1226" s="20">
        <v>3810</v>
      </c>
    </row>
    <row r="1227" spans="1:13" s="21" customFormat="1" ht="16.5">
      <c r="A1227" s="18">
        <v>3002300</v>
      </c>
      <c r="B1227" s="18">
        <v>3002301</v>
      </c>
      <c r="C1227" s="18" t="s">
        <v>63</v>
      </c>
      <c r="D1227" s="18">
        <v>0</v>
      </c>
      <c r="E1227" s="18">
        <v>50</v>
      </c>
      <c r="F1227" s="18">
        <v>2</v>
      </c>
      <c r="G1227" s="19">
        <v>114</v>
      </c>
      <c r="H1227" s="19">
        <v>133</v>
      </c>
      <c r="I1227" s="19">
        <v>0</v>
      </c>
      <c r="J1227" s="19">
        <v>0</v>
      </c>
      <c r="K1227" s="18">
        <v>2</v>
      </c>
      <c r="L1227" s="18">
        <v>60</v>
      </c>
      <c r="M1227" s="20">
        <v>60</v>
      </c>
    </row>
    <row r="1228" spans="1:13" s="21" customFormat="1" ht="16.5">
      <c r="A1228" s="18">
        <v>3002301</v>
      </c>
      <c r="B1228" s="18">
        <v>3002301</v>
      </c>
      <c r="C1228" s="18" t="s">
        <v>63</v>
      </c>
      <c r="D1228" s="18">
        <v>1</v>
      </c>
      <c r="E1228" s="18">
        <v>50</v>
      </c>
      <c r="F1228" s="18">
        <v>3</v>
      </c>
      <c r="G1228" s="19">
        <v>213</v>
      </c>
      <c r="H1228" s="19">
        <v>132</v>
      </c>
      <c r="I1228" s="19">
        <v>121</v>
      </c>
      <c r="J1228" s="19">
        <v>0</v>
      </c>
      <c r="K1228" s="18">
        <v>2</v>
      </c>
      <c r="L1228" s="18">
        <v>60</v>
      </c>
      <c r="M1228" s="20">
        <v>80</v>
      </c>
    </row>
    <row r="1229" spans="1:13" s="21" customFormat="1" ht="16.5">
      <c r="A1229" s="18">
        <v>3002302</v>
      </c>
      <c r="B1229" s="18">
        <v>3002301</v>
      </c>
      <c r="C1229" s="18" t="s">
        <v>63</v>
      </c>
      <c r="D1229" s="18">
        <v>2</v>
      </c>
      <c r="E1229" s="18">
        <v>50</v>
      </c>
      <c r="F1229" s="18">
        <v>4</v>
      </c>
      <c r="G1229" s="19">
        <v>212</v>
      </c>
      <c r="H1229" s="19">
        <v>131</v>
      </c>
      <c r="I1229" s="19">
        <v>124</v>
      </c>
      <c r="J1229" s="19">
        <v>133</v>
      </c>
      <c r="K1229" s="18">
        <v>2</v>
      </c>
      <c r="L1229" s="18">
        <v>60</v>
      </c>
      <c r="M1229" s="20">
        <v>100</v>
      </c>
    </row>
    <row r="1230" spans="1:13" s="21" customFormat="1" ht="16.5">
      <c r="A1230" s="18">
        <v>3002303</v>
      </c>
      <c r="B1230" s="18">
        <v>3002301</v>
      </c>
      <c r="C1230" s="18" t="s">
        <v>63</v>
      </c>
      <c r="D1230" s="18">
        <v>3</v>
      </c>
      <c r="E1230" s="18">
        <v>50</v>
      </c>
      <c r="F1230" s="18">
        <v>4</v>
      </c>
      <c r="G1230" s="19">
        <v>211</v>
      </c>
      <c r="H1230" s="19">
        <v>134</v>
      </c>
      <c r="I1230" s="19">
        <v>123</v>
      </c>
      <c r="J1230" s="19">
        <v>132</v>
      </c>
      <c r="K1230" s="18">
        <v>2</v>
      </c>
      <c r="L1230" s="18">
        <v>60</v>
      </c>
      <c r="M1230" s="20">
        <v>120</v>
      </c>
    </row>
    <row r="1231" spans="1:13" s="21" customFormat="1" ht="16.5">
      <c r="A1231" s="18">
        <v>3002304</v>
      </c>
      <c r="B1231" s="18">
        <v>3002301</v>
      </c>
      <c r="C1231" s="18" t="s">
        <v>63</v>
      </c>
      <c r="D1231" s="18">
        <v>4</v>
      </c>
      <c r="E1231" s="18">
        <v>50</v>
      </c>
      <c r="F1231" s="18">
        <v>4</v>
      </c>
      <c r="G1231" s="19">
        <v>214</v>
      </c>
      <c r="H1231" s="19">
        <v>233</v>
      </c>
      <c r="I1231" s="19">
        <v>122</v>
      </c>
      <c r="J1231" s="19">
        <v>131</v>
      </c>
      <c r="K1231" s="18">
        <v>2</v>
      </c>
      <c r="L1231" s="18">
        <v>60</v>
      </c>
      <c r="M1231" s="20">
        <v>140</v>
      </c>
    </row>
    <row r="1232" spans="1:13" s="21" customFormat="1" ht="16.5">
      <c r="A1232" s="18">
        <v>3002305</v>
      </c>
      <c r="B1232" s="18">
        <v>3002301</v>
      </c>
      <c r="C1232" s="18" t="s">
        <v>63</v>
      </c>
      <c r="D1232" s="18">
        <v>5</v>
      </c>
      <c r="E1232" s="18">
        <v>50</v>
      </c>
      <c r="F1232" s="18">
        <v>4</v>
      </c>
      <c r="G1232" s="19">
        <v>213</v>
      </c>
      <c r="H1232" s="19">
        <v>232</v>
      </c>
      <c r="I1232" s="19">
        <v>121</v>
      </c>
      <c r="J1232" s="19">
        <v>134</v>
      </c>
      <c r="K1232" s="18">
        <v>2</v>
      </c>
      <c r="L1232" s="18">
        <v>60</v>
      </c>
      <c r="M1232" s="20">
        <v>170</v>
      </c>
    </row>
    <row r="1233" spans="1:13" s="21" customFormat="1" ht="16.5">
      <c r="A1233" s="18">
        <v>3002306</v>
      </c>
      <c r="B1233" s="18">
        <v>3002301</v>
      </c>
      <c r="C1233" s="18" t="s">
        <v>63</v>
      </c>
      <c r="D1233" s="18">
        <v>6</v>
      </c>
      <c r="E1233" s="18">
        <v>50</v>
      </c>
      <c r="F1233" s="18">
        <v>4</v>
      </c>
      <c r="G1233" s="19">
        <v>212</v>
      </c>
      <c r="H1233" s="19">
        <v>231</v>
      </c>
      <c r="I1233" s="19">
        <v>124</v>
      </c>
      <c r="J1233" s="19">
        <v>133</v>
      </c>
      <c r="K1233" s="18">
        <v>2</v>
      </c>
      <c r="L1233" s="18">
        <v>60</v>
      </c>
      <c r="M1233" s="20">
        <v>190</v>
      </c>
    </row>
    <row r="1234" spans="1:13" s="21" customFormat="1" ht="16.5">
      <c r="A1234" s="18">
        <v>3002307</v>
      </c>
      <c r="B1234" s="18">
        <v>3002301</v>
      </c>
      <c r="C1234" s="18" t="s">
        <v>63</v>
      </c>
      <c r="D1234" s="18">
        <v>7</v>
      </c>
      <c r="E1234" s="18">
        <v>50</v>
      </c>
      <c r="F1234" s="18">
        <v>4</v>
      </c>
      <c r="G1234" s="19">
        <v>211</v>
      </c>
      <c r="H1234" s="19">
        <v>234</v>
      </c>
      <c r="I1234" s="19">
        <v>123</v>
      </c>
      <c r="J1234" s="19">
        <v>132</v>
      </c>
      <c r="K1234" s="18">
        <v>2</v>
      </c>
      <c r="L1234" s="18">
        <v>60</v>
      </c>
      <c r="M1234" s="20">
        <v>210</v>
      </c>
    </row>
    <row r="1235" spans="1:13" s="21" customFormat="1" ht="16.5">
      <c r="A1235" s="18">
        <v>3002308</v>
      </c>
      <c r="B1235" s="18">
        <v>3002301</v>
      </c>
      <c r="C1235" s="18" t="s">
        <v>63</v>
      </c>
      <c r="D1235" s="18">
        <v>8</v>
      </c>
      <c r="E1235" s="18">
        <v>50</v>
      </c>
      <c r="F1235" s="18">
        <v>4</v>
      </c>
      <c r="G1235" s="19">
        <v>214</v>
      </c>
      <c r="H1235" s="19">
        <v>233</v>
      </c>
      <c r="I1235" s="19">
        <v>122</v>
      </c>
      <c r="J1235" s="19">
        <v>131</v>
      </c>
      <c r="K1235" s="18">
        <v>2</v>
      </c>
      <c r="L1235" s="18">
        <v>60</v>
      </c>
      <c r="M1235" s="20">
        <v>230</v>
      </c>
    </row>
    <row r="1236" spans="1:13" s="21" customFormat="1" ht="16.5">
      <c r="A1236" s="18">
        <v>3002309</v>
      </c>
      <c r="B1236" s="18">
        <v>3002301</v>
      </c>
      <c r="C1236" s="18" t="s">
        <v>63</v>
      </c>
      <c r="D1236" s="18">
        <v>9</v>
      </c>
      <c r="E1236" s="18">
        <v>50</v>
      </c>
      <c r="F1236" s="18">
        <v>4</v>
      </c>
      <c r="G1236" s="19">
        <v>213</v>
      </c>
      <c r="H1236" s="19">
        <v>232</v>
      </c>
      <c r="I1236" s="19">
        <v>221</v>
      </c>
      <c r="J1236" s="19">
        <v>234</v>
      </c>
      <c r="K1236" s="18">
        <v>2</v>
      </c>
      <c r="L1236" s="18">
        <v>60</v>
      </c>
      <c r="M1236" s="20">
        <v>730</v>
      </c>
    </row>
    <row r="1237" spans="1:13" s="21" customFormat="1" ht="16.5">
      <c r="A1237" s="18">
        <v>3002310</v>
      </c>
      <c r="B1237" s="18">
        <v>3002301</v>
      </c>
      <c r="C1237" s="18" t="s">
        <v>63</v>
      </c>
      <c r="D1237" s="18">
        <v>10</v>
      </c>
      <c r="E1237" s="18">
        <v>60</v>
      </c>
      <c r="F1237" s="18">
        <v>4</v>
      </c>
      <c r="G1237" s="19">
        <v>311</v>
      </c>
      <c r="H1237" s="19">
        <v>233</v>
      </c>
      <c r="I1237" s="19">
        <v>222</v>
      </c>
      <c r="J1237" s="19">
        <v>231</v>
      </c>
      <c r="K1237" s="18">
        <v>2</v>
      </c>
      <c r="L1237" s="18">
        <v>60</v>
      </c>
      <c r="M1237" s="20">
        <v>770</v>
      </c>
    </row>
    <row r="1238" spans="1:13" s="21" customFormat="1" ht="16.5">
      <c r="A1238" s="18">
        <v>3002311</v>
      </c>
      <c r="B1238" s="18">
        <v>3002301</v>
      </c>
      <c r="C1238" s="18" t="s">
        <v>63</v>
      </c>
      <c r="D1238" s="18">
        <v>11</v>
      </c>
      <c r="E1238" s="18">
        <v>60</v>
      </c>
      <c r="F1238" s="18">
        <v>4</v>
      </c>
      <c r="G1238" s="19">
        <v>313</v>
      </c>
      <c r="H1238" s="19">
        <v>232</v>
      </c>
      <c r="I1238" s="19">
        <v>221</v>
      </c>
      <c r="J1238" s="19">
        <v>233</v>
      </c>
      <c r="K1238" s="18">
        <v>2</v>
      </c>
      <c r="L1238" s="18">
        <v>60</v>
      </c>
      <c r="M1238" s="20">
        <v>790</v>
      </c>
    </row>
    <row r="1239" spans="1:13" s="21" customFormat="1" ht="16.5">
      <c r="A1239" s="18">
        <v>3002312</v>
      </c>
      <c r="B1239" s="18">
        <v>3002301</v>
      </c>
      <c r="C1239" s="18" t="s">
        <v>63</v>
      </c>
      <c r="D1239" s="18">
        <v>12</v>
      </c>
      <c r="E1239" s="18">
        <v>60</v>
      </c>
      <c r="F1239" s="18">
        <v>4</v>
      </c>
      <c r="G1239" s="19">
        <v>312</v>
      </c>
      <c r="H1239" s="19">
        <v>231</v>
      </c>
      <c r="I1239" s="19">
        <v>223</v>
      </c>
      <c r="J1239" s="19">
        <v>232</v>
      </c>
      <c r="K1239" s="18">
        <v>2</v>
      </c>
      <c r="L1239" s="18">
        <v>60</v>
      </c>
      <c r="M1239" s="20">
        <v>810</v>
      </c>
    </row>
    <row r="1240" spans="1:13" s="21" customFormat="1" ht="16.5">
      <c r="A1240" s="18">
        <v>3002313</v>
      </c>
      <c r="B1240" s="18">
        <v>3002301</v>
      </c>
      <c r="C1240" s="18" t="s">
        <v>63</v>
      </c>
      <c r="D1240" s="18">
        <v>13</v>
      </c>
      <c r="E1240" s="18">
        <v>60</v>
      </c>
      <c r="F1240" s="18">
        <v>4</v>
      </c>
      <c r="G1240" s="19">
        <v>311</v>
      </c>
      <c r="H1240" s="19">
        <v>323</v>
      </c>
      <c r="I1240" s="19">
        <v>222</v>
      </c>
      <c r="J1240" s="19">
        <v>231</v>
      </c>
      <c r="K1240" s="18">
        <v>2</v>
      </c>
      <c r="L1240" s="18">
        <v>60</v>
      </c>
      <c r="M1240" s="20">
        <v>830</v>
      </c>
    </row>
    <row r="1241" spans="1:13" s="21" customFormat="1" ht="16.5">
      <c r="A1241" s="18">
        <v>3002314</v>
      </c>
      <c r="B1241" s="18">
        <v>3002301</v>
      </c>
      <c r="C1241" s="18" t="s">
        <v>63</v>
      </c>
      <c r="D1241" s="18">
        <v>14</v>
      </c>
      <c r="E1241" s="18">
        <v>60</v>
      </c>
      <c r="F1241" s="18">
        <v>4</v>
      </c>
      <c r="G1241" s="19">
        <v>313</v>
      </c>
      <c r="H1241" s="19">
        <v>322</v>
      </c>
      <c r="I1241" s="19">
        <v>221</v>
      </c>
      <c r="J1241" s="19">
        <v>233</v>
      </c>
      <c r="K1241" s="18">
        <v>2</v>
      </c>
      <c r="L1241" s="18">
        <v>60</v>
      </c>
      <c r="M1241" s="20">
        <v>850</v>
      </c>
    </row>
    <row r="1242" spans="1:13" s="21" customFormat="1" ht="16.5">
      <c r="A1242" s="18">
        <v>3002315</v>
      </c>
      <c r="B1242" s="18">
        <v>3002301</v>
      </c>
      <c r="C1242" s="18" t="s">
        <v>63</v>
      </c>
      <c r="D1242" s="18">
        <v>15</v>
      </c>
      <c r="E1242" s="18">
        <v>60</v>
      </c>
      <c r="F1242" s="18">
        <v>4</v>
      </c>
      <c r="G1242" s="19">
        <v>312</v>
      </c>
      <c r="H1242" s="19">
        <v>321</v>
      </c>
      <c r="I1242" s="19">
        <v>223</v>
      </c>
      <c r="J1242" s="19">
        <v>232</v>
      </c>
      <c r="K1242" s="18">
        <v>2</v>
      </c>
      <c r="L1242" s="18">
        <v>60</v>
      </c>
      <c r="M1242" s="20">
        <v>890</v>
      </c>
    </row>
    <row r="1243" spans="1:13" s="21" customFormat="1" ht="16.5">
      <c r="A1243" s="18">
        <v>3002316</v>
      </c>
      <c r="B1243" s="18">
        <v>3002301</v>
      </c>
      <c r="C1243" s="18" t="s">
        <v>63</v>
      </c>
      <c r="D1243" s="18">
        <v>16</v>
      </c>
      <c r="E1243" s="18">
        <v>60</v>
      </c>
      <c r="F1243" s="18">
        <v>4</v>
      </c>
      <c r="G1243" s="19">
        <v>311</v>
      </c>
      <c r="H1243" s="19">
        <v>333</v>
      </c>
      <c r="I1243" s="19">
        <v>222</v>
      </c>
      <c r="J1243" s="19">
        <v>231</v>
      </c>
      <c r="K1243" s="18">
        <v>2</v>
      </c>
      <c r="L1243" s="18">
        <v>60</v>
      </c>
      <c r="M1243" s="20">
        <v>910</v>
      </c>
    </row>
    <row r="1244" spans="1:13" s="21" customFormat="1" ht="16.5">
      <c r="A1244" s="18">
        <v>3002317</v>
      </c>
      <c r="B1244" s="18">
        <v>3002301</v>
      </c>
      <c r="C1244" s="18" t="s">
        <v>63</v>
      </c>
      <c r="D1244" s="18">
        <v>17</v>
      </c>
      <c r="E1244" s="18">
        <v>60</v>
      </c>
      <c r="F1244" s="18">
        <v>4</v>
      </c>
      <c r="G1244" s="19">
        <v>313</v>
      </c>
      <c r="H1244" s="19">
        <v>332</v>
      </c>
      <c r="I1244" s="19">
        <v>221</v>
      </c>
      <c r="J1244" s="19">
        <v>233</v>
      </c>
      <c r="K1244" s="18">
        <v>2</v>
      </c>
      <c r="L1244" s="18">
        <v>60</v>
      </c>
      <c r="M1244" s="20">
        <v>930</v>
      </c>
    </row>
    <row r="1245" spans="1:13" s="21" customFormat="1" ht="16.5">
      <c r="A1245" s="18">
        <v>3002318</v>
      </c>
      <c r="B1245" s="18">
        <v>3002301</v>
      </c>
      <c r="C1245" s="18" t="s">
        <v>63</v>
      </c>
      <c r="D1245" s="18">
        <v>18</v>
      </c>
      <c r="E1245" s="18">
        <v>60</v>
      </c>
      <c r="F1245" s="18">
        <v>4</v>
      </c>
      <c r="G1245" s="19">
        <v>312</v>
      </c>
      <c r="H1245" s="19">
        <v>331</v>
      </c>
      <c r="I1245" s="19">
        <v>223</v>
      </c>
      <c r="J1245" s="19">
        <v>232</v>
      </c>
      <c r="K1245" s="18">
        <v>2</v>
      </c>
      <c r="L1245" s="18">
        <v>60</v>
      </c>
      <c r="M1245" s="20">
        <v>950</v>
      </c>
    </row>
    <row r="1246" spans="1:13" s="21" customFormat="1" ht="16.5">
      <c r="A1246" s="18">
        <v>3002319</v>
      </c>
      <c r="B1246" s="18">
        <v>3002301</v>
      </c>
      <c r="C1246" s="18" t="s">
        <v>63</v>
      </c>
      <c r="D1246" s="18">
        <v>19</v>
      </c>
      <c r="E1246" s="18">
        <v>60</v>
      </c>
      <c r="F1246" s="18">
        <v>4</v>
      </c>
      <c r="G1246" s="19">
        <v>311</v>
      </c>
      <c r="H1246" s="19">
        <v>333</v>
      </c>
      <c r="I1246" s="19">
        <v>322</v>
      </c>
      <c r="J1246" s="19">
        <v>331</v>
      </c>
      <c r="K1246" s="18">
        <v>2</v>
      </c>
      <c r="L1246" s="18">
        <v>60</v>
      </c>
      <c r="M1246" s="20">
        <v>1450</v>
      </c>
    </row>
    <row r="1247" spans="1:13" s="21" customFormat="1" ht="16.5">
      <c r="A1247" s="18">
        <v>3002320</v>
      </c>
      <c r="B1247" s="18">
        <v>3002301</v>
      </c>
      <c r="C1247" s="18" t="s">
        <v>63</v>
      </c>
      <c r="D1247" s="18">
        <v>20</v>
      </c>
      <c r="E1247" s="18">
        <v>70</v>
      </c>
      <c r="F1247" s="18">
        <v>4</v>
      </c>
      <c r="G1247" s="19">
        <v>413</v>
      </c>
      <c r="H1247" s="19">
        <v>332</v>
      </c>
      <c r="I1247" s="19">
        <v>321</v>
      </c>
      <c r="J1247" s="19">
        <v>333</v>
      </c>
      <c r="K1247" s="18">
        <v>2</v>
      </c>
      <c r="L1247" s="18">
        <v>60</v>
      </c>
      <c r="M1247" s="20">
        <v>1490</v>
      </c>
    </row>
    <row r="1248" spans="1:13" s="21" customFormat="1" ht="16.5">
      <c r="A1248" s="18">
        <v>3002321</v>
      </c>
      <c r="B1248" s="18">
        <v>3002301</v>
      </c>
      <c r="C1248" s="18" t="s">
        <v>63</v>
      </c>
      <c r="D1248" s="18">
        <v>21</v>
      </c>
      <c r="E1248" s="18">
        <v>70</v>
      </c>
      <c r="F1248" s="18">
        <v>4</v>
      </c>
      <c r="G1248" s="19">
        <v>412</v>
      </c>
      <c r="H1248" s="19">
        <v>331</v>
      </c>
      <c r="I1248" s="19">
        <v>323</v>
      </c>
      <c r="J1248" s="19">
        <v>332</v>
      </c>
      <c r="K1248" s="18">
        <v>2</v>
      </c>
      <c r="L1248" s="18">
        <v>60</v>
      </c>
      <c r="M1248" s="20">
        <v>1510</v>
      </c>
    </row>
    <row r="1249" spans="1:13" s="21" customFormat="1" ht="16.5">
      <c r="A1249" s="18">
        <v>3002322</v>
      </c>
      <c r="B1249" s="18">
        <v>3002301</v>
      </c>
      <c r="C1249" s="18" t="s">
        <v>63</v>
      </c>
      <c r="D1249" s="18">
        <v>22</v>
      </c>
      <c r="E1249" s="18">
        <v>70</v>
      </c>
      <c r="F1249" s="18">
        <v>4</v>
      </c>
      <c r="G1249" s="19">
        <v>411</v>
      </c>
      <c r="H1249" s="19">
        <v>333</v>
      </c>
      <c r="I1249" s="19">
        <v>322</v>
      </c>
      <c r="J1249" s="19">
        <v>331</v>
      </c>
      <c r="K1249" s="18">
        <v>2</v>
      </c>
      <c r="L1249" s="18">
        <v>60</v>
      </c>
      <c r="M1249" s="20">
        <v>1530</v>
      </c>
    </row>
    <row r="1250" spans="1:13" s="21" customFormat="1" ht="16.5">
      <c r="A1250" s="18">
        <v>3002323</v>
      </c>
      <c r="B1250" s="18">
        <v>3002301</v>
      </c>
      <c r="C1250" s="18" t="s">
        <v>63</v>
      </c>
      <c r="D1250" s="18">
        <v>23</v>
      </c>
      <c r="E1250" s="18">
        <v>70</v>
      </c>
      <c r="F1250" s="18">
        <v>4</v>
      </c>
      <c r="G1250" s="19">
        <v>413</v>
      </c>
      <c r="H1250" s="19">
        <v>332</v>
      </c>
      <c r="I1250" s="19">
        <v>321</v>
      </c>
      <c r="J1250" s="19">
        <v>333</v>
      </c>
      <c r="K1250" s="18">
        <v>2</v>
      </c>
      <c r="L1250" s="18">
        <v>60</v>
      </c>
      <c r="M1250" s="20">
        <v>1550</v>
      </c>
    </row>
    <row r="1251" spans="1:13" s="21" customFormat="1" ht="16.5">
      <c r="A1251" s="18">
        <v>3002324</v>
      </c>
      <c r="B1251" s="18">
        <v>3002301</v>
      </c>
      <c r="C1251" s="18" t="s">
        <v>63</v>
      </c>
      <c r="D1251" s="18">
        <v>24</v>
      </c>
      <c r="E1251" s="18">
        <v>70</v>
      </c>
      <c r="F1251" s="18">
        <v>4</v>
      </c>
      <c r="G1251" s="19">
        <v>412</v>
      </c>
      <c r="H1251" s="19">
        <v>421</v>
      </c>
      <c r="I1251" s="19">
        <v>323</v>
      </c>
      <c r="J1251" s="19">
        <v>332</v>
      </c>
      <c r="K1251" s="18">
        <v>2</v>
      </c>
      <c r="L1251" s="18">
        <v>60</v>
      </c>
      <c r="M1251" s="20">
        <v>1570</v>
      </c>
    </row>
    <row r="1252" spans="1:13" s="21" customFormat="1" ht="16.5">
      <c r="A1252" s="18">
        <v>3002325</v>
      </c>
      <c r="B1252" s="18">
        <v>3002301</v>
      </c>
      <c r="C1252" s="18" t="s">
        <v>63</v>
      </c>
      <c r="D1252" s="18">
        <v>25</v>
      </c>
      <c r="E1252" s="18">
        <v>70</v>
      </c>
      <c r="F1252" s="18">
        <v>4</v>
      </c>
      <c r="G1252" s="19">
        <v>411</v>
      </c>
      <c r="H1252" s="19">
        <v>433</v>
      </c>
      <c r="I1252" s="19">
        <v>322</v>
      </c>
      <c r="J1252" s="19">
        <v>331</v>
      </c>
      <c r="K1252" s="18">
        <v>2</v>
      </c>
      <c r="L1252" s="18">
        <v>60</v>
      </c>
      <c r="M1252" s="20">
        <v>1610</v>
      </c>
    </row>
    <row r="1253" spans="1:13" s="21" customFormat="1" ht="16.5">
      <c r="A1253" s="18">
        <v>3002326</v>
      </c>
      <c r="B1253" s="18">
        <v>3002301</v>
      </c>
      <c r="C1253" s="18" t="s">
        <v>63</v>
      </c>
      <c r="D1253" s="18">
        <v>26</v>
      </c>
      <c r="E1253" s="18">
        <v>70</v>
      </c>
      <c r="F1253" s="18">
        <v>4</v>
      </c>
      <c r="G1253" s="19">
        <v>413</v>
      </c>
      <c r="H1253" s="19">
        <v>422</v>
      </c>
      <c r="I1253" s="19">
        <v>321</v>
      </c>
      <c r="J1253" s="19">
        <v>333</v>
      </c>
      <c r="K1253" s="18">
        <v>2</v>
      </c>
      <c r="L1253" s="18">
        <v>60</v>
      </c>
      <c r="M1253" s="20">
        <v>1630</v>
      </c>
    </row>
    <row r="1254" spans="1:13" s="21" customFormat="1" ht="16.5">
      <c r="A1254" s="18">
        <v>3002327</v>
      </c>
      <c r="B1254" s="18">
        <v>3002301</v>
      </c>
      <c r="C1254" s="18" t="s">
        <v>63</v>
      </c>
      <c r="D1254" s="18">
        <v>27</v>
      </c>
      <c r="E1254" s="18">
        <v>70</v>
      </c>
      <c r="F1254" s="18">
        <v>4</v>
      </c>
      <c r="G1254" s="19">
        <v>412</v>
      </c>
      <c r="H1254" s="19">
        <v>431</v>
      </c>
      <c r="I1254" s="19">
        <v>323</v>
      </c>
      <c r="J1254" s="19">
        <v>332</v>
      </c>
      <c r="K1254" s="18">
        <v>2</v>
      </c>
      <c r="L1254" s="18">
        <v>60</v>
      </c>
      <c r="M1254" s="20">
        <v>1650</v>
      </c>
    </row>
    <row r="1255" spans="1:13" s="21" customFormat="1" ht="16.5">
      <c r="A1255" s="18">
        <v>3002328</v>
      </c>
      <c r="B1255" s="18">
        <v>3002301</v>
      </c>
      <c r="C1255" s="18" t="s">
        <v>63</v>
      </c>
      <c r="D1255" s="18">
        <v>28</v>
      </c>
      <c r="E1255" s="18">
        <v>70</v>
      </c>
      <c r="F1255" s="18">
        <v>4</v>
      </c>
      <c r="G1255" s="19">
        <v>411</v>
      </c>
      <c r="H1255" s="19">
        <v>433</v>
      </c>
      <c r="I1255" s="19">
        <v>322</v>
      </c>
      <c r="J1255" s="19">
        <v>331</v>
      </c>
      <c r="K1255" s="18">
        <v>2</v>
      </c>
      <c r="L1255" s="18">
        <v>60</v>
      </c>
      <c r="M1255" s="20">
        <v>1670</v>
      </c>
    </row>
    <row r="1256" spans="1:13" s="21" customFormat="1" ht="16.5">
      <c r="A1256" s="18">
        <v>3002329</v>
      </c>
      <c r="B1256" s="18">
        <v>3002301</v>
      </c>
      <c r="C1256" s="18" t="s">
        <v>63</v>
      </c>
      <c r="D1256" s="18">
        <v>29</v>
      </c>
      <c r="E1256" s="18">
        <v>70</v>
      </c>
      <c r="F1256" s="18">
        <v>4</v>
      </c>
      <c r="G1256" s="19">
        <v>413</v>
      </c>
      <c r="H1256" s="19">
        <v>422</v>
      </c>
      <c r="I1256" s="19">
        <v>421</v>
      </c>
      <c r="J1256" s="19">
        <v>433</v>
      </c>
      <c r="K1256" s="18">
        <v>2</v>
      </c>
      <c r="L1256" s="18">
        <v>60</v>
      </c>
      <c r="M1256" s="20">
        <v>2170</v>
      </c>
    </row>
    <row r="1257" spans="1:13" s="21" customFormat="1" ht="16.5">
      <c r="A1257" s="18">
        <v>3002330</v>
      </c>
      <c r="B1257" s="18">
        <v>3002301</v>
      </c>
      <c r="C1257" s="18" t="s">
        <v>63</v>
      </c>
      <c r="D1257" s="18">
        <v>30</v>
      </c>
      <c r="E1257" s="18">
        <v>80</v>
      </c>
      <c r="F1257" s="18">
        <v>4</v>
      </c>
      <c r="G1257" s="19">
        <v>512</v>
      </c>
      <c r="H1257" s="19">
        <v>431</v>
      </c>
      <c r="I1257" s="19">
        <v>423</v>
      </c>
      <c r="J1257" s="19">
        <v>432</v>
      </c>
      <c r="K1257" s="18">
        <v>2</v>
      </c>
      <c r="L1257" s="18">
        <v>60</v>
      </c>
      <c r="M1257" s="20">
        <v>2210</v>
      </c>
    </row>
    <row r="1258" spans="1:13" s="21" customFormat="1" ht="16.5">
      <c r="A1258" s="18">
        <v>3002331</v>
      </c>
      <c r="B1258" s="18">
        <v>3002301</v>
      </c>
      <c r="C1258" s="18" t="s">
        <v>63</v>
      </c>
      <c r="D1258" s="18">
        <v>31</v>
      </c>
      <c r="E1258" s="18">
        <v>80</v>
      </c>
      <c r="F1258" s="18">
        <v>4</v>
      </c>
      <c r="G1258" s="19">
        <v>521</v>
      </c>
      <c r="H1258" s="19">
        <v>433</v>
      </c>
      <c r="I1258" s="19">
        <v>422</v>
      </c>
      <c r="J1258" s="19">
        <v>431</v>
      </c>
      <c r="K1258" s="18">
        <v>2</v>
      </c>
      <c r="L1258" s="18">
        <v>60</v>
      </c>
      <c r="M1258" s="20">
        <v>2230</v>
      </c>
    </row>
    <row r="1259" spans="1:13" s="21" customFormat="1" ht="16.5">
      <c r="A1259" s="18">
        <v>3002332</v>
      </c>
      <c r="B1259" s="18">
        <v>3002301</v>
      </c>
      <c r="C1259" s="18" t="s">
        <v>63</v>
      </c>
      <c r="D1259" s="18">
        <v>32</v>
      </c>
      <c r="E1259" s="18">
        <v>80</v>
      </c>
      <c r="F1259" s="18">
        <v>4</v>
      </c>
      <c r="G1259" s="19">
        <v>513</v>
      </c>
      <c r="H1259" s="19">
        <v>432</v>
      </c>
      <c r="I1259" s="19">
        <v>421</v>
      </c>
      <c r="J1259" s="19">
        <v>433</v>
      </c>
      <c r="K1259" s="18">
        <v>2</v>
      </c>
      <c r="L1259" s="18">
        <v>60</v>
      </c>
      <c r="M1259" s="20">
        <v>2250</v>
      </c>
    </row>
    <row r="1260" spans="1:13" s="21" customFormat="1" ht="16.5">
      <c r="A1260" s="18">
        <v>3002333</v>
      </c>
      <c r="B1260" s="18">
        <v>3002301</v>
      </c>
      <c r="C1260" s="18" t="s">
        <v>63</v>
      </c>
      <c r="D1260" s="18">
        <v>33</v>
      </c>
      <c r="E1260" s="18">
        <v>80</v>
      </c>
      <c r="F1260" s="18">
        <v>4</v>
      </c>
      <c r="G1260" s="19">
        <v>512</v>
      </c>
      <c r="H1260" s="19">
        <v>421</v>
      </c>
      <c r="I1260" s="19">
        <v>423</v>
      </c>
      <c r="J1260" s="19">
        <v>432</v>
      </c>
      <c r="K1260" s="18">
        <v>2</v>
      </c>
      <c r="L1260" s="18">
        <v>60</v>
      </c>
      <c r="M1260" s="20">
        <v>2270</v>
      </c>
    </row>
    <row r="1261" spans="1:13" s="21" customFormat="1" ht="16.5">
      <c r="A1261" s="18">
        <v>3002334</v>
      </c>
      <c r="B1261" s="18">
        <v>3002301</v>
      </c>
      <c r="C1261" s="18" t="s">
        <v>63</v>
      </c>
      <c r="D1261" s="18">
        <v>34</v>
      </c>
      <c r="E1261" s="18">
        <v>80</v>
      </c>
      <c r="F1261" s="18">
        <v>4</v>
      </c>
      <c r="G1261" s="19">
        <v>521</v>
      </c>
      <c r="H1261" s="19">
        <v>433</v>
      </c>
      <c r="I1261" s="19">
        <v>422</v>
      </c>
      <c r="J1261" s="19">
        <v>431</v>
      </c>
      <c r="K1261" s="18">
        <v>2</v>
      </c>
      <c r="L1261" s="18">
        <v>60</v>
      </c>
      <c r="M1261" s="20">
        <v>2290</v>
      </c>
    </row>
    <row r="1262" spans="1:13" s="21" customFormat="1" ht="16.5">
      <c r="A1262" s="18">
        <v>3002335</v>
      </c>
      <c r="B1262" s="18">
        <v>3002301</v>
      </c>
      <c r="C1262" s="18" t="s">
        <v>63</v>
      </c>
      <c r="D1262" s="18">
        <v>35</v>
      </c>
      <c r="E1262" s="18">
        <v>80</v>
      </c>
      <c r="F1262" s="18">
        <v>4</v>
      </c>
      <c r="G1262" s="19">
        <v>523</v>
      </c>
      <c r="H1262" s="19">
        <v>522</v>
      </c>
      <c r="I1262" s="19">
        <v>421</v>
      </c>
      <c r="J1262" s="19">
        <v>433</v>
      </c>
      <c r="K1262" s="18">
        <v>2</v>
      </c>
      <c r="L1262" s="18">
        <v>60</v>
      </c>
      <c r="M1262" s="20">
        <v>2330</v>
      </c>
    </row>
    <row r="1263" spans="1:13" s="21" customFormat="1" ht="16.5">
      <c r="A1263" s="18">
        <v>3002336</v>
      </c>
      <c r="B1263" s="18">
        <v>3002301</v>
      </c>
      <c r="C1263" s="18" t="s">
        <v>63</v>
      </c>
      <c r="D1263" s="18">
        <v>36</v>
      </c>
      <c r="E1263" s="18">
        <v>80</v>
      </c>
      <c r="F1263" s="18">
        <v>4</v>
      </c>
      <c r="G1263" s="19">
        <v>512</v>
      </c>
      <c r="H1263" s="19">
        <v>521</v>
      </c>
      <c r="I1263" s="19">
        <v>423</v>
      </c>
      <c r="J1263" s="19">
        <v>432</v>
      </c>
      <c r="K1263" s="18">
        <v>2</v>
      </c>
      <c r="L1263" s="18">
        <v>60</v>
      </c>
      <c r="M1263" s="20">
        <v>2350</v>
      </c>
    </row>
    <row r="1264" spans="1:13" s="21" customFormat="1" ht="16.5">
      <c r="A1264" s="18">
        <v>3002337</v>
      </c>
      <c r="B1264" s="18">
        <v>3002301</v>
      </c>
      <c r="C1264" s="18" t="s">
        <v>63</v>
      </c>
      <c r="D1264" s="18">
        <v>37</v>
      </c>
      <c r="E1264" s="18">
        <v>80</v>
      </c>
      <c r="F1264" s="18">
        <v>4</v>
      </c>
      <c r="G1264" s="19">
        <v>511</v>
      </c>
      <c r="H1264" s="19">
        <v>533</v>
      </c>
      <c r="I1264" s="19">
        <v>422</v>
      </c>
      <c r="J1264" s="19">
        <v>431</v>
      </c>
      <c r="K1264" s="18">
        <v>2</v>
      </c>
      <c r="L1264" s="18">
        <v>60</v>
      </c>
      <c r="M1264" s="20">
        <v>2370</v>
      </c>
    </row>
    <row r="1265" spans="1:13" s="21" customFormat="1" ht="16.5">
      <c r="A1265" s="18">
        <v>3002338</v>
      </c>
      <c r="B1265" s="18">
        <v>3002301</v>
      </c>
      <c r="C1265" s="18" t="s">
        <v>63</v>
      </c>
      <c r="D1265" s="18">
        <v>38</v>
      </c>
      <c r="E1265" s="18">
        <v>80</v>
      </c>
      <c r="F1265" s="18">
        <v>4</v>
      </c>
      <c r="G1265" s="19">
        <v>513</v>
      </c>
      <c r="H1265" s="19">
        <v>532</v>
      </c>
      <c r="I1265" s="19">
        <v>421</v>
      </c>
      <c r="J1265" s="19">
        <v>433</v>
      </c>
      <c r="K1265" s="18">
        <v>2</v>
      </c>
      <c r="L1265" s="18">
        <v>60</v>
      </c>
      <c r="M1265" s="20">
        <v>2390</v>
      </c>
    </row>
    <row r="1266" spans="1:13" s="21" customFormat="1" ht="16.5">
      <c r="A1266" s="18">
        <v>3002339</v>
      </c>
      <c r="B1266" s="18">
        <v>3002301</v>
      </c>
      <c r="C1266" s="18" t="s">
        <v>63</v>
      </c>
      <c r="D1266" s="18">
        <v>39</v>
      </c>
      <c r="E1266" s="18">
        <v>80</v>
      </c>
      <c r="F1266" s="18">
        <v>4</v>
      </c>
      <c r="G1266" s="19">
        <v>512</v>
      </c>
      <c r="H1266" s="19">
        <v>531</v>
      </c>
      <c r="I1266" s="19">
        <v>523</v>
      </c>
      <c r="J1266" s="19">
        <v>532</v>
      </c>
      <c r="K1266" s="18">
        <v>2</v>
      </c>
      <c r="L1266" s="18">
        <v>60</v>
      </c>
      <c r="M1266" s="20">
        <v>2890</v>
      </c>
    </row>
    <row r="1267" spans="1:13" s="21" customFormat="1" ht="16.5">
      <c r="A1267" s="18">
        <v>3002340</v>
      </c>
      <c r="B1267" s="18">
        <v>3002301</v>
      </c>
      <c r="C1267" s="18" t="s">
        <v>63</v>
      </c>
      <c r="D1267" s="18">
        <v>40</v>
      </c>
      <c r="E1267" s="18">
        <v>90</v>
      </c>
      <c r="F1267" s="18">
        <v>4</v>
      </c>
      <c r="G1267" s="19">
        <v>621</v>
      </c>
      <c r="H1267" s="19">
        <v>533</v>
      </c>
      <c r="I1267" s="19">
        <v>522</v>
      </c>
      <c r="J1267" s="19">
        <v>531</v>
      </c>
      <c r="K1267" s="18">
        <v>2</v>
      </c>
      <c r="L1267" s="18">
        <v>60</v>
      </c>
      <c r="M1267" s="20">
        <v>2930</v>
      </c>
    </row>
    <row r="1268" spans="1:13" s="21" customFormat="1" ht="16.5">
      <c r="A1268" s="18">
        <v>3002341</v>
      </c>
      <c r="B1268" s="18">
        <v>3002301</v>
      </c>
      <c r="C1268" s="18" t="s">
        <v>63</v>
      </c>
      <c r="D1268" s="18">
        <v>41</v>
      </c>
      <c r="E1268" s="18">
        <v>90</v>
      </c>
      <c r="F1268" s="18">
        <v>4</v>
      </c>
      <c r="G1268" s="19">
        <v>623</v>
      </c>
      <c r="H1268" s="19">
        <v>532</v>
      </c>
      <c r="I1268" s="19">
        <v>521</v>
      </c>
      <c r="J1268" s="19">
        <v>533</v>
      </c>
      <c r="K1268" s="18">
        <v>2</v>
      </c>
      <c r="L1268" s="18">
        <v>60</v>
      </c>
      <c r="M1268" s="20">
        <v>2950</v>
      </c>
    </row>
    <row r="1269" spans="1:13" s="21" customFormat="1" ht="16.5">
      <c r="A1269" s="18">
        <v>3002342</v>
      </c>
      <c r="B1269" s="18">
        <v>3002301</v>
      </c>
      <c r="C1269" s="18" t="s">
        <v>63</v>
      </c>
      <c r="D1269" s="18">
        <v>42</v>
      </c>
      <c r="E1269" s="18">
        <v>90</v>
      </c>
      <c r="F1269" s="18">
        <v>4</v>
      </c>
      <c r="G1269" s="19">
        <v>622</v>
      </c>
      <c r="H1269" s="19">
        <v>531</v>
      </c>
      <c r="I1269" s="19">
        <v>523</v>
      </c>
      <c r="J1269" s="19">
        <v>532</v>
      </c>
      <c r="K1269" s="18">
        <v>2</v>
      </c>
      <c r="L1269" s="18">
        <v>60</v>
      </c>
      <c r="M1269" s="20">
        <v>2970</v>
      </c>
    </row>
    <row r="1270" spans="1:13" s="21" customFormat="1" ht="16.5">
      <c r="A1270" s="18">
        <v>3002343</v>
      </c>
      <c r="B1270" s="18">
        <v>3002301</v>
      </c>
      <c r="C1270" s="18" t="s">
        <v>63</v>
      </c>
      <c r="D1270" s="18">
        <v>43</v>
      </c>
      <c r="E1270" s="18">
        <v>90</v>
      </c>
      <c r="F1270" s="18">
        <v>4</v>
      </c>
      <c r="G1270" s="19">
        <v>621</v>
      </c>
      <c r="H1270" s="19">
        <v>533</v>
      </c>
      <c r="I1270" s="19">
        <v>522</v>
      </c>
      <c r="J1270" s="19">
        <v>531</v>
      </c>
      <c r="K1270" s="18">
        <v>2</v>
      </c>
      <c r="L1270" s="18">
        <v>60</v>
      </c>
      <c r="M1270" s="20">
        <v>2990</v>
      </c>
    </row>
    <row r="1271" spans="1:13" s="21" customFormat="1" ht="16.5">
      <c r="A1271" s="18">
        <v>3002344</v>
      </c>
      <c r="B1271" s="18">
        <v>3002301</v>
      </c>
      <c r="C1271" s="18" t="s">
        <v>63</v>
      </c>
      <c r="D1271" s="18">
        <v>44</v>
      </c>
      <c r="E1271" s="18">
        <v>90</v>
      </c>
      <c r="F1271" s="18">
        <v>4</v>
      </c>
      <c r="G1271" s="19">
        <v>623</v>
      </c>
      <c r="H1271" s="19">
        <v>532</v>
      </c>
      <c r="I1271" s="19">
        <v>521</v>
      </c>
      <c r="J1271" s="19">
        <v>533</v>
      </c>
      <c r="K1271" s="18">
        <v>2</v>
      </c>
      <c r="L1271" s="18">
        <v>60</v>
      </c>
      <c r="M1271" s="20">
        <v>3010</v>
      </c>
    </row>
    <row r="1272" spans="1:13" s="21" customFormat="1" ht="16.5">
      <c r="A1272" s="18">
        <v>3002345</v>
      </c>
      <c r="B1272" s="18">
        <v>3002301</v>
      </c>
      <c r="C1272" s="18" t="s">
        <v>63</v>
      </c>
      <c r="D1272" s="18">
        <v>45</v>
      </c>
      <c r="E1272" s="18">
        <v>90</v>
      </c>
      <c r="F1272" s="18">
        <v>4</v>
      </c>
      <c r="G1272" s="19">
        <v>622</v>
      </c>
      <c r="H1272" s="19">
        <v>631</v>
      </c>
      <c r="I1272" s="19">
        <v>523</v>
      </c>
      <c r="J1272" s="19">
        <v>532</v>
      </c>
      <c r="K1272" s="18">
        <v>2</v>
      </c>
      <c r="L1272" s="18">
        <v>60</v>
      </c>
      <c r="M1272" s="20">
        <v>3050</v>
      </c>
    </row>
    <row r="1273" spans="1:13" s="21" customFormat="1" ht="16.5">
      <c r="A1273" s="18">
        <v>3002346</v>
      </c>
      <c r="B1273" s="18">
        <v>3002301</v>
      </c>
      <c r="C1273" s="18" t="s">
        <v>63</v>
      </c>
      <c r="D1273" s="18">
        <v>46</v>
      </c>
      <c r="E1273" s="18">
        <v>90</v>
      </c>
      <c r="F1273" s="18">
        <v>4</v>
      </c>
      <c r="G1273" s="19">
        <v>611</v>
      </c>
      <c r="H1273" s="19">
        <v>633</v>
      </c>
      <c r="I1273" s="19">
        <v>522</v>
      </c>
      <c r="J1273" s="19">
        <v>531</v>
      </c>
      <c r="K1273" s="18">
        <v>2</v>
      </c>
      <c r="L1273" s="18">
        <v>60</v>
      </c>
      <c r="M1273" s="20">
        <v>3070</v>
      </c>
    </row>
    <row r="1274" spans="1:13" s="21" customFormat="1" ht="16.5">
      <c r="A1274" s="18">
        <v>3002347</v>
      </c>
      <c r="B1274" s="18">
        <v>3002301</v>
      </c>
      <c r="C1274" s="18" t="s">
        <v>63</v>
      </c>
      <c r="D1274" s="18">
        <v>47</v>
      </c>
      <c r="E1274" s="18">
        <v>90</v>
      </c>
      <c r="F1274" s="18">
        <v>4</v>
      </c>
      <c r="G1274" s="19">
        <v>623</v>
      </c>
      <c r="H1274" s="19">
        <v>632</v>
      </c>
      <c r="I1274" s="19">
        <v>521</v>
      </c>
      <c r="J1274" s="19">
        <v>533</v>
      </c>
      <c r="K1274" s="18">
        <v>2</v>
      </c>
      <c r="L1274" s="18">
        <v>60</v>
      </c>
      <c r="M1274" s="20">
        <v>3090</v>
      </c>
    </row>
    <row r="1275" spans="1:13" s="21" customFormat="1" ht="16.5">
      <c r="A1275" s="18">
        <v>3002348</v>
      </c>
      <c r="B1275" s="18">
        <v>3002301</v>
      </c>
      <c r="C1275" s="18" t="s">
        <v>63</v>
      </c>
      <c r="D1275" s="18">
        <v>48</v>
      </c>
      <c r="E1275" s="18">
        <v>90</v>
      </c>
      <c r="F1275" s="18">
        <v>4</v>
      </c>
      <c r="G1275" s="19">
        <v>622</v>
      </c>
      <c r="H1275" s="19">
        <v>631</v>
      </c>
      <c r="I1275" s="19">
        <v>523</v>
      </c>
      <c r="J1275" s="19">
        <v>532</v>
      </c>
      <c r="K1275" s="18">
        <v>2</v>
      </c>
      <c r="L1275" s="18">
        <v>60</v>
      </c>
      <c r="M1275" s="20">
        <v>3110</v>
      </c>
    </row>
    <row r="1276" spans="1:13" s="21" customFormat="1" ht="16.5">
      <c r="A1276" s="18">
        <v>3002349</v>
      </c>
      <c r="B1276" s="18">
        <v>3002301</v>
      </c>
      <c r="C1276" s="18" t="s">
        <v>63</v>
      </c>
      <c r="D1276" s="18">
        <v>49</v>
      </c>
      <c r="E1276" s="18">
        <v>90</v>
      </c>
      <c r="F1276" s="18">
        <v>4</v>
      </c>
      <c r="G1276" s="19">
        <v>611</v>
      </c>
      <c r="H1276" s="19">
        <v>633</v>
      </c>
      <c r="I1276" s="19">
        <v>622</v>
      </c>
      <c r="J1276" s="19">
        <v>631</v>
      </c>
      <c r="K1276" s="18">
        <v>2</v>
      </c>
      <c r="L1276" s="18">
        <v>60</v>
      </c>
      <c r="M1276" s="20">
        <v>3610</v>
      </c>
    </row>
    <row r="1277" spans="1:13" s="21" customFormat="1" ht="16.5">
      <c r="A1277" s="18">
        <v>3002350</v>
      </c>
      <c r="B1277" s="18">
        <v>3002301</v>
      </c>
      <c r="C1277" s="18" t="s">
        <v>63</v>
      </c>
      <c r="D1277" s="18">
        <v>50</v>
      </c>
      <c r="E1277" s="18">
        <v>120</v>
      </c>
      <c r="F1277" s="18">
        <v>4</v>
      </c>
      <c r="G1277" s="19">
        <v>613</v>
      </c>
      <c r="H1277" s="19">
        <v>632</v>
      </c>
      <c r="I1277" s="19">
        <v>621</v>
      </c>
      <c r="J1277" s="19">
        <v>633</v>
      </c>
      <c r="K1277" s="18">
        <v>2</v>
      </c>
      <c r="L1277" s="18">
        <v>60</v>
      </c>
      <c r="M1277" s="20">
        <v>3810</v>
      </c>
    </row>
    <row r="1278" spans="1:13" s="21" customFormat="1" ht="16.5">
      <c r="A1278" s="18">
        <v>3003400</v>
      </c>
      <c r="B1278" s="18">
        <v>3003401</v>
      </c>
      <c r="C1278" s="18" t="s">
        <v>64</v>
      </c>
      <c r="D1278" s="18">
        <v>0</v>
      </c>
      <c r="E1278" s="18">
        <v>50</v>
      </c>
      <c r="F1278" s="18">
        <v>2</v>
      </c>
      <c r="G1278" s="19">
        <v>111</v>
      </c>
      <c r="H1278" s="19">
        <v>134</v>
      </c>
      <c r="I1278" s="19">
        <v>0</v>
      </c>
      <c r="J1278" s="19">
        <v>0</v>
      </c>
      <c r="K1278" s="18">
        <v>2</v>
      </c>
      <c r="L1278" s="18">
        <v>60</v>
      </c>
      <c r="M1278" s="20">
        <v>60</v>
      </c>
    </row>
    <row r="1279" spans="1:13" s="21" customFormat="1" ht="16.5">
      <c r="A1279" s="18">
        <v>3003401</v>
      </c>
      <c r="B1279" s="18">
        <v>3003401</v>
      </c>
      <c r="C1279" s="18" t="s">
        <v>64</v>
      </c>
      <c r="D1279" s="18">
        <v>1</v>
      </c>
      <c r="E1279" s="18">
        <v>50</v>
      </c>
      <c r="F1279" s="18">
        <v>3</v>
      </c>
      <c r="G1279" s="19">
        <v>214</v>
      </c>
      <c r="H1279" s="19">
        <v>133</v>
      </c>
      <c r="I1279" s="19">
        <v>122</v>
      </c>
      <c r="J1279" s="19">
        <v>0</v>
      </c>
      <c r="K1279" s="18">
        <v>2</v>
      </c>
      <c r="L1279" s="18">
        <v>60</v>
      </c>
      <c r="M1279" s="20">
        <v>80</v>
      </c>
    </row>
    <row r="1280" spans="1:13" s="21" customFormat="1" ht="16.5">
      <c r="A1280" s="18">
        <v>3003402</v>
      </c>
      <c r="B1280" s="18">
        <v>3003401</v>
      </c>
      <c r="C1280" s="18" t="s">
        <v>64</v>
      </c>
      <c r="D1280" s="18">
        <v>2</v>
      </c>
      <c r="E1280" s="18">
        <v>50</v>
      </c>
      <c r="F1280" s="18">
        <v>4</v>
      </c>
      <c r="G1280" s="19">
        <v>213</v>
      </c>
      <c r="H1280" s="19">
        <v>132</v>
      </c>
      <c r="I1280" s="19">
        <v>121</v>
      </c>
      <c r="J1280" s="19">
        <v>114</v>
      </c>
      <c r="K1280" s="18">
        <v>2</v>
      </c>
      <c r="L1280" s="18">
        <v>60</v>
      </c>
      <c r="M1280" s="20">
        <v>100</v>
      </c>
    </row>
    <row r="1281" spans="1:13" s="21" customFormat="1" ht="16.5">
      <c r="A1281" s="18">
        <v>3003403</v>
      </c>
      <c r="B1281" s="18">
        <v>3003401</v>
      </c>
      <c r="C1281" s="18" t="s">
        <v>64</v>
      </c>
      <c r="D1281" s="18">
        <v>3</v>
      </c>
      <c r="E1281" s="18">
        <v>50</v>
      </c>
      <c r="F1281" s="18">
        <v>4</v>
      </c>
      <c r="G1281" s="19">
        <v>212</v>
      </c>
      <c r="H1281" s="19">
        <v>131</v>
      </c>
      <c r="I1281" s="19">
        <v>124</v>
      </c>
      <c r="J1281" s="19">
        <v>113</v>
      </c>
      <c r="K1281" s="18">
        <v>2</v>
      </c>
      <c r="L1281" s="18">
        <v>60</v>
      </c>
      <c r="M1281" s="20">
        <v>120</v>
      </c>
    </row>
    <row r="1282" spans="1:13" s="21" customFormat="1" ht="16.5">
      <c r="A1282" s="18">
        <v>3003404</v>
      </c>
      <c r="B1282" s="18">
        <v>3003401</v>
      </c>
      <c r="C1282" s="18" t="s">
        <v>64</v>
      </c>
      <c r="D1282" s="18">
        <v>4</v>
      </c>
      <c r="E1282" s="18">
        <v>50</v>
      </c>
      <c r="F1282" s="18">
        <v>4</v>
      </c>
      <c r="G1282" s="19">
        <v>211</v>
      </c>
      <c r="H1282" s="19">
        <v>234</v>
      </c>
      <c r="I1282" s="19">
        <v>123</v>
      </c>
      <c r="J1282" s="19">
        <v>112</v>
      </c>
      <c r="K1282" s="18">
        <v>2</v>
      </c>
      <c r="L1282" s="18">
        <v>60</v>
      </c>
      <c r="M1282" s="20">
        <v>140</v>
      </c>
    </row>
    <row r="1283" spans="1:13" s="21" customFormat="1" ht="16.5">
      <c r="A1283" s="18">
        <v>3003405</v>
      </c>
      <c r="B1283" s="18">
        <v>3003401</v>
      </c>
      <c r="C1283" s="18" t="s">
        <v>64</v>
      </c>
      <c r="D1283" s="18">
        <v>5</v>
      </c>
      <c r="E1283" s="18">
        <v>50</v>
      </c>
      <c r="F1283" s="18">
        <v>4</v>
      </c>
      <c r="G1283" s="19">
        <v>214</v>
      </c>
      <c r="H1283" s="19">
        <v>233</v>
      </c>
      <c r="I1283" s="19">
        <v>122</v>
      </c>
      <c r="J1283" s="19">
        <v>111</v>
      </c>
      <c r="K1283" s="18">
        <v>2</v>
      </c>
      <c r="L1283" s="18">
        <v>60</v>
      </c>
      <c r="M1283" s="20">
        <v>170</v>
      </c>
    </row>
    <row r="1284" spans="1:13" s="21" customFormat="1" ht="16.5">
      <c r="A1284" s="18">
        <v>3003406</v>
      </c>
      <c r="B1284" s="18">
        <v>3003401</v>
      </c>
      <c r="C1284" s="18" t="s">
        <v>64</v>
      </c>
      <c r="D1284" s="18">
        <v>6</v>
      </c>
      <c r="E1284" s="18">
        <v>50</v>
      </c>
      <c r="F1284" s="18">
        <v>4</v>
      </c>
      <c r="G1284" s="19">
        <v>213</v>
      </c>
      <c r="H1284" s="19">
        <v>232</v>
      </c>
      <c r="I1284" s="19">
        <v>121</v>
      </c>
      <c r="J1284" s="19">
        <v>114</v>
      </c>
      <c r="K1284" s="18">
        <v>2</v>
      </c>
      <c r="L1284" s="18">
        <v>60</v>
      </c>
      <c r="M1284" s="20">
        <v>190</v>
      </c>
    </row>
    <row r="1285" spans="1:13" s="21" customFormat="1" ht="16.5">
      <c r="A1285" s="18">
        <v>3003407</v>
      </c>
      <c r="B1285" s="18">
        <v>3003401</v>
      </c>
      <c r="C1285" s="18" t="s">
        <v>64</v>
      </c>
      <c r="D1285" s="18">
        <v>7</v>
      </c>
      <c r="E1285" s="18">
        <v>50</v>
      </c>
      <c r="F1285" s="18">
        <v>4</v>
      </c>
      <c r="G1285" s="19">
        <v>212</v>
      </c>
      <c r="H1285" s="19">
        <v>231</v>
      </c>
      <c r="I1285" s="19">
        <v>124</v>
      </c>
      <c r="J1285" s="19">
        <v>113</v>
      </c>
      <c r="K1285" s="18">
        <v>2</v>
      </c>
      <c r="L1285" s="18">
        <v>60</v>
      </c>
      <c r="M1285" s="20">
        <v>210</v>
      </c>
    </row>
    <row r="1286" spans="1:13" s="21" customFormat="1" ht="16.5">
      <c r="A1286" s="18">
        <v>3003408</v>
      </c>
      <c r="B1286" s="18">
        <v>3003401</v>
      </c>
      <c r="C1286" s="18" t="s">
        <v>64</v>
      </c>
      <c r="D1286" s="18">
        <v>8</v>
      </c>
      <c r="E1286" s="18">
        <v>50</v>
      </c>
      <c r="F1286" s="18">
        <v>4</v>
      </c>
      <c r="G1286" s="19">
        <v>211</v>
      </c>
      <c r="H1286" s="19">
        <v>234</v>
      </c>
      <c r="I1286" s="19">
        <v>123</v>
      </c>
      <c r="J1286" s="19">
        <v>112</v>
      </c>
      <c r="K1286" s="18">
        <v>2</v>
      </c>
      <c r="L1286" s="18">
        <v>60</v>
      </c>
      <c r="M1286" s="20">
        <v>230</v>
      </c>
    </row>
    <row r="1287" spans="1:13" s="21" customFormat="1" ht="16.5">
      <c r="A1287" s="18">
        <v>3003409</v>
      </c>
      <c r="B1287" s="18">
        <v>3003401</v>
      </c>
      <c r="C1287" s="18" t="s">
        <v>64</v>
      </c>
      <c r="D1287" s="18">
        <v>9</v>
      </c>
      <c r="E1287" s="18">
        <v>50</v>
      </c>
      <c r="F1287" s="18">
        <v>4</v>
      </c>
      <c r="G1287" s="19">
        <v>214</v>
      </c>
      <c r="H1287" s="19">
        <v>233</v>
      </c>
      <c r="I1287" s="19">
        <v>222</v>
      </c>
      <c r="J1287" s="19">
        <v>211</v>
      </c>
      <c r="K1287" s="18">
        <v>2</v>
      </c>
      <c r="L1287" s="18">
        <v>60</v>
      </c>
      <c r="M1287" s="20">
        <v>730</v>
      </c>
    </row>
    <row r="1288" spans="1:13" s="21" customFormat="1" ht="16.5">
      <c r="A1288" s="18">
        <v>3003410</v>
      </c>
      <c r="B1288" s="18">
        <v>3003401</v>
      </c>
      <c r="C1288" s="18" t="s">
        <v>64</v>
      </c>
      <c r="D1288" s="18">
        <v>10</v>
      </c>
      <c r="E1288" s="18">
        <v>60</v>
      </c>
      <c r="F1288" s="18">
        <v>4</v>
      </c>
      <c r="G1288" s="19">
        <v>322</v>
      </c>
      <c r="H1288" s="19">
        <v>231</v>
      </c>
      <c r="I1288" s="19">
        <v>223</v>
      </c>
      <c r="J1288" s="19">
        <v>212</v>
      </c>
      <c r="K1288" s="18">
        <v>2</v>
      </c>
      <c r="L1288" s="18">
        <v>60</v>
      </c>
      <c r="M1288" s="20">
        <v>770</v>
      </c>
    </row>
    <row r="1289" spans="1:13" s="21" customFormat="1" ht="16.5">
      <c r="A1289" s="18">
        <v>3003411</v>
      </c>
      <c r="B1289" s="18">
        <v>3003401</v>
      </c>
      <c r="C1289" s="18" t="s">
        <v>64</v>
      </c>
      <c r="D1289" s="18">
        <v>11</v>
      </c>
      <c r="E1289" s="18">
        <v>60</v>
      </c>
      <c r="F1289" s="18">
        <v>4</v>
      </c>
      <c r="G1289" s="19">
        <v>311</v>
      </c>
      <c r="H1289" s="19">
        <v>233</v>
      </c>
      <c r="I1289" s="19">
        <v>222</v>
      </c>
      <c r="J1289" s="19">
        <v>211</v>
      </c>
      <c r="K1289" s="18">
        <v>2</v>
      </c>
      <c r="L1289" s="18">
        <v>60</v>
      </c>
      <c r="M1289" s="20">
        <v>790</v>
      </c>
    </row>
    <row r="1290" spans="1:13" s="21" customFormat="1" ht="16.5">
      <c r="A1290" s="18">
        <v>3003412</v>
      </c>
      <c r="B1290" s="18">
        <v>3003401</v>
      </c>
      <c r="C1290" s="18" t="s">
        <v>64</v>
      </c>
      <c r="D1290" s="18">
        <v>12</v>
      </c>
      <c r="E1290" s="18">
        <v>60</v>
      </c>
      <c r="F1290" s="18">
        <v>4</v>
      </c>
      <c r="G1290" s="19">
        <v>313</v>
      </c>
      <c r="H1290" s="19">
        <v>232</v>
      </c>
      <c r="I1290" s="19">
        <v>221</v>
      </c>
      <c r="J1290" s="19">
        <v>213</v>
      </c>
      <c r="K1290" s="18">
        <v>2</v>
      </c>
      <c r="L1290" s="18">
        <v>60</v>
      </c>
      <c r="M1290" s="20">
        <v>810</v>
      </c>
    </row>
    <row r="1291" spans="1:13" s="21" customFormat="1" ht="16.5">
      <c r="A1291" s="18">
        <v>3003413</v>
      </c>
      <c r="B1291" s="18">
        <v>3003401</v>
      </c>
      <c r="C1291" s="18" t="s">
        <v>64</v>
      </c>
      <c r="D1291" s="18">
        <v>13</v>
      </c>
      <c r="E1291" s="18">
        <v>60</v>
      </c>
      <c r="F1291" s="18">
        <v>4</v>
      </c>
      <c r="G1291" s="19">
        <v>312</v>
      </c>
      <c r="H1291" s="19">
        <v>321</v>
      </c>
      <c r="I1291" s="19">
        <v>223</v>
      </c>
      <c r="J1291" s="19">
        <v>212</v>
      </c>
      <c r="K1291" s="18">
        <v>2</v>
      </c>
      <c r="L1291" s="18">
        <v>60</v>
      </c>
      <c r="M1291" s="20">
        <v>830</v>
      </c>
    </row>
    <row r="1292" spans="1:13" s="21" customFormat="1" ht="16.5">
      <c r="A1292" s="18">
        <v>3003414</v>
      </c>
      <c r="B1292" s="18">
        <v>3003401</v>
      </c>
      <c r="C1292" s="18" t="s">
        <v>64</v>
      </c>
      <c r="D1292" s="18">
        <v>14</v>
      </c>
      <c r="E1292" s="18">
        <v>60</v>
      </c>
      <c r="F1292" s="18">
        <v>4</v>
      </c>
      <c r="G1292" s="19">
        <v>311</v>
      </c>
      <c r="H1292" s="19">
        <v>323</v>
      </c>
      <c r="I1292" s="19">
        <v>222</v>
      </c>
      <c r="J1292" s="19">
        <v>211</v>
      </c>
      <c r="K1292" s="18">
        <v>2</v>
      </c>
      <c r="L1292" s="18">
        <v>60</v>
      </c>
      <c r="M1292" s="20">
        <v>850</v>
      </c>
    </row>
    <row r="1293" spans="1:13" s="21" customFormat="1" ht="16.5">
      <c r="A1293" s="18">
        <v>3003415</v>
      </c>
      <c r="B1293" s="18">
        <v>3003401</v>
      </c>
      <c r="C1293" s="18" t="s">
        <v>64</v>
      </c>
      <c r="D1293" s="18">
        <v>15</v>
      </c>
      <c r="E1293" s="18">
        <v>60</v>
      </c>
      <c r="F1293" s="18">
        <v>4</v>
      </c>
      <c r="G1293" s="19">
        <v>313</v>
      </c>
      <c r="H1293" s="19">
        <v>322</v>
      </c>
      <c r="I1293" s="19">
        <v>221</v>
      </c>
      <c r="J1293" s="19">
        <v>213</v>
      </c>
      <c r="K1293" s="18">
        <v>2</v>
      </c>
      <c r="L1293" s="18">
        <v>60</v>
      </c>
      <c r="M1293" s="20">
        <v>890</v>
      </c>
    </row>
    <row r="1294" spans="1:13" s="21" customFormat="1" ht="16.5">
      <c r="A1294" s="18">
        <v>3003416</v>
      </c>
      <c r="B1294" s="18">
        <v>3003401</v>
      </c>
      <c r="C1294" s="18" t="s">
        <v>64</v>
      </c>
      <c r="D1294" s="18">
        <v>16</v>
      </c>
      <c r="E1294" s="18">
        <v>60</v>
      </c>
      <c r="F1294" s="18">
        <v>4</v>
      </c>
      <c r="G1294" s="19">
        <v>312</v>
      </c>
      <c r="H1294" s="19">
        <v>331</v>
      </c>
      <c r="I1294" s="19">
        <v>223</v>
      </c>
      <c r="J1294" s="19">
        <v>212</v>
      </c>
      <c r="K1294" s="18">
        <v>2</v>
      </c>
      <c r="L1294" s="18">
        <v>60</v>
      </c>
      <c r="M1294" s="20">
        <v>910</v>
      </c>
    </row>
    <row r="1295" spans="1:13" s="21" customFormat="1" ht="16.5">
      <c r="A1295" s="18">
        <v>3003417</v>
      </c>
      <c r="B1295" s="18">
        <v>3003401</v>
      </c>
      <c r="C1295" s="18" t="s">
        <v>64</v>
      </c>
      <c r="D1295" s="18">
        <v>17</v>
      </c>
      <c r="E1295" s="18">
        <v>60</v>
      </c>
      <c r="F1295" s="18">
        <v>4</v>
      </c>
      <c r="G1295" s="19">
        <v>311</v>
      </c>
      <c r="H1295" s="19">
        <v>333</v>
      </c>
      <c r="I1295" s="19">
        <v>222</v>
      </c>
      <c r="J1295" s="19">
        <v>211</v>
      </c>
      <c r="K1295" s="18">
        <v>2</v>
      </c>
      <c r="L1295" s="18">
        <v>60</v>
      </c>
      <c r="M1295" s="20">
        <v>930</v>
      </c>
    </row>
    <row r="1296" spans="1:13" s="21" customFormat="1" ht="16.5">
      <c r="A1296" s="18">
        <v>3003418</v>
      </c>
      <c r="B1296" s="18">
        <v>3003401</v>
      </c>
      <c r="C1296" s="18" t="s">
        <v>64</v>
      </c>
      <c r="D1296" s="18">
        <v>18</v>
      </c>
      <c r="E1296" s="18">
        <v>60</v>
      </c>
      <c r="F1296" s="18">
        <v>4</v>
      </c>
      <c r="G1296" s="19">
        <v>313</v>
      </c>
      <c r="H1296" s="19">
        <v>332</v>
      </c>
      <c r="I1296" s="19">
        <v>221</v>
      </c>
      <c r="J1296" s="19">
        <v>213</v>
      </c>
      <c r="K1296" s="18">
        <v>2</v>
      </c>
      <c r="L1296" s="18">
        <v>60</v>
      </c>
      <c r="M1296" s="20">
        <v>950</v>
      </c>
    </row>
    <row r="1297" spans="1:13" s="21" customFormat="1" ht="16.5">
      <c r="A1297" s="18">
        <v>3003419</v>
      </c>
      <c r="B1297" s="18">
        <v>3003401</v>
      </c>
      <c r="C1297" s="18" t="s">
        <v>64</v>
      </c>
      <c r="D1297" s="18">
        <v>19</v>
      </c>
      <c r="E1297" s="18">
        <v>60</v>
      </c>
      <c r="F1297" s="18">
        <v>4</v>
      </c>
      <c r="G1297" s="19">
        <v>312</v>
      </c>
      <c r="H1297" s="19">
        <v>331</v>
      </c>
      <c r="I1297" s="19">
        <v>323</v>
      </c>
      <c r="J1297" s="19">
        <v>313</v>
      </c>
      <c r="K1297" s="18">
        <v>2</v>
      </c>
      <c r="L1297" s="18">
        <v>60</v>
      </c>
      <c r="M1297" s="20">
        <v>1450</v>
      </c>
    </row>
    <row r="1298" spans="1:13" s="21" customFormat="1" ht="16.5">
      <c r="A1298" s="18">
        <v>3003420</v>
      </c>
      <c r="B1298" s="18">
        <v>3003401</v>
      </c>
      <c r="C1298" s="18" t="s">
        <v>64</v>
      </c>
      <c r="D1298" s="18">
        <v>20</v>
      </c>
      <c r="E1298" s="18">
        <v>70</v>
      </c>
      <c r="F1298" s="18">
        <v>4</v>
      </c>
      <c r="G1298" s="19">
        <v>411</v>
      </c>
      <c r="H1298" s="19">
        <v>333</v>
      </c>
      <c r="I1298" s="19">
        <v>322</v>
      </c>
      <c r="J1298" s="19">
        <v>311</v>
      </c>
      <c r="K1298" s="18">
        <v>2</v>
      </c>
      <c r="L1298" s="18">
        <v>60</v>
      </c>
      <c r="M1298" s="20">
        <v>1490</v>
      </c>
    </row>
    <row r="1299" spans="1:13" s="21" customFormat="1" ht="16.5">
      <c r="A1299" s="18">
        <v>3003421</v>
      </c>
      <c r="B1299" s="18">
        <v>3003401</v>
      </c>
      <c r="C1299" s="18" t="s">
        <v>64</v>
      </c>
      <c r="D1299" s="18">
        <v>21</v>
      </c>
      <c r="E1299" s="18">
        <v>70</v>
      </c>
      <c r="F1299" s="18">
        <v>4</v>
      </c>
      <c r="G1299" s="19">
        <v>413</v>
      </c>
      <c r="H1299" s="19">
        <v>332</v>
      </c>
      <c r="I1299" s="19">
        <v>321</v>
      </c>
      <c r="J1299" s="19">
        <v>313</v>
      </c>
      <c r="K1299" s="18">
        <v>2</v>
      </c>
      <c r="L1299" s="18">
        <v>60</v>
      </c>
      <c r="M1299" s="20">
        <v>1510</v>
      </c>
    </row>
    <row r="1300" spans="1:13" s="21" customFormat="1" ht="16.5">
      <c r="A1300" s="18">
        <v>3003422</v>
      </c>
      <c r="B1300" s="18">
        <v>3003401</v>
      </c>
      <c r="C1300" s="18" t="s">
        <v>64</v>
      </c>
      <c r="D1300" s="18">
        <v>22</v>
      </c>
      <c r="E1300" s="18">
        <v>70</v>
      </c>
      <c r="F1300" s="18">
        <v>4</v>
      </c>
      <c r="G1300" s="19">
        <v>412</v>
      </c>
      <c r="H1300" s="19">
        <v>331</v>
      </c>
      <c r="I1300" s="19">
        <v>323</v>
      </c>
      <c r="J1300" s="19">
        <v>312</v>
      </c>
      <c r="K1300" s="18">
        <v>2</v>
      </c>
      <c r="L1300" s="18">
        <v>60</v>
      </c>
      <c r="M1300" s="20">
        <v>1530</v>
      </c>
    </row>
    <row r="1301" spans="1:13" s="21" customFormat="1" ht="16.5">
      <c r="A1301" s="18">
        <v>3003423</v>
      </c>
      <c r="B1301" s="18">
        <v>3003401</v>
      </c>
      <c r="C1301" s="18" t="s">
        <v>64</v>
      </c>
      <c r="D1301" s="18">
        <v>23</v>
      </c>
      <c r="E1301" s="18">
        <v>70</v>
      </c>
      <c r="F1301" s="18">
        <v>4</v>
      </c>
      <c r="G1301" s="19">
        <v>411</v>
      </c>
      <c r="H1301" s="19">
        <v>333</v>
      </c>
      <c r="I1301" s="19">
        <v>322</v>
      </c>
      <c r="J1301" s="19">
        <v>311</v>
      </c>
      <c r="K1301" s="18">
        <v>2</v>
      </c>
      <c r="L1301" s="18">
        <v>60</v>
      </c>
      <c r="M1301" s="20">
        <v>1550</v>
      </c>
    </row>
    <row r="1302" spans="1:13" s="21" customFormat="1" ht="16.5">
      <c r="A1302" s="18">
        <v>3003424</v>
      </c>
      <c r="B1302" s="18">
        <v>3003401</v>
      </c>
      <c r="C1302" s="18" t="s">
        <v>64</v>
      </c>
      <c r="D1302" s="18">
        <v>24</v>
      </c>
      <c r="E1302" s="18">
        <v>70</v>
      </c>
      <c r="F1302" s="18">
        <v>4</v>
      </c>
      <c r="G1302" s="19">
        <v>413</v>
      </c>
      <c r="H1302" s="19">
        <v>432</v>
      </c>
      <c r="I1302" s="19">
        <v>321</v>
      </c>
      <c r="J1302" s="19">
        <v>313</v>
      </c>
      <c r="K1302" s="18">
        <v>2</v>
      </c>
      <c r="L1302" s="18">
        <v>60</v>
      </c>
      <c r="M1302" s="20">
        <v>1570</v>
      </c>
    </row>
    <row r="1303" spans="1:13" s="21" customFormat="1" ht="16.5">
      <c r="A1303" s="18">
        <v>3003425</v>
      </c>
      <c r="B1303" s="18">
        <v>3003401</v>
      </c>
      <c r="C1303" s="18" t="s">
        <v>64</v>
      </c>
      <c r="D1303" s="18">
        <v>25</v>
      </c>
      <c r="E1303" s="18">
        <v>70</v>
      </c>
      <c r="F1303" s="18">
        <v>4</v>
      </c>
      <c r="G1303" s="19">
        <v>412</v>
      </c>
      <c r="H1303" s="19">
        <v>431</v>
      </c>
      <c r="I1303" s="19">
        <v>323</v>
      </c>
      <c r="J1303" s="19">
        <v>312</v>
      </c>
      <c r="K1303" s="18">
        <v>2</v>
      </c>
      <c r="L1303" s="18">
        <v>60</v>
      </c>
      <c r="M1303" s="20">
        <v>1610</v>
      </c>
    </row>
    <row r="1304" spans="1:13" s="21" customFormat="1" ht="16.5">
      <c r="A1304" s="18">
        <v>3003426</v>
      </c>
      <c r="B1304" s="18">
        <v>3003401</v>
      </c>
      <c r="C1304" s="18" t="s">
        <v>64</v>
      </c>
      <c r="D1304" s="18">
        <v>26</v>
      </c>
      <c r="E1304" s="18">
        <v>70</v>
      </c>
      <c r="F1304" s="18">
        <v>4</v>
      </c>
      <c r="G1304" s="19">
        <v>411</v>
      </c>
      <c r="H1304" s="19">
        <v>423</v>
      </c>
      <c r="I1304" s="19">
        <v>322</v>
      </c>
      <c r="J1304" s="19">
        <v>311</v>
      </c>
      <c r="K1304" s="18">
        <v>2</v>
      </c>
      <c r="L1304" s="18">
        <v>60</v>
      </c>
      <c r="M1304" s="20">
        <v>1630</v>
      </c>
    </row>
    <row r="1305" spans="1:13" s="21" customFormat="1" ht="16.5">
      <c r="A1305" s="18">
        <v>3003427</v>
      </c>
      <c r="B1305" s="18">
        <v>3003401</v>
      </c>
      <c r="C1305" s="18" t="s">
        <v>64</v>
      </c>
      <c r="D1305" s="18">
        <v>27</v>
      </c>
      <c r="E1305" s="18">
        <v>70</v>
      </c>
      <c r="F1305" s="18">
        <v>4</v>
      </c>
      <c r="G1305" s="19">
        <v>413</v>
      </c>
      <c r="H1305" s="19">
        <v>422</v>
      </c>
      <c r="I1305" s="19">
        <v>321</v>
      </c>
      <c r="J1305" s="19">
        <v>313</v>
      </c>
      <c r="K1305" s="18">
        <v>2</v>
      </c>
      <c r="L1305" s="18">
        <v>60</v>
      </c>
      <c r="M1305" s="20">
        <v>1650</v>
      </c>
    </row>
    <row r="1306" spans="1:13" s="21" customFormat="1" ht="16.5">
      <c r="A1306" s="18">
        <v>3003428</v>
      </c>
      <c r="B1306" s="18">
        <v>3003401</v>
      </c>
      <c r="C1306" s="18" t="s">
        <v>64</v>
      </c>
      <c r="D1306" s="18">
        <v>28</v>
      </c>
      <c r="E1306" s="18">
        <v>70</v>
      </c>
      <c r="F1306" s="18">
        <v>4</v>
      </c>
      <c r="G1306" s="19">
        <v>412</v>
      </c>
      <c r="H1306" s="19">
        <v>421</v>
      </c>
      <c r="I1306" s="19">
        <v>323</v>
      </c>
      <c r="J1306" s="19">
        <v>312</v>
      </c>
      <c r="K1306" s="18">
        <v>2</v>
      </c>
      <c r="L1306" s="18">
        <v>60</v>
      </c>
      <c r="M1306" s="20">
        <v>1670</v>
      </c>
    </row>
    <row r="1307" spans="1:13" s="21" customFormat="1" ht="16.5">
      <c r="A1307" s="18">
        <v>3003429</v>
      </c>
      <c r="B1307" s="18">
        <v>3003401</v>
      </c>
      <c r="C1307" s="18" t="s">
        <v>64</v>
      </c>
      <c r="D1307" s="18">
        <v>29</v>
      </c>
      <c r="E1307" s="18">
        <v>70</v>
      </c>
      <c r="F1307" s="18">
        <v>4</v>
      </c>
      <c r="G1307" s="19">
        <v>411</v>
      </c>
      <c r="H1307" s="19">
        <v>433</v>
      </c>
      <c r="I1307" s="19">
        <v>422</v>
      </c>
      <c r="J1307" s="19">
        <v>413</v>
      </c>
      <c r="K1307" s="18">
        <v>2</v>
      </c>
      <c r="L1307" s="18">
        <v>60</v>
      </c>
      <c r="M1307" s="20">
        <v>2170</v>
      </c>
    </row>
    <row r="1308" spans="1:13" s="21" customFormat="1" ht="16.5">
      <c r="A1308" s="18">
        <v>3003430</v>
      </c>
      <c r="B1308" s="18">
        <v>3003401</v>
      </c>
      <c r="C1308" s="18" t="s">
        <v>64</v>
      </c>
      <c r="D1308" s="18">
        <v>30</v>
      </c>
      <c r="E1308" s="18">
        <v>80</v>
      </c>
      <c r="F1308" s="18">
        <v>4</v>
      </c>
      <c r="G1308" s="19">
        <v>513</v>
      </c>
      <c r="H1308" s="19">
        <v>432</v>
      </c>
      <c r="I1308" s="19">
        <v>421</v>
      </c>
      <c r="J1308" s="19">
        <v>413</v>
      </c>
      <c r="K1308" s="18">
        <v>2</v>
      </c>
      <c r="L1308" s="18">
        <v>60</v>
      </c>
      <c r="M1308" s="20">
        <v>2210</v>
      </c>
    </row>
    <row r="1309" spans="1:13" s="21" customFormat="1" ht="16.5">
      <c r="A1309" s="18">
        <v>3003431</v>
      </c>
      <c r="B1309" s="18">
        <v>3003401</v>
      </c>
      <c r="C1309" s="18" t="s">
        <v>64</v>
      </c>
      <c r="D1309" s="18">
        <v>31</v>
      </c>
      <c r="E1309" s="18">
        <v>80</v>
      </c>
      <c r="F1309" s="18">
        <v>4</v>
      </c>
      <c r="G1309" s="19">
        <v>512</v>
      </c>
      <c r="H1309" s="19">
        <v>431</v>
      </c>
      <c r="I1309" s="19">
        <v>423</v>
      </c>
      <c r="J1309" s="19">
        <v>412</v>
      </c>
      <c r="K1309" s="18">
        <v>2</v>
      </c>
      <c r="L1309" s="18">
        <v>60</v>
      </c>
      <c r="M1309" s="20">
        <v>2230</v>
      </c>
    </row>
    <row r="1310" spans="1:13" s="21" customFormat="1" ht="16.5">
      <c r="A1310" s="18">
        <v>3003432</v>
      </c>
      <c r="B1310" s="18">
        <v>3003401</v>
      </c>
      <c r="C1310" s="18" t="s">
        <v>64</v>
      </c>
      <c r="D1310" s="18">
        <v>32</v>
      </c>
      <c r="E1310" s="18">
        <v>80</v>
      </c>
      <c r="F1310" s="18">
        <v>4</v>
      </c>
      <c r="G1310" s="19">
        <v>521</v>
      </c>
      <c r="H1310" s="19">
        <v>433</v>
      </c>
      <c r="I1310" s="19">
        <v>422</v>
      </c>
      <c r="J1310" s="19">
        <v>411</v>
      </c>
      <c r="K1310" s="18">
        <v>2</v>
      </c>
      <c r="L1310" s="18">
        <v>60</v>
      </c>
      <c r="M1310" s="20">
        <v>2250</v>
      </c>
    </row>
    <row r="1311" spans="1:13" s="21" customFormat="1" ht="16.5">
      <c r="A1311" s="18">
        <v>3003433</v>
      </c>
      <c r="B1311" s="18">
        <v>3003401</v>
      </c>
      <c r="C1311" s="18" t="s">
        <v>64</v>
      </c>
      <c r="D1311" s="18">
        <v>33</v>
      </c>
      <c r="E1311" s="18">
        <v>80</v>
      </c>
      <c r="F1311" s="18">
        <v>4</v>
      </c>
      <c r="G1311" s="19">
        <v>513</v>
      </c>
      <c r="H1311" s="19">
        <v>432</v>
      </c>
      <c r="I1311" s="19">
        <v>421</v>
      </c>
      <c r="J1311" s="19">
        <v>413</v>
      </c>
      <c r="K1311" s="18">
        <v>2</v>
      </c>
      <c r="L1311" s="18">
        <v>60</v>
      </c>
      <c r="M1311" s="20">
        <v>2270</v>
      </c>
    </row>
    <row r="1312" spans="1:13" s="21" customFormat="1" ht="16.5">
      <c r="A1312" s="18">
        <v>3003434</v>
      </c>
      <c r="B1312" s="18">
        <v>3003401</v>
      </c>
      <c r="C1312" s="18" t="s">
        <v>64</v>
      </c>
      <c r="D1312" s="18">
        <v>34</v>
      </c>
      <c r="E1312" s="18">
        <v>80</v>
      </c>
      <c r="F1312" s="18">
        <v>4</v>
      </c>
      <c r="G1312" s="19">
        <v>512</v>
      </c>
      <c r="H1312" s="19">
        <v>431</v>
      </c>
      <c r="I1312" s="19">
        <v>423</v>
      </c>
      <c r="J1312" s="19">
        <v>412</v>
      </c>
      <c r="K1312" s="18">
        <v>2</v>
      </c>
      <c r="L1312" s="18">
        <v>60</v>
      </c>
      <c r="M1312" s="20">
        <v>2290</v>
      </c>
    </row>
    <row r="1313" spans="1:13" s="21" customFormat="1" ht="16.5">
      <c r="A1313" s="18">
        <v>3003435</v>
      </c>
      <c r="B1313" s="18">
        <v>3003401</v>
      </c>
      <c r="C1313" s="18" t="s">
        <v>64</v>
      </c>
      <c r="D1313" s="18">
        <v>35</v>
      </c>
      <c r="E1313" s="18">
        <v>80</v>
      </c>
      <c r="F1313" s="18">
        <v>4</v>
      </c>
      <c r="G1313" s="19">
        <v>511</v>
      </c>
      <c r="H1313" s="19">
        <v>533</v>
      </c>
      <c r="I1313" s="19">
        <v>422</v>
      </c>
      <c r="J1313" s="19">
        <v>411</v>
      </c>
      <c r="K1313" s="18">
        <v>2</v>
      </c>
      <c r="L1313" s="18">
        <v>60</v>
      </c>
      <c r="M1313" s="20">
        <v>2330</v>
      </c>
    </row>
    <row r="1314" spans="1:13" s="21" customFormat="1" ht="16.5">
      <c r="A1314" s="18">
        <v>3003436</v>
      </c>
      <c r="B1314" s="18">
        <v>3003401</v>
      </c>
      <c r="C1314" s="18" t="s">
        <v>64</v>
      </c>
      <c r="D1314" s="18">
        <v>36</v>
      </c>
      <c r="E1314" s="18">
        <v>80</v>
      </c>
      <c r="F1314" s="18">
        <v>4</v>
      </c>
      <c r="G1314" s="19">
        <v>513</v>
      </c>
      <c r="H1314" s="19">
        <v>532</v>
      </c>
      <c r="I1314" s="19">
        <v>421</v>
      </c>
      <c r="J1314" s="19">
        <v>413</v>
      </c>
      <c r="K1314" s="18">
        <v>2</v>
      </c>
      <c r="L1314" s="18">
        <v>60</v>
      </c>
      <c r="M1314" s="20">
        <v>2350</v>
      </c>
    </row>
    <row r="1315" spans="1:13" s="21" customFormat="1" ht="16.5">
      <c r="A1315" s="18">
        <v>3003437</v>
      </c>
      <c r="B1315" s="18">
        <v>3003401</v>
      </c>
      <c r="C1315" s="18" t="s">
        <v>64</v>
      </c>
      <c r="D1315" s="18">
        <v>37</v>
      </c>
      <c r="E1315" s="18">
        <v>80</v>
      </c>
      <c r="F1315" s="18">
        <v>4</v>
      </c>
      <c r="G1315" s="19">
        <v>512</v>
      </c>
      <c r="H1315" s="19">
        <v>531</v>
      </c>
      <c r="I1315" s="19">
        <v>423</v>
      </c>
      <c r="J1315" s="19">
        <v>412</v>
      </c>
      <c r="K1315" s="18">
        <v>2</v>
      </c>
      <c r="L1315" s="18">
        <v>60</v>
      </c>
      <c r="M1315" s="20">
        <v>2370</v>
      </c>
    </row>
    <row r="1316" spans="1:13" s="21" customFormat="1" ht="16.5">
      <c r="A1316" s="18">
        <v>3003438</v>
      </c>
      <c r="B1316" s="18">
        <v>3003401</v>
      </c>
      <c r="C1316" s="18" t="s">
        <v>64</v>
      </c>
      <c r="D1316" s="18">
        <v>38</v>
      </c>
      <c r="E1316" s="18">
        <v>80</v>
      </c>
      <c r="F1316" s="18">
        <v>4</v>
      </c>
      <c r="G1316" s="19">
        <v>521</v>
      </c>
      <c r="H1316" s="19">
        <v>523</v>
      </c>
      <c r="I1316" s="19">
        <v>422</v>
      </c>
      <c r="J1316" s="19">
        <v>411</v>
      </c>
      <c r="K1316" s="18">
        <v>2</v>
      </c>
      <c r="L1316" s="18">
        <v>60</v>
      </c>
      <c r="M1316" s="20">
        <v>2390</v>
      </c>
    </row>
    <row r="1317" spans="1:13" s="21" customFormat="1" ht="16.5">
      <c r="A1317" s="18">
        <v>3003439</v>
      </c>
      <c r="B1317" s="18">
        <v>3003401</v>
      </c>
      <c r="C1317" s="18" t="s">
        <v>64</v>
      </c>
      <c r="D1317" s="18">
        <v>39</v>
      </c>
      <c r="E1317" s="18">
        <v>80</v>
      </c>
      <c r="F1317" s="18">
        <v>4</v>
      </c>
      <c r="G1317" s="19">
        <v>513</v>
      </c>
      <c r="H1317" s="19">
        <v>532</v>
      </c>
      <c r="I1317" s="19">
        <v>521</v>
      </c>
      <c r="J1317" s="19">
        <v>511</v>
      </c>
      <c r="K1317" s="18">
        <v>2</v>
      </c>
      <c r="L1317" s="18">
        <v>60</v>
      </c>
      <c r="M1317" s="20">
        <v>2890</v>
      </c>
    </row>
    <row r="1318" spans="1:13" s="21" customFormat="1" ht="16.5">
      <c r="A1318" s="18">
        <v>3003440</v>
      </c>
      <c r="B1318" s="18">
        <v>3003401</v>
      </c>
      <c r="C1318" s="18" t="s">
        <v>64</v>
      </c>
      <c r="D1318" s="18">
        <v>40</v>
      </c>
      <c r="E1318" s="18">
        <v>90</v>
      </c>
      <c r="F1318" s="18">
        <v>4</v>
      </c>
      <c r="G1318" s="19">
        <v>612</v>
      </c>
      <c r="H1318" s="19">
        <v>531</v>
      </c>
      <c r="I1318" s="19">
        <v>523</v>
      </c>
      <c r="J1318" s="19">
        <v>512</v>
      </c>
      <c r="K1318" s="18">
        <v>2</v>
      </c>
      <c r="L1318" s="18">
        <v>60</v>
      </c>
      <c r="M1318" s="20">
        <v>2930</v>
      </c>
    </row>
    <row r="1319" spans="1:13" s="21" customFormat="1" ht="16.5">
      <c r="A1319" s="18">
        <v>3003441</v>
      </c>
      <c r="B1319" s="18">
        <v>3003401</v>
      </c>
      <c r="C1319" s="18" t="s">
        <v>64</v>
      </c>
      <c r="D1319" s="18">
        <v>41</v>
      </c>
      <c r="E1319" s="18">
        <v>90</v>
      </c>
      <c r="F1319" s="18">
        <v>4</v>
      </c>
      <c r="G1319" s="19">
        <v>611</v>
      </c>
      <c r="H1319" s="19">
        <v>533</v>
      </c>
      <c r="I1319" s="19">
        <v>522</v>
      </c>
      <c r="J1319" s="19">
        <v>511</v>
      </c>
      <c r="K1319" s="18">
        <v>2</v>
      </c>
      <c r="L1319" s="18">
        <v>60</v>
      </c>
      <c r="M1319" s="20">
        <v>2950</v>
      </c>
    </row>
    <row r="1320" spans="1:13" s="21" customFormat="1" ht="16.5">
      <c r="A1320" s="18">
        <v>3003442</v>
      </c>
      <c r="B1320" s="18">
        <v>3003401</v>
      </c>
      <c r="C1320" s="18" t="s">
        <v>64</v>
      </c>
      <c r="D1320" s="18">
        <v>42</v>
      </c>
      <c r="E1320" s="18">
        <v>90</v>
      </c>
      <c r="F1320" s="18">
        <v>4</v>
      </c>
      <c r="G1320" s="19">
        <v>613</v>
      </c>
      <c r="H1320" s="19">
        <v>532</v>
      </c>
      <c r="I1320" s="19">
        <v>521</v>
      </c>
      <c r="J1320" s="19">
        <v>513</v>
      </c>
      <c r="K1320" s="18">
        <v>2</v>
      </c>
      <c r="L1320" s="18">
        <v>60</v>
      </c>
      <c r="M1320" s="20">
        <v>2970</v>
      </c>
    </row>
    <row r="1321" spans="1:13" s="21" customFormat="1" ht="16.5">
      <c r="A1321" s="18">
        <v>3003443</v>
      </c>
      <c r="B1321" s="18">
        <v>3003401</v>
      </c>
      <c r="C1321" s="18" t="s">
        <v>64</v>
      </c>
      <c r="D1321" s="18">
        <v>43</v>
      </c>
      <c r="E1321" s="18">
        <v>90</v>
      </c>
      <c r="F1321" s="18">
        <v>4</v>
      </c>
      <c r="G1321" s="19">
        <v>612</v>
      </c>
      <c r="H1321" s="19">
        <v>531</v>
      </c>
      <c r="I1321" s="19">
        <v>523</v>
      </c>
      <c r="J1321" s="19">
        <v>512</v>
      </c>
      <c r="K1321" s="18">
        <v>2</v>
      </c>
      <c r="L1321" s="18">
        <v>60</v>
      </c>
      <c r="M1321" s="20">
        <v>2990</v>
      </c>
    </row>
    <row r="1322" spans="1:13" s="21" customFormat="1" ht="16.5">
      <c r="A1322" s="18">
        <v>3003444</v>
      </c>
      <c r="B1322" s="18">
        <v>3003401</v>
      </c>
      <c r="C1322" s="18" t="s">
        <v>64</v>
      </c>
      <c r="D1322" s="18">
        <v>44</v>
      </c>
      <c r="E1322" s="18">
        <v>90</v>
      </c>
      <c r="F1322" s="18">
        <v>4</v>
      </c>
      <c r="G1322" s="19">
        <v>611</v>
      </c>
      <c r="H1322" s="19">
        <v>533</v>
      </c>
      <c r="I1322" s="19">
        <v>522</v>
      </c>
      <c r="J1322" s="19">
        <v>511</v>
      </c>
      <c r="K1322" s="18">
        <v>2</v>
      </c>
      <c r="L1322" s="18">
        <v>60</v>
      </c>
      <c r="M1322" s="20">
        <v>3010</v>
      </c>
    </row>
    <row r="1323" spans="1:13" s="21" customFormat="1" ht="16.5">
      <c r="A1323" s="18">
        <v>3003445</v>
      </c>
      <c r="B1323" s="18">
        <v>3003401</v>
      </c>
      <c r="C1323" s="18" t="s">
        <v>64</v>
      </c>
      <c r="D1323" s="18">
        <v>45</v>
      </c>
      <c r="E1323" s="18">
        <v>90</v>
      </c>
      <c r="F1323" s="18">
        <v>4</v>
      </c>
      <c r="G1323" s="19">
        <v>613</v>
      </c>
      <c r="H1323" s="19">
        <v>632</v>
      </c>
      <c r="I1323" s="19">
        <v>521</v>
      </c>
      <c r="J1323" s="19">
        <v>513</v>
      </c>
      <c r="K1323" s="18">
        <v>2</v>
      </c>
      <c r="L1323" s="18">
        <v>60</v>
      </c>
      <c r="M1323" s="20">
        <v>3050</v>
      </c>
    </row>
    <row r="1324" spans="1:13" s="21" customFormat="1" ht="16.5">
      <c r="A1324" s="18">
        <v>3003446</v>
      </c>
      <c r="B1324" s="18">
        <v>3003401</v>
      </c>
      <c r="C1324" s="18" t="s">
        <v>64</v>
      </c>
      <c r="D1324" s="18">
        <v>46</v>
      </c>
      <c r="E1324" s="18">
        <v>90</v>
      </c>
      <c r="F1324" s="18">
        <v>4</v>
      </c>
      <c r="G1324" s="19">
        <v>622</v>
      </c>
      <c r="H1324" s="19">
        <v>631</v>
      </c>
      <c r="I1324" s="19">
        <v>523</v>
      </c>
      <c r="J1324" s="19">
        <v>512</v>
      </c>
      <c r="K1324" s="18">
        <v>2</v>
      </c>
      <c r="L1324" s="18">
        <v>60</v>
      </c>
      <c r="M1324" s="20">
        <v>3070</v>
      </c>
    </row>
    <row r="1325" spans="1:13" s="21" customFormat="1" ht="16.5">
      <c r="A1325" s="18">
        <v>3003447</v>
      </c>
      <c r="B1325" s="18">
        <v>3003401</v>
      </c>
      <c r="C1325" s="18" t="s">
        <v>64</v>
      </c>
      <c r="D1325" s="18">
        <v>47</v>
      </c>
      <c r="E1325" s="18">
        <v>90</v>
      </c>
      <c r="F1325" s="18">
        <v>4</v>
      </c>
      <c r="G1325" s="19">
        <v>621</v>
      </c>
      <c r="H1325" s="19">
        <v>633</v>
      </c>
      <c r="I1325" s="19">
        <v>522</v>
      </c>
      <c r="J1325" s="19">
        <v>511</v>
      </c>
      <c r="K1325" s="18">
        <v>2</v>
      </c>
      <c r="L1325" s="18">
        <v>60</v>
      </c>
      <c r="M1325" s="20">
        <v>3090</v>
      </c>
    </row>
    <row r="1326" spans="1:13" s="21" customFormat="1" ht="16.5">
      <c r="A1326" s="18">
        <v>3003448</v>
      </c>
      <c r="B1326" s="18">
        <v>3003401</v>
      </c>
      <c r="C1326" s="18" t="s">
        <v>64</v>
      </c>
      <c r="D1326" s="18">
        <v>48</v>
      </c>
      <c r="E1326" s="18">
        <v>90</v>
      </c>
      <c r="F1326" s="18">
        <v>4</v>
      </c>
      <c r="G1326" s="19">
        <v>613</v>
      </c>
      <c r="H1326" s="19">
        <v>632</v>
      </c>
      <c r="I1326" s="19">
        <v>521</v>
      </c>
      <c r="J1326" s="19">
        <v>513</v>
      </c>
      <c r="K1326" s="18">
        <v>2</v>
      </c>
      <c r="L1326" s="18">
        <v>60</v>
      </c>
      <c r="M1326" s="20">
        <v>3110</v>
      </c>
    </row>
    <row r="1327" spans="1:13" s="21" customFormat="1" ht="16.5">
      <c r="A1327" s="18">
        <v>3003449</v>
      </c>
      <c r="B1327" s="18">
        <v>3003401</v>
      </c>
      <c r="C1327" s="18" t="s">
        <v>64</v>
      </c>
      <c r="D1327" s="18">
        <v>49</v>
      </c>
      <c r="E1327" s="18">
        <v>90</v>
      </c>
      <c r="F1327" s="18">
        <v>4</v>
      </c>
      <c r="G1327" s="19">
        <v>612</v>
      </c>
      <c r="H1327" s="19">
        <v>631</v>
      </c>
      <c r="I1327" s="19">
        <v>623</v>
      </c>
      <c r="J1327" s="19">
        <v>611</v>
      </c>
      <c r="K1327" s="18">
        <v>2</v>
      </c>
      <c r="L1327" s="18">
        <v>60</v>
      </c>
      <c r="M1327" s="20">
        <v>3610</v>
      </c>
    </row>
    <row r="1328" spans="1:13" s="21" customFormat="1" ht="16.5">
      <c r="A1328" s="18">
        <v>3003450</v>
      </c>
      <c r="B1328" s="18">
        <v>3003401</v>
      </c>
      <c r="C1328" s="18" t="s">
        <v>64</v>
      </c>
      <c r="D1328" s="18">
        <v>50</v>
      </c>
      <c r="E1328" s="18">
        <v>120</v>
      </c>
      <c r="F1328" s="18">
        <v>4</v>
      </c>
      <c r="G1328" s="19">
        <v>611</v>
      </c>
      <c r="H1328" s="19">
        <v>633</v>
      </c>
      <c r="I1328" s="19">
        <v>622</v>
      </c>
      <c r="J1328" s="19">
        <v>612</v>
      </c>
      <c r="K1328" s="18">
        <v>2</v>
      </c>
      <c r="L1328" s="18">
        <v>60</v>
      </c>
      <c r="M1328" s="20">
        <v>3810</v>
      </c>
    </row>
    <row r="1329" spans="1:13" s="21" customFormat="1" ht="16.5">
      <c r="A1329" s="18">
        <v>3004500</v>
      </c>
      <c r="B1329" s="18">
        <v>3004501</v>
      </c>
      <c r="C1329" s="18" t="s">
        <v>65</v>
      </c>
      <c r="D1329" s="18">
        <v>0</v>
      </c>
      <c r="E1329" s="18">
        <v>50</v>
      </c>
      <c r="F1329" s="18">
        <v>2</v>
      </c>
      <c r="G1329" s="19">
        <v>112</v>
      </c>
      <c r="H1329" s="19">
        <v>131</v>
      </c>
      <c r="I1329" s="19">
        <v>0</v>
      </c>
      <c r="J1329" s="19">
        <v>0</v>
      </c>
      <c r="K1329" s="18">
        <v>2</v>
      </c>
      <c r="L1329" s="18">
        <v>60</v>
      </c>
      <c r="M1329" s="20">
        <v>60</v>
      </c>
    </row>
    <row r="1330" spans="1:13" s="21" customFormat="1" ht="16.5">
      <c r="A1330" s="18">
        <v>3004501</v>
      </c>
      <c r="B1330" s="18">
        <v>3004501</v>
      </c>
      <c r="C1330" s="18" t="s">
        <v>65</v>
      </c>
      <c r="D1330" s="18">
        <v>1</v>
      </c>
      <c r="E1330" s="18">
        <v>50</v>
      </c>
      <c r="F1330" s="18">
        <v>3</v>
      </c>
      <c r="G1330" s="19">
        <v>211</v>
      </c>
      <c r="H1330" s="19">
        <v>134</v>
      </c>
      <c r="I1330" s="19">
        <v>123</v>
      </c>
      <c r="J1330" s="19">
        <v>0</v>
      </c>
      <c r="K1330" s="18">
        <v>2</v>
      </c>
      <c r="L1330" s="18">
        <v>60</v>
      </c>
      <c r="M1330" s="20">
        <v>80</v>
      </c>
    </row>
    <row r="1331" spans="1:13" s="21" customFormat="1" ht="16.5">
      <c r="A1331" s="18">
        <v>3004502</v>
      </c>
      <c r="B1331" s="18">
        <v>3004501</v>
      </c>
      <c r="C1331" s="18" t="s">
        <v>65</v>
      </c>
      <c r="D1331" s="18">
        <v>2</v>
      </c>
      <c r="E1331" s="18">
        <v>50</v>
      </c>
      <c r="F1331" s="18">
        <v>4</v>
      </c>
      <c r="G1331" s="19">
        <v>214</v>
      </c>
      <c r="H1331" s="19">
        <v>133</v>
      </c>
      <c r="I1331" s="19">
        <v>122</v>
      </c>
      <c r="J1331" s="19">
        <v>131</v>
      </c>
      <c r="K1331" s="18">
        <v>2</v>
      </c>
      <c r="L1331" s="18">
        <v>60</v>
      </c>
      <c r="M1331" s="20">
        <v>100</v>
      </c>
    </row>
    <row r="1332" spans="1:13" s="21" customFormat="1" ht="16.5">
      <c r="A1332" s="18">
        <v>3004503</v>
      </c>
      <c r="B1332" s="18">
        <v>3004501</v>
      </c>
      <c r="C1332" s="18" t="s">
        <v>65</v>
      </c>
      <c r="D1332" s="18">
        <v>3</v>
      </c>
      <c r="E1332" s="18">
        <v>50</v>
      </c>
      <c r="F1332" s="18">
        <v>4</v>
      </c>
      <c r="G1332" s="19">
        <v>213</v>
      </c>
      <c r="H1332" s="19">
        <v>132</v>
      </c>
      <c r="I1332" s="19">
        <v>121</v>
      </c>
      <c r="J1332" s="19">
        <v>134</v>
      </c>
      <c r="K1332" s="18">
        <v>2</v>
      </c>
      <c r="L1332" s="18">
        <v>60</v>
      </c>
      <c r="M1332" s="20">
        <v>120</v>
      </c>
    </row>
    <row r="1333" spans="1:13" s="21" customFormat="1" ht="16.5">
      <c r="A1333" s="18">
        <v>3004504</v>
      </c>
      <c r="B1333" s="18">
        <v>3004501</v>
      </c>
      <c r="C1333" s="18" t="s">
        <v>65</v>
      </c>
      <c r="D1333" s="18">
        <v>4</v>
      </c>
      <c r="E1333" s="18">
        <v>50</v>
      </c>
      <c r="F1333" s="18">
        <v>4</v>
      </c>
      <c r="G1333" s="19">
        <v>212</v>
      </c>
      <c r="H1333" s="19">
        <v>231</v>
      </c>
      <c r="I1333" s="19">
        <v>124</v>
      </c>
      <c r="J1333" s="19">
        <v>133</v>
      </c>
      <c r="K1333" s="18">
        <v>2</v>
      </c>
      <c r="L1333" s="18">
        <v>60</v>
      </c>
      <c r="M1333" s="20">
        <v>140</v>
      </c>
    </row>
    <row r="1334" spans="1:13" s="21" customFormat="1" ht="16.5">
      <c r="A1334" s="18">
        <v>3004505</v>
      </c>
      <c r="B1334" s="18">
        <v>3004501</v>
      </c>
      <c r="C1334" s="18" t="s">
        <v>65</v>
      </c>
      <c r="D1334" s="18">
        <v>5</v>
      </c>
      <c r="E1334" s="18">
        <v>50</v>
      </c>
      <c r="F1334" s="18">
        <v>4</v>
      </c>
      <c r="G1334" s="19">
        <v>211</v>
      </c>
      <c r="H1334" s="19">
        <v>234</v>
      </c>
      <c r="I1334" s="19">
        <v>123</v>
      </c>
      <c r="J1334" s="19">
        <v>132</v>
      </c>
      <c r="K1334" s="18">
        <v>2</v>
      </c>
      <c r="L1334" s="18">
        <v>60</v>
      </c>
      <c r="M1334" s="20">
        <v>170</v>
      </c>
    </row>
    <row r="1335" spans="1:13" s="21" customFormat="1" ht="16.5">
      <c r="A1335" s="18">
        <v>3004506</v>
      </c>
      <c r="B1335" s="18">
        <v>3004501</v>
      </c>
      <c r="C1335" s="18" t="s">
        <v>65</v>
      </c>
      <c r="D1335" s="18">
        <v>6</v>
      </c>
      <c r="E1335" s="18">
        <v>50</v>
      </c>
      <c r="F1335" s="18">
        <v>4</v>
      </c>
      <c r="G1335" s="19">
        <v>214</v>
      </c>
      <c r="H1335" s="19">
        <v>233</v>
      </c>
      <c r="I1335" s="19">
        <v>122</v>
      </c>
      <c r="J1335" s="19">
        <v>131</v>
      </c>
      <c r="K1335" s="18">
        <v>2</v>
      </c>
      <c r="L1335" s="18">
        <v>60</v>
      </c>
      <c r="M1335" s="20">
        <v>190</v>
      </c>
    </row>
    <row r="1336" spans="1:13" s="21" customFormat="1" ht="16.5">
      <c r="A1336" s="18">
        <v>3004507</v>
      </c>
      <c r="B1336" s="18">
        <v>3004501</v>
      </c>
      <c r="C1336" s="18" t="s">
        <v>65</v>
      </c>
      <c r="D1336" s="18">
        <v>7</v>
      </c>
      <c r="E1336" s="18">
        <v>50</v>
      </c>
      <c r="F1336" s="18">
        <v>4</v>
      </c>
      <c r="G1336" s="19">
        <v>213</v>
      </c>
      <c r="H1336" s="19">
        <v>232</v>
      </c>
      <c r="I1336" s="19">
        <v>121</v>
      </c>
      <c r="J1336" s="19">
        <v>134</v>
      </c>
      <c r="K1336" s="18">
        <v>2</v>
      </c>
      <c r="L1336" s="18">
        <v>60</v>
      </c>
      <c r="M1336" s="20">
        <v>210</v>
      </c>
    </row>
    <row r="1337" spans="1:13" s="21" customFormat="1" ht="16.5">
      <c r="A1337" s="18">
        <v>3004508</v>
      </c>
      <c r="B1337" s="18">
        <v>3004501</v>
      </c>
      <c r="C1337" s="18" t="s">
        <v>65</v>
      </c>
      <c r="D1337" s="18">
        <v>8</v>
      </c>
      <c r="E1337" s="18">
        <v>50</v>
      </c>
      <c r="F1337" s="18">
        <v>4</v>
      </c>
      <c r="G1337" s="19">
        <v>212</v>
      </c>
      <c r="H1337" s="19">
        <v>231</v>
      </c>
      <c r="I1337" s="19">
        <v>124</v>
      </c>
      <c r="J1337" s="19">
        <v>133</v>
      </c>
      <c r="K1337" s="18">
        <v>2</v>
      </c>
      <c r="L1337" s="18">
        <v>60</v>
      </c>
      <c r="M1337" s="20">
        <v>230</v>
      </c>
    </row>
    <row r="1338" spans="1:13" s="21" customFormat="1" ht="16.5">
      <c r="A1338" s="18">
        <v>3004509</v>
      </c>
      <c r="B1338" s="18">
        <v>3004501</v>
      </c>
      <c r="C1338" s="18" t="s">
        <v>65</v>
      </c>
      <c r="D1338" s="18">
        <v>9</v>
      </c>
      <c r="E1338" s="18">
        <v>50</v>
      </c>
      <c r="F1338" s="18">
        <v>4</v>
      </c>
      <c r="G1338" s="19">
        <v>211</v>
      </c>
      <c r="H1338" s="19">
        <v>234</v>
      </c>
      <c r="I1338" s="19">
        <v>223</v>
      </c>
      <c r="J1338" s="19">
        <v>232</v>
      </c>
      <c r="K1338" s="18">
        <v>2</v>
      </c>
      <c r="L1338" s="18">
        <v>60</v>
      </c>
      <c r="M1338" s="20">
        <v>730</v>
      </c>
    </row>
    <row r="1339" spans="1:13" s="21" customFormat="1" ht="16.5">
      <c r="A1339" s="18">
        <v>3004510</v>
      </c>
      <c r="B1339" s="18">
        <v>3004501</v>
      </c>
      <c r="C1339" s="18" t="s">
        <v>65</v>
      </c>
      <c r="D1339" s="18">
        <v>10</v>
      </c>
      <c r="E1339" s="18">
        <v>60</v>
      </c>
      <c r="F1339" s="18">
        <v>4</v>
      </c>
      <c r="G1339" s="19">
        <v>311</v>
      </c>
      <c r="H1339" s="19">
        <v>233</v>
      </c>
      <c r="I1339" s="19">
        <v>222</v>
      </c>
      <c r="J1339" s="19">
        <v>231</v>
      </c>
      <c r="K1339" s="18">
        <v>2</v>
      </c>
      <c r="L1339" s="18">
        <v>60</v>
      </c>
      <c r="M1339" s="20">
        <v>770</v>
      </c>
    </row>
    <row r="1340" spans="1:13" s="21" customFormat="1" ht="16.5">
      <c r="A1340" s="18">
        <v>3004511</v>
      </c>
      <c r="B1340" s="18">
        <v>3004501</v>
      </c>
      <c r="C1340" s="18" t="s">
        <v>65</v>
      </c>
      <c r="D1340" s="18">
        <v>11</v>
      </c>
      <c r="E1340" s="18">
        <v>60</v>
      </c>
      <c r="F1340" s="18">
        <v>4</v>
      </c>
      <c r="G1340" s="19">
        <v>323</v>
      </c>
      <c r="H1340" s="19">
        <v>232</v>
      </c>
      <c r="I1340" s="19">
        <v>221</v>
      </c>
      <c r="J1340" s="19">
        <v>233</v>
      </c>
      <c r="K1340" s="18">
        <v>2</v>
      </c>
      <c r="L1340" s="18">
        <v>60</v>
      </c>
      <c r="M1340" s="20">
        <v>790</v>
      </c>
    </row>
    <row r="1341" spans="1:13" s="21" customFormat="1" ht="16.5">
      <c r="A1341" s="18">
        <v>3004512</v>
      </c>
      <c r="B1341" s="18">
        <v>3004501</v>
      </c>
      <c r="C1341" s="18" t="s">
        <v>65</v>
      </c>
      <c r="D1341" s="18">
        <v>12</v>
      </c>
      <c r="E1341" s="18">
        <v>60</v>
      </c>
      <c r="F1341" s="18">
        <v>4</v>
      </c>
      <c r="G1341" s="19">
        <v>312</v>
      </c>
      <c r="H1341" s="19">
        <v>231</v>
      </c>
      <c r="I1341" s="19">
        <v>223</v>
      </c>
      <c r="J1341" s="19">
        <v>232</v>
      </c>
      <c r="K1341" s="18">
        <v>2</v>
      </c>
      <c r="L1341" s="18">
        <v>60</v>
      </c>
      <c r="M1341" s="20">
        <v>810</v>
      </c>
    </row>
    <row r="1342" spans="1:13" s="21" customFormat="1" ht="16.5">
      <c r="A1342" s="18">
        <v>3004513</v>
      </c>
      <c r="B1342" s="18">
        <v>3004501</v>
      </c>
      <c r="C1342" s="18" t="s">
        <v>65</v>
      </c>
      <c r="D1342" s="18">
        <v>13</v>
      </c>
      <c r="E1342" s="18">
        <v>60</v>
      </c>
      <c r="F1342" s="18">
        <v>4</v>
      </c>
      <c r="G1342" s="19">
        <v>311</v>
      </c>
      <c r="H1342" s="19">
        <v>323</v>
      </c>
      <c r="I1342" s="19">
        <v>222</v>
      </c>
      <c r="J1342" s="19">
        <v>231</v>
      </c>
      <c r="K1342" s="18">
        <v>2</v>
      </c>
      <c r="L1342" s="18">
        <v>60</v>
      </c>
      <c r="M1342" s="20">
        <v>830</v>
      </c>
    </row>
    <row r="1343" spans="1:13" s="21" customFormat="1" ht="16.5">
      <c r="A1343" s="18">
        <v>3004514</v>
      </c>
      <c r="B1343" s="18">
        <v>3004501</v>
      </c>
      <c r="C1343" s="18" t="s">
        <v>65</v>
      </c>
      <c r="D1343" s="18">
        <v>14</v>
      </c>
      <c r="E1343" s="18">
        <v>60</v>
      </c>
      <c r="F1343" s="18">
        <v>4</v>
      </c>
      <c r="G1343" s="19">
        <v>313</v>
      </c>
      <c r="H1343" s="19">
        <v>322</v>
      </c>
      <c r="I1343" s="19">
        <v>221</v>
      </c>
      <c r="J1343" s="19">
        <v>233</v>
      </c>
      <c r="K1343" s="18">
        <v>2</v>
      </c>
      <c r="L1343" s="18">
        <v>60</v>
      </c>
      <c r="M1343" s="20">
        <v>850</v>
      </c>
    </row>
    <row r="1344" spans="1:13" s="21" customFormat="1" ht="16.5">
      <c r="A1344" s="18">
        <v>3004515</v>
      </c>
      <c r="B1344" s="18">
        <v>3004501</v>
      </c>
      <c r="C1344" s="18" t="s">
        <v>65</v>
      </c>
      <c r="D1344" s="18">
        <v>15</v>
      </c>
      <c r="E1344" s="18">
        <v>60</v>
      </c>
      <c r="F1344" s="18">
        <v>4</v>
      </c>
      <c r="G1344" s="19">
        <v>312</v>
      </c>
      <c r="H1344" s="19">
        <v>331</v>
      </c>
      <c r="I1344" s="19">
        <v>223</v>
      </c>
      <c r="J1344" s="19">
        <v>232</v>
      </c>
      <c r="K1344" s="18">
        <v>2</v>
      </c>
      <c r="L1344" s="18">
        <v>60</v>
      </c>
      <c r="M1344" s="20">
        <v>890</v>
      </c>
    </row>
    <row r="1345" spans="1:13" s="21" customFormat="1" ht="16.5">
      <c r="A1345" s="18">
        <v>3004516</v>
      </c>
      <c r="B1345" s="18">
        <v>3004501</v>
      </c>
      <c r="C1345" s="18" t="s">
        <v>65</v>
      </c>
      <c r="D1345" s="18">
        <v>16</v>
      </c>
      <c r="E1345" s="18">
        <v>60</v>
      </c>
      <c r="F1345" s="18">
        <v>4</v>
      </c>
      <c r="G1345" s="19">
        <v>311</v>
      </c>
      <c r="H1345" s="19">
        <v>333</v>
      </c>
      <c r="I1345" s="19">
        <v>222</v>
      </c>
      <c r="J1345" s="19">
        <v>231</v>
      </c>
      <c r="K1345" s="18">
        <v>2</v>
      </c>
      <c r="L1345" s="18">
        <v>60</v>
      </c>
      <c r="M1345" s="20">
        <v>910</v>
      </c>
    </row>
    <row r="1346" spans="1:13" s="21" customFormat="1" ht="16.5">
      <c r="A1346" s="18">
        <v>3004517</v>
      </c>
      <c r="B1346" s="18">
        <v>3004501</v>
      </c>
      <c r="C1346" s="18" t="s">
        <v>65</v>
      </c>
      <c r="D1346" s="18">
        <v>17</v>
      </c>
      <c r="E1346" s="18">
        <v>60</v>
      </c>
      <c r="F1346" s="18">
        <v>4</v>
      </c>
      <c r="G1346" s="19">
        <v>313</v>
      </c>
      <c r="H1346" s="19">
        <v>332</v>
      </c>
      <c r="I1346" s="19">
        <v>221</v>
      </c>
      <c r="J1346" s="19">
        <v>233</v>
      </c>
      <c r="K1346" s="18">
        <v>2</v>
      </c>
      <c r="L1346" s="18">
        <v>60</v>
      </c>
      <c r="M1346" s="20">
        <v>930</v>
      </c>
    </row>
    <row r="1347" spans="1:13" s="21" customFormat="1" ht="16.5">
      <c r="A1347" s="18">
        <v>3004518</v>
      </c>
      <c r="B1347" s="18">
        <v>3004501</v>
      </c>
      <c r="C1347" s="18" t="s">
        <v>65</v>
      </c>
      <c r="D1347" s="18">
        <v>18</v>
      </c>
      <c r="E1347" s="18">
        <v>60</v>
      </c>
      <c r="F1347" s="18">
        <v>4</v>
      </c>
      <c r="G1347" s="19">
        <v>312</v>
      </c>
      <c r="H1347" s="19">
        <v>321</v>
      </c>
      <c r="I1347" s="19">
        <v>223</v>
      </c>
      <c r="J1347" s="19">
        <v>232</v>
      </c>
      <c r="K1347" s="18">
        <v>2</v>
      </c>
      <c r="L1347" s="18">
        <v>60</v>
      </c>
      <c r="M1347" s="20">
        <v>950</v>
      </c>
    </row>
    <row r="1348" spans="1:13" s="21" customFormat="1" ht="16.5">
      <c r="A1348" s="18">
        <v>3004519</v>
      </c>
      <c r="B1348" s="18">
        <v>3004501</v>
      </c>
      <c r="C1348" s="18" t="s">
        <v>65</v>
      </c>
      <c r="D1348" s="18">
        <v>19</v>
      </c>
      <c r="E1348" s="18">
        <v>60</v>
      </c>
      <c r="F1348" s="18">
        <v>4</v>
      </c>
      <c r="G1348" s="19">
        <v>311</v>
      </c>
      <c r="H1348" s="19">
        <v>333</v>
      </c>
      <c r="I1348" s="19">
        <v>322</v>
      </c>
      <c r="J1348" s="19">
        <v>331</v>
      </c>
      <c r="K1348" s="18">
        <v>2</v>
      </c>
      <c r="L1348" s="18">
        <v>60</v>
      </c>
      <c r="M1348" s="20">
        <v>1450</v>
      </c>
    </row>
    <row r="1349" spans="1:13" s="21" customFormat="1" ht="16.5">
      <c r="A1349" s="18">
        <v>3004520</v>
      </c>
      <c r="B1349" s="18">
        <v>3004501</v>
      </c>
      <c r="C1349" s="18" t="s">
        <v>65</v>
      </c>
      <c r="D1349" s="18">
        <v>20</v>
      </c>
      <c r="E1349" s="18">
        <v>70</v>
      </c>
      <c r="F1349" s="18">
        <v>4</v>
      </c>
      <c r="G1349" s="19">
        <v>413</v>
      </c>
      <c r="H1349" s="19">
        <v>332</v>
      </c>
      <c r="I1349" s="19">
        <v>321</v>
      </c>
      <c r="J1349" s="19">
        <v>333</v>
      </c>
      <c r="K1349" s="18">
        <v>2</v>
      </c>
      <c r="L1349" s="18">
        <v>60</v>
      </c>
      <c r="M1349" s="20">
        <v>1490</v>
      </c>
    </row>
    <row r="1350" spans="1:13" s="21" customFormat="1" ht="16.5">
      <c r="A1350" s="18">
        <v>3004521</v>
      </c>
      <c r="B1350" s="18">
        <v>3004501</v>
      </c>
      <c r="C1350" s="18" t="s">
        <v>65</v>
      </c>
      <c r="D1350" s="18">
        <v>21</v>
      </c>
      <c r="E1350" s="18">
        <v>70</v>
      </c>
      <c r="F1350" s="18">
        <v>4</v>
      </c>
      <c r="G1350" s="19">
        <v>412</v>
      </c>
      <c r="H1350" s="19">
        <v>331</v>
      </c>
      <c r="I1350" s="19">
        <v>323</v>
      </c>
      <c r="J1350" s="19">
        <v>332</v>
      </c>
      <c r="K1350" s="18">
        <v>2</v>
      </c>
      <c r="L1350" s="18">
        <v>60</v>
      </c>
      <c r="M1350" s="20">
        <v>1510</v>
      </c>
    </row>
    <row r="1351" spans="1:13" s="21" customFormat="1" ht="16.5">
      <c r="A1351" s="18">
        <v>3004522</v>
      </c>
      <c r="B1351" s="18">
        <v>3004501</v>
      </c>
      <c r="C1351" s="18" t="s">
        <v>65</v>
      </c>
      <c r="D1351" s="18">
        <v>22</v>
      </c>
      <c r="E1351" s="18">
        <v>70</v>
      </c>
      <c r="F1351" s="18">
        <v>4</v>
      </c>
      <c r="G1351" s="19">
        <v>411</v>
      </c>
      <c r="H1351" s="19">
        <v>333</v>
      </c>
      <c r="I1351" s="19">
        <v>322</v>
      </c>
      <c r="J1351" s="19">
        <v>331</v>
      </c>
      <c r="K1351" s="18">
        <v>2</v>
      </c>
      <c r="L1351" s="18">
        <v>60</v>
      </c>
      <c r="M1351" s="20">
        <v>1530</v>
      </c>
    </row>
    <row r="1352" spans="1:13" s="21" customFormat="1" ht="16.5">
      <c r="A1352" s="18">
        <v>3004523</v>
      </c>
      <c r="B1352" s="18">
        <v>3004501</v>
      </c>
      <c r="C1352" s="18" t="s">
        <v>65</v>
      </c>
      <c r="D1352" s="18">
        <v>23</v>
      </c>
      <c r="E1352" s="18">
        <v>70</v>
      </c>
      <c r="F1352" s="18">
        <v>4</v>
      </c>
      <c r="G1352" s="19">
        <v>413</v>
      </c>
      <c r="H1352" s="19">
        <v>332</v>
      </c>
      <c r="I1352" s="19">
        <v>321</v>
      </c>
      <c r="J1352" s="19">
        <v>333</v>
      </c>
      <c r="K1352" s="18">
        <v>2</v>
      </c>
      <c r="L1352" s="18">
        <v>60</v>
      </c>
      <c r="M1352" s="20">
        <v>1550</v>
      </c>
    </row>
    <row r="1353" spans="1:13" s="21" customFormat="1" ht="16.5">
      <c r="A1353" s="18">
        <v>3004524</v>
      </c>
      <c r="B1353" s="18">
        <v>3004501</v>
      </c>
      <c r="C1353" s="18" t="s">
        <v>65</v>
      </c>
      <c r="D1353" s="18">
        <v>24</v>
      </c>
      <c r="E1353" s="18">
        <v>70</v>
      </c>
      <c r="F1353" s="18">
        <v>4</v>
      </c>
      <c r="G1353" s="19">
        <v>412</v>
      </c>
      <c r="H1353" s="19">
        <v>431</v>
      </c>
      <c r="I1353" s="19">
        <v>323</v>
      </c>
      <c r="J1353" s="19">
        <v>332</v>
      </c>
      <c r="K1353" s="18">
        <v>2</v>
      </c>
      <c r="L1353" s="18">
        <v>60</v>
      </c>
      <c r="M1353" s="20">
        <v>1570</v>
      </c>
    </row>
    <row r="1354" spans="1:13" s="21" customFormat="1" ht="16.5">
      <c r="A1354" s="18">
        <v>3004525</v>
      </c>
      <c r="B1354" s="18">
        <v>3004501</v>
      </c>
      <c r="C1354" s="18" t="s">
        <v>65</v>
      </c>
      <c r="D1354" s="18">
        <v>25</v>
      </c>
      <c r="E1354" s="18">
        <v>70</v>
      </c>
      <c r="F1354" s="18">
        <v>4</v>
      </c>
      <c r="G1354" s="19">
        <v>411</v>
      </c>
      <c r="H1354" s="19">
        <v>433</v>
      </c>
      <c r="I1354" s="19">
        <v>322</v>
      </c>
      <c r="J1354" s="19">
        <v>331</v>
      </c>
      <c r="K1354" s="18">
        <v>2</v>
      </c>
      <c r="L1354" s="18">
        <v>60</v>
      </c>
      <c r="M1354" s="20">
        <v>1610</v>
      </c>
    </row>
    <row r="1355" spans="1:13" s="21" customFormat="1" ht="16.5">
      <c r="A1355" s="18">
        <v>3004526</v>
      </c>
      <c r="B1355" s="18">
        <v>3004501</v>
      </c>
      <c r="C1355" s="18" t="s">
        <v>65</v>
      </c>
      <c r="D1355" s="18">
        <v>26</v>
      </c>
      <c r="E1355" s="18">
        <v>70</v>
      </c>
      <c r="F1355" s="18">
        <v>4</v>
      </c>
      <c r="G1355" s="19">
        <v>413</v>
      </c>
      <c r="H1355" s="19">
        <v>422</v>
      </c>
      <c r="I1355" s="19">
        <v>321</v>
      </c>
      <c r="J1355" s="19">
        <v>333</v>
      </c>
      <c r="K1355" s="18">
        <v>2</v>
      </c>
      <c r="L1355" s="18">
        <v>60</v>
      </c>
      <c r="M1355" s="20">
        <v>1630</v>
      </c>
    </row>
    <row r="1356" spans="1:13" s="21" customFormat="1" ht="16.5">
      <c r="A1356" s="18">
        <v>3004527</v>
      </c>
      <c r="B1356" s="18">
        <v>3004501</v>
      </c>
      <c r="C1356" s="18" t="s">
        <v>65</v>
      </c>
      <c r="D1356" s="18">
        <v>27</v>
      </c>
      <c r="E1356" s="18">
        <v>70</v>
      </c>
      <c r="F1356" s="18">
        <v>4</v>
      </c>
      <c r="G1356" s="19">
        <v>412</v>
      </c>
      <c r="H1356" s="19">
        <v>421</v>
      </c>
      <c r="I1356" s="19">
        <v>323</v>
      </c>
      <c r="J1356" s="19">
        <v>332</v>
      </c>
      <c r="K1356" s="18">
        <v>2</v>
      </c>
      <c r="L1356" s="18">
        <v>60</v>
      </c>
      <c r="M1356" s="20">
        <v>1650</v>
      </c>
    </row>
    <row r="1357" spans="1:13" s="21" customFormat="1" ht="16.5">
      <c r="A1357" s="18">
        <v>3004528</v>
      </c>
      <c r="B1357" s="18">
        <v>3004501</v>
      </c>
      <c r="C1357" s="18" t="s">
        <v>65</v>
      </c>
      <c r="D1357" s="18">
        <v>28</v>
      </c>
      <c r="E1357" s="18">
        <v>70</v>
      </c>
      <c r="F1357" s="18">
        <v>4</v>
      </c>
      <c r="G1357" s="19">
        <v>411</v>
      </c>
      <c r="H1357" s="19">
        <v>423</v>
      </c>
      <c r="I1357" s="19">
        <v>322</v>
      </c>
      <c r="J1357" s="19">
        <v>331</v>
      </c>
      <c r="K1357" s="18">
        <v>2</v>
      </c>
      <c r="L1357" s="18">
        <v>60</v>
      </c>
      <c r="M1357" s="20">
        <v>1670</v>
      </c>
    </row>
    <row r="1358" spans="1:13" s="21" customFormat="1" ht="16.5">
      <c r="A1358" s="18">
        <v>3004529</v>
      </c>
      <c r="B1358" s="18">
        <v>3004501</v>
      </c>
      <c r="C1358" s="18" t="s">
        <v>65</v>
      </c>
      <c r="D1358" s="18">
        <v>29</v>
      </c>
      <c r="E1358" s="18">
        <v>70</v>
      </c>
      <c r="F1358" s="18">
        <v>4</v>
      </c>
      <c r="G1358" s="19">
        <v>413</v>
      </c>
      <c r="H1358" s="19">
        <v>432</v>
      </c>
      <c r="I1358" s="19">
        <v>421</v>
      </c>
      <c r="J1358" s="19">
        <v>433</v>
      </c>
      <c r="K1358" s="18">
        <v>2</v>
      </c>
      <c r="L1358" s="18">
        <v>60</v>
      </c>
      <c r="M1358" s="20">
        <v>2170</v>
      </c>
    </row>
    <row r="1359" spans="1:13" s="21" customFormat="1" ht="16.5">
      <c r="A1359" s="18">
        <v>3004530</v>
      </c>
      <c r="B1359" s="18">
        <v>3004501</v>
      </c>
      <c r="C1359" s="18" t="s">
        <v>65</v>
      </c>
      <c r="D1359" s="18">
        <v>30</v>
      </c>
      <c r="E1359" s="18">
        <v>80</v>
      </c>
      <c r="F1359" s="18">
        <v>4</v>
      </c>
      <c r="G1359" s="19">
        <v>512</v>
      </c>
      <c r="H1359" s="19">
        <v>431</v>
      </c>
      <c r="I1359" s="19">
        <v>423</v>
      </c>
      <c r="J1359" s="19">
        <v>432</v>
      </c>
      <c r="K1359" s="18">
        <v>2</v>
      </c>
      <c r="L1359" s="18">
        <v>60</v>
      </c>
      <c r="M1359" s="20">
        <v>2210</v>
      </c>
    </row>
    <row r="1360" spans="1:13" s="21" customFormat="1" ht="16.5">
      <c r="A1360" s="18">
        <v>3004531</v>
      </c>
      <c r="B1360" s="18">
        <v>3004501</v>
      </c>
      <c r="C1360" s="18" t="s">
        <v>65</v>
      </c>
      <c r="D1360" s="18">
        <v>31</v>
      </c>
      <c r="E1360" s="18">
        <v>80</v>
      </c>
      <c r="F1360" s="18">
        <v>4</v>
      </c>
      <c r="G1360" s="19">
        <v>511</v>
      </c>
      <c r="H1360" s="19">
        <v>433</v>
      </c>
      <c r="I1360" s="19">
        <v>422</v>
      </c>
      <c r="J1360" s="19">
        <v>431</v>
      </c>
      <c r="K1360" s="18">
        <v>2</v>
      </c>
      <c r="L1360" s="18">
        <v>60</v>
      </c>
      <c r="M1360" s="20">
        <v>2230</v>
      </c>
    </row>
    <row r="1361" spans="1:13" s="21" customFormat="1" ht="16.5">
      <c r="A1361" s="18">
        <v>3004532</v>
      </c>
      <c r="B1361" s="18">
        <v>3004501</v>
      </c>
      <c r="C1361" s="18" t="s">
        <v>65</v>
      </c>
      <c r="D1361" s="18">
        <v>32</v>
      </c>
      <c r="E1361" s="18">
        <v>80</v>
      </c>
      <c r="F1361" s="18">
        <v>4</v>
      </c>
      <c r="G1361" s="19">
        <v>523</v>
      </c>
      <c r="H1361" s="19">
        <v>432</v>
      </c>
      <c r="I1361" s="19">
        <v>421</v>
      </c>
      <c r="J1361" s="19">
        <v>433</v>
      </c>
      <c r="K1361" s="18">
        <v>2</v>
      </c>
      <c r="L1361" s="18">
        <v>60</v>
      </c>
      <c r="M1361" s="20">
        <v>2250</v>
      </c>
    </row>
    <row r="1362" spans="1:13" s="21" customFormat="1" ht="16.5">
      <c r="A1362" s="18">
        <v>3004533</v>
      </c>
      <c r="B1362" s="18">
        <v>3004501</v>
      </c>
      <c r="C1362" s="18" t="s">
        <v>65</v>
      </c>
      <c r="D1362" s="18">
        <v>33</v>
      </c>
      <c r="E1362" s="18">
        <v>80</v>
      </c>
      <c r="F1362" s="18">
        <v>4</v>
      </c>
      <c r="G1362" s="19">
        <v>512</v>
      </c>
      <c r="H1362" s="19">
        <v>431</v>
      </c>
      <c r="I1362" s="19">
        <v>423</v>
      </c>
      <c r="J1362" s="19">
        <v>432</v>
      </c>
      <c r="K1362" s="18">
        <v>2</v>
      </c>
      <c r="L1362" s="18">
        <v>60</v>
      </c>
      <c r="M1362" s="20">
        <v>2270</v>
      </c>
    </row>
    <row r="1363" spans="1:13" s="21" customFormat="1" ht="16.5">
      <c r="A1363" s="18">
        <v>3004534</v>
      </c>
      <c r="B1363" s="18">
        <v>3004501</v>
      </c>
      <c r="C1363" s="18" t="s">
        <v>65</v>
      </c>
      <c r="D1363" s="18">
        <v>34</v>
      </c>
      <c r="E1363" s="18">
        <v>80</v>
      </c>
      <c r="F1363" s="18">
        <v>4</v>
      </c>
      <c r="G1363" s="19">
        <v>511</v>
      </c>
      <c r="H1363" s="19">
        <v>433</v>
      </c>
      <c r="I1363" s="19">
        <v>422</v>
      </c>
      <c r="J1363" s="19">
        <v>431</v>
      </c>
      <c r="K1363" s="18">
        <v>2</v>
      </c>
      <c r="L1363" s="18">
        <v>60</v>
      </c>
      <c r="M1363" s="20">
        <v>2290</v>
      </c>
    </row>
    <row r="1364" spans="1:13" s="21" customFormat="1" ht="16.5">
      <c r="A1364" s="18">
        <v>3004535</v>
      </c>
      <c r="B1364" s="18">
        <v>3004501</v>
      </c>
      <c r="C1364" s="18" t="s">
        <v>65</v>
      </c>
      <c r="D1364" s="18">
        <v>35</v>
      </c>
      <c r="E1364" s="18">
        <v>80</v>
      </c>
      <c r="F1364" s="18">
        <v>4</v>
      </c>
      <c r="G1364" s="19">
        <v>513</v>
      </c>
      <c r="H1364" s="19">
        <v>522</v>
      </c>
      <c r="I1364" s="19">
        <v>421</v>
      </c>
      <c r="J1364" s="19">
        <v>433</v>
      </c>
      <c r="K1364" s="18">
        <v>2</v>
      </c>
      <c r="L1364" s="18">
        <v>60</v>
      </c>
      <c r="M1364" s="20">
        <v>2330</v>
      </c>
    </row>
    <row r="1365" spans="1:13" s="21" customFormat="1" ht="16.5">
      <c r="A1365" s="18">
        <v>3004536</v>
      </c>
      <c r="B1365" s="18">
        <v>3004501</v>
      </c>
      <c r="C1365" s="18" t="s">
        <v>65</v>
      </c>
      <c r="D1365" s="18">
        <v>36</v>
      </c>
      <c r="E1365" s="18">
        <v>80</v>
      </c>
      <c r="F1365" s="18">
        <v>4</v>
      </c>
      <c r="G1365" s="19">
        <v>512</v>
      </c>
      <c r="H1365" s="19">
        <v>521</v>
      </c>
      <c r="I1365" s="19">
        <v>423</v>
      </c>
      <c r="J1365" s="19">
        <v>432</v>
      </c>
      <c r="K1365" s="18">
        <v>2</v>
      </c>
      <c r="L1365" s="18">
        <v>60</v>
      </c>
      <c r="M1365" s="20">
        <v>2350</v>
      </c>
    </row>
    <row r="1366" spans="1:13" s="21" customFormat="1" ht="16.5">
      <c r="A1366" s="18">
        <v>3004537</v>
      </c>
      <c r="B1366" s="18">
        <v>3004501</v>
      </c>
      <c r="C1366" s="18" t="s">
        <v>65</v>
      </c>
      <c r="D1366" s="18">
        <v>37</v>
      </c>
      <c r="E1366" s="18">
        <v>80</v>
      </c>
      <c r="F1366" s="18">
        <v>4</v>
      </c>
      <c r="G1366" s="19">
        <v>511</v>
      </c>
      <c r="H1366" s="19">
        <v>523</v>
      </c>
      <c r="I1366" s="19">
        <v>422</v>
      </c>
      <c r="J1366" s="19">
        <v>431</v>
      </c>
      <c r="K1366" s="18">
        <v>2</v>
      </c>
      <c r="L1366" s="18">
        <v>60</v>
      </c>
      <c r="M1366" s="20">
        <v>2370</v>
      </c>
    </row>
    <row r="1367" spans="1:13" s="21" customFormat="1" ht="16.5">
      <c r="A1367" s="18">
        <v>3004538</v>
      </c>
      <c r="B1367" s="18">
        <v>3004501</v>
      </c>
      <c r="C1367" s="18" t="s">
        <v>65</v>
      </c>
      <c r="D1367" s="18">
        <v>38</v>
      </c>
      <c r="E1367" s="18">
        <v>80</v>
      </c>
      <c r="F1367" s="18">
        <v>4</v>
      </c>
      <c r="G1367" s="19">
        <v>513</v>
      </c>
      <c r="H1367" s="19">
        <v>532</v>
      </c>
      <c r="I1367" s="19">
        <v>421</v>
      </c>
      <c r="J1367" s="19">
        <v>433</v>
      </c>
      <c r="K1367" s="18">
        <v>2</v>
      </c>
      <c r="L1367" s="18">
        <v>60</v>
      </c>
      <c r="M1367" s="20">
        <v>2390</v>
      </c>
    </row>
    <row r="1368" spans="1:13" s="21" customFormat="1" ht="16.5">
      <c r="A1368" s="18">
        <v>3004539</v>
      </c>
      <c r="B1368" s="18">
        <v>3004501</v>
      </c>
      <c r="C1368" s="18" t="s">
        <v>65</v>
      </c>
      <c r="D1368" s="18">
        <v>39</v>
      </c>
      <c r="E1368" s="18">
        <v>80</v>
      </c>
      <c r="F1368" s="18">
        <v>4</v>
      </c>
      <c r="G1368" s="19">
        <v>512</v>
      </c>
      <c r="H1368" s="19">
        <v>531</v>
      </c>
      <c r="I1368" s="19">
        <v>523</v>
      </c>
      <c r="J1368" s="19">
        <v>532</v>
      </c>
      <c r="K1368" s="18">
        <v>2</v>
      </c>
      <c r="L1368" s="18">
        <v>60</v>
      </c>
      <c r="M1368" s="20">
        <v>2890</v>
      </c>
    </row>
    <row r="1369" spans="1:13" s="21" customFormat="1" ht="16.5">
      <c r="A1369" s="18">
        <v>3004540</v>
      </c>
      <c r="B1369" s="18">
        <v>3004501</v>
      </c>
      <c r="C1369" s="18" t="s">
        <v>65</v>
      </c>
      <c r="D1369" s="18">
        <v>40</v>
      </c>
      <c r="E1369" s="18">
        <v>90</v>
      </c>
      <c r="F1369" s="18">
        <v>4</v>
      </c>
      <c r="G1369" s="19">
        <v>621</v>
      </c>
      <c r="H1369" s="19">
        <v>533</v>
      </c>
      <c r="I1369" s="19">
        <v>522</v>
      </c>
      <c r="J1369" s="19">
        <v>531</v>
      </c>
      <c r="K1369" s="18">
        <v>2</v>
      </c>
      <c r="L1369" s="18">
        <v>60</v>
      </c>
      <c r="M1369" s="20">
        <v>2930</v>
      </c>
    </row>
    <row r="1370" spans="1:13" s="21" customFormat="1" ht="16.5">
      <c r="A1370" s="18">
        <v>3004541</v>
      </c>
      <c r="B1370" s="18">
        <v>3004501</v>
      </c>
      <c r="C1370" s="18" t="s">
        <v>65</v>
      </c>
      <c r="D1370" s="18">
        <v>41</v>
      </c>
      <c r="E1370" s="18">
        <v>90</v>
      </c>
      <c r="F1370" s="18">
        <v>4</v>
      </c>
      <c r="G1370" s="19">
        <v>623</v>
      </c>
      <c r="H1370" s="19">
        <v>532</v>
      </c>
      <c r="I1370" s="19">
        <v>521</v>
      </c>
      <c r="J1370" s="19">
        <v>533</v>
      </c>
      <c r="K1370" s="18">
        <v>2</v>
      </c>
      <c r="L1370" s="18">
        <v>60</v>
      </c>
      <c r="M1370" s="20">
        <v>2950</v>
      </c>
    </row>
    <row r="1371" spans="1:13" s="21" customFormat="1" ht="16.5">
      <c r="A1371" s="18">
        <v>3004542</v>
      </c>
      <c r="B1371" s="18">
        <v>3004501</v>
      </c>
      <c r="C1371" s="18" t="s">
        <v>65</v>
      </c>
      <c r="D1371" s="18">
        <v>42</v>
      </c>
      <c r="E1371" s="18">
        <v>90</v>
      </c>
      <c r="F1371" s="18">
        <v>4</v>
      </c>
      <c r="G1371" s="19">
        <v>612</v>
      </c>
      <c r="H1371" s="19">
        <v>531</v>
      </c>
      <c r="I1371" s="19">
        <v>523</v>
      </c>
      <c r="J1371" s="19">
        <v>532</v>
      </c>
      <c r="K1371" s="18">
        <v>2</v>
      </c>
      <c r="L1371" s="18">
        <v>60</v>
      </c>
      <c r="M1371" s="20">
        <v>2970</v>
      </c>
    </row>
    <row r="1372" spans="1:13" s="21" customFormat="1" ht="16.5">
      <c r="A1372" s="18">
        <v>3004543</v>
      </c>
      <c r="B1372" s="18">
        <v>3004501</v>
      </c>
      <c r="C1372" s="18" t="s">
        <v>65</v>
      </c>
      <c r="D1372" s="18">
        <v>43</v>
      </c>
      <c r="E1372" s="18">
        <v>90</v>
      </c>
      <c r="F1372" s="18">
        <v>4</v>
      </c>
      <c r="G1372" s="19">
        <v>621</v>
      </c>
      <c r="H1372" s="19">
        <v>533</v>
      </c>
      <c r="I1372" s="19">
        <v>522</v>
      </c>
      <c r="J1372" s="19">
        <v>531</v>
      </c>
      <c r="K1372" s="18">
        <v>2</v>
      </c>
      <c r="L1372" s="18">
        <v>60</v>
      </c>
      <c r="M1372" s="20">
        <v>2990</v>
      </c>
    </row>
    <row r="1373" spans="1:13" s="21" customFormat="1" ht="16.5">
      <c r="A1373" s="18">
        <v>3004544</v>
      </c>
      <c r="B1373" s="18">
        <v>3004501</v>
      </c>
      <c r="C1373" s="18" t="s">
        <v>65</v>
      </c>
      <c r="D1373" s="18">
        <v>44</v>
      </c>
      <c r="E1373" s="18">
        <v>90</v>
      </c>
      <c r="F1373" s="18">
        <v>4</v>
      </c>
      <c r="G1373" s="19">
        <v>623</v>
      </c>
      <c r="H1373" s="19">
        <v>532</v>
      </c>
      <c r="I1373" s="19">
        <v>521</v>
      </c>
      <c r="J1373" s="19">
        <v>533</v>
      </c>
      <c r="K1373" s="18">
        <v>2</v>
      </c>
      <c r="L1373" s="18">
        <v>60</v>
      </c>
      <c r="M1373" s="20">
        <v>3010</v>
      </c>
    </row>
    <row r="1374" spans="1:13" s="21" customFormat="1" ht="16.5">
      <c r="A1374" s="18">
        <v>3004545</v>
      </c>
      <c r="B1374" s="18">
        <v>3004501</v>
      </c>
      <c r="C1374" s="18" t="s">
        <v>65</v>
      </c>
      <c r="D1374" s="18">
        <v>45</v>
      </c>
      <c r="E1374" s="18">
        <v>90</v>
      </c>
      <c r="F1374" s="18">
        <v>4</v>
      </c>
      <c r="G1374" s="19">
        <v>622</v>
      </c>
      <c r="H1374" s="19">
        <v>631</v>
      </c>
      <c r="I1374" s="19">
        <v>523</v>
      </c>
      <c r="J1374" s="19">
        <v>532</v>
      </c>
      <c r="K1374" s="18">
        <v>2</v>
      </c>
      <c r="L1374" s="18">
        <v>60</v>
      </c>
      <c r="M1374" s="20">
        <v>3050</v>
      </c>
    </row>
    <row r="1375" spans="1:13" s="21" customFormat="1" ht="16.5">
      <c r="A1375" s="18">
        <v>3004546</v>
      </c>
      <c r="B1375" s="18">
        <v>3004501</v>
      </c>
      <c r="C1375" s="18" t="s">
        <v>65</v>
      </c>
      <c r="D1375" s="18">
        <v>46</v>
      </c>
      <c r="E1375" s="18">
        <v>90</v>
      </c>
      <c r="F1375" s="18">
        <v>4</v>
      </c>
      <c r="G1375" s="19">
        <v>621</v>
      </c>
      <c r="H1375" s="19">
        <v>633</v>
      </c>
      <c r="I1375" s="19">
        <v>522</v>
      </c>
      <c r="J1375" s="19">
        <v>531</v>
      </c>
      <c r="K1375" s="18">
        <v>2</v>
      </c>
      <c r="L1375" s="18">
        <v>60</v>
      </c>
      <c r="M1375" s="20">
        <v>3070</v>
      </c>
    </row>
    <row r="1376" spans="1:13" s="21" customFormat="1" ht="16.5">
      <c r="A1376" s="18">
        <v>3004547</v>
      </c>
      <c r="B1376" s="18">
        <v>3004501</v>
      </c>
      <c r="C1376" s="18" t="s">
        <v>65</v>
      </c>
      <c r="D1376" s="18">
        <v>47</v>
      </c>
      <c r="E1376" s="18">
        <v>90</v>
      </c>
      <c r="F1376" s="18">
        <v>4</v>
      </c>
      <c r="G1376" s="19">
        <v>613</v>
      </c>
      <c r="H1376" s="19">
        <v>632</v>
      </c>
      <c r="I1376" s="19">
        <v>521</v>
      </c>
      <c r="J1376" s="19">
        <v>533</v>
      </c>
      <c r="K1376" s="18">
        <v>2</v>
      </c>
      <c r="L1376" s="18">
        <v>60</v>
      </c>
      <c r="M1376" s="20">
        <v>3090</v>
      </c>
    </row>
    <row r="1377" spans="1:13" s="21" customFormat="1" ht="16.5">
      <c r="A1377" s="18">
        <v>3004548</v>
      </c>
      <c r="B1377" s="18">
        <v>3004501</v>
      </c>
      <c r="C1377" s="18" t="s">
        <v>65</v>
      </c>
      <c r="D1377" s="18">
        <v>48</v>
      </c>
      <c r="E1377" s="18">
        <v>90</v>
      </c>
      <c r="F1377" s="18">
        <v>4</v>
      </c>
      <c r="G1377" s="19">
        <v>612</v>
      </c>
      <c r="H1377" s="19">
        <v>631</v>
      </c>
      <c r="I1377" s="19">
        <v>523</v>
      </c>
      <c r="J1377" s="19">
        <v>532</v>
      </c>
      <c r="K1377" s="18">
        <v>2</v>
      </c>
      <c r="L1377" s="18">
        <v>60</v>
      </c>
      <c r="M1377" s="20">
        <v>3110</v>
      </c>
    </row>
    <row r="1378" spans="1:13" s="21" customFormat="1" ht="16.5">
      <c r="A1378" s="18">
        <v>3004549</v>
      </c>
      <c r="B1378" s="18">
        <v>3004501</v>
      </c>
      <c r="C1378" s="18" t="s">
        <v>65</v>
      </c>
      <c r="D1378" s="18">
        <v>49</v>
      </c>
      <c r="E1378" s="18">
        <v>90</v>
      </c>
      <c r="F1378" s="18">
        <v>4</v>
      </c>
      <c r="G1378" s="19">
        <v>611</v>
      </c>
      <c r="H1378" s="19">
        <v>633</v>
      </c>
      <c r="I1378" s="19">
        <v>622</v>
      </c>
      <c r="J1378" s="19">
        <v>631</v>
      </c>
      <c r="K1378" s="18">
        <v>2</v>
      </c>
      <c r="L1378" s="18">
        <v>60</v>
      </c>
      <c r="M1378" s="20">
        <v>3610</v>
      </c>
    </row>
    <row r="1379" spans="1:13" s="21" customFormat="1" ht="16.5">
      <c r="A1379" s="18">
        <v>3004550</v>
      </c>
      <c r="B1379" s="18">
        <v>3004501</v>
      </c>
      <c r="C1379" s="18" t="s">
        <v>65</v>
      </c>
      <c r="D1379" s="18">
        <v>50</v>
      </c>
      <c r="E1379" s="18">
        <v>120</v>
      </c>
      <c r="F1379" s="18">
        <v>4</v>
      </c>
      <c r="G1379" s="19">
        <v>613</v>
      </c>
      <c r="H1379" s="19">
        <v>632</v>
      </c>
      <c r="I1379" s="19">
        <v>621</v>
      </c>
      <c r="J1379" s="19">
        <v>633</v>
      </c>
      <c r="K1379" s="18">
        <v>2</v>
      </c>
      <c r="L1379" s="18">
        <v>60</v>
      </c>
      <c r="M1379" s="20">
        <v>3810</v>
      </c>
    </row>
    <row r="1380" spans="1:13" s="21" customFormat="1" ht="16.5">
      <c r="A1380" s="18">
        <v>3005600</v>
      </c>
      <c r="B1380" s="18">
        <v>3005601</v>
      </c>
      <c r="C1380" s="18" t="s">
        <v>66</v>
      </c>
      <c r="D1380" s="18">
        <v>0</v>
      </c>
      <c r="E1380" s="18">
        <v>50</v>
      </c>
      <c r="F1380" s="18">
        <v>2</v>
      </c>
      <c r="G1380" s="19">
        <v>114</v>
      </c>
      <c r="H1380" s="19">
        <v>133</v>
      </c>
      <c r="I1380" s="19">
        <v>0</v>
      </c>
      <c r="J1380" s="19">
        <v>0</v>
      </c>
      <c r="K1380" s="18">
        <v>2</v>
      </c>
      <c r="L1380" s="18">
        <v>60</v>
      </c>
      <c r="M1380" s="20">
        <v>60</v>
      </c>
    </row>
    <row r="1381" spans="1:13" s="21" customFormat="1" ht="16.5">
      <c r="A1381" s="18">
        <v>3005601</v>
      </c>
      <c r="B1381" s="18">
        <v>3005601</v>
      </c>
      <c r="C1381" s="18" t="s">
        <v>66</v>
      </c>
      <c r="D1381" s="18">
        <v>1</v>
      </c>
      <c r="E1381" s="18">
        <v>50</v>
      </c>
      <c r="F1381" s="18">
        <v>3</v>
      </c>
      <c r="G1381" s="19">
        <v>213</v>
      </c>
      <c r="H1381" s="19">
        <v>132</v>
      </c>
      <c r="I1381" s="19">
        <v>121</v>
      </c>
      <c r="J1381" s="19">
        <v>0</v>
      </c>
      <c r="K1381" s="18">
        <v>2</v>
      </c>
      <c r="L1381" s="18">
        <v>60</v>
      </c>
      <c r="M1381" s="20">
        <v>80</v>
      </c>
    </row>
    <row r="1382" spans="1:13" s="21" customFormat="1" ht="16.5">
      <c r="A1382" s="18">
        <v>3005602</v>
      </c>
      <c r="B1382" s="18">
        <v>3005601</v>
      </c>
      <c r="C1382" s="18" t="s">
        <v>66</v>
      </c>
      <c r="D1382" s="18">
        <v>2</v>
      </c>
      <c r="E1382" s="18">
        <v>50</v>
      </c>
      <c r="F1382" s="18">
        <v>4</v>
      </c>
      <c r="G1382" s="19">
        <v>212</v>
      </c>
      <c r="H1382" s="19">
        <v>131</v>
      </c>
      <c r="I1382" s="19">
        <v>124</v>
      </c>
      <c r="J1382" s="19">
        <v>133</v>
      </c>
      <c r="K1382" s="18">
        <v>2</v>
      </c>
      <c r="L1382" s="18">
        <v>60</v>
      </c>
      <c r="M1382" s="20">
        <v>100</v>
      </c>
    </row>
    <row r="1383" spans="1:13" s="21" customFormat="1" ht="16.5">
      <c r="A1383" s="18">
        <v>3005603</v>
      </c>
      <c r="B1383" s="18">
        <v>3005601</v>
      </c>
      <c r="C1383" s="18" t="s">
        <v>66</v>
      </c>
      <c r="D1383" s="18">
        <v>3</v>
      </c>
      <c r="E1383" s="18">
        <v>50</v>
      </c>
      <c r="F1383" s="18">
        <v>4</v>
      </c>
      <c r="G1383" s="19">
        <v>211</v>
      </c>
      <c r="H1383" s="19">
        <v>134</v>
      </c>
      <c r="I1383" s="19">
        <v>123</v>
      </c>
      <c r="J1383" s="19">
        <v>132</v>
      </c>
      <c r="K1383" s="18">
        <v>2</v>
      </c>
      <c r="L1383" s="18">
        <v>60</v>
      </c>
      <c r="M1383" s="20">
        <v>120</v>
      </c>
    </row>
    <row r="1384" spans="1:13" s="21" customFormat="1" ht="16.5">
      <c r="A1384" s="18">
        <v>3005604</v>
      </c>
      <c r="B1384" s="18">
        <v>3005601</v>
      </c>
      <c r="C1384" s="18" t="s">
        <v>66</v>
      </c>
      <c r="D1384" s="18">
        <v>4</v>
      </c>
      <c r="E1384" s="18">
        <v>50</v>
      </c>
      <c r="F1384" s="18">
        <v>4</v>
      </c>
      <c r="G1384" s="19">
        <v>214</v>
      </c>
      <c r="H1384" s="19">
        <v>233</v>
      </c>
      <c r="I1384" s="19">
        <v>122</v>
      </c>
      <c r="J1384" s="19">
        <v>131</v>
      </c>
      <c r="K1384" s="18">
        <v>2</v>
      </c>
      <c r="L1384" s="18">
        <v>60</v>
      </c>
      <c r="M1384" s="20">
        <v>140</v>
      </c>
    </row>
    <row r="1385" spans="1:13" s="21" customFormat="1" ht="16.5">
      <c r="A1385" s="18">
        <v>3005605</v>
      </c>
      <c r="B1385" s="18">
        <v>3005601</v>
      </c>
      <c r="C1385" s="18" t="s">
        <v>66</v>
      </c>
      <c r="D1385" s="18">
        <v>5</v>
      </c>
      <c r="E1385" s="18">
        <v>50</v>
      </c>
      <c r="F1385" s="18">
        <v>4</v>
      </c>
      <c r="G1385" s="19">
        <v>213</v>
      </c>
      <c r="H1385" s="19">
        <v>232</v>
      </c>
      <c r="I1385" s="19">
        <v>121</v>
      </c>
      <c r="J1385" s="19">
        <v>134</v>
      </c>
      <c r="K1385" s="18">
        <v>2</v>
      </c>
      <c r="L1385" s="18">
        <v>60</v>
      </c>
      <c r="M1385" s="20">
        <v>170</v>
      </c>
    </row>
    <row r="1386" spans="1:13" s="21" customFormat="1" ht="16.5">
      <c r="A1386" s="18">
        <v>3005606</v>
      </c>
      <c r="B1386" s="18">
        <v>3005601</v>
      </c>
      <c r="C1386" s="18" t="s">
        <v>66</v>
      </c>
      <c r="D1386" s="18">
        <v>6</v>
      </c>
      <c r="E1386" s="18">
        <v>50</v>
      </c>
      <c r="F1386" s="18">
        <v>4</v>
      </c>
      <c r="G1386" s="19">
        <v>212</v>
      </c>
      <c r="H1386" s="19">
        <v>231</v>
      </c>
      <c r="I1386" s="19">
        <v>124</v>
      </c>
      <c r="J1386" s="19">
        <v>133</v>
      </c>
      <c r="K1386" s="18">
        <v>2</v>
      </c>
      <c r="L1386" s="18">
        <v>60</v>
      </c>
      <c r="M1386" s="20">
        <v>190</v>
      </c>
    </row>
    <row r="1387" spans="1:13" s="21" customFormat="1" ht="16.5">
      <c r="A1387" s="18">
        <v>3005607</v>
      </c>
      <c r="B1387" s="18">
        <v>3005601</v>
      </c>
      <c r="C1387" s="18" t="s">
        <v>66</v>
      </c>
      <c r="D1387" s="18">
        <v>7</v>
      </c>
      <c r="E1387" s="18">
        <v>50</v>
      </c>
      <c r="F1387" s="18">
        <v>4</v>
      </c>
      <c r="G1387" s="19">
        <v>211</v>
      </c>
      <c r="H1387" s="19">
        <v>234</v>
      </c>
      <c r="I1387" s="19">
        <v>123</v>
      </c>
      <c r="J1387" s="19">
        <v>132</v>
      </c>
      <c r="K1387" s="18">
        <v>2</v>
      </c>
      <c r="L1387" s="18">
        <v>60</v>
      </c>
      <c r="M1387" s="20">
        <v>210</v>
      </c>
    </row>
    <row r="1388" spans="1:13" s="21" customFormat="1" ht="16.5">
      <c r="A1388" s="18">
        <v>3005608</v>
      </c>
      <c r="B1388" s="18">
        <v>3005601</v>
      </c>
      <c r="C1388" s="18" t="s">
        <v>66</v>
      </c>
      <c r="D1388" s="18">
        <v>8</v>
      </c>
      <c r="E1388" s="18">
        <v>50</v>
      </c>
      <c r="F1388" s="18">
        <v>4</v>
      </c>
      <c r="G1388" s="19">
        <v>214</v>
      </c>
      <c r="H1388" s="19">
        <v>233</v>
      </c>
      <c r="I1388" s="19">
        <v>122</v>
      </c>
      <c r="J1388" s="19">
        <v>131</v>
      </c>
      <c r="K1388" s="18">
        <v>2</v>
      </c>
      <c r="L1388" s="18">
        <v>60</v>
      </c>
      <c r="M1388" s="20">
        <v>230</v>
      </c>
    </row>
    <row r="1389" spans="1:13" s="21" customFormat="1" ht="16.5">
      <c r="A1389" s="18">
        <v>3005609</v>
      </c>
      <c r="B1389" s="18">
        <v>3005601</v>
      </c>
      <c r="C1389" s="18" t="s">
        <v>66</v>
      </c>
      <c r="D1389" s="18">
        <v>9</v>
      </c>
      <c r="E1389" s="18">
        <v>50</v>
      </c>
      <c r="F1389" s="18">
        <v>4</v>
      </c>
      <c r="G1389" s="19">
        <v>213</v>
      </c>
      <c r="H1389" s="19">
        <v>232</v>
      </c>
      <c r="I1389" s="19">
        <v>221</v>
      </c>
      <c r="J1389" s="19">
        <v>234</v>
      </c>
      <c r="K1389" s="18">
        <v>2</v>
      </c>
      <c r="L1389" s="18">
        <v>60</v>
      </c>
      <c r="M1389" s="20">
        <v>730</v>
      </c>
    </row>
    <row r="1390" spans="1:13" s="21" customFormat="1" ht="16.5">
      <c r="A1390" s="18">
        <v>3005610</v>
      </c>
      <c r="B1390" s="18">
        <v>3005601</v>
      </c>
      <c r="C1390" s="18" t="s">
        <v>66</v>
      </c>
      <c r="D1390" s="18">
        <v>10</v>
      </c>
      <c r="E1390" s="18">
        <v>60</v>
      </c>
      <c r="F1390" s="18">
        <v>4</v>
      </c>
      <c r="G1390" s="19">
        <v>313</v>
      </c>
      <c r="H1390" s="19">
        <v>232</v>
      </c>
      <c r="I1390" s="19">
        <v>221</v>
      </c>
      <c r="J1390" s="19">
        <v>233</v>
      </c>
      <c r="K1390" s="18">
        <v>2</v>
      </c>
      <c r="L1390" s="18">
        <v>60</v>
      </c>
      <c r="M1390" s="20">
        <v>770</v>
      </c>
    </row>
    <row r="1391" spans="1:13" s="21" customFormat="1" ht="16.5">
      <c r="A1391" s="18">
        <v>3005611</v>
      </c>
      <c r="B1391" s="18">
        <v>3005601</v>
      </c>
      <c r="C1391" s="18" t="s">
        <v>66</v>
      </c>
      <c r="D1391" s="18">
        <v>11</v>
      </c>
      <c r="E1391" s="18">
        <v>60</v>
      </c>
      <c r="F1391" s="18">
        <v>4</v>
      </c>
      <c r="G1391" s="19">
        <v>312</v>
      </c>
      <c r="H1391" s="19">
        <v>231</v>
      </c>
      <c r="I1391" s="19">
        <v>223</v>
      </c>
      <c r="J1391" s="19">
        <v>232</v>
      </c>
      <c r="K1391" s="18">
        <v>2</v>
      </c>
      <c r="L1391" s="18">
        <v>60</v>
      </c>
      <c r="M1391" s="20">
        <v>790</v>
      </c>
    </row>
    <row r="1392" spans="1:13" s="21" customFormat="1" ht="16.5">
      <c r="A1392" s="18">
        <v>3005612</v>
      </c>
      <c r="B1392" s="18">
        <v>3005601</v>
      </c>
      <c r="C1392" s="18" t="s">
        <v>66</v>
      </c>
      <c r="D1392" s="18">
        <v>12</v>
      </c>
      <c r="E1392" s="18">
        <v>60</v>
      </c>
      <c r="F1392" s="18">
        <v>4</v>
      </c>
      <c r="G1392" s="19">
        <v>311</v>
      </c>
      <c r="H1392" s="19">
        <v>233</v>
      </c>
      <c r="I1392" s="19">
        <v>222</v>
      </c>
      <c r="J1392" s="19">
        <v>231</v>
      </c>
      <c r="K1392" s="18">
        <v>2</v>
      </c>
      <c r="L1392" s="18">
        <v>60</v>
      </c>
      <c r="M1392" s="20">
        <v>810</v>
      </c>
    </row>
    <row r="1393" spans="1:13" s="21" customFormat="1" ht="16.5">
      <c r="A1393" s="18">
        <v>3005613</v>
      </c>
      <c r="B1393" s="18">
        <v>3005601</v>
      </c>
      <c r="C1393" s="18" t="s">
        <v>66</v>
      </c>
      <c r="D1393" s="18">
        <v>13</v>
      </c>
      <c r="E1393" s="18">
        <v>60</v>
      </c>
      <c r="F1393" s="18">
        <v>4</v>
      </c>
      <c r="G1393" s="19">
        <v>313</v>
      </c>
      <c r="H1393" s="19">
        <v>332</v>
      </c>
      <c r="I1393" s="19">
        <v>221</v>
      </c>
      <c r="J1393" s="19">
        <v>233</v>
      </c>
      <c r="K1393" s="18">
        <v>2</v>
      </c>
      <c r="L1393" s="18">
        <v>60</v>
      </c>
      <c r="M1393" s="20">
        <v>830</v>
      </c>
    </row>
    <row r="1394" spans="1:13" s="21" customFormat="1" ht="16.5">
      <c r="A1394" s="18">
        <v>3005614</v>
      </c>
      <c r="B1394" s="18">
        <v>3005601</v>
      </c>
      <c r="C1394" s="18" t="s">
        <v>66</v>
      </c>
      <c r="D1394" s="18">
        <v>14</v>
      </c>
      <c r="E1394" s="18">
        <v>60</v>
      </c>
      <c r="F1394" s="18">
        <v>4</v>
      </c>
      <c r="G1394" s="19">
        <v>312</v>
      </c>
      <c r="H1394" s="19">
        <v>331</v>
      </c>
      <c r="I1394" s="19">
        <v>223</v>
      </c>
      <c r="J1394" s="19">
        <v>232</v>
      </c>
      <c r="K1394" s="18">
        <v>2</v>
      </c>
      <c r="L1394" s="18">
        <v>60</v>
      </c>
      <c r="M1394" s="20">
        <v>850</v>
      </c>
    </row>
    <row r="1395" spans="1:13" s="21" customFormat="1" ht="16.5">
      <c r="A1395" s="18">
        <v>3005615</v>
      </c>
      <c r="B1395" s="18">
        <v>3005601</v>
      </c>
      <c r="C1395" s="18" t="s">
        <v>66</v>
      </c>
      <c r="D1395" s="18">
        <v>15</v>
      </c>
      <c r="E1395" s="18">
        <v>60</v>
      </c>
      <c r="F1395" s="18">
        <v>4</v>
      </c>
      <c r="G1395" s="19">
        <v>311</v>
      </c>
      <c r="H1395" s="19">
        <v>323</v>
      </c>
      <c r="I1395" s="19">
        <v>222</v>
      </c>
      <c r="J1395" s="19">
        <v>231</v>
      </c>
      <c r="K1395" s="18">
        <v>2</v>
      </c>
      <c r="L1395" s="18">
        <v>60</v>
      </c>
      <c r="M1395" s="20">
        <v>890</v>
      </c>
    </row>
    <row r="1396" spans="1:13" s="21" customFormat="1" ht="16.5">
      <c r="A1396" s="18">
        <v>3005616</v>
      </c>
      <c r="B1396" s="18">
        <v>3005601</v>
      </c>
      <c r="C1396" s="18" t="s">
        <v>66</v>
      </c>
      <c r="D1396" s="18">
        <v>16</v>
      </c>
      <c r="E1396" s="18">
        <v>60</v>
      </c>
      <c r="F1396" s="18">
        <v>4</v>
      </c>
      <c r="G1396" s="19">
        <v>313</v>
      </c>
      <c r="H1396" s="19">
        <v>332</v>
      </c>
      <c r="I1396" s="19">
        <v>221</v>
      </c>
      <c r="J1396" s="19">
        <v>233</v>
      </c>
      <c r="K1396" s="18">
        <v>2</v>
      </c>
      <c r="L1396" s="18">
        <v>60</v>
      </c>
      <c r="M1396" s="20">
        <v>910</v>
      </c>
    </row>
    <row r="1397" spans="1:13" s="21" customFormat="1" ht="16.5">
      <c r="A1397" s="18">
        <v>3005617</v>
      </c>
      <c r="B1397" s="18">
        <v>3005601</v>
      </c>
      <c r="C1397" s="18" t="s">
        <v>66</v>
      </c>
      <c r="D1397" s="18">
        <v>17</v>
      </c>
      <c r="E1397" s="18">
        <v>60</v>
      </c>
      <c r="F1397" s="18">
        <v>4</v>
      </c>
      <c r="G1397" s="19">
        <v>312</v>
      </c>
      <c r="H1397" s="19">
        <v>321</v>
      </c>
      <c r="I1397" s="19">
        <v>223</v>
      </c>
      <c r="J1397" s="19">
        <v>232</v>
      </c>
      <c r="K1397" s="18">
        <v>2</v>
      </c>
      <c r="L1397" s="18">
        <v>60</v>
      </c>
      <c r="M1397" s="20">
        <v>930</v>
      </c>
    </row>
    <row r="1398" spans="1:13" s="21" customFormat="1" ht="16.5">
      <c r="A1398" s="18">
        <v>3005618</v>
      </c>
      <c r="B1398" s="18">
        <v>3005601</v>
      </c>
      <c r="C1398" s="18" t="s">
        <v>66</v>
      </c>
      <c r="D1398" s="18">
        <v>18</v>
      </c>
      <c r="E1398" s="18">
        <v>60</v>
      </c>
      <c r="F1398" s="18">
        <v>4</v>
      </c>
      <c r="G1398" s="19">
        <v>311</v>
      </c>
      <c r="H1398" s="19">
        <v>333</v>
      </c>
      <c r="I1398" s="19">
        <v>222</v>
      </c>
      <c r="J1398" s="19">
        <v>231</v>
      </c>
      <c r="K1398" s="18">
        <v>2</v>
      </c>
      <c r="L1398" s="18">
        <v>60</v>
      </c>
      <c r="M1398" s="20">
        <v>950</v>
      </c>
    </row>
    <row r="1399" spans="1:13" s="21" customFormat="1" ht="16.5">
      <c r="A1399" s="18">
        <v>3005619</v>
      </c>
      <c r="B1399" s="18">
        <v>3005601</v>
      </c>
      <c r="C1399" s="18" t="s">
        <v>66</v>
      </c>
      <c r="D1399" s="18">
        <v>19</v>
      </c>
      <c r="E1399" s="18">
        <v>60</v>
      </c>
      <c r="F1399" s="18">
        <v>4</v>
      </c>
      <c r="G1399" s="19">
        <v>313</v>
      </c>
      <c r="H1399" s="19">
        <v>332</v>
      </c>
      <c r="I1399" s="19">
        <v>321</v>
      </c>
      <c r="J1399" s="19">
        <v>333</v>
      </c>
      <c r="K1399" s="18">
        <v>2</v>
      </c>
      <c r="L1399" s="18">
        <v>60</v>
      </c>
      <c r="M1399" s="20">
        <v>1450</v>
      </c>
    </row>
    <row r="1400" spans="1:13" s="21" customFormat="1" ht="16.5">
      <c r="A1400" s="18">
        <v>3005620</v>
      </c>
      <c r="B1400" s="18">
        <v>3005601</v>
      </c>
      <c r="C1400" s="18" t="s">
        <v>66</v>
      </c>
      <c r="D1400" s="18">
        <v>20</v>
      </c>
      <c r="E1400" s="18">
        <v>70</v>
      </c>
      <c r="F1400" s="18">
        <v>4</v>
      </c>
      <c r="G1400" s="19">
        <v>412</v>
      </c>
      <c r="H1400" s="19">
        <v>331</v>
      </c>
      <c r="I1400" s="19">
        <v>323</v>
      </c>
      <c r="J1400" s="19">
        <v>332</v>
      </c>
      <c r="K1400" s="18">
        <v>2</v>
      </c>
      <c r="L1400" s="18">
        <v>60</v>
      </c>
      <c r="M1400" s="20">
        <v>1490</v>
      </c>
    </row>
    <row r="1401" spans="1:13" s="21" customFormat="1" ht="16.5">
      <c r="A1401" s="18">
        <v>3005621</v>
      </c>
      <c r="B1401" s="18">
        <v>3005601</v>
      </c>
      <c r="C1401" s="18" t="s">
        <v>66</v>
      </c>
      <c r="D1401" s="18">
        <v>21</v>
      </c>
      <c r="E1401" s="18">
        <v>70</v>
      </c>
      <c r="F1401" s="18">
        <v>4</v>
      </c>
      <c r="G1401" s="19">
        <v>411</v>
      </c>
      <c r="H1401" s="19">
        <v>333</v>
      </c>
      <c r="I1401" s="19">
        <v>322</v>
      </c>
      <c r="J1401" s="19">
        <v>331</v>
      </c>
      <c r="K1401" s="18">
        <v>2</v>
      </c>
      <c r="L1401" s="18">
        <v>60</v>
      </c>
      <c r="M1401" s="20">
        <v>1510</v>
      </c>
    </row>
    <row r="1402" spans="1:13" s="21" customFormat="1" ht="16.5">
      <c r="A1402" s="18">
        <v>3005622</v>
      </c>
      <c r="B1402" s="18">
        <v>3005601</v>
      </c>
      <c r="C1402" s="18" t="s">
        <v>66</v>
      </c>
      <c r="D1402" s="18">
        <v>22</v>
      </c>
      <c r="E1402" s="18">
        <v>70</v>
      </c>
      <c r="F1402" s="18">
        <v>4</v>
      </c>
      <c r="G1402" s="19">
        <v>413</v>
      </c>
      <c r="H1402" s="19">
        <v>332</v>
      </c>
      <c r="I1402" s="19">
        <v>321</v>
      </c>
      <c r="J1402" s="19">
        <v>333</v>
      </c>
      <c r="K1402" s="18">
        <v>2</v>
      </c>
      <c r="L1402" s="18">
        <v>60</v>
      </c>
      <c r="M1402" s="20">
        <v>1530</v>
      </c>
    </row>
    <row r="1403" spans="1:13" s="21" customFormat="1" ht="16.5">
      <c r="A1403" s="18">
        <v>3005623</v>
      </c>
      <c r="B1403" s="18">
        <v>3005601</v>
      </c>
      <c r="C1403" s="18" t="s">
        <v>66</v>
      </c>
      <c r="D1403" s="18">
        <v>23</v>
      </c>
      <c r="E1403" s="18">
        <v>70</v>
      </c>
      <c r="F1403" s="18">
        <v>4</v>
      </c>
      <c r="G1403" s="19">
        <v>412</v>
      </c>
      <c r="H1403" s="19">
        <v>331</v>
      </c>
      <c r="I1403" s="19">
        <v>323</v>
      </c>
      <c r="J1403" s="19">
        <v>332</v>
      </c>
      <c r="K1403" s="18">
        <v>2</v>
      </c>
      <c r="L1403" s="18">
        <v>60</v>
      </c>
      <c r="M1403" s="20">
        <v>1550</v>
      </c>
    </row>
    <row r="1404" spans="1:13" s="21" customFormat="1" ht="16.5">
      <c r="A1404" s="18">
        <v>3005624</v>
      </c>
      <c r="B1404" s="18">
        <v>3005601</v>
      </c>
      <c r="C1404" s="18" t="s">
        <v>66</v>
      </c>
      <c r="D1404" s="18">
        <v>24</v>
      </c>
      <c r="E1404" s="18">
        <v>70</v>
      </c>
      <c r="F1404" s="18">
        <v>4</v>
      </c>
      <c r="G1404" s="19">
        <v>411</v>
      </c>
      <c r="H1404" s="19">
        <v>423</v>
      </c>
      <c r="I1404" s="19">
        <v>322</v>
      </c>
      <c r="J1404" s="19">
        <v>331</v>
      </c>
      <c r="K1404" s="18">
        <v>2</v>
      </c>
      <c r="L1404" s="18">
        <v>60</v>
      </c>
      <c r="M1404" s="20">
        <v>1570</v>
      </c>
    </row>
    <row r="1405" spans="1:13" s="21" customFormat="1" ht="16.5">
      <c r="A1405" s="18">
        <v>3005625</v>
      </c>
      <c r="B1405" s="18">
        <v>3005601</v>
      </c>
      <c r="C1405" s="18" t="s">
        <v>66</v>
      </c>
      <c r="D1405" s="18">
        <v>25</v>
      </c>
      <c r="E1405" s="18">
        <v>70</v>
      </c>
      <c r="F1405" s="18">
        <v>4</v>
      </c>
      <c r="G1405" s="19">
        <v>413</v>
      </c>
      <c r="H1405" s="19">
        <v>432</v>
      </c>
      <c r="I1405" s="19">
        <v>321</v>
      </c>
      <c r="J1405" s="19">
        <v>333</v>
      </c>
      <c r="K1405" s="18">
        <v>2</v>
      </c>
      <c r="L1405" s="18">
        <v>60</v>
      </c>
      <c r="M1405" s="20">
        <v>1610</v>
      </c>
    </row>
    <row r="1406" spans="1:13" s="21" customFormat="1" ht="16.5">
      <c r="A1406" s="18">
        <v>3005626</v>
      </c>
      <c r="B1406" s="18">
        <v>3005601</v>
      </c>
      <c r="C1406" s="18" t="s">
        <v>66</v>
      </c>
      <c r="D1406" s="18">
        <v>26</v>
      </c>
      <c r="E1406" s="18">
        <v>70</v>
      </c>
      <c r="F1406" s="18">
        <v>4</v>
      </c>
      <c r="G1406" s="19">
        <v>412</v>
      </c>
      <c r="H1406" s="19">
        <v>421</v>
      </c>
      <c r="I1406" s="19">
        <v>323</v>
      </c>
      <c r="J1406" s="19">
        <v>332</v>
      </c>
      <c r="K1406" s="18">
        <v>2</v>
      </c>
      <c r="L1406" s="18">
        <v>60</v>
      </c>
      <c r="M1406" s="20">
        <v>1630</v>
      </c>
    </row>
    <row r="1407" spans="1:13" s="21" customFormat="1" ht="16.5">
      <c r="A1407" s="18">
        <v>3005627</v>
      </c>
      <c r="B1407" s="18">
        <v>3005601</v>
      </c>
      <c r="C1407" s="18" t="s">
        <v>66</v>
      </c>
      <c r="D1407" s="18">
        <v>27</v>
      </c>
      <c r="E1407" s="18">
        <v>70</v>
      </c>
      <c r="F1407" s="18">
        <v>4</v>
      </c>
      <c r="G1407" s="19">
        <v>411</v>
      </c>
      <c r="H1407" s="19">
        <v>423</v>
      </c>
      <c r="I1407" s="19">
        <v>322</v>
      </c>
      <c r="J1407" s="19">
        <v>331</v>
      </c>
      <c r="K1407" s="18">
        <v>2</v>
      </c>
      <c r="L1407" s="18">
        <v>60</v>
      </c>
      <c r="M1407" s="20">
        <v>1650</v>
      </c>
    </row>
    <row r="1408" spans="1:13" s="21" customFormat="1" ht="16.5">
      <c r="A1408" s="18">
        <v>3005628</v>
      </c>
      <c r="B1408" s="18">
        <v>3005601</v>
      </c>
      <c r="C1408" s="18" t="s">
        <v>66</v>
      </c>
      <c r="D1408" s="18">
        <v>28</v>
      </c>
      <c r="E1408" s="18">
        <v>70</v>
      </c>
      <c r="F1408" s="18">
        <v>4</v>
      </c>
      <c r="G1408" s="19">
        <v>413</v>
      </c>
      <c r="H1408" s="19">
        <v>422</v>
      </c>
      <c r="I1408" s="19">
        <v>321</v>
      </c>
      <c r="J1408" s="19">
        <v>333</v>
      </c>
      <c r="K1408" s="18">
        <v>2</v>
      </c>
      <c r="L1408" s="18">
        <v>60</v>
      </c>
      <c r="M1408" s="20">
        <v>1670</v>
      </c>
    </row>
    <row r="1409" spans="1:13" s="21" customFormat="1" ht="16.5">
      <c r="A1409" s="18">
        <v>3005629</v>
      </c>
      <c r="B1409" s="18">
        <v>3005601</v>
      </c>
      <c r="C1409" s="18" t="s">
        <v>66</v>
      </c>
      <c r="D1409" s="18">
        <v>29</v>
      </c>
      <c r="E1409" s="18">
        <v>70</v>
      </c>
      <c r="F1409" s="18">
        <v>4</v>
      </c>
      <c r="G1409" s="19">
        <v>412</v>
      </c>
      <c r="H1409" s="19">
        <v>431</v>
      </c>
      <c r="I1409" s="19">
        <v>423</v>
      </c>
      <c r="J1409" s="19">
        <v>432</v>
      </c>
      <c r="K1409" s="18">
        <v>2</v>
      </c>
      <c r="L1409" s="18">
        <v>60</v>
      </c>
      <c r="M1409" s="20">
        <v>2170</v>
      </c>
    </row>
    <row r="1410" spans="1:13" s="21" customFormat="1" ht="16.5">
      <c r="A1410" s="18">
        <v>3005630</v>
      </c>
      <c r="B1410" s="18">
        <v>3005601</v>
      </c>
      <c r="C1410" s="18" t="s">
        <v>66</v>
      </c>
      <c r="D1410" s="18">
        <v>30</v>
      </c>
      <c r="E1410" s="18">
        <v>80</v>
      </c>
      <c r="F1410" s="18">
        <v>4</v>
      </c>
      <c r="G1410" s="19">
        <v>511</v>
      </c>
      <c r="H1410" s="19">
        <v>433</v>
      </c>
      <c r="I1410" s="19">
        <v>422</v>
      </c>
      <c r="J1410" s="19">
        <v>431</v>
      </c>
      <c r="K1410" s="18">
        <v>2</v>
      </c>
      <c r="L1410" s="18">
        <v>60</v>
      </c>
      <c r="M1410" s="20">
        <v>2210</v>
      </c>
    </row>
    <row r="1411" spans="1:13" s="21" customFormat="1" ht="16.5">
      <c r="A1411" s="18">
        <v>3005631</v>
      </c>
      <c r="B1411" s="18">
        <v>3005601</v>
      </c>
      <c r="C1411" s="18" t="s">
        <v>66</v>
      </c>
      <c r="D1411" s="18">
        <v>31</v>
      </c>
      <c r="E1411" s="18">
        <v>80</v>
      </c>
      <c r="F1411" s="18">
        <v>4</v>
      </c>
      <c r="G1411" s="19">
        <v>513</v>
      </c>
      <c r="H1411" s="19">
        <v>432</v>
      </c>
      <c r="I1411" s="19">
        <v>421</v>
      </c>
      <c r="J1411" s="19">
        <v>433</v>
      </c>
      <c r="K1411" s="18">
        <v>2</v>
      </c>
      <c r="L1411" s="18">
        <v>60</v>
      </c>
      <c r="M1411" s="20">
        <v>2230</v>
      </c>
    </row>
    <row r="1412" spans="1:13" s="21" customFormat="1" ht="16.5">
      <c r="A1412" s="18">
        <v>3005632</v>
      </c>
      <c r="B1412" s="18">
        <v>3005601</v>
      </c>
      <c r="C1412" s="18" t="s">
        <v>66</v>
      </c>
      <c r="D1412" s="18">
        <v>32</v>
      </c>
      <c r="E1412" s="18">
        <v>80</v>
      </c>
      <c r="F1412" s="18">
        <v>4</v>
      </c>
      <c r="G1412" s="19">
        <v>512</v>
      </c>
      <c r="H1412" s="19">
        <v>431</v>
      </c>
      <c r="I1412" s="19">
        <v>423</v>
      </c>
      <c r="J1412" s="19">
        <v>432</v>
      </c>
      <c r="K1412" s="18">
        <v>2</v>
      </c>
      <c r="L1412" s="18">
        <v>60</v>
      </c>
      <c r="M1412" s="20">
        <v>2250</v>
      </c>
    </row>
    <row r="1413" spans="1:13" s="21" customFormat="1" ht="16.5">
      <c r="A1413" s="18">
        <v>3005633</v>
      </c>
      <c r="B1413" s="18">
        <v>3005601</v>
      </c>
      <c r="C1413" s="18" t="s">
        <v>66</v>
      </c>
      <c r="D1413" s="18">
        <v>33</v>
      </c>
      <c r="E1413" s="18">
        <v>80</v>
      </c>
      <c r="F1413" s="18">
        <v>4</v>
      </c>
      <c r="G1413" s="19">
        <v>511</v>
      </c>
      <c r="H1413" s="19">
        <v>433</v>
      </c>
      <c r="I1413" s="19">
        <v>422</v>
      </c>
      <c r="J1413" s="19">
        <v>431</v>
      </c>
      <c r="K1413" s="18">
        <v>2</v>
      </c>
      <c r="L1413" s="18">
        <v>60</v>
      </c>
      <c r="M1413" s="20">
        <v>2270</v>
      </c>
    </row>
    <row r="1414" spans="1:13" s="21" customFormat="1" ht="16.5">
      <c r="A1414" s="18">
        <v>3005634</v>
      </c>
      <c r="B1414" s="18">
        <v>3005601</v>
      </c>
      <c r="C1414" s="18" t="s">
        <v>66</v>
      </c>
      <c r="D1414" s="18">
        <v>34</v>
      </c>
      <c r="E1414" s="18">
        <v>80</v>
      </c>
      <c r="F1414" s="18">
        <v>4</v>
      </c>
      <c r="G1414" s="19">
        <v>513</v>
      </c>
      <c r="H1414" s="19">
        <v>432</v>
      </c>
      <c r="I1414" s="19">
        <v>421</v>
      </c>
      <c r="J1414" s="19">
        <v>433</v>
      </c>
      <c r="K1414" s="18">
        <v>2</v>
      </c>
      <c r="L1414" s="18">
        <v>60</v>
      </c>
      <c r="M1414" s="20">
        <v>2290</v>
      </c>
    </row>
    <row r="1415" spans="1:13" s="21" customFormat="1" ht="16.5">
      <c r="A1415" s="18">
        <v>3005635</v>
      </c>
      <c r="B1415" s="18">
        <v>3005601</v>
      </c>
      <c r="C1415" s="18" t="s">
        <v>66</v>
      </c>
      <c r="D1415" s="18">
        <v>35</v>
      </c>
      <c r="E1415" s="18">
        <v>80</v>
      </c>
      <c r="F1415" s="18">
        <v>4</v>
      </c>
      <c r="G1415" s="19">
        <v>512</v>
      </c>
      <c r="H1415" s="19">
        <v>531</v>
      </c>
      <c r="I1415" s="19">
        <v>423</v>
      </c>
      <c r="J1415" s="19">
        <v>432</v>
      </c>
      <c r="K1415" s="18">
        <v>2</v>
      </c>
      <c r="L1415" s="18">
        <v>60</v>
      </c>
      <c r="M1415" s="20">
        <v>2330</v>
      </c>
    </row>
    <row r="1416" spans="1:13" s="21" customFormat="1" ht="16.5">
      <c r="A1416" s="18">
        <v>3005636</v>
      </c>
      <c r="B1416" s="18">
        <v>3005601</v>
      </c>
      <c r="C1416" s="18" t="s">
        <v>66</v>
      </c>
      <c r="D1416" s="18">
        <v>36</v>
      </c>
      <c r="E1416" s="18">
        <v>80</v>
      </c>
      <c r="F1416" s="18">
        <v>4</v>
      </c>
      <c r="G1416" s="19">
        <v>511</v>
      </c>
      <c r="H1416" s="19">
        <v>523</v>
      </c>
      <c r="I1416" s="19">
        <v>422</v>
      </c>
      <c r="J1416" s="19">
        <v>431</v>
      </c>
      <c r="K1416" s="18">
        <v>2</v>
      </c>
      <c r="L1416" s="18">
        <v>60</v>
      </c>
      <c r="M1416" s="20">
        <v>2350</v>
      </c>
    </row>
    <row r="1417" spans="1:13" s="21" customFormat="1" ht="16.5">
      <c r="A1417" s="18">
        <v>3005637</v>
      </c>
      <c r="B1417" s="18">
        <v>3005601</v>
      </c>
      <c r="C1417" s="18" t="s">
        <v>66</v>
      </c>
      <c r="D1417" s="18">
        <v>37</v>
      </c>
      <c r="E1417" s="18">
        <v>80</v>
      </c>
      <c r="F1417" s="18">
        <v>4</v>
      </c>
      <c r="G1417" s="19">
        <v>513</v>
      </c>
      <c r="H1417" s="19">
        <v>532</v>
      </c>
      <c r="I1417" s="19">
        <v>421</v>
      </c>
      <c r="J1417" s="19">
        <v>433</v>
      </c>
      <c r="K1417" s="18">
        <v>2</v>
      </c>
      <c r="L1417" s="18">
        <v>60</v>
      </c>
      <c r="M1417" s="20">
        <v>2370</v>
      </c>
    </row>
    <row r="1418" spans="1:13" s="21" customFormat="1" ht="16.5">
      <c r="A1418" s="18">
        <v>3005638</v>
      </c>
      <c r="B1418" s="18">
        <v>3005601</v>
      </c>
      <c r="C1418" s="18" t="s">
        <v>66</v>
      </c>
      <c r="D1418" s="18">
        <v>38</v>
      </c>
      <c r="E1418" s="18">
        <v>80</v>
      </c>
      <c r="F1418" s="18">
        <v>4</v>
      </c>
      <c r="G1418" s="19">
        <v>512</v>
      </c>
      <c r="H1418" s="19">
        <v>521</v>
      </c>
      <c r="I1418" s="19">
        <v>423</v>
      </c>
      <c r="J1418" s="19">
        <v>432</v>
      </c>
      <c r="K1418" s="18">
        <v>2</v>
      </c>
      <c r="L1418" s="18">
        <v>60</v>
      </c>
      <c r="M1418" s="20">
        <v>2390</v>
      </c>
    </row>
    <row r="1419" spans="1:13" s="21" customFormat="1" ht="16.5">
      <c r="A1419" s="18">
        <v>3005639</v>
      </c>
      <c r="B1419" s="18">
        <v>3005601</v>
      </c>
      <c r="C1419" s="18" t="s">
        <v>66</v>
      </c>
      <c r="D1419" s="18">
        <v>39</v>
      </c>
      <c r="E1419" s="18">
        <v>80</v>
      </c>
      <c r="F1419" s="18">
        <v>4</v>
      </c>
      <c r="G1419" s="19">
        <v>511</v>
      </c>
      <c r="H1419" s="19">
        <v>533</v>
      </c>
      <c r="I1419" s="19">
        <v>522</v>
      </c>
      <c r="J1419" s="19">
        <v>531</v>
      </c>
      <c r="K1419" s="18">
        <v>2</v>
      </c>
      <c r="L1419" s="18">
        <v>60</v>
      </c>
      <c r="M1419" s="20">
        <v>2890</v>
      </c>
    </row>
    <row r="1420" spans="1:13" s="21" customFormat="1" ht="16.5">
      <c r="A1420" s="18">
        <v>3005640</v>
      </c>
      <c r="B1420" s="18">
        <v>3005601</v>
      </c>
      <c r="C1420" s="18" t="s">
        <v>66</v>
      </c>
      <c r="D1420" s="18">
        <v>40</v>
      </c>
      <c r="E1420" s="18">
        <v>90</v>
      </c>
      <c r="F1420" s="18">
        <v>4</v>
      </c>
      <c r="G1420" s="19">
        <v>623</v>
      </c>
      <c r="H1420" s="19">
        <v>532</v>
      </c>
      <c r="I1420" s="19">
        <v>521</v>
      </c>
      <c r="J1420" s="19">
        <v>533</v>
      </c>
      <c r="K1420" s="18">
        <v>2</v>
      </c>
      <c r="L1420" s="18">
        <v>60</v>
      </c>
      <c r="M1420" s="20">
        <v>2930</v>
      </c>
    </row>
    <row r="1421" spans="1:13" s="21" customFormat="1" ht="16.5">
      <c r="A1421" s="18">
        <v>3005641</v>
      </c>
      <c r="B1421" s="18">
        <v>3005601</v>
      </c>
      <c r="C1421" s="18" t="s">
        <v>66</v>
      </c>
      <c r="D1421" s="18">
        <v>41</v>
      </c>
      <c r="E1421" s="18">
        <v>90</v>
      </c>
      <c r="F1421" s="18">
        <v>4</v>
      </c>
      <c r="G1421" s="19">
        <v>622</v>
      </c>
      <c r="H1421" s="19">
        <v>531</v>
      </c>
      <c r="I1421" s="19">
        <v>523</v>
      </c>
      <c r="J1421" s="19">
        <v>532</v>
      </c>
      <c r="K1421" s="18">
        <v>2</v>
      </c>
      <c r="L1421" s="18">
        <v>60</v>
      </c>
      <c r="M1421" s="20">
        <v>2950</v>
      </c>
    </row>
    <row r="1422" spans="1:13" s="21" customFormat="1" ht="16.5">
      <c r="A1422" s="18">
        <v>3005642</v>
      </c>
      <c r="B1422" s="18">
        <v>3005601</v>
      </c>
      <c r="C1422" s="18" t="s">
        <v>66</v>
      </c>
      <c r="D1422" s="18">
        <v>42</v>
      </c>
      <c r="E1422" s="18">
        <v>90</v>
      </c>
      <c r="F1422" s="18">
        <v>4</v>
      </c>
      <c r="G1422" s="19">
        <v>621</v>
      </c>
      <c r="H1422" s="19">
        <v>533</v>
      </c>
      <c r="I1422" s="19">
        <v>522</v>
      </c>
      <c r="J1422" s="19">
        <v>531</v>
      </c>
      <c r="K1422" s="18">
        <v>2</v>
      </c>
      <c r="L1422" s="18">
        <v>60</v>
      </c>
      <c r="M1422" s="20">
        <v>2970</v>
      </c>
    </row>
    <row r="1423" spans="1:13" s="21" customFormat="1" ht="16.5">
      <c r="A1423" s="18">
        <v>3005643</v>
      </c>
      <c r="B1423" s="18">
        <v>3005601</v>
      </c>
      <c r="C1423" s="18" t="s">
        <v>66</v>
      </c>
      <c r="D1423" s="18">
        <v>43</v>
      </c>
      <c r="E1423" s="18">
        <v>90</v>
      </c>
      <c r="F1423" s="18">
        <v>4</v>
      </c>
      <c r="G1423" s="19">
        <v>623</v>
      </c>
      <c r="H1423" s="19">
        <v>532</v>
      </c>
      <c r="I1423" s="19">
        <v>521</v>
      </c>
      <c r="J1423" s="19">
        <v>533</v>
      </c>
      <c r="K1423" s="18">
        <v>2</v>
      </c>
      <c r="L1423" s="18">
        <v>60</v>
      </c>
      <c r="M1423" s="20">
        <v>2990</v>
      </c>
    </row>
    <row r="1424" spans="1:13" s="21" customFormat="1" ht="16.5">
      <c r="A1424" s="18">
        <v>3005644</v>
      </c>
      <c r="B1424" s="18">
        <v>3005601</v>
      </c>
      <c r="C1424" s="18" t="s">
        <v>66</v>
      </c>
      <c r="D1424" s="18">
        <v>44</v>
      </c>
      <c r="E1424" s="18">
        <v>90</v>
      </c>
      <c r="F1424" s="18">
        <v>4</v>
      </c>
      <c r="G1424" s="19">
        <v>622</v>
      </c>
      <c r="H1424" s="19">
        <v>531</v>
      </c>
      <c r="I1424" s="19">
        <v>523</v>
      </c>
      <c r="J1424" s="19">
        <v>532</v>
      </c>
      <c r="K1424" s="18">
        <v>2</v>
      </c>
      <c r="L1424" s="18">
        <v>60</v>
      </c>
      <c r="M1424" s="20">
        <v>3010</v>
      </c>
    </row>
    <row r="1425" spans="1:13" s="21" customFormat="1" ht="16.5">
      <c r="A1425" s="18">
        <v>3005645</v>
      </c>
      <c r="B1425" s="18">
        <v>3005601</v>
      </c>
      <c r="C1425" s="18" t="s">
        <v>66</v>
      </c>
      <c r="D1425" s="18">
        <v>45</v>
      </c>
      <c r="E1425" s="18">
        <v>90</v>
      </c>
      <c r="F1425" s="18">
        <v>4</v>
      </c>
      <c r="G1425" s="19">
        <v>621</v>
      </c>
      <c r="H1425" s="19">
        <v>633</v>
      </c>
      <c r="I1425" s="19">
        <v>522</v>
      </c>
      <c r="J1425" s="19">
        <v>531</v>
      </c>
      <c r="K1425" s="18">
        <v>2</v>
      </c>
      <c r="L1425" s="18">
        <v>60</v>
      </c>
      <c r="M1425" s="20">
        <v>3050</v>
      </c>
    </row>
    <row r="1426" spans="1:13" s="21" customFormat="1" ht="16.5">
      <c r="A1426" s="18">
        <v>3005646</v>
      </c>
      <c r="B1426" s="18">
        <v>3005601</v>
      </c>
      <c r="C1426" s="18" t="s">
        <v>66</v>
      </c>
      <c r="D1426" s="18">
        <v>46</v>
      </c>
      <c r="E1426" s="18">
        <v>90</v>
      </c>
      <c r="F1426" s="18">
        <v>4</v>
      </c>
      <c r="G1426" s="19">
        <v>613</v>
      </c>
      <c r="H1426" s="19">
        <v>632</v>
      </c>
      <c r="I1426" s="19">
        <v>521</v>
      </c>
      <c r="J1426" s="19">
        <v>533</v>
      </c>
      <c r="K1426" s="18">
        <v>2</v>
      </c>
      <c r="L1426" s="18">
        <v>60</v>
      </c>
      <c r="M1426" s="20">
        <v>3070</v>
      </c>
    </row>
    <row r="1427" spans="1:13" s="21" customFormat="1" ht="16.5">
      <c r="A1427" s="18">
        <v>3005647</v>
      </c>
      <c r="B1427" s="18">
        <v>3005601</v>
      </c>
      <c r="C1427" s="18" t="s">
        <v>66</v>
      </c>
      <c r="D1427" s="18">
        <v>47</v>
      </c>
      <c r="E1427" s="18">
        <v>90</v>
      </c>
      <c r="F1427" s="18">
        <v>4</v>
      </c>
      <c r="G1427" s="19">
        <v>622</v>
      </c>
      <c r="H1427" s="19">
        <v>631</v>
      </c>
      <c r="I1427" s="19">
        <v>523</v>
      </c>
      <c r="J1427" s="19">
        <v>532</v>
      </c>
      <c r="K1427" s="18">
        <v>2</v>
      </c>
      <c r="L1427" s="18">
        <v>60</v>
      </c>
      <c r="M1427" s="20">
        <v>3090</v>
      </c>
    </row>
    <row r="1428" spans="1:13" s="21" customFormat="1" ht="16.5">
      <c r="A1428" s="18">
        <v>3005648</v>
      </c>
      <c r="B1428" s="18">
        <v>3005601</v>
      </c>
      <c r="C1428" s="18" t="s">
        <v>66</v>
      </c>
      <c r="D1428" s="18">
        <v>48</v>
      </c>
      <c r="E1428" s="18">
        <v>90</v>
      </c>
      <c r="F1428" s="18">
        <v>4</v>
      </c>
      <c r="G1428" s="19">
        <v>611</v>
      </c>
      <c r="H1428" s="19">
        <v>633</v>
      </c>
      <c r="I1428" s="19">
        <v>522</v>
      </c>
      <c r="J1428" s="19">
        <v>531</v>
      </c>
      <c r="K1428" s="18">
        <v>2</v>
      </c>
      <c r="L1428" s="18">
        <v>60</v>
      </c>
      <c r="M1428" s="20">
        <v>3110</v>
      </c>
    </row>
    <row r="1429" spans="1:13" s="21" customFormat="1" ht="16.5">
      <c r="A1429" s="18">
        <v>3005649</v>
      </c>
      <c r="B1429" s="18">
        <v>3005601</v>
      </c>
      <c r="C1429" s="18" t="s">
        <v>66</v>
      </c>
      <c r="D1429" s="18">
        <v>49</v>
      </c>
      <c r="E1429" s="18">
        <v>90</v>
      </c>
      <c r="F1429" s="18">
        <v>4</v>
      </c>
      <c r="G1429" s="19">
        <v>623</v>
      </c>
      <c r="H1429" s="19">
        <v>632</v>
      </c>
      <c r="I1429" s="19">
        <v>621</v>
      </c>
      <c r="J1429" s="19">
        <v>633</v>
      </c>
      <c r="K1429" s="18">
        <v>2</v>
      </c>
      <c r="L1429" s="18">
        <v>60</v>
      </c>
      <c r="M1429" s="20">
        <v>3610</v>
      </c>
    </row>
    <row r="1430" spans="1:13" s="21" customFormat="1" ht="16.5">
      <c r="A1430" s="18">
        <v>3005650</v>
      </c>
      <c r="B1430" s="18">
        <v>3005601</v>
      </c>
      <c r="C1430" s="18" t="s">
        <v>66</v>
      </c>
      <c r="D1430" s="18">
        <v>50</v>
      </c>
      <c r="E1430" s="18">
        <v>120</v>
      </c>
      <c r="F1430" s="18">
        <v>4</v>
      </c>
      <c r="G1430" s="19">
        <v>612</v>
      </c>
      <c r="H1430" s="19">
        <v>631</v>
      </c>
      <c r="I1430" s="19">
        <v>623</v>
      </c>
      <c r="J1430" s="19">
        <v>632</v>
      </c>
      <c r="K1430" s="18">
        <v>2</v>
      </c>
      <c r="L1430" s="18">
        <v>60</v>
      </c>
      <c r="M1430" s="20">
        <v>3810</v>
      </c>
    </row>
    <row r="1431" spans="1:13" s="21" customFormat="1" ht="16.5">
      <c r="A1431" s="18">
        <v>3006700</v>
      </c>
      <c r="B1431" s="18">
        <v>3006701</v>
      </c>
      <c r="C1431" s="18" t="s">
        <v>67</v>
      </c>
      <c r="D1431" s="18">
        <v>0</v>
      </c>
      <c r="E1431" s="18">
        <v>50</v>
      </c>
      <c r="F1431" s="18">
        <v>2</v>
      </c>
      <c r="G1431" s="19">
        <v>111</v>
      </c>
      <c r="H1431" s="19">
        <v>134</v>
      </c>
      <c r="I1431" s="19">
        <v>0</v>
      </c>
      <c r="J1431" s="19">
        <v>0</v>
      </c>
      <c r="K1431" s="18">
        <v>2</v>
      </c>
      <c r="L1431" s="18">
        <v>60</v>
      </c>
      <c r="M1431" s="20">
        <v>60</v>
      </c>
    </row>
    <row r="1432" spans="1:13" s="21" customFormat="1" ht="16.5">
      <c r="A1432" s="18">
        <v>3006701</v>
      </c>
      <c r="B1432" s="18">
        <v>3006701</v>
      </c>
      <c r="C1432" s="18" t="s">
        <v>67</v>
      </c>
      <c r="D1432" s="18">
        <v>1</v>
      </c>
      <c r="E1432" s="18">
        <v>50</v>
      </c>
      <c r="F1432" s="18">
        <v>3</v>
      </c>
      <c r="G1432" s="19">
        <v>214</v>
      </c>
      <c r="H1432" s="19">
        <v>133</v>
      </c>
      <c r="I1432" s="19">
        <v>122</v>
      </c>
      <c r="J1432" s="19">
        <v>0</v>
      </c>
      <c r="K1432" s="18">
        <v>2</v>
      </c>
      <c r="L1432" s="18">
        <v>60</v>
      </c>
      <c r="M1432" s="20">
        <v>80</v>
      </c>
    </row>
    <row r="1433" spans="1:13" s="21" customFormat="1" ht="16.5">
      <c r="A1433" s="18">
        <v>3006702</v>
      </c>
      <c r="B1433" s="18">
        <v>3006701</v>
      </c>
      <c r="C1433" s="18" t="s">
        <v>67</v>
      </c>
      <c r="D1433" s="18">
        <v>2</v>
      </c>
      <c r="E1433" s="18">
        <v>50</v>
      </c>
      <c r="F1433" s="18">
        <v>4</v>
      </c>
      <c r="G1433" s="19">
        <v>213</v>
      </c>
      <c r="H1433" s="19">
        <v>132</v>
      </c>
      <c r="I1433" s="19">
        <v>121</v>
      </c>
      <c r="J1433" s="19">
        <v>114</v>
      </c>
      <c r="K1433" s="18">
        <v>2</v>
      </c>
      <c r="L1433" s="18">
        <v>60</v>
      </c>
      <c r="M1433" s="20">
        <v>100</v>
      </c>
    </row>
    <row r="1434" spans="1:13" s="21" customFormat="1" ht="16.5">
      <c r="A1434" s="18">
        <v>3006703</v>
      </c>
      <c r="B1434" s="18">
        <v>3006701</v>
      </c>
      <c r="C1434" s="18" t="s">
        <v>67</v>
      </c>
      <c r="D1434" s="18">
        <v>3</v>
      </c>
      <c r="E1434" s="18">
        <v>50</v>
      </c>
      <c r="F1434" s="18">
        <v>4</v>
      </c>
      <c r="G1434" s="19">
        <v>212</v>
      </c>
      <c r="H1434" s="19">
        <v>131</v>
      </c>
      <c r="I1434" s="19">
        <v>124</v>
      </c>
      <c r="J1434" s="19">
        <v>113</v>
      </c>
      <c r="K1434" s="18">
        <v>2</v>
      </c>
      <c r="L1434" s="18">
        <v>60</v>
      </c>
      <c r="M1434" s="20">
        <v>120</v>
      </c>
    </row>
    <row r="1435" spans="1:13" s="21" customFormat="1" ht="16.5">
      <c r="A1435" s="18">
        <v>3006704</v>
      </c>
      <c r="B1435" s="18">
        <v>3006701</v>
      </c>
      <c r="C1435" s="18" t="s">
        <v>67</v>
      </c>
      <c r="D1435" s="18">
        <v>4</v>
      </c>
      <c r="E1435" s="18">
        <v>50</v>
      </c>
      <c r="F1435" s="18">
        <v>4</v>
      </c>
      <c r="G1435" s="19">
        <v>211</v>
      </c>
      <c r="H1435" s="19">
        <v>234</v>
      </c>
      <c r="I1435" s="19">
        <v>123</v>
      </c>
      <c r="J1435" s="19">
        <v>112</v>
      </c>
      <c r="K1435" s="18">
        <v>2</v>
      </c>
      <c r="L1435" s="18">
        <v>60</v>
      </c>
      <c r="M1435" s="20">
        <v>140</v>
      </c>
    </row>
    <row r="1436" spans="1:13" s="21" customFormat="1" ht="16.5">
      <c r="A1436" s="18">
        <v>3006705</v>
      </c>
      <c r="B1436" s="18">
        <v>3006701</v>
      </c>
      <c r="C1436" s="18" t="s">
        <v>67</v>
      </c>
      <c r="D1436" s="18">
        <v>5</v>
      </c>
      <c r="E1436" s="18">
        <v>50</v>
      </c>
      <c r="F1436" s="18">
        <v>4</v>
      </c>
      <c r="G1436" s="19">
        <v>214</v>
      </c>
      <c r="H1436" s="19">
        <v>233</v>
      </c>
      <c r="I1436" s="19">
        <v>122</v>
      </c>
      <c r="J1436" s="19">
        <v>111</v>
      </c>
      <c r="K1436" s="18">
        <v>2</v>
      </c>
      <c r="L1436" s="18">
        <v>60</v>
      </c>
      <c r="M1436" s="20">
        <v>170</v>
      </c>
    </row>
    <row r="1437" spans="1:13" s="21" customFormat="1" ht="16.5">
      <c r="A1437" s="18">
        <v>3006706</v>
      </c>
      <c r="B1437" s="18">
        <v>3006701</v>
      </c>
      <c r="C1437" s="18" t="s">
        <v>67</v>
      </c>
      <c r="D1437" s="18">
        <v>6</v>
      </c>
      <c r="E1437" s="18">
        <v>50</v>
      </c>
      <c r="F1437" s="18">
        <v>4</v>
      </c>
      <c r="G1437" s="19">
        <v>213</v>
      </c>
      <c r="H1437" s="19">
        <v>232</v>
      </c>
      <c r="I1437" s="19">
        <v>121</v>
      </c>
      <c r="J1437" s="19">
        <v>114</v>
      </c>
      <c r="K1437" s="18">
        <v>2</v>
      </c>
      <c r="L1437" s="18">
        <v>60</v>
      </c>
      <c r="M1437" s="20">
        <v>190</v>
      </c>
    </row>
    <row r="1438" spans="1:13" s="21" customFormat="1" ht="16.5">
      <c r="A1438" s="18">
        <v>3006707</v>
      </c>
      <c r="B1438" s="18">
        <v>3006701</v>
      </c>
      <c r="C1438" s="18" t="s">
        <v>67</v>
      </c>
      <c r="D1438" s="18">
        <v>7</v>
      </c>
      <c r="E1438" s="18">
        <v>50</v>
      </c>
      <c r="F1438" s="18">
        <v>4</v>
      </c>
      <c r="G1438" s="19">
        <v>212</v>
      </c>
      <c r="H1438" s="19">
        <v>231</v>
      </c>
      <c r="I1438" s="19">
        <v>124</v>
      </c>
      <c r="J1438" s="19">
        <v>113</v>
      </c>
      <c r="K1438" s="18">
        <v>2</v>
      </c>
      <c r="L1438" s="18">
        <v>60</v>
      </c>
      <c r="M1438" s="20">
        <v>210</v>
      </c>
    </row>
    <row r="1439" spans="1:13" s="21" customFormat="1" ht="16.5">
      <c r="A1439" s="18">
        <v>3006708</v>
      </c>
      <c r="B1439" s="18">
        <v>3006701</v>
      </c>
      <c r="C1439" s="18" t="s">
        <v>67</v>
      </c>
      <c r="D1439" s="18">
        <v>8</v>
      </c>
      <c r="E1439" s="18">
        <v>50</v>
      </c>
      <c r="F1439" s="18">
        <v>4</v>
      </c>
      <c r="G1439" s="19">
        <v>211</v>
      </c>
      <c r="H1439" s="19">
        <v>234</v>
      </c>
      <c r="I1439" s="19">
        <v>123</v>
      </c>
      <c r="J1439" s="19">
        <v>112</v>
      </c>
      <c r="K1439" s="18">
        <v>2</v>
      </c>
      <c r="L1439" s="18">
        <v>60</v>
      </c>
      <c r="M1439" s="20">
        <v>230</v>
      </c>
    </row>
    <row r="1440" spans="1:13" s="21" customFormat="1" ht="16.5">
      <c r="A1440" s="18">
        <v>3006709</v>
      </c>
      <c r="B1440" s="18">
        <v>3006701</v>
      </c>
      <c r="C1440" s="18" t="s">
        <v>67</v>
      </c>
      <c r="D1440" s="18">
        <v>9</v>
      </c>
      <c r="E1440" s="18">
        <v>50</v>
      </c>
      <c r="F1440" s="18">
        <v>4</v>
      </c>
      <c r="G1440" s="19">
        <v>214</v>
      </c>
      <c r="H1440" s="19">
        <v>233</v>
      </c>
      <c r="I1440" s="19">
        <v>222</v>
      </c>
      <c r="J1440" s="19">
        <v>211</v>
      </c>
      <c r="K1440" s="18">
        <v>2</v>
      </c>
      <c r="L1440" s="18">
        <v>60</v>
      </c>
      <c r="M1440" s="20">
        <v>730</v>
      </c>
    </row>
    <row r="1441" spans="1:13" s="21" customFormat="1" ht="16.5">
      <c r="A1441" s="18">
        <v>3006710</v>
      </c>
      <c r="B1441" s="18">
        <v>3006701</v>
      </c>
      <c r="C1441" s="18" t="s">
        <v>67</v>
      </c>
      <c r="D1441" s="18">
        <v>10</v>
      </c>
      <c r="E1441" s="18">
        <v>60</v>
      </c>
      <c r="F1441" s="18">
        <v>4</v>
      </c>
      <c r="G1441" s="19">
        <v>311</v>
      </c>
      <c r="H1441" s="19">
        <v>233</v>
      </c>
      <c r="I1441" s="19">
        <v>222</v>
      </c>
      <c r="J1441" s="19">
        <v>211</v>
      </c>
      <c r="K1441" s="18">
        <v>2</v>
      </c>
      <c r="L1441" s="18">
        <v>60</v>
      </c>
      <c r="M1441" s="20">
        <v>770</v>
      </c>
    </row>
    <row r="1442" spans="1:13" s="21" customFormat="1" ht="16.5">
      <c r="A1442" s="18">
        <v>3006711</v>
      </c>
      <c r="B1442" s="18">
        <v>3006701</v>
      </c>
      <c r="C1442" s="18" t="s">
        <v>67</v>
      </c>
      <c r="D1442" s="18">
        <v>11</v>
      </c>
      <c r="E1442" s="18">
        <v>60</v>
      </c>
      <c r="F1442" s="18">
        <v>4</v>
      </c>
      <c r="G1442" s="19">
        <v>313</v>
      </c>
      <c r="H1442" s="19">
        <v>232</v>
      </c>
      <c r="I1442" s="19">
        <v>221</v>
      </c>
      <c r="J1442" s="19">
        <v>213</v>
      </c>
      <c r="K1442" s="18">
        <v>2</v>
      </c>
      <c r="L1442" s="18">
        <v>60</v>
      </c>
      <c r="M1442" s="20">
        <v>790</v>
      </c>
    </row>
    <row r="1443" spans="1:13" s="21" customFormat="1" ht="16.5">
      <c r="A1443" s="18">
        <v>3006712</v>
      </c>
      <c r="B1443" s="18">
        <v>3006701</v>
      </c>
      <c r="C1443" s="18" t="s">
        <v>67</v>
      </c>
      <c r="D1443" s="18">
        <v>12</v>
      </c>
      <c r="E1443" s="18">
        <v>60</v>
      </c>
      <c r="F1443" s="18">
        <v>4</v>
      </c>
      <c r="G1443" s="19">
        <v>322</v>
      </c>
      <c r="H1443" s="19">
        <v>231</v>
      </c>
      <c r="I1443" s="19">
        <v>223</v>
      </c>
      <c r="J1443" s="19">
        <v>212</v>
      </c>
      <c r="K1443" s="18">
        <v>2</v>
      </c>
      <c r="L1443" s="18">
        <v>60</v>
      </c>
      <c r="M1443" s="20">
        <v>810</v>
      </c>
    </row>
    <row r="1444" spans="1:13" s="21" customFormat="1" ht="16.5">
      <c r="A1444" s="18">
        <v>3006713</v>
      </c>
      <c r="B1444" s="18">
        <v>3006701</v>
      </c>
      <c r="C1444" s="18" t="s">
        <v>67</v>
      </c>
      <c r="D1444" s="18">
        <v>13</v>
      </c>
      <c r="E1444" s="18">
        <v>60</v>
      </c>
      <c r="F1444" s="18">
        <v>4</v>
      </c>
      <c r="G1444" s="19">
        <v>311</v>
      </c>
      <c r="H1444" s="19">
        <v>333</v>
      </c>
      <c r="I1444" s="19">
        <v>222</v>
      </c>
      <c r="J1444" s="19">
        <v>211</v>
      </c>
      <c r="K1444" s="18">
        <v>2</v>
      </c>
      <c r="L1444" s="18">
        <v>60</v>
      </c>
      <c r="M1444" s="20">
        <v>830</v>
      </c>
    </row>
    <row r="1445" spans="1:13" s="21" customFormat="1" ht="16.5">
      <c r="A1445" s="18">
        <v>3006714</v>
      </c>
      <c r="B1445" s="18">
        <v>3006701</v>
      </c>
      <c r="C1445" s="18" t="s">
        <v>67</v>
      </c>
      <c r="D1445" s="18">
        <v>14</v>
      </c>
      <c r="E1445" s="18">
        <v>60</v>
      </c>
      <c r="F1445" s="18">
        <v>4</v>
      </c>
      <c r="G1445" s="19">
        <v>313</v>
      </c>
      <c r="H1445" s="19">
        <v>322</v>
      </c>
      <c r="I1445" s="19">
        <v>221</v>
      </c>
      <c r="J1445" s="19">
        <v>213</v>
      </c>
      <c r="K1445" s="18">
        <v>2</v>
      </c>
      <c r="L1445" s="18">
        <v>60</v>
      </c>
      <c r="M1445" s="20">
        <v>850</v>
      </c>
    </row>
    <row r="1446" spans="1:13" s="21" customFormat="1" ht="16.5">
      <c r="A1446" s="18">
        <v>3006715</v>
      </c>
      <c r="B1446" s="18">
        <v>3006701</v>
      </c>
      <c r="C1446" s="18" t="s">
        <v>67</v>
      </c>
      <c r="D1446" s="18">
        <v>15</v>
      </c>
      <c r="E1446" s="18">
        <v>60</v>
      </c>
      <c r="F1446" s="18">
        <v>4</v>
      </c>
      <c r="G1446" s="19">
        <v>312</v>
      </c>
      <c r="H1446" s="19">
        <v>321</v>
      </c>
      <c r="I1446" s="19">
        <v>223</v>
      </c>
      <c r="J1446" s="19">
        <v>212</v>
      </c>
      <c r="K1446" s="18">
        <v>2</v>
      </c>
      <c r="L1446" s="18">
        <v>60</v>
      </c>
      <c r="M1446" s="20">
        <v>890</v>
      </c>
    </row>
    <row r="1447" spans="1:13" s="21" customFormat="1" ht="16.5">
      <c r="A1447" s="18">
        <v>3006716</v>
      </c>
      <c r="B1447" s="18">
        <v>3006701</v>
      </c>
      <c r="C1447" s="18" t="s">
        <v>67</v>
      </c>
      <c r="D1447" s="18">
        <v>16</v>
      </c>
      <c r="E1447" s="18">
        <v>60</v>
      </c>
      <c r="F1447" s="18">
        <v>4</v>
      </c>
      <c r="G1447" s="19">
        <v>311</v>
      </c>
      <c r="H1447" s="19">
        <v>323</v>
      </c>
      <c r="I1447" s="19">
        <v>222</v>
      </c>
      <c r="J1447" s="19">
        <v>211</v>
      </c>
      <c r="K1447" s="18">
        <v>2</v>
      </c>
      <c r="L1447" s="18">
        <v>60</v>
      </c>
      <c r="M1447" s="20">
        <v>910</v>
      </c>
    </row>
    <row r="1448" spans="1:13" s="21" customFormat="1" ht="16.5">
      <c r="A1448" s="18">
        <v>3006717</v>
      </c>
      <c r="B1448" s="18">
        <v>3006701</v>
      </c>
      <c r="C1448" s="18" t="s">
        <v>67</v>
      </c>
      <c r="D1448" s="18">
        <v>17</v>
      </c>
      <c r="E1448" s="18">
        <v>60</v>
      </c>
      <c r="F1448" s="18">
        <v>4</v>
      </c>
      <c r="G1448" s="19">
        <v>313</v>
      </c>
      <c r="H1448" s="19">
        <v>322</v>
      </c>
      <c r="I1448" s="19">
        <v>221</v>
      </c>
      <c r="J1448" s="19">
        <v>213</v>
      </c>
      <c r="K1448" s="18">
        <v>2</v>
      </c>
      <c r="L1448" s="18">
        <v>60</v>
      </c>
      <c r="M1448" s="20">
        <v>930</v>
      </c>
    </row>
    <row r="1449" spans="1:13" s="21" customFormat="1" ht="16.5">
      <c r="A1449" s="18">
        <v>3006718</v>
      </c>
      <c r="B1449" s="18">
        <v>3006701</v>
      </c>
      <c r="C1449" s="18" t="s">
        <v>67</v>
      </c>
      <c r="D1449" s="18">
        <v>18</v>
      </c>
      <c r="E1449" s="18">
        <v>60</v>
      </c>
      <c r="F1449" s="18">
        <v>4</v>
      </c>
      <c r="G1449" s="19">
        <v>312</v>
      </c>
      <c r="H1449" s="19">
        <v>331</v>
      </c>
      <c r="I1449" s="19">
        <v>223</v>
      </c>
      <c r="J1449" s="19">
        <v>212</v>
      </c>
      <c r="K1449" s="18">
        <v>2</v>
      </c>
      <c r="L1449" s="18">
        <v>60</v>
      </c>
      <c r="M1449" s="20">
        <v>950</v>
      </c>
    </row>
    <row r="1450" spans="1:13" s="21" customFormat="1" ht="16.5">
      <c r="A1450" s="18">
        <v>3006719</v>
      </c>
      <c r="B1450" s="18">
        <v>3006701</v>
      </c>
      <c r="C1450" s="18" t="s">
        <v>67</v>
      </c>
      <c r="D1450" s="18">
        <v>19</v>
      </c>
      <c r="E1450" s="18">
        <v>60</v>
      </c>
      <c r="F1450" s="18">
        <v>4</v>
      </c>
      <c r="G1450" s="19">
        <v>311</v>
      </c>
      <c r="H1450" s="19">
        <v>333</v>
      </c>
      <c r="I1450" s="19">
        <v>322</v>
      </c>
      <c r="J1450" s="19">
        <v>313</v>
      </c>
      <c r="K1450" s="18">
        <v>2</v>
      </c>
      <c r="L1450" s="18">
        <v>60</v>
      </c>
      <c r="M1450" s="20">
        <v>1450</v>
      </c>
    </row>
    <row r="1451" spans="1:13" s="21" customFormat="1" ht="16.5">
      <c r="A1451" s="18">
        <v>3006720</v>
      </c>
      <c r="B1451" s="18">
        <v>3006701</v>
      </c>
      <c r="C1451" s="18" t="s">
        <v>67</v>
      </c>
      <c r="D1451" s="18">
        <v>20</v>
      </c>
      <c r="E1451" s="18">
        <v>70</v>
      </c>
      <c r="F1451" s="18">
        <v>4</v>
      </c>
      <c r="G1451" s="19">
        <v>413</v>
      </c>
      <c r="H1451" s="19">
        <v>332</v>
      </c>
      <c r="I1451" s="19">
        <v>321</v>
      </c>
      <c r="J1451" s="19">
        <v>313</v>
      </c>
      <c r="K1451" s="18">
        <v>2</v>
      </c>
      <c r="L1451" s="18">
        <v>60</v>
      </c>
      <c r="M1451" s="20">
        <v>1490</v>
      </c>
    </row>
    <row r="1452" spans="1:13" s="21" customFormat="1" ht="16.5">
      <c r="A1452" s="18">
        <v>3006721</v>
      </c>
      <c r="B1452" s="18">
        <v>3006701</v>
      </c>
      <c r="C1452" s="18" t="s">
        <v>67</v>
      </c>
      <c r="D1452" s="18">
        <v>21</v>
      </c>
      <c r="E1452" s="18">
        <v>70</v>
      </c>
      <c r="F1452" s="18">
        <v>4</v>
      </c>
      <c r="G1452" s="19">
        <v>422</v>
      </c>
      <c r="H1452" s="19">
        <v>331</v>
      </c>
      <c r="I1452" s="19">
        <v>323</v>
      </c>
      <c r="J1452" s="19">
        <v>312</v>
      </c>
      <c r="K1452" s="18">
        <v>2</v>
      </c>
      <c r="L1452" s="18">
        <v>60</v>
      </c>
      <c r="M1452" s="20">
        <v>1510</v>
      </c>
    </row>
    <row r="1453" spans="1:13" s="21" customFormat="1" ht="16.5">
      <c r="A1453" s="18">
        <v>3006722</v>
      </c>
      <c r="B1453" s="18">
        <v>3006701</v>
      </c>
      <c r="C1453" s="18" t="s">
        <v>67</v>
      </c>
      <c r="D1453" s="18">
        <v>22</v>
      </c>
      <c r="E1453" s="18">
        <v>70</v>
      </c>
      <c r="F1453" s="18">
        <v>4</v>
      </c>
      <c r="G1453" s="19">
        <v>421</v>
      </c>
      <c r="H1453" s="19">
        <v>333</v>
      </c>
      <c r="I1453" s="19">
        <v>322</v>
      </c>
      <c r="J1453" s="19">
        <v>311</v>
      </c>
      <c r="K1453" s="18">
        <v>2</v>
      </c>
      <c r="L1453" s="18">
        <v>60</v>
      </c>
      <c r="M1453" s="20">
        <v>1530</v>
      </c>
    </row>
    <row r="1454" spans="1:13" s="21" customFormat="1" ht="16.5">
      <c r="A1454" s="18">
        <v>3006723</v>
      </c>
      <c r="B1454" s="18">
        <v>3006701</v>
      </c>
      <c r="C1454" s="18" t="s">
        <v>67</v>
      </c>
      <c r="D1454" s="18">
        <v>23</v>
      </c>
      <c r="E1454" s="18">
        <v>70</v>
      </c>
      <c r="F1454" s="18">
        <v>4</v>
      </c>
      <c r="G1454" s="19">
        <v>413</v>
      </c>
      <c r="H1454" s="19">
        <v>332</v>
      </c>
      <c r="I1454" s="19">
        <v>321</v>
      </c>
      <c r="J1454" s="19">
        <v>313</v>
      </c>
      <c r="K1454" s="18">
        <v>2</v>
      </c>
      <c r="L1454" s="18">
        <v>60</v>
      </c>
      <c r="M1454" s="20">
        <v>1550</v>
      </c>
    </row>
    <row r="1455" spans="1:13" s="21" customFormat="1" ht="16.5">
      <c r="A1455" s="18">
        <v>3006724</v>
      </c>
      <c r="B1455" s="18">
        <v>3006701</v>
      </c>
      <c r="C1455" s="18" t="s">
        <v>67</v>
      </c>
      <c r="D1455" s="18">
        <v>24</v>
      </c>
      <c r="E1455" s="18">
        <v>70</v>
      </c>
      <c r="F1455" s="18">
        <v>4</v>
      </c>
      <c r="G1455" s="19">
        <v>422</v>
      </c>
      <c r="H1455" s="19">
        <v>431</v>
      </c>
      <c r="I1455" s="19">
        <v>323</v>
      </c>
      <c r="J1455" s="19">
        <v>312</v>
      </c>
      <c r="K1455" s="18">
        <v>2</v>
      </c>
      <c r="L1455" s="18">
        <v>60</v>
      </c>
      <c r="M1455" s="20">
        <v>1570</v>
      </c>
    </row>
    <row r="1456" spans="1:13" s="21" customFormat="1" ht="16.5">
      <c r="A1456" s="18">
        <v>3006725</v>
      </c>
      <c r="B1456" s="18">
        <v>3006701</v>
      </c>
      <c r="C1456" s="18" t="s">
        <v>67</v>
      </c>
      <c r="D1456" s="18">
        <v>25</v>
      </c>
      <c r="E1456" s="18">
        <v>70</v>
      </c>
      <c r="F1456" s="18">
        <v>4</v>
      </c>
      <c r="G1456" s="19">
        <v>421</v>
      </c>
      <c r="H1456" s="19">
        <v>423</v>
      </c>
      <c r="I1456" s="19">
        <v>322</v>
      </c>
      <c r="J1456" s="19">
        <v>311</v>
      </c>
      <c r="K1456" s="18">
        <v>2</v>
      </c>
      <c r="L1456" s="18">
        <v>60</v>
      </c>
      <c r="M1456" s="20">
        <v>1610</v>
      </c>
    </row>
    <row r="1457" spans="1:13" s="21" customFormat="1" ht="16.5">
      <c r="A1457" s="18">
        <v>3006726</v>
      </c>
      <c r="B1457" s="18">
        <v>3006701</v>
      </c>
      <c r="C1457" s="18" t="s">
        <v>67</v>
      </c>
      <c r="D1457" s="18">
        <v>26</v>
      </c>
      <c r="E1457" s="18">
        <v>70</v>
      </c>
      <c r="F1457" s="18">
        <v>4</v>
      </c>
      <c r="G1457" s="19">
        <v>413</v>
      </c>
      <c r="H1457" s="19">
        <v>432</v>
      </c>
      <c r="I1457" s="19">
        <v>321</v>
      </c>
      <c r="J1457" s="19">
        <v>313</v>
      </c>
      <c r="K1457" s="18">
        <v>2</v>
      </c>
      <c r="L1457" s="18">
        <v>60</v>
      </c>
      <c r="M1457" s="20">
        <v>1630</v>
      </c>
    </row>
    <row r="1458" spans="1:13" s="21" customFormat="1" ht="16.5">
      <c r="A1458" s="18">
        <v>3006727</v>
      </c>
      <c r="B1458" s="18">
        <v>3006701</v>
      </c>
      <c r="C1458" s="18" t="s">
        <v>67</v>
      </c>
      <c r="D1458" s="18">
        <v>27</v>
      </c>
      <c r="E1458" s="18">
        <v>70</v>
      </c>
      <c r="F1458" s="18">
        <v>4</v>
      </c>
      <c r="G1458" s="19">
        <v>422</v>
      </c>
      <c r="H1458" s="19">
        <v>431</v>
      </c>
      <c r="I1458" s="19">
        <v>323</v>
      </c>
      <c r="J1458" s="19">
        <v>312</v>
      </c>
      <c r="K1458" s="18">
        <v>2</v>
      </c>
      <c r="L1458" s="18">
        <v>60</v>
      </c>
      <c r="M1458" s="20">
        <v>1650</v>
      </c>
    </row>
    <row r="1459" spans="1:13" s="21" customFormat="1" ht="16.5">
      <c r="A1459" s="18">
        <v>3006728</v>
      </c>
      <c r="B1459" s="18">
        <v>3006701</v>
      </c>
      <c r="C1459" s="18" t="s">
        <v>67</v>
      </c>
      <c r="D1459" s="18">
        <v>28</v>
      </c>
      <c r="E1459" s="18">
        <v>70</v>
      </c>
      <c r="F1459" s="18">
        <v>4</v>
      </c>
      <c r="G1459" s="19">
        <v>411</v>
      </c>
      <c r="H1459" s="19">
        <v>433</v>
      </c>
      <c r="I1459" s="19">
        <v>322</v>
      </c>
      <c r="J1459" s="19">
        <v>311</v>
      </c>
      <c r="K1459" s="18">
        <v>2</v>
      </c>
      <c r="L1459" s="18">
        <v>60</v>
      </c>
      <c r="M1459" s="20">
        <v>1670</v>
      </c>
    </row>
    <row r="1460" spans="1:13" s="21" customFormat="1" ht="16.5">
      <c r="A1460" s="18">
        <v>3006729</v>
      </c>
      <c r="B1460" s="18">
        <v>3006701</v>
      </c>
      <c r="C1460" s="18" t="s">
        <v>67</v>
      </c>
      <c r="D1460" s="18">
        <v>29</v>
      </c>
      <c r="E1460" s="18">
        <v>70</v>
      </c>
      <c r="F1460" s="18">
        <v>4</v>
      </c>
      <c r="G1460" s="19">
        <v>413</v>
      </c>
      <c r="H1460" s="19">
        <v>432</v>
      </c>
      <c r="I1460" s="19">
        <v>421</v>
      </c>
      <c r="J1460" s="19">
        <v>412</v>
      </c>
      <c r="K1460" s="18">
        <v>2</v>
      </c>
      <c r="L1460" s="18">
        <v>60</v>
      </c>
      <c r="M1460" s="20">
        <v>2170</v>
      </c>
    </row>
    <row r="1461" spans="1:13" s="21" customFormat="1" ht="16.5">
      <c r="A1461" s="18">
        <v>3006730</v>
      </c>
      <c r="B1461" s="18">
        <v>3006701</v>
      </c>
      <c r="C1461" s="18" t="s">
        <v>67</v>
      </c>
      <c r="D1461" s="18">
        <v>30</v>
      </c>
      <c r="E1461" s="18">
        <v>80</v>
      </c>
      <c r="F1461" s="18">
        <v>4</v>
      </c>
      <c r="G1461" s="19">
        <v>522</v>
      </c>
      <c r="H1461" s="19">
        <v>431</v>
      </c>
      <c r="I1461" s="19">
        <v>423</v>
      </c>
      <c r="J1461" s="19">
        <v>412</v>
      </c>
      <c r="K1461" s="18">
        <v>2</v>
      </c>
      <c r="L1461" s="18">
        <v>60</v>
      </c>
      <c r="M1461" s="20">
        <v>2210</v>
      </c>
    </row>
    <row r="1462" spans="1:13" s="21" customFormat="1" ht="16.5">
      <c r="A1462" s="18">
        <v>3006731</v>
      </c>
      <c r="B1462" s="18">
        <v>3006701</v>
      </c>
      <c r="C1462" s="18" t="s">
        <v>67</v>
      </c>
      <c r="D1462" s="18">
        <v>31</v>
      </c>
      <c r="E1462" s="18">
        <v>80</v>
      </c>
      <c r="F1462" s="18">
        <v>4</v>
      </c>
      <c r="G1462" s="19">
        <v>511</v>
      </c>
      <c r="H1462" s="19">
        <v>433</v>
      </c>
      <c r="I1462" s="19">
        <v>422</v>
      </c>
      <c r="J1462" s="19">
        <v>411</v>
      </c>
      <c r="K1462" s="18">
        <v>2</v>
      </c>
      <c r="L1462" s="18">
        <v>60</v>
      </c>
      <c r="M1462" s="20">
        <v>2230</v>
      </c>
    </row>
    <row r="1463" spans="1:13" s="21" customFormat="1" ht="16.5">
      <c r="A1463" s="18">
        <v>3006732</v>
      </c>
      <c r="B1463" s="18">
        <v>3006701</v>
      </c>
      <c r="C1463" s="18" t="s">
        <v>67</v>
      </c>
      <c r="D1463" s="18">
        <v>32</v>
      </c>
      <c r="E1463" s="18">
        <v>80</v>
      </c>
      <c r="F1463" s="18">
        <v>4</v>
      </c>
      <c r="G1463" s="19">
        <v>513</v>
      </c>
      <c r="H1463" s="19">
        <v>432</v>
      </c>
      <c r="I1463" s="19">
        <v>421</v>
      </c>
      <c r="J1463" s="19">
        <v>413</v>
      </c>
      <c r="K1463" s="18">
        <v>2</v>
      </c>
      <c r="L1463" s="18">
        <v>60</v>
      </c>
      <c r="M1463" s="20">
        <v>2250</v>
      </c>
    </row>
    <row r="1464" spans="1:13" s="21" customFormat="1" ht="16.5">
      <c r="A1464" s="18">
        <v>3006733</v>
      </c>
      <c r="B1464" s="18">
        <v>3006701</v>
      </c>
      <c r="C1464" s="18" t="s">
        <v>67</v>
      </c>
      <c r="D1464" s="18">
        <v>33</v>
      </c>
      <c r="E1464" s="18">
        <v>80</v>
      </c>
      <c r="F1464" s="18">
        <v>4</v>
      </c>
      <c r="G1464" s="19">
        <v>512</v>
      </c>
      <c r="H1464" s="19">
        <v>431</v>
      </c>
      <c r="I1464" s="19">
        <v>423</v>
      </c>
      <c r="J1464" s="19">
        <v>412</v>
      </c>
      <c r="K1464" s="18">
        <v>2</v>
      </c>
      <c r="L1464" s="18">
        <v>60</v>
      </c>
      <c r="M1464" s="20">
        <v>2270</v>
      </c>
    </row>
    <row r="1465" spans="1:13" s="21" customFormat="1" ht="16.5">
      <c r="A1465" s="18">
        <v>3006734</v>
      </c>
      <c r="B1465" s="18">
        <v>3006701</v>
      </c>
      <c r="C1465" s="18" t="s">
        <v>67</v>
      </c>
      <c r="D1465" s="18">
        <v>34</v>
      </c>
      <c r="E1465" s="18">
        <v>80</v>
      </c>
      <c r="F1465" s="18">
        <v>4</v>
      </c>
      <c r="G1465" s="19">
        <v>511</v>
      </c>
      <c r="H1465" s="19">
        <v>433</v>
      </c>
      <c r="I1465" s="19">
        <v>422</v>
      </c>
      <c r="J1465" s="19">
        <v>411</v>
      </c>
      <c r="K1465" s="18">
        <v>2</v>
      </c>
      <c r="L1465" s="18">
        <v>60</v>
      </c>
      <c r="M1465" s="20">
        <v>2290</v>
      </c>
    </row>
    <row r="1466" spans="1:13" s="21" customFormat="1" ht="16.5">
      <c r="A1466" s="18">
        <v>3006735</v>
      </c>
      <c r="B1466" s="18">
        <v>3006701</v>
      </c>
      <c r="C1466" s="18" t="s">
        <v>67</v>
      </c>
      <c r="D1466" s="18">
        <v>35</v>
      </c>
      <c r="E1466" s="18">
        <v>80</v>
      </c>
      <c r="F1466" s="18">
        <v>4</v>
      </c>
      <c r="G1466" s="19">
        <v>513</v>
      </c>
      <c r="H1466" s="19">
        <v>522</v>
      </c>
      <c r="I1466" s="19">
        <v>421</v>
      </c>
      <c r="J1466" s="19">
        <v>413</v>
      </c>
      <c r="K1466" s="18">
        <v>2</v>
      </c>
      <c r="L1466" s="18">
        <v>60</v>
      </c>
      <c r="M1466" s="20">
        <v>2330</v>
      </c>
    </row>
    <row r="1467" spans="1:13" s="21" customFormat="1" ht="16.5">
      <c r="A1467" s="18">
        <v>3006736</v>
      </c>
      <c r="B1467" s="18">
        <v>3006701</v>
      </c>
      <c r="C1467" s="18" t="s">
        <v>67</v>
      </c>
      <c r="D1467" s="18">
        <v>36</v>
      </c>
      <c r="E1467" s="18">
        <v>80</v>
      </c>
      <c r="F1467" s="18">
        <v>4</v>
      </c>
      <c r="G1467" s="19">
        <v>512</v>
      </c>
      <c r="H1467" s="19">
        <v>531</v>
      </c>
      <c r="I1467" s="19">
        <v>423</v>
      </c>
      <c r="J1467" s="19">
        <v>412</v>
      </c>
      <c r="K1467" s="18">
        <v>2</v>
      </c>
      <c r="L1467" s="18">
        <v>60</v>
      </c>
      <c r="M1467" s="20">
        <v>2350</v>
      </c>
    </row>
    <row r="1468" spans="1:13" s="21" customFormat="1" ht="16.5">
      <c r="A1468" s="18">
        <v>3006737</v>
      </c>
      <c r="B1468" s="18">
        <v>3006701</v>
      </c>
      <c r="C1468" s="18" t="s">
        <v>67</v>
      </c>
      <c r="D1468" s="18">
        <v>37</v>
      </c>
      <c r="E1468" s="18">
        <v>80</v>
      </c>
      <c r="F1468" s="18">
        <v>4</v>
      </c>
      <c r="G1468" s="19">
        <v>511</v>
      </c>
      <c r="H1468" s="19">
        <v>533</v>
      </c>
      <c r="I1468" s="19">
        <v>422</v>
      </c>
      <c r="J1468" s="19">
        <v>411</v>
      </c>
      <c r="K1468" s="18">
        <v>2</v>
      </c>
      <c r="L1468" s="18">
        <v>60</v>
      </c>
      <c r="M1468" s="20">
        <v>2370</v>
      </c>
    </row>
    <row r="1469" spans="1:13" s="21" customFormat="1" ht="16.5">
      <c r="A1469" s="18">
        <v>3006738</v>
      </c>
      <c r="B1469" s="18">
        <v>3006701</v>
      </c>
      <c r="C1469" s="18" t="s">
        <v>67</v>
      </c>
      <c r="D1469" s="18">
        <v>38</v>
      </c>
      <c r="E1469" s="18">
        <v>80</v>
      </c>
      <c r="F1469" s="18">
        <v>4</v>
      </c>
      <c r="G1469" s="19">
        <v>523</v>
      </c>
      <c r="H1469" s="19">
        <v>522</v>
      </c>
      <c r="I1469" s="19">
        <v>421</v>
      </c>
      <c r="J1469" s="19">
        <v>413</v>
      </c>
      <c r="K1469" s="18">
        <v>2</v>
      </c>
      <c r="L1469" s="18">
        <v>60</v>
      </c>
      <c r="M1469" s="20">
        <v>2390</v>
      </c>
    </row>
    <row r="1470" spans="1:13" s="21" customFormat="1" ht="16.5">
      <c r="A1470" s="18">
        <v>3006739</v>
      </c>
      <c r="B1470" s="18">
        <v>3006701</v>
      </c>
      <c r="C1470" s="18" t="s">
        <v>67</v>
      </c>
      <c r="D1470" s="18">
        <v>39</v>
      </c>
      <c r="E1470" s="18">
        <v>80</v>
      </c>
      <c r="F1470" s="18">
        <v>4</v>
      </c>
      <c r="G1470" s="19">
        <v>512</v>
      </c>
      <c r="H1470" s="19">
        <v>521</v>
      </c>
      <c r="I1470" s="19">
        <v>523</v>
      </c>
      <c r="J1470" s="19">
        <v>511</v>
      </c>
      <c r="K1470" s="18">
        <v>2</v>
      </c>
      <c r="L1470" s="18">
        <v>60</v>
      </c>
      <c r="M1470" s="20">
        <v>2890</v>
      </c>
    </row>
    <row r="1471" spans="1:13" s="21" customFormat="1" ht="16.5">
      <c r="A1471" s="18">
        <v>3006740</v>
      </c>
      <c r="B1471" s="18">
        <v>3006701</v>
      </c>
      <c r="C1471" s="18" t="s">
        <v>67</v>
      </c>
      <c r="D1471" s="18">
        <v>40</v>
      </c>
      <c r="E1471" s="18">
        <v>90</v>
      </c>
      <c r="F1471" s="18">
        <v>4</v>
      </c>
      <c r="G1471" s="19">
        <v>611</v>
      </c>
      <c r="H1471" s="19">
        <v>533</v>
      </c>
      <c r="I1471" s="19">
        <v>522</v>
      </c>
      <c r="J1471" s="19">
        <v>511</v>
      </c>
      <c r="K1471" s="18">
        <v>2</v>
      </c>
      <c r="L1471" s="18">
        <v>60</v>
      </c>
      <c r="M1471" s="20">
        <v>2930</v>
      </c>
    </row>
    <row r="1472" spans="1:13" s="21" customFormat="1" ht="16.5">
      <c r="A1472" s="18">
        <v>3006741</v>
      </c>
      <c r="B1472" s="18">
        <v>3006701</v>
      </c>
      <c r="C1472" s="18" t="s">
        <v>67</v>
      </c>
      <c r="D1472" s="18">
        <v>41</v>
      </c>
      <c r="E1472" s="18">
        <v>90</v>
      </c>
      <c r="F1472" s="18">
        <v>4</v>
      </c>
      <c r="G1472" s="19">
        <v>613</v>
      </c>
      <c r="H1472" s="19">
        <v>532</v>
      </c>
      <c r="I1472" s="19">
        <v>521</v>
      </c>
      <c r="J1472" s="19">
        <v>513</v>
      </c>
      <c r="K1472" s="18">
        <v>2</v>
      </c>
      <c r="L1472" s="18">
        <v>60</v>
      </c>
      <c r="M1472" s="20">
        <v>2950</v>
      </c>
    </row>
    <row r="1473" spans="1:13" s="21" customFormat="1" ht="16.5">
      <c r="A1473" s="18">
        <v>3006742</v>
      </c>
      <c r="B1473" s="18">
        <v>3006701</v>
      </c>
      <c r="C1473" s="18" t="s">
        <v>67</v>
      </c>
      <c r="D1473" s="18">
        <v>42</v>
      </c>
      <c r="E1473" s="18">
        <v>90</v>
      </c>
      <c r="F1473" s="18">
        <v>4</v>
      </c>
      <c r="G1473" s="19">
        <v>612</v>
      </c>
      <c r="H1473" s="19">
        <v>531</v>
      </c>
      <c r="I1473" s="19">
        <v>523</v>
      </c>
      <c r="J1473" s="19">
        <v>512</v>
      </c>
      <c r="K1473" s="18">
        <v>2</v>
      </c>
      <c r="L1473" s="18">
        <v>60</v>
      </c>
      <c r="M1473" s="20">
        <v>2970</v>
      </c>
    </row>
    <row r="1474" spans="1:13" s="21" customFormat="1" ht="16.5">
      <c r="A1474" s="18">
        <v>3006743</v>
      </c>
      <c r="B1474" s="18">
        <v>3006701</v>
      </c>
      <c r="C1474" s="18" t="s">
        <v>67</v>
      </c>
      <c r="D1474" s="18">
        <v>43</v>
      </c>
      <c r="E1474" s="18">
        <v>90</v>
      </c>
      <c r="F1474" s="18">
        <v>4</v>
      </c>
      <c r="G1474" s="19">
        <v>611</v>
      </c>
      <c r="H1474" s="19">
        <v>533</v>
      </c>
      <c r="I1474" s="19">
        <v>522</v>
      </c>
      <c r="J1474" s="19">
        <v>511</v>
      </c>
      <c r="K1474" s="18">
        <v>2</v>
      </c>
      <c r="L1474" s="18">
        <v>60</v>
      </c>
      <c r="M1474" s="20">
        <v>2990</v>
      </c>
    </row>
    <row r="1475" spans="1:13" s="21" customFormat="1" ht="16.5">
      <c r="A1475" s="18">
        <v>3006744</v>
      </c>
      <c r="B1475" s="18">
        <v>3006701</v>
      </c>
      <c r="C1475" s="18" t="s">
        <v>67</v>
      </c>
      <c r="D1475" s="18">
        <v>44</v>
      </c>
      <c r="E1475" s="18">
        <v>90</v>
      </c>
      <c r="F1475" s="18">
        <v>4</v>
      </c>
      <c r="G1475" s="19">
        <v>613</v>
      </c>
      <c r="H1475" s="19">
        <v>532</v>
      </c>
      <c r="I1475" s="19">
        <v>521</v>
      </c>
      <c r="J1475" s="19">
        <v>513</v>
      </c>
      <c r="K1475" s="18">
        <v>2</v>
      </c>
      <c r="L1475" s="18">
        <v>60</v>
      </c>
      <c r="M1475" s="20">
        <v>3010</v>
      </c>
    </row>
    <row r="1476" spans="1:13" s="21" customFormat="1" ht="16.5">
      <c r="A1476" s="18">
        <v>3006745</v>
      </c>
      <c r="B1476" s="18">
        <v>3006701</v>
      </c>
      <c r="C1476" s="18" t="s">
        <v>67</v>
      </c>
      <c r="D1476" s="18">
        <v>45</v>
      </c>
      <c r="E1476" s="18">
        <v>90</v>
      </c>
      <c r="F1476" s="18">
        <v>4</v>
      </c>
      <c r="G1476" s="19">
        <v>622</v>
      </c>
      <c r="H1476" s="19">
        <v>631</v>
      </c>
      <c r="I1476" s="19">
        <v>523</v>
      </c>
      <c r="J1476" s="19">
        <v>512</v>
      </c>
      <c r="K1476" s="18">
        <v>2</v>
      </c>
      <c r="L1476" s="18">
        <v>60</v>
      </c>
      <c r="M1476" s="20">
        <v>3050</v>
      </c>
    </row>
    <row r="1477" spans="1:13" s="21" customFormat="1" ht="16.5">
      <c r="A1477" s="18">
        <v>3006746</v>
      </c>
      <c r="B1477" s="18">
        <v>3006701</v>
      </c>
      <c r="C1477" s="18" t="s">
        <v>67</v>
      </c>
      <c r="D1477" s="18">
        <v>46</v>
      </c>
      <c r="E1477" s="18">
        <v>90</v>
      </c>
      <c r="F1477" s="18">
        <v>4</v>
      </c>
      <c r="G1477" s="19">
        <v>611</v>
      </c>
      <c r="H1477" s="19">
        <v>633</v>
      </c>
      <c r="I1477" s="19">
        <v>522</v>
      </c>
      <c r="J1477" s="19">
        <v>511</v>
      </c>
      <c r="K1477" s="18">
        <v>2</v>
      </c>
      <c r="L1477" s="18">
        <v>60</v>
      </c>
      <c r="M1477" s="20">
        <v>3070</v>
      </c>
    </row>
    <row r="1478" spans="1:13" s="21" customFormat="1" ht="16.5">
      <c r="A1478" s="18">
        <v>3006747</v>
      </c>
      <c r="B1478" s="18">
        <v>3006701</v>
      </c>
      <c r="C1478" s="18" t="s">
        <v>67</v>
      </c>
      <c r="D1478" s="18">
        <v>47</v>
      </c>
      <c r="E1478" s="18">
        <v>90</v>
      </c>
      <c r="F1478" s="18">
        <v>4</v>
      </c>
      <c r="G1478" s="19">
        <v>613</v>
      </c>
      <c r="H1478" s="19">
        <v>632</v>
      </c>
      <c r="I1478" s="19">
        <v>521</v>
      </c>
      <c r="J1478" s="19">
        <v>513</v>
      </c>
      <c r="K1478" s="18">
        <v>2</v>
      </c>
      <c r="L1478" s="18">
        <v>60</v>
      </c>
      <c r="M1478" s="20">
        <v>3090</v>
      </c>
    </row>
    <row r="1479" spans="1:13" s="21" customFormat="1" ht="16.5">
      <c r="A1479" s="18">
        <v>3006748</v>
      </c>
      <c r="B1479" s="18">
        <v>3006701</v>
      </c>
      <c r="C1479" s="18" t="s">
        <v>67</v>
      </c>
      <c r="D1479" s="18">
        <v>48</v>
      </c>
      <c r="E1479" s="18">
        <v>90</v>
      </c>
      <c r="F1479" s="18">
        <v>4</v>
      </c>
      <c r="G1479" s="19">
        <v>622</v>
      </c>
      <c r="H1479" s="19">
        <v>631</v>
      </c>
      <c r="I1479" s="19">
        <v>523</v>
      </c>
      <c r="J1479" s="19">
        <v>512</v>
      </c>
      <c r="K1479" s="18">
        <v>2</v>
      </c>
      <c r="L1479" s="18">
        <v>60</v>
      </c>
      <c r="M1479" s="20">
        <v>3110</v>
      </c>
    </row>
    <row r="1480" spans="1:13" s="21" customFormat="1" ht="16.5">
      <c r="A1480" s="18">
        <v>3006749</v>
      </c>
      <c r="B1480" s="18">
        <v>3006701</v>
      </c>
      <c r="C1480" s="18" t="s">
        <v>67</v>
      </c>
      <c r="D1480" s="18">
        <v>49</v>
      </c>
      <c r="E1480" s="18">
        <v>90</v>
      </c>
      <c r="F1480" s="18">
        <v>4</v>
      </c>
      <c r="G1480" s="19">
        <v>621</v>
      </c>
      <c r="H1480" s="19">
        <v>633</v>
      </c>
      <c r="I1480" s="19">
        <v>622</v>
      </c>
      <c r="J1480" s="19">
        <v>611</v>
      </c>
      <c r="K1480" s="18">
        <v>2</v>
      </c>
      <c r="L1480" s="18">
        <v>60</v>
      </c>
      <c r="M1480" s="20">
        <v>3610</v>
      </c>
    </row>
    <row r="1481" spans="1:13" s="21" customFormat="1" ht="16.5">
      <c r="A1481" s="18">
        <v>3006750</v>
      </c>
      <c r="B1481" s="18">
        <v>3006701</v>
      </c>
      <c r="C1481" s="18" t="s">
        <v>67</v>
      </c>
      <c r="D1481" s="18">
        <v>50</v>
      </c>
      <c r="E1481" s="18">
        <v>120</v>
      </c>
      <c r="F1481" s="18">
        <v>4</v>
      </c>
      <c r="G1481" s="19">
        <v>623</v>
      </c>
      <c r="H1481" s="19">
        <v>632</v>
      </c>
      <c r="I1481" s="19">
        <v>621</v>
      </c>
      <c r="J1481" s="19">
        <v>613</v>
      </c>
      <c r="K1481" s="18">
        <v>2</v>
      </c>
      <c r="L1481" s="18">
        <v>60</v>
      </c>
      <c r="M1481" s="20">
        <v>3810</v>
      </c>
    </row>
    <row r="1482" spans="1:13" s="21" customFormat="1" ht="16.5">
      <c r="A1482" s="18">
        <v>3007800</v>
      </c>
      <c r="B1482" s="18">
        <v>3007801</v>
      </c>
      <c r="C1482" s="18" t="s">
        <v>68</v>
      </c>
      <c r="D1482" s="18">
        <v>0</v>
      </c>
      <c r="E1482" s="18">
        <v>50</v>
      </c>
      <c r="F1482" s="18">
        <v>2</v>
      </c>
      <c r="G1482" s="19">
        <v>112</v>
      </c>
      <c r="H1482" s="19">
        <v>131</v>
      </c>
      <c r="I1482" s="19">
        <v>0</v>
      </c>
      <c r="J1482" s="19">
        <v>0</v>
      </c>
      <c r="K1482" s="18">
        <v>2</v>
      </c>
      <c r="L1482" s="18">
        <v>60</v>
      </c>
      <c r="M1482" s="20">
        <v>60</v>
      </c>
    </row>
    <row r="1483" spans="1:13" s="21" customFormat="1" ht="16.5">
      <c r="A1483" s="18">
        <v>3007801</v>
      </c>
      <c r="B1483" s="18">
        <v>3007801</v>
      </c>
      <c r="C1483" s="18" t="s">
        <v>68</v>
      </c>
      <c r="D1483" s="18">
        <v>1</v>
      </c>
      <c r="E1483" s="18">
        <v>50</v>
      </c>
      <c r="F1483" s="18">
        <v>3</v>
      </c>
      <c r="G1483" s="19">
        <v>211</v>
      </c>
      <c r="H1483" s="19">
        <v>134</v>
      </c>
      <c r="I1483" s="19">
        <v>123</v>
      </c>
      <c r="J1483" s="19">
        <v>0</v>
      </c>
      <c r="K1483" s="18">
        <v>2</v>
      </c>
      <c r="L1483" s="18">
        <v>60</v>
      </c>
      <c r="M1483" s="20">
        <v>80</v>
      </c>
    </row>
    <row r="1484" spans="1:13" s="21" customFormat="1" ht="16.5">
      <c r="A1484" s="18">
        <v>3007802</v>
      </c>
      <c r="B1484" s="18">
        <v>3007801</v>
      </c>
      <c r="C1484" s="18" t="s">
        <v>68</v>
      </c>
      <c r="D1484" s="18">
        <v>2</v>
      </c>
      <c r="E1484" s="18">
        <v>50</v>
      </c>
      <c r="F1484" s="18">
        <v>4</v>
      </c>
      <c r="G1484" s="19">
        <v>214</v>
      </c>
      <c r="H1484" s="19">
        <v>133</v>
      </c>
      <c r="I1484" s="19">
        <v>122</v>
      </c>
      <c r="J1484" s="19">
        <v>131</v>
      </c>
      <c r="K1484" s="18">
        <v>2</v>
      </c>
      <c r="L1484" s="18">
        <v>60</v>
      </c>
      <c r="M1484" s="20">
        <v>100</v>
      </c>
    </row>
    <row r="1485" spans="1:13" s="21" customFormat="1" ht="16.5">
      <c r="A1485" s="18">
        <v>3007803</v>
      </c>
      <c r="B1485" s="18">
        <v>3007801</v>
      </c>
      <c r="C1485" s="18" t="s">
        <v>68</v>
      </c>
      <c r="D1485" s="18">
        <v>3</v>
      </c>
      <c r="E1485" s="18">
        <v>50</v>
      </c>
      <c r="F1485" s="18">
        <v>4</v>
      </c>
      <c r="G1485" s="19">
        <v>213</v>
      </c>
      <c r="H1485" s="19">
        <v>132</v>
      </c>
      <c r="I1485" s="19">
        <v>121</v>
      </c>
      <c r="J1485" s="19">
        <v>134</v>
      </c>
      <c r="K1485" s="18">
        <v>2</v>
      </c>
      <c r="L1485" s="18">
        <v>60</v>
      </c>
      <c r="M1485" s="20">
        <v>120</v>
      </c>
    </row>
    <row r="1486" spans="1:13" s="21" customFormat="1" ht="16.5">
      <c r="A1486" s="18">
        <v>3007804</v>
      </c>
      <c r="B1486" s="18">
        <v>3007801</v>
      </c>
      <c r="C1486" s="18" t="s">
        <v>68</v>
      </c>
      <c r="D1486" s="18">
        <v>4</v>
      </c>
      <c r="E1486" s="18">
        <v>50</v>
      </c>
      <c r="F1486" s="18">
        <v>4</v>
      </c>
      <c r="G1486" s="19">
        <v>212</v>
      </c>
      <c r="H1486" s="19">
        <v>231</v>
      </c>
      <c r="I1486" s="19">
        <v>124</v>
      </c>
      <c r="J1486" s="19">
        <v>133</v>
      </c>
      <c r="K1486" s="18">
        <v>2</v>
      </c>
      <c r="L1486" s="18">
        <v>60</v>
      </c>
      <c r="M1486" s="20">
        <v>140</v>
      </c>
    </row>
    <row r="1487" spans="1:13" s="21" customFormat="1" ht="16.5">
      <c r="A1487" s="18">
        <v>3007805</v>
      </c>
      <c r="B1487" s="18">
        <v>3007801</v>
      </c>
      <c r="C1487" s="18" t="s">
        <v>68</v>
      </c>
      <c r="D1487" s="18">
        <v>5</v>
      </c>
      <c r="E1487" s="18">
        <v>50</v>
      </c>
      <c r="F1487" s="18">
        <v>4</v>
      </c>
      <c r="G1487" s="19">
        <v>211</v>
      </c>
      <c r="H1487" s="19">
        <v>234</v>
      </c>
      <c r="I1487" s="19">
        <v>123</v>
      </c>
      <c r="J1487" s="19">
        <v>132</v>
      </c>
      <c r="K1487" s="18">
        <v>2</v>
      </c>
      <c r="L1487" s="18">
        <v>60</v>
      </c>
      <c r="M1487" s="20">
        <v>170</v>
      </c>
    </row>
    <row r="1488" spans="1:13" s="21" customFormat="1" ht="16.5">
      <c r="A1488" s="18">
        <v>3007806</v>
      </c>
      <c r="B1488" s="18">
        <v>3007801</v>
      </c>
      <c r="C1488" s="18" t="s">
        <v>68</v>
      </c>
      <c r="D1488" s="18">
        <v>6</v>
      </c>
      <c r="E1488" s="18">
        <v>50</v>
      </c>
      <c r="F1488" s="18">
        <v>4</v>
      </c>
      <c r="G1488" s="19">
        <v>214</v>
      </c>
      <c r="H1488" s="19">
        <v>233</v>
      </c>
      <c r="I1488" s="19">
        <v>122</v>
      </c>
      <c r="J1488" s="19">
        <v>131</v>
      </c>
      <c r="K1488" s="18">
        <v>2</v>
      </c>
      <c r="L1488" s="18">
        <v>60</v>
      </c>
      <c r="M1488" s="20">
        <v>190</v>
      </c>
    </row>
    <row r="1489" spans="1:13" s="21" customFormat="1" ht="16.5">
      <c r="A1489" s="18">
        <v>3007807</v>
      </c>
      <c r="B1489" s="18">
        <v>3007801</v>
      </c>
      <c r="C1489" s="18" t="s">
        <v>68</v>
      </c>
      <c r="D1489" s="18">
        <v>7</v>
      </c>
      <c r="E1489" s="18">
        <v>50</v>
      </c>
      <c r="F1489" s="18">
        <v>4</v>
      </c>
      <c r="G1489" s="19">
        <v>213</v>
      </c>
      <c r="H1489" s="19">
        <v>232</v>
      </c>
      <c r="I1489" s="19">
        <v>121</v>
      </c>
      <c r="J1489" s="19">
        <v>134</v>
      </c>
      <c r="K1489" s="18">
        <v>2</v>
      </c>
      <c r="L1489" s="18">
        <v>60</v>
      </c>
      <c r="M1489" s="20">
        <v>210</v>
      </c>
    </row>
    <row r="1490" spans="1:13" s="21" customFormat="1" ht="16.5">
      <c r="A1490" s="18">
        <v>3007808</v>
      </c>
      <c r="B1490" s="18">
        <v>3007801</v>
      </c>
      <c r="C1490" s="18" t="s">
        <v>68</v>
      </c>
      <c r="D1490" s="18">
        <v>8</v>
      </c>
      <c r="E1490" s="18">
        <v>50</v>
      </c>
      <c r="F1490" s="18">
        <v>4</v>
      </c>
      <c r="G1490" s="19">
        <v>212</v>
      </c>
      <c r="H1490" s="19">
        <v>231</v>
      </c>
      <c r="I1490" s="19">
        <v>124</v>
      </c>
      <c r="J1490" s="19">
        <v>133</v>
      </c>
      <c r="K1490" s="18">
        <v>2</v>
      </c>
      <c r="L1490" s="18">
        <v>60</v>
      </c>
      <c r="M1490" s="20">
        <v>230</v>
      </c>
    </row>
    <row r="1491" spans="1:13" s="21" customFormat="1" ht="16.5">
      <c r="A1491" s="18">
        <v>3007809</v>
      </c>
      <c r="B1491" s="18">
        <v>3007801</v>
      </c>
      <c r="C1491" s="18" t="s">
        <v>68</v>
      </c>
      <c r="D1491" s="18">
        <v>9</v>
      </c>
      <c r="E1491" s="18">
        <v>50</v>
      </c>
      <c r="F1491" s="18">
        <v>4</v>
      </c>
      <c r="G1491" s="19">
        <v>211</v>
      </c>
      <c r="H1491" s="19">
        <v>234</v>
      </c>
      <c r="I1491" s="19">
        <v>223</v>
      </c>
      <c r="J1491" s="19">
        <v>232</v>
      </c>
      <c r="K1491" s="18">
        <v>2</v>
      </c>
      <c r="L1491" s="18">
        <v>60</v>
      </c>
      <c r="M1491" s="20">
        <v>730</v>
      </c>
    </row>
    <row r="1492" spans="1:13" s="21" customFormat="1" ht="16.5">
      <c r="A1492" s="18">
        <v>3007810</v>
      </c>
      <c r="B1492" s="18">
        <v>3007801</v>
      </c>
      <c r="C1492" s="18" t="s">
        <v>68</v>
      </c>
      <c r="D1492" s="18">
        <v>10</v>
      </c>
      <c r="E1492" s="18">
        <v>60</v>
      </c>
      <c r="F1492" s="18">
        <v>4</v>
      </c>
      <c r="G1492" s="19">
        <v>312</v>
      </c>
      <c r="H1492" s="19">
        <v>231</v>
      </c>
      <c r="I1492" s="19">
        <v>223</v>
      </c>
      <c r="J1492" s="19">
        <v>232</v>
      </c>
      <c r="K1492" s="18">
        <v>2</v>
      </c>
      <c r="L1492" s="18">
        <v>60</v>
      </c>
      <c r="M1492" s="20">
        <v>770</v>
      </c>
    </row>
    <row r="1493" spans="1:13" s="21" customFormat="1" ht="16.5">
      <c r="A1493" s="18">
        <v>3007811</v>
      </c>
      <c r="B1493" s="18">
        <v>3007801</v>
      </c>
      <c r="C1493" s="18" t="s">
        <v>68</v>
      </c>
      <c r="D1493" s="18">
        <v>11</v>
      </c>
      <c r="E1493" s="18">
        <v>60</v>
      </c>
      <c r="F1493" s="18">
        <v>4</v>
      </c>
      <c r="G1493" s="19">
        <v>311</v>
      </c>
      <c r="H1493" s="19">
        <v>233</v>
      </c>
      <c r="I1493" s="19">
        <v>222</v>
      </c>
      <c r="J1493" s="19">
        <v>231</v>
      </c>
      <c r="K1493" s="18">
        <v>2</v>
      </c>
      <c r="L1493" s="18">
        <v>60</v>
      </c>
      <c r="M1493" s="20">
        <v>790</v>
      </c>
    </row>
    <row r="1494" spans="1:13" s="21" customFormat="1" ht="16.5">
      <c r="A1494" s="18">
        <v>3007812</v>
      </c>
      <c r="B1494" s="18">
        <v>3007801</v>
      </c>
      <c r="C1494" s="18" t="s">
        <v>68</v>
      </c>
      <c r="D1494" s="18">
        <v>12</v>
      </c>
      <c r="E1494" s="18">
        <v>60</v>
      </c>
      <c r="F1494" s="18">
        <v>4</v>
      </c>
      <c r="G1494" s="19">
        <v>313</v>
      </c>
      <c r="H1494" s="19">
        <v>232</v>
      </c>
      <c r="I1494" s="19">
        <v>221</v>
      </c>
      <c r="J1494" s="19">
        <v>233</v>
      </c>
      <c r="K1494" s="18">
        <v>2</v>
      </c>
      <c r="L1494" s="18">
        <v>60</v>
      </c>
      <c r="M1494" s="20">
        <v>810</v>
      </c>
    </row>
    <row r="1495" spans="1:13" s="21" customFormat="1" ht="16.5">
      <c r="A1495" s="18">
        <v>3007813</v>
      </c>
      <c r="B1495" s="18">
        <v>3007801</v>
      </c>
      <c r="C1495" s="18" t="s">
        <v>68</v>
      </c>
      <c r="D1495" s="18">
        <v>13</v>
      </c>
      <c r="E1495" s="18">
        <v>60</v>
      </c>
      <c r="F1495" s="18">
        <v>4</v>
      </c>
      <c r="G1495" s="19">
        <v>312</v>
      </c>
      <c r="H1495" s="19">
        <v>331</v>
      </c>
      <c r="I1495" s="19">
        <v>223</v>
      </c>
      <c r="J1495" s="19">
        <v>232</v>
      </c>
      <c r="K1495" s="18">
        <v>2</v>
      </c>
      <c r="L1495" s="18">
        <v>60</v>
      </c>
      <c r="M1495" s="20">
        <v>830</v>
      </c>
    </row>
    <row r="1496" spans="1:13" s="21" customFormat="1" ht="16.5">
      <c r="A1496" s="18">
        <v>3007814</v>
      </c>
      <c r="B1496" s="18">
        <v>3007801</v>
      </c>
      <c r="C1496" s="18" t="s">
        <v>68</v>
      </c>
      <c r="D1496" s="18">
        <v>14</v>
      </c>
      <c r="E1496" s="18">
        <v>60</v>
      </c>
      <c r="F1496" s="18">
        <v>4</v>
      </c>
      <c r="G1496" s="19">
        <v>311</v>
      </c>
      <c r="H1496" s="19">
        <v>333</v>
      </c>
      <c r="I1496" s="19">
        <v>222</v>
      </c>
      <c r="J1496" s="19">
        <v>231</v>
      </c>
      <c r="K1496" s="18">
        <v>2</v>
      </c>
      <c r="L1496" s="18">
        <v>60</v>
      </c>
      <c r="M1496" s="20">
        <v>850</v>
      </c>
    </row>
    <row r="1497" spans="1:13" s="21" customFormat="1" ht="16.5">
      <c r="A1497" s="18">
        <v>3007815</v>
      </c>
      <c r="B1497" s="18">
        <v>3007801</v>
      </c>
      <c r="C1497" s="18" t="s">
        <v>68</v>
      </c>
      <c r="D1497" s="18">
        <v>15</v>
      </c>
      <c r="E1497" s="18">
        <v>60</v>
      </c>
      <c r="F1497" s="18">
        <v>4</v>
      </c>
      <c r="G1497" s="19">
        <v>313</v>
      </c>
      <c r="H1497" s="19">
        <v>332</v>
      </c>
      <c r="I1497" s="19">
        <v>221</v>
      </c>
      <c r="J1497" s="19">
        <v>233</v>
      </c>
      <c r="K1497" s="18">
        <v>2</v>
      </c>
      <c r="L1497" s="18">
        <v>60</v>
      </c>
      <c r="M1497" s="20">
        <v>890</v>
      </c>
    </row>
    <row r="1498" spans="1:13" s="21" customFormat="1" ht="16.5">
      <c r="A1498" s="18">
        <v>3007816</v>
      </c>
      <c r="B1498" s="18">
        <v>3007801</v>
      </c>
      <c r="C1498" s="18" t="s">
        <v>68</v>
      </c>
      <c r="D1498" s="18">
        <v>16</v>
      </c>
      <c r="E1498" s="18">
        <v>60</v>
      </c>
      <c r="F1498" s="18">
        <v>4</v>
      </c>
      <c r="G1498" s="19">
        <v>312</v>
      </c>
      <c r="H1498" s="19">
        <v>331</v>
      </c>
      <c r="I1498" s="19">
        <v>223</v>
      </c>
      <c r="J1498" s="19">
        <v>232</v>
      </c>
      <c r="K1498" s="18">
        <v>2</v>
      </c>
      <c r="L1498" s="18">
        <v>60</v>
      </c>
      <c r="M1498" s="20">
        <v>910</v>
      </c>
    </row>
    <row r="1499" spans="1:13" s="21" customFormat="1" ht="16.5">
      <c r="A1499" s="18">
        <v>3007817</v>
      </c>
      <c r="B1499" s="18">
        <v>3007801</v>
      </c>
      <c r="C1499" s="18" t="s">
        <v>68</v>
      </c>
      <c r="D1499" s="18">
        <v>17</v>
      </c>
      <c r="E1499" s="18">
        <v>60</v>
      </c>
      <c r="F1499" s="18">
        <v>4</v>
      </c>
      <c r="G1499" s="19">
        <v>311</v>
      </c>
      <c r="H1499" s="19">
        <v>323</v>
      </c>
      <c r="I1499" s="19">
        <v>222</v>
      </c>
      <c r="J1499" s="19">
        <v>231</v>
      </c>
      <c r="K1499" s="18">
        <v>2</v>
      </c>
      <c r="L1499" s="18">
        <v>60</v>
      </c>
      <c r="M1499" s="20">
        <v>930</v>
      </c>
    </row>
    <row r="1500" spans="1:13" s="21" customFormat="1" ht="16.5">
      <c r="A1500" s="18">
        <v>3007818</v>
      </c>
      <c r="B1500" s="18">
        <v>3007801</v>
      </c>
      <c r="C1500" s="18" t="s">
        <v>68</v>
      </c>
      <c r="D1500" s="18">
        <v>18</v>
      </c>
      <c r="E1500" s="18">
        <v>60</v>
      </c>
      <c r="F1500" s="18">
        <v>4</v>
      </c>
      <c r="G1500" s="19">
        <v>313</v>
      </c>
      <c r="H1500" s="19">
        <v>322</v>
      </c>
      <c r="I1500" s="19">
        <v>221</v>
      </c>
      <c r="J1500" s="19">
        <v>233</v>
      </c>
      <c r="K1500" s="18">
        <v>2</v>
      </c>
      <c r="L1500" s="18">
        <v>60</v>
      </c>
      <c r="M1500" s="20">
        <v>950</v>
      </c>
    </row>
    <row r="1501" spans="1:13" s="21" customFormat="1" ht="16.5">
      <c r="A1501" s="18">
        <v>3007819</v>
      </c>
      <c r="B1501" s="18">
        <v>3007801</v>
      </c>
      <c r="C1501" s="18" t="s">
        <v>68</v>
      </c>
      <c r="D1501" s="18">
        <v>19</v>
      </c>
      <c r="E1501" s="18">
        <v>60</v>
      </c>
      <c r="F1501" s="18">
        <v>4</v>
      </c>
      <c r="G1501" s="19">
        <v>312</v>
      </c>
      <c r="H1501" s="19">
        <v>331</v>
      </c>
      <c r="I1501" s="19">
        <v>323</v>
      </c>
      <c r="J1501" s="19">
        <v>332</v>
      </c>
      <c r="K1501" s="18">
        <v>2</v>
      </c>
      <c r="L1501" s="18">
        <v>60</v>
      </c>
      <c r="M1501" s="20">
        <v>1450</v>
      </c>
    </row>
    <row r="1502" spans="1:13" s="21" customFormat="1" ht="16.5">
      <c r="A1502" s="18">
        <v>3007820</v>
      </c>
      <c r="B1502" s="18">
        <v>3007801</v>
      </c>
      <c r="C1502" s="18" t="s">
        <v>68</v>
      </c>
      <c r="D1502" s="18">
        <v>20</v>
      </c>
      <c r="E1502" s="18">
        <v>70</v>
      </c>
      <c r="F1502" s="18">
        <v>4</v>
      </c>
      <c r="G1502" s="19">
        <v>411</v>
      </c>
      <c r="H1502" s="19">
        <v>333</v>
      </c>
      <c r="I1502" s="19">
        <v>322</v>
      </c>
      <c r="J1502" s="19">
        <v>331</v>
      </c>
      <c r="K1502" s="18">
        <v>2</v>
      </c>
      <c r="L1502" s="18">
        <v>60</v>
      </c>
      <c r="M1502" s="20">
        <v>1490</v>
      </c>
    </row>
    <row r="1503" spans="1:13" s="21" customFormat="1" ht="16.5">
      <c r="A1503" s="18">
        <v>3007821</v>
      </c>
      <c r="B1503" s="18">
        <v>3007801</v>
      </c>
      <c r="C1503" s="18" t="s">
        <v>68</v>
      </c>
      <c r="D1503" s="18">
        <v>21</v>
      </c>
      <c r="E1503" s="18">
        <v>70</v>
      </c>
      <c r="F1503" s="18">
        <v>4</v>
      </c>
      <c r="G1503" s="19">
        <v>413</v>
      </c>
      <c r="H1503" s="19">
        <v>332</v>
      </c>
      <c r="I1503" s="19">
        <v>321</v>
      </c>
      <c r="J1503" s="19">
        <v>333</v>
      </c>
      <c r="K1503" s="18">
        <v>2</v>
      </c>
      <c r="L1503" s="18">
        <v>60</v>
      </c>
      <c r="M1503" s="20">
        <v>1510</v>
      </c>
    </row>
    <row r="1504" spans="1:13" s="21" customFormat="1" ht="16.5">
      <c r="A1504" s="18">
        <v>3007822</v>
      </c>
      <c r="B1504" s="18">
        <v>3007801</v>
      </c>
      <c r="C1504" s="18" t="s">
        <v>68</v>
      </c>
      <c r="D1504" s="18">
        <v>22</v>
      </c>
      <c r="E1504" s="18">
        <v>70</v>
      </c>
      <c r="F1504" s="18">
        <v>4</v>
      </c>
      <c r="G1504" s="19">
        <v>412</v>
      </c>
      <c r="H1504" s="19">
        <v>331</v>
      </c>
      <c r="I1504" s="19">
        <v>323</v>
      </c>
      <c r="J1504" s="19">
        <v>332</v>
      </c>
      <c r="K1504" s="18">
        <v>2</v>
      </c>
      <c r="L1504" s="18">
        <v>60</v>
      </c>
      <c r="M1504" s="20">
        <v>1530</v>
      </c>
    </row>
    <row r="1505" spans="1:13" s="21" customFormat="1" ht="16.5">
      <c r="A1505" s="18">
        <v>3007823</v>
      </c>
      <c r="B1505" s="18">
        <v>3007801</v>
      </c>
      <c r="C1505" s="18" t="s">
        <v>68</v>
      </c>
      <c r="D1505" s="18">
        <v>23</v>
      </c>
      <c r="E1505" s="18">
        <v>70</v>
      </c>
      <c r="F1505" s="18">
        <v>4</v>
      </c>
      <c r="G1505" s="19">
        <v>411</v>
      </c>
      <c r="H1505" s="19">
        <v>333</v>
      </c>
      <c r="I1505" s="19">
        <v>322</v>
      </c>
      <c r="J1505" s="19">
        <v>331</v>
      </c>
      <c r="K1505" s="18">
        <v>2</v>
      </c>
      <c r="L1505" s="18">
        <v>60</v>
      </c>
      <c r="M1505" s="20">
        <v>1550</v>
      </c>
    </row>
    <row r="1506" spans="1:13" s="21" customFormat="1" ht="16.5">
      <c r="A1506" s="18">
        <v>3007824</v>
      </c>
      <c r="B1506" s="18">
        <v>3007801</v>
      </c>
      <c r="C1506" s="18" t="s">
        <v>68</v>
      </c>
      <c r="D1506" s="18">
        <v>24</v>
      </c>
      <c r="E1506" s="18">
        <v>70</v>
      </c>
      <c r="F1506" s="18">
        <v>4</v>
      </c>
      <c r="G1506" s="19">
        <v>413</v>
      </c>
      <c r="H1506" s="19">
        <v>422</v>
      </c>
      <c r="I1506" s="19">
        <v>321</v>
      </c>
      <c r="J1506" s="19">
        <v>333</v>
      </c>
      <c r="K1506" s="18">
        <v>2</v>
      </c>
      <c r="L1506" s="18">
        <v>60</v>
      </c>
      <c r="M1506" s="20">
        <v>1570</v>
      </c>
    </row>
    <row r="1507" spans="1:13" s="21" customFormat="1" ht="16.5">
      <c r="A1507" s="18">
        <v>3007825</v>
      </c>
      <c r="B1507" s="18">
        <v>3007801</v>
      </c>
      <c r="C1507" s="18" t="s">
        <v>68</v>
      </c>
      <c r="D1507" s="18">
        <v>25</v>
      </c>
      <c r="E1507" s="18">
        <v>70</v>
      </c>
      <c r="F1507" s="18">
        <v>4</v>
      </c>
      <c r="G1507" s="19">
        <v>412</v>
      </c>
      <c r="H1507" s="19">
        <v>421</v>
      </c>
      <c r="I1507" s="19">
        <v>323</v>
      </c>
      <c r="J1507" s="19">
        <v>332</v>
      </c>
      <c r="K1507" s="18">
        <v>2</v>
      </c>
      <c r="L1507" s="18">
        <v>60</v>
      </c>
      <c r="M1507" s="20">
        <v>1610</v>
      </c>
    </row>
    <row r="1508" spans="1:13" s="21" customFormat="1" ht="16.5">
      <c r="A1508" s="18">
        <v>3007826</v>
      </c>
      <c r="B1508" s="18">
        <v>3007801</v>
      </c>
      <c r="C1508" s="18" t="s">
        <v>68</v>
      </c>
      <c r="D1508" s="18">
        <v>26</v>
      </c>
      <c r="E1508" s="18">
        <v>70</v>
      </c>
      <c r="F1508" s="18">
        <v>4</v>
      </c>
      <c r="G1508" s="19">
        <v>411</v>
      </c>
      <c r="H1508" s="19">
        <v>433</v>
      </c>
      <c r="I1508" s="19">
        <v>322</v>
      </c>
      <c r="J1508" s="19">
        <v>331</v>
      </c>
      <c r="K1508" s="18">
        <v>2</v>
      </c>
      <c r="L1508" s="18">
        <v>60</v>
      </c>
      <c r="M1508" s="20">
        <v>1630</v>
      </c>
    </row>
    <row r="1509" spans="1:13" s="21" customFormat="1" ht="16.5">
      <c r="A1509" s="18">
        <v>3007827</v>
      </c>
      <c r="B1509" s="18">
        <v>3007801</v>
      </c>
      <c r="C1509" s="18" t="s">
        <v>68</v>
      </c>
      <c r="D1509" s="18">
        <v>27</v>
      </c>
      <c r="E1509" s="18">
        <v>70</v>
      </c>
      <c r="F1509" s="18">
        <v>4</v>
      </c>
      <c r="G1509" s="19">
        <v>413</v>
      </c>
      <c r="H1509" s="19">
        <v>432</v>
      </c>
      <c r="I1509" s="19">
        <v>321</v>
      </c>
      <c r="J1509" s="19">
        <v>333</v>
      </c>
      <c r="K1509" s="18">
        <v>2</v>
      </c>
      <c r="L1509" s="18">
        <v>60</v>
      </c>
      <c r="M1509" s="20">
        <v>1650</v>
      </c>
    </row>
    <row r="1510" spans="1:13" s="21" customFormat="1" ht="16.5">
      <c r="A1510" s="18">
        <v>3007828</v>
      </c>
      <c r="B1510" s="18">
        <v>3007801</v>
      </c>
      <c r="C1510" s="18" t="s">
        <v>68</v>
      </c>
      <c r="D1510" s="18">
        <v>28</v>
      </c>
      <c r="E1510" s="18">
        <v>70</v>
      </c>
      <c r="F1510" s="18">
        <v>4</v>
      </c>
      <c r="G1510" s="19">
        <v>412</v>
      </c>
      <c r="H1510" s="19">
        <v>431</v>
      </c>
      <c r="I1510" s="19">
        <v>323</v>
      </c>
      <c r="J1510" s="19">
        <v>332</v>
      </c>
      <c r="K1510" s="18">
        <v>2</v>
      </c>
      <c r="L1510" s="18">
        <v>60</v>
      </c>
      <c r="M1510" s="20">
        <v>1670</v>
      </c>
    </row>
    <row r="1511" spans="1:13" s="21" customFormat="1" ht="16.5">
      <c r="A1511" s="18">
        <v>3007829</v>
      </c>
      <c r="B1511" s="18">
        <v>3007801</v>
      </c>
      <c r="C1511" s="18" t="s">
        <v>68</v>
      </c>
      <c r="D1511" s="18">
        <v>29</v>
      </c>
      <c r="E1511" s="18">
        <v>70</v>
      </c>
      <c r="F1511" s="18">
        <v>4</v>
      </c>
      <c r="G1511" s="19">
        <v>421</v>
      </c>
      <c r="H1511" s="19">
        <v>423</v>
      </c>
      <c r="I1511" s="19">
        <v>422</v>
      </c>
      <c r="J1511" s="19">
        <v>431</v>
      </c>
      <c r="K1511" s="18">
        <v>2</v>
      </c>
      <c r="L1511" s="18">
        <v>60</v>
      </c>
      <c r="M1511" s="20">
        <v>2170</v>
      </c>
    </row>
    <row r="1512" spans="1:13" s="21" customFormat="1" ht="16.5">
      <c r="A1512" s="18">
        <v>3007830</v>
      </c>
      <c r="B1512" s="18">
        <v>3007801</v>
      </c>
      <c r="C1512" s="18" t="s">
        <v>68</v>
      </c>
      <c r="D1512" s="18">
        <v>30</v>
      </c>
      <c r="E1512" s="18">
        <v>80</v>
      </c>
      <c r="F1512" s="18">
        <v>4</v>
      </c>
      <c r="G1512" s="19">
        <v>513</v>
      </c>
      <c r="H1512" s="19">
        <v>432</v>
      </c>
      <c r="I1512" s="19">
        <v>421</v>
      </c>
      <c r="J1512" s="19">
        <v>433</v>
      </c>
      <c r="K1512" s="18">
        <v>2</v>
      </c>
      <c r="L1512" s="18">
        <v>60</v>
      </c>
      <c r="M1512" s="20">
        <v>2210</v>
      </c>
    </row>
    <row r="1513" spans="1:13" s="21" customFormat="1" ht="16.5">
      <c r="A1513" s="18">
        <v>3007831</v>
      </c>
      <c r="B1513" s="18">
        <v>3007801</v>
      </c>
      <c r="C1513" s="18" t="s">
        <v>68</v>
      </c>
      <c r="D1513" s="18">
        <v>31</v>
      </c>
      <c r="E1513" s="18">
        <v>80</v>
      </c>
      <c r="F1513" s="18">
        <v>4</v>
      </c>
      <c r="G1513" s="19">
        <v>512</v>
      </c>
      <c r="H1513" s="19">
        <v>431</v>
      </c>
      <c r="I1513" s="19">
        <v>423</v>
      </c>
      <c r="J1513" s="19">
        <v>432</v>
      </c>
      <c r="K1513" s="18">
        <v>2</v>
      </c>
      <c r="L1513" s="18">
        <v>60</v>
      </c>
      <c r="M1513" s="20">
        <v>2230</v>
      </c>
    </row>
    <row r="1514" spans="1:13" s="21" customFormat="1" ht="16.5">
      <c r="A1514" s="18">
        <v>3007832</v>
      </c>
      <c r="B1514" s="18">
        <v>3007801</v>
      </c>
      <c r="C1514" s="18" t="s">
        <v>68</v>
      </c>
      <c r="D1514" s="18">
        <v>32</v>
      </c>
      <c r="E1514" s="18">
        <v>80</v>
      </c>
      <c r="F1514" s="18">
        <v>4</v>
      </c>
      <c r="G1514" s="19">
        <v>511</v>
      </c>
      <c r="H1514" s="19">
        <v>433</v>
      </c>
      <c r="I1514" s="19">
        <v>422</v>
      </c>
      <c r="J1514" s="19">
        <v>431</v>
      </c>
      <c r="K1514" s="18">
        <v>2</v>
      </c>
      <c r="L1514" s="18">
        <v>60</v>
      </c>
      <c r="M1514" s="20">
        <v>2250</v>
      </c>
    </row>
    <row r="1515" spans="1:13" s="21" customFormat="1" ht="16.5">
      <c r="A1515" s="18">
        <v>3007833</v>
      </c>
      <c r="B1515" s="18">
        <v>3007801</v>
      </c>
      <c r="C1515" s="18" t="s">
        <v>68</v>
      </c>
      <c r="D1515" s="18">
        <v>33</v>
      </c>
      <c r="E1515" s="18">
        <v>80</v>
      </c>
      <c r="F1515" s="18">
        <v>4</v>
      </c>
      <c r="G1515" s="19">
        <v>513</v>
      </c>
      <c r="H1515" s="19">
        <v>432</v>
      </c>
      <c r="I1515" s="19">
        <v>421</v>
      </c>
      <c r="J1515" s="19">
        <v>433</v>
      </c>
      <c r="K1515" s="18">
        <v>2</v>
      </c>
      <c r="L1515" s="18">
        <v>60</v>
      </c>
      <c r="M1515" s="20">
        <v>2270</v>
      </c>
    </row>
    <row r="1516" spans="1:13" s="21" customFormat="1" ht="16.5">
      <c r="A1516" s="18">
        <v>3007834</v>
      </c>
      <c r="B1516" s="18">
        <v>3007801</v>
      </c>
      <c r="C1516" s="18" t="s">
        <v>68</v>
      </c>
      <c r="D1516" s="18">
        <v>34</v>
      </c>
      <c r="E1516" s="18">
        <v>80</v>
      </c>
      <c r="F1516" s="18">
        <v>4</v>
      </c>
      <c r="G1516" s="19">
        <v>512</v>
      </c>
      <c r="H1516" s="19">
        <v>431</v>
      </c>
      <c r="I1516" s="19">
        <v>423</v>
      </c>
      <c r="J1516" s="19">
        <v>432</v>
      </c>
      <c r="K1516" s="18">
        <v>2</v>
      </c>
      <c r="L1516" s="18">
        <v>60</v>
      </c>
      <c r="M1516" s="20">
        <v>2290</v>
      </c>
    </row>
    <row r="1517" spans="1:13" s="21" customFormat="1" ht="16.5">
      <c r="A1517" s="18">
        <v>3007835</v>
      </c>
      <c r="B1517" s="18">
        <v>3007801</v>
      </c>
      <c r="C1517" s="18" t="s">
        <v>68</v>
      </c>
      <c r="D1517" s="18">
        <v>35</v>
      </c>
      <c r="E1517" s="18">
        <v>80</v>
      </c>
      <c r="F1517" s="18">
        <v>4</v>
      </c>
      <c r="G1517" s="19">
        <v>511</v>
      </c>
      <c r="H1517" s="19">
        <v>523</v>
      </c>
      <c r="I1517" s="19">
        <v>422</v>
      </c>
      <c r="J1517" s="19">
        <v>431</v>
      </c>
      <c r="K1517" s="18">
        <v>2</v>
      </c>
      <c r="L1517" s="18">
        <v>60</v>
      </c>
      <c r="M1517" s="20">
        <v>2330</v>
      </c>
    </row>
    <row r="1518" spans="1:13" s="21" customFormat="1" ht="16.5">
      <c r="A1518" s="18">
        <v>3007836</v>
      </c>
      <c r="B1518" s="18">
        <v>3007801</v>
      </c>
      <c r="C1518" s="18" t="s">
        <v>68</v>
      </c>
      <c r="D1518" s="18">
        <v>36</v>
      </c>
      <c r="E1518" s="18">
        <v>80</v>
      </c>
      <c r="F1518" s="18">
        <v>4</v>
      </c>
      <c r="G1518" s="19">
        <v>513</v>
      </c>
      <c r="H1518" s="19">
        <v>522</v>
      </c>
      <c r="I1518" s="19">
        <v>421</v>
      </c>
      <c r="J1518" s="19">
        <v>433</v>
      </c>
      <c r="K1518" s="18">
        <v>2</v>
      </c>
      <c r="L1518" s="18">
        <v>60</v>
      </c>
      <c r="M1518" s="20">
        <v>2350</v>
      </c>
    </row>
    <row r="1519" spans="1:13" s="21" customFormat="1" ht="16.5">
      <c r="A1519" s="18">
        <v>3007837</v>
      </c>
      <c r="B1519" s="18">
        <v>3007801</v>
      </c>
      <c r="C1519" s="18" t="s">
        <v>68</v>
      </c>
      <c r="D1519" s="18">
        <v>37</v>
      </c>
      <c r="E1519" s="18">
        <v>80</v>
      </c>
      <c r="F1519" s="18">
        <v>4</v>
      </c>
      <c r="G1519" s="19">
        <v>512</v>
      </c>
      <c r="H1519" s="19">
        <v>531</v>
      </c>
      <c r="I1519" s="19">
        <v>423</v>
      </c>
      <c r="J1519" s="19">
        <v>432</v>
      </c>
      <c r="K1519" s="18">
        <v>2</v>
      </c>
      <c r="L1519" s="18">
        <v>60</v>
      </c>
      <c r="M1519" s="20">
        <v>2370</v>
      </c>
    </row>
    <row r="1520" spans="1:13" s="21" customFormat="1" ht="16.5">
      <c r="A1520" s="18">
        <v>3007838</v>
      </c>
      <c r="B1520" s="18">
        <v>3007801</v>
      </c>
      <c r="C1520" s="18" t="s">
        <v>68</v>
      </c>
      <c r="D1520" s="18">
        <v>38</v>
      </c>
      <c r="E1520" s="18">
        <v>80</v>
      </c>
      <c r="F1520" s="18">
        <v>4</v>
      </c>
      <c r="G1520" s="19">
        <v>511</v>
      </c>
      <c r="H1520" s="19">
        <v>533</v>
      </c>
      <c r="I1520" s="19">
        <v>422</v>
      </c>
      <c r="J1520" s="19">
        <v>431</v>
      </c>
      <c r="K1520" s="18">
        <v>2</v>
      </c>
      <c r="L1520" s="18">
        <v>60</v>
      </c>
      <c r="M1520" s="20">
        <v>2390</v>
      </c>
    </row>
    <row r="1521" spans="1:13" s="21" customFormat="1" ht="16.5">
      <c r="A1521" s="18">
        <v>3007839</v>
      </c>
      <c r="B1521" s="18">
        <v>3007801</v>
      </c>
      <c r="C1521" s="18" t="s">
        <v>68</v>
      </c>
      <c r="D1521" s="18">
        <v>39</v>
      </c>
      <c r="E1521" s="18">
        <v>80</v>
      </c>
      <c r="F1521" s="18">
        <v>4</v>
      </c>
      <c r="G1521" s="19">
        <v>513</v>
      </c>
      <c r="H1521" s="19">
        <v>522</v>
      </c>
      <c r="I1521" s="19">
        <v>521</v>
      </c>
      <c r="J1521" s="19">
        <v>533</v>
      </c>
      <c r="K1521" s="18">
        <v>2</v>
      </c>
      <c r="L1521" s="18">
        <v>60</v>
      </c>
      <c r="M1521" s="20">
        <v>2890</v>
      </c>
    </row>
    <row r="1522" spans="1:13" s="21" customFormat="1" ht="16.5">
      <c r="A1522" s="18">
        <v>3007840</v>
      </c>
      <c r="B1522" s="18">
        <v>3007801</v>
      </c>
      <c r="C1522" s="18" t="s">
        <v>68</v>
      </c>
      <c r="D1522" s="18">
        <v>40</v>
      </c>
      <c r="E1522" s="18">
        <v>90</v>
      </c>
      <c r="F1522" s="18">
        <v>4</v>
      </c>
      <c r="G1522" s="19">
        <v>622</v>
      </c>
      <c r="H1522" s="19">
        <v>531</v>
      </c>
      <c r="I1522" s="19">
        <v>523</v>
      </c>
      <c r="J1522" s="19">
        <v>532</v>
      </c>
      <c r="K1522" s="18">
        <v>2</v>
      </c>
      <c r="L1522" s="18">
        <v>60</v>
      </c>
      <c r="M1522" s="20">
        <v>2930</v>
      </c>
    </row>
    <row r="1523" spans="1:13" s="21" customFormat="1" ht="16.5">
      <c r="A1523" s="18">
        <v>3007841</v>
      </c>
      <c r="B1523" s="18">
        <v>3007801</v>
      </c>
      <c r="C1523" s="18" t="s">
        <v>68</v>
      </c>
      <c r="D1523" s="18">
        <v>41</v>
      </c>
      <c r="E1523" s="18">
        <v>90</v>
      </c>
      <c r="F1523" s="18">
        <v>4</v>
      </c>
      <c r="G1523" s="19">
        <v>621</v>
      </c>
      <c r="H1523" s="19">
        <v>533</v>
      </c>
      <c r="I1523" s="19">
        <v>522</v>
      </c>
      <c r="J1523" s="19">
        <v>531</v>
      </c>
      <c r="K1523" s="18">
        <v>2</v>
      </c>
      <c r="L1523" s="18">
        <v>60</v>
      </c>
      <c r="M1523" s="20">
        <v>2950</v>
      </c>
    </row>
    <row r="1524" spans="1:13" s="21" customFormat="1" ht="16.5">
      <c r="A1524" s="18">
        <v>3007842</v>
      </c>
      <c r="B1524" s="18">
        <v>3007801</v>
      </c>
      <c r="C1524" s="18" t="s">
        <v>68</v>
      </c>
      <c r="D1524" s="18">
        <v>42</v>
      </c>
      <c r="E1524" s="18">
        <v>90</v>
      </c>
      <c r="F1524" s="18">
        <v>4</v>
      </c>
      <c r="G1524" s="19">
        <v>623</v>
      </c>
      <c r="H1524" s="19">
        <v>532</v>
      </c>
      <c r="I1524" s="19">
        <v>521</v>
      </c>
      <c r="J1524" s="19">
        <v>533</v>
      </c>
      <c r="K1524" s="18">
        <v>2</v>
      </c>
      <c r="L1524" s="18">
        <v>60</v>
      </c>
      <c r="M1524" s="20">
        <v>2970</v>
      </c>
    </row>
    <row r="1525" spans="1:13" s="21" customFormat="1" ht="16.5">
      <c r="A1525" s="18">
        <v>3007843</v>
      </c>
      <c r="B1525" s="18">
        <v>3007801</v>
      </c>
      <c r="C1525" s="18" t="s">
        <v>68</v>
      </c>
      <c r="D1525" s="18">
        <v>43</v>
      </c>
      <c r="E1525" s="18">
        <v>90</v>
      </c>
      <c r="F1525" s="18">
        <v>4</v>
      </c>
      <c r="G1525" s="19">
        <v>622</v>
      </c>
      <c r="H1525" s="19">
        <v>531</v>
      </c>
      <c r="I1525" s="19">
        <v>523</v>
      </c>
      <c r="J1525" s="19">
        <v>532</v>
      </c>
      <c r="K1525" s="18">
        <v>2</v>
      </c>
      <c r="L1525" s="18">
        <v>60</v>
      </c>
      <c r="M1525" s="20">
        <v>2990</v>
      </c>
    </row>
    <row r="1526" spans="1:13" s="21" customFormat="1" ht="16.5">
      <c r="A1526" s="18">
        <v>3007844</v>
      </c>
      <c r="B1526" s="18">
        <v>3007801</v>
      </c>
      <c r="C1526" s="18" t="s">
        <v>68</v>
      </c>
      <c r="D1526" s="18">
        <v>44</v>
      </c>
      <c r="E1526" s="18">
        <v>90</v>
      </c>
      <c r="F1526" s="18">
        <v>4</v>
      </c>
      <c r="G1526" s="19">
        <v>621</v>
      </c>
      <c r="H1526" s="19">
        <v>533</v>
      </c>
      <c r="I1526" s="19">
        <v>522</v>
      </c>
      <c r="J1526" s="19">
        <v>531</v>
      </c>
      <c r="K1526" s="18">
        <v>2</v>
      </c>
      <c r="L1526" s="18">
        <v>60</v>
      </c>
      <c r="M1526" s="20">
        <v>3010</v>
      </c>
    </row>
    <row r="1527" spans="1:13" s="21" customFormat="1" ht="16.5">
      <c r="A1527" s="18">
        <v>3007845</v>
      </c>
      <c r="B1527" s="18">
        <v>3007801</v>
      </c>
      <c r="C1527" s="18" t="s">
        <v>68</v>
      </c>
      <c r="D1527" s="18">
        <v>45</v>
      </c>
      <c r="E1527" s="18">
        <v>90</v>
      </c>
      <c r="F1527" s="18">
        <v>4</v>
      </c>
      <c r="G1527" s="19">
        <v>613</v>
      </c>
      <c r="H1527" s="19">
        <v>632</v>
      </c>
      <c r="I1527" s="19">
        <v>521</v>
      </c>
      <c r="J1527" s="19">
        <v>533</v>
      </c>
      <c r="K1527" s="18">
        <v>2</v>
      </c>
      <c r="L1527" s="18">
        <v>60</v>
      </c>
      <c r="M1527" s="20">
        <v>3050</v>
      </c>
    </row>
    <row r="1528" spans="1:13" s="21" customFormat="1" ht="16.5">
      <c r="A1528" s="18">
        <v>3007846</v>
      </c>
      <c r="B1528" s="18">
        <v>3007801</v>
      </c>
      <c r="C1528" s="18" t="s">
        <v>68</v>
      </c>
      <c r="D1528" s="18">
        <v>46</v>
      </c>
      <c r="E1528" s="18">
        <v>90</v>
      </c>
      <c r="F1528" s="18">
        <v>4</v>
      </c>
      <c r="G1528" s="19">
        <v>622</v>
      </c>
      <c r="H1528" s="19">
        <v>631</v>
      </c>
      <c r="I1528" s="19">
        <v>523</v>
      </c>
      <c r="J1528" s="19">
        <v>532</v>
      </c>
      <c r="K1528" s="18">
        <v>2</v>
      </c>
      <c r="L1528" s="18">
        <v>60</v>
      </c>
      <c r="M1528" s="20">
        <v>3070</v>
      </c>
    </row>
    <row r="1529" spans="1:13" s="21" customFormat="1" ht="16.5">
      <c r="A1529" s="18">
        <v>3007847</v>
      </c>
      <c r="B1529" s="18">
        <v>3007801</v>
      </c>
      <c r="C1529" s="18" t="s">
        <v>68</v>
      </c>
      <c r="D1529" s="18">
        <v>47</v>
      </c>
      <c r="E1529" s="18">
        <v>90</v>
      </c>
      <c r="F1529" s="18">
        <v>4</v>
      </c>
      <c r="G1529" s="19">
        <v>611</v>
      </c>
      <c r="H1529" s="19">
        <v>633</v>
      </c>
      <c r="I1529" s="19">
        <v>522</v>
      </c>
      <c r="J1529" s="19">
        <v>531</v>
      </c>
      <c r="K1529" s="18">
        <v>2</v>
      </c>
      <c r="L1529" s="18">
        <v>60</v>
      </c>
      <c r="M1529" s="20">
        <v>3090</v>
      </c>
    </row>
    <row r="1530" spans="1:13" s="21" customFormat="1" ht="16.5">
      <c r="A1530" s="18">
        <v>3007848</v>
      </c>
      <c r="B1530" s="18">
        <v>3007801</v>
      </c>
      <c r="C1530" s="18" t="s">
        <v>68</v>
      </c>
      <c r="D1530" s="18">
        <v>48</v>
      </c>
      <c r="E1530" s="18">
        <v>90</v>
      </c>
      <c r="F1530" s="18">
        <v>4</v>
      </c>
      <c r="G1530" s="19">
        <v>623</v>
      </c>
      <c r="H1530" s="19">
        <v>632</v>
      </c>
      <c r="I1530" s="19">
        <v>521</v>
      </c>
      <c r="J1530" s="19">
        <v>533</v>
      </c>
      <c r="K1530" s="18">
        <v>2</v>
      </c>
      <c r="L1530" s="18">
        <v>60</v>
      </c>
      <c r="M1530" s="20">
        <v>3110</v>
      </c>
    </row>
    <row r="1531" spans="1:13" s="21" customFormat="1" ht="16.5">
      <c r="A1531" s="18">
        <v>3007849</v>
      </c>
      <c r="B1531" s="18">
        <v>3007801</v>
      </c>
      <c r="C1531" s="18" t="s">
        <v>68</v>
      </c>
      <c r="D1531" s="18">
        <v>49</v>
      </c>
      <c r="E1531" s="18">
        <v>90</v>
      </c>
      <c r="F1531" s="18">
        <v>4</v>
      </c>
      <c r="G1531" s="19">
        <v>612</v>
      </c>
      <c r="H1531" s="19">
        <v>631</v>
      </c>
      <c r="I1531" s="19">
        <v>623</v>
      </c>
      <c r="J1531" s="19">
        <v>632</v>
      </c>
      <c r="K1531" s="18">
        <v>2</v>
      </c>
      <c r="L1531" s="18">
        <v>60</v>
      </c>
      <c r="M1531" s="20">
        <v>3610</v>
      </c>
    </row>
    <row r="1532" spans="1:13" s="21" customFormat="1" ht="16.5">
      <c r="A1532" s="18">
        <v>3007850</v>
      </c>
      <c r="B1532" s="18">
        <v>3007801</v>
      </c>
      <c r="C1532" s="18" t="s">
        <v>68</v>
      </c>
      <c r="D1532" s="18">
        <v>50</v>
      </c>
      <c r="E1532" s="18">
        <v>120</v>
      </c>
      <c r="F1532" s="18">
        <v>4</v>
      </c>
      <c r="G1532" s="19">
        <v>611</v>
      </c>
      <c r="H1532" s="19">
        <v>633</v>
      </c>
      <c r="I1532" s="19">
        <v>622</v>
      </c>
      <c r="J1532" s="19">
        <v>631</v>
      </c>
      <c r="K1532" s="18">
        <v>2</v>
      </c>
      <c r="L1532" s="18">
        <v>60</v>
      </c>
      <c r="M1532" s="20">
        <v>3810</v>
      </c>
    </row>
    <row r="1533" spans="1:13" s="21" customFormat="1" ht="16.5">
      <c r="A1533" s="18">
        <v>3008900</v>
      </c>
      <c r="B1533" s="18">
        <v>3008901</v>
      </c>
      <c r="C1533" s="18" t="s">
        <v>69</v>
      </c>
      <c r="D1533" s="18">
        <v>0</v>
      </c>
      <c r="E1533" s="18">
        <v>50</v>
      </c>
      <c r="F1533" s="18">
        <v>2</v>
      </c>
      <c r="G1533" s="19">
        <v>113</v>
      </c>
      <c r="H1533" s="19">
        <v>132</v>
      </c>
      <c r="I1533" s="19">
        <v>0</v>
      </c>
      <c r="J1533" s="19">
        <v>0</v>
      </c>
      <c r="K1533" s="18">
        <v>2</v>
      </c>
      <c r="L1533" s="18">
        <v>60</v>
      </c>
      <c r="M1533" s="20">
        <v>60</v>
      </c>
    </row>
    <row r="1534" spans="1:13" s="21" customFormat="1" ht="16.5">
      <c r="A1534" s="18">
        <v>3008901</v>
      </c>
      <c r="B1534" s="18">
        <v>3008901</v>
      </c>
      <c r="C1534" s="18" t="s">
        <v>69</v>
      </c>
      <c r="D1534" s="18">
        <v>1</v>
      </c>
      <c r="E1534" s="18">
        <v>50</v>
      </c>
      <c r="F1534" s="18">
        <v>3</v>
      </c>
      <c r="G1534" s="19">
        <v>212</v>
      </c>
      <c r="H1534" s="19">
        <v>131</v>
      </c>
      <c r="I1534" s="19">
        <v>124</v>
      </c>
      <c r="J1534" s="19">
        <v>0</v>
      </c>
      <c r="K1534" s="18">
        <v>2</v>
      </c>
      <c r="L1534" s="18">
        <v>60</v>
      </c>
      <c r="M1534" s="20">
        <v>80</v>
      </c>
    </row>
    <row r="1535" spans="1:13" s="21" customFormat="1" ht="16.5">
      <c r="A1535" s="18">
        <v>3008902</v>
      </c>
      <c r="B1535" s="18">
        <v>3008901</v>
      </c>
      <c r="C1535" s="18" t="s">
        <v>69</v>
      </c>
      <c r="D1535" s="18">
        <v>2</v>
      </c>
      <c r="E1535" s="18">
        <v>50</v>
      </c>
      <c r="F1535" s="18">
        <v>4</v>
      </c>
      <c r="G1535" s="19">
        <v>211</v>
      </c>
      <c r="H1535" s="19">
        <v>134</v>
      </c>
      <c r="I1535" s="19">
        <v>123</v>
      </c>
      <c r="J1535" s="19">
        <v>112</v>
      </c>
      <c r="K1535" s="18">
        <v>2</v>
      </c>
      <c r="L1535" s="18">
        <v>60</v>
      </c>
      <c r="M1535" s="20">
        <v>100</v>
      </c>
    </row>
    <row r="1536" spans="1:13" s="21" customFormat="1" ht="16.5">
      <c r="A1536" s="18">
        <v>3008903</v>
      </c>
      <c r="B1536" s="18">
        <v>3008901</v>
      </c>
      <c r="C1536" s="18" t="s">
        <v>69</v>
      </c>
      <c r="D1536" s="18">
        <v>3</v>
      </c>
      <c r="E1536" s="18">
        <v>50</v>
      </c>
      <c r="F1536" s="18">
        <v>4</v>
      </c>
      <c r="G1536" s="19">
        <v>214</v>
      </c>
      <c r="H1536" s="19">
        <v>133</v>
      </c>
      <c r="I1536" s="19">
        <v>122</v>
      </c>
      <c r="J1536" s="19">
        <v>111</v>
      </c>
      <c r="K1536" s="18">
        <v>2</v>
      </c>
      <c r="L1536" s="18">
        <v>60</v>
      </c>
      <c r="M1536" s="20">
        <v>120</v>
      </c>
    </row>
    <row r="1537" spans="1:13" s="21" customFormat="1" ht="16.5">
      <c r="A1537" s="18">
        <v>3008904</v>
      </c>
      <c r="B1537" s="18">
        <v>3008901</v>
      </c>
      <c r="C1537" s="18" t="s">
        <v>69</v>
      </c>
      <c r="D1537" s="18">
        <v>4</v>
      </c>
      <c r="E1537" s="18">
        <v>50</v>
      </c>
      <c r="F1537" s="18">
        <v>4</v>
      </c>
      <c r="G1537" s="19">
        <v>213</v>
      </c>
      <c r="H1537" s="19">
        <v>232</v>
      </c>
      <c r="I1537" s="19">
        <v>121</v>
      </c>
      <c r="J1537" s="19">
        <v>114</v>
      </c>
      <c r="K1537" s="18">
        <v>2</v>
      </c>
      <c r="L1537" s="18">
        <v>60</v>
      </c>
      <c r="M1537" s="20">
        <v>140</v>
      </c>
    </row>
    <row r="1538" spans="1:13" s="21" customFormat="1" ht="16.5">
      <c r="A1538" s="18">
        <v>3008905</v>
      </c>
      <c r="B1538" s="18">
        <v>3008901</v>
      </c>
      <c r="C1538" s="18" t="s">
        <v>69</v>
      </c>
      <c r="D1538" s="18">
        <v>5</v>
      </c>
      <c r="E1538" s="18">
        <v>50</v>
      </c>
      <c r="F1538" s="18">
        <v>4</v>
      </c>
      <c r="G1538" s="19">
        <v>212</v>
      </c>
      <c r="H1538" s="19">
        <v>231</v>
      </c>
      <c r="I1538" s="19">
        <v>124</v>
      </c>
      <c r="J1538" s="19">
        <v>113</v>
      </c>
      <c r="K1538" s="18">
        <v>2</v>
      </c>
      <c r="L1538" s="18">
        <v>60</v>
      </c>
      <c r="M1538" s="20">
        <v>170</v>
      </c>
    </row>
    <row r="1539" spans="1:13" s="21" customFormat="1" ht="16.5">
      <c r="A1539" s="18">
        <v>3008906</v>
      </c>
      <c r="B1539" s="18">
        <v>3008901</v>
      </c>
      <c r="C1539" s="18" t="s">
        <v>69</v>
      </c>
      <c r="D1539" s="18">
        <v>6</v>
      </c>
      <c r="E1539" s="18">
        <v>50</v>
      </c>
      <c r="F1539" s="18">
        <v>4</v>
      </c>
      <c r="G1539" s="19">
        <v>211</v>
      </c>
      <c r="H1539" s="19">
        <v>234</v>
      </c>
      <c r="I1539" s="19">
        <v>123</v>
      </c>
      <c r="J1539" s="19">
        <v>112</v>
      </c>
      <c r="K1539" s="18">
        <v>2</v>
      </c>
      <c r="L1539" s="18">
        <v>60</v>
      </c>
      <c r="M1539" s="20">
        <v>190</v>
      </c>
    </row>
    <row r="1540" spans="1:13" s="21" customFormat="1" ht="16.5">
      <c r="A1540" s="18">
        <v>3008907</v>
      </c>
      <c r="B1540" s="18">
        <v>3008901</v>
      </c>
      <c r="C1540" s="18" t="s">
        <v>69</v>
      </c>
      <c r="D1540" s="18">
        <v>7</v>
      </c>
      <c r="E1540" s="18">
        <v>50</v>
      </c>
      <c r="F1540" s="18">
        <v>4</v>
      </c>
      <c r="G1540" s="19">
        <v>214</v>
      </c>
      <c r="H1540" s="19">
        <v>233</v>
      </c>
      <c r="I1540" s="19">
        <v>122</v>
      </c>
      <c r="J1540" s="19">
        <v>111</v>
      </c>
      <c r="K1540" s="18">
        <v>2</v>
      </c>
      <c r="L1540" s="18">
        <v>60</v>
      </c>
      <c r="M1540" s="20">
        <v>210</v>
      </c>
    </row>
    <row r="1541" spans="1:13" s="21" customFormat="1" ht="16.5">
      <c r="A1541" s="18">
        <v>3008908</v>
      </c>
      <c r="B1541" s="18">
        <v>3008901</v>
      </c>
      <c r="C1541" s="18" t="s">
        <v>69</v>
      </c>
      <c r="D1541" s="18">
        <v>8</v>
      </c>
      <c r="E1541" s="18">
        <v>50</v>
      </c>
      <c r="F1541" s="18">
        <v>4</v>
      </c>
      <c r="G1541" s="19">
        <v>213</v>
      </c>
      <c r="H1541" s="19">
        <v>232</v>
      </c>
      <c r="I1541" s="19">
        <v>121</v>
      </c>
      <c r="J1541" s="19">
        <v>114</v>
      </c>
      <c r="K1541" s="18">
        <v>2</v>
      </c>
      <c r="L1541" s="18">
        <v>60</v>
      </c>
      <c r="M1541" s="20">
        <v>230</v>
      </c>
    </row>
    <row r="1542" spans="1:13" s="21" customFormat="1" ht="16.5">
      <c r="A1542" s="18">
        <v>3008909</v>
      </c>
      <c r="B1542" s="18">
        <v>3008901</v>
      </c>
      <c r="C1542" s="18" t="s">
        <v>69</v>
      </c>
      <c r="D1542" s="18">
        <v>9</v>
      </c>
      <c r="E1542" s="18">
        <v>50</v>
      </c>
      <c r="F1542" s="18">
        <v>4</v>
      </c>
      <c r="G1542" s="19">
        <v>212</v>
      </c>
      <c r="H1542" s="19">
        <v>231</v>
      </c>
      <c r="I1542" s="19">
        <v>224</v>
      </c>
      <c r="J1542" s="19">
        <v>213</v>
      </c>
      <c r="K1542" s="18">
        <v>2</v>
      </c>
      <c r="L1542" s="18">
        <v>60</v>
      </c>
      <c r="M1542" s="20">
        <v>730</v>
      </c>
    </row>
    <row r="1543" spans="1:13" s="21" customFormat="1" ht="16.5">
      <c r="A1543" s="18">
        <v>3008910</v>
      </c>
      <c r="B1543" s="18">
        <v>3008901</v>
      </c>
      <c r="C1543" s="18" t="s">
        <v>69</v>
      </c>
      <c r="D1543" s="18">
        <v>10</v>
      </c>
      <c r="E1543" s="18">
        <v>60</v>
      </c>
      <c r="F1543" s="18">
        <v>4</v>
      </c>
      <c r="G1543" s="19">
        <v>313</v>
      </c>
      <c r="H1543" s="19">
        <v>232</v>
      </c>
      <c r="I1543" s="19">
        <v>221</v>
      </c>
      <c r="J1543" s="19">
        <v>213</v>
      </c>
      <c r="K1543" s="18">
        <v>2</v>
      </c>
      <c r="L1543" s="18">
        <v>60</v>
      </c>
      <c r="M1543" s="20">
        <v>770</v>
      </c>
    </row>
    <row r="1544" spans="1:13" s="21" customFormat="1" ht="16.5">
      <c r="A1544" s="18">
        <v>3008911</v>
      </c>
      <c r="B1544" s="18">
        <v>3008901</v>
      </c>
      <c r="C1544" s="18" t="s">
        <v>69</v>
      </c>
      <c r="D1544" s="18">
        <v>11</v>
      </c>
      <c r="E1544" s="18">
        <v>60</v>
      </c>
      <c r="F1544" s="18">
        <v>4</v>
      </c>
      <c r="G1544" s="19">
        <v>312</v>
      </c>
      <c r="H1544" s="19">
        <v>231</v>
      </c>
      <c r="I1544" s="19">
        <v>223</v>
      </c>
      <c r="J1544" s="19">
        <v>212</v>
      </c>
      <c r="K1544" s="18">
        <v>2</v>
      </c>
      <c r="L1544" s="18">
        <v>60</v>
      </c>
      <c r="M1544" s="20">
        <v>790</v>
      </c>
    </row>
    <row r="1545" spans="1:13" s="21" customFormat="1" ht="16.5">
      <c r="A1545" s="18">
        <v>3008912</v>
      </c>
      <c r="B1545" s="18">
        <v>3008901</v>
      </c>
      <c r="C1545" s="18" t="s">
        <v>69</v>
      </c>
      <c r="D1545" s="18">
        <v>12</v>
      </c>
      <c r="E1545" s="18">
        <v>60</v>
      </c>
      <c r="F1545" s="18">
        <v>4</v>
      </c>
      <c r="G1545" s="19">
        <v>311</v>
      </c>
      <c r="H1545" s="19">
        <v>233</v>
      </c>
      <c r="I1545" s="19">
        <v>222</v>
      </c>
      <c r="J1545" s="19">
        <v>211</v>
      </c>
      <c r="K1545" s="18">
        <v>2</v>
      </c>
      <c r="L1545" s="18">
        <v>60</v>
      </c>
      <c r="M1545" s="20">
        <v>810</v>
      </c>
    </row>
    <row r="1546" spans="1:13" s="21" customFormat="1" ht="16.5">
      <c r="A1546" s="18">
        <v>3008913</v>
      </c>
      <c r="B1546" s="18">
        <v>3008901</v>
      </c>
      <c r="C1546" s="18" t="s">
        <v>69</v>
      </c>
      <c r="D1546" s="18">
        <v>13</v>
      </c>
      <c r="E1546" s="18">
        <v>60</v>
      </c>
      <c r="F1546" s="18">
        <v>4</v>
      </c>
      <c r="G1546" s="19">
        <v>313</v>
      </c>
      <c r="H1546" s="19">
        <v>332</v>
      </c>
      <c r="I1546" s="19">
        <v>221</v>
      </c>
      <c r="J1546" s="19">
        <v>213</v>
      </c>
      <c r="K1546" s="18">
        <v>2</v>
      </c>
      <c r="L1546" s="18">
        <v>60</v>
      </c>
      <c r="M1546" s="20">
        <v>830</v>
      </c>
    </row>
    <row r="1547" spans="1:13" s="21" customFormat="1" ht="16.5">
      <c r="A1547" s="18">
        <v>3008914</v>
      </c>
      <c r="B1547" s="18">
        <v>3008901</v>
      </c>
      <c r="C1547" s="18" t="s">
        <v>69</v>
      </c>
      <c r="D1547" s="18">
        <v>14</v>
      </c>
      <c r="E1547" s="18">
        <v>60</v>
      </c>
      <c r="F1547" s="18">
        <v>4</v>
      </c>
      <c r="G1547" s="19">
        <v>312</v>
      </c>
      <c r="H1547" s="19">
        <v>321</v>
      </c>
      <c r="I1547" s="19">
        <v>223</v>
      </c>
      <c r="J1547" s="19">
        <v>212</v>
      </c>
      <c r="K1547" s="18">
        <v>2</v>
      </c>
      <c r="L1547" s="18">
        <v>60</v>
      </c>
      <c r="M1547" s="20">
        <v>850</v>
      </c>
    </row>
    <row r="1548" spans="1:13" s="21" customFormat="1" ht="16.5">
      <c r="A1548" s="18">
        <v>3008915</v>
      </c>
      <c r="B1548" s="18">
        <v>3008901</v>
      </c>
      <c r="C1548" s="18" t="s">
        <v>69</v>
      </c>
      <c r="D1548" s="18">
        <v>15</v>
      </c>
      <c r="E1548" s="18">
        <v>60</v>
      </c>
      <c r="F1548" s="18">
        <v>4</v>
      </c>
      <c r="G1548" s="19">
        <v>311</v>
      </c>
      <c r="H1548" s="19">
        <v>333</v>
      </c>
      <c r="I1548" s="19">
        <v>222</v>
      </c>
      <c r="J1548" s="19">
        <v>211</v>
      </c>
      <c r="K1548" s="18">
        <v>2</v>
      </c>
      <c r="L1548" s="18">
        <v>60</v>
      </c>
      <c r="M1548" s="20">
        <v>890</v>
      </c>
    </row>
    <row r="1549" spans="1:13" s="21" customFormat="1" ht="16.5">
      <c r="A1549" s="18">
        <v>3008916</v>
      </c>
      <c r="B1549" s="18">
        <v>3008901</v>
      </c>
      <c r="C1549" s="18" t="s">
        <v>69</v>
      </c>
      <c r="D1549" s="18">
        <v>16</v>
      </c>
      <c r="E1549" s="18">
        <v>60</v>
      </c>
      <c r="F1549" s="18">
        <v>4</v>
      </c>
      <c r="G1549" s="19">
        <v>313</v>
      </c>
      <c r="H1549" s="19">
        <v>322</v>
      </c>
      <c r="I1549" s="19">
        <v>221</v>
      </c>
      <c r="J1549" s="19">
        <v>213</v>
      </c>
      <c r="K1549" s="18">
        <v>2</v>
      </c>
      <c r="L1549" s="18">
        <v>60</v>
      </c>
      <c r="M1549" s="20">
        <v>910</v>
      </c>
    </row>
    <row r="1550" spans="1:13" s="21" customFormat="1" ht="16.5">
      <c r="A1550" s="18">
        <v>3008917</v>
      </c>
      <c r="B1550" s="18">
        <v>3008901</v>
      </c>
      <c r="C1550" s="18" t="s">
        <v>69</v>
      </c>
      <c r="D1550" s="18">
        <v>17</v>
      </c>
      <c r="E1550" s="18">
        <v>60</v>
      </c>
      <c r="F1550" s="18">
        <v>4</v>
      </c>
      <c r="G1550" s="19">
        <v>312</v>
      </c>
      <c r="H1550" s="19">
        <v>321</v>
      </c>
      <c r="I1550" s="19">
        <v>223</v>
      </c>
      <c r="J1550" s="19">
        <v>212</v>
      </c>
      <c r="K1550" s="18">
        <v>2</v>
      </c>
      <c r="L1550" s="18">
        <v>60</v>
      </c>
      <c r="M1550" s="20">
        <v>930</v>
      </c>
    </row>
    <row r="1551" spans="1:13" s="21" customFormat="1" ht="16.5">
      <c r="A1551" s="18">
        <v>3008918</v>
      </c>
      <c r="B1551" s="18">
        <v>3008901</v>
      </c>
      <c r="C1551" s="18" t="s">
        <v>69</v>
      </c>
      <c r="D1551" s="18">
        <v>18</v>
      </c>
      <c r="E1551" s="18">
        <v>60</v>
      </c>
      <c r="F1551" s="18">
        <v>4</v>
      </c>
      <c r="G1551" s="19">
        <v>311</v>
      </c>
      <c r="H1551" s="19">
        <v>333</v>
      </c>
      <c r="I1551" s="19">
        <v>222</v>
      </c>
      <c r="J1551" s="19">
        <v>211</v>
      </c>
      <c r="K1551" s="18">
        <v>2</v>
      </c>
      <c r="L1551" s="18">
        <v>60</v>
      </c>
      <c r="M1551" s="20">
        <v>950</v>
      </c>
    </row>
    <row r="1552" spans="1:13" s="21" customFormat="1" ht="16.5">
      <c r="A1552" s="18">
        <v>3008919</v>
      </c>
      <c r="B1552" s="18">
        <v>3008901</v>
      </c>
      <c r="C1552" s="18" t="s">
        <v>69</v>
      </c>
      <c r="D1552" s="18">
        <v>19</v>
      </c>
      <c r="E1552" s="18">
        <v>60</v>
      </c>
      <c r="F1552" s="18">
        <v>4</v>
      </c>
      <c r="G1552" s="19">
        <v>313</v>
      </c>
      <c r="H1552" s="19">
        <v>332</v>
      </c>
      <c r="I1552" s="19">
        <v>321</v>
      </c>
      <c r="J1552" s="19">
        <v>312</v>
      </c>
      <c r="K1552" s="18">
        <v>2</v>
      </c>
      <c r="L1552" s="18">
        <v>60</v>
      </c>
      <c r="M1552" s="20">
        <v>1450</v>
      </c>
    </row>
    <row r="1553" spans="1:13" s="21" customFormat="1" ht="16.5">
      <c r="A1553" s="18">
        <v>3008920</v>
      </c>
      <c r="B1553" s="18">
        <v>3008901</v>
      </c>
      <c r="C1553" s="18" t="s">
        <v>69</v>
      </c>
      <c r="D1553" s="18">
        <v>20</v>
      </c>
      <c r="E1553" s="18">
        <v>70</v>
      </c>
      <c r="F1553" s="18">
        <v>4</v>
      </c>
      <c r="G1553" s="19">
        <v>412</v>
      </c>
      <c r="H1553" s="19">
        <v>331</v>
      </c>
      <c r="I1553" s="19">
        <v>323</v>
      </c>
      <c r="J1553" s="19">
        <v>312</v>
      </c>
      <c r="K1553" s="18">
        <v>2</v>
      </c>
      <c r="L1553" s="18">
        <v>60</v>
      </c>
      <c r="M1553" s="20">
        <v>1490</v>
      </c>
    </row>
    <row r="1554" spans="1:13" s="21" customFormat="1" ht="16.5">
      <c r="A1554" s="18">
        <v>3008921</v>
      </c>
      <c r="B1554" s="18">
        <v>3008901</v>
      </c>
      <c r="C1554" s="18" t="s">
        <v>69</v>
      </c>
      <c r="D1554" s="18">
        <v>21</v>
      </c>
      <c r="E1554" s="18">
        <v>70</v>
      </c>
      <c r="F1554" s="18">
        <v>4</v>
      </c>
      <c r="G1554" s="19">
        <v>411</v>
      </c>
      <c r="H1554" s="19">
        <v>333</v>
      </c>
      <c r="I1554" s="19">
        <v>322</v>
      </c>
      <c r="J1554" s="19">
        <v>311</v>
      </c>
      <c r="K1554" s="18">
        <v>2</v>
      </c>
      <c r="L1554" s="18">
        <v>60</v>
      </c>
      <c r="M1554" s="20">
        <v>1510</v>
      </c>
    </row>
    <row r="1555" spans="1:13" s="21" customFormat="1" ht="16.5">
      <c r="A1555" s="18">
        <v>3008922</v>
      </c>
      <c r="B1555" s="18">
        <v>3008901</v>
      </c>
      <c r="C1555" s="18" t="s">
        <v>69</v>
      </c>
      <c r="D1555" s="18">
        <v>22</v>
      </c>
      <c r="E1555" s="18">
        <v>70</v>
      </c>
      <c r="F1555" s="18">
        <v>4</v>
      </c>
      <c r="G1555" s="19">
        <v>423</v>
      </c>
      <c r="H1555" s="19">
        <v>332</v>
      </c>
      <c r="I1555" s="19">
        <v>321</v>
      </c>
      <c r="J1555" s="19">
        <v>313</v>
      </c>
      <c r="K1555" s="18">
        <v>2</v>
      </c>
      <c r="L1555" s="18">
        <v>60</v>
      </c>
      <c r="M1555" s="20">
        <v>1530</v>
      </c>
    </row>
    <row r="1556" spans="1:13" s="21" customFormat="1" ht="16.5">
      <c r="A1556" s="18">
        <v>3008923</v>
      </c>
      <c r="B1556" s="18">
        <v>3008901</v>
      </c>
      <c r="C1556" s="18" t="s">
        <v>69</v>
      </c>
      <c r="D1556" s="18">
        <v>23</v>
      </c>
      <c r="E1556" s="18">
        <v>70</v>
      </c>
      <c r="F1556" s="18">
        <v>4</v>
      </c>
      <c r="G1556" s="19">
        <v>412</v>
      </c>
      <c r="H1556" s="19">
        <v>331</v>
      </c>
      <c r="I1556" s="19">
        <v>323</v>
      </c>
      <c r="J1556" s="19">
        <v>312</v>
      </c>
      <c r="K1556" s="18">
        <v>2</v>
      </c>
      <c r="L1556" s="18">
        <v>60</v>
      </c>
      <c r="M1556" s="20">
        <v>1550</v>
      </c>
    </row>
    <row r="1557" spans="1:13" s="21" customFormat="1" ht="16.5">
      <c r="A1557" s="18">
        <v>3008924</v>
      </c>
      <c r="B1557" s="18">
        <v>3008901</v>
      </c>
      <c r="C1557" s="18" t="s">
        <v>69</v>
      </c>
      <c r="D1557" s="18">
        <v>24</v>
      </c>
      <c r="E1557" s="18">
        <v>70</v>
      </c>
      <c r="F1557" s="18">
        <v>4</v>
      </c>
      <c r="G1557" s="19">
        <v>411</v>
      </c>
      <c r="H1557" s="19">
        <v>433</v>
      </c>
      <c r="I1557" s="19">
        <v>322</v>
      </c>
      <c r="J1557" s="19">
        <v>311</v>
      </c>
      <c r="K1557" s="18">
        <v>2</v>
      </c>
      <c r="L1557" s="18">
        <v>60</v>
      </c>
      <c r="M1557" s="20">
        <v>1570</v>
      </c>
    </row>
    <row r="1558" spans="1:13" s="21" customFormat="1" ht="16.5">
      <c r="A1558" s="18">
        <v>3008925</v>
      </c>
      <c r="B1558" s="18">
        <v>3008901</v>
      </c>
      <c r="C1558" s="18" t="s">
        <v>69</v>
      </c>
      <c r="D1558" s="18">
        <v>25</v>
      </c>
      <c r="E1558" s="18">
        <v>70</v>
      </c>
      <c r="F1558" s="18">
        <v>4</v>
      </c>
      <c r="G1558" s="19">
        <v>413</v>
      </c>
      <c r="H1558" s="19">
        <v>422</v>
      </c>
      <c r="I1558" s="19">
        <v>321</v>
      </c>
      <c r="J1558" s="19">
        <v>313</v>
      </c>
      <c r="K1558" s="18">
        <v>2</v>
      </c>
      <c r="L1558" s="18">
        <v>60</v>
      </c>
      <c r="M1558" s="20">
        <v>1610</v>
      </c>
    </row>
    <row r="1559" spans="1:13" s="21" customFormat="1" ht="16.5">
      <c r="A1559" s="18">
        <v>3008926</v>
      </c>
      <c r="B1559" s="18">
        <v>3008901</v>
      </c>
      <c r="C1559" s="18" t="s">
        <v>69</v>
      </c>
      <c r="D1559" s="18">
        <v>26</v>
      </c>
      <c r="E1559" s="18">
        <v>70</v>
      </c>
      <c r="F1559" s="18">
        <v>4</v>
      </c>
      <c r="G1559" s="19">
        <v>412</v>
      </c>
      <c r="H1559" s="19">
        <v>431</v>
      </c>
      <c r="I1559" s="19">
        <v>323</v>
      </c>
      <c r="J1559" s="19">
        <v>312</v>
      </c>
      <c r="K1559" s="18">
        <v>2</v>
      </c>
      <c r="L1559" s="18">
        <v>60</v>
      </c>
      <c r="M1559" s="20">
        <v>1630</v>
      </c>
    </row>
    <row r="1560" spans="1:13" s="21" customFormat="1" ht="16.5">
      <c r="A1560" s="18">
        <v>3008927</v>
      </c>
      <c r="B1560" s="18">
        <v>3008901</v>
      </c>
      <c r="C1560" s="18" t="s">
        <v>69</v>
      </c>
      <c r="D1560" s="18">
        <v>27</v>
      </c>
      <c r="E1560" s="18">
        <v>70</v>
      </c>
      <c r="F1560" s="18">
        <v>4</v>
      </c>
      <c r="G1560" s="19">
        <v>411</v>
      </c>
      <c r="H1560" s="19">
        <v>433</v>
      </c>
      <c r="I1560" s="19">
        <v>322</v>
      </c>
      <c r="J1560" s="19">
        <v>311</v>
      </c>
      <c r="K1560" s="18">
        <v>2</v>
      </c>
      <c r="L1560" s="18">
        <v>60</v>
      </c>
      <c r="M1560" s="20">
        <v>1650</v>
      </c>
    </row>
    <row r="1561" spans="1:13" s="21" customFormat="1" ht="16.5">
      <c r="A1561" s="18">
        <v>3008928</v>
      </c>
      <c r="B1561" s="18">
        <v>3008901</v>
      </c>
      <c r="C1561" s="18" t="s">
        <v>69</v>
      </c>
      <c r="D1561" s="18">
        <v>28</v>
      </c>
      <c r="E1561" s="18">
        <v>70</v>
      </c>
      <c r="F1561" s="18">
        <v>4</v>
      </c>
      <c r="G1561" s="19">
        <v>423</v>
      </c>
      <c r="H1561" s="19">
        <v>432</v>
      </c>
      <c r="I1561" s="19">
        <v>321</v>
      </c>
      <c r="J1561" s="19">
        <v>313</v>
      </c>
      <c r="K1561" s="18">
        <v>2</v>
      </c>
      <c r="L1561" s="18">
        <v>60</v>
      </c>
      <c r="M1561" s="20">
        <v>1670</v>
      </c>
    </row>
    <row r="1562" spans="1:13" s="21" customFormat="1" ht="16.5">
      <c r="A1562" s="18">
        <v>3008929</v>
      </c>
      <c r="B1562" s="18">
        <v>3008901</v>
      </c>
      <c r="C1562" s="18" t="s">
        <v>69</v>
      </c>
      <c r="D1562" s="18">
        <v>29</v>
      </c>
      <c r="E1562" s="18">
        <v>70</v>
      </c>
      <c r="F1562" s="18">
        <v>4</v>
      </c>
      <c r="G1562" s="19">
        <v>422</v>
      </c>
      <c r="H1562" s="19">
        <v>431</v>
      </c>
      <c r="I1562" s="19">
        <v>423</v>
      </c>
      <c r="J1562" s="19">
        <v>412</v>
      </c>
      <c r="K1562" s="18">
        <v>2</v>
      </c>
      <c r="L1562" s="18">
        <v>60</v>
      </c>
      <c r="M1562" s="20">
        <v>2170</v>
      </c>
    </row>
    <row r="1563" spans="1:13" s="21" customFormat="1" ht="16.5">
      <c r="A1563" s="18">
        <v>3008930</v>
      </c>
      <c r="B1563" s="18">
        <v>3008901</v>
      </c>
      <c r="C1563" s="18" t="s">
        <v>69</v>
      </c>
      <c r="D1563" s="18">
        <v>30</v>
      </c>
      <c r="E1563" s="18">
        <v>80</v>
      </c>
      <c r="F1563" s="18">
        <v>4</v>
      </c>
      <c r="G1563" s="19">
        <v>521</v>
      </c>
      <c r="H1563" s="19">
        <v>433</v>
      </c>
      <c r="I1563" s="19">
        <v>422</v>
      </c>
      <c r="J1563" s="19">
        <v>411</v>
      </c>
      <c r="K1563" s="18">
        <v>2</v>
      </c>
      <c r="L1563" s="18">
        <v>60</v>
      </c>
      <c r="M1563" s="20">
        <v>2210</v>
      </c>
    </row>
    <row r="1564" spans="1:13" s="21" customFormat="1" ht="16.5">
      <c r="A1564" s="18">
        <v>3008931</v>
      </c>
      <c r="B1564" s="18">
        <v>3008901</v>
      </c>
      <c r="C1564" s="18" t="s">
        <v>69</v>
      </c>
      <c r="D1564" s="18">
        <v>31</v>
      </c>
      <c r="E1564" s="18">
        <v>80</v>
      </c>
      <c r="F1564" s="18">
        <v>4</v>
      </c>
      <c r="G1564" s="19">
        <v>513</v>
      </c>
      <c r="H1564" s="19">
        <v>432</v>
      </c>
      <c r="I1564" s="19">
        <v>421</v>
      </c>
      <c r="J1564" s="19">
        <v>413</v>
      </c>
      <c r="K1564" s="18">
        <v>2</v>
      </c>
      <c r="L1564" s="18">
        <v>60</v>
      </c>
      <c r="M1564" s="20">
        <v>2230</v>
      </c>
    </row>
    <row r="1565" spans="1:13" s="21" customFormat="1" ht="16.5">
      <c r="A1565" s="18">
        <v>3008932</v>
      </c>
      <c r="B1565" s="18">
        <v>3008901</v>
      </c>
      <c r="C1565" s="18" t="s">
        <v>69</v>
      </c>
      <c r="D1565" s="18">
        <v>32</v>
      </c>
      <c r="E1565" s="18">
        <v>80</v>
      </c>
      <c r="F1565" s="18">
        <v>4</v>
      </c>
      <c r="G1565" s="19">
        <v>512</v>
      </c>
      <c r="H1565" s="19">
        <v>421</v>
      </c>
      <c r="I1565" s="19">
        <v>423</v>
      </c>
      <c r="J1565" s="19">
        <v>412</v>
      </c>
      <c r="K1565" s="18">
        <v>2</v>
      </c>
      <c r="L1565" s="18">
        <v>60</v>
      </c>
      <c r="M1565" s="20">
        <v>2250</v>
      </c>
    </row>
    <row r="1566" spans="1:13" s="21" customFormat="1" ht="16.5">
      <c r="A1566" s="18">
        <v>3008933</v>
      </c>
      <c r="B1566" s="18">
        <v>3008901</v>
      </c>
      <c r="C1566" s="18" t="s">
        <v>69</v>
      </c>
      <c r="D1566" s="18">
        <v>33</v>
      </c>
      <c r="E1566" s="18">
        <v>80</v>
      </c>
      <c r="F1566" s="18">
        <v>4</v>
      </c>
      <c r="G1566" s="19">
        <v>511</v>
      </c>
      <c r="H1566" s="19">
        <v>433</v>
      </c>
      <c r="I1566" s="19">
        <v>422</v>
      </c>
      <c r="J1566" s="19">
        <v>411</v>
      </c>
      <c r="K1566" s="18">
        <v>2</v>
      </c>
      <c r="L1566" s="18">
        <v>60</v>
      </c>
      <c r="M1566" s="20">
        <v>2270</v>
      </c>
    </row>
    <row r="1567" spans="1:13" s="21" customFormat="1" ht="16.5">
      <c r="A1567" s="18">
        <v>3008934</v>
      </c>
      <c r="B1567" s="18">
        <v>3008901</v>
      </c>
      <c r="C1567" s="18" t="s">
        <v>69</v>
      </c>
      <c r="D1567" s="18">
        <v>34</v>
      </c>
      <c r="E1567" s="18">
        <v>80</v>
      </c>
      <c r="F1567" s="18">
        <v>4</v>
      </c>
      <c r="G1567" s="19">
        <v>513</v>
      </c>
      <c r="H1567" s="19">
        <v>432</v>
      </c>
      <c r="I1567" s="19">
        <v>421</v>
      </c>
      <c r="J1567" s="19">
        <v>413</v>
      </c>
      <c r="K1567" s="18">
        <v>2</v>
      </c>
      <c r="L1567" s="18">
        <v>60</v>
      </c>
      <c r="M1567" s="20">
        <v>2290</v>
      </c>
    </row>
    <row r="1568" spans="1:13" s="21" customFormat="1" ht="16.5">
      <c r="A1568" s="18">
        <v>3008935</v>
      </c>
      <c r="B1568" s="18">
        <v>3008901</v>
      </c>
      <c r="C1568" s="18" t="s">
        <v>69</v>
      </c>
      <c r="D1568" s="18">
        <v>35</v>
      </c>
      <c r="E1568" s="18">
        <v>80</v>
      </c>
      <c r="F1568" s="18">
        <v>4</v>
      </c>
      <c r="G1568" s="19">
        <v>512</v>
      </c>
      <c r="H1568" s="19">
        <v>521</v>
      </c>
      <c r="I1568" s="19">
        <v>423</v>
      </c>
      <c r="J1568" s="19">
        <v>412</v>
      </c>
      <c r="K1568" s="18">
        <v>2</v>
      </c>
      <c r="L1568" s="18">
        <v>60</v>
      </c>
      <c r="M1568" s="20">
        <v>2330</v>
      </c>
    </row>
    <row r="1569" spans="1:13" s="21" customFormat="1" ht="16.5">
      <c r="A1569" s="18">
        <v>3008936</v>
      </c>
      <c r="B1569" s="18">
        <v>3008901</v>
      </c>
      <c r="C1569" s="18" t="s">
        <v>69</v>
      </c>
      <c r="D1569" s="18">
        <v>36</v>
      </c>
      <c r="E1569" s="18">
        <v>80</v>
      </c>
      <c r="F1569" s="18">
        <v>4</v>
      </c>
      <c r="G1569" s="19">
        <v>511</v>
      </c>
      <c r="H1569" s="19">
        <v>533</v>
      </c>
      <c r="I1569" s="19">
        <v>422</v>
      </c>
      <c r="J1569" s="19">
        <v>411</v>
      </c>
      <c r="K1569" s="18">
        <v>2</v>
      </c>
      <c r="L1569" s="18">
        <v>60</v>
      </c>
      <c r="M1569" s="20">
        <v>2350</v>
      </c>
    </row>
    <row r="1570" spans="1:13" s="21" customFormat="1" ht="16.5">
      <c r="A1570" s="18">
        <v>3008937</v>
      </c>
      <c r="B1570" s="18">
        <v>3008901</v>
      </c>
      <c r="C1570" s="18" t="s">
        <v>69</v>
      </c>
      <c r="D1570" s="18">
        <v>37</v>
      </c>
      <c r="E1570" s="18">
        <v>80</v>
      </c>
      <c r="F1570" s="18">
        <v>4</v>
      </c>
      <c r="G1570" s="19">
        <v>513</v>
      </c>
      <c r="H1570" s="19">
        <v>532</v>
      </c>
      <c r="I1570" s="19">
        <v>421</v>
      </c>
      <c r="J1570" s="19">
        <v>413</v>
      </c>
      <c r="K1570" s="18">
        <v>2</v>
      </c>
      <c r="L1570" s="18">
        <v>60</v>
      </c>
      <c r="M1570" s="20">
        <v>2370</v>
      </c>
    </row>
    <row r="1571" spans="1:13" s="21" customFormat="1" ht="16.5">
      <c r="A1571" s="18">
        <v>3008938</v>
      </c>
      <c r="B1571" s="18">
        <v>3008901</v>
      </c>
      <c r="C1571" s="18" t="s">
        <v>69</v>
      </c>
      <c r="D1571" s="18">
        <v>38</v>
      </c>
      <c r="E1571" s="18">
        <v>80</v>
      </c>
      <c r="F1571" s="18">
        <v>4</v>
      </c>
      <c r="G1571" s="19">
        <v>512</v>
      </c>
      <c r="H1571" s="19">
        <v>531</v>
      </c>
      <c r="I1571" s="19">
        <v>423</v>
      </c>
      <c r="J1571" s="19">
        <v>412</v>
      </c>
      <c r="K1571" s="18">
        <v>2</v>
      </c>
      <c r="L1571" s="18">
        <v>60</v>
      </c>
      <c r="M1571" s="20">
        <v>2390</v>
      </c>
    </row>
    <row r="1572" spans="1:13" s="21" customFormat="1" ht="16.5">
      <c r="A1572" s="18">
        <v>3008939</v>
      </c>
      <c r="B1572" s="18">
        <v>3008901</v>
      </c>
      <c r="C1572" s="18" t="s">
        <v>69</v>
      </c>
      <c r="D1572" s="18">
        <v>39</v>
      </c>
      <c r="E1572" s="18">
        <v>80</v>
      </c>
      <c r="F1572" s="18">
        <v>4</v>
      </c>
      <c r="G1572" s="19">
        <v>511</v>
      </c>
      <c r="H1572" s="19">
        <v>523</v>
      </c>
      <c r="I1572" s="19">
        <v>522</v>
      </c>
      <c r="J1572" s="19">
        <v>512</v>
      </c>
      <c r="K1572" s="18">
        <v>2</v>
      </c>
      <c r="L1572" s="18">
        <v>60</v>
      </c>
      <c r="M1572" s="20">
        <v>2890</v>
      </c>
    </row>
    <row r="1573" spans="1:13" s="21" customFormat="1" ht="16.5">
      <c r="A1573" s="18">
        <v>3008940</v>
      </c>
      <c r="B1573" s="18">
        <v>3008901</v>
      </c>
      <c r="C1573" s="18" t="s">
        <v>69</v>
      </c>
      <c r="D1573" s="18">
        <v>40</v>
      </c>
      <c r="E1573" s="18">
        <v>90</v>
      </c>
      <c r="F1573" s="18">
        <v>4</v>
      </c>
      <c r="G1573" s="19">
        <v>623</v>
      </c>
      <c r="H1573" s="19">
        <v>532</v>
      </c>
      <c r="I1573" s="19">
        <v>521</v>
      </c>
      <c r="J1573" s="19">
        <v>513</v>
      </c>
      <c r="K1573" s="18">
        <v>2</v>
      </c>
      <c r="L1573" s="18">
        <v>60</v>
      </c>
      <c r="M1573" s="20">
        <v>2930</v>
      </c>
    </row>
    <row r="1574" spans="1:13" s="21" customFormat="1" ht="16.5">
      <c r="A1574" s="18">
        <v>3008941</v>
      </c>
      <c r="B1574" s="18">
        <v>3008901</v>
      </c>
      <c r="C1574" s="18" t="s">
        <v>69</v>
      </c>
      <c r="D1574" s="18">
        <v>41</v>
      </c>
      <c r="E1574" s="18">
        <v>90</v>
      </c>
      <c r="F1574" s="18">
        <v>4</v>
      </c>
      <c r="G1574" s="19">
        <v>612</v>
      </c>
      <c r="H1574" s="19">
        <v>531</v>
      </c>
      <c r="I1574" s="19">
        <v>523</v>
      </c>
      <c r="J1574" s="19">
        <v>512</v>
      </c>
      <c r="K1574" s="18">
        <v>2</v>
      </c>
      <c r="L1574" s="18">
        <v>60</v>
      </c>
      <c r="M1574" s="20">
        <v>2950</v>
      </c>
    </row>
    <row r="1575" spans="1:13" s="21" customFormat="1" ht="16.5">
      <c r="A1575" s="18">
        <v>3008942</v>
      </c>
      <c r="B1575" s="18">
        <v>3008901</v>
      </c>
      <c r="C1575" s="18" t="s">
        <v>69</v>
      </c>
      <c r="D1575" s="18">
        <v>42</v>
      </c>
      <c r="E1575" s="18">
        <v>90</v>
      </c>
      <c r="F1575" s="18">
        <v>4</v>
      </c>
      <c r="G1575" s="19">
        <v>621</v>
      </c>
      <c r="H1575" s="19">
        <v>533</v>
      </c>
      <c r="I1575" s="19">
        <v>522</v>
      </c>
      <c r="J1575" s="19">
        <v>511</v>
      </c>
      <c r="K1575" s="18">
        <v>2</v>
      </c>
      <c r="L1575" s="18">
        <v>60</v>
      </c>
      <c r="M1575" s="20">
        <v>2970</v>
      </c>
    </row>
    <row r="1576" spans="1:13" s="21" customFormat="1" ht="16.5">
      <c r="A1576" s="18">
        <v>3008943</v>
      </c>
      <c r="B1576" s="18">
        <v>3008901</v>
      </c>
      <c r="C1576" s="18" t="s">
        <v>69</v>
      </c>
      <c r="D1576" s="18">
        <v>43</v>
      </c>
      <c r="E1576" s="18">
        <v>90</v>
      </c>
      <c r="F1576" s="18">
        <v>4</v>
      </c>
      <c r="G1576" s="19">
        <v>623</v>
      </c>
      <c r="H1576" s="19">
        <v>532</v>
      </c>
      <c r="I1576" s="19">
        <v>521</v>
      </c>
      <c r="J1576" s="19">
        <v>513</v>
      </c>
      <c r="K1576" s="18">
        <v>2</v>
      </c>
      <c r="L1576" s="18">
        <v>60</v>
      </c>
      <c r="M1576" s="20">
        <v>2990</v>
      </c>
    </row>
    <row r="1577" spans="1:13" s="21" customFormat="1" ht="16.5">
      <c r="A1577" s="18">
        <v>3008944</v>
      </c>
      <c r="B1577" s="18">
        <v>3008901</v>
      </c>
      <c r="C1577" s="18" t="s">
        <v>69</v>
      </c>
      <c r="D1577" s="18">
        <v>44</v>
      </c>
      <c r="E1577" s="18">
        <v>90</v>
      </c>
      <c r="F1577" s="18">
        <v>4</v>
      </c>
      <c r="G1577" s="19">
        <v>612</v>
      </c>
      <c r="H1577" s="19">
        <v>531</v>
      </c>
      <c r="I1577" s="19">
        <v>523</v>
      </c>
      <c r="J1577" s="19">
        <v>512</v>
      </c>
      <c r="K1577" s="18">
        <v>2</v>
      </c>
      <c r="L1577" s="18">
        <v>60</v>
      </c>
      <c r="M1577" s="20">
        <v>3010</v>
      </c>
    </row>
    <row r="1578" spans="1:13" s="21" customFormat="1" ht="16.5">
      <c r="A1578" s="18">
        <v>3008945</v>
      </c>
      <c r="B1578" s="18">
        <v>3008901</v>
      </c>
      <c r="C1578" s="18" t="s">
        <v>69</v>
      </c>
      <c r="D1578" s="18">
        <v>45</v>
      </c>
      <c r="E1578" s="18">
        <v>90</v>
      </c>
      <c r="F1578" s="18">
        <v>4</v>
      </c>
      <c r="G1578" s="19">
        <v>611</v>
      </c>
      <c r="H1578" s="19">
        <v>633</v>
      </c>
      <c r="I1578" s="19">
        <v>522</v>
      </c>
      <c r="J1578" s="19">
        <v>511</v>
      </c>
      <c r="K1578" s="18">
        <v>2</v>
      </c>
      <c r="L1578" s="18">
        <v>60</v>
      </c>
      <c r="M1578" s="20">
        <v>3050</v>
      </c>
    </row>
    <row r="1579" spans="1:13" s="21" customFormat="1" ht="16.5">
      <c r="A1579" s="18">
        <v>3008946</v>
      </c>
      <c r="B1579" s="18">
        <v>3008901</v>
      </c>
      <c r="C1579" s="18" t="s">
        <v>69</v>
      </c>
      <c r="D1579" s="18">
        <v>46</v>
      </c>
      <c r="E1579" s="18">
        <v>90</v>
      </c>
      <c r="F1579" s="18">
        <v>4</v>
      </c>
      <c r="G1579" s="19">
        <v>613</v>
      </c>
      <c r="H1579" s="19">
        <v>632</v>
      </c>
      <c r="I1579" s="19">
        <v>521</v>
      </c>
      <c r="J1579" s="19">
        <v>513</v>
      </c>
      <c r="K1579" s="18">
        <v>2</v>
      </c>
      <c r="L1579" s="18">
        <v>60</v>
      </c>
      <c r="M1579" s="20">
        <v>3070</v>
      </c>
    </row>
    <row r="1580" spans="1:13" s="21" customFormat="1" ht="16.5">
      <c r="A1580" s="18">
        <v>3008947</v>
      </c>
      <c r="B1580" s="18">
        <v>3008901</v>
      </c>
      <c r="C1580" s="18" t="s">
        <v>69</v>
      </c>
      <c r="D1580" s="18">
        <v>47</v>
      </c>
      <c r="E1580" s="18">
        <v>90</v>
      </c>
      <c r="F1580" s="18">
        <v>4</v>
      </c>
      <c r="G1580" s="19">
        <v>622</v>
      </c>
      <c r="H1580" s="19">
        <v>631</v>
      </c>
      <c r="I1580" s="19">
        <v>523</v>
      </c>
      <c r="J1580" s="19">
        <v>512</v>
      </c>
      <c r="K1580" s="18">
        <v>2</v>
      </c>
      <c r="L1580" s="18">
        <v>60</v>
      </c>
      <c r="M1580" s="20">
        <v>3090</v>
      </c>
    </row>
    <row r="1581" spans="1:13" s="21" customFormat="1" ht="16.5">
      <c r="A1581" s="18">
        <v>3008948</v>
      </c>
      <c r="B1581" s="18">
        <v>3008901</v>
      </c>
      <c r="C1581" s="18" t="s">
        <v>69</v>
      </c>
      <c r="D1581" s="18">
        <v>48</v>
      </c>
      <c r="E1581" s="18">
        <v>90</v>
      </c>
      <c r="F1581" s="18">
        <v>4</v>
      </c>
      <c r="G1581" s="19">
        <v>621</v>
      </c>
      <c r="H1581" s="19">
        <v>633</v>
      </c>
      <c r="I1581" s="19">
        <v>522</v>
      </c>
      <c r="J1581" s="19">
        <v>511</v>
      </c>
      <c r="K1581" s="18">
        <v>2</v>
      </c>
      <c r="L1581" s="18">
        <v>60</v>
      </c>
      <c r="M1581" s="20">
        <v>3110</v>
      </c>
    </row>
    <row r="1582" spans="1:13" s="21" customFormat="1" ht="16.5">
      <c r="A1582" s="18">
        <v>3008949</v>
      </c>
      <c r="B1582" s="18">
        <v>3008901</v>
      </c>
      <c r="C1582" s="18" t="s">
        <v>69</v>
      </c>
      <c r="D1582" s="18">
        <v>49</v>
      </c>
      <c r="E1582" s="18">
        <v>90</v>
      </c>
      <c r="F1582" s="18">
        <v>4</v>
      </c>
      <c r="G1582" s="19">
        <v>613</v>
      </c>
      <c r="H1582" s="19">
        <v>632</v>
      </c>
      <c r="I1582" s="19">
        <v>621</v>
      </c>
      <c r="J1582" s="19">
        <v>612</v>
      </c>
      <c r="K1582" s="18">
        <v>2</v>
      </c>
      <c r="L1582" s="18">
        <v>60</v>
      </c>
      <c r="M1582" s="20">
        <v>3610</v>
      </c>
    </row>
    <row r="1583" spans="1:13" s="21" customFormat="1" ht="16.5">
      <c r="A1583" s="18">
        <v>3008950</v>
      </c>
      <c r="B1583" s="18">
        <v>3008901</v>
      </c>
      <c r="C1583" s="18" t="s">
        <v>69</v>
      </c>
      <c r="D1583" s="18">
        <v>50</v>
      </c>
      <c r="E1583" s="18">
        <v>120</v>
      </c>
      <c r="F1583" s="18">
        <v>4</v>
      </c>
      <c r="G1583" s="19">
        <v>622</v>
      </c>
      <c r="H1583" s="19">
        <v>631</v>
      </c>
      <c r="I1583" s="19">
        <v>623</v>
      </c>
      <c r="J1583" s="19">
        <v>612</v>
      </c>
      <c r="K1583" s="18">
        <v>2</v>
      </c>
      <c r="L1583" s="18">
        <v>60</v>
      </c>
      <c r="M1583" s="20">
        <v>3810</v>
      </c>
    </row>
    <row r="1584" spans="1:13" s="21" customFormat="1" ht="16.5">
      <c r="A1584" s="18">
        <v>3013300</v>
      </c>
      <c r="B1584" s="18">
        <v>3013301</v>
      </c>
      <c r="C1584" s="18" t="s">
        <v>70</v>
      </c>
      <c r="D1584" s="18">
        <v>0</v>
      </c>
      <c r="E1584" s="18">
        <v>50</v>
      </c>
      <c r="F1584" s="18">
        <v>2</v>
      </c>
      <c r="G1584" s="19">
        <v>112</v>
      </c>
      <c r="H1584" s="19">
        <v>131</v>
      </c>
      <c r="I1584" s="19">
        <v>0</v>
      </c>
      <c r="J1584" s="19">
        <v>0</v>
      </c>
      <c r="K1584" s="18">
        <v>2</v>
      </c>
      <c r="L1584" s="18">
        <v>60</v>
      </c>
      <c r="M1584" s="20">
        <v>60</v>
      </c>
    </row>
    <row r="1585" spans="1:13" s="21" customFormat="1" ht="16.5">
      <c r="A1585" s="18">
        <v>3013301</v>
      </c>
      <c r="B1585" s="18">
        <v>3013301</v>
      </c>
      <c r="C1585" s="18" t="s">
        <v>70</v>
      </c>
      <c r="D1585" s="18">
        <v>1</v>
      </c>
      <c r="E1585" s="18">
        <v>50</v>
      </c>
      <c r="F1585" s="18">
        <v>3</v>
      </c>
      <c r="G1585" s="19">
        <v>211</v>
      </c>
      <c r="H1585" s="19">
        <v>134</v>
      </c>
      <c r="I1585" s="19">
        <v>123</v>
      </c>
      <c r="J1585" s="19">
        <v>0</v>
      </c>
      <c r="K1585" s="18">
        <v>2</v>
      </c>
      <c r="L1585" s="18">
        <v>60</v>
      </c>
      <c r="M1585" s="20">
        <v>80</v>
      </c>
    </row>
    <row r="1586" spans="1:13" s="21" customFormat="1" ht="16.5">
      <c r="A1586" s="18">
        <v>3013302</v>
      </c>
      <c r="B1586" s="18">
        <v>3013301</v>
      </c>
      <c r="C1586" s="18" t="s">
        <v>70</v>
      </c>
      <c r="D1586" s="18">
        <v>2</v>
      </c>
      <c r="E1586" s="18">
        <v>50</v>
      </c>
      <c r="F1586" s="18">
        <v>4</v>
      </c>
      <c r="G1586" s="19">
        <v>214</v>
      </c>
      <c r="H1586" s="19">
        <v>133</v>
      </c>
      <c r="I1586" s="19">
        <v>122</v>
      </c>
      <c r="J1586" s="19">
        <v>131</v>
      </c>
      <c r="K1586" s="18">
        <v>2</v>
      </c>
      <c r="L1586" s="18">
        <v>60</v>
      </c>
      <c r="M1586" s="20">
        <v>100</v>
      </c>
    </row>
    <row r="1587" spans="1:13" s="21" customFormat="1" ht="16.5">
      <c r="A1587" s="18">
        <v>3013303</v>
      </c>
      <c r="B1587" s="18">
        <v>3013301</v>
      </c>
      <c r="C1587" s="18" t="s">
        <v>70</v>
      </c>
      <c r="D1587" s="18">
        <v>3</v>
      </c>
      <c r="E1587" s="18">
        <v>50</v>
      </c>
      <c r="F1587" s="18">
        <v>4</v>
      </c>
      <c r="G1587" s="19">
        <v>213</v>
      </c>
      <c r="H1587" s="19">
        <v>132</v>
      </c>
      <c r="I1587" s="19">
        <v>121</v>
      </c>
      <c r="J1587" s="19">
        <v>134</v>
      </c>
      <c r="K1587" s="18">
        <v>2</v>
      </c>
      <c r="L1587" s="18">
        <v>60</v>
      </c>
      <c r="M1587" s="20">
        <v>120</v>
      </c>
    </row>
    <row r="1588" spans="1:13" s="21" customFormat="1" ht="16.5">
      <c r="A1588" s="18">
        <v>3013304</v>
      </c>
      <c r="B1588" s="18">
        <v>3013301</v>
      </c>
      <c r="C1588" s="18" t="s">
        <v>70</v>
      </c>
      <c r="D1588" s="18">
        <v>4</v>
      </c>
      <c r="E1588" s="18">
        <v>50</v>
      </c>
      <c r="F1588" s="18">
        <v>4</v>
      </c>
      <c r="G1588" s="19">
        <v>212</v>
      </c>
      <c r="H1588" s="19">
        <v>231</v>
      </c>
      <c r="I1588" s="19">
        <v>124</v>
      </c>
      <c r="J1588" s="19">
        <v>133</v>
      </c>
      <c r="K1588" s="18">
        <v>2</v>
      </c>
      <c r="L1588" s="18">
        <v>60</v>
      </c>
      <c r="M1588" s="20">
        <v>140</v>
      </c>
    </row>
    <row r="1589" spans="1:13" s="21" customFormat="1" ht="16.5">
      <c r="A1589" s="18">
        <v>3013305</v>
      </c>
      <c r="B1589" s="18">
        <v>3013301</v>
      </c>
      <c r="C1589" s="18" t="s">
        <v>70</v>
      </c>
      <c r="D1589" s="18">
        <v>5</v>
      </c>
      <c r="E1589" s="18">
        <v>50</v>
      </c>
      <c r="F1589" s="18">
        <v>4</v>
      </c>
      <c r="G1589" s="19">
        <v>211</v>
      </c>
      <c r="H1589" s="19">
        <v>234</v>
      </c>
      <c r="I1589" s="19">
        <v>123</v>
      </c>
      <c r="J1589" s="19">
        <v>132</v>
      </c>
      <c r="K1589" s="18">
        <v>2</v>
      </c>
      <c r="L1589" s="18">
        <v>60</v>
      </c>
      <c r="M1589" s="20">
        <v>170</v>
      </c>
    </row>
    <row r="1590" spans="1:13" s="21" customFormat="1" ht="16.5">
      <c r="A1590" s="18">
        <v>3013306</v>
      </c>
      <c r="B1590" s="18">
        <v>3013301</v>
      </c>
      <c r="C1590" s="18" t="s">
        <v>70</v>
      </c>
      <c r="D1590" s="18">
        <v>6</v>
      </c>
      <c r="E1590" s="18">
        <v>50</v>
      </c>
      <c r="F1590" s="18">
        <v>4</v>
      </c>
      <c r="G1590" s="19">
        <v>214</v>
      </c>
      <c r="H1590" s="19">
        <v>233</v>
      </c>
      <c r="I1590" s="19">
        <v>122</v>
      </c>
      <c r="J1590" s="19">
        <v>131</v>
      </c>
      <c r="K1590" s="18">
        <v>2</v>
      </c>
      <c r="L1590" s="18">
        <v>60</v>
      </c>
      <c r="M1590" s="20">
        <v>190</v>
      </c>
    </row>
    <row r="1591" spans="1:13" s="21" customFormat="1" ht="16.5">
      <c r="A1591" s="18">
        <v>3013307</v>
      </c>
      <c r="B1591" s="18">
        <v>3013301</v>
      </c>
      <c r="C1591" s="18" t="s">
        <v>70</v>
      </c>
      <c r="D1591" s="18">
        <v>7</v>
      </c>
      <c r="E1591" s="18">
        <v>50</v>
      </c>
      <c r="F1591" s="18">
        <v>4</v>
      </c>
      <c r="G1591" s="19">
        <v>213</v>
      </c>
      <c r="H1591" s="19">
        <v>232</v>
      </c>
      <c r="I1591" s="19">
        <v>121</v>
      </c>
      <c r="J1591" s="19">
        <v>134</v>
      </c>
      <c r="K1591" s="18">
        <v>2</v>
      </c>
      <c r="L1591" s="18">
        <v>60</v>
      </c>
      <c r="M1591" s="20">
        <v>210</v>
      </c>
    </row>
    <row r="1592" spans="1:13" s="21" customFormat="1" ht="16.5">
      <c r="A1592" s="18">
        <v>3013308</v>
      </c>
      <c r="B1592" s="18">
        <v>3013301</v>
      </c>
      <c r="C1592" s="18" t="s">
        <v>70</v>
      </c>
      <c r="D1592" s="18">
        <v>8</v>
      </c>
      <c r="E1592" s="18">
        <v>50</v>
      </c>
      <c r="F1592" s="18">
        <v>4</v>
      </c>
      <c r="G1592" s="19">
        <v>212</v>
      </c>
      <c r="H1592" s="19">
        <v>231</v>
      </c>
      <c r="I1592" s="19">
        <v>124</v>
      </c>
      <c r="J1592" s="19">
        <v>133</v>
      </c>
      <c r="K1592" s="18">
        <v>2</v>
      </c>
      <c r="L1592" s="18">
        <v>60</v>
      </c>
      <c r="M1592" s="20">
        <v>230</v>
      </c>
    </row>
    <row r="1593" spans="1:13" s="21" customFormat="1" ht="16.5">
      <c r="A1593" s="18">
        <v>3013309</v>
      </c>
      <c r="B1593" s="18">
        <v>3013301</v>
      </c>
      <c r="C1593" s="18" t="s">
        <v>70</v>
      </c>
      <c r="D1593" s="18">
        <v>9</v>
      </c>
      <c r="E1593" s="18">
        <v>50</v>
      </c>
      <c r="F1593" s="18">
        <v>4</v>
      </c>
      <c r="G1593" s="19">
        <v>211</v>
      </c>
      <c r="H1593" s="19">
        <v>234</v>
      </c>
      <c r="I1593" s="19">
        <v>223</v>
      </c>
      <c r="J1593" s="19">
        <v>232</v>
      </c>
      <c r="K1593" s="18">
        <v>2</v>
      </c>
      <c r="L1593" s="18">
        <v>60</v>
      </c>
      <c r="M1593" s="20">
        <v>730</v>
      </c>
    </row>
    <row r="1594" spans="1:13" s="21" customFormat="1" ht="16.5">
      <c r="A1594" s="18">
        <v>3013310</v>
      </c>
      <c r="B1594" s="18">
        <v>3013301</v>
      </c>
      <c r="C1594" s="18" t="s">
        <v>70</v>
      </c>
      <c r="D1594" s="18">
        <v>10</v>
      </c>
      <c r="E1594" s="18">
        <v>60</v>
      </c>
      <c r="F1594" s="18">
        <v>4</v>
      </c>
      <c r="G1594" s="19">
        <v>313</v>
      </c>
      <c r="H1594" s="19">
        <v>232</v>
      </c>
      <c r="I1594" s="19">
        <v>221</v>
      </c>
      <c r="J1594" s="19">
        <v>233</v>
      </c>
      <c r="K1594" s="18">
        <v>2</v>
      </c>
      <c r="L1594" s="18">
        <v>60</v>
      </c>
      <c r="M1594" s="20">
        <v>770</v>
      </c>
    </row>
    <row r="1595" spans="1:13" s="21" customFormat="1" ht="16.5">
      <c r="A1595" s="18">
        <v>3013311</v>
      </c>
      <c r="B1595" s="18">
        <v>3013301</v>
      </c>
      <c r="C1595" s="18" t="s">
        <v>70</v>
      </c>
      <c r="D1595" s="18">
        <v>11</v>
      </c>
      <c r="E1595" s="18">
        <v>60</v>
      </c>
      <c r="F1595" s="18">
        <v>4</v>
      </c>
      <c r="G1595" s="19">
        <v>312</v>
      </c>
      <c r="H1595" s="19">
        <v>231</v>
      </c>
      <c r="I1595" s="19">
        <v>223</v>
      </c>
      <c r="J1595" s="19">
        <v>232</v>
      </c>
      <c r="K1595" s="18">
        <v>2</v>
      </c>
      <c r="L1595" s="18">
        <v>60</v>
      </c>
      <c r="M1595" s="20">
        <v>790</v>
      </c>
    </row>
    <row r="1596" spans="1:13" s="21" customFormat="1" ht="16.5">
      <c r="A1596" s="18">
        <v>3013312</v>
      </c>
      <c r="B1596" s="18">
        <v>3013301</v>
      </c>
      <c r="C1596" s="18" t="s">
        <v>70</v>
      </c>
      <c r="D1596" s="18">
        <v>12</v>
      </c>
      <c r="E1596" s="18">
        <v>60</v>
      </c>
      <c r="F1596" s="18">
        <v>4</v>
      </c>
      <c r="G1596" s="19">
        <v>311</v>
      </c>
      <c r="H1596" s="19">
        <v>233</v>
      </c>
      <c r="I1596" s="19">
        <v>222</v>
      </c>
      <c r="J1596" s="19">
        <v>231</v>
      </c>
      <c r="K1596" s="18">
        <v>2</v>
      </c>
      <c r="L1596" s="18">
        <v>60</v>
      </c>
      <c r="M1596" s="20">
        <v>810</v>
      </c>
    </row>
    <row r="1597" spans="1:13" s="21" customFormat="1" ht="16.5">
      <c r="A1597" s="18">
        <v>3013313</v>
      </c>
      <c r="B1597" s="18">
        <v>3013301</v>
      </c>
      <c r="C1597" s="18" t="s">
        <v>70</v>
      </c>
      <c r="D1597" s="18">
        <v>13</v>
      </c>
      <c r="E1597" s="18">
        <v>60</v>
      </c>
      <c r="F1597" s="18">
        <v>4</v>
      </c>
      <c r="G1597" s="19">
        <v>323</v>
      </c>
      <c r="H1597" s="19">
        <v>322</v>
      </c>
      <c r="I1597" s="19">
        <v>221</v>
      </c>
      <c r="J1597" s="19">
        <v>233</v>
      </c>
      <c r="K1597" s="18">
        <v>2</v>
      </c>
      <c r="L1597" s="18">
        <v>60</v>
      </c>
      <c r="M1597" s="20">
        <v>830</v>
      </c>
    </row>
    <row r="1598" spans="1:13" s="21" customFormat="1" ht="16.5">
      <c r="A1598" s="18">
        <v>3013314</v>
      </c>
      <c r="B1598" s="18">
        <v>3013301</v>
      </c>
      <c r="C1598" s="18" t="s">
        <v>70</v>
      </c>
      <c r="D1598" s="18">
        <v>14</v>
      </c>
      <c r="E1598" s="18">
        <v>60</v>
      </c>
      <c r="F1598" s="18">
        <v>4</v>
      </c>
      <c r="G1598" s="19">
        <v>312</v>
      </c>
      <c r="H1598" s="19">
        <v>331</v>
      </c>
      <c r="I1598" s="19">
        <v>223</v>
      </c>
      <c r="J1598" s="19">
        <v>232</v>
      </c>
      <c r="K1598" s="18">
        <v>2</v>
      </c>
      <c r="L1598" s="18">
        <v>60</v>
      </c>
      <c r="M1598" s="20">
        <v>850</v>
      </c>
    </row>
    <row r="1599" spans="1:13" s="21" customFormat="1" ht="16.5">
      <c r="A1599" s="18">
        <v>3013315</v>
      </c>
      <c r="B1599" s="18">
        <v>3013301</v>
      </c>
      <c r="C1599" s="18" t="s">
        <v>70</v>
      </c>
      <c r="D1599" s="18">
        <v>15</v>
      </c>
      <c r="E1599" s="18">
        <v>60</v>
      </c>
      <c r="F1599" s="18">
        <v>4</v>
      </c>
      <c r="G1599" s="19">
        <v>321</v>
      </c>
      <c r="H1599" s="19">
        <v>323</v>
      </c>
      <c r="I1599" s="19">
        <v>222</v>
      </c>
      <c r="J1599" s="19">
        <v>231</v>
      </c>
      <c r="K1599" s="18">
        <v>2</v>
      </c>
      <c r="L1599" s="18">
        <v>60</v>
      </c>
      <c r="M1599" s="20">
        <v>890</v>
      </c>
    </row>
    <row r="1600" spans="1:13" s="21" customFormat="1" ht="16.5">
      <c r="A1600" s="18">
        <v>3013316</v>
      </c>
      <c r="B1600" s="18">
        <v>3013301</v>
      </c>
      <c r="C1600" s="18" t="s">
        <v>70</v>
      </c>
      <c r="D1600" s="18">
        <v>16</v>
      </c>
      <c r="E1600" s="18">
        <v>60</v>
      </c>
      <c r="F1600" s="18">
        <v>4</v>
      </c>
      <c r="G1600" s="19">
        <v>313</v>
      </c>
      <c r="H1600" s="19">
        <v>332</v>
      </c>
      <c r="I1600" s="19">
        <v>221</v>
      </c>
      <c r="J1600" s="19">
        <v>233</v>
      </c>
      <c r="K1600" s="18">
        <v>2</v>
      </c>
      <c r="L1600" s="18">
        <v>60</v>
      </c>
      <c r="M1600" s="20">
        <v>910</v>
      </c>
    </row>
    <row r="1601" spans="1:13" s="21" customFormat="1" ht="16.5">
      <c r="A1601" s="18">
        <v>3013317</v>
      </c>
      <c r="B1601" s="18">
        <v>3013301</v>
      </c>
      <c r="C1601" s="18" t="s">
        <v>70</v>
      </c>
      <c r="D1601" s="18">
        <v>17</v>
      </c>
      <c r="E1601" s="18">
        <v>60</v>
      </c>
      <c r="F1601" s="18">
        <v>4</v>
      </c>
      <c r="G1601" s="19">
        <v>312</v>
      </c>
      <c r="H1601" s="19">
        <v>331</v>
      </c>
      <c r="I1601" s="19">
        <v>223</v>
      </c>
      <c r="J1601" s="19">
        <v>232</v>
      </c>
      <c r="K1601" s="18">
        <v>2</v>
      </c>
      <c r="L1601" s="18">
        <v>60</v>
      </c>
      <c r="M1601" s="20">
        <v>930</v>
      </c>
    </row>
    <row r="1602" spans="1:13" s="21" customFormat="1" ht="16.5">
      <c r="A1602" s="18">
        <v>3013318</v>
      </c>
      <c r="B1602" s="18">
        <v>3013301</v>
      </c>
      <c r="C1602" s="18" t="s">
        <v>70</v>
      </c>
      <c r="D1602" s="18">
        <v>18</v>
      </c>
      <c r="E1602" s="18">
        <v>60</v>
      </c>
      <c r="F1602" s="18">
        <v>4</v>
      </c>
      <c r="G1602" s="19">
        <v>311</v>
      </c>
      <c r="H1602" s="19">
        <v>333</v>
      </c>
      <c r="I1602" s="19">
        <v>222</v>
      </c>
      <c r="J1602" s="19">
        <v>231</v>
      </c>
      <c r="K1602" s="18">
        <v>2</v>
      </c>
      <c r="L1602" s="18">
        <v>60</v>
      </c>
      <c r="M1602" s="20">
        <v>950</v>
      </c>
    </row>
    <row r="1603" spans="1:13" s="21" customFormat="1" ht="16.5">
      <c r="A1603" s="18">
        <v>3013319</v>
      </c>
      <c r="B1603" s="18">
        <v>3013301</v>
      </c>
      <c r="C1603" s="18" t="s">
        <v>70</v>
      </c>
      <c r="D1603" s="18">
        <v>19</v>
      </c>
      <c r="E1603" s="18">
        <v>60</v>
      </c>
      <c r="F1603" s="18">
        <v>4</v>
      </c>
      <c r="G1603" s="19">
        <v>313</v>
      </c>
      <c r="H1603" s="19">
        <v>332</v>
      </c>
      <c r="I1603" s="19">
        <v>321</v>
      </c>
      <c r="J1603" s="19">
        <v>333</v>
      </c>
      <c r="K1603" s="18">
        <v>2</v>
      </c>
      <c r="L1603" s="18">
        <v>60</v>
      </c>
      <c r="M1603" s="20">
        <v>1450</v>
      </c>
    </row>
    <row r="1604" spans="1:13" s="21" customFormat="1" ht="16.5">
      <c r="A1604" s="18">
        <v>3013320</v>
      </c>
      <c r="B1604" s="18">
        <v>3013301</v>
      </c>
      <c r="C1604" s="18" t="s">
        <v>70</v>
      </c>
      <c r="D1604" s="18">
        <v>20</v>
      </c>
      <c r="E1604" s="18">
        <v>70</v>
      </c>
      <c r="F1604" s="18">
        <v>4</v>
      </c>
      <c r="G1604" s="19">
        <v>412</v>
      </c>
      <c r="H1604" s="19">
        <v>331</v>
      </c>
      <c r="I1604" s="19">
        <v>323</v>
      </c>
      <c r="J1604" s="19">
        <v>332</v>
      </c>
      <c r="K1604" s="18">
        <v>2</v>
      </c>
      <c r="L1604" s="18">
        <v>60</v>
      </c>
      <c r="M1604" s="20">
        <v>1490</v>
      </c>
    </row>
    <row r="1605" spans="1:13" s="21" customFormat="1" ht="16.5">
      <c r="A1605" s="18">
        <v>3013321</v>
      </c>
      <c r="B1605" s="18">
        <v>3013301</v>
      </c>
      <c r="C1605" s="18" t="s">
        <v>70</v>
      </c>
      <c r="D1605" s="18">
        <v>21</v>
      </c>
      <c r="E1605" s="18">
        <v>70</v>
      </c>
      <c r="F1605" s="18">
        <v>4</v>
      </c>
      <c r="G1605" s="19">
        <v>411</v>
      </c>
      <c r="H1605" s="19">
        <v>333</v>
      </c>
      <c r="I1605" s="19">
        <v>322</v>
      </c>
      <c r="J1605" s="19">
        <v>331</v>
      </c>
      <c r="K1605" s="18">
        <v>2</v>
      </c>
      <c r="L1605" s="18">
        <v>60</v>
      </c>
      <c r="M1605" s="20">
        <v>1510</v>
      </c>
    </row>
    <row r="1606" spans="1:13" s="21" customFormat="1" ht="16.5">
      <c r="A1606" s="18">
        <v>3013322</v>
      </c>
      <c r="B1606" s="18">
        <v>3013301</v>
      </c>
      <c r="C1606" s="18" t="s">
        <v>70</v>
      </c>
      <c r="D1606" s="18">
        <v>22</v>
      </c>
      <c r="E1606" s="18">
        <v>70</v>
      </c>
      <c r="F1606" s="18">
        <v>4</v>
      </c>
      <c r="G1606" s="19">
        <v>413</v>
      </c>
      <c r="H1606" s="19">
        <v>332</v>
      </c>
      <c r="I1606" s="19">
        <v>321</v>
      </c>
      <c r="J1606" s="19">
        <v>333</v>
      </c>
      <c r="K1606" s="18">
        <v>2</v>
      </c>
      <c r="L1606" s="18">
        <v>60</v>
      </c>
      <c r="M1606" s="20">
        <v>1530</v>
      </c>
    </row>
    <row r="1607" spans="1:13" s="21" customFormat="1" ht="16.5">
      <c r="A1607" s="18">
        <v>3013323</v>
      </c>
      <c r="B1607" s="18">
        <v>3013301</v>
      </c>
      <c r="C1607" s="18" t="s">
        <v>70</v>
      </c>
      <c r="D1607" s="18">
        <v>23</v>
      </c>
      <c r="E1607" s="18">
        <v>70</v>
      </c>
      <c r="F1607" s="18">
        <v>4</v>
      </c>
      <c r="G1607" s="19">
        <v>412</v>
      </c>
      <c r="H1607" s="19">
        <v>331</v>
      </c>
      <c r="I1607" s="19">
        <v>323</v>
      </c>
      <c r="J1607" s="19">
        <v>332</v>
      </c>
      <c r="K1607" s="18">
        <v>2</v>
      </c>
      <c r="L1607" s="18">
        <v>60</v>
      </c>
      <c r="M1607" s="20">
        <v>1550</v>
      </c>
    </row>
    <row r="1608" spans="1:13" s="21" customFormat="1" ht="16.5">
      <c r="A1608" s="18">
        <v>3013324</v>
      </c>
      <c r="B1608" s="18">
        <v>3013301</v>
      </c>
      <c r="C1608" s="18" t="s">
        <v>70</v>
      </c>
      <c r="D1608" s="18">
        <v>24</v>
      </c>
      <c r="E1608" s="18">
        <v>70</v>
      </c>
      <c r="F1608" s="18">
        <v>4</v>
      </c>
      <c r="G1608" s="19">
        <v>411</v>
      </c>
      <c r="H1608" s="19">
        <v>423</v>
      </c>
      <c r="I1608" s="19">
        <v>322</v>
      </c>
      <c r="J1608" s="19">
        <v>331</v>
      </c>
      <c r="K1608" s="18">
        <v>2</v>
      </c>
      <c r="L1608" s="18">
        <v>60</v>
      </c>
      <c r="M1608" s="20">
        <v>1570</v>
      </c>
    </row>
    <row r="1609" spans="1:13" s="21" customFormat="1" ht="16.5">
      <c r="A1609" s="18">
        <v>3013325</v>
      </c>
      <c r="B1609" s="18">
        <v>3013301</v>
      </c>
      <c r="C1609" s="18" t="s">
        <v>70</v>
      </c>
      <c r="D1609" s="18">
        <v>25</v>
      </c>
      <c r="E1609" s="18">
        <v>70</v>
      </c>
      <c r="F1609" s="18">
        <v>4</v>
      </c>
      <c r="G1609" s="19">
        <v>423</v>
      </c>
      <c r="H1609" s="19">
        <v>432</v>
      </c>
      <c r="I1609" s="19">
        <v>321</v>
      </c>
      <c r="J1609" s="19">
        <v>333</v>
      </c>
      <c r="K1609" s="18">
        <v>2</v>
      </c>
      <c r="L1609" s="18">
        <v>60</v>
      </c>
      <c r="M1609" s="20">
        <v>1610</v>
      </c>
    </row>
    <row r="1610" spans="1:13" s="21" customFormat="1" ht="16.5">
      <c r="A1610" s="18">
        <v>3013326</v>
      </c>
      <c r="B1610" s="18">
        <v>3013301</v>
      </c>
      <c r="C1610" s="18" t="s">
        <v>70</v>
      </c>
      <c r="D1610" s="18">
        <v>26</v>
      </c>
      <c r="E1610" s="18">
        <v>70</v>
      </c>
      <c r="F1610" s="18">
        <v>4</v>
      </c>
      <c r="G1610" s="19">
        <v>412</v>
      </c>
      <c r="H1610" s="19">
        <v>431</v>
      </c>
      <c r="I1610" s="19">
        <v>323</v>
      </c>
      <c r="J1610" s="19">
        <v>332</v>
      </c>
      <c r="K1610" s="18">
        <v>2</v>
      </c>
      <c r="L1610" s="18">
        <v>60</v>
      </c>
      <c r="M1610" s="20">
        <v>1630</v>
      </c>
    </row>
    <row r="1611" spans="1:13" s="21" customFormat="1" ht="16.5">
      <c r="A1611" s="18">
        <v>3013327</v>
      </c>
      <c r="B1611" s="18">
        <v>3013301</v>
      </c>
      <c r="C1611" s="18" t="s">
        <v>70</v>
      </c>
      <c r="D1611" s="18">
        <v>27</v>
      </c>
      <c r="E1611" s="18">
        <v>70</v>
      </c>
      <c r="F1611" s="18">
        <v>4</v>
      </c>
      <c r="G1611" s="19">
        <v>411</v>
      </c>
      <c r="H1611" s="19">
        <v>423</v>
      </c>
      <c r="I1611" s="19">
        <v>322</v>
      </c>
      <c r="J1611" s="19">
        <v>331</v>
      </c>
      <c r="K1611" s="18">
        <v>2</v>
      </c>
      <c r="L1611" s="18">
        <v>60</v>
      </c>
      <c r="M1611" s="20">
        <v>1650</v>
      </c>
    </row>
    <row r="1612" spans="1:13" s="21" customFormat="1" ht="16.5">
      <c r="A1612" s="18">
        <v>3013328</v>
      </c>
      <c r="B1612" s="18">
        <v>3013301</v>
      </c>
      <c r="C1612" s="18" t="s">
        <v>70</v>
      </c>
      <c r="D1612" s="18">
        <v>28</v>
      </c>
      <c r="E1612" s="18">
        <v>70</v>
      </c>
      <c r="F1612" s="18">
        <v>4</v>
      </c>
      <c r="G1612" s="19">
        <v>413</v>
      </c>
      <c r="H1612" s="19">
        <v>422</v>
      </c>
      <c r="I1612" s="19">
        <v>321</v>
      </c>
      <c r="J1612" s="19">
        <v>333</v>
      </c>
      <c r="K1612" s="18">
        <v>2</v>
      </c>
      <c r="L1612" s="18">
        <v>60</v>
      </c>
      <c r="M1612" s="20">
        <v>1670</v>
      </c>
    </row>
    <row r="1613" spans="1:13" s="21" customFormat="1" ht="16.5">
      <c r="A1613" s="18">
        <v>3013329</v>
      </c>
      <c r="B1613" s="18">
        <v>3013301</v>
      </c>
      <c r="C1613" s="18" t="s">
        <v>70</v>
      </c>
      <c r="D1613" s="18">
        <v>29</v>
      </c>
      <c r="E1613" s="18">
        <v>70</v>
      </c>
      <c r="F1613" s="18">
        <v>4</v>
      </c>
      <c r="G1613" s="19">
        <v>412</v>
      </c>
      <c r="H1613" s="19">
        <v>431</v>
      </c>
      <c r="I1613" s="19">
        <v>423</v>
      </c>
      <c r="J1613" s="19">
        <v>432</v>
      </c>
      <c r="K1613" s="18">
        <v>2</v>
      </c>
      <c r="L1613" s="18">
        <v>60</v>
      </c>
      <c r="M1613" s="20">
        <v>2170</v>
      </c>
    </row>
    <row r="1614" spans="1:13" s="21" customFormat="1" ht="16.5">
      <c r="A1614" s="18">
        <v>3013330</v>
      </c>
      <c r="B1614" s="18">
        <v>3013301</v>
      </c>
      <c r="C1614" s="18" t="s">
        <v>70</v>
      </c>
      <c r="D1614" s="18">
        <v>30</v>
      </c>
      <c r="E1614" s="18">
        <v>80</v>
      </c>
      <c r="F1614" s="18">
        <v>4</v>
      </c>
      <c r="G1614" s="19">
        <v>511</v>
      </c>
      <c r="H1614" s="19">
        <v>433</v>
      </c>
      <c r="I1614" s="19">
        <v>422</v>
      </c>
      <c r="J1614" s="19">
        <v>431</v>
      </c>
      <c r="K1614" s="18">
        <v>2</v>
      </c>
      <c r="L1614" s="18">
        <v>60</v>
      </c>
      <c r="M1614" s="20">
        <v>2210</v>
      </c>
    </row>
    <row r="1615" spans="1:13" s="21" customFormat="1" ht="16.5">
      <c r="A1615" s="18">
        <v>3013331</v>
      </c>
      <c r="B1615" s="18">
        <v>3013301</v>
      </c>
      <c r="C1615" s="18" t="s">
        <v>70</v>
      </c>
      <c r="D1615" s="18">
        <v>31</v>
      </c>
      <c r="E1615" s="18">
        <v>80</v>
      </c>
      <c r="F1615" s="18">
        <v>4</v>
      </c>
      <c r="G1615" s="19">
        <v>513</v>
      </c>
      <c r="H1615" s="19">
        <v>432</v>
      </c>
      <c r="I1615" s="19">
        <v>421</v>
      </c>
      <c r="J1615" s="19">
        <v>433</v>
      </c>
      <c r="K1615" s="18">
        <v>2</v>
      </c>
      <c r="L1615" s="18">
        <v>60</v>
      </c>
      <c r="M1615" s="20">
        <v>2230</v>
      </c>
    </row>
    <row r="1616" spans="1:13" s="21" customFormat="1" ht="16.5">
      <c r="A1616" s="18">
        <v>3013332</v>
      </c>
      <c r="B1616" s="18">
        <v>3013301</v>
      </c>
      <c r="C1616" s="18" t="s">
        <v>70</v>
      </c>
      <c r="D1616" s="18">
        <v>32</v>
      </c>
      <c r="E1616" s="18">
        <v>80</v>
      </c>
      <c r="F1616" s="18">
        <v>4</v>
      </c>
      <c r="G1616" s="19">
        <v>512</v>
      </c>
      <c r="H1616" s="19">
        <v>431</v>
      </c>
      <c r="I1616" s="19">
        <v>423</v>
      </c>
      <c r="J1616" s="19">
        <v>432</v>
      </c>
      <c r="K1616" s="18">
        <v>2</v>
      </c>
      <c r="L1616" s="18">
        <v>60</v>
      </c>
      <c r="M1616" s="20">
        <v>2250</v>
      </c>
    </row>
    <row r="1617" spans="1:13" s="21" customFormat="1" ht="16.5">
      <c r="A1617" s="18">
        <v>3013333</v>
      </c>
      <c r="B1617" s="18">
        <v>3013301</v>
      </c>
      <c r="C1617" s="18" t="s">
        <v>70</v>
      </c>
      <c r="D1617" s="18">
        <v>33</v>
      </c>
      <c r="E1617" s="18">
        <v>80</v>
      </c>
      <c r="F1617" s="18">
        <v>4</v>
      </c>
      <c r="G1617" s="19">
        <v>511</v>
      </c>
      <c r="H1617" s="19">
        <v>433</v>
      </c>
      <c r="I1617" s="19">
        <v>422</v>
      </c>
      <c r="J1617" s="19">
        <v>431</v>
      </c>
      <c r="K1617" s="18">
        <v>2</v>
      </c>
      <c r="L1617" s="18">
        <v>60</v>
      </c>
      <c r="M1617" s="20">
        <v>2270</v>
      </c>
    </row>
    <row r="1618" spans="1:13" s="21" customFormat="1" ht="16.5">
      <c r="A1618" s="18">
        <v>3013334</v>
      </c>
      <c r="B1618" s="18">
        <v>3013301</v>
      </c>
      <c r="C1618" s="18" t="s">
        <v>70</v>
      </c>
      <c r="D1618" s="18">
        <v>34</v>
      </c>
      <c r="E1618" s="18">
        <v>80</v>
      </c>
      <c r="F1618" s="18">
        <v>4</v>
      </c>
      <c r="G1618" s="19">
        <v>513</v>
      </c>
      <c r="H1618" s="19">
        <v>432</v>
      </c>
      <c r="I1618" s="19">
        <v>421</v>
      </c>
      <c r="J1618" s="19">
        <v>433</v>
      </c>
      <c r="K1618" s="18">
        <v>2</v>
      </c>
      <c r="L1618" s="18">
        <v>60</v>
      </c>
      <c r="M1618" s="20">
        <v>2290</v>
      </c>
    </row>
    <row r="1619" spans="1:13" s="21" customFormat="1" ht="16.5">
      <c r="A1619" s="18">
        <v>3013335</v>
      </c>
      <c r="B1619" s="18">
        <v>3013301</v>
      </c>
      <c r="C1619" s="18" t="s">
        <v>70</v>
      </c>
      <c r="D1619" s="18">
        <v>35</v>
      </c>
      <c r="E1619" s="18">
        <v>80</v>
      </c>
      <c r="F1619" s="18">
        <v>4</v>
      </c>
      <c r="G1619" s="19">
        <v>512</v>
      </c>
      <c r="H1619" s="19">
        <v>531</v>
      </c>
      <c r="I1619" s="19">
        <v>423</v>
      </c>
      <c r="J1619" s="19">
        <v>432</v>
      </c>
      <c r="K1619" s="18">
        <v>2</v>
      </c>
      <c r="L1619" s="18">
        <v>60</v>
      </c>
      <c r="M1619" s="20">
        <v>2330</v>
      </c>
    </row>
    <row r="1620" spans="1:13" s="21" customFormat="1" ht="16.5">
      <c r="A1620" s="18">
        <v>3013336</v>
      </c>
      <c r="B1620" s="18">
        <v>3013301</v>
      </c>
      <c r="C1620" s="18" t="s">
        <v>70</v>
      </c>
      <c r="D1620" s="18">
        <v>36</v>
      </c>
      <c r="E1620" s="18">
        <v>80</v>
      </c>
      <c r="F1620" s="18">
        <v>4</v>
      </c>
      <c r="G1620" s="19">
        <v>521</v>
      </c>
      <c r="H1620" s="19">
        <v>533</v>
      </c>
      <c r="I1620" s="19">
        <v>422</v>
      </c>
      <c r="J1620" s="19">
        <v>431</v>
      </c>
      <c r="K1620" s="18">
        <v>2</v>
      </c>
      <c r="L1620" s="18">
        <v>60</v>
      </c>
      <c r="M1620" s="20">
        <v>2350</v>
      </c>
    </row>
    <row r="1621" spans="1:13" s="21" customFormat="1" ht="16.5">
      <c r="A1621" s="18">
        <v>3013337</v>
      </c>
      <c r="B1621" s="18">
        <v>3013301</v>
      </c>
      <c r="C1621" s="18" t="s">
        <v>70</v>
      </c>
      <c r="D1621" s="18">
        <v>37</v>
      </c>
      <c r="E1621" s="18">
        <v>80</v>
      </c>
      <c r="F1621" s="18">
        <v>4</v>
      </c>
      <c r="G1621" s="19">
        <v>513</v>
      </c>
      <c r="H1621" s="19">
        <v>522</v>
      </c>
      <c r="I1621" s="19">
        <v>421</v>
      </c>
      <c r="J1621" s="19">
        <v>433</v>
      </c>
      <c r="K1621" s="18">
        <v>2</v>
      </c>
      <c r="L1621" s="18">
        <v>60</v>
      </c>
      <c r="M1621" s="20">
        <v>2370</v>
      </c>
    </row>
    <row r="1622" spans="1:13" s="21" customFormat="1" ht="16.5">
      <c r="A1622" s="18">
        <v>3013338</v>
      </c>
      <c r="B1622" s="18">
        <v>3013301</v>
      </c>
      <c r="C1622" s="18" t="s">
        <v>70</v>
      </c>
      <c r="D1622" s="18">
        <v>38</v>
      </c>
      <c r="E1622" s="18">
        <v>80</v>
      </c>
      <c r="F1622" s="18">
        <v>4</v>
      </c>
      <c r="G1622" s="19">
        <v>512</v>
      </c>
      <c r="H1622" s="19">
        <v>531</v>
      </c>
      <c r="I1622" s="19">
        <v>423</v>
      </c>
      <c r="J1622" s="19">
        <v>432</v>
      </c>
      <c r="K1622" s="18">
        <v>2</v>
      </c>
      <c r="L1622" s="18">
        <v>60</v>
      </c>
      <c r="M1622" s="20">
        <v>2390</v>
      </c>
    </row>
    <row r="1623" spans="1:13" s="21" customFormat="1" ht="16.5">
      <c r="A1623" s="18">
        <v>3013339</v>
      </c>
      <c r="B1623" s="18">
        <v>3013301</v>
      </c>
      <c r="C1623" s="18" t="s">
        <v>70</v>
      </c>
      <c r="D1623" s="18">
        <v>39</v>
      </c>
      <c r="E1623" s="18">
        <v>80</v>
      </c>
      <c r="F1623" s="18">
        <v>4</v>
      </c>
      <c r="G1623" s="19">
        <v>511</v>
      </c>
      <c r="H1623" s="19">
        <v>533</v>
      </c>
      <c r="I1623" s="19">
        <v>522</v>
      </c>
      <c r="J1623" s="19">
        <v>531</v>
      </c>
      <c r="K1623" s="18">
        <v>2</v>
      </c>
      <c r="L1623" s="18">
        <v>60</v>
      </c>
      <c r="M1623" s="20">
        <v>2890</v>
      </c>
    </row>
    <row r="1624" spans="1:13" s="21" customFormat="1" ht="16.5">
      <c r="A1624" s="18">
        <v>3013340</v>
      </c>
      <c r="B1624" s="18">
        <v>3013301</v>
      </c>
      <c r="C1624" s="18" t="s">
        <v>70</v>
      </c>
      <c r="D1624" s="18">
        <v>40</v>
      </c>
      <c r="E1624" s="18">
        <v>90</v>
      </c>
      <c r="F1624" s="18">
        <v>4</v>
      </c>
      <c r="G1624" s="19">
        <v>623</v>
      </c>
      <c r="H1624" s="19">
        <v>532</v>
      </c>
      <c r="I1624" s="19">
        <v>521</v>
      </c>
      <c r="J1624" s="19">
        <v>533</v>
      </c>
      <c r="K1624" s="18">
        <v>2</v>
      </c>
      <c r="L1624" s="18">
        <v>60</v>
      </c>
      <c r="M1624" s="20">
        <v>2930</v>
      </c>
    </row>
    <row r="1625" spans="1:13" s="21" customFormat="1" ht="16.5">
      <c r="A1625" s="18">
        <v>3013341</v>
      </c>
      <c r="B1625" s="18">
        <v>3013301</v>
      </c>
      <c r="C1625" s="18" t="s">
        <v>70</v>
      </c>
      <c r="D1625" s="18">
        <v>41</v>
      </c>
      <c r="E1625" s="18">
        <v>90</v>
      </c>
      <c r="F1625" s="18">
        <v>4</v>
      </c>
      <c r="G1625" s="19">
        <v>622</v>
      </c>
      <c r="H1625" s="19">
        <v>531</v>
      </c>
      <c r="I1625" s="19">
        <v>523</v>
      </c>
      <c r="J1625" s="19">
        <v>532</v>
      </c>
      <c r="K1625" s="18">
        <v>2</v>
      </c>
      <c r="L1625" s="18">
        <v>60</v>
      </c>
      <c r="M1625" s="20">
        <v>2950</v>
      </c>
    </row>
    <row r="1626" spans="1:13" s="21" customFormat="1" ht="16.5">
      <c r="A1626" s="18">
        <v>3013342</v>
      </c>
      <c r="B1626" s="18">
        <v>3013301</v>
      </c>
      <c r="C1626" s="18" t="s">
        <v>70</v>
      </c>
      <c r="D1626" s="18">
        <v>42</v>
      </c>
      <c r="E1626" s="18">
        <v>90</v>
      </c>
      <c r="F1626" s="18">
        <v>4</v>
      </c>
      <c r="G1626" s="19">
        <v>621</v>
      </c>
      <c r="H1626" s="19">
        <v>533</v>
      </c>
      <c r="I1626" s="19">
        <v>522</v>
      </c>
      <c r="J1626" s="19">
        <v>531</v>
      </c>
      <c r="K1626" s="18">
        <v>2</v>
      </c>
      <c r="L1626" s="18">
        <v>60</v>
      </c>
      <c r="M1626" s="20">
        <v>2970</v>
      </c>
    </row>
    <row r="1627" spans="1:13" s="21" customFormat="1" ht="16.5">
      <c r="A1627" s="18">
        <v>3013343</v>
      </c>
      <c r="B1627" s="18">
        <v>3013301</v>
      </c>
      <c r="C1627" s="18" t="s">
        <v>70</v>
      </c>
      <c r="D1627" s="18">
        <v>43</v>
      </c>
      <c r="E1627" s="18">
        <v>90</v>
      </c>
      <c r="F1627" s="18">
        <v>4</v>
      </c>
      <c r="G1627" s="19">
        <v>623</v>
      </c>
      <c r="H1627" s="19">
        <v>532</v>
      </c>
      <c r="I1627" s="19">
        <v>521</v>
      </c>
      <c r="J1627" s="19">
        <v>533</v>
      </c>
      <c r="K1627" s="18">
        <v>2</v>
      </c>
      <c r="L1627" s="18">
        <v>60</v>
      </c>
      <c r="M1627" s="20">
        <v>2990</v>
      </c>
    </row>
    <row r="1628" spans="1:13" s="21" customFormat="1" ht="16.5">
      <c r="A1628" s="18">
        <v>3013344</v>
      </c>
      <c r="B1628" s="18">
        <v>3013301</v>
      </c>
      <c r="C1628" s="18" t="s">
        <v>70</v>
      </c>
      <c r="D1628" s="18">
        <v>44</v>
      </c>
      <c r="E1628" s="18">
        <v>90</v>
      </c>
      <c r="F1628" s="18">
        <v>4</v>
      </c>
      <c r="G1628" s="19">
        <v>612</v>
      </c>
      <c r="H1628" s="19">
        <v>531</v>
      </c>
      <c r="I1628" s="19">
        <v>523</v>
      </c>
      <c r="J1628" s="19">
        <v>532</v>
      </c>
      <c r="K1628" s="18">
        <v>2</v>
      </c>
      <c r="L1628" s="18">
        <v>60</v>
      </c>
      <c r="M1628" s="20">
        <v>3010</v>
      </c>
    </row>
    <row r="1629" spans="1:13" s="21" customFormat="1" ht="16.5">
      <c r="A1629" s="18">
        <v>3013345</v>
      </c>
      <c r="B1629" s="18">
        <v>3013301</v>
      </c>
      <c r="C1629" s="18" t="s">
        <v>70</v>
      </c>
      <c r="D1629" s="18">
        <v>45</v>
      </c>
      <c r="E1629" s="18">
        <v>90</v>
      </c>
      <c r="F1629" s="18">
        <v>4</v>
      </c>
      <c r="G1629" s="19">
        <v>611</v>
      </c>
      <c r="H1629" s="19">
        <v>633</v>
      </c>
      <c r="I1629" s="19">
        <v>522</v>
      </c>
      <c r="J1629" s="19">
        <v>531</v>
      </c>
      <c r="K1629" s="18">
        <v>2</v>
      </c>
      <c r="L1629" s="18">
        <v>60</v>
      </c>
      <c r="M1629" s="20">
        <v>3050</v>
      </c>
    </row>
    <row r="1630" spans="1:13" s="21" customFormat="1" ht="16.5">
      <c r="A1630" s="18">
        <v>3013346</v>
      </c>
      <c r="B1630" s="18">
        <v>3013301</v>
      </c>
      <c r="C1630" s="18" t="s">
        <v>70</v>
      </c>
      <c r="D1630" s="18">
        <v>46</v>
      </c>
      <c r="E1630" s="18">
        <v>90</v>
      </c>
      <c r="F1630" s="18">
        <v>4</v>
      </c>
      <c r="G1630" s="19">
        <v>623</v>
      </c>
      <c r="H1630" s="19">
        <v>632</v>
      </c>
      <c r="I1630" s="19">
        <v>521</v>
      </c>
      <c r="J1630" s="19">
        <v>533</v>
      </c>
      <c r="K1630" s="18">
        <v>2</v>
      </c>
      <c r="L1630" s="18">
        <v>60</v>
      </c>
      <c r="M1630" s="20">
        <v>3070</v>
      </c>
    </row>
    <row r="1631" spans="1:13" s="21" customFormat="1" ht="16.5">
      <c r="A1631" s="18">
        <v>3013347</v>
      </c>
      <c r="B1631" s="18">
        <v>3013301</v>
      </c>
      <c r="C1631" s="18" t="s">
        <v>70</v>
      </c>
      <c r="D1631" s="18">
        <v>47</v>
      </c>
      <c r="E1631" s="18">
        <v>90</v>
      </c>
      <c r="F1631" s="18">
        <v>4</v>
      </c>
      <c r="G1631" s="19">
        <v>622</v>
      </c>
      <c r="H1631" s="19">
        <v>631</v>
      </c>
      <c r="I1631" s="19">
        <v>523</v>
      </c>
      <c r="J1631" s="19">
        <v>532</v>
      </c>
      <c r="K1631" s="18">
        <v>2</v>
      </c>
      <c r="L1631" s="18">
        <v>60</v>
      </c>
      <c r="M1631" s="20">
        <v>3090</v>
      </c>
    </row>
    <row r="1632" spans="1:13" s="21" customFormat="1" ht="16.5">
      <c r="A1632" s="18">
        <v>3013348</v>
      </c>
      <c r="B1632" s="18">
        <v>3013301</v>
      </c>
      <c r="C1632" s="18" t="s">
        <v>70</v>
      </c>
      <c r="D1632" s="18">
        <v>48</v>
      </c>
      <c r="E1632" s="18">
        <v>90</v>
      </c>
      <c r="F1632" s="18">
        <v>4</v>
      </c>
      <c r="G1632" s="19">
        <v>611</v>
      </c>
      <c r="H1632" s="19">
        <v>633</v>
      </c>
      <c r="I1632" s="19">
        <v>522</v>
      </c>
      <c r="J1632" s="19">
        <v>531</v>
      </c>
      <c r="K1632" s="18">
        <v>2</v>
      </c>
      <c r="L1632" s="18">
        <v>60</v>
      </c>
      <c r="M1632" s="20">
        <v>3110</v>
      </c>
    </row>
    <row r="1633" spans="1:13" s="21" customFormat="1" ht="16.5">
      <c r="A1633" s="18">
        <v>3013349</v>
      </c>
      <c r="B1633" s="18">
        <v>3013301</v>
      </c>
      <c r="C1633" s="18" t="s">
        <v>70</v>
      </c>
      <c r="D1633" s="18">
        <v>49</v>
      </c>
      <c r="E1633" s="18">
        <v>90</v>
      </c>
      <c r="F1633" s="18">
        <v>4</v>
      </c>
      <c r="G1633" s="19">
        <v>613</v>
      </c>
      <c r="H1633" s="19">
        <v>632</v>
      </c>
      <c r="I1633" s="19">
        <v>621</v>
      </c>
      <c r="J1633" s="19">
        <v>633</v>
      </c>
      <c r="K1633" s="18">
        <v>2</v>
      </c>
      <c r="L1633" s="18">
        <v>60</v>
      </c>
      <c r="M1633" s="20">
        <v>3610</v>
      </c>
    </row>
    <row r="1634" spans="1:13" s="21" customFormat="1" ht="16.5">
      <c r="A1634" s="18">
        <v>3013350</v>
      </c>
      <c r="B1634" s="18">
        <v>3013301</v>
      </c>
      <c r="C1634" s="18" t="s">
        <v>70</v>
      </c>
      <c r="D1634" s="18">
        <v>50</v>
      </c>
      <c r="E1634" s="18">
        <v>120</v>
      </c>
      <c r="F1634" s="18">
        <v>4</v>
      </c>
      <c r="G1634" s="19">
        <v>612</v>
      </c>
      <c r="H1634" s="19">
        <v>631</v>
      </c>
      <c r="I1634" s="19">
        <v>623</v>
      </c>
      <c r="J1634" s="19">
        <v>632</v>
      </c>
      <c r="K1634" s="18">
        <v>2</v>
      </c>
      <c r="L1634" s="18">
        <v>60</v>
      </c>
      <c r="M1634" s="20">
        <v>3810</v>
      </c>
    </row>
    <row r="1635" spans="1:13" s="21" customFormat="1" ht="16.5">
      <c r="A1635" s="18">
        <v>3014400</v>
      </c>
      <c r="B1635" s="18">
        <v>3014401</v>
      </c>
      <c r="C1635" s="18" t="s">
        <v>71</v>
      </c>
      <c r="D1635" s="18">
        <v>0</v>
      </c>
      <c r="E1635" s="18">
        <v>50</v>
      </c>
      <c r="F1635" s="18">
        <v>2</v>
      </c>
      <c r="G1635" s="19">
        <v>113</v>
      </c>
      <c r="H1635" s="19">
        <v>132</v>
      </c>
      <c r="I1635" s="19">
        <v>0</v>
      </c>
      <c r="J1635" s="19">
        <v>0</v>
      </c>
      <c r="K1635" s="18">
        <v>2</v>
      </c>
      <c r="L1635" s="18">
        <v>60</v>
      </c>
      <c r="M1635" s="20">
        <v>60</v>
      </c>
    </row>
    <row r="1636" spans="1:13" s="21" customFormat="1" ht="16.5">
      <c r="A1636" s="18">
        <v>3014401</v>
      </c>
      <c r="B1636" s="18">
        <v>3014401</v>
      </c>
      <c r="C1636" s="18" t="s">
        <v>71</v>
      </c>
      <c r="D1636" s="18">
        <v>1</v>
      </c>
      <c r="E1636" s="18">
        <v>50</v>
      </c>
      <c r="F1636" s="18">
        <v>3</v>
      </c>
      <c r="G1636" s="19">
        <v>212</v>
      </c>
      <c r="H1636" s="19">
        <v>131</v>
      </c>
      <c r="I1636" s="19">
        <v>124</v>
      </c>
      <c r="J1636" s="19">
        <v>0</v>
      </c>
      <c r="K1636" s="18">
        <v>2</v>
      </c>
      <c r="L1636" s="18">
        <v>60</v>
      </c>
      <c r="M1636" s="20">
        <v>80</v>
      </c>
    </row>
    <row r="1637" spans="1:13" s="21" customFormat="1" ht="16.5">
      <c r="A1637" s="18">
        <v>3014402</v>
      </c>
      <c r="B1637" s="18">
        <v>3014401</v>
      </c>
      <c r="C1637" s="18" t="s">
        <v>71</v>
      </c>
      <c r="D1637" s="18">
        <v>2</v>
      </c>
      <c r="E1637" s="18">
        <v>50</v>
      </c>
      <c r="F1637" s="18">
        <v>4</v>
      </c>
      <c r="G1637" s="19">
        <v>211</v>
      </c>
      <c r="H1637" s="19">
        <v>134</v>
      </c>
      <c r="I1637" s="19">
        <v>123</v>
      </c>
      <c r="J1637" s="19">
        <v>132</v>
      </c>
      <c r="K1637" s="18">
        <v>2</v>
      </c>
      <c r="L1637" s="18">
        <v>60</v>
      </c>
      <c r="M1637" s="20">
        <v>100</v>
      </c>
    </row>
    <row r="1638" spans="1:13" s="21" customFormat="1" ht="16.5">
      <c r="A1638" s="18">
        <v>3014403</v>
      </c>
      <c r="B1638" s="18">
        <v>3014401</v>
      </c>
      <c r="C1638" s="18" t="s">
        <v>71</v>
      </c>
      <c r="D1638" s="18">
        <v>3</v>
      </c>
      <c r="E1638" s="18">
        <v>50</v>
      </c>
      <c r="F1638" s="18">
        <v>4</v>
      </c>
      <c r="G1638" s="19">
        <v>214</v>
      </c>
      <c r="H1638" s="19">
        <v>133</v>
      </c>
      <c r="I1638" s="19">
        <v>122</v>
      </c>
      <c r="J1638" s="19">
        <v>131</v>
      </c>
      <c r="K1638" s="18">
        <v>2</v>
      </c>
      <c r="L1638" s="18">
        <v>60</v>
      </c>
      <c r="M1638" s="20">
        <v>120</v>
      </c>
    </row>
    <row r="1639" spans="1:13" s="21" customFormat="1" ht="16.5">
      <c r="A1639" s="18">
        <v>3014404</v>
      </c>
      <c r="B1639" s="18">
        <v>3014401</v>
      </c>
      <c r="C1639" s="18" t="s">
        <v>71</v>
      </c>
      <c r="D1639" s="18">
        <v>4</v>
      </c>
      <c r="E1639" s="18">
        <v>50</v>
      </c>
      <c r="F1639" s="18">
        <v>4</v>
      </c>
      <c r="G1639" s="19">
        <v>213</v>
      </c>
      <c r="H1639" s="19">
        <v>232</v>
      </c>
      <c r="I1639" s="19">
        <v>121</v>
      </c>
      <c r="J1639" s="19">
        <v>134</v>
      </c>
      <c r="K1639" s="18">
        <v>2</v>
      </c>
      <c r="L1639" s="18">
        <v>60</v>
      </c>
      <c r="M1639" s="20">
        <v>140</v>
      </c>
    </row>
    <row r="1640" spans="1:13" s="21" customFormat="1" ht="16.5">
      <c r="A1640" s="18">
        <v>3014405</v>
      </c>
      <c r="B1640" s="18">
        <v>3014401</v>
      </c>
      <c r="C1640" s="18" t="s">
        <v>71</v>
      </c>
      <c r="D1640" s="18">
        <v>5</v>
      </c>
      <c r="E1640" s="18">
        <v>50</v>
      </c>
      <c r="F1640" s="18">
        <v>4</v>
      </c>
      <c r="G1640" s="19">
        <v>212</v>
      </c>
      <c r="H1640" s="19">
        <v>231</v>
      </c>
      <c r="I1640" s="19">
        <v>124</v>
      </c>
      <c r="J1640" s="19">
        <v>133</v>
      </c>
      <c r="K1640" s="18">
        <v>2</v>
      </c>
      <c r="L1640" s="18">
        <v>60</v>
      </c>
      <c r="M1640" s="20">
        <v>170</v>
      </c>
    </row>
    <row r="1641" spans="1:13" s="21" customFormat="1" ht="16.5">
      <c r="A1641" s="18">
        <v>3014406</v>
      </c>
      <c r="B1641" s="18">
        <v>3014401</v>
      </c>
      <c r="C1641" s="18" t="s">
        <v>71</v>
      </c>
      <c r="D1641" s="18">
        <v>6</v>
      </c>
      <c r="E1641" s="18">
        <v>50</v>
      </c>
      <c r="F1641" s="18">
        <v>4</v>
      </c>
      <c r="G1641" s="19">
        <v>211</v>
      </c>
      <c r="H1641" s="19">
        <v>234</v>
      </c>
      <c r="I1641" s="19">
        <v>123</v>
      </c>
      <c r="J1641" s="19">
        <v>132</v>
      </c>
      <c r="K1641" s="18">
        <v>2</v>
      </c>
      <c r="L1641" s="18">
        <v>60</v>
      </c>
      <c r="M1641" s="20">
        <v>190</v>
      </c>
    </row>
    <row r="1642" spans="1:13" s="21" customFormat="1" ht="16.5">
      <c r="A1642" s="18">
        <v>3014407</v>
      </c>
      <c r="B1642" s="18">
        <v>3014401</v>
      </c>
      <c r="C1642" s="18" t="s">
        <v>71</v>
      </c>
      <c r="D1642" s="18">
        <v>7</v>
      </c>
      <c r="E1642" s="18">
        <v>50</v>
      </c>
      <c r="F1642" s="18">
        <v>4</v>
      </c>
      <c r="G1642" s="19">
        <v>214</v>
      </c>
      <c r="H1642" s="19">
        <v>233</v>
      </c>
      <c r="I1642" s="19">
        <v>122</v>
      </c>
      <c r="J1642" s="19">
        <v>131</v>
      </c>
      <c r="K1642" s="18">
        <v>2</v>
      </c>
      <c r="L1642" s="18">
        <v>60</v>
      </c>
      <c r="M1642" s="20">
        <v>210</v>
      </c>
    </row>
    <row r="1643" spans="1:13" s="21" customFormat="1" ht="16.5">
      <c r="A1643" s="18">
        <v>3014408</v>
      </c>
      <c r="B1643" s="18">
        <v>3014401</v>
      </c>
      <c r="C1643" s="18" t="s">
        <v>71</v>
      </c>
      <c r="D1643" s="18">
        <v>8</v>
      </c>
      <c r="E1643" s="18">
        <v>50</v>
      </c>
      <c r="F1643" s="18">
        <v>4</v>
      </c>
      <c r="G1643" s="19">
        <v>213</v>
      </c>
      <c r="H1643" s="19">
        <v>232</v>
      </c>
      <c r="I1643" s="19">
        <v>121</v>
      </c>
      <c r="J1643" s="19">
        <v>134</v>
      </c>
      <c r="K1643" s="18">
        <v>2</v>
      </c>
      <c r="L1643" s="18">
        <v>60</v>
      </c>
      <c r="M1643" s="20">
        <v>230</v>
      </c>
    </row>
    <row r="1644" spans="1:13" s="21" customFormat="1" ht="16.5">
      <c r="A1644" s="18">
        <v>3014409</v>
      </c>
      <c r="B1644" s="18">
        <v>3014401</v>
      </c>
      <c r="C1644" s="18" t="s">
        <v>71</v>
      </c>
      <c r="D1644" s="18">
        <v>9</v>
      </c>
      <c r="E1644" s="18">
        <v>50</v>
      </c>
      <c r="F1644" s="18">
        <v>4</v>
      </c>
      <c r="G1644" s="19">
        <v>212</v>
      </c>
      <c r="H1644" s="19">
        <v>231</v>
      </c>
      <c r="I1644" s="19">
        <v>224</v>
      </c>
      <c r="J1644" s="19">
        <v>233</v>
      </c>
      <c r="K1644" s="18">
        <v>2</v>
      </c>
      <c r="L1644" s="18">
        <v>60</v>
      </c>
      <c r="M1644" s="20">
        <v>730</v>
      </c>
    </row>
    <row r="1645" spans="1:13" s="21" customFormat="1" ht="16.5">
      <c r="A1645" s="18">
        <v>3014410</v>
      </c>
      <c r="B1645" s="18">
        <v>3014401</v>
      </c>
      <c r="C1645" s="18" t="s">
        <v>71</v>
      </c>
      <c r="D1645" s="18">
        <v>10</v>
      </c>
      <c r="E1645" s="18">
        <v>60</v>
      </c>
      <c r="F1645" s="18">
        <v>4</v>
      </c>
      <c r="G1645" s="19">
        <v>311</v>
      </c>
      <c r="H1645" s="19">
        <v>233</v>
      </c>
      <c r="I1645" s="19">
        <v>222</v>
      </c>
      <c r="J1645" s="19">
        <v>231</v>
      </c>
      <c r="K1645" s="18">
        <v>2</v>
      </c>
      <c r="L1645" s="18">
        <v>60</v>
      </c>
      <c r="M1645" s="20">
        <v>770</v>
      </c>
    </row>
    <row r="1646" spans="1:13" s="21" customFormat="1" ht="16.5">
      <c r="A1646" s="18">
        <v>3014411</v>
      </c>
      <c r="B1646" s="18">
        <v>3014401</v>
      </c>
      <c r="C1646" s="18" t="s">
        <v>71</v>
      </c>
      <c r="D1646" s="18">
        <v>11</v>
      </c>
      <c r="E1646" s="18">
        <v>60</v>
      </c>
      <c r="F1646" s="18">
        <v>4</v>
      </c>
      <c r="G1646" s="19">
        <v>323</v>
      </c>
      <c r="H1646" s="19">
        <v>232</v>
      </c>
      <c r="I1646" s="19">
        <v>221</v>
      </c>
      <c r="J1646" s="19">
        <v>233</v>
      </c>
      <c r="K1646" s="18">
        <v>2</v>
      </c>
      <c r="L1646" s="18">
        <v>60</v>
      </c>
      <c r="M1646" s="20">
        <v>790</v>
      </c>
    </row>
    <row r="1647" spans="1:13" s="21" customFormat="1" ht="16.5">
      <c r="A1647" s="18">
        <v>3014412</v>
      </c>
      <c r="B1647" s="18">
        <v>3014401</v>
      </c>
      <c r="C1647" s="18" t="s">
        <v>71</v>
      </c>
      <c r="D1647" s="18">
        <v>12</v>
      </c>
      <c r="E1647" s="18">
        <v>60</v>
      </c>
      <c r="F1647" s="18">
        <v>4</v>
      </c>
      <c r="G1647" s="19">
        <v>312</v>
      </c>
      <c r="H1647" s="19">
        <v>231</v>
      </c>
      <c r="I1647" s="19">
        <v>223</v>
      </c>
      <c r="J1647" s="19">
        <v>232</v>
      </c>
      <c r="K1647" s="18">
        <v>2</v>
      </c>
      <c r="L1647" s="18">
        <v>60</v>
      </c>
      <c r="M1647" s="20">
        <v>810</v>
      </c>
    </row>
    <row r="1648" spans="1:13" s="21" customFormat="1" ht="16.5">
      <c r="A1648" s="18">
        <v>3014413</v>
      </c>
      <c r="B1648" s="18">
        <v>3014401</v>
      </c>
      <c r="C1648" s="18" t="s">
        <v>71</v>
      </c>
      <c r="D1648" s="18">
        <v>13</v>
      </c>
      <c r="E1648" s="18">
        <v>60</v>
      </c>
      <c r="F1648" s="18">
        <v>4</v>
      </c>
      <c r="G1648" s="19">
        <v>321</v>
      </c>
      <c r="H1648" s="19">
        <v>333</v>
      </c>
      <c r="I1648" s="19">
        <v>222</v>
      </c>
      <c r="J1648" s="19">
        <v>231</v>
      </c>
      <c r="K1648" s="18">
        <v>2</v>
      </c>
      <c r="L1648" s="18">
        <v>60</v>
      </c>
      <c r="M1648" s="20">
        <v>830</v>
      </c>
    </row>
    <row r="1649" spans="1:13" s="21" customFormat="1" ht="16.5">
      <c r="A1649" s="18">
        <v>3014414</v>
      </c>
      <c r="B1649" s="18">
        <v>3014401</v>
      </c>
      <c r="C1649" s="18" t="s">
        <v>71</v>
      </c>
      <c r="D1649" s="18">
        <v>14</v>
      </c>
      <c r="E1649" s="18">
        <v>60</v>
      </c>
      <c r="F1649" s="18">
        <v>4</v>
      </c>
      <c r="G1649" s="19">
        <v>313</v>
      </c>
      <c r="H1649" s="19">
        <v>322</v>
      </c>
      <c r="I1649" s="19">
        <v>221</v>
      </c>
      <c r="J1649" s="19">
        <v>233</v>
      </c>
      <c r="K1649" s="18">
        <v>2</v>
      </c>
      <c r="L1649" s="18">
        <v>60</v>
      </c>
      <c r="M1649" s="20">
        <v>850</v>
      </c>
    </row>
    <row r="1650" spans="1:13" s="21" customFormat="1" ht="16.5">
      <c r="A1650" s="18">
        <v>3014415</v>
      </c>
      <c r="B1650" s="18">
        <v>3014401</v>
      </c>
      <c r="C1650" s="18" t="s">
        <v>71</v>
      </c>
      <c r="D1650" s="18">
        <v>15</v>
      </c>
      <c r="E1650" s="18">
        <v>60</v>
      </c>
      <c r="F1650" s="18">
        <v>4</v>
      </c>
      <c r="G1650" s="19">
        <v>312</v>
      </c>
      <c r="H1650" s="19">
        <v>331</v>
      </c>
      <c r="I1650" s="19">
        <v>223</v>
      </c>
      <c r="J1650" s="19">
        <v>232</v>
      </c>
      <c r="K1650" s="18">
        <v>2</v>
      </c>
      <c r="L1650" s="18">
        <v>60</v>
      </c>
      <c r="M1650" s="20">
        <v>890</v>
      </c>
    </row>
    <row r="1651" spans="1:13" s="21" customFormat="1" ht="16.5">
      <c r="A1651" s="18">
        <v>3014416</v>
      </c>
      <c r="B1651" s="18">
        <v>3014401</v>
      </c>
      <c r="C1651" s="18" t="s">
        <v>71</v>
      </c>
      <c r="D1651" s="18">
        <v>16</v>
      </c>
      <c r="E1651" s="18">
        <v>60</v>
      </c>
      <c r="F1651" s="18">
        <v>4</v>
      </c>
      <c r="G1651" s="19">
        <v>311</v>
      </c>
      <c r="H1651" s="19">
        <v>323</v>
      </c>
      <c r="I1651" s="19">
        <v>222</v>
      </c>
      <c r="J1651" s="19">
        <v>231</v>
      </c>
      <c r="K1651" s="18">
        <v>2</v>
      </c>
      <c r="L1651" s="18">
        <v>60</v>
      </c>
      <c r="M1651" s="20">
        <v>910</v>
      </c>
    </row>
    <row r="1652" spans="1:13" s="21" customFormat="1" ht="16.5">
      <c r="A1652" s="18">
        <v>3014417</v>
      </c>
      <c r="B1652" s="18">
        <v>3014401</v>
      </c>
      <c r="C1652" s="18" t="s">
        <v>71</v>
      </c>
      <c r="D1652" s="18">
        <v>17</v>
      </c>
      <c r="E1652" s="18">
        <v>60</v>
      </c>
      <c r="F1652" s="18">
        <v>4</v>
      </c>
      <c r="G1652" s="19">
        <v>313</v>
      </c>
      <c r="H1652" s="19">
        <v>332</v>
      </c>
      <c r="I1652" s="19">
        <v>221</v>
      </c>
      <c r="J1652" s="19">
        <v>233</v>
      </c>
      <c r="K1652" s="18">
        <v>2</v>
      </c>
      <c r="L1652" s="18">
        <v>60</v>
      </c>
      <c r="M1652" s="20">
        <v>930</v>
      </c>
    </row>
    <row r="1653" spans="1:13" s="21" customFormat="1" ht="16.5">
      <c r="A1653" s="18">
        <v>3014418</v>
      </c>
      <c r="B1653" s="18">
        <v>3014401</v>
      </c>
      <c r="C1653" s="18" t="s">
        <v>71</v>
      </c>
      <c r="D1653" s="18">
        <v>18</v>
      </c>
      <c r="E1653" s="18">
        <v>60</v>
      </c>
      <c r="F1653" s="18">
        <v>4</v>
      </c>
      <c r="G1653" s="19">
        <v>312</v>
      </c>
      <c r="H1653" s="19">
        <v>321</v>
      </c>
      <c r="I1653" s="19">
        <v>223</v>
      </c>
      <c r="J1653" s="19">
        <v>232</v>
      </c>
      <c r="K1653" s="18">
        <v>2</v>
      </c>
      <c r="L1653" s="18">
        <v>60</v>
      </c>
      <c r="M1653" s="20">
        <v>950</v>
      </c>
    </row>
    <row r="1654" spans="1:13" s="21" customFormat="1" ht="16.5">
      <c r="A1654" s="18">
        <v>3014419</v>
      </c>
      <c r="B1654" s="18">
        <v>3014401</v>
      </c>
      <c r="C1654" s="18" t="s">
        <v>71</v>
      </c>
      <c r="D1654" s="18">
        <v>19</v>
      </c>
      <c r="E1654" s="18">
        <v>60</v>
      </c>
      <c r="F1654" s="18">
        <v>4</v>
      </c>
      <c r="G1654" s="19">
        <v>311</v>
      </c>
      <c r="H1654" s="19">
        <v>333</v>
      </c>
      <c r="I1654" s="19">
        <v>322</v>
      </c>
      <c r="J1654" s="19">
        <v>331</v>
      </c>
      <c r="K1654" s="18">
        <v>2</v>
      </c>
      <c r="L1654" s="18">
        <v>60</v>
      </c>
      <c r="M1654" s="20">
        <v>1450</v>
      </c>
    </row>
    <row r="1655" spans="1:13" s="21" customFormat="1" ht="16.5">
      <c r="A1655" s="18">
        <v>3014420</v>
      </c>
      <c r="B1655" s="18">
        <v>3014401</v>
      </c>
      <c r="C1655" s="18" t="s">
        <v>71</v>
      </c>
      <c r="D1655" s="18">
        <v>20</v>
      </c>
      <c r="E1655" s="18">
        <v>70</v>
      </c>
      <c r="F1655" s="18">
        <v>4</v>
      </c>
      <c r="G1655" s="19">
        <v>413</v>
      </c>
      <c r="H1655" s="19">
        <v>332</v>
      </c>
      <c r="I1655" s="19">
        <v>321</v>
      </c>
      <c r="J1655" s="19">
        <v>333</v>
      </c>
      <c r="K1655" s="18">
        <v>2</v>
      </c>
      <c r="L1655" s="18">
        <v>60</v>
      </c>
      <c r="M1655" s="20">
        <v>1490</v>
      </c>
    </row>
    <row r="1656" spans="1:13" s="21" customFormat="1" ht="16.5">
      <c r="A1656" s="18">
        <v>3014421</v>
      </c>
      <c r="B1656" s="18">
        <v>3014401</v>
      </c>
      <c r="C1656" s="18" t="s">
        <v>71</v>
      </c>
      <c r="D1656" s="18">
        <v>21</v>
      </c>
      <c r="E1656" s="18">
        <v>70</v>
      </c>
      <c r="F1656" s="18">
        <v>4</v>
      </c>
      <c r="G1656" s="19">
        <v>412</v>
      </c>
      <c r="H1656" s="19">
        <v>331</v>
      </c>
      <c r="I1656" s="19">
        <v>323</v>
      </c>
      <c r="J1656" s="19">
        <v>332</v>
      </c>
      <c r="K1656" s="18">
        <v>2</v>
      </c>
      <c r="L1656" s="18">
        <v>60</v>
      </c>
      <c r="M1656" s="20">
        <v>1510</v>
      </c>
    </row>
    <row r="1657" spans="1:13" s="21" customFormat="1" ht="16.5">
      <c r="A1657" s="18">
        <v>3014422</v>
      </c>
      <c r="B1657" s="18">
        <v>3014401</v>
      </c>
      <c r="C1657" s="18" t="s">
        <v>71</v>
      </c>
      <c r="D1657" s="18">
        <v>22</v>
      </c>
      <c r="E1657" s="18">
        <v>70</v>
      </c>
      <c r="F1657" s="18">
        <v>4</v>
      </c>
      <c r="G1657" s="19">
        <v>411</v>
      </c>
      <c r="H1657" s="19">
        <v>333</v>
      </c>
      <c r="I1657" s="19">
        <v>322</v>
      </c>
      <c r="J1657" s="19">
        <v>331</v>
      </c>
      <c r="K1657" s="18">
        <v>2</v>
      </c>
      <c r="L1657" s="18">
        <v>60</v>
      </c>
      <c r="M1657" s="20">
        <v>1530</v>
      </c>
    </row>
    <row r="1658" spans="1:13" s="21" customFormat="1" ht="16.5">
      <c r="A1658" s="18">
        <v>3014423</v>
      </c>
      <c r="B1658" s="18">
        <v>3014401</v>
      </c>
      <c r="C1658" s="18" t="s">
        <v>71</v>
      </c>
      <c r="D1658" s="18">
        <v>23</v>
      </c>
      <c r="E1658" s="18">
        <v>70</v>
      </c>
      <c r="F1658" s="18">
        <v>4</v>
      </c>
      <c r="G1658" s="19">
        <v>413</v>
      </c>
      <c r="H1658" s="19">
        <v>332</v>
      </c>
      <c r="I1658" s="19">
        <v>321</v>
      </c>
      <c r="J1658" s="19">
        <v>333</v>
      </c>
      <c r="K1658" s="18">
        <v>2</v>
      </c>
      <c r="L1658" s="18">
        <v>60</v>
      </c>
      <c r="M1658" s="20">
        <v>1550</v>
      </c>
    </row>
    <row r="1659" spans="1:13" s="21" customFormat="1" ht="16.5">
      <c r="A1659" s="18">
        <v>3014424</v>
      </c>
      <c r="B1659" s="18">
        <v>3014401</v>
      </c>
      <c r="C1659" s="18" t="s">
        <v>71</v>
      </c>
      <c r="D1659" s="18">
        <v>24</v>
      </c>
      <c r="E1659" s="18">
        <v>70</v>
      </c>
      <c r="F1659" s="18">
        <v>4</v>
      </c>
      <c r="G1659" s="19">
        <v>412</v>
      </c>
      <c r="H1659" s="19">
        <v>431</v>
      </c>
      <c r="I1659" s="19">
        <v>323</v>
      </c>
      <c r="J1659" s="19">
        <v>332</v>
      </c>
      <c r="K1659" s="18">
        <v>2</v>
      </c>
      <c r="L1659" s="18">
        <v>60</v>
      </c>
      <c r="M1659" s="20">
        <v>1570</v>
      </c>
    </row>
    <row r="1660" spans="1:13" s="21" customFormat="1" ht="16.5">
      <c r="A1660" s="18">
        <v>3014425</v>
      </c>
      <c r="B1660" s="18">
        <v>3014401</v>
      </c>
      <c r="C1660" s="18" t="s">
        <v>71</v>
      </c>
      <c r="D1660" s="18">
        <v>25</v>
      </c>
      <c r="E1660" s="18">
        <v>70</v>
      </c>
      <c r="F1660" s="18">
        <v>4</v>
      </c>
      <c r="G1660" s="19">
        <v>411</v>
      </c>
      <c r="H1660" s="19">
        <v>423</v>
      </c>
      <c r="I1660" s="19">
        <v>322</v>
      </c>
      <c r="J1660" s="19">
        <v>331</v>
      </c>
      <c r="K1660" s="18">
        <v>2</v>
      </c>
      <c r="L1660" s="18">
        <v>60</v>
      </c>
      <c r="M1660" s="20">
        <v>1610</v>
      </c>
    </row>
    <row r="1661" spans="1:13" s="21" customFormat="1" ht="16.5">
      <c r="A1661" s="18">
        <v>3014426</v>
      </c>
      <c r="B1661" s="18">
        <v>3014401</v>
      </c>
      <c r="C1661" s="18" t="s">
        <v>71</v>
      </c>
      <c r="D1661" s="18">
        <v>26</v>
      </c>
      <c r="E1661" s="18">
        <v>70</v>
      </c>
      <c r="F1661" s="18">
        <v>4</v>
      </c>
      <c r="G1661" s="19">
        <v>413</v>
      </c>
      <c r="H1661" s="19">
        <v>432</v>
      </c>
      <c r="I1661" s="19">
        <v>321</v>
      </c>
      <c r="J1661" s="19">
        <v>333</v>
      </c>
      <c r="K1661" s="18">
        <v>2</v>
      </c>
      <c r="L1661" s="18">
        <v>60</v>
      </c>
      <c r="M1661" s="20">
        <v>1630</v>
      </c>
    </row>
    <row r="1662" spans="1:13" s="21" customFormat="1" ht="16.5">
      <c r="A1662" s="18">
        <v>3014427</v>
      </c>
      <c r="B1662" s="18">
        <v>3014401</v>
      </c>
      <c r="C1662" s="18" t="s">
        <v>71</v>
      </c>
      <c r="D1662" s="18">
        <v>27</v>
      </c>
      <c r="E1662" s="18">
        <v>70</v>
      </c>
      <c r="F1662" s="18">
        <v>4</v>
      </c>
      <c r="G1662" s="19">
        <v>412</v>
      </c>
      <c r="H1662" s="19">
        <v>421</v>
      </c>
      <c r="I1662" s="19">
        <v>323</v>
      </c>
      <c r="J1662" s="19">
        <v>332</v>
      </c>
      <c r="K1662" s="18">
        <v>2</v>
      </c>
      <c r="L1662" s="18">
        <v>60</v>
      </c>
      <c r="M1662" s="20">
        <v>1650</v>
      </c>
    </row>
    <row r="1663" spans="1:13" s="21" customFormat="1" ht="16.5">
      <c r="A1663" s="18">
        <v>3014428</v>
      </c>
      <c r="B1663" s="18">
        <v>3014401</v>
      </c>
      <c r="C1663" s="18" t="s">
        <v>71</v>
      </c>
      <c r="D1663" s="18">
        <v>28</v>
      </c>
      <c r="E1663" s="18">
        <v>70</v>
      </c>
      <c r="F1663" s="18">
        <v>4</v>
      </c>
      <c r="G1663" s="19">
        <v>411</v>
      </c>
      <c r="H1663" s="19">
        <v>423</v>
      </c>
      <c r="I1663" s="19">
        <v>322</v>
      </c>
      <c r="J1663" s="19">
        <v>331</v>
      </c>
      <c r="K1663" s="18">
        <v>2</v>
      </c>
      <c r="L1663" s="18">
        <v>60</v>
      </c>
      <c r="M1663" s="20">
        <v>1670</v>
      </c>
    </row>
    <row r="1664" spans="1:13" s="21" customFormat="1" ht="16.5">
      <c r="A1664" s="18">
        <v>3014429</v>
      </c>
      <c r="B1664" s="18">
        <v>3014401</v>
      </c>
      <c r="C1664" s="18" t="s">
        <v>71</v>
      </c>
      <c r="D1664" s="18">
        <v>29</v>
      </c>
      <c r="E1664" s="18">
        <v>70</v>
      </c>
      <c r="F1664" s="18">
        <v>4</v>
      </c>
      <c r="G1664" s="19">
        <v>413</v>
      </c>
      <c r="H1664" s="19">
        <v>432</v>
      </c>
      <c r="I1664" s="19">
        <v>421</v>
      </c>
      <c r="J1664" s="19">
        <v>433</v>
      </c>
      <c r="K1664" s="18">
        <v>2</v>
      </c>
      <c r="L1664" s="18">
        <v>60</v>
      </c>
      <c r="M1664" s="20">
        <v>2170</v>
      </c>
    </row>
    <row r="1665" spans="1:13" s="21" customFormat="1" ht="16.5">
      <c r="A1665" s="18">
        <v>3014430</v>
      </c>
      <c r="B1665" s="18">
        <v>3014401</v>
      </c>
      <c r="C1665" s="18" t="s">
        <v>71</v>
      </c>
      <c r="D1665" s="18">
        <v>30</v>
      </c>
      <c r="E1665" s="18">
        <v>80</v>
      </c>
      <c r="F1665" s="18">
        <v>4</v>
      </c>
      <c r="G1665" s="19">
        <v>522</v>
      </c>
      <c r="H1665" s="19">
        <v>431</v>
      </c>
      <c r="I1665" s="19">
        <v>423</v>
      </c>
      <c r="J1665" s="19">
        <v>432</v>
      </c>
      <c r="K1665" s="18">
        <v>2</v>
      </c>
      <c r="L1665" s="18">
        <v>60</v>
      </c>
      <c r="M1665" s="20">
        <v>2210</v>
      </c>
    </row>
    <row r="1666" spans="1:13" s="21" customFormat="1" ht="16.5">
      <c r="A1666" s="18">
        <v>3014431</v>
      </c>
      <c r="B1666" s="18">
        <v>3014401</v>
      </c>
      <c r="C1666" s="18" t="s">
        <v>71</v>
      </c>
      <c r="D1666" s="18">
        <v>31</v>
      </c>
      <c r="E1666" s="18">
        <v>80</v>
      </c>
      <c r="F1666" s="18">
        <v>4</v>
      </c>
      <c r="G1666" s="19">
        <v>511</v>
      </c>
      <c r="H1666" s="19">
        <v>433</v>
      </c>
      <c r="I1666" s="19">
        <v>422</v>
      </c>
      <c r="J1666" s="19">
        <v>431</v>
      </c>
      <c r="K1666" s="18">
        <v>2</v>
      </c>
      <c r="L1666" s="18">
        <v>60</v>
      </c>
      <c r="M1666" s="20">
        <v>2230</v>
      </c>
    </row>
    <row r="1667" spans="1:13" s="21" customFormat="1" ht="16.5">
      <c r="A1667" s="18">
        <v>3014432</v>
      </c>
      <c r="B1667" s="18">
        <v>3014401</v>
      </c>
      <c r="C1667" s="18" t="s">
        <v>71</v>
      </c>
      <c r="D1667" s="18">
        <v>32</v>
      </c>
      <c r="E1667" s="18">
        <v>80</v>
      </c>
      <c r="F1667" s="18">
        <v>4</v>
      </c>
      <c r="G1667" s="19">
        <v>513</v>
      </c>
      <c r="H1667" s="19">
        <v>432</v>
      </c>
      <c r="I1667" s="19">
        <v>421</v>
      </c>
      <c r="J1667" s="19">
        <v>433</v>
      </c>
      <c r="K1667" s="18">
        <v>2</v>
      </c>
      <c r="L1667" s="18">
        <v>60</v>
      </c>
      <c r="M1667" s="20">
        <v>2250</v>
      </c>
    </row>
    <row r="1668" spans="1:13" s="21" customFormat="1" ht="16.5">
      <c r="A1668" s="18">
        <v>3014433</v>
      </c>
      <c r="B1668" s="18">
        <v>3014401</v>
      </c>
      <c r="C1668" s="18" t="s">
        <v>71</v>
      </c>
      <c r="D1668" s="18">
        <v>33</v>
      </c>
      <c r="E1668" s="18">
        <v>80</v>
      </c>
      <c r="F1668" s="18">
        <v>4</v>
      </c>
      <c r="G1668" s="19">
        <v>512</v>
      </c>
      <c r="H1668" s="19">
        <v>431</v>
      </c>
      <c r="I1668" s="19">
        <v>423</v>
      </c>
      <c r="J1668" s="19">
        <v>432</v>
      </c>
      <c r="K1668" s="18">
        <v>2</v>
      </c>
      <c r="L1668" s="18">
        <v>60</v>
      </c>
      <c r="M1668" s="20">
        <v>2270</v>
      </c>
    </row>
    <row r="1669" spans="1:13" s="21" customFormat="1" ht="16.5">
      <c r="A1669" s="18">
        <v>3014434</v>
      </c>
      <c r="B1669" s="18">
        <v>3014401</v>
      </c>
      <c r="C1669" s="18" t="s">
        <v>71</v>
      </c>
      <c r="D1669" s="18">
        <v>34</v>
      </c>
      <c r="E1669" s="18">
        <v>80</v>
      </c>
      <c r="F1669" s="18">
        <v>4</v>
      </c>
      <c r="G1669" s="19">
        <v>511</v>
      </c>
      <c r="H1669" s="19">
        <v>433</v>
      </c>
      <c r="I1669" s="19">
        <v>422</v>
      </c>
      <c r="J1669" s="19">
        <v>431</v>
      </c>
      <c r="K1669" s="18">
        <v>2</v>
      </c>
      <c r="L1669" s="18">
        <v>60</v>
      </c>
      <c r="M1669" s="20">
        <v>2290</v>
      </c>
    </row>
    <row r="1670" spans="1:13" s="21" customFormat="1" ht="16.5">
      <c r="A1670" s="18">
        <v>3014435</v>
      </c>
      <c r="B1670" s="18">
        <v>3014401</v>
      </c>
      <c r="C1670" s="18" t="s">
        <v>71</v>
      </c>
      <c r="D1670" s="18">
        <v>35</v>
      </c>
      <c r="E1670" s="18">
        <v>80</v>
      </c>
      <c r="F1670" s="18">
        <v>4</v>
      </c>
      <c r="G1670" s="19">
        <v>513</v>
      </c>
      <c r="H1670" s="19">
        <v>532</v>
      </c>
      <c r="I1670" s="19">
        <v>421</v>
      </c>
      <c r="J1670" s="19">
        <v>433</v>
      </c>
      <c r="K1670" s="18">
        <v>2</v>
      </c>
      <c r="L1670" s="18">
        <v>60</v>
      </c>
      <c r="M1670" s="20">
        <v>2330</v>
      </c>
    </row>
    <row r="1671" spans="1:13" s="21" customFormat="1" ht="16.5">
      <c r="A1671" s="18">
        <v>3014436</v>
      </c>
      <c r="B1671" s="18">
        <v>3014401</v>
      </c>
      <c r="C1671" s="18" t="s">
        <v>71</v>
      </c>
      <c r="D1671" s="18">
        <v>36</v>
      </c>
      <c r="E1671" s="18">
        <v>80</v>
      </c>
      <c r="F1671" s="18">
        <v>4</v>
      </c>
      <c r="G1671" s="19">
        <v>512</v>
      </c>
      <c r="H1671" s="19">
        <v>531</v>
      </c>
      <c r="I1671" s="19">
        <v>423</v>
      </c>
      <c r="J1671" s="19">
        <v>432</v>
      </c>
      <c r="K1671" s="18">
        <v>2</v>
      </c>
      <c r="L1671" s="18">
        <v>60</v>
      </c>
      <c r="M1671" s="20">
        <v>2350</v>
      </c>
    </row>
    <row r="1672" spans="1:13" s="21" customFormat="1" ht="16.5">
      <c r="A1672" s="18">
        <v>3014437</v>
      </c>
      <c r="B1672" s="18">
        <v>3014401</v>
      </c>
      <c r="C1672" s="18" t="s">
        <v>71</v>
      </c>
      <c r="D1672" s="18">
        <v>37</v>
      </c>
      <c r="E1672" s="18">
        <v>80</v>
      </c>
      <c r="F1672" s="18">
        <v>4</v>
      </c>
      <c r="G1672" s="19">
        <v>511</v>
      </c>
      <c r="H1672" s="19">
        <v>523</v>
      </c>
      <c r="I1672" s="19">
        <v>422</v>
      </c>
      <c r="J1672" s="19">
        <v>431</v>
      </c>
      <c r="K1672" s="18">
        <v>2</v>
      </c>
      <c r="L1672" s="18">
        <v>60</v>
      </c>
      <c r="M1672" s="20">
        <v>2370</v>
      </c>
    </row>
    <row r="1673" spans="1:13" s="21" customFormat="1" ht="16.5">
      <c r="A1673" s="18">
        <v>3014438</v>
      </c>
      <c r="B1673" s="18">
        <v>3014401</v>
      </c>
      <c r="C1673" s="18" t="s">
        <v>71</v>
      </c>
      <c r="D1673" s="18">
        <v>38</v>
      </c>
      <c r="E1673" s="18">
        <v>80</v>
      </c>
      <c r="F1673" s="18">
        <v>4</v>
      </c>
      <c r="G1673" s="19">
        <v>513</v>
      </c>
      <c r="H1673" s="19">
        <v>522</v>
      </c>
      <c r="I1673" s="19">
        <v>421</v>
      </c>
      <c r="J1673" s="19">
        <v>433</v>
      </c>
      <c r="K1673" s="18">
        <v>2</v>
      </c>
      <c r="L1673" s="18">
        <v>60</v>
      </c>
      <c r="M1673" s="20">
        <v>2390</v>
      </c>
    </row>
    <row r="1674" spans="1:13" s="21" customFormat="1" ht="16.5">
      <c r="A1674" s="18">
        <v>3014439</v>
      </c>
      <c r="B1674" s="18">
        <v>3014401</v>
      </c>
      <c r="C1674" s="18" t="s">
        <v>71</v>
      </c>
      <c r="D1674" s="18">
        <v>39</v>
      </c>
      <c r="E1674" s="18">
        <v>80</v>
      </c>
      <c r="F1674" s="18">
        <v>4</v>
      </c>
      <c r="G1674" s="19">
        <v>512</v>
      </c>
      <c r="H1674" s="19">
        <v>531</v>
      </c>
      <c r="I1674" s="19">
        <v>523</v>
      </c>
      <c r="J1674" s="19">
        <v>532</v>
      </c>
      <c r="K1674" s="18">
        <v>2</v>
      </c>
      <c r="L1674" s="18">
        <v>60</v>
      </c>
      <c r="M1674" s="20">
        <v>2890</v>
      </c>
    </row>
    <row r="1675" spans="1:13" s="21" customFormat="1" ht="16.5">
      <c r="A1675" s="18">
        <v>3014440</v>
      </c>
      <c r="B1675" s="18">
        <v>3014401</v>
      </c>
      <c r="C1675" s="18" t="s">
        <v>71</v>
      </c>
      <c r="D1675" s="18">
        <v>40</v>
      </c>
      <c r="E1675" s="18">
        <v>90</v>
      </c>
      <c r="F1675" s="18">
        <v>4</v>
      </c>
      <c r="G1675" s="19">
        <v>611</v>
      </c>
      <c r="H1675" s="19">
        <v>533</v>
      </c>
      <c r="I1675" s="19">
        <v>522</v>
      </c>
      <c r="J1675" s="19">
        <v>531</v>
      </c>
      <c r="K1675" s="18">
        <v>2</v>
      </c>
      <c r="L1675" s="18">
        <v>60</v>
      </c>
      <c r="M1675" s="20">
        <v>2930</v>
      </c>
    </row>
    <row r="1676" spans="1:13" s="21" customFormat="1" ht="16.5">
      <c r="A1676" s="18">
        <v>3014441</v>
      </c>
      <c r="B1676" s="18">
        <v>3014401</v>
      </c>
      <c r="C1676" s="18" t="s">
        <v>71</v>
      </c>
      <c r="D1676" s="18">
        <v>41</v>
      </c>
      <c r="E1676" s="18">
        <v>90</v>
      </c>
      <c r="F1676" s="18">
        <v>4</v>
      </c>
      <c r="G1676" s="19">
        <v>613</v>
      </c>
      <c r="H1676" s="19">
        <v>532</v>
      </c>
      <c r="I1676" s="19">
        <v>521</v>
      </c>
      <c r="J1676" s="19">
        <v>533</v>
      </c>
      <c r="K1676" s="18">
        <v>2</v>
      </c>
      <c r="L1676" s="18">
        <v>60</v>
      </c>
      <c r="M1676" s="20">
        <v>2950</v>
      </c>
    </row>
    <row r="1677" spans="1:13" s="21" customFormat="1" ht="16.5">
      <c r="A1677" s="18">
        <v>3014442</v>
      </c>
      <c r="B1677" s="18">
        <v>3014401</v>
      </c>
      <c r="C1677" s="18" t="s">
        <v>71</v>
      </c>
      <c r="D1677" s="18">
        <v>42</v>
      </c>
      <c r="E1677" s="18">
        <v>90</v>
      </c>
      <c r="F1677" s="18">
        <v>4</v>
      </c>
      <c r="G1677" s="19">
        <v>612</v>
      </c>
      <c r="H1677" s="19">
        <v>531</v>
      </c>
      <c r="I1677" s="19">
        <v>523</v>
      </c>
      <c r="J1677" s="19">
        <v>532</v>
      </c>
      <c r="K1677" s="18">
        <v>2</v>
      </c>
      <c r="L1677" s="18">
        <v>60</v>
      </c>
      <c r="M1677" s="20">
        <v>2970</v>
      </c>
    </row>
    <row r="1678" spans="1:13" s="21" customFormat="1" ht="16.5">
      <c r="A1678" s="18">
        <v>3014443</v>
      </c>
      <c r="B1678" s="18">
        <v>3014401</v>
      </c>
      <c r="C1678" s="18" t="s">
        <v>71</v>
      </c>
      <c r="D1678" s="18">
        <v>43</v>
      </c>
      <c r="E1678" s="18">
        <v>90</v>
      </c>
      <c r="F1678" s="18">
        <v>4</v>
      </c>
      <c r="G1678" s="19">
        <v>611</v>
      </c>
      <c r="H1678" s="19">
        <v>533</v>
      </c>
      <c r="I1678" s="19">
        <v>522</v>
      </c>
      <c r="J1678" s="19">
        <v>531</v>
      </c>
      <c r="K1678" s="18">
        <v>2</v>
      </c>
      <c r="L1678" s="18">
        <v>60</v>
      </c>
      <c r="M1678" s="20">
        <v>2990</v>
      </c>
    </row>
    <row r="1679" spans="1:13" s="21" customFormat="1" ht="16.5">
      <c r="A1679" s="18">
        <v>3014444</v>
      </c>
      <c r="B1679" s="18">
        <v>3014401</v>
      </c>
      <c r="C1679" s="18" t="s">
        <v>71</v>
      </c>
      <c r="D1679" s="18">
        <v>44</v>
      </c>
      <c r="E1679" s="18">
        <v>90</v>
      </c>
      <c r="F1679" s="18">
        <v>4</v>
      </c>
      <c r="G1679" s="19">
        <v>613</v>
      </c>
      <c r="H1679" s="19">
        <v>532</v>
      </c>
      <c r="I1679" s="19">
        <v>521</v>
      </c>
      <c r="J1679" s="19">
        <v>533</v>
      </c>
      <c r="K1679" s="18">
        <v>2</v>
      </c>
      <c r="L1679" s="18">
        <v>60</v>
      </c>
      <c r="M1679" s="20">
        <v>3010</v>
      </c>
    </row>
    <row r="1680" spans="1:13" s="21" customFormat="1" ht="16.5">
      <c r="A1680" s="18">
        <v>3014445</v>
      </c>
      <c r="B1680" s="18">
        <v>3014401</v>
      </c>
      <c r="C1680" s="18" t="s">
        <v>71</v>
      </c>
      <c r="D1680" s="18">
        <v>45</v>
      </c>
      <c r="E1680" s="18">
        <v>90</v>
      </c>
      <c r="F1680" s="18">
        <v>4</v>
      </c>
      <c r="G1680" s="19">
        <v>612</v>
      </c>
      <c r="H1680" s="19">
        <v>631</v>
      </c>
      <c r="I1680" s="19">
        <v>523</v>
      </c>
      <c r="J1680" s="19">
        <v>532</v>
      </c>
      <c r="K1680" s="18">
        <v>2</v>
      </c>
      <c r="L1680" s="18">
        <v>60</v>
      </c>
      <c r="M1680" s="20">
        <v>3050</v>
      </c>
    </row>
    <row r="1681" spans="1:13" s="21" customFormat="1" ht="16.5">
      <c r="A1681" s="18">
        <v>3014446</v>
      </c>
      <c r="B1681" s="18">
        <v>3014401</v>
      </c>
      <c r="C1681" s="18" t="s">
        <v>71</v>
      </c>
      <c r="D1681" s="18">
        <v>46</v>
      </c>
      <c r="E1681" s="18">
        <v>90</v>
      </c>
      <c r="F1681" s="18">
        <v>4</v>
      </c>
      <c r="G1681" s="19">
        <v>621</v>
      </c>
      <c r="H1681" s="19">
        <v>633</v>
      </c>
      <c r="I1681" s="19">
        <v>522</v>
      </c>
      <c r="J1681" s="19">
        <v>531</v>
      </c>
      <c r="K1681" s="18">
        <v>2</v>
      </c>
      <c r="L1681" s="18">
        <v>60</v>
      </c>
      <c r="M1681" s="20">
        <v>3070</v>
      </c>
    </row>
    <row r="1682" spans="1:13" s="21" customFormat="1" ht="16.5">
      <c r="A1682" s="18">
        <v>3014447</v>
      </c>
      <c r="B1682" s="18">
        <v>3014401</v>
      </c>
      <c r="C1682" s="18" t="s">
        <v>71</v>
      </c>
      <c r="D1682" s="18">
        <v>47</v>
      </c>
      <c r="E1682" s="18">
        <v>90</v>
      </c>
      <c r="F1682" s="18">
        <v>4</v>
      </c>
      <c r="G1682" s="19">
        <v>613</v>
      </c>
      <c r="H1682" s="19">
        <v>632</v>
      </c>
      <c r="I1682" s="19">
        <v>521</v>
      </c>
      <c r="J1682" s="19">
        <v>533</v>
      </c>
      <c r="K1682" s="18">
        <v>2</v>
      </c>
      <c r="L1682" s="18">
        <v>60</v>
      </c>
      <c r="M1682" s="20">
        <v>3090</v>
      </c>
    </row>
    <row r="1683" spans="1:13" s="21" customFormat="1" ht="16.5">
      <c r="A1683" s="18">
        <v>3014448</v>
      </c>
      <c r="B1683" s="18">
        <v>3014401</v>
      </c>
      <c r="C1683" s="18" t="s">
        <v>71</v>
      </c>
      <c r="D1683" s="18">
        <v>48</v>
      </c>
      <c r="E1683" s="18">
        <v>90</v>
      </c>
      <c r="F1683" s="18">
        <v>4</v>
      </c>
      <c r="G1683" s="19">
        <v>612</v>
      </c>
      <c r="H1683" s="19">
        <v>631</v>
      </c>
      <c r="I1683" s="19">
        <v>523</v>
      </c>
      <c r="J1683" s="19">
        <v>532</v>
      </c>
      <c r="K1683" s="18">
        <v>2</v>
      </c>
      <c r="L1683" s="18">
        <v>60</v>
      </c>
      <c r="M1683" s="20">
        <v>3110</v>
      </c>
    </row>
    <row r="1684" spans="1:13" s="21" customFormat="1" ht="16.5">
      <c r="A1684" s="18">
        <v>3014449</v>
      </c>
      <c r="B1684" s="18">
        <v>3014401</v>
      </c>
      <c r="C1684" s="18" t="s">
        <v>71</v>
      </c>
      <c r="D1684" s="18">
        <v>49</v>
      </c>
      <c r="E1684" s="18">
        <v>90</v>
      </c>
      <c r="F1684" s="18">
        <v>4</v>
      </c>
      <c r="G1684" s="19">
        <v>611</v>
      </c>
      <c r="H1684" s="19">
        <v>633</v>
      </c>
      <c r="I1684" s="19">
        <v>622</v>
      </c>
      <c r="J1684" s="19">
        <v>631</v>
      </c>
      <c r="K1684" s="18">
        <v>2</v>
      </c>
      <c r="L1684" s="18">
        <v>60</v>
      </c>
      <c r="M1684" s="20">
        <v>3610</v>
      </c>
    </row>
    <row r="1685" spans="1:13" s="21" customFormat="1" ht="16.5">
      <c r="A1685" s="18">
        <v>3014450</v>
      </c>
      <c r="B1685" s="18">
        <v>3014401</v>
      </c>
      <c r="C1685" s="18" t="s">
        <v>71</v>
      </c>
      <c r="D1685" s="18">
        <v>50</v>
      </c>
      <c r="E1685" s="18">
        <v>120</v>
      </c>
      <c r="F1685" s="18">
        <v>4</v>
      </c>
      <c r="G1685" s="19">
        <v>623</v>
      </c>
      <c r="H1685" s="19">
        <v>632</v>
      </c>
      <c r="I1685" s="19">
        <v>621</v>
      </c>
      <c r="J1685" s="19">
        <v>633</v>
      </c>
      <c r="K1685" s="18">
        <v>2</v>
      </c>
      <c r="L1685" s="18">
        <v>60</v>
      </c>
      <c r="M1685" s="20">
        <v>3810</v>
      </c>
    </row>
    <row r="1686" spans="1:13" s="21" customFormat="1" ht="16.5">
      <c r="A1686" s="18">
        <v>4000100</v>
      </c>
      <c r="B1686" s="18">
        <v>4000101</v>
      </c>
      <c r="C1686" s="18" t="s">
        <v>72</v>
      </c>
      <c r="D1686" s="18">
        <v>0</v>
      </c>
      <c r="E1686" s="18">
        <v>50</v>
      </c>
      <c r="F1686" s="18">
        <v>2</v>
      </c>
      <c r="G1686" s="19">
        <v>111</v>
      </c>
      <c r="H1686" s="19">
        <v>134</v>
      </c>
      <c r="I1686" s="19">
        <v>0</v>
      </c>
      <c r="J1686" s="19">
        <v>0</v>
      </c>
      <c r="K1686" s="18">
        <v>2</v>
      </c>
      <c r="L1686" s="18">
        <v>60</v>
      </c>
      <c r="M1686" s="20">
        <v>60</v>
      </c>
    </row>
    <row r="1687" spans="1:13" s="21" customFormat="1" ht="16.5">
      <c r="A1687" s="18">
        <v>4000101</v>
      </c>
      <c r="B1687" s="18">
        <v>4000101</v>
      </c>
      <c r="C1687" s="18" t="s">
        <v>72</v>
      </c>
      <c r="D1687" s="18">
        <v>1</v>
      </c>
      <c r="E1687" s="18">
        <v>50</v>
      </c>
      <c r="F1687" s="18">
        <v>3</v>
      </c>
      <c r="G1687" s="19">
        <v>214</v>
      </c>
      <c r="H1687" s="19">
        <v>133</v>
      </c>
      <c r="I1687" s="19">
        <v>122</v>
      </c>
      <c r="J1687" s="19">
        <v>0</v>
      </c>
      <c r="K1687" s="18">
        <v>2</v>
      </c>
      <c r="L1687" s="18">
        <v>60</v>
      </c>
      <c r="M1687" s="20">
        <v>80</v>
      </c>
    </row>
    <row r="1688" spans="1:13" s="21" customFormat="1" ht="16.5">
      <c r="A1688" s="18">
        <v>4000102</v>
      </c>
      <c r="B1688" s="18">
        <v>4000101</v>
      </c>
      <c r="C1688" s="18" t="s">
        <v>72</v>
      </c>
      <c r="D1688" s="18">
        <v>2</v>
      </c>
      <c r="E1688" s="18">
        <v>50</v>
      </c>
      <c r="F1688" s="18">
        <v>4</v>
      </c>
      <c r="G1688" s="19">
        <v>213</v>
      </c>
      <c r="H1688" s="19">
        <v>132</v>
      </c>
      <c r="I1688" s="19">
        <v>121</v>
      </c>
      <c r="J1688" s="19">
        <v>114</v>
      </c>
      <c r="K1688" s="18">
        <v>2</v>
      </c>
      <c r="L1688" s="18">
        <v>60</v>
      </c>
      <c r="M1688" s="20">
        <v>100</v>
      </c>
    </row>
    <row r="1689" spans="1:13" s="21" customFormat="1" ht="16.5">
      <c r="A1689" s="18">
        <v>4000103</v>
      </c>
      <c r="B1689" s="18">
        <v>4000101</v>
      </c>
      <c r="C1689" s="18" t="s">
        <v>72</v>
      </c>
      <c r="D1689" s="18">
        <v>3</v>
      </c>
      <c r="E1689" s="18">
        <v>50</v>
      </c>
      <c r="F1689" s="18">
        <v>4</v>
      </c>
      <c r="G1689" s="19">
        <v>212</v>
      </c>
      <c r="H1689" s="19">
        <v>131</v>
      </c>
      <c r="I1689" s="19">
        <v>124</v>
      </c>
      <c r="J1689" s="19">
        <v>113</v>
      </c>
      <c r="K1689" s="18">
        <v>2</v>
      </c>
      <c r="L1689" s="18">
        <v>60</v>
      </c>
      <c r="M1689" s="20">
        <v>120</v>
      </c>
    </row>
    <row r="1690" spans="1:13" s="21" customFormat="1" ht="16.5">
      <c r="A1690" s="18">
        <v>4000104</v>
      </c>
      <c r="B1690" s="18">
        <v>4000101</v>
      </c>
      <c r="C1690" s="18" t="s">
        <v>72</v>
      </c>
      <c r="D1690" s="18">
        <v>4</v>
      </c>
      <c r="E1690" s="18">
        <v>50</v>
      </c>
      <c r="F1690" s="18">
        <v>4</v>
      </c>
      <c r="G1690" s="19">
        <v>211</v>
      </c>
      <c r="H1690" s="19">
        <v>234</v>
      </c>
      <c r="I1690" s="19">
        <v>123</v>
      </c>
      <c r="J1690" s="19">
        <v>112</v>
      </c>
      <c r="K1690" s="18">
        <v>2</v>
      </c>
      <c r="L1690" s="18">
        <v>60</v>
      </c>
      <c r="M1690" s="20">
        <v>140</v>
      </c>
    </row>
    <row r="1691" spans="1:13" s="21" customFormat="1" ht="16.5">
      <c r="A1691" s="18">
        <v>4000105</v>
      </c>
      <c r="B1691" s="18">
        <v>4000101</v>
      </c>
      <c r="C1691" s="18" t="s">
        <v>72</v>
      </c>
      <c r="D1691" s="18">
        <v>5</v>
      </c>
      <c r="E1691" s="18">
        <v>50</v>
      </c>
      <c r="F1691" s="18">
        <v>4</v>
      </c>
      <c r="G1691" s="19">
        <v>214</v>
      </c>
      <c r="H1691" s="19">
        <v>233</v>
      </c>
      <c r="I1691" s="19">
        <v>122</v>
      </c>
      <c r="J1691" s="19">
        <v>111</v>
      </c>
      <c r="K1691" s="18">
        <v>2</v>
      </c>
      <c r="L1691" s="18">
        <v>60</v>
      </c>
      <c r="M1691" s="20">
        <v>170</v>
      </c>
    </row>
    <row r="1692" spans="1:13" s="21" customFormat="1" ht="16.5">
      <c r="A1692" s="18">
        <v>4000106</v>
      </c>
      <c r="B1692" s="18">
        <v>4000101</v>
      </c>
      <c r="C1692" s="18" t="s">
        <v>72</v>
      </c>
      <c r="D1692" s="18">
        <v>6</v>
      </c>
      <c r="E1692" s="18">
        <v>50</v>
      </c>
      <c r="F1692" s="18">
        <v>4</v>
      </c>
      <c r="G1692" s="19">
        <v>213</v>
      </c>
      <c r="H1692" s="19">
        <v>232</v>
      </c>
      <c r="I1692" s="19">
        <v>121</v>
      </c>
      <c r="J1692" s="19">
        <v>114</v>
      </c>
      <c r="K1692" s="18">
        <v>2</v>
      </c>
      <c r="L1692" s="18">
        <v>60</v>
      </c>
      <c r="M1692" s="20">
        <v>190</v>
      </c>
    </row>
    <row r="1693" spans="1:13" s="21" customFormat="1" ht="16.5">
      <c r="A1693" s="18">
        <v>4000107</v>
      </c>
      <c r="B1693" s="18">
        <v>4000101</v>
      </c>
      <c r="C1693" s="18" t="s">
        <v>72</v>
      </c>
      <c r="D1693" s="18">
        <v>7</v>
      </c>
      <c r="E1693" s="18">
        <v>50</v>
      </c>
      <c r="F1693" s="18">
        <v>4</v>
      </c>
      <c r="G1693" s="19">
        <v>212</v>
      </c>
      <c r="H1693" s="19">
        <v>231</v>
      </c>
      <c r="I1693" s="19">
        <v>124</v>
      </c>
      <c r="J1693" s="19">
        <v>113</v>
      </c>
      <c r="K1693" s="18">
        <v>2</v>
      </c>
      <c r="L1693" s="18">
        <v>60</v>
      </c>
      <c r="M1693" s="20">
        <v>210</v>
      </c>
    </row>
    <row r="1694" spans="1:13" s="21" customFormat="1" ht="16.5">
      <c r="A1694" s="18">
        <v>4000108</v>
      </c>
      <c r="B1694" s="18">
        <v>4000101</v>
      </c>
      <c r="C1694" s="18" t="s">
        <v>72</v>
      </c>
      <c r="D1694" s="18">
        <v>8</v>
      </c>
      <c r="E1694" s="18">
        <v>50</v>
      </c>
      <c r="F1694" s="18">
        <v>4</v>
      </c>
      <c r="G1694" s="19">
        <v>211</v>
      </c>
      <c r="H1694" s="19">
        <v>234</v>
      </c>
      <c r="I1694" s="19">
        <v>123</v>
      </c>
      <c r="J1694" s="19">
        <v>112</v>
      </c>
      <c r="K1694" s="18">
        <v>2</v>
      </c>
      <c r="L1694" s="18">
        <v>60</v>
      </c>
      <c r="M1694" s="20">
        <v>230</v>
      </c>
    </row>
    <row r="1695" spans="1:13" s="21" customFormat="1" ht="16.5">
      <c r="A1695" s="18">
        <v>4000109</v>
      </c>
      <c r="B1695" s="18">
        <v>4000101</v>
      </c>
      <c r="C1695" s="18" t="s">
        <v>72</v>
      </c>
      <c r="D1695" s="18">
        <v>9</v>
      </c>
      <c r="E1695" s="18">
        <v>50</v>
      </c>
      <c r="F1695" s="18">
        <v>4</v>
      </c>
      <c r="G1695" s="19">
        <v>214</v>
      </c>
      <c r="H1695" s="19">
        <v>233</v>
      </c>
      <c r="I1695" s="19">
        <v>222</v>
      </c>
      <c r="J1695" s="19">
        <v>211</v>
      </c>
      <c r="K1695" s="18">
        <v>2</v>
      </c>
      <c r="L1695" s="18">
        <v>60</v>
      </c>
      <c r="M1695" s="20">
        <v>730</v>
      </c>
    </row>
    <row r="1696" spans="1:13" s="21" customFormat="1" ht="16.5">
      <c r="A1696" s="18">
        <v>4000110</v>
      </c>
      <c r="B1696" s="18">
        <v>4000101</v>
      </c>
      <c r="C1696" s="18" t="s">
        <v>72</v>
      </c>
      <c r="D1696" s="18">
        <v>10</v>
      </c>
      <c r="E1696" s="18">
        <v>60</v>
      </c>
      <c r="F1696" s="18">
        <v>4</v>
      </c>
      <c r="G1696" s="19">
        <v>313</v>
      </c>
      <c r="H1696" s="19">
        <v>232</v>
      </c>
      <c r="I1696" s="19">
        <v>221</v>
      </c>
      <c r="J1696" s="19">
        <v>213</v>
      </c>
      <c r="K1696" s="18">
        <v>2</v>
      </c>
      <c r="L1696" s="18">
        <v>60</v>
      </c>
      <c r="M1696" s="20">
        <v>770</v>
      </c>
    </row>
    <row r="1697" spans="1:13" s="21" customFormat="1" ht="16.5">
      <c r="A1697" s="18">
        <v>4000111</v>
      </c>
      <c r="B1697" s="18">
        <v>4000101</v>
      </c>
      <c r="C1697" s="18" t="s">
        <v>72</v>
      </c>
      <c r="D1697" s="18">
        <v>11</v>
      </c>
      <c r="E1697" s="18">
        <v>60</v>
      </c>
      <c r="F1697" s="18">
        <v>4</v>
      </c>
      <c r="G1697" s="19">
        <v>312</v>
      </c>
      <c r="H1697" s="19">
        <v>231</v>
      </c>
      <c r="I1697" s="19">
        <v>223</v>
      </c>
      <c r="J1697" s="19">
        <v>212</v>
      </c>
      <c r="K1697" s="18">
        <v>2</v>
      </c>
      <c r="L1697" s="18">
        <v>60</v>
      </c>
      <c r="M1697" s="20">
        <v>790</v>
      </c>
    </row>
    <row r="1698" spans="1:13" s="21" customFormat="1" ht="16.5">
      <c r="A1698" s="18">
        <v>4000112</v>
      </c>
      <c r="B1698" s="18">
        <v>4000101</v>
      </c>
      <c r="C1698" s="18" t="s">
        <v>72</v>
      </c>
      <c r="D1698" s="18">
        <v>12</v>
      </c>
      <c r="E1698" s="18">
        <v>60</v>
      </c>
      <c r="F1698" s="18">
        <v>4</v>
      </c>
      <c r="G1698" s="19">
        <v>311</v>
      </c>
      <c r="H1698" s="19">
        <v>233</v>
      </c>
      <c r="I1698" s="19">
        <v>222</v>
      </c>
      <c r="J1698" s="19">
        <v>211</v>
      </c>
      <c r="K1698" s="18">
        <v>2</v>
      </c>
      <c r="L1698" s="18">
        <v>60</v>
      </c>
      <c r="M1698" s="20">
        <v>810</v>
      </c>
    </row>
    <row r="1699" spans="1:13" s="21" customFormat="1" ht="16.5">
      <c r="A1699" s="18">
        <v>4000113</v>
      </c>
      <c r="B1699" s="18">
        <v>4000101</v>
      </c>
      <c r="C1699" s="18" t="s">
        <v>72</v>
      </c>
      <c r="D1699" s="18">
        <v>13</v>
      </c>
      <c r="E1699" s="18">
        <v>60</v>
      </c>
      <c r="F1699" s="18">
        <v>4</v>
      </c>
      <c r="G1699" s="19">
        <v>313</v>
      </c>
      <c r="H1699" s="19">
        <v>332</v>
      </c>
      <c r="I1699" s="19">
        <v>221</v>
      </c>
      <c r="J1699" s="19">
        <v>213</v>
      </c>
      <c r="K1699" s="18">
        <v>2</v>
      </c>
      <c r="L1699" s="18">
        <v>60</v>
      </c>
      <c r="M1699" s="20">
        <v>830</v>
      </c>
    </row>
    <row r="1700" spans="1:13" s="21" customFormat="1" ht="16.5">
      <c r="A1700" s="18">
        <v>4000114</v>
      </c>
      <c r="B1700" s="18">
        <v>4000101</v>
      </c>
      <c r="C1700" s="18" t="s">
        <v>72</v>
      </c>
      <c r="D1700" s="18">
        <v>14</v>
      </c>
      <c r="E1700" s="18">
        <v>60</v>
      </c>
      <c r="F1700" s="18">
        <v>4</v>
      </c>
      <c r="G1700" s="19">
        <v>312</v>
      </c>
      <c r="H1700" s="19">
        <v>331</v>
      </c>
      <c r="I1700" s="19">
        <v>223</v>
      </c>
      <c r="J1700" s="19">
        <v>212</v>
      </c>
      <c r="K1700" s="18">
        <v>2</v>
      </c>
      <c r="L1700" s="18">
        <v>60</v>
      </c>
      <c r="M1700" s="20">
        <v>850</v>
      </c>
    </row>
    <row r="1701" spans="1:13" s="21" customFormat="1" ht="16.5">
      <c r="A1701" s="18">
        <v>4000115</v>
      </c>
      <c r="B1701" s="18">
        <v>4000101</v>
      </c>
      <c r="C1701" s="18" t="s">
        <v>72</v>
      </c>
      <c r="D1701" s="18">
        <v>15</v>
      </c>
      <c r="E1701" s="18">
        <v>60</v>
      </c>
      <c r="F1701" s="18">
        <v>4</v>
      </c>
      <c r="G1701" s="19">
        <v>311</v>
      </c>
      <c r="H1701" s="19">
        <v>323</v>
      </c>
      <c r="I1701" s="19">
        <v>222</v>
      </c>
      <c r="J1701" s="19">
        <v>211</v>
      </c>
      <c r="K1701" s="18">
        <v>2</v>
      </c>
      <c r="L1701" s="18">
        <v>60</v>
      </c>
      <c r="M1701" s="20">
        <v>890</v>
      </c>
    </row>
    <row r="1702" spans="1:13" s="21" customFormat="1" ht="16.5">
      <c r="A1702" s="18">
        <v>4000116</v>
      </c>
      <c r="B1702" s="18">
        <v>4000101</v>
      </c>
      <c r="C1702" s="18" t="s">
        <v>72</v>
      </c>
      <c r="D1702" s="18">
        <v>16</v>
      </c>
      <c r="E1702" s="18">
        <v>60</v>
      </c>
      <c r="F1702" s="18">
        <v>4</v>
      </c>
      <c r="G1702" s="19">
        <v>313</v>
      </c>
      <c r="H1702" s="19">
        <v>332</v>
      </c>
      <c r="I1702" s="19">
        <v>221</v>
      </c>
      <c r="J1702" s="19">
        <v>213</v>
      </c>
      <c r="K1702" s="18">
        <v>2</v>
      </c>
      <c r="L1702" s="18">
        <v>60</v>
      </c>
      <c r="M1702" s="20">
        <v>910</v>
      </c>
    </row>
    <row r="1703" spans="1:13" s="21" customFormat="1" ht="16.5">
      <c r="A1703" s="18">
        <v>4000117</v>
      </c>
      <c r="B1703" s="18">
        <v>4000101</v>
      </c>
      <c r="C1703" s="18" t="s">
        <v>72</v>
      </c>
      <c r="D1703" s="18">
        <v>17</v>
      </c>
      <c r="E1703" s="18">
        <v>60</v>
      </c>
      <c r="F1703" s="18">
        <v>4</v>
      </c>
      <c r="G1703" s="19">
        <v>312</v>
      </c>
      <c r="H1703" s="19">
        <v>321</v>
      </c>
      <c r="I1703" s="19">
        <v>223</v>
      </c>
      <c r="J1703" s="19">
        <v>212</v>
      </c>
      <c r="K1703" s="18">
        <v>2</v>
      </c>
      <c r="L1703" s="18">
        <v>60</v>
      </c>
      <c r="M1703" s="20">
        <v>930</v>
      </c>
    </row>
    <row r="1704" spans="1:13" s="21" customFormat="1" ht="16.5">
      <c r="A1704" s="18">
        <v>4000118</v>
      </c>
      <c r="B1704" s="18">
        <v>4000101</v>
      </c>
      <c r="C1704" s="18" t="s">
        <v>72</v>
      </c>
      <c r="D1704" s="18">
        <v>18</v>
      </c>
      <c r="E1704" s="18">
        <v>60</v>
      </c>
      <c r="F1704" s="18">
        <v>4</v>
      </c>
      <c r="G1704" s="19">
        <v>311</v>
      </c>
      <c r="H1704" s="19">
        <v>333</v>
      </c>
      <c r="I1704" s="19">
        <v>222</v>
      </c>
      <c r="J1704" s="19">
        <v>211</v>
      </c>
      <c r="K1704" s="18">
        <v>2</v>
      </c>
      <c r="L1704" s="18">
        <v>60</v>
      </c>
      <c r="M1704" s="20">
        <v>950</v>
      </c>
    </row>
    <row r="1705" spans="1:13" s="21" customFormat="1" ht="16.5">
      <c r="A1705" s="18">
        <v>4000119</v>
      </c>
      <c r="B1705" s="18">
        <v>4000101</v>
      </c>
      <c r="C1705" s="18" t="s">
        <v>72</v>
      </c>
      <c r="D1705" s="18">
        <v>19</v>
      </c>
      <c r="E1705" s="18">
        <v>60</v>
      </c>
      <c r="F1705" s="18">
        <v>4</v>
      </c>
      <c r="G1705" s="19">
        <v>313</v>
      </c>
      <c r="H1705" s="19">
        <v>322</v>
      </c>
      <c r="I1705" s="19">
        <v>321</v>
      </c>
      <c r="J1705" s="19">
        <v>312</v>
      </c>
      <c r="K1705" s="18">
        <v>2</v>
      </c>
      <c r="L1705" s="18">
        <v>60</v>
      </c>
      <c r="M1705" s="20">
        <v>1450</v>
      </c>
    </row>
    <row r="1706" spans="1:13" s="21" customFormat="1" ht="16.5">
      <c r="A1706" s="18">
        <v>4000120</v>
      </c>
      <c r="B1706" s="18">
        <v>4000101</v>
      </c>
      <c r="C1706" s="18" t="s">
        <v>72</v>
      </c>
      <c r="D1706" s="18">
        <v>20</v>
      </c>
      <c r="E1706" s="18">
        <v>70</v>
      </c>
      <c r="F1706" s="18">
        <v>4</v>
      </c>
      <c r="G1706" s="19">
        <v>412</v>
      </c>
      <c r="H1706" s="19">
        <v>331</v>
      </c>
      <c r="I1706" s="19">
        <v>323</v>
      </c>
      <c r="J1706" s="19">
        <v>312</v>
      </c>
      <c r="K1706" s="18">
        <v>2</v>
      </c>
      <c r="L1706" s="18">
        <v>60</v>
      </c>
      <c r="M1706" s="20">
        <v>1490</v>
      </c>
    </row>
    <row r="1707" spans="1:13" s="21" customFormat="1" ht="16.5">
      <c r="A1707" s="18">
        <v>4000121</v>
      </c>
      <c r="B1707" s="18">
        <v>4000101</v>
      </c>
      <c r="C1707" s="18" t="s">
        <v>72</v>
      </c>
      <c r="D1707" s="18">
        <v>21</v>
      </c>
      <c r="E1707" s="18">
        <v>70</v>
      </c>
      <c r="F1707" s="18">
        <v>4</v>
      </c>
      <c r="G1707" s="19">
        <v>411</v>
      </c>
      <c r="H1707" s="19">
        <v>333</v>
      </c>
      <c r="I1707" s="19">
        <v>322</v>
      </c>
      <c r="J1707" s="19">
        <v>311</v>
      </c>
      <c r="K1707" s="18">
        <v>2</v>
      </c>
      <c r="L1707" s="18">
        <v>60</v>
      </c>
      <c r="M1707" s="20">
        <v>1510</v>
      </c>
    </row>
    <row r="1708" spans="1:13" s="21" customFormat="1" ht="16.5">
      <c r="A1708" s="18">
        <v>4000122</v>
      </c>
      <c r="B1708" s="18">
        <v>4000101</v>
      </c>
      <c r="C1708" s="18" t="s">
        <v>72</v>
      </c>
      <c r="D1708" s="18">
        <v>22</v>
      </c>
      <c r="E1708" s="18">
        <v>70</v>
      </c>
      <c r="F1708" s="18">
        <v>4</v>
      </c>
      <c r="G1708" s="19">
        <v>413</v>
      </c>
      <c r="H1708" s="19">
        <v>332</v>
      </c>
      <c r="I1708" s="19">
        <v>321</v>
      </c>
      <c r="J1708" s="19">
        <v>313</v>
      </c>
      <c r="K1708" s="18">
        <v>2</v>
      </c>
      <c r="L1708" s="18">
        <v>60</v>
      </c>
      <c r="M1708" s="20">
        <v>1530</v>
      </c>
    </row>
    <row r="1709" spans="1:13" s="21" customFormat="1" ht="16.5">
      <c r="A1709" s="18">
        <v>4000123</v>
      </c>
      <c r="B1709" s="18">
        <v>4000101</v>
      </c>
      <c r="C1709" s="18" t="s">
        <v>72</v>
      </c>
      <c r="D1709" s="18">
        <v>23</v>
      </c>
      <c r="E1709" s="18">
        <v>70</v>
      </c>
      <c r="F1709" s="18">
        <v>4</v>
      </c>
      <c r="G1709" s="19">
        <v>412</v>
      </c>
      <c r="H1709" s="19">
        <v>331</v>
      </c>
      <c r="I1709" s="19">
        <v>323</v>
      </c>
      <c r="J1709" s="19">
        <v>312</v>
      </c>
      <c r="K1709" s="18">
        <v>2</v>
      </c>
      <c r="L1709" s="18">
        <v>60</v>
      </c>
      <c r="M1709" s="20">
        <v>1550</v>
      </c>
    </row>
    <row r="1710" spans="1:13" s="21" customFormat="1" ht="16.5">
      <c r="A1710" s="18">
        <v>4000124</v>
      </c>
      <c r="B1710" s="18">
        <v>4000101</v>
      </c>
      <c r="C1710" s="18" t="s">
        <v>72</v>
      </c>
      <c r="D1710" s="18">
        <v>24</v>
      </c>
      <c r="E1710" s="18">
        <v>70</v>
      </c>
      <c r="F1710" s="18">
        <v>4</v>
      </c>
      <c r="G1710" s="19">
        <v>411</v>
      </c>
      <c r="H1710" s="19">
        <v>423</v>
      </c>
      <c r="I1710" s="19">
        <v>322</v>
      </c>
      <c r="J1710" s="19">
        <v>311</v>
      </c>
      <c r="K1710" s="18">
        <v>2</v>
      </c>
      <c r="L1710" s="18">
        <v>60</v>
      </c>
      <c r="M1710" s="20">
        <v>1570</v>
      </c>
    </row>
    <row r="1711" spans="1:13" s="21" customFormat="1" ht="16.5">
      <c r="A1711" s="18">
        <v>4000125</v>
      </c>
      <c r="B1711" s="18">
        <v>4000101</v>
      </c>
      <c r="C1711" s="18" t="s">
        <v>72</v>
      </c>
      <c r="D1711" s="18">
        <v>25</v>
      </c>
      <c r="E1711" s="18">
        <v>70</v>
      </c>
      <c r="F1711" s="18">
        <v>4</v>
      </c>
      <c r="G1711" s="19">
        <v>413</v>
      </c>
      <c r="H1711" s="19">
        <v>412</v>
      </c>
      <c r="I1711" s="19">
        <v>321</v>
      </c>
      <c r="J1711" s="19">
        <v>313</v>
      </c>
      <c r="K1711" s="18">
        <v>2</v>
      </c>
      <c r="L1711" s="18">
        <v>60</v>
      </c>
      <c r="M1711" s="20">
        <v>1610</v>
      </c>
    </row>
    <row r="1712" spans="1:13" s="21" customFormat="1" ht="16.5">
      <c r="A1712" s="18">
        <v>4000126</v>
      </c>
      <c r="B1712" s="18">
        <v>4000101</v>
      </c>
      <c r="C1712" s="18" t="s">
        <v>72</v>
      </c>
      <c r="D1712" s="18">
        <v>26</v>
      </c>
      <c r="E1712" s="18">
        <v>70</v>
      </c>
      <c r="F1712" s="18">
        <v>4</v>
      </c>
      <c r="G1712" s="19">
        <v>412</v>
      </c>
      <c r="H1712" s="19">
        <v>431</v>
      </c>
      <c r="I1712" s="19">
        <v>323</v>
      </c>
      <c r="J1712" s="19">
        <v>312</v>
      </c>
      <c r="K1712" s="18">
        <v>2</v>
      </c>
      <c r="L1712" s="18">
        <v>60</v>
      </c>
      <c r="M1712" s="20">
        <v>1630</v>
      </c>
    </row>
    <row r="1713" spans="1:13" s="21" customFormat="1" ht="16.5">
      <c r="A1713" s="18">
        <v>4000127</v>
      </c>
      <c r="B1713" s="18">
        <v>4000101</v>
      </c>
      <c r="C1713" s="18" t="s">
        <v>72</v>
      </c>
      <c r="D1713" s="18">
        <v>27</v>
      </c>
      <c r="E1713" s="18">
        <v>70</v>
      </c>
      <c r="F1713" s="18">
        <v>4</v>
      </c>
      <c r="G1713" s="19">
        <v>411</v>
      </c>
      <c r="H1713" s="19">
        <v>413</v>
      </c>
      <c r="I1713" s="19">
        <v>322</v>
      </c>
      <c r="J1713" s="19">
        <v>311</v>
      </c>
      <c r="K1713" s="18">
        <v>2</v>
      </c>
      <c r="L1713" s="18">
        <v>60</v>
      </c>
      <c r="M1713" s="20">
        <v>1650</v>
      </c>
    </row>
    <row r="1714" spans="1:13" s="21" customFormat="1" ht="16.5">
      <c r="A1714" s="18">
        <v>4000128</v>
      </c>
      <c r="B1714" s="18">
        <v>4000101</v>
      </c>
      <c r="C1714" s="18" t="s">
        <v>72</v>
      </c>
      <c r="D1714" s="18">
        <v>28</v>
      </c>
      <c r="E1714" s="18">
        <v>70</v>
      </c>
      <c r="F1714" s="18">
        <v>4</v>
      </c>
      <c r="G1714" s="19">
        <v>413</v>
      </c>
      <c r="H1714" s="19">
        <v>422</v>
      </c>
      <c r="I1714" s="19">
        <v>321</v>
      </c>
      <c r="J1714" s="19">
        <v>313</v>
      </c>
      <c r="K1714" s="18">
        <v>2</v>
      </c>
      <c r="L1714" s="18">
        <v>60</v>
      </c>
      <c r="M1714" s="20">
        <v>1670</v>
      </c>
    </row>
    <row r="1715" spans="1:13" s="21" customFormat="1" ht="16.5">
      <c r="A1715" s="18">
        <v>4000129</v>
      </c>
      <c r="B1715" s="18">
        <v>4000101</v>
      </c>
      <c r="C1715" s="18" t="s">
        <v>72</v>
      </c>
      <c r="D1715" s="18">
        <v>29</v>
      </c>
      <c r="E1715" s="18">
        <v>70</v>
      </c>
      <c r="F1715" s="18">
        <v>4</v>
      </c>
      <c r="G1715" s="19">
        <v>412</v>
      </c>
      <c r="H1715" s="19">
        <v>431</v>
      </c>
      <c r="I1715" s="19">
        <v>423</v>
      </c>
      <c r="J1715" s="19">
        <v>413</v>
      </c>
      <c r="K1715" s="18">
        <v>2</v>
      </c>
      <c r="L1715" s="18">
        <v>60</v>
      </c>
      <c r="M1715" s="20">
        <v>2170</v>
      </c>
    </row>
    <row r="1716" spans="1:13" s="21" customFormat="1" ht="16.5">
      <c r="A1716" s="18">
        <v>4000130</v>
      </c>
      <c r="B1716" s="18">
        <v>4000101</v>
      </c>
      <c r="C1716" s="18" t="s">
        <v>72</v>
      </c>
      <c r="D1716" s="18">
        <v>30</v>
      </c>
      <c r="E1716" s="18">
        <v>80</v>
      </c>
      <c r="F1716" s="18">
        <v>4</v>
      </c>
      <c r="G1716" s="19">
        <v>511</v>
      </c>
      <c r="H1716" s="19">
        <v>433</v>
      </c>
      <c r="I1716" s="19">
        <v>422</v>
      </c>
      <c r="J1716" s="19">
        <v>411</v>
      </c>
      <c r="K1716" s="18">
        <v>2</v>
      </c>
      <c r="L1716" s="18">
        <v>60</v>
      </c>
      <c r="M1716" s="20">
        <v>2210</v>
      </c>
    </row>
    <row r="1717" spans="1:13" s="21" customFormat="1" ht="16.5">
      <c r="A1717" s="18">
        <v>4000131</v>
      </c>
      <c r="B1717" s="18">
        <v>4000101</v>
      </c>
      <c r="C1717" s="18" t="s">
        <v>72</v>
      </c>
      <c r="D1717" s="18">
        <v>31</v>
      </c>
      <c r="E1717" s="18">
        <v>80</v>
      </c>
      <c r="F1717" s="18">
        <v>4</v>
      </c>
      <c r="G1717" s="19">
        <v>513</v>
      </c>
      <c r="H1717" s="19">
        <v>432</v>
      </c>
      <c r="I1717" s="19">
        <v>421</v>
      </c>
      <c r="J1717" s="19">
        <v>413</v>
      </c>
      <c r="K1717" s="18">
        <v>2</v>
      </c>
      <c r="L1717" s="18">
        <v>60</v>
      </c>
      <c r="M1717" s="20">
        <v>2230</v>
      </c>
    </row>
    <row r="1718" spans="1:13" s="21" customFormat="1" ht="16.5">
      <c r="A1718" s="18">
        <v>4000132</v>
      </c>
      <c r="B1718" s="18">
        <v>4000101</v>
      </c>
      <c r="C1718" s="18" t="s">
        <v>72</v>
      </c>
      <c r="D1718" s="18">
        <v>32</v>
      </c>
      <c r="E1718" s="18">
        <v>80</v>
      </c>
      <c r="F1718" s="18">
        <v>4</v>
      </c>
      <c r="G1718" s="19">
        <v>512</v>
      </c>
      <c r="H1718" s="19">
        <v>431</v>
      </c>
      <c r="I1718" s="19">
        <v>423</v>
      </c>
      <c r="J1718" s="19">
        <v>412</v>
      </c>
      <c r="K1718" s="18">
        <v>2</v>
      </c>
      <c r="L1718" s="18">
        <v>60</v>
      </c>
      <c r="M1718" s="20">
        <v>2250</v>
      </c>
    </row>
    <row r="1719" spans="1:13" s="21" customFormat="1" ht="16.5">
      <c r="A1719" s="18">
        <v>4000133</v>
      </c>
      <c r="B1719" s="18">
        <v>4000101</v>
      </c>
      <c r="C1719" s="18" t="s">
        <v>72</v>
      </c>
      <c r="D1719" s="18">
        <v>33</v>
      </c>
      <c r="E1719" s="18">
        <v>80</v>
      </c>
      <c r="F1719" s="18">
        <v>4</v>
      </c>
      <c r="G1719" s="19">
        <v>511</v>
      </c>
      <c r="H1719" s="19">
        <v>433</v>
      </c>
      <c r="I1719" s="19">
        <v>422</v>
      </c>
      <c r="J1719" s="19">
        <v>411</v>
      </c>
      <c r="K1719" s="18">
        <v>2</v>
      </c>
      <c r="L1719" s="18">
        <v>60</v>
      </c>
      <c r="M1719" s="20">
        <v>2270</v>
      </c>
    </row>
    <row r="1720" spans="1:13" s="21" customFormat="1" ht="16.5">
      <c r="A1720" s="18">
        <v>4000134</v>
      </c>
      <c r="B1720" s="18">
        <v>4000101</v>
      </c>
      <c r="C1720" s="18" t="s">
        <v>72</v>
      </c>
      <c r="D1720" s="18">
        <v>34</v>
      </c>
      <c r="E1720" s="18">
        <v>80</v>
      </c>
      <c r="F1720" s="18">
        <v>4</v>
      </c>
      <c r="G1720" s="19">
        <v>513</v>
      </c>
      <c r="H1720" s="19">
        <v>432</v>
      </c>
      <c r="I1720" s="19">
        <v>421</v>
      </c>
      <c r="J1720" s="19">
        <v>413</v>
      </c>
      <c r="K1720" s="18">
        <v>2</v>
      </c>
      <c r="L1720" s="18">
        <v>60</v>
      </c>
      <c r="M1720" s="20">
        <v>2290</v>
      </c>
    </row>
    <row r="1721" spans="1:13" s="21" customFormat="1" ht="16.5">
      <c r="A1721" s="18">
        <v>4000135</v>
      </c>
      <c r="B1721" s="18">
        <v>4000101</v>
      </c>
      <c r="C1721" s="18" t="s">
        <v>72</v>
      </c>
      <c r="D1721" s="18">
        <v>35</v>
      </c>
      <c r="E1721" s="18">
        <v>80</v>
      </c>
      <c r="F1721" s="18">
        <v>4</v>
      </c>
      <c r="G1721" s="19">
        <v>512</v>
      </c>
      <c r="H1721" s="19">
        <v>521</v>
      </c>
      <c r="I1721" s="19">
        <v>423</v>
      </c>
      <c r="J1721" s="19">
        <v>412</v>
      </c>
      <c r="K1721" s="18">
        <v>2</v>
      </c>
      <c r="L1721" s="18">
        <v>60</v>
      </c>
      <c r="M1721" s="20">
        <v>2330</v>
      </c>
    </row>
    <row r="1722" spans="1:13" s="21" customFormat="1" ht="16.5">
      <c r="A1722" s="18">
        <v>4000136</v>
      </c>
      <c r="B1722" s="18">
        <v>4000101</v>
      </c>
      <c r="C1722" s="18" t="s">
        <v>72</v>
      </c>
      <c r="D1722" s="18">
        <v>36</v>
      </c>
      <c r="E1722" s="18">
        <v>80</v>
      </c>
      <c r="F1722" s="18">
        <v>4</v>
      </c>
      <c r="G1722" s="19">
        <v>511</v>
      </c>
      <c r="H1722" s="19">
        <v>513</v>
      </c>
      <c r="I1722" s="19">
        <v>422</v>
      </c>
      <c r="J1722" s="19">
        <v>411</v>
      </c>
      <c r="K1722" s="18">
        <v>2</v>
      </c>
      <c r="L1722" s="18">
        <v>60</v>
      </c>
      <c r="M1722" s="20">
        <v>2350</v>
      </c>
    </row>
    <row r="1723" spans="1:13" s="21" customFormat="1" ht="16.5">
      <c r="A1723" s="18">
        <v>4000137</v>
      </c>
      <c r="B1723" s="18">
        <v>4000101</v>
      </c>
      <c r="C1723" s="18" t="s">
        <v>72</v>
      </c>
      <c r="D1723" s="18">
        <v>37</v>
      </c>
      <c r="E1723" s="18">
        <v>80</v>
      </c>
      <c r="F1723" s="18">
        <v>4</v>
      </c>
      <c r="G1723" s="19">
        <v>513</v>
      </c>
      <c r="H1723" s="19">
        <v>532</v>
      </c>
      <c r="I1723" s="19">
        <v>421</v>
      </c>
      <c r="J1723" s="19">
        <v>413</v>
      </c>
      <c r="K1723" s="18">
        <v>2</v>
      </c>
      <c r="L1723" s="18">
        <v>60</v>
      </c>
      <c r="M1723" s="20">
        <v>2370</v>
      </c>
    </row>
    <row r="1724" spans="1:13" s="21" customFormat="1" ht="16.5">
      <c r="A1724" s="18">
        <v>4000138</v>
      </c>
      <c r="B1724" s="18">
        <v>4000101</v>
      </c>
      <c r="C1724" s="18" t="s">
        <v>72</v>
      </c>
      <c r="D1724" s="18">
        <v>38</v>
      </c>
      <c r="E1724" s="18">
        <v>80</v>
      </c>
      <c r="F1724" s="18">
        <v>4</v>
      </c>
      <c r="G1724" s="19">
        <v>512</v>
      </c>
      <c r="H1724" s="19">
        <v>511</v>
      </c>
      <c r="I1724" s="19">
        <v>423</v>
      </c>
      <c r="J1724" s="19">
        <v>412</v>
      </c>
      <c r="K1724" s="18">
        <v>2</v>
      </c>
      <c r="L1724" s="18">
        <v>60</v>
      </c>
      <c r="M1724" s="20">
        <v>2390</v>
      </c>
    </row>
    <row r="1725" spans="1:13" s="21" customFormat="1" ht="16.5">
      <c r="A1725" s="18">
        <v>4000139</v>
      </c>
      <c r="B1725" s="18">
        <v>4000101</v>
      </c>
      <c r="C1725" s="18" t="s">
        <v>72</v>
      </c>
      <c r="D1725" s="18">
        <v>39</v>
      </c>
      <c r="E1725" s="18">
        <v>80</v>
      </c>
      <c r="F1725" s="18">
        <v>4</v>
      </c>
      <c r="G1725" s="19">
        <v>511</v>
      </c>
      <c r="H1725" s="19">
        <v>533</v>
      </c>
      <c r="I1725" s="19">
        <v>522</v>
      </c>
      <c r="J1725" s="19">
        <v>512</v>
      </c>
      <c r="K1725" s="18">
        <v>2</v>
      </c>
      <c r="L1725" s="18">
        <v>60</v>
      </c>
      <c r="M1725" s="20">
        <v>2890</v>
      </c>
    </row>
    <row r="1726" spans="1:13" s="21" customFormat="1" ht="16.5">
      <c r="A1726" s="18">
        <v>4000140</v>
      </c>
      <c r="B1726" s="18">
        <v>4000101</v>
      </c>
      <c r="C1726" s="18" t="s">
        <v>72</v>
      </c>
      <c r="D1726" s="18">
        <v>40</v>
      </c>
      <c r="E1726" s="18">
        <v>90</v>
      </c>
      <c r="F1726" s="18">
        <v>4</v>
      </c>
      <c r="G1726" s="19">
        <v>613</v>
      </c>
      <c r="H1726" s="19">
        <v>532</v>
      </c>
      <c r="I1726" s="19">
        <v>521</v>
      </c>
      <c r="J1726" s="19">
        <v>513</v>
      </c>
      <c r="K1726" s="18">
        <v>2</v>
      </c>
      <c r="L1726" s="18">
        <v>60</v>
      </c>
      <c r="M1726" s="20">
        <v>2930</v>
      </c>
    </row>
    <row r="1727" spans="1:13" s="21" customFormat="1" ht="16.5">
      <c r="A1727" s="18">
        <v>4000141</v>
      </c>
      <c r="B1727" s="18">
        <v>4000101</v>
      </c>
      <c r="C1727" s="18" t="s">
        <v>72</v>
      </c>
      <c r="D1727" s="18">
        <v>41</v>
      </c>
      <c r="E1727" s="18">
        <v>90</v>
      </c>
      <c r="F1727" s="18">
        <v>4</v>
      </c>
      <c r="G1727" s="19">
        <v>612</v>
      </c>
      <c r="H1727" s="19">
        <v>531</v>
      </c>
      <c r="I1727" s="19">
        <v>523</v>
      </c>
      <c r="J1727" s="19">
        <v>512</v>
      </c>
      <c r="K1727" s="18">
        <v>2</v>
      </c>
      <c r="L1727" s="18">
        <v>60</v>
      </c>
      <c r="M1727" s="20">
        <v>2950</v>
      </c>
    </row>
    <row r="1728" spans="1:13" s="21" customFormat="1" ht="16.5">
      <c r="A1728" s="18">
        <v>4000142</v>
      </c>
      <c r="B1728" s="18">
        <v>4000101</v>
      </c>
      <c r="C1728" s="18" t="s">
        <v>72</v>
      </c>
      <c r="D1728" s="18">
        <v>42</v>
      </c>
      <c r="E1728" s="18">
        <v>90</v>
      </c>
      <c r="F1728" s="18">
        <v>4</v>
      </c>
      <c r="G1728" s="19">
        <v>611</v>
      </c>
      <c r="H1728" s="19">
        <v>533</v>
      </c>
      <c r="I1728" s="19">
        <v>522</v>
      </c>
      <c r="J1728" s="19">
        <v>511</v>
      </c>
      <c r="K1728" s="18">
        <v>2</v>
      </c>
      <c r="L1728" s="18">
        <v>60</v>
      </c>
      <c r="M1728" s="20">
        <v>2970</v>
      </c>
    </row>
    <row r="1729" spans="1:13" s="21" customFormat="1" ht="16.5">
      <c r="A1729" s="18">
        <v>4000143</v>
      </c>
      <c r="B1729" s="18">
        <v>4000101</v>
      </c>
      <c r="C1729" s="18" t="s">
        <v>72</v>
      </c>
      <c r="D1729" s="18">
        <v>43</v>
      </c>
      <c r="E1729" s="18">
        <v>90</v>
      </c>
      <c r="F1729" s="18">
        <v>4</v>
      </c>
      <c r="G1729" s="19">
        <v>613</v>
      </c>
      <c r="H1729" s="19">
        <v>532</v>
      </c>
      <c r="I1729" s="19">
        <v>521</v>
      </c>
      <c r="J1729" s="19">
        <v>513</v>
      </c>
      <c r="K1729" s="18">
        <v>2</v>
      </c>
      <c r="L1729" s="18">
        <v>60</v>
      </c>
      <c r="M1729" s="20">
        <v>2990</v>
      </c>
    </row>
    <row r="1730" spans="1:13" s="21" customFormat="1" ht="16.5">
      <c r="A1730" s="18">
        <v>4000144</v>
      </c>
      <c r="B1730" s="18">
        <v>4000101</v>
      </c>
      <c r="C1730" s="18" t="s">
        <v>72</v>
      </c>
      <c r="D1730" s="18">
        <v>44</v>
      </c>
      <c r="E1730" s="18">
        <v>90</v>
      </c>
      <c r="F1730" s="18">
        <v>4</v>
      </c>
      <c r="G1730" s="19">
        <v>612</v>
      </c>
      <c r="H1730" s="19">
        <v>531</v>
      </c>
      <c r="I1730" s="19">
        <v>523</v>
      </c>
      <c r="J1730" s="19">
        <v>512</v>
      </c>
      <c r="K1730" s="18">
        <v>2</v>
      </c>
      <c r="L1730" s="18">
        <v>60</v>
      </c>
      <c r="M1730" s="20">
        <v>3010</v>
      </c>
    </row>
    <row r="1731" spans="1:13" s="21" customFormat="1" ht="16.5">
      <c r="A1731" s="18">
        <v>4000145</v>
      </c>
      <c r="B1731" s="18">
        <v>4000101</v>
      </c>
      <c r="C1731" s="18" t="s">
        <v>72</v>
      </c>
      <c r="D1731" s="18">
        <v>45</v>
      </c>
      <c r="E1731" s="18">
        <v>90</v>
      </c>
      <c r="F1731" s="18">
        <v>4</v>
      </c>
      <c r="G1731" s="19">
        <v>621</v>
      </c>
      <c r="H1731" s="19">
        <v>632</v>
      </c>
      <c r="I1731" s="19">
        <v>522</v>
      </c>
      <c r="J1731" s="19">
        <v>511</v>
      </c>
      <c r="K1731" s="18">
        <v>2</v>
      </c>
      <c r="L1731" s="18">
        <v>60</v>
      </c>
      <c r="M1731" s="20">
        <v>3050</v>
      </c>
    </row>
    <row r="1732" spans="1:13" s="21" customFormat="1" ht="16.5">
      <c r="A1732" s="18">
        <v>4000146</v>
      </c>
      <c r="B1732" s="18">
        <v>4000101</v>
      </c>
      <c r="C1732" s="18" t="s">
        <v>72</v>
      </c>
      <c r="D1732" s="18">
        <v>46</v>
      </c>
      <c r="E1732" s="18">
        <v>90</v>
      </c>
      <c r="F1732" s="18">
        <v>4</v>
      </c>
      <c r="G1732" s="19">
        <v>613</v>
      </c>
      <c r="H1732" s="19">
        <v>632</v>
      </c>
      <c r="I1732" s="19">
        <v>521</v>
      </c>
      <c r="J1732" s="19">
        <v>513</v>
      </c>
      <c r="K1732" s="18">
        <v>2</v>
      </c>
      <c r="L1732" s="18">
        <v>60</v>
      </c>
      <c r="M1732" s="20">
        <v>3070</v>
      </c>
    </row>
    <row r="1733" spans="1:13" s="21" customFormat="1" ht="16.5">
      <c r="A1733" s="18">
        <v>4000147</v>
      </c>
      <c r="B1733" s="18">
        <v>4000101</v>
      </c>
      <c r="C1733" s="18" t="s">
        <v>72</v>
      </c>
      <c r="D1733" s="18">
        <v>47</v>
      </c>
      <c r="E1733" s="18">
        <v>90</v>
      </c>
      <c r="F1733" s="18">
        <v>4</v>
      </c>
      <c r="G1733" s="19">
        <v>612</v>
      </c>
      <c r="H1733" s="19">
        <v>631</v>
      </c>
      <c r="I1733" s="19">
        <v>523</v>
      </c>
      <c r="J1733" s="19">
        <v>512</v>
      </c>
      <c r="K1733" s="18">
        <v>2</v>
      </c>
      <c r="L1733" s="18">
        <v>60</v>
      </c>
      <c r="M1733" s="20">
        <v>3090</v>
      </c>
    </row>
    <row r="1734" spans="1:13" s="21" customFormat="1" ht="16.5">
      <c r="A1734" s="18">
        <v>4000148</v>
      </c>
      <c r="B1734" s="18">
        <v>4000101</v>
      </c>
      <c r="C1734" s="18" t="s">
        <v>72</v>
      </c>
      <c r="D1734" s="18">
        <v>48</v>
      </c>
      <c r="E1734" s="18">
        <v>90</v>
      </c>
      <c r="F1734" s="18">
        <v>4</v>
      </c>
      <c r="G1734" s="19">
        <v>611</v>
      </c>
      <c r="H1734" s="19">
        <v>633</v>
      </c>
      <c r="I1734" s="19">
        <v>522</v>
      </c>
      <c r="J1734" s="19">
        <v>511</v>
      </c>
      <c r="K1734" s="18">
        <v>2</v>
      </c>
      <c r="L1734" s="18">
        <v>60</v>
      </c>
      <c r="M1734" s="20">
        <v>3110</v>
      </c>
    </row>
    <row r="1735" spans="1:13" s="21" customFormat="1" ht="16.5">
      <c r="A1735" s="18">
        <v>4000149</v>
      </c>
      <c r="B1735" s="18">
        <v>4000101</v>
      </c>
      <c r="C1735" s="18" t="s">
        <v>72</v>
      </c>
      <c r="D1735" s="18">
        <v>49</v>
      </c>
      <c r="E1735" s="18">
        <v>90</v>
      </c>
      <c r="F1735" s="18">
        <v>4</v>
      </c>
      <c r="G1735" s="19">
        <v>613</v>
      </c>
      <c r="H1735" s="19">
        <v>632</v>
      </c>
      <c r="I1735" s="19">
        <v>621</v>
      </c>
      <c r="J1735" s="19">
        <v>612</v>
      </c>
      <c r="K1735" s="18">
        <v>2</v>
      </c>
      <c r="L1735" s="18">
        <v>60</v>
      </c>
      <c r="M1735" s="20">
        <v>3610</v>
      </c>
    </row>
    <row r="1736" spans="1:13" s="21" customFormat="1" ht="16.5">
      <c r="A1736" s="18">
        <v>4000150</v>
      </c>
      <c r="B1736" s="18">
        <v>4000101</v>
      </c>
      <c r="C1736" s="18" t="s">
        <v>72</v>
      </c>
      <c r="D1736" s="18">
        <v>50</v>
      </c>
      <c r="E1736" s="18">
        <v>120</v>
      </c>
      <c r="F1736" s="18">
        <v>4</v>
      </c>
      <c r="G1736" s="19">
        <v>612</v>
      </c>
      <c r="H1736" s="19">
        <v>631</v>
      </c>
      <c r="I1736" s="19">
        <v>623</v>
      </c>
      <c r="J1736" s="19">
        <v>613</v>
      </c>
      <c r="K1736" s="18">
        <v>2</v>
      </c>
      <c r="L1736" s="18">
        <v>60</v>
      </c>
      <c r="M1736" s="20">
        <v>3810</v>
      </c>
    </row>
    <row r="1737" spans="1:13" s="21" customFormat="1" ht="16.5">
      <c r="A1737" s="18">
        <v>4001200</v>
      </c>
      <c r="B1737" s="18">
        <v>4001201</v>
      </c>
      <c r="C1737" s="18" t="s">
        <v>73</v>
      </c>
      <c r="D1737" s="18">
        <v>0</v>
      </c>
      <c r="E1737" s="18">
        <v>50</v>
      </c>
      <c r="F1737" s="18">
        <v>2</v>
      </c>
      <c r="G1737" s="19">
        <v>113</v>
      </c>
      <c r="H1737" s="19">
        <v>132</v>
      </c>
      <c r="I1737" s="19">
        <v>0</v>
      </c>
      <c r="J1737" s="19">
        <v>0</v>
      </c>
      <c r="K1737" s="18">
        <v>2</v>
      </c>
      <c r="L1737" s="18">
        <v>60</v>
      </c>
      <c r="M1737" s="20">
        <v>60</v>
      </c>
    </row>
    <row r="1738" spans="1:13" s="21" customFormat="1" ht="16.5">
      <c r="A1738" s="18">
        <v>4001201</v>
      </c>
      <c r="B1738" s="18">
        <v>4001201</v>
      </c>
      <c r="C1738" s="18" t="s">
        <v>73</v>
      </c>
      <c r="D1738" s="18">
        <v>1</v>
      </c>
      <c r="E1738" s="18">
        <v>50</v>
      </c>
      <c r="F1738" s="18">
        <v>3</v>
      </c>
      <c r="G1738" s="19">
        <v>212</v>
      </c>
      <c r="H1738" s="19">
        <v>131</v>
      </c>
      <c r="I1738" s="19">
        <v>124</v>
      </c>
      <c r="J1738" s="19">
        <v>0</v>
      </c>
      <c r="K1738" s="18">
        <v>2</v>
      </c>
      <c r="L1738" s="18">
        <v>60</v>
      </c>
      <c r="M1738" s="20">
        <v>80</v>
      </c>
    </row>
    <row r="1739" spans="1:13" s="21" customFormat="1" ht="16.5">
      <c r="A1739" s="18">
        <v>4001202</v>
      </c>
      <c r="B1739" s="18">
        <v>4001201</v>
      </c>
      <c r="C1739" s="18" t="s">
        <v>73</v>
      </c>
      <c r="D1739" s="18">
        <v>2</v>
      </c>
      <c r="E1739" s="18">
        <v>50</v>
      </c>
      <c r="F1739" s="18">
        <v>4</v>
      </c>
      <c r="G1739" s="19">
        <v>211</v>
      </c>
      <c r="H1739" s="19">
        <v>134</v>
      </c>
      <c r="I1739" s="19">
        <v>123</v>
      </c>
      <c r="J1739" s="19">
        <v>132</v>
      </c>
      <c r="K1739" s="18">
        <v>2</v>
      </c>
      <c r="L1739" s="18">
        <v>60</v>
      </c>
      <c r="M1739" s="20">
        <v>100</v>
      </c>
    </row>
    <row r="1740" spans="1:13" s="21" customFormat="1" ht="16.5">
      <c r="A1740" s="18">
        <v>4001203</v>
      </c>
      <c r="B1740" s="18">
        <v>4001201</v>
      </c>
      <c r="C1740" s="18" t="s">
        <v>73</v>
      </c>
      <c r="D1740" s="18">
        <v>3</v>
      </c>
      <c r="E1740" s="18">
        <v>50</v>
      </c>
      <c r="F1740" s="18">
        <v>4</v>
      </c>
      <c r="G1740" s="19">
        <v>214</v>
      </c>
      <c r="H1740" s="19">
        <v>133</v>
      </c>
      <c r="I1740" s="19">
        <v>122</v>
      </c>
      <c r="J1740" s="19">
        <v>131</v>
      </c>
      <c r="K1740" s="18">
        <v>2</v>
      </c>
      <c r="L1740" s="18">
        <v>60</v>
      </c>
      <c r="M1740" s="20">
        <v>120</v>
      </c>
    </row>
    <row r="1741" spans="1:13" s="21" customFormat="1" ht="16.5">
      <c r="A1741" s="18">
        <v>4001204</v>
      </c>
      <c r="B1741" s="18">
        <v>4001201</v>
      </c>
      <c r="C1741" s="18" t="s">
        <v>73</v>
      </c>
      <c r="D1741" s="18">
        <v>4</v>
      </c>
      <c r="E1741" s="18">
        <v>50</v>
      </c>
      <c r="F1741" s="18">
        <v>4</v>
      </c>
      <c r="G1741" s="19">
        <v>213</v>
      </c>
      <c r="H1741" s="19">
        <v>232</v>
      </c>
      <c r="I1741" s="19">
        <v>121</v>
      </c>
      <c r="J1741" s="19">
        <v>134</v>
      </c>
      <c r="K1741" s="18">
        <v>2</v>
      </c>
      <c r="L1741" s="18">
        <v>60</v>
      </c>
      <c r="M1741" s="20">
        <v>140</v>
      </c>
    </row>
    <row r="1742" spans="1:13" s="21" customFormat="1" ht="16.5">
      <c r="A1742" s="18">
        <v>4001205</v>
      </c>
      <c r="B1742" s="18">
        <v>4001201</v>
      </c>
      <c r="C1742" s="18" t="s">
        <v>73</v>
      </c>
      <c r="D1742" s="18">
        <v>5</v>
      </c>
      <c r="E1742" s="18">
        <v>50</v>
      </c>
      <c r="F1742" s="18">
        <v>4</v>
      </c>
      <c r="G1742" s="19">
        <v>212</v>
      </c>
      <c r="H1742" s="19">
        <v>231</v>
      </c>
      <c r="I1742" s="19">
        <v>124</v>
      </c>
      <c r="J1742" s="19">
        <v>133</v>
      </c>
      <c r="K1742" s="18">
        <v>2</v>
      </c>
      <c r="L1742" s="18">
        <v>60</v>
      </c>
      <c r="M1742" s="20">
        <v>170</v>
      </c>
    </row>
    <row r="1743" spans="1:13" s="21" customFormat="1" ht="16.5">
      <c r="A1743" s="18">
        <v>4001206</v>
      </c>
      <c r="B1743" s="18">
        <v>4001201</v>
      </c>
      <c r="C1743" s="18" t="s">
        <v>73</v>
      </c>
      <c r="D1743" s="18">
        <v>6</v>
      </c>
      <c r="E1743" s="18">
        <v>50</v>
      </c>
      <c r="F1743" s="18">
        <v>4</v>
      </c>
      <c r="G1743" s="19">
        <v>211</v>
      </c>
      <c r="H1743" s="19">
        <v>234</v>
      </c>
      <c r="I1743" s="19">
        <v>123</v>
      </c>
      <c r="J1743" s="19">
        <v>132</v>
      </c>
      <c r="K1743" s="18">
        <v>2</v>
      </c>
      <c r="L1743" s="18">
        <v>60</v>
      </c>
      <c r="M1743" s="20">
        <v>190</v>
      </c>
    </row>
    <row r="1744" spans="1:13" s="21" customFormat="1" ht="16.5">
      <c r="A1744" s="18">
        <v>4001207</v>
      </c>
      <c r="B1744" s="18">
        <v>4001201</v>
      </c>
      <c r="C1744" s="18" t="s">
        <v>73</v>
      </c>
      <c r="D1744" s="18">
        <v>7</v>
      </c>
      <c r="E1744" s="18">
        <v>50</v>
      </c>
      <c r="F1744" s="18">
        <v>4</v>
      </c>
      <c r="G1744" s="19">
        <v>214</v>
      </c>
      <c r="H1744" s="19">
        <v>233</v>
      </c>
      <c r="I1744" s="19">
        <v>122</v>
      </c>
      <c r="J1744" s="19">
        <v>131</v>
      </c>
      <c r="K1744" s="18">
        <v>2</v>
      </c>
      <c r="L1744" s="18">
        <v>60</v>
      </c>
      <c r="M1744" s="20">
        <v>210</v>
      </c>
    </row>
    <row r="1745" spans="1:13" s="21" customFormat="1" ht="16.5">
      <c r="A1745" s="18">
        <v>4001208</v>
      </c>
      <c r="B1745" s="18">
        <v>4001201</v>
      </c>
      <c r="C1745" s="18" t="s">
        <v>73</v>
      </c>
      <c r="D1745" s="18">
        <v>8</v>
      </c>
      <c r="E1745" s="18">
        <v>50</v>
      </c>
      <c r="F1745" s="18">
        <v>4</v>
      </c>
      <c r="G1745" s="19">
        <v>213</v>
      </c>
      <c r="H1745" s="19">
        <v>232</v>
      </c>
      <c r="I1745" s="19">
        <v>121</v>
      </c>
      <c r="J1745" s="19">
        <v>134</v>
      </c>
      <c r="K1745" s="18">
        <v>2</v>
      </c>
      <c r="L1745" s="18">
        <v>60</v>
      </c>
      <c r="M1745" s="20">
        <v>230</v>
      </c>
    </row>
    <row r="1746" spans="1:13" s="21" customFormat="1" ht="16.5">
      <c r="A1746" s="18">
        <v>4001209</v>
      </c>
      <c r="B1746" s="18">
        <v>4001201</v>
      </c>
      <c r="C1746" s="18" t="s">
        <v>73</v>
      </c>
      <c r="D1746" s="18">
        <v>9</v>
      </c>
      <c r="E1746" s="18">
        <v>50</v>
      </c>
      <c r="F1746" s="18">
        <v>4</v>
      </c>
      <c r="G1746" s="19">
        <v>212</v>
      </c>
      <c r="H1746" s="19">
        <v>231</v>
      </c>
      <c r="I1746" s="19">
        <v>224</v>
      </c>
      <c r="J1746" s="19">
        <v>233</v>
      </c>
      <c r="K1746" s="18">
        <v>2</v>
      </c>
      <c r="L1746" s="18">
        <v>60</v>
      </c>
      <c r="M1746" s="20">
        <v>730</v>
      </c>
    </row>
    <row r="1747" spans="1:13" s="21" customFormat="1" ht="16.5">
      <c r="A1747" s="18">
        <v>4001210</v>
      </c>
      <c r="B1747" s="18">
        <v>4001201</v>
      </c>
      <c r="C1747" s="18" t="s">
        <v>73</v>
      </c>
      <c r="D1747" s="18">
        <v>10</v>
      </c>
      <c r="E1747" s="18">
        <v>60</v>
      </c>
      <c r="F1747" s="18">
        <v>4</v>
      </c>
      <c r="G1747" s="19">
        <v>313</v>
      </c>
      <c r="H1747" s="19">
        <v>232</v>
      </c>
      <c r="I1747" s="19">
        <v>221</v>
      </c>
      <c r="J1747" s="19">
        <v>233</v>
      </c>
      <c r="K1747" s="18">
        <v>2</v>
      </c>
      <c r="L1747" s="18">
        <v>60</v>
      </c>
      <c r="M1747" s="20">
        <v>770</v>
      </c>
    </row>
    <row r="1748" spans="1:13" s="21" customFormat="1" ht="16.5">
      <c r="A1748" s="18">
        <v>4001211</v>
      </c>
      <c r="B1748" s="18">
        <v>4001201</v>
      </c>
      <c r="C1748" s="18" t="s">
        <v>73</v>
      </c>
      <c r="D1748" s="18">
        <v>11</v>
      </c>
      <c r="E1748" s="18">
        <v>60</v>
      </c>
      <c r="F1748" s="18">
        <v>4</v>
      </c>
      <c r="G1748" s="19">
        <v>312</v>
      </c>
      <c r="H1748" s="19">
        <v>231</v>
      </c>
      <c r="I1748" s="19">
        <v>223</v>
      </c>
      <c r="J1748" s="19">
        <v>232</v>
      </c>
      <c r="K1748" s="18">
        <v>2</v>
      </c>
      <c r="L1748" s="18">
        <v>60</v>
      </c>
      <c r="M1748" s="20">
        <v>790</v>
      </c>
    </row>
    <row r="1749" spans="1:13" s="21" customFormat="1" ht="16.5">
      <c r="A1749" s="18">
        <v>4001212</v>
      </c>
      <c r="B1749" s="18">
        <v>4001201</v>
      </c>
      <c r="C1749" s="18" t="s">
        <v>73</v>
      </c>
      <c r="D1749" s="18">
        <v>12</v>
      </c>
      <c r="E1749" s="18">
        <v>60</v>
      </c>
      <c r="F1749" s="18">
        <v>4</v>
      </c>
      <c r="G1749" s="19">
        <v>311</v>
      </c>
      <c r="H1749" s="19">
        <v>233</v>
      </c>
      <c r="I1749" s="19">
        <v>222</v>
      </c>
      <c r="J1749" s="19">
        <v>231</v>
      </c>
      <c r="K1749" s="18">
        <v>2</v>
      </c>
      <c r="L1749" s="18">
        <v>60</v>
      </c>
      <c r="M1749" s="20">
        <v>810</v>
      </c>
    </row>
    <row r="1750" spans="1:13" s="21" customFormat="1" ht="16.5">
      <c r="A1750" s="18">
        <v>4001213</v>
      </c>
      <c r="B1750" s="18">
        <v>4001201</v>
      </c>
      <c r="C1750" s="18" t="s">
        <v>73</v>
      </c>
      <c r="D1750" s="18">
        <v>13</v>
      </c>
      <c r="E1750" s="18">
        <v>60</v>
      </c>
      <c r="F1750" s="18">
        <v>4</v>
      </c>
      <c r="G1750" s="19">
        <v>313</v>
      </c>
      <c r="H1750" s="19">
        <v>332</v>
      </c>
      <c r="I1750" s="19">
        <v>221</v>
      </c>
      <c r="J1750" s="19">
        <v>233</v>
      </c>
      <c r="K1750" s="18">
        <v>2</v>
      </c>
      <c r="L1750" s="18">
        <v>60</v>
      </c>
      <c r="M1750" s="20">
        <v>830</v>
      </c>
    </row>
    <row r="1751" spans="1:13" s="21" customFormat="1" ht="16.5">
      <c r="A1751" s="18">
        <v>4001214</v>
      </c>
      <c r="B1751" s="18">
        <v>4001201</v>
      </c>
      <c r="C1751" s="18" t="s">
        <v>73</v>
      </c>
      <c r="D1751" s="18">
        <v>14</v>
      </c>
      <c r="E1751" s="18">
        <v>60</v>
      </c>
      <c r="F1751" s="18">
        <v>4</v>
      </c>
      <c r="G1751" s="19">
        <v>312</v>
      </c>
      <c r="H1751" s="19">
        <v>331</v>
      </c>
      <c r="I1751" s="19">
        <v>223</v>
      </c>
      <c r="J1751" s="19">
        <v>232</v>
      </c>
      <c r="K1751" s="18">
        <v>2</v>
      </c>
      <c r="L1751" s="18">
        <v>60</v>
      </c>
      <c r="M1751" s="20">
        <v>850</v>
      </c>
    </row>
    <row r="1752" spans="1:13" s="21" customFormat="1" ht="16.5">
      <c r="A1752" s="18">
        <v>4001215</v>
      </c>
      <c r="B1752" s="18">
        <v>4001201</v>
      </c>
      <c r="C1752" s="18" t="s">
        <v>73</v>
      </c>
      <c r="D1752" s="18">
        <v>15</v>
      </c>
      <c r="E1752" s="18">
        <v>60</v>
      </c>
      <c r="F1752" s="18">
        <v>4</v>
      </c>
      <c r="G1752" s="19">
        <v>311</v>
      </c>
      <c r="H1752" s="19">
        <v>333</v>
      </c>
      <c r="I1752" s="19">
        <v>222</v>
      </c>
      <c r="J1752" s="19">
        <v>231</v>
      </c>
      <c r="K1752" s="18">
        <v>2</v>
      </c>
      <c r="L1752" s="18">
        <v>60</v>
      </c>
      <c r="M1752" s="20">
        <v>890</v>
      </c>
    </row>
    <row r="1753" spans="1:13" s="21" customFormat="1" ht="16.5">
      <c r="A1753" s="18">
        <v>4001216</v>
      </c>
      <c r="B1753" s="18">
        <v>4001201</v>
      </c>
      <c r="C1753" s="18" t="s">
        <v>73</v>
      </c>
      <c r="D1753" s="18">
        <v>16</v>
      </c>
      <c r="E1753" s="18">
        <v>60</v>
      </c>
      <c r="F1753" s="18">
        <v>4</v>
      </c>
      <c r="G1753" s="19">
        <v>313</v>
      </c>
      <c r="H1753" s="19">
        <v>332</v>
      </c>
      <c r="I1753" s="19">
        <v>221</v>
      </c>
      <c r="J1753" s="19">
        <v>233</v>
      </c>
      <c r="K1753" s="18">
        <v>2</v>
      </c>
      <c r="L1753" s="18">
        <v>60</v>
      </c>
      <c r="M1753" s="20">
        <v>910</v>
      </c>
    </row>
    <row r="1754" spans="1:13" s="21" customFormat="1" ht="16.5">
      <c r="A1754" s="18">
        <v>4001217</v>
      </c>
      <c r="B1754" s="18">
        <v>4001201</v>
      </c>
      <c r="C1754" s="18" t="s">
        <v>73</v>
      </c>
      <c r="D1754" s="18">
        <v>17</v>
      </c>
      <c r="E1754" s="18">
        <v>60</v>
      </c>
      <c r="F1754" s="18">
        <v>4</v>
      </c>
      <c r="G1754" s="19">
        <v>312</v>
      </c>
      <c r="H1754" s="19">
        <v>331</v>
      </c>
      <c r="I1754" s="19">
        <v>223</v>
      </c>
      <c r="J1754" s="19">
        <v>232</v>
      </c>
      <c r="K1754" s="18">
        <v>2</v>
      </c>
      <c r="L1754" s="18">
        <v>60</v>
      </c>
      <c r="M1754" s="20">
        <v>930</v>
      </c>
    </row>
    <row r="1755" spans="1:13" s="21" customFormat="1" ht="16.5">
      <c r="A1755" s="18">
        <v>4001218</v>
      </c>
      <c r="B1755" s="18">
        <v>4001201</v>
      </c>
      <c r="C1755" s="18" t="s">
        <v>73</v>
      </c>
      <c r="D1755" s="18">
        <v>18</v>
      </c>
      <c r="E1755" s="18">
        <v>60</v>
      </c>
      <c r="F1755" s="18">
        <v>4</v>
      </c>
      <c r="G1755" s="19">
        <v>311</v>
      </c>
      <c r="H1755" s="19">
        <v>323</v>
      </c>
      <c r="I1755" s="19">
        <v>222</v>
      </c>
      <c r="J1755" s="19">
        <v>231</v>
      </c>
      <c r="K1755" s="18">
        <v>2</v>
      </c>
      <c r="L1755" s="18">
        <v>60</v>
      </c>
      <c r="M1755" s="20">
        <v>950</v>
      </c>
    </row>
    <row r="1756" spans="1:13" s="21" customFormat="1" ht="16.5">
      <c r="A1756" s="18">
        <v>4001219</v>
      </c>
      <c r="B1756" s="18">
        <v>4001201</v>
      </c>
      <c r="C1756" s="18" t="s">
        <v>73</v>
      </c>
      <c r="D1756" s="18">
        <v>19</v>
      </c>
      <c r="E1756" s="18">
        <v>60</v>
      </c>
      <c r="F1756" s="18">
        <v>4</v>
      </c>
      <c r="G1756" s="19">
        <v>313</v>
      </c>
      <c r="H1756" s="19">
        <v>322</v>
      </c>
      <c r="I1756" s="19">
        <v>321</v>
      </c>
      <c r="J1756" s="19">
        <v>333</v>
      </c>
      <c r="K1756" s="18">
        <v>2</v>
      </c>
      <c r="L1756" s="18">
        <v>60</v>
      </c>
      <c r="M1756" s="20">
        <v>1450</v>
      </c>
    </row>
    <row r="1757" spans="1:13" s="21" customFormat="1" ht="16.5">
      <c r="A1757" s="18">
        <v>4001220</v>
      </c>
      <c r="B1757" s="18">
        <v>4001201</v>
      </c>
      <c r="C1757" s="18" t="s">
        <v>73</v>
      </c>
      <c r="D1757" s="18">
        <v>20</v>
      </c>
      <c r="E1757" s="18">
        <v>70</v>
      </c>
      <c r="F1757" s="18">
        <v>4</v>
      </c>
      <c r="G1757" s="19">
        <v>412</v>
      </c>
      <c r="H1757" s="19">
        <v>331</v>
      </c>
      <c r="I1757" s="19">
        <v>323</v>
      </c>
      <c r="J1757" s="19">
        <v>332</v>
      </c>
      <c r="K1757" s="18">
        <v>2</v>
      </c>
      <c r="L1757" s="18">
        <v>60</v>
      </c>
      <c r="M1757" s="20">
        <v>1490</v>
      </c>
    </row>
    <row r="1758" spans="1:13" s="21" customFormat="1" ht="16.5">
      <c r="A1758" s="18">
        <v>4001221</v>
      </c>
      <c r="B1758" s="18">
        <v>4001201</v>
      </c>
      <c r="C1758" s="18" t="s">
        <v>73</v>
      </c>
      <c r="D1758" s="18">
        <v>21</v>
      </c>
      <c r="E1758" s="18">
        <v>70</v>
      </c>
      <c r="F1758" s="18">
        <v>4</v>
      </c>
      <c r="G1758" s="19">
        <v>411</v>
      </c>
      <c r="H1758" s="19">
        <v>333</v>
      </c>
      <c r="I1758" s="19">
        <v>322</v>
      </c>
      <c r="J1758" s="19">
        <v>331</v>
      </c>
      <c r="K1758" s="18">
        <v>2</v>
      </c>
      <c r="L1758" s="18">
        <v>60</v>
      </c>
      <c r="M1758" s="20">
        <v>1510</v>
      </c>
    </row>
    <row r="1759" spans="1:13" s="21" customFormat="1" ht="16.5">
      <c r="A1759" s="18">
        <v>4001222</v>
      </c>
      <c r="B1759" s="18">
        <v>4001201</v>
      </c>
      <c r="C1759" s="18" t="s">
        <v>73</v>
      </c>
      <c r="D1759" s="18">
        <v>22</v>
      </c>
      <c r="E1759" s="18">
        <v>70</v>
      </c>
      <c r="F1759" s="18">
        <v>4</v>
      </c>
      <c r="G1759" s="19">
        <v>413</v>
      </c>
      <c r="H1759" s="19">
        <v>332</v>
      </c>
      <c r="I1759" s="19">
        <v>321</v>
      </c>
      <c r="J1759" s="19">
        <v>333</v>
      </c>
      <c r="K1759" s="18">
        <v>2</v>
      </c>
      <c r="L1759" s="18">
        <v>60</v>
      </c>
      <c r="M1759" s="20">
        <v>1530</v>
      </c>
    </row>
    <row r="1760" spans="1:13" s="21" customFormat="1" ht="16.5">
      <c r="A1760" s="18">
        <v>4001223</v>
      </c>
      <c r="B1760" s="18">
        <v>4001201</v>
      </c>
      <c r="C1760" s="18" t="s">
        <v>73</v>
      </c>
      <c r="D1760" s="18">
        <v>23</v>
      </c>
      <c r="E1760" s="18">
        <v>70</v>
      </c>
      <c r="F1760" s="18">
        <v>4</v>
      </c>
      <c r="G1760" s="19">
        <v>412</v>
      </c>
      <c r="H1760" s="19">
        <v>331</v>
      </c>
      <c r="I1760" s="19">
        <v>323</v>
      </c>
      <c r="J1760" s="19">
        <v>332</v>
      </c>
      <c r="K1760" s="18">
        <v>2</v>
      </c>
      <c r="L1760" s="18">
        <v>60</v>
      </c>
      <c r="M1760" s="20">
        <v>1550</v>
      </c>
    </row>
    <row r="1761" spans="1:13" s="21" customFormat="1" ht="16.5">
      <c r="A1761" s="18">
        <v>4001224</v>
      </c>
      <c r="B1761" s="18">
        <v>4001201</v>
      </c>
      <c r="C1761" s="18" t="s">
        <v>73</v>
      </c>
      <c r="D1761" s="18">
        <v>24</v>
      </c>
      <c r="E1761" s="18">
        <v>70</v>
      </c>
      <c r="F1761" s="18">
        <v>4</v>
      </c>
      <c r="G1761" s="19">
        <v>411</v>
      </c>
      <c r="H1761" s="19">
        <v>413</v>
      </c>
      <c r="I1761" s="19">
        <v>322</v>
      </c>
      <c r="J1761" s="19">
        <v>331</v>
      </c>
      <c r="K1761" s="18">
        <v>2</v>
      </c>
      <c r="L1761" s="18">
        <v>60</v>
      </c>
      <c r="M1761" s="20">
        <v>1570</v>
      </c>
    </row>
    <row r="1762" spans="1:13" s="21" customFormat="1" ht="16.5">
      <c r="A1762" s="18">
        <v>4001225</v>
      </c>
      <c r="B1762" s="18">
        <v>4001201</v>
      </c>
      <c r="C1762" s="18" t="s">
        <v>73</v>
      </c>
      <c r="D1762" s="18">
        <v>25</v>
      </c>
      <c r="E1762" s="18">
        <v>70</v>
      </c>
      <c r="F1762" s="18">
        <v>4</v>
      </c>
      <c r="G1762" s="19">
        <v>413</v>
      </c>
      <c r="H1762" s="19">
        <v>432</v>
      </c>
      <c r="I1762" s="19">
        <v>321</v>
      </c>
      <c r="J1762" s="19">
        <v>333</v>
      </c>
      <c r="K1762" s="18">
        <v>2</v>
      </c>
      <c r="L1762" s="18">
        <v>60</v>
      </c>
      <c r="M1762" s="20">
        <v>1610</v>
      </c>
    </row>
    <row r="1763" spans="1:13" s="21" customFormat="1" ht="16.5">
      <c r="A1763" s="18">
        <v>4001226</v>
      </c>
      <c r="B1763" s="18">
        <v>4001201</v>
      </c>
      <c r="C1763" s="18" t="s">
        <v>73</v>
      </c>
      <c r="D1763" s="18">
        <v>26</v>
      </c>
      <c r="E1763" s="18">
        <v>70</v>
      </c>
      <c r="F1763" s="18">
        <v>4</v>
      </c>
      <c r="G1763" s="19">
        <v>412</v>
      </c>
      <c r="H1763" s="19">
        <v>431</v>
      </c>
      <c r="I1763" s="19">
        <v>323</v>
      </c>
      <c r="J1763" s="19">
        <v>332</v>
      </c>
      <c r="K1763" s="18">
        <v>2</v>
      </c>
      <c r="L1763" s="18">
        <v>60</v>
      </c>
      <c r="M1763" s="20">
        <v>1630</v>
      </c>
    </row>
    <row r="1764" spans="1:13" s="21" customFormat="1" ht="16.5">
      <c r="A1764" s="18">
        <v>4001227</v>
      </c>
      <c r="B1764" s="18">
        <v>4001201</v>
      </c>
      <c r="C1764" s="18" t="s">
        <v>73</v>
      </c>
      <c r="D1764" s="18">
        <v>27</v>
      </c>
      <c r="E1764" s="18">
        <v>70</v>
      </c>
      <c r="F1764" s="18">
        <v>4</v>
      </c>
      <c r="G1764" s="19">
        <v>411</v>
      </c>
      <c r="H1764" s="19">
        <v>423</v>
      </c>
      <c r="I1764" s="19">
        <v>322</v>
      </c>
      <c r="J1764" s="19">
        <v>331</v>
      </c>
      <c r="K1764" s="18">
        <v>2</v>
      </c>
      <c r="L1764" s="18">
        <v>60</v>
      </c>
      <c r="M1764" s="20">
        <v>1650</v>
      </c>
    </row>
    <row r="1765" spans="1:13" s="21" customFormat="1" ht="16.5">
      <c r="A1765" s="18">
        <v>4001228</v>
      </c>
      <c r="B1765" s="18">
        <v>4001201</v>
      </c>
      <c r="C1765" s="18" t="s">
        <v>73</v>
      </c>
      <c r="D1765" s="18">
        <v>28</v>
      </c>
      <c r="E1765" s="18">
        <v>70</v>
      </c>
      <c r="F1765" s="18">
        <v>4</v>
      </c>
      <c r="G1765" s="19">
        <v>413</v>
      </c>
      <c r="H1765" s="19">
        <v>422</v>
      </c>
      <c r="I1765" s="19">
        <v>321</v>
      </c>
      <c r="J1765" s="19">
        <v>333</v>
      </c>
      <c r="K1765" s="18">
        <v>2</v>
      </c>
      <c r="L1765" s="18">
        <v>60</v>
      </c>
      <c r="M1765" s="20">
        <v>1670</v>
      </c>
    </row>
    <row r="1766" spans="1:13" s="21" customFormat="1" ht="16.5">
      <c r="A1766" s="18">
        <v>4001229</v>
      </c>
      <c r="B1766" s="18">
        <v>4001201</v>
      </c>
      <c r="C1766" s="18" t="s">
        <v>73</v>
      </c>
      <c r="D1766" s="18">
        <v>29</v>
      </c>
      <c r="E1766" s="18">
        <v>70</v>
      </c>
      <c r="F1766" s="18">
        <v>4</v>
      </c>
      <c r="G1766" s="19">
        <v>412</v>
      </c>
      <c r="H1766" s="19">
        <v>431</v>
      </c>
      <c r="I1766" s="19">
        <v>423</v>
      </c>
      <c r="J1766" s="19">
        <v>432</v>
      </c>
      <c r="K1766" s="18">
        <v>2</v>
      </c>
      <c r="L1766" s="18">
        <v>60</v>
      </c>
      <c r="M1766" s="20">
        <v>2170</v>
      </c>
    </row>
    <row r="1767" spans="1:13" s="21" customFormat="1" ht="16.5">
      <c r="A1767" s="18">
        <v>4001230</v>
      </c>
      <c r="B1767" s="18">
        <v>4001201</v>
      </c>
      <c r="C1767" s="18" t="s">
        <v>73</v>
      </c>
      <c r="D1767" s="18">
        <v>30</v>
      </c>
      <c r="E1767" s="18">
        <v>80</v>
      </c>
      <c r="F1767" s="18">
        <v>4</v>
      </c>
      <c r="G1767" s="19">
        <v>511</v>
      </c>
      <c r="H1767" s="19">
        <v>433</v>
      </c>
      <c r="I1767" s="19">
        <v>422</v>
      </c>
      <c r="J1767" s="19">
        <v>431</v>
      </c>
      <c r="K1767" s="18">
        <v>2</v>
      </c>
      <c r="L1767" s="18">
        <v>60</v>
      </c>
      <c r="M1767" s="20">
        <v>2210</v>
      </c>
    </row>
    <row r="1768" spans="1:13" s="21" customFormat="1" ht="16.5">
      <c r="A1768" s="18">
        <v>4001231</v>
      </c>
      <c r="B1768" s="18">
        <v>4001201</v>
      </c>
      <c r="C1768" s="18" t="s">
        <v>73</v>
      </c>
      <c r="D1768" s="18">
        <v>31</v>
      </c>
      <c r="E1768" s="18">
        <v>80</v>
      </c>
      <c r="F1768" s="18">
        <v>4</v>
      </c>
      <c r="G1768" s="19">
        <v>513</v>
      </c>
      <c r="H1768" s="19">
        <v>432</v>
      </c>
      <c r="I1768" s="19">
        <v>421</v>
      </c>
      <c r="J1768" s="19">
        <v>433</v>
      </c>
      <c r="K1768" s="18">
        <v>2</v>
      </c>
      <c r="L1768" s="18">
        <v>60</v>
      </c>
      <c r="M1768" s="20">
        <v>2230</v>
      </c>
    </row>
    <row r="1769" spans="1:13" s="21" customFormat="1" ht="16.5">
      <c r="A1769" s="18">
        <v>4001232</v>
      </c>
      <c r="B1769" s="18">
        <v>4001201</v>
      </c>
      <c r="C1769" s="18" t="s">
        <v>73</v>
      </c>
      <c r="D1769" s="18">
        <v>32</v>
      </c>
      <c r="E1769" s="18">
        <v>80</v>
      </c>
      <c r="F1769" s="18">
        <v>4</v>
      </c>
      <c r="G1769" s="19">
        <v>512</v>
      </c>
      <c r="H1769" s="19">
        <v>431</v>
      </c>
      <c r="I1769" s="19">
        <v>423</v>
      </c>
      <c r="J1769" s="19">
        <v>432</v>
      </c>
      <c r="K1769" s="18">
        <v>2</v>
      </c>
      <c r="L1769" s="18">
        <v>60</v>
      </c>
      <c r="M1769" s="20">
        <v>2250</v>
      </c>
    </row>
    <row r="1770" spans="1:13" s="21" customFormat="1" ht="16.5">
      <c r="A1770" s="18">
        <v>4001233</v>
      </c>
      <c r="B1770" s="18">
        <v>4001201</v>
      </c>
      <c r="C1770" s="18" t="s">
        <v>73</v>
      </c>
      <c r="D1770" s="18">
        <v>33</v>
      </c>
      <c r="E1770" s="18">
        <v>80</v>
      </c>
      <c r="F1770" s="18">
        <v>4</v>
      </c>
      <c r="G1770" s="19">
        <v>511</v>
      </c>
      <c r="H1770" s="19">
        <v>433</v>
      </c>
      <c r="I1770" s="19">
        <v>422</v>
      </c>
      <c r="J1770" s="19">
        <v>431</v>
      </c>
      <c r="K1770" s="18">
        <v>2</v>
      </c>
      <c r="L1770" s="18">
        <v>60</v>
      </c>
      <c r="M1770" s="20">
        <v>2270</v>
      </c>
    </row>
    <row r="1771" spans="1:13" s="21" customFormat="1" ht="16.5">
      <c r="A1771" s="18">
        <v>4001234</v>
      </c>
      <c r="B1771" s="18">
        <v>4001201</v>
      </c>
      <c r="C1771" s="18" t="s">
        <v>73</v>
      </c>
      <c r="D1771" s="18">
        <v>34</v>
      </c>
      <c r="E1771" s="18">
        <v>80</v>
      </c>
      <c r="F1771" s="18">
        <v>4</v>
      </c>
      <c r="G1771" s="19">
        <v>513</v>
      </c>
      <c r="H1771" s="19">
        <v>432</v>
      </c>
      <c r="I1771" s="19">
        <v>421</v>
      </c>
      <c r="J1771" s="19">
        <v>433</v>
      </c>
      <c r="K1771" s="18">
        <v>2</v>
      </c>
      <c r="L1771" s="18">
        <v>60</v>
      </c>
      <c r="M1771" s="20">
        <v>2290</v>
      </c>
    </row>
    <row r="1772" spans="1:13" s="21" customFormat="1" ht="16.5">
      <c r="A1772" s="18">
        <v>4001235</v>
      </c>
      <c r="B1772" s="18">
        <v>4001201</v>
      </c>
      <c r="C1772" s="18" t="s">
        <v>73</v>
      </c>
      <c r="D1772" s="18">
        <v>35</v>
      </c>
      <c r="E1772" s="18">
        <v>80</v>
      </c>
      <c r="F1772" s="18">
        <v>4</v>
      </c>
      <c r="G1772" s="19">
        <v>512</v>
      </c>
      <c r="H1772" s="19">
        <v>521</v>
      </c>
      <c r="I1772" s="19">
        <v>423</v>
      </c>
      <c r="J1772" s="19">
        <v>432</v>
      </c>
      <c r="K1772" s="18">
        <v>2</v>
      </c>
      <c r="L1772" s="18">
        <v>60</v>
      </c>
      <c r="M1772" s="20">
        <v>2330</v>
      </c>
    </row>
    <row r="1773" spans="1:13" s="21" customFormat="1" ht="16.5">
      <c r="A1773" s="18">
        <v>4001236</v>
      </c>
      <c r="B1773" s="18">
        <v>4001201</v>
      </c>
      <c r="C1773" s="18" t="s">
        <v>73</v>
      </c>
      <c r="D1773" s="18">
        <v>36</v>
      </c>
      <c r="E1773" s="18">
        <v>80</v>
      </c>
      <c r="F1773" s="18">
        <v>4</v>
      </c>
      <c r="G1773" s="19">
        <v>511</v>
      </c>
      <c r="H1773" s="19">
        <v>533</v>
      </c>
      <c r="I1773" s="19">
        <v>422</v>
      </c>
      <c r="J1773" s="19">
        <v>431</v>
      </c>
      <c r="K1773" s="18">
        <v>2</v>
      </c>
      <c r="L1773" s="18">
        <v>60</v>
      </c>
      <c r="M1773" s="20">
        <v>2350</v>
      </c>
    </row>
    <row r="1774" spans="1:13" s="21" customFormat="1" ht="16.5">
      <c r="A1774" s="18">
        <v>4001237</v>
      </c>
      <c r="B1774" s="18">
        <v>4001201</v>
      </c>
      <c r="C1774" s="18" t="s">
        <v>73</v>
      </c>
      <c r="D1774" s="18">
        <v>37</v>
      </c>
      <c r="E1774" s="18">
        <v>80</v>
      </c>
      <c r="F1774" s="18">
        <v>4</v>
      </c>
      <c r="G1774" s="19">
        <v>513</v>
      </c>
      <c r="H1774" s="19">
        <v>512</v>
      </c>
      <c r="I1774" s="19">
        <v>421</v>
      </c>
      <c r="J1774" s="19">
        <v>433</v>
      </c>
      <c r="K1774" s="18">
        <v>2</v>
      </c>
      <c r="L1774" s="18">
        <v>60</v>
      </c>
      <c r="M1774" s="20">
        <v>2370</v>
      </c>
    </row>
    <row r="1775" spans="1:13" s="21" customFormat="1" ht="16.5">
      <c r="A1775" s="18">
        <v>4001238</v>
      </c>
      <c r="B1775" s="18">
        <v>4001201</v>
      </c>
      <c r="C1775" s="18" t="s">
        <v>73</v>
      </c>
      <c r="D1775" s="18">
        <v>38</v>
      </c>
      <c r="E1775" s="18">
        <v>80</v>
      </c>
      <c r="F1775" s="18">
        <v>4</v>
      </c>
      <c r="G1775" s="19">
        <v>512</v>
      </c>
      <c r="H1775" s="19">
        <v>531</v>
      </c>
      <c r="I1775" s="19">
        <v>423</v>
      </c>
      <c r="J1775" s="19">
        <v>432</v>
      </c>
      <c r="K1775" s="18">
        <v>2</v>
      </c>
      <c r="L1775" s="18">
        <v>60</v>
      </c>
      <c r="M1775" s="20">
        <v>2390</v>
      </c>
    </row>
    <row r="1776" spans="1:13" s="21" customFormat="1" ht="16.5">
      <c r="A1776" s="18">
        <v>4001239</v>
      </c>
      <c r="B1776" s="18">
        <v>4001201</v>
      </c>
      <c r="C1776" s="18" t="s">
        <v>73</v>
      </c>
      <c r="D1776" s="18">
        <v>39</v>
      </c>
      <c r="E1776" s="18">
        <v>80</v>
      </c>
      <c r="F1776" s="18">
        <v>4</v>
      </c>
      <c r="G1776" s="19">
        <v>511</v>
      </c>
      <c r="H1776" s="19">
        <v>533</v>
      </c>
      <c r="I1776" s="19">
        <v>522</v>
      </c>
      <c r="J1776" s="19">
        <v>531</v>
      </c>
      <c r="K1776" s="18">
        <v>2</v>
      </c>
      <c r="L1776" s="18">
        <v>60</v>
      </c>
      <c r="M1776" s="20">
        <v>2890</v>
      </c>
    </row>
    <row r="1777" spans="1:13" s="21" customFormat="1" ht="16.5">
      <c r="A1777" s="18">
        <v>4001240</v>
      </c>
      <c r="B1777" s="18">
        <v>4001201</v>
      </c>
      <c r="C1777" s="18" t="s">
        <v>73</v>
      </c>
      <c r="D1777" s="18">
        <v>40</v>
      </c>
      <c r="E1777" s="18">
        <v>90</v>
      </c>
      <c r="F1777" s="18">
        <v>4</v>
      </c>
      <c r="G1777" s="19">
        <v>623</v>
      </c>
      <c r="H1777" s="19">
        <v>532</v>
      </c>
      <c r="I1777" s="19">
        <v>521</v>
      </c>
      <c r="J1777" s="19">
        <v>533</v>
      </c>
      <c r="K1777" s="18">
        <v>2</v>
      </c>
      <c r="L1777" s="18">
        <v>60</v>
      </c>
      <c r="M1777" s="20">
        <v>2930</v>
      </c>
    </row>
    <row r="1778" spans="1:13" s="21" customFormat="1" ht="16.5">
      <c r="A1778" s="18">
        <v>4001241</v>
      </c>
      <c r="B1778" s="18">
        <v>4001201</v>
      </c>
      <c r="C1778" s="18" t="s">
        <v>73</v>
      </c>
      <c r="D1778" s="18">
        <v>41</v>
      </c>
      <c r="E1778" s="18">
        <v>90</v>
      </c>
      <c r="F1778" s="18">
        <v>4</v>
      </c>
      <c r="G1778" s="19">
        <v>622</v>
      </c>
      <c r="H1778" s="19">
        <v>531</v>
      </c>
      <c r="I1778" s="19">
        <v>523</v>
      </c>
      <c r="J1778" s="19">
        <v>532</v>
      </c>
      <c r="K1778" s="18">
        <v>2</v>
      </c>
      <c r="L1778" s="18">
        <v>60</v>
      </c>
      <c r="M1778" s="20">
        <v>2950</v>
      </c>
    </row>
    <row r="1779" spans="1:13" s="21" customFormat="1" ht="16.5">
      <c r="A1779" s="18">
        <v>4001242</v>
      </c>
      <c r="B1779" s="18">
        <v>4001201</v>
      </c>
      <c r="C1779" s="18" t="s">
        <v>73</v>
      </c>
      <c r="D1779" s="18">
        <v>42</v>
      </c>
      <c r="E1779" s="18">
        <v>90</v>
      </c>
      <c r="F1779" s="18">
        <v>4</v>
      </c>
      <c r="G1779" s="19">
        <v>621</v>
      </c>
      <c r="H1779" s="19">
        <v>533</v>
      </c>
      <c r="I1779" s="19">
        <v>522</v>
      </c>
      <c r="J1779" s="19">
        <v>531</v>
      </c>
      <c r="K1779" s="18">
        <v>2</v>
      </c>
      <c r="L1779" s="18">
        <v>60</v>
      </c>
      <c r="M1779" s="20">
        <v>2970</v>
      </c>
    </row>
    <row r="1780" spans="1:13" s="21" customFormat="1" ht="16.5">
      <c r="A1780" s="18">
        <v>4001243</v>
      </c>
      <c r="B1780" s="18">
        <v>4001201</v>
      </c>
      <c r="C1780" s="18" t="s">
        <v>73</v>
      </c>
      <c r="D1780" s="18">
        <v>43</v>
      </c>
      <c r="E1780" s="18">
        <v>90</v>
      </c>
      <c r="F1780" s="18">
        <v>4</v>
      </c>
      <c r="G1780" s="19">
        <v>623</v>
      </c>
      <c r="H1780" s="19">
        <v>532</v>
      </c>
      <c r="I1780" s="19">
        <v>521</v>
      </c>
      <c r="J1780" s="19">
        <v>533</v>
      </c>
      <c r="K1780" s="18">
        <v>2</v>
      </c>
      <c r="L1780" s="18">
        <v>60</v>
      </c>
      <c r="M1780" s="20">
        <v>2990</v>
      </c>
    </row>
    <row r="1781" spans="1:13" s="21" customFormat="1" ht="16.5">
      <c r="A1781" s="18">
        <v>4001244</v>
      </c>
      <c r="B1781" s="18">
        <v>4001201</v>
      </c>
      <c r="C1781" s="18" t="s">
        <v>73</v>
      </c>
      <c r="D1781" s="18">
        <v>44</v>
      </c>
      <c r="E1781" s="18">
        <v>90</v>
      </c>
      <c r="F1781" s="18">
        <v>4</v>
      </c>
      <c r="G1781" s="19">
        <v>622</v>
      </c>
      <c r="H1781" s="19">
        <v>531</v>
      </c>
      <c r="I1781" s="19">
        <v>523</v>
      </c>
      <c r="J1781" s="19">
        <v>532</v>
      </c>
      <c r="K1781" s="18">
        <v>2</v>
      </c>
      <c r="L1781" s="18">
        <v>60</v>
      </c>
      <c r="M1781" s="20">
        <v>3010</v>
      </c>
    </row>
    <row r="1782" spans="1:13" s="21" customFormat="1" ht="16.5">
      <c r="A1782" s="18">
        <v>4001245</v>
      </c>
      <c r="B1782" s="18">
        <v>4001201</v>
      </c>
      <c r="C1782" s="18" t="s">
        <v>73</v>
      </c>
      <c r="D1782" s="18">
        <v>45</v>
      </c>
      <c r="E1782" s="18">
        <v>90</v>
      </c>
      <c r="F1782" s="18">
        <v>4</v>
      </c>
      <c r="G1782" s="19">
        <v>611</v>
      </c>
      <c r="H1782" s="19">
        <v>633</v>
      </c>
      <c r="I1782" s="19">
        <v>522</v>
      </c>
      <c r="J1782" s="19">
        <v>531</v>
      </c>
      <c r="K1782" s="18">
        <v>2</v>
      </c>
      <c r="L1782" s="18">
        <v>60</v>
      </c>
      <c r="M1782" s="20">
        <v>3050</v>
      </c>
    </row>
    <row r="1783" spans="1:13" s="21" customFormat="1" ht="16.5">
      <c r="A1783" s="18">
        <v>4001246</v>
      </c>
      <c r="B1783" s="18">
        <v>4001201</v>
      </c>
      <c r="C1783" s="18" t="s">
        <v>73</v>
      </c>
      <c r="D1783" s="18">
        <v>46</v>
      </c>
      <c r="E1783" s="18">
        <v>90</v>
      </c>
      <c r="F1783" s="18">
        <v>4</v>
      </c>
      <c r="G1783" s="19">
        <v>623</v>
      </c>
      <c r="H1783" s="19">
        <v>632</v>
      </c>
      <c r="I1783" s="19">
        <v>521</v>
      </c>
      <c r="J1783" s="19">
        <v>533</v>
      </c>
      <c r="K1783" s="18">
        <v>2</v>
      </c>
      <c r="L1783" s="18">
        <v>60</v>
      </c>
      <c r="M1783" s="20">
        <v>3070</v>
      </c>
    </row>
    <row r="1784" spans="1:13" s="21" customFormat="1" ht="16.5">
      <c r="A1784" s="18">
        <v>4001247</v>
      </c>
      <c r="B1784" s="18">
        <v>4001201</v>
      </c>
      <c r="C1784" s="18" t="s">
        <v>73</v>
      </c>
      <c r="D1784" s="18">
        <v>47</v>
      </c>
      <c r="E1784" s="18">
        <v>90</v>
      </c>
      <c r="F1784" s="18">
        <v>4</v>
      </c>
      <c r="G1784" s="19">
        <v>622</v>
      </c>
      <c r="H1784" s="19">
        <v>631</v>
      </c>
      <c r="I1784" s="19">
        <v>523</v>
      </c>
      <c r="J1784" s="19">
        <v>532</v>
      </c>
      <c r="K1784" s="18">
        <v>2</v>
      </c>
      <c r="L1784" s="18">
        <v>60</v>
      </c>
      <c r="M1784" s="20">
        <v>3090</v>
      </c>
    </row>
    <row r="1785" spans="1:13" s="21" customFormat="1" ht="16.5">
      <c r="A1785" s="18">
        <v>4001248</v>
      </c>
      <c r="B1785" s="18">
        <v>4001201</v>
      </c>
      <c r="C1785" s="18" t="s">
        <v>73</v>
      </c>
      <c r="D1785" s="18">
        <v>48</v>
      </c>
      <c r="E1785" s="18">
        <v>90</v>
      </c>
      <c r="F1785" s="18">
        <v>4</v>
      </c>
      <c r="G1785" s="19">
        <v>611</v>
      </c>
      <c r="H1785" s="19">
        <v>633</v>
      </c>
      <c r="I1785" s="19">
        <v>522</v>
      </c>
      <c r="J1785" s="19">
        <v>531</v>
      </c>
      <c r="K1785" s="18">
        <v>2</v>
      </c>
      <c r="L1785" s="18">
        <v>60</v>
      </c>
      <c r="M1785" s="20">
        <v>3110</v>
      </c>
    </row>
    <row r="1786" spans="1:13" s="21" customFormat="1" ht="16.5">
      <c r="A1786" s="18">
        <v>4001249</v>
      </c>
      <c r="B1786" s="18">
        <v>4001201</v>
      </c>
      <c r="C1786" s="18" t="s">
        <v>73</v>
      </c>
      <c r="D1786" s="18">
        <v>49</v>
      </c>
      <c r="E1786" s="18">
        <v>90</v>
      </c>
      <c r="F1786" s="18">
        <v>4</v>
      </c>
      <c r="G1786" s="19">
        <v>613</v>
      </c>
      <c r="H1786" s="19">
        <v>632</v>
      </c>
      <c r="I1786" s="19">
        <v>621</v>
      </c>
      <c r="J1786" s="19">
        <v>633</v>
      </c>
      <c r="K1786" s="18">
        <v>2</v>
      </c>
      <c r="L1786" s="18">
        <v>60</v>
      </c>
      <c r="M1786" s="20">
        <v>3610</v>
      </c>
    </row>
    <row r="1787" spans="1:13" s="21" customFormat="1" ht="16.5">
      <c r="A1787" s="18">
        <v>4001250</v>
      </c>
      <c r="B1787" s="18">
        <v>4001201</v>
      </c>
      <c r="C1787" s="18" t="s">
        <v>73</v>
      </c>
      <c r="D1787" s="18">
        <v>50</v>
      </c>
      <c r="E1787" s="18">
        <v>120</v>
      </c>
      <c r="F1787" s="18">
        <v>4</v>
      </c>
      <c r="G1787" s="19">
        <v>612</v>
      </c>
      <c r="H1787" s="19">
        <v>631</v>
      </c>
      <c r="I1787" s="19">
        <v>623</v>
      </c>
      <c r="J1787" s="19">
        <v>632</v>
      </c>
      <c r="K1787" s="18">
        <v>2</v>
      </c>
      <c r="L1787" s="18">
        <v>60</v>
      </c>
      <c r="M1787" s="20">
        <v>3810</v>
      </c>
    </row>
    <row r="1788" spans="1:13" s="21" customFormat="1" ht="16.5">
      <c r="A1788" s="18">
        <v>4002300</v>
      </c>
      <c r="B1788" s="18">
        <v>4002301</v>
      </c>
      <c r="C1788" s="18" t="s">
        <v>74</v>
      </c>
      <c r="D1788" s="18">
        <v>0</v>
      </c>
      <c r="E1788" s="18">
        <v>50</v>
      </c>
      <c r="F1788" s="18">
        <v>2</v>
      </c>
      <c r="G1788" s="19">
        <v>113</v>
      </c>
      <c r="H1788" s="19">
        <v>132</v>
      </c>
      <c r="I1788" s="19">
        <v>0</v>
      </c>
      <c r="J1788" s="19">
        <v>0</v>
      </c>
      <c r="K1788" s="18">
        <v>2</v>
      </c>
      <c r="L1788" s="18">
        <v>60</v>
      </c>
      <c r="M1788" s="20">
        <v>60</v>
      </c>
    </row>
    <row r="1789" spans="1:13" s="21" customFormat="1" ht="16.5">
      <c r="A1789" s="18">
        <v>4002301</v>
      </c>
      <c r="B1789" s="18">
        <v>4002301</v>
      </c>
      <c r="C1789" s="18" t="s">
        <v>74</v>
      </c>
      <c r="D1789" s="18">
        <v>1</v>
      </c>
      <c r="E1789" s="18">
        <v>50</v>
      </c>
      <c r="F1789" s="18">
        <v>3</v>
      </c>
      <c r="G1789" s="19">
        <v>212</v>
      </c>
      <c r="H1789" s="19">
        <v>131</v>
      </c>
      <c r="I1789" s="19">
        <v>124</v>
      </c>
      <c r="J1789" s="19">
        <v>0</v>
      </c>
      <c r="K1789" s="18">
        <v>2</v>
      </c>
      <c r="L1789" s="18">
        <v>60</v>
      </c>
      <c r="M1789" s="20">
        <v>80</v>
      </c>
    </row>
    <row r="1790" spans="1:13" s="21" customFormat="1" ht="16.5">
      <c r="A1790" s="18">
        <v>4002302</v>
      </c>
      <c r="B1790" s="18">
        <v>4002301</v>
      </c>
      <c r="C1790" s="18" t="s">
        <v>74</v>
      </c>
      <c r="D1790" s="18">
        <v>2</v>
      </c>
      <c r="E1790" s="18">
        <v>50</v>
      </c>
      <c r="F1790" s="18">
        <v>4</v>
      </c>
      <c r="G1790" s="19">
        <v>211</v>
      </c>
      <c r="H1790" s="19">
        <v>134</v>
      </c>
      <c r="I1790" s="19">
        <v>123</v>
      </c>
      <c r="J1790" s="19">
        <v>132</v>
      </c>
      <c r="K1790" s="18">
        <v>2</v>
      </c>
      <c r="L1790" s="18">
        <v>60</v>
      </c>
      <c r="M1790" s="20">
        <v>100</v>
      </c>
    </row>
    <row r="1791" spans="1:13" s="21" customFormat="1" ht="16.5">
      <c r="A1791" s="18">
        <v>4002303</v>
      </c>
      <c r="B1791" s="18">
        <v>4002301</v>
      </c>
      <c r="C1791" s="18" t="s">
        <v>74</v>
      </c>
      <c r="D1791" s="18">
        <v>3</v>
      </c>
      <c r="E1791" s="18">
        <v>50</v>
      </c>
      <c r="F1791" s="18">
        <v>4</v>
      </c>
      <c r="G1791" s="19">
        <v>214</v>
      </c>
      <c r="H1791" s="19">
        <v>133</v>
      </c>
      <c r="I1791" s="19">
        <v>122</v>
      </c>
      <c r="J1791" s="19">
        <v>131</v>
      </c>
      <c r="K1791" s="18">
        <v>2</v>
      </c>
      <c r="L1791" s="18">
        <v>60</v>
      </c>
      <c r="M1791" s="20">
        <v>120</v>
      </c>
    </row>
    <row r="1792" spans="1:13" s="21" customFormat="1" ht="16.5">
      <c r="A1792" s="18">
        <v>4002304</v>
      </c>
      <c r="B1792" s="18">
        <v>4002301</v>
      </c>
      <c r="C1792" s="18" t="s">
        <v>74</v>
      </c>
      <c r="D1792" s="18">
        <v>4</v>
      </c>
      <c r="E1792" s="18">
        <v>50</v>
      </c>
      <c r="F1792" s="18">
        <v>4</v>
      </c>
      <c r="G1792" s="19">
        <v>213</v>
      </c>
      <c r="H1792" s="19">
        <v>232</v>
      </c>
      <c r="I1792" s="19">
        <v>121</v>
      </c>
      <c r="J1792" s="19">
        <v>134</v>
      </c>
      <c r="K1792" s="18">
        <v>2</v>
      </c>
      <c r="L1792" s="18">
        <v>60</v>
      </c>
      <c r="M1792" s="20">
        <v>140</v>
      </c>
    </row>
    <row r="1793" spans="1:13" s="21" customFormat="1" ht="16.5">
      <c r="A1793" s="18">
        <v>4002305</v>
      </c>
      <c r="B1793" s="18">
        <v>4002301</v>
      </c>
      <c r="C1793" s="18" t="s">
        <v>74</v>
      </c>
      <c r="D1793" s="18">
        <v>5</v>
      </c>
      <c r="E1793" s="18">
        <v>50</v>
      </c>
      <c r="F1793" s="18">
        <v>4</v>
      </c>
      <c r="G1793" s="19">
        <v>212</v>
      </c>
      <c r="H1793" s="19">
        <v>231</v>
      </c>
      <c r="I1793" s="19">
        <v>124</v>
      </c>
      <c r="J1793" s="19">
        <v>133</v>
      </c>
      <c r="K1793" s="18">
        <v>2</v>
      </c>
      <c r="L1793" s="18">
        <v>60</v>
      </c>
      <c r="M1793" s="20">
        <v>170</v>
      </c>
    </row>
    <row r="1794" spans="1:13" s="21" customFormat="1" ht="16.5">
      <c r="A1794" s="18">
        <v>4002306</v>
      </c>
      <c r="B1794" s="18">
        <v>4002301</v>
      </c>
      <c r="C1794" s="18" t="s">
        <v>74</v>
      </c>
      <c r="D1794" s="18">
        <v>6</v>
      </c>
      <c r="E1794" s="18">
        <v>50</v>
      </c>
      <c r="F1794" s="18">
        <v>4</v>
      </c>
      <c r="G1794" s="19">
        <v>211</v>
      </c>
      <c r="H1794" s="19">
        <v>234</v>
      </c>
      <c r="I1794" s="19">
        <v>123</v>
      </c>
      <c r="J1794" s="19">
        <v>132</v>
      </c>
      <c r="K1794" s="18">
        <v>2</v>
      </c>
      <c r="L1794" s="18">
        <v>60</v>
      </c>
      <c r="M1794" s="20">
        <v>190</v>
      </c>
    </row>
    <row r="1795" spans="1:13" s="21" customFormat="1" ht="16.5">
      <c r="A1795" s="18">
        <v>4002307</v>
      </c>
      <c r="B1795" s="18">
        <v>4002301</v>
      </c>
      <c r="C1795" s="18" t="s">
        <v>74</v>
      </c>
      <c r="D1795" s="18">
        <v>7</v>
      </c>
      <c r="E1795" s="18">
        <v>50</v>
      </c>
      <c r="F1795" s="18">
        <v>4</v>
      </c>
      <c r="G1795" s="19">
        <v>214</v>
      </c>
      <c r="H1795" s="19">
        <v>233</v>
      </c>
      <c r="I1795" s="19">
        <v>122</v>
      </c>
      <c r="J1795" s="19">
        <v>131</v>
      </c>
      <c r="K1795" s="18">
        <v>2</v>
      </c>
      <c r="L1795" s="18">
        <v>60</v>
      </c>
      <c r="M1795" s="20">
        <v>210</v>
      </c>
    </row>
    <row r="1796" spans="1:13" s="21" customFormat="1" ht="16.5">
      <c r="A1796" s="18">
        <v>4002308</v>
      </c>
      <c r="B1796" s="18">
        <v>4002301</v>
      </c>
      <c r="C1796" s="18" t="s">
        <v>74</v>
      </c>
      <c r="D1796" s="18">
        <v>8</v>
      </c>
      <c r="E1796" s="18">
        <v>50</v>
      </c>
      <c r="F1796" s="18">
        <v>4</v>
      </c>
      <c r="G1796" s="19">
        <v>213</v>
      </c>
      <c r="H1796" s="19">
        <v>232</v>
      </c>
      <c r="I1796" s="19">
        <v>121</v>
      </c>
      <c r="J1796" s="19">
        <v>134</v>
      </c>
      <c r="K1796" s="18">
        <v>2</v>
      </c>
      <c r="L1796" s="18">
        <v>60</v>
      </c>
      <c r="M1796" s="20">
        <v>230</v>
      </c>
    </row>
    <row r="1797" spans="1:13" s="21" customFormat="1" ht="16.5">
      <c r="A1797" s="18">
        <v>4002309</v>
      </c>
      <c r="B1797" s="18">
        <v>4002301</v>
      </c>
      <c r="C1797" s="18" t="s">
        <v>74</v>
      </c>
      <c r="D1797" s="18">
        <v>9</v>
      </c>
      <c r="E1797" s="18">
        <v>50</v>
      </c>
      <c r="F1797" s="18">
        <v>4</v>
      </c>
      <c r="G1797" s="19">
        <v>212</v>
      </c>
      <c r="H1797" s="19">
        <v>231</v>
      </c>
      <c r="I1797" s="19">
        <v>224</v>
      </c>
      <c r="J1797" s="19">
        <v>233</v>
      </c>
      <c r="K1797" s="18">
        <v>2</v>
      </c>
      <c r="L1797" s="18">
        <v>60</v>
      </c>
      <c r="M1797" s="20">
        <v>730</v>
      </c>
    </row>
    <row r="1798" spans="1:13" s="21" customFormat="1" ht="16.5">
      <c r="A1798" s="18">
        <v>4002310</v>
      </c>
      <c r="B1798" s="18">
        <v>4002301</v>
      </c>
      <c r="C1798" s="18" t="s">
        <v>74</v>
      </c>
      <c r="D1798" s="18">
        <v>10</v>
      </c>
      <c r="E1798" s="18">
        <v>60</v>
      </c>
      <c r="F1798" s="18">
        <v>4</v>
      </c>
      <c r="G1798" s="19">
        <v>312</v>
      </c>
      <c r="H1798" s="19">
        <v>231</v>
      </c>
      <c r="I1798" s="19">
        <v>223</v>
      </c>
      <c r="J1798" s="19">
        <v>232</v>
      </c>
      <c r="K1798" s="18">
        <v>2</v>
      </c>
      <c r="L1798" s="18">
        <v>60</v>
      </c>
      <c r="M1798" s="20">
        <v>770</v>
      </c>
    </row>
    <row r="1799" spans="1:13" s="21" customFormat="1" ht="16.5">
      <c r="A1799" s="18">
        <v>4002311</v>
      </c>
      <c r="B1799" s="18">
        <v>4002301</v>
      </c>
      <c r="C1799" s="18" t="s">
        <v>74</v>
      </c>
      <c r="D1799" s="18">
        <v>11</v>
      </c>
      <c r="E1799" s="18">
        <v>60</v>
      </c>
      <c r="F1799" s="18">
        <v>4</v>
      </c>
      <c r="G1799" s="19">
        <v>311</v>
      </c>
      <c r="H1799" s="19">
        <v>233</v>
      </c>
      <c r="I1799" s="19">
        <v>222</v>
      </c>
      <c r="J1799" s="19">
        <v>231</v>
      </c>
      <c r="K1799" s="18">
        <v>2</v>
      </c>
      <c r="L1799" s="18">
        <v>60</v>
      </c>
      <c r="M1799" s="20">
        <v>790</v>
      </c>
    </row>
    <row r="1800" spans="1:13" s="21" customFormat="1" ht="16.5">
      <c r="A1800" s="18">
        <v>4002312</v>
      </c>
      <c r="B1800" s="18">
        <v>4002301</v>
      </c>
      <c r="C1800" s="18" t="s">
        <v>74</v>
      </c>
      <c r="D1800" s="18">
        <v>12</v>
      </c>
      <c r="E1800" s="18">
        <v>60</v>
      </c>
      <c r="F1800" s="18">
        <v>4</v>
      </c>
      <c r="G1800" s="19">
        <v>313</v>
      </c>
      <c r="H1800" s="19">
        <v>232</v>
      </c>
      <c r="I1800" s="19">
        <v>221</v>
      </c>
      <c r="J1800" s="19">
        <v>233</v>
      </c>
      <c r="K1800" s="18">
        <v>2</v>
      </c>
      <c r="L1800" s="18">
        <v>60</v>
      </c>
      <c r="M1800" s="20">
        <v>810</v>
      </c>
    </row>
    <row r="1801" spans="1:13" s="21" customFormat="1" ht="16.5">
      <c r="A1801" s="18">
        <v>4002313</v>
      </c>
      <c r="B1801" s="18">
        <v>4002301</v>
      </c>
      <c r="C1801" s="18" t="s">
        <v>74</v>
      </c>
      <c r="D1801" s="18">
        <v>13</v>
      </c>
      <c r="E1801" s="18">
        <v>60</v>
      </c>
      <c r="F1801" s="18">
        <v>4</v>
      </c>
      <c r="G1801" s="19">
        <v>312</v>
      </c>
      <c r="H1801" s="19">
        <v>331</v>
      </c>
      <c r="I1801" s="19">
        <v>223</v>
      </c>
      <c r="J1801" s="19">
        <v>232</v>
      </c>
      <c r="K1801" s="18">
        <v>2</v>
      </c>
      <c r="L1801" s="18">
        <v>60</v>
      </c>
      <c r="M1801" s="20">
        <v>830</v>
      </c>
    </row>
    <row r="1802" spans="1:13" s="21" customFormat="1" ht="16.5">
      <c r="A1802" s="18">
        <v>4002314</v>
      </c>
      <c r="B1802" s="18">
        <v>4002301</v>
      </c>
      <c r="C1802" s="18" t="s">
        <v>74</v>
      </c>
      <c r="D1802" s="18">
        <v>14</v>
      </c>
      <c r="E1802" s="18">
        <v>60</v>
      </c>
      <c r="F1802" s="18">
        <v>4</v>
      </c>
      <c r="G1802" s="19">
        <v>311</v>
      </c>
      <c r="H1802" s="19">
        <v>323</v>
      </c>
      <c r="I1802" s="19">
        <v>222</v>
      </c>
      <c r="J1802" s="19">
        <v>231</v>
      </c>
      <c r="K1802" s="18">
        <v>2</v>
      </c>
      <c r="L1802" s="18">
        <v>60</v>
      </c>
      <c r="M1802" s="20">
        <v>850</v>
      </c>
    </row>
    <row r="1803" spans="1:13" s="21" customFormat="1" ht="16.5">
      <c r="A1803" s="18">
        <v>4002315</v>
      </c>
      <c r="B1803" s="18">
        <v>4002301</v>
      </c>
      <c r="C1803" s="18" t="s">
        <v>74</v>
      </c>
      <c r="D1803" s="18">
        <v>15</v>
      </c>
      <c r="E1803" s="18">
        <v>60</v>
      </c>
      <c r="F1803" s="18">
        <v>4</v>
      </c>
      <c r="G1803" s="19">
        <v>313</v>
      </c>
      <c r="H1803" s="19">
        <v>322</v>
      </c>
      <c r="I1803" s="19">
        <v>221</v>
      </c>
      <c r="J1803" s="19">
        <v>233</v>
      </c>
      <c r="K1803" s="18">
        <v>2</v>
      </c>
      <c r="L1803" s="18">
        <v>60</v>
      </c>
      <c r="M1803" s="20">
        <v>890</v>
      </c>
    </row>
    <row r="1804" spans="1:13" s="21" customFormat="1" ht="16.5">
      <c r="A1804" s="18">
        <v>4002316</v>
      </c>
      <c r="B1804" s="18">
        <v>4002301</v>
      </c>
      <c r="C1804" s="18" t="s">
        <v>74</v>
      </c>
      <c r="D1804" s="18">
        <v>16</v>
      </c>
      <c r="E1804" s="18">
        <v>60</v>
      </c>
      <c r="F1804" s="18">
        <v>4</v>
      </c>
      <c r="G1804" s="19">
        <v>312</v>
      </c>
      <c r="H1804" s="19">
        <v>321</v>
      </c>
      <c r="I1804" s="19">
        <v>223</v>
      </c>
      <c r="J1804" s="19">
        <v>232</v>
      </c>
      <c r="K1804" s="18">
        <v>2</v>
      </c>
      <c r="L1804" s="18">
        <v>60</v>
      </c>
      <c r="M1804" s="20">
        <v>910</v>
      </c>
    </row>
    <row r="1805" spans="1:13" s="21" customFormat="1" ht="16.5">
      <c r="A1805" s="18">
        <v>4002317</v>
      </c>
      <c r="B1805" s="18">
        <v>4002301</v>
      </c>
      <c r="C1805" s="18" t="s">
        <v>74</v>
      </c>
      <c r="D1805" s="18">
        <v>17</v>
      </c>
      <c r="E1805" s="18">
        <v>60</v>
      </c>
      <c r="F1805" s="18">
        <v>4</v>
      </c>
      <c r="G1805" s="19">
        <v>311</v>
      </c>
      <c r="H1805" s="19">
        <v>333</v>
      </c>
      <c r="I1805" s="19">
        <v>222</v>
      </c>
      <c r="J1805" s="19">
        <v>231</v>
      </c>
      <c r="K1805" s="18">
        <v>2</v>
      </c>
      <c r="L1805" s="18">
        <v>60</v>
      </c>
      <c r="M1805" s="20">
        <v>930</v>
      </c>
    </row>
    <row r="1806" spans="1:13" s="21" customFormat="1" ht="16.5">
      <c r="A1806" s="18">
        <v>4002318</v>
      </c>
      <c r="B1806" s="18">
        <v>4002301</v>
      </c>
      <c r="C1806" s="18" t="s">
        <v>74</v>
      </c>
      <c r="D1806" s="18">
        <v>18</v>
      </c>
      <c r="E1806" s="18">
        <v>60</v>
      </c>
      <c r="F1806" s="18">
        <v>4</v>
      </c>
      <c r="G1806" s="19">
        <v>313</v>
      </c>
      <c r="H1806" s="19">
        <v>332</v>
      </c>
      <c r="I1806" s="19">
        <v>221</v>
      </c>
      <c r="J1806" s="19">
        <v>233</v>
      </c>
      <c r="K1806" s="18">
        <v>2</v>
      </c>
      <c r="L1806" s="18">
        <v>60</v>
      </c>
      <c r="M1806" s="20">
        <v>950</v>
      </c>
    </row>
    <row r="1807" spans="1:13" s="21" customFormat="1" ht="16.5">
      <c r="A1807" s="18">
        <v>4002319</v>
      </c>
      <c r="B1807" s="18">
        <v>4002301</v>
      </c>
      <c r="C1807" s="18" t="s">
        <v>74</v>
      </c>
      <c r="D1807" s="18">
        <v>19</v>
      </c>
      <c r="E1807" s="18">
        <v>60</v>
      </c>
      <c r="F1807" s="18">
        <v>4</v>
      </c>
      <c r="G1807" s="19">
        <v>312</v>
      </c>
      <c r="H1807" s="19">
        <v>331</v>
      </c>
      <c r="I1807" s="19">
        <v>323</v>
      </c>
      <c r="J1807" s="19">
        <v>332</v>
      </c>
      <c r="K1807" s="18">
        <v>2</v>
      </c>
      <c r="L1807" s="18">
        <v>60</v>
      </c>
      <c r="M1807" s="20">
        <v>1450</v>
      </c>
    </row>
    <row r="1808" spans="1:13" s="21" customFormat="1" ht="16.5">
      <c r="A1808" s="18">
        <v>4002320</v>
      </c>
      <c r="B1808" s="18">
        <v>4002301</v>
      </c>
      <c r="C1808" s="18" t="s">
        <v>74</v>
      </c>
      <c r="D1808" s="18">
        <v>20</v>
      </c>
      <c r="E1808" s="18">
        <v>70</v>
      </c>
      <c r="F1808" s="18">
        <v>4</v>
      </c>
      <c r="G1808" s="19">
        <v>411</v>
      </c>
      <c r="H1808" s="19">
        <v>333</v>
      </c>
      <c r="I1808" s="19">
        <v>322</v>
      </c>
      <c r="J1808" s="19">
        <v>331</v>
      </c>
      <c r="K1808" s="18">
        <v>2</v>
      </c>
      <c r="L1808" s="18">
        <v>60</v>
      </c>
      <c r="M1808" s="20">
        <v>1490</v>
      </c>
    </row>
    <row r="1809" spans="1:13" s="21" customFormat="1" ht="16.5">
      <c r="A1809" s="18">
        <v>4002321</v>
      </c>
      <c r="B1809" s="18">
        <v>4002301</v>
      </c>
      <c r="C1809" s="18" t="s">
        <v>74</v>
      </c>
      <c r="D1809" s="18">
        <v>21</v>
      </c>
      <c r="E1809" s="18">
        <v>70</v>
      </c>
      <c r="F1809" s="18">
        <v>4</v>
      </c>
      <c r="G1809" s="19">
        <v>413</v>
      </c>
      <c r="H1809" s="19">
        <v>332</v>
      </c>
      <c r="I1809" s="19">
        <v>321</v>
      </c>
      <c r="J1809" s="19">
        <v>333</v>
      </c>
      <c r="K1809" s="18">
        <v>2</v>
      </c>
      <c r="L1809" s="18">
        <v>60</v>
      </c>
      <c r="M1809" s="20">
        <v>1510</v>
      </c>
    </row>
    <row r="1810" spans="1:13" s="21" customFormat="1" ht="16.5">
      <c r="A1810" s="18">
        <v>4002322</v>
      </c>
      <c r="B1810" s="18">
        <v>4002301</v>
      </c>
      <c r="C1810" s="18" t="s">
        <v>74</v>
      </c>
      <c r="D1810" s="18">
        <v>22</v>
      </c>
      <c r="E1810" s="18">
        <v>70</v>
      </c>
      <c r="F1810" s="18">
        <v>4</v>
      </c>
      <c r="G1810" s="19">
        <v>412</v>
      </c>
      <c r="H1810" s="19">
        <v>331</v>
      </c>
      <c r="I1810" s="19">
        <v>323</v>
      </c>
      <c r="J1810" s="19">
        <v>332</v>
      </c>
      <c r="K1810" s="18">
        <v>2</v>
      </c>
      <c r="L1810" s="18">
        <v>60</v>
      </c>
      <c r="M1810" s="20">
        <v>1530</v>
      </c>
    </row>
    <row r="1811" spans="1:13" s="21" customFormat="1" ht="16.5">
      <c r="A1811" s="18">
        <v>4002323</v>
      </c>
      <c r="B1811" s="18">
        <v>4002301</v>
      </c>
      <c r="C1811" s="18" t="s">
        <v>74</v>
      </c>
      <c r="D1811" s="18">
        <v>23</v>
      </c>
      <c r="E1811" s="18">
        <v>70</v>
      </c>
      <c r="F1811" s="18">
        <v>4</v>
      </c>
      <c r="G1811" s="19">
        <v>411</v>
      </c>
      <c r="H1811" s="19">
        <v>333</v>
      </c>
      <c r="I1811" s="19">
        <v>322</v>
      </c>
      <c r="J1811" s="19">
        <v>331</v>
      </c>
      <c r="K1811" s="18">
        <v>2</v>
      </c>
      <c r="L1811" s="18">
        <v>60</v>
      </c>
      <c r="M1811" s="20">
        <v>1550</v>
      </c>
    </row>
    <row r="1812" spans="1:13" s="21" customFormat="1" ht="16.5">
      <c r="A1812" s="18">
        <v>4002324</v>
      </c>
      <c r="B1812" s="18">
        <v>4002301</v>
      </c>
      <c r="C1812" s="18" t="s">
        <v>74</v>
      </c>
      <c r="D1812" s="18">
        <v>24</v>
      </c>
      <c r="E1812" s="18">
        <v>70</v>
      </c>
      <c r="F1812" s="18">
        <v>4</v>
      </c>
      <c r="G1812" s="19">
        <v>413</v>
      </c>
      <c r="H1812" s="19">
        <v>432</v>
      </c>
      <c r="I1812" s="19">
        <v>321</v>
      </c>
      <c r="J1812" s="19">
        <v>333</v>
      </c>
      <c r="K1812" s="18">
        <v>2</v>
      </c>
      <c r="L1812" s="18">
        <v>60</v>
      </c>
      <c r="M1812" s="20">
        <v>1570</v>
      </c>
    </row>
    <row r="1813" spans="1:13" s="21" customFormat="1" ht="16.5">
      <c r="A1813" s="18">
        <v>4002325</v>
      </c>
      <c r="B1813" s="18">
        <v>4002301</v>
      </c>
      <c r="C1813" s="18" t="s">
        <v>74</v>
      </c>
      <c r="D1813" s="18">
        <v>25</v>
      </c>
      <c r="E1813" s="18">
        <v>70</v>
      </c>
      <c r="F1813" s="18">
        <v>4</v>
      </c>
      <c r="G1813" s="19">
        <v>412</v>
      </c>
      <c r="H1813" s="19">
        <v>421</v>
      </c>
      <c r="I1813" s="19">
        <v>323</v>
      </c>
      <c r="J1813" s="19">
        <v>332</v>
      </c>
      <c r="K1813" s="18">
        <v>2</v>
      </c>
      <c r="L1813" s="18">
        <v>60</v>
      </c>
      <c r="M1813" s="20">
        <v>1610</v>
      </c>
    </row>
    <row r="1814" spans="1:13" s="21" customFormat="1" ht="16.5">
      <c r="A1814" s="18">
        <v>4002326</v>
      </c>
      <c r="B1814" s="18">
        <v>4002301</v>
      </c>
      <c r="C1814" s="18" t="s">
        <v>74</v>
      </c>
      <c r="D1814" s="18">
        <v>26</v>
      </c>
      <c r="E1814" s="18">
        <v>70</v>
      </c>
      <c r="F1814" s="18">
        <v>4</v>
      </c>
      <c r="G1814" s="19">
        <v>411</v>
      </c>
      <c r="H1814" s="19">
        <v>433</v>
      </c>
      <c r="I1814" s="19">
        <v>322</v>
      </c>
      <c r="J1814" s="19">
        <v>331</v>
      </c>
      <c r="K1814" s="18">
        <v>2</v>
      </c>
      <c r="L1814" s="18">
        <v>60</v>
      </c>
      <c r="M1814" s="20">
        <v>1630</v>
      </c>
    </row>
    <row r="1815" spans="1:13" s="21" customFormat="1" ht="16.5">
      <c r="A1815" s="18">
        <v>4002327</v>
      </c>
      <c r="B1815" s="18">
        <v>4002301</v>
      </c>
      <c r="C1815" s="18" t="s">
        <v>74</v>
      </c>
      <c r="D1815" s="18">
        <v>27</v>
      </c>
      <c r="E1815" s="18">
        <v>70</v>
      </c>
      <c r="F1815" s="18">
        <v>4</v>
      </c>
      <c r="G1815" s="19">
        <v>413</v>
      </c>
      <c r="H1815" s="19">
        <v>432</v>
      </c>
      <c r="I1815" s="19">
        <v>321</v>
      </c>
      <c r="J1815" s="19">
        <v>333</v>
      </c>
      <c r="K1815" s="18">
        <v>2</v>
      </c>
      <c r="L1815" s="18">
        <v>60</v>
      </c>
      <c r="M1815" s="20">
        <v>1650</v>
      </c>
    </row>
    <row r="1816" spans="1:13" s="21" customFormat="1" ht="16.5">
      <c r="A1816" s="18">
        <v>4002328</v>
      </c>
      <c r="B1816" s="18">
        <v>4002301</v>
      </c>
      <c r="C1816" s="18" t="s">
        <v>74</v>
      </c>
      <c r="D1816" s="18">
        <v>28</v>
      </c>
      <c r="E1816" s="18">
        <v>70</v>
      </c>
      <c r="F1816" s="18">
        <v>4</v>
      </c>
      <c r="G1816" s="19">
        <v>412</v>
      </c>
      <c r="H1816" s="19">
        <v>421</v>
      </c>
      <c r="I1816" s="19">
        <v>323</v>
      </c>
      <c r="J1816" s="19">
        <v>332</v>
      </c>
      <c r="K1816" s="18">
        <v>2</v>
      </c>
      <c r="L1816" s="18">
        <v>60</v>
      </c>
      <c r="M1816" s="20">
        <v>1670</v>
      </c>
    </row>
    <row r="1817" spans="1:13" s="21" customFormat="1" ht="16.5">
      <c r="A1817" s="18">
        <v>4002329</v>
      </c>
      <c r="B1817" s="18">
        <v>4002301</v>
      </c>
      <c r="C1817" s="18" t="s">
        <v>74</v>
      </c>
      <c r="D1817" s="18">
        <v>29</v>
      </c>
      <c r="E1817" s="18">
        <v>70</v>
      </c>
      <c r="F1817" s="18">
        <v>4</v>
      </c>
      <c r="G1817" s="19">
        <v>411</v>
      </c>
      <c r="H1817" s="19">
        <v>413</v>
      </c>
      <c r="I1817" s="19">
        <v>422</v>
      </c>
      <c r="J1817" s="19">
        <v>431</v>
      </c>
      <c r="K1817" s="18">
        <v>2</v>
      </c>
      <c r="L1817" s="18">
        <v>60</v>
      </c>
      <c r="M1817" s="20">
        <v>2170</v>
      </c>
    </row>
    <row r="1818" spans="1:13" s="21" customFormat="1" ht="16.5">
      <c r="A1818" s="18">
        <v>4002330</v>
      </c>
      <c r="B1818" s="18">
        <v>4002301</v>
      </c>
      <c r="C1818" s="18" t="s">
        <v>74</v>
      </c>
      <c r="D1818" s="18">
        <v>30</v>
      </c>
      <c r="E1818" s="18">
        <v>80</v>
      </c>
      <c r="F1818" s="18">
        <v>4</v>
      </c>
      <c r="G1818" s="19">
        <v>513</v>
      </c>
      <c r="H1818" s="19">
        <v>432</v>
      </c>
      <c r="I1818" s="19">
        <v>421</v>
      </c>
      <c r="J1818" s="19">
        <v>433</v>
      </c>
      <c r="K1818" s="18">
        <v>2</v>
      </c>
      <c r="L1818" s="18">
        <v>60</v>
      </c>
      <c r="M1818" s="20">
        <v>2210</v>
      </c>
    </row>
    <row r="1819" spans="1:13" s="21" customFormat="1" ht="16.5">
      <c r="A1819" s="18">
        <v>4002331</v>
      </c>
      <c r="B1819" s="18">
        <v>4002301</v>
      </c>
      <c r="C1819" s="18" t="s">
        <v>74</v>
      </c>
      <c r="D1819" s="18">
        <v>31</v>
      </c>
      <c r="E1819" s="18">
        <v>80</v>
      </c>
      <c r="F1819" s="18">
        <v>4</v>
      </c>
      <c r="G1819" s="19">
        <v>512</v>
      </c>
      <c r="H1819" s="19">
        <v>431</v>
      </c>
      <c r="I1819" s="19">
        <v>423</v>
      </c>
      <c r="J1819" s="19">
        <v>432</v>
      </c>
      <c r="K1819" s="18">
        <v>2</v>
      </c>
      <c r="L1819" s="18">
        <v>60</v>
      </c>
      <c r="M1819" s="20">
        <v>2230</v>
      </c>
    </row>
    <row r="1820" spans="1:13" s="21" customFormat="1" ht="16.5">
      <c r="A1820" s="18">
        <v>4002332</v>
      </c>
      <c r="B1820" s="18">
        <v>4002301</v>
      </c>
      <c r="C1820" s="18" t="s">
        <v>74</v>
      </c>
      <c r="D1820" s="18">
        <v>32</v>
      </c>
      <c r="E1820" s="18">
        <v>80</v>
      </c>
      <c r="F1820" s="18">
        <v>4</v>
      </c>
      <c r="G1820" s="19">
        <v>511</v>
      </c>
      <c r="H1820" s="19">
        <v>433</v>
      </c>
      <c r="I1820" s="19">
        <v>422</v>
      </c>
      <c r="J1820" s="19">
        <v>431</v>
      </c>
      <c r="K1820" s="18">
        <v>2</v>
      </c>
      <c r="L1820" s="18">
        <v>60</v>
      </c>
      <c r="M1820" s="20">
        <v>2250</v>
      </c>
    </row>
    <row r="1821" spans="1:13" s="21" customFormat="1" ht="16.5">
      <c r="A1821" s="18">
        <v>4002333</v>
      </c>
      <c r="B1821" s="18">
        <v>4002301</v>
      </c>
      <c r="C1821" s="18" t="s">
        <v>74</v>
      </c>
      <c r="D1821" s="18">
        <v>33</v>
      </c>
      <c r="E1821" s="18">
        <v>80</v>
      </c>
      <c r="F1821" s="18">
        <v>4</v>
      </c>
      <c r="G1821" s="19">
        <v>513</v>
      </c>
      <c r="H1821" s="19">
        <v>432</v>
      </c>
      <c r="I1821" s="19">
        <v>421</v>
      </c>
      <c r="J1821" s="19">
        <v>433</v>
      </c>
      <c r="K1821" s="18">
        <v>2</v>
      </c>
      <c r="L1821" s="18">
        <v>60</v>
      </c>
      <c r="M1821" s="20">
        <v>2270</v>
      </c>
    </row>
    <row r="1822" spans="1:13" s="21" customFormat="1" ht="16.5">
      <c r="A1822" s="18">
        <v>4002334</v>
      </c>
      <c r="B1822" s="18">
        <v>4002301</v>
      </c>
      <c r="C1822" s="18" t="s">
        <v>74</v>
      </c>
      <c r="D1822" s="18">
        <v>34</v>
      </c>
      <c r="E1822" s="18">
        <v>80</v>
      </c>
      <c r="F1822" s="18">
        <v>4</v>
      </c>
      <c r="G1822" s="19">
        <v>512</v>
      </c>
      <c r="H1822" s="19">
        <v>431</v>
      </c>
      <c r="I1822" s="19">
        <v>423</v>
      </c>
      <c r="J1822" s="19">
        <v>432</v>
      </c>
      <c r="K1822" s="18">
        <v>2</v>
      </c>
      <c r="L1822" s="18">
        <v>60</v>
      </c>
      <c r="M1822" s="20">
        <v>2290</v>
      </c>
    </row>
    <row r="1823" spans="1:13" s="21" customFormat="1" ht="16.5">
      <c r="A1823" s="18">
        <v>4002335</v>
      </c>
      <c r="B1823" s="18">
        <v>4002301</v>
      </c>
      <c r="C1823" s="18" t="s">
        <v>74</v>
      </c>
      <c r="D1823" s="18">
        <v>35</v>
      </c>
      <c r="E1823" s="18">
        <v>80</v>
      </c>
      <c r="F1823" s="18">
        <v>4</v>
      </c>
      <c r="G1823" s="19">
        <v>511</v>
      </c>
      <c r="H1823" s="19">
        <v>533</v>
      </c>
      <c r="I1823" s="19">
        <v>422</v>
      </c>
      <c r="J1823" s="19">
        <v>431</v>
      </c>
      <c r="K1823" s="18">
        <v>2</v>
      </c>
      <c r="L1823" s="18">
        <v>60</v>
      </c>
      <c r="M1823" s="20">
        <v>2330</v>
      </c>
    </row>
    <row r="1824" spans="1:13" s="21" customFormat="1" ht="16.5">
      <c r="A1824" s="18">
        <v>4002336</v>
      </c>
      <c r="B1824" s="18">
        <v>4002301</v>
      </c>
      <c r="C1824" s="18" t="s">
        <v>74</v>
      </c>
      <c r="D1824" s="18">
        <v>36</v>
      </c>
      <c r="E1824" s="18">
        <v>80</v>
      </c>
      <c r="F1824" s="18">
        <v>4</v>
      </c>
      <c r="G1824" s="19">
        <v>513</v>
      </c>
      <c r="H1824" s="19">
        <v>512</v>
      </c>
      <c r="I1824" s="19">
        <v>421</v>
      </c>
      <c r="J1824" s="19">
        <v>433</v>
      </c>
      <c r="K1824" s="18">
        <v>2</v>
      </c>
      <c r="L1824" s="18">
        <v>60</v>
      </c>
      <c r="M1824" s="20">
        <v>2350</v>
      </c>
    </row>
    <row r="1825" spans="1:13" s="21" customFormat="1" ht="16.5">
      <c r="A1825" s="18">
        <v>4002337</v>
      </c>
      <c r="B1825" s="18">
        <v>4002301</v>
      </c>
      <c r="C1825" s="18" t="s">
        <v>74</v>
      </c>
      <c r="D1825" s="18">
        <v>37</v>
      </c>
      <c r="E1825" s="18">
        <v>80</v>
      </c>
      <c r="F1825" s="18">
        <v>4</v>
      </c>
      <c r="G1825" s="19">
        <v>512</v>
      </c>
      <c r="H1825" s="19">
        <v>521</v>
      </c>
      <c r="I1825" s="19">
        <v>423</v>
      </c>
      <c r="J1825" s="19">
        <v>432</v>
      </c>
      <c r="K1825" s="18">
        <v>2</v>
      </c>
      <c r="L1825" s="18">
        <v>60</v>
      </c>
      <c r="M1825" s="20">
        <v>2370</v>
      </c>
    </row>
    <row r="1826" spans="1:13" s="21" customFormat="1" ht="16.5">
      <c r="A1826" s="18">
        <v>4002338</v>
      </c>
      <c r="B1826" s="18">
        <v>4002301</v>
      </c>
      <c r="C1826" s="18" t="s">
        <v>74</v>
      </c>
      <c r="D1826" s="18">
        <v>38</v>
      </c>
      <c r="E1826" s="18">
        <v>80</v>
      </c>
      <c r="F1826" s="18">
        <v>4</v>
      </c>
      <c r="G1826" s="19">
        <v>511</v>
      </c>
      <c r="H1826" s="19">
        <v>533</v>
      </c>
      <c r="I1826" s="19">
        <v>422</v>
      </c>
      <c r="J1826" s="19">
        <v>431</v>
      </c>
      <c r="K1826" s="18">
        <v>2</v>
      </c>
      <c r="L1826" s="18">
        <v>60</v>
      </c>
      <c r="M1826" s="20">
        <v>2390</v>
      </c>
    </row>
    <row r="1827" spans="1:13" s="21" customFormat="1" ht="16.5">
      <c r="A1827" s="18">
        <v>4002339</v>
      </c>
      <c r="B1827" s="18">
        <v>4002301</v>
      </c>
      <c r="C1827" s="18" t="s">
        <v>74</v>
      </c>
      <c r="D1827" s="18">
        <v>39</v>
      </c>
      <c r="E1827" s="18">
        <v>80</v>
      </c>
      <c r="F1827" s="18">
        <v>4</v>
      </c>
      <c r="G1827" s="19">
        <v>513</v>
      </c>
      <c r="H1827" s="19">
        <v>522</v>
      </c>
      <c r="I1827" s="19">
        <v>521</v>
      </c>
      <c r="J1827" s="19">
        <v>533</v>
      </c>
      <c r="K1827" s="18">
        <v>2</v>
      </c>
      <c r="L1827" s="18">
        <v>60</v>
      </c>
      <c r="M1827" s="20">
        <v>2890</v>
      </c>
    </row>
    <row r="1828" spans="1:13" s="21" customFormat="1" ht="16.5">
      <c r="A1828" s="18">
        <v>4002340</v>
      </c>
      <c r="B1828" s="18">
        <v>4002301</v>
      </c>
      <c r="C1828" s="18" t="s">
        <v>74</v>
      </c>
      <c r="D1828" s="18">
        <v>40</v>
      </c>
      <c r="E1828" s="18">
        <v>90</v>
      </c>
      <c r="F1828" s="18">
        <v>4</v>
      </c>
      <c r="G1828" s="19">
        <v>622</v>
      </c>
      <c r="H1828" s="19">
        <v>531</v>
      </c>
      <c r="I1828" s="19">
        <v>523</v>
      </c>
      <c r="J1828" s="19">
        <v>532</v>
      </c>
      <c r="K1828" s="18">
        <v>2</v>
      </c>
      <c r="L1828" s="18">
        <v>60</v>
      </c>
      <c r="M1828" s="20">
        <v>2930</v>
      </c>
    </row>
    <row r="1829" spans="1:13" s="21" customFormat="1" ht="16.5">
      <c r="A1829" s="18">
        <v>4002341</v>
      </c>
      <c r="B1829" s="18">
        <v>4002301</v>
      </c>
      <c r="C1829" s="18" t="s">
        <v>74</v>
      </c>
      <c r="D1829" s="18">
        <v>41</v>
      </c>
      <c r="E1829" s="18">
        <v>90</v>
      </c>
      <c r="F1829" s="18">
        <v>4</v>
      </c>
      <c r="G1829" s="19">
        <v>621</v>
      </c>
      <c r="H1829" s="19">
        <v>533</v>
      </c>
      <c r="I1829" s="19">
        <v>522</v>
      </c>
      <c r="J1829" s="19">
        <v>531</v>
      </c>
      <c r="K1829" s="18">
        <v>2</v>
      </c>
      <c r="L1829" s="18">
        <v>60</v>
      </c>
      <c r="M1829" s="20">
        <v>2950</v>
      </c>
    </row>
    <row r="1830" spans="1:13" s="21" customFormat="1" ht="16.5">
      <c r="A1830" s="18">
        <v>4002342</v>
      </c>
      <c r="B1830" s="18">
        <v>4002301</v>
      </c>
      <c r="C1830" s="18" t="s">
        <v>74</v>
      </c>
      <c r="D1830" s="18">
        <v>42</v>
      </c>
      <c r="E1830" s="18">
        <v>90</v>
      </c>
      <c r="F1830" s="18">
        <v>4</v>
      </c>
      <c r="G1830" s="19">
        <v>623</v>
      </c>
      <c r="H1830" s="19">
        <v>532</v>
      </c>
      <c r="I1830" s="19">
        <v>521</v>
      </c>
      <c r="J1830" s="19">
        <v>533</v>
      </c>
      <c r="K1830" s="18">
        <v>2</v>
      </c>
      <c r="L1830" s="18">
        <v>60</v>
      </c>
      <c r="M1830" s="20">
        <v>2970</v>
      </c>
    </row>
    <row r="1831" spans="1:13" s="21" customFormat="1" ht="16.5">
      <c r="A1831" s="18">
        <v>4002343</v>
      </c>
      <c r="B1831" s="18">
        <v>4002301</v>
      </c>
      <c r="C1831" s="18" t="s">
        <v>74</v>
      </c>
      <c r="D1831" s="18">
        <v>43</v>
      </c>
      <c r="E1831" s="18">
        <v>90</v>
      </c>
      <c r="F1831" s="18">
        <v>4</v>
      </c>
      <c r="G1831" s="19">
        <v>622</v>
      </c>
      <c r="H1831" s="19">
        <v>531</v>
      </c>
      <c r="I1831" s="19">
        <v>523</v>
      </c>
      <c r="J1831" s="19">
        <v>532</v>
      </c>
      <c r="K1831" s="18">
        <v>2</v>
      </c>
      <c r="L1831" s="18">
        <v>60</v>
      </c>
      <c r="M1831" s="20">
        <v>2990</v>
      </c>
    </row>
    <row r="1832" spans="1:13" s="21" customFormat="1" ht="16.5">
      <c r="A1832" s="18">
        <v>4002344</v>
      </c>
      <c r="B1832" s="18">
        <v>4002301</v>
      </c>
      <c r="C1832" s="18" t="s">
        <v>74</v>
      </c>
      <c r="D1832" s="18">
        <v>44</v>
      </c>
      <c r="E1832" s="18">
        <v>90</v>
      </c>
      <c r="F1832" s="18">
        <v>4</v>
      </c>
      <c r="G1832" s="19">
        <v>621</v>
      </c>
      <c r="H1832" s="19">
        <v>533</v>
      </c>
      <c r="I1832" s="19">
        <v>522</v>
      </c>
      <c r="J1832" s="19">
        <v>531</v>
      </c>
      <c r="K1832" s="18">
        <v>2</v>
      </c>
      <c r="L1832" s="18">
        <v>60</v>
      </c>
      <c r="M1832" s="20">
        <v>3010</v>
      </c>
    </row>
    <row r="1833" spans="1:13" s="21" customFormat="1" ht="16.5">
      <c r="A1833" s="18">
        <v>4002345</v>
      </c>
      <c r="B1833" s="18">
        <v>4002301</v>
      </c>
      <c r="C1833" s="18" t="s">
        <v>74</v>
      </c>
      <c r="D1833" s="18">
        <v>45</v>
      </c>
      <c r="E1833" s="18">
        <v>90</v>
      </c>
      <c r="F1833" s="18">
        <v>4</v>
      </c>
      <c r="G1833" s="19">
        <v>623</v>
      </c>
      <c r="H1833" s="19">
        <v>632</v>
      </c>
      <c r="I1833" s="19">
        <v>521</v>
      </c>
      <c r="J1833" s="19">
        <v>533</v>
      </c>
      <c r="K1833" s="18">
        <v>2</v>
      </c>
      <c r="L1833" s="18">
        <v>60</v>
      </c>
      <c r="M1833" s="20">
        <v>3050</v>
      </c>
    </row>
    <row r="1834" spans="1:13" s="21" customFormat="1" ht="16.5">
      <c r="A1834" s="18">
        <v>4002346</v>
      </c>
      <c r="B1834" s="18">
        <v>4002301</v>
      </c>
      <c r="C1834" s="18" t="s">
        <v>74</v>
      </c>
      <c r="D1834" s="18">
        <v>46</v>
      </c>
      <c r="E1834" s="18">
        <v>90</v>
      </c>
      <c r="F1834" s="18">
        <v>4</v>
      </c>
      <c r="G1834" s="19">
        <v>612</v>
      </c>
      <c r="H1834" s="19">
        <v>631</v>
      </c>
      <c r="I1834" s="19">
        <v>523</v>
      </c>
      <c r="J1834" s="19">
        <v>532</v>
      </c>
      <c r="K1834" s="18">
        <v>2</v>
      </c>
      <c r="L1834" s="18">
        <v>60</v>
      </c>
      <c r="M1834" s="20">
        <v>3070</v>
      </c>
    </row>
    <row r="1835" spans="1:13" s="21" customFormat="1" ht="16.5">
      <c r="A1835" s="18">
        <v>4002347</v>
      </c>
      <c r="B1835" s="18">
        <v>4002301</v>
      </c>
      <c r="C1835" s="18" t="s">
        <v>74</v>
      </c>
      <c r="D1835" s="18">
        <v>47</v>
      </c>
      <c r="E1835" s="18">
        <v>90</v>
      </c>
      <c r="F1835" s="18">
        <v>4</v>
      </c>
      <c r="G1835" s="19">
        <v>621</v>
      </c>
      <c r="H1835" s="19">
        <v>633</v>
      </c>
      <c r="I1835" s="19">
        <v>522</v>
      </c>
      <c r="J1835" s="19">
        <v>531</v>
      </c>
      <c r="K1835" s="18">
        <v>2</v>
      </c>
      <c r="L1835" s="18">
        <v>60</v>
      </c>
      <c r="M1835" s="20">
        <v>3090</v>
      </c>
    </row>
    <row r="1836" spans="1:13" s="21" customFormat="1" ht="16.5">
      <c r="A1836" s="18">
        <v>4002348</v>
      </c>
      <c r="B1836" s="18">
        <v>4002301</v>
      </c>
      <c r="C1836" s="18" t="s">
        <v>74</v>
      </c>
      <c r="D1836" s="18">
        <v>48</v>
      </c>
      <c r="E1836" s="18">
        <v>90</v>
      </c>
      <c r="F1836" s="18">
        <v>4</v>
      </c>
      <c r="G1836" s="19">
        <v>613</v>
      </c>
      <c r="H1836" s="19">
        <v>632</v>
      </c>
      <c r="I1836" s="19">
        <v>521</v>
      </c>
      <c r="J1836" s="19">
        <v>533</v>
      </c>
      <c r="K1836" s="18">
        <v>2</v>
      </c>
      <c r="L1836" s="18">
        <v>60</v>
      </c>
      <c r="M1836" s="20">
        <v>3110</v>
      </c>
    </row>
    <row r="1837" spans="1:13" s="21" customFormat="1" ht="16.5">
      <c r="A1837" s="18">
        <v>4002349</v>
      </c>
      <c r="B1837" s="18">
        <v>4002301</v>
      </c>
      <c r="C1837" s="18" t="s">
        <v>74</v>
      </c>
      <c r="D1837" s="18">
        <v>49</v>
      </c>
      <c r="E1837" s="18">
        <v>90</v>
      </c>
      <c r="F1837" s="18">
        <v>4</v>
      </c>
      <c r="G1837" s="19">
        <v>612</v>
      </c>
      <c r="H1837" s="19">
        <v>631</v>
      </c>
      <c r="I1837" s="19">
        <v>623</v>
      </c>
      <c r="J1837" s="19">
        <v>632</v>
      </c>
      <c r="K1837" s="18">
        <v>2</v>
      </c>
      <c r="L1837" s="18">
        <v>60</v>
      </c>
      <c r="M1837" s="20">
        <v>3610</v>
      </c>
    </row>
    <row r="1838" spans="1:13" s="21" customFormat="1" ht="16.5">
      <c r="A1838" s="18">
        <v>4002350</v>
      </c>
      <c r="B1838" s="18">
        <v>4002301</v>
      </c>
      <c r="C1838" s="18" t="s">
        <v>74</v>
      </c>
      <c r="D1838" s="18">
        <v>50</v>
      </c>
      <c r="E1838" s="18">
        <v>120</v>
      </c>
      <c r="F1838" s="18">
        <v>4</v>
      </c>
      <c r="G1838" s="19">
        <v>611</v>
      </c>
      <c r="H1838" s="19">
        <v>633</v>
      </c>
      <c r="I1838" s="19">
        <v>622</v>
      </c>
      <c r="J1838" s="19">
        <v>631</v>
      </c>
      <c r="K1838" s="18">
        <v>2</v>
      </c>
      <c r="L1838" s="18">
        <v>60</v>
      </c>
      <c r="M1838" s="20">
        <v>3810</v>
      </c>
    </row>
    <row r="1839" spans="1:13" s="21" customFormat="1" ht="16.5">
      <c r="A1839" s="18">
        <v>4004500</v>
      </c>
      <c r="B1839" s="18">
        <v>4004501</v>
      </c>
      <c r="C1839" s="18" t="s">
        <v>75</v>
      </c>
      <c r="D1839" s="18">
        <v>0</v>
      </c>
      <c r="E1839" s="18">
        <v>50</v>
      </c>
      <c r="F1839" s="18">
        <v>2</v>
      </c>
      <c r="G1839" s="19">
        <v>112</v>
      </c>
      <c r="H1839" s="19">
        <v>131</v>
      </c>
      <c r="I1839" s="19">
        <v>0</v>
      </c>
      <c r="J1839" s="19">
        <v>0</v>
      </c>
      <c r="K1839" s="18">
        <v>2</v>
      </c>
      <c r="L1839" s="18">
        <v>60</v>
      </c>
      <c r="M1839" s="20">
        <v>60</v>
      </c>
    </row>
    <row r="1840" spans="1:13" s="21" customFormat="1" ht="16.5">
      <c r="A1840" s="18">
        <v>4004501</v>
      </c>
      <c r="B1840" s="18">
        <v>4004501</v>
      </c>
      <c r="C1840" s="18" t="s">
        <v>75</v>
      </c>
      <c r="D1840" s="18">
        <v>1</v>
      </c>
      <c r="E1840" s="18">
        <v>50</v>
      </c>
      <c r="F1840" s="18">
        <v>3</v>
      </c>
      <c r="G1840" s="19">
        <v>211</v>
      </c>
      <c r="H1840" s="19">
        <v>134</v>
      </c>
      <c r="I1840" s="19">
        <v>123</v>
      </c>
      <c r="J1840" s="19">
        <v>0</v>
      </c>
      <c r="K1840" s="18">
        <v>2</v>
      </c>
      <c r="L1840" s="18">
        <v>60</v>
      </c>
      <c r="M1840" s="20">
        <v>80</v>
      </c>
    </row>
    <row r="1841" spans="1:13" s="21" customFormat="1" ht="16.5">
      <c r="A1841" s="18">
        <v>4004502</v>
      </c>
      <c r="B1841" s="18">
        <v>4004501</v>
      </c>
      <c r="C1841" s="18" t="s">
        <v>75</v>
      </c>
      <c r="D1841" s="18">
        <v>2</v>
      </c>
      <c r="E1841" s="18">
        <v>50</v>
      </c>
      <c r="F1841" s="18">
        <v>4</v>
      </c>
      <c r="G1841" s="19">
        <v>214</v>
      </c>
      <c r="H1841" s="19">
        <v>133</v>
      </c>
      <c r="I1841" s="19">
        <v>122</v>
      </c>
      <c r="J1841" s="19">
        <v>131</v>
      </c>
      <c r="K1841" s="18">
        <v>2</v>
      </c>
      <c r="L1841" s="18">
        <v>60</v>
      </c>
      <c r="M1841" s="20">
        <v>100</v>
      </c>
    </row>
    <row r="1842" spans="1:13" s="21" customFormat="1" ht="16.5">
      <c r="A1842" s="18">
        <v>4004503</v>
      </c>
      <c r="B1842" s="18">
        <v>4004501</v>
      </c>
      <c r="C1842" s="18" t="s">
        <v>75</v>
      </c>
      <c r="D1842" s="18">
        <v>3</v>
      </c>
      <c r="E1842" s="18">
        <v>50</v>
      </c>
      <c r="F1842" s="18">
        <v>4</v>
      </c>
      <c r="G1842" s="19">
        <v>213</v>
      </c>
      <c r="H1842" s="19">
        <v>132</v>
      </c>
      <c r="I1842" s="19">
        <v>121</v>
      </c>
      <c r="J1842" s="19">
        <v>134</v>
      </c>
      <c r="K1842" s="18">
        <v>2</v>
      </c>
      <c r="L1842" s="18">
        <v>60</v>
      </c>
      <c r="M1842" s="20">
        <v>120</v>
      </c>
    </row>
    <row r="1843" spans="1:13" s="21" customFormat="1" ht="16.5">
      <c r="A1843" s="18">
        <v>4004504</v>
      </c>
      <c r="B1843" s="18">
        <v>4004501</v>
      </c>
      <c r="C1843" s="18" t="s">
        <v>75</v>
      </c>
      <c r="D1843" s="18">
        <v>4</v>
      </c>
      <c r="E1843" s="18">
        <v>50</v>
      </c>
      <c r="F1843" s="18">
        <v>4</v>
      </c>
      <c r="G1843" s="19">
        <v>212</v>
      </c>
      <c r="H1843" s="19">
        <v>231</v>
      </c>
      <c r="I1843" s="19">
        <v>124</v>
      </c>
      <c r="J1843" s="19">
        <v>133</v>
      </c>
      <c r="K1843" s="18">
        <v>2</v>
      </c>
      <c r="L1843" s="18">
        <v>60</v>
      </c>
      <c r="M1843" s="20">
        <v>140</v>
      </c>
    </row>
    <row r="1844" spans="1:13" s="21" customFormat="1" ht="16.5">
      <c r="A1844" s="18">
        <v>4004505</v>
      </c>
      <c r="B1844" s="18">
        <v>4004501</v>
      </c>
      <c r="C1844" s="18" t="s">
        <v>75</v>
      </c>
      <c r="D1844" s="18">
        <v>5</v>
      </c>
      <c r="E1844" s="18">
        <v>50</v>
      </c>
      <c r="F1844" s="18">
        <v>4</v>
      </c>
      <c r="G1844" s="19">
        <v>211</v>
      </c>
      <c r="H1844" s="19">
        <v>234</v>
      </c>
      <c r="I1844" s="19">
        <v>123</v>
      </c>
      <c r="J1844" s="19">
        <v>132</v>
      </c>
      <c r="K1844" s="18">
        <v>2</v>
      </c>
      <c r="L1844" s="18">
        <v>60</v>
      </c>
      <c r="M1844" s="20">
        <v>170</v>
      </c>
    </row>
    <row r="1845" spans="1:13" s="21" customFormat="1" ht="16.5">
      <c r="A1845" s="18">
        <v>4004506</v>
      </c>
      <c r="B1845" s="18">
        <v>4004501</v>
      </c>
      <c r="C1845" s="18" t="s">
        <v>75</v>
      </c>
      <c r="D1845" s="18">
        <v>6</v>
      </c>
      <c r="E1845" s="18">
        <v>50</v>
      </c>
      <c r="F1845" s="18">
        <v>4</v>
      </c>
      <c r="G1845" s="19">
        <v>214</v>
      </c>
      <c r="H1845" s="19">
        <v>233</v>
      </c>
      <c r="I1845" s="19">
        <v>122</v>
      </c>
      <c r="J1845" s="19">
        <v>131</v>
      </c>
      <c r="K1845" s="18">
        <v>2</v>
      </c>
      <c r="L1845" s="18">
        <v>60</v>
      </c>
      <c r="M1845" s="20">
        <v>190</v>
      </c>
    </row>
    <row r="1846" spans="1:13" s="21" customFormat="1" ht="16.5">
      <c r="A1846" s="18">
        <v>4004507</v>
      </c>
      <c r="B1846" s="18">
        <v>4004501</v>
      </c>
      <c r="C1846" s="18" t="s">
        <v>75</v>
      </c>
      <c r="D1846" s="18">
        <v>7</v>
      </c>
      <c r="E1846" s="18">
        <v>50</v>
      </c>
      <c r="F1846" s="18">
        <v>4</v>
      </c>
      <c r="G1846" s="19">
        <v>213</v>
      </c>
      <c r="H1846" s="19">
        <v>232</v>
      </c>
      <c r="I1846" s="19">
        <v>121</v>
      </c>
      <c r="J1846" s="19">
        <v>134</v>
      </c>
      <c r="K1846" s="18">
        <v>2</v>
      </c>
      <c r="L1846" s="18">
        <v>60</v>
      </c>
      <c r="M1846" s="20">
        <v>210</v>
      </c>
    </row>
    <row r="1847" spans="1:13" s="21" customFormat="1" ht="16.5">
      <c r="A1847" s="18">
        <v>4004508</v>
      </c>
      <c r="B1847" s="18">
        <v>4004501</v>
      </c>
      <c r="C1847" s="18" t="s">
        <v>75</v>
      </c>
      <c r="D1847" s="18">
        <v>8</v>
      </c>
      <c r="E1847" s="18">
        <v>50</v>
      </c>
      <c r="F1847" s="18">
        <v>4</v>
      </c>
      <c r="G1847" s="19">
        <v>212</v>
      </c>
      <c r="H1847" s="19">
        <v>231</v>
      </c>
      <c r="I1847" s="19">
        <v>124</v>
      </c>
      <c r="J1847" s="19">
        <v>133</v>
      </c>
      <c r="K1847" s="18">
        <v>2</v>
      </c>
      <c r="L1847" s="18">
        <v>60</v>
      </c>
      <c r="M1847" s="20">
        <v>230</v>
      </c>
    </row>
    <row r="1848" spans="1:13" s="21" customFormat="1" ht="16.5">
      <c r="A1848" s="18">
        <v>4004509</v>
      </c>
      <c r="B1848" s="18">
        <v>4004501</v>
      </c>
      <c r="C1848" s="18" t="s">
        <v>75</v>
      </c>
      <c r="D1848" s="18">
        <v>9</v>
      </c>
      <c r="E1848" s="18">
        <v>50</v>
      </c>
      <c r="F1848" s="18">
        <v>4</v>
      </c>
      <c r="G1848" s="19">
        <v>211</v>
      </c>
      <c r="H1848" s="19">
        <v>234</v>
      </c>
      <c r="I1848" s="19">
        <v>223</v>
      </c>
      <c r="J1848" s="19">
        <v>232</v>
      </c>
      <c r="K1848" s="18">
        <v>2</v>
      </c>
      <c r="L1848" s="18">
        <v>60</v>
      </c>
      <c r="M1848" s="20">
        <v>730</v>
      </c>
    </row>
    <row r="1849" spans="1:13" s="21" customFormat="1" ht="16.5">
      <c r="A1849" s="18">
        <v>4004510</v>
      </c>
      <c r="B1849" s="18">
        <v>4004501</v>
      </c>
      <c r="C1849" s="18" t="s">
        <v>75</v>
      </c>
      <c r="D1849" s="18">
        <v>10</v>
      </c>
      <c r="E1849" s="18">
        <v>60</v>
      </c>
      <c r="F1849" s="18">
        <v>4</v>
      </c>
      <c r="G1849" s="19">
        <v>311</v>
      </c>
      <c r="H1849" s="19">
        <v>233</v>
      </c>
      <c r="I1849" s="19">
        <v>222</v>
      </c>
      <c r="J1849" s="19">
        <v>231</v>
      </c>
      <c r="K1849" s="18">
        <v>2</v>
      </c>
      <c r="L1849" s="18">
        <v>60</v>
      </c>
      <c r="M1849" s="20">
        <v>770</v>
      </c>
    </row>
    <row r="1850" spans="1:13" s="21" customFormat="1" ht="16.5">
      <c r="A1850" s="18">
        <v>4004511</v>
      </c>
      <c r="B1850" s="18">
        <v>4004501</v>
      </c>
      <c r="C1850" s="18" t="s">
        <v>75</v>
      </c>
      <c r="D1850" s="18">
        <v>11</v>
      </c>
      <c r="E1850" s="18">
        <v>60</v>
      </c>
      <c r="F1850" s="18">
        <v>4</v>
      </c>
      <c r="G1850" s="19">
        <v>313</v>
      </c>
      <c r="H1850" s="19">
        <v>232</v>
      </c>
      <c r="I1850" s="19">
        <v>221</v>
      </c>
      <c r="J1850" s="19">
        <v>233</v>
      </c>
      <c r="K1850" s="18">
        <v>2</v>
      </c>
      <c r="L1850" s="18">
        <v>60</v>
      </c>
      <c r="M1850" s="20">
        <v>790</v>
      </c>
    </row>
    <row r="1851" spans="1:13" s="21" customFormat="1" ht="16.5">
      <c r="A1851" s="18">
        <v>4004512</v>
      </c>
      <c r="B1851" s="18">
        <v>4004501</v>
      </c>
      <c r="C1851" s="18" t="s">
        <v>75</v>
      </c>
      <c r="D1851" s="18">
        <v>12</v>
      </c>
      <c r="E1851" s="18">
        <v>60</v>
      </c>
      <c r="F1851" s="18">
        <v>4</v>
      </c>
      <c r="G1851" s="19">
        <v>312</v>
      </c>
      <c r="H1851" s="19">
        <v>231</v>
      </c>
      <c r="I1851" s="19">
        <v>223</v>
      </c>
      <c r="J1851" s="19">
        <v>232</v>
      </c>
      <c r="K1851" s="18">
        <v>2</v>
      </c>
      <c r="L1851" s="18">
        <v>60</v>
      </c>
      <c r="M1851" s="20">
        <v>810</v>
      </c>
    </row>
    <row r="1852" spans="1:13" s="21" customFormat="1" ht="16.5">
      <c r="A1852" s="18">
        <v>4004513</v>
      </c>
      <c r="B1852" s="18">
        <v>4004501</v>
      </c>
      <c r="C1852" s="18" t="s">
        <v>75</v>
      </c>
      <c r="D1852" s="18">
        <v>13</v>
      </c>
      <c r="E1852" s="18">
        <v>60</v>
      </c>
      <c r="F1852" s="18">
        <v>4</v>
      </c>
      <c r="G1852" s="19">
        <v>311</v>
      </c>
      <c r="H1852" s="19">
        <v>323</v>
      </c>
      <c r="I1852" s="19">
        <v>222</v>
      </c>
      <c r="J1852" s="19">
        <v>231</v>
      </c>
      <c r="K1852" s="18">
        <v>2</v>
      </c>
      <c r="L1852" s="18">
        <v>60</v>
      </c>
      <c r="M1852" s="20">
        <v>830</v>
      </c>
    </row>
    <row r="1853" spans="1:13" s="21" customFormat="1" ht="16.5">
      <c r="A1853" s="18">
        <v>4004514</v>
      </c>
      <c r="B1853" s="18">
        <v>4004501</v>
      </c>
      <c r="C1853" s="18" t="s">
        <v>75</v>
      </c>
      <c r="D1853" s="18">
        <v>14</v>
      </c>
      <c r="E1853" s="18">
        <v>60</v>
      </c>
      <c r="F1853" s="18">
        <v>4</v>
      </c>
      <c r="G1853" s="19">
        <v>313</v>
      </c>
      <c r="H1853" s="19">
        <v>322</v>
      </c>
      <c r="I1853" s="19">
        <v>221</v>
      </c>
      <c r="J1853" s="19">
        <v>233</v>
      </c>
      <c r="K1853" s="18">
        <v>2</v>
      </c>
      <c r="L1853" s="18">
        <v>60</v>
      </c>
      <c r="M1853" s="20">
        <v>850</v>
      </c>
    </row>
    <row r="1854" spans="1:13" s="21" customFormat="1" ht="16.5">
      <c r="A1854" s="18">
        <v>4004515</v>
      </c>
      <c r="B1854" s="18">
        <v>4004501</v>
      </c>
      <c r="C1854" s="18" t="s">
        <v>75</v>
      </c>
      <c r="D1854" s="18">
        <v>15</v>
      </c>
      <c r="E1854" s="18">
        <v>60</v>
      </c>
      <c r="F1854" s="18">
        <v>4</v>
      </c>
      <c r="G1854" s="19">
        <v>312</v>
      </c>
      <c r="H1854" s="19">
        <v>321</v>
      </c>
      <c r="I1854" s="19">
        <v>223</v>
      </c>
      <c r="J1854" s="19">
        <v>232</v>
      </c>
      <c r="K1854" s="18">
        <v>2</v>
      </c>
      <c r="L1854" s="18">
        <v>60</v>
      </c>
      <c r="M1854" s="20">
        <v>890</v>
      </c>
    </row>
    <row r="1855" spans="1:13" s="21" customFormat="1" ht="16.5">
      <c r="A1855" s="18">
        <v>4004516</v>
      </c>
      <c r="B1855" s="18">
        <v>4004501</v>
      </c>
      <c r="C1855" s="18" t="s">
        <v>75</v>
      </c>
      <c r="D1855" s="18">
        <v>16</v>
      </c>
      <c r="E1855" s="18">
        <v>60</v>
      </c>
      <c r="F1855" s="18">
        <v>4</v>
      </c>
      <c r="G1855" s="19">
        <v>311</v>
      </c>
      <c r="H1855" s="19">
        <v>333</v>
      </c>
      <c r="I1855" s="19">
        <v>222</v>
      </c>
      <c r="J1855" s="19">
        <v>231</v>
      </c>
      <c r="K1855" s="18">
        <v>2</v>
      </c>
      <c r="L1855" s="18">
        <v>60</v>
      </c>
      <c r="M1855" s="20">
        <v>910</v>
      </c>
    </row>
    <row r="1856" spans="1:13" s="21" customFormat="1" ht="16.5">
      <c r="A1856" s="18">
        <v>4004517</v>
      </c>
      <c r="B1856" s="18">
        <v>4004501</v>
      </c>
      <c r="C1856" s="18" t="s">
        <v>75</v>
      </c>
      <c r="D1856" s="18">
        <v>17</v>
      </c>
      <c r="E1856" s="18">
        <v>60</v>
      </c>
      <c r="F1856" s="18">
        <v>4</v>
      </c>
      <c r="G1856" s="19">
        <v>313</v>
      </c>
      <c r="H1856" s="19">
        <v>332</v>
      </c>
      <c r="I1856" s="19">
        <v>221</v>
      </c>
      <c r="J1856" s="19">
        <v>233</v>
      </c>
      <c r="K1856" s="18">
        <v>2</v>
      </c>
      <c r="L1856" s="18">
        <v>60</v>
      </c>
      <c r="M1856" s="20">
        <v>930</v>
      </c>
    </row>
    <row r="1857" spans="1:13" s="21" customFormat="1" ht="16.5">
      <c r="A1857" s="18">
        <v>4004518</v>
      </c>
      <c r="B1857" s="18">
        <v>4004501</v>
      </c>
      <c r="C1857" s="18" t="s">
        <v>75</v>
      </c>
      <c r="D1857" s="18">
        <v>18</v>
      </c>
      <c r="E1857" s="18">
        <v>60</v>
      </c>
      <c r="F1857" s="18">
        <v>4</v>
      </c>
      <c r="G1857" s="19">
        <v>312</v>
      </c>
      <c r="H1857" s="19">
        <v>331</v>
      </c>
      <c r="I1857" s="19">
        <v>223</v>
      </c>
      <c r="J1857" s="19">
        <v>232</v>
      </c>
      <c r="K1857" s="18">
        <v>2</v>
      </c>
      <c r="L1857" s="18">
        <v>60</v>
      </c>
      <c r="M1857" s="20">
        <v>950</v>
      </c>
    </row>
    <row r="1858" spans="1:13" s="21" customFormat="1" ht="16.5">
      <c r="A1858" s="18">
        <v>4004519</v>
      </c>
      <c r="B1858" s="18">
        <v>4004501</v>
      </c>
      <c r="C1858" s="18" t="s">
        <v>75</v>
      </c>
      <c r="D1858" s="18">
        <v>19</v>
      </c>
      <c r="E1858" s="18">
        <v>60</v>
      </c>
      <c r="F1858" s="18">
        <v>4</v>
      </c>
      <c r="G1858" s="19">
        <v>311</v>
      </c>
      <c r="H1858" s="19">
        <v>333</v>
      </c>
      <c r="I1858" s="19">
        <v>322</v>
      </c>
      <c r="J1858" s="19">
        <v>331</v>
      </c>
      <c r="K1858" s="18">
        <v>2</v>
      </c>
      <c r="L1858" s="18">
        <v>60</v>
      </c>
      <c r="M1858" s="20">
        <v>1450</v>
      </c>
    </row>
    <row r="1859" spans="1:13" s="21" customFormat="1" ht="16.5">
      <c r="A1859" s="18">
        <v>4004520</v>
      </c>
      <c r="B1859" s="18">
        <v>4004501</v>
      </c>
      <c r="C1859" s="18" t="s">
        <v>75</v>
      </c>
      <c r="D1859" s="18">
        <v>20</v>
      </c>
      <c r="E1859" s="18">
        <v>70</v>
      </c>
      <c r="F1859" s="18">
        <v>4</v>
      </c>
      <c r="G1859" s="19">
        <v>413</v>
      </c>
      <c r="H1859" s="19">
        <v>332</v>
      </c>
      <c r="I1859" s="19">
        <v>321</v>
      </c>
      <c r="J1859" s="19">
        <v>333</v>
      </c>
      <c r="K1859" s="18">
        <v>2</v>
      </c>
      <c r="L1859" s="18">
        <v>60</v>
      </c>
      <c r="M1859" s="20">
        <v>1490</v>
      </c>
    </row>
    <row r="1860" spans="1:13" s="21" customFormat="1" ht="16.5">
      <c r="A1860" s="18">
        <v>4004521</v>
      </c>
      <c r="B1860" s="18">
        <v>4004501</v>
      </c>
      <c r="C1860" s="18" t="s">
        <v>75</v>
      </c>
      <c r="D1860" s="18">
        <v>21</v>
      </c>
      <c r="E1860" s="18">
        <v>70</v>
      </c>
      <c r="F1860" s="18">
        <v>4</v>
      </c>
      <c r="G1860" s="19">
        <v>412</v>
      </c>
      <c r="H1860" s="19">
        <v>331</v>
      </c>
      <c r="I1860" s="19">
        <v>323</v>
      </c>
      <c r="J1860" s="19">
        <v>332</v>
      </c>
      <c r="K1860" s="18">
        <v>2</v>
      </c>
      <c r="L1860" s="18">
        <v>60</v>
      </c>
      <c r="M1860" s="20">
        <v>1510</v>
      </c>
    </row>
    <row r="1861" spans="1:13" s="21" customFormat="1" ht="16.5">
      <c r="A1861" s="18">
        <v>4004522</v>
      </c>
      <c r="B1861" s="18">
        <v>4004501</v>
      </c>
      <c r="C1861" s="18" t="s">
        <v>75</v>
      </c>
      <c r="D1861" s="18">
        <v>22</v>
      </c>
      <c r="E1861" s="18">
        <v>70</v>
      </c>
      <c r="F1861" s="18">
        <v>4</v>
      </c>
      <c r="G1861" s="19">
        <v>411</v>
      </c>
      <c r="H1861" s="19">
        <v>333</v>
      </c>
      <c r="I1861" s="19">
        <v>322</v>
      </c>
      <c r="J1861" s="19">
        <v>331</v>
      </c>
      <c r="K1861" s="18">
        <v>2</v>
      </c>
      <c r="L1861" s="18">
        <v>60</v>
      </c>
      <c r="M1861" s="20">
        <v>1530</v>
      </c>
    </row>
    <row r="1862" spans="1:13" s="21" customFormat="1" ht="16.5">
      <c r="A1862" s="18">
        <v>4004523</v>
      </c>
      <c r="B1862" s="18">
        <v>4004501</v>
      </c>
      <c r="C1862" s="18" t="s">
        <v>75</v>
      </c>
      <c r="D1862" s="18">
        <v>23</v>
      </c>
      <c r="E1862" s="18">
        <v>70</v>
      </c>
      <c r="F1862" s="18">
        <v>4</v>
      </c>
      <c r="G1862" s="19">
        <v>413</v>
      </c>
      <c r="H1862" s="19">
        <v>332</v>
      </c>
      <c r="I1862" s="19">
        <v>321</v>
      </c>
      <c r="J1862" s="19">
        <v>333</v>
      </c>
      <c r="K1862" s="18">
        <v>2</v>
      </c>
      <c r="L1862" s="18">
        <v>60</v>
      </c>
      <c r="M1862" s="20">
        <v>1550</v>
      </c>
    </row>
    <row r="1863" spans="1:13" s="21" customFormat="1" ht="16.5">
      <c r="A1863" s="18">
        <v>4004524</v>
      </c>
      <c r="B1863" s="18">
        <v>4004501</v>
      </c>
      <c r="C1863" s="18" t="s">
        <v>75</v>
      </c>
      <c r="D1863" s="18">
        <v>24</v>
      </c>
      <c r="E1863" s="18">
        <v>70</v>
      </c>
      <c r="F1863" s="18">
        <v>4</v>
      </c>
      <c r="G1863" s="19">
        <v>412</v>
      </c>
      <c r="H1863" s="19">
        <v>431</v>
      </c>
      <c r="I1863" s="19">
        <v>323</v>
      </c>
      <c r="J1863" s="19">
        <v>332</v>
      </c>
      <c r="K1863" s="18">
        <v>2</v>
      </c>
      <c r="L1863" s="18">
        <v>60</v>
      </c>
      <c r="M1863" s="20">
        <v>1570</v>
      </c>
    </row>
    <row r="1864" spans="1:13" s="21" customFormat="1" ht="16.5">
      <c r="A1864" s="18">
        <v>4004525</v>
      </c>
      <c r="B1864" s="18">
        <v>4004501</v>
      </c>
      <c r="C1864" s="18" t="s">
        <v>75</v>
      </c>
      <c r="D1864" s="18">
        <v>25</v>
      </c>
      <c r="E1864" s="18">
        <v>70</v>
      </c>
      <c r="F1864" s="18">
        <v>4</v>
      </c>
      <c r="G1864" s="19">
        <v>411</v>
      </c>
      <c r="H1864" s="19">
        <v>433</v>
      </c>
      <c r="I1864" s="19">
        <v>322</v>
      </c>
      <c r="J1864" s="19">
        <v>331</v>
      </c>
      <c r="K1864" s="18">
        <v>2</v>
      </c>
      <c r="L1864" s="18">
        <v>60</v>
      </c>
      <c r="M1864" s="20">
        <v>1610</v>
      </c>
    </row>
    <row r="1865" spans="1:13" s="21" customFormat="1" ht="16.5">
      <c r="A1865" s="18">
        <v>4004526</v>
      </c>
      <c r="B1865" s="18">
        <v>4004501</v>
      </c>
      <c r="C1865" s="18" t="s">
        <v>75</v>
      </c>
      <c r="D1865" s="18">
        <v>26</v>
      </c>
      <c r="E1865" s="18">
        <v>70</v>
      </c>
      <c r="F1865" s="18">
        <v>4</v>
      </c>
      <c r="G1865" s="19">
        <v>413</v>
      </c>
      <c r="H1865" s="19">
        <v>422</v>
      </c>
      <c r="I1865" s="19">
        <v>321</v>
      </c>
      <c r="J1865" s="19">
        <v>333</v>
      </c>
      <c r="K1865" s="18">
        <v>2</v>
      </c>
      <c r="L1865" s="18">
        <v>60</v>
      </c>
      <c r="M1865" s="20">
        <v>1630</v>
      </c>
    </row>
    <row r="1866" spans="1:13" s="21" customFormat="1" ht="16.5">
      <c r="A1866" s="18">
        <v>4004527</v>
      </c>
      <c r="B1866" s="18">
        <v>4004501</v>
      </c>
      <c r="C1866" s="18" t="s">
        <v>75</v>
      </c>
      <c r="D1866" s="18">
        <v>27</v>
      </c>
      <c r="E1866" s="18">
        <v>70</v>
      </c>
      <c r="F1866" s="18">
        <v>4</v>
      </c>
      <c r="G1866" s="19">
        <v>412</v>
      </c>
      <c r="H1866" s="19">
        <v>421</v>
      </c>
      <c r="I1866" s="19">
        <v>323</v>
      </c>
      <c r="J1866" s="19">
        <v>332</v>
      </c>
      <c r="K1866" s="18">
        <v>2</v>
      </c>
      <c r="L1866" s="18">
        <v>60</v>
      </c>
      <c r="M1866" s="20">
        <v>1650</v>
      </c>
    </row>
    <row r="1867" spans="1:13" s="21" customFormat="1" ht="16.5">
      <c r="A1867" s="18">
        <v>4004528</v>
      </c>
      <c r="B1867" s="18">
        <v>4004501</v>
      </c>
      <c r="C1867" s="18" t="s">
        <v>75</v>
      </c>
      <c r="D1867" s="18">
        <v>28</v>
      </c>
      <c r="E1867" s="18">
        <v>70</v>
      </c>
      <c r="F1867" s="18">
        <v>4</v>
      </c>
      <c r="G1867" s="19">
        <v>411</v>
      </c>
      <c r="H1867" s="19">
        <v>423</v>
      </c>
      <c r="I1867" s="19">
        <v>322</v>
      </c>
      <c r="J1867" s="19">
        <v>331</v>
      </c>
      <c r="K1867" s="18">
        <v>2</v>
      </c>
      <c r="L1867" s="18">
        <v>60</v>
      </c>
      <c r="M1867" s="20">
        <v>1670</v>
      </c>
    </row>
    <row r="1868" spans="1:13" s="21" customFormat="1" ht="16.5">
      <c r="A1868" s="18">
        <v>4004529</v>
      </c>
      <c r="B1868" s="18">
        <v>4004501</v>
      </c>
      <c r="C1868" s="18" t="s">
        <v>75</v>
      </c>
      <c r="D1868" s="18">
        <v>29</v>
      </c>
      <c r="E1868" s="18">
        <v>70</v>
      </c>
      <c r="F1868" s="18">
        <v>4</v>
      </c>
      <c r="G1868" s="19">
        <v>413</v>
      </c>
      <c r="H1868" s="19">
        <v>412</v>
      </c>
      <c r="I1868" s="19">
        <v>421</v>
      </c>
      <c r="J1868" s="19">
        <v>433</v>
      </c>
      <c r="K1868" s="18">
        <v>2</v>
      </c>
      <c r="L1868" s="18">
        <v>60</v>
      </c>
      <c r="M1868" s="20">
        <v>2170</v>
      </c>
    </row>
    <row r="1869" spans="1:13" s="21" customFormat="1" ht="16.5">
      <c r="A1869" s="18">
        <v>4004530</v>
      </c>
      <c r="B1869" s="18">
        <v>4004501</v>
      </c>
      <c r="C1869" s="18" t="s">
        <v>75</v>
      </c>
      <c r="D1869" s="18">
        <v>30</v>
      </c>
      <c r="E1869" s="18">
        <v>80</v>
      </c>
      <c r="F1869" s="18">
        <v>4</v>
      </c>
      <c r="G1869" s="19">
        <v>512</v>
      </c>
      <c r="H1869" s="19">
        <v>431</v>
      </c>
      <c r="I1869" s="19">
        <v>423</v>
      </c>
      <c r="J1869" s="19">
        <v>432</v>
      </c>
      <c r="K1869" s="18">
        <v>2</v>
      </c>
      <c r="L1869" s="18">
        <v>60</v>
      </c>
      <c r="M1869" s="20">
        <v>2210</v>
      </c>
    </row>
    <row r="1870" spans="1:13" s="21" customFormat="1" ht="16.5">
      <c r="A1870" s="18">
        <v>4004531</v>
      </c>
      <c r="B1870" s="18">
        <v>4004501</v>
      </c>
      <c r="C1870" s="18" t="s">
        <v>75</v>
      </c>
      <c r="D1870" s="18">
        <v>31</v>
      </c>
      <c r="E1870" s="18">
        <v>80</v>
      </c>
      <c r="F1870" s="18">
        <v>4</v>
      </c>
      <c r="G1870" s="19">
        <v>511</v>
      </c>
      <c r="H1870" s="19">
        <v>433</v>
      </c>
      <c r="I1870" s="19">
        <v>422</v>
      </c>
      <c r="J1870" s="19">
        <v>431</v>
      </c>
      <c r="K1870" s="18">
        <v>2</v>
      </c>
      <c r="L1870" s="18">
        <v>60</v>
      </c>
      <c r="M1870" s="20">
        <v>2230</v>
      </c>
    </row>
    <row r="1871" spans="1:13" s="21" customFormat="1" ht="16.5">
      <c r="A1871" s="18">
        <v>4004532</v>
      </c>
      <c r="B1871" s="18">
        <v>4004501</v>
      </c>
      <c r="C1871" s="18" t="s">
        <v>75</v>
      </c>
      <c r="D1871" s="18">
        <v>32</v>
      </c>
      <c r="E1871" s="18">
        <v>80</v>
      </c>
      <c r="F1871" s="18">
        <v>4</v>
      </c>
      <c r="G1871" s="19">
        <v>513</v>
      </c>
      <c r="H1871" s="19">
        <v>432</v>
      </c>
      <c r="I1871" s="19">
        <v>421</v>
      </c>
      <c r="J1871" s="19">
        <v>433</v>
      </c>
      <c r="K1871" s="18">
        <v>2</v>
      </c>
      <c r="L1871" s="18">
        <v>60</v>
      </c>
      <c r="M1871" s="20">
        <v>2250</v>
      </c>
    </row>
    <row r="1872" spans="1:13" s="21" customFormat="1" ht="16.5">
      <c r="A1872" s="18">
        <v>4004533</v>
      </c>
      <c r="B1872" s="18">
        <v>4004501</v>
      </c>
      <c r="C1872" s="18" t="s">
        <v>75</v>
      </c>
      <c r="D1872" s="18">
        <v>33</v>
      </c>
      <c r="E1872" s="18">
        <v>80</v>
      </c>
      <c r="F1872" s="18">
        <v>4</v>
      </c>
      <c r="G1872" s="19">
        <v>512</v>
      </c>
      <c r="H1872" s="19">
        <v>431</v>
      </c>
      <c r="I1872" s="19">
        <v>423</v>
      </c>
      <c r="J1872" s="19">
        <v>432</v>
      </c>
      <c r="K1872" s="18">
        <v>2</v>
      </c>
      <c r="L1872" s="18">
        <v>60</v>
      </c>
      <c r="M1872" s="20">
        <v>2270</v>
      </c>
    </row>
    <row r="1873" spans="1:13" s="21" customFormat="1" ht="16.5">
      <c r="A1873" s="18">
        <v>4004534</v>
      </c>
      <c r="B1873" s="18">
        <v>4004501</v>
      </c>
      <c r="C1873" s="18" t="s">
        <v>75</v>
      </c>
      <c r="D1873" s="18">
        <v>34</v>
      </c>
      <c r="E1873" s="18">
        <v>80</v>
      </c>
      <c r="F1873" s="18">
        <v>4</v>
      </c>
      <c r="G1873" s="19">
        <v>511</v>
      </c>
      <c r="H1873" s="19">
        <v>433</v>
      </c>
      <c r="I1873" s="19">
        <v>422</v>
      </c>
      <c r="J1873" s="19">
        <v>431</v>
      </c>
      <c r="K1873" s="18">
        <v>2</v>
      </c>
      <c r="L1873" s="18">
        <v>60</v>
      </c>
      <c r="M1873" s="20">
        <v>2290</v>
      </c>
    </row>
    <row r="1874" spans="1:13" s="21" customFormat="1" ht="16.5">
      <c r="A1874" s="18">
        <v>4004535</v>
      </c>
      <c r="B1874" s="18">
        <v>4004501</v>
      </c>
      <c r="C1874" s="18" t="s">
        <v>75</v>
      </c>
      <c r="D1874" s="18">
        <v>35</v>
      </c>
      <c r="E1874" s="18">
        <v>80</v>
      </c>
      <c r="F1874" s="18">
        <v>4</v>
      </c>
      <c r="G1874" s="19">
        <v>513</v>
      </c>
      <c r="H1874" s="19">
        <v>522</v>
      </c>
      <c r="I1874" s="19">
        <v>421</v>
      </c>
      <c r="J1874" s="19">
        <v>433</v>
      </c>
      <c r="K1874" s="18">
        <v>2</v>
      </c>
      <c r="L1874" s="18">
        <v>60</v>
      </c>
      <c r="M1874" s="20">
        <v>2330</v>
      </c>
    </row>
    <row r="1875" spans="1:13" s="21" customFormat="1" ht="16.5">
      <c r="A1875" s="18">
        <v>4004536</v>
      </c>
      <c r="B1875" s="18">
        <v>4004501</v>
      </c>
      <c r="C1875" s="18" t="s">
        <v>75</v>
      </c>
      <c r="D1875" s="18">
        <v>36</v>
      </c>
      <c r="E1875" s="18">
        <v>80</v>
      </c>
      <c r="F1875" s="18">
        <v>4</v>
      </c>
      <c r="G1875" s="19">
        <v>512</v>
      </c>
      <c r="H1875" s="19">
        <v>521</v>
      </c>
      <c r="I1875" s="19">
        <v>423</v>
      </c>
      <c r="J1875" s="19">
        <v>432</v>
      </c>
      <c r="K1875" s="18">
        <v>2</v>
      </c>
      <c r="L1875" s="18">
        <v>60</v>
      </c>
      <c r="M1875" s="20">
        <v>2350</v>
      </c>
    </row>
    <row r="1876" spans="1:13" s="21" customFormat="1" ht="16.5">
      <c r="A1876" s="18">
        <v>4004537</v>
      </c>
      <c r="B1876" s="18">
        <v>4004501</v>
      </c>
      <c r="C1876" s="18" t="s">
        <v>75</v>
      </c>
      <c r="D1876" s="18">
        <v>37</v>
      </c>
      <c r="E1876" s="18">
        <v>80</v>
      </c>
      <c r="F1876" s="18">
        <v>4</v>
      </c>
      <c r="G1876" s="19">
        <v>511</v>
      </c>
      <c r="H1876" s="19">
        <v>523</v>
      </c>
      <c r="I1876" s="19">
        <v>422</v>
      </c>
      <c r="J1876" s="19">
        <v>431</v>
      </c>
      <c r="K1876" s="18">
        <v>2</v>
      </c>
      <c r="L1876" s="18">
        <v>60</v>
      </c>
      <c r="M1876" s="20">
        <v>2370</v>
      </c>
    </row>
    <row r="1877" spans="1:13" s="21" customFormat="1" ht="16.5">
      <c r="A1877" s="18">
        <v>4004538</v>
      </c>
      <c r="B1877" s="18">
        <v>4004501</v>
      </c>
      <c r="C1877" s="18" t="s">
        <v>75</v>
      </c>
      <c r="D1877" s="18">
        <v>38</v>
      </c>
      <c r="E1877" s="18">
        <v>80</v>
      </c>
      <c r="F1877" s="18">
        <v>4</v>
      </c>
      <c r="G1877" s="19">
        <v>513</v>
      </c>
      <c r="H1877" s="19">
        <v>512</v>
      </c>
      <c r="I1877" s="19">
        <v>421</v>
      </c>
      <c r="J1877" s="19">
        <v>433</v>
      </c>
      <c r="K1877" s="18">
        <v>2</v>
      </c>
      <c r="L1877" s="18">
        <v>60</v>
      </c>
      <c r="M1877" s="20">
        <v>2390</v>
      </c>
    </row>
    <row r="1878" spans="1:13" s="21" customFormat="1" ht="16.5">
      <c r="A1878" s="18">
        <v>4004539</v>
      </c>
      <c r="B1878" s="18">
        <v>4004501</v>
      </c>
      <c r="C1878" s="18" t="s">
        <v>75</v>
      </c>
      <c r="D1878" s="18">
        <v>39</v>
      </c>
      <c r="E1878" s="18">
        <v>80</v>
      </c>
      <c r="F1878" s="18">
        <v>4</v>
      </c>
      <c r="G1878" s="19">
        <v>512</v>
      </c>
      <c r="H1878" s="19">
        <v>531</v>
      </c>
      <c r="I1878" s="19">
        <v>523</v>
      </c>
      <c r="J1878" s="19">
        <v>532</v>
      </c>
      <c r="K1878" s="18">
        <v>2</v>
      </c>
      <c r="L1878" s="18">
        <v>60</v>
      </c>
      <c r="M1878" s="20">
        <v>2890</v>
      </c>
    </row>
    <row r="1879" spans="1:13" s="21" customFormat="1" ht="16.5">
      <c r="A1879" s="18">
        <v>4004540</v>
      </c>
      <c r="B1879" s="18">
        <v>4004501</v>
      </c>
      <c r="C1879" s="18" t="s">
        <v>75</v>
      </c>
      <c r="D1879" s="18">
        <v>40</v>
      </c>
      <c r="E1879" s="18">
        <v>90</v>
      </c>
      <c r="F1879" s="18">
        <v>4</v>
      </c>
      <c r="G1879" s="19">
        <v>621</v>
      </c>
      <c r="H1879" s="19">
        <v>533</v>
      </c>
      <c r="I1879" s="19">
        <v>522</v>
      </c>
      <c r="J1879" s="19">
        <v>531</v>
      </c>
      <c r="K1879" s="18">
        <v>2</v>
      </c>
      <c r="L1879" s="18">
        <v>60</v>
      </c>
      <c r="M1879" s="20">
        <v>2930</v>
      </c>
    </row>
    <row r="1880" spans="1:13" s="21" customFormat="1" ht="16.5">
      <c r="A1880" s="18">
        <v>4004541</v>
      </c>
      <c r="B1880" s="18">
        <v>4004501</v>
      </c>
      <c r="C1880" s="18" t="s">
        <v>75</v>
      </c>
      <c r="D1880" s="18">
        <v>41</v>
      </c>
      <c r="E1880" s="18">
        <v>90</v>
      </c>
      <c r="F1880" s="18">
        <v>4</v>
      </c>
      <c r="G1880" s="19">
        <v>613</v>
      </c>
      <c r="H1880" s="19">
        <v>532</v>
      </c>
      <c r="I1880" s="19">
        <v>521</v>
      </c>
      <c r="J1880" s="19">
        <v>533</v>
      </c>
      <c r="K1880" s="18">
        <v>2</v>
      </c>
      <c r="L1880" s="18">
        <v>60</v>
      </c>
      <c r="M1880" s="20">
        <v>2950</v>
      </c>
    </row>
    <row r="1881" spans="1:13" s="21" customFormat="1" ht="16.5">
      <c r="A1881" s="18">
        <v>4004542</v>
      </c>
      <c r="B1881" s="18">
        <v>4004501</v>
      </c>
      <c r="C1881" s="18" t="s">
        <v>75</v>
      </c>
      <c r="D1881" s="18">
        <v>42</v>
      </c>
      <c r="E1881" s="18">
        <v>90</v>
      </c>
      <c r="F1881" s="18">
        <v>4</v>
      </c>
      <c r="G1881" s="19">
        <v>622</v>
      </c>
      <c r="H1881" s="19">
        <v>531</v>
      </c>
      <c r="I1881" s="19">
        <v>523</v>
      </c>
      <c r="J1881" s="19">
        <v>532</v>
      </c>
      <c r="K1881" s="18">
        <v>2</v>
      </c>
      <c r="L1881" s="18">
        <v>60</v>
      </c>
      <c r="M1881" s="20">
        <v>2970</v>
      </c>
    </row>
    <row r="1882" spans="1:13" s="21" customFormat="1" ht="16.5">
      <c r="A1882" s="18">
        <v>4004543</v>
      </c>
      <c r="B1882" s="18">
        <v>4004501</v>
      </c>
      <c r="C1882" s="18" t="s">
        <v>75</v>
      </c>
      <c r="D1882" s="18">
        <v>43</v>
      </c>
      <c r="E1882" s="18">
        <v>90</v>
      </c>
      <c r="F1882" s="18">
        <v>4</v>
      </c>
      <c r="G1882" s="19">
        <v>621</v>
      </c>
      <c r="H1882" s="19">
        <v>533</v>
      </c>
      <c r="I1882" s="19">
        <v>522</v>
      </c>
      <c r="J1882" s="19">
        <v>531</v>
      </c>
      <c r="K1882" s="18">
        <v>2</v>
      </c>
      <c r="L1882" s="18">
        <v>60</v>
      </c>
      <c r="M1882" s="20">
        <v>2990</v>
      </c>
    </row>
    <row r="1883" spans="1:13" s="21" customFormat="1" ht="16.5">
      <c r="A1883" s="18">
        <v>4004544</v>
      </c>
      <c r="B1883" s="18">
        <v>4004501</v>
      </c>
      <c r="C1883" s="18" t="s">
        <v>75</v>
      </c>
      <c r="D1883" s="18">
        <v>44</v>
      </c>
      <c r="E1883" s="18">
        <v>90</v>
      </c>
      <c r="F1883" s="18">
        <v>4</v>
      </c>
      <c r="G1883" s="19">
        <v>623</v>
      </c>
      <c r="H1883" s="19">
        <v>532</v>
      </c>
      <c r="I1883" s="19">
        <v>521</v>
      </c>
      <c r="J1883" s="19">
        <v>533</v>
      </c>
      <c r="K1883" s="18">
        <v>2</v>
      </c>
      <c r="L1883" s="18">
        <v>60</v>
      </c>
      <c r="M1883" s="20">
        <v>3010</v>
      </c>
    </row>
    <row r="1884" spans="1:13" s="21" customFormat="1" ht="16.5">
      <c r="A1884" s="18">
        <v>4004545</v>
      </c>
      <c r="B1884" s="18">
        <v>4004501</v>
      </c>
      <c r="C1884" s="18" t="s">
        <v>75</v>
      </c>
      <c r="D1884" s="18">
        <v>45</v>
      </c>
      <c r="E1884" s="18">
        <v>90</v>
      </c>
      <c r="F1884" s="18">
        <v>4</v>
      </c>
      <c r="G1884" s="19">
        <v>612</v>
      </c>
      <c r="H1884" s="19">
        <v>631</v>
      </c>
      <c r="I1884" s="19">
        <v>523</v>
      </c>
      <c r="J1884" s="19">
        <v>532</v>
      </c>
      <c r="K1884" s="18">
        <v>2</v>
      </c>
      <c r="L1884" s="18">
        <v>60</v>
      </c>
      <c r="M1884" s="20">
        <v>3050</v>
      </c>
    </row>
    <row r="1885" spans="1:13" s="21" customFormat="1" ht="16.5">
      <c r="A1885" s="18">
        <v>4004546</v>
      </c>
      <c r="B1885" s="18">
        <v>4004501</v>
      </c>
      <c r="C1885" s="18" t="s">
        <v>75</v>
      </c>
      <c r="D1885" s="18">
        <v>46</v>
      </c>
      <c r="E1885" s="18">
        <v>90</v>
      </c>
      <c r="F1885" s="18">
        <v>4</v>
      </c>
      <c r="G1885" s="19">
        <v>621</v>
      </c>
      <c r="H1885" s="19">
        <v>633</v>
      </c>
      <c r="I1885" s="19">
        <v>522</v>
      </c>
      <c r="J1885" s="19">
        <v>531</v>
      </c>
      <c r="K1885" s="18">
        <v>2</v>
      </c>
      <c r="L1885" s="18">
        <v>60</v>
      </c>
      <c r="M1885" s="20">
        <v>3070</v>
      </c>
    </row>
    <row r="1886" spans="1:13" s="21" customFormat="1" ht="16.5">
      <c r="A1886" s="18">
        <v>4004547</v>
      </c>
      <c r="B1886" s="18">
        <v>4004501</v>
      </c>
      <c r="C1886" s="18" t="s">
        <v>75</v>
      </c>
      <c r="D1886" s="18">
        <v>47</v>
      </c>
      <c r="E1886" s="18">
        <v>90</v>
      </c>
      <c r="F1886" s="18">
        <v>4</v>
      </c>
      <c r="G1886" s="19">
        <v>613</v>
      </c>
      <c r="H1886" s="19">
        <v>632</v>
      </c>
      <c r="I1886" s="19">
        <v>521</v>
      </c>
      <c r="J1886" s="19">
        <v>533</v>
      </c>
      <c r="K1886" s="18">
        <v>2</v>
      </c>
      <c r="L1886" s="18">
        <v>60</v>
      </c>
      <c r="M1886" s="20">
        <v>3090</v>
      </c>
    </row>
    <row r="1887" spans="1:13" s="21" customFormat="1" ht="16.5">
      <c r="A1887" s="18">
        <v>4004548</v>
      </c>
      <c r="B1887" s="18">
        <v>4004501</v>
      </c>
      <c r="C1887" s="18" t="s">
        <v>75</v>
      </c>
      <c r="D1887" s="18">
        <v>48</v>
      </c>
      <c r="E1887" s="18">
        <v>90</v>
      </c>
      <c r="F1887" s="18">
        <v>4</v>
      </c>
      <c r="G1887" s="19">
        <v>612</v>
      </c>
      <c r="H1887" s="19">
        <v>631</v>
      </c>
      <c r="I1887" s="19">
        <v>523</v>
      </c>
      <c r="J1887" s="19">
        <v>532</v>
      </c>
      <c r="K1887" s="18">
        <v>2</v>
      </c>
      <c r="L1887" s="18">
        <v>60</v>
      </c>
      <c r="M1887" s="20">
        <v>3110</v>
      </c>
    </row>
    <row r="1888" spans="1:13" s="21" customFormat="1" ht="16.5">
      <c r="A1888" s="18">
        <v>4004549</v>
      </c>
      <c r="B1888" s="18">
        <v>4004501</v>
      </c>
      <c r="C1888" s="18" t="s">
        <v>75</v>
      </c>
      <c r="D1888" s="18">
        <v>49</v>
      </c>
      <c r="E1888" s="18">
        <v>90</v>
      </c>
      <c r="F1888" s="18">
        <v>4</v>
      </c>
      <c r="G1888" s="19">
        <v>611</v>
      </c>
      <c r="H1888" s="19">
        <v>633</v>
      </c>
      <c r="I1888" s="19">
        <v>622</v>
      </c>
      <c r="J1888" s="19">
        <v>631</v>
      </c>
      <c r="K1888" s="18">
        <v>2</v>
      </c>
      <c r="L1888" s="18">
        <v>60</v>
      </c>
      <c r="M1888" s="20">
        <v>3610</v>
      </c>
    </row>
    <row r="1889" spans="1:13" s="21" customFormat="1" ht="16.5">
      <c r="A1889" s="18">
        <v>4004550</v>
      </c>
      <c r="B1889" s="18">
        <v>4004501</v>
      </c>
      <c r="C1889" s="18" t="s">
        <v>75</v>
      </c>
      <c r="D1889" s="18">
        <v>50</v>
      </c>
      <c r="E1889" s="18">
        <v>120</v>
      </c>
      <c r="F1889" s="18">
        <v>4</v>
      </c>
      <c r="G1889" s="19">
        <v>613</v>
      </c>
      <c r="H1889" s="19">
        <v>632</v>
      </c>
      <c r="I1889" s="19">
        <v>621</v>
      </c>
      <c r="J1889" s="19">
        <v>633</v>
      </c>
      <c r="K1889" s="18">
        <v>2</v>
      </c>
      <c r="L1889" s="18">
        <v>60</v>
      </c>
      <c r="M1889" s="20">
        <v>3810</v>
      </c>
    </row>
    <row r="1890" spans="1:13" s="21" customFormat="1" ht="16.5">
      <c r="A1890" s="18">
        <v>4005600</v>
      </c>
      <c r="B1890" s="18">
        <v>4005601</v>
      </c>
      <c r="C1890" s="18" t="s">
        <v>76</v>
      </c>
      <c r="D1890" s="18">
        <v>0</v>
      </c>
      <c r="E1890" s="18">
        <v>50</v>
      </c>
      <c r="F1890" s="18">
        <v>2</v>
      </c>
      <c r="G1890" s="19">
        <v>114</v>
      </c>
      <c r="H1890" s="19">
        <v>133</v>
      </c>
      <c r="I1890" s="19">
        <v>0</v>
      </c>
      <c r="J1890" s="19">
        <v>0</v>
      </c>
      <c r="K1890" s="18">
        <v>2</v>
      </c>
      <c r="L1890" s="18">
        <v>60</v>
      </c>
      <c r="M1890" s="20">
        <v>60</v>
      </c>
    </row>
    <row r="1891" spans="1:13" s="21" customFormat="1" ht="16.5">
      <c r="A1891" s="18">
        <v>4005601</v>
      </c>
      <c r="B1891" s="18">
        <v>4005601</v>
      </c>
      <c r="C1891" s="18" t="s">
        <v>76</v>
      </c>
      <c r="D1891" s="18">
        <v>1</v>
      </c>
      <c r="E1891" s="18">
        <v>50</v>
      </c>
      <c r="F1891" s="18">
        <v>3</v>
      </c>
      <c r="G1891" s="19">
        <v>213</v>
      </c>
      <c r="H1891" s="19">
        <v>132</v>
      </c>
      <c r="I1891" s="19">
        <v>121</v>
      </c>
      <c r="J1891" s="19">
        <v>0</v>
      </c>
      <c r="K1891" s="18">
        <v>2</v>
      </c>
      <c r="L1891" s="18">
        <v>60</v>
      </c>
      <c r="M1891" s="20">
        <v>80</v>
      </c>
    </row>
    <row r="1892" spans="1:13" s="21" customFormat="1" ht="16.5">
      <c r="A1892" s="18">
        <v>4005602</v>
      </c>
      <c r="B1892" s="18">
        <v>4005601</v>
      </c>
      <c r="C1892" s="18" t="s">
        <v>76</v>
      </c>
      <c r="D1892" s="18">
        <v>2</v>
      </c>
      <c r="E1892" s="18">
        <v>50</v>
      </c>
      <c r="F1892" s="18">
        <v>4</v>
      </c>
      <c r="G1892" s="19">
        <v>212</v>
      </c>
      <c r="H1892" s="19">
        <v>131</v>
      </c>
      <c r="I1892" s="19">
        <v>124</v>
      </c>
      <c r="J1892" s="19">
        <v>133</v>
      </c>
      <c r="K1892" s="18">
        <v>2</v>
      </c>
      <c r="L1892" s="18">
        <v>60</v>
      </c>
      <c r="M1892" s="20">
        <v>100</v>
      </c>
    </row>
    <row r="1893" spans="1:13" s="21" customFormat="1" ht="16.5">
      <c r="A1893" s="18">
        <v>4005603</v>
      </c>
      <c r="B1893" s="18">
        <v>4005601</v>
      </c>
      <c r="C1893" s="18" t="s">
        <v>76</v>
      </c>
      <c r="D1893" s="18">
        <v>3</v>
      </c>
      <c r="E1893" s="18">
        <v>50</v>
      </c>
      <c r="F1893" s="18">
        <v>4</v>
      </c>
      <c r="G1893" s="19">
        <v>211</v>
      </c>
      <c r="H1893" s="19">
        <v>134</v>
      </c>
      <c r="I1893" s="19">
        <v>123</v>
      </c>
      <c r="J1893" s="19">
        <v>132</v>
      </c>
      <c r="K1893" s="18">
        <v>2</v>
      </c>
      <c r="L1893" s="18">
        <v>60</v>
      </c>
      <c r="M1893" s="20">
        <v>120</v>
      </c>
    </row>
    <row r="1894" spans="1:13" s="21" customFormat="1" ht="16.5">
      <c r="A1894" s="18">
        <v>4005604</v>
      </c>
      <c r="B1894" s="18">
        <v>4005601</v>
      </c>
      <c r="C1894" s="18" t="s">
        <v>76</v>
      </c>
      <c r="D1894" s="18">
        <v>4</v>
      </c>
      <c r="E1894" s="18">
        <v>50</v>
      </c>
      <c r="F1894" s="18">
        <v>4</v>
      </c>
      <c r="G1894" s="19">
        <v>214</v>
      </c>
      <c r="H1894" s="19">
        <v>233</v>
      </c>
      <c r="I1894" s="19">
        <v>122</v>
      </c>
      <c r="J1894" s="19">
        <v>131</v>
      </c>
      <c r="K1894" s="18">
        <v>2</v>
      </c>
      <c r="L1894" s="18">
        <v>60</v>
      </c>
      <c r="M1894" s="20">
        <v>140</v>
      </c>
    </row>
    <row r="1895" spans="1:13" s="21" customFormat="1" ht="16.5">
      <c r="A1895" s="18">
        <v>4005605</v>
      </c>
      <c r="B1895" s="18">
        <v>4005601</v>
      </c>
      <c r="C1895" s="18" t="s">
        <v>76</v>
      </c>
      <c r="D1895" s="18">
        <v>5</v>
      </c>
      <c r="E1895" s="18">
        <v>50</v>
      </c>
      <c r="F1895" s="18">
        <v>4</v>
      </c>
      <c r="G1895" s="19">
        <v>213</v>
      </c>
      <c r="H1895" s="19">
        <v>232</v>
      </c>
      <c r="I1895" s="19">
        <v>121</v>
      </c>
      <c r="J1895" s="19">
        <v>134</v>
      </c>
      <c r="K1895" s="18">
        <v>2</v>
      </c>
      <c r="L1895" s="18">
        <v>60</v>
      </c>
      <c r="M1895" s="20">
        <v>170</v>
      </c>
    </row>
    <row r="1896" spans="1:13" s="21" customFormat="1" ht="16.5">
      <c r="A1896" s="18">
        <v>4005606</v>
      </c>
      <c r="B1896" s="18">
        <v>4005601</v>
      </c>
      <c r="C1896" s="18" t="s">
        <v>76</v>
      </c>
      <c r="D1896" s="18">
        <v>6</v>
      </c>
      <c r="E1896" s="18">
        <v>50</v>
      </c>
      <c r="F1896" s="18">
        <v>4</v>
      </c>
      <c r="G1896" s="19">
        <v>212</v>
      </c>
      <c r="H1896" s="19">
        <v>231</v>
      </c>
      <c r="I1896" s="19">
        <v>124</v>
      </c>
      <c r="J1896" s="19">
        <v>133</v>
      </c>
      <c r="K1896" s="18">
        <v>2</v>
      </c>
      <c r="L1896" s="18">
        <v>60</v>
      </c>
      <c r="M1896" s="20">
        <v>190</v>
      </c>
    </row>
    <row r="1897" spans="1:13" s="21" customFormat="1" ht="16.5">
      <c r="A1897" s="18">
        <v>4005607</v>
      </c>
      <c r="B1897" s="18">
        <v>4005601</v>
      </c>
      <c r="C1897" s="18" t="s">
        <v>76</v>
      </c>
      <c r="D1897" s="18">
        <v>7</v>
      </c>
      <c r="E1897" s="18">
        <v>50</v>
      </c>
      <c r="F1897" s="18">
        <v>4</v>
      </c>
      <c r="G1897" s="19">
        <v>211</v>
      </c>
      <c r="H1897" s="19">
        <v>234</v>
      </c>
      <c r="I1897" s="19">
        <v>123</v>
      </c>
      <c r="J1897" s="19">
        <v>132</v>
      </c>
      <c r="K1897" s="18">
        <v>2</v>
      </c>
      <c r="L1897" s="18">
        <v>60</v>
      </c>
      <c r="M1897" s="20">
        <v>210</v>
      </c>
    </row>
    <row r="1898" spans="1:13" s="21" customFormat="1" ht="16.5">
      <c r="A1898" s="18">
        <v>4005608</v>
      </c>
      <c r="B1898" s="18">
        <v>4005601</v>
      </c>
      <c r="C1898" s="18" t="s">
        <v>76</v>
      </c>
      <c r="D1898" s="18">
        <v>8</v>
      </c>
      <c r="E1898" s="18">
        <v>50</v>
      </c>
      <c r="F1898" s="18">
        <v>4</v>
      </c>
      <c r="G1898" s="19">
        <v>214</v>
      </c>
      <c r="H1898" s="19">
        <v>233</v>
      </c>
      <c r="I1898" s="19">
        <v>122</v>
      </c>
      <c r="J1898" s="19">
        <v>131</v>
      </c>
      <c r="K1898" s="18">
        <v>2</v>
      </c>
      <c r="L1898" s="18">
        <v>60</v>
      </c>
      <c r="M1898" s="20">
        <v>230</v>
      </c>
    </row>
    <row r="1899" spans="1:13" s="21" customFormat="1" ht="16.5">
      <c r="A1899" s="18">
        <v>4005609</v>
      </c>
      <c r="B1899" s="18">
        <v>4005601</v>
      </c>
      <c r="C1899" s="18" t="s">
        <v>76</v>
      </c>
      <c r="D1899" s="18">
        <v>9</v>
      </c>
      <c r="E1899" s="18">
        <v>50</v>
      </c>
      <c r="F1899" s="18">
        <v>4</v>
      </c>
      <c r="G1899" s="19">
        <v>213</v>
      </c>
      <c r="H1899" s="19">
        <v>232</v>
      </c>
      <c r="I1899" s="19">
        <v>221</v>
      </c>
      <c r="J1899" s="19">
        <v>234</v>
      </c>
      <c r="K1899" s="18">
        <v>2</v>
      </c>
      <c r="L1899" s="18">
        <v>60</v>
      </c>
      <c r="M1899" s="20">
        <v>730</v>
      </c>
    </row>
    <row r="1900" spans="1:13" s="21" customFormat="1" ht="16.5">
      <c r="A1900" s="18">
        <v>4005610</v>
      </c>
      <c r="B1900" s="18">
        <v>4005601</v>
      </c>
      <c r="C1900" s="18" t="s">
        <v>76</v>
      </c>
      <c r="D1900" s="18">
        <v>10</v>
      </c>
      <c r="E1900" s="18">
        <v>60</v>
      </c>
      <c r="F1900" s="18">
        <v>4</v>
      </c>
      <c r="G1900" s="19">
        <v>311</v>
      </c>
      <c r="H1900" s="19">
        <v>233</v>
      </c>
      <c r="I1900" s="19">
        <v>222</v>
      </c>
      <c r="J1900" s="19">
        <v>231</v>
      </c>
      <c r="K1900" s="18">
        <v>2</v>
      </c>
      <c r="L1900" s="18">
        <v>60</v>
      </c>
      <c r="M1900" s="20">
        <v>770</v>
      </c>
    </row>
    <row r="1901" spans="1:13" s="21" customFormat="1" ht="16.5">
      <c r="A1901" s="18">
        <v>4005611</v>
      </c>
      <c r="B1901" s="18">
        <v>4005601</v>
      </c>
      <c r="C1901" s="18" t="s">
        <v>76</v>
      </c>
      <c r="D1901" s="18">
        <v>11</v>
      </c>
      <c r="E1901" s="18">
        <v>60</v>
      </c>
      <c r="F1901" s="18">
        <v>4</v>
      </c>
      <c r="G1901" s="19">
        <v>313</v>
      </c>
      <c r="H1901" s="19">
        <v>232</v>
      </c>
      <c r="I1901" s="19">
        <v>221</v>
      </c>
      <c r="J1901" s="19">
        <v>233</v>
      </c>
      <c r="K1901" s="18">
        <v>2</v>
      </c>
      <c r="L1901" s="18">
        <v>60</v>
      </c>
      <c r="M1901" s="20">
        <v>790</v>
      </c>
    </row>
    <row r="1902" spans="1:13" s="21" customFormat="1" ht="16.5">
      <c r="A1902" s="18">
        <v>4005612</v>
      </c>
      <c r="B1902" s="18">
        <v>4005601</v>
      </c>
      <c r="C1902" s="18" t="s">
        <v>76</v>
      </c>
      <c r="D1902" s="18">
        <v>12</v>
      </c>
      <c r="E1902" s="18">
        <v>60</v>
      </c>
      <c r="F1902" s="18">
        <v>4</v>
      </c>
      <c r="G1902" s="19">
        <v>312</v>
      </c>
      <c r="H1902" s="19">
        <v>231</v>
      </c>
      <c r="I1902" s="19">
        <v>223</v>
      </c>
      <c r="J1902" s="19">
        <v>232</v>
      </c>
      <c r="K1902" s="18">
        <v>2</v>
      </c>
      <c r="L1902" s="18">
        <v>60</v>
      </c>
      <c r="M1902" s="20">
        <v>810</v>
      </c>
    </row>
    <row r="1903" spans="1:13" s="21" customFormat="1" ht="16.5">
      <c r="A1903" s="18">
        <v>4005613</v>
      </c>
      <c r="B1903" s="18">
        <v>4005601</v>
      </c>
      <c r="C1903" s="18" t="s">
        <v>76</v>
      </c>
      <c r="D1903" s="18">
        <v>13</v>
      </c>
      <c r="E1903" s="18">
        <v>60</v>
      </c>
      <c r="F1903" s="18">
        <v>4</v>
      </c>
      <c r="G1903" s="19">
        <v>311</v>
      </c>
      <c r="H1903" s="19">
        <v>323</v>
      </c>
      <c r="I1903" s="19">
        <v>222</v>
      </c>
      <c r="J1903" s="19">
        <v>231</v>
      </c>
      <c r="K1903" s="18">
        <v>2</v>
      </c>
      <c r="L1903" s="18">
        <v>60</v>
      </c>
      <c r="M1903" s="20">
        <v>830</v>
      </c>
    </row>
    <row r="1904" spans="1:13" s="21" customFormat="1" ht="16.5">
      <c r="A1904" s="18">
        <v>4005614</v>
      </c>
      <c r="B1904" s="18">
        <v>4005601</v>
      </c>
      <c r="C1904" s="18" t="s">
        <v>76</v>
      </c>
      <c r="D1904" s="18">
        <v>14</v>
      </c>
      <c r="E1904" s="18">
        <v>60</v>
      </c>
      <c r="F1904" s="18">
        <v>4</v>
      </c>
      <c r="G1904" s="19">
        <v>313</v>
      </c>
      <c r="H1904" s="19">
        <v>332</v>
      </c>
      <c r="I1904" s="19">
        <v>221</v>
      </c>
      <c r="J1904" s="19">
        <v>233</v>
      </c>
      <c r="K1904" s="18">
        <v>2</v>
      </c>
      <c r="L1904" s="18">
        <v>60</v>
      </c>
      <c r="M1904" s="20">
        <v>850</v>
      </c>
    </row>
    <row r="1905" spans="1:13" s="21" customFormat="1" ht="16.5">
      <c r="A1905" s="18">
        <v>4005615</v>
      </c>
      <c r="B1905" s="18">
        <v>4005601</v>
      </c>
      <c r="C1905" s="18" t="s">
        <v>76</v>
      </c>
      <c r="D1905" s="18">
        <v>15</v>
      </c>
      <c r="E1905" s="18">
        <v>60</v>
      </c>
      <c r="F1905" s="18">
        <v>4</v>
      </c>
      <c r="G1905" s="19">
        <v>312</v>
      </c>
      <c r="H1905" s="19">
        <v>321</v>
      </c>
      <c r="I1905" s="19">
        <v>223</v>
      </c>
      <c r="J1905" s="19">
        <v>232</v>
      </c>
      <c r="K1905" s="18">
        <v>2</v>
      </c>
      <c r="L1905" s="18">
        <v>60</v>
      </c>
      <c r="M1905" s="20">
        <v>890</v>
      </c>
    </row>
    <row r="1906" spans="1:13" s="21" customFormat="1" ht="16.5">
      <c r="A1906" s="18">
        <v>4005616</v>
      </c>
      <c r="B1906" s="18">
        <v>4005601</v>
      </c>
      <c r="C1906" s="18" t="s">
        <v>76</v>
      </c>
      <c r="D1906" s="18">
        <v>16</v>
      </c>
      <c r="E1906" s="18">
        <v>60</v>
      </c>
      <c r="F1906" s="18">
        <v>4</v>
      </c>
      <c r="G1906" s="19">
        <v>311</v>
      </c>
      <c r="H1906" s="19">
        <v>313</v>
      </c>
      <c r="I1906" s="19">
        <v>222</v>
      </c>
      <c r="J1906" s="19">
        <v>231</v>
      </c>
      <c r="K1906" s="18">
        <v>2</v>
      </c>
      <c r="L1906" s="18">
        <v>60</v>
      </c>
      <c r="M1906" s="20">
        <v>910</v>
      </c>
    </row>
    <row r="1907" spans="1:13" s="21" customFormat="1" ht="16.5">
      <c r="A1907" s="18">
        <v>4005617</v>
      </c>
      <c r="B1907" s="18">
        <v>4005601</v>
      </c>
      <c r="C1907" s="18" t="s">
        <v>76</v>
      </c>
      <c r="D1907" s="18">
        <v>17</v>
      </c>
      <c r="E1907" s="18">
        <v>60</v>
      </c>
      <c r="F1907" s="18">
        <v>4</v>
      </c>
      <c r="G1907" s="19">
        <v>313</v>
      </c>
      <c r="H1907" s="19">
        <v>322</v>
      </c>
      <c r="I1907" s="19">
        <v>221</v>
      </c>
      <c r="J1907" s="19">
        <v>233</v>
      </c>
      <c r="K1907" s="18">
        <v>2</v>
      </c>
      <c r="L1907" s="18">
        <v>60</v>
      </c>
      <c r="M1907" s="20">
        <v>930</v>
      </c>
    </row>
    <row r="1908" spans="1:13" s="21" customFormat="1" ht="16.5">
      <c r="A1908" s="18">
        <v>4005618</v>
      </c>
      <c r="B1908" s="18">
        <v>4005601</v>
      </c>
      <c r="C1908" s="18" t="s">
        <v>76</v>
      </c>
      <c r="D1908" s="18">
        <v>18</v>
      </c>
      <c r="E1908" s="18">
        <v>60</v>
      </c>
      <c r="F1908" s="18">
        <v>4</v>
      </c>
      <c r="G1908" s="19">
        <v>312</v>
      </c>
      <c r="H1908" s="19">
        <v>321</v>
      </c>
      <c r="I1908" s="19">
        <v>223</v>
      </c>
      <c r="J1908" s="19">
        <v>232</v>
      </c>
      <c r="K1908" s="18">
        <v>2</v>
      </c>
      <c r="L1908" s="18">
        <v>60</v>
      </c>
      <c r="M1908" s="20">
        <v>950</v>
      </c>
    </row>
    <row r="1909" spans="1:13" s="21" customFormat="1" ht="16.5">
      <c r="A1909" s="18">
        <v>4005619</v>
      </c>
      <c r="B1909" s="18">
        <v>4005601</v>
      </c>
      <c r="C1909" s="18" t="s">
        <v>76</v>
      </c>
      <c r="D1909" s="18">
        <v>19</v>
      </c>
      <c r="E1909" s="18">
        <v>60</v>
      </c>
      <c r="F1909" s="18">
        <v>4</v>
      </c>
      <c r="G1909" s="19">
        <v>311</v>
      </c>
      <c r="H1909" s="19">
        <v>313</v>
      </c>
      <c r="I1909" s="19">
        <v>322</v>
      </c>
      <c r="J1909" s="19">
        <v>331</v>
      </c>
      <c r="K1909" s="18">
        <v>2</v>
      </c>
      <c r="L1909" s="18">
        <v>60</v>
      </c>
      <c r="M1909" s="20">
        <v>1450</v>
      </c>
    </row>
    <row r="1910" spans="1:13" s="21" customFormat="1" ht="16.5">
      <c r="A1910" s="18">
        <v>4005620</v>
      </c>
      <c r="B1910" s="18">
        <v>4005601</v>
      </c>
      <c r="C1910" s="18" t="s">
        <v>76</v>
      </c>
      <c r="D1910" s="18">
        <v>20</v>
      </c>
      <c r="E1910" s="18">
        <v>70</v>
      </c>
      <c r="F1910" s="18">
        <v>4</v>
      </c>
      <c r="G1910" s="19">
        <v>411</v>
      </c>
      <c r="H1910" s="19">
        <v>332</v>
      </c>
      <c r="I1910" s="19">
        <v>321</v>
      </c>
      <c r="J1910" s="19">
        <v>333</v>
      </c>
      <c r="K1910" s="18">
        <v>2</v>
      </c>
      <c r="L1910" s="18">
        <v>60</v>
      </c>
      <c r="M1910" s="20">
        <v>1490</v>
      </c>
    </row>
    <row r="1911" spans="1:13" s="21" customFormat="1" ht="16.5">
      <c r="A1911" s="18">
        <v>4005621</v>
      </c>
      <c r="B1911" s="18">
        <v>4005601</v>
      </c>
      <c r="C1911" s="18" t="s">
        <v>76</v>
      </c>
      <c r="D1911" s="18">
        <v>21</v>
      </c>
      <c r="E1911" s="18">
        <v>70</v>
      </c>
      <c r="F1911" s="18">
        <v>4</v>
      </c>
      <c r="G1911" s="19">
        <v>412</v>
      </c>
      <c r="H1911" s="19">
        <v>331</v>
      </c>
      <c r="I1911" s="19">
        <v>323</v>
      </c>
      <c r="J1911" s="19">
        <v>332</v>
      </c>
      <c r="K1911" s="18">
        <v>2</v>
      </c>
      <c r="L1911" s="18">
        <v>60</v>
      </c>
      <c r="M1911" s="20">
        <v>1510</v>
      </c>
    </row>
    <row r="1912" spans="1:13" s="21" customFormat="1" ht="16.5">
      <c r="A1912" s="18">
        <v>4005622</v>
      </c>
      <c r="B1912" s="18">
        <v>4005601</v>
      </c>
      <c r="C1912" s="18" t="s">
        <v>76</v>
      </c>
      <c r="D1912" s="18">
        <v>22</v>
      </c>
      <c r="E1912" s="18">
        <v>70</v>
      </c>
      <c r="F1912" s="18">
        <v>4</v>
      </c>
      <c r="G1912" s="19">
        <v>411</v>
      </c>
      <c r="H1912" s="19">
        <v>333</v>
      </c>
      <c r="I1912" s="19">
        <v>322</v>
      </c>
      <c r="J1912" s="19">
        <v>331</v>
      </c>
      <c r="K1912" s="18">
        <v>2</v>
      </c>
      <c r="L1912" s="18">
        <v>60</v>
      </c>
      <c r="M1912" s="20">
        <v>1530</v>
      </c>
    </row>
    <row r="1913" spans="1:13" s="21" customFormat="1" ht="16.5">
      <c r="A1913" s="18">
        <v>4005623</v>
      </c>
      <c r="B1913" s="18">
        <v>4005601</v>
      </c>
      <c r="C1913" s="18" t="s">
        <v>76</v>
      </c>
      <c r="D1913" s="18">
        <v>23</v>
      </c>
      <c r="E1913" s="18">
        <v>70</v>
      </c>
      <c r="F1913" s="18">
        <v>4</v>
      </c>
      <c r="G1913" s="19">
        <v>413</v>
      </c>
      <c r="H1913" s="19">
        <v>332</v>
      </c>
      <c r="I1913" s="19">
        <v>321</v>
      </c>
      <c r="J1913" s="19">
        <v>333</v>
      </c>
      <c r="K1913" s="18">
        <v>2</v>
      </c>
      <c r="L1913" s="18">
        <v>60</v>
      </c>
      <c r="M1913" s="20">
        <v>1550</v>
      </c>
    </row>
    <row r="1914" spans="1:13" s="21" customFormat="1" ht="16.5">
      <c r="A1914" s="18">
        <v>4005624</v>
      </c>
      <c r="B1914" s="18">
        <v>4005601</v>
      </c>
      <c r="C1914" s="18" t="s">
        <v>76</v>
      </c>
      <c r="D1914" s="18">
        <v>24</v>
      </c>
      <c r="E1914" s="18">
        <v>70</v>
      </c>
      <c r="F1914" s="18">
        <v>4</v>
      </c>
      <c r="G1914" s="19">
        <v>412</v>
      </c>
      <c r="H1914" s="19">
        <v>431</v>
      </c>
      <c r="I1914" s="19">
        <v>323</v>
      </c>
      <c r="J1914" s="19">
        <v>332</v>
      </c>
      <c r="K1914" s="18">
        <v>2</v>
      </c>
      <c r="L1914" s="18">
        <v>60</v>
      </c>
      <c r="M1914" s="20">
        <v>1570</v>
      </c>
    </row>
    <row r="1915" spans="1:13" s="21" customFormat="1" ht="16.5">
      <c r="A1915" s="18">
        <v>4005625</v>
      </c>
      <c r="B1915" s="18">
        <v>4005601</v>
      </c>
      <c r="C1915" s="18" t="s">
        <v>76</v>
      </c>
      <c r="D1915" s="18">
        <v>25</v>
      </c>
      <c r="E1915" s="18">
        <v>70</v>
      </c>
      <c r="F1915" s="18">
        <v>4</v>
      </c>
      <c r="G1915" s="19">
        <v>411</v>
      </c>
      <c r="H1915" s="19">
        <v>433</v>
      </c>
      <c r="I1915" s="19">
        <v>322</v>
      </c>
      <c r="J1915" s="19">
        <v>331</v>
      </c>
      <c r="K1915" s="18">
        <v>2</v>
      </c>
      <c r="L1915" s="18">
        <v>60</v>
      </c>
      <c r="M1915" s="20">
        <v>1610</v>
      </c>
    </row>
    <row r="1916" spans="1:13" s="21" customFormat="1" ht="16.5">
      <c r="A1916" s="18">
        <v>4005626</v>
      </c>
      <c r="B1916" s="18">
        <v>4005601</v>
      </c>
      <c r="C1916" s="18" t="s">
        <v>76</v>
      </c>
      <c r="D1916" s="18">
        <v>26</v>
      </c>
      <c r="E1916" s="18">
        <v>70</v>
      </c>
      <c r="F1916" s="18">
        <v>4</v>
      </c>
      <c r="G1916" s="19">
        <v>413</v>
      </c>
      <c r="H1916" s="19">
        <v>412</v>
      </c>
      <c r="I1916" s="19">
        <v>321</v>
      </c>
      <c r="J1916" s="19">
        <v>333</v>
      </c>
      <c r="K1916" s="18">
        <v>2</v>
      </c>
      <c r="L1916" s="18">
        <v>60</v>
      </c>
      <c r="M1916" s="20">
        <v>1630</v>
      </c>
    </row>
    <row r="1917" spans="1:13" s="21" customFormat="1" ht="16.5">
      <c r="A1917" s="18">
        <v>4005627</v>
      </c>
      <c r="B1917" s="18">
        <v>4005601</v>
      </c>
      <c r="C1917" s="18" t="s">
        <v>76</v>
      </c>
      <c r="D1917" s="18">
        <v>27</v>
      </c>
      <c r="E1917" s="18">
        <v>70</v>
      </c>
      <c r="F1917" s="18">
        <v>4</v>
      </c>
      <c r="G1917" s="19">
        <v>412</v>
      </c>
      <c r="H1917" s="19">
        <v>421</v>
      </c>
      <c r="I1917" s="19">
        <v>323</v>
      </c>
      <c r="J1917" s="19">
        <v>332</v>
      </c>
      <c r="K1917" s="18">
        <v>2</v>
      </c>
      <c r="L1917" s="18">
        <v>60</v>
      </c>
      <c r="M1917" s="20">
        <v>1650</v>
      </c>
    </row>
    <row r="1918" spans="1:13" s="21" customFormat="1" ht="16.5">
      <c r="A1918" s="18">
        <v>4005628</v>
      </c>
      <c r="B1918" s="18">
        <v>4005601</v>
      </c>
      <c r="C1918" s="18" t="s">
        <v>76</v>
      </c>
      <c r="D1918" s="18">
        <v>28</v>
      </c>
      <c r="E1918" s="18">
        <v>70</v>
      </c>
      <c r="F1918" s="18">
        <v>4</v>
      </c>
      <c r="G1918" s="19">
        <v>411</v>
      </c>
      <c r="H1918" s="19">
        <v>423</v>
      </c>
      <c r="I1918" s="19">
        <v>322</v>
      </c>
      <c r="J1918" s="19">
        <v>331</v>
      </c>
      <c r="K1918" s="18">
        <v>2</v>
      </c>
      <c r="L1918" s="18">
        <v>60</v>
      </c>
      <c r="M1918" s="20">
        <v>1670</v>
      </c>
    </row>
    <row r="1919" spans="1:13" s="21" customFormat="1" ht="16.5">
      <c r="A1919" s="18">
        <v>4005629</v>
      </c>
      <c r="B1919" s="18">
        <v>4005601</v>
      </c>
      <c r="C1919" s="18" t="s">
        <v>76</v>
      </c>
      <c r="D1919" s="18">
        <v>29</v>
      </c>
      <c r="E1919" s="18">
        <v>70</v>
      </c>
      <c r="F1919" s="18">
        <v>4</v>
      </c>
      <c r="G1919" s="19">
        <v>413</v>
      </c>
      <c r="H1919" s="19">
        <v>422</v>
      </c>
      <c r="I1919" s="19">
        <v>421</v>
      </c>
      <c r="J1919" s="19">
        <v>433</v>
      </c>
      <c r="K1919" s="18">
        <v>2</v>
      </c>
      <c r="L1919" s="18">
        <v>60</v>
      </c>
      <c r="M1919" s="20">
        <v>2170</v>
      </c>
    </row>
    <row r="1920" spans="1:13" s="21" customFormat="1" ht="16.5">
      <c r="A1920" s="18">
        <v>4005630</v>
      </c>
      <c r="B1920" s="18">
        <v>4005601</v>
      </c>
      <c r="C1920" s="18" t="s">
        <v>76</v>
      </c>
      <c r="D1920" s="18">
        <v>30</v>
      </c>
      <c r="E1920" s="18">
        <v>80</v>
      </c>
      <c r="F1920" s="18">
        <v>4</v>
      </c>
      <c r="G1920" s="19">
        <v>512</v>
      </c>
      <c r="H1920" s="19">
        <v>431</v>
      </c>
      <c r="I1920" s="19">
        <v>423</v>
      </c>
      <c r="J1920" s="19">
        <v>432</v>
      </c>
      <c r="K1920" s="18">
        <v>2</v>
      </c>
      <c r="L1920" s="18">
        <v>60</v>
      </c>
      <c r="M1920" s="20">
        <v>2210</v>
      </c>
    </row>
    <row r="1921" spans="1:13" s="21" customFormat="1" ht="16.5">
      <c r="A1921" s="18">
        <v>4005631</v>
      </c>
      <c r="B1921" s="18">
        <v>4005601</v>
      </c>
      <c r="C1921" s="18" t="s">
        <v>76</v>
      </c>
      <c r="D1921" s="18">
        <v>31</v>
      </c>
      <c r="E1921" s="18">
        <v>80</v>
      </c>
      <c r="F1921" s="18">
        <v>4</v>
      </c>
      <c r="G1921" s="19">
        <v>511</v>
      </c>
      <c r="H1921" s="19">
        <v>433</v>
      </c>
      <c r="I1921" s="19">
        <v>422</v>
      </c>
      <c r="J1921" s="19">
        <v>431</v>
      </c>
      <c r="K1921" s="18">
        <v>2</v>
      </c>
      <c r="L1921" s="18">
        <v>60</v>
      </c>
      <c r="M1921" s="20">
        <v>2230</v>
      </c>
    </row>
    <row r="1922" spans="1:13" s="21" customFormat="1" ht="16.5">
      <c r="A1922" s="18">
        <v>4005632</v>
      </c>
      <c r="B1922" s="18">
        <v>4005601</v>
      </c>
      <c r="C1922" s="18" t="s">
        <v>76</v>
      </c>
      <c r="D1922" s="18">
        <v>32</v>
      </c>
      <c r="E1922" s="18">
        <v>80</v>
      </c>
      <c r="F1922" s="18">
        <v>4</v>
      </c>
      <c r="G1922" s="19">
        <v>513</v>
      </c>
      <c r="H1922" s="19">
        <v>432</v>
      </c>
      <c r="I1922" s="19">
        <v>421</v>
      </c>
      <c r="J1922" s="19">
        <v>433</v>
      </c>
      <c r="K1922" s="18">
        <v>2</v>
      </c>
      <c r="L1922" s="18">
        <v>60</v>
      </c>
      <c r="M1922" s="20">
        <v>2250</v>
      </c>
    </row>
    <row r="1923" spans="1:13" s="21" customFormat="1" ht="16.5">
      <c r="A1923" s="18">
        <v>4005633</v>
      </c>
      <c r="B1923" s="18">
        <v>4005601</v>
      </c>
      <c r="C1923" s="18" t="s">
        <v>76</v>
      </c>
      <c r="D1923" s="18">
        <v>33</v>
      </c>
      <c r="E1923" s="18">
        <v>80</v>
      </c>
      <c r="F1923" s="18">
        <v>4</v>
      </c>
      <c r="G1923" s="19">
        <v>512</v>
      </c>
      <c r="H1923" s="19">
        <v>431</v>
      </c>
      <c r="I1923" s="19">
        <v>423</v>
      </c>
      <c r="J1923" s="19">
        <v>432</v>
      </c>
      <c r="K1923" s="18">
        <v>2</v>
      </c>
      <c r="L1923" s="18">
        <v>60</v>
      </c>
      <c r="M1923" s="20">
        <v>2270</v>
      </c>
    </row>
    <row r="1924" spans="1:13" s="21" customFormat="1" ht="16.5">
      <c r="A1924" s="18">
        <v>4005634</v>
      </c>
      <c r="B1924" s="18">
        <v>4005601</v>
      </c>
      <c r="C1924" s="18" t="s">
        <v>76</v>
      </c>
      <c r="D1924" s="18">
        <v>34</v>
      </c>
      <c r="E1924" s="18">
        <v>80</v>
      </c>
      <c r="F1924" s="18">
        <v>4</v>
      </c>
      <c r="G1924" s="19">
        <v>511</v>
      </c>
      <c r="H1924" s="19">
        <v>433</v>
      </c>
      <c r="I1924" s="19">
        <v>422</v>
      </c>
      <c r="J1924" s="19">
        <v>431</v>
      </c>
      <c r="K1924" s="18">
        <v>2</v>
      </c>
      <c r="L1924" s="18">
        <v>60</v>
      </c>
      <c r="M1924" s="20">
        <v>2290</v>
      </c>
    </row>
    <row r="1925" spans="1:13" s="21" customFormat="1" ht="16.5">
      <c r="A1925" s="18">
        <v>4005635</v>
      </c>
      <c r="B1925" s="18">
        <v>4005601</v>
      </c>
      <c r="C1925" s="18" t="s">
        <v>76</v>
      </c>
      <c r="D1925" s="18">
        <v>35</v>
      </c>
      <c r="E1925" s="18">
        <v>80</v>
      </c>
      <c r="F1925" s="18">
        <v>4</v>
      </c>
      <c r="G1925" s="19">
        <v>513</v>
      </c>
      <c r="H1925" s="19">
        <v>522</v>
      </c>
      <c r="I1925" s="19">
        <v>421</v>
      </c>
      <c r="J1925" s="19">
        <v>433</v>
      </c>
      <c r="K1925" s="18">
        <v>2</v>
      </c>
      <c r="L1925" s="18">
        <v>60</v>
      </c>
      <c r="M1925" s="20">
        <v>2330</v>
      </c>
    </row>
    <row r="1926" spans="1:13" s="21" customFormat="1" ht="16.5">
      <c r="A1926" s="18">
        <v>4005636</v>
      </c>
      <c r="B1926" s="18">
        <v>4005601</v>
      </c>
      <c r="C1926" s="18" t="s">
        <v>76</v>
      </c>
      <c r="D1926" s="18">
        <v>36</v>
      </c>
      <c r="E1926" s="18">
        <v>80</v>
      </c>
      <c r="F1926" s="18">
        <v>4</v>
      </c>
      <c r="G1926" s="19">
        <v>512</v>
      </c>
      <c r="H1926" s="19">
        <v>521</v>
      </c>
      <c r="I1926" s="19">
        <v>423</v>
      </c>
      <c r="J1926" s="19">
        <v>432</v>
      </c>
      <c r="K1926" s="18">
        <v>2</v>
      </c>
      <c r="L1926" s="18">
        <v>60</v>
      </c>
      <c r="M1926" s="20">
        <v>2350</v>
      </c>
    </row>
    <row r="1927" spans="1:13" s="21" customFormat="1" ht="16.5">
      <c r="A1927" s="18">
        <v>4005637</v>
      </c>
      <c r="B1927" s="18">
        <v>4005601</v>
      </c>
      <c r="C1927" s="18" t="s">
        <v>76</v>
      </c>
      <c r="D1927" s="18">
        <v>37</v>
      </c>
      <c r="E1927" s="18">
        <v>80</v>
      </c>
      <c r="F1927" s="18">
        <v>4</v>
      </c>
      <c r="G1927" s="19">
        <v>511</v>
      </c>
      <c r="H1927" s="19">
        <v>513</v>
      </c>
      <c r="I1927" s="19">
        <v>422</v>
      </c>
      <c r="J1927" s="19">
        <v>431</v>
      </c>
      <c r="K1927" s="18">
        <v>2</v>
      </c>
      <c r="L1927" s="18">
        <v>60</v>
      </c>
      <c r="M1927" s="20">
        <v>2370</v>
      </c>
    </row>
    <row r="1928" spans="1:13" s="21" customFormat="1" ht="16.5">
      <c r="A1928" s="18">
        <v>4005638</v>
      </c>
      <c r="B1928" s="18">
        <v>4005601</v>
      </c>
      <c r="C1928" s="18" t="s">
        <v>76</v>
      </c>
      <c r="D1928" s="18">
        <v>38</v>
      </c>
      <c r="E1928" s="18">
        <v>80</v>
      </c>
      <c r="F1928" s="18">
        <v>4</v>
      </c>
      <c r="G1928" s="19">
        <v>513</v>
      </c>
      <c r="H1928" s="19">
        <v>522</v>
      </c>
      <c r="I1928" s="19">
        <v>421</v>
      </c>
      <c r="J1928" s="19">
        <v>433</v>
      </c>
      <c r="K1928" s="18">
        <v>2</v>
      </c>
      <c r="L1928" s="18">
        <v>60</v>
      </c>
      <c r="M1928" s="20">
        <v>2390</v>
      </c>
    </row>
    <row r="1929" spans="1:13" s="21" customFormat="1" ht="16.5">
      <c r="A1929" s="18">
        <v>4005639</v>
      </c>
      <c r="B1929" s="18">
        <v>4005601</v>
      </c>
      <c r="C1929" s="18" t="s">
        <v>76</v>
      </c>
      <c r="D1929" s="18">
        <v>39</v>
      </c>
      <c r="E1929" s="18">
        <v>80</v>
      </c>
      <c r="F1929" s="18">
        <v>4</v>
      </c>
      <c r="G1929" s="19">
        <v>512</v>
      </c>
      <c r="H1929" s="19">
        <v>531</v>
      </c>
      <c r="I1929" s="19">
        <v>523</v>
      </c>
      <c r="J1929" s="19">
        <v>532</v>
      </c>
      <c r="K1929" s="18">
        <v>2</v>
      </c>
      <c r="L1929" s="18">
        <v>60</v>
      </c>
      <c r="M1929" s="20">
        <v>2890</v>
      </c>
    </row>
    <row r="1930" spans="1:13" s="21" customFormat="1" ht="16.5">
      <c r="A1930" s="18">
        <v>4005640</v>
      </c>
      <c r="B1930" s="18">
        <v>4005601</v>
      </c>
      <c r="C1930" s="18" t="s">
        <v>76</v>
      </c>
      <c r="D1930" s="18">
        <v>40</v>
      </c>
      <c r="E1930" s="18">
        <v>90</v>
      </c>
      <c r="F1930" s="18">
        <v>4</v>
      </c>
      <c r="G1930" s="19">
        <v>611</v>
      </c>
      <c r="H1930" s="19">
        <v>533</v>
      </c>
      <c r="I1930" s="19">
        <v>522</v>
      </c>
      <c r="J1930" s="19">
        <v>531</v>
      </c>
      <c r="K1930" s="18">
        <v>2</v>
      </c>
      <c r="L1930" s="18">
        <v>60</v>
      </c>
      <c r="M1930" s="20">
        <v>2930</v>
      </c>
    </row>
    <row r="1931" spans="1:13" s="21" customFormat="1" ht="16.5">
      <c r="A1931" s="18">
        <v>4005641</v>
      </c>
      <c r="B1931" s="18">
        <v>4005601</v>
      </c>
      <c r="C1931" s="18" t="s">
        <v>76</v>
      </c>
      <c r="D1931" s="18">
        <v>41</v>
      </c>
      <c r="E1931" s="18">
        <v>90</v>
      </c>
      <c r="F1931" s="18">
        <v>4</v>
      </c>
      <c r="G1931" s="19">
        <v>613</v>
      </c>
      <c r="H1931" s="19">
        <v>532</v>
      </c>
      <c r="I1931" s="19">
        <v>521</v>
      </c>
      <c r="J1931" s="19">
        <v>533</v>
      </c>
      <c r="K1931" s="18">
        <v>2</v>
      </c>
      <c r="L1931" s="18">
        <v>60</v>
      </c>
      <c r="M1931" s="20">
        <v>2950</v>
      </c>
    </row>
    <row r="1932" spans="1:13" s="21" customFormat="1" ht="16.5">
      <c r="A1932" s="18">
        <v>4005642</v>
      </c>
      <c r="B1932" s="18">
        <v>4005601</v>
      </c>
      <c r="C1932" s="18" t="s">
        <v>76</v>
      </c>
      <c r="D1932" s="18">
        <v>42</v>
      </c>
      <c r="E1932" s="18">
        <v>90</v>
      </c>
      <c r="F1932" s="18">
        <v>4</v>
      </c>
      <c r="G1932" s="19">
        <v>612</v>
      </c>
      <c r="H1932" s="19">
        <v>531</v>
      </c>
      <c r="I1932" s="19">
        <v>523</v>
      </c>
      <c r="J1932" s="19">
        <v>532</v>
      </c>
      <c r="K1932" s="18">
        <v>2</v>
      </c>
      <c r="L1932" s="18">
        <v>60</v>
      </c>
      <c r="M1932" s="20">
        <v>2970</v>
      </c>
    </row>
    <row r="1933" spans="1:13" s="21" customFormat="1" ht="16.5">
      <c r="A1933" s="18">
        <v>4005643</v>
      </c>
      <c r="B1933" s="18">
        <v>4005601</v>
      </c>
      <c r="C1933" s="18" t="s">
        <v>76</v>
      </c>
      <c r="D1933" s="18">
        <v>43</v>
      </c>
      <c r="E1933" s="18">
        <v>90</v>
      </c>
      <c r="F1933" s="18">
        <v>4</v>
      </c>
      <c r="G1933" s="19">
        <v>611</v>
      </c>
      <c r="H1933" s="19">
        <v>533</v>
      </c>
      <c r="I1933" s="19">
        <v>522</v>
      </c>
      <c r="J1933" s="19">
        <v>531</v>
      </c>
      <c r="K1933" s="18">
        <v>2</v>
      </c>
      <c r="L1933" s="18">
        <v>60</v>
      </c>
      <c r="M1933" s="20">
        <v>2990</v>
      </c>
    </row>
    <row r="1934" spans="1:13" s="21" customFormat="1" ht="16.5">
      <c r="A1934" s="18">
        <v>4005644</v>
      </c>
      <c r="B1934" s="18">
        <v>4005601</v>
      </c>
      <c r="C1934" s="18" t="s">
        <v>76</v>
      </c>
      <c r="D1934" s="18">
        <v>44</v>
      </c>
      <c r="E1934" s="18">
        <v>90</v>
      </c>
      <c r="F1934" s="18">
        <v>4</v>
      </c>
      <c r="G1934" s="19">
        <v>613</v>
      </c>
      <c r="H1934" s="19">
        <v>532</v>
      </c>
      <c r="I1934" s="19">
        <v>521</v>
      </c>
      <c r="J1934" s="19">
        <v>533</v>
      </c>
      <c r="K1934" s="18">
        <v>2</v>
      </c>
      <c r="L1934" s="18">
        <v>60</v>
      </c>
      <c r="M1934" s="20">
        <v>3010</v>
      </c>
    </row>
    <row r="1935" spans="1:13" s="21" customFormat="1" ht="16.5">
      <c r="A1935" s="18">
        <v>4005645</v>
      </c>
      <c r="B1935" s="18">
        <v>4005601</v>
      </c>
      <c r="C1935" s="18" t="s">
        <v>76</v>
      </c>
      <c r="D1935" s="18">
        <v>45</v>
      </c>
      <c r="E1935" s="18">
        <v>90</v>
      </c>
      <c r="F1935" s="18">
        <v>4</v>
      </c>
      <c r="G1935" s="19">
        <v>622</v>
      </c>
      <c r="H1935" s="19">
        <v>631</v>
      </c>
      <c r="I1935" s="19">
        <v>523</v>
      </c>
      <c r="J1935" s="19">
        <v>532</v>
      </c>
      <c r="K1935" s="18">
        <v>2</v>
      </c>
      <c r="L1935" s="18">
        <v>60</v>
      </c>
      <c r="M1935" s="20">
        <v>3050</v>
      </c>
    </row>
    <row r="1936" spans="1:13" s="21" customFormat="1" ht="16.5">
      <c r="A1936" s="18">
        <v>4005646</v>
      </c>
      <c r="B1936" s="18">
        <v>4005601</v>
      </c>
      <c r="C1936" s="18" t="s">
        <v>76</v>
      </c>
      <c r="D1936" s="18">
        <v>46</v>
      </c>
      <c r="E1936" s="18">
        <v>90</v>
      </c>
      <c r="F1936" s="18">
        <v>4</v>
      </c>
      <c r="G1936" s="19">
        <v>611</v>
      </c>
      <c r="H1936" s="19">
        <v>633</v>
      </c>
      <c r="I1936" s="19">
        <v>522</v>
      </c>
      <c r="J1936" s="19">
        <v>531</v>
      </c>
      <c r="K1936" s="18">
        <v>2</v>
      </c>
      <c r="L1936" s="18">
        <v>60</v>
      </c>
      <c r="M1936" s="20">
        <v>3070</v>
      </c>
    </row>
    <row r="1937" spans="1:13" s="21" customFormat="1" ht="16.5">
      <c r="A1937" s="18">
        <v>4005647</v>
      </c>
      <c r="B1937" s="18">
        <v>4005601</v>
      </c>
      <c r="C1937" s="18" t="s">
        <v>76</v>
      </c>
      <c r="D1937" s="18">
        <v>47</v>
      </c>
      <c r="E1937" s="18">
        <v>90</v>
      </c>
      <c r="F1937" s="18">
        <v>4</v>
      </c>
      <c r="G1937" s="19">
        <v>623</v>
      </c>
      <c r="H1937" s="19">
        <v>632</v>
      </c>
      <c r="I1937" s="19">
        <v>521</v>
      </c>
      <c r="J1937" s="19">
        <v>533</v>
      </c>
      <c r="K1937" s="18">
        <v>2</v>
      </c>
      <c r="L1937" s="18">
        <v>60</v>
      </c>
      <c r="M1937" s="20">
        <v>3090</v>
      </c>
    </row>
    <row r="1938" spans="1:13" s="21" customFormat="1" ht="16.5">
      <c r="A1938" s="18">
        <v>4005648</v>
      </c>
      <c r="B1938" s="18">
        <v>4005601</v>
      </c>
      <c r="C1938" s="18" t="s">
        <v>76</v>
      </c>
      <c r="D1938" s="18">
        <v>48</v>
      </c>
      <c r="E1938" s="18">
        <v>90</v>
      </c>
      <c r="F1938" s="18">
        <v>4</v>
      </c>
      <c r="G1938" s="19">
        <v>612</v>
      </c>
      <c r="H1938" s="19">
        <v>631</v>
      </c>
      <c r="I1938" s="19">
        <v>523</v>
      </c>
      <c r="J1938" s="19">
        <v>532</v>
      </c>
      <c r="K1938" s="18">
        <v>2</v>
      </c>
      <c r="L1938" s="18">
        <v>60</v>
      </c>
      <c r="M1938" s="20">
        <v>3110</v>
      </c>
    </row>
    <row r="1939" spans="1:13" s="21" customFormat="1" ht="16.5">
      <c r="A1939" s="18">
        <v>4005649</v>
      </c>
      <c r="B1939" s="18">
        <v>4005601</v>
      </c>
      <c r="C1939" s="18" t="s">
        <v>76</v>
      </c>
      <c r="D1939" s="18">
        <v>49</v>
      </c>
      <c r="E1939" s="18">
        <v>90</v>
      </c>
      <c r="F1939" s="18">
        <v>4</v>
      </c>
      <c r="G1939" s="19">
        <v>611</v>
      </c>
      <c r="H1939" s="19">
        <v>633</v>
      </c>
      <c r="I1939" s="19">
        <v>622</v>
      </c>
      <c r="J1939" s="19">
        <v>631</v>
      </c>
      <c r="K1939" s="18">
        <v>2</v>
      </c>
      <c r="L1939" s="18">
        <v>60</v>
      </c>
      <c r="M1939" s="20">
        <v>3610</v>
      </c>
    </row>
    <row r="1940" spans="1:13" s="21" customFormat="1" ht="16.5">
      <c r="A1940" s="18">
        <v>4005650</v>
      </c>
      <c r="B1940" s="18">
        <v>4005601</v>
      </c>
      <c r="C1940" s="18" t="s">
        <v>76</v>
      </c>
      <c r="D1940" s="18">
        <v>50</v>
      </c>
      <c r="E1940" s="18">
        <v>120</v>
      </c>
      <c r="F1940" s="18">
        <v>4</v>
      </c>
      <c r="G1940" s="19">
        <v>613</v>
      </c>
      <c r="H1940" s="19">
        <v>632</v>
      </c>
      <c r="I1940" s="19">
        <v>621</v>
      </c>
      <c r="J1940" s="19">
        <v>633</v>
      </c>
      <c r="K1940" s="18">
        <v>2</v>
      </c>
      <c r="L1940" s="18">
        <v>60</v>
      </c>
      <c r="M1940" s="20">
        <v>3810</v>
      </c>
    </row>
    <row r="1941" spans="1:13" s="21" customFormat="1" ht="16.5">
      <c r="A1941" s="18">
        <v>4013300</v>
      </c>
      <c r="B1941" s="18">
        <v>4013301</v>
      </c>
      <c r="C1941" s="18" t="s">
        <v>77</v>
      </c>
      <c r="D1941" s="18">
        <v>0</v>
      </c>
      <c r="E1941" s="18">
        <v>50</v>
      </c>
      <c r="F1941" s="18">
        <v>2</v>
      </c>
      <c r="G1941" s="19">
        <v>114</v>
      </c>
      <c r="H1941" s="19">
        <v>133</v>
      </c>
      <c r="I1941" s="19">
        <v>0</v>
      </c>
      <c r="J1941" s="19">
        <v>0</v>
      </c>
      <c r="K1941" s="18">
        <v>2</v>
      </c>
      <c r="L1941" s="18">
        <v>60</v>
      </c>
      <c r="M1941" s="20">
        <v>60</v>
      </c>
    </row>
    <row r="1942" spans="1:13" s="21" customFormat="1" ht="16.5">
      <c r="A1942" s="18">
        <v>4013301</v>
      </c>
      <c r="B1942" s="18">
        <v>4013301</v>
      </c>
      <c r="C1942" s="18" t="s">
        <v>77</v>
      </c>
      <c r="D1942" s="18">
        <v>1</v>
      </c>
      <c r="E1942" s="18">
        <v>50</v>
      </c>
      <c r="F1942" s="18">
        <v>3</v>
      </c>
      <c r="G1942" s="19">
        <v>213</v>
      </c>
      <c r="H1942" s="19">
        <v>132</v>
      </c>
      <c r="I1942" s="19">
        <v>121</v>
      </c>
      <c r="J1942" s="19">
        <v>0</v>
      </c>
      <c r="K1942" s="18">
        <v>2</v>
      </c>
      <c r="L1942" s="18">
        <v>60</v>
      </c>
      <c r="M1942" s="20">
        <v>80</v>
      </c>
    </row>
    <row r="1943" spans="1:13" s="21" customFormat="1" ht="16.5">
      <c r="A1943" s="18">
        <v>4013302</v>
      </c>
      <c r="B1943" s="18">
        <v>4013301</v>
      </c>
      <c r="C1943" s="18" t="s">
        <v>77</v>
      </c>
      <c r="D1943" s="18">
        <v>2</v>
      </c>
      <c r="E1943" s="18">
        <v>50</v>
      </c>
      <c r="F1943" s="18">
        <v>4</v>
      </c>
      <c r="G1943" s="19">
        <v>212</v>
      </c>
      <c r="H1943" s="19">
        <v>131</v>
      </c>
      <c r="I1943" s="19">
        <v>124</v>
      </c>
      <c r="J1943" s="19">
        <v>133</v>
      </c>
      <c r="K1943" s="18">
        <v>2</v>
      </c>
      <c r="L1943" s="18">
        <v>60</v>
      </c>
      <c r="M1943" s="20">
        <v>100</v>
      </c>
    </row>
    <row r="1944" spans="1:13" s="21" customFormat="1" ht="16.5">
      <c r="A1944" s="18">
        <v>4013303</v>
      </c>
      <c r="B1944" s="18">
        <v>4013301</v>
      </c>
      <c r="C1944" s="18" t="s">
        <v>77</v>
      </c>
      <c r="D1944" s="18">
        <v>3</v>
      </c>
      <c r="E1944" s="18">
        <v>50</v>
      </c>
      <c r="F1944" s="18">
        <v>4</v>
      </c>
      <c r="G1944" s="19">
        <v>211</v>
      </c>
      <c r="H1944" s="19">
        <v>134</v>
      </c>
      <c r="I1944" s="19">
        <v>123</v>
      </c>
      <c r="J1944" s="19">
        <v>132</v>
      </c>
      <c r="K1944" s="18">
        <v>2</v>
      </c>
      <c r="L1944" s="18">
        <v>60</v>
      </c>
      <c r="M1944" s="20">
        <v>120</v>
      </c>
    </row>
    <row r="1945" spans="1:13" s="21" customFormat="1" ht="16.5">
      <c r="A1945" s="18">
        <v>4013304</v>
      </c>
      <c r="B1945" s="18">
        <v>4013301</v>
      </c>
      <c r="C1945" s="18" t="s">
        <v>77</v>
      </c>
      <c r="D1945" s="18">
        <v>4</v>
      </c>
      <c r="E1945" s="18">
        <v>50</v>
      </c>
      <c r="F1945" s="18">
        <v>4</v>
      </c>
      <c r="G1945" s="19">
        <v>214</v>
      </c>
      <c r="H1945" s="19">
        <v>233</v>
      </c>
      <c r="I1945" s="19">
        <v>122</v>
      </c>
      <c r="J1945" s="19">
        <v>131</v>
      </c>
      <c r="K1945" s="18">
        <v>2</v>
      </c>
      <c r="L1945" s="18">
        <v>60</v>
      </c>
      <c r="M1945" s="20">
        <v>140</v>
      </c>
    </row>
    <row r="1946" spans="1:13" s="21" customFormat="1" ht="16.5">
      <c r="A1946" s="18">
        <v>4013305</v>
      </c>
      <c r="B1946" s="18">
        <v>4013301</v>
      </c>
      <c r="C1946" s="18" t="s">
        <v>77</v>
      </c>
      <c r="D1946" s="18">
        <v>5</v>
      </c>
      <c r="E1946" s="18">
        <v>50</v>
      </c>
      <c r="F1946" s="18">
        <v>4</v>
      </c>
      <c r="G1946" s="19">
        <v>213</v>
      </c>
      <c r="H1946" s="19">
        <v>232</v>
      </c>
      <c r="I1946" s="19">
        <v>121</v>
      </c>
      <c r="J1946" s="19">
        <v>134</v>
      </c>
      <c r="K1946" s="18">
        <v>2</v>
      </c>
      <c r="L1946" s="18">
        <v>60</v>
      </c>
      <c r="M1946" s="20">
        <v>170</v>
      </c>
    </row>
    <row r="1947" spans="1:13" s="21" customFormat="1" ht="16.5">
      <c r="A1947" s="18">
        <v>4013306</v>
      </c>
      <c r="B1947" s="18">
        <v>4013301</v>
      </c>
      <c r="C1947" s="18" t="s">
        <v>77</v>
      </c>
      <c r="D1947" s="18">
        <v>6</v>
      </c>
      <c r="E1947" s="18">
        <v>50</v>
      </c>
      <c r="F1947" s="18">
        <v>4</v>
      </c>
      <c r="G1947" s="19">
        <v>212</v>
      </c>
      <c r="H1947" s="19">
        <v>231</v>
      </c>
      <c r="I1947" s="19">
        <v>124</v>
      </c>
      <c r="J1947" s="19">
        <v>133</v>
      </c>
      <c r="K1947" s="18">
        <v>2</v>
      </c>
      <c r="L1947" s="18">
        <v>60</v>
      </c>
      <c r="M1947" s="20">
        <v>190</v>
      </c>
    </row>
    <row r="1948" spans="1:13" s="21" customFormat="1" ht="16.5">
      <c r="A1948" s="18">
        <v>4013307</v>
      </c>
      <c r="B1948" s="18">
        <v>4013301</v>
      </c>
      <c r="C1948" s="18" t="s">
        <v>77</v>
      </c>
      <c r="D1948" s="18">
        <v>7</v>
      </c>
      <c r="E1948" s="18">
        <v>50</v>
      </c>
      <c r="F1948" s="18">
        <v>4</v>
      </c>
      <c r="G1948" s="19">
        <v>211</v>
      </c>
      <c r="H1948" s="19">
        <v>234</v>
      </c>
      <c r="I1948" s="19">
        <v>123</v>
      </c>
      <c r="J1948" s="19">
        <v>132</v>
      </c>
      <c r="K1948" s="18">
        <v>2</v>
      </c>
      <c r="L1948" s="18">
        <v>60</v>
      </c>
      <c r="M1948" s="20">
        <v>210</v>
      </c>
    </row>
    <row r="1949" spans="1:13" s="21" customFormat="1" ht="16.5">
      <c r="A1949" s="18">
        <v>4013308</v>
      </c>
      <c r="B1949" s="18">
        <v>4013301</v>
      </c>
      <c r="C1949" s="18" t="s">
        <v>77</v>
      </c>
      <c r="D1949" s="18">
        <v>8</v>
      </c>
      <c r="E1949" s="18">
        <v>50</v>
      </c>
      <c r="F1949" s="18">
        <v>4</v>
      </c>
      <c r="G1949" s="19">
        <v>214</v>
      </c>
      <c r="H1949" s="19">
        <v>233</v>
      </c>
      <c r="I1949" s="19">
        <v>122</v>
      </c>
      <c r="J1949" s="19">
        <v>131</v>
      </c>
      <c r="K1949" s="18">
        <v>2</v>
      </c>
      <c r="L1949" s="18">
        <v>60</v>
      </c>
      <c r="M1949" s="20">
        <v>230</v>
      </c>
    </row>
    <row r="1950" spans="1:13" s="21" customFormat="1" ht="16.5">
      <c r="A1950" s="18">
        <v>4013309</v>
      </c>
      <c r="B1950" s="18">
        <v>4013301</v>
      </c>
      <c r="C1950" s="18" t="s">
        <v>77</v>
      </c>
      <c r="D1950" s="18">
        <v>9</v>
      </c>
      <c r="E1950" s="18">
        <v>50</v>
      </c>
      <c r="F1950" s="18">
        <v>4</v>
      </c>
      <c r="G1950" s="19">
        <v>213</v>
      </c>
      <c r="H1950" s="19">
        <v>232</v>
      </c>
      <c r="I1950" s="19">
        <v>221</v>
      </c>
      <c r="J1950" s="19">
        <v>234</v>
      </c>
      <c r="K1950" s="18">
        <v>2</v>
      </c>
      <c r="L1950" s="18">
        <v>60</v>
      </c>
      <c r="M1950" s="20">
        <v>730</v>
      </c>
    </row>
    <row r="1951" spans="1:13" s="21" customFormat="1" ht="16.5">
      <c r="A1951" s="18">
        <v>4013310</v>
      </c>
      <c r="B1951" s="18">
        <v>4013301</v>
      </c>
      <c r="C1951" s="18" t="s">
        <v>77</v>
      </c>
      <c r="D1951" s="18">
        <v>10</v>
      </c>
      <c r="E1951" s="18">
        <v>60</v>
      </c>
      <c r="F1951" s="18">
        <v>4</v>
      </c>
      <c r="G1951" s="19">
        <v>313</v>
      </c>
      <c r="H1951" s="19">
        <v>232</v>
      </c>
      <c r="I1951" s="19">
        <v>221</v>
      </c>
      <c r="J1951" s="19">
        <v>233</v>
      </c>
      <c r="K1951" s="18">
        <v>2</v>
      </c>
      <c r="L1951" s="18">
        <v>60</v>
      </c>
      <c r="M1951" s="20">
        <v>770</v>
      </c>
    </row>
    <row r="1952" spans="1:13" s="21" customFormat="1" ht="16.5">
      <c r="A1952" s="18">
        <v>4013311</v>
      </c>
      <c r="B1952" s="18">
        <v>4013301</v>
      </c>
      <c r="C1952" s="18" t="s">
        <v>77</v>
      </c>
      <c r="D1952" s="18">
        <v>11</v>
      </c>
      <c r="E1952" s="18">
        <v>60</v>
      </c>
      <c r="F1952" s="18">
        <v>4</v>
      </c>
      <c r="G1952" s="19">
        <v>312</v>
      </c>
      <c r="H1952" s="19">
        <v>231</v>
      </c>
      <c r="I1952" s="19">
        <v>223</v>
      </c>
      <c r="J1952" s="19">
        <v>232</v>
      </c>
      <c r="K1952" s="18">
        <v>2</v>
      </c>
      <c r="L1952" s="18">
        <v>60</v>
      </c>
      <c r="M1952" s="20">
        <v>790</v>
      </c>
    </row>
    <row r="1953" spans="1:13" s="21" customFormat="1" ht="16.5">
      <c r="A1953" s="18">
        <v>4013312</v>
      </c>
      <c r="B1953" s="18">
        <v>4013301</v>
      </c>
      <c r="C1953" s="18" t="s">
        <v>77</v>
      </c>
      <c r="D1953" s="18">
        <v>12</v>
      </c>
      <c r="E1953" s="18">
        <v>60</v>
      </c>
      <c r="F1953" s="18">
        <v>4</v>
      </c>
      <c r="G1953" s="19">
        <v>311</v>
      </c>
      <c r="H1953" s="19">
        <v>233</v>
      </c>
      <c r="I1953" s="19">
        <v>222</v>
      </c>
      <c r="J1953" s="19">
        <v>231</v>
      </c>
      <c r="K1953" s="18">
        <v>2</v>
      </c>
      <c r="L1953" s="18">
        <v>60</v>
      </c>
      <c r="M1953" s="20">
        <v>810</v>
      </c>
    </row>
    <row r="1954" spans="1:13" s="21" customFormat="1" ht="16.5">
      <c r="A1954" s="18">
        <v>4013313</v>
      </c>
      <c r="B1954" s="18">
        <v>4013301</v>
      </c>
      <c r="C1954" s="18" t="s">
        <v>77</v>
      </c>
      <c r="D1954" s="18">
        <v>13</v>
      </c>
      <c r="E1954" s="18">
        <v>60</v>
      </c>
      <c r="F1954" s="18">
        <v>4</v>
      </c>
      <c r="G1954" s="19">
        <v>313</v>
      </c>
      <c r="H1954" s="19">
        <v>312</v>
      </c>
      <c r="I1954" s="19">
        <v>221</v>
      </c>
      <c r="J1954" s="19">
        <v>233</v>
      </c>
      <c r="K1954" s="18">
        <v>2</v>
      </c>
      <c r="L1954" s="18">
        <v>60</v>
      </c>
      <c r="M1954" s="20">
        <v>830</v>
      </c>
    </row>
    <row r="1955" spans="1:13" s="21" customFormat="1" ht="16.5">
      <c r="A1955" s="18">
        <v>4013314</v>
      </c>
      <c r="B1955" s="18">
        <v>4013301</v>
      </c>
      <c r="C1955" s="18" t="s">
        <v>77</v>
      </c>
      <c r="D1955" s="18">
        <v>14</v>
      </c>
      <c r="E1955" s="18">
        <v>60</v>
      </c>
      <c r="F1955" s="18">
        <v>4</v>
      </c>
      <c r="G1955" s="19">
        <v>312</v>
      </c>
      <c r="H1955" s="19">
        <v>311</v>
      </c>
      <c r="I1955" s="19">
        <v>223</v>
      </c>
      <c r="J1955" s="19">
        <v>232</v>
      </c>
      <c r="K1955" s="18">
        <v>2</v>
      </c>
      <c r="L1955" s="18">
        <v>60</v>
      </c>
      <c r="M1955" s="20">
        <v>850</v>
      </c>
    </row>
    <row r="1956" spans="1:13" s="21" customFormat="1" ht="16.5">
      <c r="A1956" s="18">
        <v>4013315</v>
      </c>
      <c r="B1956" s="18">
        <v>4013301</v>
      </c>
      <c r="C1956" s="18" t="s">
        <v>77</v>
      </c>
      <c r="D1956" s="18">
        <v>15</v>
      </c>
      <c r="E1956" s="18">
        <v>60</v>
      </c>
      <c r="F1956" s="18">
        <v>4</v>
      </c>
      <c r="G1956" s="19">
        <v>311</v>
      </c>
      <c r="H1956" s="19">
        <v>333</v>
      </c>
      <c r="I1956" s="19">
        <v>222</v>
      </c>
      <c r="J1956" s="19">
        <v>231</v>
      </c>
      <c r="K1956" s="18">
        <v>2</v>
      </c>
      <c r="L1956" s="18">
        <v>60</v>
      </c>
      <c r="M1956" s="20">
        <v>890</v>
      </c>
    </row>
    <row r="1957" spans="1:13" s="21" customFormat="1" ht="16.5">
      <c r="A1957" s="18">
        <v>4013316</v>
      </c>
      <c r="B1957" s="18">
        <v>4013301</v>
      </c>
      <c r="C1957" s="18" t="s">
        <v>77</v>
      </c>
      <c r="D1957" s="18">
        <v>16</v>
      </c>
      <c r="E1957" s="18">
        <v>60</v>
      </c>
      <c r="F1957" s="18">
        <v>4</v>
      </c>
      <c r="G1957" s="19">
        <v>313</v>
      </c>
      <c r="H1957" s="19">
        <v>322</v>
      </c>
      <c r="I1957" s="19">
        <v>221</v>
      </c>
      <c r="J1957" s="19">
        <v>233</v>
      </c>
      <c r="K1957" s="18">
        <v>2</v>
      </c>
      <c r="L1957" s="18">
        <v>60</v>
      </c>
      <c r="M1957" s="20">
        <v>910</v>
      </c>
    </row>
    <row r="1958" spans="1:13" s="21" customFormat="1" ht="16.5">
      <c r="A1958" s="18">
        <v>4013317</v>
      </c>
      <c r="B1958" s="18">
        <v>4013301</v>
      </c>
      <c r="C1958" s="18" t="s">
        <v>77</v>
      </c>
      <c r="D1958" s="18">
        <v>17</v>
      </c>
      <c r="E1958" s="18">
        <v>60</v>
      </c>
      <c r="F1958" s="18">
        <v>4</v>
      </c>
      <c r="G1958" s="19">
        <v>312</v>
      </c>
      <c r="H1958" s="19">
        <v>321</v>
      </c>
      <c r="I1958" s="19">
        <v>223</v>
      </c>
      <c r="J1958" s="19">
        <v>232</v>
      </c>
      <c r="K1958" s="18">
        <v>2</v>
      </c>
      <c r="L1958" s="18">
        <v>60</v>
      </c>
      <c r="M1958" s="20">
        <v>930</v>
      </c>
    </row>
    <row r="1959" spans="1:13" s="21" customFormat="1" ht="16.5">
      <c r="A1959" s="18">
        <v>4013318</v>
      </c>
      <c r="B1959" s="18">
        <v>4013301</v>
      </c>
      <c r="C1959" s="18" t="s">
        <v>77</v>
      </c>
      <c r="D1959" s="18">
        <v>18</v>
      </c>
      <c r="E1959" s="18">
        <v>60</v>
      </c>
      <c r="F1959" s="18">
        <v>4</v>
      </c>
      <c r="G1959" s="19">
        <v>311</v>
      </c>
      <c r="H1959" s="19">
        <v>333</v>
      </c>
      <c r="I1959" s="19">
        <v>222</v>
      </c>
      <c r="J1959" s="19">
        <v>231</v>
      </c>
      <c r="K1959" s="18">
        <v>2</v>
      </c>
      <c r="L1959" s="18">
        <v>60</v>
      </c>
      <c r="M1959" s="20">
        <v>950</v>
      </c>
    </row>
    <row r="1960" spans="1:13" s="21" customFormat="1" ht="16.5">
      <c r="A1960" s="18">
        <v>4013319</v>
      </c>
      <c r="B1960" s="18">
        <v>4013301</v>
      </c>
      <c r="C1960" s="18" t="s">
        <v>77</v>
      </c>
      <c r="D1960" s="18">
        <v>19</v>
      </c>
      <c r="E1960" s="18">
        <v>60</v>
      </c>
      <c r="F1960" s="18">
        <v>4</v>
      </c>
      <c r="G1960" s="19">
        <v>313</v>
      </c>
      <c r="H1960" s="19">
        <v>332</v>
      </c>
      <c r="I1960" s="19">
        <v>321</v>
      </c>
      <c r="J1960" s="19">
        <v>333</v>
      </c>
      <c r="K1960" s="18">
        <v>2</v>
      </c>
      <c r="L1960" s="18">
        <v>60</v>
      </c>
      <c r="M1960" s="20">
        <v>1450</v>
      </c>
    </row>
    <row r="1961" spans="1:13" s="21" customFormat="1" ht="16.5">
      <c r="A1961" s="18">
        <v>4013320</v>
      </c>
      <c r="B1961" s="18">
        <v>4013301</v>
      </c>
      <c r="C1961" s="18" t="s">
        <v>77</v>
      </c>
      <c r="D1961" s="18">
        <v>20</v>
      </c>
      <c r="E1961" s="18">
        <v>70</v>
      </c>
      <c r="F1961" s="18">
        <v>4</v>
      </c>
      <c r="G1961" s="19">
        <v>412</v>
      </c>
      <c r="H1961" s="19">
        <v>331</v>
      </c>
      <c r="I1961" s="19">
        <v>323</v>
      </c>
      <c r="J1961" s="19">
        <v>332</v>
      </c>
      <c r="K1961" s="18">
        <v>2</v>
      </c>
      <c r="L1961" s="18">
        <v>60</v>
      </c>
      <c r="M1961" s="20">
        <v>1490</v>
      </c>
    </row>
    <row r="1962" spans="1:13" s="21" customFormat="1" ht="16.5">
      <c r="A1962" s="18">
        <v>4013321</v>
      </c>
      <c r="B1962" s="18">
        <v>4013301</v>
      </c>
      <c r="C1962" s="18" t="s">
        <v>77</v>
      </c>
      <c r="D1962" s="18">
        <v>21</v>
      </c>
      <c r="E1962" s="18">
        <v>70</v>
      </c>
      <c r="F1962" s="18">
        <v>4</v>
      </c>
      <c r="G1962" s="19">
        <v>411</v>
      </c>
      <c r="H1962" s="19">
        <v>333</v>
      </c>
      <c r="I1962" s="19">
        <v>322</v>
      </c>
      <c r="J1962" s="19">
        <v>331</v>
      </c>
      <c r="K1962" s="18">
        <v>2</v>
      </c>
      <c r="L1962" s="18">
        <v>60</v>
      </c>
      <c r="M1962" s="20">
        <v>1510</v>
      </c>
    </row>
    <row r="1963" spans="1:13" s="21" customFormat="1" ht="16.5">
      <c r="A1963" s="18">
        <v>4013322</v>
      </c>
      <c r="B1963" s="18">
        <v>4013301</v>
      </c>
      <c r="C1963" s="18" t="s">
        <v>77</v>
      </c>
      <c r="D1963" s="18">
        <v>22</v>
      </c>
      <c r="E1963" s="18">
        <v>70</v>
      </c>
      <c r="F1963" s="18">
        <v>4</v>
      </c>
      <c r="G1963" s="19">
        <v>413</v>
      </c>
      <c r="H1963" s="19">
        <v>332</v>
      </c>
      <c r="I1963" s="19">
        <v>321</v>
      </c>
      <c r="J1963" s="19">
        <v>333</v>
      </c>
      <c r="K1963" s="18">
        <v>2</v>
      </c>
      <c r="L1963" s="18">
        <v>60</v>
      </c>
      <c r="M1963" s="20">
        <v>1530</v>
      </c>
    </row>
    <row r="1964" spans="1:13" s="21" customFormat="1" ht="16.5">
      <c r="A1964" s="18">
        <v>4013323</v>
      </c>
      <c r="B1964" s="18">
        <v>4013301</v>
      </c>
      <c r="C1964" s="18" t="s">
        <v>77</v>
      </c>
      <c r="D1964" s="18">
        <v>23</v>
      </c>
      <c r="E1964" s="18">
        <v>70</v>
      </c>
      <c r="F1964" s="18">
        <v>4</v>
      </c>
      <c r="G1964" s="19">
        <v>412</v>
      </c>
      <c r="H1964" s="19">
        <v>331</v>
      </c>
      <c r="I1964" s="19">
        <v>323</v>
      </c>
      <c r="J1964" s="19">
        <v>332</v>
      </c>
      <c r="K1964" s="18">
        <v>2</v>
      </c>
      <c r="L1964" s="18">
        <v>60</v>
      </c>
      <c r="M1964" s="20">
        <v>1550</v>
      </c>
    </row>
    <row r="1965" spans="1:13" s="21" customFormat="1" ht="16.5">
      <c r="A1965" s="18">
        <v>4013324</v>
      </c>
      <c r="B1965" s="18">
        <v>4013301</v>
      </c>
      <c r="C1965" s="18" t="s">
        <v>77</v>
      </c>
      <c r="D1965" s="18">
        <v>24</v>
      </c>
      <c r="E1965" s="18">
        <v>70</v>
      </c>
      <c r="F1965" s="18">
        <v>4</v>
      </c>
      <c r="G1965" s="19">
        <v>411</v>
      </c>
      <c r="H1965" s="19">
        <v>423</v>
      </c>
      <c r="I1965" s="19">
        <v>322</v>
      </c>
      <c r="J1965" s="19">
        <v>331</v>
      </c>
      <c r="K1965" s="18">
        <v>2</v>
      </c>
      <c r="L1965" s="18">
        <v>60</v>
      </c>
      <c r="M1965" s="20">
        <v>1570</v>
      </c>
    </row>
    <row r="1966" spans="1:13" s="21" customFormat="1" ht="16.5">
      <c r="A1966" s="18">
        <v>4013325</v>
      </c>
      <c r="B1966" s="18">
        <v>4013301</v>
      </c>
      <c r="C1966" s="18" t="s">
        <v>77</v>
      </c>
      <c r="D1966" s="18">
        <v>25</v>
      </c>
      <c r="E1966" s="18">
        <v>70</v>
      </c>
      <c r="F1966" s="18">
        <v>4</v>
      </c>
      <c r="G1966" s="19">
        <v>413</v>
      </c>
      <c r="H1966" s="19">
        <v>422</v>
      </c>
      <c r="I1966" s="19">
        <v>321</v>
      </c>
      <c r="J1966" s="19">
        <v>333</v>
      </c>
      <c r="K1966" s="18">
        <v>2</v>
      </c>
      <c r="L1966" s="18">
        <v>60</v>
      </c>
      <c r="M1966" s="20">
        <v>1610</v>
      </c>
    </row>
    <row r="1967" spans="1:13" s="21" customFormat="1" ht="16.5">
      <c r="A1967" s="18">
        <v>4013326</v>
      </c>
      <c r="B1967" s="18">
        <v>4013301</v>
      </c>
      <c r="C1967" s="18" t="s">
        <v>77</v>
      </c>
      <c r="D1967" s="18">
        <v>26</v>
      </c>
      <c r="E1967" s="18">
        <v>70</v>
      </c>
      <c r="F1967" s="18">
        <v>4</v>
      </c>
      <c r="G1967" s="19">
        <v>412</v>
      </c>
      <c r="H1967" s="19">
        <v>421</v>
      </c>
      <c r="I1967" s="19">
        <v>323</v>
      </c>
      <c r="J1967" s="19">
        <v>332</v>
      </c>
      <c r="K1967" s="18">
        <v>2</v>
      </c>
      <c r="L1967" s="18">
        <v>60</v>
      </c>
      <c r="M1967" s="20">
        <v>1630</v>
      </c>
    </row>
    <row r="1968" spans="1:13" s="21" customFormat="1" ht="16.5">
      <c r="A1968" s="18">
        <v>4013327</v>
      </c>
      <c r="B1968" s="18">
        <v>4013301</v>
      </c>
      <c r="C1968" s="18" t="s">
        <v>77</v>
      </c>
      <c r="D1968" s="18">
        <v>27</v>
      </c>
      <c r="E1968" s="18">
        <v>70</v>
      </c>
      <c r="F1968" s="18">
        <v>4</v>
      </c>
      <c r="G1968" s="19">
        <v>411</v>
      </c>
      <c r="H1968" s="19">
        <v>433</v>
      </c>
      <c r="I1968" s="19">
        <v>322</v>
      </c>
      <c r="J1968" s="19">
        <v>331</v>
      </c>
      <c r="K1968" s="18">
        <v>2</v>
      </c>
      <c r="L1968" s="18">
        <v>60</v>
      </c>
      <c r="M1968" s="20">
        <v>1650</v>
      </c>
    </row>
    <row r="1969" spans="1:13" s="21" customFormat="1" ht="16.5">
      <c r="A1969" s="18">
        <v>4013328</v>
      </c>
      <c r="B1969" s="18">
        <v>4013301</v>
      </c>
      <c r="C1969" s="18" t="s">
        <v>77</v>
      </c>
      <c r="D1969" s="18">
        <v>28</v>
      </c>
      <c r="E1969" s="18">
        <v>70</v>
      </c>
      <c r="F1969" s="18">
        <v>4</v>
      </c>
      <c r="G1969" s="19">
        <v>413</v>
      </c>
      <c r="H1969" s="19">
        <v>432</v>
      </c>
      <c r="I1969" s="19">
        <v>321</v>
      </c>
      <c r="J1969" s="19">
        <v>333</v>
      </c>
      <c r="K1969" s="18">
        <v>2</v>
      </c>
      <c r="L1969" s="18">
        <v>60</v>
      </c>
      <c r="M1969" s="20">
        <v>1670</v>
      </c>
    </row>
    <row r="1970" spans="1:13" s="21" customFormat="1" ht="16.5">
      <c r="A1970" s="18">
        <v>4013329</v>
      </c>
      <c r="B1970" s="18">
        <v>4013301</v>
      </c>
      <c r="C1970" s="18" t="s">
        <v>77</v>
      </c>
      <c r="D1970" s="18">
        <v>29</v>
      </c>
      <c r="E1970" s="18">
        <v>70</v>
      </c>
      <c r="F1970" s="18">
        <v>4</v>
      </c>
      <c r="G1970" s="19">
        <v>412</v>
      </c>
      <c r="H1970" s="19">
        <v>421</v>
      </c>
      <c r="I1970" s="19">
        <v>423</v>
      </c>
      <c r="J1970" s="19">
        <v>432</v>
      </c>
      <c r="K1970" s="18">
        <v>2</v>
      </c>
      <c r="L1970" s="18">
        <v>60</v>
      </c>
      <c r="M1970" s="20">
        <v>2170</v>
      </c>
    </row>
    <row r="1971" spans="1:13" s="21" customFormat="1" ht="16.5">
      <c r="A1971" s="18">
        <v>4013330</v>
      </c>
      <c r="B1971" s="18">
        <v>4013301</v>
      </c>
      <c r="C1971" s="18" t="s">
        <v>77</v>
      </c>
      <c r="D1971" s="18">
        <v>30</v>
      </c>
      <c r="E1971" s="18">
        <v>80</v>
      </c>
      <c r="F1971" s="18">
        <v>4</v>
      </c>
      <c r="G1971" s="19">
        <v>511</v>
      </c>
      <c r="H1971" s="19">
        <v>433</v>
      </c>
      <c r="I1971" s="19">
        <v>422</v>
      </c>
      <c r="J1971" s="19">
        <v>431</v>
      </c>
      <c r="K1971" s="18">
        <v>2</v>
      </c>
      <c r="L1971" s="18">
        <v>60</v>
      </c>
      <c r="M1971" s="20">
        <v>2210</v>
      </c>
    </row>
    <row r="1972" spans="1:13" s="21" customFormat="1" ht="16.5">
      <c r="A1972" s="18">
        <v>4013331</v>
      </c>
      <c r="B1972" s="18">
        <v>4013301</v>
      </c>
      <c r="C1972" s="18" t="s">
        <v>77</v>
      </c>
      <c r="D1972" s="18">
        <v>31</v>
      </c>
      <c r="E1972" s="18">
        <v>80</v>
      </c>
      <c r="F1972" s="18">
        <v>4</v>
      </c>
      <c r="G1972" s="19">
        <v>523</v>
      </c>
      <c r="H1972" s="19">
        <v>432</v>
      </c>
      <c r="I1972" s="19">
        <v>421</v>
      </c>
      <c r="J1972" s="19">
        <v>433</v>
      </c>
      <c r="K1972" s="18">
        <v>2</v>
      </c>
      <c r="L1972" s="18">
        <v>60</v>
      </c>
      <c r="M1972" s="20">
        <v>2230</v>
      </c>
    </row>
    <row r="1973" spans="1:13" s="21" customFormat="1" ht="16.5">
      <c r="A1973" s="18">
        <v>4013332</v>
      </c>
      <c r="B1973" s="18">
        <v>4013301</v>
      </c>
      <c r="C1973" s="18" t="s">
        <v>77</v>
      </c>
      <c r="D1973" s="18">
        <v>32</v>
      </c>
      <c r="E1973" s="18">
        <v>80</v>
      </c>
      <c r="F1973" s="18">
        <v>4</v>
      </c>
      <c r="G1973" s="19">
        <v>512</v>
      </c>
      <c r="H1973" s="19">
        <v>431</v>
      </c>
      <c r="I1973" s="19">
        <v>423</v>
      </c>
      <c r="J1973" s="19">
        <v>432</v>
      </c>
      <c r="K1973" s="18">
        <v>2</v>
      </c>
      <c r="L1973" s="18">
        <v>60</v>
      </c>
      <c r="M1973" s="20">
        <v>2250</v>
      </c>
    </row>
    <row r="1974" spans="1:13" s="21" customFormat="1" ht="16.5">
      <c r="A1974" s="18">
        <v>4013333</v>
      </c>
      <c r="B1974" s="18">
        <v>4013301</v>
      </c>
      <c r="C1974" s="18" t="s">
        <v>77</v>
      </c>
      <c r="D1974" s="18">
        <v>33</v>
      </c>
      <c r="E1974" s="18">
        <v>80</v>
      </c>
      <c r="F1974" s="18">
        <v>4</v>
      </c>
      <c r="G1974" s="19">
        <v>511</v>
      </c>
      <c r="H1974" s="19">
        <v>433</v>
      </c>
      <c r="I1974" s="19">
        <v>422</v>
      </c>
      <c r="J1974" s="19">
        <v>431</v>
      </c>
      <c r="K1974" s="18">
        <v>2</v>
      </c>
      <c r="L1974" s="18">
        <v>60</v>
      </c>
      <c r="M1974" s="20">
        <v>2270</v>
      </c>
    </row>
    <row r="1975" spans="1:13" s="21" customFormat="1" ht="16.5">
      <c r="A1975" s="18">
        <v>4013334</v>
      </c>
      <c r="B1975" s="18">
        <v>4013301</v>
      </c>
      <c r="C1975" s="18" t="s">
        <v>77</v>
      </c>
      <c r="D1975" s="18">
        <v>34</v>
      </c>
      <c r="E1975" s="18">
        <v>80</v>
      </c>
      <c r="F1975" s="18">
        <v>4</v>
      </c>
      <c r="G1975" s="19">
        <v>513</v>
      </c>
      <c r="H1975" s="19">
        <v>432</v>
      </c>
      <c r="I1975" s="19">
        <v>421</v>
      </c>
      <c r="J1975" s="19">
        <v>433</v>
      </c>
      <c r="K1975" s="18">
        <v>2</v>
      </c>
      <c r="L1975" s="18">
        <v>60</v>
      </c>
      <c r="M1975" s="20">
        <v>2290</v>
      </c>
    </row>
    <row r="1976" spans="1:13" s="21" customFormat="1" ht="16.5">
      <c r="A1976" s="18">
        <v>4013335</v>
      </c>
      <c r="B1976" s="18">
        <v>4013301</v>
      </c>
      <c r="C1976" s="18" t="s">
        <v>77</v>
      </c>
      <c r="D1976" s="18">
        <v>35</v>
      </c>
      <c r="E1976" s="18">
        <v>80</v>
      </c>
      <c r="F1976" s="18">
        <v>4</v>
      </c>
      <c r="G1976" s="19">
        <v>512</v>
      </c>
      <c r="H1976" s="19">
        <v>531</v>
      </c>
      <c r="I1976" s="19">
        <v>423</v>
      </c>
      <c r="J1976" s="19">
        <v>432</v>
      </c>
      <c r="K1976" s="18">
        <v>2</v>
      </c>
      <c r="L1976" s="18">
        <v>60</v>
      </c>
      <c r="M1976" s="20">
        <v>2330</v>
      </c>
    </row>
    <row r="1977" spans="1:13" s="21" customFormat="1" ht="16.5">
      <c r="A1977" s="18">
        <v>4013336</v>
      </c>
      <c r="B1977" s="18">
        <v>4013301</v>
      </c>
      <c r="C1977" s="18" t="s">
        <v>77</v>
      </c>
      <c r="D1977" s="18">
        <v>36</v>
      </c>
      <c r="E1977" s="18">
        <v>80</v>
      </c>
      <c r="F1977" s="18">
        <v>4</v>
      </c>
      <c r="G1977" s="19">
        <v>511</v>
      </c>
      <c r="H1977" s="19">
        <v>523</v>
      </c>
      <c r="I1977" s="19">
        <v>422</v>
      </c>
      <c r="J1977" s="19">
        <v>431</v>
      </c>
      <c r="K1977" s="18">
        <v>2</v>
      </c>
      <c r="L1977" s="18">
        <v>60</v>
      </c>
      <c r="M1977" s="20">
        <v>2350</v>
      </c>
    </row>
    <row r="1978" spans="1:13" s="21" customFormat="1" ht="16.5">
      <c r="A1978" s="18">
        <v>4013337</v>
      </c>
      <c r="B1978" s="18">
        <v>4013301</v>
      </c>
      <c r="C1978" s="18" t="s">
        <v>77</v>
      </c>
      <c r="D1978" s="18">
        <v>37</v>
      </c>
      <c r="E1978" s="18">
        <v>80</v>
      </c>
      <c r="F1978" s="18">
        <v>4</v>
      </c>
      <c r="G1978" s="19">
        <v>513</v>
      </c>
      <c r="H1978" s="19">
        <v>522</v>
      </c>
      <c r="I1978" s="19">
        <v>421</v>
      </c>
      <c r="J1978" s="19">
        <v>433</v>
      </c>
      <c r="K1978" s="18">
        <v>2</v>
      </c>
      <c r="L1978" s="18">
        <v>60</v>
      </c>
      <c r="M1978" s="20">
        <v>2370</v>
      </c>
    </row>
    <row r="1979" spans="1:13" s="21" customFormat="1" ht="16.5">
      <c r="A1979" s="18">
        <v>4013338</v>
      </c>
      <c r="B1979" s="18">
        <v>4013301</v>
      </c>
      <c r="C1979" s="18" t="s">
        <v>77</v>
      </c>
      <c r="D1979" s="18">
        <v>38</v>
      </c>
      <c r="E1979" s="18">
        <v>80</v>
      </c>
      <c r="F1979" s="18">
        <v>4</v>
      </c>
      <c r="G1979" s="19">
        <v>522</v>
      </c>
      <c r="H1979" s="19">
        <v>521</v>
      </c>
      <c r="I1979" s="19">
        <v>423</v>
      </c>
      <c r="J1979" s="19">
        <v>432</v>
      </c>
      <c r="K1979" s="18">
        <v>2</v>
      </c>
      <c r="L1979" s="18">
        <v>60</v>
      </c>
      <c r="M1979" s="20">
        <v>2390</v>
      </c>
    </row>
    <row r="1980" spans="1:13" s="21" customFormat="1" ht="16.5">
      <c r="A1980" s="18">
        <v>4013339</v>
      </c>
      <c r="B1980" s="18">
        <v>4013301</v>
      </c>
      <c r="C1980" s="18" t="s">
        <v>77</v>
      </c>
      <c r="D1980" s="18">
        <v>39</v>
      </c>
      <c r="E1980" s="18">
        <v>80</v>
      </c>
      <c r="F1980" s="18">
        <v>4</v>
      </c>
      <c r="G1980" s="19">
        <v>511</v>
      </c>
      <c r="H1980" s="19">
        <v>523</v>
      </c>
      <c r="I1980" s="19">
        <v>522</v>
      </c>
      <c r="J1980" s="19">
        <v>531</v>
      </c>
      <c r="K1980" s="18">
        <v>2</v>
      </c>
      <c r="L1980" s="18">
        <v>60</v>
      </c>
      <c r="M1980" s="20">
        <v>2890</v>
      </c>
    </row>
    <row r="1981" spans="1:13" s="21" customFormat="1" ht="16.5">
      <c r="A1981" s="18">
        <v>4013340</v>
      </c>
      <c r="B1981" s="18">
        <v>4013301</v>
      </c>
      <c r="C1981" s="18" t="s">
        <v>77</v>
      </c>
      <c r="D1981" s="18">
        <v>40</v>
      </c>
      <c r="E1981" s="18">
        <v>90</v>
      </c>
      <c r="F1981" s="18">
        <v>4</v>
      </c>
      <c r="G1981" s="19">
        <v>613</v>
      </c>
      <c r="H1981" s="19">
        <v>532</v>
      </c>
      <c r="I1981" s="19">
        <v>521</v>
      </c>
      <c r="J1981" s="19">
        <v>533</v>
      </c>
      <c r="K1981" s="18">
        <v>2</v>
      </c>
      <c r="L1981" s="18">
        <v>60</v>
      </c>
      <c r="M1981" s="20">
        <v>2930</v>
      </c>
    </row>
    <row r="1982" spans="1:13" s="21" customFormat="1" ht="16.5">
      <c r="A1982" s="18">
        <v>4013341</v>
      </c>
      <c r="B1982" s="18">
        <v>4013301</v>
      </c>
      <c r="C1982" s="18" t="s">
        <v>77</v>
      </c>
      <c r="D1982" s="18">
        <v>41</v>
      </c>
      <c r="E1982" s="18">
        <v>90</v>
      </c>
      <c r="F1982" s="18">
        <v>4</v>
      </c>
      <c r="G1982" s="19">
        <v>612</v>
      </c>
      <c r="H1982" s="19">
        <v>531</v>
      </c>
      <c r="I1982" s="19">
        <v>523</v>
      </c>
      <c r="J1982" s="19">
        <v>532</v>
      </c>
      <c r="K1982" s="18">
        <v>2</v>
      </c>
      <c r="L1982" s="18">
        <v>60</v>
      </c>
      <c r="M1982" s="20">
        <v>2950</v>
      </c>
    </row>
    <row r="1983" spans="1:13" s="21" customFormat="1" ht="16.5">
      <c r="A1983" s="18">
        <v>4013342</v>
      </c>
      <c r="B1983" s="18">
        <v>4013301</v>
      </c>
      <c r="C1983" s="18" t="s">
        <v>77</v>
      </c>
      <c r="D1983" s="18">
        <v>42</v>
      </c>
      <c r="E1983" s="18">
        <v>90</v>
      </c>
      <c r="F1983" s="18">
        <v>4</v>
      </c>
      <c r="G1983" s="19">
        <v>621</v>
      </c>
      <c r="H1983" s="19">
        <v>533</v>
      </c>
      <c r="I1983" s="19">
        <v>522</v>
      </c>
      <c r="J1983" s="19">
        <v>531</v>
      </c>
      <c r="K1983" s="18">
        <v>2</v>
      </c>
      <c r="L1983" s="18">
        <v>60</v>
      </c>
      <c r="M1983" s="20">
        <v>2970</v>
      </c>
    </row>
    <row r="1984" spans="1:13" s="21" customFormat="1" ht="16.5">
      <c r="A1984" s="18">
        <v>4013343</v>
      </c>
      <c r="B1984" s="18">
        <v>4013301</v>
      </c>
      <c r="C1984" s="18" t="s">
        <v>77</v>
      </c>
      <c r="D1984" s="18">
        <v>43</v>
      </c>
      <c r="E1984" s="18">
        <v>90</v>
      </c>
      <c r="F1984" s="18">
        <v>4</v>
      </c>
      <c r="G1984" s="19">
        <v>613</v>
      </c>
      <c r="H1984" s="19">
        <v>532</v>
      </c>
      <c r="I1984" s="19">
        <v>521</v>
      </c>
      <c r="J1984" s="19">
        <v>533</v>
      </c>
      <c r="K1984" s="18">
        <v>2</v>
      </c>
      <c r="L1984" s="18">
        <v>60</v>
      </c>
      <c r="M1984" s="20">
        <v>2990</v>
      </c>
    </row>
    <row r="1985" spans="1:13" s="21" customFormat="1" ht="16.5">
      <c r="A1985" s="18">
        <v>4013344</v>
      </c>
      <c r="B1985" s="18">
        <v>4013301</v>
      </c>
      <c r="C1985" s="18" t="s">
        <v>77</v>
      </c>
      <c r="D1985" s="18">
        <v>44</v>
      </c>
      <c r="E1985" s="18">
        <v>90</v>
      </c>
      <c r="F1985" s="18">
        <v>4</v>
      </c>
      <c r="G1985" s="19">
        <v>622</v>
      </c>
      <c r="H1985" s="19">
        <v>531</v>
      </c>
      <c r="I1985" s="19">
        <v>523</v>
      </c>
      <c r="J1985" s="19">
        <v>532</v>
      </c>
      <c r="K1985" s="18">
        <v>2</v>
      </c>
      <c r="L1985" s="18">
        <v>60</v>
      </c>
      <c r="M1985" s="20">
        <v>3010</v>
      </c>
    </row>
    <row r="1986" spans="1:13" s="21" customFormat="1" ht="16.5">
      <c r="A1986" s="18">
        <v>4013345</v>
      </c>
      <c r="B1986" s="18">
        <v>4013301</v>
      </c>
      <c r="C1986" s="18" t="s">
        <v>77</v>
      </c>
      <c r="D1986" s="18">
        <v>45</v>
      </c>
      <c r="E1986" s="18">
        <v>90</v>
      </c>
      <c r="F1986" s="18">
        <v>4</v>
      </c>
      <c r="G1986" s="19">
        <v>611</v>
      </c>
      <c r="H1986" s="19">
        <v>633</v>
      </c>
      <c r="I1986" s="19">
        <v>522</v>
      </c>
      <c r="J1986" s="19">
        <v>531</v>
      </c>
      <c r="K1986" s="18">
        <v>2</v>
      </c>
      <c r="L1986" s="18">
        <v>60</v>
      </c>
      <c r="M1986" s="20">
        <v>3050</v>
      </c>
    </row>
    <row r="1987" spans="1:13" s="21" customFormat="1" ht="16.5">
      <c r="A1987" s="18">
        <v>4013346</v>
      </c>
      <c r="B1987" s="18">
        <v>4013301</v>
      </c>
      <c r="C1987" s="18" t="s">
        <v>77</v>
      </c>
      <c r="D1987" s="18">
        <v>46</v>
      </c>
      <c r="E1987" s="18">
        <v>90</v>
      </c>
      <c r="F1987" s="18">
        <v>4</v>
      </c>
      <c r="G1987" s="19">
        <v>623</v>
      </c>
      <c r="H1987" s="19">
        <v>632</v>
      </c>
      <c r="I1987" s="19">
        <v>521</v>
      </c>
      <c r="J1987" s="19">
        <v>533</v>
      </c>
      <c r="K1987" s="18">
        <v>2</v>
      </c>
      <c r="L1987" s="18">
        <v>60</v>
      </c>
      <c r="M1987" s="20">
        <v>3070</v>
      </c>
    </row>
    <row r="1988" spans="1:13" s="21" customFormat="1" ht="16.5">
      <c r="A1988" s="18">
        <v>4013347</v>
      </c>
      <c r="B1988" s="18">
        <v>4013301</v>
      </c>
      <c r="C1988" s="18" t="s">
        <v>77</v>
      </c>
      <c r="D1988" s="18">
        <v>47</v>
      </c>
      <c r="E1988" s="18">
        <v>90</v>
      </c>
      <c r="F1988" s="18">
        <v>4</v>
      </c>
      <c r="G1988" s="19">
        <v>612</v>
      </c>
      <c r="H1988" s="19">
        <v>631</v>
      </c>
      <c r="I1988" s="19">
        <v>523</v>
      </c>
      <c r="J1988" s="19">
        <v>532</v>
      </c>
      <c r="K1988" s="18">
        <v>2</v>
      </c>
      <c r="L1988" s="18">
        <v>60</v>
      </c>
      <c r="M1988" s="20">
        <v>3090</v>
      </c>
    </row>
    <row r="1989" spans="1:13" s="21" customFormat="1" ht="16.5">
      <c r="A1989" s="18">
        <v>4013348</v>
      </c>
      <c r="B1989" s="18">
        <v>4013301</v>
      </c>
      <c r="C1989" s="18" t="s">
        <v>77</v>
      </c>
      <c r="D1989" s="18">
        <v>48</v>
      </c>
      <c r="E1989" s="18">
        <v>90</v>
      </c>
      <c r="F1989" s="18">
        <v>4</v>
      </c>
      <c r="G1989" s="19">
        <v>621</v>
      </c>
      <c r="H1989" s="19">
        <v>633</v>
      </c>
      <c r="I1989" s="19">
        <v>522</v>
      </c>
      <c r="J1989" s="19">
        <v>531</v>
      </c>
      <c r="K1989" s="18">
        <v>2</v>
      </c>
      <c r="L1989" s="18">
        <v>60</v>
      </c>
      <c r="M1989" s="20">
        <v>3110</v>
      </c>
    </row>
    <row r="1990" spans="1:13" s="21" customFormat="1" ht="16.5">
      <c r="A1990" s="18">
        <v>4013349</v>
      </c>
      <c r="B1990" s="18">
        <v>4013301</v>
      </c>
      <c r="C1990" s="18" t="s">
        <v>77</v>
      </c>
      <c r="D1990" s="18">
        <v>49</v>
      </c>
      <c r="E1990" s="18">
        <v>90</v>
      </c>
      <c r="F1990" s="18">
        <v>4</v>
      </c>
      <c r="G1990" s="19">
        <v>613</v>
      </c>
      <c r="H1990" s="19">
        <v>632</v>
      </c>
      <c r="I1990" s="19">
        <v>621</v>
      </c>
      <c r="J1990" s="19">
        <v>633</v>
      </c>
      <c r="K1990" s="18">
        <v>2</v>
      </c>
      <c r="L1990" s="18">
        <v>60</v>
      </c>
      <c r="M1990" s="20">
        <v>3610</v>
      </c>
    </row>
    <row r="1991" spans="1:13" s="21" customFormat="1" ht="16.5">
      <c r="A1991" s="18">
        <v>4013350</v>
      </c>
      <c r="B1991" s="18">
        <v>4013301</v>
      </c>
      <c r="C1991" s="18" t="s">
        <v>77</v>
      </c>
      <c r="D1991" s="18">
        <v>50</v>
      </c>
      <c r="E1991" s="18">
        <v>120</v>
      </c>
      <c r="F1991" s="18">
        <v>4</v>
      </c>
      <c r="G1991" s="19">
        <v>612</v>
      </c>
      <c r="H1991" s="19">
        <v>631</v>
      </c>
      <c r="I1991" s="19">
        <v>623</v>
      </c>
      <c r="J1991" s="19">
        <v>632</v>
      </c>
      <c r="K1991" s="18">
        <v>2</v>
      </c>
      <c r="L1991" s="18">
        <v>60</v>
      </c>
      <c r="M1991" s="20">
        <v>3810</v>
      </c>
    </row>
    <row r="1992" spans="1:13" s="21" customFormat="1" ht="16.5">
      <c r="A1992" s="18">
        <v>4014400</v>
      </c>
      <c r="B1992" s="18">
        <v>4014401</v>
      </c>
      <c r="C1992" s="18" t="s">
        <v>78</v>
      </c>
      <c r="D1992" s="18">
        <v>0</v>
      </c>
      <c r="E1992" s="18">
        <v>50</v>
      </c>
      <c r="F1992" s="18">
        <v>2</v>
      </c>
      <c r="G1992" s="19">
        <v>111</v>
      </c>
      <c r="H1992" s="19">
        <v>134</v>
      </c>
      <c r="I1992" s="19">
        <v>0</v>
      </c>
      <c r="J1992" s="19">
        <v>0</v>
      </c>
      <c r="K1992" s="18">
        <v>2</v>
      </c>
      <c r="L1992" s="18">
        <v>60</v>
      </c>
      <c r="M1992" s="20">
        <v>60</v>
      </c>
    </row>
    <row r="1993" spans="1:13" s="21" customFormat="1" ht="16.5">
      <c r="A1993" s="18">
        <v>4014401</v>
      </c>
      <c r="B1993" s="18">
        <v>4014401</v>
      </c>
      <c r="C1993" s="18" t="s">
        <v>78</v>
      </c>
      <c r="D1993" s="18">
        <v>1</v>
      </c>
      <c r="E1993" s="18">
        <v>50</v>
      </c>
      <c r="F1993" s="18">
        <v>3</v>
      </c>
      <c r="G1993" s="19">
        <v>214</v>
      </c>
      <c r="H1993" s="19">
        <v>133</v>
      </c>
      <c r="I1993" s="19">
        <v>122</v>
      </c>
      <c r="J1993" s="19">
        <v>0</v>
      </c>
      <c r="K1993" s="18">
        <v>2</v>
      </c>
      <c r="L1993" s="18">
        <v>60</v>
      </c>
      <c r="M1993" s="20">
        <v>80</v>
      </c>
    </row>
    <row r="1994" spans="1:13" s="21" customFormat="1" ht="16.5">
      <c r="A1994" s="18">
        <v>4014402</v>
      </c>
      <c r="B1994" s="18">
        <v>4014401</v>
      </c>
      <c r="C1994" s="18" t="s">
        <v>78</v>
      </c>
      <c r="D1994" s="18">
        <v>2</v>
      </c>
      <c r="E1994" s="18">
        <v>50</v>
      </c>
      <c r="F1994" s="18">
        <v>4</v>
      </c>
      <c r="G1994" s="19">
        <v>213</v>
      </c>
      <c r="H1994" s="19">
        <v>132</v>
      </c>
      <c r="I1994" s="19">
        <v>121</v>
      </c>
      <c r="J1994" s="19">
        <v>124</v>
      </c>
      <c r="K1994" s="18">
        <v>2</v>
      </c>
      <c r="L1994" s="18">
        <v>60</v>
      </c>
      <c r="M1994" s="20">
        <v>100</v>
      </c>
    </row>
    <row r="1995" spans="1:13" s="21" customFormat="1" ht="16.5">
      <c r="A1995" s="18">
        <v>4014403</v>
      </c>
      <c r="B1995" s="18">
        <v>4014401</v>
      </c>
      <c r="C1995" s="18" t="s">
        <v>78</v>
      </c>
      <c r="D1995" s="18">
        <v>3</v>
      </c>
      <c r="E1995" s="18">
        <v>50</v>
      </c>
      <c r="F1995" s="18">
        <v>4</v>
      </c>
      <c r="G1995" s="19">
        <v>212</v>
      </c>
      <c r="H1995" s="19">
        <v>131</v>
      </c>
      <c r="I1995" s="19">
        <v>124</v>
      </c>
      <c r="J1995" s="19">
        <v>123</v>
      </c>
      <c r="K1995" s="18">
        <v>2</v>
      </c>
      <c r="L1995" s="18">
        <v>60</v>
      </c>
      <c r="M1995" s="20">
        <v>120</v>
      </c>
    </row>
    <row r="1996" spans="1:13" s="21" customFormat="1" ht="16.5">
      <c r="A1996" s="18">
        <v>4014404</v>
      </c>
      <c r="B1996" s="18">
        <v>4014401</v>
      </c>
      <c r="C1996" s="18" t="s">
        <v>78</v>
      </c>
      <c r="D1996" s="18">
        <v>4</v>
      </c>
      <c r="E1996" s="18">
        <v>50</v>
      </c>
      <c r="F1996" s="18">
        <v>4</v>
      </c>
      <c r="G1996" s="19">
        <v>211</v>
      </c>
      <c r="H1996" s="19">
        <v>234</v>
      </c>
      <c r="I1996" s="19">
        <v>123</v>
      </c>
      <c r="J1996" s="19">
        <v>122</v>
      </c>
      <c r="K1996" s="18">
        <v>2</v>
      </c>
      <c r="L1996" s="18">
        <v>60</v>
      </c>
      <c r="M1996" s="20">
        <v>140</v>
      </c>
    </row>
    <row r="1997" spans="1:13" s="21" customFormat="1" ht="16.5">
      <c r="A1997" s="18">
        <v>4014405</v>
      </c>
      <c r="B1997" s="18">
        <v>4014401</v>
      </c>
      <c r="C1997" s="18" t="s">
        <v>78</v>
      </c>
      <c r="D1997" s="18">
        <v>5</v>
      </c>
      <c r="E1997" s="18">
        <v>50</v>
      </c>
      <c r="F1997" s="18">
        <v>4</v>
      </c>
      <c r="G1997" s="19">
        <v>214</v>
      </c>
      <c r="H1997" s="19">
        <v>233</v>
      </c>
      <c r="I1997" s="19">
        <v>122</v>
      </c>
      <c r="J1997" s="19">
        <v>121</v>
      </c>
      <c r="K1997" s="18">
        <v>2</v>
      </c>
      <c r="L1997" s="18">
        <v>60</v>
      </c>
      <c r="M1997" s="20">
        <v>170</v>
      </c>
    </row>
    <row r="1998" spans="1:13" s="21" customFormat="1" ht="16.5">
      <c r="A1998" s="18">
        <v>4014406</v>
      </c>
      <c r="B1998" s="18">
        <v>4014401</v>
      </c>
      <c r="C1998" s="18" t="s">
        <v>78</v>
      </c>
      <c r="D1998" s="18">
        <v>6</v>
      </c>
      <c r="E1998" s="18">
        <v>50</v>
      </c>
      <c r="F1998" s="18">
        <v>4</v>
      </c>
      <c r="G1998" s="19">
        <v>213</v>
      </c>
      <c r="H1998" s="19">
        <v>232</v>
      </c>
      <c r="I1998" s="19">
        <v>121</v>
      </c>
      <c r="J1998" s="19">
        <v>124</v>
      </c>
      <c r="K1998" s="18">
        <v>2</v>
      </c>
      <c r="L1998" s="18">
        <v>60</v>
      </c>
      <c r="M1998" s="20">
        <v>190</v>
      </c>
    </row>
    <row r="1999" spans="1:13" s="21" customFormat="1" ht="16.5">
      <c r="A1999" s="18">
        <v>4014407</v>
      </c>
      <c r="B1999" s="18">
        <v>4014401</v>
      </c>
      <c r="C1999" s="18" t="s">
        <v>78</v>
      </c>
      <c r="D1999" s="18">
        <v>7</v>
      </c>
      <c r="E1999" s="18">
        <v>50</v>
      </c>
      <c r="F1999" s="18">
        <v>4</v>
      </c>
      <c r="G1999" s="19">
        <v>212</v>
      </c>
      <c r="H1999" s="19">
        <v>231</v>
      </c>
      <c r="I1999" s="19">
        <v>124</v>
      </c>
      <c r="J1999" s="19">
        <v>123</v>
      </c>
      <c r="K1999" s="18">
        <v>2</v>
      </c>
      <c r="L1999" s="18">
        <v>60</v>
      </c>
      <c r="M1999" s="20">
        <v>210</v>
      </c>
    </row>
    <row r="2000" spans="1:13" s="21" customFormat="1" ht="16.5">
      <c r="A2000" s="18">
        <v>4014408</v>
      </c>
      <c r="B2000" s="18">
        <v>4014401</v>
      </c>
      <c r="C2000" s="18" t="s">
        <v>78</v>
      </c>
      <c r="D2000" s="18">
        <v>8</v>
      </c>
      <c r="E2000" s="18">
        <v>50</v>
      </c>
      <c r="F2000" s="18">
        <v>4</v>
      </c>
      <c r="G2000" s="19">
        <v>211</v>
      </c>
      <c r="H2000" s="19">
        <v>234</v>
      </c>
      <c r="I2000" s="19">
        <v>123</v>
      </c>
      <c r="J2000" s="19">
        <v>122</v>
      </c>
      <c r="K2000" s="18">
        <v>2</v>
      </c>
      <c r="L2000" s="18">
        <v>60</v>
      </c>
      <c r="M2000" s="20">
        <v>230</v>
      </c>
    </row>
    <row r="2001" spans="1:13" s="21" customFormat="1" ht="16.5">
      <c r="A2001" s="18">
        <v>4014409</v>
      </c>
      <c r="B2001" s="18">
        <v>4014401</v>
      </c>
      <c r="C2001" s="18" t="s">
        <v>78</v>
      </c>
      <c r="D2001" s="18">
        <v>9</v>
      </c>
      <c r="E2001" s="18">
        <v>50</v>
      </c>
      <c r="F2001" s="18">
        <v>4</v>
      </c>
      <c r="G2001" s="19">
        <v>214</v>
      </c>
      <c r="H2001" s="19">
        <v>233</v>
      </c>
      <c r="I2001" s="19">
        <v>222</v>
      </c>
      <c r="J2001" s="19">
        <v>221</v>
      </c>
      <c r="K2001" s="18">
        <v>2</v>
      </c>
      <c r="L2001" s="18">
        <v>60</v>
      </c>
      <c r="M2001" s="20">
        <v>730</v>
      </c>
    </row>
    <row r="2002" spans="1:13" s="21" customFormat="1" ht="16.5">
      <c r="A2002" s="18">
        <v>4014410</v>
      </c>
      <c r="B2002" s="18">
        <v>4014401</v>
      </c>
      <c r="C2002" s="18" t="s">
        <v>78</v>
      </c>
      <c r="D2002" s="18">
        <v>10</v>
      </c>
      <c r="E2002" s="18">
        <v>60</v>
      </c>
      <c r="F2002" s="18">
        <v>4</v>
      </c>
      <c r="G2002" s="19">
        <v>312</v>
      </c>
      <c r="H2002" s="19">
        <v>231</v>
      </c>
      <c r="I2002" s="19">
        <v>223</v>
      </c>
      <c r="J2002" s="19">
        <v>222</v>
      </c>
      <c r="K2002" s="18">
        <v>2</v>
      </c>
      <c r="L2002" s="18">
        <v>60</v>
      </c>
      <c r="M2002" s="20">
        <v>770</v>
      </c>
    </row>
    <row r="2003" spans="1:13" s="21" customFormat="1" ht="16.5">
      <c r="A2003" s="18">
        <v>4014411</v>
      </c>
      <c r="B2003" s="18">
        <v>4014401</v>
      </c>
      <c r="C2003" s="18" t="s">
        <v>78</v>
      </c>
      <c r="D2003" s="18">
        <v>11</v>
      </c>
      <c r="E2003" s="18">
        <v>60</v>
      </c>
      <c r="F2003" s="18">
        <v>4</v>
      </c>
      <c r="G2003" s="19">
        <v>311</v>
      </c>
      <c r="H2003" s="19">
        <v>233</v>
      </c>
      <c r="I2003" s="19">
        <v>222</v>
      </c>
      <c r="J2003" s="19">
        <v>221</v>
      </c>
      <c r="K2003" s="18">
        <v>2</v>
      </c>
      <c r="L2003" s="18">
        <v>60</v>
      </c>
      <c r="M2003" s="20">
        <v>790</v>
      </c>
    </row>
    <row r="2004" spans="1:13" s="21" customFormat="1" ht="16.5">
      <c r="A2004" s="18">
        <v>4014412</v>
      </c>
      <c r="B2004" s="18">
        <v>4014401</v>
      </c>
      <c r="C2004" s="18" t="s">
        <v>78</v>
      </c>
      <c r="D2004" s="18">
        <v>12</v>
      </c>
      <c r="E2004" s="18">
        <v>60</v>
      </c>
      <c r="F2004" s="18">
        <v>4</v>
      </c>
      <c r="G2004" s="19">
        <v>313</v>
      </c>
      <c r="H2004" s="19">
        <v>232</v>
      </c>
      <c r="I2004" s="19">
        <v>221</v>
      </c>
      <c r="J2004" s="19">
        <v>223</v>
      </c>
      <c r="K2004" s="18">
        <v>2</v>
      </c>
      <c r="L2004" s="18">
        <v>60</v>
      </c>
      <c r="M2004" s="20">
        <v>810</v>
      </c>
    </row>
    <row r="2005" spans="1:13" s="21" customFormat="1" ht="16.5">
      <c r="A2005" s="18">
        <v>4014413</v>
      </c>
      <c r="B2005" s="18">
        <v>4014401</v>
      </c>
      <c r="C2005" s="18" t="s">
        <v>78</v>
      </c>
      <c r="D2005" s="18">
        <v>13</v>
      </c>
      <c r="E2005" s="18">
        <v>60</v>
      </c>
      <c r="F2005" s="18">
        <v>4</v>
      </c>
      <c r="G2005" s="19">
        <v>312</v>
      </c>
      <c r="H2005" s="19">
        <v>321</v>
      </c>
      <c r="I2005" s="19">
        <v>223</v>
      </c>
      <c r="J2005" s="19">
        <v>222</v>
      </c>
      <c r="K2005" s="18">
        <v>2</v>
      </c>
      <c r="L2005" s="18">
        <v>60</v>
      </c>
      <c r="M2005" s="20">
        <v>830</v>
      </c>
    </row>
    <row r="2006" spans="1:13" s="21" customFormat="1" ht="16.5">
      <c r="A2006" s="18">
        <v>4014414</v>
      </c>
      <c r="B2006" s="18">
        <v>4014401</v>
      </c>
      <c r="C2006" s="18" t="s">
        <v>78</v>
      </c>
      <c r="D2006" s="18">
        <v>14</v>
      </c>
      <c r="E2006" s="18">
        <v>60</v>
      </c>
      <c r="F2006" s="18">
        <v>4</v>
      </c>
      <c r="G2006" s="19">
        <v>311</v>
      </c>
      <c r="H2006" s="19">
        <v>323</v>
      </c>
      <c r="I2006" s="19">
        <v>222</v>
      </c>
      <c r="J2006" s="19">
        <v>221</v>
      </c>
      <c r="K2006" s="18">
        <v>2</v>
      </c>
      <c r="L2006" s="18">
        <v>60</v>
      </c>
      <c r="M2006" s="20">
        <v>850</v>
      </c>
    </row>
    <row r="2007" spans="1:13" s="21" customFormat="1" ht="16.5">
      <c r="A2007" s="18">
        <v>4014415</v>
      </c>
      <c r="B2007" s="18">
        <v>4014401</v>
      </c>
      <c r="C2007" s="18" t="s">
        <v>78</v>
      </c>
      <c r="D2007" s="18">
        <v>15</v>
      </c>
      <c r="E2007" s="18">
        <v>60</v>
      </c>
      <c r="F2007" s="18">
        <v>4</v>
      </c>
      <c r="G2007" s="19">
        <v>313</v>
      </c>
      <c r="H2007" s="19">
        <v>312</v>
      </c>
      <c r="I2007" s="19">
        <v>221</v>
      </c>
      <c r="J2007" s="19">
        <v>223</v>
      </c>
      <c r="K2007" s="18">
        <v>2</v>
      </c>
      <c r="L2007" s="18">
        <v>60</v>
      </c>
      <c r="M2007" s="20">
        <v>890</v>
      </c>
    </row>
    <row r="2008" spans="1:13" s="21" customFormat="1" ht="16.5">
      <c r="A2008" s="18">
        <v>4014416</v>
      </c>
      <c r="B2008" s="18">
        <v>4014401</v>
      </c>
      <c r="C2008" s="18" t="s">
        <v>78</v>
      </c>
      <c r="D2008" s="18">
        <v>16</v>
      </c>
      <c r="E2008" s="18">
        <v>60</v>
      </c>
      <c r="F2008" s="18">
        <v>4</v>
      </c>
      <c r="G2008" s="19">
        <v>312</v>
      </c>
      <c r="H2008" s="19">
        <v>331</v>
      </c>
      <c r="I2008" s="19">
        <v>223</v>
      </c>
      <c r="J2008" s="19">
        <v>222</v>
      </c>
      <c r="K2008" s="18">
        <v>2</v>
      </c>
      <c r="L2008" s="18">
        <v>60</v>
      </c>
      <c r="M2008" s="20">
        <v>910</v>
      </c>
    </row>
    <row r="2009" spans="1:13" s="21" customFormat="1" ht="16.5">
      <c r="A2009" s="18">
        <v>4014417</v>
      </c>
      <c r="B2009" s="18">
        <v>4014401</v>
      </c>
      <c r="C2009" s="18" t="s">
        <v>78</v>
      </c>
      <c r="D2009" s="18">
        <v>17</v>
      </c>
      <c r="E2009" s="18">
        <v>60</v>
      </c>
      <c r="F2009" s="18">
        <v>4</v>
      </c>
      <c r="G2009" s="19">
        <v>311</v>
      </c>
      <c r="H2009" s="19">
        <v>323</v>
      </c>
      <c r="I2009" s="19">
        <v>222</v>
      </c>
      <c r="J2009" s="19">
        <v>221</v>
      </c>
      <c r="K2009" s="18">
        <v>2</v>
      </c>
      <c r="L2009" s="18">
        <v>60</v>
      </c>
      <c r="M2009" s="20">
        <v>930</v>
      </c>
    </row>
    <row r="2010" spans="1:13" s="21" customFormat="1" ht="16.5">
      <c r="A2010" s="18">
        <v>4014418</v>
      </c>
      <c r="B2010" s="18">
        <v>4014401</v>
      </c>
      <c r="C2010" s="18" t="s">
        <v>78</v>
      </c>
      <c r="D2010" s="18">
        <v>18</v>
      </c>
      <c r="E2010" s="18">
        <v>60</v>
      </c>
      <c r="F2010" s="18">
        <v>4</v>
      </c>
      <c r="G2010" s="19">
        <v>313</v>
      </c>
      <c r="H2010" s="19">
        <v>322</v>
      </c>
      <c r="I2010" s="19">
        <v>221</v>
      </c>
      <c r="J2010" s="19">
        <v>223</v>
      </c>
      <c r="K2010" s="18">
        <v>2</v>
      </c>
      <c r="L2010" s="18">
        <v>60</v>
      </c>
      <c r="M2010" s="20">
        <v>950</v>
      </c>
    </row>
    <row r="2011" spans="1:13" s="21" customFormat="1" ht="16.5">
      <c r="A2011" s="18">
        <v>4014419</v>
      </c>
      <c r="B2011" s="18">
        <v>4014401</v>
      </c>
      <c r="C2011" s="18" t="s">
        <v>78</v>
      </c>
      <c r="D2011" s="18">
        <v>19</v>
      </c>
      <c r="E2011" s="18">
        <v>60</v>
      </c>
      <c r="F2011" s="18">
        <v>4</v>
      </c>
      <c r="G2011" s="19">
        <v>312</v>
      </c>
      <c r="H2011" s="19">
        <v>331</v>
      </c>
      <c r="I2011" s="19">
        <v>323</v>
      </c>
      <c r="J2011" s="19">
        <v>322</v>
      </c>
      <c r="K2011" s="18">
        <v>2</v>
      </c>
      <c r="L2011" s="18">
        <v>60</v>
      </c>
      <c r="M2011" s="20">
        <v>1450</v>
      </c>
    </row>
    <row r="2012" spans="1:13" s="21" customFormat="1" ht="16.5">
      <c r="A2012" s="18">
        <v>4014420</v>
      </c>
      <c r="B2012" s="18">
        <v>4014401</v>
      </c>
      <c r="C2012" s="18" t="s">
        <v>78</v>
      </c>
      <c r="D2012" s="18">
        <v>20</v>
      </c>
      <c r="E2012" s="18">
        <v>70</v>
      </c>
      <c r="F2012" s="18">
        <v>4</v>
      </c>
      <c r="G2012" s="19">
        <v>411</v>
      </c>
      <c r="H2012" s="19">
        <v>333</v>
      </c>
      <c r="I2012" s="19">
        <v>322</v>
      </c>
      <c r="J2012" s="19">
        <v>321</v>
      </c>
      <c r="K2012" s="18">
        <v>2</v>
      </c>
      <c r="L2012" s="18">
        <v>60</v>
      </c>
      <c r="M2012" s="20">
        <v>1490</v>
      </c>
    </row>
    <row r="2013" spans="1:13" s="21" customFormat="1" ht="16.5">
      <c r="A2013" s="18">
        <v>4014421</v>
      </c>
      <c r="B2013" s="18">
        <v>4014401</v>
      </c>
      <c r="C2013" s="18" t="s">
        <v>78</v>
      </c>
      <c r="D2013" s="18">
        <v>21</v>
      </c>
      <c r="E2013" s="18">
        <v>70</v>
      </c>
      <c r="F2013" s="18">
        <v>4</v>
      </c>
      <c r="G2013" s="19">
        <v>413</v>
      </c>
      <c r="H2013" s="19">
        <v>332</v>
      </c>
      <c r="I2013" s="19">
        <v>321</v>
      </c>
      <c r="J2013" s="19">
        <v>323</v>
      </c>
      <c r="K2013" s="18">
        <v>2</v>
      </c>
      <c r="L2013" s="18">
        <v>60</v>
      </c>
      <c r="M2013" s="20">
        <v>1510</v>
      </c>
    </row>
    <row r="2014" spans="1:13" s="21" customFormat="1" ht="16.5">
      <c r="A2014" s="18">
        <v>4014422</v>
      </c>
      <c r="B2014" s="18">
        <v>4014401</v>
      </c>
      <c r="C2014" s="18" t="s">
        <v>78</v>
      </c>
      <c r="D2014" s="18">
        <v>22</v>
      </c>
      <c r="E2014" s="18">
        <v>70</v>
      </c>
      <c r="F2014" s="18">
        <v>4</v>
      </c>
      <c r="G2014" s="19">
        <v>412</v>
      </c>
      <c r="H2014" s="19">
        <v>331</v>
      </c>
      <c r="I2014" s="19">
        <v>323</v>
      </c>
      <c r="J2014" s="19">
        <v>322</v>
      </c>
      <c r="K2014" s="18">
        <v>2</v>
      </c>
      <c r="L2014" s="18">
        <v>60</v>
      </c>
      <c r="M2014" s="20">
        <v>1530</v>
      </c>
    </row>
    <row r="2015" spans="1:13" s="21" customFormat="1" ht="16.5">
      <c r="A2015" s="18">
        <v>4014423</v>
      </c>
      <c r="B2015" s="18">
        <v>4014401</v>
      </c>
      <c r="C2015" s="18" t="s">
        <v>78</v>
      </c>
      <c r="D2015" s="18">
        <v>23</v>
      </c>
      <c r="E2015" s="18">
        <v>70</v>
      </c>
      <c r="F2015" s="18">
        <v>4</v>
      </c>
      <c r="G2015" s="19">
        <v>411</v>
      </c>
      <c r="H2015" s="19">
        <v>333</v>
      </c>
      <c r="I2015" s="19">
        <v>322</v>
      </c>
      <c r="J2015" s="19">
        <v>321</v>
      </c>
      <c r="K2015" s="18">
        <v>2</v>
      </c>
      <c r="L2015" s="18">
        <v>60</v>
      </c>
      <c r="M2015" s="20">
        <v>1550</v>
      </c>
    </row>
    <row r="2016" spans="1:13" s="21" customFormat="1" ht="16.5">
      <c r="A2016" s="18">
        <v>4014424</v>
      </c>
      <c r="B2016" s="18">
        <v>4014401</v>
      </c>
      <c r="C2016" s="18" t="s">
        <v>78</v>
      </c>
      <c r="D2016" s="18">
        <v>24</v>
      </c>
      <c r="E2016" s="18">
        <v>70</v>
      </c>
      <c r="F2016" s="18">
        <v>4</v>
      </c>
      <c r="G2016" s="19">
        <v>413</v>
      </c>
      <c r="H2016" s="19">
        <v>422</v>
      </c>
      <c r="I2016" s="19">
        <v>321</v>
      </c>
      <c r="J2016" s="19">
        <v>323</v>
      </c>
      <c r="K2016" s="18">
        <v>2</v>
      </c>
      <c r="L2016" s="18">
        <v>60</v>
      </c>
      <c r="M2016" s="20">
        <v>1570</v>
      </c>
    </row>
    <row r="2017" spans="1:13" s="21" customFormat="1" ht="16.5">
      <c r="A2017" s="18">
        <v>4014425</v>
      </c>
      <c r="B2017" s="18">
        <v>4014401</v>
      </c>
      <c r="C2017" s="18" t="s">
        <v>78</v>
      </c>
      <c r="D2017" s="18">
        <v>25</v>
      </c>
      <c r="E2017" s="18">
        <v>70</v>
      </c>
      <c r="F2017" s="18">
        <v>4</v>
      </c>
      <c r="G2017" s="19">
        <v>412</v>
      </c>
      <c r="H2017" s="19">
        <v>421</v>
      </c>
      <c r="I2017" s="19">
        <v>323</v>
      </c>
      <c r="J2017" s="19">
        <v>322</v>
      </c>
      <c r="K2017" s="18">
        <v>2</v>
      </c>
      <c r="L2017" s="18">
        <v>60</v>
      </c>
      <c r="M2017" s="20">
        <v>1610</v>
      </c>
    </row>
    <row r="2018" spans="1:13" s="21" customFormat="1" ht="16.5">
      <c r="A2018" s="18">
        <v>4014426</v>
      </c>
      <c r="B2018" s="18">
        <v>4014401</v>
      </c>
      <c r="C2018" s="18" t="s">
        <v>78</v>
      </c>
      <c r="D2018" s="18">
        <v>26</v>
      </c>
      <c r="E2018" s="18">
        <v>70</v>
      </c>
      <c r="F2018" s="18">
        <v>4</v>
      </c>
      <c r="G2018" s="19">
        <v>411</v>
      </c>
      <c r="H2018" s="19">
        <v>423</v>
      </c>
      <c r="I2018" s="19">
        <v>322</v>
      </c>
      <c r="J2018" s="19">
        <v>321</v>
      </c>
      <c r="K2018" s="18">
        <v>2</v>
      </c>
      <c r="L2018" s="18">
        <v>60</v>
      </c>
      <c r="M2018" s="20">
        <v>1630</v>
      </c>
    </row>
    <row r="2019" spans="1:13" s="21" customFormat="1" ht="16.5">
      <c r="A2019" s="18">
        <v>4014427</v>
      </c>
      <c r="B2019" s="18">
        <v>4014401</v>
      </c>
      <c r="C2019" s="18" t="s">
        <v>78</v>
      </c>
      <c r="D2019" s="18">
        <v>27</v>
      </c>
      <c r="E2019" s="18">
        <v>70</v>
      </c>
      <c r="F2019" s="18">
        <v>4</v>
      </c>
      <c r="G2019" s="19">
        <v>413</v>
      </c>
      <c r="H2019" s="19">
        <v>432</v>
      </c>
      <c r="I2019" s="19">
        <v>321</v>
      </c>
      <c r="J2019" s="19">
        <v>323</v>
      </c>
      <c r="K2019" s="18">
        <v>2</v>
      </c>
      <c r="L2019" s="18">
        <v>60</v>
      </c>
      <c r="M2019" s="20">
        <v>1650</v>
      </c>
    </row>
    <row r="2020" spans="1:13" s="21" customFormat="1" ht="16.5">
      <c r="A2020" s="18">
        <v>4014428</v>
      </c>
      <c r="B2020" s="18">
        <v>4014401</v>
      </c>
      <c r="C2020" s="18" t="s">
        <v>78</v>
      </c>
      <c r="D2020" s="18">
        <v>28</v>
      </c>
      <c r="E2020" s="18">
        <v>70</v>
      </c>
      <c r="F2020" s="18">
        <v>4</v>
      </c>
      <c r="G2020" s="19">
        <v>412</v>
      </c>
      <c r="H2020" s="19">
        <v>411</v>
      </c>
      <c r="I2020" s="19">
        <v>323</v>
      </c>
      <c r="J2020" s="19">
        <v>322</v>
      </c>
      <c r="K2020" s="18">
        <v>2</v>
      </c>
      <c r="L2020" s="18">
        <v>60</v>
      </c>
      <c r="M2020" s="20">
        <v>1670</v>
      </c>
    </row>
    <row r="2021" spans="1:13" s="21" customFormat="1" ht="16.5">
      <c r="A2021" s="18">
        <v>4014429</v>
      </c>
      <c r="B2021" s="18">
        <v>4014401</v>
      </c>
      <c r="C2021" s="18" t="s">
        <v>78</v>
      </c>
      <c r="D2021" s="18">
        <v>29</v>
      </c>
      <c r="E2021" s="18">
        <v>70</v>
      </c>
      <c r="F2021" s="18">
        <v>4</v>
      </c>
      <c r="G2021" s="19">
        <v>411</v>
      </c>
      <c r="H2021" s="19">
        <v>423</v>
      </c>
      <c r="I2021" s="19">
        <v>422</v>
      </c>
      <c r="J2021" s="19">
        <v>421</v>
      </c>
      <c r="K2021" s="18">
        <v>2</v>
      </c>
      <c r="L2021" s="18">
        <v>60</v>
      </c>
      <c r="M2021" s="20">
        <v>2170</v>
      </c>
    </row>
    <row r="2022" spans="1:13" s="21" customFormat="1" ht="16.5">
      <c r="A2022" s="18">
        <v>4014430</v>
      </c>
      <c r="B2022" s="18">
        <v>4014401</v>
      </c>
      <c r="C2022" s="18" t="s">
        <v>78</v>
      </c>
      <c r="D2022" s="18">
        <v>30</v>
      </c>
      <c r="E2022" s="18">
        <v>80</v>
      </c>
      <c r="F2022" s="18">
        <v>4</v>
      </c>
      <c r="G2022" s="19">
        <v>513</v>
      </c>
      <c r="H2022" s="19">
        <v>432</v>
      </c>
      <c r="I2022" s="19">
        <v>421</v>
      </c>
      <c r="J2022" s="19">
        <v>423</v>
      </c>
      <c r="K2022" s="18">
        <v>2</v>
      </c>
      <c r="L2022" s="18">
        <v>60</v>
      </c>
      <c r="M2022" s="20">
        <v>2210</v>
      </c>
    </row>
    <row r="2023" spans="1:13" s="21" customFormat="1" ht="16.5">
      <c r="A2023" s="18">
        <v>4014431</v>
      </c>
      <c r="B2023" s="18">
        <v>4014401</v>
      </c>
      <c r="C2023" s="18" t="s">
        <v>78</v>
      </c>
      <c r="D2023" s="18">
        <v>31</v>
      </c>
      <c r="E2023" s="18">
        <v>80</v>
      </c>
      <c r="F2023" s="18">
        <v>4</v>
      </c>
      <c r="G2023" s="19">
        <v>512</v>
      </c>
      <c r="H2023" s="19">
        <v>431</v>
      </c>
      <c r="I2023" s="19">
        <v>423</v>
      </c>
      <c r="J2023" s="19">
        <v>422</v>
      </c>
      <c r="K2023" s="18">
        <v>2</v>
      </c>
      <c r="L2023" s="18">
        <v>60</v>
      </c>
      <c r="M2023" s="20">
        <v>2230</v>
      </c>
    </row>
    <row r="2024" spans="1:13" s="21" customFormat="1" ht="16.5">
      <c r="A2024" s="18">
        <v>4014432</v>
      </c>
      <c r="B2024" s="18">
        <v>4014401</v>
      </c>
      <c r="C2024" s="18" t="s">
        <v>78</v>
      </c>
      <c r="D2024" s="18">
        <v>32</v>
      </c>
      <c r="E2024" s="18">
        <v>80</v>
      </c>
      <c r="F2024" s="18">
        <v>4</v>
      </c>
      <c r="G2024" s="19">
        <v>511</v>
      </c>
      <c r="H2024" s="19">
        <v>433</v>
      </c>
      <c r="I2024" s="19">
        <v>422</v>
      </c>
      <c r="J2024" s="19">
        <v>421</v>
      </c>
      <c r="K2024" s="18">
        <v>2</v>
      </c>
      <c r="L2024" s="18">
        <v>60</v>
      </c>
      <c r="M2024" s="20">
        <v>2250</v>
      </c>
    </row>
    <row r="2025" spans="1:13" s="21" customFormat="1" ht="16.5">
      <c r="A2025" s="18">
        <v>4014433</v>
      </c>
      <c r="B2025" s="18">
        <v>4014401</v>
      </c>
      <c r="C2025" s="18" t="s">
        <v>78</v>
      </c>
      <c r="D2025" s="18">
        <v>33</v>
      </c>
      <c r="E2025" s="18">
        <v>80</v>
      </c>
      <c r="F2025" s="18">
        <v>4</v>
      </c>
      <c r="G2025" s="19">
        <v>513</v>
      </c>
      <c r="H2025" s="19">
        <v>432</v>
      </c>
      <c r="I2025" s="19">
        <v>421</v>
      </c>
      <c r="J2025" s="19">
        <v>423</v>
      </c>
      <c r="K2025" s="18">
        <v>2</v>
      </c>
      <c r="L2025" s="18">
        <v>60</v>
      </c>
      <c r="M2025" s="20">
        <v>2270</v>
      </c>
    </row>
    <row r="2026" spans="1:13" s="21" customFormat="1" ht="16.5">
      <c r="A2026" s="18">
        <v>4014434</v>
      </c>
      <c r="B2026" s="18">
        <v>4014401</v>
      </c>
      <c r="C2026" s="18" t="s">
        <v>78</v>
      </c>
      <c r="D2026" s="18">
        <v>34</v>
      </c>
      <c r="E2026" s="18">
        <v>80</v>
      </c>
      <c r="F2026" s="18">
        <v>4</v>
      </c>
      <c r="G2026" s="19">
        <v>512</v>
      </c>
      <c r="H2026" s="19">
        <v>431</v>
      </c>
      <c r="I2026" s="19">
        <v>423</v>
      </c>
      <c r="J2026" s="19">
        <v>422</v>
      </c>
      <c r="K2026" s="18">
        <v>2</v>
      </c>
      <c r="L2026" s="18">
        <v>60</v>
      </c>
      <c r="M2026" s="20">
        <v>2290</v>
      </c>
    </row>
    <row r="2027" spans="1:13" s="21" customFormat="1" ht="16.5">
      <c r="A2027" s="18">
        <v>4014435</v>
      </c>
      <c r="B2027" s="18">
        <v>4014401</v>
      </c>
      <c r="C2027" s="18" t="s">
        <v>78</v>
      </c>
      <c r="D2027" s="18">
        <v>35</v>
      </c>
      <c r="E2027" s="18">
        <v>80</v>
      </c>
      <c r="F2027" s="18">
        <v>4</v>
      </c>
      <c r="G2027" s="19">
        <v>511</v>
      </c>
      <c r="H2027" s="19">
        <v>533</v>
      </c>
      <c r="I2027" s="19">
        <v>422</v>
      </c>
      <c r="J2027" s="19">
        <v>421</v>
      </c>
      <c r="K2027" s="18">
        <v>2</v>
      </c>
      <c r="L2027" s="18">
        <v>60</v>
      </c>
      <c r="M2027" s="20">
        <v>2330</v>
      </c>
    </row>
    <row r="2028" spans="1:13" s="21" customFormat="1" ht="16.5">
      <c r="A2028" s="18">
        <v>4014436</v>
      </c>
      <c r="B2028" s="18">
        <v>4014401</v>
      </c>
      <c r="C2028" s="18" t="s">
        <v>78</v>
      </c>
      <c r="D2028" s="18">
        <v>36</v>
      </c>
      <c r="E2028" s="18">
        <v>80</v>
      </c>
      <c r="F2028" s="18">
        <v>4</v>
      </c>
      <c r="G2028" s="19">
        <v>513</v>
      </c>
      <c r="H2028" s="19">
        <v>532</v>
      </c>
      <c r="I2028" s="19">
        <v>421</v>
      </c>
      <c r="J2028" s="19">
        <v>423</v>
      </c>
      <c r="K2028" s="18">
        <v>2</v>
      </c>
      <c r="L2028" s="18">
        <v>60</v>
      </c>
      <c r="M2028" s="20">
        <v>2350</v>
      </c>
    </row>
    <row r="2029" spans="1:13" s="21" customFormat="1" ht="16.5">
      <c r="A2029" s="18">
        <v>4014437</v>
      </c>
      <c r="B2029" s="18">
        <v>4014401</v>
      </c>
      <c r="C2029" s="18" t="s">
        <v>78</v>
      </c>
      <c r="D2029" s="18">
        <v>37</v>
      </c>
      <c r="E2029" s="18">
        <v>80</v>
      </c>
      <c r="F2029" s="18">
        <v>4</v>
      </c>
      <c r="G2029" s="19">
        <v>512</v>
      </c>
      <c r="H2029" s="19">
        <v>521</v>
      </c>
      <c r="I2029" s="19">
        <v>423</v>
      </c>
      <c r="J2029" s="19">
        <v>422</v>
      </c>
      <c r="K2029" s="18">
        <v>2</v>
      </c>
      <c r="L2029" s="18">
        <v>60</v>
      </c>
      <c r="M2029" s="20">
        <v>2370</v>
      </c>
    </row>
    <row r="2030" spans="1:13" s="21" customFormat="1" ht="16.5">
      <c r="A2030" s="18">
        <v>4014438</v>
      </c>
      <c r="B2030" s="18">
        <v>4014401</v>
      </c>
      <c r="C2030" s="18" t="s">
        <v>78</v>
      </c>
      <c r="D2030" s="18">
        <v>38</v>
      </c>
      <c r="E2030" s="18">
        <v>80</v>
      </c>
      <c r="F2030" s="18">
        <v>4</v>
      </c>
      <c r="G2030" s="19">
        <v>511</v>
      </c>
      <c r="H2030" s="19">
        <v>533</v>
      </c>
      <c r="I2030" s="19">
        <v>422</v>
      </c>
      <c r="J2030" s="19">
        <v>421</v>
      </c>
      <c r="K2030" s="18">
        <v>2</v>
      </c>
      <c r="L2030" s="18">
        <v>60</v>
      </c>
      <c r="M2030" s="20">
        <v>2390</v>
      </c>
    </row>
    <row r="2031" spans="1:13" s="21" customFormat="1" ht="16.5">
      <c r="A2031" s="18">
        <v>4014439</v>
      </c>
      <c r="B2031" s="18">
        <v>4014401</v>
      </c>
      <c r="C2031" s="18" t="s">
        <v>78</v>
      </c>
      <c r="D2031" s="18">
        <v>39</v>
      </c>
      <c r="E2031" s="18">
        <v>80</v>
      </c>
      <c r="F2031" s="18">
        <v>4</v>
      </c>
      <c r="G2031" s="19">
        <v>513</v>
      </c>
      <c r="H2031" s="19">
        <v>532</v>
      </c>
      <c r="I2031" s="19">
        <v>521</v>
      </c>
      <c r="J2031" s="19">
        <v>523</v>
      </c>
      <c r="K2031" s="18">
        <v>2</v>
      </c>
      <c r="L2031" s="18">
        <v>60</v>
      </c>
      <c r="M2031" s="20">
        <v>2890</v>
      </c>
    </row>
    <row r="2032" spans="1:13" s="21" customFormat="1" ht="16.5">
      <c r="A2032" s="18">
        <v>4014440</v>
      </c>
      <c r="B2032" s="18">
        <v>4014401</v>
      </c>
      <c r="C2032" s="18" t="s">
        <v>78</v>
      </c>
      <c r="D2032" s="18">
        <v>40</v>
      </c>
      <c r="E2032" s="18">
        <v>90</v>
      </c>
      <c r="F2032" s="18">
        <v>4</v>
      </c>
      <c r="G2032" s="19">
        <v>622</v>
      </c>
      <c r="H2032" s="19">
        <v>531</v>
      </c>
      <c r="I2032" s="19">
        <v>523</v>
      </c>
      <c r="J2032" s="19">
        <v>522</v>
      </c>
      <c r="K2032" s="18">
        <v>2</v>
      </c>
      <c r="L2032" s="18">
        <v>60</v>
      </c>
      <c r="M2032" s="20">
        <v>2930</v>
      </c>
    </row>
    <row r="2033" spans="1:13" s="21" customFormat="1" ht="16.5">
      <c r="A2033" s="18">
        <v>4014441</v>
      </c>
      <c r="B2033" s="18">
        <v>4014401</v>
      </c>
      <c r="C2033" s="18" t="s">
        <v>78</v>
      </c>
      <c r="D2033" s="18">
        <v>41</v>
      </c>
      <c r="E2033" s="18">
        <v>90</v>
      </c>
      <c r="F2033" s="18">
        <v>4</v>
      </c>
      <c r="G2033" s="19">
        <v>621</v>
      </c>
      <c r="H2033" s="19">
        <v>533</v>
      </c>
      <c r="I2033" s="19">
        <v>522</v>
      </c>
      <c r="J2033" s="19">
        <v>521</v>
      </c>
      <c r="K2033" s="18">
        <v>2</v>
      </c>
      <c r="L2033" s="18">
        <v>60</v>
      </c>
      <c r="M2033" s="20">
        <v>2950</v>
      </c>
    </row>
    <row r="2034" spans="1:13" s="21" customFormat="1" ht="16.5">
      <c r="A2034" s="18">
        <v>4014442</v>
      </c>
      <c r="B2034" s="18">
        <v>4014401</v>
      </c>
      <c r="C2034" s="18" t="s">
        <v>78</v>
      </c>
      <c r="D2034" s="18">
        <v>42</v>
      </c>
      <c r="E2034" s="18">
        <v>90</v>
      </c>
      <c r="F2034" s="18">
        <v>4</v>
      </c>
      <c r="G2034" s="19">
        <v>613</v>
      </c>
      <c r="H2034" s="19">
        <v>532</v>
      </c>
      <c r="I2034" s="19">
        <v>521</v>
      </c>
      <c r="J2034" s="19">
        <v>523</v>
      </c>
      <c r="K2034" s="18">
        <v>2</v>
      </c>
      <c r="L2034" s="18">
        <v>60</v>
      </c>
      <c r="M2034" s="20">
        <v>2970</v>
      </c>
    </row>
    <row r="2035" spans="1:13" s="21" customFormat="1" ht="16.5">
      <c r="A2035" s="18">
        <v>4014443</v>
      </c>
      <c r="B2035" s="18">
        <v>4014401</v>
      </c>
      <c r="C2035" s="18" t="s">
        <v>78</v>
      </c>
      <c r="D2035" s="18">
        <v>43</v>
      </c>
      <c r="E2035" s="18">
        <v>90</v>
      </c>
      <c r="F2035" s="18">
        <v>4</v>
      </c>
      <c r="G2035" s="19">
        <v>622</v>
      </c>
      <c r="H2035" s="19">
        <v>531</v>
      </c>
      <c r="I2035" s="19">
        <v>523</v>
      </c>
      <c r="J2035" s="19">
        <v>522</v>
      </c>
      <c r="K2035" s="18">
        <v>2</v>
      </c>
      <c r="L2035" s="18">
        <v>60</v>
      </c>
      <c r="M2035" s="20">
        <v>2990</v>
      </c>
    </row>
    <row r="2036" spans="1:13" s="21" customFormat="1" ht="16.5">
      <c r="A2036" s="18">
        <v>4014444</v>
      </c>
      <c r="B2036" s="18">
        <v>4014401</v>
      </c>
      <c r="C2036" s="18" t="s">
        <v>78</v>
      </c>
      <c r="D2036" s="18">
        <v>44</v>
      </c>
      <c r="E2036" s="18">
        <v>90</v>
      </c>
      <c r="F2036" s="18">
        <v>4</v>
      </c>
      <c r="G2036" s="19">
        <v>621</v>
      </c>
      <c r="H2036" s="19">
        <v>533</v>
      </c>
      <c r="I2036" s="19">
        <v>522</v>
      </c>
      <c r="J2036" s="19">
        <v>521</v>
      </c>
      <c r="K2036" s="18">
        <v>2</v>
      </c>
      <c r="L2036" s="18">
        <v>60</v>
      </c>
      <c r="M2036" s="20">
        <v>3010</v>
      </c>
    </row>
    <row r="2037" spans="1:13" s="21" customFormat="1" ht="16.5">
      <c r="A2037" s="18">
        <v>4014445</v>
      </c>
      <c r="B2037" s="18">
        <v>4014401</v>
      </c>
      <c r="C2037" s="18" t="s">
        <v>78</v>
      </c>
      <c r="D2037" s="18">
        <v>45</v>
      </c>
      <c r="E2037" s="18">
        <v>90</v>
      </c>
      <c r="F2037" s="18">
        <v>4</v>
      </c>
      <c r="G2037" s="19">
        <v>623</v>
      </c>
      <c r="H2037" s="19">
        <v>632</v>
      </c>
      <c r="I2037" s="19">
        <v>521</v>
      </c>
      <c r="J2037" s="19">
        <v>523</v>
      </c>
      <c r="K2037" s="18">
        <v>2</v>
      </c>
      <c r="L2037" s="18">
        <v>60</v>
      </c>
      <c r="M2037" s="20">
        <v>3050</v>
      </c>
    </row>
    <row r="2038" spans="1:13" s="21" customFormat="1" ht="16.5">
      <c r="A2038" s="18">
        <v>4014446</v>
      </c>
      <c r="B2038" s="18">
        <v>4014401</v>
      </c>
      <c r="C2038" s="18" t="s">
        <v>78</v>
      </c>
      <c r="D2038" s="18">
        <v>46</v>
      </c>
      <c r="E2038" s="18">
        <v>90</v>
      </c>
      <c r="F2038" s="18">
        <v>4</v>
      </c>
      <c r="G2038" s="19">
        <v>612</v>
      </c>
      <c r="H2038" s="19">
        <v>631</v>
      </c>
      <c r="I2038" s="19">
        <v>523</v>
      </c>
      <c r="J2038" s="19">
        <v>522</v>
      </c>
      <c r="K2038" s="18">
        <v>2</v>
      </c>
      <c r="L2038" s="18">
        <v>60</v>
      </c>
      <c r="M2038" s="20">
        <v>3070</v>
      </c>
    </row>
    <row r="2039" spans="1:13" s="21" customFormat="1" ht="16.5">
      <c r="A2039" s="18">
        <v>4014447</v>
      </c>
      <c r="B2039" s="18">
        <v>4014401</v>
      </c>
      <c r="C2039" s="18" t="s">
        <v>78</v>
      </c>
      <c r="D2039" s="18">
        <v>47</v>
      </c>
      <c r="E2039" s="18">
        <v>90</v>
      </c>
      <c r="F2039" s="18">
        <v>4</v>
      </c>
      <c r="G2039" s="19">
        <v>611</v>
      </c>
      <c r="H2039" s="19">
        <v>633</v>
      </c>
      <c r="I2039" s="19">
        <v>522</v>
      </c>
      <c r="J2039" s="19">
        <v>521</v>
      </c>
      <c r="K2039" s="18">
        <v>2</v>
      </c>
      <c r="L2039" s="18">
        <v>60</v>
      </c>
      <c r="M2039" s="20">
        <v>3090</v>
      </c>
    </row>
    <row r="2040" spans="1:13" s="21" customFormat="1" ht="16.5">
      <c r="A2040" s="18">
        <v>4014448</v>
      </c>
      <c r="B2040" s="18">
        <v>4014401</v>
      </c>
      <c r="C2040" s="18" t="s">
        <v>78</v>
      </c>
      <c r="D2040" s="18">
        <v>48</v>
      </c>
      <c r="E2040" s="18">
        <v>90</v>
      </c>
      <c r="F2040" s="18">
        <v>4</v>
      </c>
      <c r="G2040" s="19">
        <v>623</v>
      </c>
      <c r="H2040" s="19">
        <v>632</v>
      </c>
      <c r="I2040" s="19">
        <v>521</v>
      </c>
      <c r="J2040" s="19">
        <v>523</v>
      </c>
      <c r="K2040" s="18">
        <v>2</v>
      </c>
      <c r="L2040" s="18">
        <v>60</v>
      </c>
      <c r="M2040" s="20">
        <v>3110</v>
      </c>
    </row>
    <row r="2041" spans="1:13" s="21" customFormat="1" ht="16.5">
      <c r="A2041" s="18">
        <v>4014449</v>
      </c>
      <c r="B2041" s="18">
        <v>4014401</v>
      </c>
      <c r="C2041" s="18" t="s">
        <v>78</v>
      </c>
      <c r="D2041" s="18">
        <v>49</v>
      </c>
      <c r="E2041" s="18">
        <v>90</v>
      </c>
      <c r="F2041" s="18">
        <v>4</v>
      </c>
      <c r="G2041" s="19">
        <v>612</v>
      </c>
      <c r="H2041" s="19">
        <v>631</v>
      </c>
      <c r="I2041" s="19">
        <v>623</v>
      </c>
      <c r="J2041" s="19">
        <v>622</v>
      </c>
      <c r="K2041" s="18">
        <v>2</v>
      </c>
      <c r="L2041" s="18">
        <v>60</v>
      </c>
      <c r="M2041" s="20">
        <v>3610</v>
      </c>
    </row>
    <row r="2042" spans="1:13" s="21" customFormat="1" ht="16.5">
      <c r="A2042" s="18">
        <v>4014450</v>
      </c>
      <c r="B2042" s="18">
        <v>4014401</v>
      </c>
      <c r="C2042" s="18" t="s">
        <v>78</v>
      </c>
      <c r="D2042" s="18">
        <v>50</v>
      </c>
      <c r="E2042" s="18">
        <v>120</v>
      </c>
      <c r="F2042" s="18">
        <v>4</v>
      </c>
      <c r="G2042" s="19">
        <v>611</v>
      </c>
      <c r="H2042" s="19">
        <v>633</v>
      </c>
      <c r="I2042" s="19">
        <v>622</v>
      </c>
      <c r="J2042" s="19">
        <v>621</v>
      </c>
      <c r="K2042" s="18">
        <v>2</v>
      </c>
      <c r="L2042" s="18">
        <v>60</v>
      </c>
      <c r="M2042" s="20">
        <v>3810</v>
      </c>
    </row>
    <row r="2043" spans="1:13" s="21" customFormat="1" ht="16.5">
      <c r="A2043" s="18">
        <v>4015500</v>
      </c>
      <c r="B2043" s="18">
        <v>4015501</v>
      </c>
      <c r="C2043" s="18" t="s">
        <v>79</v>
      </c>
      <c r="D2043" s="18">
        <v>0</v>
      </c>
      <c r="E2043" s="18">
        <v>50</v>
      </c>
      <c r="F2043" s="18">
        <v>2</v>
      </c>
      <c r="G2043" s="19">
        <v>112</v>
      </c>
      <c r="H2043" s="19">
        <v>131</v>
      </c>
      <c r="I2043" s="19">
        <v>0</v>
      </c>
      <c r="J2043" s="19">
        <v>0</v>
      </c>
      <c r="K2043" s="18">
        <v>2</v>
      </c>
      <c r="L2043" s="18">
        <v>60</v>
      </c>
      <c r="M2043" s="20">
        <v>60</v>
      </c>
    </row>
    <row r="2044" spans="1:13" s="21" customFormat="1" ht="16.5">
      <c r="A2044" s="18">
        <v>4015501</v>
      </c>
      <c r="B2044" s="18">
        <v>4015501</v>
      </c>
      <c r="C2044" s="18" t="s">
        <v>79</v>
      </c>
      <c r="D2044" s="18">
        <v>1</v>
      </c>
      <c r="E2044" s="18">
        <v>50</v>
      </c>
      <c r="F2044" s="18">
        <v>3</v>
      </c>
      <c r="G2044" s="19">
        <v>211</v>
      </c>
      <c r="H2044" s="19">
        <v>134</v>
      </c>
      <c r="I2044" s="19">
        <v>123</v>
      </c>
      <c r="J2044" s="19">
        <v>0</v>
      </c>
      <c r="K2044" s="18">
        <v>2</v>
      </c>
      <c r="L2044" s="18">
        <v>60</v>
      </c>
      <c r="M2044" s="20">
        <v>80</v>
      </c>
    </row>
    <row r="2045" spans="1:13" s="21" customFormat="1" ht="16.5">
      <c r="A2045" s="18">
        <v>4015502</v>
      </c>
      <c r="B2045" s="18">
        <v>4015501</v>
      </c>
      <c r="C2045" s="18" t="s">
        <v>79</v>
      </c>
      <c r="D2045" s="18">
        <v>2</v>
      </c>
      <c r="E2045" s="18">
        <v>50</v>
      </c>
      <c r="F2045" s="18">
        <v>4</v>
      </c>
      <c r="G2045" s="19">
        <v>214</v>
      </c>
      <c r="H2045" s="19">
        <v>133</v>
      </c>
      <c r="I2045" s="19">
        <v>122</v>
      </c>
      <c r="J2045" s="19">
        <v>131</v>
      </c>
      <c r="K2045" s="18">
        <v>2</v>
      </c>
      <c r="L2045" s="18">
        <v>60</v>
      </c>
      <c r="M2045" s="20">
        <v>100</v>
      </c>
    </row>
    <row r="2046" spans="1:13" s="21" customFormat="1" ht="16.5">
      <c r="A2046" s="18">
        <v>4015503</v>
      </c>
      <c r="B2046" s="18">
        <v>4015501</v>
      </c>
      <c r="C2046" s="18" t="s">
        <v>79</v>
      </c>
      <c r="D2046" s="18">
        <v>3</v>
      </c>
      <c r="E2046" s="18">
        <v>50</v>
      </c>
      <c r="F2046" s="18">
        <v>4</v>
      </c>
      <c r="G2046" s="19">
        <v>213</v>
      </c>
      <c r="H2046" s="19">
        <v>132</v>
      </c>
      <c r="I2046" s="19">
        <v>121</v>
      </c>
      <c r="J2046" s="19">
        <v>134</v>
      </c>
      <c r="K2046" s="18">
        <v>2</v>
      </c>
      <c r="L2046" s="18">
        <v>60</v>
      </c>
      <c r="M2046" s="20">
        <v>120</v>
      </c>
    </row>
    <row r="2047" spans="1:13" s="21" customFormat="1" ht="16.5">
      <c r="A2047" s="18">
        <v>4015504</v>
      </c>
      <c r="B2047" s="18">
        <v>4015501</v>
      </c>
      <c r="C2047" s="18" t="s">
        <v>79</v>
      </c>
      <c r="D2047" s="18">
        <v>4</v>
      </c>
      <c r="E2047" s="18">
        <v>50</v>
      </c>
      <c r="F2047" s="18">
        <v>4</v>
      </c>
      <c r="G2047" s="19">
        <v>212</v>
      </c>
      <c r="H2047" s="19">
        <v>231</v>
      </c>
      <c r="I2047" s="19">
        <v>124</v>
      </c>
      <c r="J2047" s="19">
        <v>133</v>
      </c>
      <c r="K2047" s="18">
        <v>2</v>
      </c>
      <c r="L2047" s="18">
        <v>60</v>
      </c>
      <c r="M2047" s="20">
        <v>140</v>
      </c>
    </row>
    <row r="2048" spans="1:13" s="21" customFormat="1" ht="16.5">
      <c r="A2048" s="18">
        <v>4015505</v>
      </c>
      <c r="B2048" s="18">
        <v>4015501</v>
      </c>
      <c r="C2048" s="18" t="s">
        <v>79</v>
      </c>
      <c r="D2048" s="18">
        <v>5</v>
      </c>
      <c r="E2048" s="18">
        <v>50</v>
      </c>
      <c r="F2048" s="18">
        <v>4</v>
      </c>
      <c r="G2048" s="19">
        <v>211</v>
      </c>
      <c r="H2048" s="19">
        <v>234</v>
      </c>
      <c r="I2048" s="19">
        <v>123</v>
      </c>
      <c r="J2048" s="19">
        <v>132</v>
      </c>
      <c r="K2048" s="18">
        <v>2</v>
      </c>
      <c r="L2048" s="18">
        <v>60</v>
      </c>
      <c r="M2048" s="20">
        <v>170</v>
      </c>
    </row>
    <row r="2049" spans="1:13" s="21" customFormat="1" ht="16.5">
      <c r="A2049" s="18">
        <v>4015506</v>
      </c>
      <c r="B2049" s="18">
        <v>4015501</v>
      </c>
      <c r="C2049" s="18" t="s">
        <v>79</v>
      </c>
      <c r="D2049" s="18">
        <v>6</v>
      </c>
      <c r="E2049" s="18">
        <v>50</v>
      </c>
      <c r="F2049" s="18">
        <v>4</v>
      </c>
      <c r="G2049" s="19">
        <v>214</v>
      </c>
      <c r="H2049" s="19">
        <v>233</v>
      </c>
      <c r="I2049" s="19">
        <v>122</v>
      </c>
      <c r="J2049" s="19">
        <v>131</v>
      </c>
      <c r="K2049" s="18">
        <v>2</v>
      </c>
      <c r="L2049" s="18">
        <v>60</v>
      </c>
      <c r="M2049" s="20">
        <v>190</v>
      </c>
    </row>
    <row r="2050" spans="1:13" s="21" customFormat="1" ht="16.5">
      <c r="A2050" s="18">
        <v>4015507</v>
      </c>
      <c r="B2050" s="18">
        <v>4015501</v>
      </c>
      <c r="C2050" s="18" t="s">
        <v>79</v>
      </c>
      <c r="D2050" s="18">
        <v>7</v>
      </c>
      <c r="E2050" s="18">
        <v>50</v>
      </c>
      <c r="F2050" s="18">
        <v>4</v>
      </c>
      <c r="G2050" s="19">
        <v>213</v>
      </c>
      <c r="H2050" s="19">
        <v>232</v>
      </c>
      <c r="I2050" s="19">
        <v>121</v>
      </c>
      <c r="J2050" s="19">
        <v>134</v>
      </c>
      <c r="K2050" s="18">
        <v>2</v>
      </c>
      <c r="L2050" s="18">
        <v>60</v>
      </c>
      <c r="M2050" s="20">
        <v>210</v>
      </c>
    </row>
    <row r="2051" spans="1:13" s="21" customFormat="1" ht="16.5">
      <c r="A2051" s="18">
        <v>4015508</v>
      </c>
      <c r="B2051" s="18">
        <v>4015501</v>
      </c>
      <c r="C2051" s="18" t="s">
        <v>79</v>
      </c>
      <c r="D2051" s="18">
        <v>8</v>
      </c>
      <c r="E2051" s="18">
        <v>50</v>
      </c>
      <c r="F2051" s="18">
        <v>4</v>
      </c>
      <c r="G2051" s="19">
        <v>212</v>
      </c>
      <c r="H2051" s="19">
        <v>231</v>
      </c>
      <c r="I2051" s="19">
        <v>124</v>
      </c>
      <c r="J2051" s="19">
        <v>133</v>
      </c>
      <c r="K2051" s="18">
        <v>2</v>
      </c>
      <c r="L2051" s="18">
        <v>60</v>
      </c>
      <c r="M2051" s="20">
        <v>230</v>
      </c>
    </row>
    <row r="2052" spans="1:13" s="21" customFormat="1" ht="16.5">
      <c r="A2052" s="18">
        <v>4015509</v>
      </c>
      <c r="B2052" s="18">
        <v>4015501</v>
      </c>
      <c r="C2052" s="18" t="s">
        <v>79</v>
      </c>
      <c r="D2052" s="18">
        <v>9</v>
      </c>
      <c r="E2052" s="18">
        <v>50</v>
      </c>
      <c r="F2052" s="18">
        <v>4</v>
      </c>
      <c r="G2052" s="19">
        <v>211</v>
      </c>
      <c r="H2052" s="19">
        <v>234</v>
      </c>
      <c r="I2052" s="19">
        <v>223</v>
      </c>
      <c r="J2052" s="19">
        <v>232</v>
      </c>
      <c r="K2052" s="18">
        <v>2</v>
      </c>
      <c r="L2052" s="18">
        <v>60</v>
      </c>
      <c r="M2052" s="20">
        <v>730</v>
      </c>
    </row>
    <row r="2053" spans="1:13" s="21" customFormat="1" ht="16.5">
      <c r="A2053" s="18">
        <v>4015510</v>
      </c>
      <c r="B2053" s="18">
        <v>4015501</v>
      </c>
      <c r="C2053" s="18" t="s">
        <v>79</v>
      </c>
      <c r="D2053" s="18">
        <v>10</v>
      </c>
      <c r="E2053" s="18">
        <v>60</v>
      </c>
      <c r="F2053" s="18">
        <v>4</v>
      </c>
      <c r="G2053" s="19">
        <v>313</v>
      </c>
      <c r="H2053" s="19">
        <v>232</v>
      </c>
      <c r="I2053" s="19">
        <v>221</v>
      </c>
      <c r="J2053" s="19">
        <v>233</v>
      </c>
      <c r="K2053" s="18">
        <v>2</v>
      </c>
      <c r="L2053" s="18">
        <v>60</v>
      </c>
      <c r="M2053" s="20">
        <v>770</v>
      </c>
    </row>
    <row r="2054" spans="1:13" s="21" customFormat="1" ht="16.5">
      <c r="A2054" s="18">
        <v>4015511</v>
      </c>
      <c r="B2054" s="18">
        <v>4015501</v>
      </c>
      <c r="C2054" s="18" t="s">
        <v>79</v>
      </c>
      <c r="D2054" s="18">
        <v>11</v>
      </c>
      <c r="E2054" s="18">
        <v>60</v>
      </c>
      <c r="F2054" s="18">
        <v>4</v>
      </c>
      <c r="G2054" s="19">
        <v>312</v>
      </c>
      <c r="H2054" s="19">
        <v>231</v>
      </c>
      <c r="I2054" s="19">
        <v>223</v>
      </c>
      <c r="J2054" s="19">
        <v>232</v>
      </c>
      <c r="K2054" s="18">
        <v>2</v>
      </c>
      <c r="L2054" s="18">
        <v>60</v>
      </c>
      <c r="M2054" s="20">
        <v>790</v>
      </c>
    </row>
    <row r="2055" spans="1:13" s="21" customFormat="1" ht="16.5">
      <c r="A2055" s="18">
        <v>4015512</v>
      </c>
      <c r="B2055" s="18">
        <v>4015501</v>
      </c>
      <c r="C2055" s="18" t="s">
        <v>79</v>
      </c>
      <c r="D2055" s="18">
        <v>12</v>
      </c>
      <c r="E2055" s="18">
        <v>60</v>
      </c>
      <c r="F2055" s="18">
        <v>4</v>
      </c>
      <c r="G2055" s="19">
        <v>311</v>
      </c>
      <c r="H2055" s="19">
        <v>233</v>
      </c>
      <c r="I2055" s="19">
        <v>222</v>
      </c>
      <c r="J2055" s="19">
        <v>231</v>
      </c>
      <c r="K2055" s="18">
        <v>2</v>
      </c>
      <c r="L2055" s="18">
        <v>60</v>
      </c>
      <c r="M2055" s="20">
        <v>810</v>
      </c>
    </row>
    <row r="2056" spans="1:13" s="21" customFormat="1" ht="16.5">
      <c r="A2056" s="18">
        <v>4015513</v>
      </c>
      <c r="B2056" s="18">
        <v>4015501</v>
      </c>
      <c r="C2056" s="18" t="s">
        <v>79</v>
      </c>
      <c r="D2056" s="18">
        <v>13</v>
      </c>
      <c r="E2056" s="18">
        <v>60</v>
      </c>
      <c r="F2056" s="18">
        <v>4</v>
      </c>
      <c r="G2056" s="19">
        <v>313</v>
      </c>
      <c r="H2056" s="19">
        <v>322</v>
      </c>
      <c r="I2056" s="19">
        <v>221</v>
      </c>
      <c r="J2056" s="19">
        <v>233</v>
      </c>
      <c r="K2056" s="18">
        <v>2</v>
      </c>
      <c r="L2056" s="18">
        <v>60</v>
      </c>
      <c r="M2056" s="20">
        <v>830</v>
      </c>
    </row>
    <row r="2057" spans="1:13" s="21" customFormat="1" ht="16.5">
      <c r="A2057" s="18">
        <v>4015514</v>
      </c>
      <c r="B2057" s="18">
        <v>4015501</v>
      </c>
      <c r="C2057" s="18" t="s">
        <v>79</v>
      </c>
      <c r="D2057" s="18">
        <v>14</v>
      </c>
      <c r="E2057" s="18">
        <v>60</v>
      </c>
      <c r="F2057" s="18">
        <v>4</v>
      </c>
      <c r="G2057" s="19">
        <v>312</v>
      </c>
      <c r="H2057" s="19">
        <v>321</v>
      </c>
      <c r="I2057" s="19">
        <v>223</v>
      </c>
      <c r="J2057" s="19">
        <v>232</v>
      </c>
      <c r="K2057" s="18">
        <v>2</v>
      </c>
      <c r="L2057" s="18">
        <v>60</v>
      </c>
      <c r="M2057" s="20">
        <v>850</v>
      </c>
    </row>
    <row r="2058" spans="1:13" s="21" customFormat="1" ht="16.5">
      <c r="A2058" s="18">
        <v>4015515</v>
      </c>
      <c r="B2058" s="18">
        <v>4015501</v>
      </c>
      <c r="C2058" s="18" t="s">
        <v>79</v>
      </c>
      <c r="D2058" s="18">
        <v>15</v>
      </c>
      <c r="E2058" s="18">
        <v>60</v>
      </c>
      <c r="F2058" s="18">
        <v>4</v>
      </c>
      <c r="G2058" s="19">
        <v>311</v>
      </c>
      <c r="H2058" s="19">
        <v>323</v>
      </c>
      <c r="I2058" s="19">
        <v>222</v>
      </c>
      <c r="J2058" s="19">
        <v>231</v>
      </c>
      <c r="K2058" s="18">
        <v>2</v>
      </c>
      <c r="L2058" s="18">
        <v>60</v>
      </c>
      <c r="M2058" s="20">
        <v>890</v>
      </c>
    </row>
    <row r="2059" spans="1:13" s="21" customFormat="1" ht="16.5">
      <c r="A2059" s="18">
        <v>4015516</v>
      </c>
      <c r="B2059" s="18">
        <v>4015501</v>
      </c>
      <c r="C2059" s="18" t="s">
        <v>79</v>
      </c>
      <c r="D2059" s="18">
        <v>16</v>
      </c>
      <c r="E2059" s="18">
        <v>60</v>
      </c>
      <c r="F2059" s="18">
        <v>4</v>
      </c>
      <c r="G2059" s="19">
        <v>313</v>
      </c>
      <c r="H2059" s="19">
        <v>332</v>
      </c>
      <c r="I2059" s="19">
        <v>221</v>
      </c>
      <c r="J2059" s="19">
        <v>233</v>
      </c>
      <c r="K2059" s="18">
        <v>2</v>
      </c>
      <c r="L2059" s="18">
        <v>60</v>
      </c>
      <c r="M2059" s="20">
        <v>910</v>
      </c>
    </row>
    <row r="2060" spans="1:13" s="21" customFormat="1" ht="16.5">
      <c r="A2060" s="18">
        <v>4015517</v>
      </c>
      <c r="B2060" s="18">
        <v>4015501</v>
      </c>
      <c r="C2060" s="18" t="s">
        <v>79</v>
      </c>
      <c r="D2060" s="18">
        <v>17</v>
      </c>
      <c r="E2060" s="18">
        <v>60</v>
      </c>
      <c r="F2060" s="18">
        <v>4</v>
      </c>
      <c r="G2060" s="19">
        <v>312</v>
      </c>
      <c r="H2060" s="19">
        <v>321</v>
      </c>
      <c r="I2060" s="19">
        <v>223</v>
      </c>
      <c r="J2060" s="19">
        <v>232</v>
      </c>
      <c r="K2060" s="18">
        <v>2</v>
      </c>
      <c r="L2060" s="18">
        <v>60</v>
      </c>
      <c r="M2060" s="20">
        <v>930</v>
      </c>
    </row>
    <row r="2061" spans="1:13" s="21" customFormat="1" ht="16.5">
      <c r="A2061" s="18">
        <v>4015518</v>
      </c>
      <c r="B2061" s="18">
        <v>4015501</v>
      </c>
      <c r="C2061" s="18" t="s">
        <v>79</v>
      </c>
      <c r="D2061" s="18">
        <v>18</v>
      </c>
      <c r="E2061" s="18">
        <v>60</v>
      </c>
      <c r="F2061" s="18">
        <v>4</v>
      </c>
      <c r="G2061" s="19">
        <v>311</v>
      </c>
      <c r="H2061" s="19">
        <v>333</v>
      </c>
      <c r="I2061" s="19">
        <v>222</v>
      </c>
      <c r="J2061" s="19">
        <v>231</v>
      </c>
      <c r="K2061" s="18">
        <v>2</v>
      </c>
      <c r="L2061" s="18">
        <v>60</v>
      </c>
      <c r="M2061" s="20">
        <v>950</v>
      </c>
    </row>
    <row r="2062" spans="1:13" s="21" customFormat="1" ht="16.5">
      <c r="A2062" s="18">
        <v>4015519</v>
      </c>
      <c r="B2062" s="18">
        <v>4015501</v>
      </c>
      <c r="C2062" s="18" t="s">
        <v>79</v>
      </c>
      <c r="D2062" s="18">
        <v>19</v>
      </c>
      <c r="E2062" s="18">
        <v>60</v>
      </c>
      <c r="F2062" s="18">
        <v>4</v>
      </c>
      <c r="G2062" s="19">
        <v>313</v>
      </c>
      <c r="H2062" s="19">
        <v>332</v>
      </c>
      <c r="I2062" s="19">
        <v>321</v>
      </c>
      <c r="J2062" s="19">
        <v>333</v>
      </c>
      <c r="K2062" s="18">
        <v>2</v>
      </c>
      <c r="L2062" s="18">
        <v>60</v>
      </c>
      <c r="M2062" s="20">
        <v>1450</v>
      </c>
    </row>
    <row r="2063" spans="1:13" s="21" customFormat="1" ht="16.5">
      <c r="A2063" s="18">
        <v>4015520</v>
      </c>
      <c r="B2063" s="18">
        <v>4015501</v>
      </c>
      <c r="C2063" s="18" t="s">
        <v>79</v>
      </c>
      <c r="D2063" s="18">
        <v>20</v>
      </c>
      <c r="E2063" s="18">
        <v>70</v>
      </c>
      <c r="F2063" s="18">
        <v>4</v>
      </c>
      <c r="G2063" s="19">
        <v>412</v>
      </c>
      <c r="H2063" s="19">
        <v>331</v>
      </c>
      <c r="I2063" s="19">
        <v>323</v>
      </c>
      <c r="J2063" s="19">
        <v>332</v>
      </c>
      <c r="K2063" s="18">
        <v>2</v>
      </c>
      <c r="L2063" s="18">
        <v>60</v>
      </c>
      <c r="M2063" s="20">
        <v>1490</v>
      </c>
    </row>
    <row r="2064" spans="1:13" s="21" customFormat="1" ht="16.5">
      <c r="A2064" s="18">
        <v>4015521</v>
      </c>
      <c r="B2064" s="18">
        <v>4015501</v>
      </c>
      <c r="C2064" s="18" t="s">
        <v>79</v>
      </c>
      <c r="D2064" s="18">
        <v>21</v>
      </c>
      <c r="E2064" s="18">
        <v>70</v>
      </c>
      <c r="F2064" s="18">
        <v>4</v>
      </c>
      <c r="G2064" s="19">
        <v>411</v>
      </c>
      <c r="H2064" s="19">
        <v>333</v>
      </c>
      <c r="I2064" s="19">
        <v>322</v>
      </c>
      <c r="J2064" s="19">
        <v>331</v>
      </c>
      <c r="K2064" s="18">
        <v>2</v>
      </c>
      <c r="L2064" s="18">
        <v>60</v>
      </c>
      <c r="M2064" s="20">
        <v>1510</v>
      </c>
    </row>
    <row r="2065" spans="1:13" s="21" customFormat="1" ht="16.5">
      <c r="A2065" s="18">
        <v>4015522</v>
      </c>
      <c r="B2065" s="18">
        <v>4015501</v>
      </c>
      <c r="C2065" s="18" t="s">
        <v>79</v>
      </c>
      <c r="D2065" s="18">
        <v>22</v>
      </c>
      <c r="E2065" s="18">
        <v>70</v>
      </c>
      <c r="F2065" s="18">
        <v>4</v>
      </c>
      <c r="G2065" s="19">
        <v>413</v>
      </c>
      <c r="H2065" s="19">
        <v>332</v>
      </c>
      <c r="I2065" s="19">
        <v>321</v>
      </c>
      <c r="J2065" s="19">
        <v>333</v>
      </c>
      <c r="K2065" s="18">
        <v>2</v>
      </c>
      <c r="L2065" s="18">
        <v>60</v>
      </c>
      <c r="M2065" s="20">
        <v>1530</v>
      </c>
    </row>
    <row r="2066" spans="1:13" s="21" customFormat="1" ht="16.5">
      <c r="A2066" s="18">
        <v>4015523</v>
      </c>
      <c r="B2066" s="18">
        <v>4015501</v>
      </c>
      <c r="C2066" s="18" t="s">
        <v>79</v>
      </c>
      <c r="D2066" s="18">
        <v>23</v>
      </c>
      <c r="E2066" s="18">
        <v>70</v>
      </c>
      <c r="F2066" s="18">
        <v>4</v>
      </c>
      <c r="G2066" s="19">
        <v>412</v>
      </c>
      <c r="H2066" s="19">
        <v>331</v>
      </c>
      <c r="I2066" s="19">
        <v>323</v>
      </c>
      <c r="J2066" s="19">
        <v>332</v>
      </c>
      <c r="K2066" s="18">
        <v>2</v>
      </c>
      <c r="L2066" s="18">
        <v>60</v>
      </c>
      <c r="M2066" s="20">
        <v>1550</v>
      </c>
    </row>
    <row r="2067" spans="1:13" s="21" customFormat="1" ht="16.5">
      <c r="A2067" s="18">
        <v>4015524</v>
      </c>
      <c r="B2067" s="18">
        <v>4015501</v>
      </c>
      <c r="C2067" s="18" t="s">
        <v>79</v>
      </c>
      <c r="D2067" s="18">
        <v>24</v>
      </c>
      <c r="E2067" s="18">
        <v>70</v>
      </c>
      <c r="F2067" s="18">
        <v>4</v>
      </c>
      <c r="G2067" s="19">
        <v>411</v>
      </c>
      <c r="H2067" s="19">
        <v>423</v>
      </c>
      <c r="I2067" s="19">
        <v>322</v>
      </c>
      <c r="J2067" s="19">
        <v>331</v>
      </c>
      <c r="K2067" s="18">
        <v>2</v>
      </c>
      <c r="L2067" s="18">
        <v>60</v>
      </c>
      <c r="M2067" s="20">
        <v>1570</v>
      </c>
    </row>
    <row r="2068" spans="1:13" s="21" customFormat="1" ht="16.5">
      <c r="A2068" s="18">
        <v>4015525</v>
      </c>
      <c r="B2068" s="18">
        <v>4015501</v>
      </c>
      <c r="C2068" s="18" t="s">
        <v>79</v>
      </c>
      <c r="D2068" s="18">
        <v>25</v>
      </c>
      <c r="E2068" s="18">
        <v>70</v>
      </c>
      <c r="F2068" s="18">
        <v>4</v>
      </c>
      <c r="G2068" s="19">
        <v>413</v>
      </c>
      <c r="H2068" s="19">
        <v>422</v>
      </c>
      <c r="I2068" s="19">
        <v>321</v>
      </c>
      <c r="J2068" s="19">
        <v>333</v>
      </c>
      <c r="K2068" s="18">
        <v>2</v>
      </c>
      <c r="L2068" s="18">
        <v>60</v>
      </c>
      <c r="M2068" s="20">
        <v>1610</v>
      </c>
    </row>
    <row r="2069" spans="1:13" s="21" customFormat="1" ht="16.5">
      <c r="A2069" s="18">
        <v>4015526</v>
      </c>
      <c r="B2069" s="18">
        <v>4015501</v>
      </c>
      <c r="C2069" s="18" t="s">
        <v>79</v>
      </c>
      <c r="D2069" s="18">
        <v>26</v>
      </c>
      <c r="E2069" s="18">
        <v>70</v>
      </c>
      <c r="F2069" s="18">
        <v>4</v>
      </c>
      <c r="G2069" s="19">
        <v>412</v>
      </c>
      <c r="H2069" s="19">
        <v>411</v>
      </c>
      <c r="I2069" s="19">
        <v>323</v>
      </c>
      <c r="J2069" s="19">
        <v>332</v>
      </c>
      <c r="K2069" s="18">
        <v>2</v>
      </c>
      <c r="L2069" s="18">
        <v>60</v>
      </c>
      <c r="M2069" s="20">
        <v>1630</v>
      </c>
    </row>
    <row r="2070" spans="1:13" s="21" customFormat="1" ht="16.5">
      <c r="A2070" s="18">
        <v>4015527</v>
      </c>
      <c r="B2070" s="18">
        <v>4015501</v>
      </c>
      <c r="C2070" s="18" t="s">
        <v>79</v>
      </c>
      <c r="D2070" s="18">
        <v>27</v>
      </c>
      <c r="E2070" s="18">
        <v>70</v>
      </c>
      <c r="F2070" s="18">
        <v>4</v>
      </c>
      <c r="G2070" s="19">
        <v>411</v>
      </c>
      <c r="H2070" s="19">
        <v>433</v>
      </c>
      <c r="I2070" s="19">
        <v>322</v>
      </c>
      <c r="J2070" s="19">
        <v>331</v>
      </c>
      <c r="K2070" s="18">
        <v>2</v>
      </c>
      <c r="L2070" s="18">
        <v>60</v>
      </c>
      <c r="M2070" s="20">
        <v>1650</v>
      </c>
    </row>
    <row r="2071" spans="1:13" s="21" customFormat="1" ht="16.5">
      <c r="A2071" s="18">
        <v>4015528</v>
      </c>
      <c r="B2071" s="18">
        <v>4015501</v>
      </c>
      <c r="C2071" s="18" t="s">
        <v>79</v>
      </c>
      <c r="D2071" s="18">
        <v>28</v>
      </c>
      <c r="E2071" s="18">
        <v>70</v>
      </c>
      <c r="F2071" s="18">
        <v>4</v>
      </c>
      <c r="G2071" s="19">
        <v>413</v>
      </c>
      <c r="H2071" s="19">
        <v>432</v>
      </c>
      <c r="I2071" s="19">
        <v>321</v>
      </c>
      <c r="J2071" s="19">
        <v>333</v>
      </c>
      <c r="K2071" s="18">
        <v>2</v>
      </c>
      <c r="L2071" s="18">
        <v>60</v>
      </c>
      <c r="M2071" s="20">
        <v>1670</v>
      </c>
    </row>
    <row r="2072" spans="1:13" s="21" customFormat="1" ht="16.5">
      <c r="A2072" s="18">
        <v>4015529</v>
      </c>
      <c r="B2072" s="18">
        <v>4015501</v>
      </c>
      <c r="C2072" s="18" t="s">
        <v>79</v>
      </c>
      <c r="D2072" s="18">
        <v>29</v>
      </c>
      <c r="E2072" s="18">
        <v>70</v>
      </c>
      <c r="F2072" s="18">
        <v>4</v>
      </c>
      <c r="G2072" s="19">
        <v>412</v>
      </c>
      <c r="H2072" s="19">
        <v>421</v>
      </c>
      <c r="I2072" s="19">
        <v>423</v>
      </c>
      <c r="J2072" s="19">
        <v>432</v>
      </c>
      <c r="K2072" s="18">
        <v>2</v>
      </c>
      <c r="L2072" s="18">
        <v>60</v>
      </c>
      <c r="M2072" s="20">
        <v>2170</v>
      </c>
    </row>
    <row r="2073" spans="1:13" s="21" customFormat="1" ht="16.5">
      <c r="A2073" s="18">
        <v>4015530</v>
      </c>
      <c r="B2073" s="18">
        <v>4015501</v>
      </c>
      <c r="C2073" s="18" t="s">
        <v>79</v>
      </c>
      <c r="D2073" s="18">
        <v>30</v>
      </c>
      <c r="E2073" s="18">
        <v>80</v>
      </c>
      <c r="F2073" s="18">
        <v>4</v>
      </c>
      <c r="G2073" s="19">
        <v>511</v>
      </c>
      <c r="H2073" s="19">
        <v>433</v>
      </c>
      <c r="I2073" s="19">
        <v>422</v>
      </c>
      <c r="J2073" s="19">
        <v>431</v>
      </c>
      <c r="K2073" s="18">
        <v>2</v>
      </c>
      <c r="L2073" s="18">
        <v>60</v>
      </c>
      <c r="M2073" s="20">
        <v>2210</v>
      </c>
    </row>
    <row r="2074" spans="1:13" s="21" customFormat="1" ht="16.5">
      <c r="A2074" s="18">
        <v>4015531</v>
      </c>
      <c r="B2074" s="18">
        <v>4015501</v>
      </c>
      <c r="C2074" s="18" t="s">
        <v>79</v>
      </c>
      <c r="D2074" s="18">
        <v>31</v>
      </c>
      <c r="E2074" s="18">
        <v>80</v>
      </c>
      <c r="F2074" s="18">
        <v>4</v>
      </c>
      <c r="G2074" s="19">
        <v>513</v>
      </c>
      <c r="H2074" s="19">
        <v>432</v>
      </c>
      <c r="I2074" s="19">
        <v>421</v>
      </c>
      <c r="J2074" s="19">
        <v>433</v>
      </c>
      <c r="K2074" s="18">
        <v>2</v>
      </c>
      <c r="L2074" s="18">
        <v>60</v>
      </c>
      <c r="M2074" s="20">
        <v>2230</v>
      </c>
    </row>
    <row r="2075" spans="1:13" s="21" customFormat="1" ht="16.5">
      <c r="A2075" s="18">
        <v>4015532</v>
      </c>
      <c r="B2075" s="18">
        <v>4015501</v>
      </c>
      <c r="C2075" s="18" t="s">
        <v>79</v>
      </c>
      <c r="D2075" s="18">
        <v>32</v>
      </c>
      <c r="E2075" s="18">
        <v>80</v>
      </c>
      <c r="F2075" s="18">
        <v>4</v>
      </c>
      <c r="G2075" s="19">
        <v>512</v>
      </c>
      <c r="H2075" s="19">
        <v>431</v>
      </c>
      <c r="I2075" s="19">
        <v>423</v>
      </c>
      <c r="J2075" s="19">
        <v>432</v>
      </c>
      <c r="K2075" s="18">
        <v>2</v>
      </c>
      <c r="L2075" s="18">
        <v>60</v>
      </c>
      <c r="M2075" s="20">
        <v>2250</v>
      </c>
    </row>
    <row r="2076" spans="1:13" s="21" customFormat="1" ht="16.5">
      <c r="A2076" s="18">
        <v>4015533</v>
      </c>
      <c r="B2076" s="18">
        <v>4015501</v>
      </c>
      <c r="C2076" s="18" t="s">
        <v>79</v>
      </c>
      <c r="D2076" s="18">
        <v>33</v>
      </c>
      <c r="E2076" s="18">
        <v>80</v>
      </c>
      <c r="F2076" s="18">
        <v>4</v>
      </c>
      <c r="G2076" s="19">
        <v>511</v>
      </c>
      <c r="H2076" s="19">
        <v>433</v>
      </c>
      <c r="I2076" s="19">
        <v>422</v>
      </c>
      <c r="J2076" s="19">
        <v>431</v>
      </c>
      <c r="K2076" s="18">
        <v>2</v>
      </c>
      <c r="L2076" s="18">
        <v>60</v>
      </c>
      <c r="M2076" s="20">
        <v>2270</v>
      </c>
    </row>
    <row r="2077" spans="1:13" s="21" customFormat="1" ht="16.5">
      <c r="A2077" s="18">
        <v>4015534</v>
      </c>
      <c r="B2077" s="18">
        <v>4015501</v>
      </c>
      <c r="C2077" s="18" t="s">
        <v>79</v>
      </c>
      <c r="D2077" s="18">
        <v>34</v>
      </c>
      <c r="E2077" s="18">
        <v>80</v>
      </c>
      <c r="F2077" s="18">
        <v>4</v>
      </c>
      <c r="G2077" s="19">
        <v>513</v>
      </c>
      <c r="H2077" s="19">
        <v>432</v>
      </c>
      <c r="I2077" s="19">
        <v>421</v>
      </c>
      <c r="J2077" s="19">
        <v>433</v>
      </c>
      <c r="K2077" s="18">
        <v>2</v>
      </c>
      <c r="L2077" s="18">
        <v>60</v>
      </c>
      <c r="M2077" s="20">
        <v>2290</v>
      </c>
    </row>
    <row r="2078" spans="1:13" s="21" customFormat="1" ht="16.5">
      <c r="A2078" s="18">
        <v>4015535</v>
      </c>
      <c r="B2078" s="18">
        <v>4015501</v>
      </c>
      <c r="C2078" s="18" t="s">
        <v>79</v>
      </c>
      <c r="D2078" s="18">
        <v>35</v>
      </c>
      <c r="E2078" s="18">
        <v>80</v>
      </c>
      <c r="F2078" s="18">
        <v>4</v>
      </c>
      <c r="G2078" s="19">
        <v>512</v>
      </c>
      <c r="H2078" s="19">
        <v>531</v>
      </c>
      <c r="I2078" s="19">
        <v>423</v>
      </c>
      <c r="J2078" s="19">
        <v>432</v>
      </c>
      <c r="K2078" s="18">
        <v>2</v>
      </c>
      <c r="L2078" s="18">
        <v>60</v>
      </c>
      <c r="M2078" s="20">
        <v>2330</v>
      </c>
    </row>
    <row r="2079" spans="1:13" s="21" customFormat="1" ht="16.5">
      <c r="A2079" s="18">
        <v>4015536</v>
      </c>
      <c r="B2079" s="18">
        <v>4015501</v>
      </c>
      <c r="C2079" s="18" t="s">
        <v>79</v>
      </c>
      <c r="D2079" s="18">
        <v>36</v>
      </c>
      <c r="E2079" s="18">
        <v>80</v>
      </c>
      <c r="F2079" s="18">
        <v>4</v>
      </c>
      <c r="G2079" s="19">
        <v>511</v>
      </c>
      <c r="H2079" s="19">
        <v>533</v>
      </c>
      <c r="I2079" s="19">
        <v>422</v>
      </c>
      <c r="J2079" s="19">
        <v>431</v>
      </c>
      <c r="K2079" s="18">
        <v>2</v>
      </c>
      <c r="L2079" s="18">
        <v>60</v>
      </c>
      <c r="M2079" s="20">
        <v>2350</v>
      </c>
    </row>
    <row r="2080" spans="1:13" s="21" customFormat="1" ht="16.5">
      <c r="A2080" s="18">
        <v>4015537</v>
      </c>
      <c r="B2080" s="18">
        <v>4015501</v>
      </c>
      <c r="C2080" s="18" t="s">
        <v>79</v>
      </c>
      <c r="D2080" s="18">
        <v>37</v>
      </c>
      <c r="E2080" s="18">
        <v>80</v>
      </c>
      <c r="F2080" s="18">
        <v>4</v>
      </c>
      <c r="G2080" s="19">
        <v>513</v>
      </c>
      <c r="H2080" s="19">
        <v>522</v>
      </c>
      <c r="I2080" s="19">
        <v>421</v>
      </c>
      <c r="J2080" s="19">
        <v>433</v>
      </c>
      <c r="K2080" s="18">
        <v>2</v>
      </c>
      <c r="L2080" s="18">
        <v>60</v>
      </c>
      <c r="M2080" s="20">
        <v>2370</v>
      </c>
    </row>
    <row r="2081" spans="1:13" s="21" customFormat="1" ht="16.5">
      <c r="A2081" s="18">
        <v>4015538</v>
      </c>
      <c r="B2081" s="18">
        <v>4015501</v>
      </c>
      <c r="C2081" s="18" t="s">
        <v>79</v>
      </c>
      <c r="D2081" s="18">
        <v>38</v>
      </c>
      <c r="E2081" s="18">
        <v>80</v>
      </c>
      <c r="F2081" s="18">
        <v>4</v>
      </c>
      <c r="G2081" s="19">
        <v>512</v>
      </c>
      <c r="H2081" s="19">
        <v>521</v>
      </c>
      <c r="I2081" s="19">
        <v>423</v>
      </c>
      <c r="J2081" s="19">
        <v>432</v>
      </c>
      <c r="K2081" s="18">
        <v>2</v>
      </c>
      <c r="L2081" s="18">
        <v>60</v>
      </c>
      <c r="M2081" s="20">
        <v>2390</v>
      </c>
    </row>
    <row r="2082" spans="1:13" s="21" customFormat="1" ht="16.5">
      <c r="A2082" s="18">
        <v>4015539</v>
      </c>
      <c r="B2082" s="18">
        <v>4015501</v>
      </c>
      <c r="C2082" s="18" t="s">
        <v>79</v>
      </c>
      <c r="D2082" s="18">
        <v>39</v>
      </c>
      <c r="E2082" s="18">
        <v>80</v>
      </c>
      <c r="F2082" s="18">
        <v>4</v>
      </c>
      <c r="G2082" s="19">
        <v>511</v>
      </c>
      <c r="H2082" s="19">
        <v>523</v>
      </c>
      <c r="I2082" s="19">
        <v>522</v>
      </c>
      <c r="J2082" s="19">
        <v>531</v>
      </c>
      <c r="K2082" s="18">
        <v>2</v>
      </c>
      <c r="L2082" s="18">
        <v>60</v>
      </c>
      <c r="M2082" s="20">
        <v>2890</v>
      </c>
    </row>
    <row r="2083" spans="1:13" s="21" customFormat="1" ht="16.5">
      <c r="A2083" s="18">
        <v>4015540</v>
      </c>
      <c r="B2083" s="18">
        <v>4015501</v>
      </c>
      <c r="C2083" s="18" t="s">
        <v>79</v>
      </c>
      <c r="D2083" s="18">
        <v>40</v>
      </c>
      <c r="E2083" s="18">
        <v>90</v>
      </c>
      <c r="F2083" s="18">
        <v>4</v>
      </c>
      <c r="G2083" s="19">
        <v>613</v>
      </c>
      <c r="H2083" s="19">
        <v>532</v>
      </c>
      <c r="I2083" s="19">
        <v>521</v>
      </c>
      <c r="J2083" s="19">
        <v>533</v>
      </c>
      <c r="K2083" s="18">
        <v>2</v>
      </c>
      <c r="L2083" s="18">
        <v>60</v>
      </c>
      <c r="M2083" s="20">
        <v>2930</v>
      </c>
    </row>
    <row r="2084" spans="1:13" s="21" customFormat="1" ht="16.5">
      <c r="A2084" s="18">
        <v>4015541</v>
      </c>
      <c r="B2084" s="18">
        <v>4015501</v>
      </c>
      <c r="C2084" s="18" t="s">
        <v>79</v>
      </c>
      <c r="D2084" s="18">
        <v>41</v>
      </c>
      <c r="E2084" s="18">
        <v>90</v>
      </c>
      <c r="F2084" s="18">
        <v>4</v>
      </c>
      <c r="G2084" s="19">
        <v>622</v>
      </c>
      <c r="H2084" s="19">
        <v>531</v>
      </c>
      <c r="I2084" s="19">
        <v>523</v>
      </c>
      <c r="J2084" s="19">
        <v>532</v>
      </c>
      <c r="K2084" s="18">
        <v>2</v>
      </c>
      <c r="L2084" s="18">
        <v>60</v>
      </c>
      <c r="M2084" s="20">
        <v>2950</v>
      </c>
    </row>
    <row r="2085" spans="1:13" s="21" customFormat="1" ht="16.5">
      <c r="A2085" s="18">
        <v>4015542</v>
      </c>
      <c r="B2085" s="18">
        <v>4015501</v>
      </c>
      <c r="C2085" s="18" t="s">
        <v>79</v>
      </c>
      <c r="D2085" s="18">
        <v>42</v>
      </c>
      <c r="E2085" s="18">
        <v>90</v>
      </c>
      <c r="F2085" s="18">
        <v>4</v>
      </c>
      <c r="G2085" s="19">
        <v>611</v>
      </c>
      <c r="H2085" s="19">
        <v>533</v>
      </c>
      <c r="I2085" s="19">
        <v>522</v>
      </c>
      <c r="J2085" s="19">
        <v>531</v>
      </c>
      <c r="K2085" s="18">
        <v>2</v>
      </c>
      <c r="L2085" s="18">
        <v>60</v>
      </c>
      <c r="M2085" s="20">
        <v>2970</v>
      </c>
    </row>
    <row r="2086" spans="1:13" s="21" customFormat="1" ht="16.5">
      <c r="A2086" s="18">
        <v>4015543</v>
      </c>
      <c r="B2086" s="18">
        <v>4015501</v>
      </c>
      <c r="C2086" s="18" t="s">
        <v>79</v>
      </c>
      <c r="D2086" s="18">
        <v>43</v>
      </c>
      <c r="E2086" s="18">
        <v>90</v>
      </c>
      <c r="F2086" s="18">
        <v>4</v>
      </c>
      <c r="G2086" s="19">
        <v>613</v>
      </c>
      <c r="H2086" s="19">
        <v>532</v>
      </c>
      <c r="I2086" s="19">
        <v>521</v>
      </c>
      <c r="J2086" s="19">
        <v>533</v>
      </c>
      <c r="K2086" s="18">
        <v>2</v>
      </c>
      <c r="L2086" s="18">
        <v>60</v>
      </c>
      <c r="M2086" s="20">
        <v>2990</v>
      </c>
    </row>
    <row r="2087" spans="1:13" s="21" customFormat="1" ht="16.5">
      <c r="A2087" s="18">
        <v>4015544</v>
      </c>
      <c r="B2087" s="18">
        <v>4015501</v>
      </c>
      <c r="C2087" s="18" t="s">
        <v>79</v>
      </c>
      <c r="D2087" s="18">
        <v>44</v>
      </c>
      <c r="E2087" s="18">
        <v>90</v>
      </c>
      <c r="F2087" s="18">
        <v>4</v>
      </c>
      <c r="G2087" s="19">
        <v>612</v>
      </c>
      <c r="H2087" s="19">
        <v>531</v>
      </c>
      <c r="I2087" s="19">
        <v>523</v>
      </c>
      <c r="J2087" s="19">
        <v>532</v>
      </c>
      <c r="K2087" s="18">
        <v>2</v>
      </c>
      <c r="L2087" s="18">
        <v>60</v>
      </c>
      <c r="M2087" s="20">
        <v>3010</v>
      </c>
    </row>
    <row r="2088" spans="1:13" s="21" customFormat="1" ht="16.5">
      <c r="A2088" s="18">
        <v>4015545</v>
      </c>
      <c r="B2088" s="18">
        <v>4015501</v>
      </c>
      <c r="C2088" s="18" t="s">
        <v>79</v>
      </c>
      <c r="D2088" s="18">
        <v>45</v>
      </c>
      <c r="E2088" s="18">
        <v>90</v>
      </c>
      <c r="F2088" s="18">
        <v>4</v>
      </c>
      <c r="G2088" s="19">
        <v>611</v>
      </c>
      <c r="H2088" s="19">
        <v>633</v>
      </c>
      <c r="I2088" s="19">
        <v>522</v>
      </c>
      <c r="J2088" s="19">
        <v>531</v>
      </c>
      <c r="K2088" s="18">
        <v>2</v>
      </c>
      <c r="L2088" s="18">
        <v>60</v>
      </c>
      <c r="M2088" s="20">
        <v>3050</v>
      </c>
    </row>
    <row r="2089" spans="1:13" s="21" customFormat="1" ht="16.5">
      <c r="A2089" s="18">
        <v>4015546</v>
      </c>
      <c r="B2089" s="18">
        <v>4015501</v>
      </c>
      <c r="C2089" s="18" t="s">
        <v>79</v>
      </c>
      <c r="D2089" s="18">
        <v>46</v>
      </c>
      <c r="E2089" s="18">
        <v>90</v>
      </c>
      <c r="F2089" s="18">
        <v>4</v>
      </c>
      <c r="G2089" s="19">
        <v>623</v>
      </c>
      <c r="H2089" s="19">
        <v>632</v>
      </c>
      <c r="I2089" s="19">
        <v>521</v>
      </c>
      <c r="J2089" s="19">
        <v>533</v>
      </c>
      <c r="K2089" s="18">
        <v>2</v>
      </c>
      <c r="L2089" s="18">
        <v>60</v>
      </c>
      <c r="M2089" s="20">
        <v>3070</v>
      </c>
    </row>
    <row r="2090" spans="1:13" s="21" customFormat="1" ht="16.5">
      <c r="A2090" s="18">
        <v>4015547</v>
      </c>
      <c r="B2090" s="18">
        <v>4015501</v>
      </c>
      <c r="C2090" s="18" t="s">
        <v>79</v>
      </c>
      <c r="D2090" s="18">
        <v>47</v>
      </c>
      <c r="E2090" s="18">
        <v>90</v>
      </c>
      <c r="F2090" s="18">
        <v>4</v>
      </c>
      <c r="G2090" s="19">
        <v>612</v>
      </c>
      <c r="H2090" s="19">
        <v>631</v>
      </c>
      <c r="I2090" s="19">
        <v>523</v>
      </c>
      <c r="J2090" s="19">
        <v>532</v>
      </c>
      <c r="K2090" s="18">
        <v>2</v>
      </c>
      <c r="L2090" s="18">
        <v>60</v>
      </c>
      <c r="M2090" s="20">
        <v>3090</v>
      </c>
    </row>
    <row r="2091" spans="1:13" s="21" customFormat="1" ht="16.5">
      <c r="A2091" s="18">
        <v>4015548</v>
      </c>
      <c r="B2091" s="18">
        <v>4015501</v>
      </c>
      <c r="C2091" s="18" t="s">
        <v>79</v>
      </c>
      <c r="D2091" s="18">
        <v>48</v>
      </c>
      <c r="E2091" s="18">
        <v>90</v>
      </c>
      <c r="F2091" s="18">
        <v>4</v>
      </c>
      <c r="G2091" s="19">
        <v>611</v>
      </c>
      <c r="H2091" s="19">
        <v>633</v>
      </c>
      <c r="I2091" s="19">
        <v>522</v>
      </c>
      <c r="J2091" s="19">
        <v>531</v>
      </c>
      <c r="K2091" s="18">
        <v>2</v>
      </c>
      <c r="L2091" s="18">
        <v>60</v>
      </c>
      <c r="M2091" s="20">
        <v>3110</v>
      </c>
    </row>
    <row r="2092" spans="1:13" s="21" customFormat="1" ht="16.5">
      <c r="A2092" s="18">
        <v>4015549</v>
      </c>
      <c r="B2092" s="18">
        <v>4015501</v>
      </c>
      <c r="C2092" s="18" t="s">
        <v>79</v>
      </c>
      <c r="D2092" s="18">
        <v>49</v>
      </c>
      <c r="E2092" s="18">
        <v>90</v>
      </c>
      <c r="F2092" s="18">
        <v>4</v>
      </c>
      <c r="G2092" s="19">
        <v>613</v>
      </c>
      <c r="H2092" s="19">
        <v>632</v>
      </c>
      <c r="I2092" s="19">
        <v>621</v>
      </c>
      <c r="J2092" s="19">
        <v>633</v>
      </c>
      <c r="K2092" s="18">
        <v>2</v>
      </c>
      <c r="L2092" s="18">
        <v>60</v>
      </c>
      <c r="M2092" s="20">
        <v>3610</v>
      </c>
    </row>
    <row r="2093" spans="1:13" s="21" customFormat="1" ht="16.5">
      <c r="A2093" s="18">
        <v>4015550</v>
      </c>
      <c r="B2093" s="18">
        <v>4015501</v>
      </c>
      <c r="C2093" s="18" t="s">
        <v>79</v>
      </c>
      <c r="D2093" s="18">
        <v>50</v>
      </c>
      <c r="E2093" s="18">
        <v>120</v>
      </c>
      <c r="F2093" s="18">
        <v>4</v>
      </c>
      <c r="G2093" s="19">
        <v>612</v>
      </c>
      <c r="H2093" s="19">
        <v>631</v>
      </c>
      <c r="I2093" s="19">
        <v>623</v>
      </c>
      <c r="J2093" s="19">
        <v>632</v>
      </c>
      <c r="K2093" s="18">
        <v>2</v>
      </c>
      <c r="L2093" s="18">
        <v>60</v>
      </c>
      <c r="M2093" s="20">
        <v>3810</v>
      </c>
    </row>
    <row r="2094" spans="1:13" s="21" customFormat="1" ht="16.5">
      <c r="A2094" s="18">
        <v>4016600</v>
      </c>
      <c r="B2094" s="18">
        <v>4016601</v>
      </c>
      <c r="C2094" s="18" t="s">
        <v>80</v>
      </c>
      <c r="D2094" s="18">
        <v>0</v>
      </c>
      <c r="E2094" s="18">
        <v>50</v>
      </c>
      <c r="F2094" s="18">
        <v>2</v>
      </c>
      <c r="G2094" s="19">
        <v>113</v>
      </c>
      <c r="H2094" s="19">
        <v>132</v>
      </c>
      <c r="I2094" s="19">
        <v>0</v>
      </c>
      <c r="J2094" s="19">
        <v>0</v>
      </c>
      <c r="K2094" s="18">
        <v>2</v>
      </c>
      <c r="L2094" s="18">
        <v>60</v>
      </c>
      <c r="M2094" s="20">
        <v>60</v>
      </c>
    </row>
    <row r="2095" spans="1:13" s="21" customFormat="1" ht="16.5">
      <c r="A2095" s="18">
        <v>4016601</v>
      </c>
      <c r="B2095" s="18">
        <v>4016601</v>
      </c>
      <c r="C2095" s="18" t="s">
        <v>80</v>
      </c>
      <c r="D2095" s="18">
        <v>1</v>
      </c>
      <c r="E2095" s="18">
        <v>50</v>
      </c>
      <c r="F2095" s="18">
        <v>3</v>
      </c>
      <c r="G2095" s="19">
        <v>212</v>
      </c>
      <c r="H2095" s="19">
        <v>131</v>
      </c>
      <c r="I2095" s="19">
        <v>124</v>
      </c>
      <c r="J2095" s="19">
        <v>0</v>
      </c>
      <c r="K2095" s="18">
        <v>2</v>
      </c>
      <c r="L2095" s="18">
        <v>60</v>
      </c>
      <c r="M2095" s="20">
        <v>80</v>
      </c>
    </row>
    <row r="2096" spans="1:13" s="21" customFormat="1" ht="16.5">
      <c r="A2096" s="18">
        <v>4016602</v>
      </c>
      <c r="B2096" s="18">
        <v>4016601</v>
      </c>
      <c r="C2096" s="18" t="s">
        <v>80</v>
      </c>
      <c r="D2096" s="18">
        <v>2</v>
      </c>
      <c r="E2096" s="18">
        <v>50</v>
      </c>
      <c r="F2096" s="18">
        <v>4</v>
      </c>
      <c r="G2096" s="19">
        <v>211</v>
      </c>
      <c r="H2096" s="19">
        <v>134</v>
      </c>
      <c r="I2096" s="19">
        <v>123</v>
      </c>
      <c r="J2096" s="19">
        <v>112</v>
      </c>
      <c r="K2096" s="18">
        <v>2</v>
      </c>
      <c r="L2096" s="18">
        <v>60</v>
      </c>
      <c r="M2096" s="20">
        <v>100</v>
      </c>
    </row>
    <row r="2097" spans="1:13" s="21" customFormat="1" ht="16.5">
      <c r="A2097" s="18">
        <v>4016603</v>
      </c>
      <c r="B2097" s="18">
        <v>4016601</v>
      </c>
      <c r="C2097" s="18" t="s">
        <v>80</v>
      </c>
      <c r="D2097" s="18">
        <v>3</v>
      </c>
      <c r="E2097" s="18">
        <v>50</v>
      </c>
      <c r="F2097" s="18">
        <v>4</v>
      </c>
      <c r="G2097" s="19">
        <v>214</v>
      </c>
      <c r="H2097" s="19">
        <v>133</v>
      </c>
      <c r="I2097" s="19">
        <v>122</v>
      </c>
      <c r="J2097" s="19">
        <v>111</v>
      </c>
      <c r="K2097" s="18">
        <v>2</v>
      </c>
      <c r="L2097" s="18">
        <v>60</v>
      </c>
      <c r="M2097" s="20">
        <v>120</v>
      </c>
    </row>
    <row r="2098" spans="1:13" s="21" customFormat="1" ht="16.5">
      <c r="A2098" s="18">
        <v>4016604</v>
      </c>
      <c r="B2098" s="18">
        <v>4016601</v>
      </c>
      <c r="C2098" s="18" t="s">
        <v>80</v>
      </c>
      <c r="D2098" s="18">
        <v>4</v>
      </c>
      <c r="E2098" s="18">
        <v>50</v>
      </c>
      <c r="F2098" s="18">
        <v>4</v>
      </c>
      <c r="G2098" s="19">
        <v>213</v>
      </c>
      <c r="H2098" s="19">
        <v>232</v>
      </c>
      <c r="I2098" s="19">
        <v>121</v>
      </c>
      <c r="J2098" s="19">
        <v>114</v>
      </c>
      <c r="K2098" s="18">
        <v>2</v>
      </c>
      <c r="L2098" s="18">
        <v>60</v>
      </c>
      <c r="M2098" s="20">
        <v>140</v>
      </c>
    </row>
    <row r="2099" spans="1:13" s="21" customFormat="1" ht="16.5">
      <c r="A2099" s="18">
        <v>4016605</v>
      </c>
      <c r="B2099" s="18">
        <v>4016601</v>
      </c>
      <c r="C2099" s="18" t="s">
        <v>80</v>
      </c>
      <c r="D2099" s="18">
        <v>5</v>
      </c>
      <c r="E2099" s="18">
        <v>50</v>
      </c>
      <c r="F2099" s="18">
        <v>4</v>
      </c>
      <c r="G2099" s="19">
        <v>212</v>
      </c>
      <c r="H2099" s="19">
        <v>231</v>
      </c>
      <c r="I2099" s="19">
        <v>124</v>
      </c>
      <c r="J2099" s="19">
        <v>113</v>
      </c>
      <c r="K2099" s="18">
        <v>2</v>
      </c>
      <c r="L2099" s="18">
        <v>60</v>
      </c>
      <c r="M2099" s="20">
        <v>170</v>
      </c>
    </row>
    <row r="2100" spans="1:13" s="21" customFormat="1" ht="16.5">
      <c r="A2100" s="18">
        <v>4016606</v>
      </c>
      <c r="B2100" s="18">
        <v>4016601</v>
      </c>
      <c r="C2100" s="18" t="s">
        <v>80</v>
      </c>
      <c r="D2100" s="18">
        <v>6</v>
      </c>
      <c r="E2100" s="18">
        <v>50</v>
      </c>
      <c r="F2100" s="18">
        <v>4</v>
      </c>
      <c r="G2100" s="19">
        <v>211</v>
      </c>
      <c r="H2100" s="19">
        <v>234</v>
      </c>
      <c r="I2100" s="19">
        <v>123</v>
      </c>
      <c r="J2100" s="19">
        <v>112</v>
      </c>
      <c r="K2100" s="18">
        <v>2</v>
      </c>
      <c r="L2100" s="18">
        <v>60</v>
      </c>
      <c r="M2100" s="20">
        <v>190</v>
      </c>
    </row>
    <row r="2101" spans="1:13" s="21" customFormat="1" ht="16.5">
      <c r="A2101" s="18">
        <v>4016607</v>
      </c>
      <c r="B2101" s="18">
        <v>4016601</v>
      </c>
      <c r="C2101" s="18" t="s">
        <v>80</v>
      </c>
      <c r="D2101" s="18">
        <v>7</v>
      </c>
      <c r="E2101" s="18">
        <v>50</v>
      </c>
      <c r="F2101" s="18">
        <v>4</v>
      </c>
      <c r="G2101" s="19">
        <v>214</v>
      </c>
      <c r="H2101" s="19">
        <v>233</v>
      </c>
      <c r="I2101" s="19">
        <v>122</v>
      </c>
      <c r="J2101" s="19">
        <v>111</v>
      </c>
      <c r="K2101" s="18">
        <v>2</v>
      </c>
      <c r="L2101" s="18">
        <v>60</v>
      </c>
      <c r="M2101" s="20">
        <v>210</v>
      </c>
    </row>
    <row r="2102" spans="1:13" s="21" customFormat="1" ht="16.5">
      <c r="A2102" s="18">
        <v>4016608</v>
      </c>
      <c r="B2102" s="18">
        <v>4016601</v>
      </c>
      <c r="C2102" s="18" t="s">
        <v>80</v>
      </c>
      <c r="D2102" s="18">
        <v>8</v>
      </c>
      <c r="E2102" s="18">
        <v>50</v>
      </c>
      <c r="F2102" s="18">
        <v>4</v>
      </c>
      <c r="G2102" s="19">
        <v>213</v>
      </c>
      <c r="H2102" s="19">
        <v>232</v>
      </c>
      <c r="I2102" s="19">
        <v>121</v>
      </c>
      <c r="J2102" s="19">
        <v>114</v>
      </c>
      <c r="K2102" s="18">
        <v>2</v>
      </c>
      <c r="L2102" s="18">
        <v>60</v>
      </c>
      <c r="M2102" s="20">
        <v>230</v>
      </c>
    </row>
    <row r="2103" spans="1:13" s="21" customFormat="1" ht="16.5">
      <c r="A2103" s="18">
        <v>4016609</v>
      </c>
      <c r="B2103" s="18">
        <v>4016601</v>
      </c>
      <c r="C2103" s="18" t="s">
        <v>80</v>
      </c>
      <c r="D2103" s="18">
        <v>9</v>
      </c>
      <c r="E2103" s="18">
        <v>50</v>
      </c>
      <c r="F2103" s="18">
        <v>4</v>
      </c>
      <c r="G2103" s="19">
        <v>212</v>
      </c>
      <c r="H2103" s="19">
        <v>231</v>
      </c>
      <c r="I2103" s="19">
        <v>224</v>
      </c>
      <c r="J2103" s="19">
        <v>213</v>
      </c>
      <c r="K2103" s="18">
        <v>2</v>
      </c>
      <c r="L2103" s="18">
        <v>60</v>
      </c>
      <c r="M2103" s="20">
        <v>730</v>
      </c>
    </row>
    <row r="2104" spans="1:13" s="21" customFormat="1" ht="16.5">
      <c r="A2104" s="18">
        <v>4016610</v>
      </c>
      <c r="B2104" s="18">
        <v>4016601</v>
      </c>
      <c r="C2104" s="18" t="s">
        <v>80</v>
      </c>
      <c r="D2104" s="18">
        <v>10</v>
      </c>
      <c r="E2104" s="18">
        <v>60</v>
      </c>
      <c r="F2104" s="18">
        <v>4</v>
      </c>
      <c r="G2104" s="19">
        <v>311</v>
      </c>
      <c r="H2104" s="19">
        <v>233</v>
      </c>
      <c r="I2104" s="19">
        <v>222</v>
      </c>
      <c r="J2104" s="19">
        <v>211</v>
      </c>
      <c r="K2104" s="18">
        <v>2</v>
      </c>
      <c r="L2104" s="18">
        <v>60</v>
      </c>
      <c r="M2104" s="20">
        <v>770</v>
      </c>
    </row>
    <row r="2105" spans="1:13" s="21" customFormat="1" ht="16.5">
      <c r="A2105" s="18">
        <v>4016611</v>
      </c>
      <c r="B2105" s="18">
        <v>4016601</v>
      </c>
      <c r="C2105" s="18" t="s">
        <v>80</v>
      </c>
      <c r="D2105" s="18">
        <v>11</v>
      </c>
      <c r="E2105" s="18">
        <v>60</v>
      </c>
      <c r="F2105" s="18">
        <v>4</v>
      </c>
      <c r="G2105" s="19">
        <v>313</v>
      </c>
      <c r="H2105" s="19">
        <v>232</v>
      </c>
      <c r="I2105" s="19">
        <v>221</v>
      </c>
      <c r="J2105" s="19">
        <v>213</v>
      </c>
      <c r="K2105" s="18">
        <v>2</v>
      </c>
      <c r="L2105" s="18">
        <v>60</v>
      </c>
      <c r="M2105" s="20">
        <v>790</v>
      </c>
    </row>
    <row r="2106" spans="1:13" s="21" customFormat="1" ht="16.5">
      <c r="A2106" s="18">
        <v>4016612</v>
      </c>
      <c r="B2106" s="18">
        <v>4016601</v>
      </c>
      <c r="C2106" s="18" t="s">
        <v>80</v>
      </c>
      <c r="D2106" s="18">
        <v>12</v>
      </c>
      <c r="E2106" s="18">
        <v>60</v>
      </c>
      <c r="F2106" s="18">
        <v>4</v>
      </c>
      <c r="G2106" s="19">
        <v>312</v>
      </c>
      <c r="H2106" s="19">
        <v>231</v>
      </c>
      <c r="I2106" s="19">
        <v>223</v>
      </c>
      <c r="J2106" s="19">
        <v>212</v>
      </c>
      <c r="K2106" s="18">
        <v>2</v>
      </c>
      <c r="L2106" s="18">
        <v>60</v>
      </c>
      <c r="M2106" s="20">
        <v>810</v>
      </c>
    </row>
    <row r="2107" spans="1:13" s="21" customFormat="1" ht="16.5">
      <c r="A2107" s="18">
        <v>4016613</v>
      </c>
      <c r="B2107" s="18">
        <v>4016601</v>
      </c>
      <c r="C2107" s="18" t="s">
        <v>80</v>
      </c>
      <c r="D2107" s="18">
        <v>13</v>
      </c>
      <c r="E2107" s="18">
        <v>60</v>
      </c>
      <c r="F2107" s="18">
        <v>4</v>
      </c>
      <c r="G2107" s="19">
        <v>311</v>
      </c>
      <c r="H2107" s="19">
        <v>313</v>
      </c>
      <c r="I2107" s="19">
        <v>222</v>
      </c>
      <c r="J2107" s="19">
        <v>211</v>
      </c>
      <c r="K2107" s="18">
        <v>2</v>
      </c>
      <c r="L2107" s="18">
        <v>60</v>
      </c>
      <c r="M2107" s="20">
        <v>830</v>
      </c>
    </row>
    <row r="2108" spans="1:13" s="21" customFormat="1" ht="16.5">
      <c r="A2108" s="18">
        <v>4016614</v>
      </c>
      <c r="B2108" s="18">
        <v>4016601</v>
      </c>
      <c r="C2108" s="18" t="s">
        <v>80</v>
      </c>
      <c r="D2108" s="18">
        <v>14</v>
      </c>
      <c r="E2108" s="18">
        <v>60</v>
      </c>
      <c r="F2108" s="18">
        <v>4</v>
      </c>
      <c r="G2108" s="19">
        <v>313</v>
      </c>
      <c r="H2108" s="19">
        <v>322</v>
      </c>
      <c r="I2108" s="19">
        <v>221</v>
      </c>
      <c r="J2108" s="19">
        <v>213</v>
      </c>
      <c r="K2108" s="18">
        <v>2</v>
      </c>
      <c r="L2108" s="18">
        <v>60</v>
      </c>
      <c r="M2108" s="20">
        <v>850</v>
      </c>
    </row>
    <row r="2109" spans="1:13" s="21" customFormat="1" ht="16.5">
      <c r="A2109" s="18">
        <v>4016615</v>
      </c>
      <c r="B2109" s="18">
        <v>4016601</v>
      </c>
      <c r="C2109" s="18" t="s">
        <v>80</v>
      </c>
      <c r="D2109" s="18">
        <v>15</v>
      </c>
      <c r="E2109" s="18">
        <v>60</v>
      </c>
      <c r="F2109" s="18">
        <v>4</v>
      </c>
      <c r="G2109" s="19">
        <v>312</v>
      </c>
      <c r="H2109" s="19">
        <v>331</v>
      </c>
      <c r="I2109" s="19">
        <v>223</v>
      </c>
      <c r="J2109" s="19">
        <v>212</v>
      </c>
      <c r="K2109" s="18">
        <v>2</v>
      </c>
      <c r="L2109" s="18">
        <v>60</v>
      </c>
      <c r="M2109" s="20">
        <v>890</v>
      </c>
    </row>
    <row r="2110" spans="1:13" s="21" customFormat="1" ht="16.5">
      <c r="A2110" s="18">
        <v>4016616</v>
      </c>
      <c r="B2110" s="18">
        <v>4016601</v>
      </c>
      <c r="C2110" s="18" t="s">
        <v>80</v>
      </c>
      <c r="D2110" s="18">
        <v>16</v>
      </c>
      <c r="E2110" s="18">
        <v>60</v>
      </c>
      <c r="F2110" s="18">
        <v>4</v>
      </c>
      <c r="G2110" s="19">
        <v>311</v>
      </c>
      <c r="H2110" s="19">
        <v>323</v>
      </c>
      <c r="I2110" s="19">
        <v>222</v>
      </c>
      <c r="J2110" s="19">
        <v>211</v>
      </c>
      <c r="K2110" s="18">
        <v>2</v>
      </c>
      <c r="L2110" s="18">
        <v>60</v>
      </c>
      <c r="M2110" s="20">
        <v>910</v>
      </c>
    </row>
    <row r="2111" spans="1:13" s="21" customFormat="1" ht="16.5">
      <c r="A2111" s="18">
        <v>4016617</v>
      </c>
      <c r="B2111" s="18">
        <v>4016601</v>
      </c>
      <c r="C2111" s="18" t="s">
        <v>80</v>
      </c>
      <c r="D2111" s="18">
        <v>17</v>
      </c>
      <c r="E2111" s="18">
        <v>60</v>
      </c>
      <c r="F2111" s="18">
        <v>4</v>
      </c>
      <c r="G2111" s="19">
        <v>313</v>
      </c>
      <c r="H2111" s="19">
        <v>332</v>
      </c>
      <c r="I2111" s="19">
        <v>221</v>
      </c>
      <c r="J2111" s="19">
        <v>213</v>
      </c>
      <c r="K2111" s="18">
        <v>2</v>
      </c>
      <c r="L2111" s="18">
        <v>60</v>
      </c>
      <c r="M2111" s="20">
        <v>930</v>
      </c>
    </row>
    <row r="2112" spans="1:13" s="21" customFormat="1" ht="16.5">
      <c r="A2112" s="18">
        <v>4016618</v>
      </c>
      <c r="B2112" s="18">
        <v>4016601</v>
      </c>
      <c r="C2112" s="18" t="s">
        <v>80</v>
      </c>
      <c r="D2112" s="18">
        <v>18</v>
      </c>
      <c r="E2112" s="18">
        <v>60</v>
      </c>
      <c r="F2112" s="18">
        <v>4</v>
      </c>
      <c r="G2112" s="19">
        <v>312</v>
      </c>
      <c r="H2112" s="19">
        <v>321</v>
      </c>
      <c r="I2112" s="19">
        <v>223</v>
      </c>
      <c r="J2112" s="19">
        <v>212</v>
      </c>
      <c r="K2112" s="18">
        <v>2</v>
      </c>
      <c r="L2112" s="18">
        <v>60</v>
      </c>
      <c r="M2112" s="20">
        <v>950</v>
      </c>
    </row>
    <row r="2113" spans="1:13" s="21" customFormat="1" ht="16.5">
      <c r="A2113" s="18">
        <v>4016619</v>
      </c>
      <c r="B2113" s="18">
        <v>4016601</v>
      </c>
      <c r="C2113" s="18" t="s">
        <v>80</v>
      </c>
      <c r="D2113" s="18">
        <v>19</v>
      </c>
      <c r="E2113" s="18">
        <v>60</v>
      </c>
      <c r="F2113" s="18">
        <v>4</v>
      </c>
      <c r="G2113" s="19">
        <v>311</v>
      </c>
      <c r="H2113" s="19">
        <v>333</v>
      </c>
      <c r="I2113" s="19">
        <v>322</v>
      </c>
      <c r="J2113" s="19">
        <v>313</v>
      </c>
      <c r="K2113" s="18">
        <v>2</v>
      </c>
      <c r="L2113" s="18">
        <v>60</v>
      </c>
      <c r="M2113" s="20">
        <v>1450</v>
      </c>
    </row>
    <row r="2114" spans="1:13" s="21" customFormat="1" ht="16.5">
      <c r="A2114" s="18">
        <v>4016620</v>
      </c>
      <c r="B2114" s="18">
        <v>4016601</v>
      </c>
      <c r="C2114" s="18" t="s">
        <v>80</v>
      </c>
      <c r="D2114" s="18">
        <v>20</v>
      </c>
      <c r="E2114" s="18">
        <v>70</v>
      </c>
      <c r="F2114" s="18">
        <v>4</v>
      </c>
      <c r="G2114" s="19">
        <v>413</v>
      </c>
      <c r="H2114" s="19">
        <v>332</v>
      </c>
      <c r="I2114" s="19">
        <v>321</v>
      </c>
      <c r="J2114" s="19">
        <v>313</v>
      </c>
      <c r="K2114" s="18">
        <v>2</v>
      </c>
      <c r="L2114" s="18">
        <v>60</v>
      </c>
      <c r="M2114" s="20">
        <v>1490</v>
      </c>
    </row>
    <row r="2115" spans="1:13" s="21" customFormat="1" ht="16.5">
      <c r="A2115" s="18">
        <v>4016621</v>
      </c>
      <c r="B2115" s="18">
        <v>4016601</v>
      </c>
      <c r="C2115" s="18" t="s">
        <v>80</v>
      </c>
      <c r="D2115" s="18">
        <v>21</v>
      </c>
      <c r="E2115" s="18">
        <v>70</v>
      </c>
      <c r="F2115" s="18">
        <v>4</v>
      </c>
      <c r="G2115" s="19">
        <v>412</v>
      </c>
      <c r="H2115" s="19">
        <v>331</v>
      </c>
      <c r="I2115" s="19">
        <v>323</v>
      </c>
      <c r="J2115" s="19">
        <v>312</v>
      </c>
      <c r="K2115" s="18">
        <v>2</v>
      </c>
      <c r="L2115" s="18">
        <v>60</v>
      </c>
      <c r="M2115" s="20">
        <v>1510</v>
      </c>
    </row>
    <row r="2116" spans="1:13" s="21" customFormat="1" ht="16.5">
      <c r="A2116" s="18">
        <v>4016622</v>
      </c>
      <c r="B2116" s="18">
        <v>4016601</v>
      </c>
      <c r="C2116" s="18" t="s">
        <v>80</v>
      </c>
      <c r="D2116" s="18">
        <v>22</v>
      </c>
      <c r="E2116" s="18">
        <v>70</v>
      </c>
      <c r="F2116" s="18">
        <v>4</v>
      </c>
      <c r="G2116" s="19">
        <v>411</v>
      </c>
      <c r="H2116" s="19">
        <v>333</v>
      </c>
      <c r="I2116" s="19">
        <v>322</v>
      </c>
      <c r="J2116" s="19">
        <v>311</v>
      </c>
      <c r="K2116" s="18">
        <v>2</v>
      </c>
      <c r="L2116" s="18">
        <v>60</v>
      </c>
      <c r="M2116" s="20">
        <v>1530</v>
      </c>
    </row>
    <row r="2117" spans="1:13" s="21" customFormat="1" ht="16.5">
      <c r="A2117" s="18">
        <v>4016623</v>
      </c>
      <c r="B2117" s="18">
        <v>4016601</v>
      </c>
      <c r="C2117" s="18" t="s">
        <v>80</v>
      </c>
      <c r="D2117" s="18">
        <v>23</v>
      </c>
      <c r="E2117" s="18">
        <v>70</v>
      </c>
      <c r="F2117" s="18">
        <v>4</v>
      </c>
      <c r="G2117" s="19">
        <v>413</v>
      </c>
      <c r="H2117" s="19">
        <v>332</v>
      </c>
      <c r="I2117" s="19">
        <v>321</v>
      </c>
      <c r="J2117" s="19">
        <v>313</v>
      </c>
      <c r="K2117" s="18">
        <v>2</v>
      </c>
      <c r="L2117" s="18">
        <v>60</v>
      </c>
      <c r="M2117" s="20">
        <v>1550</v>
      </c>
    </row>
    <row r="2118" spans="1:13" s="21" customFormat="1" ht="16.5">
      <c r="A2118" s="18">
        <v>4016624</v>
      </c>
      <c r="B2118" s="18">
        <v>4016601</v>
      </c>
      <c r="C2118" s="18" t="s">
        <v>80</v>
      </c>
      <c r="D2118" s="18">
        <v>24</v>
      </c>
      <c r="E2118" s="18">
        <v>70</v>
      </c>
      <c r="F2118" s="18">
        <v>4</v>
      </c>
      <c r="G2118" s="19">
        <v>412</v>
      </c>
      <c r="H2118" s="19">
        <v>411</v>
      </c>
      <c r="I2118" s="19">
        <v>323</v>
      </c>
      <c r="J2118" s="19">
        <v>312</v>
      </c>
      <c r="K2118" s="18">
        <v>2</v>
      </c>
      <c r="L2118" s="18">
        <v>60</v>
      </c>
      <c r="M2118" s="20">
        <v>1570</v>
      </c>
    </row>
    <row r="2119" spans="1:13" s="21" customFormat="1" ht="16.5">
      <c r="A2119" s="18">
        <v>4016625</v>
      </c>
      <c r="B2119" s="18">
        <v>4016601</v>
      </c>
      <c r="C2119" s="18" t="s">
        <v>80</v>
      </c>
      <c r="D2119" s="18">
        <v>25</v>
      </c>
      <c r="E2119" s="18">
        <v>70</v>
      </c>
      <c r="F2119" s="18">
        <v>4</v>
      </c>
      <c r="G2119" s="19">
        <v>411</v>
      </c>
      <c r="H2119" s="19">
        <v>413</v>
      </c>
      <c r="I2119" s="19">
        <v>322</v>
      </c>
      <c r="J2119" s="19">
        <v>311</v>
      </c>
      <c r="K2119" s="18">
        <v>2</v>
      </c>
      <c r="L2119" s="18">
        <v>60</v>
      </c>
      <c r="M2119" s="20">
        <v>1610</v>
      </c>
    </row>
    <row r="2120" spans="1:13" s="21" customFormat="1" ht="16.5">
      <c r="A2120" s="18">
        <v>4016626</v>
      </c>
      <c r="B2120" s="18">
        <v>4016601</v>
      </c>
      <c r="C2120" s="18" t="s">
        <v>80</v>
      </c>
      <c r="D2120" s="18">
        <v>26</v>
      </c>
      <c r="E2120" s="18">
        <v>70</v>
      </c>
      <c r="F2120" s="18">
        <v>4</v>
      </c>
      <c r="G2120" s="19">
        <v>413</v>
      </c>
      <c r="H2120" s="19">
        <v>422</v>
      </c>
      <c r="I2120" s="19">
        <v>321</v>
      </c>
      <c r="J2120" s="19">
        <v>313</v>
      </c>
      <c r="K2120" s="18">
        <v>2</v>
      </c>
      <c r="L2120" s="18">
        <v>60</v>
      </c>
      <c r="M2120" s="20">
        <v>1630</v>
      </c>
    </row>
    <row r="2121" spans="1:13" s="21" customFormat="1" ht="16.5">
      <c r="A2121" s="18">
        <v>4016627</v>
      </c>
      <c r="B2121" s="18">
        <v>4016601</v>
      </c>
      <c r="C2121" s="18" t="s">
        <v>80</v>
      </c>
      <c r="D2121" s="18">
        <v>27</v>
      </c>
      <c r="E2121" s="18">
        <v>70</v>
      </c>
      <c r="F2121" s="18">
        <v>4</v>
      </c>
      <c r="G2121" s="19">
        <v>412</v>
      </c>
      <c r="H2121" s="19">
        <v>431</v>
      </c>
      <c r="I2121" s="19">
        <v>323</v>
      </c>
      <c r="J2121" s="19">
        <v>312</v>
      </c>
      <c r="K2121" s="18">
        <v>2</v>
      </c>
      <c r="L2121" s="18">
        <v>60</v>
      </c>
      <c r="M2121" s="20">
        <v>1650</v>
      </c>
    </row>
    <row r="2122" spans="1:13" s="21" customFormat="1" ht="16.5">
      <c r="A2122" s="18">
        <v>4016628</v>
      </c>
      <c r="B2122" s="18">
        <v>4016601</v>
      </c>
      <c r="C2122" s="18" t="s">
        <v>80</v>
      </c>
      <c r="D2122" s="18">
        <v>28</v>
      </c>
      <c r="E2122" s="18">
        <v>70</v>
      </c>
      <c r="F2122" s="18">
        <v>4</v>
      </c>
      <c r="G2122" s="19">
        <v>411</v>
      </c>
      <c r="H2122" s="19">
        <v>433</v>
      </c>
      <c r="I2122" s="19">
        <v>322</v>
      </c>
      <c r="J2122" s="19">
        <v>311</v>
      </c>
      <c r="K2122" s="18">
        <v>2</v>
      </c>
      <c r="L2122" s="18">
        <v>60</v>
      </c>
      <c r="M2122" s="20">
        <v>1670</v>
      </c>
    </row>
    <row r="2123" spans="1:13" s="21" customFormat="1" ht="16.5">
      <c r="A2123" s="18">
        <v>4016629</v>
      </c>
      <c r="B2123" s="18">
        <v>4016601</v>
      </c>
      <c r="C2123" s="18" t="s">
        <v>80</v>
      </c>
      <c r="D2123" s="18">
        <v>29</v>
      </c>
      <c r="E2123" s="18">
        <v>70</v>
      </c>
      <c r="F2123" s="18">
        <v>4</v>
      </c>
      <c r="G2123" s="19">
        <v>413</v>
      </c>
      <c r="H2123" s="19">
        <v>422</v>
      </c>
      <c r="I2123" s="19">
        <v>421</v>
      </c>
      <c r="J2123" s="19">
        <v>411</v>
      </c>
      <c r="K2123" s="18">
        <v>2</v>
      </c>
      <c r="L2123" s="18">
        <v>60</v>
      </c>
      <c r="M2123" s="20">
        <v>2170</v>
      </c>
    </row>
    <row r="2124" spans="1:13" s="21" customFormat="1" ht="16.5">
      <c r="A2124" s="18">
        <v>4016630</v>
      </c>
      <c r="B2124" s="18">
        <v>4016601</v>
      </c>
      <c r="C2124" s="18" t="s">
        <v>80</v>
      </c>
      <c r="D2124" s="18">
        <v>30</v>
      </c>
      <c r="E2124" s="18">
        <v>80</v>
      </c>
      <c r="F2124" s="18">
        <v>4</v>
      </c>
      <c r="G2124" s="19">
        <v>512</v>
      </c>
      <c r="H2124" s="19">
        <v>431</v>
      </c>
      <c r="I2124" s="19">
        <v>423</v>
      </c>
      <c r="J2124" s="19">
        <v>412</v>
      </c>
      <c r="K2124" s="18">
        <v>2</v>
      </c>
      <c r="L2124" s="18">
        <v>60</v>
      </c>
      <c r="M2124" s="20">
        <v>2210</v>
      </c>
    </row>
    <row r="2125" spans="1:13" s="21" customFormat="1" ht="16.5">
      <c r="A2125" s="18">
        <v>4016631</v>
      </c>
      <c r="B2125" s="18">
        <v>4016601</v>
      </c>
      <c r="C2125" s="18" t="s">
        <v>80</v>
      </c>
      <c r="D2125" s="18">
        <v>31</v>
      </c>
      <c r="E2125" s="18">
        <v>80</v>
      </c>
      <c r="F2125" s="18">
        <v>4</v>
      </c>
      <c r="G2125" s="19">
        <v>511</v>
      </c>
      <c r="H2125" s="19">
        <v>433</v>
      </c>
      <c r="I2125" s="19">
        <v>422</v>
      </c>
      <c r="J2125" s="19">
        <v>411</v>
      </c>
      <c r="K2125" s="18">
        <v>2</v>
      </c>
      <c r="L2125" s="18">
        <v>60</v>
      </c>
      <c r="M2125" s="20">
        <v>2230</v>
      </c>
    </row>
    <row r="2126" spans="1:13" s="21" customFormat="1" ht="16.5">
      <c r="A2126" s="18">
        <v>4016632</v>
      </c>
      <c r="B2126" s="18">
        <v>4016601</v>
      </c>
      <c r="C2126" s="18" t="s">
        <v>80</v>
      </c>
      <c r="D2126" s="18">
        <v>32</v>
      </c>
      <c r="E2126" s="18">
        <v>80</v>
      </c>
      <c r="F2126" s="18">
        <v>4</v>
      </c>
      <c r="G2126" s="19">
        <v>513</v>
      </c>
      <c r="H2126" s="19">
        <v>432</v>
      </c>
      <c r="I2126" s="19">
        <v>421</v>
      </c>
      <c r="J2126" s="19">
        <v>413</v>
      </c>
      <c r="K2126" s="18">
        <v>2</v>
      </c>
      <c r="L2126" s="18">
        <v>60</v>
      </c>
      <c r="M2126" s="20">
        <v>2250</v>
      </c>
    </row>
    <row r="2127" spans="1:13" s="21" customFormat="1" ht="16.5">
      <c r="A2127" s="18">
        <v>4016633</v>
      </c>
      <c r="B2127" s="18">
        <v>4016601</v>
      </c>
      <c r="C2127" s="18" t="s">
        <v>80</v>
      </c>
      <c r="D2127" s="18">
        <v>33</v>
      </c>
      <c r="E2127" s="18">
        <v>80</v>
      </c>
      <c r="F2127" s="18">
        <v>4</v>
      </c>
      <c r="G2127" s="19">
        <v>512</v>
      </c>
      <c r="H2127" s="19">
        <v>431</v>
      </c>
      <c r="I2127" s="19">
        <v>423</v>
      </c>
      <c r="J2127" s="19">
        <v>412</v>
      </c>
      <c r="K2127" s="18">
        <v>2</v>
      </c>
      <c r="L2127" s="18">
        <v>60</v>
      </c>
      <c r="M2127" s="20">
        <v>2270</v>
      </c>
    </row>
    <row r="2128" spans="1:13" s="21" customFormat="1" ht="16.5">
      <c r="A2128" s="18">
        <v>4016634</v>
      </c>
      <c r="B2128" s="18">
        <v>4016601</v>
      </c>
      <c r="C2128" s="18" t="s">
        <v>80</v>
      </c>
      <c r="D2128" s="18">
        <v>34</v>
      </c>
      <c r="E2128" s="18">
        <v>80</v>
      </c>
      <c r="F2128" s="18">
        <v>4</v>
      </c>
      <c r="G2128" s="19">
        <v>511</v>
      </c>
      <c r="H2128" s="19">
        <v>433</v>
      </c>
      <c r="I2128" s="19">
        <v>422</v>
      </c>
      <c r="J2128" s="19">
        <v>411</v>
      </c>
      <c r="K2128" s="18">
        <v>2</v>
      </c>
      <c r="L2128" s="18">
        <v>60</v>
      </c>
      <c r="M2128" s="20">
        <v>2290</v>
      </c>
    </row>
    <row r="2129" spans="1:13" s="21" customFormat="1" ht="16.5">
      <c r="A2129" s="18">
        <v>4016635</v>
      </c>
      <c r="B2129" s="18">
        <v>4016601</v>
      </c>
      <c r="C2129" s="18" t="s">
        <v>80</v>
      </c>
      <c r="D2129" s="18">
        <v>35</v>
      </c>
      <c r="E2129" s="18">
        <v>80</v>
      </c>
      <c r="F2129" s="18">
        <v>4</v>
      </c>
      <c r="G2129" s="19">
        <v>513</v>
      </c>
      <c r="H2129" s="19">
        <v>532</v>
      </c>
      <c r="I2129" s="19">
        <v>421</v>
      </c>
      <c r="J2129" s="19">
        <v>413</v>
      </c>
      <c r="K2129" s="18">
        <v>2</v>
      </c>
      <c r="L2129" s="18">
        <v>60</v>
      </c>
      <c r="M2129" s="20">
        <v>2330</v>
      </c>
    </row>
    <row r="2130" spans="1:13" s="21" customFormat="1" ht="16.5">
      <c r="A2130" s="18">
        <v>4016636</v>
      </c>
      <c r="B2130" s="18">
        <v>4016601</v>
      </c>
      <c r="C2130" s="18" t="s">
        <v>80</v>
      </c>
      <c r="D2130" s="18">
        <v>36</v>
      </c>
      <c r="E2130" s="18">
        <v>80</v>
      </c>
      <c r="F2130" s="18">
        <v>4</v>
      </c>
      <c r="G2130" s="19">
        <v>512</v>
      </c>
      <c r="H2130" s="19">
        <v>511</v>
      </c>
      <c r="I2130" s="19">
        <v>423</v>
      </c>
      <c r="J2130" s="19">
        <v>412</v>
      </c>
      <c r="K2130" s="18">
        <v>2</v>
      </c>
      <c r="L2130" s="18">
        <v>60</v>
      </c>
      <c r="M2130" s="20">
        <v>2350</v>
      </c>
    </row>
    <row r="2131" spans="1:13" s="21" customFormat="1" ht="16.5">
      <c r="A2131" s="18">
        <v>4016637</v>
      </c>
      <c r="B2131" s="18">
        <v>4016601</v>
      </c>
      <c r="C2131" s="18" t="s">
        <v>80</v>
      </c>
      <c r="D2131" s="18">
        <v>37</v>
      </c>
      <c r="E2131" s="18">
        <v>80</v>
      </c>
      <c r="F2131" s="18">
        <v>4</v>
      </c>
      <c r="G2131" s="19">
        <v>511</v>
      </c>
      <c r="H2131" s="19">
        <v>523</v>
      </c>
      <c r="I2131" s="19">
        <v>422</v>
      </c>
      <c r="J2131" s="19">
        <v>411</v>
      </c>
      <c r="K2131" s="18">
        <v>2</v>
      </c>
      <c r="L2131" s="18">
        <v>60</v>
      </c>
      <c r="M2131" s="20">
        <v>2370</v>
      </c>
    </row>
    <row r="2132" spans="1:13" s="21" customFormat="1" ht="16.5">
      <c r="A2132" s="18">
        <v>4016638</v>
      </c>
      <c r="B2132" s="18">
        <v>4016601</v>
      </c>
      <c r="C2132" s="18" t="s">
        <v>80</v>
      </c>
      <c r="D2132" s="18">
        <v>38</v>
      </c>
      <c r="E2132" s="18">
        <v>80</v>
      </c>
      <c r="F2132" s="18">
        <v>4</v>
      </c>
      <c r="G2132" s="19">
        <v>513</v>
      </c>
      <c r="H2132" s="19">
        <v>512</v>
      </c>
      <c r="I2132" s="19">
        <v>421</v>
      </c>
      <c r="J2132" s="19">
        <v>413</v>
      </c>
      <c r="K2132" s="18">
        <v>2</v>
      </c>
      <c r="L2132" s="18">
        <v>60</v>
      </c>
      <c r="M2132" s="20">
        <v>2390</v>
      </c>
    </row>
    <row r="2133" spans="1:13" s="21" customFormat="1" ht="16.5">
      <c r="A2133" s="18">
        <v>4016639</v>
      </c>
      <c r="B2133" s="18">
        <v>4016601</v>
      </c>
      <c r="C2133" s="18" t="s">
        <v>80</v>
      </c>
      <c r="D2133" s="18">
        <v>39</v>
      </c>
      <c r="E2133" s="18">
        <v>80</v>
      </c>
      <c r="F2133" s="18">
        <v>4</v>
      </c>
      <c r="G2133" s="19">
        <v>512</v>
      </c>
      <c r="H2133" s="19">
        <v>521</v>
      </c>
      <c r="I2133" s="19">
        <v>523</v>
      </c>
      <c r="J2133" s="19">
        <v>511</v>
      </c>
      <c r="K2133" s="18">
        <v>2</v>
      </c>
      <c r="L2133" s="18">
        <v>60</v>
      </c>
      <c r="M2133" s="20">
        <v>2890</v>
      </c>
    </row>
    <row r="2134" spans="1:13" s="21" customFormat="1" ht="16.5">
      <c r="A2134" s="18">
        <v>4016640</v>
      </c>
      <c r="B2134" s="18">
        <v>4016601</v>
      </c>
      <c r="C2134" s="18" t="s">
        <v>80</v>
      </c>
      <c r="D2134" s="18">
        <v>40</v>
      </c>
      <c r="E2134" s="18">
        <v>90</v>
      </c>
      <c r="F2134" s="18">
        <v>4</v>
      </c>
      <c r="G2134" s="19">
        <v>621</v>
      </c>
      <c r="H2134" s="19">
        <v>533</v>
      </c>
      <c r="I2134" s="19">
        <v>522</v>
      </c>
      <c r="J2134" s="19">
        <v>511</v>
      </c>
      <c r="K2134" s="18">
        <v>2</v>
      </c>
      <c r="L2134" s="18">
        <v>60</v>
      </c>
      <c r="M2134" s="20">
        <v>2930</v>
      </c>
    </row>
    <row r="2135" spans="1:13" s="21" customFormat="1" ht="16.5">
      <c r="A2135" s="18">
        <v>4016641</v>
      </c>
      <c r="B2135" s="18">
        <v>4016601</v>
      </c>
      <c r="C2135" s="18" t="s">
        <v>80</v>
      </c>
      <c r="D2135" s="18">
        <v>41</v>
      </c>
      <c r="E2135" s="18">
        <v>90</v>
      </c>
      <c r="F2135" s="18">
        <v>4</v>
      </c>
      <c r="G2135" s="19">
        <v>623</v>
      </c>
      <c r="H2135" s="19">
        <v>532</v>
      </c>
      <c r="I2135" s="19">
        <v>521</v>
      </c>
      <c r="J2135" s="19">
        <v>513</v>
      </c>
      <c r="K2135" s="18">
        <v>2</v>
      </c>
      <c r="L2135" s="18">
        <v>60</v>
      </c>
      <c r="M2135" s="20">
        <v>2950</v>
      </c>
    </row>
    <row r="2136" spans="1:13" s="21" customFormat="1" ht="16.5">
      <c r="A2136" s="18">
        <v>4016642</v>
      </c>
      <c r="B2136" s="18">
        <v>4016601</v>
      </c>
      <c r="C2136" s="18" t="s">
        <v>80</v>
      </c>
      <c r="D2136" s="18">
        <v>42</v>
      </c>
      <c r="E2136" s="18">
        <v>90</v>
      </c>
      <c r="F2136" s="18">
        <v>4</v>
      </c>
      <c r="G2136" s="19">
        <v>622</v>
      </c>
      <c r="H2136" s="19">
        <v>531</v>
      </c>
      <c r="I2136" s="19">
        <v>523</v>
      </c>
      <c r="J2136" s="19">
        <v>512</v>
      </c>
      <c r="K2136" s="18">
        <v>2</v>
      </c>
      <c r="L2136" s="18">
        <v>60</v>
      </c>
      <c r="M2136" s="20">
        <v>2970</v>
      </c>
    </row>
    <row r="2137" spans="1:13" s="21" customFormat="1" ht="16.5">
      <c r="A2137" s="18">
        <v>4016643</v>
      </c>
      <c r="B2137" s="18">
        <v>4016601</v>
      </c>
      <c r="C2137" s="18" t="s">
        <v>80</v>
      </c>
      <c r="D2137" s="18">
        <v>43</v>
      </c>
      <c r="E2137" s="18">
        <v>90</v>
      </c>
      <c r="F2137" s="18">
        <v>4</v>
      </c>
      <c r="G2137" s="19">
        <v>621</v>
      </c>
      <c r="H2137" s="19">
        <v>533</v>
      </c>
      <c r="I2137" s="19">
        <v>522</v>
      </c>
      <c r="J2137" s="19">
        <v>511</v>
      </c>
      <c r="K2137" s="18">
        <v>2</v>
      </c>
      <c r="L2137" s="18">
        <v>60</v>
      </c>
      <c r="M2137" s="20">
        <v>2990</v>
      </c>
    </row>
    <row r="2138" spans="1:13" s="21" customFormat="1" ht="16.5">
      <c r="A2138" s="18">
        <v>4016644</v>
      </c>
      <c r="B2138" s="18">
        <v>4016601</v>
      </c>
      <c r="C2138" s="18" t="s">
        <v>80</v>
      </c>
      <c r="D2138" s="18">
        <v>44</v>
      </c>
      <c r="E2138" s="18">
        <v>90</v>
      </c>
      <c r="F2138" s="18">
        <v>4</v>
      </c>
      <c r="G2138" s="19">
        <v>613</v>
      </c>
      <c r="H2138" s="19">
        <v>532</v>
      </c>
      <c r="I2138" s="19">
        <v>521</v>
      </c>
      <c r="J2138" s="19">
        <v>513</v>
      </c>
      <c r="K2138" s="18">
        <v>2</v>
      </c>
      <c r="L2138" s="18">
        <v>60</v>
      </c>
      <c r="M2138" s="20">
        <v>3010</v>
      </c>
    </row>
    <row r="2139" spans="1:13" s="21" customFormat="1" ht="16.5">
      <c r="A2139" s="18">
        <v>4016645</v>
      </c>
      <c r="B2139" s="18">
        <v>4016601</v>
      </c>
      <c r="C2139" s="18" t="s">
        <v>80</v>
      </c>
      <c r="D2139" s="18">
        <v>45</v>
      </c>
      <c r="E2139" s="18">
        <v>90</v>
      </c>
      <c r="F2139" s="18">
        <v>4</v>
      </c>
      <c r="G2139" s="19">
        <v>612</v>
      </c>
      <c r="H2139" s="19">
        <v>631</v>
      </c>
      <c r="I2139" s="19">
        <v>523</v>
      </c>
      <c r="J2139" s="19">
        <v>512</v>
      </c>
      <c r="K2139" s="18">
        <v>2</v>
      </c>
      <c r="L2139" s="18">
        <v>60</v>
      </c>
      <c r="M2139" s="20">
        <v>3050</v>
      </c>
    </row>
    <row r="2140" spans="1:13" s="21" customFormat="1" ht="16.5">
      <c r="A2140" s="18">
        <v>4016646</v>
      </c>
      <c r="B2140" s="18">
        <v>4016601</v>
      </c>
      <c r="C2140" s="18" t="s">
        <v>80</v>
      </c>
      <c r="D2140" s="18">
        <v>46</v>
      </c>
      <c r="E2140" s="18">
        <v>90</v>
      </c>
      <c r="F2140" s="18">
        <v>4</v>
      </c>
      <c r="G2140" s="19">
        <v>611</v>
      </c>
      <c r="H2140" s="19">
        <v>633</v>
      </c>
      <c r="I2140" s="19">
        <v>522</v>
      </c>
      <c r="J2140" s="19">
        <v>511</v>
      </c>
      <c r="K2140" s="18">
        <v>2</v>
      </c>
      <c r="L2140" s="18">
        <v>60</v>
      </c>
      <c r="M2140" s="20">
        <v>3070</v>
      </c>
    </row>
    <row r="2141" spans="1:13" s="21" customFormat="1" ht="16.5">
      <c r="A2141" s="18">
        <v>4016647</v>
      </c>
      <c r="B2141" s="18">
        <v>4016601</v>
      </c>
      <c r="C2141" s="18" t="s">
        <v>80</v>
      </c>
      <c r="D2141" s="18">
        <v>47</v>
      </c>
      <c r="E2141" s="18">
        <v>90</v>
      </c>
      <c r="F2141" s="18">
        <v>4</v>
      </c>
      <c r="G2141" s="19">
        <v>623</v>
      </c>
      <c r="H2141" s="19">
        <v>632</v>
      </c>
      <c r="I2141" s="19">
        <v>521</v>
      </c>
      <c r="J2141" s="19">
        <v>513</v>
      </c>
      <c r="K2141" s="18">
        <v>2</v>
      </c>
      <c r="L2141" s="18">
        <v>60</v>
      </c>
      <c r="M2141" s="20">
        <v>3090</v>
      </c>
    </row>
    <row r="2142" spans="1:13" s="21" customFormat="1" ht="16.5">
      <c r="A2142" s="18">
        <v>4016648</v>
      </c>
      <c r="B2142" s="18">
        <v>4016601</v>
      </c>
      <c r="C2142" s="18" t="s">
        <v>80</v>
      </c>
      <c r="D2142" s="18">
        <v>48</v>
      </c>
      <c r="E2142" s="18">
        <v>90</v>
      </c>
      <c r="F2142" s="18">
        <v>4</v>
      </c>
      <c r="G2142" s="19">
        <v>612</v>
      </c>
      <c r="H2142" s="19">
        <v>631</v>
      </c>
      <c r="I2142" s="19">
        <v>523</v>
      </c>
      <c r="J2142" s="19">
        <v>512</v>
      </c>
      <c r="K2142" s="18">
        <v>2</v>
      </c>
      <c r="L2142" s="18">
        <v>60</v>
      </c>
      <c r="M2142" s="20">
        <v>3110</v>
      </c>
    </row>
    <row r="2143" spans="1:13" s="21" customFormat="1" ht="16.5">
      <c r="A2143" s="18">
        <v>4016649</v>
      </c>
      <c r="B2143" s="18">
        <v>4016601</v>
      </c>
      <c r="C2143" s="18" t="s">
        <v>80</v>
      </c>
      <c r="D2143" s="18">
        <v>49</v>
      </c>
      <c r="E2143" s="18">
        <v>90</v>
      </c>
      <c r="F2143" s="18">
        <v>4</v>
      </c>
      <c r="G2143" s="19">
        <v>611</v>
      </c>
      <c r="H2143" s="19">
        <v>633</v>
      </c>
      <c r="I2143" s="19">
        <v>622</v>
      </c>
      <c r="J2143" s="19">
        <v>612</v>
      </c>
      <c r="K2143" s="18">
        <v>2</v>
      </c>
      <c r="L2143" s="18">
        <v>60</v>
      </c>
      <c r="M2143" s="20">
        <v>3610</v>
      </c>
    </row>
    <row r="2144" spans="1:13" s="21" customFormat="1" ht="16.5">
      <c r="A2144" s="18">
        <v>4016650</v>
      </c>
      <c r="B2144" s="18">
        <v>4016601</v>
      </c>
      <c r="C2144" s="18" t="s">
        <v>80</v>
      </c>
      <c r="D2144" s="18">
        <v>50</v>
      </c>
      <c r="E2144" s="18">
        <v>120</v>
      </c>
      <c r="F2144" s="18">
        <v>4</v>
      </c>
      <c r="G2144" s="19">
        <v>613</v>
      </c>
      <c r="H2144" s="19">
        <v>632</v>
      </c>
      <c r="I2144" s="19">
        <v>621</v>
      </c>
      <c r="J2144" s="19">
        <v>611</v>
      </c>
      <c r="K2144" s="18">
        <v>2</v>
      </c>
      <c r="L2144" s="18">
        <v>60</v>
      </c>
      <c r="M2144" s="20">
        <v>3810</v>
      </c>
    </row>
    <row r="2145" spans="1:13" s="21" customFormat="1" ht="16.5">
      <c r="A2145" s="18">
        <v>4017700</v>
      </c>
      <c r="B2145" s="18">
        <v>4017701</v>
      </c>
      <c r="C2145" s="18" t="s">
        <v>81</v>
      </c>
      <c r="D2145" s="18">
        <v>0</v>
      </c>
      <c r="E2145" s="18">
        <v>50</v>
      </c>
      <c r="F2145" s="18">
        <v>2</v>
      </c>
      <c r="G2145" s="19">
        <v>111</v>
      </c>
      <c r="H2145" s="19">
        <v>134</v>
      </c>
      <c r="I2145" s="19">
        <v>0</v>
      </c>
      <c r="J2145" s="19">
        <v>0</v>
      </c>
      <c r="K2145" s="18">
        <v>2</v>
      </c>
      <c r="L2145" s="18">
        <v>60</v>
      </c>
      <c r="M2145" s="20">
        <v>60</v>
      </c>
    </row>
    <row r="2146" spans="1:13" s="21" customFormat="1" ht="16.5">
      <c r="A2146" s="18">
        <v>4017701</v>
      </c>
      <c r="B2146" s="18">
        <v>4017701</v>
      </c>
      <c r="C2146" s="18" t="s">
        <v>81</v>
      </c>
      <c r="D2146" s="18">
        <v>1</v>
      </c>
      <c r="E2146" s="18">
        <v>50</v>
      </c>
      <c r="F2146" s="18">
        <v>3</v>
      </c>
      <c r="G2146" s="19">
        <v>214</v>
      </c>
      <c r="H2146" s="19">
        <v>133</v>
      </c>
      <c r="I2146" s="19">
        <v>122</v>
      </c>
      <c r="J2146" s="19">
        <v>0</v>
      </c>
      <c r="K2146" s="18">
        <v>2</v>
      </c>
      <c r="L2146" s="18">
        <v>60</v>
      </c>
      <c r="M2146" s="20">
        <v>80</v>
      </c>
    </row>
    <row r="2147" spans="1:13" s="21" customFormat="1" ht="16.5">
      <c r="A2147" s="18">
        <v>4017702</v>
      </c>
      <c r="B2147" s="18">
        <v>4017701</v>
      </c>
      <c r="C2147" s="18" t="s">
        <v>81</v>
      </c>
      <c r="D2147" s="18">
        <v>2</v>
      </c>
      <c r="E2147" s="18">
        <v>50</v>
      </c>
      <c r="F2147" s="18">
        <v>4</v>
      </c>
      <c r="G2147" s="19">
        <v>213</v>
      </c>
      <c r="H2147" s="19">
        <v>132</v>
      </c>
      <c r="I2147" s="19">
        <v>121</v>
      </c>
      <c r="J2147" s="19">
        <v>134</v>
      </c>
      <c r="K2147" s="18">
        <v>2</v>
      </c>
      <c r="L2147" s="18">
        <v>60</v>
      </c>
      <c r="M2147" s="20">
        <v>100</v>
      </c>
    </row>
    <row r="2148" spans="1:13" s="21" customFormat="1" ht="16.5">
      <c r="A2148" s="18">
        <v>4017703</v>
      </c>
      <c r="B2148" s="18">
        <v>4017701</v>
      </c>
      <c r="C2148" s="18" t="s">
        <v>81</v>
      </c>
      <c r="D2148" s="18">
        <v>3</v>
      </c>
      <c r="E2148" s="18">
        <v>50</v>
      </c>
      <c r="F2148" s="18">
        <v>4</v>
      </c>
      <c r="G2148" s="19">
        <v>212</v>
      </c>
      <c r="H2148" s="19">
        <v>131</v>
      </c>
      <c r="I2148" s="19">
        <v>124</v>
      </c>
      <c r="J2148" s="19">
        <v>133</v>
      </c>
      <c r="K2148" s="18">
        <v>2</v>
      </c>
      <c r="L2148" s="18">
        <v>60</v>
      </c>
      <c r="M2148" s="20">
        <v>120</v>
      </c>
    </row>
    <row r="2149" spans="1:13" s="21" customFormat="1" ht="16.5">
      <c r="A2149" s="18">
        <v>4017704</v>
      </c>
      <c r="B2149" s="18">
        <v>4017701</v>
      </c>
      <c r="C2149" s="18" t="s">
        <v>81</v>
      </c>
      <c r="D2149" s="18">
        <v>4</v>
      </c>
      <c r="E2149" s="18">
        <v>50</v>
      </c>
      <c r="F2149" s="18">
        <v>4</v>
      </c>
      <c r="G2149" s="19">
        <v>211</v>
      </c>
      <c r="H2149" s="19">
        <v>234</v>
      </c>
      <c r="I2149" s="19">
        <v>123</v>
      </c>
      <c r="J2149" s="19">
        <v>132</v>
      </c>
      <c r="K2149" s="18">
        <v>2</v>
      </c>
      <c r="L2149" s="18">
        <v>60</v>
      </c>
      <c r="M2149" s="20">
        <v>140</v>
      </c>
    </row>
    <row r="2150" spans="1:13" s="21" customFormat="1" ht="16.5">
      <c r="A2150" s="18">
        <v>4017705</v>
      </c>
      <c r="B2150" s="18">
        <v>4017701</v>
      </c>
      <c r="C2150" s="18" t="s">
        <v>81</v>
      </c>
      <c r="D2150" s="18">
        <v>5</v>
      </c>
      <c r="E2150" s="18">
        <v>50</v>
      </c>
      <c r="F2150" s="18">
        <v>4</v>
      </c>
      <c r="G2150" s="19">
        <v>214</v>
      </c>
      <c r="H2150" s="19">
        <v>233</v>
      </c>
      <c r="I2150" s="19">
        <v>122</v>
      </c>
      <c r="J2150" s="19">
        <v>131</v>
      </c>
      <c r="K2150" s="18">
        <v>2</v>
      </c>
      <c r="L2150" s="18">
        <v>60</v>
      </c>
      <c r="M2150" s="20">
        <v>170</v>
      </c>
    </row>
    <row r="2151" spans="1:13" s="21" customFormat="1" ht="16.5">
      <c r="A2151" s="18">
        <v>4017706</v>
      </c>
      <c r="B2151" s="18">
        <v>4017701</v>
      </c>
      <c r="C2151" s="18" t="s">
        <v>81</v>
      </c>
      <c r="D2151" s="18">
        <v>6</v>
      </c>
      <c r="E2151" s="18">
        <v>50</v>
      </c>
      <c r="F2151" s="18">
        <v>4</v>
      </c>
      <c r="G2151" s="19">
        <v>213</v>
      </c>
      <c r="H2151" s="19">
        <v>232</v>
      </c>
      <c r="I2151" s="19">
        <v>121</v>
      </c>
      <c r="J2151" s="19">
        <v>134</v>
      </c>
      <c r="K2151" s="18">
        <v>2</v>
      </c>
      <c r="L2151" s="18">
        <v>60</v>
      </c>
      <c r="M2151" s="20">
        <v>190</v>
      </c>
    </row>
    <row r="2152" spans="1:13" s="21" customFormat="1" ht="16.5">
      <c r="A2152" s="18">
        <v>4017707</v>
      </c>
      <c r="B2152" s="18">
        <v>4017701</v>
      </c>
      <c r="C2152" s="18" t="s">
        <v>81</v>
      </c>
      <c r="D2152" s="18">
        <v>7</v>
      </c>
      <c r="E2152" s="18">
        <v>50</v>
      </c>
      <c r="F2152" s="18">
        <v>4</v>
      </c>
      <c r="G2152" s="19">
        <v>212</v>
      </c>
      <c r="H2152" s="19">
        <v>231</v>
      </c>
      <c r="I2152" s="19">
        <v>124</v>
      </c>
      <c r="J2152" s="19">
        <v>133</v>
      </c>
      <c r="K2152" s="18">
        <v>2</v>
      </c>
      <c r="L2152" s="18">
        <v>60</v>
      </c>
      <c r="M2152" s="20">
        <v>210</v>
      </c>
    </row>
    <row r="2153" spans="1:13" s="21" customFormat="1" ht="16.5">
      <c r="A2153" s="18">
        <v>4017708</v>
      </c>
      <c r="B2153" s="18">
        <v>4017701</v>
      </c>
      <c r="C2153" s="18" t="s">
        <v>81</v>
      </c>
      <c r="D2153" s="18">
        <v>8</v>
      </c>
      <c r="E2153" s="18">
        <v>50</v>
      </c>
      <c r="F2153" s="18">
        <v>4</v>
      </c>
      <c r="G2153" s="19">
        <v>211</v>
      </c>
      <c r="H2153" s="19">
        <v>234</v>
      </c>
      <c r="I2153" s="19">
        <v>123</v>
      </c>
      <c r="J2153" s="19">
        <v>132</v>
      </c>
      <c r="K2153" s="18">
        <v>2</v>
      </c>
      <c r="L2153" s="18">
        <v>60</v>
      </c>
      <c r="M2153" s="20">
        <v>230</v>
      </c>
    </row>
    <row r="2154" spans="1:13" s="21" customFormat="1" ht="16.5">
      <c r="A2154" s="18">
        <v>4017709</v>
      </c>
      <c r="B2154" s="18">
        <v>4017701</v>
      </c>
      <c r="C2154" s="18" t="s">
        <v>81</v>
      </c>
      <c r="D2154" s="18">
        <v>9</v>
      </c>
      <c r="E2154" s="18">
        <v>50</v>
      </c>
      <c r="F2154" s="18">
        <v>4</v>
      </c>
      <c r="G2154" s="19">
        <v>214</v>
      </c>
      <c r="H2154" s="19">
        <v>233</v>
      </c>
      <c r="I2154" s="19">
        <v>222</v>
      </c>
      <c r="J2154" s="19">
        <v>231</v>
      </c>
      <c r="K2154" s="18">
        <v>2</v>
      </c>
      <c r="L2154" s="18">
        <v>60</v>
      </c>
      <c r="M2154" s="20">
        <v>730</v>
      </c>
    </row>
    <row r="2155" spans="1:13" s="21" customFormat="1" ht="16.5">
      <c r="A2155" s="18">
        <v>4017710</v>
      </c>
      <c r="B2155" s="18">
        <v>4017701</v>
      </c>
      <c r="C2155" s="18" t="s">
        <v>81</v>
      </c>
      <c r="D2155" s="18">
        <v>10</v>
      </c>
      <c r="E2155" s="18">
        <v>60</v>
      </c>
      <c r="F2155" s="18">
        <v>4</v>
      </c>
      <c r="G2155" s="19">
        <v>311</v>
      </c>
      <c r="H2155" s="19">
        <v>233</v>
      </c>
      <c r="I2155" s="19">
        <v>222</v>
      </c>
      <c r="J2155" s="19">
        <v>231</v>
      </c>
      <c r="K2155" s="18">
        <v>2</v>
      </c>
      <c r="L2155" s="18">
        <v>60</v>
      </c>
      <c r="M2155" s="20">
        <v>770</v>
      </c>
    </row>
    <row r="2156" spans="1:13" s="21" customFormat="1" ht="16.5">
      <c r="A2156" s="18">
        <v>4017711</v>
      </c>
      <c r="B2156" s="18">
        <v>4017701</v>
      </c>
      <c r="C2156" s="18" t="s">
        <v>81</v>
      </c>
      <c r="D2156" s="18">
        <v>11</v>
      </c>
      <c r="E2156" s="18">
        <v>60</v>
      </c>
      <c r="F2156" s="18">
        <v>4</v>
      </c>
      <c r="G2156" s="19">
        <v>313</v>
      </c>
      <c r="H2156" s="19">
        <v>232</v>
      </c>
      <c r="I2156" s="19">
        <v>221</v>
      </c>
      <c r="J2156" s="19">
        <v>233</v>
      </c>
      <c r="K2156" s="18">
        <v>2</v>
      </c>
      <c r="L2156" s="18">
        <v>60</v>
      </c>
      <c r="M2156" s="20">
        <v>790</v>
      </c>
    </row>
    <row r="2157" spans="1:13" s="21" customFormat="1" ht="16.5">
      <c r="A2157" s="18">
        <v>4017712</v>
      </c>
      <c r="B2157" s="18">
        <v>4017701</v>
      </c>
      <c r="C2157" s="18" t="s">
        <v>81</v>
      </c>
      <c r="D2157" s="18">
        <v>12</v>
      </c>
      <c r="E2157" s="18">
        <v>60</v>
      </c>
      <c r="F2157" s="18">
        <v>4</v>
      </c>
      <c r="G2157" s="19">
        <v>312</v>
      </c>
      <c r="H2157" s="19">
        <v>231</v>
      </c>
      <c r="I2157" s="19">
        <v>223</v>
      </c>
      <c r="J2157" s="19">
        <v>232</v>
      </c>
      <c r="K2157" s="18">
        <v>2</v>
      </c>
      <c r="L2157" s="18">
        <v>60</v>
      </c>
      <c r="M2157" s="20">
        <v>810</v>
      </c>
    </row>
    <row r="2158" spans="1:13" s="21" customFormat="1" ht="16.5">
      <c r="A2158" s="18">
        <v>4017713</v>
      </c>
      <c r="B2158" s="18">
        <v>4017701</v>
      </c>
      <c r="C2158" s="18" t="s">
        <v>81</v>
      </c>
      <c r="D2158" s="18">
        <v>13</v>
      </c>
      <c r="E2158" s="18">
        <v>60</v>
      </c>
      <c r="F2158" s="18">
        <v>4</v>
      </c>
      <c r="G2158" s="19">
        <v>311</v>
      </c>
      <c r="H2158" s="19">
        <v>333</v>
      </c>
      <c r="I2158" s="19">
        <v>222</v>
      </c>
      <c r="J2158" s="19">
        <v>231</v>
      </c>
      <c r="K2158" s="18">
        <v>2</v>
      </c>
      <c r="L2158" s="18">
        <v>60</v>
      </c>
      <c r="M2158" s="20">
        <v>830</v>
      </c>
    </row>
    <row r="2159" spans="1:13" s="21" customFormat="1" ht="16.5">
      <c r="A2159" s="18">
        <v>4017714</v>
      </c>
      <c r="B2159" s="18">
        <v>4017701</v>
      </c>
      <c r="C2159" s="18" t="s">
        <v>81</v>
      </c>
      <c r="D2159" s="18">
        <v>14</v>
      </c>
      <c r="E2159" s="18">
        <v>60</v>
      </c>
      <c r="F2159" s="18">
        <v>4</v>
      </c>
      <c r="G2159" s="19">
        <v>313</v>
      </c>
      <c r="H2159" s="19">
        <v>312</v>
      </c>
      <c r="I2159" s="19">
        <v>221</v>
      </c>
      <c r="J2159" s="19">
        <v>233</v>
      </c>
      <c r="K2159" s="18">
        <v>2</v>
      </c>
      <c r="L2159" s="18">
        <v>60</v>
      </c>
      <c r="M2159" s="20">
        <v>850</v>
      </c>
    </row>
    <row r="2160" spans="1:13" s="21" customFormat="1" ht="16.5">
      <c r="A2160" s="18">
        <v>4017715</v>
      </c>
      <c r="B2160" s="18">
        <v>4017701</v>
      </c>
      <c r="C2160" s="18" t="s">
        <v>81</v>
      </c>
      <c r="D2160" s="18">
        <v>15</v>
      </c>
      <c r="E2160" s="18">
        <v>60</v>
      </c>
      <c r="F2160" s="18">
        <v>4</v>
      </c>
      <c r="G2160" s="19">
        <v>312</v>
      </c>
      <c r="H2160" s="19">
        <v>331</v>
      </c>
      <c r="I2160" s="19">
        <v>223</v>
      </c>
      <c r="J2160" s="19">
        <v>232</v>
      </c>
      <c r="K2160" s="18">
        <v>2</v>
      </c>
      <c r="L2160" s="18">
        <v>60</v>
      </c>
      <c r="M2160" s="20">
        <v>890</v>
      </c>
    </row>
    <row r="2161" spans="1:13" s="21" customFormat="1" ht="16.5">
      <c r="A2161" s="18">
        <v>4017716</v>
      </c>
      <c r="B2161" s="18">
        <v>4017701</v>
      </c>
      <c r="C2161" s="18" t="s">
        <v>81</v>
      </c>
      <c r="D2161" s="18">
        <v>16</v>
      </c>
      <c r="E2161" s="18">
        <v>60</v>
      </c>
      <c r="F2161" s="18">
        <v>4</v>
      </c>
      <c r="G2161" s="19">
        <v>311</v>
      </c>
      <c r="H2161" s="19">
        <v>333</v>
      </c>
      <c r="I2161" s="19">
        <v>222</v>
      </c>
      <c r="J2161" s="19">
        <v>231</v>
      </c>
      <c r="K2161" s="18">
        <v>2</v>
      </c>
      <c r="L2161" s="18">
        <v>60</v>
      </c>
      <c r="M2161" s="20">
        <v>910</v>
      </c>
    </row>
    <row r="2162" spans="1:13" s="21" customFormat="1" ht="16.5">
      <c r="A2162" s="18">
        <v>4017717</v>
      </c>
      <c r="B2162" s="18">
        <v>4017701</v>
      </c>
      <c r="C2162" s="18" t="s">
        <v>81</v>
      </c>
      <c r="D2162" s="18">
        <v>17</v>
      </c>
      <c r="E2162" s="18">
        <v>60</v>
      </c>
      <c r="F2162" s="18">
        <v>4</v>
      </c>
      <c r="G2162" s="19">
        <v>313</v>
      </c>
      <c r="H2162" s="19">
        <v>312</v>
      </c>
      <c r="I2162" s="19">
        <v>221</v>
      </c>
      <c r="J2162" s="19">
        <v>233</v>
      </c>
      <c r="K2162" s="18">
        <v>2</v>
      </c>
      <c r="L2162" s="18">
        <v>60</v>
      </c>
      <c r="M2162" s="20">
        <v>930</v>
      </c>
    </row>
    <row r="2163" spans="1:13" s="21" customFormat="1" ht="16.5">
      <c r="A2163" s="18">
        <v>4017718</v>
      </c>
      <c r="B2163" s="18">
        <v>4017701</v>
      </c>
      <c r="C2163" s="18" t="s">
        <v>81</v>
      </c>
      <c r="D2163" s="18">
        <v>18</v>
      </c>
      <c r="E2163" s="18">
        <v>60</v>
      </c>
      <c r="F2163" s="18">
        <v>4</v>
      </c>
      <c r="G2163" s="19">
        <v>312</v>
      </c>
      <c r="H2163" s="19">
        <v>331</v>
      </c>
      <c r="I2163" s="19">
        <v>223</v>
      </c>
      <c r="J2163" s="19">
        <v>232</v>
      </c>
      <c r="K2163" s="18">
        <v>2</v>
      </c>
      <c r="L2163" s="18">
        <v>60</v>
      </c>
      <c r="M2163" s="20">
        <v>950</v>
      </c>
    </row>
    <row r="2164" spans="1:13" s="21" customFormat="1" ht="16.5">
      <c r="A2164" s="18">
        <v>4017719</v>
      </c>
      <c r="B2164" s="18">
        <v>4017701</v>
      </c>
      <c r="C2164" s="18" t="s">
        <v>81</v>
      </c>
      <c r="D2164" s="18">
        <v>19</v>
      </c>
      <c r="E2164" s="18">
        <v>60</v>
      </c>
      <c r="F2164" s="18">
        <v>4</v>
      </c>
      <c r="G2164" s="19">
        <v>311</v>
      </c>
      <c r="H2164" s="19">
        <v>323</v>
      </c>
      <c r="I2164" s="19">
        <v>322</v>
      </c>
      <c r="J2164" s="19">
        <v>331</v>
      </c>
      <c r="K2164" s="18">
        <v>2</v>
      </c>
      <c r="L2164" s="18">
        <v>60</v>
      </c>
      <c r="M2164" s="20">
        <v>1450</v>
      </c>
    </row>
    <row r="2165" spans="1:13" s="21" customFormat="1" ht="16.5">
      <c r="A2165" s="18">
        <v>4017720</v>
      </c>
      <c r="B2165" s="18">
        <v>4017701</v>
      </c>
      <c r="C2165" s="18" t="s">
        <v>81</v>
      </c>
      <c r="D2165" s="18">
        <v>20</v>
      </c>
      <c r="E2165" s="18">
        <v>70</v>
      </c>
      <c r="F2165" s="18">
        <v>4</v>
      </c>
      <c r="G2165" s="19">
        <v>413</v>
      </c>
      <c r="H2165" s="19">
        <v>332</v>
      </c>
      <c r="I2165" s="19">
        <v>321</v>
      </c>
      <c r="J2165" s="19">
        <v>333</v>
      </c>
      <c r="K2165" s="18">
        <v>2</v>
      </c>
      <c r="L2165" s="18">
        <v>60</v>
      </c>
      <c r="M2165" s="20">
        <v>1490</v>
      </c>
    </row>
    <row r="2166" spans="1:13" s="21" customFormat="1" ht="16.5">
      <c r="A2166" s="18">
        <v>4017721</v>
      </c>
      <c r="B2166" s="18">
        <v>4017701</v>
      </c>
      <c r="C2166" s="18" t="s">
        <v>81</v>
      </c>
      <c r="D2166" s="18">
        <v>21</v>
      </c>
      <c r="E2166" s="18">
        <v>70</v>
      </c>
      <c r="F2166" s="18">
        <v>4</v>
      </c>
      <c r="G2166" s="19">
        <v>412</v>
      </c>
      <c r="H2166" s="19">
        <v>331</v>
      </c>
      <c r="I2166" s="19">
        <v>323</v>
      </c>
      <c r="J2166" s="19">
        <v>332</v>
      </c>
      <c r="K2166" s="18">
        <v>2</v>
      </c>
      <c r="L2166" s="18">
        <v>60</v>
      </c>
      <c r="M2166" s="20">
        <v>1510</v>
      </c>
    </row>
    <row r="2167" spans="1:13" s="21" customFormat="1" ht="16.5">
      <c r="A2167" s="18">
        <v>4017722</v>
      </c>
      <c r="B2167" s="18">
        <v>4017701</v>
      </c>
      <c r="C2167" s="18" t="s">
        <v>81</v>
      </c>
      <c r="D2167" s="18">
        <v>22</v>
      </c>
      <c r="E2167" s="18">
        <v>70</v>
      </c>
      <c r="F2167" s="18">
        <v>4</v>
      </c>
      <c r="G2167" s="19">
        <v>411</v>
      </c>
      <c r="H2167" s="19">
        <v>333</v>
      </c>
      <c r="I2167" s="19">
        <v>322</v>
      </c>
      <c r="J2167" s="19">
        <v>331</v>
      </c>
      <c r="K2167" s="18">
        <v>2</v>
      </c>
      <c r="L2167" s="18">
        <v>60</v>
      </c>
      <c r="M2167" s="20">
        <v>1530</v>
      </c>
    </row>
    <row r="2168" spans="1:13" s="21" customFormat="1" ht="16.5">
      <c r="A2168" s="18">
        <v>4017723</v>
      </c>
      <c r="B2168" s="18">
        <v>4017701</v>
      </c>
      <c r="C2168" s="18" t="s">
        <v>81</v>
      </c>
      <c r="D2168" s="18">
        <v>23</v>
      </c>
      <c r="E2168" s="18">
        <v>70</v>
      </c>
      <c r="F2168" s="18">
        <v>4</v>
      </c>
      <c r="G2168" s="19">
        <v>413</v>
      </c>
      <c r="H2168" s="19">
        <v>332</v>
      </c>
      <c r="I2168" s="19">
        <v>321</v>
      </c>
      <c r="J2168" s="19">
        <v>333</v>
      </c>
      <c r="K2168" s="18">
        <v>2</v>
      </c>
      <c r="L2168" s="18">
        <v>60</v>
      </c>
      <c r="M2168" s="20">
        <v>1550</v>
      </c>
    </row>
    <row r="2169" spans="1:13" s="21" customFormat="1" ht="16.5">
      <c r="A2169" s="18">
        <v>4017724</v>
      </c>
      <c r="B2169" s="18">
        <v>4017701</v>
      </c>
      <c r="C2169" s="18" t="s">
        <v>81</v>
      </c>
      <c r="D2169" s="18">
        <v>24</v>
      </c>
      <c r="E2169" s="18">
        <v>70</v>
      </c>
      <c r="F2169" s="18">
        <v>4</v>
      </c>
      <c r="G2169" s="19">
        <v>412</v>
      </c>
      <c r="H2169" s="19">
        <v>421</v>
      </c>
      <c r="I2169" s="19">
        <v>323</v>
      </c>
      <c r="J2169" s="19">
        <v>332</v>
      </c>
      <c r="K2169" s="18">
        <v>2</v>
      </c>
      <c r="L2169" s="18">
        <v>60</v>
      </c>
      <c r="M2169" s="20">
        <v>1570</v>
      </c>
    </row>
    <row r="2170" spans="1:13" s="21" customFormat="1" ht="16.5">
      <c r="A2170" s="18">
        <v>4017725</v>
      </c>
      <c r="B2170" s="18">
        <v>4017701</v>
      </c>
      <c r="C2170" s="18" t="s">
        <v>81</v>
      </c>
      <c r="D2170" s="18">
        <v>25</v>
      </c>
      <c r="E2170" s="18">
        <v>70</v>
      </c>
      <c r="F2170" s="18">
        <v>4</v>
      </c>
      <c r="G2170" s="19">
        <v>411</v>
      </c>
      <c r="H2170" s="19">
        <v>423</v>
      </c>
      <c r="I2170" s="19">
        <v>322</v>
      </c>
      <c r="J2170" s="19">
        <v>331</v>
      </c>
      <c r="K2170" s="18">
        <v>2</v>
      </c>
      <c r="L2170" s="18">
        <v>60</v>
      </c>
      <c r="M2170" s="20">
        <v>1610</v>
      </c>
    </row>
    <row r="2171" spans="1:13" s="21" customFormat="1" ht="16.5">
      <c r="A2171" s="18">
        <v>4017726</v>
      </c>
      <c r="B2171" s="18">
        <v>4017701</v>
      </c>
      <c r="C2171" s="18" t="s">
        <v>81</v>
      </c>
      <c r="D2171" s="18">
        <v>26</v>
      </c>
      <c r="E2171" s="18">
        <v>70</v>
      </c>
      <c r="F2171" s="18">
        <v>4</v>
      </c>
      <c r="G2171" s="19">
        <v>413</v>
      </c>
      <c r="H2171" s="19">
        <v>432</v>
      </c>
      <c r="I2171" s="19">
        <v>321</v>
      </c>
      <c r="J2171" s="19">
        <v>333</v>
      </c>
      <c r="K2171" s="18">
        <v>2</v>
      </c>
      <c r="L2171" s="18">
        <v>60</v>
      </c>
      <c r="M2171" s="20">
        <v>1630</v>
      </c>
    </row>
    <row r="2172" spans="1:13" s="21" customFormat="1" ht="16.5">
      <c r="A2172" s="18">
        <v>4017727</v>
      </c>
      <c r="B2172" s="18">
        <v>4017701</v>
      </c>
      <c r="C2172" s="18" t="s">
        <v>81</v>
      </c>
      <c r="D2172" s="18">
        <v>27</v>
      </c>
      <c r="E2172" s="18">
        <v>70</v>
      </c>
      <c r="F2172" s="18">
        <v>4</v>
      </c>
      <c r="G2172" s="19">
        <v>412</v>
      </c>
      <c r="H2172" s="19">
        <v>431</v>
      </c>
      <c r="I2172" s="19">
        <v>323</v>
      </c>
      <c r="J2172" s="19">
        <v>332</v>
      </c>
      <c r="K2172" s="18">
        <v>2</v>
      </c>
      <c r="L2172" s="18">
        <v>60</v>
      </c>
      <c r="M2172" s="20">
        <v>1650</v>
      </c>
    </row>
    <row r="2173" spans="1:13" s="21" customFormat="1" ht="16.5">
      <c r="A2173" s="18">
        <v>4017728</v>
      </c>
      <c r="B2173" s="18">
        <v>4017701</v>
      </c>
      <c r="C2173" s="18" t="s">
        <v>81</v>
      </c>
      <c r="D2173" s="18">
        <v>28</v>
      </c>
      <c r="E2173" s="18">
        <v>70</v>
      </c>
      <c r="F2173" s="18">
        <v>4</v>
      </c>
      <c r="G2173" s="19">
        <v>411</v>
      </c>
      <c r="H2173" s="19">
        <v>413</v>
      </c>
      <c r="I2173" s="19">
        <v>322</v>
      </c>
      <c r="J2173" s="19">
        <v>331</v>
      </c>
      <c r="K2173" s="18">
        <v>2</v>
      </c>
      <c r="L2173" s="18">
        <v>60</v>
      </c>
      <c r="M2173" s="20">
        <v>1670</v>
      </c>
    </row>
    <row r="2174" spans="1:13" s="21" customFormat="1" ht="16.5">
      <c r="A2174" s="18">
        <v>4017729</v>
      </c>
      <c r="B2174" s="18">
        <v>4017701</v>
      </c>
      <c r="C2174" s="18" t="s">
        <v>81</v>
      </c>
      <c r="D2174" s="18">
        <v>29</v>
      </c>
      <c r="E2174" s="18">
        <v>70</v>
      </c>
      <c r="F2174" s="18">
        <v>4</v>
      </c>
      <c r="G2174" s="19">
        <v>413</v>
      </c>
      <c r="H2174" s="19">
        <v>432</v>
      </c>
      <c r="I2174" s="19">
        <v>421</v>
      </c>
      <c r="J2174" s="19">
        <v>433</v>
      </c>
      <c r="K2174" s="18">
        <v>2</v>
      </c>
      <c r="L2174" s="18">
        <v>60</v>
      </c>
      <c r="M2174" s="20">
        <v>2170</v>
      </c>
    </row>
    <row r="2175" spans="1:13" s="21" customFormat="1" ht="16.5">
      <c r="A2175" s="18">
        <v>4017730</v>
      </c>
      <c r="B2175" s="18">
        <v>4017701</v>
      </c>
      <c r="C2175" s="18" t="s">
        <v>81</v>
      </c>
      <c r="D2175" s="18">
        <v>30</v>
      </c>
      <c r="E2175" s="18">
        <v>80</v>
      </c>
      <c r="F2175" s="18">
        <v>4</v>
      </c>
      <c r="G2175" s="19">
        <v>512</v>
      </c>
      <c r="H2175" s="19">
        <v>431</v>
      </c>
      <c r="I2175" s="19">
        <v>423</v>
      </c>
      <c r="J2175" s="19">
        <v>432</v>
      </c>
      <c r="K2175" s="18">
        <v>2</v>
      </c>
      <c r="L2175" s="18">
        <v>60</v>
      </c>
      <c r="M2175" s="20">
        <v>2210</v>
      </c>
    </row>
    <row r="2176" spans="1:13" s="21" customFormat="1" ht="16.5">
      <c r="A2176" s="18">
        <v>4017731</v>
      </c>
      <c r="B2176" s="18">
        <v>4017701</v>
      </c>
      <c r="C2176" s="18" t="s">
        <v>81</v>
      </c>
      <c r="D2176" s="18">
        <v>31</v>
      </c>
      <c r="E2176" s="18">
        <v>80</v>
      </c>
      <c r="F2176" s="18">
        <v>4</v>
      </c>
      <c r="G2176" s="19">
        <v>511</v>
      </c>
      <c r="H2176" s="19">
        <v>433</v>
      </c>
      <c r="I2176" s="19">
        <v>422</v>
      </c>
      <c r="J2176" s="19">
        <v>431</v>
      </c>
      <c r="K2176" s="18">
        <v>2</v>
      </c>
      <c r="L2176" s="18">
        <v>60</v>
      </c>
      <c r="M2176" s="20">
        <v>2230</v>
      </c>
    </row>
    <row r="2177" spans="1:13" s="21" customFormat="1" ht="16.5">
      <c r="A2177" s="18">
        <v>4017732</v>
      </c>
      <c r="B2177" s="18">
        <v>4017701</v>
      </c>
      <c r="C2177" s="18" t="s">
        <v>81</v>
      </c>
      <c r="D2177" s="18">
        <v>32</v>
      </c>
      <c r="E2177" s="18">
        <v>80</v>
      </c>
      <c r="F2177" s="18">
        <v>4</v>
      </c>
      <c r="G2177" s="19">
        <v>513</v>
      </c>
      <c r="H2177" s="19">
        <v>432</v>
      </c>
      <c r="I2177" s="19">
        <v>421</v>
      </c>
      <c r="J2177" s="19">
        <v>433</v>
      </c>
      <c r="K2177" s="18">
        <v>2</v>
      </c>
      <c r="L2177" s="18">
        <v>60</v>
      </c>
      <c r="M2177" s="20">
        <v>2250</v>
      </c>
    </row>
    <row r="2178" spans="1:13" s="21" customFormat="1" ht="16.5">
      <c r="A2178" s="18">
        <v>4017733</v>
      </c>
      <c r="B2178" s="18">
        <v>4017701</v>
      </c>
      <c r="C2178" s="18" t="s">
        <v>81</v>
      </c>
      <c r="D2178" s="18">
        <v>33</v>
      </c>
      <c r="E2178" s="18">
        <v>80</v>
      </c>
      <c r="F2178" s="18">
        <v>4</v>
      </c>
      <c r="G2178" s="19">
        <v>512</v>
      </c>
      <c r="H2178" s="19">
        <v>431</v>
      </c>
      <c r="I2178" s="19">
        <v>423</v>
      </c>
      <c r="J2178" s="19">
        <v>432</v>
      </c>
      <c r="K2178" s="18">
        <v>2</v>
      </c>
      <c r="L2178" s="18">
        <v>60</v>
      </c>
      <c r="M2178" s="20">
        <v>2270</v>
      </c>
    </row>
    <row r="2179" spans="1:13" s="21" customFormat="1" ht="16.5">
      <c r="A2179" s="18">
        <v>4017734</v>
      </c>
      <c r="B2179" s="18">
        <v>4017701</v>
      </c>
      <c r="C2179" s="18" t="s">
        <v>81</v>
      </c>
      <c r="D2179" s="18">
        <v>34</v>
      </c>
      <c r="E2179" s="18">
        <v>80</v>
      </c>
      <c r="F2179" s="18">
        <v>4</v>
      </c>
      <c r="G2179" s="19">
        <v>511</v>
      </c>
      <c r="H2179" s="19">
        <v>433</v>
      </c>
      <c r="I2179" s="19">
        <v>422</v>
      </c>
      <c r="J2179" s="19">
        <v>431</v>
      </c>
      <c r="K2179" s="18">
        <v>2</v>
      </c>
      <c r="L2179" s="18">
        <v>60</v>
      </c>
      <c r="M2179" s="20">
        <v>2290</v>
      </c>
    </row>
    <row r="2180" spans="1:13" s="21" customFormat="1" ht="16.5">
      <c r="A2180" s="18">
        <v>4017735</v>
      </c>
      <c r="B2180" s="18">
        <v>4017701</v>
      </c>
      <c r="C2180" s="18" t="s">
        <v>81</v>
      </c>
      <c r="D2180" s="18">
        <v>35</v>
      </c>
      <c r="E2180" s="18">
        <v>80</v>
      </c>
      <c r="F2180" s="18">
        <v>4</v>
      </c>
      <c r="G2180" s="19">
        <v>513</v>
      </c>
      <c r="H2180" s="19">
        <v>532</v>
      </c>
      <c r="I2180" s="19">
        <v>421</v>
      </c>
      <c r="J2180" s="19">
        <v>433</v>
      </c>
      <c r="K2180" s="18">
        <v>2</v>
      </c>
      <c r="L2180" s="18">
        <v>60</v>
      </c>
      <c r="M2180" s="20">
        <v>2330</v>
      </c>
    </row>
    <row r="2181" spans="1:13" s="21" customFormat="1" ht="16.5">
      <c r="A2181" s="18">
        <v>4017736</v>
      </c>
      <c r="B2181" s="18">
        <v>4017701</v>
      </c>
      <c r="C2181" s="18" t="s">
        <v>81</v>
      </c>
      <c r="D2181" s="18">
        <v>36</v>
      </c>
      <c r="E2181" s="18">
        <v>80</v>
      </c>
      <c r="F2181" s="18">
        <v>4</v>
      </c>
      <c r="G2181" s="19">
        <v>522</v>
      </c>
      <c r="H2181" s="19">
        <v>531</v>
      </c>
      <c r="I2181" s="19">
        <v>423</v>
      </c>
      <c r="J2181" s="19">
        <v>432</v>
      </c>
      <c r="K2181" s="18">
        <v>2</v>
      </c>
      <c r="L2181" s="18">
        <v>60</v>
      </c>
      <c r="M2181" s="20">
        <v>2350</v>
      </c>
    </row>
    <row r="2182" spans="1:13" s="21" customFormat="1" ht="16.5">
      <c r="A2182" s="18">
        <v>4017737</v>
      </c>
      <c r="B2182" s="18">
        <v>4017701</v>
      </c>
      <c r="C2182" s="18" t="s">
        <v>81</v>
      </c>
      <c r="D2182" s="18">
        <v>37</v>
      </c>
      <c r="E2182" s="18">
        <v>80</v>
      </c>
      <c r="F2182" s="18">
        <v>4</v>
      </c>
      <c r="G2182" s="19">
        <v>511</v>
      </c>
      <c r="H2182" s="19">
        <v>533</v>
      </c>
      <c r="I2182" s="19">
        <v>422</v>
      </c>
      <c r="J2182" s="19">
        <v>431</v>
      </c>
      <c r="K2182" s="18">
        <v>2</v>
      </c>
      <c r="L2182" s="18">
        <v>60</v>
      </c>
      <c r="M2182" s="20">
        <v>2370</v>
      </c>
    </row>
    <row r="2183" spans="1:13" s="21" customFormat="1" ht="16.5">
      <c r="A2183" s="18">
        <v>4017738</v>
      </c>
      <c r="B2183" s="18">
        <v>4017701</v>
      </c>
      <c r="C2183" s="18" t="s">
        <v>81</v>
      </c>
      <c r="D2183" s="18">
        <v>38</v>
      </c>
      <c r="E2183" s="18">
        <v>80</v>
      </c>
      <c r="F2183" s="18">
        <v>4</v>
      </c>
      <c r="G2183" s="19">
        <v>513</v>
      </c>
      <c r="H2183" s="19">
        <v>532</v>
      </c>
      <c r="I2183" s="19">
        <v>421</v>
      </c>
      <c r="J2183" s="19">
        <v>433</v>
      </c>
      <c r="K2183" s="18">
        <v>2</v>
      </c>
      <c r="L2183" s="18">
        <v>60</v>
      </c>
      <c r="M2183" s="20">
        <v>2390</v>
      </c>
    </row>
    <row r="2184" spans="1:13" s="21" customFormat="1" ht="16.5">
      <c r="A2184" s="18">
        <v>4017739</v>
      </c>
      <c r="B2184" s="18">
        <v>4017701</v>
      </c>
      <c r="C2184" s="18" t="s">
        <v>81</v>
      </c>
      <c r="D2184" s="18">
        <v>39</v>
      </c>
      <c r="E2184" s="18">
        <v>80</v>
      </c>
      <c r="F2184" s="18">
        <v>4</v>
      </c>
      <c r="G2184" s="19">
        <v>512</v>
      </c>
      <c r="H2184" s="19">
        <v>521</v>
      </c>
      <c r="I2184" s="19">
        <v>523</v>
      </c>
      <c r="J2184" s="19">
        <v>532</v>
      </c>
      <c r="K2184" s="18">
        <v>2</v>
      </c>
      <c r="L2184" s="18">
        <v>60</v>
      </c>
      <c r="M2184" s="20">
        <v>2890</v>
      </c>
    </row>
    <row r="2185" spans="1:13" s="21" customFormat="1" ht="16.5">
      <c r="A2185" s="18">
        <v>4017740</v>
      </c>
      <c r="B2185" s="18">
        <v>4017701</v>
      </c>
      <c r="C2185" s="18" t="s">
        <v>81</v>
      </c>
      <c r="D2185" s="18">
        <v>40</v>
      </c>
      <c r="E2185" s="18">
        <v>90</v>
      </c>
      <c r="F2185" s="18">
        <v>4</v>
      </c>
      <c r="G2185" s="19">
        <v>621</v>
      </c>
      <c r="H2185" s="19">
        <v>533</v>
      </c>
      <c r="I2185" s="19">
        <v>522</v>
      </c>
      <c r="J2185" s="19">
        <v>531</v>
      </c>
      <c r="K2185" s="18">
        <v>2</v>
      </c>
      <c r="L2185" s="18">
        <v>60</v>
      </c>
      <c r="M2185" s="20">
        <v>2930</v>
      </c>
    </row>
    <row r="2186" spans="1:13" s="21" customFormat="1" ht="16.5">
      <c r="A2186" s="18">
        <v>4017741</v>
      </c>
      <c r="B2186" s="18">
        <v>4017701</v>
      </c>
      <c r="C2186" s="18" t="s">
        <v>81</v>
      </c>
      <c r="D2186" s="18">
        <v>41</v>
      </c>
      <c r="E2186" s="18">
        <v>90</v>
      </c>
      <c r="F2186" s="18">
        <v>4</v>
      </c>
      <c r="G2186" s="19">
        <v>623</v>
      </c>
      <c r="H2186" s="19">
        <v>532</v>
      </c>
      <c r="I2186" s="19">
        <v>521</v>
      </c>
      <c r="J2186" s="19">
        <v>533</v>
      </c>
      <c r="K2186" s="18">
        <v>2</v>
      </c>
      <c r="L2186" s="18">
        <v>60</v>
      </c>
      <c r="M2186" s="20">
        <v>2950</v>
      </c>
    </row>
    <row r="2187" spans="1:13" s="21" customFormat="1" ht="16.5">
      <c r="A2187" s="18">
        <v>4017742</v>
      </c>
      <c r="B2187" s="18">
        <v>4017701</v>
      </c>
      <c r="C2187" s="18" t="s">
        <v>81</v>
      </c>
      <c r="D2187" s="18">
        <v>42</v>
      </c>
      <c r="E2187" s="18">
        <v>90</v>
      </c>
      <c r="F2187" s="18">
        <v>4</v>
      </c>
      <c r="G2187" s="19">
        <v>622</v>
      </c>
      <c r="H2187" s="19">
        <v>531</v>
      </c>
      <c r="I2187" s="19">
        <v>523</v>
      </c>
      <c r="J2187" s="19">
        <v>532</v>
      </c>
      <c r="K2187" s="18">
        <v>2</v>
      </c>
      <c r="L2187" s="18">
        <v>60</v>
      </c>
      <c r="M2187" s="20">
        <v>2970</v>
      </c>
    </row>
    <row r="2188" spans="1:13" s="21" customFormat="1" ht="16.5">
      <c r="A2188" s="18">
        <v>4017743</v>
      </c>
      <c r="B2188" s="18">
        <v>4017701</v>
      </c>
      <c r="C2188" s="18" t="s">
        <v>81</v>
      </c>
      <c r="D2188" s="18">
        <v>43</v>
      </c>
      <c r="E2188" s="18">
        <v>90</v>
      </c>
      <c r="F2188" s="18">
        <v>4</v>
      </c>
      <c r="G2188" s="19">
        <v>621</v>
      </c>
      <c r="H2188" s="19">
        <v>533</v>
      </c>
      <c r="I2188" s="19">
        <v>522</v>
      </c>
      <c r="J2188" s="19">
        <v>531</v>
      </c>
      <c r="K2188" s="18">
        <v>2</v>
      </c>
      <c r="L2188" s="18">
        <v>60</v>
      </c>
      <c r="M2188" s="20">
        <v>2990</v>
      </c>
    </row>
    <row r="2189" spans="1:13" s="21" customFormat="1" ht="16.5">
      <c r="A2189" s="18">
        <v>4017744</v>
      </c>
      <c r="B2189" s="18">
        <v>4017701</v>
      </c>
      <c r="C2189" s="18" t="s">
        <v>81</v>
      </c>
      <c r="D2189" s="18">
        <v>44</v>
      </c>
      <c r="E2189" s="18">
        <v>90</v>
      </c>
      <c r="F2189" s="18">
        <v>4</v>
      </c>
      <c r="G2189" s="19">
        <v>623</v>
      </c>
      <c r="H2189" s="19">
        <v>532</v>
      </c>
      <c r="I2189" s="19">
        <v>521</v>
      </c>
      <c r="J2189" s="19">
        <v>533</v>
      </c>
      <c r="K2189" s="18">
        <v>2</v>
      </c>
      <c r="L2189" s="18">
        <v>60</v>
      </c>
      <c r="M2189" s="20">
        <v>3010</v>
      </c>
    </row>
    <row r="2190" spans="1:13" s="21" customFormat="1" ht="16.5">
      <c r="A2190" s="18">
        <v>4017745</v>
      </c>
      <c r="B2190" s="18">
        <v>4017701</v>
      </c>
      <c r="C2190" s="18" t="s">
        <v>81</v>
      </c>
      <c r="D2190" s="18">
        <v>45</v>
      </c>
      <c r="E2190" s="18">
        <v>90</v>
      </c>
      <c r="F2190" s="18">
        <v>4</v>
      </c>
      <c r="G2190" s="19">
        <v>612</v>
      </c>
      <c r="H2190" s="19">
        <v>631</v>
      </c>
      <c r="I2190" s="19">
        <v>523</v>
      </c>
      <c r="J2190" s="19">
        <v>532</v>
      </c>
      <c r="K2190" s="18">
        <v>2</v>
      </c>
      <c r="L2190" s="18">
        <v>60</v>
      </c>
      <c r="M2190" s="20">
        <v>3050</v>
      </c>
    </row>
    <row r="2191" spans="1:13" s="21" customFormat="1" ht="16.5">
      <c r="A2191" s="18">
        <v>4017746</v>
      </c>
      <c r="B2191" s="18">
        <v>4017701</v>
      </c>
      <c r="C2191" s="18" t="s">
        <v>81</v>
      </c>
      <c r="D2191" s="18">
        <v>46</v>
      </c>
      <c r="E2191" s="18">
        <v>90</v>
      </c>
      <c r="F2191" s="18">
        <v>4</v>
      </c>
      <c r="G2191" s="19">
        <v>611</v>
      </c>
      <c r="H2191" s="19">
        <v>633</v>
      </c>
      <c r="I2191" s="19">
        <v>522</v>
      </c>
      <c r="J2191" s="19">
        <v>531</v>
      </c>
      <c r="K2191" s="18">
        <v>2</v>
      </c>
      <c r="L2191" s="18">
        <v>60</v>
      </c>
      <c r="M2191" s="20">
        <v>3070</v>
      </c>
    </row>
    <row r="2192" spans="1:13" s="21" customFormat="1" ht="16.5">
      <c r="A2192" s="18">
        <v>4017747</v>
      </c>
      <c r="B2192" s="18">
        <v>4017701</v>
      </c>
      <c r="C2192" s="18" t="s">
        <v>81</v>
      </c>
      <c r="D2192" s="18">
        <v>47</v>
      </c>
      <c r="E2192" s="18">
        <v>90</v>
      </c>
      <c r="F2192" s="18">
        <v>4</v>
      </c>
      <c r="G2192" s="19">
        <v>623</v>
      </c>
      <c r="H2192" s="19">
        <v>632</v>
      </c>
      <c r="I2192" s="19">
        <v>521</v>
      </c>
      <c r="J2192" s="19">
        <v>533</v>
      </c>
      <c r="K2192" s="18">
        <v>2</v>
      </c>
      <c r="L2192" s="18">
        <v>60</v>
      </c>
      <c r="M2192" s="20">
        <v>3090</v>
      </c>
    </row>
    <row r="2193" spans="1:13" s="21" customFormat="1" ht="16.5">
      <c r="A2193" s="18">
        <v>4017748</v>
      </c>
      <c r="B2193" s="18">
        <v>4017701</v>
      </c>
      <c r="C2193" s="18" t="s">
        <v>81</v>
      </c>
      <c r="D2193" s="18">
        <v>48</v>
      </c>
      <c r="E2193" s="18">
        <v>90</v>
      </c>
      <c r="F2193" s="18">
        <v>4</v>
      </c>
      <c r="G2193" s="19">
        <v>622</v>
      </c>
      <c r="H2193" s="19">
        <v>631</v>
      </c>
      <c r="I2193" s="19">
        <v>523</v>
      </c>
      <c r="J2193" s="19">
        <v>532</v>
      </c>
      <c r="K2193" s="18">
        <v>2</v>
      </c>
      <c r="L2193" s="18">
        <v>60</v>
      </c>
      <c r="M2193" s="20">
        <v>3110</v>
      </c>
    </row>
    <row r="2194" spans="1:13" s="21" customFormat="1" ht="16.5">
      <c r="A2194" s="18">
        <v>4017749</v>
      </c>
      <c r="B2194" s="18">
        <v>4017701</v>
      </c>
      <c r="C2194" s="18" t="s">
        <v>81</v>
      </c>
      <c r="D2194" s="18">
        <v>49</v>
      </c>
      <c r="E2194" s="18">
        <v>90</v>
      </c>
      <c r="F2194" s="18">
        <v>4</v>
      </c>
      <c r="G2194" s="19">
        <v>621</v>
      </c>
      <c r="H2194" s="19">
        <v>633</v>
      </c>
      <c r="I2194" s="19">
        <v>622</v>
      </c>
      <c r="J2194" s="19">
        <v>631</v>
      </c>
      <c r="K2194" s="18">
        <v>2</v>
      </c>
      <c r="L2194" s="18">
        <v>60</v>
      </c>
      <c r="M2194" s="20">
        <v>3610</v>
      </c>
    </row>
    <row r="2195" spans="1:13" s="21" customFormat="1" ht="16.5">
      <c r="A2195" s="18">
        <v>4017750</v>
      </c>
      <c r="B2195" s="18">
        <v>4017701</v>
      </c>
      <c r="C2195" s="18" t="s">
        <v>81</v>
      </c>
      <c r="D2195" s="18">
        <v>50</v>
      </c>
      <c r="E2195" s="18">
        <v>120</v>
      </c>
      <c r="F2195" s="18">
        <v>4</v>
      </c>
      <c r="G2195" s="19">
        <v>613</v>
      </c>
      <c r="H2195" s="19">
        <v>632</v>
      </c>
      <c r="I2195" s="19">
        <v>621</v>
      </c>
      <c r="J2195" s="19">
        <v>633</v>
      </c>
      <c r="K2195" s="18">
        <v>2</v>
      </c>
      <c r="L2195" s="18">
        <v>60</v>
      </c>
      <c r="M2195" s="20">
        <v>3810</v>
      </c>
    </row>
    <row r="2196" spans="1:13" s="21" customFormat="1" ht="16.5">
      <c r="A2196" s="18">
        <v>4018800</v>
      </c>
      <c r="B2196" s="18">
        <v>4018801</v>
      </c>
      <c r="C2196" s="18" t="s">
        <v>82</v>
      </c>
      <c r="D2196" s="18">
        <v>0</v>
      </c>
      <c r="E2196" s="18">
        <v>50</v>
      </c>
      <c r="F2196" s="18">
        <v>2</v>
      </c>
      <c r="G2196" s="19">
        <v>112</v>
      </c>
      <c r="H2196" s="19">
        <v>131</v>
      </c>
      <c r="I2196" s="19">
        <v>0</v>
      </c>
      <c r="J2196" s="19">
        <v>0</v>
      </c>
      <c r="K2196" s="18">
        <v>2</v>
      </c>
      <c r="L2196" s="18">
        <v>60</v>
      </c>
      <c r="M2196" s="20">
        <v>60</v>
      </c>
    </row>
    <row r="2197" spans="1:13" s="21" customFormat="1" ht="16.5">
      <c r="A2197" s="18">
        <v>4018801</v>
      </c>
      <c r="B2197" s="18">
        <v>4018801</v>
      </c>
      <c r="C2197" s="18" t="s">
        <v>82</v>
      </c>
      <c r="D2197" s="18">
        <v>1</v>
      </c>
      <c r="E2197" s="18">
        <v>50</v>
      </c>
      <c r="F2197" s="18">
        <v>3</v>
      </c>
      <c r="G2197" s="19">
        <v>211</v>
      </c>
      <c r="H2197" s="19">
        <v>134</v>
      </c>
      <c r="I2197" s="19">
        <v>123</v>
      </c>
      <c r="J2197" s="19">
        <v>0</v>
      </c>
      <c r="K2197" s="18">
        <v>2</v>
      </c>
      <c r="L2197" s="18">
        <v>60</v>
      </c>
      <c r="M2197" s="20">
        <v>80</v>
      </c>
    </row>
    <row r="2198" spans="1:13" s="21" customFormat="1" ht="16.5">
      <c r="A2198" s="18">
        <v>4018802</v>
      </c>
      <c r="B2198" s="18">
        <v>4018801</v>
      </c>
      <c r="C2198" s="18" t="s">
        <v>82</v>
      </c>
      <c r="D2198" s="18">
        <v>2</v>
      </c>
      <c r="E2198" s="18">
        <v>50</v>
      </c>
      <c r="F2198" s="18">
        <v>4</v>
      </c>
      <c r="G2198" s="19">
        <v>214</v>
      </c>
      <c r="H2198" s="19">
        <v>133</v>
      </c>
      <c r="I2198" s="19">
        <v>122</v>
      </c>
      <c r="J2198" s="19">
        <v>111</v>
      </c>
      <c r="K2198" s="18">
        <v>2</v>
      </c>
      <c r="L2198" s="18">
        <v>60</v>
      </c>
      <c r="M2198" s="20">
        <v>100</v>
      </c>
    </row>
    <row r="2199" spans="1:13" s="21" customFormat="1" ht="16.5">
      <c r="A2199" s="18">
        <v>4018803</v>
      </c>
      <c r="B2199" s="18">
        <v>4018801</v>
      </c>
      <c r="C2199" s="18" t="s">
        <v>82</v>
      </c>
      <c r="D2199" s="18">
        <v>3</v>
      </c>
      <c r="E2199" s="18">
        <v>50</v>
      </c>
      <c r="F2199" s="18">
        <v>4</v>
      </c>
      <c r="G2199" s="19">
        <v>213</v>
      </c>
      <c r="H2199" s="19">
        <v>132</v>
      </c>
      <c r="I2199" s="19">
        <v>121</v>
      </c>
      <c r="J2199" s="19">
        <v>114</v>
      </c>
      <c r="K2199" s="18">
        <v>2</v>
      </c>
      <c r="L2199" s="18">
        <v>60</v>
      </c>
      <c r="M2199" s="20">
        <v>120</v>
      </c>
    </row>
    <row r="2200" spans="1:13" s="21" customFormat="1" ht="16.5">
      <c r="A2200" s="18">
        <v>4018804</v>
      </c>
      <c r="B2200" s="18">
        <v>4018801</v>
      </c>
      <c r="C2200" s="18" t="s">
        <v>82</v>
      </c>
      <c r="D2200" s="18">
        <v>4</v>
      </c>
      <c r="E2200" s="18">
        <v>50</v>
      </c>
      <c r="F2200" s="18">
        <v>4</v>
      </c>
      <c r="G2200" s="19">
        <v>212</v>
      </c>
      <c r="H2200" s="19">
        <v>231</v>
      </c>
      <c r="I2200" s="19">
        <v>124</v>
      </c>
      <c r="J2200" s="19">
        <v>113</v>
      </c>
      <c r="K2200" s="18">
        <v>2</v>
      </c>
      <c r="L2200" s="18">
        <v>60</v>
      </c>
      <c r="M2200" s="20">
        <v>140</v>
      </c>
    </row>
    <row r="2201" spans="1:13" s="21" customFormat="1" ht="16.5">
      <c r="A2201" s="18">
        <v>4018805</v>
      </c>
      <c r="B2201" s="18">
        <v>4018801</v>
      </c>
      <c r="C2201" s="18" t="s">
        <v>82</v>
      </c>
      <c r="D2201" s="18">
        <v>5</v>
      </c>
      <c r="E2201" s="18">
        <v>50</v>
      </c>
      <c r="F2201" s="18">
        <v>4</v>
      </c>
      <c r="G2201" s="19">
        <v>211</v>
      </c>
      <c r="H2201" s="19">
        <v>234</v>
      </c>
      <c r="I2201" s="19">
        <v>123</v>
      </c>
      <c r="J2201" s="19">
        <v>112</v>
      </c>
      <c r="K2201" s="18">
        <v>2</v>
      </c>
      <c r="L2201" s="18">
        <v>60</v>
      </c>
      <c r="M2201" s="20">
        <v>170</v>
      </c>
    </row>
    <row r="2202" spans="1:13" s="21" customFormat="1" ht="16.5">
      <c r="A2202" s="18">
        <v>4018806</v>
      </c>
      <c r="B2202" s="18">
        <v>4018801</v>
      </c>
      <c r="C2202" s="18" t="s">
        <v>82</v>
      </c>
      <c r="D2202" s="18">
        <v>6</v>
      </c>
      <c r="E2202" s="18">
        <v>50</v>
      </c>
      <c r="F2202" s="18">
        <v>4</v>
      </c>
      <c r="G2202" s="19">
        <v>214</v>
      </c>
      <c r="H2202" s="19">
        <v>233</v>
      </c>
      <c r="I2202" s="19">
        <v>122</v>
      </c>
      <c r="J2202" s="19">
        <v>111</v>
      </c>
      <c r="K2202" s="18">
        <v>2</v>
      </c>
      <c r="L2202" s="18">
        <v>60</v>
      </c>
      <c r="M2202" s="20">
        <v>190</v>
      </c>
    </row>
    <row r="2203" spans="1:13" s="21" customFormat="1" ht="16.5">
      <c r="A2203" s="18">
        <v>4018807</v>
      </c>
      <c r="B2203" s="18">
        <v>4018801</v>
      </c>
      <c r="C2203" s="18" t="s">
        <v>82</v>
      </c>
      <c r="D2203" s="18">
        <v>7</v>
      </c>
      <c r="E2203" s="18">
        <v>50</v>
      </c>
      <c r="F2203" s="18">
        <v>4</v>
      </c>
      <c r="G2203" s="19">
        <v>213</v>
      </c>
      <c r="H2203" s="19">
        <v>232</v>
      </c>
      <c r="I2203" s="19">
        <v>121</v>
      </c>
      <c r="J2203" s="19">
        <v>114</v>
      </c>
      <c r="K2203" s="18">
        <v>2</v>
      </c>
      <c r="L2203" s="18">
        <v>60</v>
      </c>
      <c r="M2203" s="20">
        <v>210</v>
      </c>
    </row>
    <row r="2204" spans="1:13" s="21" customFormat="1" ht="16.5">
      <c r="A2204" s="18">
        <v>4018808</v>
      </c>
      <c r="B2204" s="18">
        <v>4018801</v>
      </c>
      <c r="C2204" s="18" t="s">
        <v>82</v>
      </c>
      <c r="D2204" s="18">
        <v>8</v>
      </c>
      <c r="E2204" s="18">
        <v>50</v>
      </c>
      <c r="F2204" s="18">
        <v>4</v>
      </c>
      <c r="G2204" s="19">
        <v>212</v>
      </c>
      <c r="H2204" s="19">
        <v>231</v>
      </c>
      <c r="I2204" s="19">
        <v>124</v>
      </c>
      <c r="J2204" s="19">
        <v>113</v>
      </c>
      <c r="K2204" s="18">
        <v>2</v>
      </c>
      <c r="L2204" s="18">
        <v>60</v>
      </c>
      <c r="M2204" s="20">
        <v>230</v>
      </c>
    </row>
    <row r="2205" spans="1:13" s="21" customFormat="1" ht="16.5">
      <c r="A2205" s="18">
        <v>4018809</v>
      </c>
      <c r="B2205" s="18">
        <v>4018801</v>
      </c>
      <c r="C2205" s="18" t="s">
        <v>82</v>
      </c>
      <c r="D2205" s="18">
        <v>9</v>
      </c>
      <c r="E2205" s="18">
        <v>50</v>
      </c>
      <c r="F2205" s="18">
        <v>4</v>
      </c>
      <c r="G2205" s="19">
        <v>211</v>
      </c>
      <c r="H2205" s="19">
        <v>234</v>
      </c>
      <c r="I2205" s="19">
        <v>223</v>
      </c>
      <c r="J2205" s="19">
        <v>212</v>
      </c>
      <c r="K2205" s="18">
        <v>2</v>
      </c>
      <c r="L2205" s="18">
        <v>60</v>
      </c>
      <c r="M2205" s="20">
        <v>730</v>
      </c>
    </row>
    <row r="2206" spans="1:13" s="21" customFormat="1" ht="16.5">
      <c r="A2206" s="18">
        <v>4018810</v>
      </c>
      <c r="B2206" s="18">
        <v>4018801</v>
      </c>
      <c r="C2206" s="18" t="s">
        <v>82</v>
      </c>
      <c r="D2206" s="18">
        <v>10</v>
      </c>
      <c r="E2206" s="18">
        <v>60</v>
      </c>
      <c r="F2206" s="18">
        <v>4</v>
      </c>
      <c r="G2206" s="19">
        <v>312</v>
      </c>
      <c r="H2206" s="19">
        <v>231</v>
      </c>
      <c r="I2206" s="19">
        <v>223</v>
      </c>
      <c r="J2206" s="19">
        <v>212</v>
      </c>
      <c r="K2206" s="18">
        <v>2</v>
      </c>
      <c r="L2206" s="18">
        <v>60</v>
      </c>
      <c r="M2206" s="20">
        <v>770</v>
      </c>
    </row>
    <row r="2207" spans="1:13" s="21" customFormat="1" ht="16.5">
      <c r="A2207" s="18">
        <v>4018811</v>
      </c>
      <c r="B2207" s="18">
        <v>4018801</v>
      </c>
      <c r="C2207" s="18" t="s">
        <v>82</v>
      </c>
      <c r="D2207" s="18">
        <v>11</v>
      </c>
      <c r="E2207" s="18">
        <v>60</v>
      </c>
      <c r="F2207" s="18">
        <v>4</v>
      </c>
      <c r="G2207" s="19">
        <v>311</v>
      </c>
      <c r="H2207" s="19">
        <v>233</v>
      </c>
      <c r="I2207" s="19">
        <v>222</v>
      </c>
      <c r="J2207" s="19">
        <v>211</v>
      </c>
      <c r="K2207" s="18">
        <v>2</v>
      </c>
      <c r="L2207" s="18">
        <v>60</v>
      </c>
      <c r="M2207" s="20">
        <v>790</v>
      </c>
    </row>
    <row r="2208" spans="1:13" s="21" customFormat="1" ht="16.5">
      <c r="A2208" s="18">
        <v>4018812</v>
      </c>
      <c r="B2208" s="18">
        <v>4018801</v>
      </c>
      <c r="C2208" s="18" t="s">
        <v>82</v>
      </c>
      <c r="D2208" s="18">
        <v>12</v>
      </c>
      <c r="E2208" s="18">
        <v>60</v>
      </c>
      <c r="F2208" s="18">
        <v>4</v>
      </c>
      <c r="G2208" s="19">
        <v>313</v>
      </c>
      <c r="H2208" s="19">
        <v>232</v>
      </c>
      <c r="I2208" s="19">
        <v>221</v>
      </c>
      <c r="J2208" s="19">
        <v>213</v>
      </c>
      <c r="K2208" s="18">
        <v>2</v>
      </c>
      <c r="L2208" s="18">
        <v>60</v>
      </c>
      <c r="M2208" s="20">
        <v>810</v>
      </c>
    </row>
    <row r="2209" spans="1:13" s="21" customFormat="1" ht="16.5">
      <c r="A2209" s="18">
        <v>4018813</v>
      </c>
      <c r="B2209" s="18">
        <v>4018801</v>
      </c>
      <c r="C2209" s="18" t="s">
        <v>82</v>
      </c>
      <c r="D2209" s="18">
        <v>13</v>
      </c>
      <c r="E2209" s="18">
        <v>60</v>
      </c>
      <c r="F2209" s="18">
        <v>4</v>
      </c>
      <c r="G2209" s="19">
        <v>312</v>
      </c>
      <c r="H2209" s="19">
        <v>311</v>
      </c>
      <c r="I2209" s="19">
        <v>223</v>
      </c>
      <c r="J2209" s="19">
        <v>212</v>
      </c>
      <c r="K2209" s="18">
        <v>2</v>
      </c>
      <c r="L2209" s="18">
        <v>60</v>
      </c>
      <c r="M2209" s="20">
        <v>830</v>
      </c>
    </row>
    <row r="2210" spans="1:13" s="21" customFormat="1" ht="16.5">
      <c r="A2210" s="18">
        <v>4018814</v>
      </c>
      <c r="B2210" s="18">
        <v>4018801</v>
      </c>
      <c r="C2210" s="18" t="s">
        <v>82</v>
      </c>
      <c r="D2210" s="18">
        <v>14</v>
      </c>
      <c r="E2210" s="18">
        <v>60</v>
      </c>
      <c r="F2210" s="18">
        <v>4</v>
      </c>
      <c r="G2210" s="19">
        <v>311</v>
      </c>
      <c r="H2210" s="19">
        <v>333</v>
      </c>
      <c r="I2210" s="19">
        <v>222</v>
      </c>
      <c r="J2210" s="19">
        <v>211</v>
      </c>
      <c r="K2210" s="18">
        <v>2</v>
      </c>
      <c r="L2210" s="18">
        <v>60</v>
      </c>
      <c r="M2210" s="20">
        <v>850</v>
      </c>
    </row>
    <row r="2211" spans="1:13" s="21" customFormat="1" ht="16.5">
      <c r="A2211" s="18">
        <v>4018815</v>
      </c>
      <c r="B2211" s="18">
        <v>4018801</v>
      </c>
      <c r="C2211" s="18" t="s">
        <v>82</v>
      </c>
      <c r="D2211" s="18">
        <v>15</v>
      </c>
      <c r="E2211" s="18">
        <v>60</v>
      </c>
      <c r="F2211" s="18">
        <v>4</v>
      </c>
      <c r="G2211" s="19">
        <v>313</v>
      </c>
      <c r="H2211" s="19">
        <v>332</v>
      </c>
      <c r="I2211" s="19">
        <v>221</v>
      </c>
      <c r="J2211" s="19">
        <v>213</v>
      </c>
      <c r="K2211" s="18">
        <v>2</v>
      </c>
      <c r="L2211" s="18">
        <v>60</v>
      </c>
      <c r="M2211" s="20">
        <v>890</v>
      </c>
    </row>
    <row r="2212" spans="1:13" s="21" customFormat="1" ht="16.5">
      <c r="A2212" s="18">
        <v>4018816</v>
      </c>
      <c r="B2212" s="18">
        <v>4018801</v>
      </c>
      <c r="C2212" s="18" t="s">
        <v>82</v>
      </c>
      <c r="D2212" s="18">
        <v>16</v>
      </c>
      <c r="E2212" s="18">
        <v>60</v>
      </c>
      <c r="F2212" s="18">
        <v>4</v>
      </c>
      <c r="G2212" s="19">
        <v>312</v>
      </c>
      <c r="H2212" s="19">
        <v>331</v>
      </c>
      <c r="I2212" s="19">
        <v>223</v>
      </c>
      <c r="J2212" s="19">
        <v>212</v>
      </c>
      <c r="K2212" s="18">
        <v>2</v>
      </c>
      <c r="L2212" s="18">
        <v>60</v>
      </c>
      <c r="M2212" s="20">
        <v>910</v>
      </c>
    </row>
    <row r="2213" spans="1:13" s="21" customFormat="1" ht="16.5">
      <c r="A2213" s="18">
        <v>4018817</v>
      </c>
      <c r="B2213" s="18">
        <v>4018801</v>
      </c>
      <c r="C2213" s="18" t="s">
        <v>82</v>
      </c>
      <c r="D2213" s="18">
        <v>17</v>
      </c>
      <c r="E2213" s="18">
        <v>60</v>
      </c>
      <c r="F2213" s="18">
        <v>4</v>
      </c>
      <c r="G2213" s="19">
        <v>311</v>
      </c>
      <c r="H2213" s="19">
        <v>323</v>
      </c>
      <c r="I2213" s="19">
        <v>222</v>
      </c>
      <c r="J2213" s="19">
        <v>211</v>
      </c>
      <c r="K2213" s="18">
        <v>2</v>
      </c>
      <c r="L2213" s="18">
        <v>60</v>
      </c>
      <c r="M2213" s="20">
        <v>930</v>
      </c>
    </row>
    <row r="2214" spans="1:13" s="21" customFormat="1" ht="16.5">
      <c r="A2214" s="18">
        <v>4018818</v>
      </c>
      <c r="B2214" s="18">
        <v>4018801</v>
      </c>
      <c r="C2214" s="18" t="s">
        <v>82</v>
      </c>
      <c r="D2214" s="18">
        <v>18</v>
      </c>
      <c r="E2214" s="18">
        <v>60</v>
      </c>
      <c r="F2214" s="18">
        <v>4</v>
      </c>
      <c r="G2214" s="19">
        <v>313</v>
      </c>
      <c r="H2214" s="19">
        <v>332</v>
      </c>
      <c r="I2214" s="19">
        <v>221</v>
      </c>
      <c r="J2214" s="19">
        <v>213</v>
      </c>
      <c r="K2214" s="18">
        <v>2</v>
      </c>
      <c r="L2214" s="18">
        <v>60</v>
      </c>
      <c r="M2214" s="20">
        <v>950</v>
      </c>
    </row>
    <row r="2215" spans="1:13" s="21" customFormat="1" ht="16.5">
      <c r="A2215" s="18">
        <v>4018819</v>
      </c>
      <c r="B2215" s="18">
        <v>4018801</v>
      </c>
      <c r="C2215" s="18" t="s">
        <v>82</v>
      </c>
      <c r="D2215" s="18">
        <v>19</v>
      </c>
      <c r="E2215" s="18">
        <v>60</v>
      </c>
      <c r="F2215" s="18">
        <v>4</v>
      </c>
      <c r="G2215" s="19">
        <v>312</v>
      </c>
      <c r="H2215" s="19">
        <v>311</v>
      </c>
      <c r="I2215" s="19">
        <v>323</v>
      </c>
      <c r="J2215" s="19">
        <v>313</v>
      </c>
      <c r="K2215" s="18">
        <v>2</v>
      </c>
      <c r="L2215" s="18">
        <v>60</v>
      </c>
      <c r="M2215" s="20">
        <v>1450</v>
      </c>
    </row>
    <row r="2216" spans="1:13" s="21" customFormat="1" ht="16.5">
      <c r="A2216" s="18">
        <v>4018820</v>
      </c>
      <c r="B2216" s="18">
        <v>4018801</v>
      </c>
      <c r="C2216" s="18" t="s">
        <v>82</v>
      </c>
      <c r="D2216" s="18">
        <v>20</v>
      </c>
      <c r="E2216" s="18">
        <v>70</v>
      </c>
      <c r="F2216" s="18">
        <v>4</v>
      </c>
      <c r="G2216" s="19">
        <v>411</v>
      </c>
      <c r="H2216" s="19">
        <v>333</v>
      </c>
      <c r="I2216" s="19">
        <v>322</v>
      </c>
      <c r="J2216" s="19">
        <v>311</v>
      </c>
      <c r="K2216" s="18">
        <v>2</v>
      </c>
      <c r="L2216" s="18">
        <v>60</v>
      </c>
      <c r="M2216" s="20">
        <v>1490</v>
      </c>
    </row>
    <row r="2217" spans="1:13" s="21" customFormat="1" ht="16.5">
      <c r="A2217" s="18">
        <v>4018821</v>
      </c>
      <c r="B2217" s="18">
        <v>4018801</v>
      </c>
      <c r="C2217" s="18" t="s">
        <v>82</v>
      </c>
      <c r="D2217" s="18">
        <v>21</v>
      </c>
      <c r="E2217" s="18">
        <v>70</v>
      </c>
      <c r="F2217" s="18">
        <v>4</v>
      </c>
      <c r="G2217" s="19">
        <v>413</v>
      </c>
      <c r="H2217" s="19">
        <v>332</v>
      </c>
      <c r="I2217" s="19">
        <v>321</v>
      </c>
      <c r="J2217" s="19">
        <v>313</v>
      </c>
      <c r="K2217" s="18">
        <v>2</v>
      </c>
      <c r="L2217" s="18">
        <v>60</v>
      </c>
      <c r="M2217" s="20">
        <v>1510</v>
      </c>
    </row>
    <row r="2218" spans="1:13" s="21" customFormat="1" ht="16.5">
      <c r="A2218" s="18">
        <v>4018822</v>
      </c>
      <c r="B2218" s="18">
        <v>4018801</v>
      </c>
      <c r="C2218" s="18" t="s">
        <v>82</v>
      </c>
      <c r="D2218" s="18">
        <v>22</v>
      </c>
      <c r="E2218" s="18">
        <v>70</v>
      </c>
      <c r="F2218" s="18">
        <v>4</v>
      </c>
      <c r="G2218" s="19">
        <v>412</v>
      </c>
      <c r="H2218" s="19">
        <v>331</v>
      </c>
      <c r="I2218" s="19">
        <v>323</v>
      </c>
      <c r="J2218" s="19">
        <v>312</v>
      </c>
      <c r="K2218" s="18">
        <v>2</v>
      </c>
      <c r="L2218" s="18">
        <v>60</v>
      </c>
      <c r="M2218" s="20">
        <v>1530</v>
      </c>
    </row>
    <row r="2219" spans="1:13" s="21" customFormat="1" ht="16.5">
      <c r="A2219" s="18">
        <v>4018823</v>
      </c>
      <c r="B2219" s="18">
        <v>4018801</v>
      </c>
      <c r="C2219" s="18" t="s">
        <v>82</v>
      </c>
      <c r="D2219" s="18">
        <v>23</v>
      </c>
      <c r="E2219" s="18">
        <v>70</v>
      </c>
      <c r="F2219" s="18">
        <v>4</v>
      </c>
      <c r="G2219" s="19">
        <v>411</v>
      </c>
      <c r="H2219" s="19">
        <v>333</v>
      </c>
      <c r="I2219" s="19">
        <v>322</v>
      </c>
      <c r="J2219" s="19">
        <v>311</v>
      </c>
      <c r="K2219" s="18">
        <v>2</v>
      </c>
      <c r="L2219" s="18">
        <v>60</v>
      </c>
      <c r="M2219" s="20">
        <v>1550</v>
      </c>
    </row>
    <row r="2220" spans="1:13" s="21" customFormat="1" ht="16.5">
      <c r="A2220" s="18">
        <v>4018824</v>
      </c>
      <c r="B2220" s="18">
        <v>4018801</v>
      </c>
      <c r="C2220" s="18" t="s">
        <v>82</v>
      </c>
      <c r="D2220" s="18">
        <v>24</v>
      </c>
      <c r="E2220" s="18">
        <v>70</v>
      </c>
      <c r="F2220" s="18">
        <v>4</v>
      </c>
      <c r="G2220" s="19">
        <v>413</v>
      </c>
      <c r="H2220" s="19">
        <v>422</v>
      </c>
      <c r="I2220" s="19">
        <v>321</v>
      </c>
      <c r="J2220" s="19">
        <v>313</v>
      </c>
      <c r="K2220" s="18">
        <v>2</v>
      </c>
      <c r="L2220" s="18">
        <v>60</v>
      </c>
      <c r="M2220" s="20">
        <v>1570</v>
      </c>
    </row>
    <row r="2221" spans="1:13" s="21" customFormat="1" ht="16.5">
      <c r="A2221" s="18">
        <v>4018825</v>
      </c>
      <c r="B2221" s="18">
        <v>4018801</v>
      </c>
      <c r="C2221" s="18" t="s">
        <v>82</v>
      </c>
      <c r="D2221" s="18">
        <v>25</v>
      </c>
      <c r="E2221" s="18">
        <v>70</v>
      </c>
      <c r="F2221" s="18">
        <v>4</v>
      </c>
      <c r="G2221" s="19">
        <v>412</v>
      </c>
      <c r="H2221" s="19">
        <v>431</v>
      </c>
      <c r="I2221" s="19">
        <v>323</v>
      </c>
      <c r="J2221" s="19">
        <v>312</v>
      </c>
      <c r="K2221" s="18">
        <v>2</v>
      </c>
      <c r="L2221" s="18">
        <v>60</v>
      </c>
      <c r="M2221" s="20">
        <v>1610</v>
      </c>
    </row>
    <row r="2222" spans="1:13" s="21" customFormat="1" ht="16.5">
      <c r="A2222" s="18">
        <v>4018826</v>
      </c>
      <c r="B2222" s="18">
        <v>4018801</v>
      </c>
      <c r="C2222" s="18" t="s">
        <v>82</v>
      </c>
      <c r="D2222" s="18">
        <v>26</v>
      </c>
      <c r="E2222" s="18">
        <v>70</v>
      </c>
      <c r="F2222" s="18">
        <v>4</v>
      </c>
      <c r="G2222" s="19">
        <v>411</v>
      </c>
      <c r="H2222" s="19">
        <v>423</v>
      </c>
      <c r="I2222" s="19">
        <v>322</v>
      </c>
      <c r="J2222" s="19">
        <v>311</v>
      </c>
      <c r="K2222" s="18">
        <v>2</v>
      </c>
      <c r="L2222" s="18">
        <v>60</v>
      </c>
      <c r="M2222" s="20">
        <v>1630</v>
      </c>
    </row>
    <row r="2223" spans="1:13" s="21" customFormat="1" ht="16.5">
      <c r="A2223" s="18">
        <v>4018827</v>
      </c>
      <c r="B2223" s="18">
        <v>4018801</v>
      </c>
      <c r="C2223" s="18" t="s">
        <v>82</v>
      </c>
      <c r="D2223" s="18">
        <v>27</v>
      </c>
      <c r="E2223" s="18">
        <v>70</v>
      </c>
      <c r="F2223" s="18">
        <v>4</v>
      </c>
      <c r="G2223" s="19">
        <v>413</v>
      </c>
      <c r="H2223" s="19">
        <v>422</v>
      </c>
      <c r="I2223" s="19">
        <v>321</v>
      </c>
      <c r="J2223" s="19">
        <v>313</v>
      </c>
      <c r="K2223" s="18">
        <v>2</v>
      </c>
      <c r="L2223" s="18">
        <v>60</v>
      </c>
      <c r="M2223" s="20">
        <v>1650</v>
      </c>
    </row>
    <row r="2224" spans="1:13" s="21" customFormat="1" ht="16.5">
      <c r="A2224" s="18">
        <v>4018828</v>
      </c>
      <c r="B2224" s="18">
        <v>4018801</v>
      </c>
      <c r="C2224" s="18" t="s">
        <v>82</v>
      </c>
      <c r="D2224" s="18">
        <v>28</v>
      </c>
      <c r="E2224" s="18">
        <v>70</v>
      </c>
      <c r="F2224" s="18">
        <v>4</v>
      </c>
      <c r="G2224" s="19">
        <v>412</v>
      </c>
      <c r="H2224" s="19">
        <v>431</v>
      </c>
      <c r="I2224" s="19">
        <v>323</v>
      </c>
      <c r="J2224" s="19">
        <v>312</v>
      </c>
      <c r="K2224" s="18">
        <v>2</v>
      </c>
      <c r="L2224" s="18">
        <v>60</v>
      </c>
      <c r="M2224" s="20">
        <v>1670</v>
      </c>
    </row>
    <row r="2225" spans="1:13" s="21" customFormat="1" ht="16.5">
      <c r="A2225" s="18">
        <v>4018829</v>
      </c>
      <c r="B2225" s="18">
        <v>4018801</v>
      </c>
      <c r="C2225" s="18" t="s">
        <v>82</v>
      </c>
      <c r="D2225" s="18">
        <v>29</v>
      </c>
      <c r="E2225" s="18">
        <v>70</v>
      </c>
      <c r="F2225" s="18">
        <v>4</v>
      </c>
      <c r="G2225" s="19">
        <v>411</v>
      </c>
      <c r="H2225" s="19">
        <v>433</v>
      </c>
      <c r="I2225" s="19">
        <v>422</v>
      </c>
      <c r="J2225" s="19">
        <v>412</v>
      </c>
      <c r="K2225" s="18">
        <v>2</v>
      </c>
      <c r="L2225" s="18">
        <v>60</v>
      </c>
      <c r="M2225" s="20">
        <v>2170</v>
      </c>
    </row>
    <row r="2226" spans="1:13" s="21" customFormat="1" ht="16.5">
      <c r="A2226" s="18">
        <v>4018830</v>
      </c>
      <c r="B2226" s="18">
        <v>4018801</v>
      </c>
      <c r="C2226" s="18" t="s">
        <v>82</v>
      </c>
      <c r="D2226" s="18">
        <v>30</v>
      </c>
      <c r="E2226" s="18">
        <v>80</v>
      </c>
      <c r="F2226" s="18">
        <v>4</v>
      </c>
      <c r="G2226" s="19">
        <v>513</v>
      </c>
      <c r="H2226" s="19">
        <v>432</v>
      </c>
      <c r="I2226" s="19">
        <v>421</v>
      </c>
      <c r="J2226" s="19">
        <v>413</v>
      </c>
      <c r="K2226" s="18">
        <v>2</v>
      </c>
      <c r="L2226" s="18">
        <v>60</v>
      </c>
      <c r="M2226" s="20">
        <v>2210</v>
      </c>
    </row>
    <row r="2227" spans="1:13" s="21" customFormat="1" ht="16.5">
      <c r="A2227" s="18">
        <v>4018831</v>
      </c>
      <c r="B2227" s="18">
        <v>4018801</v>
      </c>
      <c r="C2227" s="18" t="s">
        <v>82</v>
      </c>
      <c r="D2227" s="18">
        <v>31</v>
      </c>
      <c r="E2227" s="18">
        <v>80</v>
      </c>
      <c r="F2227" s="18">
        <v>4</v>
      </c>
      <c r="G2227" s="19">
        <v>512</v>
      </c>
      <c r="H2227" s="19">
        <v>431</v>
      </c>
      <c r="I2227" s="19">
        <v>423</v>
      </c>
      <c r="J2227" s="19">
        <v>412</v>
      </c>
      <c r="K2227" s="18">
        <v>2</v>
      </c>
      <c r="L2227" s="18">
        <v>60</v>
      </c>
      <c r="M2227" s="20">
        <v>2230</v>
      </c>
    </row>
    <row r="2228" spans="1:13" s="21" customFormat="1" ht="16.5">
      <c r="A2228" s="18">
        <v>4018832</v>
      </c>
      <c r="B2228" s="18">
        <v>4018801</v>
      </c>
      <c r="C2228" s="18" t="s">
        <v>82</v>
      </c>
      <c r="D2228" s="18">
        <v>32</v>
      </c>
      <c r="E2228" s="18">
        <v>80</v>
      </c>
      <c r="F2228" s="18">
        <v>4</v>
      </c>
      <c r="G2228" s="19">
        <v>511</v>
      </c>
      <c r="H2228" s="19">
        <v>433</v>
      </c>
      <c r="I2228" s="19">
        <v>422</v>
      </c>
      <c r="J2228" s="19">
        <v>411</v>
      </c>
      <c r="K2228" s="18">
        <v>2</v>
      </c>
      <c r="L2228" s="18">
        <v>60</v>
      </c>
      <c r="M2228" s="20">
        <v>2250</v>
      </c>
    </row>
    <row r="2229" spans="1:13" s="21" customFormat="1" ht="16.5">
      <c r="A2229" s="18">
        <v>4018833</v>
      </c>
      <c r="B2229" s="18">
        <v>4018801</v>
      </c>
      <c r="C2229" s="18" t="s">
        <v>82</v>
      </c>
      <c r="D2229" s="18">
        <v>33</v>
      </c>
      <c r="E2229" s="18">
        <v>80</v>
      </c>
      <c r="F2229" s="18">
        <v>4</v>
      </c>
      <c r="G2229" s="19">
        <v>513</v>
      </c>
      <c r="H2229" s="19">
        <v>432</v>
      </c>
      <c r="I2229" s="19">
        <v>421</v>
      </c>
      <c r="J2229" s="19">
        <v>413</v>
      </c>
      <c r="K2229" s="18">
        <v>2</v>
      </c>
      <c r="L2229" s="18">
        <v>60</v>
      </c>
      <c r="M2229" s="20">
        <v>2270</v>
      </c>
    </row>
    <row r="2230" spans="1:13" s="21" customFormat="1" ht="16.5">
      <c r="A2230" s="18">
        <v>4018834</v>
      </c>
      <c r="B2230" s="18">
        <v>4018801</v>
      </c>
      <c r="C2230" s="18" t="s">
        <v>82</v>
      </c>
      <c r="D2230" s="18">
        <v>34</v>
      </c>
      <c r="E2230" s="18">
        <v>80</v>
      </c>
      <c r="F2230" s="18">
        <v>4</v>
      </c>
      <c r="G2230" s="19">
        <v>512</v>
      </c>
      <c r="H2230" s="19">
        <v>431</v>
      </c>
      <c r="I2230" s="19">
        <v>423</v>
      </c>
      <c r="J2230" s="19">
        <v>412</v>
      </c>
      <c r="K2230" s="18">
        <v>2</v>
      </c>
      <c r="L2230" s="18">
        <v>60</v>
      </c>
      <c r="M2230" s="20">
        <v>2290</v>
      </c>
    </row>
    <row r="2231" spans="1:13" s="21" customFormat="1" ht="16.5">
      <c r="A2231" s="18">
        <v>4018835</v>
      </c>
      <c r="B2231" s="18">
        <v>4018801</v>
      </c>
      <c r="C2231" s="18" t="s">
        <v>82</v>
      </c>
      <c r="D2231" s="18">
        <v>35</v>
      </c>
      <c r="E2231" s="18">
        <v>80</v>
      </c>
      <c r="F2231" s="18">
        <v>4</v>
      </c>
      <c r="G2231" s="19">
        <v>511</v>
      </c>
      <c r="H2231" s="19">
        <v>523</v>
      </c>
      <c r="I2231" s="19">
        <v>422</v>
      </c>
      <c r="J2231" s="19">
        <v>411</v>
      </c>
      <c r="K2231" s="18">
        <v>2</v>
      </c>
      <c r="L2231" s="18">
        <v>60</v>
      </c>
      <c r="M2231" s="20">
        <v>2330</v>
      </c>
    </row>
    <row r="2232" spans="1:13" s="21" customFormat="1" ht="16.5">
      <c r="A2232" s="18">
        <v>4018836</v>
      </c>
      <c r="B2232" s="18">
        <v>4018801</v>
      </c>
      <c r="C2232" s="18" t="s">
        <v>82</v>
      </c>
      <c r="D2232" s="18">
        <v>36</v>
      </c>
      <c r="E2232" s="18">
        <v>80</v>
      </c>
      <c r="F2232" s="18">
        <v>4</v>
      </c>
      <c r="G2232" s="19">
        <v>513</v>
      </c>
      <c r="H2232" s="19">
        <v>522</v>
      </c>
      <c r="I2232" s="19">
        <v>421</v>
      </c>
      <c r="J2232" s="19">
        <v>413</v>
      </c>
      <c r="K2232" s="18">
        <v>2</v>
      </c>
      <c r="L2232" s="18">
        <v>60</v>
      </c>
      <c r="M2232" s="20">
        <v>2350</v>
      </c>
    </row>
    <row r="2233" spans="1:13" s="21" customFormat="1" ht="16.5">
      <c r="A2233" s="18">
        <v>4018837</v>
      </c>
      <c r="B2233" s="18">
        <v>4018801</v>
      </c>
      <c r="C2233" s="18" t="s">
        <v>82</v>
      </c>
      <c r="D2233" s="18">
        <v>37</v>
      </c>
      <c r="E2233" s="18">
        <v>80</v>
      </c>
      <c r="F2233" s="18">
        <v>4</v>
      </c>
      <c r="G2233" s="19">
        <v>512</v>
      </c>
      <c r="H2233" s="19">
        <v>531</v>
      </c>
      <c r="I2233" s="19">
        <v>423</v>
      </c>
      <c r="J2233" s="19">
        <v>412</v>
      </c>
      <c r="K2233" s="18">
        <v>2</v>
      </c>
      <c r="L2233" s="18">
        <v>60</v>
      </c>
      <c r="M2233" s="20">
        <v>2370</v>
      </c>
    </row>
    <row r="2234" spans="1:13" s="21" customFormat="1" ht="16.5">
      <c r="A2234" s="18">
        <v>4018838</v>
      </c>
      <c r="B2234" s="18">
        <v>4018801</v>
      </c>
      <c r="C2234" s="18" t="s">
        <v>82</v>
      </c>
      <c r="D2234" s="18">
        <v>38</v>
      </c>
      <c r="E2234" s="18">
        <v>80</v>
      </c>
      <c r="F2234" s="18">
        <v>4</v>
      </c>
      <c r="G2234" s="19">
        <v>511</v>
      </c>
      <c r="H2234" s="19">
        <v>523</v>
      </c>
      <c r="I2234" s="19">
        <v>422</v>
      </c>
      <c r="J2234" s="19">
        <v>411</v>
      </c>
      <c r="K2234" s="18">
        <v>2</v>
      </c>
      <c r="L2234" s="18">
        <v>60</v>
      </c>
      <c r="M2234" s="20">
        <v>2390</v>
      </c>
    </row>
    <row r="2235" spans="1:13" s="21" customFormat="1" ht="16.5">
      <c r="A2235" s="18">
        <v>4018839</v>
      </c>
      <c r="B2235" s="18">
        <v>4018801</v>
      </c>
      <c r="C2235" s="18" t="s">
        <v>82</v>
      </c>
      <c r="D2235" s="18">
        <v>39</v>
      </c>
      <c r="E2235" s="18">
        <v>80</v>
      </c>
      <c r="F2235" s="18">
        <v>4</v>
      </c>
      <c r="G2235" s="19">
        <v>513</v>
      </c>
      <c r="H2235" s="19">
        <v>532</v>
      </c>
      <c r="I2235" s="19">
        <v>521</v>
      </c>
      <c r="J2235" s="19">
        <v>511</v>
      </c>
      <c r="K2235" s="18">
        <v>2</v>
      </c>
      <c r="L2235" s="18">
        <v>60</v>
      </c>
      <c r="M2235" s="20">
        <v>2890</v>
      </c>
    </row>
    <row r="2236" spans="1:13" s="21" customFormat="1" ht="16.5">
      <c r="A2236" s="18">
        <v>4018840</v>
      </c>
      <c r="B2236" s="18">
        <v>4018801</v>
      </c>
      <c r="C2236" s="18" t="s">
        <v>82</v>
      </c>
      <c r="D2236" s="18">
        <v>40</v>
      </c>
      <c r="E2236" s="18">
        <v>90</v>
      </c>
      <c r="F2236" s="18">
        <v>4</v>
      </c>
      <c r="G2236" s="19">
        <v>612</v>
      </c>
      <c r="H2236" s="19">
        <v>531</v>
      </c>
      <c r="I2236" s="19">
        <v>523</v>
      </c>
      <c r="J2236" s="19">
        <v>512</v>
      </c>
      <c r="K2236" s="18">
        <v>2</v>
      </c>
      <c r="L2236" s="18">
        <v>60</v>
      </c>
      <c r="M2236" s="20">
        <v>2930</v>
      </c>
    </row>
    <row r="2237" spans="1:13" s="21" customFormat="1" ht="16.5">
      <c r="A2237" s="18">
        <v>4018841</v>
      </c>
      <c r="B2237" s="18">
        <v>4018801</v>
      </c>
      <c r="C2237" s="18" t="s">
        <v>82</v>
      </c>
      <c r="D2237" s="18">
        <v>41</v>
      </c>
      <c r="E2237" s="18">
        <v>90</v>
      </c>
      <c r="F2237" s="18">
        <v>4</v>
      </c>
      <c r="G2237" s="19">
        <v>611</v>
      </c>
      <c r="H2237" s="19">
        <v>533</v>
      </c>
      <c r="I2237" s="19">
        <v>522</v>
      </c>
      <c r="J2237" s="19">
        <v>511</v>
      </c>
      <c r="K2237" s="18">
        <v>2</v>
      </c>
      <c r="L2237" s="18">
        <v>60</v>
      </c>
      <c r="M2237" s="20">
        <v>2950</v>
      </c>
    </row>
    <row r="2238" spans="1:13" s="21" customFormat="1" ht="16.5">
      <c r="A2238" s="18">
        <v>4018842</v>
      </c>
      <c r="B2238" s="18">
        <v>4018801</v>
      </c>
      <c r="C2238" s="18" t="s">
        <v>82</v>
      </c>
      <c r="D2238" s="18">
        <v>42</v>
      </c>
      <c r="E2238" s="18">
        <v>90</v>
      </c>
      <c r="F2238" s="18">
        <v>4</v>
      </c>
      <c r="G2238" s="19">
        <v>613</v>
      </c>
      <c r="H2238" s="19">
        <v>532</v>
      </c>
      <c r="I2238" s="19">
        <v>521</v>
      </c>
      <c r="J2238" s="19">
        <v>513</v>
      </c>
      <c r="K2238" s="18">
        <v>2</v>
      </c>
      <c r="L2238" s="18">
        <v>60</v>
      </c>
      <c r="M2238" s="20">
        <v>2970</v>
      </c>
    </row>
    <row r="2239" spans="1:13" s="21" customFormat="1" ht="16.5">
      <c r="A2239" s="18">
        <v>4018843</v>
      </c>
      <c r="B2239" s="18">
        <v>4018801</v>
      </c>
      <c r="C2239" s="18" t="s">
        <v>82</v>
      </c>
      <c r="D2239" s="18">
        <v>43</v>
      </c>
      <c r="E2239" s="18">
        <v>90</v>
      </c>
      <c r="F2239" s="18">
        <v>4</v>
      </c>
      <c r="G2239" s="19">
        <v>612</v>
      </c>
      <c r="H2239" s="19">
        <v>531</v>
      </c>
      <c r="I2239" s="19">
        <v>523</v>
      </c>
      <c r="J2239" s="19">
        <v>512</v>
      </c>
      <c r="K2239" s="18">
        <v>2</v>
      </c>
      <c r="L2239" s="18">
        <v>60</v>
      </c>
      <c r="M2239" s="20">
        <v>2990</v>
      </c>
    </row>
    <row r="2240" spans="1:13" s="21" customFormat="1" ht="16.5">
      <c r="A2240" s="18">
        <v>4018844</v>
      </c>
      <c r="B2240" s="18">
        <v>4018801</v>
      </c>
      <c r="C2240" s="18" t="s">
        <v>82</v>
      </c>
      <c r="D2240" s="18">
        <v>44</v>
      </c>
      <c r="E2240" s="18">
        <v>90</v>
      </c>
      <c r="F2240" s="18">
        <v>4</v>
      </c>
      <c r="G2240" s="19">
        <v>611</v>
      </c>
      <c r="H2240" s="19">
        <v>533</v>
      </c>
      <c r="I2240" s="19">
        <v>522</v>
      </c>
      <c r="J2240" s="19">
        <v>511</v>
      </c>
      <c r="K2240" s="18">
        <v>2</v>
      </c>
      <c r="L2240" s="18">
        <v>60</v>
      </c>
      <c r="M2240" s="20">
        <v>3010</v>
      </c>
    </row>
    <row r="2241" spans="1:14" s="21" customFormat="1" ht="16.5">
      <c r="A2241" s="18">
        <v>4018845</v>
      </c>
      <c r="B2241" s="18">
        <v>4018801</v>
      </c>
      <c r="C2241" s="18" t="s">
        <v>82</v>
      </c>
      <c r="D2241" s="18">
        <v>45</v>
      </c>
      <c r="E2241" s="18">
        <v>90</v>
      </c>
      <c r="F2241" s="18">
        <v>4</v>
      </c>
      <c r="G2241" s="19">
        <v>623</v>
      </c>
      <c r="H2241" s="19">
        <v>632</v>
      </c>
      <c r="I2241" s="19">
        <v>521</v>
      </c>
      <c r="J2241" s="19">
        <v>513</v>
      </c>
      <c r="K2241" s="18">
        <v>2</v>
      </c>
      <c r="L2241" s="18">
        <v>60</v>
      </c>
      <c r="M2241" s="20">
        <v>3050</v>
      </c>
    </row>
    <row r="2242" spans="1:14" s="21" customFormat="1" ht="16.5">
      <c r="A2242" s="18">
        <v>4018846</v>
      </c>
      <c r="B2242" s="18">
        <v>4018801</v>
      </c>
      <c r="C2242" s="18" t="s">
        <v>82</v>
      </c>
      <c r="D2242" s="18">
        <v>46</v>
      </c>
      <c r="E2242" s="18">
        <v>90</v>
      </c>
      <c r="F2242" s="18">
        <v>4</v>
      </c>
      <c r="G2242" s="19">
        <v>622</v>
      </c>
      <c r="H2242" s="19">
        <v>631</v>
      </c>
      <c r="I2242" s="19">
        <v>523</v>
      </c>
      <c r="J2242" s="19">
        <v>512</v>
      </c>
      <c r="K2242" s="18">
        <v>2</v>
      </c>
      <c r="L2242" s="18">
        <v>60</v>
      </c>
      <c r="M2242" s="20">
        <v>3070</v>
      </c>
    </row>
    <row r="2243" spans="1:14" s="21" customFormat="1" ht="16.5">
      <c r="A2243" s="18">
        <v>4018847</v>
      </c>
      <c r="B2243" s="18">
        <v>4018801</v>
      </c>
      <c r="C2243" s="18" t="s">
        <v>82</v>
      </c>
      <c r="D2243" s="18">
        <v>47</v>
      </c>
      <c r="E2243" s="18">
        <v>90</v>
      </c>
      <c r="F2243" s="18">
        <v>4</v>
      </c>
      <c r="G2243" s="19">
        <v>611</v>
      </c>
      <c r="H2243" s="19">
        <v>633</v>
      </c>
      <c r="I2243" s="19">
        <v>522</v>
      </c>
      <c r="J2243" s="19">
        <v>511</v>
      </c>
      <c r="K2243" s="18">
        <v>2</v>
      </c>
      <c r="L2243" s="18">
        <v>60</v>
      </c>
      <c r="M2243" s="20">
        <v>3090</v>
      </c>
    </row>
    <row r="2244" spans="1:14" s="21" customFormat="1" ht="16.5">
      <c r="A2244" s="18">
        <v>4018848</v>
      </c>
      <c r="B2244" s="18">
        <v>4018801</v>
      </c>
      <c r="C2244" s="18" t="s">
        <v>82</v>
      </c>
      <c r="D2244" s="18">
        <v>48</v>
      </c>
      <c r="E2244" s="18">
        <v>90</v>
      </c>
      <c r="F2244" s="18">
        <v>4</v>
      </c>
      <c r="G2244" s="19">
        <v>623</v>
      </c>
      <c r="H2244" s="19">
        <v>632</v>
      </c>
      <c r="I2244" s="19">
        <v>521</v>
      </c>
      <c r="J2244" s="19">
        <v>513</v>
      </c>
      <c r="K2244" s="18">
        <v>2</v>
      </c>
      <c r="L2244" s="18">
        <v>60</v>
      </c>
      <c r="M2244" s="20">
        <v>3110</v>
      </c>
    </row>
    <row r="2245" spans="1:14" s="21" customFormat="1" ht="16.5">
      <c r="A2245" s="18">
        <v>4018849</v>
      </c>
      <c r="B2245" s="18">
        <v>4018801</v>
      </c>
      <c r="C2245" s="18" t="s">
        <v>82</v>
      </c>
      <c r="D2245" s="18">
        <v>49</v>
      </c>
      <c r="E2245" s="18">
        <v>90</v>
      </c>
      <c r="F2245" s="18">
        <v>4</v>
      </c>
      <c r="G2245" s="19">
        <v>622</v>
      </c>
      <c r="H2245" s="19">
        <v>631</v>
      </c>
      <c r="I2245" s="19">
        <v>623</v>
      </c>
      <c r="J2245" s="19">
        <v>612</v>
      </c>
      <c r="K2245" s="18">
        <v>2</v>
      </c>
      <c r="L2245" s="18">
        <v>60</v>
      </c>
      <c r="M2245" s="20">
        <v>3610</v>
      </c>
    </row>
    <row r="2246" spans="1:14" s="21" customFormat="1" ht="16.5">
      <c r="A2246" s="18">
        <v>4018850</v>
      </c>
      <c r="B2246" s="18">
        <v>4018801</v>
      </c>
      <c r="C2246" s="18" t="s">
        <v>82</v>
      </c>
      <c r="D2246" s="18">
        <v>50</v>
      </c>
      <c r="E2246" s="18">
        <v>120</v>
      </c>
      <c r="F2246" s="18">
        <v>4</v>
      </c>
      <c r="G2246" s="19">
        <v>611</v>
      </c>
      <c r="H2246" s="19">
        <v>633</v>
      </c>
      <c r="I2246" s="19">
        <v>622</v>
      </c>
      <c r="J2246" s="19">
        <v>612</v>
      </c>
      <c r="K2246" s="18">
        <v>2</v>
      </c>
      <c r="L2246" s="18">
        <v>60</v>
      </c>
      <c r="M2246" s="20">
        <v>3810</v>
      </c>
    </row>
    <row r="2247" spans="1:14" s="12" customFormat="1" ht="16.5">
      <c r="A2247" s="12">
        <v>1000151</v>
      </c>
      <c r="B2247" s="12">
        <v>1000101</v>
      </c>
      <c r="C2247" s="12" t="s">
        <v>39</v>
      </c>
      <c r="D2247" s="12">
        <v>51</v>
      </c>
      <c r="E2247" s="12">
        <v>120</v>
      </c>
      <c r="F2247" s="12">
        <v>4</v>
      </c>
      <c r="G2247" s="19">
        <v>611</v>
      </c>
      <c r="H2247" s="19">
        <v>633</v>
      </c>
      <c r="I2247" s="19">
        <v>622</v>
      </c>
      <c r="J2247" s="19">
        <v>612</v>
      </c>
      <c r="K2247" s="18">
        <v>2</v>
      </c>
      <c r="L2247" s="18">
        <v>60</v>
      </c>
      <c r="M2247" s="20">
        <v>4010</v>
      </c>
      <c r="N2247" s="12">
        <v>169657</v>
      </c>
    </row>
    <row r="2248" spans="1:14" s="12" customFormat="1" ht="16.5">
      <c r="A2248" s="12">
        <v>1000152</v>
      </c>
      <c r="B2248" s="12">
        <v>1000101</v>
      </c>
      <c r="C2248" s="12" t="s">
        <v>39</v>
      </c>
      <c r="D2248" s="12">
        <v>52</v>
      </c>
      <c r="E2248" s="12">
        <v>120</v>
      </c>
      <c r="F2248" s="12">
        <v>4</v>
      </c>
      <c r="G2248" s="19">
        <v>613</v>
      </c>
      <c r="H2248" s="19">
        <v>632</v>
      </c>
      <c r="I2248" s="19">
        <v>621</v>
      </c>
      <c r="J2248" s="19">
        <v>611</v>
      </c>
      <c r="K2248" s="18">
        <v>2</v>
      </c>
      <c r="L2248" s="18">
        <v>60</v>
      </c>
      <c r="M2248" s="20">
        <v>4210</v>
      </c>
      <c r="N2248" s="12">
        <v>189314</v>
      </c>
    </row>
    <row r="2249" spans="1:14" s="12" customFormat="1" ht="16.5">
      <c r="A2249" s="12">
        <v>1000153</v>
      </c>
      <c r="B2249" s="12">
        <v>1000101</v>
      </c>
      <c r="C2249" s="12" t="s">
        <v>39</v>
      </c>
      <c r="D2249" s="12">
        <v>53</v>
      </c>
      <c r="E2249" s="12">
        <v>120</v>
      </c>
      <c r="F2249" s="12">
        <v>4</v>
      </c>
      <c r="G2249" s="19">
        <v>612</v>
      </c>
      <c r="H2249" s="19">
        <v>631</v>
      </c>
      <c r="I2249" s="19">
        <v>623</v>
      </c>
      <c r="J2249" s="19">
        <v>613</v>
      </c>
      <c r="K2249" s="18">
        <v>2</v>
      </c>
      <c r="L2249" s="18">
        <v>60</v>
      </c>
      <c r="M2249" s="20">
        <v>4410</v>
      </c>
      <c r="N2249" s="12">
        <v>208971</v>
      </c>
    </row>
    <row r="2250" spans="1:14" s="12" customFormat="1" ht="16.5">
      <c r="A2250" s="12">
        <v>1000154</v>
      </c>
      <c r="B2250" s="12">
        <v>1000101</v>
      </c>
      <c r="C2250" s="12" t="s">
        <v>39</v>
      </c>
      <c r="D2250" s="12">
        <v>54</v>
      </c>
      <c r="E2250" s="12">
        <v>120</v>
      </c>
      <c r="F2250" s="12">
        <v>4</v>
      </c>
      <c r="G2250" s="19">
        <v>611</v>
      </c>
      <c r="H2250" s="19">
        <v>623</v>
      </c>
      <c r="I2250" s="19">
        <v>622</v>
      </c>
      <c r="J2250" s="19">
        <v>612</v>
      </c>
      <c r="K2250" s="18">
        <v>2</v>
      </c>
      <c r="L2250" s="18">
        <v>60</v>
      </c>
      <c r="M2250" s="20">
        <v>4610</v>
      </c>
      <c r="N2250" s="12">
        <v>228628</v>
      </c>
    </row>
    <row r="2251" spans="1:14" s="12" customFormat="1" ht="16.5">
      <c r="A2251" s="12">
        <v>1000155</v>
      </c>
      <c r="B2251" s="12">
        <v>1000101</v>
      </c>
      <c r="C2251" s="12" t="s">
        <v>39</v>
      </c>
      <c r="D2251" s="12">
        <v>55</v>
      </c>
      <c r="E2251" s="12">
        <v>120</v>
      </c>
      <c r="F2251" s="12">
        <v>4</v>
      </c>
      <c r="G2251" s="19">
        <v>723</v>
      </c>
      <c r="H2251" s="19">
        <v>632</v>
      </c>
      <c r="I2251" s="19">
        <v>621</v>
      </c>
      <c r="J2251" s="19">
        <v>613</v>
      </c>
      <c r="K2251" s="18">
        <v>2</v>
      </c>
      <c r="L2251" s="18">
        <v>60</v>
      </c>
      <c r="M2251" s="20">
        <v>4810</v>
      </c>
      <c r="N2251" s="12">
        <v>248285</v>
      </c>
    </row>
    <row r="2252" spans="1:14" s="12" customFormat="1" ht="16.5">
      <c r="A2252" s="12">
        <v>1000156</v>
      </c>
      <c r="B2252" s="12">
        <v>1000101</v>
      </c>
      <c r="C2252" s="12" t="s">
        <v>39</v>
      </c>
      <c r="D2252" s="12">
        <v>56</v>
      </c>
      <c r="E2252" s="12">
        <v>120</v>
      </c>
      <c r="F2252" s="12">
        <v>4</v>
      </c>
      <c r="G2252" s="19">
        <v>712</v>
      </c>
      <c r="H2252" s="19">
        <v>631</v>
      </c>
      <c r="I2252" s="19">
        <v>623</v>
      </c>
      <c r="J2252" s="19">
        <v>612</v>
      </c>
      <c r="K2252" s="18">
        <v>2</v>
      </c>
      <c r="L2252" s="18">
        <v>60</v>
      </c>
      <c r="M2252" s="20">
        <v>5010</v>
      </c>
      <c r="N2252" s="12">
        <v>273306</v>
      </c>
    </row>
    <row r="2253" spans="1:14" s="12" customFormat="1" ht="16.5">
      <c r="A2253" s="12">
        <v>1000157</v>
      </c>
      <c r="B2253" s="12">
        <v>1000101</v>
      </c>
      <c r="C2253" s="12" t="s">
        <v>39</v>
      </c>
      <c r="D2253" s="12">
        <v>57</v>
      </c>
      <c r="E2253" s="12">
        <v>120</v>
      </c>
      <c r="F2253" s="12">
        <v>4</v>
      </c>
      <c r="G2253" s="19">
        <v>711</v>
      </c>
      <c r="H2253" s="19">
        <v>633</v>
      </c>
      <c r="I2253" s="19">
        <v>622</v>
      </c>
      <c r="J2253" s="19">
        <v>611</v>
      </c>
      <c r="K2253" s="18">
        <v>2</v>
      </c>
      <c r="L2253" s="18">
        <v>60</v>
      </c>
      <c r="M2253" s="20">
        <v>5210</v>
      </c>
      <c r="N2253" s="12">
        <v>298327</v>
      </c>
    </row>
    <row r="2254" spans="1:14" s="12" customFormat="1" ht="16.5">
      <c r="A2254" s="12">
        <v>1000158</v>
      </c>
      <c r="B2254" s="12">
        <v>1000101</v>
      </c>
      <c r="C2254" s="12" t="s">
        <v>39</v>
      </c>
      <c r="D2254" s="12">
        <v>58</v>
      </c>
      <c r="E2254" s="12">
        <v>120</v>
      </c>
      <c r="F2254" s="12">
        <v>4</v>
      </c>
      <c r="G2254" s="19">
        <v>713</v>
      </c>
      <c r="H2254" s="19">
        <v>732</v>
      </c>
      <c r="I2254" s="19">
        <v>621</v>
      </c>
      <c r="J2254" s="19">
        <v>613</v>
      </c>
      <c r="K2254" s="18">
        <v>2</v>
      </c>
      <c r="L2254" s="18">
        <v>60</v>
      </c>
      <c r="M2254" s="20">
        <v>5410</v>
      </c>
      <c r="N2254" s="12">
        <v>323348</v>
      </c>
    </row>
    <row r="2255" spans="1:14" s="12" customFormat="1" ht="16.5">
      <c r="A2255" s="12">
        <v>1000159</v>
      </c>
      <c r="B2255" s="12">
        <v>1000101</v>
      </c>
      <c r="C2255" s="12" t="s">
        <v>39</v>
      </c>
      <c r="D2255" s="12">
        <v>59</v>
      </c>
      <c r="E2255" s="12">
        <v>120</v>
      </c>
      <c r="F2255" s="12">
        <v>4</v>
      </c>
      <c r="G2255" s="19">
        <v>712</v>
      </c>
      <c r="H2255" s="19">
        <v>731</v>
      </c>
      <c r="I2255" s="19">
        <v>623</v>
      </c>
      <c r="J2255" s="19">
        <v>613</v>
      </c>
      <c r="K2255" s="18">
        <v>2</v>
      </c>
      <c r="L2255" s="18">
        <v>60</v>
      </c>
      <c r="M2255" s="20">
        <v>5610</v>
      </c>
      <c r="N2255" s="12">
        <v>353732</v>
      </c>
    </row>
    <row r="2256" spans="1:14" s="12" customFormat="1" ht="16.5">
      <c r="A2256" s="12">
        <v>1000160</v>
      </c>
      <c r="B2256" s="12">
        <v>1000101</v>
      </c>
      <c r="C2256" s="12" t="s">
        <v>39</v>
      </c>
      <c r="D2256" s="12">
        <v>60</v>
      </c>
      <c r="E2256" s="12">
        <v>150</v>
      </c>
      <c r="F2256" s="12">
        <v>0</v>
      </c>
      <c r="G2256" s="19">
        <v>0</v>
      </c>
      <c r="H2256" s="19">
        <v>0</v>
      </c>
      <c r="I2256" s="19">
        <v>0</v>
      </c>
      <c r="J2256" s="19">
        <v>0</v>
      </c>
      <c r="K2256" s="18">
        <v>0</v>
      </c>
      <c r="L2256" s="18">
        <v>0</v>
      </c>
      <c r="M2256" s="20">
        <v>0</v>
      </c>
      <c r="N2256" s="12">
        <v>384116</v>
      </c>
    </row>
    <row r="2257" spans="1:14" s="12" customFormat="1" ht="16.5">
      <c r="A2257" s="12">
        <v>1001251</v>
      </c>
      <c r="B2257" s="12">
        <v>1001201</v>
      </c>
      <c r="C2257" s="12" t="s">
        <v>40</v>
      </c>
      <c r="D2257" s="12">
        <v>51</v>
      </c>
      <c r="E2257" s="12">
        <v>120</v>
      </c>
      <c r="F2257" s="12">
        <v>4</v>
      </c>
      <c r="G2257" s="19">
        <v>613</v>
      </c>
      <c r="H2257" s="19">
        <v>632</v>
      </c>
      <c r="I2257" s="19">
        <v>621</v>
      </c>
      <c r="J2257" s="19">
        <v>623</v>
      </c>
      <c r="K2257" s="18">
        <v>2</v>
      </c>
      <c r="L2257" s="18">
        <v>60</v>
      </c>
      <c r="M2257" s="20">
        <v>4010</v>
      </c>
      <c r="N2257" s="12">
        <v>169657</v>
      </c>
    </row>
    <row r="2258" spans="1:14" s="12" customFormat="1" ht="16.5">
      <c r="A2258" s="12">
        <v>1001252</v>
      </c>
      <c r="B2258" s="12">
        <v>1001201</v>
      </c>
      <c r="C2258" s="12" t="s">
        <v>40</v>
      </c>
      <c r="D2258" s="12">
        <v>52</v>
      </c>
      <c r="E2258" s="12">
        <v>120</v>
      </c>
      <c r="F2258" s="12">
        <v>4</v>
      </c>
      <c r="G2258" s="19">
        <v>612</v>
      </c>
      <c r="H2258" s="19">
        <v>631</v>
      </c>
      <c r="I2258" s="19">
        <v>623</v>
      </c>
      <c r="J2258" s="19">
        <v>622</v>
      </c>
      <c r="K2258" s="18">
        <v>2</v>
      </c>
      <c r="L2258" s="18">
        <v>60</v>
      </c>
      <c r="M2258" s="20">
        <v>4210</v>
      </c>
      <c r="N2258" s="12">
        <v>189314</v>
      </c>
    </row>
    <row r="2259" spans="1:14" s="12" customFormat="1" ht="16.5">
      <c r="A2259" s="12">
        <v>1001253</v>
      </c>
      <c r="B2259" s="12">
        <v>1001201</v>
      </c>
      <c r="C2259" s="12" t="s">
        <v>40</v>
      </c>
      <c r="D2259" s="12">
        <v>53</v>
      </c>
      <c r="E2259" s="12">
        <v>120</v>
      </c>
      <c r="F2259" s="12">
        <v>4</v>
      </c>
      <c r="G2259" s="19">
        <v>621</v>
      </c>
      <c r="H2259" s="19">
        <v>633</v>
      </c>
      <c r="I2259" s="19">
        <v>622</v>
      </c>
      <c r="J2259" s="19">
        <v>623</v>
      </c>
      <c r="K2259" s="18">
        <v>2</v>
      </c>
      <c r="L2259" s="18">
        <v>60</v>
      </c>
      <c r="M2259" s="20">
        <v>4410</v>
      </c>
      <c r="N2259" s="12">
        <v>208971</v>
      </c>
    </row>
    <row r="2260" spans="1:14" s="12" customFormat="1" ht="16.5">
      <c r="A2260" s="12">
        <v>1001254</v>
      </c>
      <c r="B2260" s="12">
        <v>1001201</v>
      </c>
      <c r="C2260" s="12" t="s">
        <v>40</v>
      </c>
      <c r="D2260" s="12">
        <v>54</v>
      </c>
      <c r="E2260" s="12">
        <v>120</v>
      </c>
      <c r="F2260" s="12">
        <v>4</v>
      </c>
      <c r="G2260" s="19">
        <v>613</v>
      </c>
      <c r="H2260" s="19">
        <v>632</v>
      </c>
      <c r="I2260" s="19">
        <v>621</v>
      </c>
      <c r="J2260" s="19">
        <v>623</v>
      </c>
      <c r="K2260" s="18">
        <v>2</v>
      </c>
      <c r="L2260" s="18">
        <v>60</v>
      </c>
      <c r="M2260" s="20">
        <v>4610</v>
      </c>
      <c r="N2260" s="12">
        <v>228628</v>
      </c>
    </row>
    <row r="2261" spans="1:14" s="12" customFormat="1" ht="16.5">
      <c r="A2261" s="12">
        <v>1001255</v>
      </c>
      <c r="B2261" s="12">
        <v>1001201</v>
      </c>
      <c r="C2261" s="12" t="s">
        <v>40</v>
      </c>
      <c r="D2261" s="12">
        <v>55</v>
      </c>
      <c r="E2261" s="12">
        <v>120</v>
      </c>
      <c r="F2261" s="12">
        <v>4</v>
      </c>
      <c r="G2261" s="19">
        <v>712</v>
      </c>
      <c r="H2261" s="19">
        <v>631</v>
      </c>
      <c r="I2261" s="19">
        <v>623</v>
      </c>
      <c r="J2261" s="19">
        <v>622</v>
      </c>
      <c r="K2261" s="18">
        <v>2</v>
      </c>
      <c r="L2261" s="18">
        <v>60</v>
      </c>
      <c r="M2261" s="20">
        <v>4810</v>
      </c>
      <c r="N2261" s="12">
        <v>248285</v>
      </c>
    </row>
    <row r="2262" spans="1:14" s="12" customFormat="1" ht="16.5">
      <c r="A2262" s="12">
        <v>1001256</v>
      </c>
      <c r="B2262" s="12">
        <v>1001201</v>
      </c>
      <c r="C2262" s="12" t="s">
        <v>40</v>
      </c>
      <c r="D2262" s="12">
        <v>56</v>
      </c>
      <c r="E2262" s="12">
        <v>120</v>
      </c>
      <c r="F2262" s="12">
        <v>4</v>
      </c>
      <c r="G2262" s="19">
        <v>711</v>
      </c>
      <c r="H2262" s="19">
        <v>633</v>
      </c>
      <c r="I2262" s="19">
        <v>622</v>
      </c>
      <c r="J2262" s="19">
        <v>621</v>
      </c>
      <c r="K2262" s="18">
        <v>2</v>
      </c>
      <c r="L2262" s="18">
        <v>60</v>
      </c>
      <c r="M2262" s="20">
        <v>5010</v>
      </c>
      <c r="N2262" s="12">
        <v>273306</v>
      </c>
    </row>
    <row r="2263" spans="1:14" s="12" customFormat="1" ht="16.5">
      <c r="A2263" s="12">
        <v>1001257</v>
      </c>
      <c r="B2263" s="12">
        <v>1001201</v>
      </c>
      <c r="C2263" s="12" t="s">
        <v>40</v>
      </c>
      <c r="D2263" s="12">
        <v>57</v>
      </c>
      <c r="E2263" s="12">
        <v>120</v>
      </c>
      <c r="F2263" s="12">
        <v>4</v>
      </c>
      <c r="G2263" s="19">
        <v>713</v>
      </c>
      <c r="H2263" s="19">
        <v>622</v>
      </c>
      <c r="I2263" s="19">
        <v>621</v>
      </c>
      <c r="J2263" s="19">
        <v>623</v>
      </c>
      <c r="K2263" s="18">
        <v>2</v>
      </c>
      <c r="L2263" s="18">
        <v>60</v>
      </c>
      <c r="M2263" s="20">
        <v>5210</v>
      </c>
      <c r="N2263" s="12">
        <v>298327</v>
      </c>
    </row>
    <row r="2264" spans="1:14" s="12" customFormat="1" ht="16.5">
      <c r="A2264" s="12">
        <v>1001258</v>
      </c>
      <c r="B2264" s="12">
        <v>1001201</v>
      </c>
      <c r="C2264" s="12" t="s">
        <v>40</v>
      </c>
      <c r="D2264" s="12">
        <v>58</v>
      </c>
      <c r="E2264" s="12">
        <v>120</v>
      </c>
      <c r="F2264" s="12">
        <v>4</v>
      </c>
      <c r="G2264" s="19">
        <v>712</v>
      </c>
      <c r="H2264" s="19">
        <v>731</v>
      </c>
      <c r="I2264" s="19">
        <v>623</v>
      </c>
      <c r="J2264" s="19">
        <v>622</v>
      </c>
      <c r="K2264" s="18">
        <v>2</v>
      </c>
      <c r="L2264" s="18">
        <v>60</v>
      </c>
      <c r="M2264" s="20">
        <v>5410</v>
      </c>
      <c r="N2264" s="12">
        <v>323348</v>
      </c>
    </row>
    <row r="2265" spans="1:14" s="12" customFormat="1" ht="16.5">
      <c r="A2265" s="12">
        <v>1001259</v>
      </c>
      <c r="B2265" s="12">
        <v>1001201</v>
      </c>
      <c r="C2265" s="12" t="s">
        <v>40</v>
      </c>
      <c r="D2265" s="12">
        <v>59</v>
      </c>
      <c r="E2265" s="12">
        <v>120</v>
      </c>
      <c r="F2265" s="12">
        <v>4</v>
      </c>
      <c r="G2265" s="19">
        <v>711</v>
      </c>
      <c r="H2265" s="19">
        <v>733</v>
      </c>
      <c r="I2265" s="19">
        <v>622</v>
      </c>
      <c r="J2265" s="19">
        <v>621</v>
      </c>
      <c r="K2265" s="18">
        <v>2</v>
      </c>
      <c r="L2265" s="18">
        <v>60</v>
      </c>
      <c r="M2265" s="20">
        <v>5610</v>
      </c>
      <c r="N2265" s="12">
        <v>353732</v>
      </c>
    </row>
    <row r="2266" spans="1:14" s="12" customFormat="1" ht="16.5">
      <c r="A2266" s="12">
        <v>1001260</v>
      </c>
      <c r="B2266" s="12">
        <v>1001201</v>
      </c>
      <c r="C2266" s="12" t="s">
        <v>40</v>
      </c>
      <c r="D2266" s="12">
        <v>60</v>
      </c>
      <c r="E2266" s="12">
        <v>150</v>
      </c>
      <c r="F2266" s="12">
        <v>0</v>
      </c>
      <c r="G2266" s="19">
        <v>0</v>
      </c>
      <c r="H2266" s="19">
        <v>0</v>
      </c>
      <c r="I2266" s="19">
        <v>0</v>
      </c>
      <c r="J2266" s="19">
        <v>0</v>
      </c>
      <c r="K2266" s="18">
        <v>0</v>
      </c>
      <c r="L2266" s="18">
        <v>0</v>
      </c>
      <c r="M2266" s="20">
        <v>0</v>
      </c>
      <c r="N2266" s="12">
        <v>384116</v>
      </c>
    </row>
    <row r="2267" spans="1:14" s="12" customFormat="1" ht="16.5">
      <c r="A2267" s="12">
        <v>1002351</v>
      </c>
      <c r="B2267" s="12">
        <v>1002301</v>
      </c>
      <c r="C2267" s="12" t="s">
        <v>41</v>
      </c>
      <c r="D2267" s="12">
        <v>51</v>
      </c>
      <c r="E2267" s="12">
        <v>120</v>
      </c>
      <c r="F2267" s="12">
        <v>4</v>
      </c>
      <c r="G2267" s="19">
        <v>611</v>
      </c>
      <c r="H2267" s="19">
        <v>633</v>
      </c>
      <c r="I2267" s="19">
        <v>622</v>
      </c>
      <c r="J2267" s="19">
        <v>612</v>
      </c>
      <c r="K2267" s="18">
        <v>2</v>
      </c>
      <c r="L2267" s="18">
        <v>60</v>
      </c>
      <c r="M2267" s="20">
        <v>4010</v>
      </c>
      <c r="N2267" s="12">
        <v>169657</v>
      </c>
    </row>
    <row r="2268" spans="1:14" s="12" customFormat="1" ht="16.5">
      <c r="A2268" s="12">
        <v>1002352</v>
      </c>
      <c r="B2268" s="12">
        <v>1002301</v>
      </c>
      <c r="C2268" s="12" t="s">
        <v>41</v>
      </c>
      <c r="D2268" s="12">
        <v>52</v>
      </c>
      <c r="E2268" s="12">
        <v>120</v>
      </c>
      <c r="F2268" s="12">
        <v>4</v>
      </c>
      <c r="G2268" s="19">
        <v>623</v>
      </c>
      <c r="H2268" s="19">
        <v>632</v>
      </c>
      <c r="I2268" s="19">
        <v>621</v>
      </c>
      <c r="J2268" s="19">
        <v>613</v>
      </c>
      <c r="K2268" s="18">
        <v>2</v>
      </c>
      <c r="L2268" s="18">
        <v>60</v>
      </c>
      <c r="M2268" s="20">
        <v>4210</v>
      </c>
      <c r="N2268" s="12">
        <v>189314</v>
      </c>
    </row>
    <row r="2269" spans="1:14" s="12" customFormat="1" ht="16.5">
      <c r="A2269" s="12">
        <v>1002353</v>
      </c>
      <c r="B2269" s="12">
        <v>1002301</v>
      </c>
      <c r="C2269" s="12" t="s">
        <v>41</v>
      </c>
      <c r="D2269" s="12">
        <v>53</v>
      </c>
      <c r="E2269" s="12">
        <v>120</v>
      </c>
      <c r="F2269" s="12">
        <v>4</v>
      </c>
      <c r="G2269" s="19">
        <v>612</v>
      </c>
      <c r="H2269" s="19">
        <v>631</v>
      </c>
      <c r="I2269" s="19">
        <v>623</v>
      </c>
      <c r="J2269" s="19">
        <v>613</v>
      </c>
      <c r="K2269" s="18">
        <v>2</v>
      </c>
      <c r="L2269" s="18">
        <v>60</v>
      </c>
      <c r="M2269" s="20">
        <v>4410</v>
      </c>
      <c r="N2269" s="12">
        <v>208971</v>
      </c>
    </row>
    <row r="2270" spans="1:14" s="12" customFormat="1" ht="16.5">
      <c r="A2270" s="12">
        <v>1002354</v>
      </c>
      <c r="B2270" s="12">
        <v>1002301</v>
      </c>
      <c r="C2270" s="12" t="s">
        <v>41</v>
      </c>
      <c r="D2270" s="12">
        <v>54</v>
      </c>
      <c r="E2270" s="12">
        <v>120</v>
      </c>
      <c r="F2270" s="12">
        <v>4</v>
      </c>
      <c r="G2270" s="19">
        <v>611</v>
      </c>
      <c r="H2270" s="19">
        <v>633</v>
      </c>
      <c r="I2270" s="19">
        <v>622</v>
      </c>
      <c r="J2270" s="19">
        <v>612</v>
      </c>
      <c r="K2270" s="18">
        <v>2</v>
      </c>
      <c r="L2270" s="18">
        <v>60</v>
      </c>
      <c r="M2270" s="20">
        <v>4610</v>
      </c>
      <c r="N2270" s="12">
        <v>228628</v>
      </c>
    </row>
    <row r="2271" spans="1:14" s="12" customFormat="1" ht="16.5">
      <c r="A2271" s="12">
        <v>1002355</v>
      </c>
      <c r="B2271" s="12">
        <v>1002301</v>
      </c>
      <c r="C2271" s="12" t="s">
        <v>41</v>
      </c>
      <c r="D2271" s="12">
        <v>55</v>
      </c>
      <c r="E2271" s="12">
        <v>120</v>
      </c>
      <c r="F2271" s="12">
        <v>4</v>
      </c>
      <c r="G2271" s="19">
        <v>713</v>
      </c>
      <c r="H2271" s="19">
        <v>622</v>
      </c>
      <c r="I2271" s="19">
        <v>621</v>
      </c>
      <c r="J2271" s="19">
        <v>613</v>
      </c>
      <c r="K2271" s="18">
        <v>2</v>
      </c>
      <c r="L2271" s="18">
        <v>60</v>
      </c>
      <c r="M2271" s="20">
        <v>4810</v>
      </c>
      <c r="N2271" s="12">
        <v>248285</v>
      </c>
    </row>
    <row r="2272" spans="1:14" s="12" customFormat="1" ht="16.5">
      <c r="A2272" s="12">
        <v>1002356</v>
      </c>
      <c r="B2272" s="12">
        <v>1002301</v>
      </c>
      <c r="C2272" s="12" t="s">
        <v>41</v>
      </c>
      <c r="D2272" s="12">
        <v>56</v>
      </c>
      <c r="E2272" s="12">
        <v>120</v>
      </c>
      <c r="F2272" s="12">
        <v>4</v>
      </c>
      <c r="G2272" s="19">
        <v>712</v>
      </c>
      <c r="H2272" s="19">
        <v>631</v>
      </c>
      <c r="I2272" s="19">
        <v>623</v>
      </c>
      <c r="J2272" s="19">
        <v>612</v>
      </c>
      <c r="K2272" s="18">
        <v>2</v>
      </c>
      <c r="L2272" s="18">
        <v>60</v>
      </c>
      <c r="M2272" s="20">
        <v>5010</v>
      </c>
      <c r="N2272" s="12">
        <v>273306</v>
      </c>
    </row>
    <row r="2273" spans="1:14" s="12" customFormat="1" ht="16.5">
      <c r="A2273" s="12">
        <v>1002357</v>
      </c>
      <c r="B2273" s="12">
        <v>1002301</v>
      </c>
      <c r="C2273" s="12" t="s">
        <v>41</v>
      </c>
      <c r="D2273" s="12">
        <v>57</v>
      </c>
      <c r="E2273" s="12">
        <v>120</v>
      </c>
      <c r="F2273" s="12">
        <v>4</v>
      </c>
      <c r="G2273" s="19">
        <v>711</v>
      </c>
      <c r="H2273" s="19">
        <v>633</v>
      </c>
      <c r="I2273" s="19">
        <v>622</v>
      </c>
      <c r="J2273" s="19">
        <v>611</v>
      </c>
      <c r="K2273" s="18">
        <v>2</v>
      </c>
      <c r="L2273" s="18">
        <v>60</v>
      </c>
      <c r="M2273" s="20">
        <v>5210</v>
      </c>
      <c r="N2273" s="12">
        <v>298327</v>
      </c>
    </row>
    <row r="2274" spans="1:14" s="12" customFormat="1" ht="16.5">
      <c r="A2274" s="12">
        <v>1002358</v>
      </c>
      <c r="B2274" s="12">
        <v>1002301</v>
      </c>
      <c r="C2274" s="12" t="s">
        <v>41</v>
      </c>
      <c r="D2274" s="12">
        <v>58</v>
      </c>
      <c r="E2274" s="12">
        <v>120</v>
      </c>
      <c r="F2274" s="12">
        <v>4</v>
      </c>
      <c r="G2274" s="19">
        <v>713</v>
      </c>
      <c r="H2274" s="19">
        <v>732</v>
      </c>
      <c r="I2274" s="19">
        <v>621</v>
      </c>
      <c r="J2274" s="19">
        <v>613</v>
      </c>
      <c r="K2274" s="18">
        <v>2</v>
      </c>
      <c r="L2274" s="18">
        <v>60</v>
      </c>
      <c r="M2274" s="20">
        <v>5410</v>
      </c>
      <c r="N2274" s="12">
        <v>323348</v>
      </c>
    </row>
    <row r="2275" spans="1:14" s="12" customFormat="1" ht="16.5">
      <c r="A2275" s="12">
        <v>1002359</v>
      </c>
      <c r="B2275" s="12">
        <v>1002301</v>
      </c>
      <c r="C2275" s="12" t="s">
        <v>41</v>
      </c>
      <c r="D2275" s="12">
        <v>59</v>
      </c>
      <c r="E2275" s="12">
        <v>120</v>
      </c>
      <c r="F2275" s="12">
        <v>4</v>
      </c>
      <c r="G2275" s="19">
        <v>712</v>
      </c>
      <c r="H2275" s="19">
        <v>731</v>
      </c>
      <c r="I2275" s="19">
        <v>623</v>
      </c>
      <c r="J2275" s="19">
        <v>613</v>
      </c>
      <c r="K2275" s="18">
        <v>2</v>
      </c>
      <c r="L2275" s="18">
        <v>60</v>
      </c>
      <c r="M2275" s="20">
        <v>5610</v>
      </c>
      <c r="N2275" s="12">
        <v>353732</v>
      </c>
    </row>
    <row r="2276" spans="1:14" s="12" customFormat="1" ht="16.5">
      <c r="A2276" s="12">
        <v>1002360</v>
      </c>
      <c r="B2276" s="12">
        <v>1002301</v>
      </c>
      <c r="C2276" s="12" t="s">
        <v>41</v>
      </c>
      <c r="D2276" s="12">
        <v>60</v>
      </c>
      <c r="E2276" s="12">
        <v>150</v>
      </c>
      <c r="F2276" s="12">
        <v>0</v>
      </c>
      <c r="G2276" s="19">
        <v>0</v>
      </c>
      <c r="H2276" s="19">
        <v>0</v>
      </c>
      <c r="I2276" s="19">
        <v>0</v>
      </c>
      <c r="J2276" s="19">
        <v>0</v>
      </c>
      <c r="K2276" s="18">
        <v>0</v>
      </c>
      <c r="L2276" s="18">
        <v>0</v>
      </c>
      <c r="M2276" s="20">
        <v>0</v>
      </c>
      <c r="N2276" s="12">
        <v>384116</v>
      </c>
    </row>
    <row r="2277" spans="1:14" s="12" customFormat="1" ht="16.5">
      <c r="A2277" s="12">
        <v>1003451</v>
      </c>
      <c r="B2277" s="12">
        <v>1003401</v>
      </c>
      <c r="C2277" s="12" t="s">
        <v>42</v>
      </c>
      <c r="D2277" s="12">
        <v>51</v>
      </c>
      <c r="E2277" s="12">
        <v>120</v>
      </c>
      <c r="F2277" s="12">
        <v>4</v>
      </c>
      <c r="G2277" s="19">
        <v>612</v>
      </c>
      <c r="H2277" s="19">
        <v>631</v>
      </c>
      <c r="I2277" s="19">
        <v>623</v>
      </c>
      <c r="J2277" s="19">
        <v>632</v>
      </c>
      <c r="K2277" s="18">
        <v>2</v>
      </c>
      <c r="L2277" s="18">
        <v>60</v>
      </c>
      <c r="M2277" s="20">
        <v>4010</v>
      </c>
      <c r="N2277" s="12">
        <v>169657</v>
      </c>
    </row>
    <row r="2278" spans="1:14" s="12" customFormat="1" ht="16.5">
      <c r="A2278" s="12">
        <v>1003452</v>
      </c>
      <c r="B2278" s="12">
        <v>1003401</v>
      </c>
      <c r="C2278" s="12" t="s">
        <v>42</v>
      </c>
      <c r="D2278" s="12">
        <v>52</v>
      </c>
      <c r="E2278" s="12">
        <v>120</v>
      </c>
      <c r="F2278" s="12">
        <v>4</v>
      </c>
      <c r="G2278" s="19">
        <v>611</v>
      </c>
      <c r="H2278" s="19">
        <v>633</v>
      </c>
      <c r="I2278" s="19">
        <v>622</v>
      </c>
      <c r="J2278" s="19">
        <v>631</v>
      </c>
      <c r="K2278" s="18">
        <v>2</v>
      </c>
      <c r="L2278" s="18">
        <v>60</v>
      </c>
      <c r="M2278" s="20">
        <v>4210</v>
      </c>
      <c r="N2278" s="12">
        <v>189314</v>
      </c>
    </row>
    <row r="2279" spans="1:14" s="12" customFormat="1" ht="16.5">
      <c r="A2279" s="12">
        <v>1003453</v>
      </c>
      <c r="B2279" s="12">
        <v>1003401</v>
      </c>
      <c r="C2279" s="12" t="s">
        <v>42</v>
      </c>
      <c r="D2279" s="12">
        <v>53</v>
      </c>
      <c r="E2279" s="12">
        <v>120</v>
      </c>
      <c r="F2279" s="12">
        <v>4</v>
      </c>
      <c r="G2279" s="19">
        <v>613</v>
      </c>
      <c r="H2279" s="19">
        <v>622</v>
      </c>
      <c r="I2279" s="19">
        <v>621</v>
      </c>
      <c r="J2279" s="19">
        <v>633</v>
      </c>
      <c r="K2279" s="18">
        <v>2</v>
      </c>
      <c r="L2279" s="18">
        <v>60</v>
      </c>
      <c r="M2279" s="20">
        <v>4410</v>
      </c>
      <c r="N2279" s="12">
        <v>208971</v>
      </c>
    </row>
    <row r="2280" spans="1:14" s="12" customFormat="1" ht="16.5">
      <c r="A2280" s="12">
        <v>1003454</v>
      </c>
      <c r="B2280" s="12">
        <v>1003401</v>
      </c>
      <c r="C2280" s="12" t="s">
        <v>42</v>
      </c>
      <c r="D2280" s="12">
        <v>54</v>
      </c>
      <c r="E2280" s="12">
        <v>120</v>
      </c>
      <c r="F2280" s="12">
        <v>4</v>
      </c>
      <c r="G2280" s="19">
        <v>612</v>
      </c>
      <c r="H2280" s="19">
        <v>631</v>
      </c>
      <c r="I2280" s="19">
        <v>623</v>
      </c>
      <c r="J2280" s="19">
        <v>632</v>
      </c>
      <c r="K2280" s="18">
        <v>2</v>
      </c>
      <c r="L2280" s="18">
        <v>60</v>
      </c>
      <c r="M2280" s="20">
        <v>4610</v>
      </c>
      <c r="N2280" s="12">
        <v>228628</v>
      </c>
    </row>
    <row r="2281" spans="1:14" s="12" customFormat="1" ht="16.5">
      <c r="A2281" s="12">
        <v>1003455</v>
      </c>
      <c r="B2281" s="12">
        <v>1003401</v>
      </c>
      <c r="C2281" s="12" t="s">
        <v>42</v>
      </c>
      <c r="D2281" s="12">
        <v>55</v>
      </c>
      <c r="E2281" s="12">
        <v>120</v>
      </c>
      <c r="F2281" s="12">
        <v>4</v>
      </c>
      <c r="G2281" s="19">
        <v>711</v>
      </c>
      <c r="H2281" s="19">
        <v>633</v>
      </c>
      <c r="I2281" s="19">
        <v>622</v>
      </c>
      <c r="J2281" s="19">
        <v>631</v>
      </c>
      <c r="K2281" s="18">
        <v>2</v>
      </c>
      <c r="L2281" s="18">
        <v>60</v>
      </c>
      <c r="M2281" s="20">
        <v>4810</v>
      </c>
      <c r="N2281" s="12">
        <v>248285</v>
      </c>
    </row>
    <row r="2282" spans="1:14" s="12" customFormat="1" ht="16.5">
      <c r="A2282" s="12">
        <v>1003456</v>
      </c>
      <c r="B2282" s="12">
        <v>1003401</v>
      </c>
      <c r="C2282" s="12" t="s">
        <v>42</v>
      </c>
      <c r="D2282" s="12">
        <v>56</v>
      </c>
      <c r="E2282" s="12">
        <v>120</v>
      </c>
      <c r="F2282" s="12">
        <v>4</v>
      </c>
      <c r="G2282" s="19">
        <v>713</v>
      </c>
      <c r="H2282" s="19">
        <v>632</v>
      </c>
      <c r="I2282" s="19">
        <v>621</v>
      </c>
      <c r="J2282" s="19">
        <v>633</v>
      </c>
      <c r="K2282" s="18">
        <v>2</v>
      </c>
      <c r="L2282" s="18">
        <v>60</v>
      </c>
      <c r="M2282" s="20">
        <v>5010</v>
      </c>
      <c r="N2282" s="12">
        <v>273306</v>
      </c>
    </row>
    <row r="2283" spans="1:14" s="12" customFormat="1" ht="16.5">
      <c r="A2283" s="12">
        <v>1003457</v>
      </c>
      <c r="B2283" s="12">
        <v>1003401</v>
      </c>
      <c r="C2283" s="12" t="s">
        <v>42</v>
      </c>
      <c r="D2283" s="12">
        <v>57</v>
      </c>
      <c r="E2283" s="12">
        <v>120</v>
      </c>
      <c r="F2283" s="12">
        <v>4</v>
      </c>
      <c r="G2283" s="19">
        <v>712</v>
      </c>
      <c r="H2283" s="19">
        <v>631</v>
      </c>
      <c r="I2283" s="19">
        <v>623</v>
      </c>
      <c r="J2283" s="19">
        <v>632</v>
      </c>
      <c r="K2283" s="18">
        <v>2</v>
      </c>
      <c r="L2283" s="18">
        <v>60</v>
      </c>
      <c r="M2283" s="20">
        <v>5210</v>
      </c>
      <c r="N2283" s="12">
        <v>298327</v>
      </c>
    </row>
    <row r="2284" spans="1:14" s="12" customFormat="1" ht="16.5">
      <c r="A2284" s="12">
        <v>1003458</v>
      </c>
      <c r="B2284" s="12">
        <v>1003401</v>
      </c>
      <c r="C2284" s="12" t="s">
        <v>42</v>
      </c>
      <c r="D2284" s="12">
        <v>58</v>
      </c>
      <c r="E2284" s="12">
        <v>120</v>
      </c>
      <c r="F2284" s="12">
        <v>4</v>
      </c>
      <c r="G2284" s="19">
        <v>711</v>
      </c>
      <c r="H2284" s="19">
        <v>733</v>
      </c>
      <c r="I2284" s="19">
        <v>622</v>
      </c>
      <c r="J2284" s="19">
        <v>631</v>
      </c>
      <c r="K2284" s="18">
        <v>2</v>
      </c>
      <c r="L2284" s="18">
        <v>60</v>
      </c>
      <c r="M2284" s="20">
        <v>5410</v>
      </c>
      <c r="N2284" s="12">
        <v>323348</v>
      </c>
    </row>
    <row r="2285" spans="1:14" s="12" customFormat="1" ht="16.5">
      <c r="A2285" s="12">
        <v>1003459</v>
      </c>
      <c r="B2285" s="12">
        <v>1003401</v>
      </c>
      <c r="C2285" s="12" t="s">
        <v>42</v>
      </c>
      <c r="D2285" s="12">
        <v>59</v>
      </c>
      <c r="E2285" s="12">
        <v>120</v>
      </c>
      <c r="F2285" s="12">
        <v>4</v>
      </c>
      <c r="G2285" s="19">
        <v>723</v>
      </c>
      <c r="H2285" s="19">
        <v>732</v>
      </c>
      <c r="I2285" s="19">
        <v>621</v>
      </c>
      <c r="J2285" s="19">
        <v>633</v>
      </c>
      <c r="K2285" s="18">
        <v>2</v>
      </c>
      <c r="L2285" s="18">
        <v>60</v>
      </c>
      <c r="M2285" s="20">
        <v>5610</v>
      </c>
      <c r="N2285" s="12">
        <v>353732</v>
      </c>
    </row>
    <row r="2286" spans="1:14" s="12" customFormat="1" ht="16.5">
      <c r="A2286" s="12">
        <v>1003460</v>
      </c>
      <c r="B2286" s="12">
        <v>1003401</v>
      </c>
      <c r="C2286" s="12" t="s">
        <v>42</v>
      </c>
      <c r="D2286" s="12">
        <v>60</v>
      </c>
      <c r="E2286" s="12">
        <v>150</v>
      </c>
      <c r="F2286" s="12">
        <v>0</v>
      </c>
      <c r="G2286" s="19">
        <v>0</v>
      </c>
      <c r="H2286" s="19">
        <v>0</v>
      </c>
      <c r="I2286" s="19">
        <v>0</v>
      </c>
      <c r="J2286" s="19">
        <v>0</v>
      </c>
      <c r="K2286" s="18">
        <v>0</v>
      </c>
      <c r="L2286" s="18">
        <v>0</v>
      </c>
      <c r="M2286" s="20">
        <v>0</v>
      </c>
      <c r="N2286" s="12">
        <v>384116</v>
      </c>
    </row>
    <row r="2287" spans="1:14" s="12" customFormat="1" ht="16.5">
      <c r="A2287" s="12">
        <v>1004551</v>
      </c>
      <c r="B2287" s="12">
        <v>1004501</v>
      </c>
      <c r="C2287" s="12" t="s">
        <v>43</v>
      </c>
      <c r="D2287" s="12">
        <v>51</v>
      </c>
      <c r="E2287" s="12">
        <v>120</v>
      </c>
      <c r="F2287" s="12">
        <v>4</v>
      </c>
      <c r="G2287" s="19">
        <v>612</v>
      </c>
      <c r="H2287" s="19">
        <v>631</v>
      </c>
      <c r="I2287" s="19">
        <v>623</v>
      </c>
      <c r="J2287" s="19">
        <v>613</v>
      </c>
      <c r="K2287" s="18">
        <v>2</v>
      </c>
      <c r="L2287" s="18">
        <v>60</v>
      </c>
      <c r="M2287" s="20">
        <v>4010</v>
      </c>
      <c r="N2287" s="12">
        <v>169657</v>
      </c>
    </row>
    <row r="2288" spans="1:14" s="12" customFormat="1" ht="16.5">
      <c r="A2288" s="12">
        <v>1004552</v>
      </c>
      <c r="B2288" s="12">
        <v>1004501</v>
      </c>
      <c r="C2288" s="12" t="s">
        <v>43</v>
      </c>
      <c r="D2288" s="12">
        <v>52</v>
      </c>
      <c r="E2288" s="12">
        <v>120</v>
      </c>
      <c r="F2288" s="12">
        <v>4</v>
      </c>
      <c r="G2288" s="19">
        <v>611</v>
      </c>
      <c r="H2288" s="19">
        <v>633</v>
      </c>
      <c r="I2288" s="19">
        <v>622</v>
      </c>
      <c r="J2288" s="19">
        <v>612</v>
      </c>
      <c r="K2288" s="18">
        <v>2</v>
      </c>
      <c r="L2288" s="18">
        <v>60</v>
      </c>
      <c r="M2288" s="20">
        <v>4210</v>
      </c>
      <c r="N2288" s="12">
        <v>189314</v>
      </c>
    </row>
    <row r="2289" spans="1:14" s="12" customFormat="1" ht="16.5">
      <c r="A2289" s="12">
        <v>1004553</v>
      </c>
      <c r="B2289" s="12">
        <v>1004501</v>
      </c>
      <c r="C2289" s="12" t="s">
        <v>43</v>
      </c>
      <c r="D2289" s="12">
        <v>53</v>
      </c>
      <c r="E2289" s="12">
        <v>120</v>
      </c>
      <c r="F2289" s="12">
        <v>4</v>
      </c>
      <c r="G2289" s="19">
        <v>613</v>
      </c>
      <c r="H2289" s="19">
        <v>632</v>
      </c>
      <c r="I2289" s="19">
        <v>621</v>
      </c>
      <c r="J2289" s="19">
        <v>611</v>
      </c>
      <c r="K2289" s="18">
        <v>2</v>
      </c>
      <c r="L2289" s="18">
        <v>60</v>
      </c>
      <c r="M2289" s="20">
        <v>4410</v>
      </c>
      <c r="N2289" s="12">
        <v>208971</v>
      </c>
    </row>
    <row r="2290" spans="1:14" s="12" customFormat="1" ht="16.5">
      <c r="A2290" s="12">
        <v>1004554</v>
      </c>
      <c r="B2290" s="12">
        <v>1004501</v>
      </c>
      <c r="C2290" s="12" t="s">
        <v>43</v>
      </c>
      <c r="D2290" s="12">
        <v>54</v>
      </c>
      <c r="E2290" s="12">
        <v>120</v>
      </c>
      <c r="F2290" s="12">
        <v>4</v>
      </c>
      <c r="G2290" s="19">
        <v>612</v>
      </c>
      <c r="H2290" s="19">
        <v>621</v>
      </c>
      <c r="I2290" s="19">
        <v>623</v>
      </c>
      <c r="J2290" s="19">
        <v>613</v>
      </c>
      <c r="K2290" s="18">
        <v>2</v>
      </c>
      <c r="L2290" s="18">
        <v>60</v>
      </c>
      <c r="M2290" s="20">
        <v>4610</v>
      </c>
      <c r="N2290" s="12">
        <v>228628</v>
      </c>
    </row>
    <row r="2291" spans="1:14" s="12" customFormat="1" ht="16.5">
      <c r="A2291" s="12">
        <v>1004555</v>
      </c>
      <c r="B2291" s="12">
        <v>1004501</v>
      </c>
      <c r="C2291" s="12" t="s">
        <v>43</v>
      </c>
      <c r="D2291" s="12">
        <v>55</v>
      </c>
      <c r="E2291" s="12">
        <v>120</v>
      </c>
      <c r="F2291" s="12">
        <v>4</v>
      </c>
      <c r="G2291" s="19">
        <v>711</v>
      </c>
      <c r="H2291" s="19">
        <v>633</v>
      </c>
      <c r="I2291" s="19">
        <v>622</v>
      </c>
      <c r="J2291" s="19">
        <v>611</v>
      </c>
      <c r="K2291" s="18">
        <v>2</v>
      </c>
      <c r="L2291" s="18">
        <v>60</v>
      </c>
      <c r="M2291" s="20">
        <v>4810</v>
      </c>
      <c r="N2291" s="12">
        <v>248285</v>
      </c>
    </row>
    <row r="2292" spans="1:14" s="12" customFormat="1" ht="16.5">
      <c r="A2292" s="12">
        <v>1004556</v>
      </c>
      <c r="B2292" s="12">
        <v>1004501</v>
      </c>
      <c r="C2292" s="12" t="s">
        <v>43</v>
      </c>
      <c r="D2292" s="12">
        <v>56</v>
      </c>
      <c r="E2292" s="12">
        <v>120</v>
      </c>
      <c r="F2292" s="12">
        <v>4</v>
      </c>
      <c r="G2292" s="19">
        <v>713</v>
      </c>
      <c r="H2292" s="19">
        <v>622</v>
      </c>
      <c r="I2292" s="19">
        <v>621</v>
      </c>
      <c r="J2292" s="19">
        <v>613</v>
      </c>
      <c r="K2292" s="18">
        <v>2</v>
      </c>
      <c r="L2292" s="18">
        <v>60</v>
      </c>
      <c r="M2292" s="20">
        <v>5010</v>
      </c>
      <c r="N2292" s="12">
        <v>273306</v>
      </c>
    </row>
    <row r="2293" spans="1:14" s="12" customFormat="1" ht="16.5">
      <c r="A2293" s="12">
        <v>1004557</v>
      </c>
      <c r="B2293" s="12">
        <v>1004501</v>
      </c>
      <c r="C2293" s="12" t="s">
        <v>43</v>
      </c>
      <c r="D2293" s="12">
        <v>57</v>
      </c>
      <c r="E2293" s="12">
        <v>120</v>
      </c>
      <c r="F2293" s="12">
        <v>4</v>
      </c>
      <c r="G2293" s="19">
        <v>712</v>
      </c>
      <c r="H2293" s="19">
        <v>621</v>
      </c>
      <c r="I2293" s="19">
        <v>623</v>
      </c>
      <c r="J2293" s="19">
        <v>612</v>
      </c>
      <c r="K2293" s="18">
        <v>2</v>
      </c>
      <c r="L2293" s="18">
        <v>60</v>
      </c>
      <c r="M2293" s="20">
        <v>5210</v>
      </c>
      <c r="N2293" s="12">
        <v>298327</v>
      </c>
    </row>
    <row r="2294" spans="1:14" s="12" customFormat="1" ht="16.5">
      <c r="A2294" s="12">
        <v>1004558</v>
      </c>
      <c r="B2294" s="12">
        <v>1004501</v>
      </c>
      <c r="C2294" s="12" t="s">
        <v>43</v>
      </c>
      <c r="D2294" s="12">
        <v>58</v>
      </c>
      <c r="E2294" s="12">
        <v>120</v>
      </c>
      <c r="F2294" s="12">
        <v>4</v>
      </c>
      <c r="G2294" s="19">
        <v>711</v>
      </c>
      <c r="H2294" s="19">
        <v>733</v>
      </c>
      <c r="I2294" s="19">
        <v>622</v>
      </c>
      <c r="J2294" s="19">
        <v>611</v>
      </c>
      <c r="K2294" s="18">
        <v>2</v>
      </c>
      <c r="L2294" s="18">
        <v>60</v>
      </c>
      <c r="M2294" s="20">
        <v>5410</v>
      </c>
      <c r="N2294" s="12">
        <v>323348</v>
      </c>
    </row>
    <row r="2295" spans="1:14" s="12" customFormat="1" ht="16.5">
      <c r="A2295" s="12">
        <v>1004559</v>
      </c>
      <c r="B2295" s="12">
        <v>1004501</v>
      </c>
      <c r="C2295" s="12" t="s">
        <v>43</v>
      </c>
      <c r="D2295" s="12">
        <v>59</v>
      </c>
      <c r="E2295" s="12">
        <v>120</v>
      </c>
      <c r="F2295" s="12">
        <v>4</v>
      </c>
      <c r="G2295" s="19">
        <v>713</v>
      </c>
      <c r="H2295" s="19">
        <v>732</v>
      </c>
      <c r="I2295" s="19">
        <v>621</v>
      </c>
      <c r="J2295" s="19">
        <v>611</v>
      </c>
      <c r="K2295" s="18">
        <v>2</v>
      </c>
      <c r="L2295" s="18">
        <v>60</v>
      </c>
      <c r="M2295" s="20">
        <v>5610</v>
      </c>
      <c r="N2295" s="12">
        <v>353732</v>
      </c>
    </row>
    <row r="2296" spans="1:14" s="12" customFormat="1" ht="16.5">
      <c r="A2296" s="12">
        <v>1004560</v>
      </c>
      <c r="B2296" s="12">
        <v>1004501</v>
      </c>
      <c r="C2296" s="12" t="s">
        <v>43</v>
      </c>
      <c r="D2296" s="12">
        <v>60</v>
      </c>
      <c r="E2296" s="12">
        <v>150</v>
      </c>
      <c r="F2296" s="12">
        <v>0</v>
      </c>
      <c r="G2296" s="19">
        <v>0</v>
      </c>
      <c r="H2296" s="19">
        <v>0</v>
      </c>
      <c r="I2296" s="19">
        <v>0</v>
      </c>
      <c r="J2296" s="19">
        <v>0</v>
      </c>
      <c r="K2296" s="18">
        <v>0</v>
      </c>
      <c r="L2296" s="18">
        <v>0</v>
      </c>
      <c r="M2296" s="20">
        <v>0</v>
      </c>
      <c r="N2296" s="12">
        <v>384116</v>
      </c>
    </row>
    <row r="2297" spans="1:14" s="12" customFormat="1" ht="16.5">
      <c r="A2297" s="12">
        <v>1005651</v>
      </c>
      <c r="B2297" s="12">
        <v>1005601</v>
      </c>
      <c r="C2297" s="12" t="s">
        <v>44</v>
      </c>
      <c r="D2297" s="12">
        <v>51</v>
      </c>
      <c r="E2297" s="12">
        <v>120</v>
      </c>
      <c r="F2297" s="12">
        <v>4</v>
      </c>
      <c r="G2297" s="19">
        <v>612</v>
      </c>
      <c r="H2297" s="19">
        <v>631</v>
      </c>
      <c r="I2297" s="19">
        <v>623</v>
      </c>
      <c r="J2297" s="19">
        <v>632</v>
      </c>
      <c r="K2297" s="18">
        <v>2</v>
      </c>
      <c r="L2297" s="18">
        <v>60</v>
      </c>
      <c r="M2297" s="20">
        <v>4010</v>
      </c>
      <c r="N2297" s="12">
        <v>169657</v>
      </c>
    </row>
    <row r="2298" spans="1:14" s="12" customFormat="1" ht="16.5">
      <c r="A2298" s="12">
        <v>1005652</v>
      </c>
      <c r="B2298" s="12">
        <v>1005601</v>
      </c>
      <c r="C2298" s="12" t="s">
        <v>44</v>
      </c>
      <c r="D2298" s="12">
        <v>52</v>
      </c>
      <c r="E2298" s="12">
        <v>120</v>
      </c>
      <c r="F2298" s="12">
        <v>4</v>
      </c>
      <c r="G2298" s="19">
        <v>611</v>
      </c>
      <c r="H2298" s="19">
        <v>633</v>
      </c>
      <c r="I2298" s="19">
        <v>622</v>
      </c>
      <c r="J2298" s="19">
        <v>631</v>
      </c>
      <c r="K2298" s="18">
        <v>2</v>
      </c>
      <c r="L2298" s="18">
        <v>60</v>
      </c>
      <c r="M2298" s="20">
        <v>4210</v>
      </c>
      <c r="N2298" s="12">
        <v>189314</v>
      </c>
    </row>
    <row r="2299" spans="1:14" s="12" customFormat="1" ht="16.5">
      <c r="A2299" s="12">
        <v>1005653</v>
      </c>
      <c r="B2299" s="12">
        <v>1005601</v>
      </c>
      <c r="C2299" s="12" t="s">
        <v>44</v>
      </c>
      <c r="D2299" s="12">
        <v>53</v>
      </c>
      <c r="E2299" s="12">
        <v>120</v>
      </c>
      <c r="F2299" s="12">
        <v>4</v>
      </c>
      <c r="G2299" s="19">
        <v>613</v>
      </c>
      <c r="H2299" s="19">
        <v>632</v>
      </c>
      <c r="I2299" s="19">
        <v>621</v>
      </c>
      <c r="J2299" s="19">
        <v>633</v>
      </c>
      <c r="K2299" s="18">
        <v>2</v>
      </c>
      <c r="L2299" s="18">
        <v>60</v>
      </c>
      <c r="M2299" s="20">
        <v>4410</v>
      </c>
      <c r="N2299" s="12">
        <v>208971</v>
      </c>
    </row>
    <row r="2300" spans="1:14" s="12" customFormat="1" ht="16.5">
      <c r="A2300" s="12">
        <v>1005654</v>
      </c>
      <c r="B2300" s="12">
        <v>1005601</v>
      </c>
      <c r="C2300" s="12" t="s">
        <v>44</v>
      </c>
      <c r="D2300" s="12">
        <v>54</v>
      </c>
      <c r="E2300" s="12">
        <v>120</v>
      </c>
      <c r="F2300" s="12">
        <v>4</v>
      </c>
      <c r="G2300" s="19">
        <v>612</v>
      </c>
      <c r="H2300" s="19">
        <v>631</v>
      </c>
      <c r="I2300" s="19">
        <v>623</v>
      </c>
      <c r="J2300" s="19">
        <v>632</v>
      </c>
      <c r="K2300" s="18">
        <v>2</v>
      </c>
      <c r="L2300" s="18">
        <v>60</v>
      </c>
      <c r="M2300" s="20">
        <v>4610</v>
      </c>
      <c r="N2300" s="12">
        <v>228628</v>
      </c>
    </row>
    <row r="2301" spans="1:14" s="12" customFormat="1" ht="16.5">
      <c r="A2301" s="12">
        <v>1005655</v>
      </c>
      <c r="B2301" s="12">
        <v>1005601</v>
      </c>
      <c r="C2301" s="12" t="s">
        <v>44</v>
      </c>
      <c r="D2301" s="12">
        <v>55</v>
      </c>
      <c r="E2301" s="12">
        <v>120</v>
      </c>
      <c r="F2301" s="12">
        <v>4</v>
      </c>
      <c r="G2301" s="19">
        <v>711</v>
      </c>
      <c r="H2301" s="19">
        <v>633</v>
      </c>
      <c r="I2301" s="19">
        <v>622</v>
      </c>
      <c r="J2301" s="19">
        <v>631</v>
      </c>
      <c r="K2301" s="18">
        <v>2</v>
      </c>
      <c r="L2301" s="18">
        <v>60</v>
      </c>
      <c r="M2301" s="20">
        <v>4810</v>
      </c>
      <c r="N2301" s="12">
        <v>248285</v>
      </c>
    </row>
    <row r="2302" spans="1:14" s="12" customFormat="1" ht="16.5">
      <c r="A2302" s="12">
        <v>1005656</v>
      </c>
      <c r="B2302" s="12">
        <v>1005601</v>
      </c>
      <c r="C2302" s="12" t="s">
        <v>44</v>
      </c>
      <c r="D2302" s="12">
        <v>56</v>
      </c>
      <c r="E2302" s="12">
        <v>120</v>
      </c>
      <c r="F2302" s="12">
        <v>4</v>
      </c>
      <c r="G2302" s="19">
        <v>713</v>
      </c>
      <c r="H2302" s="19">
        <v>632</v>
      </c>
      <c r="I2302" s="19">
        <v>621</v>
      </c>
      <c r="J2302" s="19">
        <v>633</v>
      </c>
      <c r="K2302" s="18">
        <v>2</v>
      </c>
      <c r="L2302" s="18">
        <v>60</v>
      </c>
      <c r="M2302" s="20">
        <v>5010</v>
      </c>
      <c r="N2302" s="12">
        <v>273306</v>
      </c>
    </row>
    <row r="2303" spans="1:14" s="12" customFormat="1" ht="16.5">
      <c r="A2303" s="12">
        <v>1005657</v>
      </c>
      <c r="B2303" s="12">
        <v>1005601</v>
      </c>
      <c r="C2303" s="12" t="s">
        <v>44</v>
      </c>
      <c r="D2303" s="12">
        <v>57</v>
      </c>
      <c r="E2303" s="12">
        <v>120</v>
      </c>
      <c r="F2303" s="12">
        <v>4</v>
      </c>
      <c r="G2303" s="19">
        <v>712</v>
      </c>
      <c r="H2303" s="19">
        <v>631</v>
      </c>
      <c r="I2303" s="19">
        <v>623</v>
      </c>
      <c r="J2303" s="19">
        <v>632</v>
      </c>
      <c r="K2303" s="18">
        <v>2</v>
      </c>
      <c r="L2303" s="18">
        <v>60</v>
      </c>
      <c r="M2303" s="20">
        <v>5210</v>
      </c>
      <c r="N2303" s="12">
        <v>298327</v>
      </c>
    </row>
    <row r="2304" spans="1:14" s="12" customFormat="1" ht="16.5">
      <c r="A2304" s="12">
        <v>1005658</v>
      </c>
      <c r="B2304" s="12">
        <v>1005601</v>
      </c>
      <c r="C2304" s="12" t="s">
        <v>44</v>
      </c>
      <c r="D2304" s="12">
        <v>58</v>
      </c>
      <c r="E2304" s="12">
        <v>120</v>
      </c>
      <c r="F2304" s="12">
        <v>4</v>
      </c>
      <c r="G2304" s="19">
        <v>711</v>
      </c>
      <c r="H2304" s="19">
        <v>733</v>
      </c>
      <c r="I2304" s="19">
        <v>622</v>
      </c>
      <c r="J2304" s="19">
        <v>631</v>
      </c>
      <c r="K2304" s="18">
        <v>2</v>
      </c>
      <c r="L2304" s="18">
        <v>60</v>
      </c>
      <c r="M2304" s="20">
        <v>5410</v>
      </c>
      <c r="N2304" s="12">
        <v>323348</v>
      </c>
    </row>
    <row r="2305" spans="1:14" s="12" customFormat="1" ht="16.5">
      <c r="A2305" s="12">
        <v>1005659</v>
      </c>
      <c r="B2305" s="12">
        <v>1005601</v>
      </c>
      <c r="C2305" s="12" t="s">
        <v>44</v>
      </c>
      <c r="D2305" s="12">
        <v>59</v>
      </c>
      <c r="E2305" s="12">
        <v>120</v>
      </c>
      <c r="F2305" s="12">
        <v>4</v>
      </c>
      <c r="G2305" s="19">
        <v>713</v>
      </c>
      <c r="H2305" s="19">
        <v>722</v>
      </c>
      <c r="I2305" s="19">
        <v>621</v>
      </c>
      <c r="J2305" s="19">
        <v>633</v>
      </c>
      <c r="K2305" s="18">
        <v>2</v>
      </c>
      <c r="L2305" s="18">
        <v>60</v>
      </c>
      <c r="M2305" s="20">
        <v>5610</v>
      </c>
      <c r="N2305" s="12">
        <v>353732</v>
      </c>
    </row>
    <row r="2306" spans="1:14" s="12" customFormat="1" ht="16.5">
      <c r="A2306" s="12">
        <v>1005660</v>
      </c>
      <c r="B2306" s="12">
        <v>1005601</v>
      </c>
      <c r="C2306" s="12" t="s">
        <v>44</v>
      </c>
      <c r="D2306" s="12">
        <v>60</v>
      </c>
      <c r="E2306" s="12">
        <v>150</v>
      </c>
      <c r="F2306" s="12">
        <v>0</v>
      </c>
      <c r="G2306" s="19">
        <v>0</v>
      </c>
      <c r="H2306" s="19">
        <v>0</v>
      </c>
      <c r="I2306" s="19">
        <v>0</v>
      </c>
      <c r="J2306" s="19">
        <v>0</v>
      </c>
      <c r="K2306" s="18">
        <v>0</v>
      </c>
      <c r="L2306" s="18">
        <v>0</v>
      </c>
      <c r="M2306" s="20">
        <v>0</v>
      </c>
      <c r="N2306" s="12">
        <v>384116</v>
      </c>
    </row>
    <row r="2307" spans="1:14" s="12" customFormat="1" ht="16.5">
      <c r="A2307" s="12">
        <v>1006751</v>
      </c>
      <c r="B2307" s="12">
        <v>1006701</v>
      </c>
      <c r="C2307" s="12" t="s">
        <v>45</v>
      </c>
      <c r="D2307" s="12">
        <v>51</v>
      </c>
      <c r="E2307" s="12">
        <v>120</v>
      </c>
      <c r="F2307" s="12">
        <v>4</v>
      </c>
      <c r="G2307" s="19">
        <v>613</v>
      </c>
      <c r="H2307" s="19">
        <v>632</v>
      </c>
      <c r="I2307" s="19">
        <v>621</v>
      </c>
      <c r="J2307" s="19">
        <v>633</v>
      </c>
      <c r="K2307" s="18">
        <v>2</v>
      </c>
      <c r="L2307" s="18">
        <v>60</v>
      </c>
      <c r="M2307" s="20">
        <v>4010</v>
      </c>
      <c r="N2307" s="12">
        <v>169657</v>
      </c>
    </row>
    <row r="2308" spans="1:14" s="12" customFormat="1" ht="16.5">
      <c r="A2308" s="12">
        <v>1006752</v>
      </c>
      <c r="B2308" s="12">
        <v>1006701</v>
      </c>
      <c r="C2308" s="12" t="s">
        <v>45</v>
      </c>
      <c r="D2308" s="12">
        <v>52</v>
      </c>
      <c r="E2308" s="12">
        <v>120</v>
      </c>
      <c r="F2308" s="12">
        <v>4</v>
      </c>
      <c r="G2308" s="19">
        <v>612</v>
      </c>
      <c r="H2308" s="19">
        <v>631</v>
      </c>
      <c r="I2308" s="19">
        <v>623</v>
      </c>
      <c r="J2308" s="19">
        <v>632</v>
      </c>
      <c r="K2308" s="18">
        <v>2</v>
      </c>
      <c r="L2308" s="18">
        <v>60</v>
      </c>
      <c r="M2308" s="20">
        <v>4210</v>
      </c>
      <c r="N2308" s="12">
        <v>189314</v>
      </c>
    </row>
    <row r="2309" spans="1:14" s="12" customFormat="1" ht="16.5">
      <c r="A2309" s="12">
        <v>1006753</v>
      </c>
      <c r="B2309" s="12">
        <v>1006701</v>
      </c>
      <c r="C2309" s="12" t="s">
        <v>45</v>
      </c>
      <c r="D2309" s="12">
        <v>53</v>
      </c>
      <c r="E2309" s="12">
        <v>120</v>
      </c>
      <c r="F2309" s="12">
        <v>4</v>
      </c>
      <c r="G2309" s="19">
        <v>611</v>
      </c>
      <c r="H2309" s="19">
        <v>633</v>
      </c>
      <c r="I2309" s="19">
        <v>622</v>
      </c>
      <c r="J2309" s="19">
        <v>631</v>
      </c>
      <c r="K2309" s="18">
        <v>2</v>
      </c>
      <c r="L2309" s="18">
        <v>60</v>
      </c>
      <c r="M2309" s="20">
        <v>4410</v>
      </c>
      <c r="N2309" s="12">
        <v>208971</v>
      </c>
    </row>
    <row r="2310" spans="1:14" s="12" customFormat="1" ht="16.5">
      <c r="A2310" s="12">
        <v>1006754</v>
      </c>
      <c r="B2310" s="12">
        <v>1006701</v>
      </c>
      <c r="C2310" s="12" t="s">
        <v>45</v>
      </c>
      <c r="D2310" s="12">
        <v>54</v>
      </c>
      <c r="E2310" s="12">
        <v>120</v>
      </c>
      <c r="F2310" s="12">
        <v>4</v>
      </c>
      <c r="G2310" s="19">
        <v>613</v>
      </c>
      <c r="H2310" s="19">
        <v>632</v>
      </c>
      <c r="I2310" s="19">
        <v>621</v>
      </c>
      <c r="J2310" s="19">
        <v>633</v>
      </c>
      <c r="K2310" s="18">
        <v>2</v>
      </c>
      <c r="L2310" s="18">
        <v>60</v>
      </c>
      <c r="M2310" s="20">
        <v>4610</v>
      </c>
      <c r="N2310" s="12">
        <v>228628</v>
      </c>
    </row>
    <row r="2311" spans="1:14" s="12" customFormat="1" ht="16.5">
      <c r="A2311" s="12">
        <v>1006755</v>
      </c>
      <c r="B2311" s="12">
        <v>1006701</v>
      </c>
      <c r="C2311" s="12" t="s">
        <v>45</v>
      </c>
      <c r="D2311" s="12">
        <v>55</v>
      </c>
      <c r="E2311" s="12">
        <v>120</v>
      </c>
      <c r="F2311" s="12">
        <v>4</v>
      </c>
      <c r="G2311" s="19">
        <v>712</v>
      </c>
      <c r="H2311" s="19">
        <v>631</v>
      </c>
      <c r="I2311" s="19">
        <v>623</v>
      </c>
      <c r="J2311" s="19">
        <v>632</v>
      </c>
      <c r="K2311" s="18">
        <v>2</v>
      </c>
      <c r="L2311" s="18">
        <v>60</v>
      </c>
      <c r="M2311" s="20">
        <v>4810</v>
      </c>
      <c r="N2311" s="12">
        <v>248285</v>
      </c>
    </row>
    <row r="2312" spans="1:14" s="12" customFormat="1" ht="16.5">
      <c r="A2312" s="12">
        <v>1006756</v>
      </c>
      <c r="B2312" s="12">
        <v>1006701</v>
      </c>
      <c r="C2312" s="12" t="s">
        <v>45</v>
      </c>
      <c r="D2312" s="12">
        <v>56</v>
      </c>
      <c r="E2312" s="12">
        <v>120</v>
      </c>
      <c r="F2312" s="12">
        <v>4</v>
      </c>
      <c r="G2312" s="19">
        <v>721</v>
      </c>
      <c r="H2312" s="19">
        <v>633</v>
      </c>
      <c r="I2312" s="19">
        <v>622</v>
      </c>
      <c r="J2312" s="19">
        <v>631</v>
      </c>
      <c r="K2312" s="18">
        <v>2</v>
      </c>
      <c r="L2312" s="18">
        <v>60</v>
      </c>
      <c r="M2312" s="20">
        <v>5010</v>
      </c>
      <c r="N2312" s="12">
        <v>273306</v>
      </c>
    </row>
    <row r="2313" spans="1:14" s="12" customFormat="1" ht="16.5">
      <c r="A2313" s="12">
        <v>1006757</v>
      </c>
      <c r="B2313" s="12">
        <v>1006701</v>
      </c>
      <c r="C2313" s="12" t="s">
        <v>45</v>
      </c>
      <c r="D2313" s="12">
        <v>57</v>
      </c>
      <c r="E2313" s="12">
        <v>120</v>
      </c>
      <c r="F2313" s="12">
        <v>4</v>
      </c>
      <c r="G2313" s="19">
        <v>723</v>
      </c>
      <c r="H2313" s="19">
        <v>632</v>
      </c>
      <c r="I2313" s="19">
        <v>621</v>
      </c>
      <c r="J2313" s="19">
        <v>633</v>
      </c>
      <c r="K2313" s="18">
        <v>2</v>
      </c>
      <c r="L2313" s="18">
        <v>60</v>
      </c>
      <c r="M2313" s="20">
        <v>5210</v>
      </c>
      <c r="N2313" s="12">
        <v>298327</v>
      </c>
    </row>
    <row r="2314" spans="1:14" s="12" customFormat="1" ht="16.5">
      <c r="A2314" s="12">
        <v>1006758</v>
      </c>
      <c r="B2314" s="12">
        <v>1006701</v>
      </c>
      <c r="C2314" s="12" t="s">
        <v>45</v>
      </c>
      <c r="D2314" s="12">
        <v>58</v>
      </c>
      <c r="E2314" s="12">
        <v>120</v>
      </c>
      <c r="F2314" s="12">
        <v>4</v>
      </c>
      <c r="G2314" s="19">
        <v>712</v>
      </c>
      <c r="H2314" s="19">
        <v>731</v>
      </c>
      <c r="I2314" s="19">
        <v>623</v>
      </c>
      <c r="J2314" s="19">
        <v>632</v>
      </c>
      <c r="K2314" s="18">
        <v>2</v>
      </c>
      <c r="L2314" s="18">
        <v>60</v>
      </c>
      <c r="M2314" s="20">
        <v>5410</v>
      </c>
      <c r="N2314" s="12">
        <v>323348</v>
      </c>
    </row>
    <row r="2315" spans="1:14" s="12" customFormat="1" ht="16.5">
      <c r="A2315" s="12">
        <v>1006759</v>
      </c>
      <c r="B2315" s="12">
        <v>1006701</v>
      </c>
      <c r="C2315" s="12" t="s">
        <v>45</v>
      </c>
      <c r="D2315" s="12">
        <v>59</v>
      </c>
      <c r="E2315" s="12">
        <v>120</v>
      </c>
      <c r="F2315" s="12">
        <v>4</v>
      </c>
      <c r="G2315" s="19">
        <v>711</v>
      </c>
      <c r="H2315" s="19">
        <v>723</v>
      </c>
      <c r="I2315" s="19">
        <v>622</v>
      </c>
      <c r="J2315" s="19">
        <v>631</v>
      </c>
      <c r="K2315" s="18">
        <v>2</v>
      </c>
      <c r="L2315" s="18">
        <v>60</v>
      </c>
      <c r="M2315" s="20">
        <v>5610</v>
      </c>
      <c r="N2315" s="12">
        <v>353732</v>
      </c>
    </row>
    <row r="2316" spans="1:14" s="12" customFormat="1" ht="16.5">
      <c r="A2316" s="12">
        <v>1006760</v>
      </c>
      <c r="B2316" s="12">
        <v>1006701</v>
      </c>
      <c r="C2316" s="12" t="s">
        <v>45</v>
      </c>
      <c r="D2316" s="12">
        <v>60</v>
      </c>
      <c r="E2316" s="12">
        <v>150</v>
      </c>
      <c r="F2316" s="12">
        <v>0</v>
      </c>
      <c r="G2316" s="19">
        <v>0</v>
      </c>
      <c r="H2316" s="19">
        <v>0</v>
      </c>
      <c r="I2316" s="19">
        <v>0</v>
      </c>
      <c r="J2316" s="19">
        <v>0</v>
      </c>
      <c r="K2316" s="18">
        <v>0</v>
      </c>
      <c r="L2316" s="18">
        <v>0</v>
      </c>
      <c r="M2316" s="20">
        <v>0</v>
      </c>
      <c r="N2316" s="12">
        <v>384116</v>
      </c>
    </row>
    <row r="2317" spans="1:14" s="12" customFormat="1" ht="16.5">
      <c r="A2317" s="12">
        <v>1008951</v>
      </c>
      <c r="B2317" s="12">
        <v>1008901</v>
      </c>
      <c r="C2317" s="12" t="s">
        <v>46</v>
      </c>
      <c r="D2317" s="12">
        <v>51</v>
      </c>
      <c r="E2317" s="12">
        <v>120</v>
      </c>
      <c r="F2317" s="12">
        <v>4</v>
      </c>
      <c r="G2317" s="19">
        <v>613</v>
      </c>
      <c r="H2317" s="19">
        <v>622</v>
      </c>
      <c r="I2317" s="19">
        <v>621</v>
      </c>
      <c r="J2317" s="19">
        <v>611</v>
      </c>
      <c r="K2317" s="18">
        <v>2</v>
      </c>
      <c r="L2317" s="18">
        <v>60</v>
      </c>
      <c r="M2317" s="20">
        <v>4010</v>
      </c>
      <c r="N2317" s="12">
        <v>169657</v>
      </c>
    </row>
    <row r="2318" spans="1:14" s="12" customFormat="1" ht="16.5">
      <c r="A2318" s="12">
        <v>1008952</v>
      </c>
      <c r="B2318" s="12">
        <v>1008901</v>
      </c>
      <c r="C2318" s="12" t="s">
        <v>46</v>
      </c>
      <c r="D2318" s="12">
        <v>52</v>
      </c>
      <c r="E2318" s="12">
        <v>120</v>
      </c>
      <c r="F2318" s="12">
        <v>4</v>
      </c>
      <c r="G2318" s="19">
        <v>612</v>
      </c>
      <c r="H2318" s="19">
        <v>631</v>
      </c>
      <c r="I2318" s="19">
        <v>623</v>
      </c>
      <c r="J2318" s="19">
        <v>613</v>
      </c>
      <c r="K2318" s="18">
        <v>2</v>
      </c>
      <c r="L2318" s="18">
        <v>60</v>
      </c>
      <c r="M2318" s="20">
        <v>4210</v>
      </c>
      <c r="N2318" s="12">
        <v>189314</v>
      </c>
    </row>
    <row r="2319" spans="1:14" s="12" customFormat="1" ht="16.5">
      <c r="A2319" s="12">
        <v>1008953</v>
      </c>
      <c r="B2319" s="12">
        <v>1008901</v>
      </c>
      <c r="C2319" s="12" t="s">
        <v>46</v>
      </c>
      <c r="D2319" s="12">
        <v>53</v>
      </c>
      <c r="E2319" s="12">
        <v>120</v>
      </c>
      <c r="F2319" s="12">
        <v>4</v>
      </c>
      <c r="G2319" s="19">
        <v>611</v>
      </c>
      <c r="H2319" s="19">
        <v>633</v>
      </c>
      <c r="I2319" s="19">
        <v>622</v>
      </c>
      <c r="J2319" s="19">
        <v>612</v>
      </c>
      <c r="K2319" s="18">
        <v>2</v>
      </c>
      <c r="L2319" s="18">
        <v>60</v>
      </c>
      <c r="M2319" s="20">
        <v>4410</v>
      </c>
      <c r="N2319" s="12">
        <v>208971</v>
      </c>
    </row>
    <row r="2320" spans="1:14" s="12" customFormat="1" ht="16.5">
      <c r="A2320" s="12">
        <v>1008954</v>
      </c>
      <c r="B2320" s="12">
        <v>1008901</v>
      </c>
      <c r="C2320" s="12" t="s">
        <v>46</v>
      </c>
      <c r="D2320" s="12">
        <v>54</v>
      </c>
      <c r="E2320" s="12">
        <v>120</v>
      </c>
      <c r="F2320" s="12">
        <v>4</v>
      </c>
      <c r="G2320" s="19">
        <v>613</v>
      </c>
      <c r="H2320" s="19">
        <v>632</v>
      </c>
      <c r="I2320" s="19">
        <v>621</v>
      </c>
      <c r="J2320" s="19">
        <v>611</v>
      </c>
      <c r="K2320" s="18">
        <v>2</v>
      </c>
      <c r="L2320" s="18">
        <v>60</v>
      </c>
      <c r="M2320" s="20">
        <v>4610</v>
      </c>
      <c r="N2320" s="12">
        <v>228628</v>
      </c>
    </row>
    <row r="2321" spans="1:14" s="12" customFormat="1" ht="16.5">
      <c r="A2321" s="12">
        <v>1008955</v>
      </c>
      <c r="B2321" s="12">
        <v>1008901</v>
      </c>
      <c r="C2321" s="12" t="s">
        <v>46</v>
      </c>
      <c r="D2321" s="12">
        <v>55</v>
      </c>
      <c r="E2321" s="12">
        <v>120</v>
      </c>
      <c r="F2321" s="12">
        <v>4</v>
      </c>
      <c r="G2321" s="19">
        <v>712</v>
      </c>
      <c r="H2321" s="19">
        <v>631</v>
      </c>
      <c r="I2321" s="19">
        <v>623</v>
      </c>
      <c r="J2321" s="19">
        <v>612</v>
      </c>
      <c r="K2321" s="18">
        <v>2</v>
      </c>
      <c r="L2321" s="18">
        <v>60</v>
      </c>
      <c r="M2321" s="20">
        <v>4810</v>
      </c>
      <c r="N2321" s="12">
        <v>248285</v>
      </c>
    </row>
    <row r="2322" spans="1:14" s="12" customFormat="1" ht="16.5">
      <c r="A2322" s="12">
        <v>1008956</v>
      </c>
      <c r="B2322" s="12">
        <v>1008901</v>
      </c>
      <c r="C2322" s="12" t="s">
        <v>46</v>
      </c>
      <c r="D2322" s="12">
        <v>56</v>
      </c>
      <c r="E2322" s="12">
        <v>120</v>
      </c>
      <c r="F2322" s="12">
        <v>4</v>
      </c>
      <c r="G2322" s="19">
        <v>711</v>
      </c>
      <c r="H2322" s="19">
        <v>633</v>
      </c>
      <c r="I2322" s="19">
        <v>622</v>
      </c>
      <c r="J2322" s="19">
        <v>611</v>
      </c>
      <c r="K2322" s="18">
        <v>2</v>
      </c>
      <c r="L2322" s="18">
        <v>60</v>
      </c>
      <c r="M2322" s="20">
        <v>5010</v>
      </c>
      <c r="N2322" s="12">
        <v>273306</v>
      </c>
    </row>
    <row r="2323" spans="1:14" s="12" customFormat="1" ht="16.5">
      <c r="A2323" s="12">
        <v>1008957</v>
      </c>
      <c r="B2323" s="12">
        <v>1008901</v>
      </c>
      <c r="C2323" s="12" t="s">
        <v>46</v>
      </c>
      <c r="D2323" s="12">
        <v>57</v>
      </c>
      <c r="E2323" s="12">
        <v>120</v>
      </c>
      <c r="F2323" s="12">
        <v>4</v>
      </c>
      <c r="G2323" s="19">
        <v>713</v>
      </c>
      <c r="H2323" s="19">
        <v>622</v>
      </c>
      <c r="I2323" s="19">
        <v>621</v>
      </c>
      <c r="J2323" s="19">
        <v>613</v>
      </c>
      <c r="K2323" s="18">
        <v>2</v>
      </c>
      <c r="L2323" s="18">
        <v>60</v>
      </c>
      <c r="M2323" s="20">
        <v>5210</v>
      </c>
      <c r="N2323" s="12">
        <v>298327</v>
      </c>
    </row>
    <row r="2324" spans="1:14" s="12" customFormat="1" ht="16.5">
      <c r="A2324" s="12">
        <v>1008958</v>
      </c>
      <c r="B2324" s="12">
        <v>1008901</v>
      </c>
      <c r="C2324" s="12" t="s">
        <v>46</v>
      </c>
      <c r="D2324" s="12">
        <v>58</v>
      </c>
      <c r="E2324" s="12">
        <v>120</v>
      </c>
      <c r="F2324" s="12">
        <v>4</v>
      </c>
      <c r="G2324" s="19">
        <v>712</v>
      </c>
      <c r="H2324" s="19">
        <v>721</v>
      </c>
      <c r="I2324" s="19">
        <v>623</v>
      </c>
      <c r="J2324" s="19">
        <v>612</v>
      </c>
      <c r="K2324" s="18">
        <v>2</v>
      </c>
      <c r="L2324" s="18">
        <v>60</v>
      </c>
      <c r="M2324" s="20">
        <v>5410</v>
      </c>
      <c r="N2324" s="12">
        <v>323348</v>
      </c>
    </row>
    <row r="2325" spans="1:14" s="12" customFormat="1" ht="16.5">
      <c r="A2325" s="12">
        <v>1008959</v>
      </c>
      <c r="B2325" s="12">
        <v>1008901</v>
      </c>
      <c r="C2325" s="12" t="s">
        <v>46</v>
      </c>
      <c r="D2325" s="12">
        <v>59</v>
      </c>
      <c r="E2325" s="12">
        <v>120</v>
      </c>
      <c r="F2325" s="12">
        <v>4</v>
      </c>
      <c r="G2325" s="19">
        <v>721</v>
      </c>
      <c r="H2325" s="19">
        <v>733</v>
      </c>
      <c r="I2325" s="19">
        <v>622</v>
      </c>
      <c r="J2325" s="19">
        <v>611</v>
      </c>
      <c r="K2325" s="18">
        <v>2</v>
      </c>
      <c r="L2325" s="18">
        <v>60</v>
      </c>
      <c r="M2325" s="20">
        <v>5610</v>
      </c>
      <c r="N2325" s="12">
        <v>353732</v>
      </c>
    </row>
    <row r="2326" spans="1:14" s="12" customFormat="1" ht="16.5">
      <c r="A2326" s="12">
        <v>1008960</v>
      </c>
      <c r="B2326" s="12">
        <v>1008901</v>
      </c>
      <c r="C2326" s="12" t="s">
        <v>46</v>
      </c>
      <c r="D2326" s="12">
        <v>60</v>
      </c>
      <c r="E2326" s="12">
        <v>150</v>
      </c>
      <c r="F2326" s="12">
        <v>0</v>
      </c>
      <c r="G2326" s="19">
        <v>0</v>
      </c>
      <c r="H2326" s="19">
        <v>0</v>
      </c>
      <c r="I2326" s="19">
        <v>0</v>
      </c>
      <c r="J2326" s="19">
        <v>0</v>
      </c>
      <c r="K2326" s="18">
        <v>0</v>
      </c>
      <c r="L2326" s="18">
        <v>0</v>
      </c>
      <c r="M2326" s="20">
        <v>0</v>
      </c>
      <c r="N2326" s="12">
        <v>384116</v>
      </c>
    </row>
    <row r="2327" spans="1:14" s="12" customFormat="1" ht="16.5">
      <c r="A2327" s="12">
        <v>1011151</v>
      </c>
      <c r="B2327" s="12">
        <v>1011101</v>
      </c>
      <c r="C2327" s="12" t="s">
        <v>47</v>
      </c>
      <c r="D2327" s="12">
        <v>51</v>
      </c>
      <c r="E2327" s="12">
        <v>120</v>
      </c>
      <c r="F2327" s="12">
        <v>4</v>
      </c>
      <c r="G2327" s="19">
        <v>611</v>
      </c>
      <c r="H2327" s="19">
        <v>633</v>
      </c>
      <c r="I2327" s="19">
        <v>622</v>
      </c>
      <c r="J2327" s="19">
        <v>631</v>
      </c>
      <c r="K2327" s="18">
        <v>2</v>
      </c>
      <c r="L2327" s="18">
        <v>60</v>
      </c>
      <c r="M2327" s="20">
        <v>4010</v>
      </c>
      <c r="N2327" s="12">
        <v>169657</v>
      </c>
    </row>
    <row r="2328" spans="1:14" s="12" customFormat="1" ht="16.5">
      <c r="A2328" s="12">
        <v>1011152</v>
      </c>
      <c r="B2328" s="12">
        <v>1011101</v>
      </c>
      <c r="C2328" s="12" t="s">
        <v>47</v>
      </c>
      <c r="D2328" s="12">
        <v>52</v>
      </c>
      <c r="E2328" s="12">
        <v>120</v>
      </c>
      <c r="F2328" s="12">
        <v>4</v>
      </c>
      <c r="G2328" s="19">
        <v>623</v>
      </c>
      <c r="H2328" s="19">
        <v>632</v>
      </c>
      <c r="I2328" s="19">
        <v>621</v>
      </c>
      <c r="J2328" s="19">
        <v>633</v>
      </c>
      <c r="K2328" s="18">
        <v>2</v>
      </c>
      <c r="L2328" s="18">
        <v>60</v>
      </c>
      <c r="M2328" s="20">
        <v>4210</v>
      </c>
      <c r="N2328" s="12">
        <v>189314</v>
      </c>
    </row>
    <row r="2329" spans="1:14" s="12" customFormat="1" ht="16.5">
      <c r="A2329" s="12">
        <v>1011153</v>
      </c>
      <c r="B2329" s="12">
        <v>1011101</v>
      </c>
      <c r="C2329" s="12" t="s">
        <v>47</v>
      </c>
      <c r="D2329" s="12">
        <v>53</v>
      </c>
      <c r="E2329" s="12">
        <v>120</v>
      </c>
      <c r="F2329" s="12">
        <v>4</v>
      </c>
      <c r="G2329" s="19">
        <v>622</v>
      </c>
      <c r="H2329" s="19">
        <v>631</v>
      </c>
      <c r="I2329" s="19">
        <v>623</v>
      </c>
      <c r="J2329" s="19">
        <v>632</v>
      </c>
      <c r="K2329" s="18">
        <v>2</v>
      </c>
      <c r="L2329" s="18">
        <v>60</v>
      </c>
      <c r="M2329" s="20">
        <v>4410</v>
      </c>
      <c r="N2329" s="12">
        <v>208971</v>
      </c>
    </row>
    <row r="2330" spans="1:14" s="12" customFormat="1" ht="16.5">
      <c r="A2330" s="12">
        <v>1011154</v>
      </c>
      <c r="B2330" s="12">
        <v>1011101</v>
      </c>
      <c r="C2330" s="12" t="s">
        <v>47</v>
      </c>
      <c r="D2330" s="12">
        <v>54</v>
      </c>
      <c r="E2330" s="12">
        <v>120</v>
      </c>
      <c r="F2330" s="12">
        <v>4</v>
      </c>
      <c r="G2330" s="19">
        <v>611</v>
      </c>
      <c r="H2330" s="19">
        <v>633</v>
      </c>
      <c r="I2330" s="19">
        <v>622</v>
      </c>
      <c r="J2330" s="19">
        <v>631</v>
      </c>
      <c r="K2330" s="18">
        <v>2</v>
      </c>
      <c r="L2330" s="18">
        <v>60</v>
      </c>
      <c r="M2330" s="20">
        <v>4610</v>
      </c>
      <c r="N2330" s="12">
        <v>228628</v>
      </c>
    </row>
    <row r="2331" spans="1:14" s="12" customFormat="1" ht="16.5">
      <c r="A2331" s="12">
        <v>1011155</v>
      </c>
      <c r="B2331" s="12">
        <v>1011101</v>
      </c>
      <c r="C2331" s="12" t="s">
        <v>47</v>
      </c>
      <c r="D2331" s="12">
        <v>55</v>
      </c>
      <c r="E2331" s="12">
        <v>120</v>
      </c>
      <c r="F2331" s="12">
        <v>4</v>
      </c>
      <c r="G2331" s="19">
        <v>713</v>
      </c>
      <c r="H2331" s="19">
        <v>632</v>
      </c>
      <c r="I2331" s="19">
        <v>621</v>
      </c>
      <c r="J2331" s="19">
        <v>633</v>
      </c>
      <c r="K2331" s="18">
        <v>2</v>
      </c>
      <c r="L2331" s="18">
        <v>60</v>
      </c>
      <c r="M2331" s="20">
        <v>4810</v>
      </c>
      <c r="N2331" s="12">
        <v>248285</v>
      </c>
    </row>
    <row r="2332" spans="1:14" s="12" customFormat="1" ht="16.5">
      <c r="A2332" s="12">
        <v>1011156</v>
      </c>
      <c r="B2332" s="12">
        <v>1011101</v>
      </c>
      <c r="C2332" s="12" t="s">
        <v>47</v>
      </c>
      <c r="D2332" s="12">
        <v>56</v>
      </c>
      <c r="E2332" s="12">
        <v>120</v>
      </c>
      <c r="F2332" s="12">
        <v>4</v>
      </c>
      <c r="G2332" s="19">
        <v>712</v>
      </c>
      <c r="H2332" s="19">
        <v>631</v>
      </c>
      <c r="I2332" s="19">
        <v>623</v>
      </c>
      <c r="J2332" s="19">
        <v>632</v>
      </c>
      <c r="K2332" s="18">
        <v>2</v>
      </c>
      <c r="L2332" s="18">
        <v>60</v>
      </c>
      <c r="M2332" s="20">
        <v>5010</v>
      </c>
      <c r="N2332" s="12">
        <v>273306</v>
      </c>
    </row>
    <row r="2333" spans="1:14" s="12" customFormat="1" ht="16.5">
      <c r="A2333" s="12">
        <v>1011157</v>
      </c>
      <c r="B2333" s="12">
        <v>1011101</v>
      </c>
      <c r="C2333" s="12" t="s">
        <v>47</v>
      </c>
      <c r="D2333" s="12">
        <v>57</v>
      </c>
      <c r="E2333" s="12">
        <v>120</v>
      </c>
      <c r="F2333" s="12">
        <v>4</v>
      </c>
      <c r="G2333" s="19">
        <v>711</v>
      </c>
      <c r="H2333" s="19">
        <v>623</v>
      </c>
      <c r="I2333" s="19">
        <v>622</v>
      </c>
      <c r="J2333" s="19">
        <v>631</v>
      </c>
      <c r="K2333" s="18">
        <v>2</v>
      </c>
      <c r="L2333" s="18">
        <v>60</v>
      </c>
      <c r="M2333" s="20">
        <v>5210</v>
      </c>
      <c r="N2333" s="12">
        <v>298327</v>
      </c>
    </row>
    <row r="2334" spans="1:14" s="12" customFormat="1" ht="16.5">
      <c r="A2334" s="12">
        <v>1011158</v>
      </c>
      <c r="B2334" s="12">
        <v>1011101</v>
      </c>
      <c r="C2334" s="12" t="s">
        <v>47</v>
      </c>
      <c r="D2334" s="12">
        <v>58</v>
      </c>
      <c r="E2334" s="12">
        <v>120</v>
      </c>
      <c r="F2334" s="12">
        <v>4</v>
      </c>
      <c r="G2334" s="19">
        <v>713</v>
      </c>
      <c r="H2334" s="19">
        <v>732</v>
      </c>
      <c r="I2334" s="19">
        <v>621</v>
      </c>
      <c r="J2334" s="19">
        <v>633</v>
      </c>
      <c r="K2334" s="18">
        <v>2</v>
      </c>
      <c r="L2334" s="18">
        <v>60</v>
      </c>
      <c r="M2334" s="20">
        <v>5410</v>
      </c>
      <c r="N2334" s="12">
        <v>323348</v>
      </c>
    </row>
    <row r="2335" spans="1:14" s="12" customFormat="1" ht="16.5">
      <c r="A2335" s="12">
        <v>1011159</v>
      </c>
      <c r="B2335" s="12">
        <v>1011101</v>
      </c>
      <c r="C2335" s="12" t="s">
        <v>47</v>
      </c>
      <c r="D2335" s="12">
        <v>59</v>
      </c>
      <c r="E2335" s="12">
        <v>120</v>
      </c>
      <c r="F2335" s="12">
        <v>4</v>
      </c>
      <c r="G2335" s="19">
        <v>712</v>
      </c>
      <c r="H2335" s="19">
        <v>731</v>
      </c>
      <c r="I2335" s="19">
        <v>623</v>
      </c>
      <c r="J2335" s="19">
        <v>632</v>
      </c>
      <c r="K2335" s="18">
        <v>2</v>
      </c>
      <c r="L2335" s="18">
        <v>60</v>
      </c>
      <c r="M2335" s="20">
        <v>5610</v>
      </c>
      <c r="N2335" s="12">
        <v>353732</v>
      </c>
    </row>
    <row r="2336" spans="1:14" s="12" customFormat="1" ht="16.5">
      <c r="A2336" s="12">
        <v>1011160</v>
      </c>
      <c r="B2336" s="12">
        <v>1011101</v>
      </c>
      <c r="C2336" s="12" t="s">
        <v>47</v>
      </c>
      <c r="D2336" s="12">
        <v>60</v>
      </c>
      <c r="E2336" s="12">
        <v>150</v>
      </c>
      <c r="F2336" s="12">
        <v>0</v>
      </c>
      <c r="G2336" s="19">
        <v>0</v>
      </c>
      <c r="H2336" s="19">
        <v>0</v>
      </c>
      <c r="I2336" s="19">
        <v>0</v>
      </c>
      <c r="J2336" s="19">
        <v>0</v>
      </c>
      <c r="K2336" s="18">
        <v>0</v>
      </c>
      <c r="L2336" s="18">
        <v>0</v>
      </c>
      <c r="M2336" s="20">
        <v>0</v>
      </c>
      <c r="N2336" s="12">
        <v>384116</v>
      </c>
    </row>
    <row r="2337" spans="1:14" s="12" customFormat="1" ht="16.5">
      <c r="A2337" s="12">
        <v>1012251</v>
      </c>
      <c r="B2337" s="12">
        <v>1012201</v>
      </c>
      <c r="C2337" s="12" t="s">
        <v>48</v>
      </c>
      <c r="D2337" s="12">
        <v>51</v>
      </c>
      <c r="E2337" s="12">
        <v>120</v>
      </c>
      <c r="F2337" s="12">
        <v>4</v>
      </c>
      <c r="G2337" s="19">
        <v>611</v>
      </c>
      <c r="H2337" s="19">
        <v>633</v>
      </c>
      <c r="I2337" s="19">
        <v>622</v>
      </c>
      <c r="J2337" s="19">
        <v>631</v>
      </c>
      <c r="K2337" s="18">
        <v>2</v>
      </c>
      <c r="L2337" s="18">
        <v>60</v>
      </c>
      <c r="M2337" s="20">
        <v>4010</v>
      </c>
      <c r="N2337" s="12">
        <v>169657</v>
      </c>
    </row>
    <row r="2338" spans="1:14" s="12" customFormat="1" ht="16.5">
      <c r="A2338" s="12">
        <v>1012252</v>
      </c>
      <c r="B2338" s="12">
        <v>1012201</v>
      </c>
      <c r="C2338" s="12" t="s">
        <v>48</v>
      </c>
      <c r="D2338" s="12">
        <v>52</v>
      </c>
      <c r="E2338" s="12">
        <v>120</v>
      </c>
      <c r="F2338" s="12">
        <v>4</v>
      </c>
      <c r="G2338" s="19">
        <v>613</v>
      </c>
      <c r="H2338" s="19">
        <v>632</v>
      </c>
      <c r="I2338" s="19">
        <v>621</v>
      </c>
      <c r="J2338" s="19">
        <v>633</v>
      </c>
      <c r="K2338" s="18">
        <v>2</v>
      </c>
      <c r="L2338" s="18">
        <v>60</v>
      </c>
      <c r="M2338" s="20">
        <v>4210</v>
      </c>
      <c r="N2338" s="12">
        <v>189314</v>
      </c>
    </row>
    <row r="2339" spans="1:14" s="12" customFormat="1" ht="16.5">
      <c r="A2339" s="12">
        <v>1012253</v>
      </c>
      <c r="B2339" s="12">
        <v>1012201</v>
      </c>
      <c r="C2339" s="12" t="s">
        <v>48</v>
      </c>
      <c r="D2339" s="12">
        <v>53</v>
      </c>
      <c r="E2339" s="12">
        <v>120</v>
      </c>
      <c r="F2339" s="12">
        <v>4</v>
      </c>
      <c r="G2339" s="19">
        <v>612</v>
      </c>
      <c r="H2339" s="19">
        <v>631</v>
      </c>
      <c r="I2339" s="19">
        <v>623</v>
      </c>
      <c r="J2339" s="19">
        <v>632</v>
      </c>
      <c r="K2339" s="18">
        <v>2</v>
      </c>
      <c r="L2339" s="18">
        <v>60</v>
      </c>
      <c r="M2339" s="20">
        <v>4410</v>
      </c>
      <c r="N2339" s="12">
        <v>208971</v>
      </c>
    </row>
    <row r="2340" spans="1:14" s="12" customFormat="1" ht="16.5">
      <c r="A2340" s="12">
        <v>1012254</v>
      </c>
      <c r="B2340" s="12">
        <v>1012201</v>
      </c>
      <c r="C2340" s="12" t="s">
        <v>48</v>
      </c>
      <c r="D2340" s="12">
        <v>54</v>
      </c>
      <c r="E2340" s="12">
        <v>120</v>
      </c>
      <c r="F2340" s="12">
        <v>4</v>
      </c>
      <c r="G2340" s="19">
        <v>611</v>
      </c>
      <c r="H2340" s="19">
        <v>633</v>
      </c>
      <c r="I2340" s="19">
        <v>622</v>
      </c>
      <c r="J2340" s="19">
        <v>631</v>
      </c>
      <c r="K2340" s="18">
        <v>2</v>
      </c>
      <c r="L2340" s="18">
        <v>60</v>
      </c>
      <c r="M2340" s="20">
        <v>4610</v>
      </c>
      <c r="N2340" s="12">
        <v>228628</v>
      </c>
    </row>
    <row r="2341" spans="1:14" s="12" customFormat="1" ht="16.5">
      <c r="A2341" s="12">
        <v>1012255</v>
      </c>
      <c r="B2341" s="12">
        <v>1012201</v>
      </c>
      <c r="C2341" s="12" t="s">
        <v>48</v>
      </c>
      <c r="D2341" s="12">
        <v>55</v>
      </c>
      <c r="E2341" s="12">
        <v>120</v>
      </c>
      <c r="F2341" s="12">
        <v>4</v>
      </c>
      <c r="G2341" s="19">
        <v>713</v>
      </c>
      <c r="H2341" s="19">
        <v>632</v>
      </c>
      <c r="I2341" s="19">
        <v>621</v>
      </c>
      <c r="J2341" s="19">
        <v>633</v>
      </c>
      <c r="K2341" s="18">
        <v>2</v>
      </c>
      <c r="L2341" s="18">
        <v>60</v>
      </c>
      <c r="M2341" s="20">
        <v>4810</v>
      </c>
      <c r="N2341" s="12">
        <v>248285</v>
      </c>
    </row>
    <row r="2342" spans="1:14" s="12" customFormat="1" ht="16.5">
      <c r="A2342" s="12">
        <v>1012256</v>
      </c>
      <c r="B2342" s="12">
        <v>1012201</v>
      </c>
      <c r="C2342" s="12" t="s">
        <v>48</v>
      </c>
      <c r="D2342" s="12">
        <v>56</v>
      </c>
      <c r="E2342" s="12">
        <v>120</v>
      </c>
      <c r="F2342" s="12">
        <v>4</v>
      </c>
      <c r="G2342" s="19">
        <v>722</v>
      </c>
      <c r="H2342" s="19">
        <v>631</v>
      </c>
      <c r="I2342" s="19">
        <v>623</v>
      </c>
      <c r="J2342" s="19">
        <v>632</v>
      </c>
      <c r="K2342" s="18">
        <v>2</v>
      </c>
      <c r="L2342" s="18">
        <v>60</v>
      </c>
      <c r="M2342" s="20">
        <v>5010</v>
      </c>
      <c r="N2342" s="12">
        <v>273306</v>
      </c>
    </row>
    <row r="2343" spans="1:14" s="12" customFormat="1" ht="16.5">
      <c r="A2343" s="12">
        <v>1012257</v>
      </c>
      <c r="B2343" s="12">
        <v>1012201</v>
      </c>
      <c r="C2343" s="12" t="s">
        <v>48</v>
      </c>
      <c r="D2343" s="12">
        <v>57</v>
      </c>
      <c r="E2343" s="12">
        <v>120</v>
      </c>
      <c r="F2343" s="12">
        <v>4</v>
      </c>
      <c r="G2343" s="19">
        <v>711</v>
      </c>
      <c r="H2343" s="19">
        <v>633</v>
      </c>
      <c r="I2343" s="19">
        <v>622</v>
      </c>
      <c r="J2343" s="19">
        <v>631</v>
      </c>
      <c r="K2343" s="18">
        <v>2</v>
      </c>
      <c r="L2343" s="18">
        <v>60</v>
      </c>
      <c r="M2343" s="20">
        <v>5210</v>
      </c>
      <c r="N2343" s="12">
        <v>298327</v>
      </c>
    </row>
    <row r="2344" spans="1:14" s="12" customFormat="1" ht="16.5">
      <c r="A2344" s="12">
        <v>1012258</v>
      </c>
      <c r="B2344" s="12">
        <v>1012201</v>
      </c>
      <c r="C2344" s="12" t="s">
        <v>48</v>
      </c>
      <c r="D2344" s="12">
        <v>58</v>
      </c>
      <c r="E2344" s="12">
        <v>120</v>
      </c>
      <c r="F2344" s="12">
        <v>4</v>
      </c>
      <c r="G2344" s="19">
        <v>713</v>
      </c>
      <c r="H2344" s="19">
        <v>732</v>
      </c>
      <c r="I2344" s="19">
        <v>621</v>
      </c>
      <c r="J2344" s="19">
        <v>633</v>
      </c>
      <c r="K2344" s="18">
        <v>2</v>
      </c>
      <c r="L2344" s="18">
        <v>60</v>
      </c>
      <c r="M2344" s="20">
        <v>5410</v>
      </c>
      <c r="N2344" s="12">
        <v>323348</v>
      </c>
    </row>
    <row r="2345" spans="1:14" s="12" customFormat="1" ht="16.5">
      <c r="A2345" s="12">
        <v>1012259</v>
      </c>
      <c r="B2345" s="12">
        <v>1012201</v>
      </c>
      <c r="C2345" s="12" t="s">
        <v>48</v>
      </c>
      <c r="D2345" s="12">
        <v>59</v>
      </c>
      <c r="E2345" s="12">
        <v>120</v>
      </c>
      <c r="F2345" s="12">
        <v>4</v>
      </c>
      <c r="G2345" s="19">
        <v>722</v>
      </c>
      <c r="H2345" s="19">
        <v>731</v>
      </c>
      <c r="I2345" s="19">
        <v>623</v>
      </c>
      <c r="J2345" s="19">
        <v>632</v>
      </c>
      <c r="K2345" s="18">
        <v>2</v>
      </c>
      <c r="L2345" s="18">
        <v>60</v>
      </c>
      <c r="M2345" s="20">
        <v>5610</v>
      </c>
      <c r="N2345" s="12">
        <v>353732</v>
      </c>
    </row>
    <row r="2346" spans="1:14" s="12" customFormat="1" ht="16.5">
      <c r="A2346" s="12">
        <v>1012260</v>
      </c>
      <c r="B2346" s="12">
        <v>1012201</v>
      </c>
      <c r="C2346" s="12" t="s">
        <v>48</v>
      </c>
      <c r="D2346" s="12">
        <v>60</v>
      </c>
      <c r="E2346" s="12">
        <v>150</v>
      </c>
      <c r="F2346" s="12">
        <v>0</v>
      </c>
      <c r="G2346" s="19">
        <v>0</v>
      </c>
      <c r="H2346" s="19">
        <v>0</v>
      </c>
      <c r="I2346" s="19">
        <v>0</v>
      </c>
      <c r="J2346" s="19">
        <v>0</v>
      </c>
      <c r="K2346" s="18">
        <v>0</v>
      </c>
      <c r="L2346" s="18">
        <v>0</v>
      </c>
      <c r="M2346" s="20">
        <v>0</v>
      </c>
      <c r="N2346" s="12">
        <v>384116</v>
      </c>
    </row>
    <row r="2347" spans="1:14" s="12" customFormat="1" ht="16.5">
      <c r="A2347" s="12">
        <v>1014451</v>
      </c>
      <c r="B2347" s="12">
        <v>1014401</v>
      </c>
      <c r="C2347" s="12" t="s">
        <v>49</v>
      </c>
      <c r="D2347" s="12">
        <v>51</v>
      </c>
      <c r="E2347" s="12">
        <v>120</v>
      </c>
      <c r="F2347" s="12">
        <v>4</v>
      </c>
      <c r="G2347" s="19">
        <v>612</v>
      </c>
      <c r="H2347" s="19">
        <v>631</v>
      </c>
      <c r="I2347" s="19">
        <v>623</v>
      </c>
      <c r="J2347" s="19">
        <v>613</v>
      </c>
      <c r="K2347" s="18">
        <v>2</v>
      </c>
      <c r="L2347" s="18">
        <v>60</v>
      </c>
      <c r="M2347" s="20">
        <v>4010</v>
      </c>
      <c r="N2347" s="12">
        <v>169657</v>
      </c>
    </row>
    <row r="2348" spans="1:14" s="12" customFormat="1" ht="16.5">
      <c r="A2348" s="12">
        <v>1014452</v>
      </c>
      <c r="B2348" s="12">
        <v>1014401</v>
      </c>
      <c r="C2348" s="12" t="s">
        <v>49</v>
      </c>
      <c r="D2348" s="12">
        <v>52</v>
      </c>
      <c r="E2348" s="12">
        <v>120</v>
      </c>
      <c r="F2348" s="12">
        <v>4</v>
      </c>
      <c r="G2348" s="19">
        <v>611</v>
      </c>
      <c r="H2348" s="19">
        <v>633</v>
      </c>
      <c r="I2348" s="19">
        <v>622</v>
      </c>
      <c r="J2348" s="19">
        <v>612</v>
      </c>
      <c r="K2348" s="18">
        <v>2</v>
      </c>
      <c r="L2348" s="18">
        <v>60</v>
      </c>
      <c r="M2348" s="20">
        <v>4210</v>
      </c>
      <c r="N2348" s="12">
        <v>189314</v>
      </c>
    </row>
    <row r="2349" spans="1:14" s="12" customFormat="1" ht="16.5">
      <c r="A2349" s="12">
        <v>1014453</v>
      </c>
      <c r="B2349" s="12">
        <v>1014401</v>
      </c>
      <c r="C2349" s="12" t="s">
        <v>49</v>
      </c>
      <c r="D2349" s="12">
        <v>53</v>
      </c>
      <c r="E2349" s="12">
        <v>120</v>
      </c>
      <c r="F2349" s="12">
        <v>4</v>
      </c>
      <c r="G2349" s="19">
        <v>613</v>
      </c>
      <c r="H2349" s="19">
        <v>632</v>
      </c>
      <c r="I2349" s="19">
        <v>621</v>
      </c>
      <c r="J2349" s="19">
        <v>611</v>
      </c>
      <c r="K2349" s="18">
        <v>2</v>
      </c>
      <c r="L2349" s="18">
        <v>60</v>
      </c>
      <c r="M2349" s="20">
        <v>4410</v>
      </c>
      <c r="N2349" s="12">
        <v>208971</v>
      </c>
    </row>
    <row r="2350" spans="1:14" s="12" customFormat="1" ht="16.5">
      <c r="A2350" s="12">
        <v>1014454</v>
      </c>
      <c r="B2350" s="12">
        <v>1014401</v>
      </c>
      <c r="C2350" s="12" t="s">
        <v>49</v>
      </c>
      <c r="D2350" s="12">
        <v>54</v>
      </c>
      <c r="E2350" s="12">
        <v>120</v>
      </c>
      <c r="F2350" s="12">
        <v>4</v>
      </c>
      <c r="G2350" s="19">
        <v>612</v>
      </c>
      <c r="H2350" s="19">
        <v>631</v>
      </c>
      <c r="I2350" s="19">
        <v>623</v>
      </c>
      <c r="J2350" s="19">
        <v>613</v>
      </c>
      <c r="K2350" s="18">
        <v>2</v>
      </c>
      <c r="L2350" s="18">
        <v>60</v>
      </c>
      <c r="M2350" s="20">
        <v>4610</v>
      </c>
      <c r="N2350" s="12">
        <v>228628</v>
      </c>
    </row>
    <row r="2351" spans="1:14" s="12" customFormat="1" ht="16.5">
      <c r="A2351" s="12">
        <v>1014455</v>
      </c>
      <c r="B2351" s="12">
        <v>1014401</v>
      </c>
      <c r="C2351" s="12" t="s">
        <v>49</v>
      </c>
      <c r="D2351" s="12">
        <v>55</v>
      </c>
      <c r="E2351" s="12">
        <v>120</v>
      </c>
      <c r="F2351" s="12">
        <v>4</v>
      </c>
      <c r="G2351" s="19">
        <v>711</v>
      </c>
      <c r="H2351" s="19">
        <v>623</v>
      </c>
      <c r="I2351" s="19">
        <v>622</v>
      </c>
      <c r="J2351" s="19">
        <v>611</v>
      </c>
      <c r="K2351" s="18">
        <v>2</v>
      </c>
      <c r="L2351" s="18">
        <v>60</v>
      </c>
      <c r="M2351" s="20">
        <v>4810</v>
      </c>
      <c r="N2351" s="12">
        <v>248285</v>
      </c>
    </row>
    <row r="2352" spans="1:14" s="12" customFormat="1" ht="16.5">
      <c r="A2352" s="12">
        <v>1014456</v>
      </c>
      <c r="B2352" s="12">
        <v>1014401</v>
      </c>
      <c r="C2352" s="12" t="s">
        <v>49</v>
      </c>
      <c r="D2352" s="12">
        <v>56</v>
      </c>
      <c r="E2352" s="12">
        <v>120</v>
      </c>
      <c r="F2352" s="12">
        <v>4</v>
      </c>
      <c r="G2352" s="19">
        <v>713</v>
      </c>
      <c r="H2352" s="19">
        <v>632</v>
      </c>
      <c r="I2352" s="19">
        <v>621</v>
      </c>
      <c r="J2352" s="19">
        <v>613</v>
      </c>
      <c r="K2352" s="18">
        <v>2</v>
      </c>
      <c r="L2352" s="18">
        <v>60</v>
      </c>
      <c r="M2352" s="20">
        <v>5010</v>
      </c>
      <c r="N2352" s="12">
        <v>273306</v>
      </c>
    </row>
    <row r="2353" spans="1:14" s="12" customFormat="1" ht="16.5">
      <c r="A2353" s="12">
        <v>1014457</v>
      </c>
      <c r="B2353" s="12">
        <v>1014401</v>
      </c>
      <c r="C2353" s="12" t="s">
        <v>49</v>
      </c>
      <c r="D2353" s="12">
        <v>57</v>
      </c>
      <c r="E2353" s="12">
        <v>120</v>
      </c>
      <c r="F2353" s="12">
        <v>4</v>
      </c>
      <c r="G2353" s="19">
        <v>712</v>
      </c>
      <c r="H2353" s="19">
        <v>631</v>
      </c>
      <c r="I2353" s="19">
        <v>623</v>
      </c>
      <c r="J2353" s="19">
        <v>612</v>
      </c>
      <c r="K2353" s="18">
        <v>2</v>
      </c>
      <c r="L2353" s="18">
        <v>60</v>
      </c>
      <c r="M2353" s="20">
        <v>5210</v>
      </c>
      <c r="N2353" s="12">
        <v>298327</v>
      </c>
    </row>
    <row r="2354" spans="1:14" s="12" customFormat="1" ht="16.5">
      <c r="A2354" s="12">
        <v>1014458</v>
      </c>
      <c r="B2354" s="12">
        <v>1014401</v>
      </c>
      <c r="C2354" s="12" t="s">
        <v>49</v>
      </c>
      <c r="D2354" s="12">
        <v>58</v>
      </c>
      <c r="E2354" s="12">
        <v>120</v>
      </c>
      <c r="F2354" s="12">
        <v>4</v>
      </c>
      <c r="G2354" s="19">
        <v>711</v>
      </c>
      <c r="H2354" s="19">
        <v>733</v>
      </c>
      <c r="I2354" s="19">
        <v>622</v>
      </c>
      <c r="J2354" s="19">
        <v>611</v>
      </c>
      <c r="K2354" s="18">
        <v>2</v>
      </c>
      <c r="L2354" s="18">
        <v>60</v>
      </c>
      <c r="M2354" s="20">
        <v>5410</v>
      </c>
      <c r="N2354" s="12">
        <v>323348</v>
      </c>
    </row>
    <row r="2355" spans="1:14" s="12" customFormat="1" ht="16.5">
      <c r="A2355" s="12">
        <v>1014459</v>
      </c>
      <c r="B2355" s="12">
        <v>1014401</v>
      </c>
      <c r="C2355" s="12" t="s">
        <v>49</v>
      </c>
      <c r="D2355" s="12">
        <v>59</v>
      </c>
      <c r="E2355" s="12">
        <v>120</v>
      </c>
      <c r="F2355" s="12">
        <v>4</v>
      </c>
      <c r="G2355" s="19">
        <v>713</v>
      </c>
      <c r="H2355" s="19">
        <v>732</v>
      </c>
      <c r="I2355" s="19">
        <v>621</v>
      </c>
      <c r="J2355" s="19">
        <v>611</v>
      </c>
      <c r="K2355" s="18">
        <v>2</v>
      </c>
      <c r="L2355" s="18">
        <v>60</v>
      </c>
      <c r="M2355" s="20">
        <v>5610</v>
      </c>
      <c r="N2355" s="12">
        <v>353732</v>
      </c>
    </row>
    <row r="2356" spans="1:14" s="12" customFormat="1" ht="16.5">
      <c r="A2356" s="12">
        <v>1014460</v>
      </c>
      <c r="B2356" s="12">
        <v>1014401</v>
      </c>
      <c r="C2356" s="12" t="s">
        <v>49</v>
      </c>
      <c r="D2356" s="12">
        <v>60</v>
      </c>
      <c r="E2356" s="12">
        <v>150</v>
      </c>
      <c r="F2356" s="12">
        <v>0</v>
      </c>
      <c r="G2356" s="19">
        <v>0</v>
      </c>
      <c r="H2356" s="19">
        <v>0</v>
      </c>
      <c r="I2356" s="19">
        <v>0</v>
      </c>
      <c r="J2356" s="19">
        <v>0</v>
      </c>
      <c r="K2356" s="18">
        <v>0</v>
      </c>
      <c r="L2356" s="18">
        <v>0</v>
      </c>
      <c r="M2356" s="20">
        <v>0</v>
      </c>
      <c r="N2356" s="12">
        <v>384116</v>
      </c>
    </row>
    <row r="2357" spans="1:14" s="12" customFormat="1" ht="16.5">
      <c r="A2357" s="12">
        <v>2000151</v>
      </c>
      <c r="B2357" s="12">
        <v>2000101</v>
      </c>
      <c r="C2357" s="12" t="s">
        <v>50</v>
      </c>
      <c r="D2357" s="12">
        <v>51</v>
      </c>
      <c r="E2357" s="12">
        <v>120</v>
      </c>
      <c r="F2357" s="12">
        <v>4</v>
      </c>
      <c r="G2357" s="19">
        <v>611</v>
      </c>
      <c r="H2357" s="19">
        <v>633</v>
      </c>
      <c r="I2357" s="19">
        <v>622</v>
      </c>
      <c r="J2357" s="19">
        <v>612</v>
      </c>
      <c r="K2357" s="18">
        <v>2</v>
      </c>
      <c r="L2357" s="18">
        <v>60</v>
      </c>
      <c r="M2357" s="20">
        <v>4010</v>
      </c>
      <c r="N2357" s="12">
        <v>169657</v>
      </c>
    </row>
    <row r="2358" spans="1:14" s="12" customFormat="1" ht="16.5">
      <c r="A2358" s="12">
        <v>2000152</v>
      </c>
      <c r="B2358" s="12">
        <v>2000101</v>
      </c>
      <c r="C2358" s="12" t="s">
        <v>50</v>
      </c>
      <c r="D2358" s="12">
        <v>52</v>
      </c>
      <c r="E2358" s="12">
        <v>120</v>
      </c>
      <c r="F2358" s="12">
        <v>4</v>
      </c>
      <c r="G2358" s="19">
        <v>623</v>
      </c>
      <c r="H2358" s="19">
        <v>632</v>
      </c>
      <c r="I2358" s="19">
        <v>621</v>
      </c>
      <c r="J2358" s="19">
        <v>613</v>
      </c>
      <c r="K2358" s="18">
        <v>2</v>
      </c>
      <c r="L2358" s="18">
        <v>60</v>
      </c>
      <c r="M2358" s="20">
        <v>4210</v>
      </c>
      <c r="N2358" s="12">
        <v>189314</v>
      </c>
    </row>
    <row r="2359" spans="1:14" s="12" customFormat="1" ht="16.5">
      <c r="A2359" s="12">
        <v>2000153</v>
      </c>
      <c r="B2359" s="12">
        <v>2000101</v>
      </c>
      <c r="C2359" s="12" t="s">
        <v>50</v>
      </c>
      <c r="D2359" s="12">
        <v>53</v>
      </c>
      <c r="E2359" s="12">
        <v>120</v>
      </c>
      <c r="F2359" s="12">
        <v>4</v>
      </c>
      <c r="G2359" s="19">
        <v>622</v>
      </c>
      <c r="H2359" s="19">
        <v>631</v>
      </c>
      <c r="I2359" s="19">
        <v>623</v>
      </c>
      <c r="J2359" s="19">
        <v>612</v>
      </c>
      <c r="K2359" s="18">
        <v>2</v>
      </c>
      <c r="L2359" s="18">
        <v>60</v>
      </c>
      <c r="M2359" s="20">
        <v>4410</v>
      </c>
      <c r="N2359" s="12">
        <v>208971</v>
      </c>
    </row>
    <row r="2360" spans="1:14" s="12" customFormat="1" ht="16.5">
      <c r="A2360" s="12">
        <v>2000154</v>
      </c>
      <c r="B2360" s="12">
        <v>2000101</v>
      </c>
      <c r="C2360" s="12" t="s">
        <v>50</v>
      </c>
      <c r="D2360" s="12">
        <v>54</v>
      </c>
      <c r="E2360" s="12">
        <v>120</v>
      </c>
      <c r="F2360" s="12">
        <v>4</v>
      </c>
      <c r="G2360" s="19">
        <v>611</v>
      </c>
      <c r="H2360" s="19">
        <v>633</v>
      </c>
      <c r="I2360" s="19">
        <v>622</v>
      </c>
      <c r="J2360" s="19">
        <v>612</v>
      </c>
      <c r="K2360" s="18">
        <v>2</v>
      </c>
      <c r="L2360" s="18">
        <v>60</v>
      </c>
      <c r="M2360" s="20">
        <v>4610</v>
      </c>
      <c r="N2360" s="12">
        <v>228628</v>
      </c>
    </row>
    <row r="2361" spans="1:14" s="12" customFormat="1" ht="16.5">
      <c r="A2361" s="12">
        <v>2000155</v>
      </c>
      <c r="B2361" s="12">
        <v>2000101</v>
      </c>
      <c r="C2361" s="12" t="s">
        <v>50</v>
      </c>
      <c r="D2361" s="12">
        <v>55</v>
      </c>
      <c r="E2361" s="12">
        <v>120</v>
      </c>
      <c r="F2361" s="12">
        <v>4</v>
      </c>
      <c r="G2361" s="19">
        <v>723</v>
      </c>
      <c r="H2361" s="19">
        <v>632</v>
      </c>
      <c r="I2361" s="19">
        <v>621</v>
      </c>
      <c r="J2361" s="19">
        <v>613</v>
      </c>
      <c r="K2361" s="18">
        <v>2</v>
      </c>
      <c r="L2361" s="18">
        <v>60</v>
      </c>
      <c r="M2361" s="20">
        <v>4810</v>
      </c>
      <c r="N2361" s="12">
        <v>248285</v>
      </c>
    </row>
    <row r="2362" spans="1:14" s="12" customFormat="1" ht="16.5">
      <c r="A2362" s="12">
        <v>2000156</v>
      </c>
      <c r="B2362" s="12">
        <v>2000101</v>
      </c>
      <c r="C2362" s="12" t="s">
        <v>50</v>
      </c>
      <c r="D2362" s="12">
        <v>56</v>
      </c>
      <c r="E2362" s="12">
        <v>120</v>
      </c>
      <c r="F2362" s="12">
        <v>4</v>
      </c>
      <c r="G2362" s="19">
        <v>712</v>
      </c>
      <c r="H2362" s="19">
        <v>631</v>
      </c>
      <c r="I2362" s="19">
        <v>623</v>
      </c>
      <c r="J2362" s="19">
        <v>612</v>
      </c>
      <c r="K2362" s="18">
        <v>2</v>
      </c>
      <c r="L2362" s="18">
        <v>60</v>
      </c>
      <c r="M2362" s="20">
        <v>5010</v>
      </c>
      <c r="N2362" s="12">
        <v>273306</v>
      </c>
    </row>
    <row r="2363" spans="1:14" s="12" customFormat="1" ht="16.5">
      <c r="A2363" s="12">
        <v>2000157</v>
      </c>
      <c r="B2363" s="12">
        <v>2000101</v>
      </c>
      <c r="C2363" s="12" t="s">
        <v>50</v>
      </c>
      <c r="D2363" s="12">
        <v>57</v>
      </c>
      <c r="E2363" s="12">
        <v>120</v>
      </c>
      <c r="F2363" s="12">
        <v>4</v>
      </c>
      <c r="G2363" s="19">
        <v>721</v>
      </c>
      <c r="H2363" s="19">
        <v>633</v>
      </c>
      <c r="I2363" s="19">
        <v>622</v>
      </c>
      <c r="J2363" s="19">
        <v>611</v>
      </c>
      <c r="K2363" s="18">
        <v>2</v>
      </c>
      <c r="L2363" s="18">
        <v>60</v>
      </c>
      <c r="M2363" s="20">
        <v>5210</v>
      </c>
      <c r="N2363" s="12">
        <v>298327</v>
      </c>
    </row>
    <row r="2364" spans="1:14" s="12" customFormat="1" ht="16.5">
      <c r="A2364" s="12">
        <v>2000158</v>
      </c>
      <c r="B2364" s="12">
        <v>2000101</v>
      </c>
      <c r="C2364" s="12" t="s">
        <v>50</v>
      </c>
      <c r="D2364" s="12">
        <v>58</v>
      </c>
      <c r="E2364" s="12">
        <v>120</v>
      </c>
      <c r="F2364" s="12">
        <v>4</v>
      </c>
      <c r="G2364" s="19">
        <v>713</v>
      </c>
      <c r="H2364" s="19">
        <v>732</v>
      </c>
      <c r="I2364" s="19">
        <v>621</v>
      </c>
      <c r="J2364" s="19">
        <v>613</v>
      </c>
      <c r="K2364" s="18">
        <v>2</v>
      </c>
      <c r="L2364" s="18">
        <v>60</v>
      </c>
      <c r="M2364" s="20">
        <v>5410</v>
      </c>
      <c r="N2364" s="12">
        <v>323348</v>
      </c>
    </row>
    <row r="2365" spans="1:14" s="12" customFormat="1" ht="16.5">
      <c r="A2365" s="12">
        <v>2000159</v>
      </c>
      <c r="B2365" s="12">
        <v>2000101</v>
      </c>
      <c r="C2365" s="12" t="s">
        <v>50</v>
      </c>
      <c r="D2365" s="12">
        <v>59</v>
      </c>
      <c r="E2365" s="12">
        <v>120</v>
      </c>
      <c r="F2365" s="12">
        <v>4</v>
      </c>
      <c r="G2365" s="19">
        <v>712</v>
      </c>
      <c r="H2365" s="19">
        <v>731</v>
      </c>
      <c r="I2365" s="19">
        <v>623</v>
      </c>
      <c r="J2365" s="19">
        <v>613</v>
      </c>
      <c r="K2365" s="18">
        <v>2</v>
      </c>
      <c r="L2365" s="18">
        <v>60</v>
      </c>
      <c r="M2365" s="20">
        <v>5610</v>
      </c>
      <c r="N2365" s="12">
        <v>353732</v>
      </c>
    </row>
    <row r="2366" spans="1:14" s="12" customFormat="1" ht="16.5">
      <c r="A2366" s="12">
        <v>2000160</v>
      </c>
      <c r="B2366" s="12">
        <v>2000101</v>
      </c>
      <c r="C2366" s="12" t="s">
        <v>50</v>
      </c>
      <c r="D2366" s="12">
        <v>60</v>
      </c>
      <c r="E2366" s="12">
        <v>150</v>
      </c>
      <c r="F2366" s="12">
        <v>0</v>
      </c>
      <c r="G2366" s="19">
        <v>0</v>
      </c>
      <c r="H2366" s="19">
        <v>0</v>
      </c>
      <c r="I2366" s="19">
        <v>0</v>
      </c>
      <c r="J2366" s="19">
        <v>0</v>
      </c>
      <c r="K2366" s="18">
        <v>0</v>
      </c>
      <c r="L2366" s="18">
        <v>0</v>
      </c>
      <c r="M2366" s="20">
        <v>0</v>
      </c>
      <c r="N2366" s="12">
        <v>384116</v>
      </c>
    </row>
    <row r="2367" spans="1:14" s="12" customFormat="1" ht="16.5">
      <c r="A2367" s="12">
        <v>2001251</v>
      </c>
      <c r="B2367" s="12">
        <v>2001201</v>
      </c>
      <c r="C2367" s="12" t="s">
        <v>51</v>
      </c>
      <c r="D2367" s="12">
        <v>51</v>
      </c>
      <c r="E2367" s="12">
        <v>120</v>
      </c>
      <c r="F2367" s="12">
        <v>4</v>
      </c>
      <c r="G2367" s="19">
        <v>613</v>
      </c>
      <c r="H2367" s="19">
        <v>632</v>
      </c>
      <c r="I2367" s="19">
        <v>621</v>
      </c>
      <c r="J2367" s="19">
        <v>611</v>
      </c>
      <c r="K2367" s="18">
        <v>2</v>
      </c>
      <c r="L2367" s="18">
        <v>60</v>
      </c>
      <c r="M2367" s="20">
        <v>4010</v>
      </c>
      <c r="N2367" s="12">
        <v>169657</v>
      </c>
    </row>
    <row r="2368" spans="1:14" s="12" customFormat="1" ht="16.5">
      <c r="A2368" s="12">
        <v>2001252</v>
      </c>
      <c r="B2368" s="12">
        <v>2001201</v>
      </c>
      <c r="C2368" s="12" t="s">
        <v>51</v>
      </c>
      <c r="D2368" s="12">
        <v>52</v>
      </c>
      <c r="E2368" s="12">
        <v>120</v>
      </c>
      <c r="F2368" s="12">
        <v>4</v>
      </c>
      <c r="G2368" s="19">
        <v>612</v>
      </c>
      <c r="H2368" s="19">
        <v>631</v>
      </c>
      <c r="I2368" s="19">
        <v>623</v>
      </c>
      <c r="J2368" s="19">
        <v>613</v>
      </c>
      <c r="K2368" s="18">
        <v>2</v>
      </c>
      <c r="L2368" s="18">
        <v>60</v>
      </c>
      <c r="M2368" s="20">
        <v>4210</v>
      </c>
      <c r="N2368" s="12">
        <v>189314</v>
      </c>
    </row>
    <row r="2369" spans="1:14" s="12" customFormat="1" ht="16.5">
      <c r="A2369" s="12">
        <v>2001253</v>
      </c>
      <c r="B2369" s="12">
        <v>2001201</v>
      </c>
      <c r="C2369" s="12" t="s">
        <v>51</v>
      </c>
      <c r="D2369" s="12">
        <v>53</v>
      </c>
      <c r="E2369" s="12">
        <v>120</v>
      </c>
      <c r="F2369" s="12">
        <v>4</v>
      </c>
      <c r="G2369" s="19">
        <v>611</v>
      </c>
      <c r="H2369" s="19">
        <v>633</v>
      </c>
      <c r="I2369" s="19">
        <v>622</v>
      </c>
      <c r="J2369" s="19">
        <v>612</v>
      </c>
      <c r="K2369" s="18">
        <v>2</v>
      </c>
      <c r="L2369" s="18">
        <v>60</v>
      </c>
      <c r="M2369" s="20">
        <v>4410</v>
      </c>
      <c r="N2369" s="12">
        <v>208971</v>
      </c>
    </row>
    <row r="2370" spans="1:14" s="12" customFormat="1" ht="16.5">
      <c r="A2370" s="12">
        <v>2001254</v>
      </c>
      <c r="B2370" s="12">
        <v>2001201</v>
      </c>
      <c r="C2370" s="12" t="s">
        <v>51</v>
      </c>
      <c r="D2370" s="12">
        <v>54</v>
      </c>
      <c r="E2370" s="12">
        <v>120</v>
      </c>
      <c r="F2370" s="12">
        <v>4</v>
      </c>
      <c r="G2370" s="19">
        <v>613</v>
      </c>
      <c r="H2370" s="19">
        <v>632</v>
      </c>
      <c r="I2370" s="19">
        <v>621</v>
      </c>
      <c r="J2370" s="19">
        <v>611</v>
      </c>
      <c r="K2370" s="18">
        <v>2</v>
      </c>
      <c r="L2370" s="18">
        <v>60</v>
      </c>
      <c r="M2370" s="20">
        <v>4610</v>
      </c>
      <c r="N2370" s="12">
        <v>228628</v>
      </c>
    </row>
    <row r="2371" spans="1:14" s="12" customFormat="1" ht="16.5">
      <c r="A2371" s="12">
        <v>2001255</v>
      </c>
      <c r="B2371" s="12">
        <v>2001201</v>
      </c>
      <c r="C2371" s="12" t="s">
        <v>51</v>
      </c>
      <c r="D2371" s="12">
        <v>55</v>
      </c>
      <c r="E2371" s="12">
        <v>120</v>
      </c>
      <c r="F2371" s="12">
        <v>4</v>
      </c>
      <c r="G2371" s="19">
        <v>722</v>
      </c>
      <c r="H2371" s="19">
        <v>631</v>
      </c>
      <c r="I2371" s="19">
        <v>623</v>
      </c>
      <c r="J2371" s="19">
        <v>612</v>
      </c>
      <c r="K2371" s="18">
        <v>2</v>
      </c>
      <c r="L2371" s="18">
        <v>60</v>
      </c>
      <c r="M2371" s="20">
        <v>4810</v>
      </c>
      <c r="N2371" s="12">
        <v>248285</v>
      </c>
    </row>
    <row r="2372" spans="1:14" s="12" customFormat="1" ht="16.5">
      <c r="A2372" s="12">
        <v>2001256</v>
      </c>
      <c r="B2372" s="12">
        <v>2001201</v>
      </c>
      <c r="C2372" s="12" t="s">
        <v>51</v>
      </c>
      <c r="D2372" s="12">
        <v>56</v>
      </c>
      <c r="E2372" s="12">
        <v>120</v>
      </c>
      <c r="F2372" s="12">
        <v>4</v>
      </c>
      <c r="G2372" s="19">
        <v>711</v>
      </c>
      <c r="H2372" s="19">
        <v>633</v>
      </c>
      <c r="I2372" s="19">
        <v>622</v>
      </c>
      <c r="J2372" s="19">
        <v>611</v>
      </c>
      <c r="K2372" s="18">
        <v>2</v>
      </c>
      <c r="L2372" s="18">
        <v>60</v>
      </c>
      <c r="M2372" s="20">
        <v>5010</v>
      </c>
      <c r="N2372" s="12">
        <v>273306</v>
      </c>
    </row>
    <row r="2373" spans="1:14" s="12" customFormat="1" ht="16.5">
      <c r="A2373" s="12">
        <v>2001257</v>
      </c>
      <c r="B2373" s="12">
        <v>2001201</v>
      </c>
      <c r="C2373" s="12" t="s">
        <v>51</v>
      </c>
      <c r="D2373" s="12">
        <v>57</v>
      </c>
      <c r="E2373" s="12">
        <v>120</v>
      </c>
      <c r="F2373" s="12">
        <v>4</v>
      </c>
      <c r="G2373" s="19">
        <v>713</v>
      </c>
      <c r="H2373" s="19">
        <v>632</v>
      </c>
      <c r="I2373" s="19">
        <v>621</v>
      </c>
      <c r="J2373" s="19">
        <v>613</v>
      </c>
      <c r="K2373" s="18">
        <v>2</v>
      </c>
      <c r="L2373" s="18">
        <v>60</v>
      </c>
      <c r="M2373" s="20">
        <v>5210</v>
      </c>
      <c r="N2373" s="12">
        <v>298327</v>
      </c>
    </row>
    <row r="2374" spans="1:14" s="12" customFormat="1" ht="16.5">
      <c r="A2374" s="12">
        <v>2001258</v>
      </c>
      <c r="B2374" s="12">
        <v>2001201</v>
      </c>
      <c r="C2374" s="12" t="s">
        <v>51</v>
      </c>
      <c r="D2374" s="12">
        <v>58</v>
      </c>
      <c r="E2374" s="12">
        <v>120</v>
      </c>
      <c r="F2374" s="12">
        <v>4</v>
      </c>
      <c r="G2374" s="19">
        <v>712</v>
      </c>
      <c r="H2374" s="19">
        <v>731</v>
      </c>
      <c r="I2374" s="19">
        <v>623</v>
      </c>
      <c r="J2374" s="19">
        <v>612</v>
      </c>
      <c r="K2374" s="18">
        <v>2</v>
      </c>
      <c r="L2374" s="18">
        <v>60</v>
      </c>
      <c r="M2374" s="20">
        <v>5410</v>
      </c>
      <c r="N2374" s="12">
        <v>323348</v>
      </c>
    </row>
    <row r="2375" spans="1:14" s="12" customFormat="1" ht="16.5">
      <c r="A2375" s="12">
        <v>2001259</v>
      </c>
      <c r="B2375" s="12">
        <v>2001201</v>
      </c>
      <c r="C2375" s="12" t="s">
        <v>51</v>
      </c>
      <c r="D2375" s="12">
        <v>59</v>
      </c>
      <c r="E2375" s="12">
        <v>120</v>
      </c>
      <c r="F2375" s="12">
        <v>4</v>
      </c>
      <c r="G2375" s="19">
        <v>711</v>
      </c>
      <c r="H2375" s="19">
        <v>733</v>
      </c>
      <c r="I2375" s="19">
        <v>622</v>
      </c>
      <c r="J2375" s="19">
        <v>612</v>
      </c>
      <c r="K2375" s="18">
        <v>2</v>
      </c>
      <c r="L2375" s="18">
        <v>60</v>
      </c>
      <c r="M2375" s="20">
        <v>5610</v>
      </c>
      <c r="N2375" s="12">
        <v>353732</v>
      </c>
    </row>
    <row r="2376" spans="1:14" s="12" customFormat="1" ht="16.5">
      <c r="A2376" s="12">
        <v>2001260</v>
      </c>
      <c r="B2376" s="12">
        <v>2001201</v>
      </c>
      <c r="C2376" s="12" t="s">
        <v>51</v>
      </c>
      <c r="D2376" s="12">
        <v>60</v>
      </c>
      <c r="E2376" s="12">
        <v>150</v>
      </c>
      <c r="F2376" s="12">
        <v>0</v>
      </c>
      <c r="G2376" s="19">
        <v>0</v>
      </c>
      <c r="H2376" s="19">
        <v>0</v>
      </c>
      <c r="I2376" s="19">
        <v>0</v>
      </c>
      <c r="J2376" s="19">
        <v>0</v>
      </c>
      <c r="K2376" s="18">
        <v>0</v>
      </c>
      <c r="L2376" s="18">
        <v>0</v>
      </c>
      <c r="M2376" s="20">
        <v>0</v>
      </c>
      <c r="N2376" s="12">
        <v>384116</v>
      </c>
    </row>
    <row r="2377" spans="1:14" s="12" customFormat="1" ht="16.5">
      <c r="A2377" s="12">
        <v>2002351</v>
      </c>
      <c r="B2377" s="12">
        <v>2002301</v>
      </c>
      <c r="C2377" s="12" t="s">
        <v>52</v>
      </c>
      <c r="D2377" s="12">
        <v>51</v>
      </c>
      <c r="E2377" s="12">
        <v>120</v>
      </c>
      <c r="F2377" s="12">
        <v>4</v>
      </c>
      <c r="G2377" s="19">
        <v>621</v>
      </c>
      <c r="H2377" s="19">
        <v>633</v>
      </c>
      <c r="I2377" s="19">
        <v>622</v>
      </c>
      <c r="J2377" s="19">
        <v>631</v>
      </c>
      <c r="K2377" s="18">
        <v>2</v>
      </c>
      <c r="L2377" s="18">
        <v>60</v>
      </c>
      <c r="M2377" s="20">
        <v>4010</v>
      </c>
      <c r="N2377" s="12">
        <v>169657</v>
      </c>
    </row>
    <row r="2378" spans="1:14" s="12" customFormat="1" ht="16.5">
      <c r="A2378" s="12">
        <v>2002352</v>
      </c>
      <c r="B2378" s="12">
        <v>2002301</v>
      </c>
      <c r="C2378" s="12" t="s">
        <v>52</v>
      </c>
      <c r="D2378" s="12">
        <v>52</v>
      </c>
      <c r="E2378" s="12">
        <v>120</v>
      </c>
      <c r="F2378" s="12">
        <v>4</v>
      </c>
      <c r="G2378" s="19">
        <v>623</v>
      </c>
      <c r="H2378" s="19">
        <v>632</v>
      </c>
      <c r="I2378" s="19">
        <v>621</v>
      </c>
      <c r="J2378" s="19">
        <v>633</v>
      </c>
      <c r="K2378" s="18">
        <v>2</v>
      </c>
      <c r="L2378" s="18">
        <v>60</v>
      </c>
      <c r="M2378" s="20">
        <v>4210</v>
      </c>
      <c r="N2378" s="12">
        <v>189314</v>
      </c>
    </row>
    <row r="2379" spans="1:14" s="12" customFormat="1" ht="16.5">
      <c r="A2379" s="12">
        <v>2002353</v>
      </c>
      <c r="B2379" s="12">
        <v>2002301</v>
      </c>
      <c r="C2379" s="12" t="s">
        <v>52</v>
      </c>
      <c r="D2379" s="12">
        <v>53</v>
      </c>
      <c r="E2379" s="12">
        <v>120</v>
      </c>
      <c r="F2379" s="12">
        <v>4</v>
      </c>
      <c r="G2379" s="19">
        <v>612</v>
      </c>
      <c r="H2379" s="19">
        <v>631</v>
      </c>
      <c r="I2379" s="19">
        <v>623</v>
      </c>
      <c r="J2379" s="19">
        <v>632</v>
      </c>
      <c r="K2379" s="18">
        <v>2</v>
      </c>
      <c r="L2379" s="18">
        <v>60</v>
      </c>
      <c r="M2379" s="20">
        <v>4410</v>
      </c>
      <c r="N2379" s="12">
        <v>208971</v>
      </c>
    </row>
    <row r="2380" spans="1:14" s="12" customFormat="1" ht="16.5">
      <c r="A2380" s="12">
        <v>2002354</v>
      </c>
      <c r="B2380" s="12">
        <v>2002301</v>
      </c>
      <c r="C2380" s="12" t="s">
        <v>52</v>
      </c>
      <c r="D2380" s="12">
        <v>54</v>
      </c>
      <c r="E2380" s="12">
        <v>120</v>
      </c>
      <c r="F2380" s="12">
        <v>4</v>
      </c>
      <c r="G2380" s="19">
        <v>611</v>
      </c>
      <c r="H2380" s="19">
        <v>633</v>
      </c>
      <c r="I2380" s="19">
        <v>622</v>
      </c>
      <c r="J2380" s="19">
        <v>631</v>
      </c>
      <c r="K2380" s="18">
        <v>2</v>
      </c>
      <c r="L2380" s="18">
        <v>60</v>
      </c>
      <c r="M2380" s="20">
        <v>4610</v>
      </c>
      <c r="N2380" s="12">
        <v>228628</v>
      </c>
    </row>
    <row r="2381" spans="1:14" s="12" customFormat="1" ht="16.5">
      <c r="A2381" s="12">
        <v>2002355</v>
      </c>
      <c r="B2381" s="12">
        <v>2002301</v>
      </c>
      <c r="C2381" s="12" t="s">
        <v>52</v>
      </c>
      <c r="D2381" s="12">
        <v>55</v>
      </c>
      <c r="E2381" s="12">
        <v>120</v>
      </c>
      <c r="F2381" s="12">
        <v>4</v>
      </c>
      <c r="G2381" s="19">
        <v>713</v>
      </c>
      <c r="H2381" s="19">
        <v>632</v>
      </c>
      <c r="I2381" s="19">
        <v>621</v>
      </c>
      <c r="J2381" s="19">
        <v>633</v>
      </c>
      <c r="K2381" s="18">
        <v>2</v>
      </c>
      <c r="L2381" s="18">
        <v>60</v>
      </c>
      <c r="M2381" s="20">
        <v>4810</v>
      </c>
      <c r="N2381" s="12">
        <v>248285</v>
      </c>
    </row>
    <row r="2382" spans="1:14" s="12" customFormat="1" ht="16.5">
      <c r="A2382" s="12">
        <v>2002356</v>
      </c>
      <c r="B2382" s="12">
        <v>2002301</v>
      </c>
      <c r="C2382" s="12" t="s">
        <v>52</v>
      </c>
      <c r="D2382" s="12">
        <v>56</v>
      </c>
      <c r="E2382" s="12">
        <v>120</v>
      </c>
      <c r="F2382" s="12">
        <v>4</v>
      </c>
      <c r="G2382" s="19">
        <v>722</v>
      </c>
      <c r="H2382" s="19">
        <v>631</v>
      </c>
      <c r="I2382" s="19">
        <v>623</v>
      </c>
      <c r="J2382" s="19">
        <v>632</v>
      </c>
      <c r="K2382" s="18">
        <v>2</v>
      </c>
      <c r="L2382" s="18">
        <v>60</v>
      </c>
      <c r="M2382" s="20">
        <v>5010</v>
      </c>
      <c r="N2382" s="12">
        <v>273306</v>
      </c>
    </row>
    <row r="2383" spans="1:14" s="12" customFormat="1" ht="16.5">
      <c r="A2383" s="12">
        <v>2002357</v>
      </c>
      <c r="B2383" s="12">
        <v>2002301</v>
      </c>
      <c r="C2383" s="12" t="s">
        <v>52</v>
      </c>
      <c r="D2383" s="12">
        <v>57</v>
      </c>
      <c r="E2383" s="12">
        <v>120</v>
      </c>
      <c r="F2383" s="12">
        <v>4</v>
      </c>
      <c r="G2383" s="19">
        <v>711</v>
      </c>
      <c r="H2383" s="19">
        <v>633</v>
      </c>
      <c r="I2383" s="19">
        <v>622</v>
      </c>
      <c r="J2383" s="19">
        <v>631</v>
      </c>
      <c r="K2383" s="18">
        <v>2</v>
      </c>
      <c r="L2383" s="18">
        <v>60</v>
      </c>
      <c r="M2383" s="20">
        <v>5210</v>
      </c>
      <c r="N2383" s="12">
        <v>298327</v>
      </c>
    </row>
    <row r="2384" spans="1:14" s="12" customFormat="1" ht="16.5">
      <c r="A2384" s="12">
        <v>2002358</v>
      </c>
      <c r="B2384" s="12">
        <v>2002301</v>
      </c>
      <c r="C2384" s="12" t="s">
        <v>52</v>
      </c>
      <c r="D2384" s="12">
        <v>58</v>
      </c>
      <c r="E2384" s="12">
        <v>120</v>
      </c>
      <c r="F2384" s="12">
        <v>4</v>
      </c>
      <c r="G2384" s="19">
        <v>713</v>
      </c>
      <c r="H2384" s="19">
        <v>732</v>
      </c>
      <c r="I2384" s="19">
        <v>621</v>
      </c>
      <c r="J2384" s="19">
        <v>633</v>
      </c>
      <c r="K2384" s="18">
        <v>2</v>
      </c>
      <c r="L2384" s="18">
        <v>60</v>
      </c>
      <c r="M2384" s="20">
        <v>5410</v>
      </c>
      <c r="N2384" s="12">
        <v>323348</v>
      </c>
    </row>
    <row r="2385" spans="1:14" s="12" customFormat="1" ht="16.5">
      <c r="A2385" s="12">
        <v>2002359</v>
      </c>
      <c r="B2385" s="12">
        <v>2002301</v>
      </c>
      <c r="C2385" s="12" t="s">
        <v>52</v>
      </c>
      <c r="D2385" s="12">
        <v>59</v>
      </c>
      <c r="E2385" s="12">
        <v>120</v>
      </c>
      <c r="F2385" s="12">
        <v>4</v>
      </c>
      <c r="G2385" s="19">
        <v>712</v>
      </c>
      <c r="H2385" s="19">
        <v>731</v>
      </c>
      <c r="I2385" s="19">
        <v>623</v>
      </c>
      <c r="J2385" s="19">
        <v>632</v>
      </c>
      <c r="K2385" s="18">
        <v>2</v>
      </c>
      <c r="L2385" s="18">
        <v>60</v>
      </c>
      <c r="M2385" s="20">
        <v>5610</v>
      </c>
      <c r="N2385" s="12">
        <v>353732</v>
      </c>
    </row>
    <row r="2386" spans="1:14" s="12" customFormat="1" ht="16.5">
      <c r="A2386" s="12">
        <v>2002360</v>
      </c>
      <c r="B2386" s="12">
        <v>2002301</v>
      </c>
      <c r="C2386" s="12" t="s">
        <v>52</v>
      </c>
      <c r="D2386" s="12">
        <v>60</v>
      </c>
      <c r="E2386" s="12">
        <v>150</v>
      </c>
      <c r="F2386" s="12">
        <v>0</v>
      </c>
      <c r="G2386" s="19">
        <v>0</v>
      </c>
      <c r="H2386" s="19">
        <v>0</v>
      </c>
      <c r="I2386" s="19">
        <v>0</v>
      </c>
      <c r="J2386" s="19">
        <v>0</v>
      </c>
      <c r="K2386" s="18">
        <v>0</v>
      </c>
      <c r="L2386" s="18">
        <v>0</v>
      </c>
      <c r="M2386" s="20">
        <v>0</v>
      </c>
      <c r="N2386" s="12">
        <v>384116</v>
      </c>
    </row>
    <row r="2387" spans="1:14" s="12" customFormat="1" ht="16.5">
      <c r="A2387" s="12">
        <v>2003451</v>
      </c>
      <c r="B2387" s="12">
        <v>2003401</v>
      </c>
      <c r="C2387" s="12" t="s">
        <v>53</v>
      </c>
      <c r="D2387" s="12">
        <v>51</v>
      </c>
      <c r="E2387" s="12">
        <v>120</v>
      </c>
      <c r="F2387" s="12">
        <v>4</v>
      </c>
      <c r="G2387" s="19">
        <v>612</v>
      </c>
      <c r="H2387" s="19">
        <v>631</v>
      </c>
      <c r="I2387" s="19">
        <v>623</v>
      </c>
      <c r="J2387" s="19">
        <v>613</v>
      </c>
      <c r="K2387" s="18">
        <v>2</v>
      </c>
      <c r="L2387" s="18">
        <v>60</v>
      </c>
      <c r="M2387" s="20">
        <v>4010</v>
      </c>
      <c r="N2387" s="12">
        <v>169657</v>
      </c>
    </row>
    <row r="2388" spans="1:14" s="12" customFormat="1" ht="16.5">
      <c r="A2388" s="12">
        <v>2003452</v>
      </c>
      <c r="B2388" s="12">
        <v>2003401</v>
      </c>
      <c r="C2388" s="12" t="s">
        <v>53</v>
      </c>
      <c r="D2388" s="12">
        <v>52</v>
      </c>
      <c r="E2388" s="12">
        <v>120</v>
      </c>
      <c r="F2388" s="12">
        <v>4</v>
      </c>
      <c r="G2388" s="19">
        <v>611</v>
      </c>
      <c r="H2388" s="19">
        <v>633</v>
      </c>
      <c r="I2388" s="19">
        <v>622</v>
      </c>
      <c r="J2388" s="19">
        <v>612</v>
      </c>
      <c r="K2388" s="18">
        <v>2</v>
      </c>
      <c r="L2388" s="18">
        <v>60</v>
      </c>
      <c r="M2388" s="20">
        <v>4210</v>
      </c>
      <c r="N2388" s="12">
        <v>189314</v>
      </c>
    </row>
    <row r="2389" spans="1:14" s="12" customFormat="1" ht="16.5">
      <c r="A2389" s="12">
        <v>2003453</v>
      </c>
      <c r="B2389" s="12">
        <v>2003401</v>
      </c>
      <c r="C2389" s="12" t="s">
        <v>53</v>
      </c>
      <c r="D2389" s="12">
        <v>53</v>
      </c>
      <c r="E2389" s="12">
        <v>120</v>
      </c>
      <c r="F2389" s="12">
        <v>4</v>
      </c>
      <c r="G2389" s="19">
        <v>613</v>
      </c>
      <c r="H2389" s="19">
        <v>632</v>
      </c>
      <c r="I2389" s="19">
        <v>621</v>
      </c>
      <c r="J2389" s="19">
        <v>611</v>
      </c>
      <c r="K2389" s="18">
        <v>2</v>
      </c>
      <c r="L2389" s="18">
        <v>60</v>
      </c>
      <c r="M2389" s="20">
        <v>4410</v>
      </c>
      <c r="N2389" s="12">
        <v>208971</v>
      </c>
    </row>
    <row r="2390" spans="1:14" s="12" customFormat="1" ht="16.5">
      <c r="A2390" s="12">
        <v>2003454</v>
      </c>
      <c r="B2390" s="12">
        <v>2003401</v>
      </c>
      <c r="C2390" s="12" t="s">
        <v>53</v>
      </c>
      <c r="D2390" s="12">
        <v>54</v>
      </c>
      <c r="E2390" s="12">
        <v>120</v>
      </c>
      <c r="F2390" s="12">
        <v>4</v>
      </c>
      <c r="G2390" s="19">
        <v>612</v>
      </c>
      <c r="H2390" s="19">
        <v>631</v>
      </c>
      <c r="I2390" s="19">
        <v>623</v>
      </c>
      <c r="J2390" s="19">
        <v>613</v>
      </c>
      <c r="K2390" s="18">
        <v>2</v>
      </c>
      <c r="L2390" s="18">
        <v>60</v>
      </c>
      <c r="M2390" s="20">
        <v>4610</v>
      </c>
      <c r="N2390" s="12">
        <v>228628</v>
      </c>
    </row>
    <row r="2391" spans="1:14" s="12" customFormat="1" ht="16.5">
      <c r="A2391" s="12">
        <v>2003455</v>
      </c>
      <c r="B2391" s="12">
        <v>2003401</v>
      </c>
      <c r="C2391" s="12" t="s">
        <v>53</v>
      </c>
      <c r="D2391" s="12">
        <v>55</v>
      </c>
      <c r="E2391" s="12">
        <v>120</v>
      </c>
      <c r="F2391" s="12">
        <v>4</v>
      </c>
      <c r="G2391" s="19">
        <v>711</v>
      </c>
      <c r="H2391" s="19">
        <v>633</v>
      </c>
      <c r="I2391" s="19">
        <v>622</v>
      </c>
      <c r="J2391" s="19">
        <v>611</v>
      </c>
      <c r="K2391" s="18">
        <v>2</v>
      </c>
      <c r="L2391" s="18">
        <v>60</v>
      </c>
      <c r="M2391" s="20">
        <v>4810</v>
      </c>
      <c r="N2391" s="12">
        <v>248285</v>
      </c>
    </row>
    <row r="2392" spans="1:14" s="12" customFormat="1" ht="16.5">
      <c r="A2392" s="12">
        <v>2003456</v>
      </c>
      <c r="B2392" s="12">
        <v>2003401</v>
      </c>
      <c r="C2392" s="12" t="s">
        <v>53</v>
      </c>
      <c r="D2392" s="12">
        <v>56</v>
      </c>
      <c r="E2392" s="12">
        <v>120</v>
      </c>
      <c r="F2392" s="12">
        <v>4</v>
      </c>
      <c r="G2392" s="19">
        <v>723</v>
      </c>
      <c r="H2392" s="19">
        <v>632</v>
      </c>
      <c r="I2392" s="19">
        <v>621</v>
      </c>
      <c r="J2392" s="19">
        <v>613</v>
      </c>
      <c r="K2392" s="18">
        <v>2</v>
      </c>
      <c r="L2392" s="18">
        <v>60</v>
      </c>
      <c r="M2392" s="20">
        <v>5010</v>
      </c>
      <c r="N2392" s="12">
        <v>273306</v>
      </c>
    </row>
    <row r="2393" spans="1:14" s="12" customFormat="1" ht="16.5">
      <c r="A2393" s="12">
        <v>2003457</v>
      </c>
      <c r="B2393" s="12">
        <v>2003401</v>
      </c>
      <c r="C2393" s="12" t="s">
        <v>53</v>
      </c>
      <c r="D2393" s="12">
        <v>57</v>
      </c>
      <c r="E2393" s="12">
        <v>120</v>
      </c>
      <c r="F2393" s="12">
        <v>4</v>
      </c>
      <c r="G2393" s="19">
        <v>712</v>
      </c>
      <c r="H2393" s="19">
        <v>631</v>
      </c>
      <c r="I2393" s="19">
        <v>623</v>
      </c>
      <c r="J2393" s="19">
        <v>612</v>
      </c>
      <c r="K2393" s="18">
        <v>2</v>
      </c>
      <c r="L2393" s="18">
        <v>60</v>
      </c>
      <c r="M2393" s="20">
        <v>5210</v>
      </c>
      <c r="N2393" s="12">
        <v>298327</v>
      </c>
    </row>
    <row r="2394" spans="1:14" s="12" customFormat="1" ht="16.5">
      <c r="A2394" s="12">
        <v>2003458</v>
      </c>
      <c r="B2394" s="12">
        <v>2003401</v>
      </c>
      <c r="C2394" s="12" t="s">
        <v>53</v>
      </c>
      <c r="D2394" s="12">
        <v>58</v>
      </c>
      <c r="E2394" s="12">
        <v>120</v>
      </c>
      <c r="F2394" s="12">
        <v>4</v>
      </c>
      <c r="G2394" s="19">
        <v>711</v>
      </c>
      <c r="H2394" s="19">
        <v>733</v>
      </c>
      <c r="I2394" s="19">
        <v>622</v>
      </c>
      <c r="J2394" s="19">
        <v>611</v>
      </c>
      <c r="K2394" s="18">
        <v>2</v>
      </c>
      <c r="L2394" s="18">
        <v>60</v>
      </c>
      <c r="M2394" s="20">
        <v>5410</v>
      </c>
      <c r="N2394" s="12">
        <v>323348</v>
      </c>
    </row>
    <row r="2395" spans="1:14" s="12" customFormat="1" ht="16.5">
      <c r="A2395" s="12">
        <v>2003459</v>
      </c>
      <c r="B2395" s="12">
        <v>2003401</v>
      </c>
      <c r="C2395" s="12" t="s">
        <v>53</v>
      </c>
      <c r="D2395" s="12">
        <v>59</v>
      </c>
      <c r="E2395" s="12">
        <v>120</v>
      </c>
      <c r="F2395" s="12">
        <v>4</v>
      </c>
      <c r="G2395" s="19">
        <v>713</v>
      </c>
      <c r="H2395" s="19">
        <v>732</v>
      </c>
      <c r="I2395" s="19">
        <v>621</v>
      </c>
      <c r="J2395" s="19">
        <v>611</v>
      </c>
      <c r="K2395" s="18">
        <v>2</v>
      </c>
      <c r="L2395" s="18">
        <v>60</v>
      </c>
      <c r="M2395" s="20">
        <v>5610</v>
      </c>
      <c r="N2395" s="12">
        <v>353732</v>
      </c>
    </row>
    <row r="2396" spans="1:14" s="12" customFormat="1" ht="16.5">
      <c r="A2396" s="12">
        <v>2003460</v>
      </c>
      <c r="B2396" s="12">
        <v>2003401</v>
      </c>
      <c r="C2396" s="12" t="s">
        <v>53</v>
      </c>
      <c r="D2396" s="12">
        <v>60</v>
      </c>
      <c r="E2396" s="12">
        <v>150</v>
      </c>
      <c r="F2396" s="12">
        <v>0</v>
      </c>
      <c r="G2396" s="19">
        <v>0</v>
      </c>
      <c r="H2396" s="19">
        <v>0</v>
      </c>
      <c r="I2396" s="19">
        <v>0</v>
      </c>
      <c r="J2396" s="19">
        <v>0</v>
      </c>
      <c r="K2396" s="18">
        <v>0</v>
      </c>
      <c r="L2396" s="18">
        <v>0</v>
      </c>
      <c r="M2396" s="20">
        <v>0</v>
      </c>
      <c r="N2396" s="12">
        <v>384116</v>
      </c>
    </row>
    <row r="2397" spans="1:14" s="12" customFormat="1" ht="16.5">
      <c r="A2397" s="12">
        <v>2004551</v>
      </c>
      <c r="B2397" s="12">
        <v>2004501</v>
      </c>
      <c r="C2397" s="12" t="s">
        <v>54</v>
      </c>
      <c r="D2397" s="12">
        <v>51</v>
      </c>
      <c r="E2397" s="12">
        <v>120</v>
      </c>
      <c r="F2397" s="12">
        <v>4</v>
      </c>
      <c r="G2397" s="19">
        <v>613</v>
      </c>
      <c r="H2397" s="19">
        <v>632</v>
      </c>
      <c r="I2397" s="19">
        <v>621</v>
      </c>
      <c r="J2397" s="19">
        <v>611</v>
      </c>
      <c r="K2397" s="18">
        <v>2</v>
      </c>
      <c r="L2397" s="18">
        <v>60</v>
      </c>
      <c r="M2397" s="20">
        <v>4010</v>
      </c>
      <c r="N2397" s="12">
        <v>169657</v>
      </c>
    </row>
    <row r="2398" spans="1:14" s="12" customFormat="1" ht="16.5">
      <c r="A2398" s="12">
        <v>2004552</v>
      </c>
      <c r="B2398" s="12">
        <v>2004501</v>
      </c>
      <c r="C2398" s="12" t="s">
        <v>54</v>
      </c>
      <c r="D2398" s="12">
        <v>52</v>
      </c>
      <c r="E2398" s="12">
        <v>120</v>
      </c>
      <c r="F2398" s="12">
        <v>4</v>
      </c>
      <c r="G2398" s="19">
        <v>612</v>
      </c>
      <c r="H2398" s="19">
        <v>631</v>
      </c>
      <c r="I2398" s="19">
        <v>623</v>
      </c>
      <c r="J2398" s="19">
        <v>613</v>
      </c>
      <c r="K2398" s="18">
        <v>2</v>
      </c>
      <c r="L2398" s="18">
        <v>60</v>
      </c>
      <c r="M2398" s="20">
        <v>4210</v>
      </c>
      <c r="N2398" s="12">
        <v>189314</v>
      </c>
    </row>
    <row r="2399" spans="1:14" s="12" customFormat="1" ht="16.5">
      <c r="A2399" s="12">
        <v>2004553</v>
      </c>
      <c r="B2399" s="12">
        <v>2004501</v>
      </c>
      <c r="C2399" s="12" t="s">
        <v>54</v>
      </c>
      <c r="D2399" s="12">
        <v>53</v>
      </c>
      <c r="E2399" s="12">
        <v>120</v>
      </c>
      <c r="F2399" s="12">
        <v>4</v>
      </c>
      <c r="G2399" s="19">
        <v>621</v>
      </c>
      <c r="H2399" s="19">
        <v>633</v>
      </c>
      <c r="I2399" s="19">
        <v>622</v>
      </c>
      <c r="J2399" s="19">
        <v>611</v>
      </c>
      <c r="K2399" s="18">
        <v>2</v>
      </c>
      <c r="L2399" s="18">
        <v>60</v>
      </c>
      <c r="M2399" s="20">
        <v>4410</v>
      </c>
      <c r="N2399" s="12">
        <v>208971</v>
      </c>
    </row>
    <row r="2400" spans="1:14" s="12" customFormat="1" ht="16.5">
      <c r="A2400" s="12">
        <v>2004554</v>
      </c>
      <c r="B2400" s="12">
        <v>2004501</v>
      </c>
      <c r="C2400" s="12" t="s">
        <v>54</v>
      </c>
      <c r="D2400" s="12">
        <v>54</v>
      </c>
      <c r="E2400" s="12">
        <v>120</v>
      </c>
      <c r="F2400" s="12">
        <v>4</v>
      </c>
      <c r="G2400" s="19">
        <v>613</v>
      </c>
      <c r="H2400" s="19">
        <v>632</v>
      </c>
      <c r="I2400" s="19">
        <v>621</v>
      </c>
      <c r="J2400" s="19">
        <v>611</v>
      </c>
      <c r="K2400" s="18">
        <v>2</v>
      </c>
      <c r="L2400" s="18">
        <v>60</v>
      </c>
      <c r="M2400" s="20">
        <v>4610</v>
      </c>
      <c r="N2400" s="12">
        <v>228628</v>
      </c>
    </row>
    <row r="2401" spans="1:14" s="12" customFormat="1" ht="16.5">
      <c r="A2401" s="12">
        <v>2004555</v>
      </c>
      <c r="B2401" s="12">
        <v>2004501</v>
      </c>
      <c r="C2401" s="12" t="s">
        <v>54</v>
      </c>
      <c r="D2401" s="12">
        <v>55</v>
      </c>
      <c r="E2401" s="12">
        <v>120</v>
      </c>
      <c r="F2401" s="12">
        <v>4</v>
      </c>
      <c r="G2401" s="19">
        <v>712</v>
      </c>
      <c r="H2401" s="19">
        <v>631</v>
      </c>
      <c r="I2401" s="19">
        <v>623</v>
      </c>
      <c r="J2401" s="19">
        <v>612</v>
      </c>
      <c r="K2401" s="18">
        <v>2</v>
      </c>
      <c r="L2401" s="18">
        <v>60</v>
      </c>
      <c r="M2401" s="20">
        <v>4810</v>
      </c>
      <c r="N2401" s="12">
        <v>248285</v>
      </c>
    </row>
    <row r="2402" spans="1:14" s="12" customFormat="1" ht="16.5">
      <c r="A2402" s="12">
        <v>2004556</v>
      </c>
      <c r="B2402" s="12">
        <v>2004501</v>
      </c>
      <c r="C2402" s="12" t="s">
        <v>54</v>
      </c>
      <c r="D2402" s="12">
        <v>56</v>
      </c>
      <c r="E2402" s="12">
        <v>120</v>
      </c>
      <c r="F2402" s="12">
        <v>4</v>
      </c>
      <c r="G2402" s="19">
        <v>711</v>
      </c>
      <c r="H2402" s="19">
        <v>633</v>
      </c>
      <c r="I2402" s="19">
        <v>622</v>
      </c>
      <c r="J2402" s="19">
        <v>611</v>
      </c>
      <c r="K2402" s="18">
        <v>2</v>
      </c>
      <c r="L2402" s="18">
        <v>60</v>
      </c>
      <c r="M2402" s="20">
        <v>5010</v>
      </c>
      <c r="N2402" s="12">
        <v>273306</v>
      </c>
    </row>
    <row r="2403" spans="1:14" s="12" customFormat="1" ht="16.5">
      <c r="A2403" s="12">
        <v>2004557</v>
      </c>
      <c r="B2403" s="12">
        <v>2004501</v>
      </c>
      <c r="C2403" s="12" t="s">
        <v>54</v>
      </c>
      <c r="D2403" s="12">
        <v>57</v>
      </c>
      <c r="E2403" s="12">
        <v>120</v>
      </c>
      <c r="F2403" s="12">
        <v>4</v>
      </c>
      <c r="G2403" s="19">
        <v>723</v>
      </c>
      <c r="H2403" s="19">
        <v>632</v>
      </c>
      <c r="I2403" s="19">
        <v>621</v>
      </c>
      <c r="J2403" s="19">
        <v>613</v>
      </c>
      <c r="K2403" s="18">
        <v>2</v>
      </c>
      <c r="L2403" s="18">
        <v>60</v>
      </c>
      <c r="M2403" s="20">
        <v>5210</v>
      </c>
      <c r="N2403" s="12">
        <v>298327</v>
      </c>
    </row>
    <row r="2404" spans="1:14" s="12" customFormat="1" ht="16.5">
      <c r="A2404" s="12">
        <v>2004558</v>
      </c>
      <c r="B2404" s="12">
        <v>2004501</v>
      </c>
      <c r="C2404" s="12" t="s">
        <v>54</v>
      </c>
      <c r="D2404" s="12">
        <v>58</v>
      </c>
      <c r="E2404" s="12">
        <v>120</v>
      </c>
      <c r="F2404" s="12">
        <v>4</v>
      </c>
      <c r="G2404" s="19">
        <v>722</v>
      </c>
      <c r="H2404" s="19">
        <v>731</v>
      </c>
      <c r="I2404" s="19">
        <v>623</v>
      </c>
      <c r="J2404" s="19">
        <v>612</v>
      </c>
      <c r="K2404" s="18">
        <v>2</v>
      </c>
      <c r="L2404" s="18">
        <v>60</v>
      </c>
      <c r="M2404" s="20">
        <v>5410</v>
      </c>
      <c r="N2404" s="12">
        <v>323348</v>
      </c>
    </row>
    <row r="2405" spans="1:14" s="12" customFormat="1" ht="16.5">
      <c r="A2405" s="12">
        <v>2004559</v>
      </c>
      <c r="B2405" s="12">
        <v>2004501</v>
      </c>
      <c r="C2405" s="12" t="s">
        <v>54</v>
      </c>
      <c r="D2405" s="12">
        <v>59</v>
      </c>
      <c r="E2405" s="12">
        <v>120</v>
      </c>
      <c r="F2405" s="12">
        <v>4</v>
      </c>
      <c r="G2405" s="19">
        <v>711</v>
      </c>
      <c r="H2405" s="19">
        <v>733</v>
      </c>
      <c r="I2405" s="19">
        <v>622</v>
      </c>
      <c r="J2405" s="19">
        <v>612</v>
      </c>
      <c r="K2405" s="18">
        <v>2</v>
      </c>
      <c r="L2405" s="18">
        <v>60</v>
      </c>
      <c r="M2405" s="20">
        <v>5610</v>
      </c>
      <c r="N2405" s="12">
        <v>353732</v>
      </c>
    </row>
    <row r="2406" spans="1:14" s="12" customFormat="1" ht="16.5">
      <c r="A2406" s="12">
        <v>2004560</v>
      </c>
      <c r="B2406" s="12">
        <v>2004501</v>
      </c>
      <c r="C2406" s="12" t="s">
        <v>54</v>
      </c>
      <c r="D2406" s="12">
        <v>60</v>
      </c>
      <c r="E2406" s="12">
        <v>150</v>
      </c>
      <c r="F2406" s="12">
        <v>0</v>
      </c>
      <c r="G2406" s="19">
        <v>0</v>
      </c>
      <c r="H2406" s="19">
        <v>0</v>
      </c>
      <c r="I2406" s="19">
        <v>0</v>
      </c>
      <c r="J2406" s="19">
        <v>0</v>
      </c>
      <c r="K2406" s="18">
        <v>0</v>
      </c>
      <c r="L2406" s="18">
        <v>0</v>
      </c>
      <c r="M2406" s="20">
        <v>0</v>
      </c>
      <c r="N2406" s="12">
        <v>384116</v>
      </c>
    </row>
    <row r="2407" spans="1:14" s="12" customFormat="1" ht="16.5">
      <c r="A2407" s="12">
        <v>2005651</v>
      </c>
      <c r="B2407" s="12">
        <v>2005601</v>
      </c>
      <c r="C2407" s="12" t="s">
        <v>55</v>
      </c>
      <c r="D2407" s="12">
        <v>51</v>
      </c>
      <c r="E2407" s="12">
        <v>120</v>
      </c>
      <c r="F2407" s="12">
        <v>4</v>
      </c>
      <c r="G2407" s="19">
        <v>612</v>
      </c>
      <c r="H2407" s="19">
        <v>631</v>
      </c>
      <c r="I2407" s="19">
        <v>623</v>
      </c>
      <c r="J2407" s="19">
        <v>613</v>
      </c>
      <c r="K2407" s="18">
        <v>2</v>
      </c>
      <c r="L2407" s="18">
        <v>60</v>
      </c>
      <c r="M2407" s="20">
        <v>4010</v>
      </c>
      <c r="N2407" s="12">
        <v>169657</v>
      </c>
    </row>
    <row r="2408" spans="1:14" s="12" customFormat="1" ht="16.5">
      <c r="A2408" s="12">
        <v>2005652</v>
      </c>
      <c r="B2408" s="12">
        <v>2005601</v>
      </c>
      <c r="C2408" s="12" t="s">
        <v>55</v>
      </c>
      <c r="D2408" s="12">
        <v>52</v>
      </c>
      <c r="E2408" s="12">
        <v>120</v>
      </c>
      <c r="F2408" s="12">
        <v>4</v>
      </c>
      <c r="G2408" s="19">
        <v>611</v>
      </c>
      <c r="H2408" s="19">
        <v>633</v>
      </c>
      <c r="I2408" s="19">
        <v>622</v>
      </c>
      <c r="J2408" s="19">
        <v>612</v>
      </c>
      <c r="K2408" s="18">
        <v>2</v>
      </c>
      <c r="L2408" s="18">
        <v>60</v>
      </c>
      <c r="M2408" s="20">
        <v>4210</v>
      </c>
      <c r="N2408" s="12">
        <v>189314</v>
      </c>
    </row>
    <row r="2409" spans="1:14" s="12" customFormat="1" ht="16.5">
      <c r="A2409" s="12">
        <v>2005653</v>
      </c>
      <c r="B2409" s="12">
        <v>2005601</v>
      </c>
      <c r="C2409" s="12" t="s">
        <v>55</v>
      </c>
      <c r="D2409" s="12">
        <v>53</v>
      </c>
      <c r="E2409" s="12">
        <v>120</v>
      </c>
      <c r="F2409" s="12">
        <v>4</v>
      </c>
      <c r="G2409" s="19">
        <v>623</v>
      </c>
      <c r="H2409" s="19">
        <v>632</v>
      </c>
      <c r="I2409" s="19">
        <v>621</v>
      </c>
      <c r="J2409" s="19">
        <v>613</v>
      </c>
      <c r="K2409" s="18">
        <v>2</v>
      </c>
      <c r="L2409" s="18">
        <v>60</v>
      </c>
      <c r="M2409" s="20">
        <v>4410</v>
      </c>
      <c r="N2409" s="12">
        <v>208971</v>
      </c>
    </row>
    <row r="2410" spans="1:14" s="12" customFormat="1" ht="16.5">
      <c r="A2410" s="12">
        <v>2005654</v>
      </c>
      <c r="B2410" s="12">
        <v>2005601</v>
      </c>
      <c r="C2410" s="12" t="s">
        <v>55</v>
      </c>
      <c r="D2410" s="12">
        <v>54</v>
      </c>
      <c r="E2410" s="12">
        <v>120</v>
      </c>
      <c r="F2410" s="12">
        <v>4</v>
      </c>
      <c r="G2410" s="19">
        <v>612</v>
      </c>
      <c r="H2410" s="19">
        <v>631</v>
      </c>
      <c r="I2410" s="19">
        <v>623</v>
      </c>
      <c r="J2410" s="19">
        <v>613</v>
      </c>
      <c r="K2410" s="18">
        <v>2</v>
      </c>
      <c r="L2410" s="18">
        <v>60</v>
      </c>
      <c r="M2410" s="20">
        <v>4610</v>
      </c>
      <c r="N2410" s="12">
        <v>228628</v>
      </c>
    </row>
    <row r="2411" spans="1:14" s="12" customFormat="1" ht="16.5">
      <c r="A2411" s="12">
        <v>2005655</v>
      </c>
      <c r="B2411" s="12">
        <v>2005601</v>
      </c>
      <c r="C2411" s="12" t="s">
        <v>55</v>
      </c>
      <c r="D2411" s="12">
        <v>55</v>
      </c>
      <c r="E2411" s="12">
        <v>120</v>
      </c>
      <c r="F2411" s="12">
        <v>4</v>
      </c>
      <c r="G2411" s="19">
        <v>711</v>
      </c>
      <c r="H2411" s="19">
        <v>633</v>
      </c>
      <c r="I2411" s="19">
        <v>622</v>
      </c>
      <c r="J2411" s="19">
        <v>611</v>
      </c>
      <c r="K2411" s="18">
        <v>2</v>
      </c>
      <c r="L2411" s="18">
        <v>60</v>
      </c>
      <c r="M2411" s="20">
        <v>4810</v>
      </c>
      <c r="N2411" s="12">
        <v>248285</v>
      </c>
    </row>
    <row r="2412" spans="1:14" s="12" customFormat="1" ht="16.5">
      <c r="A2412" s="12">
        <v>2005656</v>
      </c>
      <c r="B2412" s="12">
        <v>2005601</v>
      </c>
      <c r="C2412" s="12" t="s">
        <v>55</v>
      </c>
      <c r="D2412" s="12">
        <v>56</v>
      </c>
      <c r="E2412" s="12">
        <v>120</v>
      </c>
      <c r="F2412" s="12">
        <v>4</v>
      </c>
      <c r="G2412" s="19">
        <v>713</v>
      </c>
      <c r="H2412" s="19">
        <v>632</v>
      </c>
      <c r="I2412" s="19">
        <v>621</v>
      </c>
      <c r="J2412" s="19">
        <v>613</v>
      </c>
      <c r="K2412" s="18">
        <v>2</v>
      </c>
      <c r="L2412" s="18">
        <v>60</v>
      </c>
      <c r="M2412" s="20">
        <v>5010</v>
      </c>
      <c r="N2412" s="12">
        <v>273306</v>
      </c>
    </row>
    <row r="2413" spans="1:14" s="12" customFormat="1" ht="16.5">
      <c r="A2413" s="12">
        <v>2005657</v>
      </c>
      <c r="B2413" s="12">
        <v>2005601</v>
      </c>
      <c r="C2413" s="12" t="s">
        <v>55</v>
      </c>
      <c r="D2413" s="12">
        <v>57</v>
      </c>
      <c r="E2413" s="12">
        <v>120</v>
      </c>
      <c r="F2413" s="12">
        <v>4</v>
      </c>
      <c r="G2413" s="19">
        <v>712</v>
      </c>
      <c r="H2413" s="19">
        <v>631</v>
      </c>
      <c r="I2413" s="19">
        <v>623</v>
      </c>
      <c r="J2413" s="19">
        <v>612</v>
      </c>
      <c r="K2413" s="18">
        <v>2</v>
      </c>
      <c r="L2413" s="18">
        <v>60</v>
      </c>
      <c r="M2413" s="20">
        <v>5210</v>
      </c>
      <c r="N2413" s="12">
        <v>298327</v>
      </c>
    </row>
    <row r="2414" spans="1:14" s="12" customFormat="1" ht="16.5">
      <c r="A2414" s="12">
        <v>2005658</v>
      </c>
      <c r="B2414" s="12">
        <v>2005601</v>
      </c>
      <c r="C2414" s="12" t="s">
        <v>55</v>
      </c>
      <c r="D2414" s="12">
        <v>58</v>
      </c>
      <c r="E2414" s="12">
        <v>120</v>
      </c>
      <c r="F2414" s="12">
        <v>4</v>
      </c>
      <c r="G2414" s="19">
        <v>711</v>
      </c>
      <c r="H2414" s="19">
        <v>733</v>
      </c>
      <c r="I2414" s="19">
        <v>622</v>
      </c>
      <c r="J2414" s="19">
        <v>611</v>
      </c>
      <c r="K2414" s="18">
        <v>2</v>
      </c>
      <c r="L2414" s="18">
        <v>60</v>
      </c>
      <c r="M2414" s="20">
        <v>5410</v>
      </c>
      <c r="N2414" s="12">
        <v>323348</v>
      </c>
    </row>
    <row r="2415" spans="1:14" s="12" customFormat="1" ht="16.5">
      <c r="A2415" s="12">
        <v>2005659</v>
      </c>
      <c r="B2415" s="12">
        <v>2005601</v>
      </c>
      <c r="C2415" s="12" t="s">
        <v>55</v>
      </c>
      <c r="D2415" s="12">
        <v>59</v>
      </c>
      <c r="E2415" s="12">
        <v>120</v>
      </c>
      <c r="F2415" s="12">
        <v>4</v>
      </c>
      <c r="G2415" s="19">
        <v>713</v>
      </c>
      <c r="H2415" s="19">
        <v>732</v>
      </c>
      <c r="I2415" s="19">
        <v>621</v>
      </c>
      <c r="J2415" s="19">
        <v>611</v>
      </c>
      <c r="K2415" s="18">
        <v>2</v>
      </c>
      <c r="L2415" s="18">
        <v>60</v>
      </c>
      <c r="M2415" s="20">
        <v>5610</v>
      </c>
      <c r="N2415" s="12">
        <v>353732</v>
      </c>
    </row>
    <row r="2416" spans="1:14" s="12" customFormat="1" ht="16.5">
      <c r="A2416" s="12">
        <v>2005660</v>
      </c>
      <c r="B2416" s="12">
        <v>2005601</v>
      </c>
      <c r="C2416" s="12" t="s">
        <v>55</v>
      </c>
      <c r="D2416" s="12">
        <v>60</v>
      </c>
      <c r="E2416" s="12">
        <v>150</v>
      </c>
      <c r="F2416" s="12">
        <v>0</v>
      </c>
      <c r="G2416" s="19">
        <v>0</v>
      </c>
      <c r="H2416" s="19">
        <v>0</v>
      </c>
      <c r="I2416" s="19">
        <v>0</v>
      </c>
      <c r="J2416" s="19">
        <v>0</v>
      </c>
      <c r="K2416" s="18">
        <v>0</v>
      </c>
      <c r="L2416" s="18">
        <v>0</v>
      </c>
      <c r="M2416" s="20">
        <v>0</v>
      </c>
      <c r="N2416" s="12">
        <v>384116</v>
      </c>
    </row>
    <row r="2417" spans="1:14" s="12" customFormat="1" ht="16.5">
      <c r="A2417" s="12">
        <v>2006751</v>
      </c>
      <c r="B2417" s="12">
        <v>2006701</v>
      </c>
      <c r="C2417" s="12" t="s">
        <v>56</v>
      </c>
      <c r="D2417" s="12">
        <v>51</v>
      </c>
      <c r="E2417" s="12">
        <v>120</v>
      </c>
      <c r="F2417" s="12">
        <v>4</v>
      </c>
      <c r="G2417" s="19">
        <v>611</v>
      </c>
      <c r="H2417" s="19">
        <v>633</v>
      </c>
      <c r="I2417" s="19">
        <v>622</v>
      </c>
      <c r="J2417" s="19">
        <v>631</v>
      </c>
      <c r="K2417" s="18">
        <v>2</v>
      </c>
      <c r="L2417" s="18">
        <v>60</v>
      </c>
      <c r="M2417" s="20">
        <v>4010</v>
      </c>
      <c r="N2417" s="12">
        <v>169657</v>
      </c>
    </row>
    <row r="2418" spans="1:14" s="12" customFormat="1" ht="16.5">
      <c r="A2418" s="12">
        <v>2006752</v>
      </c>
      <c r="B2418" s="12">
        <v>2006701</v>
      </c>
      <c r="C2418" s="12" t="s">
        <v>56</v>
      </c>
      <c r="D2418" s="12">
        <v>52</v>
      </c>
      <c r="E2418" s="12">
        <v>120</v>
      </c>
      <c r="F2418" s="12">
        <v>4</v>
      </c>
      <c r="G2418" s="19">
        <v>613</v>
      </c>
      <c r="H2418" s="19">
        <v>632</v>
      </c>
      <c r="I2418" s="19">
        <v>621</v>
      </c>
      <c r="J2418" s="19">
        <v>633</v>
      </c>
      <c r="K2418" s="18">
        <v>2</v>
      </c>
      <c r="L2418" s="18">
        <v>60</v>
      </c>
      <c r="M2418" s="20">
        <v>4210</v>
      </c>
      <c r="N2418" s="12">
        <v>189314</v>
      </c>
    </row>
    <row r="2419" spans="1:14" s="12" customFormat="1" ht="16.5">
      <c r="A2419" s="12">
        <v>2006753</v>
      </c>
      <c r="B2419" s="12">
        <v>2006701</v>
      </c>
      <c r="C2419" s="12" t="s">
        <v>56</v>
      </c>
      <c r="D2419" s="12">
        <v>53</v>
      </c>
      <c r="E2419" s="12">
        <v>120</v>
      </c>
      <c r="F2419" s="12">
        <v>4</v>
      </c>
      <c r="G2419" s="19">
        <v>612</v>
      </c>
      <c r="H2419" s="19">
        <v>631</v>
      </c>
      <c r="I2419" s="19">
        <v>623</v>
      </c>
      <c r="J2419" s="19">
        <v>632</v>
      </c>
      <c r="K2419" s="18">
        <v>2</v>
      </c>
      <c r="L2419" s="18">
        <v>60</v>
      </c>
      <c r="M2419" s="20">
        <v>4410</v>
      </c>
      <c r="N2419" s="12">
        <v>208971</v>
      </c>
    </row>
    <row r="2420" spans="1:14" s="12" customFormat="1" ht="16.5">
      <c r="A2420" s="12">
        <v>2006754</v>
      </c>
      <c r="B2420" s="12">
        <v>2006701</v>
      </c>
      <c r="C2420" s="12" t="s">
        <v>56</v>
      </c>
      <c r="D2420" s="12">
        <v>54</v>
      </c>
      <c r="E2420" s="12">
        <v>120</v>
      </c>
      <c r="F2420" s="12">
        <v>4</v>
      </c>
      <c r="G2420" s="19">
        <v>621</v>
      </c>
      <c r="H2420" s="19">
        <v>633</v>
      </c>
      <c r="I2420" s="19">
        <v>622</v>
      </c>
      <c r="J2420" s="19">
        <v>631</v>
      </c>
      <c r="K2420" s="18">
        <v>2</v>
      </c>
      <c r="L2420" s="18">
        <v>60</v>
      </c>
      <c r="M2420" s="20">
        <v>4610</v>
      </c>
      <c r="N2420" s="12">
        <v>228628</v>
      </c>
    </row>
    <row r="2421" spans="1:14" s="12" customFormat="1" ht="16.5">
      <c r="A2421" s="12">
        <v>2006755</v>
      </c>
      <c r="B2421" s="12">
        <v>2006701</v>
      </c>
      <c r="C2421" s="12" t="s">
        <v>56</v>
      </c>
      <c r="D2421" s="12">
        <v>55</v>
      </c>
      <c r="E2421" s="12">
        <v>120</v>
      </c>
      <c r="F2421" s="12">
        <v>4</v>
      </c>
      <c r="G2421" s="19">
        <v>713</v>
      </c>
      <c r="H2421" s="19">
        <v>632</v>
      </c>
      <c r="I2421" s="19">
        <v>621</v>
      </c>
      <c r="J2421" s="19">
        <v>633</v>
      </c>
      <c r="K2421" s="18">
        <v>2</v>
      </c>
      <c r="L2421" s="18">
        <v>60</v>
      </c>
      <c r="M2421" s="20">
        <v>4810</v>
      </c>
      <c r="N2421" s="12">
        <v>248285</v>
      </c>
    </row>
    <row r="2422" spans="1:14" s="12" customFormat="1" ht="16.5">
      <c r="A2422" s="12">
        <v>2006756</v>
      </c>
      <c r="B2422" s="12">
        <v>2006701</v>
      </c>
      <c r="C2422" s="12" t="s">
        <v>56</v>
      </c>
      <c r="D2422" s="12">
        <v>56</v>
      </c>
      <c r="E2422" s="12">
        <v>120</v>
      </c>
      <c r="F2422" s="12">
        <v>4</v>
      </c>
      <c r="G2422" s="19">
        <v>712</v>
      </c>
      <c r="H2422" s="19">
        <v>631</v>
      </c>
      <c r="I2422" s="19">
        <v>623</v>
      </c>
      <c r="J2422" s="19">
        <v>632</v>
      </c>
      <c r="K2422" s="18">
        <v>2</v>
      </c>
      <c r="L2422" s="18">
        <v>60</v>
      </c>
      <c r="M2422" s="20">
        <v>5010</v>
      </c>
      <c r="N2422" s="12">
        <v>273306</v>
      </c>
    </row>
    <row r="2423" spans="1:14" s="12" customFormat="1" ht="16.5">
      <c r="A2423" s="12">
        <v>2006757</v>
      </c>
      <c r="B2423" s="12">
        <v>2006701</v>
      </c>
      <c r="C2423" s="12" t="s">
        <v>56</v>
      </c>
      <c r="D2423" s="12">
        <v>57</v>
      </c>
      <c r="E2423" s="12">
        <v>120</v>
      </c>
      <c r="F2423" s="12">
        <v>4</v>
      </c>
      <c r="G2423" s="19">
        <v>711</v>
      </c>
      <c r="H2423" s="19">
        <v>633</v>
      </c>
      <c r="I2423" s="19">
        <v>622</v>
      </c>
      <c r="J2423" s="19">
        <v>631</v>
      </c>
      <c r="K2423" s="18">
        <v>2</v>
      </c>
      <c r="L2423" s="18">
        <v>60</v>
      </c>
      <c r="M2423" s="20">
        <v>5210</v>
      </c>
      <c r="N2423" s="12">
        <v>298327</v>
      </c>
    </row>
    <row r="2424" spans="1:14" s="12" customFormat="1" ht="16.5">
      <c r="A2424" s="12">
        <v>2006758</v>
      </c>
      <c r="B2424" s="12">
        <v>2006701</v>
      </c>
      <c r="C2424" s="12" t="s">
        <v>56</v>
      </c>
      <c r="D2424" s="12">
        <v>58</v>
      </c>
      <c r="E2424" s="12">
        <v>120</v>
      </c>
      <c r="F2424" s="12">
        <v>4</v>
      </c>
      <c r="G2424" s="19">
        <v>723</v>
      </c>
      <c r="H2424" s="19">
        <v>732</v>
      </c>
      <c r="I2424" s="19">
        <v>621</v>
      </c>
      <c r="J2424" s="19">
        <v>633</v>
      </c>
      <c r="K2424" s="18">
        <v>2</v>
      </c>
      <c r="L2424" s="18">
        <v>60</v>
      </c>
      <c r="M2424" s="20">
        <v>5410</v>
      </c>
      <c r="N2424" s="12">
        <v>323348</v>
      </c>
    </row>
    <row r="2425" spans="1:14" s="12" customFormat="1" ht="16.5">
      <c r="A2425" s="12">
        <v>2006759</v>
      </c>
      <c r="B2425" s="12">
        <v>2006701</v>
      </c>
      <c r="C2425" s="12" t="s">
        <v>56</v>
      </c>
      <c r="D2425" s="12">
        <v>59</v>
      </c>
      <c r="E2425" s="12">
        <v>120</v>
      </c>
      <c r="F2425" s="12">
        <v>4</v>
      </c>
      <c r="G2425" s="19">
        <v>722</v>
      </c>
      <c r="H2425" s="19">
        <v>731</v>
      </c>
      <c r="I2425" s="19">
        <v>623</v>
      </c>
      <c r="J2425" s="19">
        <v>632</v>
      </c>
      <c r="K2425" s="18">
        <v>2</v>
      </c>
      <c r="L2425" s="18">
        <v>60</v>
      </c>
      <c r="M2425" s="20">
        <v>5610</v>
      </c>
      <c r="N2425" s="12">
        <v>353732</v>
      </c>
    </row>
    <row r="2426" spans="1:14" s="12" customFormat="1" ht="16.5">
      <c r="A2426" s="12">
        <v>2006760</v>
      </c>
      <c r="B2426" s="12">
        <v>2006701</v>
      </c>
      <c r="C2426" s="12" t="s">
        <v>56</v>
      </c>
      <c r="D2426" s="12">
        <v>60</v>
      </c>
      <c r="E2426" s="12">
        <v>150</v>
      </c>
      <c r="F2426" s="12">
        <v>0</v>
      </c>
      <c r="G2426" s="19">
        <v>0</v>
      </c>
      <c r="H2426" s="19">
        <v>0</v>
      </c>
      <c r="I2426" s="19">
        <v>0</v>
      </c>
      <c r="J2426" s="19">
        <v>0</v>
      </c>
      <c r="K2426" s="18">
        <v>0</v>
      </c>
      <c r="L2426" s="18">
        <v>0</v>
      </c>
      <c r="M2426" s="20">
        <v>0</v>
      </c>
      <c r="N2426" s="12">
        <v>384116</v>
      </c>
    </row>
    <row r="2427" spans="1:14" s="12" customFormat="1" ht="16.5">
      <c r="A2427" s="12">
        <v>2007851</v>
      </c>
      <c r="B2427" s="12">
        <v>2007801</v>
      </c>
      <c r="C2427" s="12" t="s">
        <v>57</v>
      </c>
      <c r="D2427" s="12">
        <v>51</v>
      </c>
      <c r="E2427" s="12">
        <v>120</v>
      </c>
      <c r="F2427" s="12">
        <v>4</v>
      </c>
      <c r="G2427" s="19">
        <v>612</v>
      </c>
      <c r="H2427" s="19">
        <v>631</v>
      </c>
      <c r="I2427" s="19">
        <v>623</v>
      </c>
      <c r="J2427" s="19">
        <v>632</v>
      </c>
      <c r="K2427" s="18">
        <v>2</v>
      </c>
      <c r="L2427" s="18">
        <v>60</v>
      </c>
      <c r="M2427" s="20">
        <v>4010</v>
      </c>
      <c r="N2427" s="12">
        <v>169657</v>
      </c>
    </row>
    <row r="2428" spans="1:14" s="12" customFormat="1" ht="16.5">
      <c r="A2428" s="12">
        <v>2007852</v>
      </c>
      <c r="B2428" s="12">
        <v>2007801</v>
      </c>
      <c r="C2428" s="12" t="s">
        <v>57</v>
      </c>
      <c r="D2428" s="12">
        <v>52</v>
      </c>
      <c r="E2428" s="12">
        <v>120</v>
      </c>
      <c r="F2428" s="12">
        <v>4</v>
      </c>
      <c r="G2428" s="19">
        <v>621</v>
      </c>
      <c r="H2428" s="19">
        <v>633</v>
      </c>
      <c r="I2428" s="19">
        <v>622</v>
      </c>
      <c r="J2428" s="19">
        <v>631</v>
      </c>
      <c r="K2428" s="18">
        <v>2</v>
      </c>
      <c r="L2428" s="18">
        <v>60</v>
      </c>
      <c r="M2428" s="20">
        <v>4210</v>
      </c>
      <c r="N2428" s="12">
        <v>189314</v>
      </c>
    </row>
    <row r="2429" spans="1:14" s="12" customFormat="1" ht="16.5">
      <c r="A2429" s="12">
        <v>2007853</v>
      </c>
      <c r="B2429" s="12">
        <v>2007801</v>
      </c>
      <c r="C2429" s="12" t="s">
        <v>57</v>
      </c>
      <c r="D2429" s="12">
        <v>53</v>
      </c>
      <c r="E2429" s="12">
        <v>120</v>
      </c>
      <c r="F2429" s="12">
        <v>4</v>
      </c>
      <c r="G2429" s="19">
        <v>613</v>
      </c>
      <c r="H2429" s="19">
        <v>632</v>
      </c>
      <c r="I2429" s="19">
        <v>621</v>
      </c>
      <c r="J2429" s="19">
        <v>633</v>
      </c>
      <c r="K2429" s="18">
        <v>2</v>
      </c>
      <c r="L2429" s="18">
        <v>60</v>
      </c>
      <c r="M2429" s="20">
        <v>4410</v>
      </c>
      <c r="N2429" s="12">
        <v>208971</v>
      </c>
    </row>
    <row r="2430" spans="1:14" s="12" customFormat="1" ht="16.5">
      <c r="A2430" s="12">
        <v>2007854</v>
      </c>
      <c r="B2430" s="12">
        <v>2007801</v>
      </c>
      <c r="C2430" s="12" t="s">
        <v>57</v>
      </c>
      <c r="D2430" s="12">
        <v>54</v>
      </c>
      <c r="E2430" s="12">
        <v>120</v>
      </c>
      <c r="F2430" s="12">
        <v>4</v>
      </c>
      <c r="G2430" s="19">
        <v>622</v>
      </c>
      <c r="H2430" s="19">
        <v>631</v>
      </c>
      <c r="I2430" s="19">
        <v>623</v>
      </c>
      <c r="J2430" s="19">
        <v>632</v>
      </c>
      <c r="K2430" s="18">
        <v>2</v>
      </c>
      <c r="L2430" s="18">
        <v>60</v>
      </c>
      <c r="M2430" s="20">
        <v>4610</v>
      </c>
      <c r="N2430" s="12">
        <v>228628</v>
      </c>
    </row>
    <row r="2431" spans="1:14" s="12" customFormat="1" ht="16.5">
      <c r="A2431" s="12">
        <v>2007855</v>
      </c>
      <c r="B2431" s="12">
        <v>2007801</v>
      </c>
      <c r="C2431" s="12" t="s">
        <v>57</v>
      </c>
      <c r="D2431" s="12">
        <v>55</v>
      </c>
      <c r="E2431" s="12">
        <v>120</v>
      </c>
      <c r="F2431" s="12">
        <v>4</v>
      </c>
      <c r="G2431" s="19">
        <v>711</v>
      </c>
      <c r="H2431" s="19">
        <v>633</v>
      </c>
      <c r="I2431" s="19">
        <v>622</v>
      </c>
      <c r="J2431" s="19">
        <v>631</v>
      </c>
      <c r="K2431" s="18">
        <v>2</v>
      </c>
      <c r="L2431" s="18">
        <v>60</v>
      </c>
      <c r="M2431" s="20">
        <v>4810</v>
      </c>
      <c r="N2431" s="12">
        <v>248285</v>
      </c>
    </row>
    <row r="2432" spans="1:14" s="12" customFormat="1" ht="16.5">
      <c r="A2432" s="12">
        <v>2007856</v>
      </c>
      <c r="B2432" s="12">
        <v>2007801</v>
      </c>
      <c r="C2432" s="12" t="s">
        <v>57</v>
      </c>
      <c r="D2432" s="12">
        <v>56</v>
      </c>
      <c r="E2432" s="12">
        <v>120</v>
      </c>
      <c r="F2432" s="12">
        <v>4</v>
      </c>
      <c r="G2432" s="19">
        <v>713</v>
      </c>
      <c r="H2432" s="19">
        <v>632</v>
      </c>
      <c r="I2432" s="19">
        <v>621</v>
      </c>
      <c r="J2432" s="19">
        <v>633</v>
      </c>
      <c r="K2432" s="18">
        <v>2</v>
      </c>
      <c r="L2432" s="18">
        <v>60</v>
      </c>
      <c r="M2432" s="20">
        <v>5010</v>
      </c>
      <c r="N2432" s="12">
        <v>273306</v>
      </c>
    </row>
    <row r="2433" spans="1:14" s="12" customFormat="1" ht="16.5">
      <c r="A2433" s="12">
        <v>2007857</v>
      </c>
      <c r="B2433" s="12">
        <v>2007801</v>
      </c>
      <c r="C2433" s="12" t="s">
        <v>57</v>
      </c>
      <c r="D2433" s="12">
        <v>57</v>
      </c>
      <c r="E2433" s="12">
        <v>120</v>
      </c>
      <c r="F2433" s="12">
        <v>4</v>
      </c>
      <c r="G2433" s="19">
        <v>722</v>
      </c>
      <c r="H2433" s="19">
        <v>631</v>
      </c>
      <c r="I2433" s="19">
        <v>623</v>
      </c>
      <c r="J2433" s="19">
        <v>632</v>
      </c>
      <c r="K2433" s="18">
        <v>2</v>
      </c>
      <c r="L2433" s="18">
        <v>60</v>
      </c>
      <c r="M2433" s="20">
        <v>5210</v>
      </c>
      <c r="N2433" s="12">
        <v>298327</v>
      </c>
    </row>
    <row r="2434" spans="1:14" s="12" customFormat="1" ht="16.5">
      <c r="A2434" s="12">
        <v>2007858</v>
      </c>
      <c r="B2434" s="12">
        <v>2007801</v>
      </c>
      <c r="C2434" s="12" t="s">
        <v>57</v>
      </c>
      <c r="D2434" s="12">
        <v>58</v>
      </c>
      <c r="E2434" s="12">
        <v>120</v>
      </c>
      <c r="F2434" s="12">
        <v>4</v>
      </c>
      <c r="G2434" s="19">
        <v>721</v>
      </c>
      <c r="H2434" s="19">
        <v>733</v>
      </c>
      <c r="I2434" s="19">
        <v>622</v>
      </c>
      <c r="J2434" s="19">
        <v>631</v>
      </c>
      <c r="K2434" s="18">
        <v>2</v>
      </c>
      <c r="L2434" s="18">
        <v>60</v>
      </c>
      <c r="M2434" s="20">
        <v>5410</v>
      </c>
      <c r="N2434" s="12">
        <v>323348</v>
      </c>
    </row>
    <row r="2435" spans="1:14" s="12" customFormat="1" ht="16.5">
      <c r="A2435" s="12">
        <v>2007859</v>
      </c>
      <c r="B2435" s="12">
        <v>2007801</v>
      </c>
      <c r="C2435" s="12" t="s">
        <v>57</v>
      </c>
      <c r="D2435" s="12">
        <v>59</v>
      </c>
      <c r="E2435" s="12">
        <v>120</v>
      </c>
      <c r="F2435" s="12">
        <v>4</v>
      </c>
      <c r="G2435" s="19">
        <v>713</v>
      </c>
      <c r="H2435" s="19">
        <v>732</v>
      </c>
      <c r="I2435" s="19">
        <v>621</v>
      </c>
      <c r="J2435" s="19">
        <v>633</v>
      </c>
      <c r="K2435" s="18">
        <v>2</v>
      </c>
      <c r="L2435" s="18">
        <v>60</v>
      </c>
      <c r="M2435" s="20">
        <v>5610</v>
      </c>
      <c r="N2435" s="12">
        <v>353732</v>
      </c>
    </row>
    <row r="2436" spans="1:14" s="12" customFormat="1" ht="16.5">
      <c r="A2436" s="12">
        <v>2007860</v>
      </c>
      <c r="B2436" s="12">
        <v>2007801</v>
      </c>
      <c r="C2436" s="12" t="s">
        <v>57</v>
      </c>
      <c r="D2436" s="12">
        <v>60</v>
      </c>
      <c r="E2436" s="12">
        <v>150</v>
      </c>
      <c r="F2436" s="12">
        <v>0</v>
      </c>
      <c r="G2436" s="19">
        <v>0</v>
      </c>
      <c r="H2436" s="19">
        <v>0</v>
      </c>
      <c r="I2436" s="19">
        <v>0</v>
      </c>
      <c r="J2436" s="19">
        <v>0</v>
      </c>
      <c r="K2436" s="18">
        <v>0</v>
      </c>
      <c r="L2436" s="18">
        <v>0</v>
      </c>
      <c r="M2436" s="20">
        <v>0</v>
      </c>
      <c r="N2436" s="12">
        <v>384116</v>
      </c>
    </row>
    <row r="2437" spans="1:14" s="12" customFormat="1" ht="16.5">
      <c r="A2437" s="12">
        <v>2008951</v>
      </c>
      <c r="B2437" s="12">
        <v>2008901</v>
      </c>
      <c r="C2437" s="12" t="s">
        <v>58</v>
      </c>
      <c r="D2437" s="12">
        <v>51</v>
      </c>
      <c r="E2437" s="12">
        <v>120</v>
      </c>
      <c r="F2437" s="12">
        <v>4</v>
      </c>
      <c r="G2437" s="19">
        <v>613</v>
      </c>
      <c r="H2437" s="19">
        <v>632</v>
      </c>
      <c r="I2437" s="19">
        <v>621</v>
      </c>
      <c r="J2437" s="19">
        <v>611</v>
      </c>
      <c r="K2437" s="18">
        <v>2</v>
      </c>
      <c r="L2437" s="18">
        <v>60</v>
      </c>
      <c r="M2437" s="20">
        <v>4010</v>
      </c>
      <c r="N2437" s="12">
        <v>169657</v>
      </c>
    </row>
    <row r="2438" spans="1:14" s="12" customFormat="1" ht="16.5">
      <c r="A2438" s="12">
        <v>2008952</v>
      </c>
      <c r="B2438" s="12">
        <v>2008901</v>
      </c>
      <c r="C2438" s="12" t="s">
        <v>58</v>
      </c>
      <c r="D2438" s="12">
        <v>52</v>
      </c>
      <c r="E2438" s="12">
        <v>120</v>
      </c>
      <c r="F2438" s="12">
        <v>4</v>
      </c>
      <c r="G2438" s="19">
        <v>612</v>
      </c>
      <c r="H2438" s="19">
        <v>631</v>
      </c>
      <c r="I2438" s="19">
        <v>623</v>
      </c>
      <c r="J2438" s="19">
        <v>613</v>
      </c>
      <c r="K2438" s="18">
        <v>2</v>
      </c>
      <c r="L2438" s="18">
        <v>60</v>
      </c>
      <c r="M2438" s="20">
        <v>4210</v>
      </c>
      <c r="N2438" s="12">
        <v>189314</v>
      </c>
    </row>
    <row r="2439" spans="1:14" s="12" customFormat="1" ht="16.5">
      <c r="A2439" s="12">
        <v>2008953</v>
      </c>
      <c r="B2439" s="12">
        <v>2008901</v>
      </c>
      <c r="C2439" s="12" t="s">
        <v>58</v>
      </c>
      <c r="D2439" s="12">
        <v>53</v>
      </c>
      <c r="E2439" s="12">
        <v>120</v>
      </c>
      <c r="F2439" s="12">
        <v>4</v>
      </c>
      <c r="G2439" s="19">
        <v>611</v>
      </c>
      <c r="H2439" s="19">
        <v>633</v>
      </c>
      <c r="I2439" s="19">
        <v>622</v>
      </c>
      <c r="J2439" s="19">
        <v>612</v>
      </c>
      <c r="K2439" s="18">
        <v>2</v>
      </c>
      <c r="L2439" s="18">
        <v>60</v>
      </c>
      <c r="M2439" s="20">
        <v>4410</v>
      </c>
      <c r="N2439" s="12">
        <v>208971</v>
      </c>
    </row>
    <row r="2440" spans="1:14" s="12" customFormat="1" ht="16.5">
      <c r="A2440" s="12">
        <v>2008954</v>
      </c>
      <c r="B2440" s="12">
        <v>2008901</v>
      </c>
      <c r="C2440" s="12" t="s">
        <v>58</v>
      </c>
      <c r="D2440" s="12">
        <v>54</v>
      </c>
      <c r="E2440" s="12">
        <v>120</v>
      </c>
      <c r="F2440" s="12">
        <v>4</v>
      </c>
      <c r="G2440" s="19">
        <v>613</v>
      </c>
      <c r="H2440" s="19">
        <v>632</v>
      </c>
      <c r="I2440" s="19">
        <v>621</v>
      </c>
      <c r="J2440" s="19">
        <v>611</v>
      </c>
      <c r="K2440" s="18">
        <v>2</v>
      </c>
      <c r="L2440" s="18">
        <v>60</v>
      </c>
      <c r="M2440" s="20">
        <v>4610</v>
      </c>
      <c r="N2440" s="12">
        <v>228628</v>
      </c>
    </row>
    <row r="2441" spans="1:14" s="12" customFormat="1" ht="16.5">
      <c r="A2441" s="12">
        <v>2008955</v>
      </c>
      <c r="B2441" s="12">
        <v>2008901</v>
      </c>
      <c r="C2441" s="12" t="s">
        <v>58</v>
      </c>
      <c r="D2441" s="12">
        <v>55</v>
      </c>
      <c r="E2441" s="12">
        <v>120</v>
      </c>
      <c r="F2441" s="12">
        <v>4</v>
      </c>
      <c r="G2441" s="19">
        <v>712</v>
      </c>
      <c r="H2441" s="19">
        <v>631</v>
      </c>
      <c r="I2441" s="19">
        <v>623</v>
      </c>
      <c r="J2441" s="19">
        <v>612</v>
      </c>
      <c r="K2441" s="18">
        <v>2</v>
      </c>
      <c r="L2441" s="18">
        <v>60</v>
      </c>
      <c r="M2441" s="20">
        <v>4810</v>
      </c>
      <c r="N2441" s="12">
        <v>248285</v>
      </c>
    </row>
    <row r="2442" spans="1:14" s="12" customFormat="1" ht="16.5">
      <c r="A2442" s="12">
        <v>2008956</v>
      </c>
      <c r="B2442" s="12">
        <v>2008901</v>
      </c>
      <c r="C2442" s="12" t="s">
        <v>58</v>
      </c>
      <c r="D2442" s="12">
        <v>56</v>
      </c>
      <c r="E2442" s="12">
        <v>120</v>
      </c>
      <c r="F2442" s="12">
        <v>4</v>
      </c>
      <c r="G2442" s="19">
        <v>711</v>
      </c>
      <c r="H2442" s="19">
        <v>633</v>
      </c>
      <c r="I2442" s="19">
        <v>622</v>
      </c>
      <c r="J2442" s="19">
        <v>611</v>
      </c>
      <c r="K2442" s="18">
        <v>2</v>
      </c>
      <c r="L2442" s="18">
        <v>60</v>
      </c>
      <c r="M2442" s="20">
        <v>5010</v>
      </c>
      <c r="N2442" s="12">
        <v>273306</v>
      </c>
    </row>
    <row r="2443" spans="1:14" s="12" customFormat="1" ht="16.5">
      <c r="A2443" s="12">
        <v>2008957</v>
      </c>
      <c r="B2443" s="12">
        <v>2008901</v>
      </c>
      <c r="C2443" s="12" t="s">
        <v>58</v>
      </c>
      <c r="D2443" s="12">
        <v>57</v>
      </c>
      <c r="E2443" s="12">
        <v>120</v>
      </c>
      <c r="F2443" s="12">
        <v>4</v>
      </c>
      <c r="G2443" s="19">
        <v>713</v>
      </c>
      <c r="H2443" s="19">
        <v>632</v>
      </c>
      <c r="I2443" s="19">
        <v>621</v>
      </c>
      <c r="J2443" s="19">
        <v>613</v>
      </c>
      <c r="K2443" s="18">
        <v>2</v>
      </c>
      <c r="L2443" s="18">
        <v>60</v>
      </c>
      <c r="M2443" s="20">
        <v>5210</v>
      </c>
      <c r="N2443" s="12">
        <v>298327</v>
      </c>
    </row>
    <row r="2444" spans="1:14" s="12" customFormat="1" ht="16.5">
      <c r="A2444" s="12">
        <v>2008958</v>
      </c>
      <c r="B2444" s="12">
        <v>2008901</v>
      </c>
      <c r="C2444" s="12" t="s">
        <v>58</v>
      </c>
      <c r="D2444" s="12">
        <v>58</v>
      </c>
      <c r="E2444" s="12">
        <v>120</v>
      </c>
      <c r="F2444" s="12">
        <v>4</v>
      </c>
      <c r="G2444" s="19">
        <v>712</v>
      </c>
      <c r="H2444" s="19">
        <v>731</v>
      </c>
      <c r="I2444" s="19">
        <v>623</v>
      </c>
      <c r="J2444" s="19">
        <v>612</v>
      </c>
      <c r="K2444" s="18">
        <v>2</v>
      </c>
      <c r="L2444" s="18">
        <v>60</v>
      </c>
      <c r="M2444" s="20">
        <v>5410</v>
      </c>
      <c r="N2444" s="12">
        <v>323348</v>
      </c>
    </row>
    <row r="2445" spans="1:14" s="12" customFormat="1" ht="16.5">
      <c r="A2445" s="12">
        <v>2008959</v>
      </c>
      <c r="B2445" s="12">
        <v>2008901</v>
      </c>
      <c r="C2445" s="12" t="s">
        <v>58</v>
      </c>
      <c r="D2445" s="12">
        <v>59</v>
      </c>
      <c r="E2445" s="12">
        <v>120</v>
      </c>
      <c r="F2445" s="12">
        <v>4</v>
      </c>
      <c r="G2445" s="19">
        <v>711</v>
      </c>
      <c r="H2445" s="19">
        <v>733</v>
      </c>
      <c r="I2445" s="19">
        <v>622</v>
      </c>
      <c r="J2445" s="19">
        <v>612</v>
      </c>
      <c r="K2445" s="18">
        <v>2</v>
      </c>
      <c r="L2445" s="18">
        <v>60</v>
      </c>
      <c r="M2445" s="20">
        <v>5610</v>
      </c>
      <c r="N2445" s="12">
        <v>353732</v>
      </c>
    </row>
    <row r="2446" spans="1:14" s="12" customFormat="1" ht="16.5">
      <c r="A2446" s="12">
        <v>2008960</v>
      </c>
      <c r="B2446" s="12">
        <v>2008901</v>
      </c>
      <c r="C2446" s="12" t="s">
        <v>58</v>
      </c>
      <c r="D2446" s="12">
        <v>60</v>
      </c>
      <c r="E2446" s="12">
        <v>150</v>
      </c>
      <c r="F2446" s="12">
        <v>0</v>
      </c>
      <c r="G2446" s="19">
        <v>0</v>
      </c>
      <c r="H2446" s="19">
        <v>0</v>
      </c>
      <c r="I2446" s="19">
        <v>0</v>
      </c>
      <c r="J2446" s="19">
        <v>0</v>
      </c>
      <c r="K2446" s="18">
        <v>0</v>
      </c>
      <c r="L2446" s="18">
        <v>0</v>
      </c>
      <c r="M2446" s="20">
        <v>0</v>
      </c>
      <c r="N2446" s="12">
        <v>384116</v>
      </c>
    </row>
    <row r="2447" spans="1:14" s="12" customFormat="1" ht="16.5">
      <c r="A2447" s="12">
        <v>2011151</v>
      </c>
      <c r="B2447" s="12">
        <v>2011101</v>
      </c>
      <c r="C2447" s="12" t="s">
        <v>59</v>
      </c>
      <c r="D2447" s="12">
        <v>51</v>
      </c>
      <c r="E2447" s="12">
        <v>120</v>
      </c>
      <c r="F2447" s="12">
        <v>4</v>
      </c>
      <c r="G2447" s="19">
        <v>611</v>
      </c>
      <c r="H2447" s="19">
        <v>633</v>
      </c>
      <c r="I2447" s="19">
        <v>622</v>
      </c>
      <c r="J2447" s="19">
        <v>621</v>
      </c>
      <c r="K2447" s="18">
        <v>2</v>
      </c>
      <c r="L2447" s="18">
        <v>60</v>
      </c>
      <c r="M2447" s="20">
        <v>4010</v>
      </c>
      <c r="N2447" s="12">
        <v>169657</v>
      </c>
    </row>
    <row r="2448" spans="1:14" s="12" customFormat="1" ht="16.5">
      <c r="A2448" s="12">
        <v>2011152</v>
      </c>
      <c r="B2448" s="12">
        <v>2011101</v>
      </c>
      <c r="C2448" s="12" t="s">
        <v>59</v>
      </c>
      <c r="D2448" s="12">
        <v>52</v>
      </c>
      <c r="E2448" s="12">
        <v>120</v>
      </c>
      <c r="F2448" s="12">
        <v>4</v>
      </c>
      <c r="G2448" s="19">
        <v>613</v>
      </c>
      <c r="H2448" s="19">
        <v>632</v>
      </c>
      <c r="I2448" s="19">
        <v>621</v>
      </c>
      <c r="J2448" s="19">
        <v>623</v>
      </c>
      <c r="K2448" s="18">
        <v>2</v>
      </c>
      <c r="L2448" s="18">
        <v>60</v>
      </c>
      <c r="M2448" s="20">
        <v>4210</v>
      </c>
      <c r="N2448" s="12">
        <v>189314</v>
      </c>
    </row>
    <row r="2449" spans="1:14" s="12" customFormat="1" ht="16.5">
      <c r="A2449" s="12">
        <v>2011153</v>
      </c>
      <c r="B2449" s="12">
        <v>2011101</v>
      </c>
      <c r="C2449" s="12" t="s">
        <v>59</v>
      </c>
      <c r="D2449" s="12">
        <v>53</v>
      </c>
      <c r="E2449" s="12">
        <v>120</v>
      </c>
      <c r="F2449" s="12">
        <v>4</v>
      </c>
      <c r="G2449" s="19">
        <v>612</v>
      </c>
      <c r="H2449" s="19">
        <v>631</v>
      </c>
      <c r="I2449" s="19">
        <v>623</v>
      </c>
      <c r="J2449" s="19">
        <v>622</v>
      </c>
      <c r="K2449" s="18">
        <v>2</v>
      </c>
      <c r="L2449" s="18">
        <v>60</v>
      </c>
      <c r="M2449" s="20">
        <v>4410</v>
      </c>
      <c r="N2449" s="12">
        <v>208971</v>
      </c>
    </row>
    <row r="2450" spans="1:14" s="12" customFormat="1" ht="16.5">
      <c r="A2450" s="12">
        <v>2011154</v>
      </c>
      <c r="B2450" s="12">
        <v>2011101</v>
      </c>
      <c r="C2450" s="12" t="s">
        <v>59</v>
      </c>
      <c r="D2450" s="12">
        <v>54</v>
      </c>
      <c r="E2450" s="12">
        <v>120</v>
      </c>
      <c r="F2450" s="12">
        <v>4</v>
      </c>
      <c r="G2450" s="19">
        <v>611</v>
      </c>
      <c r="H2450" s="19">
        <v>633</v>
      </c>
      <c r="I2450" s="19">
        <v>622</v>
      </c>
      <c r="J2450" s="19">
        <v>621</v>
      </c>
      <c r="K2450" s="18">
        <v>2</v>
      </c>
      <c r="L2450" s="18">
        <v>60</v>
      </c>
      <c r="M2450" s="20">
        <v>4610</v>
      </c>
      <c r="N2450" s="12">
        <v>228628</v>
      </c>
    </row>
    <row r="2451" spans="1:14" s="12" customFormat="1" ht="16.5">
      <c r="A2451" s="12">
        <v>2011155</v>
      </c>
      <c r="B2451" s="12">
        <v>2011101</v>
      </c>
      <c r="C2451" s="12" t="s">
        <v>59</v>
      </c>
      <c r="D2451" s="12">
        <v>55</v>
      </c>
      <c r="E2451" s="12">
        <v>120</v>
      </c>
      <c r="F2451" s="12">
        <v>4</v>
      </c>
      <c r="G2451" s="19">
        <v>713</v>
      </c>
      <c r="H2451" s="19">
        <v>612</v>
      </c>
      <c r="I2451" s="19">
        <v>621</v>
      </c>
      <c r="J2451" s="19">
        <v>623</v>
      </c>
      <c r="K2451" s="18">
        <v>2</v>
      </c>
      <c r="L2451" s="18">
        <v>60</v>
      </c>
      <c r="M2451" s="20">
        <v>4810</v>
      </c>
      <c r="N2451" s="12">
        <v>248285</v>
      </c>
    </row>
    <row r="2452" spans="1:14" s="12" customFormat="1" ht="16.5">
      <c r="A2452" s="12">
        <v>2011156</v>
      </c>
      <c r="B2452" s="12">
        <v>2011101</v>
      </c>
      <c r="C2452" s="12" t="s">
        <v>59</v>
      </c>
      <c r="D2452" s="12">
        <v>56</v>
      </c>
      <c r="E2452" s="12">
        <v>120</v>
      </c>
      <c r="F2452" s="12">
        <v>4</v>
      </c>
      <c r="G2452" s="19">
        <v>712</v>
      </c>
      <c r="H2452" s="19">
        <v>631</v>
      </c>
      <c r="I2452" s="19">
        <v>623</v>
      </c>
      <c r="J2452" s="19">
        <v>622</v>
      </c>
      <c r="K2452" s="18">
        <v>2</v>
      </c>
      <c r="L2452" s="18">
        <v>60</v>
      </c>
      <c r="M2452" s="20">
        <v>5010</v>
      </c>
      <c r="N2452" s="12">
        <v>273306</v>
      </c>
    </row>
    <row r="2453" spans="1:14" s="12" customFormat="1" ht="16.5">
      <c r="A2453" s="12">
        <v>2011157</v>
      </c>
      <c r="B2453" s="12">
        <v>2011101</v>
      </c>
      <c r="C2453" s="12" t="s">
        <v>59</v>
      </c>
      <c r="D2453" s="12">
        <v>57</v>
      </c>
      <c r="E2453" s="12">
        <v>120</v>
      </c>
      <c r="F2453" s="12">
        <v>4</v>
      </c>
      <c r="G2453" s="19">
        <v>711</v>
      </c>
      <c r="H2453" s="19">
        <v>633</v>
      </c>
      <c r="I2453" s="19">
        <v>622</v>
      </c>
      <c r="J2453" s="19">
        <v>621</v>
      </c>
      <c r="K2453" s="18">
        <v>2</v>
      </c>
      <c r="L2453" s="18">
        <v>60</v>
      </c>
      <c r="M2453" s="20">
        <v>5210</v>
      </c>
      <c r="N2453" s="12">
        <v>298327</v>
      </c>
    </row>
    <row r="2454" spans="1:14" s="12" customFormat="1" ht="16.5">
      <c r="A2454" s="12">
        <v>2011158</v>
      </c>
      <c r="B2454" s="12">
        <v>2011101</v>
      </c>
      <c r="C2454" s="12" t="s">
        <v>59</v>
      </c>
      <c r="D2454" s="12">
        <v>58</v>
      </c>
      <c r="E2454" s="12">
        <v>120</v>
      </c>
      <c r="F2454" s="12">
        <v>4</v>
      </c>
      <c r="G2454" s="19">
        <v>713</v>
      </c>
      <c r="H2454" s="19">
        <v>732</v>
      </c>
      <c r="I2454" s="19">
        <v>621</v>
      </c>
      <c r="J2454" s="19">
        <v>623</v>
      </c>
      <c r="K2454" s="18">
        <v>2</v>
      </c>
      <c r="L2454" s="18">
        <v>60</v>
      </c>
      <c r="M2454" s="20">
        <v>5410</v>
      </c>
      <c r="N2454" s="12">
        <v>323348</v>
      </c>
    </row>
    <row r="2455" spans="1:14" s="12" customFormat="1" ht="16.5">
      <c r="A2455" s="12">
        <v>2011159</v>
      </c>
      <c r="B2455" s="12">
        <v>2011101</v>
      </c>
      <c r="C2455" s="12" t="s">
        <v>59</v>
      </c>
      <c r="D2455" s="12">
        <v>59</v>
      </c>
      <c r="E2455" s="12">
        <v>120</v>
      </c>
      <c r="F2455" s="12">
        <v>4</v>
      </c>
      <c r="G2455" s="19">
        <v>712</v>
      </c>
      <c r="H2455" s="19">
        <v>731</v>
      </c>
      <c r="I2455" s="19">
        <v>623</v>
      </c>
      <c r="J2455" s="19">
        <v>622</v>
      </c>
      <c r="K2455" s="18">
        <v>2</v>
      </c>
      <c r="L2455" s="18">
        <v>60</v>
      </c>
      <c r="M2455" s="20">
        <v>5610</v>
      </c>
      <c r="N2455" s="12">
        <v>353732</v>
      </c>
    </row>
    <row r="2456" spans="1:14" s="12" customFormat="1" ht="16.5">
      <c r="A2456" s="12">
        <v>2011160</v>
      </c>
      <c r="B2456" s="12">
        <v>2011101</v>
      </c>
      <c r="C2456" s="12" t="s">
        <v>59</v>
      </c>
      <c r="D2456" s="12">
        <v>60</v>
      </c>
      <c r="E2456" s="12">
        <v>150</v>
      </c>
      <c r="F2456" s="12">
        <v>0</v>
      </c>
      <c r="G2456" s="19">
        <v>0</v>
      </c>
      <c r="H2456" s="19">
        <v>0</v>
      </c>
      <c r="I2456" s="19">
        <v>0</v>
      </c>
      <c r="J2456" s="19">
        <v>0</v>
      </c>
      <c r="K2456" s="18">
        <v>0</v>
      </c>
      <c r="L2456" s="18">
        <v>0</v>
      </c>
      <c r="M2456" s="20">
        <v>0</v>
      </c>
      <c r="N2456" s="12">
        <v>384116</v>
      </c>
    </row>
    <row r="2457" spans="1:14" s="12" customFormat="1" ht="16.5">
      <c r="A2457" s="12">
        <v>2015551</v>
      </c>
      <c r="B2457" s="12">
        <v>2015501</v>
      </c>
      <c r="C2457" s="12" t="s">
        <v>60</v>
      </c>
      <c r="D2457" s="12">
        <v>51</v>
      </c>
      <c r="E2457" s="12">
        <v>120</v>
      </c>
      <c r="F2457" s="12">
        <v>4</v>
      </c>
      <c r="G2457" s="19">
        <v>622</v>
      </c>
      <c r="H2457" s="19">
        <v>631</v>
      </c>
      <c r="I2457" s="19">
        <v>623</v>
      </c>
      <c r="J2457" s="19">
        <v>632</v>
      </c>
      <c r="K2457" s="18">
        <v>2</v>
      </c>
      <c r="L2457" s="18">
        <v>60</v>
      </c>
      <c r="M2457" s="20">
        <v>4010</v>
      </c>
      <c r="N2457" s="12">
        <v>169657</v>
      </c>
    </row>
    <row r="2458" spans="1:14" s="12" customFormat="1" ht="16.5">
      <c r="A2458" s="12">
        <v>2015552</v>
      </c>
      <c r="B2458" s="12">
        <v>2015501</v>
      </c>
      <c r="C2458" s="12" t="s">
        <v>60</v>
      </c>
      <c r="D2458" s="12">
        <v>52</v>
      </c>
      <c r="E2458" s="12">
        <v>120</v>
      </c>
      <c r="F2458" s="12">
        <v>4</v>
      </c>
      <c r="G2458" s="19">
        <v>611</v>
      </c>
      <c r="H2458" s="19">
        <v>633</v>
      </c>
      <c r="I2458" s="19">
        <v>622</v>
      </c>
      <c r="J2458" s="19">
        <v>631</v>
      </c>
      <c r="K2458" s="18">
        <v>2</v>
      </c>
      <c r="L2458" s="18">
        <v>60</v>
      </c>
      <c r="M2458" s="20">
        <v>4210</v>
      </c>
      <c r="N2458" s="12">
        <v>189314</v>
      </c>
    </row>
    <row r="2459" spans="1:14" s="12" customFormat="1" ht="16.5">
      <c r="A2459" s="12">
        <v>2015553</v>
      </c>
      <c r="B2459" s="12">
        <v>2015501</v>
      </c>
      <c r="C2459" s="12" t="s">
        <v>60</v>
      </c>
      <c r="D2459" s="12">
        <v>53</v>
      </c>
      <c r="E2459" s="12">
        <v>120</v>
      </c>
      <c r="F2459" s="12">
        <v>4</v>
      </c>
      <c r="G2459" s="19">
        <v>613</v>
      </c>
      <c r="H2459" s="19">
        <v>632</v>
      </c>
      <c r="I2459" s="19">
        <v>621</v>
      </c>
      <c r="J2459" s="19">
        <v>633</v>
      </c>
      <c r="K2459" s="18">
        <v>2</v>
      </c>
      <c r="L2459" s="18">
        <v>60</v>
      </c>
      <c r="M2459" s="20">
        <v>4410</v>
      </c>
      <c r="N2459" s="12">
        <v>208971</v>
      </c>
    </row>
    <row r="2460" spans="1:14" s="12" customFormat="1" ht="16.5">
      <c r="A2460" s="12">
        <v>2015554</v>
      </c>
      <c r="B2460" s="12">
        <v>2015501</v>
      </c>
      <c r="C2460" s="12" t="s">
        <v>60</v>
      </c>
      <c r="D2460" s="12">
        <v>54</v>
      </c>
      <c r="E2460" s="12">
        <v>120</v>
      </c>
      <c r="F2460" s="12">
        <v>4</v>
      </c>
      <c r="G2460" s="19">
        <v>612</v>
      </c>
      <c r="H2460" s="19">
        <v>631</v>
      </c>
      <c r="I2460" s="19">
        <v>623</v>
      </c>
      <c r="J2460" s="19">
        <v>632</v>
      </c>
      <c r="K2460" s="18">
        <v>2</v>
      </c>
      <c r="L2460" s="18">
        <v>60</v>
      </c>
      <c r="M2460" s="20">
        <v>4610</v>
      </c>
      <c r="N2460" s="12">
        <v>228628</v>
      </c>
    </row>
    <row r="2461" spans="1:14" s="12" customFormat="1" ht="16.5">
      <c r="A2461" s="12">
        <v>2015555</v>
      </c>
      <c r="B2461" s="12">
        <v>2015501</v>
      </c>
      <c r="C2461" s="12" t="s">
        <v>60</v>
      </c>
      <c r="D2461" s="12">
        <v>55</v>
      </c>
      <c r="E2461" s="12">
        <v>120</v>
      </c>
      <c r="F2461" s="12">
        <v>4</v>
      </c>
      <c r="G2461" s="19">
        <v>721</v>
      </c>
      <c r="H2461" s="19">
        <v>633</v>
      </c>
      <c r="I2461" s="19">
        <v>622</v>
      </c>
      <c r="J2461" s="19">
        <v>631</v>
      </c>
      <c r="K2461" s="18">
        <v>2</v>
      </c>
      <c r="L2461" s="18">
        <v>60</v>
      </c>
      <c r="M2461" s="20">
        <v>4810</v>
      </c>
      <c r="N2461" s="12">
        <v>248285</v>
      </c>
    </row>
    <row r="2462" spans="1:14" s="12" customFormat="1" ht="16.5">
      <c r="A2462" s="12">
        <v>2015556</v>
      </c>
      <c r="B2462" s="12">
        <v>2015501</v>
      </c>
      <c r="C2462" s="12" t="s">
        <v>60</v>
      </c>
      <c r="D2462" s="12">
        <v>56</v>
      </c>
      <c r="E2462" s="12">
        <v>120</v>
      </c>
      <c r="F2462" s="12">
        <v>4</v>
      </c>
      <c r="G2462" s="19">
        <v>713</v>
      </c>
      <c r="H2462" s="19">
        <v>632</v>
      </c>
      <c r="I2462" s="19">
        <v>621</v>
      </c>
      <c r="J2462" s="19">
        <v>633</v>
      </c>
      <c r="K2462" s="18">
        <v>2</v>
      </c>
      <c r="L2462" s="18">
        <v>60</v>
      </c>
      <c r="M2462" s="20">
        <v>5010</v>
      </c>
      <c r="N2462" s="12">
        <v>273306</v>
      </c>
    </row>
    <row r="2463" spans="1:14" s="12" customFormat="1" ht="16.5">
      <c r="A2463" s="12">
        <v>2015557</v>
      </c>
      <c r="B2463" s="12">
        <v>2015501</v>
      </c>
      <c r="C2463" s="12" t="s">
        <v>60</v>
      </c>
      <c r="D2463" s="12">
        <v>57</v>
      </c>
      <c r="E2463" s="12">
        <v>120</v>
      </c>
      <c r="F2463" s="12">
        <v>4</v>
      </c>
      <c r="G2463" s="19">
        <v>712</v>
      </c>
      <c r="H2463" s="19">
        <v>631</v>
      </c>
      <c r="I2463" s="19">
        <v>623</v>
      </c>
      <c r="J2463" s="19">
        <v>632</v>
      </c>
      <c r="K2463" s="18">
        <v>2</v>
      </c>
      <c r="L2463" s="18">
        <v>60</v>
      </c>
      <c r="M2463" s="20">
        <v>5210</v>
      </c>
      <c r="N2463" s="12">
        <v>298327</v>
      </c>
    </row>
    <row r="2464" spans="1:14" s="12" customFormat="1" ht="16.5">
      <c r="A2464" s="12">
        <v>2015558</v>
      </c>
      <c r="B2464" s="12">
        <v>2015501</v>
      </c>
      <c r="C2464" s="12" t="s">
        <v>60</v>
      </c>
      <c r="D2464" s="12">
        <v>58</v>
      </c>
      <c r="E2464" s="12">
        <v>120</v>
      </c>
      <c r="F2464" s="12">
        <v>4</v>
      </c>
      <c r="G2464" s="19">
        <v>711</v>
      </c>
      <c r="H2464" s="19">
        <v>733</v>
      </c>
      <c r="I2464" s="19">
        <v>622</v>
      </c>
      <c r="J2464" s="19">
        <v>631</v>
      </c>
      <c r="K2464" s="18">
        <v>2</v>
      </c>
      <c r="L2464" s="18">
        <v>60</v>
      </c>
      <c r="M2464" s="20">
        <v>5410</v>
      </c>
      <c r="N2464" s="12">
        <v>323348</v>
      </c>
    </row>
    <row r="2465" spans="1:14" s="12" customFormat="1" ht="16.5">
      <c r="A2465" s="12">
        <v>2015559</v>
      </c>
      <c r="B2465" s="12">
        <v>2015501</v>
      </c>
      <c r="C2465" s="12" t="s">
        <v>60</v>
      </c>
      <c r="D2465" s="12">
        <v>59</v>
      </c>
      <c r="E2465" s="12">
        <v>120</v>
      </c>
      <c r="F2465" s="12">
        <v>4</v>
      </c>
      <c r="G2465" s="19">
        <v>713</v>
      </c>
      <c r="H2465" s="19">
        <v>732</v>
      </c>
      <c r="I2465" s="19">
        <v>621</v>
      </c>
      <c r="J2465" s="19">
        <v>633</v>
      </c>
      <c r="K2465" s="18">
        <v>2</v>
      </c>
      <c r="L2465" s="18">
        <v>60</v>
      </c>
      <c r="M2465" s="20">
        <v>5610</v>
      </c>
      <c r="N2465" s="12">
        <v>353732</v>
      </c>
    </row>
    <row r="2466" spans="1:14" s="12" customFormat="1" ht="16.5">
      <c r="A2466" s="12">
        <v>2015560</v>
      </c>
      <c r="B2466" s="12">
        <v>2015501</v>
      </c>
      <c r="C2466" s="12" t="s">
        <v>60</v>
      </c>
      <c r="D2466" s="12">
        <v>60</v>
      </c>
      <c r="E2466" s="12">
        <v>150</v>
      </c>
      <c r="F2466" s="12">
        <v>0</v>
      </c>
      <c r="G2466" s="19">
        <v>0</v>
      </c>
      <c r="H2466" s="19">
        <v>0</v>
      </c>
      <c r="I2466" s="19">
        <v>0</v>
      </c>
      <c r="J2466" s="19">
        <v>0</v>
      </c>
      <c r="K2466" s="18">
        <v>0</v>
      </c>
      <c r="L2466" s="18">
        <v>0</v>
      </c>
      <c r="M2466" s="20">
        <v>0</v>
      </c>
      <c r="N2466" s="12">
        <v>384116</v>
      </c>
    </row>
    <row r="2467" spans="1:14" s="12" customFormat="1" ht="16.5">
      <c r="A2467" s="12">
        <v>3000151</v>
      </c>
      <c r="B2467" s="12">
        <v>3000101</v>
      </c>
      <c r="C2467" s="12" t="s">
        <v>61</v>
      </c>
      <c r="D2467" s="12">
        <v>51</v>
      </c>
      <c r="E2467" s="12">
        <v>120</v>
      </c>
      <c r="F2467" s="12">
        <v>4</v>
      </c>
      <c r="G2467" s="19">
        <v>621</v>
      </c>
      <c r="H2467" s="19">
        <v>633</v>
      </c>
      <c r="I2467" s="19">
        <v>622</v>
      </c>
      <c r="J2467" s="19">
        <v>631</v>
      </c>
      <c r="K2467" s="18">
        <v>2</v>
      </c>
      <c r="L2467" s="18">
        <v>60</v>
      </c>
      <c r="M2467" s="20">
        <v>4010</v>
      </c>
      <c r="N2467" s="12">
        <v>169657</v>
      </c>
    </row>
    <row r="2468" spans="1:14" s="12" customFormat="1" ht="16.5">
      <c r="A2468" s="12">
        <v>3000152</v>
      </c>
      <c r="B2468" s="12">
        <v>3000101</v>
      </c>
      <c r="C2468" s="12" t="s">
        <v>61</v>
      </c>
      <c r="D2468" s="12">
        <v>52</v>
      </c>
      <c r="E2468" s="12">
        <v>120</v>
      </c>
      <c r="F2468" s="12">
        <v>4</v>
      </c>
      <c r="G2468" s="19">
        <v>613</v>
      </c>
      <c r="H2468" s="19">
        <v>632</v>
      </c>
      <c r="I2468" s="19">
        <v>621</v>
      </c>
      <c r="J2468" s="19">
        <v>633</v>
      </c>
      <c r="K2468" s="18">
        <v>2</v>
      </c>
      <c r="L2468" s="18">
        <v>60</v>
      </c>
      <c r="M2468" s="20">
        <v>4210</v>
      </c>
      <c r="N2468" s="12">
        <v>189314</v>
      </c>
    </row>
    <row r="2469" spans="1:14" s="12" customFormat="1" ht="16.5">
      <c r="A2469" s="12">
        <v>3000153</v>
      </c>
      <c r="B2469" s="12">
        <v>3000101</v>
      </c>
      <c r="C2469" s="12" t="s">
        <v>61</v>
      </c>
      <c r="D2469" s="12">
        <v>53</v>
      </c>
      <c r="E2469" s="12">
        <v>120</v>
      </c>
      <c r="F2469" s="12">
        <v>4</v>
      </c>
      <c r="G2469" s="19">
        <v>612</v>
      </c>
      <c r="H2469" s="19">
        <v>631</v>
      </c>
      <c r="I2469" s="19">
        <v>623</v>
      </c>
      <c r="J2469" s="19">
        <v>632</v>
      </c>
      <c r="K2469" s="18">
        <v>2</v>
      </c>
      <c r="L2469" s="18">
        <v>60</v>
      </c>
      <c r="M2469" s="20">
        <v>4410</v>
      </c>
      <c r="N2469" s="12">
        <v>208971</v>
      </c>
    </row>
    <row r="2470" spans="1:14" s="12" customFormat="1" ht="16.5">
      <c r="A2470" s="12">
        <v>3000154</v>
      </c>
      <c r="B2470" s="12">
        <v>3000101</v>
      </c>
      <c r="C2470" s="12" t="s">
        <v>61</v>
      </c>
      <c r="D2470" s="12">
        <v>54</v>
      </c>
      <c r="E2470" s="12">
        <v>120</v>
      </c>
      <c r="F2470" s="12">
        <v>4</v>
      </c>
      <c r="G2470" s="19">
        <v>611</v>
      </c>
      <c r="H2470" s="19">
        <v>633</v>
      </c>
      <c r="I2470" s="19">
        <v>622</v>
      </c>
      <c r="J2470" s="19">
        <v>631</v>
      </c>
      <c r="K2470" s="18">
        <v>2</v>
      </c>
      <c r="L2470" s="18">
        <v>60</v>
      </c>
      <c r="M2470" s="20">
        <v>4610</v>
      </c>
      <c r="N2470" s="12">
        <v>228628</v>
      </c>
    </row>
    <row r="2471" spans="1:14" s="12" customFormat="1" ht="16.5">
      <c r="A2471" s="12">
        <v>3000155</v>
      </c>
      <c r="B2471" s="12">
        <v>3000101</v>
      </c>
      <c r="C2471" s="12" t="s">
        <v>61</v>
      </c>
      <c r="D2471" s="12">
        <v>55</v>
      </c>
      <c r="E2471" s="12">
        <v>120</v>
      </c>
      <c r="F2471" s="12">
        <v>4</v>
      </c>
      <c r="G2471" s="19">
        <v>713</v>
      </c>
      <c r="H2471" s="19">
        <v>622</v>
      </c>
      <c r="I2471" s="19">
        <v>621</v>
      </c>
      <c r="J2471" s="19">
        <v>633</v>
      </c>
      <c r="K2471" s="18">
        <v>2</v>
      </c>
      <c r="L2471" s="18">
        <v>60</v>
      </c>
      <c r="M2471" s="20">
        <v>4810</v>
      </c>
      <c r="N2471" s="12">
        <v>248285</v>
      </c>
    </row>
    <row r="2472" spans="1:14" s="12" customFormat="1" ht="16.5">
      <c r="A2472" s="12">
        <v>3000156</v>
      </c>
      <c r="B2472" s="12">
        <v>3000101</v>
      </c>
      <c r="C2472" s="12" t="s">
        <v>61</v>
      </c>
      <c r="D2472" s="12">
        <v>56</v>
      </c>
      <c r="E2472" s="12">
        <v>120</v>
      </c>
      <c r="F2472" s="12">
        <v>4</v>
      </c>
      <c r="G2472" s="19">
        <v>712</v>
      </c>
      <c r="H2472" s="19">
        <v>631</v>
      </c>
      <c r="I2472" s="19">
        <v>623</v>
      </c>
      <c r="J2472" s="19">
        <v>632</v>
      </c>
      <c r="K2472" s="18">
        <v>2</v>
      </c>
      <c r="L2472" s="18">
        <v>60</v>
      </c>
      <c r="M2472" s="20">
        <v>5010</v>
      </c>
      <c r="N2472" s="12">
        <v>273306</v>
      </c>
    </row>
    <row r="2473" spans="1:14" s="12" customFormat="1" ht="16.5">
      <c r="A2473" s="12">
        <v>3000157</v>
      </c>
      <c r="B2473" s="12">
        <v>3000101</v>
      </c>
      <c r="C2473" s="12" t="s">
        <v>61</v>
      </c>
      <c r="D2473" s="12">
        <v>57</v>
      </c>
      <c r="E2473" s="12">
        <v>120</v>
      </c>
      <c r="F2473" s="12">
        <v>4</v>
      </c>
      <c r="G2473" s="19">
        <v>711</v>
      </c>
      <c r="H2473" s="19">
        <v>623</v>
      </c>
      <c r="I2473" s="19">
        <v>622</v>
      </c>
      <c r="J2473" s="19">
        <v>631</v>
      </c>
      <c r="K2473" s="18">
        <v>2</v>
      </c>
      <c r="L2473" s="18">
        <v>60</v>
      </c>
      <c r="M2473" s="20">
        <v>5210</v>
      </c>
      <c r="N2473" s="12">
        <v>298327</v>
      </c>
    </row>
    <row r="2474" spans="1:14" s="12" customFormat="1" ht="16.5">
      <c r="A2474" s="12">
        <v>3000158</v>
      </c>
      <c r="B2474" s="12">
        <v>3000101</v>
      </c>
      <c r="C2474" s="12" t="s">
        <v>61</v>
      </c>
      <c r="D2474" s="12">
        <v>58</v>
      </c>
      <c r="E2474" s="12">
        <v>120</v>
      </c>
      <c r="F2474" s="12">
        <v>4</v>
      </c>
      <c r="G2474" s="19">
        <v>713</v>
      </c>
      <c r="H2474" s="19">
        <v>732</v>
      </c>
      <c r="I2474" s="19">
        <v>621</v>
      </c>
      <c r="J2474" s="19">
        <v>633</v>
      </c>
      <c r="K2474" s="18">
        <v>2</v>
      </c>
      <c r="L2474" s="18">
        <v>60</v>
      </c>
      <c r="M2474" s="20">
        <v>5410</v>
      </c>
      <c r="N2474" s="12">
        <v>323348</v>
      </c>
    </row>
    <row r="2475" spans="1:14" s="12" customFormat="1" ht="16.5">
      <c r="A2475" s="12">
        <v>3000159</v>
      </c>
      <c r="B2475" s="12">
        <v>3000101</v>
      </c>
      <c r="C2475" s="12" t="s">
        <v>61</v>
      </c>
      <c r="D2475" s="12">
        <v>59</v>
      </c>
      <c r="E2475" s="12">
        <v>120</v>
      </c>
      <c r="F2475" s="12">
        <v>4</v>
      </c>
      <c r="G2475" s="19">
        <v>712</v>
      </c>
      <c r="H2475" s="19">
        <v>731</v>
      </c>
      <c r="I2475" s="19">
        <v>623</v>
      </c>
      <c r="J2475" s="19">
        <v>632</v>
      </c>
      <c r="K2475" s="18">
        <v>2</v>
      </c>
      <c r="L2475" s="18">
        <v>60</v>
      </c>
      <c r="M2475" s="20">
        <v>5610</v>
      </c>
      <c r="N2475" s="12">
        <v>353732</v>
      </c>
    </row>
    <row r="2476" spans="1:14" s="12" customFormat="1" ht="16.5">
      <c r="A2476" s="12">
        <v>3000160</v>
      </c>
      <c r="B2476" s="12">
        <v>3000101</v>
      </c>
      <c r="C2476" s="12" t="s">
        <v>61</v>
      </c>
      <c r="D2476" s="12">
        <v>60</v>
      </c>
      <c r="E2476" s="12">
        <v>150</v>
      </c>
      <c r="F2476" s="12">
        <v>0</v>
      </c>
      <c r="G2476" s="19">
        <v>0</v>
      </c>
      <c r="H2476" s="19">
        <v>0</v>
      </c>
      <c r="I2476" s="19">
        <v>0</v>
      </c>
      <c r="J2476" s="19">
        <v>0</v>
      </c>
      <c r="K2476" s="18">
        <v>0</v>
      </c>
      <c r="L2476" s="18">
        <v>0</v>
      </c>
      <c r="M2476" s="20">
        <v>0</v>
      </c>
      <c r="N2476" s="12">
        <v>384116</v>
      </c>
    </row>
    <row r="2477" spans="1:14" s="12" customFormat="1" ht="16.5">
      <c r="A2477" s="12">
        <v>3001251</v>
      </c>
      <c r="B2477" s="12">
        <v>3001201</v>
      </c>
      <c r="C2477" s="12" t="s">
        <v>62</v>
      </c>
      <c r="D2477" s="12">
        <v>51</v>
      </c>
      <c r="E2477" s="12">
        <v>120</v>
      </c>
      <c r="F2477" s="12">
        <v>4</v>
      </c>
      <c r="G2477" s="19">
        <v>613</v>
      </c>
      <c r="H2477" s="19">
        <v>622</v>
      </c>
      <c r="I2477" s="19">
        <v>621</v>
      </c>
      <c r="J2477" s="19">
        <v>611</v>
      </c>
      <c r="K2477" s="18">
        <v>2</v>
      </c>
      <c r="L2477" s="18">
        <v>60</v>
      </c>
      <c r="M2477" s="20">
        <v>4010</v>
      </c>
      <c r="N2477" s="12">
        <v>169657</v>
      </c>
    </row>
    <row r="2478" spans="1:14" s="12" customFormat="1" ht="16.5">
      <c r="A2478" s="12">
        <v>3001252</v>
      </c>
      <c r="B2478" s="12">
        <v>3001201</v>
      </c>
      <c r="C2478" s="12" t="s">
        <v>62</v>
      </c>
      <c r="D2478" s="12">
        <v>52</v>
      </c>
      <c r="E2478" s="12">
        <v>120</v>
      </c>
      <c r="F2478" s="12">
        <v>4</v>
      </c>
      <c r="G2478" s="19">
        <v>612</v>
      </c>
      <c r="H2478" s="19">
        <v>631</v>
      </c>
      <c r="I2478" s="19">
        <v>623</v>
      </c>
      <c r="J2478" s="19">
        <v>613</v>
      </c>
      <c r="K2478" s="18">
        <v>2</v>
      </c>
      <c r="L2478" s="18">
        <v>60</v>
      </c>
      <c r="M2478" s="20">
        <v>4210</v>
      </c>
      <c r="N2478" s="12">
        <v>189314</v>
      </c>
    </row>
    <row r="2479" spans="1:14" s="12" customFormat="1" ht="16.5">
      <c r="A2479" s="12">
        <v>3001253</v>
      </c>
      <c r="B2479" s="12">
        <v>3001201</v>
      </c>
      <c r="C2479" s="12" t="s">
        <v>62</v>
      </c>
      <c r="D2479" s="12">
        <v>53</v>
      </c>
      <c r="E2479" s="12">
        <v>120</v>
      </c>
      <c r="F2479" s="12">
        <v>4</v>
      </c>
      <c r="G2479" s="19">
        <v>611</v>
      </c>
      <c r="H2479" s="19">
        <v>633</v>
      </c>
      <c r="I2479" s="19">
        <v>622</v>
      </c>
      <c r="J2479" s="19">
        <v>612</v>
      </c>
      <c r="K2479" s="18">
        <v>2</v>
      </c>
      <c r="L2479" s="18">
        <v>60</v>
      </c>
      <c r="M2479" s="20">
        <v>4410</v>
      </c>
      <c r="N2479" s="12">
        <v>208971</v>
      </c>
    </row>
    <row r="2480" spans="1:14" s="12" customFormat="1" ht="16.5">
      <c r="A2480" s="12">
        <v>3001254</v>
      </c>
      <c r="B2480" s="12">
        <v>3001201</v>
      </c>
      <c r="C2480" s="12" t="s">
        <v>62</v>
      </c>
      <c r="D2480" s="12">
        <v>54</v>
      </c>
      <c r="E2480" s="12">
        <v>120</v>
      </c>
      <c r="F2480" s="12">
        <v>4</v>
      </c>
      <c r="G2480" s="19">
        <v>623</v>
      </c>
      <c r="H2480" s="19">
        <v>632</v>
      </c>
      <c r="I2480" s="19">
        <v>621</v>
      </c>
      <c r="J2480" s="19">
        <v>613</v>
      </c>
      <c r="K2480" s="18">
        <v>2</v>
      </c>
      <c r="L2480" s="18">
        <v>60</v>
      </c>
      <c r="M2480" s="20">
        <v>4610</v>
      </c>
      <c r="N2480" s="12">
        <v>228628</v>
      </c>
    </row>
    <row r="2481" spans="1:14" s="12" customFormat="1" ht="16.5">
      <c r="A2481" s="12">
        <v>3001255</v>
      </c>
      <c r="B2481" s="12">
        <v>3001201</v>
      </c>
      <c r="C2481" s="12" t="s">
        <v>62</v>
      </c>
      <c r="D2481" s="12">
        <v>55</v>
      </c>
      <c r="E2481" s="12">
        <v>120</v>
      </c>
      <c r="F2481" s="12">
        <v>4</v>
      </c>
      <c r="G2481" s="19">
        <v>712</v>
      </c>
      <c r="H2481" s="19">
        <v>631</v>
      </c>
      <c r="I2481" s="19">
        <v>623</v>
      </c>
      <c r="J2481" s="19">
        <v>612</v>
      </c>
      <c r="K2481" s="18">
        <v>2</v>
      </c>
      <c r="L2481" s="18">
        <v>60</v>
      </c>
      <c r="M2481" s="20">
        <v>4810</v>
      </c>
      <c r="N2481" s="12">
        <v>248285</v>
      </c>
    </row>
    <row r="2482" spans="1:14" s="12" customFormat="1" ht="16.5">
      <c r="A2482" s="12">
        <v>3001256</v>
      </c>
      <c r="B2482" s="12">
        <v>3001201</v>
      </c>
      <c r="C2482" s="12" t="s">
        <v>62</v>
      </c>
      <c r="D2482" s="12">
        <v>56</v>
      </c>
      <c r="E2482" s="12">
        <v>120</v>
      </c>
      <c r="F2482" s="12">
        <v>4</v>
      </c>
      <c r="G2482" s="19">
        <v>711</v>
      </c>
      <c r="H2482" s="19">
        <v>633</v>
      </c>
      <c r="I2482" s="19">
        <v>622</v>
      </c>
      <c r="J2482" s="19">
        <v>611</v>
      </c>
      <c r="K2482" s="18">
        <v>2</v>
      </c>
      <c r="L2482" s="18">
        <v>60</v>
      </c>
      <c r="M2482" s="20">
        <v>5010</v>
      </c>
      <c r="N2482" s="12">
        <v>273306</v>
      </c>
    </row>
    <row r="2483" spans="1:14" s="12" customFormat="1" ht="16.5">
      <c r="A2483" s="12">
        <v>3001257</v>
      </c>
      <c r="B2483" s="12">
        <v>3001201</v>
      </c>
      <c r="C2483" s="12" t="s">
        <v>62</v>
      </c>
      <c r="D2483" s="12">
        <v>57</v>
      </c>
      <c r="E2483" s="12">
        <v>120</v>
      </c>
      <c r="F2483" s="12">
        <v>4</v>
      </c>
      <c r="G2483" s="19">
        <v>713</v>
      </c>
      <c r="H2483" s="19">
        <v>622</v>
      </c>
      <c r="I2483" s="19">
        <v>621</v>
      </c>
      <c r="J2483" s="19">
        <v>613</v>
      </c>
      <c r="K2483" s="18">
        <v>2</v>
      </c>
      <c r="L2483" s="18">
        <v>60</v>
      </c>
      <c r="M2483" s="20">
        <v>5210</v>
      </c>
      <c r="N2483" s="12">
        <v>298327</v>
      </c>
    </row>
    <row r="2484" spans="1:14" s="12" customFormat="1" ht="16.5">
      <c r="A2484" s="12">
        <v>3001258</v>
      </c>
      <c r="B2484" s="12">
        <v>3001201</v>
      </c>
      <c r="C2484" s="12" t="s">
        <v>62</v>
      </c>
      <c r="D2484" s="12">
        <v>58</v>
      </c>
      <c r="E2484" s="12">
        <v>120</v>
      </c>
      <c r="F2484" s="12">
        <v>4</v>
      </c>
      <c r="G2484" s="19">
        <v>712</v>
      </c>
      <c r="H2484" s="19">
        <v>731</v>
      </c>
      <c r="I2484" s="19">
        <v>623</v>
      </c>
      <c r="J2484" s="19">
        <v>612</v>
      </c>
      <c r="K2484" s="18">
        <v>2</v>
      </c>
      <c r="L2484" s="18">
        <v>60</v>
      </c>
      <c r="M2484" s="20">
        <v>5410</v>
      </c>
      <c r="N2484" s="12">
        <v>323348</v>
      </c>
    </row>
    <row r="2485" spans="1:14" s="12" customFormat="1" ht="16.5">
      <c r="A2485" s="12">
        <v>3001259</v>
      </c>
      <c r="B2485" s="12">
        <v>3001201</v>
      </c>
      <c r="C2485" s="12" t="s">
        <v>62</v>
      </c>
      <c r="D2485" s="12">
        <v>59</v>
      </c>
      <c r="E2485" s="12">
        <v>120</v>
      </c>
      <c r="F2485" s="12">
        <v>4</v>
      </c>
      <c r="G2485" s="19">
        <v>711</v>
      </c>
      <c r="H2485" s="19">
        <v>733</v>
      </c>
      <c r="I2485" s="19">
        <v>622</v>
      </c>
      <c r="J2485" s="19">
        <v>613</v>
      </c>
      <c r="K2485" s="18">
        <v>2</v>
      </c>
      <c r="L2485" s="18">
        <v>60</v>
      </c>
      <c r="M2485" s="20">
        <v>5610</v>
      </c>
      <c r="N2485" s="12">
        <v>353732</v>
      </c>
    </row>
    <row r="2486" spans="1:14" s="12" customFormat="1" ht="16.5">
      <c r="A2486" s="12">
        <v>3001260</v>
      </c>
      <c r="B2486" s="12">
        <v>3001201</v>
      </c>
      <c r="C2486" s="12" t="s">
        <v>62</v>
      </c>
      <c r="D2486" s="12">
        <v>60</v>
      </c>
      <c r="E2486" s="12">
        <v>150</v>
      </c>
      <c r="F2486" s="12">
        <v>0</v>
      </c>
      <c r="G2486" s="19">
        <v>0</v>
      </c>
      <c r="H2486" s="19">
        <v>0</v>
      </c>
      <c r="I2486" s="19">
        <v>0</v>
      </c>
      <c r="J2486" s="19">
        <v>0</v>
      </c>
      <c r="K2486" s="18">
        <v>0</v>
      </c>
      <c r="L2486" s="18">
        <v>0</v>
      </c>
      <c r="M2486" s="20">
        <v>0</v>
      </c>
      <c r="N2486" s="12">
        <v>384116</v>
      </c>
    </row>
    <row r="2487" spans="1:14" s="12" customFormat="1" ht="16.5">
      <c r="A2487" s="12">
        <v>3002351</v>
      </c>
      <c r="B2487" s="12">
        <v>3002301</v>
      </c>
      <c r="C2487" s="12" t="s">
        <v>63</v>
      </c>
      <c r="D2487" s="12">
        <v>51</v>
      </c>
      <c r="E2487" s="12">
        <v>120</v>
      </c>
      <c r="F2487" s="12">
        <v>4</v>
      </c>
      <c r="G2487" s="19">
        <v>622</v>
      </c>
      <c r="H2487" s="19">
        <v>631</v>
      </c>
      <c r="I2487" s="19">
        <v>623</v>
      </c>
      <c r="J2487" s="19">
        <v>632</v>
      </c>
      <c r="K2487" s="18">
        <v>2</v>
      </c>
      <c r="L2487" s="18">
        <v>60</v>
      </c>
      <c r="M2487" s="20">
        <v>4010</v>
      </c>
      <c r="N2487" s="12">
        <v>169657</v>
      </c>
    </row>
    <row r="2488" spans="1:14" s="12" customFormat="1" ht="16.5">
      <c r="A2488" s="12">
        <v>3002352</v>
      </c>
      <c r="B2488" s="12">
        <v>3002301</v>
      </c>
      <c r="C2488" s="12" t="s">
        <v>63</v>
      </c>
      <c r="D2488" s="12">
        <v>52</v>
      </c>
      <c r="E2488" s="12">
        <v>120</v>
      </c>
      <c r="F2488" s="12">
        <v>4</v>
      </c>
      <c r="G2488" s="19">
        <v>611</v>
      </c>
      <c r="H2488" s="19">
        <v>633</v>
      </c>
      <c r="I2488" s="19">
        <v>622</v>
      </c>
      <c r="J2488" s="19">
        <v>631</v>
      </c>
      <c r="K2488" s="18">
        <v>2</v>
      </c>
      <c r="L2488" s="18">
        <v>60</v>
      </c>
      <c r="M2488" s="20">
        <v>4210</v>
      </c>
      <c r="N2488" s="12">
        <v>189314</v>
      </c>
    </row>
    <row r="2489" spans="1:14" s="12" customFormat="1" ht="16.5">
      <c r="A2489" s="12">
        <v>3002353</v>
      </c>
      <c r="B2489" s="12">
        <v>3002301</v>
      </c>
      <c r="C2489" s="12" t="s">
        <v>63</v>
      </c>
      <c r="D2489" s="12">
        <v>53</v>
      </c>
      <c r="E2489" s="12">
        <v>120</v>
      </c>
      <c r="F2489" s="12">
        <v>4</v>
      </c>
      <c r="G2489" s="19">
        <v>613</v>
      </c>
      <c r="H2489" s="19">
        <v>622</v>
      </c>
      <c r="I2489" s="19">
        <v>621</v>
      </c>
      <c r="J2489" s="19">
        <v>633</v>
      </c>
      <c r="K2489" s="18">
        <v>2</v>
      </c>
      <c r="L2489" s="18">
        <v>60</v>
      </c>
      <c r="M2489" s="20">
        <v>4410</v>
      </c>
      <c r="N2489" s="12">
        <v>208971</v>
      </c>
    </row>
    <row r="2490" spans="1:14" s="12" customFormat="1" ht="16.5">
      <c r="A2490" s="12">
        <v>3002354</v>
      </c>
      <c r="B2490" s="12">
        <v>3002301</v>
      </c>
      <c r="C2490" s="12" t="s">
        <v>63</v>
      </c>
      <c r="D2490" s="12">
        <v>54</v>
      </c>
      <c r="E2490" s="12">
        <v>120</v>
      </c>
      <c r="F2490" s="12">
        <v>4</v>
      </c>
      <c r="G2490" s="19">
        <v>622</v>
      </c>
      <c r="H2490" s="19">
        <v>631</v>
      </c>
      <c r="I2490" s="19">
        <v>623</v>
      </c>
      <c r="J2490" s="19">
        <v>632</v>
      </c>
      <c r="K2490" s="18">
        <v>2</v>
      </c>
      <c r="L2490" s="18">
        <v>60</v>
      </c>
      <c r="M2490" s="20">
        <v>4610</v>
      </c>
      <c r="N2490" s="12">
        <v>228628</v>
      </c>
    </row>
    <row r="2491" spans="1:14" s="12" customFormat="1" ht="16.5">
      <c r="A2491" s="12">
        <v>3002355</v>
      </c>
      <c r="B2491" s="12">
        <v>3002301</v>
      </c>
      <c r="C2491" s="12" t="s">
        <v>63</v>
      </c>
      <c r="D2491" s="12">
        <v>55</v>
      </c>
      <c r="E2491" s="12">
        <v>120</v>
      </c>
      <c r="F2491" s="12">
        <v>4</v>
      </c>
      <c r="G2491" s="19">
        <v>721</v>
      </c>
      <c r="H2491" s="19">
        <v>623</v>
      </c>
      <c r="I2491" s="19">
        <v>622</v>
      </c>
      <c r="J2491" s="19">
        <v>631</v>
      </c>
      <c r="K2491" s="18">
        <v>2</v>
      </c>
      <c r="L2491" s="18">
        <v>60</v>
      </c>
      <c r="M2491" s="20">
        <v>4810</v>
      </c>
      <c r="N2491" s="12">
        <v>248285</v>
      </c>
    </row>
    <row r="2492" spans="1:14" s="12" customFormat="1" ht="16.5">
      <c r="A2492" s="12">
        <v>3002356</v>
      </c>
      <c r="B2492" s="12">
        <v>3002301</v>
      </c>
      <c r="C2492" s="12" t="s">
        <v>63</v>
      </c>
      <c r="D2492" s="12">
        <v>56</v>
      </c>
      <c r="E2492" s="12">
        <v>120</v>
      </c>
      <c r="F2492" s="12">
        <v>4</v>
      </c>
      <c r="G2492" s="19">
        <v>713</v>
      </c>
      <c r="H2492" s="19">
        <v>622</v>
      </c>
      <c r="I2492" s="19">
        <v>621</v>
      </c>
      <c r="J2492" s="19">
        <v>633</v>
      </c>
      <c r="K2492" s="18">
        <v>2</v>
      </c>
      <c r="L2492" s="18">
        <v>60</v>
      </c>
      <c r="M2492" s="20">
        <v>5010</v>
      </c>
      <c r="N2492" s="12">
        <v>273306</v>
      </c>
    </row>
    <row r="2493" spans="1:14" s="12" customFormat="1" ht="16.5">
      <c r="A2493" s="12">
        <v>3002357</v>
      </c>
      <c r="B2493" s="12">
        <v>3002301</v>
      </c>
      <c r="C2493" s="12" t="s">
        <v>63</v>
      </c>
      <c r="D2493" s="12">
        <v>57</v>
      </c>
      <c r="E2493" s="12">
        <v>120</v>
      </c>
      <c r="F2493" s="12">
        <v>4</v>
      </c>
      <c r="G2493" s="19">
        <v>712</v>
      </c>
      <c r="H2493" s="19">
        <v>631</v>
      </c>
      <c r="I2493" s="19">
        <v>623</v>
      </c>
      <c r="J2493" s="19">
        <v>632</v>
      </c>
      <c r="K2493" s="18">
        <v>2</v>
      </c>
      <c r="L2493" s="18">
        <v>60</v>
      </c>
      <c r="M2493" s="20">
        <v>5210</v>
      </c>
      <c r="N2493" s="12">
        <v>298327</v>
      </c>
    </row>
    <row r="2494" spans="1:14" s="12" customFormat="1" ht="16.5">
      <c r="A2494" s="12">
        <v>3002358</v>
      </c>
      <c r="B2494" s="12">
        <v>3002301</v>
      </c>
      <c r="C2494" s="12" t="s">
        <v>63</v>
      </c>
      <c r="D2494" s="12">
        <v>58</v>
      </c>
      <c r="E2494" s="12">
        <v>120</v>
      </c>
      <c r="F2494" s="12">
        <v>4</v>
      </c>
      <c r="G2494" s="19">
        <v>711</v>
      </c>
      <c r="H2494" s="19">
        <v>733</v>
      </c>
      <c r="I2494" s="19">
        <v>622</v>
      </c>
      <c r="J2494" s="19">
        <v>631</v>
      </c>
      <c r="K2494" s="18">
        <v>2</v>
      </c>
      <c r="L2494" s="18">
        <v>60</v>
      </c>
      <c r="M2494" s="20">
        <v>5410</v>
      </c>
      <c r="N2494" s="12">
        <v>323348</v>
      </c>
    </row>
    <row r="2495" spans="1:14" s="12" customFormat="1" ht="16.5">
      <c r="A2495" s="12">
        <v>3002359</v>
      </c>
      <c r="B2495" s="12">
        <v>3002301</v>
      </c>
      <c r="C2495" s="12" t="s">
        <v>63</v>
      </c>
      <c r="D2495" s="12">
        <v>59</v>
      </c>
      <c r="E2495" s="12">
        <v>120</v>
      </c>
      <c r="F2495" s="12">
        <v>4</v>
      </c>
      <c r="G2495" s="19">
        <v>713</v>
      </c>
      <c r="H2495" s="19">
        <v>732</v>
      </c>
      <c r="I2495" s="19">
        <v>621</v>
      </c>
      <c r="J2495" s="19">
        <v>633</v>
      </c>
      <c r="K2495" s="18">
        <v>2</v>
      </c>
      <c r="L2495" s="18">
        <v>60</v>
      </c>
      <c r="M2495" s="20">
        <v>5610</v>
      </c>
      <c r="N2495" s="12">
        <v>353732</v>
      </c>
    </row>
    <row r="2496" spans="1:14" s="12" customFormat="1" ht="16.5">
      <c r="A2496" s="12">
        <v>3002360</v>
      </c>
      <c r="B2496" s="12">
        <v>3002301</v>
      </c>
      <c r="C2496" s="12" t="s">
        <v>63</v>
      </c>
      <c r="D2496" s="12">
        <v>60</v>
      </c>
      <c r="E2496" s="12">
        <v>150</v>
      </c>
      <c r="F2496" s="12">
        <v>0</v>
      </c>
      <c r="G2496" s="19">
        <v>0</v>
      </c>
      <c r="H2496" s="19">
        <v>0</v>
      </c>
      <c r="I2496" s="19">
        <v>0</v>
      </c>
      <c r="J2496" s="19">
        <v>0</v>
      </c>
      <c r="K2496" s="18">
        <v>0</v>
      </c>
      <c r="L2496" s="18">
        <v>0</v>
      </c>
      <c r="M2496" s="20">
        <v>0</v>
      </c>
      <c r="N2496" s="12">
        <v>384116</v>
      </c>
    </row>
    <row r="2497" spans="1:14" s="12" customFormat="1" ht="16.5">
      <c r="A2497" s="12">
        <v>3003451</v>
      </c>
      <c r="B2497" s="12">
        <v>3003401</v>
      </c>
      <c r="C2497" s="12" t="s">
        <v>64</v>
      </c>
      <c r="D2497" s="12">
        <v>51</v>
      </c>
      <c r="E2497" s="12">
        <v>120</v>
      </c>
      <c r="F2497" s="12">
        <v>4</v>
      </c>
      <c r="G2497" s="19">
        <v>613</v>
      </c>
      <c r="H2497" s="19">
        <v>632</v>
      </c>
      <c r="I2497" s="19">
        <v>621</v>
      </c>
      <c r="J2497" s="19">
        <v>611</v>
      </c>
      <c r="K2497" s="18">
        <v>2</v>
      </c>
      <c r="L2497" s="18">
        <v>60</v>
      </c>
      <c r="M2497" s="20">
        <v>4010</v>
      </c>
      <c r="N2497" s="12">
        <v>169657</v>
      </c>
    </row>
    <row r="2498" spans="1:14" s="12" customFormat="1" ht="16.5">
      <c r="A2498" s="12">
        <v>3003452</v>
      </c>
      <c r="B2498" s="12">
        <v>3003401</v>
      </c>
      <c r="C2498" s="12" t="s">
        <v>64</v>
      </c>
      <c r="D2498" s="12">
        <v>52</v>
      </c>
      <c r="E2498" s="12">
        <v>120</v>
      </c>
      <c r="F2498" s="12">
        <v>4</v>
      </c>
      <c r="G2498" s="19">
        <v>622</v>
      </c>
      <c r="H2498" s="19">
        <v>631</v>
      </c>
      <c r="I2498" s="19">
        <v>623</v>
      </c>
      <c r="J2498" s="19">
        <v>612</v>
      </c>
      <c r="K2498" s="18">
        <v>2</v>
      </c>
      <c r="L2498" s="18">
        <v>60</v>
      </c>
      <c r="M2498" s="20">
        <v>4210</v>
      </c>
      <c r="N2498" s="12">
        <v>189314</v>
      </c>
    </row>
    <row r="2499" spans="1:14" s="12" customFormat="1" ht="16.5">
      <c r="A2499" s="12">
        <v>3003453</v>
      </c>
      <c r="B2499" s="12">
        <v>3003401</v>
      </c>
      <c r="C2499" s="12" t="s">
        <v>64</v>
      </c>
      <c r="D2499" s="12">
        <v>53</v>
      </c>
      <c r="E2499" s="12">
        <v>120</v>
      </c>
      <c r="F2499" s="12">
        <v>4</v>
      </c>
      <c r="G2499" s="19">
        <v>611</v>
      </c>
      <c r="H2499" s="19">
        <v>633</v>
      </c>
      <c r="I2499" s="19">
        <v>622</v>
      </c>
      <c r="J2499" s="19">
        <v>612</v>
      </c>
      <c r="K2499" s="18">
        <v>2</v>
      </c>
      <c r="L2499" s="18">
        <v>60</v>
      </c>
      <c r="M2499" s="20">
        <v>4410</v>
      </c>
      <c r="N2499" s="12">
        <v>208971</v>
      </c>
    </row>
    <row r="2500" spans="1:14" s="12" customFormat="1" ht="16.5">
      <c r="A2500" s="12">
        <v>3003454</v>
      </c>
      <c r="B2500" s="12">
        <v>3003401</v>
      </c>
      <c r="C2500" s="12" t="s">
        <v>64</v>
      </c>
      <c r="D2500" s="12">
        <v>54</v>
      </c>
      <c r="E2500" s="12">
        <v>120</v>
      </c>
      <c r="F2500" s="12">
        <v>4</v>
      </c>
      <c r="G2500" s="19">
        <v>613</v>
      </c>
      <c r="H2500" s="19">
        <v>632</v>
      </c>
      <c r="I2500" s="19">
        <v>621</v>
      </c>
      <c r="J2500" s="19">
        <v>611</v>
      </c>
      <c r="K2500" s="18">
        <v>2</v>
      </c>
      <c r="L2500" s="18">
        <v>60</v>
      </c>
      <c r="M2500" s="20">
        <v>4610</v>
      </c>
      <c r="N2500" s="12">
        <v>228628</v>
      </c>
    </row>
    <row r="2501" spans="1:14" s="12" customFormat="1" ht="16.5">
      <c r="A2501" s="12">
        <v>3003455</v>
      </c>
      <c r="B2501" s="12">
        <v>3003401</v>
      </c>
      <c r="C2501" s="12" t="s">
        <v>64</v>
      </c>
      <c r="D2501" s="12">
        <v>55</v>
      </c>
      <c r="E2501" s="12">
        <v>120</v>
      </c>
      <c r="F2501" s="12">
        <v>4</v>
      </c>
      <c r="G2501" s="19">
        <v>712</v>
      </c>
      <c r="H2501" s="19">
        <v>631</v>
      </c>
      <c r="I2501" s="19">
        <v>623</v>
      </c>
      <c r="J2501" s="19">
        <v>612</v>
      </c>
      <c r="K2501" s="18">
        <v>2</v>
      </c>
      <c r="L2501" s="18">
        <v>60</v>
      </c>
      <c r="M2501" s="20">
        <v>4810</v>
      </c>
      <c r="N2501" s="12">
        <v>248285</v>
      </c>
    </row>
    <row r="2502" spans="1:14" s="12" customFormat="1" ht="16.5">
      <c r="A2502" s="12">
        <v>3003456</v>
      </c>
      <c r="B2502" s="12">
        <v>3003401</v>
      </c>
      <c r="C2502" s="12" t="s">
        <v>64</v>
      </c>
      <c r="D2502" s="12">
        <v>56</v>
      </c>
      <c r="E2502" s="12">
        <v>120</v>
      </c>
      <c r="F2502" s="12">
        <v>4</v>
      </c>
      <c r="G2502" s="19">
        <v>711</v>
      </c>
      <c r="H2502" s="19">
        <v>633</v>
      </c>
      <c r="I2502" s="19">
        <v>622</v>
      </c>
      <c r="J2502" s="19">
        <v>611</v>
      </c>
      <c r="K2502" s="18">
        <v>2</v>
      </c>
      <c r="L2502" s="18">
        <v>60</v>
      </c>
      <c r="M2502" s="20">
        <v>5010</v>
      </c>
      <c r="N2502" s="12">
        <v>273306</v>
      </c>
    </row>
    <row r="2503" spans="1:14" s="12" customFormat="1" ht="16.5">
      <c r="A2503" s="12">
        <v>3003457</v>
      </c>
      <c r="B2503" s="12">
        <v>3003401</v>
      </c>
      <c r="C2503" s="12" t="s">
        <v>64</v>
      </c>
      <c r="D2503" s="12">
        <v>57</v>
      </c>
      <c r="E2503" s="12">
        <v>120</v>
      </c>
      <c r="F2503" s="12">
        <v>4</v>
      </c>
      <c r="G2503" s="19">
        <v>713</v>
      </c>
      <c r="H2503" s="19">
        <v>632</v>
      </c>
      <c r="I2503" s="19">
        <v>621</v>
      </c>
      <c r="J2503" s="19">
        <v>613</v>
      </c>
      <c r="K2503" s="18">
        <v>2</v>
      </c>
      <c r="L2503" s="18">
        <v>60</v>
      </c>
      <c r="M2503" s="20">
        <v>5210</v>
      </c>
      <c r="N2503" s="12">
        <v>298327</v>
      </c>
    </row>
    <row r="2504" spans="1:14" s="12" customFormat="1" ht="16.5">
      <c r="A2504" s="12">
        <v>3003458</v>
      </c>
      <c r="B2504" s="12">
        <v>3003401</v>
      </c>
      <c r="C2504" s="12" t="s">
        <v>64</v>
      </c>
      <c r="D2504" s="12">
        <v>58</v>
      </c>
      <c r="E2504" s="12">
        <v>120</v>
      </c>
      <c r="F2504" s="12">
        <v>4</v>
      </c>
      <c r="G2504" s="19">
        <v>722</v>
      </c>
      <c r="H2504" s="19">
        <v>721</v>
      </c>
      <c r="I2504" s="19">
        <v>623</v>
      </c>
      <c r="J2504" s="19">
        <v>612</v>
      </c>
      <c r="K2504" s="18">
        <v>2</v>
      </c>
      <c r="L2504" s="18">
        <v>60</v>
      </c>
      <c r="M2504" s="20">
        <v>5410</v>
      </c>
      <c r="N2504" s="12">
        <v>323348</v>
      </c>
    </row>
    <row r="2505" spans="1:14" s="12" customFormat="1" ht="16.5">
      <c r="A2505" s="12">
        <v>3003459</v>
      </c>
      <c r="B2505" s="12">
        <v>3003401</v>
      </c>
      <c r="C2505" s="12" t="s">
        <v>64</v>
      </c>
      <c r="D2505" s="12">
        <v>59</v>
      </c>
      <c r="E2505" s="12">
        <v>120</v>
      </c>
      <c r="F2505" s="12">
        <v>4</v>
      </c>
      <c r="G2505" s="19">
        <v>711</v>
      </c>
      <c r="H2505" s="19">
        <v>733</v>
      </c>
      <c r="I2505" s="19">
        <v>622</v>
      </c>
      <c r="J2505" s="19">
        <v>612</v>
      </c>
      <c r="K2505" s="18">
        <v>2</v>
      </c>
      <c r="L2505" s="18">
        <v>60</v>
      </c>
      <c r="M2505" s="20">
        <v>5610</v>
      </c>
      <c r="N2505" s="12">
        <v>353732</v>
      </c>
    </row>
    <row r="2506" spans="1:14" s="12" customFormat="1" ht="16.5">
      <c r="A2506" s="12">
        <v>3003460</v>
      </c>
      <c r="B2506" s="12">
        <v>3003401</v>
      </c>
      <c r="C2506" s="12" t="s">
        <v>64</v>
      </c>
      <c r="D2506" s="12">
        <v>60</v>
      </c>
      <c r="E2506" s="12">
        <v>150</v>
      </c>
      <c r="F2506" s="12">
        <v>0</v>
      </c>
      <c r="G2506" s="19">
        <v>0</v>
      </c>
      <c r="H2506" s="19">
        <v>0</v>
      </c>
      <c r="I2506" s="19">
        <v>0</v>
      </c>
      <c r="J2506" s="19">
        <v>0</v>
      </c>
      <c r="K2506" s="18">
        <v>0</v>
      </c>
      <c r="L2506" s="18">
        <v>0</v>
      </c>
      <c r="M2506" s="20">
        <v>0</v>
      </c>
      <c r="N2506" s="12">
        <v>384116</v>
      </c>
    </row>
    <row r="2507" spans="1:14" s="12" customFormat="1" ht="16.5">
      <c r="A2507" s="12">
        <v>3004551</v>
      </c>
      <c r="B2507" s="12">
        <v>3004501</v>
      </c>
      <c r="C2507" s="12" t="s">
        <v>65</v>
      </c>
      <c r="D2507" s="12">
        <v>51</v>
      </c>
      <c r="E2507" s="12">
        <v>120</v>
      </c>
      <c r="F2507" s="12">
        <v>4</v>
      </c>
      <c r="G2507" s="19">
        <v>612</v>
      </c>
      <c r="H2507" s="19">
        <v>631</v>
      </c>
      <c r="I2507" s="19">
        <v>623</v>
      </c>
      <c r="J2507" s="19">
        <v>632</v>
      </c>
      <c r="K2507" s="18">
        <v>2</v>
      </c>
      <c r="L2507" s="18">
        <v>60</v>
      </c>
      <c r="M2507" s="20">
        <v>4010</v>
      </c>
      <c r="N2507" s="12">
        <v>169657</v>
      </c>
    </row>
    <row r="2508" spans="1:14" s="12" customFormat="1" ht="16.5">
      <c r="A2508" s="12">
        <v>3004552</v>
      </c>
      <c r="B2508" s="12">
        <v>3004501</v>
      </c>
      <c r="C2508" s="12" t="s">
        <v>65</v>
      </c>
      <c r="D2508" s="12">
        <v>52</v>
      </c>
      <c r="E2508" s="12">
        <v>120</v>
      </c>
      <c r="F2508" s="12">
        <v>4</v>
      </c>
      <c r="G2508" s="19">
        <v>621</v>
      </c>
      <c r="H2508" s="19">
        <v>633</v>
      </c>
      <c r="I2508" s="19">
        <v>622</v>
      </c>
      <c r="J2508" s="19">
        <v>631</v>
      </c>
      <c r="K2508" s="18">
        <v>2</v>
      </c>
      <c r="L2508" s="18">
        <v>60</v>
      </c>
      <c r="M2508" s="20">
        <v>4210</v>
      </c>
      <c r="N2508" s="12">
        <v>189314</v>
      </c>
    </row>
    <row r="2509" spans="1:14" s="12" customFormat="1" ht="16.5">
      <c r="A2509" s="12">
        <v>3004553</v>
      </c>
      <c r="B2509" s="12">
        <v>3004501</v>
      </c>
      <c r="C2509" s="12" t="s">
        <v>65</v>
      </c>
      <c r="D2509" s="12">
        <v>53</v>
      </c>
      <c r="E2509" s="12">
        <v>120</v>
      </c>
      <c r="F2509" s="12">
        <v>4</v>
      </c>
      <c r="G2509" s="19">
        <v>613</v>
      </c>
      <c r="H2509" s="19">
        <v>632</v>
      </c>
      <c r="I2509" s="19">
        <v>621</v>
      </c>
      <c r="J2509" s="19">
        <v>633</v>
      </c>
      <c r="K2509" s="18">
        <v>2</v>
      </c>
      <c r="L2509" s="18">
        <v>60</v>
      </c>
      <c r="M2509" s="20">
        <v>4410</v>
      </c>
      <c r="N2509" s="12">
        <v>208971</v>
      </c>
    </row>
    <row r="2510" spans="1:14" s="12" customFormat="1" ht="16.5">
      <c r="A2510" s="12">
        <v>3004554</v>
      </c>
      <c r="B2510" s="12">
        <v>3004501</v>
      </c>
      <c r="C2510" s="12" t="s">
        <v>65</v>
      </c>
      <c r="D2510" s="12">
        <v>54</v>
      </c>
      <c r="E2510" s="12">
        <v>120</v>
      </c>
      <c r="F2510" s="12">
        <v>4</v>
      </c>
      <c r="G2510" s="19">
        <v>612</v>
      </c>
      <c r="H2510" s="19">
        <v>631</v>
      </c>
      <c r="I2510" s="19">
        <v>623</v>
      </c>
      <c r="J2510" s="19">
        <v>632</v>
      </c>
      <c r="K2510" s="18">
        <v>2</v>
      </c>
      <c r="L2510" s="18">
        <v>60</v>
      </c>
      <c r="M2510" s="20">
        <v>4610</v>
      </c>
      <c r="N2510" s="12">
        <v>228628</v>
      </c>
    </row>
    <row r="2511" spans="1:14" s="12" customFormat="1" ht="16.5">
      <c r="A2511" s="12">
        <v>3004555</v>
      </c>
      <c r="B2511" s="12">
        <v>3004501</v>
      </c>
      <c r="C2511" s="12" t="s">
        <v>65</v>
      </c>
      <c r="D2511" s="12">
        <v>55</v>
      </c>
      <c r="E2511" s="12">
        <v>120</v>
      </c>
      <c r="F2511" s="12">
        <v>4</v>
      </c>
      <c r="G2511" s="19">
        <v>711</v>
      </c>
      <c r="H2511" s="19">
        <v>623</v>
      </c>
      <c r="I2511" s="19">
        <v>622</v>
      </c>
      <c r="J2511" s="19">
        <v>631</v>
      </c>
      <c r="K2511" s="18">
        <v>2</v>
      </c>
      <c r="L2511" s="18">
        <v>60</v>
      </c>
      <c r="M2511" s="20">
        <v>4810</v>
      </c>
      <c r="N2511" s="12">
        <v>248285</v>
      </c>
    </row>
    <row r="2512" spans="1:14" s="12" customFormat="1" ht="16.5">
      <c r="A2512" s="12">
        <v>3004556</v>
      </c>
      <c r="B2512" s="12">
        <v>3004501</v>
      </c>
      <c r="C2512" s="12" t="s">
        <v>65</v>
      </c>
      <c r="D2512" s="12">
        <v>56</v>
      </c>
      <c r="E2512" s="12">
        <v>120</v>
      </c>
      <c r="F2512" s="12">
        <v>4</v>
      </c>
      <c r="G2512" s="19">
        <v>713</v>
      </c>
      <c r="H2512" s="19">
        <v>622</v>
      </c>
      <c r="I2512" s="19">
        <v>621</v>
      </c>
      <c r="J2512" s="19">
        <v>633</v>
      </c>
      <c r="K2512" s="18">
        <v>2</v>
      </c>
      <c r="L2512" s="18">
        <v>60</v>
      </c>
      <c r="M2512" s="20">
        <v>5010</v>
      </c>
      <c r="N2512" s="12">
        <v>273306</v>
      </c>
    </row>
    <row r="2513" spans="1:14" s="12" customFormat="1" ht="16.5">
      <c r="A2513" s="12">
        <v>3004557</v>
      </c>
      <c r="B2513" s="12">
        <v>3004501</v>
      </c>
      <c r="C2513" s="12" t="s">
        <v>65</v>
      </c>
      <c r="D2513" s="12">
        <v>57</v>
      </c>
      <c r="E2513" s="12">
        <v>120</v>
      </c>
      <c r="F2513" s="12">
        <v>4</v>
      </c>
      <c r="G2513" s="19">
        <v>712</v>
      </c>
      <c r="H2513" s="19">
        <v>621</v>
      </c>
      <c r="I2513" s="19">
        <v>623</v>
      </c>
      <c r="J2513" s="19">
        <v>632</v>
      </c>
      <c r="K2513" s="18">
        <v>2</v>
      </c>
      <c r="L2513" s="18">
        <v>60</v>
      </c>
      <c r="M2513" s="20">
        <v>5210</v>
      </c>
      <c r="N2513" s="12">
        <v>298327</v>
      </c>
    </row>
    <row r="2514" spans="1:14" s="12" customFormat="1" ht="16.5">
      <c r="A2514" s="12">
        <v>3004558</v>
      </c>
      <c r="B2514" s="12">
        <v>3004501</v>
      </c>
      <c r="C2514" s="12" t="s">
        <v>65</v>
      </c>
      <c r="D2514" s="12">
        <v>58</v>
      </c>
      <c r="E2514" s="12">
        <v>120</v>
      </c>
      <c r="F2514" s="12">
        <v>4</v>
      </c>
      <c r="G2514" s="19">
        <v>711</v>
      </c>
      <c r="H2514" s="19">
        <v>733</v>
      </c>
      <c r="I2514" s="19">
        <v>622</v>
      </c>
      <c r="J2514" s="19">
        <v>631</v>
      </c>
      <c r="K2514" s="18">
        <v>2</v>
      </c>
      <c r="L2514" s="18">
        <v>60</v>
      </c>
      <c r="M2514" s="20">
        <v>5410</v>
      </c>
      <c r="N2514" s="12">
        <v>323348</v>
      </c>
    </row>
    <row r="2515" spans="1:14" s="12" customFormat="1" ht="16.5">
      <c r="A2515" s="12">
        <v>3004559</v>
      </c>
      <c r="B2515" s="12">
        <v>3004501</v>
      </c>
      <c r="C2515" s="12" t="s">
        <v>65</v>
      </c>
      <c r="D2515" s="12">
        <v>59</v>
      </c>
      <c r="E2515" s="12">
        <v>120</v>
      </c>
      <c r="F2515" s="12">
        <v>4</v>
      </c>
      <c r="G2515" s="19">
        <v>713</v>
      </c>
      <c r="H2515" s="19">
        <v>732</v>
      </c>
      <c r="I2515" s="19">
        <v>621</v>
      </c>
      <c r="J2515" s="19">
        <v>633</v>
      </c>
      <c r="K2515" s="18">
        <v>2</v>
      </c>
      <c r="L2515" s="18">
        <v>60</v>
      </c>
      <c r="M2515" s="20">
        <v>5610</v>
      </c>
      <c r="N2515" s="12">
        <v>353732</v>
      </c>
    </row>
    <row r="2516" spans="1:14" s="12" customFormat="1" ht="16.5">
      <c r="A2516" s="12">
        <v>3004560</v>
      </c>
      <c r="B2516" s="12">
        <v>3004501</v>
      </c>
      <c r="C2516" s="12" t="s">
        <v>65</v>
      </c>
      <c r="D2516" s="12">
        <v>60</v>
      </c>
      <c r="E2516" s="12">
        <v>150</v>
      </c>
      <c r="F2516" s="12">
        <v>0</v>
      </c>
      <c r="G2516" s="19">
        <v>0</v>
      </c>
      <c r="H2516" s="19">
        <v>0</v>
      </c>
      <c r="I2516" s="19">
        <v>0</v>
      </c>
      <c r="J2516" s="19">
        <v>0</v>
      </c>
      <c r="K2516" s="18">
        <v>0</v>
      </c>
      <c r="L2516" s="18">
        <v>0</v>
      </c>
      <c r="M2516" s="20">
        <v>0</v>
      </c>
      <c r="N2516" s="12">
        <v>384116</v>
      </c>
    </row>
    <row r="2517" spans="1:14" s="12" customFormat="1" ht="16.5">
      <c r="A2517" s="12">
        <v>3005651</v>
      </c>
      <c r="B2517" s="12">
        <v>3005601</v>
      </c>
      <c r="C2517" s="12" t="s">
        <v>66</v>
      </c>
      <c r="D2517" s="12">
        <v>51</v>
      </c>
      <c r="E2517" s="12">
        <v>120</v>
      </c>
      <c r="F2517" s="12">
        <v>4</v>
      </c>
      <c r="G2517" s="19">
        <v>611</v>
      </c>
      <c r="H2517" s="19">
        <v>633</v>
      </c>
      <c r="I2517" s="19">
        <v>622</v>
      </c>
      <c r="J2517" s="19">
        <v>631</v>
      </c>
      <c r="K2517" s="18">
        <v>2</v>
      </c>
      <c r="L2517" s="18">
        <v>60</v>
      </c>
      <c r="M2517" s="20">
        <v>4010</v>
      </c>
      <c r="N2517" s="12">
        <v>169657</v>
      </c>
    </row>
    <row r="2518" spans="1:14" s="12" customFormat="1" ht="16.5">
      <c r="A2518" s="12">
        <v>3005652</v>
      </c>
      <c r="B2518" s="12">
        <v>3005601</v>
      </c>
      <c r="C2518" s="12" t="s">
        <v>66</v>
      </c>
      <c r="D2518" s="12">
        <v>52</v>
      </c>
      <c r="E2518" s="12">
        <v>120</v>
      </c>
      <c r="F2518" s="12">
        <v>4</v>
      </c>
      <c r="G2518" s="19">
        <v>613</v>
      </c>
      <c r="H2518" s="19">
        <v>632</v>
      </c>
      <c r="I2518" s="19">
        <v>621</v>
      </c>
      <c r="J2518" s="19">
        <v>633</v>
      </c>
      <c r="K2518" s="18">
        <v>2</v>
      </c>
      <c r="L2518" s="18">
        <v>60</v>
      </c>
      <c r="M2518" s="20">
        <v>4210</v>
      </c>
      <c r="N2518" s="12">
        <v>189314</v>
      </c>
    </row>
    <row r="2519" spans="1:14" s="12" customFormat="1" ht="16.5">
      <c r="A2519" s="12">
        <v>3005653</v>
      </c>
      <c r="B2519" s="12">
        <v>3005601</v>
      </c>
      <c r="C2519" s="12" t="s">
        <v>66</v>
      </c>
      <c r="D2519" s="12">
        <v>53</v>
      </c>
      <c r="E2519" s="12">
        <v>120</v>
      </c>
      <c r="F2519" s="12">
        <v>4</v>
      </c>
      <c r="G2519" s="19">
        <v>612</v>
      </c>
      <c r="H2519" s="19">
        <v>631</v>
      </c>
      <c r="I2519" s="19">
        <v>623</v>
      </c>
      <c r="J2519" s="19">
        <v>632</v>
      </c>
      <c r="K2519" s="18">
        <v>2</v>
      </c>
      <c r="L2519" s="18">
        <v>60</v>
      </c>
      <c r="M2519" s="20">
        <v>4410</v>
      </c>
      <c r="N2519" s="12">
        <v>208971</v>
      </c>
    </row>
    <row r="2520" spans="1:14" s="12" customFormat="1" ht="16.5">
      <c r="A2520" s="12">
        <v>3005654</v>
      </c>
      <c r="B2520" s="12">
        <v>3005601</v>
      </c>
      <c r="C2520" s="12" t="s">
        <v>66</v>
      </c>
      <c r="D2520" s="12">
        <v>54</v>
      </c>
      <c r="E2520" s="12">
        <v>120</v>
      </c>
      <c r="F2520" s="12">
        <v>4</v>
      </c>
      <c r="G2520" s="19">
        <v>611</v>
      </c>
      <c r="H2520" s="19">
        <v>633</v>
      </c>
      <c r="I2520" s="19">
        <v>622</v>
      </c>
      <c r="J2520" s="19">
        <v>631</v>
      </c>
      <c r="K2520" s="18">
        <v>2</v>
      </c>
      <c r="L2520" s="18">
        <v>60</v>
      </c>
      <c r="M2520" s="20">
        <v>4610</v>
      </c>
      <c r="N2520" s="12">
        <v>228628</v>
      </c>
    </row>
    <row r="2521" spans="1:14" s="12" customFormat="1" ht="16.5">
      <c r="A2521" s="12">
        <v>3005655</v>
      </c>
      <c r="B2521" s="12">
        <v>3005601</v>
      </c>
      <c r="C2521" s="12" t="s">
        <v>66</v>
      </c>
      <c r="D2521" s="12">
        <v>55</v>
      </c>
      <c r="E2521" s="12">
        <v>120</v>
      </c>
      <c r="F2521" s="12">
        <v>4</v>
      </c>
      <c r="G2521" s="19">
        <v>713</v>
      </c>
      <c r="H2521" s="19">
        <v>632</v>
      </c>
      <c r="I2521" s="19">
        <v>621</v>
      </c>
      <c r="J2521" s="19">
        <v>633</v>
      </c>
      <c r="K2521" s="18">
        <v>2</v>
      </c>
      <c r="L2521" s="18">
        <v>60</v>
      </c>
      <c r="M2521" s="20">
        <v>4810</v>
      </c>
      <c r="N2521" s="12">
        <v>248285</v>
      </c>
    </row>
    <row r="2522" spans="1:14" s="12" customFormat="1" ht="16.5">
      <c r="A2522" s="12">
        <v>3005656</v>
      </c>
      <c r="B2522" s="12">
        <v>3005601</v>
      </c>
      <c r="C2522" s="12" t="s">
        <v>66</v>
      </c>
      <c r="D2522" s="12">
        <v>56</v>
      </c>
      <c r="E2522" s="12">
        <v>120</v>
      </c>
      <c r="F2522" s="12">
        <v>4</v>
      </c>
      <c r="G2522" s="19">
        <v>712</v>
      </c>
      <c r="H2522" s="19">
        <v>621</v>
      </c>
      <c r="I2522" s="19">
        <v>623</v>
      </c>
      <c r="J2522" s="19">
        <v>632</v>
      </c>
      <c r="K2522" s="18">
        <v>2</v>
      </c>
      <c r="L2522" s="18">
        <v>60</v>
      </c>
      <c r="M2522" s="20">
        <v>5010</v>
      </c>
      <c r="N2522" s="12">
        <v>273306</v>
      </c>
    </row>
    <row r="2523" spans="1:14" s="12" customFormat="1" ht="16.5">
      <c r="A2523" s="12">
        <v>3005657</v>
      </c>
      <c r="B2523" s="12">
        <v>3005601</v>
      </c>
      <c r="C2523" s="12" t="s">
        <v>66</v>
      </c>
      <c r="D2523" s="12">
        <v>57</v>
      </c>
      <c r="E2523" s="12">
        <v>120</v>
      </c>
      <c r="F2523" s="12">
        <v>4</v>
      </c>
      <c r="G2523" s="19">
        <v>711</v>
      </c>
      <c r="H2523" s="19">
        <v>633</v>
      </c>
      <c r="I2523" s="19">
        <v>622</v>
      </c>
      <c r="J2523" s="19">
        <v>631</v>
      </c>
      <c r="K2523" s="18">
        <v>2</v>
      </c>
      <c r="L2523" s="18">
        <v>60</v>
      </c>
      <c r="M2523" s="20">
        <v>5210</v>
      </c>
      <c r="N2523" s="12">
        <v>298327</v>
      </c>
    </row>
    <row r="2524" spans="1:14" s="12" customFormat="1" ht="16.5">
      <c r="A2524" s="12">
        <v>3005658</v>
      </c>
      <c r="B2524" s="12">
        <v>3005601</v>
      </c>
      <c r="C2524" s="12" t="s">
        <v>66</v>
      </c>
      <c r="D2524" s="12">
        <v>58</v>
      </c>
      <c r="E2524" s="12">
        <v>120</v>
      </c>
      <c r="F2524" s="12">
        <v>4</v>
      </c>
      <c r="G2524" s="19">
        <v>713</v>
      </c>
      <c r="H2524" s="19">
        <v>722</v>
      </c>
      <c r="I2524" s="19">
        <v>621</v>
      </c>
      <c r="J2524" s="19">
        <v>633</v>
      </c>
      <c r="K2524" s="18">
        <v>2</v>
      </c>
      <c r="L2524" s="18">
        <v>60</v>
      </c>
      <c r="M2524" s="20">
        <v>5410</v>
      </c>
      <c r="N2524" s="12">
        <v>323348</v>
      </c>
    </row>
    <row r="2525" spans="1:14" s="12" customFormat="1" ht="16.5">
      <c r="A2525" s="12">
        <v>3005659</v>
      </c>
      <c r="B2525" s="12">
        <v>3005601</v>
      </c>
      <c r="C2525" s="12" t="s">
        <v>66</v>
      </c>
      <c r="D2525" s="12">
        <v>59</v>
      </c>
      <c r="E2525" s="12">
        <v>120</v>
      </c>
      <c r="F2525" s="12">
        <v>4</v>
      </c>
      <c r="G2525" s="19">
        <v>712</v>
      </c>
      <c r="H2525" s="19">
        <v>731</v>
      </c>
      <c r="I2525" s="19">
        <v>623</v>
      </c>
      <c r="J2525" s="19">
        <v>632</v>
      </c>
      <c r="K2525" s="18">
        <v>2</v>
      </c>
      <c r="L2525" s="18">
        <v>60</v>
      </c>
      <c r="M2525" s="20">
        <v>5610</v>
      </c>
      <c r="N2525" s="12">
        <v>353732</v>
      </c>
    </row>
    <row r="2526" spans="1:14" s="12" customFormat="1" ht="16.5">
      <c r="A2526" s="12">
        <v>3005660</v>
      </c>
      <c r="B2526" s="12">
        <v>3005601</v>
      </c>
      <c r="C2526" s="12" t="s">
        <v>66</v>
      </c>
      <c r="D2526" s="12">
        <v>60</v>
      </c>
      <c r="E2526" s="12">
        <v>150</v>
      </c>
      <c r="F2526" s="12">
        <v>0</v>
      </c>
      <c r="G2526" s="19">
        <v>0</v>
      </c>
      <c r="H2526" s="19">
        <v>0</v>
      </c>
      <c r="I2526" s="19">
        <v>0</v>
      </c>
      <c r="J2526" s="19">
        <v>0</v>
      </c>
      <c r="K2526" s="18">
        <v>0</v>
      </c>
      <c r="L2526" s="18">
        <v>0</v>
      </c>
      <c r="M2526" s="20">
        <v>0</v>
      </c>
      <c r="N2526" s="12">
        <v>384116</v>
      </c>
    </row>
    <row r="2527" spans="1:14" s="12" customFormat="1" ht="16.5">
      <c r="A2527" s="12">
        <v>3006751</v>
      </c>
      <c r="B2527" s="12">
        <v>3006701</v>
      </c>
      <c r="C2527" s="12" t="s">
        <v>67</v>
      </c>
      <c r="D2527" s="12">
        <v>51</v>
      </c>
      <c r="E2527" s="12">
        <v>120</v>
      </c>
      <c r="F2527" s="12">
        <v>4</v>
      </c>
      <c r="G2527" s="19">
        <v>612</v>
      </c>
      <c r="H2527" s="19">
        <v>631</v>
      </c>
      <c r="I2527" s="19">
        <v>623</v>
      </c>
      <c r="J2527" s="19">
        <v>611</v>
      </c>
      <c r="K2527" s="18">
        <v>2</v>
      </c>
      <c r="L2527" s="18">
        <v>60</v>
      </c>
      <c r="M2527" s="20">
        <v>4010</v>
      </c>
      <c r="N2527" s="12">
        <v>169657</v>
      </c>
    </row>
    <row r="2528" spans="1:14" s="12" customFormat="1" ht="16.5">
      <c r="A2528" s="12">
        <v>3006752</v>
      </c>
      <c r="B2528" s="12">
        <v>3006701</v>
      </c>
      <c r="C2528" s="12" t="s">
        <v>67</v>
      </c>
      <c r="D2528" s="12">
        <v>52</v>
      </c>
      <c r="E2528" s="12">
        <v>120</v>
      </c>
      <c r="F2528" s="12">
        <v>4</v>
      </c>
      <c r="G2528" s="19">
        <v>611</v>
      </c>
      <c r="H2528" s="19">
        <v>633</v>
      </c>
      <c r="I2528" s="19">
        <v>622</v>
      </c>
      <c r="J2528" s="19">
        <v>612</v>
      </c>
      <c r="K2528" s="18">
        <v>2</v>
      </c>
      <c r="L2528" s="18">
        <v>60</v>
      </c>
      <c r="M2528" s="20">
        <v>4210</v>
      </c>
      <c r="N2528" s="12">
        <v>189314</v>
      </c>
    </row>
    <row r="2529" spans="1:14" s="12" customFormat="1" ht="16.5">
      <c r="A2529" s="12">
        <v>3006753</v>
      </c>
      <c r="B2529" s="12">
        <v>3006701</v>
      </c>
      <c r="C2529" s="12" t="s">
        <v>67</v>
      </c>
      <c r="D2529" s="12">
        <v>53</v>
      </c>
      <c r="E2529" s="12">
        <v>120</v>
      </c>
      <c r="F2529" s="12">
        <v>4</v>
      </c>
      <c r="G2529" s="19">
        <v>613</v>
      </c>
      <c r="H2529" s="19">
        <v>632</v>
      </c>
      <c r="I2529" s="19">
        <v>621</v>
      </c>
      <c r="J2529" s="19">
        <v>611</v>
      </c>
      <c r="K2529" s="18">
        <v>2</v>
      </c>
      <c r="L2529" s="18">
        <v>60</v>
      </c>
      <c r="M2529" s="20">
        <v>4410</v>
      </c>
      <c r="N2529" s="12">
        <v>208971</v>
      </c>
    </row>
    <row r="2530" spans="1:14" s="12" customFormat="1" ht="16.5">
      <c r="A2530" s="12">
        <v>3006754</v>
      </c>
      <c r="B2530" s="12">
        <v>3006701</v>
      </c>
      <c r="C2530" s="12" t="s">
        <v>67</v>
      </c>
      <c r="D2530" s="12">
        <v>54</v>
      </c>
      <c r="E2530" s="12">
        <v>120</v>
      </c>
      <c r="F2530" s="12">
        <v>4</v>
      </c>
      <c r="G2530" s="19">
        <v>612</v>
      </c>
      <c r="H2530" s="19">
        <v>631</v>
      </c>
      <c r="I2530" s="19">
        <v>623</v>
      </c>
      <c r="J2530" s="19">
        <v>613</v>
      </c>
      <c r="K2530" s="18">
        <v>2</v>
      </c>
      <c r="L2530" s="18">
        <v>60</v>
      </c>
      <c r="M2530" s="20">
        <v>4610</v>
      </c>
      <c r="N2530" s="12">
        <v>228628</v>
      </c>
    </row>
    <row r="2531" spans="1:14" s="12" customFormat="1" ht="16.5">
      <c r="A2531" s="12">
        <v>3006755</v>
      </c>
      <c r="B2531" s="12">
        <v>3006701</v>
      </c>
      <c r="C2531" s="12" t="s">
        <v>67</v>
      </c>
      <c r="D2531" s="12">
        <v>55</v>
      </c>
      <c r="E2531" s="12">
        <v>120</v>
      </c>
      <c r="F2531" s="12">
        <v>4</v>
      </c>
      <c r="G2531" s="19">
        <v>711</v>
      </c>
      <c r="H2531" s="19">
        <v>623</v>
      </c>
      <c r="I2531" s="19">
        <v>622</v>
      </c>
      <c r="J2531" s="19">
        <v>611</v>
      </c>
      <c r="K2531" s="18">
        <v>2</v>
      </c>
      <c r="L2531" s="18">
        <v>60</v>
      </c>
      <c r="M2531" s="20">
        <v>4810</v>
      </c>
      <c r="N2531" s="12">
        <v>248285</v>
      </c>
    </row>
    <row r="2532" spans="1:14" s="12" customFormat="1" ht="16.5">
      <c r="A2532" s="12">
        <v>3006756</v>
      </c>
      <c r="B2532" s="12">
        <v>3006701</v>
      </c>
      <c r="C2532" s="12" t="s">
        <v>67</v>
      </c>
      <c r="D2532" s="12">
        <v>56</v>
      </c>
      <c r="E2532" s="12">
        <v>120</v>
      </c>
      <c r="F2532" s="12">
        <v>4</v>
      </c>
      <c r="G2532" s="19">
        <v>713</v>
      </c>
      <c r="H2532" s="19">
        <v>632</v>
      </c>
      <c r="I2532" s="19">
        <v>621</v>
      </c>
      <c r="J2532" s="19">
        <v>613</v>
      </c>
      <c r="K2532" s="18">
        <v>2</v>
      </c>
      <c r="L2532" s="18">
        <v>60</v>
      </c>
      <c r="M2532" s="20">
        <v>5010</v>
      </c>
      <c r="N2532" s="12">
        <v>273306</v>
      </c>
    </row>
    <row r="2533" spans="1:14" s="12" customFormat="1" ht="16.5">
      <c r="A2533" s="12">
        <v>3006757</v>
      </c>
      <c r="B2533" s="12">
        <v>3006701</v>
      </c>
      <c r="C2533" s="12" t="s">
        <v>67</v>
      </c>
      <c r="D2533" s="12">
        <v>57</v>
      </c>
      <c r="E2533" s="12">
        <v>120</v>
      </c>
      <c r="F2533" s="12">
        <v>4</v>
      </c>
      <c r="G2533" s="19">
        <v>712</v>
      </c>
      <c r="H2533" s="19">
        <v>631</v>
      </c>
      <c r="I2533" s="19">
        <v>623</v>
      </c>
      <c r="J2533" s="19">
        <v>612</v>
      </c>
      <c r="K2533" s="18">
        <v>2</v>
      </c>
      <c r="L2533" s="18">
        <v>60</v>
      </c>
      <c r="M2533" s="20">
        <v>5210</v>
      </c>
      <c r="N2533" s="12">
        <v>298327</v>
      </c>
    </row>
    <row r="2534" spans="1:14" s="12" customFormat="1" ht="16.5">
      <c r="A2534" s="12">
        <v>3006758</v>
      </c>
      <c r="B2534" s="12">
        <v>3006701</v>
      </c>
      <c r="C2534" s="12" t="s">
        <v>67</v>
      </c>
      <c r="D2534" s="12">
        <v>58</v>
      </c>
      <c r="E2534" s="12">
        <v>120</v>
      </c>
      <c r="F2534" s="12">
        <v>4</v>
      </c>
      <c r="G2534" s="19">
        <v>721</v>
      </c>
      <c r="H2534" s="19">
        <v>723</v>
      </c>
      <c r="I2534" s="19">
        <v>622</v>
      </c>
      <c r="J2534" s="19">
        <v>611</v>
      </c>
      <c r="K2534" s="18">
        <v>2</v>
      </c>
      <c r="L2534" s="18">
        <v>60</v>
      </c>
      <c r="M2534" s="20">
        <v>5410</v>
      </c>
      <c r="N2534" s="12">
        <v>323348</v>
      </c>
    </row>
    <row r="2535" spans="1:14" s="12" customFormat="1" ht="16.5">
      <c r="A2535" s="12">
        <v>3006759</v>
      </c>
      <c r="B2535" s="12">
        <v>3006701</v>
      </c>
      <c r="C2535" s="12" t="s">
        <v>67</v>
      </c>
      <c r="D2535" s="12">
        <v>59</v>
      </c>
      <c r="E2535" s="12">
        <v>120</v>
      </c>
      <c r="F2535" s="12">
        <v>4</v>
      </c>
      <c r="G2535" s="19">
        <v>713</v>
      </c>
      <c r="H2535" s="19">
        <v>722</v>
      </c>
      <c r="I2535" s="19">
        <v>621</v>
      </c>
      <c r="J2535" s="19">
        <v>612</v>
      </c>
      <c r="K2535" s="18">
        <v>2</v>
      </c>
      <c r="L2535" s="18">
        <v>60</v>
      </c>
      <c r="M2535" s="20">
        <v>5610</v>
      </c>
      <c r="N2535" s="12">
        <v>353732</v>
      </c>
    </row>
    <row r="2536" spans="1:14" s="12" customFormat="1" ht="16.5">
      <c r="A2536" s="12">
        <v>3006760</v>
      </c>
      <c r="B2536" s="12">
        <v>3006701</v>
      </c>
      <c r="C2536" s="12" t="s">
        <v>67</v>
      </c>
      <c r="D2536" s="12">
        <v>60</v>
      </c>
      <c r="E2536" s="12">
        <v>150</v>
      </c>
      <c r="F2536" s="12">
        <v>0</v>
      </c>
      <c r="G2536" s="19">
        <v>0</v>
      </c>
      <c r="H2536" s="19">
        <v>0</v>
      </c>
      <c r="I2536" s="19">
        <v>0</v>
      </c>
      <c r="J2536" s="19">
        <v>0</v>
      </c>
      <c r="K2536" s="18">
        <v>0</v>
      </c>
      <c r="L2536" s="18">
        <v>0</v>
      </c>
      <c r="M2536" s="20">
        <v>0</v>
      </c>
      <c r="N2536" s="12">
        <v>384116</v>
      </c>
    </row>
    <row r="2537" spans="1:14" s="12" customFormat="1" ht="16.5">
      <c r="A2537" s="12">
        <v>3007851</v>
      </c>
      <c r="B2537" s="12">
        <v>3007801</v>
      </c>
      <c r="C2537" s="12" t="s">
        <v>68</v>
      </c>
      <c r="D2537" s="12">
        <v>51</v>
      </c>
      <c r="E2537" s="12">
        <v>120</v>
      </c>
      <c r="F2537" s="12">
        <v>4</v>
      </c>
      <c r="G2537" s="19">
        <v>613</v>
      </c>
      <c r="H2537" s="19">
        <v>632</v>
      </c>
      <c r="I2537" s="19">
        <v>621</v>
      </c>
      <c r="J2537" s="19">
        <v>633</v>
      </c>
      <c r="K2537" s="18">
        <v>2</v>
      </c>
      <c r="L2537" s="18">
        <v>60</v>
      </c>
      <c r="M2537" s="20">
        <v>4010</v>
      </c>
      <c r="N2537" s="12">
        <v>169657</v>
      </c>
    </row>
    <row r="2538" spans="1:14" s="12" customFormat="1" ht="16.5">
      <c r="A2538" s="12">
        <v>3007852</v>
      </c>
      <c r="B2538" s="12">
        <v>3007801</v>
      </c>
      <c r="C2538" s="12" t="s">
        <v>68</v>
      </c>
      <c r="D2538" s="12">
        <v>52</v>
      </c>
      <c r="E2538" s="12">
        <v>120</v>
      </c>
      <c r="F2538" s="12">
        <v>4</v>
      </c>
      <c r="G2538" s="19">
        <v>612</v>
      </c>
      <c r="H2538" s="19">
        <v>631</v>
      </c>
      <c r="I2538" s="19">
        <v>623</v>
      </c>
      <c r="J2538" s="19">
        <v>632</v>
      </c>
      <c r="K2538" s="18">
        <v>2</v>
      </c>
      <c r="L2538" s="18">
        <v>60</v>
      </c>
      <c r="M2538" s="20">
        <v>4210</v>
      </c>
      <c r="N2538" s="12">
        <v>189314</v>
      </c>
    </row>
    <row r="2539" spans="1:14" s="12" customFormat="1" ht="16.5">
      <c r="A2539" s="12">
        <v>3007853</v>
      </c>
      <c r="B2539" s="12">
        <v>3007801</v>
      </c>
      <c r="C2539" s="12" t="s">
        <v>68</v>
      </c>
      <c r="D2539" s="12">
        <v>53</v>
      </c>
      <c r="E2539" s="12">
        <v>120</v>
      </c>
      <c r="F2539" s="12">
        <v>4</v>
      </c>
      <c r="G2539" s="19">
        <v>611</v>
      </c>
      <c r="H2539" s="19">
        <v>633</v>
      </c>
      <c r="I2539" s="19">
        <v>622</v>
      </c>
      <c r="J2539" s="19">
        <v>631</v>
      </c>
      <c r="K2539" s="18">
        <v>2</v>
      </c>
      <c r="L2539" s="18">
        <v>60</v>
      </c>
      <c r="M2539" s="20">
        <v>4410</v>
      </c>
      <c r="N2539" s="12">
        <v>208971</v>
      </c>
    </row>
    <row r="2540" spans="1:14" s="12" customFormat="1" ht="16.5">
      <c r="A2540" s="12">
        <v>3007854</v>
      </c>
      <c r="B2540" s="12">
        <v>3007801</v>
      </c>
      <c r="C2540" s="12" t="s">
        <v>68</v>
      </c>
      <c r="D2540" s="12">
        <v>54</v>
      </c>
      <c r="E2540" s="12">
        <v>120</v>
      </c>
      <c r="F2540" s="12">
        <v>4</v>
      </c>
      <c r="G2540" s="19">
        <v>613</v>
      </c>
      <c r="H2540" s="19">
        <v>632</v>
      </c>
      <c r="I2540" s="19">
        <v>621</v>
      </c>
      <c r="J2540" s="19">
        <v>633</v>
      </c>
      <c r="K2540" s="18">
        <v>2</v>
      </c>
      <c r="L2540" s="18">
        <v>60</v>
      </c>
      <c r="M2540" s="20">
        <v>4610</v>
      </c>
      <c r="N2540" s="12">
        <v>228628</v>
      </c>
    </row>
    <row r="2541" spans="1:14" s="12" customFormat="1" ht="16.5">
      <c r="A2541" s="12">
        <v>3007855</v>
      </c>
      <c r="B2541" s="12">
        <v>3007801</v>
      </c>
      <c r="C2541" s="12" t="s">
        <v>68</v>
      </c>
      <c r="D2541" s="12">
        <v>55</v>
      </c>
      <c r="E2541" s="12">
        <v>120</v>
      </c>
      <c r="F2541" s="12">
        <v>4</v>
      </c>
      <c r="G2541" s="19">
        <v>712</v>
      </c>
      <c r="H2541" s="19">
        <v>621</v>
      </c>
      <c r="I2541" s="19">
        <v>623</v>
      </c>
      <c r="J2541" s="19">
        <v>632</v>
      </c>
      <c r="K2541" s="18">
        <v>2</v>
      </c>
      <c r="L2541" s="18">
        <v>60</v>
      </c>
      <c r="M2541" s="20">
        <v>4810</v>
      </c>
      <c r="N2541" s="12">
        <v>248285</v>
      </c>
    </row>
    <row r="2542" spans="1:14" s="12" customFormat="1" ht="16.5">
      <c r="A2542" s="12">
        <v>3007856</v>
      </c>
      <c r="B2542" s="12">
        <v>3007801</v>
      </c>
      <c r="C2542" s="12" t="s">
        <v>68</v>
      </c>
      <c r="D2542" s="12">
        <v>56</v>
      </c>
      <c r="E2542" s="12">
        <v>120</v>
      </c>
      <c r="F2542" s="12">
        <v>4</v>
      </c>
      <c r="G2542" s="19">
        <v>711</v>
      </c>
      <c r="H2542" s="19">
        <v>623</v>
      </c>
      <c r="I2542" s="19">
        <v>622</v>
      </c>
      <c r="J2542" s="19">
        <v>631</v>
      </c>
      <c r="K2542" s="18">
        <v>2</v>
      </c>
      <c r="L2542" s="18">
        <v>60</v>
      </c>
      <c r="M2542" s="20">
        <v>5010</v>
      </c>
      <c r="N2542" s="12">
        <v>273306</v>
      </c>
    </row>
    <row r="2543" spans="1:14" s="12" customFormat="1" ht="16.5">
      <c r="A2543" s="12">
        <v>3007857</v>
      </c>
      <c r="B2543" s="12">
        <v>3007801</v>
      </c>
      <c r="C2543" s="12" t="s">
        <v>68</v>
      </c>
      <c r="D2543" s="12">
        <v>57</v>
      </c>
      <c r="E2543" s="12">
        <v>120</v>
      </c>
      <c r="F2543" s="12">
        <v>4</v>
      </c>
      <c r="G2543" s="19">
        <v>713</v>
      </c>
      <c r="H2543" s="19">
        <v>632</v>
      </c>
      <c r="I2543" s="19">
        <v>621</v>
      </c>
      <c r="J2543" s="19">
        <v>633</v>
      </c>
      <c r="K2543" s="18">
        <v>2</v>
      </c>
      <c r="L2543" s="18">
        <v>60</v>
      </c>
      <c r="M2543" s="20">
        <v>5210</v>
      </c>
      <c r="N2543" s="12">
        <v>298327</v>
      </c>
    </row>
    <row r="2544" spans="1:14" s="12" customFormat="1" ht="16.5">
      <c r="A2544" s="12">
        <v>3007858</v>
      </c>
      <c r="B2544" s="12">
        <v>3007801</v>
      </c>
      <c r="C2544" s="12" t="s">
        <v>68</v>
      </c>
      <c r="D2544" s="12">
        <v>58</v>
      </c>
      <c r="E2544" s="12">
        <v>120</v>
      </c>
      <c r="F2544" s="12">
        <v>4</v>
      </c>
      <c r="G2544" s="19">
        <v>712</v>
      </c>
      <c r="H2544" s="19">
        <v>731</v>
      </c>
      <c r="I2544" s="19">
        <v>623</v>
      </c>
      <c r="J2544" s="19">
        <v>632</v>
      </c>
      <c r="K2544" s="18">
        <v>2</v>
      </c>
      <c r="L2544" s="18">
        <v>60</v>
      </c>
      <c r="M2544" s="20">
        <v>5410</v>
      </c>
      <c r="N2544" s="12">
        <v>323348</v>
      </c>
    </row>
    <row r="2545" spans="1:14" s="12" customFormat="1" ht="16.5">
      <c r="A2545" s="12">
        <v>3007859</v>
      </c>
      <c r="B2545" s="12">
        <v>3007801</v>
      </c>
      <c r="C2545" s="12" t="s">
        <v>68</v>
      </c>
      <c r="D2545" s="12">
        <v>59</v>
      </c>
      <c r="E2545" s="12">
        <v>120</v>
      </c>
      <c r="F2545" s="12">
        <v>4</v>
      </c>
      <c r="G2545" s="19">
        <v>711</v>
      </c>
      <c r="H2545" s="19">
        <v>723</v>
      </c>
      <c r="I2545" s="19">
        <v>622</v>
      </c>
      <c r="J2545" s="19">
        <v>631</v>
      </c>
      <c r="K2545" s="18">
        <v>2</v>
      </c>
      <c r="L2545" s="18">
        <v>60</v>
      </c>
      <c r="M2545" s="20">
        <v>5610</v>
      </c>
      <c r="N2545" s="12">
        <v>353732</v>
      </c>
    </row>
    <row r="2546" spans="1:14" s="12" customFormat="1" ht="16.5">
      <c r="A2546" s="12">
        <v>3007860</v>
      </c>
      <c r="B2546" s="12">
        <v>3007801</v>
      </c>
      <c r="C2546" s="12" t="s">
        <v>68</v>
      </c>
      <c r="D2546" s="12">
        <v>60</v>
      </c>
      <c r="E2546" s="12">
        <v>150</v>
      </c>
      <c r="F2546" s="12">
        <v>0</v>
      </c>
      <c r="G2546" s="19">
        <v>0</v>
      </c>
      <c r="H2546" s="19">
        <v>0</v>
      </c>
      <c r="I2546" s="19">
        <v>0</v>
      </c>
      <c r="J2546" s="19">
        <v>0</v>
      </c>
      <c r="K2546" s="18">
        <v>0</v>
      </c>
      <c r="L2546" s="18">
        <v>0</v>
      </c>
      <c r="M2546" s="20">
        <v>0</v>
      </c>
      <c r="N2546" s="12">
        <v>384116</v>
      </c>
    </row>
    <row r="2547" spans="1:14" s="12" customFormat="1" ht="16.5">
      <c r="A2547" s="12">
        <v>3008951</v>
      </c>
      <c r="B2547" s="12">
        <v>3008901</v>
      </c>
      <c r="C2547" s="12" t="s">
        <v>69</v>
      </c>
      <c r="D2547" s="12">
        <v>51</v>
      </c>
      <c r="E2547" s="12">
        <v>120</v>
      </c>
      <c r="F2547" s="12">
        <v>4</v>
      </c>
      <c r="G2547" s="19">
        <v>611</v>
      </c>
      <c r="H2547" s="19">
        <v>633</v>
      </c>
      <c r="I2547" s="19">
        <v>622</v>
      </c>
      <c r="J2547" s="19">
        <v>612</v>
      </c>
      <c r="K2547" s="18">
        <v>2</v>
      </c>
      <c r="L2547" s="18">
        <v>60</v>
      </c>
      <c r="M2547" s="20">
        <v>4010</v>
      </c>
      <c r="N2547" s="12">
        <v>169657</v>
      </c>
    </row>
    <row r="2548" spans="1:14" s="12" customFormat="1" ht="16.5">
      <c r="A2548" s="12">
        <v>3008952</v>
      </c>
      <c r="B2548" s="12">
        <v>3008901</v>
      </c>
      <c r="C2548" s="12" t="s">
        <v>69</v>
      </c>
      <c r="D2548" s="12">
        <v>52</v>
      </c>
      <c r="E2548" s="12">
        <v>120</v>
      </c>
      <c r="F2548" s="12">
        <v>4</v>
      </c>
      <c r="G2548" s="19">
        <v>613</v>
      </c>
      <c r="H2548" s="19">
        <v>622</v>
      </c>
      <c r="I2548" s="19">
        <v>621</v>
      </c>
      <c r="J2548" s="19">
        <v>611</v>
      </c>
      <c r="K2548" s="18">
        <v>2</v>
      </c>
      <c r="L2548" s="18">
        <v>60</v>
      </c>
      <c r="M2548" s="20">
        <v>4210</v>
      </c>
      <c r="N2548" s="12">
        <v>189314</v>
      </c>
    </row>
    <row r="2549" spans="1:14" s="12" customFormat="1" ht="16.5">
      <c r="A2549" s="12">
        <v>3008953</v>
      </c>
      <c r="B2549" s="12">
        <v>3008901</v>
      </c>
      <c r="C2549" s="12" t="s">
        <v>69</v>
      </c>
      <c r="D2549" s="12">
        <v>53</v>
      </c>
      <c r="E2549" s="12">
        <v>120</v>
      </c>
      <c r="F2549" s="12">
        <v>4</v>
      </c>
      <c r="G2549" s="19">
        <v>612</v>
      </c>
      <c r="H2549" s="19">
        <v>631</v>
      </c>
      <c r="I2549" s="19">
        <v>623</v>
      </c>
      <c r="J2549" s="19">
        <v>613</v>
      </c>
      <c r="K2549" s="18">
        <v>2</v>
      </c>
      <c r="L2549" s="18">
        <v>60</v>
      </c>
      <c r="M2549" s="20">
        <v>4410</v>
      </c>
      <c r="N2549" s="12">
        <v>208971</v>
      </c>
    </row>
    <row r="2550" spans="1:14" s="12" customFormat="1" ht="16.5">
      <c r="A2550" s="12">
        <v>3008954</v>
      </c>
      <c r="B2550" s="12">
        <v>3008901</v>
      </c>
      <c r="C2550" s="12" t="s">
        <v>69</v>
      </c>
      <c r="D2550" s="12">
        <v>54</v>
      </c>
      <c r="E2550" s="12">
        <v>120</v>
      </c>
      <c r="F2550" s="12">
        <v>4</v>
      </c>
      <c r="G2550" s="19">
        <v>611</v>
      </c>
      <c r="H2550" s="19">
        <v>633</v>
      </c>
      <c r="I2550" s="19">
        <v>622</v>
      </c>
      <c r="J2550" s="19">
        <v>612</v>
      </c>
      <c r="K2550" s="18">
        <v>2</v>
      </c>
      <c r="L2550" s="18">
        <v>60</v>
      </c>
      <c r="M2550" s="20">
        <v>4610</v>
      </c>
      <c r="N2550" s="12">
        <v>228628</v>
      </c>
    </row>
    <row r="2551" spans="1:14" s="12" customFormat="1" ht="16.5">
      <c r="A2551" s="12">
        <v>3008955</v>
      </c>
      <c r="B2551" s="12">
        <v>3008901</v>
      </c>
      <c r="C2551" s="12" t="s">
        <v>69</v>
      </c>
      <c r="D2551" s="12">
        <v>55</v>
      </c>
      <c r="E2551" s="12">
        <v>120</v>
      </c>
      <c r="F2551" s="12">
        <v>4</v>
      </c>
      <c r="G2551" s="19">
        <v>713</v>
      </c>
      <c r="H2551" s="19">
        <v>622</v>
      </c>
      <c r="I2551" s="19">
        <v>621</v>
      </c>
      <c r="J2551" s="19">
        <v>613</v>
      </c>
      <c r="K2551" s="18">
        <v>2</v>
      </c>
      <c r="L2551" s="18">
        <v>60</v>
      </c>
      <c r="M2551" s="20">
        <v>4810</v>
      </c>
      <c r="N2551" s="12">
        <v>248285</v>
      </c>
    </row>
    <row r="2552" spans="1:14" s="12" customFormat="1" ht="16.5">
      <c r="A2552" s="12">
        <v>3008956</v>
      </c>
      <c r="B2552" s="12">
        <v>3008901</v>
      </c>
      <c r="C2552" s="12" t="s">
        <v>69</v>
      </c>
      <c r="D2552" s="12">
        <v>56</v>
      </c>
      <c r="E2552" s="12">
        <v>120</v>
      </c>
      <c r="F2552" s="12">
        <v>4</v>
      </c>
      <c r="G2552" s="19">
        <v>712</v>
      </c>
      <c r="H2552" s="19">
        <v>631</v>
      </c>
      <c r="I2552" s="19">
        <v>623</v>
      </c>
      <c r="J2552" s="19">
        <v>612</v>
      </c>
      <c r="K2552" s="18">
        <v>2</v>
      </c>
      <c r="L2552" s="18">
        <v>60</v>
      </c>
      <c r="M2552" s="20">
        <v>5010</v>
      </c>
      <c r="N2552" s="12">
        <v>273306</v>
      </c>
    </row>
    <row r="2553" spans="1:14" s="12" customFormat="1" ht="16.5">
      <c r="A2553" s="12">
        <v>3008957</v>
      </c>
      <c r="B2553" s="12">
        <v>3008901</v>
      </c>
      <c r="C2553" s="12" t="s">
        <v>69</v>
      </c>
      <c r="D2553" s="12">
        <v>57</v>
      </c>
      <c r="E2553" s="12">
        <v>120</v>
      </c>
      <c r="F2553" s="12">
        <v>4</v>
      </c>
      <c r="G2553" s="19">
        <v>711</v>
      </c>
      <c r="H2553" s="19">
        <v>633</v>
      </c>
      <c r="I2553" s="19">
        <v>622</v>
      </c>
      <c r="J2553" s="19">
        <v>611</v>
      </c>
      <c r="K2553" s="18">
        <v>2</v>
      </c>
      <c r="L2553" s="18">
        <v>60</v>
      </c>
      <c r="M2553" s="20">
        <v>5210</v>
      </c>
      <c r="N2553" s="12">
        <v>298327</v>
      </c>
    </row>
    <row r="2554" spans="1:14" s="12" customFormat="1" ht="16.5">
      <c r="A2554" s="12">
        <v>3008958</v>
      </c>
      <c r="B2554" s="12">
        <v>3008901</v>
      </c>
      <c r="C2554" s="12" t="s">
        <v>69</v>
      </c>
      <c r="D2554" s="12">
        <v>58</v>
      </c>
      <c r="E2554" s="12">
        <v>120</v>
      </c>
      <c r="F2554" s="12">
        <v>4</v>
      </c>
      <c r="G2554" s="19">
        <v>713</v>
      </c>
      <c r="H2554" s="19">
        <v>732</v>
      </c>
      <c r="I2554" s="19">
        <v>621</v>
      </c>
      <c r="J2554" s="19">
        <v>613</v>
      </c>
      <c r="K2554" s="18">
        <v>2</v>
      </c>
      <c r="L2554" s="18">
        <v>60</v>
      </c>
      <c r="M2554" s="20">
        <v>5410</v>
      </c>
      <c r="N2554" s="12">
        <v>323348</v>
      </c>
    </row>
    <row r="2555" spans="1:14" s="12" customFormat="1" ht="16.5">
      <c r="A2555" s="12">
        <v>3008959</v>
      </c>
      <c r="B2555" s="12">
        <v>3008901</v>
      </c>
      <c r="C2555" s="12" t="s">
        <v>69</v>
      </c>
      <c r="D2555" s="12">
        <v>59</v>
      </c>
      <c r="E2555" s="12">
        <v>120</v>
      </c>
      <c r="F2555" s="12">
        <v>4</v>
      </c>
      <c r="G2555" s="19">
        <v>712</v>
      </c>
      <c r="H2555" s="19">
        <v>721</v>
      </c>
      <c r="I2555" s="19">
        <v>623</v>
      </c>
      <c r="J2555" s="19">
        <v>611</v>
      </c>
      <c r="K2555" s="18">
        <v>2</v>
      </c>
      <c r="L2555" s="18">
        <v>60</v>
      </c>
      <c r="M2555" s="20">
        <v>5610</v>
      </c>
      <c r="N2555" s="12">
        <v>353732</v>
      </c>
    </row>
    <row r="2556" spans="1:14" s="12" customFormat="1" ht="16.5">
      <c r="A2556" s="12">
        <v>3008960</v>
      </c>
      <c r="B2556" s="12">
        <v>3008901</v>
      </c>
      <c r="C2556" s="12" t="s">
        <v>69</v>
      </c>
      <c r="D2556" s="12">
        <v>60</v>
      </c>
      <c r="E2556" s="12">
        <v>150</v>
      </c>
      <c r="F2556" s="12">
        <v>0</v>
      </c>
      <c r="G2556" s="19">
        <v>0</v>
      </c>
      <c r="H2556" s="19">
        <v>0</v>
      </c>
      <c r="I2556" s="19">
        <v>0</v>
      </c>
      <c r="J2556" s="19">
        <v>0</v>
      </c>
      <c r="K2556" s="18">
        <v>0</v>
      </c>
      <c r="L2556" s="18">
        <v>0</v>
      </c>
      <c r="M2556" s="20">
        <v>0</v>
      </c>
      <c r="N2556" s="12">
        <v>384116</v>
      </c>
    </row>
    <row r="2557" spans="1:14" s="12" customFormat="1" ht="16.5">
      <c r="A2557" s="12">
        <v>3013351</v>
      </c>
      <c r="B2557" s="12">
        <v>3013301</v>
      </c>
      <c r="C2557" s="12" t="s">
        <v>70</v>
      </c>
      <c r="D2557" s="12">
        <v>51</v>
      </c>
      <c r="E2557" s="12">
        <v>120</v>
      </c>
      <c r="F2557" s="12">
        <v>4</v>
      </c>
      <c r="G2557" s="19">
        <v>611</v>
      </c>
      <c r="H2557" s="19">
        <v>633</v>
      </c>
      <c r="I2557" s="19">
        <v>622</v>
      </c>
      <c r="J2557" s="19">
        <v>631</v>
      </c>
      <c r="K2557" s="18">
        <v>2</v>
      </c>
      <c r="L2557" s="18">
        <v>60</v>
      </c>
      <c r="M2557" s="20">
        <v>4010</v>
      </c>
      <c r="N2557" s="12">
        <v>169657</v>
      </c>
    </row>
    <row r="2558" spans="1:14" s="12" customFormat="1" ht="16.5">
      <c r="A2558" s="12">
        <v>3013352</v>
      </c>
      <c r="B2558" s="12">
        <v>3013301</v>
      </c>
      <c r="C2558" s="12" t="s">
        <v>70</v>
      </c>
      <c r="D2558" s="12">
        <v>52</v>
      </c>
      <c r="E2558" s="12">
        <v>120</v>
      </c>
      <c r="F2558" s="12">
        <v>4</v>
      </c>
      <c r="G2558" s="19">
        <v>613</v>
      </c>
      <c r="H2558" s="19">
        <v>632</v>
      </c>
      <c r="I2558" s="19">
        <v>621</v>
      </c>
      <c r="J2558" s="19">
        <v>633</v>
      </c>
      <c r="K2558" s="18">
        <v>2</v>
      </c>
      <c r="L2558" s="18">
        <v>60</v>
      </c>
      <c r="M2558" s="20">
        <v>4210</v>
      </c>
      <c r="N2558" s="12">
        <v>189314</v>
      </c>
    </row>
    <row r="2559" spans="1:14" s="12" customFormat="1" ht="16.5">
      <c r="A2559" s="12">
        <v>3013353</v>
      </c>
      <c r="B2559" s="12">
        <v>3013301</v>
      </c>
      <c r="C2559" s="12" t="s">
        <v>70</v>
      </c>
      <c r="D2559" s="12">
        <v>53</v>
      </c>
      <c r="E2559" s="12">
        <v>120</v>
      </c>
      <c r="F2559" s="12">
        <v>4</v>
      </c>
      <c r="G2559" s="19">
        <v>612</v>
      </c>
      <c r="H2559" s="19">
        <v>631</v>
      </c>
      <c r="I2559" s="19">
        <v>623</v>
      </c>
      <c r="J2559" s="19">
        <v>632</v>
      </c>
      <c r="K2559" s="18">
        <v>2</v>
      </c>
      <c r="L2559" s="18">
        <v>60</v>
      </c>
      <c r="M2559" s="20">
        <v>4410</v>
      </c>
      <c r="N2559" s="12">
        <v>208971</v>
      </c>
    </row>
    <row r="2560" spans="1:14" s="12" customFormat="1" ht="16.5">
      <c r="A2560" s="12">
        <v>3013354</v>
      </c>
      <c r="B2560" s="12">
        <v>3013301</v>
      </c>
      <c r="C2560" s="12" t="s">
        <v>70</v>
      </c>
      <c r="D2560" s="12">
        <v>54</v>
      </c>
      <c r="E2560" s="12">
        <v>120</v>
      </c>
      <c r="F2560" s="12">
        <v>4</v>
      </c>
      <c r="G2560" s="19">
        <v>611</v>
      </c>
      <c r="H2560" s="19">
        <v>633</v>
      </c>
      <c r="I2560" s="19">
        <v>622</v>
      </c>
      <c r="J2560" s="19">
        <v>631</v>
      </c>
      <c r="K2560" s="18">
        <v>2</v>
      </c>
      <c r="L2560" s="18">
        <v>60</v>
      </c>
      <c r="M2560" s="20">
        <v>4610</v>
      </c>
      <c r="N2560" s="12">
        <v>228628</v>
      </c>
    </row>
    <row r="2561" spans="1:14" s="12" customFormat="1" ht="16.5">
      <c r="A2561" s="12">
        <v>3013355</v>
      </c>
      <c r="B2561" s="12">
        <v>3013301</v>
      </c>
      <c r="C2561" s="12" t="s">
        <v>70</v>
      </c>
      <c r="D2561" s="12">
        <v>55</v>
      </c>
      <c r="E2561" s="12">
        <v>120</v>
      </c>
      <c r="F2561" s="12">
        <v>4</v>
      </c>
      <c r="G2561" s="19">
        <v>713</v>
      </c>
      <c r="H2561" s="19">
        <v>632</v>
      </c>
      <c r="I2561" s="19">
        <v>621</v>
      </c>
      <c r="J2561" s="19">
        <v>633</v>
      </c>
      <c r="K2561" s="18">
        <v>2</v>
      </c>
      <c r="L2561" s="18">
        <v>60</v>
      </c>
      <c r="M2561" s="20">
        <v>4810</v>
      </c>
      <c r="N2561" s="12">
        <v>248285</v>
      </c>
    </row>
    <row r="2562" spans="1:14" s="12" customFormat="1" ht="16.5">
      <c r="A2562" s="12">
        <v>3013356</v>
      </c>
      <c r="B2562" s="12">
        <v>3013301</v>
      </c>
      <c r="C2562" s="12" t="s">
        <v>70</v>
      </c>
      <c r="D2562" s="12">
        <v>56</v>
      </c>
      <c r="E2562" s="12">
        <v>120</v>
      </c>
      <c r="F2562" s="12">
        <v>4</v>
      </c>
      <c r="G2562" s="19">
        <v>722</v>
      </c>
      <c r="H2562" s="19">
        <v>631</v>
      </c>
      <c r="I2562" s="19">
        <v>623</v>
      </c>
      <c r="J2562" s="19">
        <v>632</v>
      </c>
      <c r="K2562" s="18">
        <v>2</v>
      </c>
      <c r="L2562" s="18">
        <v>60</v>
      </c>
      <c r="M2562" s="20">
        <v>5010</v>
      </c>
      <c r="N2562" s="12">
        <v>273306</v>
      </c>
    </row>
    <row r="2563" spans="1:14" s="12" customFormat="1" ht="16.5">
      <c r="A2563" s="12">
        <v>3013357</v>
      </c>
      <c r="B2563" s="12">
        <v>3013301</v>
      </c>
      <c r="C2563" s="12" t="s">
        <v>70</v>
      </c>
      <c r="D2563" s="12">
        <v>57</v>
      </c>
      <c r="E2563" s="12">
        <v>120</v>
      </c>
      <c r="F2563" s="12">
        <v>4</v>
      </c>
      <c r="G2563" s="19">
        <v>711</v>
      </c>
      <c r="H2563" s="19">
        <v>623</v>
      </c>
      <c r="I2563" s="19">
        <v>622</v>
      </c>
      <c r="J2563" s="19">
        <v>631</v>
      </c>
      <c r="K2563" s="18">
        <v>2</v>
      </c>
      <c r="L2563" s="18">
        <v>60</v>
      </c>
      <c r="M2563" s="20">
        <v>5210</v>
      </c>
      <c r="N2563" s="12">
        <v>298327</v>
      </c>
    </row>
    <row r="2564" spans="1:14" s="12" customFormat="1" ht="16.5">
      <c r="A2564" s="12">
        <v>3013358</v>
      </c>
      <c r="B2564" s="12">
        <v>3013301</v>
      </c>
      <c r="C2564" s="12" t="s">
        <v>70</v>
      </c>
      <c r="D2564" s="12">
        <v>58</v>
      </c>
      <c r="E2564" s="12">
        <v>120</v>
      </c>
      <c r="F2564" s="12">
        <v>4</v>
      </c>
      <c r="G2564" s="19">
        <v>713</v>
      </c>
      <c r="H2564" s="19">
        <v>732</v>
      </c>
      <c r="I2564" s="19">
        <v>621</v>
      </c>
      <c r="J2564" s="19">
        <v>633</v>
      </c>
      <c r="K2564" s="18">
        <v>2</v>
      </c>
      <c r="L2564" s="18">
        <v>60</v>
      </c>
      <c r="M2564" s="20">
        <v>5410</v>
      </c>
      <c r="N2564" s="12">
        <v>323348</v>
      </c>
    </row>
    <row r="2565" spans="1:14" s="12" customFormat="1" ht="16.5">
      <c r="A2565" s="12">
        <v>3013359</v>
      </c>
      <c r="B2565" s="12">
        <v>3013301</v>
      </c>
      <c r="C2565" s="12" t="s">
        <v>70</v>
      </c>
      <c r="D2565" s="12">
        <v>59</v>
      </c>
      <c r="E2565" s="12">
        <v>120</v>
      </c>
      <c r="F2565" s="12">
        <v>4</v>
      </c>
      <c r="G2565" s="19">
        <v>712</v>
      </c>
      <c r="H2565" s="19">
        <v>731</v>
      </c>
      <c r="I2565" s="19">
        <v>623</v>
      </c>
      <c r="J2565" s="19">
        <v>632</v>
      </c>
      <c r="K2565" s="18">
        <v>2</v>
      </c>
      <c r="L2565" s="18">
        <v>60</v>
      </c>
      <c r="M2565" s="20">
        <v>5610</v>
      </c>
      <c r="N2565" s="12">
        <v>353732</v>
      </c>
    </row>
    <row r="2566" spans="1:14" s="12" customFormat="1" ht="16.5">
      <c r="A2566" s="12">
        <v>3013360</v>
      </c>
      <c r="B2566" s="12">
        <v>3013301</v>
      </c>
      <c r="C2566" s="12" t="s">
        <v>70</v>
      </c>
      <c r="D2566" s="12">
        <v>60</v>
      </c>
      <c r="E2566" s="12">
        <v>150</v>
      </c>
      <c r="F2566" s="12">
        <v>0</v>
      </c>
      <c r="G2566" s="19">
        <v>0</v>
      </c>
      <c r="H2566" s="19">
        <v>0</v>
      </c>
      <c r="I2566" s="19">
        <v>0</v>
      </c>
      <c r="J2566" s="19">
        <v>0</v>
      </c>
      <c r="K2566" s="18">
        <v>0</v>
      </c>
      <c r="L2566" s="18">
        <v>0</v>
      </c>
      <c r="M2566" s="20">
        <v>0</v>
      </c>
      <c r="N2566" s="12">
        <v>384116</v>
      </c>
    </row>
    <row r="2567" spans="1:14" s="12" customFormat="1" ht="16.5">
      <c r="A2567" s="12">
        <v>3014451</v>
      </c>
      <c r="B2567" s="12">
        <v>3014401</v>
      </c>
      <c r="C2567" s="12" t="s">
        <v>71</v>
      </c>
      <c r="D2567" s="12">
        <v>51</v>
      </c>
      <c r="E2567" s="12">
        <v>120</v>
      </c>
      <c r="F2567" s="12">
        <v>4</v>
      </c>
      <c r="G2567" s="19">
        <v>612</v>
      </c>
      <c r="H2567" s="19">
        <v>631</v>
      </c>
      <c r="I2567" s="19">
        <v>623</v>
      </c>
      <c r="J2567" s="19">
        <v>632</v>
      </c>
      <c r="K2567" s="18">
        <v>2</v>
      </c>
      <c r="L2567" s="18">
        <v>60</v>
      </c>
      <c r="M2567" s="20">
        <v>4010</v>
      </c>
      <c r="N2567" s="12">
        <v>169657</v>
      </c>
    </row>
    <row r="2568" spans="1:14" s="12" customFormat="1" ht="16.5">
      <c r="A2568" s="12">
        <v>3014452</v>
      </c>
      <c r="B2568" s="12">
        <v>3014401</v>
      </c>
      <c r="C2568" s="12" t="s">
        <v>71</v>
      </c>
      <c r="D2568" s="12">
        <v>52</v>
      </c>
      <c r="E2568" s="12">
        <v>120</v>
      </c>
      <c r="F2568" s="12">
        <v>4</v>
      </c>
      <c r="G2568" s="19">
        <v>611</v>
      </c>
      <c r="H2568" s="19">
        <v>633</v>
      </c>
      <c r="I2568" s="19">
        <v>622</v>
      </c>
      <c r="J2568" s="19">
        <v>631</v>
      </c>
      <c r="K2568" s="18">
        <v>2</v>
      </c>
      <c r="L2568" s="18">
        <v>60</v>
      </c>
      <c r="M2568" s="20">
        <v>4210</v>
      </c>
      <c r="N2568" s="12">
        <v>189314</v>
      </c>
    </row>
    <row r="2569" spans="1:14" s="12" customFormat="1" ht="16.5">
      <c r="A2569" s="12">
        <v>3014453</v>
      </c>
      <c r="B2569" s="12">
        <v>3014401</v>
      </c>
      <c r="C2569" s="12" t="s">
        <v>71</v>
      </c>
      <c r="D2569" s="12">
        <v>53</v>
      </c>
      <c r="E2569" s="12">
        <v>120</v>
      </c>
      <c r="F2569" s="12">
        <v>4</v>
      </c>
      <c r="G2569" s="19">
        <v>613</v>
      </c>
      <c r="H2569" s="19">
        <v>632</v>
      </c>
      <c r="I2569" s="19">
        <v>621</v>
      </c>
      <c r="J2569" s="19">
        <v>633</v>
      </c>
      <c r="K2569" s="18">
        <v>2</v>
      </c>
      <c r="L2569" s="18">
        <v>60</v>
      </c>
      <c r="M2569" s="20">
        <v>4410</v>
      </c>
      <c r="N2569" s="12">
        <v>208971</v>
      </c>
    </row>
    <row r="2570" spans="1:14" s="12" customFormat="1" ht="16.5">
      <c r="A2570" s="12">
        <v>3014454</v>
      </c>
      <c r="B2570" s="12">
        <v>3014401</v>
      </c>
      <c r="C2570" s="12" t="s">
        <v>71</v>
      </c>
      <c r="D2570" s="12">
        <v>54</v>
      </c>
      <c r="E2570" s="12">
        <v>120</v>
      </c>
      <c r="F2570" s="12">
        <v>4</v>
      </c>
      <c r="G2570" s="19">
        <v>612</v>
      </c>
      <c r="H2570" s="19">
        <v>631</v>
      </c>
      <c r="I2570" s="19">
        <v>623</v>
      </c>
      <c r="J2570" s="19">
        <v>632</v>
      </c>
      <c r="K2570" s="18">
        <v>2</v>
      </c>
      <c r="L2570" s="18">
        <v>60</v>
      </c>
      <c r="M2570" s="20">
        <v>4610</v>
      </c>
      <c r="N2570" s="12">
        <v>228628</v>
      </c>
    </row>
    <row r="2571" spans="1:14" s="12" customFormat="1" ht="16.5">
      <c r="A2571" s="12">
        <v>3014455</v>
      </c>
      <c r="B2571" s="12">
        <v>3014401</v>
      </c>
      <c r="C2571" s="12" t="s">
        <v>71</v>
      </c>
      <c r="D2571" s="12">
        <v>55</v>
      </c>
      <c r="E2571" s="12">
        <v>120</v>
      </c>
      <c r="F2571" s="12">
        <v>4</v>
      </c>
      <c r="G2571" s="19">
        <v>711</v>
      </c>
      <c r="H2571" s="19">
        <v>633</v>
      </c>
      <c r="I2571" s="19">
        <v>622</v>
      </c>
      <c r="J2571" s="19">
        <v>631</v>
      </c>
      <c r="K2571" s="18">
        <v>2</v>
      </c>
      <c r="L2571" s="18">
        <v>60</v>
      </c>
      <c r="M2571" s="20">
        <v>4810</v>
      </c>
      <c r="N2571" s="12">
        <v>248285</v>
      </c>
    </row>
    <row r="2572" spans="1:14" s="12" customFormat="1" ht="16.5">
      <c r="A2572" s="12">
        <v>3014456</v>
      </c>
      <c r="B2572" s="12">
        <v>3014401</v>
      </c>
      <c r="C2572" s="12" t="s">
        <v>71</v>
      </c>
      <c r="D2572" s="12">
        <v>56</v>
      </c>
      <c r="E2572" s="12">
        <v>120</v>
      </c>
      <c r="F2572" s="12">
        <v>4</v>
      </c>
      <c r="G2572" s="19">
        <v>713</v>
      </c>
      <c r="H2572" s="19">
        <v>632</v>
      </c>
      <c r="I2572" s="19">
        <v>621</v>
      </c>
      <c r="J2572" s="19">
        <v>633</v>
      </c>
      <c r="K2572" s="18">
        <v>2</v>
      </c>
      <c r="L2572" s="18">
        <v>60</v>
      </c>
      <c r="M2572" s="20">
        <v>5010</v>
      </c>
      <c r="N2572" s="12">
        <v>273306</v>
      </c>
    </row>
    <row r="2573" spans="1:14" s="12" customFormat="1" ht="16.5">
      <c r="A2573" s="12">
        <v>3014457</v>
      </c>
      <c r="B2573" s="12">
        <v>3014401</v>
      </c>
      <c r="C2573" s="12" t="s">
        <v>71</v>
      </c>
      <c r="D2573" s="12">
        <v>57</v>
      </c>
      <c r="E2573" s="12">
        <v>120</v>
      </c>
      <c r="F2573" s="12">
        <v>4</v>
      </c>
      <c r="G2573" s="19">
        <v>712</v>
      </c>
      <c r="H2573" s="19">
        <v>621</v>
      </c>
      <c r="I2573" s="19">
        <v>623</v>
      </c>
      <c r="J2573" s="19">
        <v>632</v>
      </c>
      <c r="K2573" s="18">
        <v>2</v>
      </c>
      <c r="L2573" s="18">
        <v>60</v>
      </c>
      <c r="M2573" s="20">
        <v>5210</v>
      </c>
      <c r="N2573" s="12">
        <v>298327</v>
      </c>
    </row>
    <row r="2574" spans="1:14" s="12" customFormat="1" ht="16.5">
      <c r="A2574" s="12">
        <v>3014458</v>
      </c>
      <c r="B2574" s="12">
        <v>3014401</v>
      </c>
      <c r="C2574" s="12" t="s">
        <v>71</v>
      </c>
      <c r="D2574" s="12">
        <v>58</v>
      </c>
      <c r="E2574" s="12">
        <v>120</v>
      </c>
      <c r="F2574" s="12">
        <v>4</v>
      </c>
      <c r="G2574" s="19">
        <v>711</v>
      </c>
      <c r="H2574" s="19">
        <v>723</v>
      </c>
      <c r="I2574" s="19">
        <v>622</v>
      </c>
      <c r="J2574" s="19">
        <v>631</v>
      </c>
      <c r="K2574" s="18">
        <v>2</v>
      </c>
      <c r="L2574" s="18">
        <v>60</v>
      </c>
      <c r="M2574" s="20">
        <v>5410</v>
      </c>
      <c r="N2574" s="12">
        <v>323348</v>
      </c>
    </row>
    <row r="2575" spans="1:14" s="12" customFormat="1" ht="16.5">
      <c r="A2575" s="12">
        <v>3014459</v>
      </c>
      <c r="B2575" s="12">
        <v>3014401</v>
      </c>
      <c r="C2575" s="12" t="s">
        <v>71</v>
      </c>
      <c r="D2575" s="12">
        <v>59</v>
      </c>
      <c r="E2575" s="12">
        <v>120</v>
      </c>
      <c r="F2575" s="12">
        <v>4</v>
      </c>
      <c r="G2575" s="19">
        <v>713</v>
      </c>
      <c r="H2575" s="19">
        <v>732</v>
      </c>
      <c r="I2575" s="19">
        <v>621</v>
      </c>
      <c r="J2575" s="19">
        <v>633</v>
      </c>
      <c r="K2575" s="18">
        <v>2</v>
      </c>
      <c r="L2575" s="18">
        <v>60</v>
      </c>
      <c r="M2575" s="20">
        <v>5610</v>
      </c>
      <c r="N2575" s="12">
        <v>353732</v>
      </c>
    </row>
    <row r="2576" spans="1:14" s="12" customFormat="1" ht="16.5">
      <c r="A2576" s="12">
        <v>3014460</v>
      </c>
      <c r="B2576" s="12">
        <v>3014401</v>
      </c>
      <c r="C2576" s="12" t="s">
        <v>71</v>
      </c>
      <c r="D2576" s="12">
        <v>60</v>
      </c>
      <c r="E2576" s="12">
        <v>150</v>
      </c>
      <c r="F2576" s="12">
        <v>0</v>
      </c>
      <c r="G2576" s="19">
        <v>0</v>
      </c>
      <c r="H2576" s="19">
        <v>0</v>
      </c>
      <c r="I2576" s="19">
        <v>0</v>
      </c>
      <c r="J2576" s="19">
        <v>0</v>
      </c>
      <c r="K2576" s="18">
        <v>0</v>
      </c>
      <c r="L2576" s="18">
        <v>0</v>
      </c>
      <c r="M2576" s="20">
        <v>0</v>
      </c>
      <c r="N2576" s="12">
        <v>384116</v>
      </c>
    </row>
    <row r="2577" spans="1:14" s="12" customFormat="1" ht="16.5">
      <c r="A2577" s="12">
        <v>4000151</v>
      </c>
      <c r="B2577" s="12">
        <v>4000101</v>
      </c>
      <c r="C2577" s="12" t="s">
        <v>72</v>
      </c>
      <c r="D2577" s="12">
        <v>51</v>
      </c>
      <c r="E2577" s="12">
        <v>120</v>
      </c>
      <c r="F2577" s="12">
        <v>4</v>
      </c>
      <c r="G2577" s="19">
        <v>611</v>
      </c>
      <c r="H2577" s="19">
        <v>633</v>
      </c>
      <c r="I2577" s="19">
        <v>622</v>
      </c>
      <c r="J2577" s="19">
        <v>612</v>
      </c>
      <c r="K2577" s="18">
        <v>2</v>
      </c>
      <c r="L2577" s="18">
        <v>60</v>
      </c>
      <c r="M2577" s="20">
        <v>4010</v>
      </c>
      <c r="N2577" s="12">
        <v>169657</v>
      </c>
    </row>
    <row r="2578" spans="1:14" s="12" customFormat="1" ht="16.5">
      <c r="A2578" s="12">
        <v>4000152</v>
      </c>
      <c r="B2578" s="12">
        <v>4000101</v>
      </c>
      <c r="C2578" s="12" t="s">
        <v>72</v>
      </c>
      <c r="D2578" s="12">
        <v>52</v>
      </c>
      <c r="E2578" s="12">
        <v>120</v>
      </c>
      <c r="F2578" s="12">
        <v>4</v>
      </c>
      <c r="G2578" s="19">
        <v>613</v>
      </c>
      <c r="H2578" s="19">
        <v>632</v>
      </c>
      <c r="I2578" s="19">
        <v>621</v>
      </c>
      <c r="J2578" s="19">
        <v>611</v>
      </c>
      <c r="K2578" s="18">
        <v>2</v>
      </c>
      <c r="L2578" s="18">
        <v>60</v>
      </c>
      <c r="M2578" s="20">
        <v>4210</v>
      </c>
      <c r="N2578" s="12">
        <v>189314</v>
      </c>
    </row>
    <row r="2579" spans="1:14" s="12" customFormat="1" ht="16.5">
      <c r="A2579" s="12">
        <v>4000153</v>
      </c>
      <c r="B2579" s="12">
        <v>4000101</v>
      </c>
      <c r="C2579" s="12" t="s">
        <v>72</v>
      </c>
      <c r="D2579" s="12">
        <v>53</v>
      </c>
      <c r="E2579" s="12">
        <v>120</v>
      </c>
      <c r="F2579" s="12">
        <v>4</v>
      </c>
      <c r="G2579" s="19">
        <v>612</v>
      </c>
      <c r="H2579" s="19">
        <v>631</v>
      </c>
      <c r="I2579" s="19">
        <v>623</v>
      </c>
      <c r="J2579" s="19">
        <v>613</v>
      </c>
      <c r="K2579" s="18">
        <v>2</v>
      </c>
      <c r="L2579" s="18">
        <v>60</v>
      </c>
      <c r="M2579" s="20">
        <v>4410</v>
      </c>
      <c r="N2579" s="12">
        <v>208971</v>
      </c>
    </row>
    <row r="2580" spans="1:14" s="12" customFormat="1" ht="16.5">
      <c r="A2580" s="12">
        <v>4000154</v>
      </c>
      <c r="B2580" s="12">
        <v>4000101</v>
      </c>
      <c r="C2580" s="12" t="s">
        <v>72</v>
      </c>
      <c r="D2580" s="12">
        <v>54</v>
      </c>
      <c r="E2580" s="12">
        <v>120</v>
      </c>
      <c r="F2580" s="12">
        <v>4</v>
      </c>
      <c r="G2580" s="19">
        <v>611</v>
      </c>
      <c r="H2580" s="19">
        <v>633</v>
      </c>
      <c r="I2580" s="19">
        <v>622</v>
      </c>
      <c r="J2580" s="19">
        <v>612</v>
      </c>
      <c r="K2580" s="18">
        <v>2</v>
      </c>
      <c r="L2580" s="18">
        <v>60</v>
      </c>
      <c r="M2580" s="20">
        <v>4610</v>
      </c>
      <c r="N2580" s="12">
        <v>228628</v>
      </c>
    </row>
    <row r="2581" spans="1:14" s="12" customFormat="1" ht="16.5">
      <c r="A2581" s="12">
        <v>4000155</v>
      </c>
      <c r="B2581" s="12">
        <v>4000101</v>
      </c>
      <c r="C2581" s="12" t="s">
        <v>72</v>
      </c>
      <c r="D2581" s="12">
        <v>55</v>
      </c>
      <c r="E2581" s="12">
        <v>120</v>
      </c>
      <c r="F2581" s="12">
        <v>4</v>
      </c>
      <c r="G2581" s="19">
        <v>713</v>
      </c>
      <c r="H2581" s="19">
        <v>622</v>
      </c>
      <c r="I2581" s="19">
        <v>621</v>
      </c>
      <c r="J2581" s="19">
        <v>613</v>
      </c>
      <c r="K2581" s="18">
        <v>2</v>
      </c>
      <c r="L2581" s="18">
        <v>60</v>
      </c>
      <c r="M2581" s="20">
        <v>4810</v>
      </c>
      <c r="N2581" s="12">
        <v>248285</v>
      </c>
    </row>
    <row r="2582" spans="1:14" s="12" customFormat="1" ht="16.5">
      <c r="A2582" s="12">
        <v>4000156</v>
      </c>
      <c r="B2582" s="12">
        <v>4000101</v>
      </c>
      <c r="C2582" s="12" t="s">
        <v>72</v>
      </c>
      <c r="D2582" s="12">
        <v>56</v>
      </c>
      <c r="E2582" s="12">
        <v>120</v>
      </c>
      <c r="F2582" s="12">
        <v>4</v>
      </c>
      <c r="G2582" s="19">
        <v>712</v>
      </c>
      <c r="H2582" s="19">
        <v>611</v>
      </c>
      <c r="I2582" s="19">
        <v>623</v>
      </c>
      <c r="J2582" s="19">
        <v>612</v>
      </c>
      <c r="K2582" s="18">
        <v>2</v>
      </c>
      <c r="L2582" s="18">
        <v>60</v>
      </c>
      <c r="M2582" s="20">
        <v>5010</v>
      </c>
      <c r="N2582" s="12">
        <v>273306</v>
      </c>
    </row>
    <row r="2583" spans="1:14" s="12" customFormat="1" ht="16.5">
      <c r="A2583" s="12">
        <v>4000157</v>
      </c>
      <c r="B2583" s="12">
        <v>4000101</v>
      </c>
      <c r="C2583" s="12" t="s">
        <v>72</v>
      </c>
      <c r="D2583" s="12">
        <v>57</v>
      </c>
      <c r="E2583" s="12">
        <v>120</v>
      </c>
      <c r="F2583" s="12">
        <v>4</v>
      </c>
      <c r="G2583" s="19">
        <v>711</v>
      </c>
      <c r="H2583" s="19">
        <v>633</v>
      </c>
      <c r="I2583" s="19">
        <v>622</v>
      </c>
      <c r="J2583" s="19">
        <v>611</v>
      </c>
      <c r="K2583" s="18">
        <v>2</v>
      </c>
      <c r="L2583" s="18">
        <v>60</v>
      </c>
      <c r="M2583" s="20">
        <v>5210</v>
      </c>
      <c r="N2583" s="12">
        <v>298327</v>
      </c>
    </row>
    <row r="2584" spans="1:14" s="12" customFormat="1" ht="16.5">
      <c r="A2584" s="12">
        <v>4000158</v>
      </c>
      <c r="B2584" s="12">
        <v>4000101</v>
      </c>
      <c r="C2584" s="12" t="s">
        <v>72</v>
      </c>
      <c r="D2584" s="12">
        <v>58</v>
      </c>
      <c r="E2584" s="12">
        <v>120</v>
      </c>
      <c r="F2584" s="12">
        <v>4</v>
      </c>
      <c r="G2584" s="19">
        <v>713</v>
      </c>
      <c r="H2584" s="19">
        <v>712</v>
      </c>
      <c r="I2584" s="19">
        <v>621</v>
      </c>
      <c r="J2584" s="19">
        <v>613</v>
      </c>
      <c r="K2584" s="18">
        <v>2</v>
      </c>
      <c r="L2584" s="18">
        <v>60</v>
      </c>
      <c r="M2584" s="20">
        <v>5410</v>
      </c>
      <c r="N2584" s="12">
        <v>323348</v>
      </c>
    </row>
    <row r="2585" spans="1:14" s="12" customFormat="1" ht="16.5">
      <c r="A2585" s="12">
        <v>4000159</v>
      </c>
      <c r="B2585" s="12">
        <v>4000101</v>
      </c>
      <c r="C2585" s="12" t="s">
        <v>72</v>
      </c>
      <c r="D2585" s="12">
        <v>59</v>
      </c>
      <c r="E2585" s="12">
        <v>120</v>
      </c>
      <c r="F2585" s="12">
        <v>4</v>
      </c>
      <c r="G2585" s="19">
        <v>712</v>
      </c>
      <c r="H2585" s="19">
        <v>731</v>
      </c>
      <c r="I2585" s="19">
        <v>623</v>
      </c>
      <c r="J2585" s="19">
        <v>613</v>
      </c>
      <c r="K2585" s="18">
        <v>2</v>
      </c>
      <c r="L2585" s="18">
        <v>60</v>
      </c>
      <c r="M2585" s="20">
        <v>5610</v>
      </c>
      <c r="N2585" s="12">
        <v>353732</v>
      </c>
    </row>
    <row r="2586" spans="1:14" s="12" customFormat="1" ht="16.5">
      <c r="A2586" s="12">
        <v>4000160</v>
      </c>
      <c r="B2586" s="12">
        <v>4000101</v>
      </c>
      <c r="C2586" s="12" t="s">
        <v>72</v>
      </c>
      <c r="D2586" s="12">
        <v>60</v>
      </c>
      <c r="E2586" s="12">
        <v>150</v>
      </c>
      <c r="F2586" s="12">
        <v>0</v>
      </c>
      <c r="G2586" s="19">
        <v>0</v>
      </c>
      <c r="H2586" s="19">
        <v>0</v>
      </c>
      <c r="I2586" s="19">
        <v>0</v>
      </c>
      <c r="J2586" s="19">
        <v>0</v>
      </c>
      <c r="K2586" s="18">
        <v>0</v>
      </c>
      <c r="L2586" s="18">
        <v>0</v>
      </c>
      <c r="M2586" s="20">
        <v>0</v>
      </c>
      <c r="N2586" s="12">
        <v>384116</v>
      </c>
    </row>
    <row r="2587" spans="1:14" s="12" customFormat="1" ht="16.5">
      <c r="A2587" s="12">
        <v>4001251</v>
      </c>
      <c r="B2587" s="12">
        <v>4001201</v>
      </c>
      <c r="C2587" s="12" t="s">
        <v>73</v>
      </c>
      <c r="D2587" s="12">
        <v>51</v>
      </c>
      <c r="E2587" s="12">
        <v>120</v>
      </c>
      <c r="F2587" s="12">
        <v>4</v>
      </c>
      <c r="G2587" s="19">
        <v>611</v>
      </c>
      <c r="H2587" s="19">
        <v>633</v>
      </c>
      <c r="I2587" s="19">
        <v>622</v>
      </c>
      <c r="J2587" s="19">
        <v>631</v>
      </c>
      <c r="K2587" s="18">
        <v>2</v>
      </c>
      <c r="L2587" s="18">
        <v>60</v>
      </c>
      <c r="M2587" s="20">
        <v>4010</v>
      </c>
      <c r="N2587" s="12">
        <v>169657</v>
      </c>
    </row>
    <row r="2588" spans="1:14" s="12" customFormat="1" ht="16.5">
      <c r="A2588" s="12">
        <v>4001252</v>
      </c>
      <c r="B2588" s="12">
        <v>4001201</v>
      </c>
      <c r="C2588" s="12" t="s">
        <v>73</v>
      </c>
      <c r="D2588" s="12">
        <v>52</v>
      </c>
      <c r="E2588" s="12">
        <v>120</v>
      </c>
      <c r="F2588" s="12">
        <v>4</v>
      </c>
      <c r="G2588" s="19">
        <v>613</v>
      </c>
      <c r="H2588" s="19">
        <v>632</v>
      </c>
      <c r="I2588" s="19">
        <v>621</v>
      </c>
      <c r="J2588" s="19">
        <v>633</v>
      </c>
      <c r="K2588" s="18">
        <v>2</v>
      </c>
      <c r="L2588" s="18">
        <v>60</v>
      </c>
      <c r="M2588" s="20">
        <v>4210</v>
      </c>
      <c r="N2588" s="12">
        <v>189314</v>
      </c>
    </row>
    <row r="2589" spans="1:14" s="12" customFormat="1" ht="16.5">
      <c r="A2589" s="12">
        <v>4001253</v>
      </c>
      <c r="B2589" s="12">
        <v>4001201</v>
      </c>
      <c r="C2589" s="12" t="s">
        <v>73</v>
      </c>
      <c r="D2589" s="12">
        <v>53</v>
      </c>
      <c r="E2589" s="12">
        <v>120</v>
      </c>
      <c r="F2589" s="12">
        <v>4</v>
      </c>
      <c r="G2589" s="19">
        <v>612</v>
      </c>
      <c r="H2589" s="19">
        <v>631</v>
      </c>
      <c r="I2589" s="19">
        <v>623</v>
      </c>
      <c r="J2589" s="19">
        <v>632</v>
      </c>
      <c r="K2589" s="18">
        <v>2</v>
      </c>
      <c r="L2589" s="18">
        <v>60</v>
      </c>
      <c r="M2589" s="20">
        <v>4410</v>
      </c>
      <c r="N2589" s="12">
        <v>208971</v>
      </c>
    </row>
    <row r="2590" spans="1:14" s="12" customFormat="1" ht="16.5">
      <c r="A2590" s="12">
        <v>4001254</v>
      </c>
      <c r="B2590" s="12">
        <v>4001201</v>
      </c>
      <c r="C2590" s="12" t="s">
        <v>73</v>
      </c>
      <c r="D2590" s="12">
        <v>54</v>
      </c>
      <c r="E2590" s="12">
        <v>120</v>
      </c>
      <c r="F2590" s="12">
        <v>4</v>
      </c>
      <c r="G2590" s="19">
        <v>611</v>
      </c>
      <c r="H2590" s="19">
        <v>633</v>
      </c>
      <c r="I2590" s="19">
        <v>622</v>
      </c>
      <c r="J2590" s="19">
        <v>631</v>
      </c>
      <c r="K2590" s="18">
        <v>2</v>
      </c>
      <c r="L2590" s="18">
        <v>60</v>
      </c>
      <c r="M2590" s="20">
        <v>4610</v>
      </c>
      <c r="N2590" s="12">
        <v>228628</v>
      </c>
    </row>
    <row r="2591" spans="1:14" s="12" customFormat="1" ht="16.5">
      <c r="A2591" s="12">
        <v>4001255</v>
      </c>
      <c r="B2591" s="12">
        <v>4001201</v>
      </c>
      <c r="C2591" s="12" t="s">
        <v>73</v>
      </c>
      <c r="D2591" s="12">
        <v>55</v>
      </c>
      <c r="E2591" s="12">
        <v>120</v>
      </c>
      <c r="F2591" s="12">
        <v>4</v>
      </c>
      <c r="G2591" s="19">
        <v>713</v>
      </c>
      <c r="H2591" s="19">
        <v>622</v>
      </c>
      <c r="I2591" s="19">
        <v>621</v>
      </c>
      <c r="J2591" s="19">
        <v>633</v>
      </c>
      <c r="K2591" s="18">
        <v>2</v>
      </c>
      <c r="L2591" s="18">
        <v>60</v>
      </c>
      <c r="M2591" s="20">
        <v>4810</v>
      </c>
      <c r="N2591" s="12">
        <v>248285</v>
      </c>
    </row>
    <row r="2592" spans="1:14" s="12" customFormat="1" ht="16.5">
      <c r="A2592" s="12">
        <v>4001256</v>
      </c>
      <c r="B2592" s="12">
        <v>4001201</v>
      </c>
      <c r="C2592" s="12" t="s">
        <v>73</v>
      </c>
      <c r="D2592" s="12">
        <v>56</v>
      </c>
      <c r="E2592" s="12">
        <v>120</v>
      </c>
      <c r="F2592" s="12">
        <v>4</v>
      </c>
      <c r="G2592" s="19">
        <v>712</v>
      </c>
      <c r="H2592" s="19">
        <v>631</v>
      </c>
      <c r="I2592" s="19">
        <v>623</v>
      </c>
      <c r="J2592" s="19">
        <v>632</v>
      </c>
      <c r="K2592" s="18">
        <v>2</v>
      </c>
      <c r="L2592" s="18">
        <v>60</v>
      </c>
      <c r="M2592" s="20">
        <v>5010</v>
      </c>
      <c r="N2592" s="12">
        <v>273306</v>
      </c>
    </row>
    <row r="2593" spans="1:14" s="12" customFormat="1" ht="16.5">
      <c r="A2593" s="12">
        <v>4001257</v>
      </c>
      <c r="B2593" s="12">
        <v>4001201</v>
      </c>
      <c r="C2593" s="12" t="s">
        <v>73</v>
      </c>
      <c r="D2593" s="12">
        <v>57</v>
      </c>
      <c r="E2593" s="12">
        <v>120</v>
      </c>
      <c r="F2593" s="12">
        <v>4</v>
      </c>
      <c r="G2593" s="19">
        <v>711</v>
      </c>
      <c r="H2593" s="19">
        <v>613</v>
      </c>
      <c r="I2593" s="19">
        <v>622</v>
      </c>
      <c r="J2593" s="19">
        <v>631</v>
      </c>
      <c r="K2593" s="18">
        <v>2</v>
      </c>
      <c r="L2593" s="18">
        <v>60</v>
      </c>
      <c r="M2593" s="20">
        <v>5210</v>
      </c>
      <c r="N2593" s="12">
        <v>298327</v>
      </c>
    </row>
    <row r="2594" spans="1:14" s="12" customFormat="1" ht="16.5">
      <c r="A2594" s="12">
        <v>4001258</v>
      </c>
      <c r="B2594" s="12">
        <v>4001201</v>
      </c>
      <c r="C2594" s="12" t="s">
        <v>73</v>
      </c>
      <c r="D2594" s="12">
        <v>58</v>
      </c>
      <c r="E2594" s="12">
        <v>120</v>
      </c>
      <c r="F2594" s="12">
        <v>4</v>
      </c>
      <c r="G2594" s="19">
        <v>713</v>
      </c>
      <c r="H2594" s="19">
        <v>732</v>
      </c>
      <c r="I2594" s="19">
        <v>621</v>
      </c>
      <c r="J2594" s="19">
        <v>633</v>
      </c>
      <c r="K2594" s="18">
        <v>2</v>
      </c>
      <c r="L2594" s="18">
        <v>60</v>
      </c>
      <c r="M2594" s="20">
        <v>5410</v>
      </c>
      <c r="N2594" s="12">
        <v>323348</v>
      </c>
    </row>
    <row r="2595" spans="1:14" s="12" customFormat="1" ht="16.5">
      <c r="A2595" s="12">
        <v>4001259</v>
      </c>
      <c r="B2595" s="12">
        <v>4001201</v>
      </c>
      <c r="C2595" s="12" t="s">
        <v>73</v>
      </c>
      <c r="D2595" s="12">
        <v>59</v>
      </c>
      <c r="E2595" s="12">
        <v>120</v>
      </c>
      <c r="F2595" s="12">
        <v>4</v>
      </c>
      <c r="G2595" s="19">
        <v>712</v>
      </c>
      <c r="H2595" s="19">
        <v>731</v>
      </c>
      <c r="I2595" s="19">
        <v>623</v>
      </c>
      <c r="J2595" s="19">
        <v>632</v>
      </c>
      <c r="K2595" s="18">
        <v>2</v>
      </c>
      <c r="L2595" s="18">
        <v>60</v>
      </c>
      <c r="M2595" s="20">
        <v>5610</v>
      </c>
      <c r="N2595" s="12">
        <v>353732</v>
      </c>
    </row>
    <row r="2596" spans="1:14" s="12" customFormat="1" ht="16.5">
      <c r="A2596" s="12">
        <v>4001260</v>
      </c>
      <c r="B2596" s="12">
        <v>4001201</v>
      </c>
      <c r="C2596" s="12" t="s">
        <v>73</v>
      </c>
      <c r="D2596" s="12">
        <v>60</v>
      </c>
      <c r="E2596" s="12">
        <v>150</v>
      </c>
      <c r="F2596" s="12">
        <v>0</v>
      </c>
      <c r="G2596" s="19">
        <v>0</v>
      </c>
      <c r="H2596" s="19">
        <v>0</v>
      </c>
      <c r="I2596" s="19">
        <v>0</v>
      </c>
      <c r="J2596" s="19">
        <v>0</v>
      </c>
      <c r="K2596" s="18">
        <v>0</v>
      </c>
      <c r="L2596" s="18">
        <v>0</v>
      </c>
      <c r="M2596" s="20">
        <v>0</v>
      </c>
      <c r="N2596" s="12">
        <v>384116</v>
      </c>
    </row>
    <row r="2597" spans="1:14" s="12" customFormat="1" ht="16.5">
      <c r="A2597" s="12">
        <v>4002351</v>
      </c>
      <c r="B2597" s="12">
        <v>4002301</v>
      </c>
      <c r="C2597" s="12" t="s">
        <v>74</v>
      </c>
      <c r="D2597" s="12">
        <v>51</v>
      </c>
      <c r="E2597" s="12">
        <v>120</v>
      </c>
      <c r="F2597" s="12">
        <v>4</v>
      </c>
      <c r="G2597" s="19">
        <v>613</v>
      </c>
      <c r="H2597" s="19">
        <v>632</v>
      </c>
      <c r="I2597" s="19">
        <v>621</v>
      </c>
      <c r="J2597" s="19">
        <v>633</v>
      </c>
      <c r="K2597" s="18">
        <v>2</v>
      </c>
      <c r="L2597" s="18">
        <v>60</v>
      </c>
      <c r="M2597" s="20">
        <v>4010</v>
      </c>
      <c r="N2597" s="12">
        <v>169657</v>
      </c>
    </row>
    <row r="2598" spans="1:14" s="12" customFormat="1" ht="16.5">
      <c r="A2598" s="12">
        <v>4002352</v>
      </c>
      <c r="B2598" s="12">
        <v>4002301</v>
      </c>
      <c r="C2598" s="12" t="s">
        <v>74</v>
      </c>
      <c r="D2598" s="12">
        <v>52</v>
      </c>
      <c r="E2598" s="12">
        <v>120</v>
      </c>
      <c r="F2598" s="12">
        <v>4</v>
      </c>
      <c r="G2598" s="19">
        <v>612</v>
      </c>
      <c r="H2598" s="19">
        <v>631</v>
      </c>
      <c r="I2598" s="19">
        <v>623</v>
      </c>
      <c r="J2598" s="19">
        <v>632</v>
      </c>
      <c r="K2598" s="18">
        <v>2</v>
      </c>
      <c r="L2598" s="18">
        <v>60</v>
      </c>
      <c r="M2598" s="20">
        <v>4210</v>
      </c>
      <c r="N2598" s="12">
        <v>189314</v>
      </c>
    </row>
    <row r="2599" spans="1:14" s="12" customFormat="1" ht="16.5">
      <c r="A2599" s="12">
        <v>4002353</v>
      </c>
      <c r="B2599" s="12">
        <v>4002301</v>
      </c>
      <c r="C2599" s="12" t="s">
        <v>74</v>
      </c>
      <c r="D2599" s="12">
        <v>53</v>
      </c>
      <c r="E2599" s="12">
        <v>120</v>
      </c>
      <c r="F2599" s="12">
        <v>4</v>
      </c>
      <c r="G2599" s="19">
        <v>611</v>
      </c>
      <c r="H2599" s="19">
        <v>633</v>
      </c>
      <c r="I2599" s="19">
        <v>622</v>
      </c>
      <c r="J2599" s="19">
        <v>631</v>
      </c>
      <c r="K2599" s="18">
        <v>2</v>
      </c>
      <c r="L2599" s="18">
        <v>60</v>
      </c>
      <c r="M2599" s="20">
        <v>4410</v>
      </c>
      <c r="N2599" s="12">
        <v>208971</v>
      </c>
    </row>
    <row r="2600" spans="1:14" s="12" customFormat="1" ht="16.5">
      <c r="A2600" s="12">
        <v>4002354</v>
      </c>
      <c r="B2600" s="12">
        <v>4002301</v>
      </c>
      <c r="C2600" s="12" t="s">
        <v>74</v>
      </c>
      <c r="D2600" s="12">
        <v>54</v>
      </c>
      <c r="E2600" s="12">
        <v>120</v>
      </c>
      <c r="F2600" s="12">
        <v>4</v>
      </c>
      <c r="G2600" s="19">
        <v>613</v>
      </c>
      <c r="H2600" s="19">
        <v>632</v>
      </c>
      <c r="I2600" s="19">
        <v>621</v>
      </c>
      <c r="J2600" s="19">
        <v>633</v>
      </c>
      <c r="K2600" s="18">
        <v>2</v>
      </c>
      <c r="L2600" s="18">
        <v>60</v>
      </c>
      <c r="M2600" s="20">
        <v>4610</v>
      </c>
      <c r="N2600" s="12">
        <v>228628</v>
      </c>
    </row>
    <row r="2601" spans="1:14" s="12" customFormat="1" ht="16.5">
      <c r="A2601" s="12">
        <v>4002355</v>
      </c>
      <c r="B2601" s="12">
        <v>4002301</v>
      </c>
      <c r="C2601" s="12" t="s">
        <v>74</v>
      </c>
      <c r="D2601" s="12">
        <v>55</v>
      </c>
      <c r="E2601" s="12">
        <v>120</v>
      </c>
      <c r="F2601" s="12">
        <v>4</v>
      </c>
      <c r="G2601" s="19">
        <v>712</v>
      </c>
      <c r="H2601" s="19">
        <v>631</v>
      </c>
      <c r="I2601" s="19">
        <v>623</v>
      </c>
      <c r="J2601" s="19">
        <v>632</v>
      </c>
      <c r="K2601" s="18">
        <v>2</v>
      </c>
      <c r="L2601" s="18">
        <v>60</v>
      </c>
      <c r="M2601" s="20">
        <v>4810</v>
      </c>
      <c r="N2601" s="12">
        <v>248285</v>
      </c>
    </row>
    <row r="2602" spans="1:14" s="12" customFormat="1" ht="16.5">
      <c r="A2602" s="12">
        <v>4002356</v>
      </c>
      <c r="B2602" s="12">
        <v>4002301</v>
      </c>
      <c r="C2602" s="12" t="s">
        <v>74</v>
      </c>
      <c r="D2602" s="12">
        <v>56</v>
      </c>
      <c r="E2602" s="12">
        <v>120</v>
      </c>
      <c r="F2602" s="12">
        <v>4</v>
      </c>
      <c r="G2602" s="19">
        <v>711</v>
      </c>
      <c r="H2602" s="19">
        <v>613</v>
      </c>
      <c r="I2602" s="19">
        <v>622</v>
      </c>
      <c r="J2602" s="19">
        <v>631</v>
      </c>
      <c r="K2602" s="18">
        <v>2</v>
      </c>
      <c r="L2602" s="18">
        <v>60</v>
      </c>
      <c r="M2602" s="20">
        <v>5010</v>
      </c>
      <c r="N2602" s="12">
        <v>273306</v>
      </c>
    </row>
    <row r="2603" spans="1:14" s="12" customFormat="1" ht="16.5">
      <c r="A2603" s="12">
        <v>4002357</v>
      </c>
      <c r="B2603" s="12">
        <v>4002301</v>
      </c>
      <c r="C2603" s="12" t="s">
        <v>74</v>
      </c>
      <c r="D2603" s="12">
        <v>57</v>
      </c>
      <c r="E2603" s="12">
        <v>120</v>
      </c>
      <c r="F2603" s="12">
        <v>4</v>
      </c>
      <c r="G2603" s="19">
        <v>713</v>
      </c>
      <c r="H2603" s="19">
        <v>622</v>
      </c>
      <c r="I2603" s="19">
        <v>621</v>
      </c>
      <c r="J2603" s="19">
        <v>633</v>
      </c>
      <c r="K2603" s="18">
        <v>2</v>
      </c>
      <c r="L2603" s="18">
        <v>60</v>
      </c>
      <c r="M2603" s="20">
        <v>5210</v>
      </c>
      <c r="N2603" s="12">
        <v>298327</v>
      </c>
    </row>
    <row r="2604" spans="1:14" s="12" customFormat="1" ht="16.5">
      <c r="A2604" s="12">
        <v>4002358</v>
      </c>
      <c r="B2604" s="12">
        <v>4002301</v>
      </c>
      <c r="C2604" s="12" t="s">
        <v>74</v>
      </c>
      <c r="D2604" s="12">
        <v>58</v>
      </c>
      <c r="E2604" s="12">
        <v>120</v>
      </c>
      <c r="F2604" s="12">
        <v>4</v>
      </c>
      <c r="G2604" s="19">
        <v>712</v>
      </c>
      <c r="H2604" s="19">
        <v>731</v>
      </c>
      <c r="I2604" s="19">
        <v>623</v>
      </c>
      <c r="J2604" s="19">
        <v>632</v>
      </c>
      <c r="K2604" s="18">
        <v>2</v>
      </c>
      <c r="L2604" s="18">
        <v>60</v>
      </c>
      <c r="M2604" s="20">
        <v>5410</v>
      </c>
      <c r="N2604" s="12">
        <v>323348</v>
      </c>
    </row>
    <row r="2605" spans="1:14" s="12" customFormat="1" ht="16.5">
      <c r="A2605" s="12">
        <v>4002359</v>
      </c>
      <c r="B2605" s="12">
        <v>4002301</v>
      </c>
      <c r="C2605" s="12" t="s">
        <v>74</v>
      </c>
      <c r="D2605" s="12">
        <v>59</v>
      </c>
      <c r="E2605" s="12">
        <v>120</v>
      </c>
      <c r="F2605" s="12">
        <v>4</v>
      </c>
      <c r="G2605" s="19">
        <v>711</v>
      </c>
      <c r="H2605" s="19">
        <v>723</v>
      </c>
      <c r="I2605" s="19">
        <v>622</v>
      </c>
      <c r="J2605" s="19">
        <v>631</v>
      </c>
      <c r="K2605" s="18">
        <v>2</v>
      </c>
      <c r="L2605" s="18">
        <v>60</v>
      </c>
      <c r="M2605" s="20">
        <v>5610</v>
      </c>
      <c r="N2605" s="12">
        <v>353732</v>
      </c>
    </row>
    <row r="2606" spans="1:14" s="12" customFormat="1" ht="16.5">
      <c r="A2606" s="12">
        <v>4002360</v>
      </c>
      <c r="B2606" s="12">
        <v>4002301</v>
      </c>
      <c r="C2606" s="12" t="s">
        <v>74</v>
      </c>
      <c r="D2606" s="12">
        <v>60</v>
      </c>
      <c r="E2606" s="12">
        <v>150</v>
      </c>
      <c r="F2606" s="12">
        <v>0</v>
      </c>
      <c r="G2606" s="19">
        <v>0</v>
      </c>
      <c r="H2606" s="19">
        <v>0</v>
      </c>
      <c r="I2606" s="19">
        <v>0</v>
      </c>
      <c r="J2606" s="19">
        <v>0</v>
      </c>
      <c r="K2606" s="18">
        <v>0</v>
      </c>
      <c r="L2606" s="18">
        <v>0</v>
      </c>
      <c r="M2606" s="20">
        <v>0</v>
      </c>
      <c r="N2606" s="12">
        <v>384116</v>
      </c>
    </row>
    <row r="2607" spans="1:14" s="12" customFormat="1" ht="16.5">
      <c r="A2607" s="12">
        <v>4004551</v>
      </c>
      <c r="B2607" s="12">
        <v>4004501</v>
      </c>
      <c r="C2607" s="12" t="s">
        <v>75</v>
      </c>
      <c r="D2607" s="12">
        <v>51</v>
      </c>
      <c r="E2607" s="12">
        <v>120</v>
      </c>
      <c r="F2607" s="12">
        <v>4</v>
      </c>
      <c r="G2607" s="19">
        <v>612</v>
      </c>
      <c r="H2607" s="19">
        <v>631</v>
      </c>
      <c r="I2607" s="19">
        <v>623</v>
      </c>
      <c r="J2607" s="19">
        <v>632</v>
      </c>
      <c r="K2607" s="18">
        <v>2</v>
      </c>
      <c r="L2607" s="18">
        <v>60</v>
      </c>
      <c r="M2607" s="20">
        <v>4010</v>
      </c>
      <c r="N2607" s="12">
        <v>169657</v>
      </c>
    </row>
    <row r="2608" spans="1:14" s="12" customFormat="1" ht="16.5">
      <c r="A2608" s="12">
        <v>4004552</v>
      </c>
      <c r="B2608" s="12">
        <v>4004501</v>
      </c>
      <c r="C2608" s="12" t="s">
        <v>75</v>
      </c>
      <c r="D2608" s="12">
        <v>52</v>
      </c>
      <c r="E2608" s="12">
        <v>120</v>
      </c>
      <c r="F2608" s="12">
        <v>4</v>
      </c>
      <c r="G2608" s="19">
        <v>611</v>
      </c>
      <c r="H2608" s="19">
        <v>633</v>
      </c>
      <c r="I2608" s="19">
        <v>622</v>
      </c>
      <c r="J2608" s="19">
        <v>631</v>
      </c>
      <c r="K2608" s="18">
        <v>2</v>
      </c>
      <c r="L2608" s="18">
        <v>60</v>
      </c>
      <c r="M2608" s="20">
        <v>4210</v>
      </c>
      <c r="N2608" s="12">
        <v>189314</v>
      </c>
    </row>
    <row r="2609" spans="1:14" s="12" customFormat="1" ht="16.5">
      <c r="A2609" s="12">
        <v>4004553</v>
      </c>
      <c r="B2609" s="12">
        <v>4004501</v>
      </c>
      <c r="C2609" s="12" t="s">
        <v>75</v>
      </c>
      <c r="D2609" s="12">
        <v>53</v>
      </c>
      <c r="E2609" s="12">
        <v>120</v>
      </c>
      <c r="F2609" s="12">
        <v>4</v>
      </c>
      <c r="G2609" s="19">
        <v>613</v>
      </c>
      <c r="H2609" s="19">
        <v>632</v>
      </c>
      <c r="I2609" s="19">
        <v>621</v>
      </c>
      <c r="J2609" s="19">
        <v>633</v>
      </c>
      <c r="K2609" s="18">
        <v>2</v>
      </c>
      <c r="L2609" s="18">
        <v>60</v>
      </c>
      <c r="M2609" s="20">
        <v>4410</v>
      </c>
      <c r="N2609" s="12">
        <v>208971</v>
      </c>
    </row>
    <row r="2610" spans="1:14" s="12" customFormat="1" ht="16.5">
      <c r="A2610" s="12">
        <v>4004554</v>
      </c>
      <c r="B2610" s="12">
        <v>4004501</v>
      </c>
      <c r="C2610" s="12" t="s">
        <v>75</v>
      </c>
      <c r="D2610" s="12">
        <v>54</v>
      </c>
      <c r="E2610" s="12">
        <v>120</v>
      </c>
      <c r="F2610" s="12">
        <v>4</v>
      </c>
      <c r="G2610" s="19">
        <v>612</v>
      </c>
      <c r="H2610" s="19">
        <v>631</v>
      </c>
      <c r="I2610" s="19">
        <v>623</v>
      </c>
      <c r="J2610" s="19">
        <v>632</v>
      </c>
      <c r="K2610" s="18">
        <v>2</v>
      </c>
      <c r="L2610" s="18">
        <v>60</v>
      </c>
      <c r="M2610" s="20">
        <v>4610</v>
      </c>
      <c r="N2610" s="12">
        <v>228628</v>
      </c>
    </row>
    <row r="2611" spans="1:14" s="12" customFormat="1" ht="16.5">
      <c r="A2611" s="12">
        <v>4004555</v>
      </c>
      <c r="B2611" s="12">
        <v>4004501</v>
      </c>
      <c r="C2611" s="12" t="s">
        <v>75</v>
      </c>
      <c r="D2611" s="12">
        <v>55</v>
      </c>
      <c r="E2611" s="12">
        <v>120</v>
      </c>
      <c r="F2611" s="12">
        <v>4</v>
      </c>
      <c r="G2611" s="19">
        <v>711</v>
      </c>
      <c r="H2611" s="19">
        <v>623</v>
      </c>
      <c r="I2611" s="19">
        <v>622</v>
      </c>
      <c r="J2611" s="19">
        <v>631</v>
      </c>
      <c r="K2611" s="18">
        <v>2</v>
      </c>
      <c r="L2611" s="18">
        <v>60</v>
      </c>
      <c r="M2611" s="20">
        <v>4810</v>
      </c>
      <c r="N2611" s="12">
        <v>248285</v>
      </c>
    </row>
    <row r="2612" spans="1:14" s="12" customFormat="1" ht="16.5">
      <c r="A2612" s="12">
        <v>4004556</v>
      </c>
      <c r="B2612" s="12">
        <v>4004501</v>
      </c>
      <c r="C2612" s="12" t="s">
        <v>75</v>
      </c>
      <c r="D2612" s="12">
        <v>56</v>
      </c>
      <c r="E2612" s="12">
        <v>120</v>
      </c>
      <c r="F2612" s="12">
        <v>4</v>
      </c>
      <c r="G2612" s="19">
        <v>713</v>
      </c>
      <c r="H2612" s="19">
        <v>622</v>
      </c>
      <c r="I2612" s="19">
        <v>621</v>
      </c>
      <c r="J2612" s="19">
        <v>633</v>
      </c>
      <c r="K2612" s="18">
        <v>2</v>
      </c>
      <c r="L2612" s="18">
        <v>60</v>
      </c>
      <c r="M2612" s="20">
        <v>5010</v>
      </c>
      <c r="N2612" s="12">
        <v>273306</v>
      </c>
    </row>
    <row r="2613" spans="1:14" s="12" customFormat="1" ht="16.5">
      <c r="A2613" s="12">
        <v>4004557</v>
      </c>
      <c r="B2613" s="12">
        <v>4004501</v>
      </c>
      <c r="C2613" s="12" t="s">
        <v>75</v>
      </c>
      <c r="D2613" s="12">
        <v>57</v>
      </c>
      <c r="E2613" s="12">
        <v>120</v>
      </c>
      <c r="F2613" s="12">
        <v>4</v>
      </c>
      <c r="G2613" s="19">
        <v>712</v>
      </c>
      <c r="H2613" s="19">
        <v>621</v>
      </c>
      <c r="I2613" s="19">
        <v>623</v>
      </c>
      <c r="J2613" s="19">
        <v>632</v>
      </c>
      <c r="K2613" s="18">
        <v>2</v>
      </c>
      <c r="L2613" s="18">
        <v>60</v>
      </c>
      <c r="M2613" s="20">
        <v>5210</v>
      </c>
      <c r="N2613" s="12">
        <v>298327</v>
      </c>
    </row>
    <row r="2614" spans="1:14" s="12" customFormat="1" ht="16.5">
      <c r="A2614" s="12">
        <v>4004558</v>
      </c>
      <c r="B2614" s="12">
        <v>4004501</v>
      </c>
      <c r="C2614" s="12" t="s">
        <v>75</v>
      </c>
      <c r="D2614" s="12">
        <v>58</v>
      </c>
      <c r="E2614" s="12">
        <v>120</v>
      </c>
      <c r="F2614" s="12">
        <v>4</v>
      </c>
      <c r="G2614" s="19">
        <v>711</v>
      </c>
      <c r="H2614" s="19">
        <v>713</v>
      </c>
      <c r="I2614" s="19">
        <v>622</v>
      </c>
      <c r="J2614" s="19">
        <v>631</v>
      </c>
      <c r="K2614" s="18">
        <v>2</v>
      </c>
      <c r="L2614" s="18">
        <v>60</v>
      </c>
      <c r="M2614" s="20">
        <v>5410</v>
      </c>
      <c r="N2614" s="12">
        <v>323348</v>
      </c>
    </row>
    <row r="2615" spans="1:14" s="12" customFormat="1" ht="16.5">
      <c r="A2615" s="12">
        <v>4004559</v>
      </c>
      <c r="B2615" s="12">
        <v>4004501</v>
      </c>
      <c r="C2615" s="12" t="s">
        <v>75</v>
      </c>
      <c r="D2615" s="12">
        <v>59</v>
      </c>
      <c r="E2615" s="12">
        <v>120</v>
      </c>
      <c r="F2615" s="12">
        <v>4</v>
      </c>
      <c r="G2615" s="19">
        <v>713</v>
      </c>
      <c r="H2615" s="19">
        <v>732</v>
      </c>
      <c r="I2615" s="19">
        <v>621</v>
      </c>
      <c r="J2615" s="19">
        <v>633</v>
      </c>
      <c r="K2615" s="18">
        <v>2</v>
      </c>
      <c r="L2615" s="18">
        <v>60</v>
      </c>
      <c r="M2615" s="20">
        <v>5610</v>
      </c>
      <c r="N2615" s="12">
        <v>353732</v>
      </c>
    </row>
    <row r="2616" spans="1:14" s="12" customFormat="1" ht="16.5">
      <c r="A2616" s="12">
        <v>4004560</v>
      </c>
      <c r="B2616" s="12">
        <v>4004501</v>
      </c>
      <c r="C2616" s="12" t="s">
        <v>75</v>
      </c>
      <c r="D2616" s="12">
        <v>60</v>
      </c>
      <c r="E2616" s="12">
        <v>150</v>
      </c>
      <c r="F2616" s="12">
        <v>0</v>
      </c>
      <c r="G2616" s="19">
        <v>0</v>
      </c>
      <c r="H2616" s="19">
        <v>0</v>
      </c>
      <c r="I2616" s="19">
        <v>0</v>
      </c>
      <c r="J2616" s="19">
        <v>0</v>
      </c>
      <c r="K2616" s="18">
        <v>0</v>
      </c>
      <c r="L2616" s="18">
        <v>0</v>
      </c>
      <c r="M2616" s="20">
        <v>0</v>
      </c>
      <c r="N2616" s="12">
        <v>384116</v>
      </c>
    </row>
    <row r="2617" spans="1:14" s="12" customFormat="1" ht="16.5">
      <c r="A2617" s="12">
        <v>4005651</v>
      </c>
      <c r="B2617" s="12">
        <v>4005601</v>
      </c>
      <c r="C2617" s="12" t="s">
        <v>76</v>
      </c>
      <c r="D2617" s="12">
        <v>51</v>
      </c>
      <c r="E2617" s="12">
        <v>120</v>
      </c>
      <c r="F2617" s="12">
        <v>4</v>
      </c>
      <c r="G2617" s="19">
        <v>612</v>
      </c>
      <c r="H2617" s="19">
        <v>631</v>
      </c>
      <c r="I2617" s="19">
        <v>623</v>
      </c>
      <c r="J2617" s="19">
        <v>632</v>
      </c>
      <c r="K2617" s="18">
        <v>2</v>
      </c>
      <c r="L2617" s="18">
        <v>60</v>
      </c>
      <c r="M2617" s="20">
        <v>4010</v>
      </c>
      <c r="N2617" s="12">
        <v>169657</v>
      </c>
    </row>
    <row r="2618" spans="1:14" s="12" customFormat="1" ht="16.5">
      <c r="A2618" s="12">
        <v>4005652</v>
      </c>
      <c r="B2618" s="12">
        <v>4005601</v>
      </c>
      <c r="C2618" s="12" t="s">
        <v>76</v>
      </c>
      <c r="D2618" s="12">
        <v>52</v>
      </c>
      <c r="E2618" s="12">
        <v>120</v>
      </c>
      <c r="F2618" s="12">
        <v>4</v>
      </c>
      <c r="G2618" s="19">
        <v>611</v>
      </c>
      <c r="H2618" s="19">
        <v>633</v>
      </c>
      <c r="I2618" s="19">
        <v>622</v>
      </c>
      <c r="J2618" s="19">
        <v>631</v>
      </c>
      <c r="K2618" s="18">
        <v>2</v>
      </c>
      <c r="L2618" s="18">
        <v>60</v>
      </c>
      <c r="M2618" s="20">
        <v>4210</v>
      </c>
      <c r="N2618" s="12">
        <v>189314</v>
      </c>
    </row>
    <row r="2619" spans="1:14" s="12" customFormat="1" ht="16.5">
      <c r="A2619" s="12">
        <v>4005653</v>
      </c>
      <c r="B2619" s="12">
        <v>4005601</v>
      </c>
      <c r="C2619" s="12" t="s">
        <v>76</v>
      </c>
      <c r="D2619" s="12">
        <v>53</v>
      </c>
      <c r="E2619" s="12">
        <v>120</v>
      </c>
      <c r="F2619" s="12">
        <v>4</v>
      </c>
      <c r="G2619" s="19">
        <v>613</v>
      </c>
      <c r="H2619" s="19">
        <v>632</v>
      </c>
      <c r="I2619" s="19">
        <v>621</v>
      </c>
      <c r="J2619" s="19">
        <v>633</v>
      </c>
      <c r="K2619" s="18">
        <v>2</v>
      </c>
      <c r="L2619" s="18">
        <v>60</v>
      </c>
      <c r="M2619" s="20">
        <v>4410</v>
      </c>
      <c r="N2619" s="12">
        <v>208971</v>
      </c>
    </row>
    <row r="2620" spans="1:14" s="12" customFormat="1" ht="16.5">
      <c r="A2620" s="12">
        <v>4005654</v>
      </c>
      <c r="B2620" s="12">
        <v>4005601</v>
      </c>
      <c r="C2620" s="12" t="s">
        <v>76</v>
      </c>
      <c r="D2620" s="12">
        <v>54</v>
      </c>
      <c r="E2620" s="12">
        <v>120</v>
      </c>
      <c r="F2620" s="12">
        <v>4</v>
      </c>
      <c r="G2620" s="19">
        <v>612</v>
      </c>
      <c r="H2620" s="19">
        <v>631</v>
      </c>
      <c r="I2620" s="19">
        <v>623</v>
      </c>
      <c r="J2620" s="19">
        <v>632</v>
      </c>
      <c r="K2620" s="18">
        <v>2</v>
      </c>
      <c r="L2620" s="18">
        <v>60</v>
      </c>
      <c r="M2620" s="20">
        <v>4610</v>
      </c>
      <c r="N2620" s="12">
        <v>228628</v>
      </c>
    </row>
    <row r="2621" spans="1:14" s="12" customFormat="1" ht="16.5">
      <c r="A2621" s="12">
        <v>4005655</v>
      </c>
      <c r="B2621" s="12">
        <v>4005601</v>
      </c>
      <c r="C2621" s="12" t="s">
        <v>76</v>
      </c>
      <c r="D2621" s="12">
        <v>55</v>
      </c>
      <c r="E2621" s="12">
        <v>120</v>
      </c>
      <c r="F2621" s="12">
        <v>4</v>
      </c>
      <c r="G2621" s="19">
        <v>711</v>
      </c>
      <c r="H2621" s="19">
        <v>623</v>
      </c>
      <c r="I2621" s="19">
        <v>622</v>
      </c>
      <c r="J2621" s="19">
        <v>631</v>
      </c>
      <c r="K2621" s="18">
        <v>2</v>
      </c>
      <c r="L2621" s="18">
        <v>60</v>
      </c>
      <c r="M2621" s="20">
        <v>4810</v>
      </c>
      <c r="N2621" s="12">
        <v>248285</v>
      </c>
    </row>
    <row r="2622" spans="1:14" s="12" customFormat="1" ht="16.5">
      <c r="A2622" s="12">
        <v>4005656</v>
      </c>
      <c r="B2622" s="12">
        <v>4005601</v>
      </c>
      <c r="C2622" s="12" t="s">
        <v>76</v>
      </c>
      <c r="D2622" s="12">
        <v>56</v>
      </c>
      <c r="E2622" s="12">
        <v>120</v>
      </c>
      <c r="F2622" s="12">
        <v>4</v>
      </c>
      <c r="G2622" s="19">
        <v>713</v>
      </c>
      <c r="H2622" s="19">
        <v>622</v>
      </c>
      <c r="I2622" s="19">
        <v>621</v>
      </c>
      <c r="J2622" s="19">
        <v>633</v>
      </c>
      <c r="K2622" s="18">
        <v>2</v>
      </c>
      <c r="L2622" s="18">
        <v>60</v>
      </c>
      <c r="M2622" s="20">
        <v>5010</v>
      </c>
      <c r="N2622" s="12">
        <v>273306</v>
      </c>
    </row>
    <row r="2623" spans="1:14" s="12" customFormat="1" ht="16.5">
      <c r="A2623" s="12">
        <v>4005657</v>
      </c>
      <c r="B2623" s="12">
        <v>4005601</v>
      </c>
      <c r="C2623" s="12" t="s">
        <v>76</v>
      </c>
      <c r="D2623" s="12">
        <v>57</v>
      </c>
      <c r="E2623" s="12">
        <v>120</v>
      </c>
      <c r="F2623" s="12">
        <v>4</v>
      </c>
      <c r="G2623" s="19">
        <v>712</v>
      </c>
      <c r="H2623" s="19">
        <v>611</v>
      </c>
      <c r="I2623" s="19">
        <v>623</v>
      </c>
      <c r="J2623" s="19">
        <v>632</v>
      </c>
      <c r="K2623" s="18">
        <v>2</v>
      </c>
      <c r="L2623" s="18">
        <v>60</v>
      </c>
      <c r="M2623" s="20">
        <v>5210</v>
      </c>
      <c r="N2623" s="12">
        <v>298327</v>
      </c>
    </row>
    <row r="2624" spans="1:14" s="12" customFormat="1" ht="16.5">
      <c r="A2624" s="12">
        <v>4005658</v>
      </c>
      <c r="B2624" s="12">
        <v>4005601</v>
      </c>
      <c r="C2624" s="12" t="s">
        <v>76</v>
      </c>
      <c r="D2624" s="12">
        <v>58</v>
      </c>
      <c r="E2624" s="12">
        <v>120</v>
      </c>
      <c r="F2624" s="12">
        <v>4</v>
      </c>
      <c r="G2624" s="19">
        <v>711</v>
      </c>
      <c r="H2624" s="19">
        <v>723</v>
      </c>
      <c r="I2624" s="19">
        <v>622</v>
      </c>
      <c r="J2624" s="19">
        <v>631</v>
      </c>
      <c r="K2624" s="18">
        <v>2</v>
      </c>
      <c r="L2624" s="18">
        <v>60</v>
      </c>
      <c r="M2624" s="20">
        <v>5410</v>
      </c>
      <c r="N2624" s="12">
        <v>323348</v>
      </c>
    </row>
    <row r="2625" spans="1:14" s="12" customFormat="1" ht="16.5">
      <c r="A2625" s="12">
        <v>4005659</v>
      </c>
      <c r="B2625" s="12">
        <v>4005601</v>
      </c>
      <c r="C2625" s="12" t="s">
        <v>76</v>
      </c>
      <c r="D2625" s="12">
        <v>59</v>
      </c>
      <c r="E2625" s="12">
        <v>120</v>
      </c>
      <c r="F2625" s="12">
        <v>4</v>
      </c>
      <c r="G2625" s="19">
        <v>713</v>
      </c>
      <c r="H2625" s="19">
        <v>732</v>
      </c>
      <c r="I2625" s="19">
        <v>621</v>
      </c>
      <c r="J2625" s="19">
        <v>633</v>
      </c>
      <c r="K2625" s="18">
        <v>2</v>
      </c>
      <c r="L2625" s="18">
        <v>60</v>
      </c>
      <c r="M2625" s="20">
        <v>5610</v>
      </c>
      <c r="N2625" s="12">
        <v>353732</v>
      </c>
    </row>
    <row r="2626" spans="1:14" s="12" customFormat="1" ht="16.5">
      <c r="A2626" s="12">
        <v>4005660</v>
      </c>
      <c r="B2626" s="12">
        <v>4005601</v>
      </c>
      <c r="C2626" s="12" t="s">
        <v>76</v>
      </c>
      <c r="D2626" s="12">
        <v>60</v>
      </c>
      <c r="E2626" s="12">
        <v>150</v>
      </c>
      <c r="F2626" s="12">
        <v>0</v>
      </c>
      <c r="G2626" s="19">
        <v>0</v>
      </c>
      <c r="H2626" s="19">
        <v>0</v>
      </c>
      <c r="I2626" s="19">
        <v>0</v>
      </c>
      <c r="J2626" s="19">
        <v>0</v>
      </c>
      <c r="K2626" s="18">
        <v>0</v>
      </c>
      <c r="L2626" s="18">
        <v>0</v>
      </c>
      <c r="M2626" s="20">
        <v>0</v>
      </c>
      <c r="N2626" s="12">
        <v>384116</v>
      </c>
    </row>
    <row r="2627" spans="1:14" s="12" customFormat="1" ht="16.5">
      <c r="A2627" s="12">
        <v>4013351</v>
      </c>
      <c r="B2627" s="12">
        <v>4013301</v>
      </c>
      <c r="C2627" s="12" t="s">
        <v>77</v>
      </c>
      <c r="D2627" s="12">
        <v>51</v>
      </c>
      <c r="E2627" s="12">
        <v>120</v>
      </c>
      <c r="F2627" s="12">
        <v>4</v>
      </c>
      <c r="G2627" s="19">
        <v>621</v>
      </c>
      <c r="H2627" s="19">
        <v>633</v>
      </c>
      <c r="I2627" s="19">
        <v>622</v>
      </c>
      <c r="J2627" s="19">
        <v>631</v>
      </c>
      <c r="K2627" s="18">
        <v>2</v>
      </c>
      <c r="L2627" s="18">
        <v>60</v>
      </c>
      <c r="M2627" s="20">
        <v>4010</v>
      </c>
      <c r="N2627" s="12">
        <v>169657</v>
      </c>
    </row>
    <row r="2628" spans="1:14" s="12" customFormat="1" ht="16.5">
      <c r="A2628" s="12">
        <v>4013352</v>
      </c>
      <c r="B2628" s="12">
        <v>4013301</v>
      </c>
      <c r="C2628" s="12" t="s">
        <v>77</v>
      </c>
      <c r="D2628" s="12">
        <v>52</v>
      </c>
      <c r="E2628" s="12">
        <v>120</v>
      </c>
      <c r="F2628" s="12">
        <v>4</v>
      </c>
      <c r="G2628" s="19">
        <v>613</v>
      </c>
      <c r="H2628" s="19">
        <v>632</v>
      </c>
      <c r="I2628" s="19">
        <v>621</v>
      </c>
      <c r="J2628" s="19">
        <v>633</v>
      </c>
      <c r="K2628" s="18">
        <v>2</v>
      </c>
      <c r="L2628" s="18">
        <v>60</v>
      </c>
      <c r="M2628" s="20">
        <v>4210</v>
      </c>
      <c r="N2628" s="12">
        <v>189314</v>
      </c>
    </row>
    <row r="2629" spans="1:14" s="12" customFormat="1" ht="16.5">
      <c r="A2629" s="12">
        <v>4013353</v>
      </c>
      <c r="B2629" s="12">
        <v>4013301</v>
      </c>
      <c r="C2629" s="12" t="s">
        <v>77</v>
      </c>
      <c r="D2629" s="12">
        <v>53</v>
      </c>
      <c r="E2629" s="12">
        <v>120</v>
      </c>
      <c r="F2629" s="12">
        <v>4</v>
      </c>
      <c r="G2629" s="19">
        <v>612</v>
      </c>
      <c r="H2629" s="19">
        <v>631</v>
      </c>
      <c r="I2629" s="19">
        <v>623</v>
      </c>
      <c r="J2629" s="19">
        <v>632</v>
      </c>
      <c r="K2629" s="18">
        <v>2</v>
      </c>
      <c r="L2629" s="18">
        <v>60</v>
      </c>
      <c r="M2629" s="20">
        <v>4410</v>
      </c>
      <c r="N2629" s="12">
        <v>208971</v>
      </c>
    </row>
    <row r="2630" spans="1:14" s="12" customFormat="1" ht="16.5">
      <c r="A2630" s="12">
        <v>4013354</v>
      </c>
      <c r="B2630" s="12">
        <v>4013301</v>
      </c>
      <c r="C2630" s="12" t="s">
        <v>77</v>
      </c>
      <c r="D2630" s="12">
        <v>54</v>
      </c>
      <c r="E2630" s="12">
        <v>120</v>
      </c>
      <c r="F2630" s="12">
        <v>4</v>
      </c>
      <c r="G2630" s="19">
        <v>611</v>
      </c>
      <c r="H2630" s="19">
        <v>633</v>
      </c>
      <c r="I2630" s="19">
        <v>622</v>
      </c>
      <c r="J2630" s="19">
        <v>631</v>
      </c>
      <c r="K2630" s="18">
        <v>2</v>
      </c>
      <c r="L2630" s="18">
        <v>60</v>
      </c>
      <c r="M2630" s="20">
        <v>4610</v>
      </c>
      <c r="N2630" s="12">
        <v>228628</v>
      </c>
    </row>
    <row r="2631" spans="1:14" s="12" customFormat="1" ht="16.5">
      <c r="A2631" s="12">
        <v>4013355</v>
      </c>
      <c r="B2631" s="12">
        <v>4013301</v>
      </c>
      <c r="C2631" s="12" t="s">
        <v>77</v>
      </c>
      <c r="D2631" s="12">
        <v>55</v>
      </c>
      <c r="E2631" s="12">
        <v>120</v>
      </c>
      <c r="F2631" s="12">
        <v>4</v>
      </c>
      <c r="G2631" s="19">
        <v>713</v>
      </c>
      <c r="H2631" s="19">
        <v>632</v>
      </c>
      <c r="I2631" s="19">
        <v>621</v>
      </c>
      <c r="J2631" s="19">
        <v>633</v>
      </c>
      <c r="K2631" s="18">
        <v>2</v>
      </c>
      <c r="L2631" s="18">
        <v>60</v>
      </c>
      <c r="M2631" s="20">
        <v>4810</v>
      </c>
      <c r="N2631" s="12">
        <v>248285</v>
      </c>
    </row>
    <row r="2632" spans="1:14" s="12" customFormat="1" ht="16.5">
      <c r="A2632" s="12">
        <v>4013356</v>
      </c>
      <c r="B2632" s="12">
        <v>4013301</v>
      </c>
      <c r="C2632" s="12" t="s">
        <v>77</v>
      </c>
      <c r="D2632" s="12">
        <v>56</v>
      </c>
      <c r="E2632" s="12">
        <v>120</v>
      </c>
      <c r="F2632" s="12">
        <v>4</v>
      </c>
      <c r="G2632" s="19">
        <v>712</v>
      </c>
      <c r="H2632" s="19">
        <v>621</v>
      </c>
      <c r="I2632" s="19">
        <v>623</v>
      </c>
      <c r="J2632" s="19">
        <v>632</v>
      </c>
      <c r="K2632" s="18">
        <v>2</v>
      </c>
      <c r="L2632" s="18">
        <v>60</v>
      </c>
      <c r="M2632" s="20">
        <v>5010</v>
      </c>
      <c r="N2632" s="12">
        <v>273306</v>
      </c>
    </row>
    <row r="2633" spans="1:14" s="12" customFormat="1" ht="16.5">
      <c r="A2633" s="12">
        <v>4013357</v>
      </c>
      <c r="B2633" s="12">
        <v>4013301</v>
      </c>
      <c r="C2633" s="12" t="s">
        <v>77</v>
      </c>
      <c r="D2633" s="12">
        <v>57</v>
      </c>
      <c r="E2633" s="12">
        <v>120</v>
      </c>
      <c r="F2633" s="12">
        <v>4</v>
      </c>
      <c r="G2633" s="19">
        <v>711</v>
      </c>
      <c r="H2633" s="19">
        <v>623</v>
      </c>
      <c r="I2633" s="19">
        <v>622</v>
      </c>
      <c r="J2633" s="19">
        <v>631</v>
      </c>
      <c r="K2633" s="18">
        <v>2</v>
      </c>
      <c r="L2633" s="18">
        <v>60</v>
      </c>
      <c r="M2633" s="20">
        <v>5210</v>
      </c>
      <c r="N2633" s="12">
        <v>298327</v>
      </c>
    </row>
    <row r="2634" spans="1:14" s="12" customFormat="1" ht="16.5">
      <c r="A2634" s="12">
        <v>4013358</v>
      </c>
      <c r="B2634" s="12">
        <v>4013301</v>
      </c>
      <c r="C2634" s="12" t="s">
        <v>77</v>
      </c>
      <c r="D2634" s="12">
        <v>58</v>
      </c>
      <c r="E2634" s="12">
        <v>120</v>
      </c>
      <c r="F2634" s="12">
        <v>4</v>
      </c>
      <c r="G2634" s="19">
        <v>723</v>
      </c>
      <c r="H2634" s="19">
        <v>722</v>
      </c>
      <c r="I2634" s="19">
        <v>621</v>
      </c>
      <c r="J2634" s="19">
        <v>633</v>
      </c>
      <c r="K2634" s="18">
        <v>2</v>
      </c>
      <c r="L2634" s="18">
        <v>60</v>
      </c>
      <c r="M2634" s="20">
        <v>5410</v>
      </c>
      <c r="N2634" s="12">
        <v>323348</v>
      </c>
    </row>
    <row r="2635" spans="1:14" s="12" customFormat="1" ht="16.5">
      <c r="A2635" s="12">
        <v>4013359</v>
      </c>
      <c r="B2635" s="12">
        <v>4013301</v>
      </c>
      <c r="C2635" s="12" t="s">
        <v>77</v>
      </c>
      <c r="D2635" s="12">
        <v>59</v>
      </c>
      <c r="E2635" s="12">
        <v>120</v>
      </c>
      <c r="F2635" s="12">
        <v>4</v>
      </c>
      <c r="G2635" s="19">
        <v>712</v>
      </c>
      <c r="H2635" s="19">
        <v>721</v>
      </c>
      <c r="I2635" s="19">
        <v>623</v>
      </c>
      <c r="J2635" s="19">
        <v>632</v>
      </c>
      <c r="K2635" s="18">
        <v>2</v>
      </c>
      <c r="L2635" s="18">
        <v>60</v>
      </c>
      <c r="M2635" s="20">
        <v>5610</v>
      </c>
      <c r="N2635" s="12">
        <v>353732</v>
      </c>
    </row>
    <row r="2636" spans="1:14" s="12" customFormat="1" ht="16.5">
      <c r="A2636" s="12">
        <v>4013360</v>
      </c>
      <c r="B2636" s="12">
        <v>4013301</v>
      </c>
      <c r="C2636" s="12" t="s">
        <v>77</v>
      </c>
      <c r="D2636" s="12">
        <v>60</v>
      </c>
      <c r="E2636" s="12">
        <v>150</v>
      </c>
      <c r="F2636" s="12">
        <v>0</v>
      </c>
      <c r="G2636" s="19">
        <v>0</v>
      </c>
      <c r="H2636" s="19">
        <v>0</v>
      </c>
      <c r="I2636" s="19">
        <v>0</v>
      </c>
      <c r="J2636" s="19">
        <v>0</v>
      </c>
      <c r="K2636" s="18">
        <v>0</v>
      </c>
      <c r="L2636" s="18">
        <v>0</v>
      </c>
      <c r="M2636" s="20">
        <v>0</v>
      </c>
      <c r="N2636" s="12">
        <v>384116</v>
      </c>
    </row>
    <row r="2637" spans="1:14" s="12" customFormat="1" ht="16.5">
      <c r="A2637" s="12">
        <v>4014451</v>
      </c>
      <c r="B2637" s="12">
        <v>4014401</v>
      </c>
      <c r="C2637" s="12" t="s">
        <v>78</v>
      </c>
      <c r="D2637" s="12">
        <v>51</v>
      </c>
      <c r="E2637" s="12">
        <v>120</v>
      </c>
      <c r="F2637" s="12">
        <v>4</v>
      </c>
      <c r="G2637" s="19">
        <v>613</v>
      </c>
      <c r="H2637" s="19">
        <v>632</v>
      </c>
      <c r="I2637" s="19">
        <v>621</v>
      </c>
      <c r="J2637" s="19">
        <v>623</v>
      </c>
      <c r="K2637" s="18">
        <v>2</v>
      </c>
      <c r="L2637" s="18">
        <v>60</v>
      </c>
      <c r="M2637" s="20">
        <v>4010</v>
      </c>
      <c r="N2637" s="12">
        <v>169657</v>
      </c>
    </row>
    <row r="2638" spans="1:14" s="12" customFormat="1" ht="16.5">
      <c r="A2638" s="12">
        <v>4014452</v>
      </c>
      <c r="B2638" s="12">
        <v>4014401</v>
      </c>
      <c r="C2638" s="12" t="s">
        <v>78</v>
      </c>
      <c r="D2638" s="12">
        <v>52</v>
      </c>
      <c r="E2638" s="12">
        <v>120</v>
      </c>
      <c r="F2638" s="12">
        <v>4</v>
      </c>
      <c r="G2638" s="19">
        <v>612</v>
      </c>
      <c r="H2638" s="19">
        <v>631</v>
      </c>
      <c r="I2638" s="19">
        <v>623</v>
      </c>
      <c r="J2638" s="19">
        <v>622</v>
      </c>
      <c r="K2638" s="18">
        <v>2</v>
      </c>
      <c r="L2638" s="18">
        <v>60</v>
      </c>
      <c r="M2638" s="20">
        <v>4210</v>
      </c>
      <c r="N2638" s="12">
        <v>189314</v>
      </c>
    </row>
    <row r="2639" spans="1:14" s="12" customFormat="1" ht="16.5">
      <c r="A2639" s="12">
        <v>4014453</v>
      </c>
      <c r="B2639" s="12">
        <v>4014401</v>
      </c>
      <c r="C2639" s="12" t="s">
        <v>78</v>
      </c>
      <c r="D2639" s="12">
        <v>53</v>
      </c>
      <c r="E2639" s="12">
        <v>120</v>
      </c>
      <c r="F2639" s="12">
        <v>4</v>
      </c>
      <c r="G2639" s="19">
        <v>611</v>
      </c>
      <c r="H2639" s="19">
        <v>633</v>
      </c>
      <c r="I2639" s="19">
        <v>622</v>
      </c>
      <c r="J2639" s="19">
        <v>621</v>
      </c>
      <c r="K2639" s="18">
        <v>2</v>
      </c>
      <c r="L2639" s="18">
        <v>60</v>
      </c>
      <c r="M2639" s="20">
        <v>4410</v>
      </c>
      <c r="N2639" s="12">
        <v>208971</v>
      </c>
    </row>
    <row r="2640" spans="1:14" s="12" customFormat="1" ht="16.5">
      <c r="A2640" s="12">
        <v>4014454</v>
      </c>
      <c r="B2640" s="12">
        <v>4014401</v>
      </c>
      <c r="C2640" s="12" t="s">
        <v>78</v>
      </c>
      <c r="D2640" s="12">
        <v>54</v>
      </c>
      <c r="E2640" s="12">
        <v>120</v>
      </c>
      <c r="F2640" s="12">
        <v>4</v>
      </c>
      <c r="G2640" s="19">
        <v>613</v>
      </c>
      <c r="H2640" s="19">
        <v>632</v>
      </c>
      <c r="I2640" s="19">
        <v>621</v>
      </c>
      <c r="J2640" s="19">
        <v>623</v>
      </c>
      <c r="K2640" s="18">
        <v>2</v>
      </c>
      <c r="L2640" s="18">
        <v>60</v>
      </c>
      <c r="M2640" s="20">
        <v>4610</v>
      </c>
      <c r="N2640" s="12">
        <v>228628</v>
      </c>
    </row>
    <row r="2641" spans="1:14" s="12" customFormat="1" ht="16.5">
      <c r="A2641" s="12">
        <v>4014455</v>
      </c>
      <c r="B2641" s="12">
        <v>4014401</v>
      </c>
      <c r="C2641" s="12" t="s">
        <v>78</v>
      </c>
      <c r="D2641" s="12">
        <v>55</v>
      </c>
      <c r="E2641" s="12">
        <v>120</v>
      </c>
      <c r="F2641" s="12">
        <v>4</v>
      </c>
      <c r="G2641" s="19">
        <v>712</v>
      </c>
      <c r="H2641" s="19">
        <v>631</v>
      </c>
      <c r="I2641" s="19">
        <v>623</v>
      </c>
      <c r="J2641" s="19">
        <v>622</v>
      </c>
      <c r="K2641" s="18">
        <v>2</v>
      </c>
      <c r="L2641" s="18">
        <v>60</v>
      </c>
      <c r="M2641" s="20">
        <v>4810</v>
      </c>
      <c r="N2641" s="12">
        <v>248285</v>
      </c>
    </row>
    <row r="2642" spans="1:14" s="12" customFormat="1" ht="16.5">
      <c r="A2642" s="12">
        <v>4014456</v>
      </c>
      <c r="B2642" s="12">
        <v>4014401</v>
      </c>
      <c r="C2642" s="12" t="s">
        <v>78</v>
      </c>
      <c r="D2642" s="12">
        <v>56</v>
      </c>
      <c r="E2642" s="12">
        <v>120</v>
      </c>
      <c r="F2642" s="12">
        <v>4</v>
      </c>
      <c r="G2642" s="19">
        <v>711</v>
      </c>
      <c r="H2642" s="19">
        <v>633</v>
      </c>
      <c r="I2642" s="19">
        <v>622</v>
      </c>
      <c r="J2642" s="19">
        <v>621</v>
      </c>
      <c r="K2642" s="18">
        <v>2</v>
      </c>
      <c r="L2642" s="18">
        <v>60</v>
      </c>
      <c r="M2642" s="20">
        <v>5010</v>
      </c>
      <c r="N2642" s="12">
        <v>273306</v>
      </c>
    </row>
    <row r="2643" spans="1:14" s="12" customFormat="1" ht="16.5">
      <c r="A2643" s="12">
        <v>4014457</v>
      </c>
      <c r="B2643" s="12">
        <v>4014401</v>
      </c>
      <c r="C2643" s="12" t="s">
        <v>78</v>
      </c>
      <c r="D2643" s="12">
        <v>57</v>
      </c>
      <c r="E2643" s="12">
        <v>120</v>
      </c>
      <c r="F2643" s="12">
        <v>4</v>
      </c>
      <c r="G2643" s="19">
        <v>713</v>
      </c>
      <c r="H2643" s="19">
        <v>622</v>
      </c>
      <c r="I2643" s="19">
        <v>621</v>
      </c>
      <c r="J2643" s="19">
        <v>623</v>
      </c>
      <c r="K2643" s="18">
        <v>2</v>
      </c>
      <c r="L2643" s="18">
        <v>60</v>
      </c>
      <c r="M2643" s="20">
        <v>5210</v>
      </c>
      <c r="N2643" s="12">
        <v>298327</v>
      </c>
    </row>
    <row r="2644" spans="1:14" s="12" customFormat="1" ht="16.5">
      <c r="A2644" s="12">
        <v>4014458</v>
      </c>
      <c r="B2644" s="12">
        <v>4014401</v>
      </c>
      <c r="C2644" s="12" t="s">
        <v>78</v>
      </c>
      <c r="D2644" s="12">
        <v>58</v>
      </c>
      <c r="E2644" s="12">
        <v>120</v>
      </c>
      <c r="F2644" s="12">
        <v>4</v>
      </c>
      <c r="G2644" s="19">
        <v>712</v>
      </c>
      <c r="H2644" s="19">
        <v>731</v>
      </c>
      <c r="I2644" s="19">
        <v>623</v>
      </c>
      <c r="J2644" s="19">
        <v>622</v>
      </c>
      <c r="K2644" s="18">
        <v>2</v>
      </c>
      <c r="L2644" s="18">
        <v>60</v>
      </c>
      <c r="M2644" s="20">
        <v>5410</v>
      </c>
      <c r="N2644" s="12">
        <v>323348</v>
      </c>
    </row>
    <row r="2645" spans="1:14" s="12" customFormat="1" ht="16.5">
      <c r="A2645" s="12">
        <v>4014459</v>
      </c>
      <c r="B2645" s="12">
        <v>4014401</v>
      </c>
      <c r="C2645" s="12" t="s">
        <v>78</v>
      </c>
      <c r="D2645" s="12">
        <v>59</v>
      </c>
      <c r="E2645" s="12">
        <v>120</v>
      </c>
      <c r="F2645" s="12">
        <v>4</v>
      </c>
      <c r="G2645" s="19">
        <v>711</v>
      </c>
      <c r="H2645" s="19">
        <v>733</v>
      </c>
      <c r="I2645" s="19">
        <v>622</v>
      </c>
      <c r="J2645" s="19">
        <v>621</v>
      </c>
      <c r="K2645" s="18">
        <v>2</v>
      </c>
      <c r="L2645" s="18">
        <v>60</v>
      </c>
      <c r="M2645" s="20">
        <v>5610</v>
      </c>
      <c r="N2645" s="12">
        <v>353732</v>
      </c>
    </row>
    <row r="2646" spans="1:14" s="12" customFormat="1" ht="16.5">
      <c r="A2646" s="12">
        <v>4014460</v>
      </c>
      <c r="B2646" s="12">
        <v>4014401</v>
      </c>
      <c r="C2646" s="12" t="s">
        <v>78</v>
      </c>
      <c r="D2646" s="12">
        <v>60</v>
      </c>
      <c r="E2646" s="12">
        <v>150</v>
      </c>
      <c r="F2646" s="12">
        <v>0</v>
      </c>
      <c r="G2646" s="19">
        <v>0</v>
      </c>
      <c r="H2646" s="19">
        <v>0</v>
      </c>
      <c r="I2646" s="19">
        <v>0</v>
      </c>
      <c r="J2646" s="19">
        <v>0</v>
      </c>
      <c r="K2646" s="18">
        <v>0</v>
      </c>
      <c r="L2646" s="18">
        <v>0</v>
      </c>
      <c r="M2646" s="20">
        <v>0</v>
      </c>
      <c r="N2646" s="12">
        <v>384116</v>
      </c>
    </row>
    <row r="2647" spans="1:14" s="12" customFormat="1" ht="16.5">
      <c r="A2647" s="12">
        <v>4015551</v>
      </c>
      <c r="B2647" s="12">
        <v>4015501</v>
      </c>
      <c r="C2647" s="12" t="s">
        <v>79</v>
      </c>
      <c r="D2647" s="12">
        <v>51</v>
      </c>
      <c r="E2647" s="12">
        <v>120</v>
      </c>
      <c r="F2647" s="12">
        <v>4</v>
      </c>
      <c r="G2647" s="19">
        <v>611</v>
      </c>
      <c r="H2647" s="19">
        <v>633</v>
      </c>
      <c r="I2647" s="19">
        <v>622</v>
      </c>
      <c r="J2647" s="19">
        <v>631</v>
      </c>
      <c r="K2647" s="18">
        <v>2</v>
      </c>
      <c r="L2647" s="18">
        <v>60</v>
      </c>
      <c r="M2647" s="20">
        <v>4010</v>
      </c>
      <c r="N2647" s="12">
        <v>169657</v>
      </c>
    </row>
    <row r="2648" spans="1:14" s="12" customFormat="1" ht="16.5">
      <c r="A2648" s="12">
        <v>4015552</v>
      </c>
      <c r="B2648" s="12">
        <v>4015501</v>
      </c>
      <c r="C2648" s="12" t="s">
        <v>79</v>
      </c>
      <c r="D2648" s="12">
        <v>52</v>
      </c>
      <c r="E2648" s="12">
        <v>120</v>
      </c>
      <c r="F2648" s="12">
        <v>4</v>
      </c>
      <c r="G2648" s="19">
        <v>613</v>
      </c>
      <c r="H2648" s="19">
        <v>632</v>
      </c>
      <c r="I2648" s="19">
        <v>621</v>
      </c>
      <c r="J2648" s="19">
        <v>633</v>
      </c>
      <c r="K2648" s="18">
        <v>2</v>
      </c>
      <c r="L2648" s="18">
        <v>60</v>
      </c>
      <c r="M2648" s="20">
        <v>4210</v>
      </c>
      <c r="N2648" s="12">
        <v>189314</v>
      </c>
    </row>
    <row r="2649" spans="1:14" s="12" customFormat="1" ht="16.5">
      <c r="A2649" s="12">
        <v>4015553</v>
      </c>
      <c r="B2649" s="12">
        <v>4015501</v>
      </c>
      <c r="C2649" s="12" t="s">
        <v>79</v>
      </c>
      <c r="D2649" s="12">
        <v>53</v>
      </c>
      <c r="E2649" s="12">
        <v>120</v>
      </c>
      <c r="F2649" s="12">
        <v>4</v>
      </c>
      <c r="G2649" s="19">
        <v>612</v>
      </c>
      <c r="H2649" s="19">
        <v>631</v>
      </c>
      <c r="I2649" s="19">
        <v>623</v>
      </c>
      <c r="J2649" s="19">
        <v>632</v>
      </c>
      <c r="K2649" s="18">
        <v>2</v>
      </c>
      <c r="L2649" s="18">
        <v>60</v>
      </c>
      <c r="M2649" s="20">
        <v>4410</v>
      </c>
      <c r="N2649" s="12">
        <v>208971</v>
      </c>
    </row>
    <row r="2650" spans="1:14" s="12" customFormat="1" ht="16.5">
      <c r="A2650" s="12">
        <v>4015554</v>
      </c>
      <c r="B2650" s="12">
        <v>4015501</v>
      </c>
      <c r="C2650" s="12" t="s">
        <v>79</v>
      </c>
      <c r="D2650" s="12">
        <v>54</v>
      </c>
      <c r="E2650" s="12">
        <v>120</v>
      </c>
      <c r="F2650" s="12">
        <v>4</v>
      </c>
      <c r="G2650" s="19">
        <v>611</v>
      </c>
      <c r="H2650" s="19">
        <v>633</v>
      </c>
      <c r="I2650" s="19">
        <v>622</v>
      </c>
      <c r="J2650" s="19">
        <v>631</v>
      </c>
      <c r="K2650" s="18">
        <v>2</v>
      </c>
      <c r="L2650" s="18">
        <v>60</v>
      </c>
      <c r="M2650" s="20">
        <v>4610</v>
      </c>
      <c r="N2650" s="12">
        <v>228628</v>
      </c>
    </row>
    <row r="2651" spans="1:14" s="12" customFormat="1" ht="16.5">
      <c r="A2651" s="12">
        <v>4015555</v>
      </c>
      <c r="B2651" s="12">
        <v>4015501</v>
      </c>
      <c r="C2651" s="12" t="s">
        <v>79</v>
      </c>
      <c r="D2651" s="12">
        <v>55</v>
      </c>
      <c r="E2651" s="12">
        <v>120</v>
      </c>
      <c r="F2651" s="12">
        <v>4</v>
      </c>
      <c r="G2651" s="19">
        <v>713</v>
      </c>
      <c r="H2651" s="19">
        <v>632</v>
      </c>
      <c r="I2651" s="19">
        <v>621</v>
      </c>
      <c r="J2651" s="19">
        <v>633</v>
      </c>
      <c r="K2651" s="18">
        <v>2</v>
      </c>
      <c r="L2651" s="18">
        <v>60</v>
      </c>
      <c r="M2651" s="20">
        <v>4810</v>
      </c>
      <c r="N2651" s="12">
        <v>248285</v>
      </c>
    </row>
    <row r="2652" spans="1:14" s="12" customFormat="1" ht="16.5">
      <c r="A2652" s="12">
        <v>4015556</v>
      </c>
      <c r="B2652" s="12">
        <v>4015501</v>
      </c>
      <c r="C2652" s="12" t="s">
        <v>79</v>
      </c>
      <c r="D2652" s="12">
        <v>56</v>
      </c>
      <c r="E2652" s="12">
        <v>120</v>
      </c>
      <c r="F2652" s="12">
        <v>4</v>
      </c>
      <c r="G2652" s="19">
        <v>712</v>
      </c>
      <c r="H2652" s="19">
        <v>631</v>
      </c>
      <c r="I2652" s="19">
        <v>623</v>
      </c>
      <c r="J2652" s="19">
        <v>632</v>
      </c>
      <c r="K2652" s="18">
        <v>2</v>
      </c>
      <c r="L2652" s="18">
        <v>60</v>
      </c>
      <c r="M2652" s="20">
        <v>5010</v>
      </c>
      <c r="N2652" s="12">
        <v>273306</v>
      </c>
    </row>
    <row r="2653" spans="1:14" s="12" customFormat="1" ht="16.5">
      <c r="A2653" s="12">
        <v>4015557</v>
      </c>
      <c r="B2653" s="12">
        <v>4015501</v>
      </c>
      <c r="C2653" s="12" t="s">
        <v>79</v>
      </c>
      <c r="D2653" s="12">
        <v>57</v>
      </c>
      <c r="E2653" s="12">
        <v>120</v>
      </c>
      <c r="F2653" s="12">
        <v>4</v>
      </c>
      <c r="G2653" s="19">
        <v>711</v>
      </c>
      <c r="H2653" s="19">
        <v>623</v>
      </c>
      <c r="I2653" s="19">
        <v>622</v>
      </c>
      <c r="J2653" s="19">
        <v>631</v>
      </c>
      <c r="K2653" s="18">
        <v>2</v>
      </c>
      <c r="L2653" s="18">
        <v>60</v>
      </c>
      <c r="M2653" s="20">
        <v>5210</v>
      </c>
      <c r="N2653" s="12">
        <v>298327</v>
      </c>
    </row>
    <row r="2654" spans="1:14" s="12" customFormat="1" ht="16.5">
      <c r="A2654" s="12">
        <v>4015558</v>
      </c>
      <c r="B2654" s="12">
        <v>4015501</v>
      </c>
      <c r="C2654" s="12" t="s">
        <v>79</v>
      </c>
      <c r="D2654" s="12">
        <v>58</v>
      </c>
      <c r="E2654" s="12">
        <v>120</v>
      </c>
      <c r="F2654" s="12">
        <v>4</v>
      </c>
      <c r="G2654" s="19">
        <v>713</v>
      </c>
      <c r="H2654" s="19">
        <v>722</v>
      </c>
      <c r="I2654" s="19">
        <v>621</v>
      </c>
      <c r="J2654" s="19">
        <v>633</v>
      </c>
      <c r="K2654" s="18">
        <v>2</v>
      </c>
      <c r="L2654" s="18">
        <v>60</v>
      </c>
      <c r="M2654" s="20">
        <v>5410</v>
      </c>
      <c r="N2654" s="12">
        <v>323348</v>
      </c>
    </row>
    <row r="2655" spans="1:14" s="12" customFormat="1" ht="16.5">
      <c r="A2655" s="12">
        <v>4015559</v>
      </c>
      <c r="B2655" s="12">
        <v>4015501</v>
      </c>
      <c r="C2655" s="12" t="s">
        <v>79</v>
      </c>
      <c r="D2655" s="12">
        <v>59</v>
      </c>
      <c r="E2655" s="12">
        <v>120</v>
      </c>
      <c r="F2655" s="12">
        <v>4</v>
      </c>
      <c r="G2655" s="19">
        <v>712</v>
      </c>
      <c r="H2655" s="19">
        <v>721</v>
      </c>
      <c r="I2655" s="19">
        <v>623</v>
      </c>
      <c r="J2655" s="19">
        <v>632</v>
      </c>
      <c r="K2655" s="18">
        <v>2</v>
      </c>
      <c r="L2655" s="18">
        <v>60</v>
      </c>
      <c r="M2655" s="20">
        <v>5610</v>
      </c>
      <c r="N2655" s="12">
        <v>353732</v>
      </c>
    </row>
    <row r="2656" spans="1:14" s="12" customFormat="1" ht="16.5">
      <c r="A2656" s="12">
        <v>4015560</v>
      </c>
      <c r="B2656" s="12">
        <v>4015501</v>
      </c>
      <c r="C2656" s="12" t="s">
        <v>79</v>
      </c>
      <c r="D2656" s="12">
        <v>60</v>
      </c>
      <c r="E2656" s="12">
        <v>150</v>
      </c>
      <c r="F2656" s="12">
        <v>0</v>
      </c>
      <c r="G2656" s="19">
        <v>0</v>
      </c>
      <c r="H2656" s="19">
        <v>0</v>
      </c>
      <c r="I2656" s="19">
        <v>0</v>
      </c>
      <c r="J2656" s="19">
        <v>0</v>
      </c>
      <c r="K2656" s="18">
        <v>0</v>
      </c>
      <c r="L2656" s="18">
        <v>0</v>
      </c>
      <c r="M2656" s="20">
        <v>0</v>
      </c>
      <c r="N2656" s="12">
        <v>384116</v>
      </c>
    </row>
    <row r="2657" spans="1:14" s="12" customFormat="1" ht="16.5">
      <c r="A2657" s="12">
        <v>4016651</v>
      </c>
      <c r="B2657" s="12">
        <v>4016601</v>
      </c>
      <c r="C2657" s="12" t="s">
        <v>80</v>
      </c>
      <c r="D2657" s="12">
        <v>51</v>
      </c>
      <c r="E2657" s="12">
        <v>120</v>
      </c>
      <c r="F2657" s="12">
        <v>4</v>
      </c>
      <c r="G2657" s="19">
        <v>612</v>
      </c>
      <c r="H2657" s="19">
        <v>631</v>
      </c>
      <c r="I2657" s="19">
        <v>623</v>
      </c>
      <c r="J2657" s="19">
        <v>613</v>
      </c>
      <c r="K2657" s="18">
        <v>2</v>
      </c>
      <c r="L2657" s="18">
        <v>60</v>
      </c>
      <c r="M2657" s="20">
        <v>4010</v>
      </c>
      <c r="N2657" s="12">
        <v>169657</v>
      </c>
    </row>
    <row r="2658" spans="1:14" s="12" customFormat="1" ht="16.5">
      <c r="A2658" s="12">
        <v>4016652</v>
      </c>
      <c r="B2658" s="12">
        <v>4016601</v>
      </c>
      <c r="C2658" s="12" t="s">
        <v>80</v>
      </c>
      <c r="D2658" s="12">
        <v>52</v>
      </c>
      <c r="E2658" s="12">
        <v>120</v>
      </c>
      <c r="F2658" s="12">
        <v>4</v>
      </c>
      <c r="G2658" s="19">
        <v>611</v>
      </c>
      <c r="H2658" s="19">
        <v>633</v>
      </c>
      <c r="I2658" s="19">
        <v>622</v>
      </c>
      <c r="J2658" s="19">
        <v>612</v>
      </c>
      <c r="K2658" s="18">
        <v>2</v>
      </c>
      <c r="L2658" s="18">
        <v>60</v>
      </c>
      <c r="M2658" s="20">
        <v>4210</v>
      </c>
      <c r="N2658" s="12">
        <v>189314</v>
      </c>
    </row>
    <row r="2659" spans="1:14" s="12" customFormat="1" ht="16.5">
      <c r="A2659" s="12">
        <v>4016653</v>
      </c>
      <c r="B2659" s="12">
        <v>4016601</v>
      </c>
      <c r="C2659" s="12" t="s">
        <v>80</v>
      </c>
      <c r="D2659" s="12">
        <v>53</v>
      </c>
      <c r="E2659" s="12">
        <v>120</v>
      </c>
      <c r="F2659" s="12">
        <v>4</v>
      </c>
      <c r="G2659" s="19">
        <v>613</v>
      </c>
      <c r="H2659" s="19">
        <v>632</v>
      </c>
      <c r="I2659" s="19">
        <v>621</v>
      </c>
      <c r="J2659" s="19">
        <v>611</v>
      </c>
      <c r="K2659" s="18">
        <v>2</v>
      </c>
      <c r="L2659" s="18">
        <v>60</v>
      </c>
      <c r="M2659" s="20">
        <v>4410</v>
      </c>
      <c r="N2659" s="12">
        <v>208971</v>
      </c>
    </row>
    <row r="2660" spans="1:14" s="12" customFormat="1" ht="16.5">
      <c r="A2660" s="12">
        <v>4016654</v>
      </c>
      <c r="B2660" s="12">
        <v>4016601</v>
      </c>
      <c r="C2660" s="12" t="s">
        <v>80</v>
      </c>
      <c r="D2660" s="12">
        <v>54</v>
      </c>
      <c r="E2660" s="12">
        <v>120</v>
      </c>
      <c r="F2660" s="12">
        <v>4</v>
      </c>
      <c r="G2660" s="19">
        <v>612</v>
      </c>
      <c r="H2660" s="19">
        <v>631</v>
      </c>
      <c r="I2660" s="19">
        <v>623</v>
      </c>
      <c r="J2660" s="19">
        <v>613</v>
      </c>
      <c r="K2660" s="18">
        <v>2</v>
      </c>
      <c r="L2660" s="18">
        <v>60</v>
      </c>
      <c r="M2660" s="20">
        <v>4610</v>
      </c>
      <c r="N2660" s="12">
        <v>228628</v>
      </c>
    </row>
    <row r="2661" spans="1:14" s="12" customFormat="1" ht="16.5">
      <c r="A2661" s="12">
        <v>4016655</v>
      </c>
      <c r="B2661" s="12">
        <v>4016601</v>
      </c>
      <c r="C2661" s="12" t="s">
        <v>80</v>
      </c>
      <c r="D2661" s="12">
        <v>55</v>
      </c>
      <c r="E2661" s="12">
        <v>120</v>
      </c>
      <c r="F2661" s="12">
        <v>4</v>
      </c>
      <c r="G2661" s="19">
        <v>711</v>
      </c>
      <c r="H2661" s="19">
        <v>633</v>
      </c>
      <c r="I2661" s="19">
        <v>622</v>
      </c>
      <c r="J2661" s="19">
        <v>611</v>
      </c>
      <c r="K2661" s="18">
        <v>2</v>
      </c>
      <c r="L2661" s="18">
        <v>60</v>
      </c>
      <c r="M2661" s="20">
        <v>4810</v>
      </c>
      <c r="N2661" s="12">
        <v>248285</v>
      </c>
    </row>
    <row r="2662" spans="1:14" s="12" customFormat="1" ht="16.5">
      <c r="A2662" s="12">
        <v>4016656</v>
      </c>
      <c r="B2662" s="12">
        <v>4016601</v>
      </c>
      <c r="C2662" s="12" t="s">
        <v>80</v>
      </c>
      <c r="D2662" s="12">
        <v>56</v>
      </c>
      <c r="E2662" s="12">
        <v>120</v>
      </c>
      <c r="F2662" s="12">
        <v>4</v>
      </c>
      <c r="G2662" s="19">
        <v>713</v>
      </c>
      <c r="H2662" s="19">
        <v>612</v>
      </c>
      <c r="I2662" s="19">
        <v>621</v>
      </c>
      <c r="J2662" s="19">
        <v>613</v>
      </c>
      <c r="K2662" s="18">
        <v>2</v>
      </c>
      <c r="L2662" s="18">
        <v>60</v>
      </c>
      <c r="M2662" s="20">
        <v>5010</v>
      </c>
      <c r="N2662" s="12">
        <v>273306</v>
      </c>
    </row>
    <row r="2663" spans="1:14" s="12" customFormat="1" ht="16.5">
      <c r="A2663" s="12">
        <v>4016657</v>
      </c>
      <c r="B2663" s="12">
        <v>4016601</v>
      </c>
      <c r="C2663" s="12" t="s">
        <v>80</v>
      </c>
      <c r="D2663" s="12">
        <v>57</v>
      </c>
      <c r="E2663" s="12">
        <v>120</v>
      </c>
      <c r="F2663" s="12">
        <v>4</v>
      </c>
      <c r="G2663" s="19">
        <v>712</v>
      </c>
      <c r="H2663" s="19">
        <v>621</v>
      </c>
      <c r="I2663" s="19">
        <v>623</v>
      </c>
      <c r="J2663" s="19">
        <v>612</v>
      </c>
      <c r="K2663" s="18">
        <v>2</v>
      </c>
      <c r="L2663" s="18">
        <v>60</v>
      </c>
      <c r="M2663" s="20">
        <v>5210</v>
      </c>
      <c r="N2663" s="12">
        <v>298327</v>
      </c>
    </row>
    <row r="2664" spans="1:14" s="12" customFormat="1" ht="16.5">
      <c r="A2664" s="12">
        <v>4016658</v>
      </c>
      <c r="B2664" s="12">
        <v>4016601</v>
      </c>
      <c r="C2664" s="12" t="s">
        <v>80</v>
      </c>
      <c r="D2664" s="12">
        <v>58</v>
      </c>
      <c r="E2664" s="12">
        <v>120</v>
      </c>
      <c r="F2664" s="12">
        <v>4</v>
      </c>
      <c r="G2664" s="19">
        <v>711</v>
      </c>
      <c r="H2664" s="19">
        <v>713</v>
      </c>
      <c r="I2664" s="19">
        <v>622</v>
      </c>
      <c r="J2664" s="19">
        <v>611</v>
      </c>
      <c r="K2664" s="18">
        <v>2</v>
      </c>
      <c r="L2664" s="18">
        <v>60</v>
      </c>
      <c r="M2664" s="20">
        <v>5410</v>
      </c>
      <c r="N2664" s="12">
        <v>323348</v>
      </c>
    </row>
    <row r="2665" spans="1:14" s="12" customFormat="1" ht="16.5">
      <c r="A2665" s="12">
        <v>4016659</v>
      </c>
      <c r="B2665" s="12">
        <v>4016601</v>
      </c>
      <c r="C2665" s="12" t="s">
        <v>80</v>
      </c>
      <c r="D2665" s="12">
        <v>59</v>
      </c>
      <c r="E2665" s="12">
        <v>120</v>
      </c>
      <c r="F2665" s="12">
        <v>4</v>
      </c>
      <c r="G2665" s="19">
        <v>713</v>
      </c>
      <c r="H2665" s="19">
        <v>722</v>
      </c>
      <c r="I2665" s="19">
        <v>621</v>
      </c>
      <c r="J2665" s="19">
        <v>611</v>
      </c>
      <c r="K2665" s="18">
        <v>2</v>
      </c>
      <c r="L2665" s="18">
        <v>60</v>
      </c>
      <c r="M2665" s="20">
        <v>5610</v>
      </c>
      <c r="N2665" s="12">
        <v>353732</v>
      </c>
    </row>
    <row r="2666" spans="1:14" s="12" customFormat="1" ht="16.5">
      <c r="A2666" s="12">
        <v>4016660</v>
      </c>
      <c r="B2666" s="12">
        <v>4016601</v>
      </c>
      <c r="C2666" s="12" t="s">
        <v>80</v>
      </c>
      <c r="D2666" s="12">
        <v>60</v>
      </c>
      <c r="E2666" s="12">
        <v>150</v>
      </c>
      <c r="F2666" s="12">
        <v>0</v>
      </c>
      <c r="G2666" s="19">
        <v>0</v>
      </c>
      <c r="H2666" s="19">
        <v>0</v>
      </c>
      <c r="I2666" s="19">
        <v>0</v>
      </c>
      <c r="J2666" s="19">
        <v>0</v>
      </c>
      <c r="K2666" s="18">
        <v>0</v>
      </c>
      <c r="L2666" s="18">
        <v>0</v>
      </c>
      <c r="M2666" s="20">
        <v>0</v>
      </c>
      <c r="N2666" s="12">
        <v>384116</v>
      </c>
    </row>
    <row r="2667" spans="1:14" s="12" customFormat="1" ht="16.5">
      <c r="A2667" s="12">
        <v>4017751</v>
      </c>
      <c r="B2667" s="12">
        <v>4017701</v>
      </c>
      <c r="C2667" s="12" t="s">
        <v>81</v>
      </c>
      <c r="D2667" s="12">
        <v>51</v>
      </c>
      <c r="E2667" s="12">
        <v>120</v>
      </c>
      <c r="F2667" s="12">
        <v>4</v>
      </c>
      <c r="G2667" s="19">
        <v>612</v>
      </c>
      <c r="H2667" s="19">
        <v>631</v>
      </c>
      <c r="I2667" s="19">
        <v>623</v>
      </c>
      <c r="J2667" s="19">
        <v>632</v>
      </c>
      <c r="K2667" s="18">
        <v>2</v>
      </c>
      <c r="L2667" s="18">
        <v>60</v>
      </c>
      <c r="M2667" s="20">
        <v>4010</v>
      </c>
      <c r="N2667" s="12">
        <v>169657</v>
      </c>
    </row>
    <row r="2668" spans="1:14" s="12" customFormat="1" ht="16.5">
      <c r="A2668" s="12">
        <v>4017752</v>
      </c>
      <c r="B2668" s="12">
        <v>4017701</v>
      </c>
      <c r="C2668" s="12" t="s">
        <v>81</v>
      </c>
      <c r="D2668" s="12">
        <v>52</v>
      </c>
      <c r="E2668" s="12">
        <v>120</v>
      </c>
      <c r="F2668" s="12">
        <v>4</v>
      </c>
      <c r="G2668" s="19">
        <v>611</v>
      </c>
      <c r="H2668" s="19">
        <v>633</v>
      </c>
      <c r="I2668" s="19">
        <v>622</v>
      </c>
      <c r="J2668" s="19">
        <v>631</v>
      </c>
      <c r="K2668" s="18">
        <v>2</v>
      </c>
      <c r="L2668" s="18">
        <v>60</v>
      </c>
      <c r="M2668" s="20">
        <v>4210</v>
      </c>
      <c r="N2668" s="12">
        <v>189314</v>
      </c>
    </row>
    <row r="2669" spans="1:14" s="12" customFormat="1" ht="16.5">
      <c r="A2669" s="12">
        <v>4017753</v>
      </c>
      <c r="B2669" s="12">
        <v>4017701</v>
      </c>
      <c r="C2669" s="12" t="s">
        <v>81</v>
      </c>
      <c r="D2669" s="12">
        <v>53</v>
      </c>
      <c r="E2669" s="12">
        <v>120</v>
      </c>
      <c r="F2669" s="12">
        <v>4</v>
      </c>
      <c r="G2669" s="19">
        <v>613</v>
      </c>
      <c r="H2669" s="19">
        <v>632</v>
      </c>
      <c r="I2669" s="19">
        <v>621</v>
      </c>
      <c r="J2669" s="19">
        <v>633</v>
      </c>
      <c r="K2669" s="18">
        <v>2</v>
      </c>
      <c r="L2669" s="18">
        <v>60</v>
      </c>
      <c r="M2669" s="20">
        <v>4410</v>
      </c>
      <c r="N2669" s="12">
        <v>208971</v>
      </c>
    </row>
    <row r="2670" spans="1:14" s="12" customFormat="1" ht="16.5">
      <c r="A2670" s="12">
        <v>4017754</v>
      </c>
      <c r="B2670" s="12">
        <v>4017701</v>
      </c>
      <c r="C2670" s="12" t="s">
        <v>81</v>
      </c>
      <c r="D2670" s="12">
        <v>54</v>
      </c>
      <c r="E2670" s="12">
        <v>120</v>
      </c>
      <c r="F2670" s="12">
        <v>4</v>
      </c>
      <c r="G2670" s="19">
        <v>612</v>
      </c>
      <c r="H2670" s="19">
        <v>631</v>
      </c>
      <c r="I2670" s="19">
        <v>623</v>
      </c>
      <c r="J2670" s="19">
        <v>632</v>
      </c>
      <c r="K2670" s="18">
        <v>2</v>
      </c>
      <c r="L2670" s="18">
        <v>60</v>
      </c>
      <c r="M2670" s="20">
        <v>4610</v>
      </c>
      <c r="N2670" s="12">
        <v>228628</v>
      </c>
    </row>
    <row r="2671" spans="1:14" s="12" customFormat="1" ht="16.5">
      <c r="A2671" s="12">
        <v>4017755</v>
      </c>
      <c r="B2671" s="12">
        <v>4017701</v>
      </c>
      <c r="C2671" s="12" t="s">
        <v>81</v>
      </c>
      <c r="D2671" s="12">
        <v>55</v>
      </c>
      <c r="E2671" s="12">
        <v>120</v>
      </c>
      <c r="F2671" s="12">
        <v>4</v>
      </c>
      <c r="G2671" s="19">
        <v>711</v>
      </c>
      <c r="H2671" s="19">
        <v>633</v>
      </c>
      <c r="I2671" s="19">
        <v>622</v>
      </c>
      <c r="J2671" s="19">
        <v>631</v>
      </c>
      <c r="K2671" s="18">
        <v>2</v>
      </c>
      <c r="L2671" s="18">
        <v>60</v>
      </c>
      <c r="M2671" s="20">
        <v>4810</v>
      </c>
      <c r="N2671" s="12">
        <v>248285</v>
      </c>
    </row>
    <row r="2672" spans="1:14" s="12" customFormat="1" ht="16.5">
      <c r="A2672" s="12">
        <v>4017756</v>
      </c>
      <c r="B2672" s="12">
        <v>4017701</v>
      </c>
      <c r="C2672" s="12" t="s">
        <v>81</v>
      </c>
      <c r="D2672" s="12">
        <v>56</v>
      </c>
      <c r="E2672" s="12">
        <v>120</v>
      </c>
      <c r="F2672" s="12">
        <v>4</v>
      </c>
      <c r="G2672" s="19">
        <v>723</v>
      </c>
      <c r="H2672" s="19">
        <v>632</v>
      </c>
      <c r="I2672" s="19">
        <v>621</v>
      </c>
      <c r="J2672" s="19">
        <v>633</v>
      </c>
      <c r="K2672" s="18">
        <v>2</v>
      </c>
      <c r="L2672" s="18">
        <v>60</v>
      </c>
      <c r="M2672" s="20">
        <v>5010</v>
      </c>
      <c r="N2672" s="12">
        <v>273306</v>
      </c>
    </row>
    <row r="2673" spans="1:14" s="12" customFormat="1" ht="16.5">
      <c r="A2673" s="12">
        <v>4017757</v>
      </c>
      <c r="B2673" s="12">
        <v>4017701</v>
      </c>
      <c r="C2673" s="12" t="s">
        <v>81</v>
      </c>
      <c r="D2673" s="12">
        <v>57</v>
      </c>
      <c r="E2673" s="12">
        <v>120</v>
      </c>
      <c r="F2673" s="12">
        <v>4</v>
      </c>
      <c r="G2673" s="19">
        <v>712</v>
      </c>
      <c r="H2673" s="19">
        <v>631</v>
      </c>
      <c r="I2673" s="19">
        <v>623</v>
      </c>
      <c r="J2673" s="19">
        <v>632</v>
      </c>
      <c r="K2673" s="18">
        <v>2</v>
      </c>
      <c r="L2673" s="18">
        <v>60</v>
      </c>
      <c r="M2673" s="20">
        <v>5210</v>
      </c>
      <c r="N2673" s="12">
        <v>298327</v>
      </c>
    </row>
    <row r="2674" spans="1:14" s="12" customFormat="1" ht="16.5">
      <c r="A2674" s="12">
        <v>4017758</v>
      </c>
      <c r="B2674" s="12">
        <v>4017701</v>
      </c>
      <c r="C2674" s="12" t="s">
        <v>81</v>
      </c>
      <c r="D2674" s="12">
        <v>58</v>
      </c>
      <c r="E2674" s="12">
        <v>120</v>
      </c>
      <c r="F2674" s="12">
        <v>4</v>
      </c>
      <c r="G2674" s="19">
        <v>711</v>
      </c>
      <c r="H2674" s="19">
        <v>733</v>
      </c>
      <c r="I2674" s="19">
        <v>622</v>
      </c>
      <c r="J2674" s="19">
        <v>631</v>
      </c>
      <c r="K2674" s="18">
        <v>2</v>
      </c>
      <c r="L2674" s="18">
        <v>60</v>
      </c>
      <c r="M2674" s="20">
        <v>5410</v>
      </c>
      <c r="N2674" s="12">
        <v>323348</v>
      </c>
    </row>
    <row r="2675" spans="1:14" s="12" customFormat="1" ht="16.5">
      <c r="A2675" s="12">
        <v>4017759</v>
      </c>
      <c r="B2675" s="12">
        <v>4017701</v>
      </c>
      <c r="C2675" s="12" t="s">
        <v>81</v>
      </c>
      <c r="D2675" s="12">
        <v>59</v>
      </c>
      <c r="E2675" s="12">
        <v>120</v>
      </c>
      <c r="F2675" s="12">
        <v>4</v>
      </c>
      <c r="G2675" s="19">
        <v>713</v>
      </c>
      <c r="H2675" s="19">
        <v>722</v>
      </c>
      <c r="I2675" s="19">
        <v>621</v>
      </c>
      <c r="J2675" s="19">
        <v>633</v>
      </c>
      <c r="K2675" s="18">
        <v>2</v>
      </c>
      <c r="L2675" s="18">
        <v>60</v>
      </c>
      <c r="M2675" s="20">
        <v>5610</v>
      </c>
      <c r="N2675" s="12">
        <v>353732</v>
      </c>
    </row>
    <row r="2676" spans="1:14" s="12" customFormat="1" ht="16.5">
      <c r="A2676" s="12">
        <v>4017760</v>
      </c>
      <c r="B2676" s="12">
        <v>4017701</v>
      </c>
      <c r="C2676" s="12" t="s">
        <v>81</v>
      </c>
      <c r="D2676" s="12">
        <v>60</v>
      </c>
      <c r="E2676" s="12">
        <v>150</v>
      </c>
      <c r="F2676" s="12">
        <v>0</v>
      </c>
      <c r="G2676" s="19">
        <v>0</v>
      </c>
      <c r="H2676" s="19">
        <v>0</v>
      </c>
      <c r="I2676" s="19">
        <v>0</v>
      </c>
      <c r="J2676" s="19">
        <v>0</v>
      </c>
      <c r="K2676" s="18">
        <v>0</v>
      </c>
      <c r="L2676" s="18">
        <v>0</v>
      </c>
      <c r="M2676" s="20">
        <v>0</v>
      </c>
      <c r="N2676" s="12">
        <v>384116</v>
      </c>
    </row>
    <row r="2677" spans="1:14" s="12" customFormat="1" ht="16.5">
      <c r="A2677" s="12">
        <v>4018851</v>
      </c>
      <c r="B2677" s="12">
        <v>4018801</v>
      </c>
      <c r="C2677" s="12" t="s">
        <v>82</v>
      </c>
      <c r="D2677" s="12">
        <v>51</v>
      </c>
      <c r="E2677" s="12">
        <v>120</v>
      </c>
      <c r="F2677" s="12">
        <v>4</v>
      </c>
      <c r="G2677" s="19">
        <v>613</v>
      </c>
      <c r="H2677" s="19">
        <v>632</v>
      </c>
      <c r="I2677" s="19">
        <v>621</v>
      </c>
      <c r="J2677" s="19">
        <v>611</v>
      </c>
      <c r="K2677" s="18">
        <v>2</v>
      </c>
      <c r="L2677" s="18">
        <v>60</v>
      </c>
      <c r="M2677" s="20">
        <v>4010</v>
      </c>
      <c r="N2677" s="12">
        <v>169657</v>
      </c>
    </row>
    <row r="2678" spans="1:14" s="12" customFormat="1" ht="16.5">
      <c r="A2678" s="12">
        <v>4018852</v>
      </c>
      <c r="B2678" s="12">
        <v>4018801</v>
      </c>
      <c r="C2678" s="12" t="s">
        <v>82</v>
      </c>
      <c r="D2678" s="12">
        <v>52</v>
      </c>
      <c r="E2678" s="12">
        <v>120</v>
      </c>
      <c r="F2678" s="12">
        <v>4</v>
      </c>
      <c r="G2678" s="19">
        <v>612</v>
      </c>
      <c r="H2678" s="19">
        <v>631</v>
      </c>
      <c r="I2678" s="19">
        <v>623</v>
      </c>
      <c r="J2678" s="19">
        <v>613</v>
      </c>
      <c r="K2678" s="18">
        <v>2</v>
      </c>
      <c r="L2678" s="18">
        <v>60</v>
      </c>
      <c r="M2678" s="20">
        <v>4210</v>
      </c>
      <c r="N2678" s="12">
        <v>189314</v>
      </c>
    </row>
    <row r="2679" spans="1:14" s="12" customFormat="1" ht="16.5">
      <c r="A2679" s="12">
        <v>4018853</v>
      </c>
      <c r="B2679" s="12">
        <v>4018801</v>
      </c>
      <c r="C2679" s="12" t="s">
        <v>82</v>
      </c>
      <c r="D2679" s="12">
        <v>53</v>
      </c>
      <c r="E2679" s="12">
        <v>120</v>
      </c>
      <c r="F2679" s="12">
        <v>4</v>
      </c>
      <c r="G2679" s="19">
        <v>611</v>
      </c>
      <c r="H2679" s="19">
        <v>633</v>
      </c>
      <c r="I2679" s="19">
        <v>622</v>
      </c>
      <c r="J2679" s="19">
        <v>612</v>
      </c>
      <c r="K2679" s="18">
        <v>2</v>
      </c>
      <c r="L2679" s="18">
        <v>60</v>
      </c>
      <c r="M2679" s="20">
        <v>4410</v>
      </c>
      <c r="N2679" s="12">
        <v>208971</v>
      </c>
    </row>
    <row r="2680" spans="1:14" s="12" customFormat="1" ht="16.5">
      <c r="A2680" s="12">
        <v>4018854</v>
      </c>
      <c r="B2680" s="12">
        <v>4018801</v>
      </c>
      <c r="C2680" s="12" t="s">
        <v>82</v>
      </c>
      <c r="D2680" s="12">
        <v>54</v>
      </c>
      <c r="E2680" s="12">
        <v>120</v>
      </c>
      <c r="F2680" s="12">
        <v>4</v>
      </c>
      <c r="G2680" s="19">
        <v>613</v>
      </c>
      <c r="H2680" s="19">
        <v>632</v>
      </c>
      <c r="I2680" s="19">
        <v>621</v>
      </c>
      <c r="J2680" s="19">
        <v>611</v>
      </c>
      <c r="K2680" s="18">
        <v>2</v>
      </c>
      <c r="L2680" s="18">
        <v>60</v>
      </c>
      <c r="M2680" s="20">
        <v>4610</v>
      </c>
      <c r="N2680" s="12">
        <v>228628</v>
      </c>
    </row>
    <row r="2681" spans="1:14" s="12" customFormat="1" ht="16.5">
      <c r="A2681" s="12">
        <v>4018855</v>
      </c>
      <c r="B2681" s="12">
        <v>4018801</v>
      </c>
      <c r="C2681" s="12" t="s">
        <v>82</v>
      </c>
      <c r="D2681" s="12">
        <v>55</v>
      </c>
      <c r="E2681" s="12">
        <v>120</v>
      </c>
      <c r="F2681" s="12">
        <v>4</v>
      </c>
      <c r="G2681" s="19">
        <v>712</v>
      </c>
      <c r="H2681" s="19">
        <v>621</v>
      </c>
      <c r="I2681" s="19">
        <v>623</v>
      </c>
      <c r="J2681" s="19">
        <v>612</v>
      </c>
      <c r="K2681" s="18">
        <v>2</v>
      </c>
      <c r="L2681" s="18">
        <v>60</v>
      </c>
      <c r="M2681" s="20">
        <v>4810</v>
      </c>
      <c r="N2681" s="12">
        <v>248285</v>
      </c>
    </row>
    <row r="2682" spans="1:14" s="12" customFormat="1" ht="16.5">
      <c r="A2682" s="12">
        <v>4018856</v>
      </c>
      <c r="B2682" s="12">
        <v>4018801</v>
      </c>
      <c r="C2682" s="12" t="s">
        <v>82</v>
      </c>
      <c r="D2682" s="12">
        <v>56</v>
      </c>
      <c r="E2682" s="12">
        <v>120</v>
      </c>
      <c r="F2682" s="12">
        <v>4</v>
      </c>
      <c r="G2682" s="19">
        <v>711</v>
      </c>
      <c r="H2682" s="19">
        <v>623</v>
      </c>
      <c r="I2682" s="19">
        <v>622</v>
      </c>
      <c r="J2682" s="19">
        <v>611</v>
      </c>
      <c r="K2682" s="18">
        <v>2</v>
      </c>
      <c r="L2682" s="18">
        <v>60</v>
      </c>
      <c r="M2682" s="20">
        <v>5010</v>
      </c>
      <c r="N2682" s="12">
        <v>273306</v>
      </c>
    </row>
    <row r="2683" spans="1:14" s="12" customFormat="1" ht="16.5">
      <c r="A2683" s="12">
        <v>4018857</v>
      </c>
      <c r="B2683" s="12">
        <v>4018801</v>
      </c>
      <c r="C2683" s="12" t="s">
        <v>82</v>
      </c>
      <c r="D2683" s="12">
        <v>57</v>
      </c>
      <c r="E2683" s="12">
        <v>120</v>
      </c>
      <c r="F2683" s="12">
        <v>4</v>
      </c>
      <c r="G2683" s="19">
        <v>713</v>
      </c>
      <c r="H2683" s="19">
        <v>632</v>
      </c>
      <c r="I2683" s="19">
        <v>621</v>
      </c>
      <c r="J2683" s="19">
        <v>613</v>
      </c>
      <c r="K2683" s="18">
        <v>2</v>
      </c>
      <c r="L2683" s="18">
        <v>60</v>
      </c>
      <c r="M2683" s="20">
        <v>5210</v>
      </c>
      <c r="N2683" s="12">
        <v>298327</v>
      </c>
    </row>
    <row r="2684" spans="1:14" s="12" customFormat="1" ht="16.5">
      <c r="A2684" s="12">
        <v>4018858</v>
      </c>
      <c r="B2684" s="12">
        <v>4018801</v>
      </c>
      <c r="C2684" s="12" t="s">
        <v>82</v>
      </c>
      <c r="D2684" s="12">
        <v>58</v>
      </c>
      <c r="E2684" s="12">
        <v>120</v>
      </c>
      <c r="F2684" s="12">
        <v>4</v>
      </c>
      <c r="G2684" s="19">
        <v>712</v>
      </c>
      <c r="H2684" s="19">
        <v>721</v>
      </c>
      <c r="I2684" s="19">
        <v>623</v>
      </c>
      <c r="J2684" s="19">
        <v>612</v>
      </c>
      <c r="K2684" s="18">
        <v>2</v>
      </c>
      <c r="L2684" s="18">
        <v>60</v>
      </c>
      <c r="M2684" s="20">
        <v>5410</v>
      </c>
      <c r="N2684" s="12">
        <v>323348</v>
      </c>
    </row>
    <row r="2685" spans="1:14" s="12" customFormat="1" ht="16.5">
      <c r="A2685" s="12">
        <v>4018859</v>
      </c>
      <c r="B2685" s="12">
        <v>4018801</v>
      </c>
      <c r="C2685" s="12" t="s">
        <v>82</v>
      </c>
      <c r="D2685" s="12">
        <v>59</v>
      </c>
      <c r="E2685" s="12">
        <v>120</v>
      </c>
      <c r="F2685" s="12">
        <v>4</v>
      </c>
      <c r="G2685" s="19">
        <v>711</v>
      </c>
      <c r="H2685" s="19">
        <v>733</v>
      </c>
      <c r="I2685" s="19">
        <v>622</v>
      </c>
      <c r="J2685" s="19">
        <v>612</v>
      </c>
      <c r="K2685" s="18">
        <v>2</v>
      </c>
      <c r="L2685" s="18">
        <v>60</v>
      </c>
      <c r="M2685" s="20">
        <v>5610</v>
      </c>
      <c r="N2685" s="12">
        <v>353732</v>
      </c>
    </row>
    <row r="2686" spans="1:14" s="12" customFormat="1" ht="16.5">
      <c r="A2686" s="12">
        <v>4018860</v>
      </c>
      <c r="B2686" s="12">
        <v>4018801</v>
      </c>
      <c r="C2686" s="12" t="s">
        <v>82</v>
      </c>
      <c r="D2686" s="12">
        <v>60</v>
      </c>
      <c r="E2686" s="12">
        <v>150</v>
      </c>
      <c r="F2686" s="12">
        <v>0</v>
      </c>
      <c r="G2686" s="19">
        <v>0</v>
      </c>
      <c r="H2686" s="19">
        <v>0</v>
      </c>
      <c r="I2686" s="19">
        <v>0</v>
      </c>
      <c r="J2686" s="19">
        <v>0</v>
      </c>
      <c r="K2686" s="18">
        <v>0</v>
      </c>
      <c r="L2686" s="18">
        <v>0</v>
      </c>
      <c r="M2686" s="20">
        <v>0</v>
      </c>
      <c r="N2686" s="12">
        <v>384116</v>
      </c>
    </row>
  </sheetData>
  <phoneticPr fontId="1" type="noConversion"/>
  <conditionalFormatting sqref="A2:M2">
    <cfRule type="expression" dxfId="3" priority="2">
      <formula>A2="Excluded"</formula>
    </cfRule>
    <cfRule type="expression" dxfId="2" priority="3">
      <formula>A2="Server"</formula>
    </cfRule>
    <cfRule type="expression" dxfId="1" priority="4">
      <formula>A2="Both"</formula>
    </cfRule>
  </conditionalFormatting>
  <conditionalFormatting sqref="A2:M2">
    <cfRule type="expression" dxfId="0" priority="1">
      <formula>A2="Client"</formula>
    </cfRule>
  </conditionalFormatting>
  <dataValidations count="1">
    <dataValidation type="list" allowBlank="1" showInputMessage="1" showErrorMessage="1" sqref="A2:M2">
      <formula1>"Both,Client,Server,Excluded"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750"/>
  <sheetViews>
    <sheetView workbookViewId="0">
      <selection activeCell="H33" sqref="H33"/>
    </sheetView>
  </sheetViews>
  <sheetFormatPr defaultRowHeight="13.5"/>
  <sheetData>
    <row r="1" spans="1:34">
      <c r="A1" t="s">
        <v>211</v>
      </c>
    </row>
    <row r="2" spans="1:34">
      <c r="A2" t="s">
        <v>212</v>
      </c>
      <c r="B2" t="s">
        <v>212</v>
      </c>
      <c r="C2" t="s">
        <v>213</v>
      </c>
      <c r="D2" t="s">
        <v>213</v>
      </c>
      <c r="E2" t="s">
        <v>212</v>
      </c>
      <c r="F2" t="s">
        <v>212</v>
      </c>
      <c r="G2" t="s">
        <v>212</v>
      </c>
      <c r="H2" t="s">
        <v>212</v>
      </c>
      <c r="I2" t="s">
        <v>212</v>
      </c>
      <c r="J2" t="s">
        <v>212</v>
      </c>
      <c r="K2" t="s">
        <v>212</v>
      </c>
      <c r="L2" t="s">
        <v>212</v>
      </c>
      <c r="M2" t="s">
        <v>212</v>
      </c>
      <c r="N2" t="s">
        <v>212</v>
      </c>
      <c r="O2" t="s">
        <v>212</v>
      </c>
      <c r="P2" t="s">
        <v>212</v>
      </c>
      <c r="Q2" t="s">
        <v>212</v>
      </c>
      <c r="R2" t="s">
        <v>212</v>
      </c>
      <c r="S2" t="s">
        <v>212</v>
      </c>
      <c r="T2" t="s">
        <v>212</v>
      </c>
      <c r="U2" t="s">
        <v>212</v>
      </c>
      <c r="V2" t="s">
        <v>212</v>
      </c>
      <c r="W2" t="s">
        <v>212</v>
      </c>
      <c r="X2" t="s">
        <v>212</v>
      </c>
      <c r="Y2" t="s">
        <v>212</v>
      </c>
      <c r="Z2" t="s">
        <v>212</v>
      </c>
      <c r="AA2" t="s">
        <v>212</v>
      </c>
      <c r="AB2" t="s">
        <v>212</v>
      </c>
      <c r="AC2" t="s">
        <v>212</v>
      </c>
      <c r="AD2" t="s">
        <v>212</v>
      </c>
      <c r="AE2" t="s">
        <v>212</v>
      </c>
      <c r="AF2" t="s">
        <v>213</v>
      </c>
      <c r="AG2" t="s">
        <v>213</v>
      </c>
      <c r="AH2" t="s">
        <v>212</v>
      </c>
    </row>
    <row r="3" spans="1:34">
      <c r="A3" t="s">
        <v>214</v>
      </c>
      <c r="B3" t="s">
        <v>215</v>
      </c>
      <c r="C3" t="s">
        <v>216</v>
      </c>
      <c r="D3" t="s">
        <v>217</v>
      </c>
      <c r="E3" t="s">
        <v>218</v>
      </c>
      <c r="F3" t="s">
        <v>219</v>
      </c>
      <c r="G3" t="s">
        <v>220</v>
      </c>
      <c r="H3" t="s">
        <v>221</v>
      </c>
      <c r="I3" t="s">
        <v>222</v>
      </c>
      <c r="J3" t="s">
        <v>223</v>
      </c>
      <c r="K3" t="s">
        <v>224</v>
      </c>
      <c r="L3" t="s">
        <v>225</v>
      </c>
      <c r="M3" t="s">
        <v>226</v>
      </c>
      <c r="N3" t="s">
        <v>227</v>
      </c>
      <c r="O3" t="s">
        <v>228</v>
      </c>
      <c r="P3" t="s">
        <v>229</v>
      </c>
      <c r="Q3" t="s">
        <v>230</v>
      </c>
      <c r="R3" t="s">
        <v>231</v>
      </c>
      <c r="S3" t="s">
        <v>232</v>
      </c>
      <c r="T3" t="s">
        <v>233</v>
      </c>
      <c r="U3" t="s">
        <v>234</v>
      </c>
      <c r="V3" t="s">
        <v>235</v>
      </c>
      <c r="W3" t="s">
        <v>236</v>
      </c>
      <c r="X3" t="s">
        <v>237</v>
      </c>
      <c r="Y3" t="s">
        <v>238</v>
      </c>
      <c r="Z3" t="s">
        <v>239</v>
      </c>
      <c r="AA3" t="s">
        <v>240</v>
      </c>
      <c r="AB3" t="s">
        <v>241</v>
      </c>
      <c r="AC3" t="s">
        <v>242</v>
      </c>
      <c r="AD3" t="s">
        <v>243</v>
      </c>
      <c r="AE3" t="s">
        <v>244</v>
      </c>
      <c r="AF3" t="s">
        <v>245</v>
      </c>
      <c r="AG3" t="s">
        <v>246</v>
      </c>
      <c r="AH3" t="s">
        <v>247</v>
      </c>
    </row>
    <row r="4" spans="1:34">
      <c r="A4" t="s">
        <v>2</v>
      </c>
      <c r="B4" t="s">
        <v>2</v>
      </c>
      <c r="C4" t="s">
        <v>36</v>
      </c>
      <c r="D4" t="s">
        <v>36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32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32</v>
      </c>
      <c r="AG4" t="s">
        <v>32</v>
      </c>
      <c r="AH4" t="s">
        <v>32</v>
      </c>
    </row>
    <row r="5" spans="1:34">
      <c r="A5" t="s">
        <v>83</v>
      </c>
      <c r="B5" t="s">
        <v>84</v>
      </c>
      <c r="C5" t="s">
        <v>85</v>
      </c>
      <c r="D5">
        <v>11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1</v>
      </c>
      <c r="K5" t="s">
        <v>0</v>
      </c>
      <c r="L5" t="s">
        <v>91</v>
      </c>
      <c r="M5" t="s">
        <v>92</v>
      </c>
      <c r="N5" t="s">
        <v>93</v>
      </c>
      <c r="O5" t="s">
        <v>94</v>
      </c>
      <c r="P5" t="s">
        <v>95</v>
      </c>
      <c r="Q5" t="s">
        <v>96</v>
      </c>
      <c r="R5" t="s">
        <v>97</v>
      </c>
      <c r="S5" t="s">
        <v>98</v>
      </c>
      <c r="T5" t="s">
        <v>99</v>
      </c>
      <c r="U5" t="s">
        <v>100</v>
      </c>
      <c r="V5" t="s">
        <v>101</v>
      </c>
      <c r="W5" t="s">
        <v>102</v>
      </c>
      <c r="X5" t="s">
        <v>103</v>
      </c>
      <c r="Y5" t="s">
        <v>104</v>
      </c>
      <c r="Z5" t="s">
        <v>105</v>
      </c>
      <c r="AA5" t="s">
        <v>106</v>
      </c>
      <c r="AB5" t="s">
        <v>107</v>
      </c>
      <c r="AC5" t="s">
        <v>108</v>
      </c>
      <c r="AD5" t="s">
        <v>248</v>
      </c>
      <c r="AE5" t="s">
        <v>109</v>
      </c>
      <c r="AF5" t="s">
        <v>249</v>
      </c>
      <c r="AG5" t="s">
        <v>250</v>
      </c>
      <c r="AH5" t="s">
        <v>251</v>
      </c>
    </row>
    <row r="6" spans="1:34">
      <c r="A6">
        <v>100</v>
      </c>
      <c r="B6">
        <v>1</v>
      </c>
      <c r="C6" t="s">
        <v>186</v>
      </c>
      <c r="D6">
        <v>25</v>
      </c>
      <c r="E6">
        <v>0</v>
      </c>
      <c r="F6">
        <v>50</v>
      </c>
      <c r="G6">
        <v>2</v>
      </c>
      <c r="H6">
        <v>111</v>
      </c>
      <c r="I6">
        <v>134</v>
      </c>
      <c r="J6">
        <v>0</v>
      </c>
      <c r="K6">
        <v>0</v>
      </c>
      <c r="L6">
        <v>2</v>
      </c>
      <c r="M6">
        <v>60</v>
      </c>
      <c r="N6">
        <v>120</v>
      </c>
      <c r="O6">
        <v>0</v>
      </c>
      <c r="P6">
        <v>0</v>
      </c>
      <c r="Q6">
        <v>0</v>
      </c>
      <c r="R6">
        <v>35000</v>
      </c>
      <c r="S6">
        <v>0</v>
      </c>
      <c r="T6">
        <v>5001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101</v>
      </c>
      <c r="AD6">
        <v>0</v>
      </c>
      <c r="AE6">
        <v>0</v>
      </c>
      <c r="AF6" t="s">
        <v>162</v>
      </c>
      <c r="AG6" t="s">
        <v>134</v>
      </c>
      <c r="AH6">
        <v>0</v>
      </c>
    </row>
    <row r="7" spans="1:34">
      <c r="A7">
        <v>101</v>
      </c>
      <c r="B7">
        <v>1</v>
      </c>
      <c r="C7" t="s">
        <v>186</v>
      </c>
      <c r="D7">
        <v>25</v>
      </c>
      <c r="E7">
        <v>1</v>
      </c>
      <c r="F7">
        <v>50</v>
      </c>
      <c r="G7">
        <v>3</v>
      </c>
      <c r="H7">
        <v>214</v>
      </c>
      <c r="I7">
        <v>133</v>
      </c>
      <c r="J7">
        <v>122</v>
      </c>
      <c r="K7">
        <v>0</v>
      </c>
      <c r="L7">
        <v>2</v>
      </c>
      <c r="M7">
        <v>60</v>
      </c>
      <c r="N7">
        <v>160</v>
      </c>
      <c r="O7">
        <v>0</v>
      </c>
      <c r="P7">
        <v>0</v>
      </c>
      <c r="Q7">
        <v>0</v>
      </c>
      <c r="R7">
        <v>50000</v>
      </c>
      <c r="S7">
        <v>0</v>
      </c>
      <c r="T7">
        <v>5001</v>
      </c>
      <c r="U7">
        <v>5</v>
      </c>
      <c r="V7">
        <v>2142</v>
      </c>
      <c r="W7">
        <v>6</v>
      </c>
      <c r="X7">
        <v>357</v>
      </c>
      <c r="Y7">
        <v>21</v>
      </c>
      <c r="Z7">
        <v>107</v>
      </c>
      <c r="AA7">
        <v>0</v>
      </c>
      <c r="AB7">
        <v>0</v>
      </c>
      <c r="AC7">
        <v>102</v>
      </c>
      <c r="AD7">
        <v>10</v>
      </c>
      <c r="AE7">
        <v>35000</v>
      </c>
      <c r="AF7" t="s">
        <v>162</v>
      </c>
      <c r="AG7" t="s">
        <v>134</v>
      </c>
      <c r="AH7">
        <v>0</v>
      </c>
    </row>
    <row r="8" spans="1:34">
      <c r="A8">
        <v>102</v>
      </c>
      <c r="B8">
        <v>1</v>
      </c>
      <c r="C8" t="s">
        <v>186</v>
      </c>
      <c r="D8">
        <v>25</v>
      </c>
      <c r="E8">
        <v>2</v>
      </c>
      <c r="F8">
        <v>50</v>
      </c>
      <c r="G8">
        <v>4</v>
      </c>
      <c r="H8">
        <v>213</v>
      </c>
      <c r="I8">
        <v>132</v>
      </c>
      <c r="J8">
        <v>121</v>
      </c>
      <c r="K8">
        <v>114</v>
      </c>
      <c r="L8">
        <v>2</v>
      </c>
      <c r="M8">
        <v>60</v>
      </c>
      <c r="N8">
        <v>200</v>
      </c>
      <c r="O8">
        <v>0</v>
      </c>
      <c r="P8">
        <v>0</v>
      </c>
      <c r="Q8">
        <v>0</v>
      </c>
      <c r="R8">
        <v>70000</v>
      </c>
      <c r="S8">
        <v>0</v>
      </c>
      <c r="T8">
        <v>5001</v>
      </c>
      <c r="U8">
        <v>5</v>
      </c>
      <c r="V8">
        <v>4311</v>
      </c>
      <c r="W8">
        <v>6</v>
      </c>
      <c r="X8">
        <v>718</v>
      </c>
      <c r="Y8">
        <v>21</v>
      </c>
      <c r="Z8">
        <v>215</v>
      </c>
      <c r="AA8">
        <v>0</v>
      </c>
      <c r="AB8">
        <v>0</v>
      </c>
      <c r="AC8">
        <v>103</v>
      </c>
      <c r="AD8">
        <v>33</v>
      </c>
      <c r="AE8">
        <v>85000</v>
      </c>
      <c r="AF8" t="s">
        <v>162</v>
      </c>
      <c r="AG8" t="s">
        <v>134</v>
      </c>
      <c r="AH8">
        <v>0</v>
      </c>
    </row>
    <row r="9" spans="1:34">
      <c r="A9">
        <v>103</v>
      </c>
      <c r="B9">
        <v>1</v>
      </c>
      <c r="C9" t="s">
        <v>186</v>
      </c>
      <c r="D9">
        <v>25</v>
      </c>
      <c r="E9">
        <v>3</v>
      </c>
      <c r="F9">
        <v>50</v>
      </c>
      <c r="G9">
        <v>4</v>
      </c>
      <c r="H9">
        <v>212</v>
      </c>
      <c r="I9">
        <v>131</v>
      </c>
      <c r="J9">
        <v>124</v>
      </c>
      <c r="K9">
        <v>113</v>
      </c>
      <c r="L9">
        <v>2</v>
      </c>
      <c r="M9">
        <v>60</v>
      </c>
      <c r="N9">
        <v>240</v>
      </c>
      <c r="O9">
        <v>0</v>
      </c>
      <c r="P9">
        <v>0</v>
      </c>
      <c r="Q9">
        <v>0</v>
      </c>
      <c r="R9">
        <v>85000</v>
      </c>
      <c r="S9">
        <v>0</v>
      </c>
      <c r="T9">
        <v>5001</v>
      </c>
      <c r="U9">
        <v>5</v>
      </c>
      <c r="V9">
        <v>6506</v>
      </c>
      <c r="W9">
        <v>6</v>
      </c>
      <c r="X9">
        <v>1084</v>
      </c>
      <c r="Y9">
        <v>21</v>
      </c>
      <c r="Z9">
        <v>325</v>
      </c>
      <c r="AA9">
        <v>0</v>
      </c>
      <c r="AB9">
        <v>0</v>
      </c>
      <c r="AC9">
        <v>104</v>
      </c>
      <c r="AD9">
        <v>62</v>
      </c>
      <c r="AE9">
        <v>155000</v>
      </c>
      <c r="AF9" t="s">
        <v>162</v>
      </c>
      <c r="AG9" t="s">
        <v>134</v>
      </c>
      <c r="AH9">
        <v>0</v>
      </c>
    </row>
    <row r="10" spans="1:34">
      <c r="A10">
        <v>104</v>
      </c>
      <c r="B10">
        <v>1</v>
      </c>
      <c r="C10" t="s">
        <v>186</v>
      </c>
      <c r="D10">
        <v>25</v>
      </c>
      <c r="E10">
        <v>4</v>
      </c>
      <c r="F10">
        <v>50</v>
      </c>
      <c r="G10">
        <v>4</v>
      </c>
      <c r="H10">
        <v>211</v>
      </c>
      <c r="I10">
        <v>234</v>
      </c>
      <c r="J10">
        <v>123</v>
      </c>
      <c r="K10">
        <v>112</v>
      </c>
      <c r="L10">
        <v>2</v>
      </c>
      <c r="M10">
        <v>60</v>
      </c>
      <c r="N10">
        <v>280</v>
      </c>
      <c r="O10">
        <v>0</v>
      </c>
      <c r="P10">
        <v>0</v>
      </c>
      <c r="Q10">
        <v>0</v>
      </c>
      <c r="R10">
        <v>105000</v>
      </c>
      <c r="S10">
        <v>0</v>
      </c>
      <c r="T10">
        <v>5001</v>
      </c>
      <c r="U10">
        <v>5</v>
      </c>
      <c r="V10">
        <v>8728</v>
      </c>
      <c r="W10">
        <v>6</v>
      </c>
      <c r="X10">
        <v>1454</v>
      </c>
      <c r="Y10">
        <v>21</v>
      </c>
      <c r="Z10">
        <v>436</v>
      </c>
      <c r="AA10">
        <v>0</v>
      </c>
      <c r="AB10">
        <v>0</v>
      </c>
      <c r="AC10">
        <v>105</v>
      </c>
      <c r="AD10">
        <v>91</v>
      </c>
      <c r="AE10">
        <v>240000</v>
      </c>
      <c r="AF10" t="s">
        <v>162</v>
      </c>
      <c r="AG10" t="s">
        <v>134</v>
      </c>
      <c r="AH10">
        <v>0</v>
      </c>
    </row>
    <row r="11" spans="1:34">
      <c r="A11">
        <v>105</v>
      </c>
      <c r="B11">
        <v>1</v>
      </c>
      <c r="C11" t="s">
        <v>186</v>
      </c>
      <c r="D11">
        <v>25</v>
      </c>
      <c r="E11">
        <v>5</v>
      </c>
      <c r="F11">
        <v>50</v>
      </c>
      <c r="G11">
        <v>4</v>
      </c>
      <c r="H11">
        <v>214</v>
      </c>
      <c r="I11">
        <v>233</v>
      </c>
      <c r="J11">
        <v>122</v>
      </c>
      <c r="K11">
        <v>111</v>
      </c>
      <c r="L11">
        <v>2</v>
      </c>
      <c r="M11">
        <v>60</v>
      </c>
      <c r="N11">
        <v>340</v>
      </c>
      <c r="O11">
        <v>0</v>
      </c>
      <c r="P11">
        <v>0</v>
      </c>
      <c r="Q11">
        <v>0</v>
      </c>
      <c r="R11">
        <v>120000</v>
      </c>
      <c r="S11">
        <v>0</v>
      </c>
      <c r="T11">
        <v>5001</v>
      </c>
      <c r="U11">
        <v>5</v>
      </c>
      <c r="V11">
        <v>10976</v>
      </c>
      <c r="W11">
        <v>6</v>
      </c>
      <c r="X11">
        <v>1829</v>
      </c>
      <c r="Y11">
        <v>21</v>
      </c>
      <c r="Z11">
        <v>548</v>
      </c>
      <c r="AA11">
        <v>0</v>
      </c>
      <c r="AB11">
        <v>0</v>
      </c>
      <c r="AC11">
        <v>106</v>
      </c>
      <c r="AD11">
        <v>129</v>
      </c>
      <c r="AE11">
        <v>345000</v>
      </c>
      <c r="AF11" t="s">
        <v>162</v>
      </c>
      <c r="AG11" t="s">
        <v>134</v>
      </c>
      <c r="AH11">
        <v>0</v>
      </c>
    </row>
    <row r="12" spans="1:34">
      <c r="A12">
        <v>106</v>
      </c>
      <c r="B12">
        <v>1</v>
      </c>
      <c r="C12" t="s">
        <v>186</v>
      </c>
      <c r="D12">
        <v>25</v>
      </c>
      <c r="E12">
        <v>6</v>
      </c>
      <c r="F12">
        <v>50</v>
      </c>
      <c r="G12">
        <v>4</v>
      </c>
      <c r="H12">
        <v>213</v>
      </c>
      <c r="I12">
        <v>232</v>
      </c>
      <c r="J12">
        <v>121</v>
      </c>
      <c r="K12">
        <v>114</v>
      </c>
      <c r="L12">
        <v>2</v>
      </c>
      <c r="M12">
        <v>60</v>
      </c>
      <c r="N12">
        <v>380</v>
      </c>
      <c r="O12">
        <v>0</v>
      </c>
      <c r="P12">
        <v>0</v>
      </c>
      <c r="Q12">
        <v>0</v>
      </c>
      <c r="R12">
        <v>140000</v>
      </c>
      <c r="S12">
        <v>0</v>
      </c>
      <c r="T12">
        <v>5001</v>
      </c>
      <c r="U12">
        <v>5</v>
      </c>
      <c r="V12">
        <v>13251</v>
      </c>
      <c r="W12">
        <v>6</v>
      </c>
      <c r="X12">
        <v>2208</v>
      </c>
      <c r="Y12">
        <v>21</v>
      </c>
      <c r="Z12">
        <v>662</v>
      </c>
      <c r="AA12">
        <v>0</v>
      </c>
      <c r="AB12">
        <v>0</v>
      </c>
      <c r="AC12">
        <v>107</v>
      </c>
      <c r="AD12">
        <v>167</v>
      </c>
      <c r="AE12">
        <v>465000</v>
      </c>
      <c r="AF12" t="s">
        <v>162</v>
      </c>
      <c r="AG12" t="s">
        <v>134</v>
      </c>
      <c r="AH12">
        <v>0</v>
      </c>
    </row>
    <row r="13" spans="1:34">
      <c r="A13">
        <v>107</v>
      </c>
      <c r="B13">
        <v>1</v>
      </c>
      <c r="C13" t="s">
        <v>186</v>
      </c>
      <c r="D13">
        <v>25</v>
      </c>
      <c r="E13">
        <v>7</v>
      </c>
      <c r="F13">
        <v>50</v>
      </c>
      <c r="G13">
        <v>4</v>
      </c>
      <c r="H13">
        <v>212</v>
      </c>
      <c r="I13">
        <v>231</v>
      </c>
      <c r="J13">
        <v>124</v>
      </c>
      <c r="K13">
        <v>113</v>
      </c>
      <c r="L13">
        <v>2</v>
      </c>
      <c r="M13">
        <v>60</v>
      </c>
      <c r="N13">
        <v>420</v>
      </c>
      <c r="O13">
        <v>0</v>
      </c>
      <c r="P13">
        <v>0</v>
      </c>
      <c r="Q13">
        <v>0</v>
      </c>
      <c r="R13">
        <v>160000</v>
      </c>
      <c r="S13">
        <v>0</v>
      </c>
      <c r="T13">
        <v>5001</v>
      </c>
      <c r="U13">
        <v>5</v>
      </c>
      <c r="V13">
        <v>15552</v>
      </c>
      <c r="W13">
        <v>6</v>
      </c>
      <c r="X13">
        <v>2592</v>
      </c>
      <c r="Y13">
        <v>21</v>
      </c>
      <c r="Z13">
        <v>777</v>
      </c>
      <c r="AA13">
        <v>0</v>
      </c>
      <c r="AB13">
        <v>0</v>
      </c>
      <c r="AC13">
        <v>108</v>
      </c>
      <c r="AD13">
        <v>206</v>
      </c>
      <c r="AE13">
        <v>605000</v>
      </c>
      <c r="AF13" t="s">
        <v>162</v>
      </c>
      <c r="AG13" t="s">
        <v>134</v>
      </c>
      <c r="AH13">
        <v>0</v>
      </c>
    </row>
    <row r="14" spans="1:34">
      <c r="A14">
        <v>108</v>
      </c>
      <c r="B14">
        <v>1</v>
      </c>
      <c r="C14" t="s">
        <v>186</v>
      </c>
      <c r="D14">
        <v>25</v>
      </c>
      <c r="E14">
        <v>8</v>
      </c>
      <c r="F14">
        <v>50</v>
      </c>
      <c r="G14">
        <v>4</v>
      </c>
      <c r="H14">
        <v>211</v>
      </c>
      <c r="I14">
        <v>234</v>
      </c>
      <c r="J14">
        <v>123</v>
      </c>
      <c r="K14">
        <v>112</v>
      </c>
      <c r="L14">
        <v>2</v>
      </c>
      <c r="M14">
        <v>60</v>
      </c>
      <c r="N14">
        <v>460</v>
      </c>
      <c r="O14">
        <v>0</v>
      </c>
      <c r="P14">
        <v>0</v>
      </c>
      <c r="Q14">
        <v>0</v>
      </c>
      <c r="R14">
        <v>175000</v>
      </c>
      <c r="S14">
        <v>0</v>
      </c>
      <c r="T14">
        <v>5001</v>
      </c>
      <c r="U14">
        <v>5</v>
      </c>
      <c r="V14">
        <v>17880</v>
      </c>
      <c r="W14">
        <v>6</v>
      </c>
      <c r="X14">
        <v>2980</v>
      </c>
      <c r="Y14">
        <v>21</v>
      </c>
      <c r="Z14">
        <v>894</v>
      </c>
      <c r="AA14">
        <v>0</v>
      </c>
      <c r="AB14">
        <v>0</v>
      </c>
      <c r="AC14">
        <v>109</v>
      </c>
      <c r="AD14">
        <v>244</v>
      </c>
      <c r="AE14">
        <v>765000</v>
      </c>
      <c r="AF14" t="s">
        <v>162</v>
      </c>
      <c r="AG14" t="s">
        <v>134</v>
      </c>
      <c r="AH14">
        <v>0</v>
      </c>
    </row>
    <row r="15" spans="1:34">
      <c r="A15">
        <v>109</v>
      </c>
      <c r="B15">
        <v>1</v>
      </c>
      <c r="C15" t="s">
        <v>186</v>
      </c>
      <c r="D15">
        <v>25</v>
      </c>
      <c r="E15">
        <v>9</v>
      </c>
      <c r="F15">
        <v>50</v>
      </c>
      <c r="G15">
        <v>4</v>
      </c>
      <c r="H15">
        <v>214</v>
      </c>
      <c r="I15">
        <v>233</v>
      </c>
      <c r="J15">
        <v>222</v>
      </c>
      <c r="K15">
        <v>211</v>
      </c>
      <c r="L15">
        <v>2</v>
      </c>
      <c r="M15">
        <v>60</v>
      </c>
      <c r="N15">
        <v>1460</v>
      </c>
      <c r="O15">
        <v>0</v>
      </c>
      <c r="P15">
        <v>0</v>
      </c>
      <c r="Q15">
        <v>0</v>
      </c>
      <c r="R15">
        <v>680000</v>
      </c>
      <c r="S15">
        <v>0</v>
      </c>
      <c r="T15">
        <v>5001</v>
      </c>
      <c r="U15">
        <v>5</v>
      </c>
      <c r="V15">
        <v>20234</v>
      </c>
      <c r="W15">
        <v>6</v>
      </c>
      <c r="X15">
        <v>3372</v>
      </c>
      <c r="Y15">
        <v>21</v>
      </c>
      <c r="Z15">
        <v>1011</v>
      </c>
      <c r="AA15">
        <v>0</v>
      </c>
      <c r="AB15">
        <v>0</v>
      </c>
      <c r="AC15">
        <v>110</v>
      </c>
      <c r="AD15">
        <v>282</v>
      </c>
      <c r="AE15">
        <v>940000</v>
      </c>
      <c r="AF15" t="s">
        <v>162</v>
      </c>
      <c r="AG15" t="s">
        <v>134</v>
      </c>
      <c r="AH15">
        <v>1</v>
      </c>
    </row>
    <row r="16" spans="1:34">
      <c r="A16">
        <v>110</v>
      </c>
      <c r="B16">
        <v>1</v>
      </c>
      <c r="C16" t="s">
        <v>186</v>
      </c>
      <c r="D16">
        <v>25</v>
      </c>
      <c r="E16">
        <v>10</v>
      </c>
      <c r="F16">
        <v>60</v>
      </c>
      <c r="G16">
        <v>4</v>
      </c>
      <c r="H16">
        <v>313</v>
      </c>
      <c r="I16">
        <v>232</v>
      </c>
      <c r="J16">
        <v>221</v>
      </c>
      <c r="K16">
        <v>213</v>
      </c>
      <c r="L16">
        <v>2</v>
      </c>
      <c r="M16">
        <v>60</v>
      </c>
      <c r="N16">
        <v>1540</v>
      </c>
      <c r="O16">
        <v>0</v>
      </c>
      <c r="P16">
        <v>0</v>
      </c>
      <c r="Q16">
        <v>0</v>
      </c>
      <c r="R16">
        <v>705000</v>
      </c>
      <c r="S16">
        <v>5001</v>
      </c>
      <c r="T16">
        <v>5002</v>
      </c>
      <c r="U16">
        <v>5</v>
      </c>
      <c r="V16">
        <v>23672</v>
      </c>
      <c r="W16">
        <v>6</v>
      </c>
      <c r="X16">
        <v>3945</v>
      </c>
      <c r="Y16">
        <v>21</v>
      </c>
      <c r="Z16">
        <v>1183</v>
      </c>
      <c r="AA16">
        <v>0</v>
      </c>
      <c r="AB16">
        <v>0</v>
      </c>
      <c r="AC16">
        <v>111</v>
      </c>
      <c r="AD16">
        <v>339</v>
      </c>
      <c r="AE16">
        <v>1620000</v>
      </c>
      <c r="AF16" t="s">
        <v>163</v>
      </c>
      <c r="AG16" t="s">
        <v>158</v>
      </c>
      <c r="AH16">
        <v>0</v>
      </c>
    </row>
    <row r="17" spans="1:34">
      <c r="A17">
        <v>111</v>
      </c>
      <c r="B17">
        <v>1</v>
      </c>
      <c r="C17" t="s">
        <v>186</v>
      </c>
      <c r="D17">
        <v>25</v>
      </c>
      <c r="E17">
        <v>11</v>
      </c>
      <c r="F17">
        <v>60</v>
      </c>
      <c r="G17">
        <v>4</v>
      </c>
      <c r="H17">
        <v>312</v>
      </c>
      <c r="I17">
        <v>231</v>
      </c>
      <c r="J17">
        <v>223</v>
      </c>
      <c r="K17">
        <v>212</v>
      </c>
      <c r="L17">
        <v>2</v>
      </c>
      <c r="M17">
        <v>60</v>
      </c>
      <c r="N17">
        <v>1580</v>
      </c>
      <c r="O17">
        <v>0</v>
      </c>
      <c r="P17">
        <v>0</v>
      </c>
      <c r="Q17">
        <v>0</v>
      </c>
      <c r="R17">
        <v>725000</v>
      </c>
      <c r="S17">
        <v>5001</v>
      </c>
      <c r="T17">
        <v>5002</v>
      </c>
      <c r="U17">
        <v>5</v>
      </c>
      <c r="V17">
        <v>27137</v>
      </c>
      <c r="W17">
        <v>6</v>
      </c>
      <c r="X17">
        <v>4522</v>
      </c>
      <c r="Y17">
        <v>21</v>
      </c>
      <c r="Z17">
        <v>1356</v>
      </c>
      <c r="AA17">
        <v>0</v>
      </c>
      <c r="AB17">
        <v>0</v>
      </c>
      <c r="AC17">
        <v>112</v>
      </c>
      <c r="AD17">
        <v>459</v>
      </c>
      <c r="AE17">
        <v>2325000</v>
      </c>
      <c r="AF17" t="s">
        <v>163</v>
      </c>
      <c r="AG17" t="s">
        <v>158</v>
      </c>
      <c r="AH17">
        <v>0</v>
      </c>
    </row>
    <row r="18" spans="1:34">
      <c r="A18">
        <v>112</v>
      </c>
      <c r="B18">
        <v>1</v>
      </c>
      <c r="C18" t="s">
        <v>186</v>
      </c>
      <c r="D18">
        <v>25</v>
      </c>
      <c r="E18">
        <v>12</v>
      </c>
      <c r="F18">
        <v>60</v>
      </c>
      <c r="G18">
        <v>4</v>
      </c>
      <c r="H18">
        <v>311</v>
      </c>
      <c r="I18">
        <v>233</v>
      </c>
      <c r="J18">
        <v>222</v>
      </c>
      <c r="K18">
        <v>211</v>
      </c>
      <c r="L18">
        <v>2</v>
      </c>
      <c r="M18">
        <v>60</v>
      </c>
      <c r="N18">
        <v>1620</v>
      </c>
      <c r="O18">
        <v>0</v>
      </c>
      <c r="P18">
        <v>0</v>
      </c>
      <c r="Q18">
        <v>0</v>
      </c>
      <c r="R18">
        <v>745000</v>
      </c>
      <c r="S18">
        <v>5001</v>
      </c>
      <c r="T18">
        <v>5002</v>
      </c>
      <c r="U18">
        <v>5</v>
      </c>
      <c r="V18">
        <v>30629</v>
      </c>
      <c r="W18">
        <v>6</v>
      </c>
      <c r="X18">
        <v>5104</v>
      </c>
      <c r="Y18">
        <v>21</v>
      </c>
      <c r="Z18">
        <v>1531</v>
      </c>
      <c r="AA18">
        <v>0</v>
      </c>
      <c r="AB18">
        <v>0</v>
      </c>
      <c r="AC18">
        <v>113</v>
      </c>
      <c r="AD18">
        <v>578</v>
      </c>
      <c r="AE18">
        <v>3050000</v>
      </c>
      <c r="AF18" t="s">
        <v>163</v>
      </c>
      <c r="AG18" t="s">
        <v>158</v>
      </c>
      <c r="AH18">
        <v>0</v>
      </c>
    </row>
    <row r="19" spans="1:34">
      <c r="A19">
        <v>113</v>
      </c>
      <c r="B19">
        <v>1</v>
      </c>
      <c r="C19" t="s">
        <v>186</v>
      </c>
      <c r="D19">
        <v>25</v>
      </c>
      <c r="E19">
        <v>13</v>
      </c>
      <c r="F19">
        <v>60</v>
      </c>
      <c r="G19">
        <v>4</v>
      </c>
      <c r="H19">
        <v>313</v>
      </c>
      <c r="I19">
        <v>332</v>
      </c>
      <c r="J19">
        <v>221</v>
      </c>
      <c r="K19">
        <v>213</v>
      </c>
      <c r="L19">
        <v>2</v>
      </c>
      <c r="M19">
        <v>60</v>
      </c>
      <c r="N19">
        <v>1660</v>
      </c>
      <c r="O19">
        <v>0</v>
      </c>
      <c r="P19">
        <v>0</v>
      </c>
      <c r="Q19">
        <v>0</v>
      </c>
      <c r="R19">
        <v>765000</v>
      </c>
      <c r="S19">
        <v>5001</v>
      </c>
      <c r="T19">
        <v>5002</v>
      </c>
      <c r="U19">
        <v>5</v>
      </c>
      <c r="V19">
        <v>34146</v>
      </c>
      <c r="W19">
        <v>6</v>
      </c>
      <c r="X19">
        <v>5691</v>
      </c>
      <c r="Y19">
        <v>21</v>
      </c>
      <c r="Z19">
        <v>1707</v>
      </c>
      <c r="AA19">
        <v>0</v>
      </c>
      <c r="AB19">
        <v>0</v>
      </c>
      <c r="AC19">
        <v>114</v>
      </c>
      <c r="AD19">
        <v>698</v>
      </c>
      <c r="AE19">
        <v>3795000</v>
      </c>
      <c r="AF19" t="s">
        <v>163</v>
      </c>
      <c r="AG19" t="s">
        <v>158</v>
      </c>
      <c r="AH19">
        <v>0</v>
      </c>
    </row>
    <row r="20" spans="1:34">
      <c r="A20">
        <v>114</v>
      </c>
      <c r="B20">
        <v>1</v>
      </c>
      <c r="C20" t="s">
        <v>186</v>
      </c>
      <c r="D20">
        <v>25</v>
      </c>
      <c r="E20">
        <v>14</v>
      </c>
      <c r="F20">
        <v>60</v>
      </c>
      <c r="G20">
        <v>4</v>
      </c>
      <c r="H20">
        <v>312</v>
      </c>
      <c r="I20">
        <v>331</v>
      </c>
      <c r="J20">
        <v>223</v>
      </c>
      <c r="K20">
        <v>212</v>
      </c>
      <c r="L20">
        <v>2</v>
      </c>
      <c r="M20">
        <v>60</v>
      </c>
      <c r="N20">
        <v>1700</v>
      </c>
      <c r="O20">
        <v>0</v>
      </c>
      <c r="P20">
        <v>0</v>
      </c>
      <c r="Q20">
        <v>0</v>
      </c>
      <c r="R20">
        <v>790000</v>
      </c>
      <c r="S20">
        <v>5001</v>
      </c>
      <c r="T20">
        <v>5002</v>
      </c>
      <c r="U20">
        <v>5</v>
      </c>
      <c r="V20">
        <v>37691</v>
      </c>
      <c r="W20">
        <v>6</v>
      </c>
      <c r="X20">
        <v>6281</v>
      </c>
      <c r="Y20">
        <v>21</v>
      </c>
      <c r="Z20">
        <v>1884</v>
      </c>
      <c r="AA20">
        <v>0</v>
      </c>
      <c r="AB20">
        <v>0</v>
      </c>
      <c r="AC20">
        <v>115</v>
      </c>
      <c r="AD20">
        <v>880</v>
      </c>
      <c r="AE20">
        <v>4560000</v>
      </c>
      <c r="AF20" t="s">
        <v>163</v>
      </c>
      <c r="AG20" t="s">
        <v>158</v>
      </c>
      <c r="AH20">
        <v>1</v>
      </c>
    </row>
    <row r="21" spans="1:34">
      <c r="A21">
        <v>115</v>
      </c>
      <c r="B21">
        <v>1</v>
      </c>
      <c r="C21" t="s">
        <v>186</v>
      </c>
      <c r="D21">
        <v>25</v>
      </c>
      <c r="E21">
        <v>15</v>
      </c>
      <c r="F21">
        <v>60</v>
      </c>
      <c r="G21">
        <v>4</v>
      </c>
      <c r="H21">
        <v>311</v>
      </c>
      <c r="I21">
        <v>333</v>
      </c>
      <c r="J21">
        <v>222</v>
      </c>
      <c r="K21">
        <v>211</v>
      </c>
      <c r="L21">
        <v>2</v>
      </c>
      <c r="M21">
        <v>60</v>
      </c>
      <c r="N21">
        <v>1780</v>
      </c>
      <c r="O21">
        <v>0</v>
      </c>
      <c r="P21">
        <v>0</v>
      </c>
      <c r="Q21">
        <v>0</v>
      </c>
      <c r="R21">
        <v>810000</v>
      </c>
      <c r="S21">
        <v>5001</v>
      </c>
      <c r="T21">
        <v>5002</v>
      </c>
      <c r="U21">
        <v>5</v>
      </c>
      <c r="V21">
        <v>58662</v>
      </c>
      <c r="W21">
        <v>6</v>
      </c>
      <c r="X21">
        <v>6877</v>
      </c>
      <c r="Y21">
        <v>21</v>
      </c>
      <c r="Z21">
        <v>2063</v>
      </c>
      <c r="AA21">
        <v>0</v>
      </c>
      <c r="AB21">
        <v>0</v>
      </c>
      <c r="AC21">
        <v>116</v>
      </c>
      <c r="AD21">
        <v>1061</v>
      </c>
      <c r="AE21">
        <v>5350000</v>
      </c>
      <c r="AF21" t="s">
        <v>164</v>
      </c>
      <c r="AG21" t="s">
        <v>134</v>
      </c>
      <c r="AH21">
        <v>0</v>
      </c>
    </row>
    <row r="22" spans="1:34">
      <c r="A22">
        <v>116</v>
      </c>
      <c r="B22">
        <v>1</v>
      </c>
      <c r="C22" t="s">
        <v>186</v>
      </c>
      <c r="D22">
        <v>25</v>
      </c>
      <c r="E22">
        <v>16</v>
      </c>
      <c r="F22">
        <v>60</v>
      </c>
      <c r="G22">
        <v>4</v>
      </c>
      <c r="H22">
        <v>323</v>
      </c>
      <c r="I22">
        <v>322</v>
      </c>
      <c r="J22">
        <v>221</v>
      </c>
      <c r="K22">
        <v>213</v>
      </c>
      <c r="L22">
        <v>2</v>
      </c>
      <c r="M22">
        <v>60</v>
      </c>
      <c r="N22">
        <v>1820</v>
      </c>
      <c r="O22">
        <v>0</v>
      </c>
      <c r="P22">
        <v>0</v>
      </c>
      <c r="Q22">
        <v>0</v>
      </c>
      <c r="R22">
        <v>830000</v>
      </c>
      <c r="S22">
        <v>5001</v>
      </c>
      <c r="T22">
        <v>5002</v>
      </c>
      <c r="U22">
        <v>5</v>
      </c>
      <c r="V22">
        <v>62259</v>
      </c>
      <c r="W22">
        <v>6</v>
      </c>
      <c r="X22">
        <v>7476</v>
      </c>
      <c r="Y22">
        <v>21</v>
      </c>
      <c r="Z22">
        <v>2242</v>
      </c>
      <c r="AA22">
        <v>0</v>
      </c>
      <c r="AB22">
        <v>0</v>
      </c>
      <c r="AC22">
        <v>117</v>
      </c>
      <c r="AD22">
        <v>1243</v>
      </c>
      <c r="AE22">
        <v>6160000</v>
      </c>
      <c r="AF22" t="s">
        <v>164</v>
      </c>
      <c r="AG22" t="s">
        <v>134</v>
      </c>
      <c r="AH22">
        <v>0</v>
      </c>
    </row>
    <row r="23" spans="1:34">
      <c r="A23">
        <v>117</v>
      </c>
      <c r="B23">
        <v>1</v>
      </c>
      <c r="C23" t="s">
        <v>186</v>
      </c>
      <c r="D23">
        <v>25</v>
      </c>
      <c r="E23">
        <v>17</v>
      </c>
      <c r="F23">
        <v>60</v>
      </c>
      <c r="G23">
        <v>4</v>
      </c>
      <c r="H23">
        <v>322</v>
      </c>
      <c r="I23">
        <v>321</v>
      </c>
      <c r="J23">
        <v>223</v>
      </c>
      <c r="K23">
        <v>212</v>
      </c>
      <c r="L23">
        <v>2</v>
      </c>
      <c r="M23">
        <v>60</v>
      </c>
      <c r="N23">
        <v>1860</v>
      </c>
      <c r="O23">
        <v>0</v>
      </c>
      <c r="P23">
        <v>0</v>
      </c>
      <c r="Q23">
        <v>0</v>
      </c>
      <c r="R23">
        <v>855000</v>
      </c>
      <c r="S23">
        <v>5001</v>
      </c>
      <c r="T23">
        <v>5002</v>
      </c>
      <c r="U23">
        <v>5</v>
      </c>
      <c r="V23">
        <v>65882</v>
      </c>
      <c r="W23">
        <v>6</v>
      </c>
      <c r="X23">
        <v>8080</v>
      </c>
      <c r="Y23">
        <v>21</v>
      </c>
      <c r="Z23">
        <v>2424</v>
      </c>
      <c r="AA23">
        <v>0</v>
      </c>
      <c r="AB23">
        <v>0</v>
      </c>
      <c r="AC23">
        <v>118</v>
      </c>
      <c r="AD23">
        <v>1425</v>
      </c>
      <c r="AE23">
        <v>6990000</v>
      </c>
      <c r="AF23" t="s">
        <v>164</v>
      </c>
      <c r="AG23" t="s">
        <v>134</v>
      </c>
      <c r="AH23">
        <v>0</v>
      </c>
    </row>
    <row r="24" spans="1:34">
      <c r="A24">
        <v>118</v>
      </c>
      <c r="B24">
        <v>1</v>
      </c>
      <c r="C24" t="s">
        <v>186</v>
      </c>
      <c r="D24">
        <v>25</v>
      </c>
      <c r="E24">
        <v>18</v>
      </c>
      <c r="F24">
        <v>60</v>
      </c>
      <c r="G24">
        <v>4</v>
      </c>
      <c r="H24">
        <v>311</v>
      </c>
      <c r="I24">
        <v>333</v>
      </c>
      <c r="J24">
        <v>222</v>
      </c>
      <c r="K24">
        <v>211</v>
      </c>
      <c r="L24">
        <v>2</v>
      </c>
      <c r="M24">
        <v>60</v>
      </c>
      <c r="N24">
        <v>1900</v>
      </c>
      <c r="O24">
        <v>0</v>
      </c>
      <c r="P24">
        <v>0</v>
      </c>
      <c r="Q24">
        <v>0</v>
      </c>
      <c r="R24">
        <v>875000</v>
      </c>
      <c r="S24">
        <v>5001</v>
      </c>
      <c r="T24">
        <v>5002</v>
      </c>
      <c r="U24">
        <v>5</v>
      </c>
      <c r="V24">
        <v>69532</v>
      </c>
      <c r="W24">
        <v>6</v>
      </c>
      <c r="X24">
        <v>8688</v>
      </c>
      <c r="Y24">
        <v>21</v>
      </c>
      <c r="Z24">
        <v>2606</v>
      </c>
      <c r="AA24">
        <v>0</v>
      </c>
      <c r="AB24">
        <v>0</v>
      </c>
      <c r="AC24">
        <v>119</v>
      </c>
      <c r="AD24">
        <v>1606</v>
      </c>
      <c r="AE24">
        <v>7845000</v>
      </c>
      <c r="AF24" t="s">
        <v>164</v>
      </c>
      <c r="AG24" t="s">
        <v>134</v>
      </c>
      <c r="AH24">
        <v>0</v>
      </c>
    </row>
    <row r="25" spans="1:34">
      <c r="A25">
        <v>119</v>
      </c>
      <c r="B25">
        <v>1</v>
      </c>
      <c r="C25" t="s">
        <v>186</v>
      </c>
      <c r="D25">
        <v>25</v>
      </c>
      <c r="E25">
        <v>19</v>
      </c>
      <c r="F25">
        <v>60</v>
      </c>
      <c r="G25">
        <v>4</v>
      </c>
      <c r="H25">
        <v>313</v>
      </c>
      <c r="I25">
        <v>332</v>
      </c>
      <c r="J25">
        <v>321</v>
      </c>
      <c r="K25">
        <v>312</v>
      </c>
      <c r="L25">
        <v>2</v>
      </c>
      <c r="M25">
        <v>60</v>
      </c>
      <c r="N25">
        <v>2900</v>
      </c>
      <c r="O25">
        <v>0</v>
      </c>
      <c r="P25">
        <v>0</v>
      </c>
      <c r="Q25">
        <v>0</v>
      </c>
      <c r="R25">
        <v>1430000</v>
      </c>
      <c r="S25">
        <v>5001</v>
      </c>
      <c r="T25">
        <v>5002</v>
      </c>
      <c r="U25">
        <v>5</v>
      </c>
      <c r="V25">
        <v>73209</v>
      </c>
      <c r="W25">
        <v>6</v>
      </c>
      <c r="X25">
        <v>9301</v>
      </c>
      <c r="Y25">
        <v>21</v>
      </c>
      <c r="Z25">
        <v>2790</v>
      </c>
      <c r="AA25">
        <v>0</v>
      </c>
      <c r="AB25">
        <v>0</v>
      </c>
      <c r="AC25">
        <v>120</v>
      </c>
      <c r="AD25">
        <v>1788</v>
      </c>
      <c r="AE25">
        <v>8720000</v>
      </c>
      <c r="AF25" t="s">
        <v>164</v>
      </c>
      <c r="AG25" t="s">
        <v>134</v>
      </c>
      <c r="AH25">
        <v>1</v>
      </c>
    </row>
    <row r="26" spans="1:34">
      <c r="A26">
        <v>120</v>
      </c>
      <c r="B26">
        <v>1</v>
      </c>
      <c r="C26" t="s">
        <v>186</v>
      </c>
      <c r="D26">
        <v>25</v>
      </c>
      <c r="E26">
        <v>20</v>
      </c>
      <c r="F26">
        <v>70</v>
      </c>
      <c r="G26">
        <v>4</v>
      </c>
      <c r="H26">
        <v>412</v>
      </c>
      <c r="I26">
        <v>331</v>
      </c>
      <c r="J26">
        <v>323</v>
      </c>
      <c r="K26">
        <v>312</v>
      </c>
      <c r="L26">
        <v>2</v>
      </c>
      <c r="M26">
        <v>60</v>
      </c>
      <c r="N26">
        <v>2980</v>
      </c>
      <c r="O26">
        <v>0</v>
      </c>
      <c r="P26">
        <v>0</v>
      </c>
      <c r="Q26">
        <v>0</v>
      </c>
      <c r="R26">
        <v>1455000</v>
      </c>
      <c r="S26">
        <v>5002</v>
      </c>
      <c r="T26">
        <v>5003</v>
      </c>
      <c r="U26">
        <v>5</v>
      </c>
      <c r="V26">
        <v>77970</v>
      </c>
      <c r="W26">
        <v>6</v>
      </c>
      <c r="X26">
        <v>10095</v>
      </c>
      <c r="Y26">
        <v>21</v>
      </c>
      <c r="Z26">
        <v>3028</v>
      </c>
      <c r="AA26">
        <v>0</v>
      </c>
      <c r="AB26">
        <v>0</v>
      </c>
      <c r="AC26">
        <v>121</v>
      </c>
      <c r="AD26">
        <v>2094</v>
      </c>
      <c r="AE26">
        <v>10150000</v>
      </c>
      <c r="AF26" t="s">
        <v>165</v>
      </c>
      <c r="AG26" t="s">
        <v>159</v>
      </c>
      <c r="AH26">
        <v>0</v>
      </c>
    </row>
    <row r="27" spans="1:34">
      <c r="A27">
        <v>121</v>
      </c>
      <c r="B27">
        <v>1</v>
      </c>
      <c r="C27" t="s">
        <v>186</v>
      </c>
      <c r="D27">
        <v>25</v>
      </c>
      <c r="E27">
        <v>21</v>
      </c>
      <c r="F27">
        <v>70</v>
      </c>
      <c r="G27">
        <v>4</v>
      </c>
      <c r="H27">
        <v>411</v>
      </c>
      <c r="I27">
        <v>333</v>
      </c>
      <c r="J27">
        <v>322</v>
      </c>
      <c r="K27">
        <v>311</v>
      </c>
      <c r="L27">
        <v>2</v>
      </c>
      <c r="M27">
        <v>60</v>
      </c>
      <c r="N27">
        <v>3020</v>
      </c>
      <c r="O27">
        <v>0</v>
      </c>
      <c r="P27">
        <v>0</v>
      </c>
      <c r="Q27">
        <v>0</v>
      </c>
      <c r="R27">
        <v>1475000</v>
      </c>
      <c r="S27">
        <v>5002</v>
      </c>
      <c r="T27">
        <v>5003</v>
      </c>
      <c r="U27">
        <v>5</v>
      </c>
      <c r="V27">
        <v>82757</v>
      </c>
      <c r="W27">
        <v>6</v>
      </c>
      <c r="X27">
        <v>10892</v>
      </c>
      <c r="Y27">
        <v>21</v>
      </c>
      <c r="Z27">
        <v>3267</v>
      </c>
      <c r="AA27">
        <v>0</v>
      </c>
      <c r="AB27">
        <v>0</v>
      </c>
      <c r="AC27">
        <v>122</v>
      </c>
      <c r="AD27">
        <v>2667</v>
      </c>
      <c r="AE27">
        <v>11605000</v>
      </c>
      <c r="AF27" t="s">
        <v>165</v>
      </c>
      <c r="AG27" t="s">
        <v>159</v>
      </c>
      <c r="AH27">
        <v>0</v>
      </c>
    </row>
    <row r="28" spans="1:34">
      <c r="A28">
        <v>122</v>
      </c>
      <c r="B28">
        <v>1</v>
      </c>
      <c r="C28" t="s">
        <v>186</v>
      </c>
      <c r="D28">
        <v>25</v>
      </c>
      <c r="E28">
        <v>22</v>
      </c>
      <c r="F28">
        <v>70</v>
      </c>
      <c r="G28">
        <v>4</v>
      </c>
      <c r="H28">
        <v>423</v>
      </c>
      <c r="I28">
        <v>332</v>
      </c>
      <c r="J28">
        <v>321</v>
      </c>
      <c r="K28">
        <v>313</v>
      </c>
      <c r="L28">
        <v>2</v>
      </c>
      <c r="M28">
        <v>60</v>
      </c>
      <c r="N28">
        <v>3060</v>
      </c>
      <c r="O28">
        <v>0</v>
      </c>
      <c r="P28">
        <v>0</v>
      </c>
      <c r="Q28">
        <v>0</v>
      </c>
      <c r="R28">
        <v>1500000</v>
      </c>
      <c r="S28">
        <v>5002</v>
      </c>
      <c r="T28">
        <v>5003</v>
      </c>
      <c r="U28">
        <v>5</v>
      </c>
      <c r="V28">
        <v>87571</v>
      </c>
      <c r="W28">
        <v>6</v>
      </c>
      <c r="X28">
        <v>11695</v>
      </c>
      <c r="Y28">
        <v>21</v>
      </c>
      <c r="Z28">
        <v>3508</v>
      </c>
      <c r="AA28">
        <v>0</v>
      </c>
      <c r="AB28">
        <v>0</v>
      </c>
      <c r="AC28">
        <v>123</v>
      </c>
      <c r="AD28">
        <v>3241</v>
      </c>
      <c r="AE28">
        <v>13080000</v>
      </c>
      <c r="AF28" t="s">
        <v>165</v>
      </c>
      <c r="AG28" t="s">
        <v>159</v>
      </c>
      <c r="AH28">
        <v>0</v>
      </c>
    </row>
    <row r="29" spans="1:34">
      <c r="A29">
        <v>123</v>
      </c>
      <c r="B29">
        <v>1</v>
      </c>
      <c r="C29" t="s">
        <v>186</v>
      </c>
      <c r="D29">
        <v>25</v>
      </c>
      <c r="E29">
        <v>23</v>
      </c>
      <c r="F29">
        <v>70</v>
      </c>
      <c r="G29">
        <v>4</v>
      </c>
      <c r="H29">
        <v>412</v>
      </c>
      <c r="I29">
        <v>331</v>
      </c>
      <c r="J29">
        <v>323</v>
      </c>
      <c r="K29">
        <v>312</v>
      </c>
      <c r="L29">
        <v>2</v>
      </c>
      <c r="M29">
        <v>60</v>
      </c>
      <c r="N29">
        <v>3100</v>
      </c>
      <c r="O29">
        <v>0</v>
      </c>
      <c r="P29">
        <v>0</v>
      </c>
      <c r="Q29">
        <v>0</v>
      </c>
      <c r="R29">
        <v>1520000</v>
      </c>
      <c r="S29">
        <v>5002</v>
      </c>
      <c r="T29">
        <v>5003</v>
      </c>
      <c r="U29">
        <v>5</v>
      </c>
      <c r="V29">
        <v>92412</v>
      </c>
      <c r="W29">
        <v>6</v>
      </c>
      <c r="X29">
        <v>12502</v>
      </c>
      <c r="Y29">
        <v>21</v>
      </c>
      <c r="Z29">
        <v>3750</v>
      </c>
      <c r="AA29">
        <v>0</v>
      </c>
      <c r="AB29">
        <v>0</v>
      </c>
      <c r="AC29">
        <v>124</v>
      </c>
      <c r="AD29">
        <v>3815</v>
      </c>
      <c r="AE29">
        <v>14580000</v>
      </c>
      <c r="AF29" t="s">
        <v>165</v>
      </c>
      <c r="AG29" t="s">
        <v>159</v>
      </c>
      <c r="AH29">
        <v>1</v>
      </c>
    </row>
    <row r="30" spans="1:34">
      <c r="A30">
        <v>124</v>
      </c>
      <c r="B30">
        <v>1</v>
      </c>
      <c r="C30" t="s">
        <v>186</v>
      </c>
      <c r="D30">
        <v>25</v>
      </c>
      <c r="E30">
        <v>24</v>
      </c>
      <c r="F30">
        <v>70</v>
      </c>
      <c r="G30">
        <v>4</v>
      </c>
      <c r="H30">
        <v>411</v>
      </c>
      <c r="I30">
        <v>433</v>
      </c>
      <c r="J30">
        <v>322</v>
      </c>
      <c r="K30">
        <v>311</v>
      </c>
      <c r="L30">
        <v>2</v>
      </c>
      <c r="M30">
        <v>60</v>
      </c>
      <c r="N30">
        <v>3140</v>
      </c>
      <c r="O30">
        <v>0</v>
      </c>
      <c r="P30">
        <v>0</v>
      </c>
      <c r="Q30">
        <v>0</v>
      </c>
      <c r="R30">
        <v>1545000</v>
      </c>
      <c r="S30">
        <v>5002</v>
      </c>
      <c r="T30">
        <v>5003</v>
      </c>
      <c r="U30">
        <v>5</v>
      </c>
      <c r="V30">
        <v>97279</v>
      </c>
      <c r="W30">
        <v>6</v>
      </c>
      <c r="X30">
        <v>13313</v>
      </c>
      <c r="Y30">
        <v>21</v>
      </c>
      <c r="Z30">
        <v>4853</v>
      </c>
      <c r="AA30">
        <v>0</v>
      </c>
      <c r="AB30">
        <v>0</v>
      </c>
      <c r="AC30">
        <v>125</v>
      </c>
      <c r="AD30">
        <v>4388</v>
      </c>
      <c r="AE30">
        <v>16100000</v>
      </c>
      <c r="AF30" t="s">
        <v>166</v>
      </c>
      <c r="AG30" t="s">
        <v>158</v>
      </c>
      <c r="AH30">
        <v>0</v>
      </c>
    </row>
    <row r="31" spans="1:34">
      <c r="A31">
        <v>125</v>
      </c>
      <c r="B31">
        <v>1</v>
      </c>
      <c r="C31" t="s">
        <v>186</v>
      </c>
      <c r="D31">
        <v>25</v>
      </c>
      <c r="E31">
        <v>25</v>
      </c>
      <c r="F31">
        <v>70</v>
      </c>
      <c r="G31">
        <v>4</v>
      </c>
      <c r="H31">
        <v>413</v>
      </c>
      <c r="I31">
        <v>432</v>
      </c>
      <c r="J31">
        <v>321</v>
      </c>
      <c r="K31">
        <v>313</v>
      </c>
      <c r="L31">
        <v>2</v>
      </c>
      <c r="M31">
        <v>60</v>
      </c>
      <c r="N31">
        <v>3220</v>
      </c>
      <c r="O31">
        <v>0</v>
      </c>
      <c r="P31">
        <v>0</v>
      </c>
      <c r="Q31">
        <v>0</v>
      </c>
      <c r="R31">
        <v>1565000</v>
      </c>
      <c r="S31">
        <v>5002</v>
      </c>
      <c r="T31">
        <v>5003</v>
      </c>
      <c r="U31">
        <v>5</v>
      </c>
      <c r="V31">
        <v>102172</v>
      </c>
      <c r="W31">
        <v>6</v>
      </c>
      <c r="X31">
        <v>14128</v>
      </c>
      <c r="Y31">
        <v>21</v>
      </c>
      <c r="Z31">
        <v>5098</v>
      </c>
      <c r="AA31">
        <v>0</v>
      </c>
      <c r="AB31">
        <v>0</v>
      </c>
      <c r="AC31">
        <v>126</v>
      </c>
      <c r="AD31">
        <v>5230</v>
      </c>
      <c r="AE31">
        <v>17645000</v>
      </c>
      <c r="AF31" t="s">
        <v>166</v>
      </c>
      <c r="AG31" t="s">
        <v>158</v>
      </c>
      <c r="AH31">
        <v>0</v>
      </c>
    </row>
    <row r="32" spans="1:34">
      <c r="A32">
        <v>126</v>
      </c>
      <c r="B32">
        <v>1</v>
      </c>
      <c r="C32" t="s">
        <v>186</v>
      </c>
      <c r="D32">
        <v>25</v>
      </c>
      <c r="E32">
        <v>26</v>
      </c>
      <c r="F32">
        <v>70</v>
      </c>
      <c r="G32">
        <v>4</v>
      </c>
      <c r="H32">
        <v>412</v>
      </c>
      <c r="I32">
        <v>431</v>
      </c>
      <c r="J32">
        <v>323</v>
      </c>
      <c r="K32">
        <v>312</v>
      </c>
      <c r="L32">
        <v>2</v>
      </c>
      <c r="M32">
        <v>60</v>
      </c>
      <c r="N32">
        <v>3260</v>
      </c>
      <c r="O32">
        <v>0</v>
      </c>
      <c r="P32">
        <v>0</v>
      </c>
      <c r="Q32">
        <v>0</v>
      </c>
      <c r="R32">
        <v>1590000</v>
      </c>
      <c r="S32">
        <v>5002</v>
      </c>
      <c r="T32">
        <v>5003</v>
      </c>
      <c r="U32">
        <v>5</v>
      </c>
      <c r="V32">
        <v>107091</v>
      </c>
      <c r="W32">
        <v>6</v>
      </c>
      <c r="X32">
        <v>14948</v>
      </c>
      <c r="Y32">
        <v>21</v>
      </c>
      <c r="Z32">
        <v>5344</v>
      </c>
      <c r="AA32">
        <v>0</v>
      </c>
      <c r="AB32">
        <v>0</v>
      </c>
      <c r="AC32">
        <v>127</v>
      </c>
      <c r="AD32">
        <v>6071</v>
      </c>
      <c r="AE32">
        <v>19210000</v>
      </c>
      <c r="AF32" t="s">
        <v>166</v>
      </c>
      <c r="AG32" t="s">
        <v>158</v>
      </c>
      <c r="AH32">
        <v>1</v>
      </c>
    </row>
    <row r="33" spans="1:34">
      <c r="A33">
        <v>127</v>
      </c>
      <c r="B33">
        <v>1</v>
      </c>
      <c r="C33" t="s">
        <v>186</v>
      </c>
      <c r="D33">
        <v>25</v>
      </c>
      <c r="E33">
        <v>27</v>
      </c>
      <c r="F33">
        <v>70</v>
      </c>
      <c r="G33">
        <v>4</v>
      </c>
      <c r="H33">
        <v>411</v>
      </c>
      <c r="I33">
        <v>423</v>
      </c>
      <c r="J33">
        <v>322</v>
      </c>
      <c r="K33">
        <v>311</v>
      </c>
      <c r="L33">
        <v>2</v>
      </c>
      <c r="M33">
        <v>60</v>
      </c>
      <c r="N33">
        <v>3300</v>
      </c>
      <c r="O33">
        <v>0</v>
      </c>
      <c r="P33">
        <v>0</v>
      </c>
      <c r="Q33">
        <v>0</v>
      </c>
      <c r="R33">
        <v>1615000</v>
      </c>
      <c r="S33">
        <v>5002</v>
      </c>
      <c r="T33">
        <v>5003</v>
      </c>
      <c r="U33">
        <v>5</v>
      </c>
      <c r="V33">
        <v>129438</v>
      </c>
      <c r="W33">
        <v>6</v>
      </c>
      <c r="X33">
        <v>15773</v>
      </c>
      <c r="Y33">
        <v>21</v>
      </c>
      <c r="Z33">
        <v>5591</v>
      </c>
      <c r="AA33">
        <v>0</v>
      </c>
      <c r="AB33">
        <v>0</v>
      </c>
      <c r="AC33">
        <v>128</v>
      </c>
      <c r="AD33">
        <v>6912</v>
      </c>
      <c r="AE33">
        <v>20800000</v>
      </c>
      <c r="AF33" t="s">
        <v>167</v>
      </c>
      <c r="AG33" t="s">
        <v>135</v>
      </c>
      <c r="AH33">
        <v>0</v>
      </c>
    </row>
    <row r="34" spans="1:34">
      <c r="A34">
        <v>128</v>
      </c>
      <c r="B34">
        <v>1</v>
      </c>
      <c r="C34" t="s">
        <v>186</v>
      </c>
      <c r="D34">
        <v>25</v>
      </c>
      <c r="E34">
        <v>28</v>
      </c>
      <c r="F34">
        <v>70</v>
      </c>
      <c r="G34">
        <v>4</v>
      </c>
      <c r="H34">
        <v>413</v>
      </c>
      <c r="I34">
        <v>432</v>
      </c>
      <c r="J34">
        <v>321</v>
      </c>
      <c r="K34">
        <v>313</v>
      </c>
      <c r="L34">
        <v>2</v>
      </c>
      <c r="M34">
        <v>60</v>
      </c>
      <c r="N34">
        <v>3340</v>
      </c>
      <c r="O34">
        <v>0</v>
      </c>
      <c r="P34">
        <v>0</v>
      </c>
      <c r="Q34">
        <v>0</v>
      </c>
      <c r="R34">
        <v>1635000</v>
      </c>
      <c r="S34">
        <v>5002</v>
      </c>
      <c r="T34">
        <v>5003</v>
      </c>
      <c r="U34">
        <v>5</v>
      </c>
      <c r="V34">
        <v>134410</v>
      </c>
      <c r="W34">
        <v>6</v>
      </c>
      <c r="X34">
        <v>16601</v>
      </c>
      <c r="Y34">
        <v>21</v>
      </c>
      <c r="Z34">
        <v>5840</v>
      </c>
      <c r="AA34">
        <v>0</v>
      </c>
      <c r="AB34">
        <v>0</v>
      </c>
      <c r="AC34">
        <v>129</v>
      </c>
      <c r="AD34">
        <v>7754</v>
      </c>
      <c r="AE34">
        <v>22415000</v>
      </c>
      <c r="AF34" t="s">
        <v>167</v>
      </c>
      <c r="AG34" t="s">
        <v>135</v>
      </c>
      <c r="AH34">
        <v>0</v>
      </c>
    </row>
    <row r="35" spans="1:34">
      <c r="A35">
        <v>129</v>
      </c>
      <c r="B35">
        <v>1</v>
      </c>
      <c r="C35" t="s">
        <v>186</v>
      </c>
      <c r="D35">
        <v>25</v>
      </c>
      <c r="E35">
        <v>29</v>
      </c>
      <c r="F35">
        <v>70</v>
      </c>
      <c r="G35">
        <v>4</v>
      </c>
      <c r="H35">
        <v>412</v>
      </c>
      <c r="I35">
        <v>421</v>
      </c>
      <c r="J35">
        <v>423</v>
      </c>
      <c r="K35">
        <v>413</v>
      </c>
      <c r="L35">
        <v>2</v>
      </c>
      <c r="M35">
        <v>60</v>
      </c>
      <c r="N35">
        <v>4340</v>
      </c>
      <c r="O35">
        <v>0</v>
      </c>
      <c r="P35">
        <v>0</v>
      </c>
      <c r="Q35">
        <v>0</v>
      </c>
      <c r="R35">
        <v>2220000</v>
      </c>
      <c r="S35">
        <v>5002</v>
      </c>
      <c r="T35">
        <v>5003</v>
      </c>
      <c r="U35">
        <v>5</v>
      </c>
      <c r="V35">
        <v>139409</v>
      </c>
      <c r="W35">
        <v>6</v>
      </c>
      <c r="X35">
        <v>17434</v>
      </c>
      <c r="Y35">
        <v>21</v>
      </c>
      <c r="Z35">
        <v>6090</v>
      </c>
      <c r="AA35">
        <v>0</v>
      </c>
      <c r="AB35">
        <v>0</v>
      </c>
      <c r="AC35">
        <v>130</v>
      </c>
      <c r="AD35">
        <v>8595</v>
      </c>
      <c r="AE35">
        <v>24050000</v>
      </c>
      <c r="AF35" t="s">
        <v>167</v>
      </c>
      <c r="AG35" t="s">
        <v>135</v>
      </c>
      <c r="AH35">
        <v>1</v>
      </c>
    </row>
    <row r="36" spans="1:34">
      <c r="A36">
        <v>130</v>
      </c>
      <c r="B36">
        <v>1</v>
      </c>
      <c r="C36" t="s">
        <v>186</v>
      </c>
      <c r="D36">
        <v>25</v>
      </c>
      <c r="E36">
        <v>30</v>
      </c>
      <c r="F36">
        <v>80</v>
      </c>
      <c r="G36">
        <v>4</v>
      </c>
      <c r="H36">
        <v>511</v>
      </c>
      <c r="I36">
        <v>433</v>
      </c>
      <c r="J36">
        <v>422</v>
      </c>
      <c r="K36">
        <v>411</v>
      </c>
      <c r="L36">
        <v>2</v>
      </c>
      <c r="M36">
        <v>60</v>
      </c>
      <c r="N36">
        <v>4420</v>
      </c>
      <c r="O36">
        <v>0</v>
      </c>
      <c r="P36">
        <v>0</v>
      </c>
      <c r="Q36">
        <v>0</v>
      </c>
      <c r="R36">
        <v>2240000</v>
      </c>
      <c r="S36">
        <v>5003</v>
      </c>
      <c r="T36">
        <v>5004</v>
      </c>
      <c r="U36">
        <v>5</v>
      </c>
      <c r="V36">
        <v>145493</v>
      </c>
      <c r="W36">
        <v>6</v>
      </c>
      <c r="X36">
        <v>18448</v>
      </c>
      <c r="Y36">
        <v>21</v>
      </c>
      <c r="Z36">
        <v>6394</v>
      </c>
      <c r="AA36">
        <v>0</v>
      </c>
      <c r="AB36">
        <v>0</v>
      </c>
      <c r="AC36">
        <v>131</v>
      </c>
      <c r="AD36">
        <v>9972</v>
      </c>
      <c r="AE36">
        <v>26270000</v>
      </c>
      <c r="AF36" t="s">
        <v>168</v>
      </c>
      <c r="AG36" t="s">
        <v>159</v>
      </c>
      <c r="AH36">
        <v>0</v>
      </c>
    </row>
    <row r="37" spans="1:34">
      <c r="A37">
        <v>131</v>
      </c>
      <c r="B37">
        <v>1</v>
      </c>
      <c r="C37" t="s">
        <v>186</v>
      </c>
      <c r="D37">
        <v>25</v>
      </c>
      <c r="E37">
        <v>31</v>
      </c>
      <c r="F37">
        <v>80</v>
      </c>
      <c r="G37">
        <v>4</v>
      </c>
      <c r="H37">
        <v>513</v>
      </c>
      <c r="I37">
        <v>432</v>
      </c>
      <c r="J37">
        <v>421</v>
      </c>
      <c r="K37">
        <v>413</v>
      </c>
      <c r="L37">
        <v>2</v>
      </c>
      <c r="M37">
        <v>60</v>
      </c>
      <c r="N37">
        <v>4460</v>
      </c>
      <c r="O37">
        <v>0</v>
      </c>
      <c r="P37">
        <v>0</v>
      </c>
      <c r="Q37">
        <v>0</v>
      </c>
      <c r="R37">
        <v>2265000</v>
      </c>
      <c r="S37">
        <v>5003</v>
      </c>
      <c r="T37">
        <v>5004</v>
      </c>
      <c r="U37">
        <v>5</v>
      </c>
      <c r="V37">
        <v>151603</v>
      </c>
      <c r="W37">
        <v>6</v>
      </c>
      <c r="X37">
        <v>19467</v>
      </c>
      <c r="Y37">
        <v>21</v>
      </c>
      <c r="Z37">
        <v>6700</v>
      </c>
      <c r="AA37">
        <v>0</v>
      </c>
      <c r="AB37">
        <v>0</v>
      </c>
      <c r="AC37">
        <v>132</v>
      </c>
      <c r="AD37">
        <v>12219</v>
      </c>
      <c r="AE37">
        <v>28510000</v>
      </c>
      <c r="AF37" t="s">
        <v>168</v>
      </c>
      <c r="AG37" t="s">
        <v>159</v>
      </c>
      <c r="AH37">
        <v>1</v>
      </c>
    </row>
    <row r="38" spans="1:34">
      <c r="A38">
        <v>132</v>
      </c>
      <c r="B38">
        <v>1</v>
      </c>
      <c r="C38" t="s">
        <v>186</v>
      </c>
      <c r="D38">
        <v>25</v>
      </c>
      <c r="E38">
        <v>32</v>
      </c>
      <c r="F38">
        <v>80</v>
      </c>
      <c r="G38">
        <v>4</v>
      </c>
      <c r="H38">
        <v>512</v>
      </c>
      <c r="I38">
        <v>431</v>
      </c>
      <c r="J38">
        <v>423</v>
      </c>
      <c r="K38">
        <v>412</v>
      </c>
      <c r="L38">
        <v>2</v>
      </c>
      <c r="M38">
        <v>60</v>
      </c>
      <c r="N38">
        <v>4500</v>
      </c>
      <c r="O38">
        <v>0</v>
      </c>
      <c r="P38">
        <v>0</v>
      </c>
      <c r="Q38">
        <v>0</v>
      </c>
      <c r="R38">
        <v>2290000</v>
      </c>
      <c r="S38">
        <v>5003</v>
      </c>
      <c r="T38">
        <v>5004</v>
      </c>
      <c r="U38">
        <v>5</v>
      </c>
      <c r="V38">
        <v>157739</v>
      </c>
      <c r="W38">
        <v>6</v>
      </c>
      <c r="X38">
        <v>20489</v>
      </c>
      <c r="Y38">
        <v>21</v>
      </c>
      <c r="Z38">
        <v>7866</v>
      </c>
      <c r="AA38">
        <v>0</v>
      </c>
      <c r="AB38">
        <v>0</v>
      </c>
      <c r="AC38">
        <v>133</v>
      </c>
      <c r="AD38">
        <v>14466</v>
      </c>
      <c r="AE38">
        <v>30775000</v>
      </c>
      <c r="AF38" t="s">
        <v>169</v>
      </c>
      <c r="AG38" t="s">
        <v>158</v>
      </c>
      <c r="AH38">
        <v>0</v>
      </c>
    </row>
    <row r="39" spans="1:34">
      <c r="A39">
        <v>133</v>
      </c>
      <c r="B39">
        <v>1</v>
      </c>
      <c r="C39" t="s">
        <v>186</v>
      </c>
      <c r="D39">
        <v>25</v>
      </c>
      <c r="E39">
        <v>33</v>
      </c>
      <c r="F39">
        <v>80</v>
      </c>
      <c r="G39">
        <v>4</v>
      </c>
      <c r="H39">
        <v>511</v>
      </c>
      <c r="I39">
        <v>433</v>
      </c>
      <c r="J39">
        <v>422</v>
      </c>
      <c r="K39">
        <v>411</v>
      </c>
      <c r="L39">
        <v>2</v>
      </c>
      <c r="M39">
        <v>60</v>
      </c>
      <c r="N39">
        <v>4540</v>
      </c>
      <c r="O39">
        <v>0</v>
      </c>
      <c r="P39">
        <v>0</v>
      </c>
      <c r="Q39">
        <v>0</v>
      </c>
      <c r="R39">
        <v>2315000</v>
      </c>
      <c r="S39">
        <v>5003</v>
      </c>
      <c r="T39">
        <v>5004</v>
      </c>
      <c r="U39">
        <v>5</v>
      </c>
      <c r="V39">
        <v>163902</v>
      </c>
      <c r="W39">
        <v>6</v>
      </c>
      <c r="X39">
        <v>21517</v>
      </c>
      <c r="Y39">
        <v>21</v>
      </c>
      <c r="Z39">
        <v>8175</v>
      </c>
      <c r="AA39">
        <v>0</v>
      </c>
      <c r="AB39">
        <v>0</v>
      </c>
      <c r="AC39">
        <v>134</v>
      </c>
      <c r="AD39">
        <v>16712</v>
      </c>
      <c r="AE39">
        <v>33065000</v>
      </c>
      <c r="AF39" t="s">
        <v>169</v>
      </c>
      <c r="AG39" t="s">
        <v>158</v>
      </c>
      <c r="AH39">
        <v>1</v>
      </c>
    </row>
    <row r="40" spans="1:34">
      <c r="A40">
        <v>134</v>
      </c>
      <c r="B40">
        <v>1</v>
      </c>
      <c r="C40" t="s">
        <v>186</v>
      </c>
      <c r="D40">
        <v>25</v>
      </c>
      <c r="E40">
        <v>34</v>
      </c>
      <c r="F40">
        <v>80</v>
      </c>
      <c r="G40">
        <v>4</v>
      </c>
      <c r="H40">
        <v>513</v>
      </c>
      <c r="I40">
        <v>422</v>
      </c>
      <c r="J40">
        <v>421</v>
      </c>
      <c r="K40">
        <v>413</v>
      </c>
      <c r="L40">
        <v>2</v>
      </c>
      <c r="M40">
        <v>60</v>
      </c>
      <c r="N40">
        <v>4580</v>
      </c>
      <c r="O40">
        <v>0</v>
      </c>
      <c r="P40">
        <v>0</v>
      </c>
      <c r="Q40">
        <v>0</v>
      </c>
      <c r="R40">
        <v>2335000</v>
      </c>
      <c r="S40">
        <v>5003</v>
      </c>
      <c r="T40">
        <v>5004</v>
      </c>
      <c r="U40">
        <v>5</v>
      </c>
      <c r="V40">
        <v>187491</v>
      </c>
      <c r="W40">
        <v>6</v>
      </c>
      <c r="X40">
        <v>22548</v>
      </c>
      <c r="Y40">
        <v>21</v>
      </c>
      <c r="Z40">
        <v>8484</v>
      </c>
      <c r="AA40">
        <v>0</v>
      </c>
      <c r="AB40">
        <v>0</v>
      </c>
      <c r="AC40">
        <v>135</v>
      </c>
      <c r="AD40">
        <v>18959</v>
      </c>
      <c r="AE40">
        <v>35380000</v>
      </c>
      <c r="AF40" t="s">
        <v>170</v>
      </c>
      <c r="AG40" t="s">
        <v>159</v>
      </c>
      <c r="AH40">
        <v>0</v>
      </c>
    </row>
    <row r="41" spans="1:34">
      <c r="A41">
        <v>135</v>
      </c>
      <c r="B41">
        <v>1</v>
      </c>
      <c r="C41" t="s">
        <v>186</v>
      </c>
      <c r="D41">
        <v>25</v>
      </c>
      <c r="E41">
        <v>35</v>
      </c>
      <c r="F41">
        <v>80</v>
      </c>
      <c r="G41">
        <v>4</v>
      </c>
      <c r="H41">
        <v>522</v>
      </c>
      <c r="I41">
        <v>531</v>
      </c>
      <c r="J41">
        <v>423</v>
      </c>
      <c r="K41">
        <v>412</v>
      </c>
      <c r="L41">
        <v>2</v>
      </c>
      <c r="M41">
        <v>60</v>
      </c>
      <c r="N41">
        <v>4660</v>
      </c>
      <c r="O41">
        <v>0</v>
      </c>
      <c r="P41">
        <v>0</v>
      </c>
      <c r="Q41">
        <v>0</v>
      </c>
      <c r="R41">
        <v>2360000</v>
      </c>
      <c r="S41">
        <v>5003</v>
      </c>
      <c r="T41">
        <v>5004</v>
      </c>
      <c r="U41">
        <v>5</v>
      </c>
      <c r="V41">
        <v>193707</v>
      </c>
      <c r="W41">
        <v>6</v>
      </c>
      <c r="X41">
        <v>23584</v>
      </c>
      <c r="Y41">
        <v>21</v>
      </c>
      <c r="Z41">
        <v>8795</v>
      </c>
      <c r="AA41">
        <v>0</v>
      </c>
      <c r="AB41">
        <v>0</v>
      </c>
      <c r="AC41">
        <v>136</v>
      </c>
      <c r="AD41">
        <v>21206</v>
      </c>
      <c r="AE41">
        <v>37715000</v>
      </c>
      <c r="AF41" t="s">
        <v>170</v>
      </c>
      <c r="AG41" t="s">
        <v>159</v>
      </c>
      <c r="AH41">
        <v>1</v>
      </c>
    </row>
    <row r="42" spans="1:34">
      <c r="A42">
        <v>136</v>
      </c>
      <c r="B42">
        <v>1</v>
      </c>
      <c r="C42" t="s">
        <v>186</v>
      </c>
      <c r="D42">
        <v>25</v>
      </c>
      <c r="E42">
        <v>36</v>
      </c>
      <c r="F42">
        <v>80</v>
      </c>
      <c r="G42">
        <v>4</v>
      </c>
      <c r="H42">
        <v>511</v>
      </c>
      <c r="I42">
        <v>533</v>
      </c>
      <c r="J42">
        <v>422</v>
      </c>
      <c r="K42">
        <v>411</v>
      </c>
      <c r="L42">
        <v>2</v>
      </c>
      <c r="M42">
        <v>60</v>
      </c>
      <c r="N42">
        <v>4700</v>
      </c>
      <c r="O42">
        <v>0</v>
      </c>
      <c r="P42">
        <v>0</v>
      </c>
      <c r="Q42">
        <v>0</v>
      </c>
      <c r="R42">
        <v>2385000</v>
      </c>
      <c r="S42">
        <v>5003</v>
      </c>
      <c r="T42">
        <v>5004</v>
      </c>
      <c r="U42">
        <v>5</v>
      </c>
      <c r="V42">
        <v>199949</v>
      </c>
      <c r="W42">
        <v>6</v>
      </c>
      <c r="X42">
        <v>24624</v>
      </c>
      <c r="Y42">
        <v>21</v>
      </c>
      <c r="Z42">
        <v>9967</v>
      </c>
      <c r="AA42">
        <v>0</v>
      </c>
      <c r="AB42">
        <v>0</v>
      </c>
      <c r="AC42">
        <v>137</v>
      </c>
      <c r="AD42">
        <v>24323</v>
      </c>
      <c r="AE42">
        <v>40075000</v>
      </c>
      <c r="AF42" t="s">
        <v>171</v>
      </c>
      <c r="AG42" t="s">
        <v>158</v>
      </c>
      <c r="AH42">
        <v>0</v>
      </c>
    </row>
    <row r="43" spans="1:34">
      <c r="A43">
        <v>137</v>
      </c>
      <c r="B43">
        <v>1</v>
      </c>
      <c r="C43" t="s">
        <v>186</v>
      </c>
      <c r="D43">
        <v>25</v>
      </c>
      <c r="E43">
        <v>37</v>
      </c>
      <c r="F43">
        <v>80</v>
      </c>
      <c r="G43">
        <v>4</v>
      </c>
      <c r="H43">
        <v>513</v>
      </c>
      <c r="I43">
        <v>532</v>
      </c>
      <c r="J43">
        <v>421</v>
      </c>
      <c r="K43">
        <v>413</v>
      </c>
      <c r="L43">
        <v>2</v>
      </c>
      <c r="M43">
        <v>60</v>
      </c>
      <c r="N43">
        <v>4740</v>
      </c>
      <c r="O43">
        <v>0</v>
      </c>
      <c r="P43">
        <v>0</v>
      </c>
      <c r="Q43">
        <v>0</v>
      </c>
      <c r="R43">
        <v>2410000</v>
      </c>
      <c r="S43">
        <v>5003</v>
      </c>
      <c r="T43">
        <v>5004</v>
      </c>
      <c r="U43">
        <v>5</v>
      </c>
      <c r="V43">
        <v>206218</v>
      </c>
      <c r="W43">
        <v>6</v>
      </c>
      <c r="X43">
        <v>25669</v>
      </c>
      <c r="Y43">
        <v>21</v>
      </c>
      <c r="Z43">
        <v>10280</v>
      </c>
      <c r="AA43">
        <v>0</v>
      </c>
      <c r="AB43">
        <v>0</v>
      </c>
      <c r="AC43">
        <v>138</v>
      </c>
      <c r="AD43">
        <v>27440</v>
      </c>
      <c r="AE43">
        <v>42460000</v>
      </c>
      <c r="AF43" t="s">
        <v>171</v>
      </c>
      <c r="AG43" t="s">
        <v>158</v>
      </c>
      <c r="AH43">
        <v>1</v>
      </c>
    </row>
    <row r="44" spans="1:34">
      <c r="A44">
        <v>138</v>
      </c>
      <c r="B44">
        <v>1</v>
      </c>
      <c r="C44" t="s">
        <v>186</v>
      </c>
      <c r="D44">
        <v>25</v>
      </c>
      <c r="E44">
        <v>38</v>
      </c>
      <c r="F44">
        <v>80</v>
      </c>
      <c r="G44">
        <v>4</v>
      </c>
      <c r="H44">
        <v>512</v>
      </c>
      <c r="I44">
        <v>531</v>
      </c>
      <c r="J44">
        <v>423</v>
      </c>
      <c r="K44">
        <v>412</v>
      </c>
      <c r="L44">
        <v>2</v>
      </c>
      <c r="M44">
        <v>60</v>
      </c>
      <c r="N44">
        <v>4780</v>
      </c>
      <c r="O44">
        <v>0</v>
      </c>
      <c r="P44">
        <v>0</v>
      </c>
      <c r="Q44">
        <v>0</v>
      </c>
      <c r="R44">
        <v>2430000</v>
      </c>
      <c r="S44">
        <v>5003</v>
      </c>
      <c r="T44">
        <v>5004</v>
      </c>
      <c r="U44">
        <v>5</v>
      </c>
      <c r="V44">
        <v>229913</v>
      </c>
      <c r="W44">
        <v>6</v>
      </c>
      <c r="X44">
        <v>26718</v>
      </c>
      <c r="Y44">
        <v>21</v>
      </c>
      <c r="Z44">
        <v>10595</v>
      </c>
      <c r="AA44">
        <v>0</v>
      </c>
      <c r="AB44">
        <v>0</v>
      </c>
      <c r="AC44">
        <v>139</v>
      </c>
      <c r="AD44">
        <v>30556</v>
      </c>
      <c r="AE44">
        <v>44870000</v>
      </c>
      <c r="AF44" t="s">
        <v>172</v>
      </c>
      <c r="AG44" t="s">
        <v>135</v>
      </c>
      <c r="AH44">
        <v>0</v>
      </c>
    </row>
    <row r="45" spans="1:34">
      <c r="A45">
        <v>139</v>
      </c>
      <c r="B45">
        <v>1</v>
      </c>
      <c r="C45" t="s">
        <v>186</v>
      </c>
      <c r="D45">
        <v>25</v>
      </c>
      <c r="E45">
        <v>39</v>
      </c>
      <c r="F45">
        <v>80</v>
      </c>
      <c r="G45">
        <v>4</v>
      </c>
      <c r="H45">
        <v>511</v>
      </c>
      <c r="I45">
        <v>533</v>
      </c>
      <c r="J45">
        <v>522</v>
      </c>
      <c r="K45">
        <v>513</v>
      </c>
      <c r="L45">
        <v>2</v>
      </c>
      <c r="M45">
        <v>60</v>
      </c>
      <c r="N45">
        <v>5780</v>
      </c>
      <c r="O45">
        <v>0</v>
      </c>
      <c r="P45">
        <v>0</v>
      </c>
      <c r="Q45">
        <v>0</v>
      </c>
      <c r="R45">
        <v>3035000</v>
      </c>
      <c r="S45">
        <v>5003</v>
      </c>
      <c r="T45">
        <v>5004</v>
      </c>
      <c r="U45">
        <v>5</v>
      </c>
      <c r="V45">
        <v>236235</v>
      </c>
      <c r="W45">
        <v>6</v>
      </c>
      <c r="X45">
        <v>27772</v>
      </c>
      <c r="Y45">
        <v>21</v>
      </c>
      <c r="Z45">
        <v>10911</v>
      </c>
      <c r="AA45">
        <v>0</v>
      </c>
      <c r="AB45">
        <v>0</v>
      </c>
      <c r="AC45">
        <v>140</v>
      </c>
      <c r="AD45">
        <v>33673</v>
      </c>
      <c r="AE45">
        <v>47300000</v>
      </c>
      <c r="AF45" t="s">
        <v>172</v>
      </c>
      <c r="AG45" t="s">
        <v>135</v>
      </c>
      <c r="AH45">
        <v>1</v>
      </c>
    </row>
    <row r="46" spans="1:34">
      <c r="A46">
        <v>140</v>
      </c>
      <c r="B46">
        <v>1</v>
      </c>
      <c r="C46" t="s">
        <v>186</v>
      </c>
      <c r="D46">
        <v>25</v>
      </c>
      <c r="E46">
        <v>40</v>
      </c>
      <c r="F46">
        <v>90</v>
      </c>
      <c r="G46">
        <v>4</v>
      </c>
      <c r="H46">
        <v>613</v>
      </c>
      <c r="I46">
        <v>532</v>
      </c>
      <c r="J46">
        <v>521</v>
      </c>
      <c r="K46">
        <v>513</v>
      </c>
      <c r="L46">
        <v>2</v>
      </c>
      <c r="M46">
        <v>60</v>
      </c>
      <c r="N46">
        <v>5860</v>
      </c>
      <c r="O46">
        <v>0</v>
      </c>
      <c r="P46">
        <v>0</v>
      </c>
      <c r="Q46">
        <v>0</v>
      </c>
      <c r="R46">
        <v>3055000</v>
      </c>
      <c r="S46">
        <v>5004</v>
      </c>
      <c r="T46">
        <v>5005</v>
      </c>
      <c r="U46">
        <v>5</v>
      </c>
      <c r="V46">
        <v>243641</v>
      </c>
      <c r="W46">
        <v>6</v>
      </c>
      <c r="X46">
        <v>29006</v>
      </c>
      <c r="Y46">
        <v>21</v>
      </c>
      <c r="Z46">
        <v>11282</v>
      </c>
      <c r="AA46">
        <v>0</v>
      </c>
      <c r="AB46">
        <v>0</v>
      </c>
      <c r="AC46">
        <v>141</v>
      </c>
      <c r="AD46">
        <v>38530</v>
      </c>
      <c r="AE46">
        <v>50335000</v>
      </c>
      <c r="AF46" t="s">
        <v>173</v>
      </c>
      <c r="AG46" t="s">
        <v>159</v>
      </c>
      <c r="AH46">
        <v>1</v>
      </c>
    </row>
    <row r="47" spans="1:34">
      <c r="A47">
        <v>141</v>
      </c>
      <c r="B47">
        <v>1</v>
      </c>
      <c r="C47" t="s">
        <v>186</v>
      </c>
      <c r="D47">
        <v>25</v>
      </c>
      <c r="E47">
        <v>41</v>
      </c>
      <c r="F47">
        <v>90</v>
      </c>
      <c r="G47">
        <v>4</v>
      </c>
      <c r="H47">
        <v>612</v>
      </c>
      <c r="I47">
        <v>531</v>
      </c>
      <c r="J47">
        <v>523</v>
      </c>
      <c r="K47">
        <v>512</v>
      </c>
      <c r="L47">
        <v>2</v>
      </c>
      <c r="M47">
        <v>60</v>
      </c>
      <c r="N47">
        <v>5900</v>
      </c>
      <c r="O47">
        <v>0</v>
      </c>
      <c r="P47">
        <v>0</v>
      </c>
      <c r="Q47">
        <v>0</v>
      </c>
      <c r="R47">
        <v>3080000</v>
      </c>
      <c r="S47">
        <v>5004</v>
      </c>
      <c r="T47">
        <v>5005</v>
      </c>
      <c r="U47">
        <v>5</v>
      </c>
      <c r="V47">
        <v>251073</v>
      </c>
      <c r="W47">
        <v>6</v>
      </c>
      <c r="X47">
        <v>30245</v>
      </c>
      <c r="Y47">
        <v>21</v>
      </c>
      <c r="Z47">
        <v>12513</v>
      </c>
      <c r="AA47">
        <v>0</v>
      </c>
      <c r="AB47">
        <v>0</v>
      </c>
      <c r="AC47">
        <v>142</v>
      </c>
      <c r="AD47">
        <v>47087</v>
      </c>
      <c r="AE47">
        <v>53390000</v>
      </c>
      <c r="AF47" t="s">
        <v>174</v>
      </c>
      <c r="AG47" t="s">
        <v>158</v>
      </c>
      <c r="AH47">
        <v>1</v>
      </c>
    </row>
    <row r="48" spans="1:34">
      <c r="A48">
        <v>142</v>
      </c>
      <c r="B48">
        <v>1</v>
      </c>
      <c r="C48" t="s">
        <v>186</v>
      </c>
      <c r="D48">
        <v>25</v>
      </c>
      <c r="E48">
        <v>42</v>
      </c>
      <c r="F48">
        <v>90</v>
      </c>
      <c r="G48">
        <v>4</v>
      </c>
      <c r="H48">
        <v>621</v>
      </c>
      <c r="I48">
        <v>533</v>
      </c>
      <c r="J48">
        <v>522</v>
      </c>
      <c r="K48">
        <v>511</v>
      </c>
      <c r="L48">
        <v>2</v>
      </c>
      <c r="M48">
        <v>60</v>
      </c>
      <c r="N48">
        <v>5940</v>
      </c>
      <c r="O48">
        <v>0</v>
      </c>
      <c r="P48">
        <v>0</v>
      </c>
      <c r="Q48">
        <v>0</v>
      </c>
      <c r="R48">
        <v>3105000</v>
      </c>
      <c r="S48">
        <v>5004</v>
      </c>
      <c r="T48">
        <v>5005</v>
      </c>
      <c r="U48">
        <v>5</v>
      </c>
      <c r="V48">
        <v>275932</v>
      </c>
      <c r="W48">
        <v>6</v>
      </c>
      <c r="X48">
        <v>31488</v>
      </c>
      <c r="Y48">
        <v>21</v>
      </c>
      <c r="Z48">
        <v>12886</v>
      </c>
      <c r="AA48">
        <v>0</v>
      </c>
      <c r="AB48">
        <v>0</v>
      </c>
      <c r="AC48">
        <v>143</v>
      </c>
      <c r="AD48">
        <v>55644</v>
      </c>
      <c r="AE48">
        <v>56470000</v>
      </c>
      <c r="AF48" t="s">
        <v>175</v>
      </c>
      <c r="AG48" t="s">
        <v>159</v>
      </c>
      <c r="AH48">
        <v>1</v>
      </c>
    </row>
    <row r="49" spans="1:34">
      <c r="A49">
        <v>143</v>
      </c>
      <c r="B49">
        <v>1</v>
      </c>
      <c r="C49" t="s">
        <v>186</v>
      </c>
      <c r="D49">
        <v>25</v>
      </c>
      <c r="E49">
        <v>43</v>
      </c>
      <c r="F49">
        <v>90</v>
      </c>
      <c r="G49">
        <v>4</v>
      </c>
      <c r="H49">
        <v>613</v>
      </c>
      <c r="I49">
        <v>532</v>
      </c>
      <c r="J49">
        <v>521</v>
      </c>
      <c r="K49">
        <v>513</v>
      </c>
      <c r="L49">
        <v>2</v>
      </c>
      <c r="M49">
        <v>60</v>
      </c>
      <c r="N49">
        <v>5980</v>
      </c>
      <c r="O49">
        <v>0</v>
      </c>
      <c r="P49">
        <v>0</v>
      </c>
      <c r="Q49">
        <v>0</v>
      </c>
      <c r="R49">
        <v>3130000</v>
      </c>
      <c r="S49">
        <v>5004</v>
      </c>
      <c r="T49">
        <v>5005</v>
      </c>
      <c r="U49">
        <v>5</v>
      </c>
      <c r="V49">
        <v>283417</v>
      </c>
      <c r="W49">
        <v>6</v>
      </c>
      <c r="X49">
        <v>32736</v>
      </c>
      <c r="Y49">
        <v>21</v>
      </c>
      <c r="Z49">
        <v>14120</v>
      </c>
      <c r="AA49">
        <v>0</v>
      </c>
      <c r="AB49">
        <v>0</v>
      </c>
      <c r="AC49">
        <v>144</v>
      </c>
      <c r="AD49">
        <v>64201</v>
      </c>
      <c r="AE49">
        <v>59575000</v>
      </c>
      <c r="AF49" t="s">
        <v>176</v>
      </c>
      <c r="AG49" t="s">
        <v>158</v>
      </c>
      <c r="AH49">
        <v>1</v>
      </c>
    </row>
    <row r="50" spans="1:34">
      <c r="A50">
        <v>144</v>
      </c>
      <c r="B50">
        <v>1</v>
      </c>
      <c r="C50" t="s">
        <v>186</v>
      </c>
      <c r="D50">
        <v>25</v>
      </c>
      <c r="E50">
        <v>44</v>
      </c>
      <c r="F50">
        <v>90</v>
      </c>
      <c r="G50">
        <v>4</v>
      </c>
      <c r="H50">
        <v>622</v>
      </c>
      <c r="I50">
        <v>531</v>
      </c>
      <c r="J50">
        <v>523</v>
      </c>
      <c r="K50">
        <v>512</v>
      </c>
      <c r="L50">
        <v>2</v>
      </c>
      <c r="M50">
        <v>60</v>
      </c>
      <c r="N50">
        <v>6020</v>
      </c>
      <c r="O50">
        <v>0</v>
      </c>
      <c r="P50">
        <v>0</v>
      </c>
      <c r="Q50">
        <v>0</v>
      </c>
      <c r="R50">
        <v>3155000</v>
      </c>
      <c r="S50">
        <v>5004</v>
      </c>
      <c r="T50">
        <v>5005</v>
      </c>
      <c r="U50">
        <v>5</v>
      </c>
      <c r="V50">
        <v>308329</v>
      </c>
      <c r="W50">
        <v>6</v>
      </c>
      <c r="X50">
        <v>33988</v>
      </c>
      <c r="Y50">
        <v>21</v>
      </c>
      <c r="Z50">
        <v>14496</v>
      </c>
      <c r="AA50">
        <v>0</v>
      </c>
      <c r="AB50">
        <v>0</v>
      </c>
      <c r="AC50">
        <v>145</v>
      </c>
      <c r="AD50">
        <v>72758</v>
      </c>
      <c r="AE50">
        <v>62705000</v>
      </c>
      <c r="AF50" t="s">
        <v>177</v>
      </c>
      <c r="AG50" t="s">
        <v>159</v>
      </c>
      <c r="AH50">
        <v>1</v>
      </c>
    </row>
    <row r="51" spans="1:34">
      <c r="A51">
        <v>145</v>
      </c>
      <c r="B51">
        <v>1</v>
      </c>
      <c r="C51" t="s">
        <v>186</v>
      </c>
      <c r="D51">
        <v>25</v>
      </c>
      <c r="E51">
        <v>45</v>
      </c>
      <c r="F51">
        <v>90</v>
      </c>
      <c r="G51">
        <v>4</v>
      </c>
      <c r="H51">
        <v>611</v>
      </c>
      <c r="I51">
        <v>633</v>
      </c>
      <c r="J51">
        <v>522</v>
      </c>
      <c r="K51">
        <v>511</v>
      </c>
      <c r="L51">
        <v>2</v>
      </c>
      <c r="M51">
        <v>60</v>
      </c>
      <c r="N51">
        <v>6100</v>
      </c>
      <c r="O51">
        <v>0</v>
      </c>
      <c r="P51">
        <v>0</v>
      </c>
      <c r="Q51">
        <v>0</v>
      </c>
      <c r="R51">
        <v>3180000</v>
      </c>
      <c r="S51">
        <v>5004</v>
      </c>
      <c r="T51">
        <v>5005</v>
      </c>
      <c r="U51">
        <v>5</v>
      </c>
      <c r="V51">
        <v>315867</v>
      </c>
      <c r="W51">
        <v>6</v>
      </c>
      <c r="X51">
        <v>35244</v>
      </c>
      <c r="Y51">
        <v>21</v>
      </c>
      <c r="Z51">
        <v>15733</v>
      </c>
      <c r="AA51">
        <v>0</v>
      </c>
      <c r="AB51">
        <v>0</v>
      </c>
      <c r="AC51">
        <v>146</v>
      </c>
      <c r="AD51">
        <v>81315</v>
      </c>
      <c r="AE51">
        <v>65860000</v>
      </c>
      <c r="AF51" t="s">
        <v>178</v>
      </c>
      <c r="AG51" t="s">
        <v>158</v>
      </c>
      <c r="AH51">
        <v>1</v>
      </c>
    </row>
    <row r="52" spans="1:34">
      <c r="A52">
        <v>146</v>
      </c>
      <c r="B52">
        <v>1</v>
      </c>
      <c r="C52" t="s">
        <v>186</v>
      </c>
      <c r="D52">
        <v>25</v>
      </c>
      <c r="E52">
        <v>46</v>
      </c>
      <c r="F52">
        <v>90</v>
      </c>
      <c r="G52">
        <v>4</v>
      </c>
      <c r="H52">
        <v>623</v>
      </c>
      <c r="I52">
        <v>632</v>
      </c>
      <c r="J52">
        <v>521</v>
      </c>
      <c r="K52">
        <v>513</v>
      </c>
      <c r="L52">
        <v>2</v>
      </c>
      <c r="M52">
        <v>60</v>
      </c>
      <c r="N52">
        <v>6140</v>
      </c>
      <c r="O52">
        <v>0</v>
      </c>
      <c r="P52">
        <v>0</v>
      </c>
      <c r="Q52">
        <v>0</v>
      </c>
      <c r="R52">
        <v>3205000</v>
      </c>
      <c r="S52">
        <v>5004</v>
      </c>
      <c r="T52">
        <v>5005</v>
      </c>
      <c r="U52">
        <v>5</v>
      </c>
      <c r="V52">
        <v>340832</v>
      </c>
      <c r="W52">
        <v>6</v>
      </c>
      <c r="X52">
        <v>36505</v>
      </c>
      <c r="Y52">
        <v>21</v>
      </c>
      <c r="Z52">
        <v>16111</v>
      </c>
      <c r="AA52">
        <v>0</v>
      </c>
      <c r="AB52">
        <v>0</v>
      </c>
      <c r="AC52">
        <v>147</v>
      </c>
      <c r="AD52">
        <v>93572</v>
      </c>
      <c r="AE52">
        <v>69040000</v>
      </c>
      <c r="AF52" t="s">
        <v>179</v>
      </c>
      <c r="AG52" t="s">
        <v>159</v>
      </c>
      <c r="AH52">
        <v>1</v>
      </c>
    </row>
    <row r="53" spans="1:34">
      <c r="A53">
        <v>147</v>
      </c>
      <c r="B53">
        <v>1</v>
      </c>
      <c r="C53" t="s">
        <v>186</v>
      </c>
      <c r="D53">
        <v>25</v>
      </c>
      <c r="E53">
        <v>47</v>
      </c>
      <c r="F53">
        <v>90</v>
      </c>
      <c r="G53">
        <v>4</v>
      </c>
      <c r="H53">
        <v>612</v>
      </c>
      <c r="I53">
        <v>631</v>
      </c>
      <c r="J53">
        <v>523</v>
      </c>
      <c r="K53">
        <v>512</v>
      </c>
      <c r="L53">
        <v>2</v>
      </c>
      <c r="M53">
        <v>60</v>
      </c>
      <c r="N53">
        <v>6180</v>
      </c>
      <c r="O53">
        <v>0</v>
      </c>
      <c r="P53">
        <v>0</v>
      </c>
      <c r="Q53">
        <v>0</v>
      </c>
      <c r="R53">
        <v>3230000</v>
      </c>
      <c r="S53">
        <v>5004</v>
      </c>
      <c r="T53">
        <v>5005</v>
      </c>
      <c r="U53">
        <v>5</v>
      </c>
      <c r="V53">
        <v>348423</v>
      </c>
      <c r="W53">
        <v>6</v>
      </c>
      <c r="X53">
        <v>37770</v>
      </c>
      <c r="Y53">
        <v>21</v>
      </c>
      <c r="Z53">
        <v>17351</v>
      </c>
      <c r="AA53">
        <v>0</v>
      </c>
      <c r="AB53">
        <v>0</v>
      </c>
      <c r="AC53">
        <v>148</v>
      </c>
      <c r="AD53">
        <v>105829</v>
      </c>
      <c r="AE53">
        <v>72245000</v>
      </c>
      <c r="AF53" t="s">
        <v>180</v>
      </c>
      <c r="AG53" t="s">
        <v>158</v>
      </c>
      <c r="AH53">
        <v>1</v>
      </c>
    </row>
    <row r="54" spans="1:34">
      <c r="A54">
        <v>148</v>
      </c>
      <c r="B54">
        <v>1</v>
      </c>
      <c r="C54" t="s">
        <v>186</v>
      </c>
      <c r="D54">
        <v>25</v>
      </c>
      <c r="E54">
        <v>48</v>
      </c>
      <c r="F54">
        <v>90</v>
      </c>
      <c r="G54">
        <v>4</v>
      </c>
      <c r="H54">
        <v>611</v>
      </c>
      <c r="I54">
        <v>633</v>
      </c>
      <c r="J54">
        <v>522</v>
      </c>
      <c r="K54">
        <v>511</v>
      </c>
      <c r="L54">
        <v>2</v>
      </c>
      <c r="M54">
        <v>60</v>
      </c>
      <c r="N54">
        <v>6220</v>
      </c>
      <c r="O54">
        <v>0</v>
      </c>
      <c r="P54">
        <v>0</v>
      </c>
      <c r="Q54">
        <v>0</v>
      </c>
      <c r="R54">
        <v>3250000</v>
      </c>
      <c r="S54">
        <v>5004</v>
      </c>
      <c r="T54">
        <v>5005</v>
      </c>
      <c r="U54">
        <v>5</v>
      </c>
      <c r="V54">
        <v>373441</v>
      </c>
      <c r="W54">
        <v>6</v>
      </c>
      <c r="X54">
        <v>39040</v>
      </c>
      <c r="Y54">
        <v>21</v>
      </c>
      <c r="Z54">
        <v>17732</v>
      </c>
      <c r="AA54">
        <v>0</v>
      </c>
      <c r="AB54">
        <v>0</v>
      </c>
      <c r="AC54">
        <v>149</v>
      </c>
      <c r="AD54">
        <v>118086</v>
      </c>
      <c r="AE54">
        <v>75475000</v>
      </c>
      <c r="AF54" t="s">
        <v>181</v>
      </c>
      <c r="AG54" t="s">
        <v>159</v>
      </c>
      <c r="AH54">
        <v>1</v>
      </c>
    </row>
    <row r="55" spans="1:34">
      <c r="A55">
        <v>149</v>
      </c>
      <c r="B55">
        <v>1</v>
      </c>
      <c r="C55" t="s">
        <v>186</v>
      </c>
      <c r="D55">
        <v>25</v>
      </c>
      <c r="E55">
        <v>49</v>
      </c>
      <c r="F55">
        <v>90</v>
      </c>
      <c r="G55">
        <v>4</v>
      </c>
      <c r="H55">
        <v>613</v>
      </c>
      <c r="I55">
        <v>632</v>
      </c>
      <c r="J55">
        <v>621</v>
      </c>
      <c r="K55">
        <v>611</v>
      </c>
      <c r="L55">
        <v>2</v>
      </c>
      <c r="M55">
        <v>60</v>
      </c>
      <c r="N55">
        <v>7220</v>
      </c>
      <c r="O55">
        <v>0</v>
      </c>
      <c r="P55">
        <v>0</v>
      </c>
      <c r="Q55">
        <v>0</v>
      </c>
      <c r="R55">
        <v>3870000</v>
      </c>
      <c r="S55">
        <v>5004</v>
      </c>
      <c r="T55">
        <v>5005</v>
      </c>
      <c r="U55">
        <v>5</v>
      </c>
      <c r="V55">
        <v>381085</v>
      </c>
      <c r="W55">
        <v>6</v>
      </c>
      <c r="X55">
        <v>40314</v>
      </c>
      <c r="Y55">
        <v>21</v>
      </c>
      <c r="Z55">
        <v>18974</v>
      </c>
      <c r="AA55">
        <v>0</v>
      </c>
      <c r="AB55">
        <v>0</v>
      </c>
      <c r="AC55">
        <v>150</v>
      </c>
      <c r="AD55">
        <v>130343</v>
      </c>
      <c r="AE55">
        <v>78725000</v>
      </c>
      <c r="AF55" t="s">
        <v>182</v>
      </c>
      <c r="AG55" t="s">
        <v>136</v>
      </c>
      <c r="AH55">
        <v>1</v>
      </c>
    </row>
    <row r="56" spans="1:34">
      <c r="A56">
        <v>150</v>
      </c>
      <c r="B56">
        <v>1</v>
      </c>
      <c r="C56" t="s">
        <v>186</v>
      </c>
      <c r="D56">
        <v>25</v>
      </c>
      <c r="E56">
        <v>50</v>
      </c>
      <c r="F56">
        <v>120</v>
      </c>
      <c r="G56">
        <v>4</v>
      </c>
      <c r="H56">
        <v>612</v>
      </c>
      <c r="I56">
        <v>631</v>
      </c>
      <c r="J56">
        <v>623</v>
      </c>
      <c r="K56">
        <v>612</v>
      </c>
      <c r="L56">
        <v>2</v>
      </c>
      <c r="M56">
        <v>60</v>
      </c>
      <c r="N56">
        <v>7300</v>
      </c>
      <c r="O56">
        <v>0</v>
      </c>
      <c r="P56">
        <v>0</v>
      </c>
      <c r="Q56">
        <v>0</v>
      </c>
      <c r="R56">
        <v>3890000</v>
      </c>
      <c r="S56">
        <v>5005</v>
      </c>
      <c r="T56">
        <v>5006</v>
      </c>
      <c r="U56">
        <v>5</v>
      </c>
      <c r="V56">
        <v>389813</v>
      </c>
      <c r="W56">
        <v>6</v>
      </c>
      <c r="X56">
        <v>41768</v>
      </c>
      <c r="Y56">
        <v>21</v>
      </c>
      <c r="Z56">
        <v>19410</v>
      </c>
      <c r="AA56">
        <v>0</v>
      </c>
      <c r="AB56">
        <v>0</v>
      </c>
      <c r="AC56">
        <v>151</v>
      </c>
      <c r="AD56">
        <v>150000</v>
      </c>
      <c r="AE56">
        <v>82595000</v>
      </c>
      <c r="AF56" t="s">
        <v>196</v>
      </c>
      <c r="AG56" t="s">
        <v>159</v>
      </c>
      <c r="AH56">
        <v>1</v>
      </c>
    </row>
    <row r="57" spans="1:34">
      <c r="A57">
        <v>1000100</v>
      </c>
      <c r="B57">
        <v>1000101</v>
      </c>
      <c r="C57" t="s">
        <v>39</v>
      </c>
      <c r="D57">
        <v>23</v>
      </c>
      <c r="E57">
        <v>0</v>
      </c>
      <c r="F57">
        <v>50</v>
      </c>
      <c r="G57">
        <v>2</v>
      </c>
      <c r="H57">
        <v>111</v>
      </c>
      <c r="I57">
        <v>134</v>
      </c>
      <c r="J57">
        <v>0</v>
      </c>
      <c r="K57">
        <v>0</v>
      </c>
      <c r="L57">
        <v>2</v>
      </c>
      <c r="M57">
        <v>60</v>
      </c>
      <c r="N57">
        <v>60</v>
      </c>
      <c r="O57">
        <v>0</v>
      </c>
      <c r="P57">
        <v>0</v>
      </c>
      <c r="Q57">
        <v>0</v>
      </c>
      <c r="R57">
        <v>35000</v>
      </c>
      <c r="S57">
        <v>0</v>
      </c>
      <c r="T57">
        <v>5001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1000101</v>
      </c>
      <c r="AD57">
        <v>0</v>
      </c>
      <c r="AE57">
        <v>0</v>
      </c>
      <c r="AF57" t="s">
        <v>162</v>
      </c>
      <c r="AG57" t="s">
        <v>134</v>
      </c>
      <c r="AH57">
        <v>0</v>
      </c>
    </row>
    <row r="58" spans="1:34">
      <c r="A58">
        <v>1000101</v>
      </c>
      <c r="B58">
        <v>1000101</v>
      </c>
      <c r="C58" t="s">
        <v>39</v>
      </c>
      <c r="D58">
        <v>23</v>
      </c>
      <c r="E58">
        <v>1</v>
      </c>
      <c r="F58">
        <v>50</v>
      </c>
      <c r="G58">
        <v>3</v>
      </c>
      <c r="H58">
        <v>214</v>
      </c>
      <c r="I58">
        <v>133</v>
      </c>
      <c r="J58">
        <v>122</v>
      </c>
      <c r="K58">
        <v>0</v>
      </c>
      <c r="L58">
        <v>2</v>
      </c>
      <c r="M58">
        <v>60</v>
      </c>
      <c r="N58">
        <v>80</v>
      </c>
      <c r="O58">
        <v>0</v>
      </c>
      <c r="P58">
        <v>0</v>
      </c>
      <c r="Q58">
        <v>0</v>
      </c>
      <c r="R58">
        <v>50000</v>
      </c>
      <c r="S58">
        <v>0</v>
      </c>
      <c r="T58">
        <v>5001</v>
      </c>
      <c r="U58">
        <v>5</v>
      </c>
      <c r="V58">
        <v>1863</v>
      </c>
      <c r="W58">
        <v>6</v>
      </c>
      <c r="X58">
        <v>311</v>
      </c>
      <c r="Y58">
        <v>21</v>
      </c>
      <c r="Z58">
        <v>93</v>
      </c>
      <c r="AA58">
        <v>0</v>
      </c>
      <c r="AB58">
        <v>0</v>
      </c>
      <c r="AC58">
        <v>1000102</v>
      </c>
      <c r="AD58">
        <v>10</v>
      </c>
      <c r="AE58">
        <v>35000</v>
      </c>
      <c r="AF58" t="s">
        <v>162</v>
      </c>
      <c r="AG58" t="s">
        <v>134</v>
      </c>
      <c r="AH58">
        <v>0</v>
      </c>
    </row>
    <row r="59" spans="1:34">
      <c r="A59">
        <v>1000102</v>
      </c>
      <c r="B59">
        <v>1000101</v>
      </c>
      <c r="C59" t="s">
        <v>39</v>
      </c>
      <c r="D59">
        <v>23</v>
      </c>
      <c r="E59">
        <v>2</v>
      </c>
      <c r="F59">
        <v>50</v>
      </c>
      <c r="G59">
        <v>4</v>
      </c>
      <c r="H59">
        <v>213</v>
      </c>
      <c r="I59">
        <v>132</v>
      </c>
      <c r="J59">
        <v>121</v>
      </c>
      <c r="K59">
        <v>114</v>
      </c>
      <c r="L59">
        <v>2</v>
      </c>
      <c r="M59">
        <v>60</v>
      </c>
      <c r="N59">
        <v>100</v>
      </c>
      <c r="O59">
        <v>0</v>
      </c>
      <c r="P59">
        <v>0</v>
      </c>
      <c r="Q59">
        <v>0</v>
      </c>
      <c r="R59">
        <v>70000</v>
      </c>
      <c r="S59">
        <v>0</v>
      </c>
      <c r="T59">
        <v>5001</v>
      </c>
      <c r="U59">
        <v>5</v>
      </c>
      <c r="V59">
        <v>3749</v>
      </c>
      <c r="W59">
        <v>6</v>
      </c>
      <c r="X59">
        <v>625</v>
      </c>
      <c r="Y59">
        <v>21</v>
      </c>
      <c r="Z59">
        <v>187</v>
      </c>
      <c r="AA59">
        <v>0</v>
      </c>
      <c r="AB59">
        <v>0</v>
      </c>
      <c r="AC59">
        <v>1000103</v>
      </c>
      <c r="AD59">
        <v>33</v>
      </c>
      <c r="AE59">
        <v>85000</v>
      </c>
      <c r="AF59" t="s">
        <v>162</v>
      </c>
      <c r="AG59" t="s">
        <v>134</v>
      </c>
      <c r="AH59">
        <v>0</v>
      </c>
    </row>
    <row r="60" spans="1:34">
      <c r="A60">
        <v>1000103</v>
      </c>
      <c r="B60">
        <v>1000101</v>
      </c>
      <c r="C60" t="s">
        <v>39</v>
      </c>
      <c r="D60">
        <v>23</v>
      </c>
      <c r="E60">
        <v>3</v>
      </c>
      <c r="F60">
        <v>50</v>
      </c>
      <c r="G60">
        <v>4</v>
      </c>
      <c r="H60">
        <v>212</v>
      </c>
      <c r="I60">
        <v>131</v>
      </c>
      <c r="J60">
        <v>124</v>
      </c>
      <c r="K60">
        <v>113</v>
      </c>
      <c r="L60">
        <v>2</v>
      </c>
      <c r="M60">
        <v>60</v>
      </c>
      <c r="N60">
        <v>120</v>
      </c>
      <c r="O60">
        <v>0</v>
      </c>
      <c r="P60">
        <v>0</v>
      </c>
      <c r="Q60">
        <v>0</v>
      </c>
      <c r="R60">
        <v>85000</v>
      </c>
      <c r="S60">
        <v>0</v>
      </c>
      <c r="T60">
        <v>5001</v>
      </c>
      <c r="U60">
        <v>5</v>
      </c>
      <c r="V60">
        <v>5658</v>
      </c>
      <c r="W60">
        <v>6</v>
      </c>
      <c r="X60">
        <v>943</v>
      </c>
      <c r="Y60">
        <v>21</v>
      </c>
      <c r="Z60">
        <v>283</v>
      </c>
      <c r="AA60">
        <v>0</v>
      </c>
      <c r="AB60">
        <v>0</v>
      </c>
      <c r="AC60">
        <v>1000104</v>
      </c>
      <c r="AD60">
        <v>62</v>
      </c>
      <c r="AE60">
        <v>155000</v>
      </c>
      <c r="AF60" t="s">
        <v>162</v>
      </c>
      <c r="AG60" t="s">
        <v>134</v>
      </c>
      <c r="AH60">
        <v>0</v>
      </c>
    </row>
    <row r="61" spans="1:34">
      <c r="A61">
        <v>1000104</v>
      </c>
      <c r="B61">
        <v>1000101</v>
      </c>
      <c r="C61" t="s">
        <v>39</v>
      </c>
      <c r="D61">
        <v>23</v>
      </c>
      <c r="E61">
        <v>4</v>
      </c>
      <c r="F61">
        <v>50</v>
      </c>
      <c r="G61">
        <v>4</v>
      </c>
      <c r="H61">
        <v>211</v>
      </c>
      <c r="I61">
        <v>234</v>
      </c>
      <c r="J61">
        <v>123</v>
      </c>
      <c r="K61">
        <v>112</v>
      </c>
      <c r="L61">
        <v>2</v>
      </c>
      <c r="M61">
        <v>60</v>
      </c>
      <c r="N61">
        <v>140</v>
      </c>
      <c r="O61">
        <v>0</v>
      </c>
      <c r="P61">
        <v>0</v>
      </c>
      <c r="Q61">
        <v>0</v>
      </c>
      <c r="R61">
        <v>105000</v>
      </c>
      <c r="S61">
        <v>0</v>
      </c>
      <c r="T61">
        <v>5001</v>
      </c>
      <c r="U61">
        <v>5</v>
      </c>
      <c r="V61">
        <v>7590</v>
      </c>
      <c r="W61">
        <v>6</v>
      </c>
      <c r="X61">
        <v>1265</v>
      </c>
      <c r="Y61">
        <v>21</v>
      </c>
      <c r="Z61">
        <v>380</v>
      </c>
      <c r="AA61">
        <v>0</v>
      </c>
      <c r="AB61">
        <v>0</v>
      </c>
      <c r="AC61">
        <v>1000105</v>
      </c>
      <c r="AD61">
        <v>91</v>
      </c>
      <c r="AE61">
        <v>240000</v>
      </c>
      <c r="AF61" t="s">
        <v>162</v>
      </c>
      <c r="AG61" t="s">
        <v>134</v>
      </c>
      <c r="AH61">
        <v>0</v>
      </c>
    </row>
    <row r="62" spans="1:34">
      <c r="A62">
        <v>1000105</v>
      </c>
      <c r="B62">
        <v>1000101</v>
      </c>
      <c r="C62" t="s">
        <v>39</v>
      </c>
      <c r="D62">
        <v>23</v>
      </c>
      <c r="E62">
        <v>5</v>
      </c>
      <c r="F62">
        <v>50</v>
      </c>
      <c r="G62">
        <v>4</v>
      </c>
      <c r="H62">
        <v>214</v>
      </c>
      <c r="I62">
        <v>233</v>
      </c>
      <c r="J62">
        <v>122</v>
      </c>
      <c r="K62">
        <v>111</v>
      </c>
      <c r="L62">
        <v>2</v>
      </c>
      <c r="M62">
        <v>60</v>
      </c>
      <c r="N62">
        <v>170</v>
      </c>
      <c r="O62">
        <v>0</v>
      </c>
      <c r="P62">
        <v>0</v>
      </c>
      <c r="Q62">
        <v>0</v>
      </c>
      <c r="R62">
        <v>120000</v>
      </c>
      <c r="S62">
        <v>0</v>
      </c>
      <c r="T62">
        <v>5001</v>
      </c>
      <c r="U62">
        <v>5</v>
      </c>
      <c r="V62">
        <v>9545</v>
      </c>
      <c r="W62">
        <v>6</v>
      </c>
      <c r="X62">
        <v>1591</v>
      </c>
      <c r="Y62">
        <v>21</v>
      </c>
      <c r="Z62">
        <v>477</v>
      </c>
      <c r="AA62">
        <v>0</v>
      </c>
      <c r="AB62">
        <v>0</v>
      </c>
      <c r="AC62">
        <v>1000106</v>
      </c>
      <c r="AD62">
        <v>129</v>
      </c>
      <c r="AE62">
        <v>345000</v>
      </c>
      <c r="AF62" t="s">
        <v>162</v>
      </c>
      <c r="AG62" t="s">
        <v>134</v>
      </c>
      <c r="AH62">
        <v>0</v>
      </c>
    </row>
    <row r="63" spans="1:34">
      <c r="A63">
        <v>1000106</v>
      </c>
      <c r="B63">
        <v>1000101</v>
      </c>
      <c r="C63" t="s">
        <v>39</v>
      </c>
      <c r="D63">
        <v>23</v>
      </c>
      <c r="E63">
        <v>6</v>
      </c>
      <c r="F63">
        <v>50</v>
      </c>
      <c r="G63">
        <v>4</v>
      </c>
      <c r="H63">
        <v>213</v>
      </c>
      <c r="I63">
        <v>232</v>
      </c>
      <c r="J63">
        <v>121</v>
      </c>
      <c r="K63">
        <v>114</v>
      </c>
      <c r="L63">
        <v>2</v>
      </c>
      <c r="M63">
        <v>60</v>
      </c>
      <c r="N63">
        <v>190</v>
      </c>
      <c r="O63">
        <v>0</v>
      </c>
      <c r="P63">
        <v>0</v>
      </c>
      <c r="Q63">
        <v>0</v>
      </c>
      <c r="R63">
        <v>140000</v>
      </c>
      <c r="S63">
        <v>0</v>
      </c>
      <c r="T63">
        <v>5001</v>
      </c>
      <c r="U63">
        <v>5</v>
      </c>
      <c r="V63">
        <v>11523</v>
      </c>
      <c r="W63">
        <v>6</v>
      </c>
      <c r="X63">
        <v>1921</v>
      </c>
      <c r="Y63">
        <v>21</v>
      </c>
      <c r="Z63">
        <v>576</v>
      </c>
      <c r="AA63">
        <v>0</v>
      </c>
      <c r="AB63">
        <v>0</v>
      </c>
      <c r="AC63">
        <v>1000107</v>
      </c>
      <c r="AD63">
        <v>167</v>
      </c>
      <c r="AE63">
        <v>465000</v>
      </c>
      <c r="AF63" t="s">
        <v>162</v>
      </c>
      <c r="AG63" t="s">
        <v>134</v>
      </c>
      <c r="AH63">
        <v>0</v>
      </c>
    </row>
    <row r="64" spans="1:34">
      <c r="A64">
        <v>1000107</v>
      </c>
      <c r="B64">
        <v>1000101</v>
      </c>
      <c r="C64" t="s">
        <v>39</v>
      </c>
      <c r="D64">
        <v>23</v>
      </c>
      <c r="E64">
        <v>7</v>
      </c>
      <c r="F64">
        <v>50</v>
      </c>
      <c r="G64">
        <v>4</v>
      </c>
      <c r="H64">
        <v>212</v>
      </c>
      <c r="I64">
        <v>231</v>
      </c>
      <c r="J64">
        <v>124</v>
      </c>
      <c r="K64">
        <v>113</v>
      </c>
      <c r="L64">
        <v>2</v>
      </c>
      <c r="M64">
        <v>60</v>
      </c>
      <c r="N64">
        <v>210</v>
      </c>
      <c r="O64">
        <v>0</v>
      </c>
      <c r="P64">
        <v>0</v>
      </c>
      <c r="Q64">
        <v>0</v>
      </c>
      <c r="R64">
        <v>160000</v>
      </c>
      <c r="S64">
        <v>0</v>
      </c>
      <c r="T64">
        <v>5001</v>
      </c>
      <c r="U64">
        <v>5</v>
      </c>
      <c r="V64">
        <v>13524</v>
      </c>
      <c r="W64">
        <v>6</v>
      </c>
      <c r="X64">
        <v>2254</v>
      </c>
      <c r="Y64">
        <v>21</v>
      </c>
      <c r="Z64">
        <v>676</v>
      </c>
      <c r="AA64">
        <v>0</v>
      </c>
      <c r="AB64">
        <v>0</v>
      </c>
      <c r="AC64">
        <v>1000108</v>
      </c>
      <c r="AD64">
        <v>206</v>
      </c>
      <c r="AE64">
        <v>605000</v>
      </c>
      <c r="AF64" t="s">
        <v>162</v>
      </c>
      <c r="AG64" t="s">
        <v>134</v>
      </c>
      <c r="AH64">
        <v>0</v>
      </c>
    </row>
    <row r="65" spans="1:34">
      <c r="A65">
        <v>1000108</v>
      </c>
      <c r="B65">
        <v>1000101</v>
      </c>
      <c r="C65" t="s">
        <v>39</v>
      </c>
      <c r="D65">
        <v>23</v>
      </c>
      <c r="E65">
        <v>8</v>
      </c>
      <c r="F65">
        <v>50</v>
      </c>
      <c r="G65">
        <v>4</v>
      </c>
      <c r="H65">
        <v>211</v>
      </c>
      <c r="I65">
        <v>234</v>
      </c>
      <c r="J65">
        <v>123</v>
      </c>
      <c r="K65">
        <v>112</v>
      </c>
      <c r="L65">
        <v>2</v>
      </c>
      <c r="M65">
        <v>60</v>
      </c>
      <c r="N65">
        <v>230</v>
      </c>
      <c r="O65">
        <v>0</v>
      </c>
      <c r="P65">
        <v>0</v>
      </c>
      <c r="Q65">
        <v>0</v>
      </c>
      <c r="R65">
        <v>175000</v>
      </c>
      <c r="S65">
        <v>0</v>
      </c>
      <c r="T65">
        <v>5001</v>
      </c>
      <c r="U65">
        <v>5</v>
      </c>
      <c r="V65">
        <v>15548</v>
      </c>
      <c r="W65">
        <v>6</v>
      </c>
      <c r="X65">
        <v>2591</v>
      </c>
      <c r="Y65">
        <v>21</v>
      </c>
      <c r="Z65">
        <v>777</v>
      </c>
      <c r="AA65">
        <v>0</v>
      </c>
      <c r="AB65">
        <v>0</v>
      </c>
      <c r="AC65">
        <v>1000109</v>
      </c>
      <c r="AD65">
        <v>244</v>
      </c>
      <c r="AE65">
        <v>765000</v>
      </c>
      <c r="AF65" t="s">
        <v>162</v>
      </c>
      <c r="AG65" t="s">
        <v>134</v>
      </c>
      <c r="AH65">
        <v>0</v>
      </c>
    </row>
    <row r="66" spans="1:34">
      <c r="A66">
        <v>1000109</v>
      </c>
      <c r="B66">
        <v>1000101</v>
      </c>
      <c r="C66" t="s">
        <v>39</v>
      </c>
      <c r="D66">
        <v>23</v>
      </c>
      <c r="E66">
        <v>9</v>
      </c>
      <c r="F66">
        <v>50</v>
      </c>
      <c r="G66">
        <v>4</v>
      </c>
      <c r="H66">
        <v>214</v>
      </c>
      <c r="I66">
        <v>233</v>
      </c>
      <c r="J66">
        <v>222</v>
      </c>
      <c r="K66">
        <v>211</v>
      </c>
      <c r="L66">
        <v>2</v>
      </c>
      <c r="M66">
        <v>60</v>
      </c>
      <c r="N66">
        <v>730</v>
      </c>
      <c r="O66">
        <v>1</v>
      </c>
      <c r="P66">
        <v>10001</v>
      </c>
      <c r="Q66">
        <v>1</v>
      </c>
      <c r="R66">
        <v>680000</v>
      </c>
      <c r="S66">
        <v>0</v>
      </c>
      <c r="T66">
        <v>5001</v>
      </c>
      <c r="U66">
        <v>5</v>
      </c>
      <c r="V66">
        <v>17595</v>
      </c>
      <c r="W66">
        <v>6</v>
      </c>
      <c r="X66">
        <v>2933</v>
      </c>
      <c r="Y66">
        <v>21</v>
      </c>
      <c r="Z66">
        <v>880</v>
      </c>
      <c r="AA66">
        <v>0</v>
      </c>
      <c r="AB66">
        <v>0</v>
      </c>
      <c r="AC66">
        <v>1000110</v>
      </c>
      <c r="AD66">
        <v>282</v>
      </c>
      <c r="AE66">
        <v>940000</v>
      </c>
      <c r="AF66" t="s">
        <v>162</v>
      </c>
      <c r="AG66" t="s">
        <v>134</v>
      </c>
      <c r="AH66">
        <v>1</v>
      </c>
    </row>
    <row r="67" spans="1:34">
      <c r="A67">
        <v>1000110</v>
      </c>
      <c r="B67">
        <v>1000101</v>
      </c>
      <c r="C67" t="s">
        <v>39</v>
      </c>
      <c r="D67">
        <v>23</v>
      </c>
      <c r="E67">
        <v>10</v>
      </c>
      <c r="F67">
        <v>60</v>
      </c>
      <c r="G67">
        <v>4</v>
      </c>
      <c r="H67">
        <v>313</v>
      </c>
      <c r="I67">
        <v>232</v>
      </c>
      <c r="J67">
        <v>221</v>
      </c>
      <c r="K67">
        <v>213</v>
      </c>
      <c r="L67">
        <v>2</v>
      </c>
      <c r="M67">
        <v>60</v>
      </c>
      <c r="N67">
        <v>770</v>
      </c>
      <c r="O67">
        <v>0</v>
      </c>
      <c r="P67">
        <v>0</v>
      </c>
      <c r="Q67">
        <v>0</v>
      </c>
      <c r="R67">
        <v>705000</v>
      </c>
      <c r="S67">
        <v>5001</v>
      </c>
      <c r="T67">
        <v>5002</v>
      </c>
      <c r="U67">
        <v>5</v>
      </c>
      <c r="V67">
        <v>20585</v>
      </c>
      <c r="W67">
        <v>6</v>
      </c>
      <c r="X67">
        <v>3431</v>
      </c>
      <c r="Y67">
        <v>21</v>
      </c>
      <c r="Z67">
        <v>1029</v>
      </c>
      <c r="AA67">
        <v>0</v>
      </c>
      <c r="AB67">
        <v>0</v>
      </c>
      <c r="AC67">
        <v>1000111</v>
      </c>
      <c r="AD67">
        <v>339</v>
      </c>
      <c r="AE67">
        <v>1620000</v>
      </c>
      <c r="AF67" t="s">
        <v>163</v>
      </c>
      <c r="AG67" t="s">
        <v>158</v>
      </c>
      <c r="AH67">
        <v>0</v>
      </c>
    </row>
    <row r="68" spans="1:34">
      <c r="A68">
        <v>1000111</v>
      </c>
      <c r="B68">
        <v>1000101</v>
      </c>
      <c r="C68" t="s">
        <v>39</v>
      </c>
      <c r="D68">
        <v>23</v>
      </c>
      <c r="E68">
        <v>11</v>
      </c>
      <c r="F68">
        <v>60</v>
      </c>
      <c r="G68">
        <v>4</v>
      </c>
      <c r="H68">
        <v>312</v>
      </c>
      <c r="I68">
        <v>231</v>
      </c>
      <c r="J68">
        <v>223</v>
      </c>
      <c r="K68">
        <v>212</v>
      </c>
      <c r="L68">
        <v>2</v>
      </c>
      <c r="M68">
        <v>60</v>
      </c>
      <c r="N68">
        <v>790</v>
      </c>
      <c r="O68">
        <v>0</v>
      </c>
      <c r="P68">
        <v>0</v>
      </c>
      <c r="Q68">
        <v>0</v>
      </c>
      <c r="R68">
        <v>725000</v>
      </c>
      <c r="S68">
        <v>5001</v>
      </c>
      <c r="T68">
        <v>5002</v>
      </c>
      <c r="U68">
        <v>5</v>
      </c>
      <c r="V68">
        <v>23598</v>
      </c>
      <c r="W68">
        <v>6</v>
      </c>
      <c r="X68">
        <v>3933</v>
      </c>
      <c r="Y68">
        <v>21</v>
      </c>
      <c r="Z68">
        <v>1180</v>
      </c>
      <c r="AA68">
        <v>0</v>
      </c>
      <c r="AB68">
        <v>0</v>
      </c>
      <c r="AC68">
        <v>1000112</v>
      </c>
      <c r="AD68">
        <v>459</v>
      </c>
      <c r="AE68">
        <v>2325000</v>
      </c>
      <c r="AF68" t="s">
        <v>163</v>
      </c>
      <c r="AG68" t="s">
        <v>158</v>
      </c>
      <c r="AH68">
        <v>0</v>
      </c>
    </row>
    <row r="69" spans="1:34">
      <c r="A69">
        <v>1000112</v>
      </c>
      <c r="B69">
        <v>1000101</v>
      </c>
      <c r="C69" t="s">
        <v>39</v>
      </c>
      <c r="D69">
        <v>23</v>
      </c>
      <c r="E69">
        <v>12</v>
      </c>
      <c r="F69">
        <v>60</v>
      </c>
      <c r="G69">
        <v>4</v>
      </c>
      <c r="H69">
        <v>311</v>
      </c>
      <c r="I69">
        <v>233</v>
      </c>
      <c r="J69">
        <v>222</v>
      </c>
      <c r="K69">
        <v>211</v>
      </c>
      <c r="L69">
        <v>2</v>
      </c>
      <c r="M69">
        <v>60</v>
      </c>
      <c r="N69">
        <v>810</v>
      </c>
      <c r="O69">
        <v>0</v>
      </c>
      <c r="P69">
        <v>0</v>
      </c>
      <c r="Q69">
        <v>0</v>
      </c>
      <c r="R69">
        <v>745000</v>
      </c>
      <c r="S69">
        <v>5001</v>
      </c>
      <c r="T69">
        <v>5002</v>
      </c>
      <c r="U69">
        <v>5</v>
      </c>
      <c r="V69">
        <v>26634</v>
      </c>
      <c r="W69">
        <v>6</v>
      </c>
      <c r="X69">
        <v>4439</v>
      </c>
      <c r="Y69">
        <v>21</v>
      </c>
      <c r="Z69">
        <v>1332</v>
      </c>
      <c r="AA69">
        <v>0</v>
      </c>
      <c r="AB69">
        <v>0</v>
      </c>
      <c r="AC69">
        <v>1000113</v>
      </c>
      <c r="AD69">
        <v>578</v>
      </c>
      <c r="AE69">
        <v>3050000</v>
      </c>
      <c r="AF69" t="s">
        <v>163</v>
      </c>
      <c r="AG69" t="s">
        <v>158</v>
      </c>
      <c r="AH69">
        <v>0</v>
      </c>
    </row>
    <row r="70" spans="1:34">
      <c r="A70">
        <v>1000113</v>
      </c>
      <c r="B70">
        <v>1000101</v>
      </c>
      <c r="C70" t="s">
        <v>39</v>
      </c>
      <c r="D70">
        <v>23</v>
      </c>
      <c r="E70">
        <v>13</v>
      </c>
      <c r="F70">
        <v>60</v>
      </c>
      <c r="G70">
        <v>4</v>
      </c>
      <c r="H70">
        <v>313</v>
      </c>
      <c r="I70">
        <v>332</v>
      </c>
      <c r="J70">
        <v>221</v>
      </c>
      <c r="K70">
        <v>213</v>
      </c>
      <c r="L70">
        <v>2</v>
      </c>
      <c r="M70">
        <v>60</v>
      </c>
      <c r="N70">
        <v>830</v>
      </c>
      <c r="O70">
        <v>0</v>
      </c>
      <c r="P70">
        <v>0</v>
      </c>
      <c r="Q70">
        <v>0</v>
      </c>
      <c r="R70">
        <v>765000</v>
      </c>
      <c r="S70">
        <v>5001</v>
      </c>
      <c r="T70">
        <v>5002</v>
      </c>
      <c r="U70">
        <v>5</v>
      </c>
      <c r="V70">
        <v>29693</v>
      </c>
      <c r="W70">
        <v>6</v>
      </c>
      <c r="X70">
        <v>4949</v>
      </c>
      <c r="Y70">
        <v>21</v>
      </c>
      <c r="Z70">
        <v>1485</v>
      </c>
      <c r="AA70">
        <v>0</v>
      </c>
      <c r="AB70">
        <v>0</v>
      </c>
      <c r="AC70">
        <v>1000114</v>
      </c>
      <c r="AD70">
        <v>698</v>
      </c>
      <c r="AE70">
        <v>3795000</v>
      </c>
      <c r="AF70" t="s">
        <v>163</v>
      </c>
      <c r="AG70" t="s">
        <v>158</v>
      </c>
      <c r="AH70">
        <v>0</v>
      </c>
    </row>
    <row r="71" spans="1:34">
      <c r="A71">
        <v>1000114</v>
      </c>
      <c r="B71">
        <v>1000101</v>
      </c>
      <c r="C71" t="s">
        <v>39</v>
      </c>
      <c r="D71">
        <v>23</v>
      </c>
      <c r="E71">
        <v>14</v>
      </c>
      <c r="F71">
        <v>60</v>
      </c>
      <c r="G71">
        <v>4</v>
      </c>
      <c r="H71">
        <v>312</v>
      </c>
      <c r="I71">
        <v>331</v>
      </c>
      <c r="J71">
        <v>223</v>
      </c>
      <c r="K71">
        <v>212</v>
      </c>
      <c r="L71">
        <v>2</v>
      </c>
      <c r="M71">
        <v>60</v>
      </c>
      <c r="N71">
        <v>850</v>
      </c>
      <c r="O71">
        <v>1</v>
      </c>
      <c r="P71">
        <v>10001</v>
      </c>
      <c r="Q71">
        <v>1</v>
      </c>
      <c r="R71">
        <v>790000</v>
      </c>
      <c r="S71">
        <v>5001</v>
      </c>
      <c r="T71">
        <v>5002</v>
      </c>
      <c r="U71">
        <v>5</v>
      </c>
      <c r="V71">
        <v>32775</v>
      </c>
      <c r="W71">
        <v>6</v>
      </c>
      <c r="X71">
        <v>5463</v>
      </c>
      <c r="Y71">
        <v>21</v>
      </c>
      <c r="Z71">
        <v>1639</v>
      </c>
      <c r="AA71">
        <v>0</v>
      </c>
      <c r="AB71">
        <v>0</v>
      </c>
      <c r="AC71">
        <v>1000115</v>
      </c>
      <c r="AD71">
        <v>880</v>
      </c>
      <c r="AE71">
        <v>4560000</v>
      </c>
      <c r="AF71" t="s">
        <v>163</v>
      </c>
      <c r="AG71" t="s">
        <v>158</v>
      </c>
      <c r="AH71">
        <v>1</v>
      </c>
    </row>
    <row r="72" spans="1:34">
      <c r="A72">
        <v>1000115</v>
      </c>
      <c r="B72">
        <v>1000101</v>
      </c>
      <c r="C72" t="s">
        <v>39</v>
      </c>
      <c r="D72">
        <v>23</v>
      </c>
      <c r="E72">
        <v>15</v>
      </c>
      <c r="F72">
        <v>60</v>
      </c>
      <c r="G72">
        <v>4</v>
      </c>
      <c r="H72">
        <v>311</v>
      </c>
      <c r="I72">
        <v>333</v>
      </c>
      <c r="J72">
        <v>222</v>
      </c>
      <c r="K72">
        <v>211</v>
      </c>
      <c r="L72">
        <v>2</v>
      </c>
      <c r="M72">
        <v>60</v>
      </c>
      <c r="N72">
        <v>890</v>
      </c>
      <c r="O72">
        <v>0</v>
      </c>
      <c r="P72">
        <v>0</v>
      </c>
      <c r="Q72">
        <v>0</v>
      </c>
      <c r="R72">
        <v>810000</v>
      </c>
      <c r="S72">
        <v>5001</v>
      </c>
      <c r="T72">
        <v>5002</v>
      </c>
      <c r="U72">
        <v>5</v>
      </c>
      <c r="V72">
        <v>51010</v>
      </c>
      <c r="W72">
        <v>6</v>
      </c>
      <c r="X72">
        <v>5980</v>
      </c>
      <c r="Y72">
        <v>21</v>
      </c>
      <c r="Z72">
        <v>1794</v>
      </c>
      <c r="AA72">
        <v>0</v>
      </c>
      <c r="AB72">
        <v>0</v>
      </c>
      <c r="AC72">
        <v>1000116</v>
      </c>
      <c r="AD72">
        <v>1061</v>
      </c>
      <c r="AE72">
        <v>5350000</v>
      </c>
      <c r="AF72" t="s">
        <v>164</v>
      </c>
      <c r="AG72" t="s">
        <v>134</v>
      </c>
      <c r="AH72">
        <v>0</v>
      </c>
    </row>
    <row r="73" spans="1:34">
      <c r="A73">
        <v>1000116</v>
      </c>
      <c r="B73">
        <v>1000101</v>
      </c>
      <c r="C73" t="s">
        <v>39</v>
      </c>
      <c r="D73">
        <v>23</v>
      </c>
      <c r="E73">
        <v>16</v>
      </c>
      <c r="F73">
        <v>60</v>
      </c>
      <c r="G73">
        <v>4</v>
      </c>
      <c r="H73">
        <v>323</v>
      </c>
      <c r="I73">
        <v>322</v>
      </c>
      <c r="J73">
        <v>221</v>
      </c>
      <c r="K73">
        <v>213</v>
      </c>
      <c r="L73">
        <v>2</v>
      </c>
      <c r="M73">
        <v>60</v>
      </c>
      <c r="N73">
        <v>910</v>
      </c>
      <c r="O73">
        <v>0</v>
      </c>
      <c r="P73">
        <v>0</v>
      </c>
      <c r="Q73">
        <v>0</v>
      </c>
      <c r="R73">
        <v>830000</v>
      </c>
      <c r="S73">
        <v>5001</v>
      </c>
      <c r="T73">
        <v>5002</v>
      </c>
      <c r="U73">
        <v>5</v>
      </c>
      <c r="V73">
        <v>54138</v>
      </c>
      <c r="W73">
        <v>6</v>
      </c>
      <c r="X73">
        <v>6501</v>
      </c>
      <c r="Y73">
        <v>21</v>
      </c>
      <c r="Z73">
        <v>1950</v>
      </c>
      <c r="AA73">
        <v>0</v>
      </c>
      <c r="AB73">
        <v>0</v>
      </c>
      <c r="AC73">
        <v>1000117</v>
      </c>
      <c r="AD73">
        <v>1243</v>
      </c>
      <c r="AE73">
        <v>6160000</v>
      </c>
      <c r="AF73" t="s">
        <v>164</v>
      </c>
      <c r="AG73" t="s">
        <v>134</v>
      </c>
      <c r="AH73">
        <v>0</v>
      </c>
    </row>
    <row r="74" spans="1:34">
      <c r="A74">
        <v>1000117</v>
      </c>
      <c r="B74">
        <v>1000101</v>
      </c>
      <c r="C74" t="s">
        <v>39</v>
      </c>
      <c r="D74">
        <v>23</v>
      </c>
      <c r="E74">
        <v>17</v>
      </c>
      <c r="F74">
        <v>60</v>
      </c>
      <c r="G74">
        <v>4</v>
      </c>
      <c r="H74">
        <v>322</v>
      </c>
      <c r="I74">
        <v>321</v>
      </c>
      <c r="J74">
        <v>223</v>
      </c>
      <c r="K74">
        <v>212</v>
      </c>
      <c r="L74">
        <v>2</v>
      </c>
      <c r="M74">
        <v>60</v>
      </c>
      <c r="N74">
        <v>930</v>
      </c>
      <c r="O74">
        <v>0</v>
      </c>
      <c r="P74">
        <v>0</v>
      </c>
      <c r="Q74">
        <v>0</v>
      </c>
      <c r="R74">
        <v>855000</v>
      </c>
      <c r="S74">
        <v>5001</v>
      </c>
      <c r="T74">
        <v>5002</v>
      </c>
      <c r="U74">
        <v>5</v>
      </c>
      <c r="V74">
        <v>57289</v>
      </c>
      <c r="W74">
        <v>6</v>
      </c>
      <c r="X74">
        <v>7027</v>
      </c>
      <c r="Y74">
        <v>21</v>
      </c>
      <c r="Z74">
        <v>2108</v>
      </c>
      <c r="AA74">
        <v>0</v>
      </c>
      <c r="AB74">
        <v>0</v>
      </c>
      <c r="AC74">
        <v>1000118</v>
      </c>
      <c r="AD74">
        <v>1425</v>
      </c>
      <c r="AE74">
        <v>6990000</v>
      </c>
      <c r="AF74" t="s">
        <v>164</v>
      </c>
      <c r="AG74" t="s">
        <v>134</v>
      </c>
      <c r="AH74">
        <v>0</v>
      </c>
    </row>
    <row r="75" spans="1:34">
      <c r="A75">
        <v>1000118</v>
      </c>
      <c r="B75">
        <v>1000101</v>
      </c>
      <c r="C75" t="s">
        <v>39</v>
      </c>
      <c r="D75">
        <v>23</v>
      </c>
      <c r="E75">
        <v>18</v>
      </c>
      <c r="F75">
        <v>60</v>
      </c>
      <c r="G75">
        <v>4</v>
      </c>
      <c r="H75">
        <v>311</v>
      </c>
      <c r="I75">
        <v>333</v>
      </c>
      <c r="J75">
        <v>222</v>
      </c>
      <c r="K75">
        <v>211</v>
      </c>
      <c r="L75">
        <v>2</v>
      </c>
      <c r="M75">
        <v>60</v>
      </c>
      <c r="N75">
        <v>950</v>
      </c>
      <c r="O75">
        <v>0</v>
      </c>
      <c r="P75">
        <v>0</v>
      </c>
      <c r="Q75">
        <v>0</v>
      </c>
      <c r="R75">
        <v>875000</v>
      </c>
      <c r="S75">
        <v>5001</v>
      </c>
      <c r="T75">
        <v>5002</v>
      </c>
      <c r="U75">
        <v>5</v>
      </c>
      <c r="V75">
        <v>60463</v>
      </c>
      <c r="W75">
        <v>6</v>
      </c>
      <c r="X75">
        <v>7556</v>
      </c>
      <c r="Y75">
        <v>21</v>
      </c>
      <c r="Z75">
        <v>2267</v>
      </c>
      <c r="AA75">
        <v>0</v>
      </c>
      <c r="AB75">
        <v>0</v>
      </c>
      <c r="AC75">
        <v>1000119</v>
      </c>
      <c r="AD75">
        <v>1606</v>
      </c>
      <c r="AE75">
        <v>7845000</v>
      </c>
      <c r="AF75" t="s">
        <v>164</v>
      </c>
      <c r="AG75" t="s">
        <v>134</v>
      </c>
      <c r="AH75">
        <v>0</v>
      </c>
    </row>
    <row r="76" spans="1:34">
      <c r="A76">
        <v>1000119</v>
      </c>
      <c r="B76">
        <v>1000101</v>
      </c>
      <c r="C76" t="s">
        <v>39</v>
      </c>
      <c r="D76">
        <v>23</v>
      </c>
      <c r="E76">
        <v>19</v>
      </c>
      <c r="F76">
        <v>60</v>
      </c>
      <c r="G76">
        <v>4</v>
      </c>
      <c r="H76">
        <v>313</v>
      </c>
      <c r="I76">
        <v>332</v>
      </c>
      <c r="J76">
        <v>321</v>
      </c>
      <c r="K76">
        <v>312</v>
      </c>
      <c r="L76">
        <v>2</v>
      </c>
      <c r="M76">
        <v>60</v>
      </c>
      <c r="N76">
        <v>1450</v>
      </c>
      <c r="O76">
        <v>1</v>
      </c>
      <c r="P76">
        <v>10001</v>
      </c>
      <c r="Q76">
        <v>1</v>
      </c>
      <c r="R76">
        <v>1430000</v>
      </c>
      <c r="S76">
        <v>5001</v>
      </c>
      <c r="T76">
        <v>5002</v>
      </c>
      <c r="U76">
        <v>5</v>
      </c>
      <c r="V76">
        <v>63660</v>
      </c>
      <c r="W76">
        <v>6</v>
      </c>
      <c r="X76">
        <v>8088</v>
      </c>
      <c r="Y76">
        <v>21</v>
      </c>
      <c r="Z76">
        <v>2427</v>
      </c>
      <c r="AA76">
        <v>0</v>
      </c>
      <c r="AB76">
        <v>0</v>
      </c>
      <c r="AC76">
        <v>1000120</v>
      </c>
      <c r="AD76">
        <v>1788</v>
      </c>
      <c r="AE76">
        <v>8720000</v>
      </c>
      <c r="AF76" t="s">
        <v>164</v>
      </c>
      <c r="AG76" t="s">
        <v>134</v>
      </c>
      <c r="AH76">
        <v>1</v>
      </c>
    </row>
    <row r="77" spans="1:34">
      <c r="A77">
        <v>1000120</v>
      </c>
      <c r="B77">
        <v>1000101</v>
      </c>
      <c r="C77" t="s">
        <v>39</v>
      </c>
      <c r="D77">
        <v>23</v>
      </c>
      <c r="E77">
        <v>20</v>
      </c>
      <c r="F77">
        <v>70</v>
      </c>
      <c r="G77">
        <v>4</v>
      </c>
      <c r="H77">
        <v>412</v>
      </c>
      <c r="I77">
        <v>331</v>
      </c>
      <c r="J77">
        <v>323</v>
      </c>
      <c r="K77">
        <v>312</v>
      </c>
      <c r="L77">
        <v>2</v>
      </c>
      <c r="M77">
        <v>60</v>
      </c>
      <c r="N77">
        <v>1490</v>
      </c>
      <c r="O77">
        <v>0</v>
      </c>
      <c r="P77">
        <v>0</v>
      </c>
      <c r="Q77">
        <v>0</v>
      </c>
      <c r="R77">
        <v>1455000</v>
      </c>
      <c r="S77">
        <v>5002</v>
      </c>
      <c r="T77">
        <v>5003</v>
      </c>
      <c r="U77">
        <v>5</v>
      </c>
      <c r="V77">
        <v>67800</v>
      </c>
      <c r="W77">
        <v>6</v>
      </c>
      <c r="X77">
        <v>8778</v>
      </c>
      <c r="Y77">
        <v>21</v>
      </c>
      <c r="Z77">
        <v>2634</v>
      </c>
      <c r="AA77">
        <v>0</v>
      </c>
      <c r="AB77">
        <v>0</v>
      </c>
      <c r="AC77">
        <v>1000121</v>
      </c>
      <c r="AD77">
        <v>2094</v>
      </c>
      <c r="AE77">
        <v>10150000</v>
      </c>
      <c r="AF77" t="s">
        <v>165</v>
      </c>
      <c r="AG77" t="s">
        <v>159</v>
      </c>
      <c r="AH77">
        <v>0</v>
      </c>
    </row>
    <row r="78" spans="1:34">
      <c r="A78">
        <v>1000121</v>
      </c>
      <c r="B78">
        <v>1000101</v>
      </c>
      <c r="C78" t="s">
        <v>39</v>
      </c>
      <c r="D78">
        <v>23</v>
      </c>
      <c r="E78">
        <v>21</v>
      </c>
      <c r="F78">
        <v>70</v>
      </c>
      <c r="G78">
        <v>4</v>
      </c>
      <c r="H78">
        <v>411</v>
      </c>
      <c r="I78">
        <v>333</v>
      </c>
      <c r="J78">
        <v>322</v>
      </c>
      <c r="K78">
        <v>311</v>
      </c>
      <c r="L78">
        <v>2</v>
      </c>
      <c r="M78">
        <v>60</v>
      </c>
      <c r="N78">
        <v>1510</v>
      </c>
      <c r="O78">
        <v>0</v>
      </c>
      <c r="P78">
        <v>0</v>
      </c>
      <c r="Q78">
        <v>0</v>
      </c>
      <c r="R78">
        <v>1475000</v>
      </c>
      <c r="S78">
        <v>5002</v>
      </c>
      <c r="T78">
        <v>5003</v>
      </c>
      <c r="U78">
        <v>5</v>
      </c>
      <c r="V78">
        <v>71963</v>
      </c>
      <c r="W78">
        <v>6</v>
      </c>
      <c r="X78">
        <v>9472</v>
      </c>
      <c r="Y78">
        <v>21</v>
      </c>
      <c r="Z78">
        <v>2842</v>
      </c>
      <c r="AA78">
        <v>0</v>
      </c>
      <c r="AB78">
        <v>0</v>
      </c>
      <c r="AC78">
        <v>1000122</v>
      </c>
      <c r="AD78">
        <v>2667</v>
      </c>
      <c r="AE78">
        <v>11605000</v>
      </c>
      <c r="AF78" t="s">
        <v>165</v>
      </c>
      <c r="AG78" t="s">
        <v>159</v>
      </c>
      <c r="AH78">
        <v>0</v>
      </c>
    </row>
    <row r="79" spans="1:34">
      <c r="A79">
        <v>1000122</v>
      </c>
      <c r="B79">
        <v>1000101</v>
      </c>
      <c r="C79" t="s">
        <v>39</v>
      </c>
      <c r="D79">
        <v>23</v>
      </c>
      <c r="E79">
        <v>22</v>
      </c>
      <c r="F79">
        <v>70</v>
      </c>
      <c r="G79">
        <v>4</v>
      </c>
      <c r="H79">
        <v>423</v>
      </c>
      <c r="I79">
        <v>332</v>
      </c>
      <c r="J79">
        <v>321</v>
      </c>
      <c r="K79">
        <v>313</v>
      </c>
      <c r="L79">
        <v>2</v>
      </c>
      <c r="M79">
        <v>60</v>
      </c>
      <c r="N79">
        <v>1530</v>
      </c>
      <c r="O79">
        <v>0</v>
      </c>
      <c r="P79">
        <v>0</v>
      </c>
      <c r="Q79">
        <v>0</v>
      </c>
      <c r="R79">
        <v>1500000</v>
      </c>
      <c r="S79">
        <v>5002</v>
      </c>
      <c r="T79">
        <v>5003</v>
      </c>
      <c r="U79">
        <v>5</v>
      </c>
      <c r="V79">
        <v>76149</v>
      </c>
      <c r="W79">
        <v>6</v>
      </c>
      <c r="X79">
        <v>10170</v>
      </c>
      <c r="Y79">
        <v>21</v>
      </c>
      <c r="Z79">
        <v>3051</v>
      </c>
      <c r="AA79">
        <v>0</v>
      </c>
      <c r="AB79">
        <v>0</v>
      </c>
      <c r="AC79">
        <v>1000123</v>
      </c>
      <c r="AD79">
        <v>3241</v>
      </c>
      <c r="AE79">
        <v>13080000</v>
      </c>
      <c r="AF79" t="s">
        <v>165</v>
      </c>
      <c r="AG79" t="s">
        <v>159</v>
      </c>
      <c r="AH79">
        <v>0</v>
      </c>
    </row>
    <row r="80" spans="1:34">
      <c r="A80">
        <v>1000123</v>
      </c>
      <c r="B80">
        <v>1000101</v>
      </c>
      <c r="C80" t="s">
        <v>39</v>
      </c>
      <c r="D80">
        <v>23</v>
      </c>
      <c r="E80">
        <v>23</v>
      </c>
      <c r="F80">
        <v>70</v>
      </c>
      <c r="G80">
        <v>4</v>
      </c>
      <c r="H80">
        <v>412</v>
      </c>
      <c r="I80">
        <v>331</v>
      </c>
      <c r="J80">
        <v>323</v>
      </c>
      <c r="K80">
        <v>312</v>
      </c>
      <c r="L80">
        <v>2</v>
      </c>
      <c r="M80">
        <v>60</v>
      </c>
      <c r="N80">
        <v>1550</v>
      </c>
      <c r="O80">
        <v>1</v>
      </c>
      <c r="P80">
        <v>10001</v>
      </c>
      <c r="Q80">
        <v>1</v>
      </c>
      <c r="R80">
        <v>1520000</v>
      </c>
      <c r="S80">
        <v>5002</v>
      </c>
      <c r="T80">
        <v>5003</v>
      </c>
      <c r="U80">
        <v>5</v>
      </c>
      <c r="V80">
        <v>80358</v>
      </c>
      <c r="W80">
        <v>6</v>
      </c>
      <c r="X80">
        <v>10871</v>
      </c>
      <c r="Y80">
        <v>21</v>
      </c>
      <c r="Z80">
        <v>3261</v>
      </c>
      <c r="AA80">
        <v>0</v>
      </c>
      <c r="AB80">
        <v>0</v>
      </c>
      <c r="AC80">
        <v>1000124</v>
      </c>
      <c r="AD80">
        <v>3815</v>
      </c>
      <c r="AE80">
        <v>14580000</v>
      </c>
      <c r="AF80" t="s">
        <v>165</v>
      </c>
      <c r="AG80" t="s">
        <v>159</v>
      </c>
      <c r="AH80">
        <v>1</v>
      </c>
    </row>
    <row r="81" spans="1:34">
      <c r="A81">
        <v>1000124</v>
      </c>
      <c r="B81">
        <v>1000101</v>
      </c>
      <c r="C81" t="s">
        <v>39</v>
      </c>
      <c r="D81">
        <v>23</v>
      </c>
      <c r="E81">
        <v>24</v>
      </c>
      <c r="F81">
        <v>70</v>
      </c>
      <c r="G81">
        <v>4</v>
      </c>
      <c r="H81">
        <v>411</v>
      </c>
      <c r="I81">
        <v>433</v>
      </c>
      <c r="J81">
        <v>322</v>
      </c>
      <c r="K81">
        <v>311</v>
      </c>
      <c r="L81">
        <v>2</v>
      </c>
      <c r="M81">
        <v>60</v>
      </c>
      <c r="N81">
        <v>1570</v>
      </c>
      <c r="O81">
        <v>0</v>
      </c>
      <c r="P81">
        <v>0</v>
      </c>
      <c r="Q81">
        <v>0</v>
      </c>
      <c r="R81">
        <v>1545000</v>
      </c>
      <c r="S81">
        <v>5002</v>
      </c>
      <c r="T81">
        <v>5003</v>
      </c>
      <c r="U81">
        <v>5</v>
      </c>
      <c r="V81">
        <v>84590</v>
      </c>
      <c r="W81">
        <v>6</v>
      </c>
      <c r="X81">
        <v>11577</v>
      </c>
      <c r="Y81">
        <v>21</v>
      </c>
      <c r="Z81">
        <v>4223</v>
      </c>
      <c r="AA81">
        <v>0</v>
      </c>
      <c r="AB81">
        <v>0</v>
      </c>
      <c r="AC81">
        <v>1000125</v>
      </c>
      <c r="AD81">
        <v>4388</v>
      </c>
      <c r="AE81">
        <v>16100000</v>
      </c>
      <c r="AF81" t="s">
        <v>166</v>
      </c>
      <c r="AG81" t="s">
        <v>158</v>
      </c>
      <c r="AH81">
        <v>0</v>
      </c>
    </row>
    <row r="82" spans="1:34">
      <c r="A82">
        <v>1000125</v>
      </c>
      <c r="B82">
        <v>1000101</v>
      </c>
      <c r="C82" t="s">
        <v>39</v>
      </c>
      <c r="D82">
        <v>23</v>
      </c>
      <c r="E82">
        <v>25</v>
      </c>
      <c r="F82">
        <v>70</v>
      </c>
      <c r="G82">
        <v>4</v>
      </c>
      <c r="H82">
        <v>413</v>
      </c>
      <c r="I82">
        <v>432</v>
      </c>
      <c r="J82">
        <v>321</v>
      </c>
      <c r="K82">
        <v>313</v>
      </c>
      <c r="L82">
        <v>2</v>
      </c>
      <c r="M82">
        <v>60</v>
      </c>
      <c r="N82">
        <v>1610</v>
      </c>
      <c r="O82">
        <v>0</v>
      </c>
      <c r="P82">
        <v>0</v>
      </c>
      <c r="Q82">
        <v>0</v>
      </c>
      <c r="R82">
        <v>1565000</v>
      </c>
      <c r="S82">
        <v>5002</v>
      </c>
      <c r="T82">
        <v>5003</v>
      </c>
      <c r="U82">
        <v>5</v>
      </c>
      <c r="V82">
        <v>88845</v>
      </c>
      <c r="W82">
        <v>6</v>
      </c>
      <c r="X82">
        <v>12286</v>
      </c>
      <c r="Y82">
        <v>21</v>
      </c>
      <c r="Z82">
        <v>4436</v>
      </c>
      <c r="AA82">
        <v>0</v>
      </c>
      <c r="AB82">
        <v>0</v>
      </c>
      <c r="AC82">
        <v>1000126</v>
      </c>
      <c r="AD82">
        <v>5230</v>
      </c>
      <c r="AE82">
        <v>17645000</v>
      </c>
      <c r="AF82" t="s">
        <v>166</v>
      </c>
      <c r="AG82" t="s">
        <v>158</v>
      </c>
      <c r="AH82">
        <v>0</v>
      </c>
    </row>
    <row r="83" spans="1:34">
      <c r="A83">
        <v>1000126</v>
      </c>
      <c r="B83">
        <v>1000101</v>
      </c>
      <c r="C83" t="s">
        <v>39</v>
      </c>
      <c r="D83">
        <v>23</v>
      </c>
      <c r="E83">
        <v>26</v>
      </c>
      <c r="F83">
        <v>70</v>
      </c>
      <c r="G83">
        <v>4</v>
      </c>
      <c r="H83">
        <v>412</v>
      </c>
      <c r="I83">
        <v>431</v>
      </c>
      <c r="J83">
        <v>323</v>
      </c>
      <c r="K83">
        <v>312</v>
      </c>
      <c r="L83">
        <v>2</v>
      </c>
      <c r="M83">
        <v>60</v>
      </c>
      <c r="N83">
        <v>1630</v>
      </c>
      <c r="O83">
        <v>1</v>
      </c>
      <c r="P83">
        <v>10001</v>
      </c>
      <c r="Q83">
        <v>1</v>
      </c>
      <c r="R83">
        <v>1590000</v>
      </c>
      <c r="S83">
        <v>5002</v>
      </c>
      <c r="T83">
        <v>5003</v>
      </c>
      <c r="U83">
        <v>5</v>
      </c>
      <c r="V83">
        <v>93123</v>
      </c>
      <c r="W83">
        <v>6</v>
      </c>
      <c r="X83">
        <v>12999</v>
      </c>
      <c r="Y83">
        <v>21</v>
      </c>
      <c r="Z83">
        <v>4650</v>
      </c>
      <c r="AA83">
        <v>0</v>
      </c>
      <c r="AB83">
        <v>0</v>
      </c>
      <c r="AC83">
        <v>1000127</v>
      </c>
      <c r="AD83">
        <v>6071</v>
      </c>
      <c r="AE83">
        <v>19210000</v>
      </c>
      <c r="AF83" t="s">
        <v>166</v>
      </c>
      <c r="AG83" t="s">
        <v>158</v>
      </c>
      <c r="AH83">
        <v>1</v>
      </c>
    </row>
    <row r="84" spans="1:34">
      <c r="A84">
        <v>1000127</v>
      </c>
      <c r="B84">
        <v>1000101</v>
      </c>
      <c r="C84" t="s">
        <v>39</v>
      </c>
      <c r="D84">
        <v>23</v>
      </c>
      <c r="E84">
        <v>27</v>
      </c>
      <c r="F84">
        <v>70</v>
      </c>
      <c r="G84">
        <v>4</v>
      </c>
      <c r="H84">
        <v>411</v>
      </c>
      <c r="I84">
        <v>423</v>
      </c>
      <c r="J84">
        <v>322</v>
      </c>
      <c r="K84">
        <v>311</v>
      </c>
      <c r="L84">
        <v>2</v>
      </c>
      <c r="M84">
        <v>60</v>
      </c>
      <c r="N84">
        <v>1650</v>
      </c>
      <c r="O84">
        <v>0</v>
      </c>
      <c r="P84">
        <v>0</v>
      </c>
      <c r="Q84">
        <v>0</v>
      </c>
      <c r="R84">
        <v>1615000</v>
      </c>
      <c r="S84">
        <v>5002</v>
      </c>
      <c r="T84">
        <v>5003</v>
      </c>
      <c r="U84">
        <v>5</v>
      </c>
      <c r="V84">
        <v>112554</v>
      </c>
      <c r="W84">
        <v>6</v>
      </c>
      <c r="X84">
        <v>13716</v>
      </c>
      <c r="Y84">
        <v>21</v>
      </c>
      <c r="Z84">
        <v>4865</v>
      </c>
      <c r="AA84">
        <v>0</v>
      </c>
      <c r="AB84">
        <v>0</v>
      </c>
      <c r="AC84">
        <v>1000128</v>
      </c>
      <c r="AD84">
        <v>6912</v>
      </c>
      <c r="AE84">
        <v>20800000</v>
      </c>
      <c r="AF84" t="s">
        <v>167</v>
      </c>
      <c r="AG84" t="s">
        <v>135</v>
      </c>
      <c r="AH84">
        <v>0</v>
      </c>
    </row>
    <row r="85" spans="1:34">
      <c r="A85">
        <v>1000128</v>
      </c>
      <c r="B85">
        <v>1000101</v>
      </c>
      <c r="C85" t="s">
        <v>39</v>
      </c>
      <c r="D85">
        <v>23</v>
      </c>
      <c r="E85">
        <v>28</v>
      </c>
      <c r="F85">
        <v>70</v>
      </c>
      <c r="G85">
        <v>4</v>
      </c>
      <c r="H85">
        <v>413</v>
      </c>
      <c r="I85">
        <v>432</v>
      </c>
      <c r="J85">
        <v>321</v>
      </c>
      <c r="K85">
        <v>313</v>
      </c>
      <c r="L85">
        <v>2</v>
      </c>
      <c r="M85">
        <v>60</v>
      </c>
      <c r="N85">
        <v>1670</v>
      </c>
      <c r="O85">
        <v>0</v>
      </c>
      <c r="P85">
        <v>0</v>
      </c>
      <c r="Q85">
        <v>0</v>
      </c>
      <c r="R85">
        <v>1635000</v>
      </c>
      <c r="S85">
        <v>5002</v>
      </c>
      <c r="T85">
        <v>5003</v>
      </c>
      <c r="U85">
        <v>5</v>
      </c>
      <c r="V85">
        <v>116878</v>
      </c>
      <c r="W85">
        <v>6</v>
      </c>
      <c r="X85">
        <v>14436</v>
      </c>
      <c r="Y85">
        <v>21</v>
      </c>
      <c r="Z85">
        <v>5081</v>
      </c>
      <c r="AA85">
        <v>0</v>
      </c>
      <c r="AB85">
        <v>0</v>
      </c>
      <c r="AC85">
        <v>1000129</v>
      </c>
      <c r="AD85">
        <v>7754</v>
      </c>
      <c r="AE85">
        <v>22415000</v>
      </c>
      <c r="AF85" t="s">
        <v>167</v>
      </c>
      <c r="AG85" t="s">
        <v>135</v>
      </c>
      <c r="AH85">
        <v>0</v>
      </c>
    </row>
    <row r="86" spans="1:34">
      <c r="A86">
        <v>1000129</v>
      </c>
      <c r="B86">
        <v>1000101</v>
      </c>
      <c r="C86" t="s">
        <v>39</v>
      </c>
      <c r="D86">
        <v>23</v>
      </c>
      <c r="E86">
        <v>29</v>
      </c>
      <c r="F86">
        <v>70</v>
      </c>
      <c r="G86">
        <v>4</v>
      </c>
      <c r="H86">
        <v>412</v>
      </c>
      <c r="I86">
        <v>421</v>
      </c>
      <c r="J86">
        <v>423</v>
      </c>
      <c r="K86">
        <v>413</v>
      </c>
      <c r="L86">
        <v>2</v>
      </c>
      <c r="M86">
        <v>60</v>
      </c>
      <c r="N86">
        <v>2170</v>
      </c>
      <c r="O86">
        <v>1</v>
      </c>
      <c r="P86">
        <v>10001</v>
      </c>
      <c r="Q86">
        <v>1</v>
      </c>
      <c r="R86">
        <v>2220000</v>
      </c>
      <c r="S86">
        <v>5002</v>
      </c>
      <c r="T86">
        <v>5003</v>
      </c>
      <c r="U86">
        <v>5</v>
      </c>
      <c r="V86">
        <v>121225</v>
      </c>
      <c r="W86">
        <v>6</v>
      </c>
      <c r="X86">
        <v>15161</v>
      </c>
      <c r="Y86">
        <v>21</v>
      </c>
      <c r="Z86">
        <v>5298</v>
      </c>
      <c r="AA86">
        <v>0</v>
      </c>
      <c r="AB86">
        <v>0</v>
      </c>
      <c r="AC86">
        <v>1000130</v>
      </c>
      <c r="AD86">
        <v>8595</v>
      </c>
      <c r="AE86">
        <v>24050000</v>
      </c>
      <c r="AF86" t="s">
        <v>167</v>
      </c>
      <c r="AG86" t="s">
        <v>135</v>
      </c>
      <c r="AH86">
        <v>1</v>
      </c>
    </row>
    <row r="87" spans="1:34">
      <c r="A87">
        <v>1000130</v>
      </c>
      <c r="B87">
        <v>1000101</v>
      </c>
      <c r="C87" t="s">
        <v>39</v>
      </c>
      <c r="D87">
        <v>23</v>
      </c>
      <c r="E87">
        <v>30</v>
      </c>
      <c r="F87">
        <v>80</v>
      </c>
      <c r="G87">
        <v>4</v>
      </c>
      <c r="H87">
        <v>511</v>
      </c>
      <c r="I87">
        <v>433</v>
      </c>
      <c r="J87">
        <v>422</v>
      </c>
      <c r="K87">
        <v>411</v>
      </c>
      <c r="L87">
        <v>2</v>
      </c>
      <c r="M87">
        <v>60</v>
      </c>
      <c r="N87">
        <v>2210</v>
      </c>
      <c r="O87">
        <v>0</v>
      </c>
      <c r="P87">
        <v>0</v>
      </c>
      <c r="Q87">
        <v>0</v>
      </c>
      <c r="R87">
        <v>2240000</v>
      </c>
      <c r="S87">
        <v>5003</v>
      </c>
      <c r="T87">
        <v>5004</v>
      </c>
      <c r="U87">
        <v>5</v>
      </c>
      <c r="V87">
        <v>126515</v>
      </c>
      <c r="W87">
        <v>6</v>
      </c>
      <c r="X87">
        <v>16043</v>
      </c>
      <c r="Y87">
        <v>21</v>
      </c>
      <c r="Z87">
        <v>5563</v>
      </c>
      <c r="AA87">
        <v>0</v>
      </c>
      <c r="AB87">
        <v>0</v>
      </c>
      <c r="AC87">
        <v>1000131</v>
      </c>
      <c r="AD87">
        <v>9972</v>
      </c>
      <c r="AE87">
        <v>26270000</v>
      </c>
      <c r="AF87" t="s">
        <v>168</v>
      </c>
      <c r="AG87" t="s">
        <v>159</v>
      </c>
      <c r="AH87">
        <v>0</v>
      </c>
    </row>
    <row r="88" spans="1:34">
      <c r="A88">
        <v>1000131</v>
      </c>
      <c r="B88">
        <v>1000101</v>
      </c>
      <c r="C88" t="s">
        <v>39</v>
      </c>
      <c r="D88">
        <v>23</v>
      </c>
      <c r="E88">
        <v>31</v>
      </c>
      <c r="F88">
        <v>80</v>
      </c>
      <c r="G88">
        <v>4</v>
      </c>
      <c r="H88">
        <v>513</v>
      </c>
      <c r="I88">
        <v>432</v>
      </c>
      <c r="J88">
        <v>421</v>
      </c>
      <c r="K88">
        <v>413</v>
      </c>
      <c r="L88">
        <v>2</v>
      </c>
      <c r="M88">
        <v>60</v>
      </c>
      <c r="N88">
        <v>2230</v>
      </c>
      <c r="O88">
        <v>1</v>
      </c>
      <c r="P88">
        <v>10001</v>
      </c>
      <c r="Q88">
        <v>1</v>
      </c>
      <c r="R88">
        <v>2265000</v>
      </c>
      <c r="S88">
        <v>5003</v>
      </c>
      <c r="T88">
        <v>5004</v>
      </c>
      <c r="U88">
        <v>5</v>
      </c>
      <c r="V88">
        <v>131828</v>
      </c>
      <c r="W88">
        <v>6</v>
      </c>
      <c r="X88">
        <v>16928</v>
      </c>
      <c r="Y88">
        <v>21</v>
      </c>
      <c r="Z88">
        <v>5828</v>
      </c>
      <c r="AA88">
        <v>0</v>
      </c>
      <c r="AB88">
        <v>0</v>
      </c>
      <c r="AC88">
        <v>1000132</v>
      </c>
      <c r="AD88">
        <v>12219</v>
      </c>
      <c r="AE88">
        <v>28510000</v>
      </c>
      <c r="AF88" t="s">
        <v>168</v>
      </c>
      <c r="AG88" t="s">
        <v>159</v>
      </c>
      <c r="AH88">
        <v>1</v>
      </c>
    </row>
    <row r="89" spans="1:34">
      <c r="A89">
        <v>1000132</v>
      </c>
      <c r="B89">
        <v>1000101</v>
      </c>
      <c r="C89" t="s">
        <v>39</v>
      </c>
      <c r="D89">
        <v>23</v>
      </c>
      <c r="E89">
        <v>32</v>
      </c>
      <c r="F89">
        <v>80</v>
      </c>
      <c r="G89">
        <v>4</v>
      </c>
      <c r="H89">
        <v>512</v>
      </c>
      <c r="I89">
        <v>431</v>
      </c>
      <c r="J89">
        <v>423</v>
      </c>
      <c r="K89">
        <v>412</v>
      </c>
      <c r="L89">
        <v>2</v>
      </c>
      <c r="M89">
        <v>60</v>
      </c>
      <c r="N89">
        <v>2250</v>
      </c>
      <c r="O89">
        <v>0</v>
      </c>
      <c r="P89">
        <v>0</v>
      </c>
      <c r="Q89">
        <v>0</v>
      </c>
      <c r="R89">
        <v>2290000</v>
      </c>
      <c r="S89">
        <v>5003</v>
      </c>
      <c r="T89">
        <v>5004</v>
      </c>
      <c r="U89">
        <v>5</v>
      </c>
      <c r="V89">
        <v>137164</v>
      </c>
      <c r="W89">
        <v>6</v>
      </c>
      <c r="X89">
        <v>17817</v>
      </c>
      <c r="Y89">
        <v>21</v>
      </c>
      <c r="Z89">
        <v>6845</v>
      </c>
      <c r="AA89">
        <v>0</v>
      </c>
      <c r="AB89">
        <v>0</v>
      </c>
      <c r="AC89">
        <v>1000133</v>
      </c>
      <c r="AD89">
        <v>14466</v>
      </c>
      <c r="AE89">
        <v>30775000</v>
      </c>
      <c r="AF89" t="s">
        <v>169</v>
      </c>
      <c r="AG89" t="s">
        <v>158</v>
      </c>
      <c r="AH89">
        <v>0</v>
      </c>
    </row>
    <row r="90" spans="1:34">
      <c r="A90">
        <v>1000133</v>
      </c>
      <c r="B90">
        <v>1000101</v>
      </c>
      <c r="C90" t="s">
        <v>39</v>
      </c>
      <c r="D90">
        <v>23</v>
      </c>
      <c r="E90">
        <v>33</v>
      </c>
      <c r="F90">
        <v>80</v>
      </c>
      <c r="G90">
        <v>4</v>
      </c>
      <c r="H90">
        <v>511</v>
      </c>
      <c r="I90">
        <v>433</v>
      </c>
      <c r="J90">
        <v>422</v>
      </c>
      <c r="K90">
        <v>411</v>
      </c>
      <c r="L90">
        <v>2</v>
      </c>
      <c r="M90">
        <v>60</v>
      </c>
      <c r="N90">
        <v>2270</v>
      </c>
      <c r="O90">
        <v>1</v>
      </c>
      <c r="P90">
        <v>10001</v>
      </c>
      <c r="Q90">
        <v>1</v>
      </c>
      <c r="R90">
        <v>2315000</v>
      </c>
      <c r="S90">
        <v>5003</v>
      </c>
      <c r="T90">
        <v>5004</v>
      </c>
      <c r="U90">
        <v>5</v>
      </c>
      <c r="V90">
        <v>142523</v>
      </c>
      <c r="W90">
        <v>6</v>
      </c>
      <c r="X90">
        <v>18711</v>
      </c>
      <c r="Y90">
        <v>21</v>
      </c>
      <c r="Z90">
        <v>7113</v>
      </c>
      <c r="AA90">
        <v>0</v>
      </c>
      <c r="AB90">
        <v>0</v>
      </c>
      <c r="AC90">
        <v>1000134</v>
      </c>
      <c r="AD90">
        <v>16712</v>
      </c>
      <c r="AE90">
        <v>33065000</v>
      </c>
      <c r="AF90" t="s">
        <v>169</v>
      </c>
      <c r="AG90" t="s">
        <v>158</v>
      </c>
      <c r="AH90">
        <v>1</v>
      </c>
    </row>
    <row r="91" spans="1:34">
      <c r="A91">
        <v>1000134</v>
      </c>
      <c r="B91">
        <v>1000101</v>
      </c>
      <c r="C91" t="s">
        <v>39</v>
      </c>
      <c r="D91">
        <v>23</v>
      </c>
      <c r="E91">
        <v>34</v>
      </c>
      <c r="F91">
        <v>80</v>
      </c>
      <c r="G91">
        <v>4</v>
      </c>
      <c r="H91">
        <v>513</v>
      </c>
      <c r="I91">
        <v>422</v>
      </c>
      <c r="J91">
        <v>421</v>
      </c>
      <c r="K91">
        <v>413</v>
      </c>
      <c r="L91">
        <v>2</v>
      </c>
      <c r="M91">
        <v>60</v>
      </c>
      <c r="N91">
        <v>2290</v>
      </c>
      <c r="O91">
        <v>0</v>
      </c>
      <c r="P91">
        <v>0</v>
      </c>
      <c r="Q91">
        <v>0</v>
      </c>
      <c r="R91">
        <v>2335000</v>
      </c>
      <c r="S91">
        <v>5003</v>
      </c>
      <c r="T91">
        <v>5004</v>
      </c>
      <c r="U91">
        <v>5</v>
      </c>
      <c r="V91">
        <v>163035</v>
      </c>
      <c r="W91">
        <v>6</v>
      </c>
      <c r="X91">
        <v>19608</v>
      </c>
      <c r="Y91">
        <v>21</v>
      </c>
      <c r="Z91">
        <v>7382</v>
      </c>
      <c r="AA91">
        <v>0</v>
      </c>
      <c r="AB91">
        <v>0</v>
      </c>
      <c r="AC91">
        <v>1000135</v>
      </c>
      <c r="AD91">
        <v>18959</v>
      </c>
      <c r="AE91">
        <v>35380000</v>
      </c>
      <c r="AF91" t="s">
        <v>170</v>
      </c>
      <c r="AG91" t="s">
        <v>159</v>
      </c>
      <c r="AH91">
        <v>0</v>
      </c>
    </row>
    <row r="92" spans="1:34">
      <c r="A92">
        <v>1000135</v>
      </c>
      <c r="B92">
        <v>1000101</v>
      </c>
      <c r="C92" t="s">
        <v>39</v>
      </c>
      <c r="D92">
        <v>23</v>
      </c>
      <c r="E92">
        <v>35</v>
      </c>
      <c r="F92">
        <v>80</v>
      </c>
      <c r="G92">
        <v>4</v>
      </c>
      <c r="H92">
        <v>522</v>
      </c>
      <c r="I92">
        <v>531</v>
      </c>
      <c r="J92">
        <v>423</v>
      </c>
      <c r="K92">
        <v>412</v>
      </c>
      <c r="L92">
        <v>2</v>
      </c>
      <c r="M92">
        <v>60</v>
      </c>
      <c r="N92">
        <v>2330</v>
      </c>
      <c r="O92">
        <v>1</v>
      </c>
      <c r="P92">
        <v>10001</v>
      </c>
      <c r="Q92">
        <v>1</v>
      </c>
      <c r="R92">
        <v>2360000</v>
      </c>
      <c r="S92">
        <v>5003</v>
      </c>
      <c r="T92">
        <v>5004</v>
      </c>
      <c r="U92">
        <v>5</v>
      </c>
      <c r="V92">
        <v>168440</v>
      </c>
      <c r="W92">
        <v>6</v>
      </c>
      <c r="X92">
        <v>20508</v>
      </c>
      <c r="Y92">
        <v>21</v>
      </c>
      <c r="Z92">
        <v>7653</v>
      </c>
      <c r="AA92">
        <v>0</v>
      </c>
      <c r="AB92">
        <v>0</v>
      </c>
      <c r="AC92">
        <v>1000136</v>
      </c>
      <c r="AD92">
        <v>21206</v>
      </c>
      <c r="AE92">
        <v>37715000</v>
      </c>
      <c r="AF92" t="s">
        <v>170</v>
      </c>
      <c r="AG92" t="s">
        <v>159</v>
      </c>
      <c r="AH92">
        <v>1</v>
      </c>
    </row>
    <row r="93" spans="1:34">
      <c r="A93">
        <v>1000136</v>
      </c>
      <c r="B93">
        <v>1000101</v>
      </c>
      <c r="C93" t="s">
        <v>39</v>
      </c>
      <c r="D93">
        <v>23</v>
      </c>
      <c r="E93">
        <v>36</v>
      </c>
      <c r="F93">
        <v>80</v>
      </c>
      <c r="G93">
        <v>4</v>
      </c>
      <c r="H93">
        <v>511</v>
      </c>
      <c r="I93">
        <v>533</v>
      </c>
      <c r="J93">
        <v>422</v>
      </c>
      <c r="K93">
        <v>411</v>
      </c>
      <c r="L93">
        <v>2</v>
      </c>
      <c r="M93">
        <v>60</v>
      </c>
      <c r="N93">
        <v>2350</v>
      </c>
      <c r="O93">
        <v>0</v>
      </c>
      <c r="P93">
        <v>0</v>
      </c>
      <c r="Q93">
        <v>0</v>
      </c>
      <c r="R93">
        <v>2385000</v>
      </c>
      <c r="S93">
        <v>5003</v>
      </c>
      <c r="T93">
        <v>5004</v>
      </c>
      <c r="U93">
        <v>5</v>
      </c>
      <c r="V93">
        <v>173868</v>
      </c>
      <c r="W93">
        <v>6</v>
      </c>
      <c r="X93">
        <v>21413</v>
      </c>
      <c r="Y93">
        <v>21</v>
      </c>
      <c r="Z93">
        <v>8674</v>
      </c>
      <c r="AA93">
        <v>0</v>
      </c>
      <c r="AB93">
        <v>0</v>
      </c>
      <c r="AC93">
        <v>1000137</v>
      </c>
      <c r="AD93">
        <v>24323</v>
      </c>
      <c r="AE93">
        <v>40075000</v>
      </c>
      <c r="AF93" t="s">
        <v>171</v>
      </c>
      <c r="AG93" t="s">
        <v>158</v>
      </c>
      <c r="AH93">
        <v>0</v>
      </c>
    </row>
    <row r="94" spans="1:34">
      <c r="A94">
        <v>1000137</v>
      </c>
      <c r="B94">
        <v>1000101</v>
      </c>
      <c r="C94" t="s">
        <v>39</v>
      </c>
      <c r="D94">
        <v>23</v>
      </c>
      <c r="E94">
        <v>37</v>
      </c>
      <c r="F94">
        <v>80</v>
      </c>
      <c r="G94">
        <v>4</v>
      </c>
      <c r="H94">
        <v>513</v>
      </c>
      <c r="I94">
        <v>532</v>
      </c>
      <c r="J94">
        <v>421</v>
      </c>
      <c r="K94">
        <v>413</v>
      </c>
      <c r="L94">
        <v>2</v>
      </c>
      <c r="M94">
        <v>60</v>
      </c>
      <c r="N94">
        <v>2370</v>
      </c>
      <c r="O94">
        <v>1</v>
      </c>
      <c r="P94">
        <v>10001</v>
      </c>
      <c r="Q94">
        <v>1</v>
      </c>
      <c r="R94">
        <v>2410000</v>
      </c>
      <c r="S94">
        <v>5003</v>
      </c>
      <c r="T94">
        <v>5004</v>
      </c>
      <c r="U94">
        <v>5</v>
      </c>
      <c r="V94">
        <v>179319</v>
      </c>
      <c r="W94">
        <v>6</v>
      </c>
      <c r="X94">
        <v>22322</v>
      </c>
      <c r="Y94">
        <v>21</v>
      </c>
      <c r="Z94">
        <v>8946</v>
      </c>
      <c r="AA94">
        <v>0</v>
      </c>
      <c r="AB94">
        <v>0</v>
      </c>
      <c r="AC94">
        <v>1000138</v>
      </c>
      <c r="AD94">
        <v>27440</v>
      </c>
      <c r="AE94">
        <v>42460000</v>
      </c>
      <c r="AF94" t="s">
        <v>171</v>
      </c>
      <c r="AG94" t="s">
        <v>158</v>
      </c>
      <c r="AH94">
        <v>1</v>
      </c>
    </row>
    <row r="95" spans="1:34">
      <c r="A95">
        <v>1000138</v>
      </c>
      <c r="B95">
        <v>1000101</v>
      </c>
      <c r="C95" t="s">
        <v>39</v>
      </c>
      <c r="D95">
        <v>23</v>
      </c>
      <c r="E95">
        <v>38</v>
      </c>
      <c r="F95">
        <v>80</v>
      </c>
      <c r="G95">
        <v>4</v>
      </c>
      <c r="H95">
        <v>512</v>
      </c>
      <c r="I95">
        <v>531</v>
      </c>
      <c r="J95">
        <v>423</v>
      </c>
      <c r="K95">
        <v>412</v>
      </c>
      <c r="L95">
        <v>2</v>
      </c>
      <c r="M95">
        <v>60</v>
      </c>
      <c r="N95">
        <v>2390</v>
      </c>
      <c r="O95">
        <v>0</v>
      </c>
      <c r="P95">
        <v>0</v>
      </c>
      <c r="Q95">
        <v>0</v>
      </c>
      <c r="R95">
        <v>2430000</v>
      </c>
      <c r="S95">
        <v>5003</v>
      </c>
      <c r="T95">
        <v>5004</v>
      </c>
      <c r="U95">
        <v>5</v>
      </c>
      <c r="V95">
        <v>199923</v>
      </c>
      <c r="W95">
        <v>6</v>
      </c>
      <c r="X95">
        <v>23234</v>
      </c>
      <c r="Y95">
        <v>21</v>
      </c>
      <c r="Z95">
        <v>9220</v>
      </c>
      <c r="AA95">
        <v>0</v>
      </c>
      <c r="AB95">
        <v>0</v>
      </c>
      <c r="AC95">
        <v>1000139</v>
      </c>
      <c r="AD95">
        <v>30556</v>
      </c>
      <c r="AE95">
        <v>44870000</v>
      </c>
      <c r="AF95" t="s">
        <v>172</v>
      </c>
      <c r="AG95" t="s">
        <v>135</v>
      </c>
      <c r="AH95">
        <v>0</v>
      </c>
    </row>
    <row r="96" spans="1:34">
      <c r="A96">
        <v>1000139</v>
      </c>
      <c r="B96">
        <v>1000101</v>
      </c>
      <c r="C96" t="s">
        <v>39</v>
      </c>
      <c r="D96">
        <v>23</v>
      </c>
      <c r="E96">
        <v>39</v>
      </c>
      <c r="F96">
        <v>80</v>
      </c>
      <c r="G96">
        <v>4</v>
      </c>
      <c r="H96">
        <v>511</v>
      </c>
      <c r="I96">
        <v>533</v>
      </c>
      <c r="J96">
        <v>522</v>
      </c>
      <c r="K96">
        <v>513</v>
      </c>
      <c r="L96">
        <v>2</v>
      </c>
      <c r="M96">
        <v>60</v>
      </c>
      <c r="N96">
        <v>2890</v>
      </c>
      <c r="O96">
        <v>1</v>
      </c>
      <c r="P96">
        <v>10001</v>
      </c>
      <c r="Q96">
        <v>1</v>
      </c>
      <c r="R96">
        <v>3035000</v>
      </c>
      <c r="S96">
        <v>5003</v>
      </c>
      <c r="T96">
        <v>5004</v>
      </c>
      <c r="U96">
        <v>5</v>
      </c>
      <c r="V96">
        <v>205420</v>
      </c>
      <c r="W96">
        <v>6</v>
      </c>
      <c r="X96">
        <v>24150</v>
      </c>
      <c r="Y96">
        <v>21</v>
      </c>
      <c r="Z96">
        <v>9495</v>
      </c>
      <c r="AA96">
        <v>0</v>
      </c>
      <c r="AB96">
        <v>0</v>
      </c>
      <c r="AC96">
        <v>1000140</v>
      </c>
      <c r="AD96">
        <v>33673</v>
      </c>
      <c r="AE96">
        <v>47300000</v>
      </c>
      <c r="AF96" t="s">
        <v>172</v>
      </c>
      <c r="AG96" t="s">
        <v>135</v>
      </c>
      <c r="AH96">
        <v>1</v>
      </c>
    </row>
    <row r="97" spans="1:34">
      <c r="A97">
        <v>1000140</v>
      </c>
      <c r="B97">
        <v>1000101</v>
      </c>
      <c r="C97" t="s">
        <v>39</v>
      </c>
      <c r="D97">
        <v>23</v>
      </c>
      <c r="E97">
        <v>40</v>
      </c>
      <c r="F97">
        <v>90</v>
      </c>
      <c r="G97">
        <v>4</v>
      </c>
      <c r="H97">
        <v>613</v>
      </c>
      <c r="I97">
        <v>532</v>
      </c>
      <c r="J97">
        <v>521</v>
      </c>
      <c r="K97">
        <v>513</v>
      </c>
      <c r="L97">
        <v>2</v>
      </c>
      <c r="M97">
        <v>60</v>
      </c>
      <c r="N97">
        <v>2930</v>
      </c>
      <c r="O97">
        <v>1</v>
      </c>
      <c r="P97">
        <v>10001</v>
      </c>
      <c r="Q97">
        <v>1</v>
      </c>
      <c r="R97">
        <v>3055000</v>
      </c>
      <c r="S97">
        <v>5004</v>
      </c>
      <c r="T97">
        <v>5005</v>
      </c>
      <c r="U97">
        <v>5</v>
      </c>
      <c r="V97">
        <v>211860</v>
      </c>
      <c r="W97">
        <v>6</v>
      </c>
      <c r="X97">
        <v>25223</v>
      </c>
      <c r="Y97">
        <v>21</v>
      </c>
      <c r="Z97">
        <v>9817</v>
      </c>
      <c r="AA97">
        <v>0</v>
      </c>
      <c r="AB97">
        <v>0</v>
      </c>
      <c r="AC97">
        <v>1000141</v>
      </c>
      <c r="AD97">
        <v>38530</v>
      </c>
      <c r="AE97">
        <v>50335000</v>
      </c>
      <c r="AF97" t="s">
        <v>173</v>
      </c>
      <c r="AG97" t="s">
        <v>159</v>
      </c>
      <c r="AH97">
        <v>1</v>
      </c>
    </row>
    <row r="98" spans="1:34">
      <c r="A98">
        <v>1000141</v>
      </c>
      <c r="B98">
        <v>1000101</v>
      </c>
      <c r="C98" t="s">
        <v>39</v>
      </c>
      <c r="D98">
        <v>23</v>
      </c>
      <c r="E98">
        <v>41</v>
      </c>
      <c r="F98">
        <v>90</v>
      </c>
      <c r="G98">
        <v>4</v>
      </c>
      <c r="H98">
        <v>612</v>
      </c>
      <c r="I98">
        <v>531</v>
      </c>
      <c r="J98">
        <v>523</v>
      </c>
      <c r="K98">
        <v>512</v>
      </c>
      <c r="L98">
        <v>2</v>
      </c>
      <c r="M98">
        <v>60</v>
      </c>
      <c r="N98">
        <v>2950</v>
      </c>
      <c r="O98">
        <v>1</v>
      </c>
      <c r="P98">
        <v>10001</v>
      </c>
      <c r="Q98">
        <v>1</v>
      </c>
      <c r="R98">
        <v>3080000</v>
      </c>
      <c r="S98">
        <v>5004</v>
      </c>
      <c r="T98">
        <v>5005</v>
      </c>
      <c r="U98">
        <v>5</v>
      </c>
      <c r="V98">
        <v>218323</v>
      </c>
      <c r="W98">
        <v>6</v>
      </c>
      <c r="X98">
        <v>26301</v>
      </c>
      <c r="Y98">
        <v>21</v>
      </c>
      <c r="Z98">
        <v>10890</v>
      </c>
      <c r="AA98">
        <v>0</v>
      </c>
      <c r="AB98">
        <v>0</v>
      </c>
      <c r="AC98">
        <v>1000142</v>
      </c>
      <c r="AD98">
        <v>47087</v>
      </c>
      <c r="AE98">
        <v>53390000</v>
      </c>
      <c r="AF98" t="s">
        <v>174</v>
      </c>
      <c r="AG98" t="s">
        <v>158</v>
      </c>
      <c r="AH98">
        <v>1</v>
      </c>
    </row>
    <row r="99" spans="1:34">
      <c r="A99">
        <v>1000142</v>
      </c>
      <c r="B99">
        <v>1000101</v>
      </c>
      <c r="C99" t="s">
        <v>39</v>
      </c>
      <c r="D99">
        <v>23</v>
      </c>
      <c r="E99">
        <v>42</v>
      </c>
      <c r="F99">
        <v>90</v>
      </c>
      <c r="G99">
        <v>4</v>
      </c>
      <c r="H99">
        <v>621</v>
      </c>
      <c r="I99">
        <v>533</v>
      </c>
      <c r="J99">
        <v>522</v>
      </c>
      <c r="K99">
        <v>511</v>
      </c>
      <c r="L99">
        <v>2</v>
      </c>
      <c r="M99">
        <v>60</v>
      </c>
      <c r="N99">
        <v>2970</v>
      </c>
      <c r="O99">
        <v>1</v>
      </c>
      <c r="P99">
        <v>10001</v>
      </c>
      <c r="Q99">
        <v>1</v>
      </c>
      <c r="R99">
        <v>3105000</v>
      </c>
      <c r="S99">
        <v>5004</v>
      </c>
      <c r="T99">
        <v>5005</v>
      </c>
      <c r="U99">
        <v>5</v>
      </c>
      <c r="V99">
        <v>239939</v>
      </c>
      <c r="W99">
        <v>6</v>
      </c>
      <c r="X99">
        <v>27382</v>
      </c>
      <c r="Y99">
        <v>21</v>
      </c>
      <c r="Z99">
        <v>11214</v>
      </c>
      <c r="AA99">
        <v>0</v>
      </c>
      <c r="AB99">
        <v>0</v>
      </c>
      <c r="AC99">
        <v>1000143</v>
      </c>
      <c r="AD99">
        <v>55644</v>
      </c>
      <c r="AE99">
        <v>56470000</v>
      </c>
      <c r="AF99" t="s">
        <v>175</v>
      </c>
      <c r="AG99" t="s">
        <v>159</v>
      </c>
      <c r="AH99">
        <v>1</v>
      </c>
    </row>
    <row r="100" spans="1:34">
      <c r="A100">
        <v>1000143</v>
      </c>
      <c r="B100">
        <v>1000101</v>
      </c>
      <c r="C100" t="s">
        <v>39</v>
      </c>
      <c r="D100">
        <v>23</v>
      </c>
      <c r="E100">
        <v>43</v>
      </c>
      <c r="F100">
        <v>90</v>
      </c>
      <c r="G100">
        <v>4</v>
      </c>
      <c r="H100">
        <v>613</v>
      </c>
      <c r="I100">
        <v>532</v>
      </c>
      <c r="J100">
        <v>521</v>
      </c>
      <c r="K100">
        <v>513</v>
      </c>
      <c r="L100">
        <v>2</v>
      </c>
      <c r="M100">
        <v>60</v>
      </c>
      <c r="N100">
        <v>2990</v>
      </c>
      <c r="O100">
        <v>1</v>
      </c>
      <c r="P100">
        <v>10001</v>
      </c>
      <c r="Q100">
        <v>1</v>
      </c>
      <c r="R100">
        <v>3130000</v>
      </c>
      <c r="S100">
        <v>5004</v>
      </c>
      <c r="T100">
        <v>5005</v>
      </c>
      <c r="U100">
        <v>5</v>
      </c>
      <c r="V100">
        <v>246448</v>
      </c>
      <c r="W100">
        <v>6</v>
      </c>
      <c r="X100">
        <v>28466</v>
      </c>
      <c r="Y100">
        <v>21</v>
      </c>
      <c r="Z100">
        <v>12290</v>
      </c>
      <c r="AA100">
        <v>0</v>
      </c>
      <c r="AB100">
        <v>0</v>
      </c>
      <c r="AC100">
        <v>1000144</v>
      </c>
      <c r="AD100">
        <v>64201</v>
      </c>
      <c r="AE100">
        <v>59575000</v>
      </c>
      <c r="AF100" t="s">
        <v>176</v>
      </c>
      <c r="AG100" t="s">
        <v>158</v>
      </c>
      <c r="AH100">
        <v>1</v>
      </c>
    </row>
    <row r="101" spans="1:34">
      <c r="A101">
        <v>1000144</v>
      </c>
      <c r="B101">
        <v>1000101</v>
      </c>
      <c r="C101" t="s">
        <v>39</v>
      </c>
      <c r="D101">
        <v>23</v>
      </c>
      <c r="E101">
        <v>44</v>
      </c>
      <c r="F101">
        <v>90</v>
      </c>
      <c r="G101">
        <v>4</v>
      </c>
      <c r="H101">
        <v>622</v>
      </c>
      <c r="I101">
        <v>531</v>
      </c>
      <c r="J101">
        <v>523</v>
      </c>
      <c r="K101">
        <v>512</v>
      </c>
      <c r="L101">
        <v>2</v>
      </c>
      <c r="M101">
        <v>60</v>
      </c>
      <c r="N101">
        <v>3010</v>
      </c>
      <c r="O101">
        <v>1</v>
      </c>
      <c r="P101">
        <v>10001</v>
      </c>
      <c r="Q101">
        <v>1</v>
      </c>
      <c r="R101">
        <v>3155000</v>
      </c>
      <c r="S101">
        <v>5004</v>
      </c>
      <c r="T101">
        <v>5005</v>
      </c>
      <c r="U101">
        <v>5</v>
      </c>
      <c r="V101">
        <v>268110</v>
      </c>
      <c r="W101">
        <v>6</v>
      </c>
      <c r="X101">
        <v>29555</v>
      </c>
      <c r="Y101">
        <v>21</v>
      </c>
      <c r="Z101">
        <v>12617</v>
      </c>
      <c r="AA101">
        <v>0</v>
      </c>
      <c r="AB101">
        <v>0</v>
      </c>
      <c r="AC101">
        <v>1000145</v>
      </c>
      <c r="AD101">
        <v>72758</v>
      </c>
      <c r="AE101">
        <v>62705000</v>
      </c>
      <c r="AF101" t="s">
        <v>177</v>
      </c>
      <c r="AG101" t="s">
        <v>159</v>
      </c>
      <c r="AH101">
        <v>1</v>
      </c>
    </row>
    <row r="102" spans="1:34">
      <c r="A102">
        <v>1000145</v>
      </c>
      <c r="B102">
        <v>1000101</v>
      </c>
      <c r="C102" t="s">
        <v>39</v>
      </c>
      <c r="D102">
        <v>23</v>
      </c>
      <c r="E102">
        <v>45</v>
      </c>
      <c r="F102">
        <v>90</v>
      </c>
      <c r="G102">
        <v>4</v>
      </c>
      <c r="H102">
        <v>611</v>
      </c>
      <c r="I102">
        <v>633</v>
      </c>
      <c r="J102">
        <v>522</v>
      </c>
      <c r="K102">
        <v>511</v>
      </c>
      <c r="L102">
        <v>2</v>
      </c>
      <c r="M102">
        <v>60</v>
      </c>
      <c r="N102">
        <v>3050</v>
      </c>
      <c r="O102">
        <v>1</v>
      </c>
      <c r="P102">
        <v>10001</v>
      </c>
      <c r="Q102">
        <v>1</v>
      </c>
      <c r="R102">
        <v>3180000</v>
      </c>
      <c r="S102">
        <v>5004</v>
      </c>
      <c r="T102">
        <v>5005</v>
      </c>
      <c r="U102">
        <v>5</v>
      </c>
      <c r="V102">
        <v>274665</v>
      </c>
      <c r="W102">
        <v>6</v>
      </c>
      <c r="X102">
        <v>30648</v>
      </c>
      <c r="Y102">
        <v>21</v>
      </c>
      <c r="Z102">
        <v>13694</v>
      </c>
      <c r="AA102">
        <v>0</v>
      </c>
      <c r="AB102">
        <v>0</v>
      </c>
      <c r="AC102">
        <v>1000146</v>
      </c>
      <c r="AD102">
        <v>81315</v>
      </c>
      <c r="AE102">
        <v>65860000</v>
      </c>
      <c r="AF102" t="s">
        <v>178</v>
      </c>
      <c r="AG102" t="s">
        <v>158</v>
      </c>
      <c r="AH102">
        <v>1</v>
      </c>
    </row>
    <row r="103" spans="1:34">
      <c r="A103">
        <v>1000146</v>
      </c>
      <c r="B103">
        <v>1000101</v>
      </c>
      <c r="C103" t="s">
        <v>39</v>
      </c>
      <c r="D103">
        <v>23</v>
      </c>
      <c r="E103">
        <v>46</v>
      </c>
      <c r="F103">
        <v>90</v>
      </c>
      <c r="G103">
        <v>4</v>
      </c>
      <c r="H103">
        <v>623</v>
      </c>
      <c r="I103">
        <v>632</v>
      </c>
      <c r="J103">
        <v>521</v>
      </c>
      <c r="K103">
        <v>513</v>
      </c>
      <c r="L103">
        <v>2</v>
      </c>
      <c r="M103">
        <v>60</v>
      </c>
      <c r="N103">
        <v>3070</v>
      </c>
      <c r="O103">
        <v>1</v>
      </c>
      <c r="P103">
        <v>10001</v>
      </c>
      <c r="Q103">
        <v>1</v>
      </c>
      <c r="R103">
        <v>3205000</v>
      </c>
      <c r="S103">
        <v>5004</v>
      </c>
      <c r="T103">
        <v>5005</v>
      </c>
      <c r="U103">
        <v>5</v>
      </c>
      <c r="V103">
        <v>296373</v>
      </c>
      <c r="W103">
        <v>6</v>
      </c>
      <c r="X103">
        <v>31744</v>
      </c>
      <c r="Y103">
        <v>21</v>
      </c>
      <c r="Z103">
        <v>14023</v>
      </c>
      <c r="AA103">
        <v>0</v>
      </c>
      <c r="AB103">
        <v>0</v>
      </c>
      <c r="AC103">
        <v>1000147</v>
      </c>
      <c r="AD103">
        <v>93572</v>
      </c>
      <c r="AE103">
        <v>69040000</v>
      </c>
      <c r="AF103" t="s">
        <v>179</v>
      </c>
      <c r="AG103" t="s">
        <v>159</v>
      </c>
      <c r="AH103">
        <v>1</v>
      </c>
    </row>
    <row r="104" spans="1:34">
      <c r="A104">
        <v>1000147</v>
      </c>
      <c r="B104">
        <v>1000101</v>
      </c>
      <c r="C104" t="s">
        <v>39</v>
      </c>
      <c r="D104">
        <v>23</v>
      </c>
      <c r="E104">
        <v>47</v>
      </c>
      <c r="F104">
        <v>90</v>
      </c>
      <c r="G104">
        <v>4</v>
      </c>
      <c r="H104">
        <v>612</v>
      </c>
      <c r="I104">
        <v>631</v>
      </c>
      <c r="J104">
        <v>523</v>
      </c>
      <c r="K104">
        <v>512</v>
      </c>
      <c r="L104">
        <v>2</v>
      </c>
      <c r="M104">
        <v>60</v>
      </c>
      <c r="N104">
        <v>3090</v>
      </c>
      <c r="O104">
        <v>1</v>
      </c>
      <c r="P104">
        <v>10001</v>
      </c>
      <c r="Q104">
        <v>1</v>
      </c>
      <c r="R104">
        <v>3230000</v>
      </c>
      <c r="S104">
        <v>5004</v>
      </c>
      <c r="T104">
        <v>5005</v>
      </c>
      <c r="U104">
        <v>5</v>
      </c>
      <c r="V104">
        <v>302974</v>
      </c>
      <c r="W104">
        <v>6</v>
      </c>
      <c r="X104">
        <v>32844</v>
      </c>
      <c r="Y104">
        <v>21</v>
      </c>
      <c r="Z104">
        <v>15103</v>
      </c>
      <c r="AA104">
        <v>0</v>
      </c>
      <c r="AB104">
        <v>0</v>
      </c>
      <c r="AC104">
        <v>1000148</v>
      </c>
      <c r="AD104">
        <v>105829</v>
      </c>
      <c r="AE104">
        <v>72245000</v>
      </c>
      <c r="AF104" t="s">
        <v>180</v>
      </c>
      <c r="AG104" t="s">
        <v>158</v>
      </c>
      <c r="AH104">
        <v>1</v>
      </c>
    </row>
    <row r="105" spans="1:34">
      <c r="A105">
        <v>1000148</v>
      </c>
      <c r="B105">
        <v>1000101</v>
      </c>
      <c r="C105" t="s">
        <v>39</v>
      </c>
      <c r="D105">
        <v>23</v>
      </c>
      <c r="E105">
        <v>48</v>
      </c>
      <c r="F105">
        <v>90</v>
      </c>
      <c r="G105">
        <v>4</v>
      </c>
      <c r="H105">
        <v>611</v>
      </c>
      <c r="I105">
        <v>633</v>
      </c>
      <c r="J105">
        <v>522</v>
      </c>
      <c r="K105">
        <v>511</v>
      </c>
      <c r="L105">
        <v>2</v>
      </c>
      <c r="M105">
        <v>60</v>
      </c>
      <c r="N105">
        <v>3110</v>
      </c>
      <c r="O105">
        <v>1</v>
      </c>
      <c r="P105">
        <v>10001</v>
      </c>
      <c r="Q105">
        <v>1</v>
      </c>
      <c r="R105">
        <v>3250000</v>
      </c>
      <c r="S105">
        <v>5004</v>
      </c>
      <c r="T105">
        <v>5005</v>
      </c>
      <c r="U105">
        <v>5</v>
      </c>
      <c r="V105">
        <v>324728</v>
      </c>
      <c r="W105">
        <v>6</v>
      </c>
      <c r="X105">
        <v>33948</v>
      </c>
      <c r="Y105">
        <v>21</v>
      </c>
      <c r="Z105">
        <v>15434</v>
      </c>
      <c r="AA105">
        <v>0</v>
      </c>
      <c r="AB105">
        <v>0</v>
      </c>
      <c r="AC105">
        <v>1000149</v>
      </c>
      <c r="AD105">
        <v>118086</v>
      </c>
      <c r="AE105">
        <v>75475000</v>
      </c>
      <c r="AF105" t="s">
        <v>181</v>
      </c>
      <c r="AG105" t="s">
        <v>159</v>
      </c>
      <c r="AH105">
        <v>1</v>
      </c>
    </row>
    <row r="106" spans="1:34">
      <c r="A106">
        <v>1000149</v>
      </c>
      <c r="B106">
        <v>1000101</v>
      </c>
      <c r="C106" t="s">
        <v>39</v>
      </c>
      <c r="D106">
        <v>23</v>
      </c>
      <c r="E106">
        <v>49</v>
      </c>
      <c r="F106">
        <v>90</v>
      </c>
      <c r="G106">
        <v>4</v>
      </c>
      <c r="H106">
        <v>613</v>
      </c>
      <c r="I106">
        <v>632</v>
      </c>
      <c r="J106">
        <v>621</v>
      </c>
      <c r="K106">
        <v>611</v>
      </c>
      <c r="L106">
        <v>2</v>
      </c>
      <c r="M106">
        <v>60</v>
      </c>
      <c r="N106">
        <v>3610</v>
      </c>
      <c r="O106">
        <v>1</v>
      </c>
      <c r="P106">
        <v>10001</v>
      </c>
      <c r="Q106">
        <v>1</v>
      </c>
      <c r="R106">
        <v>3870000</v>
      </c>
      <c r="S106">
        <v>5004</v>
      </c>
      <c r="T106">
        <v>5005</v>
      </c>
      <c r="U106">
        <v>5</v>
      </c>
      <c r="V106">
        <v>331375</v>
      </c>
      <c r="W106">
        <v>6</v>
      </c>
      <c r="X106">
        <v>35056</v>
      </c>
      <c r="Y106">
        <v>21</v>
      </c>
      <c r="Z106">
        <v>16517</v>
      </c>
      <c r="AA106">
        <v>0</v>
      </c>
      <c r="AB106">
        <v>0</v>
      </c>
      <c r="AC106">
        <v>1000150</v>
      </c>
      <c r="AD106">
        <v>130343</v>
      </c>
      <c r="AE106">
        <v>78725000</v>
      </c>
      <c r="AF106" t="s">
        <v>182</v>
      </c>
      <c r="AG106" t="s">
        <v>136</v>
      </c>
      <c r="AH106">
        <v>1</v>
      </c>
    </row>
    <row r="107" spans="1:34">
      <c r="A107">
        <v>1000150</v>
      </c>
      <c r="B107">
        <v>1000101</v>
      </c>
      <c r="C107" t="s">
        <v>39</v>
      </c>
      <c r="D107">
        <v>23</v>
      </c>
      <c r="E107">
        <v>50</v>
      </c>
      <c r="F107">
        <v>120</v>
      </c>
      <c r="G107">
        <v>4</v>
      </c>
      <c r="H107">
        <v>612</v>
      </c>
      <c r="I107">
        <v>631</v>
      </c>
      <c r="J107">
        <v>623</v>
      </c>
      <c r="K107">
        <v>612</v>
      </c>
      <c r="L107">
        <v>2</v>
      </c>
      <c r="M107">
        <v>60</v>
      </c>
      <c r="N107">
        <v>3810</v>
      </c>
      <c r="O107">
        <v>1</v>
      </c>
      <c r="P107">
        <v>10001</v>
      </c>
      <c r="Q107">
        <v>1</v>
      </c>
      <c r="R107">
        <v>3890000</v>
      </c>
      <c r="S107">
        <v>5005</v>
      </c>
      <c r="T107">
        <v>5006</v>
      </c>
      <c r="U107">
        <v>5</v>
      </c>
      <c r="V107">
        <v>338965</v>
      </c>
      <c r="W107">
        <v>6</v>
      </c>
      <c r="X107">
        <v>36321</v>
      </c>
      <c r="Y107">
        <v>21</v>
      </c>
      <c r="Z107">
        <v>16896</v>
      </c>
      <c r="AA107">
        <v>0</v>
      </c>
      <c r="AB107">
        <v>0</v>
      </c>
      <c r="AC107">
        <v>1000151</v>
      </c>
      <c r="AD107">
        <v>150000</v>
      </c>
      <c r="AE107">
        <v>82595000</v>
      </c>
      <c r="AF107" t="s">
        <v>196</v>
      </c>
      <c r="AG107" t="s">
        <v>159</v>
      </c>
      <c r="AH107">
        <v>1</v>
      </c>
    </row>
    <row r="108" spans="1:34">
      <c r="A108">
        <v>1001200</v>
      </c>
      <c r="B108">
        <v>1001201</v>
      </c>
      <c r="C108" t="s">
        <v>40</v>
      </c>
      <c r="D108">
        <v>20</v>
      </c>
      <c r="E108">
        <v>0</v>
      </c>
      <c r="F108">
        <v>50</v>
      </c>
      <c r="G108">
        <v>2</v>
      </c>
      <c r="H108">
        <v>113</v>
      </c>
      <c r="I108">
        <v>132</v>
      </c>
      <c r="J108">
        <v>0</v>
      </c>
      <c r="K108">
        <v>0</v>
      </c>
      <c r="L108">
        <v>2</v>
      </c>
      <c r="M108">
        <v>60</v>
      </c>
      <c r="N108">
        <v>60</v>
      </c>
      <c r="O108">
        <v>0</v>
      </c>
      <c r="P108">
        <v>0</v>
      </c>
      <c r="Q108">
        <v>0</v>
      </c>
      <c r="R108">
        <v>35000</v>
      </c>
      <c r="S108">
        <v>0</v>
      </c>
      <c r="T108">
        <v>5001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1001201</v>
      </c>
      <c r="AD108">
        <v>0</v>
      </c>
      <c r="AE108">
        <v>0</v>
      </c>
      <c r="AF108" t="s">
        <v>162</v>
      </c>
      <c r="AG108" t="s">
        <v>134</v>
      </c>
      <c r="AH108">
        <v>0</v>
      </c>
    </row>
    <row r="109" spans="1:34">
      <c r="A109">
        <v>1001201</v>
      </c>
      <c r="B109">
        <v>1001201</v>
      </c>
      <c r="C109" t="s">
        <v>40</v>
      </c>
      <c r="D109">
        <v>20</v>
      </c>
      <c r="E109">
        <v>1</v>
      </c>
      <c r="F109">
        <v>50</v>
      </c>
      <c r="G109">
        <v>3</v>
      </c>
      <c r="H109">
        <v>212</v>
      </c>
      <c r="I109">
        <v>131</v>
      </c>
      <c r="J109">
        <v>124</v>
      </c>
      <c r="K109">
        <v>0</v>
      </c>
      <c r="L109">
        <v>2</v>
      </c>
      <c r="M109">
        <v>60</v>
      </c>
      <c r="N109">
        <v>80</v>
      </c>
      <c r="O109">
        <v>0</v>
      </c>
      <c r="P109">
        <v>0</v>
      </c>
      <c r="Q109">
        <v>0</v>
      </c>
      <c r="R109">
        <v>50000</v>
      </c>
      <c r="S109">
        <v>0</v>
      </c>
      <c r="T109">
        <v>5001</v>
      </c>
      <c r="U109">
        <v>5</v>
      </c>
      <c r="V109">
        <v>2025</v>
      </c>
      <c r="W109">
        <v>6</v>
      </c>
      <c r="X109">
        <v>169</v>
      </c>
      <c r="Y109">
        <v>21</v>
      </c>
      <c r="Z109">
        <v>101</v>
      </c>
      <c r="AA109">
        <v>0</v>
      </c>
      <c r="AB109">
        <v>0</v>
      </c>
      <c r="AC109">
        <v>1001202</v>
      </c>
      <c r="AD109">
        <v>10</v>
      </c>
      <c r="AE109">
        <v>35000</v>
      </c>
      <c r="AF109" t="s">
        <v>162</v>
      </c>
      <c r="AG109" t="s">
        <v>134</v>
      </c>
      <c r="AH109">
        <v>0</v>
      </c>
    </row>
    <row r="110" spans="1:34">
      <c r="A110">
        <v>1001202</v>
      </c>
      <c r="B110">
        <v>1001201</v>
      </c>
      <c r="C110" t="s">
        <v>40</v>
      </c>
      <c r="D110">
        <v>20</v>
      </c>
      <c r="E110">
        <v>2</v>
      </c>
      <c r="F110">
        <v>50</v>
      </c>
      <c r="G110">
        <v>4</v>
      </c>
      <c r="H110">
        <v>211</v>
      </c>
      <c r="I110">
        <v>134</v>
      </c>
      <c r="J110">
        <v>123</v>
      </c>
      <c r="K110">
        <v>122</v>
      </c>
      <c r="L110">
        <v>2</v>
      </c>
      <c r="M110">
        <v>60</v>
      </c>
      <c r="N110">
        <v>100</v>
      </c>
      <c r="O110">
        <v>0</v>
      </c>
      <c r="P110">
        <v>0</v>
      </c>
      <c r="Q110">
        <v>0</v>
      </c>
      <c r="R110">
        <v>70000</v>
      </c>
      <c r="S110">
        <v>0</v>
      </c>
      <c r="T110">
        <v>5001</v>
      </c>
      <c r="U110">
        <v>5</v>
      </c>
      <c r="V110">
        <v>4075</v>
      </c>
      <c r="W110">
        <v>6</v>
      </c>
      <c r="X110">
        <v>340</v>
      </c>
      <c r="Y110">
        <v>21</v>
      </c>
      <c r="Z110">
        <v>204</v>
      </c>
      <c r="AA110">
        <v>0</v>
      </c>
      <c r="AB110">
        <v>0</v>
      </c>
      <c r="AC110">
        <v>1001203</v>
      </c>
      <c r="AD110">
        <v>33</v>
      </c>
      <c r="AE110">
        <v>85000</v>
      </c>
      <c r="AF110" t="s">
        <v>162</v>
      </c>
      <c r="AG110" t="s">
        <v>134</v>
      </c>
      <c r="AH110">
        <v>0</v>
      </c>
    </row>
    <row r="111" spans="1:34">
      <c r="A111">
        <v>1001203</v>
      </c>
      <c r="B111">
        <v>1001201</v>
      </c>
      <c r="C111" t="s">
        <v>40</v>
      </c>
      <c r="D111">
        <v>20</v>
      </c>
      <c r="E111">
        <v>3</v>
      </c>
      <c r="F111">
        <v>50</v>
      </c>
      <c r="G111">
        <v>4</v>
      </c>
      <c r="H111">
        <v>214</v>
      </c>
      <c r="I111">
        <v>133</v>
      </c>
      <c r="J111">
        <v>122</v>
      </c>
      <c r="K111">
        <v>121</v>
      </c>
      <c r="L111">
        <v>2</v>
      </c>
      <c r="M111">
        <v>60</v>
      </c>
      <c r="N111">
        <v>120</v>
      </c>
      <c r="O111">
        <v>0</v>
      </c>
      <c r="P111">
        <v>0</v>
      </c>
      <c r="Q111">
        <v>0</v>
      </c>
      <c r="R111">
        <v>85000</v>
      </c>
      <c r="S111">
        <v>0</v>
      </c>
      <c r="T111">
        <v>5001</v>
      </c>
      <c r="U111">
        <v>5</v>
      </c>
      <c r="V111">
        <v>6150</v>
      </c>
      <c r="W111">
        <v>6</v>
      </c>
      <c r="X111">
        <v>513</v>
      </c>
      <c r="Y111">
        <v>21</v>
      </c>
      <c r="Z111">
        <v>308</v>
      </c>
      <c r="AA111">
        <v>0</v>
      </c>
      <c r="AB111">
        <v>0</v>
      </c>
      <c r="AC111">
        <v>1001204</v>
      </c>
      <c r="AD111">
        <v>62</v>
      </c>
      <c r="AE111">
        <v>155000</v>
      </c>
      <c r="AF111" t="s">
        <v>162</v>
      </c>
      <c r="AG111" t="s">
        <v>134</v>
      </c>
      <c r="AH111">
        <v>0</v>
      </c>
    </row>
    <row r="112" spans="1:34">
      <c r="A112">
        <v>1001204</v>
      </c>
      <c r="B112">
        <v>1001201</v>
      </c>
      <c r="C112" t="s">
        <v>40</v>
      </c>
      <c r="D112">
        <v>20</v>
      </c>
      <c r="E112">
        <v>4</v>
      </c>
      <c r="F112">
        <v>50</v>
      </c>
      <c r="G112">
        <v>4</v>
      </c>
      <c r="H112">
        <v>213</v>
      </c>
      <c r="I112">
        <v>232</v>
      </c>
      <c r="J112">
        <v>121</v>
      </c>
      <c r="K112">
        <v>124</v>
      </c>
      <c r="L112">
        <v>2</v>
      </c>
      <c r="M112">
        <v>60</v>
      </c>
      <c r="N112">
        <v>140</v>
      </c>
      <c r="O112">
        <v>0</v>
      </c>
      <c r="P112">
        <v>0</v>
      </c>
      <c r="Q112">
        <v>0</v>
      </c>
      <c r="R112">
        <v>105000</v>
      </c>
      <c r="S112">
        <v>0</v>
      </c>
      <c r="T112">
        <v>5001</v>
      </c>
      <c r="U112">
        <v>5</v>
      </c>
      <c r="V112">
        <v>8250</v>
      </c>
      <c r="W112">
        <v>6</v>
      </c>
      <c r="X112">
        <v>688</v>
      </c>
      <c r="Y112">
        <v>21</v>
      </c>
      <c r="Z112">
        <v>413</v>
      </c>
      <c r="AA112">
        <v>0</v>
      </c>
      <c r="AB112">
        <v>0</v>
      </c>
      <c r="AC112">
        <v>1001205</v>
      </c>
      <c r="AD112">
        <v>91</v>
      </c>
      <c r="AE112">
        <v>240000</v>
      </c>
      <c r="AF112" t="s">
        <v>162</v>
      </c>
      <c r="AG112" t="s">
        <v>134</v>
      </c>
      <c r="AH112">
        <v>0</v>
      </c>
    </row>
    <row r="113" spans="1:34">
      <c r="A113">
        <v>1001205</v>
      </c>
      <c r="B113">
        <v>1001201</v>
      </c>
      <c r="C113" t="s">
        <v>40</v>
      </c>
      <c r="D113">
        <v>20</v>
      </c>
      <c r="E113">
        <v>5</v>
      </c>
      <c r="F113">
        <v>50</v>
      </c>
      <c r="G113">
        <v>4</v>
      </c>
      <c r="H113">
        <v>212</v>
      </c>
      <c r="I113">
        <v>231</v>
      </c>
      <c r="J113">
        <v>124</v>
      </c>
      <c r="K113">
        <v>123</v>
      </c>
      <c r="L113">
        <v>2</v>
      </c>
      <c r="M113">
        <v>60</v>
      </c>
      <c r="N113">
        <v>170</v>
      </c>
      <c r="O113">
        <v>0</v>
      </c>
      <c r="P113">
        <v>0</v>
      </c>
      <c r="Q113">
        <v>0</v>
      </c>
      <c r="R113">
        <v>120000</v>
      </c>
      <c r="S113">
        <v>0</v>
      </c>
      <c r="T113">
        <v>5001</v>
      </c>
      <c r="U113">
        <v>5</v>
      </c>
      <c r="V113">
        <v>10375</v>
      </c>
      <c r="W113">
        <v>6</v>
      </c>
      <c r="X113">
        <v>865</v>
      </c>
      <c r="Y113">
        <v>21</v>
      </c>
      <c r="Z113">
        <v>519</v>
      </c>
      <c r="AA113">
        <v>0</v>
      </c>
      <c r="AB113">
        <v>0</v>
      </c>
      <c r="AC113">
        <v>1001206</v>
      </c>
      <c r="AD113">
        <v>129</v>
      </c>
      <c r="AE113">
        <v>345000</v>
      </c>
      <c r="AF113" t="s">
        <v>162</v>
      </c>
      <c r="AG113" t="s">
        <v>134</v>
      </c>
      <c r="AH113">
        <v>0</v>
      </c>
    </row>
    <row r="114" spans="1:34">
      <c r="A114">
        <v>1001206</v>
      </c>
      <c r="B114">
        <v>1001201</v>
      </c>
      <c r="C114" t="s">
        <v>40</v>
      </c>
      <c r="D114">
        <v>20</v>
      </c>
      <c r="E114">
        <v>6</v>
      </c>
      <c r="F114">
        <v>50</v>
      </c>
      <c r="G114">
        <v>4</v>
      </c>
      <c r="H114">
        <v>211</v>
      </c>
      <c r="I114">
        <v>234</v>
      </c>
      <c r="J114">
        <v>123</v>
      </c>
      <c r="K114">
        <v>122</v>
      </c>
      <c r="L114">
        <v>2</v>
      </c>
      <c r="M114">
        <v>60</v>
      </c>
      <c r="N114">
        <v>190</v>
      </c>
      <c r="O114">
        <v>0</v>
      </c>
      <c r="P114">
        <v>0</v>
      </c>
      <c r="Q114">
        <v>0</v>
      </c>
      <c r="R114">
        <v>140000</v>
      </c>
      <c r="S114">
        <v>0</v>
      </c>
      <c r="T114">
        <v>5001</v>
      </c>
      <c r="U114">
        <v>5</v>
      </c>
      <c r="V114">
        <v>12525</v>
      </c>
      <c r="W114">
        <v>6</v>
      </c>
      <c r="X114">
        <v>1044</v>
      </c>
      <c r="Y114">
        <v>21</v>
      </c>
      <c r="Z114">
        <v>626</v>
      </c>
      <c r="AA114">
        <v>0</v>
      </c>
      <c r="AB114">
        <v>0</v>
      </c>
      <c r="AC114">
        <v>1001207</v>
      </c>
      <c r="AD114">
        <v>167</v>
      </c>
      <c r="AE114">
        <v>465000</v>
      </c>
      <c r="AF114" t="s">
        <v>162</v>
      </c>
      <c r="AG114" t="s">
        <v>134</v>
      </c>
      <c r="AH114">
        <v>0</v>
      </c>
    </row>
    <row r="115" spans="1:34">
      <c r="A115">
        <v>1001207</v>
      </c>
      <c r="B115">
        <v>1001201</v>
      </c>
      <c r="C115" t="s">
        <v>40</v>
      </c>
      <c r="D115">
        <v>20</v>
      </c>
      <c r="E115">
        <v>7</v>
      </c>
      <c r="F115">
        <v>50</v>
      </c>
      <c r="G115">
        <v>4</v>
      </c>
      <c r="H115">
        <v>214</v>
      </c>
      <c r="I115">
        <v>233</v>
      </c>
      <c r="J115">
        <v>122</v>
      </c>
      <c r="K115">
        <v>121</v>
      </c>
      <c r="L115">
        <v>2</v>
      </c>
      <c r="M115">
        <v>60</v>
      </c>
      <c r="N115">
        <v>210</v>
      </c>
      <c r="O115">
        <v>0</v>
      </c>
      <c r="P115">
        <v>0</v>
      </c>
      <c r="Q115">
        <v>0</v>
      </c>
      <c r="R115">
        <v>160000</v>
      </c>
      <c r="S115">
        <v>0</v>
      </c>
      <c r="T115">
        <v>5001</v>
      </c>
      <c r="U115">
        <v>5</v>
      </c>
      <c r="V115">
        <v>14700</v>
      </c>
      <c r="W115">
        <v>6</v>
      </c>
      <c r="X115">
        <v>1225</v>
      </c>
      <c r="Y115">
        <v>21</v>
      </c>
      <c r="Z115">
        <v>735</v>
      </c>
      <c r="AA115">
        <v>0</v>
      </c>
      <c r="AB115">
        <v>0</v>
      </c>
      <c r="AC115">
        <v>1001208</v>
      </c>
      <c r="AD115">
        <v>206</v>
      </c>
      <c r="AE115">
        <v>605000</v>
      </c>
      <c r="AF115" t="s">
        <v>162</v>
      </c>
      <c r="AG115" t="s">
        <v>134</v>
      </c>
      <c r="AH115">
        <v>0</v>
      </c>
    </row>
    <row r="116" spans="1:34">
      <c r="A116">
        <v>1001208</v>
      </c>
      <c r="B116">
        <v>1001201</v>
      </c>
      <c r="C116" t="s">
        <v>40</v>
      </c>
      <c r="D116">
        <v>20</v>
      </c>
      <c r="E116">
        <v>8</v>
      </c>
      <c r="F116">
        <v>50</v>
      </c>
      <c r="G116">
        <v>4</v>
      </c>
      <c r="H116">
        <v>213</v>
      </c>
      <c r="I116">
        <v>232</v>
      </c>
      <c r="J116">
        <v>121</v>
      </c>
      <c r="K116">
        <v>124</v>
      </c>
      <c r="L116">
        <v>2</v>
      </c>
      <c r="M116">
        <v>60</v>
      </c>
      <c r="N116">
        <v>230</v>
      </c>
      <c r="O116">
        <v>0</v>
      </c>
      <c r="P116">
        <v>0</v>
      </c>
      <c r="Q116">
        <v>0</v>
      </c>
      <c r="R116">
        <v>175000</v>
      </c>
      <c r="S116">
        <v>0</v>
      </c>
      <c r="T116">
        <v>5001</v>
      </c>
      <c r="U116">
        <v>5</v>
      </c>
      <c r="V116">
        <v>16900</v>
      </c>
      <c r="W116">
        <v>6</v>
      </c>
      <c r="X116">
        <v>1408</v>
      </c>
      <c r="Y116">
        <v>21</v>
      </c>
      <c r="Z116">
        <v>845</v>
      </c>
      <c r="AA116">
        <v>0</v>
      </c>
      <c r="AB116">
        <v>0</v>
      </c>
      <c r="AC116">
        <v>1001209</v>
      </c>
      <c r="AD116">
        <v>244</v>
      </c>
      <c r="AE116">
        <v>765000</v>
      </c>
      <c r="AF116" t="s">
        <v>162</v>
      </c>
      <c r="AG116" t="s">
        <v>134</v>
      </c>
      <c r="AH116">
        <v>0</v>
      </c>
    </row>
    <row r="117" spans="1:34">
      <c r="A117">
        <v>1001209</v>
      </c>
      <c r="B117">
        <v>1001201</v>
      </c>
      <c r="C117" t="s">
        <v>40</v>
      </c>
      <c r="D117">
        <v>20</v>
      </c>
      <c r="E117">
        <v>9</v>
      </c>
      <c r="F117">
        <v>50</v>
      </c>
      <c r="G117">
        <v>4</v>
      </c>
      <c r="H117">
        <v>212</v>
      </c>
      <c r="I117">
        <v>231</v>
      </c>
      <c r="J117">
        <v>224</v>
      </c>
      <c r="K117">
        <v>223</v>
      </c>
      <c r="L117">
        <v>2</v>
      </c>
      <c r="M117">
        <v>60</v>
      </c>
      <c r="N117">
        <v>730</v>
      </c>
      <c r="O117">
        <v>1</v>
      </c>
      <c r="P117">
        <v>10012</v>
      </c>
      <c r="Q117">
        <v>1</v>
      </c>
      <c r="R117">
        <v>680000</v>
      </c>
      <c r="S117">
        <v>0</v>
      </c>
      <c r="T117">
        <v>5001</v>
      </c>
      <c r="U117">
        <v>5</v>
      </c>
      <c r="V117">
        <v>19125</v>
      </c>
      <c r="W117">
        <v>6</v>
      </c>
      <c r="X117">
        <v>1594</v>
      </c>
      <c r="Y117">
        <v>21</v>
      </c>
      <c r="Z117">
        <v>956</v>
      </c>
      <c r="AA117">
        <v>0</v>
      </c>
      <c r="AB117">
        <v>0</v>
      </c>
      <c r="AC117">
        <v>1001210</v>
      </c>
      <c r="AD117">
        <v>282</v>
      </c>
      <c r="AE117">
        <v>940000</v>
      </c>
      <c r="AF117" t="s">
        <v>162</v>
      </c>
      <c r="AG117" t="s">
        <v>134</v>
      </c>
      <c r="AH117">
        <v>1</v>
      </c>
    </row>
    <row r="118" spans="1:34">
      <c r="A118">
        <v>1001210</v>
      </c>
      <c r="B118">
        <v>1001201</v>
      </c>
      <c r="C118" t="s">
        <v>40</v>
      </c>
      <c r="D118">
        <v>20</v>
      </c>
      <c r="E118">
        <v>10</v>
      </c>
      <c r="F118">
        <v>60</v>
      </c>
      <c r="G118">
        <v>4</v>
      </c>
      <c r="H118">
        <v>312</v>
      </c>
      <c r="I118">
        <v>231</v>
      </c>
      <c r="J118">
        <v>223</v>
      </c>
      <c r="K118">
        <v>222</v>
      </c>
      <c r="L118">
        <v>2</v>
      </c>
      <c r="M118">
        <v>60</v>
      </c>
      <c r="N118">
        <v>770</v>
      </c>
      <c r="O118">
        <v>0</v>
      </c>
      <c r="P118">
        <v>0</v>
      </c>
      <c r="Q118">
        <v>0</v>
      </c>
      <c r="R118">
        <v>705000</v>
      </c>
      <c r="S118">
        <v>5001</v>
      </c>
      <c r="T118">
        <v>5002</v>
      </c>
      <c r="U118">
        <v>5</v>
      </c>
      <c r="V118">
        <v>22375</v>
      </c>
      <c r="W118">
        <v>6</v>
      </c>
      <c r="X118">
        <v>1865</v>
      </c>
      <c r="Y118">
        <v>21</v>
      </c>
      <c r="Z118">
        <v>1119</v>
      </c>
      <c r="AA118">
        <v>0</v>
      </c>
      <c r="AB118">
        <v>0</v>
      </c>
      <c r="AC118">
        <v>1001211</v>
      </c>
      <c r="AD118">
        <v>339</v>
      </c>
      <c r="AE118">
        <v>1620000</v>
      </c>
      <c r="AF118" t="s">
        <v>163</v>
      </c>
      <c r="AG118" t="s">
        <v>158</v>
      </c>
      <c r="AH118">
        <v>0</v>
      </c>
    </row>
    <row r="119" spans="1:34">
      <c r="A119">
        <v>1001211</v>
      </c>
      <c r="B119">
        <v>1001201</v>
      </c>
      <c r="C119" t="s">
        <v>40</v>
      </c>
      <c r="D119">
        <v>20</v>
      </c>
      <c r="E119">
        <v>11</v>
      </c>
      <c r="F119">
        <v>60</v>
      </c>
      <c r="G119">
        <v>4</v>
      </c>
      <c r="H119">
        <v>311</v>
      </c>
      <c r="I119">
        <v>233</v>
      </c>
      <c r="J119">
        <v>222</v>
      </c>
      <c r="K119">
        <v>221</v>
      </c>
      <c r="L119">
        <v>2</v>
      </c>
      <c r="M119">
        <v>60</v>
      </c>
      <c r="N119">
        <v>790</v>
      </c>
      <c r="O119">
        <v>0</v>
      </c>
      <c r="P119">
        <v>0</v>
      </c>
      <c r="Q119">
        <v>0</v>
      </c>
      <c r="R119">
        <v>725000</v>
      </c>
      <c r="S119">
        <v>5001</v>
      </c>
      <c r="T119">
        <v>5002</v>
      </c>
      <c r="U119">
        <v>5</v>
      </c>
      <c r="V119">
        <v>25650</v>
      </c>
      <c r="W119">
        <v>6</v>
      </c>
      <c r="X119">
        <v>2138</v>
      </c>
      <c r="Y119">
        <v>21</v>
      </c>
      <c r="Z119">
        <v>1283</v>
      </c>
      <c r="AA119">
        <v>0</v>
      </c>
      <c r="AB119">
        <v>0</v>
      </c>
      <c r="AC119">
        <v>1001212</v>
      </c>
      <c r="AD119">
        <v>459</v>
      </c>
      <c r="AE119">
        <v>2325000</v>
      </c>
      <c r="AF119" t="s">
        <v>163</v>
      </c>
      <c r="AG119" t="s">
        <v>158</v>
      </c>
      <c r="AH119">
        <v>0</v>
      </c>
    </row>
    <row r="120" spans="1:34">
      <c r="A120">
        <v>1001212</v>
      </c>
      <c r="B120">
        <v>1001201</v>
      </c>
      <c r="C120" t="s">
        <v>40</v>
      </c>
      <c r="D120">
        <v>20</v>
      </c>
      <c r="E120">
        <v>12</v>
      </c>
      <c r="F120">
        <v>60</v>
      </c>
      <c r="G120">
        <v>4</v>
      </c>
      <c r="H120">
        <v>313</v>
      </c>
      <c r="I120">
        <v>232</v>
      </c>
      <c r="J120">
        <v>221</v>
      </c>
      <c r="K120">
        <v>223</v>
      </c>
      <c r="L120">
        <v>2</v>
      </c>
      <c r="M120">
        <v>60</v>
      </c>
      <c r="N120">
        <v>810</v>
      </c>
      <c r="O120">
        <v>0</v>
      </c>
      <c r="P120">
        <v>0</v>
      </c>
      <c r="Q120">
        <v>0</v>
      </c>
      <c r="R120">
        <v>745000</v>
      </c>
      <c r="S120">
        <v>5001</v>
      </c>
      <c r="T120">
        <v>5002</v>
      </c>
      <c r="U120">
        <v>5</v>
      </c>
      <c r="V120">
        <v>28950</v>
      </c>
      <c r="W120">
        <v>6</v>
      </c>
      <c r="X120">
        <v>2413</v>
      </c>
      <c r="Y120">
        <v>21</v>
      </c>
      <c r="Z120">
        <v>1448</v>
      </c>
      <c r="AA120">
        <v>0</v>
      </c>
      <c r="AB120">
        <v>0</v>
      </c>
      <c r="AC120">
        <v>1001213</v>
      </c>
      <c r="AD120">
        <v>578</v>
      </c>
      <c r="AE120">
        <v>3050000</v>
      </c>
      <c r="AF120" t="s">
        <v>163</v>
      </c>
      <c r="AG120" t="s">
        <v>158</v>
      </c>
      <c r="AH120">
        <v>0</v>
      </c>
    </row>
    <row r="121" spans="1:34">
      <c r="A121">
        <v>1001213</v>
      </c>
      <c r="B121">
        <v>1001201</v>
      </c>
      <c r="C121" t="s">
        <v>40</v>
      </c>
      <c r="D121">
        <v>20</v>
      </c>
      <c r="E121">
        <v>13</v>
      </c>
      <c r="F121">
        <v>60</v>
      </c>
      <c r="G121">
        <v>4</v>
      </c>
      <c r="H121">
        <v>312</v>
      </c>
      <c r="I121">
        <v>331</v>
      </c>
      <c r="J121">
        <v>223</v>
      </c>
      <c r="K121">
        <v>222</v>
      </c>
      <c r="L121">
        <v>2</v>
      </c>
      <c r="M121">
        <v>60</v>
      </c>
      <c r="N121">
        <v>830</v>
      </c>
      <c r="O121">
        <v>0</v>
      </c>
      <c r="P121">
        <v>0</v>
      </c>
      <c r="Q121">
        <v>0</v>
      </c>
      <c r="R121">
        <v>765000</v>
      </c>
      <c r="S121">
        <v>5001</v>
      </c>
      <c r="T121">
        <v>5002</v>
      </c>
      <c r="U121">
        <v>5</v>
      </c>
      <c r="V121">
        <v>32275</v>
      </c>
      <c r="W121">
        <v>6</v>
      </c>
      <c r="X121">
        <v>2690</v>
      </c>
      <c r="Y121">
        <v>21</v>
      </c>
      <c r="Z121">
        <v>1614</v>
      </c>
      <c r="AA121">
        <v>0</v>
      </c>
      <c r="AB121">
        <v>0</v>
      </c>
      <c r="AC121">
        <v>1001214</v>
      </c>
      <c r="AD121">
        <v>698</v>
      </c>
      <c r="AE121">
        <v>3795000</v>
      </c>
      <c r="AF121" t="s">
        <v>163</v>
      </c>
      <c r="AG121" t="s">
        <v>158</v>
      </c>
      <c r="AH121">
        <v>0</v>
      </c>
    </row>
    <row r="122" spans="1:34">
      <c r="A122">
        <v>1001214</v>
      </c>
      <c r="B122">
        <v>1001201</v>
      </c>
      <c r="C122" t="s">
        <v>40</v>
      </c>
      <c r="D122">
        <v>20</v>
      </c>
      <c r="E122">
        <v>14</v>
      </c>
      <c r="F122">
        <v>60</v>
      </c>
      <c r="G122">
        <v>4</v>
      </c>
      <c r="H122">
        <v>311</v>
      </c>
      <c r="I122">
        <v>333</v>
      </c>
      <c r="J122">
        <v>222</v>
      </c>
      <c r="K122">
        <v>221</v>
      </c>
      <c r="L122">
        <v>2</v>
      </c>
      <c r="M122">
        <v>60</v>
      </c>
      <c r="N122">
        <v>850</v>
      </c>
      <c r="O122">
        <v>1</v>
      </c>
      <c r="P122">
        <v>10012</v>
      </c>
      <c r="Q122">
        <v>1</v>
      </c>
      <c r="R122">
        <v>790000</v>
      </c>
      <c r="S122">
        <v>5001</v>
      </c>
      <c r="T122">
        <v>5002</v>
      </c>
      <c r="U122">
        <v>5</v>
      </c>
      <c r="V122">
        <v>35625</v>
      </c>
      <c r="W122">
        <v>6</v>
      </c>
      <c r="X122">
        <v>2969</v>
      </c>
      <c r="Y122">
        <v>21</v>
      </c>
      <c r="Z122">
        <v>1781</v>
      </c>
      <c r="AA122">
        <v>0</v>
      </c>
      <c r="AB122">
        <v>0</v>
      </c>
      <c r="AC122">
        <v>1001215</v>
      </c>
      <c r="AD122">
        <v>880</v>
      </c>
      <c r="AE122">
        <v>4560000</v>
      </c>
      <c r="AF122" t="s">
        <v>163</v>
      </c>
      <c r="AG122" t="s">
        <v>158</v>
      </c>
      <c r="AH122">
        <v>1</v>
      </c>
    </row>
    <row r="123" spans="1:34">
      <c r="A123">
        <v>1001215</v>
      </c>
      <c r="B123">
        <v>1001201</v>
      </c>
      <c r="C123" t="s">
        <v>40</v>
      </c>
      <c r="D123">
        <v>20</v>
      </c>
      <c r="E123">
        <v>15</v>
      </c>
      <c r="F123">
        <v>60</v>
      </c>
      <c r="G123">
        <v>4</v>
      </c>
      <c r="H123">
        <v>313</v>
      </c>
      <c r="I123">
        <v>322</v>
      </c>
      <c r="J123">
        <v>221</v>
      </c>
      <c r="K123">
        <v>223</v>
      </c>
      <c r="L123">
        <v>2</v>
      </c>
      <c r="M123">
        <v>60</v>
      </c>
      <c r="N123">
        <v>890</v>
      </c>
      <c r="O123">
        <v>0</v>
      </c>
      <c r="P123">
        <v>0</v>
      </c>
      <c r="Q123">
        <v>0</v>
      </c>
      <c r="R123">
        <v>810000</v>
      </c>
      <c r="S123">
        <v>5001</v>
      </c>
      <c r="T123">
        <v>5002</v>
      </c>
      <c r="U123">
        <v>5</v>
      </c>
      <c r="V123">
        <v>52160</v>
      </c>
      <c r="W123">
        <v>6</v>
      </c>
      <c r="X123">
        <v>3250</v>
      </c>
      <c r="Y123">
        <v>21</v>
      </c>
      <c r="Z123">
        <v>1950</v>
      </c>
      <c r="AA123">
        <v>0</v>
      </c>
      <c r="AB123">
        <v>0</v>
      </c>
      <c r="AC123">
        <v>1001216</v>
      </c>
      <c r="AD123">
        <v>1061</v>
      </c>
      <c r="AE123">
        <v>5350000</v>
      </c>
      <c r="AF123" t="s">
        <v>164</v>
      </c>
      <c r="AG123" t="s">
        <v>134</v>
      </c>
      <c r="AH123">
        <v>0</v>
      </c>
    </row>
    <row r="124" spans="1:34">
      <c r="A124">
        <v>1001216</v>
      </c>
      <c r="B124">
        <v>1001201</v>
      </c>
      <c r="C124" t="s">
        <v>40</v>
      </c>
      <c r="D124">
        <v>20</v>
      </c>
      <c r="E124">
        <v>16</v>
      </c>
      <c r="F124">
        <v>60</v>
      </c>
      <c r="G124">
        <v>4</v>
      </c>
      <c r="H124">
        <v>312</v>
      </c>
      <c r="I124">
        <v>331</v>
      </c>
      <c r="J124">
        <v>223</v>
      </c>
      <c r="K124">
        <v>222</v>
      </c>
      <c r="L124">
        <v>2</v>
      </c>
      <c r="M124">
        <v>60</v>
      </c>
      <c r="N124">
        <v>910</v>
      </c>
      <c r="O124">
        <v>0</v>
      </c>
      <c r="P124">
        <v>0</v>
      </c>
      <c r="Q124">
        <v>0</v>
      </c>
      <c r="R124">
        <v>830000</v>
      </c>
      <c r="S124">
        <v>5001</v>
      </c>
      <c r="T124">
        <v>5002</v>
      </c>
      <c r="U124">
        <v>5</v>
      </c>
      <c r="V124">
        <v>55560</v>
      </c>
      <c r="W124">
        <v>6</v>
      </c>
      <c r="X124">
        <v>3533</v>
      </c>
      <c r="Y124">
        <v>21</v>
      </c>
      <c r="Z124">
        <v>2120</v>
      </c>
      <c r="AA124">
        <v>0</v>
      </c>
      <c r="AB124">
        <v>0</v>
      </c>
      <c r="AC124">
        <v>1001217</v>
      </c>
      <c r="AD124">
        <v>1243</v>
      </c>
      <c r="AE124">
        <v>6160000</v>
      </c>
      <c r="AF124" t="s">
        <v>164</v>
      </c>
      <c r="AG124" t="s">
        <v>134</v>
      </c>
      <c r="AH124">
        <v>0</v>
      </c>
    </row>
    <row r="125" spans="1:34">
      <c r="A125">
        <v>1001217</v>
      </c>
      <c r="B125">
        <v>1001201</v>
      </c>
      <c r="C125" t="s">
        <v>40</v>
      </c>
      <c r="D125">
        <v>20</v>
      </c>
      <c r="E125">
        <v>17</v>
      </c>
      <c r="F125">
        <v>60</v>
      </c>
      <c r="G125">
        <v>4</v>
      </c>
      <c r="H125">
        <v>321</v>
      </c>
      <c r="I125">
        <v>333</v>
      </c>
      <c r="J125">
        <v>222</v>
      </c>
      <c r="K125">
        <v>221</v>
      </c>
      <c r="L125">
        <v>2</v>
      </c>
      <c r="M125">
        <v>60</v>
      </c>
      <c r="N125">
        <v>930</v>
      </c>
      <c r="O125">
        <v>0</v>
      </c>
      <c r="P125">
        <v>0</v>
      </c>
      <c r="Q125">
        <v>0</v>
      </c>
      <c r="R125">
        <v>855000</v>
      </c>
      <c r="S125">
        <v>5001</v>
      </c>
      <c r="T125">
        <v>5002</v>
      </c>
      <c r="U125">
        <v>5</v>
      </c>
      <c r="V125">
        <v>58985</v>
      </c>
      <c r="W125">
        <v>6</v>
      </c>
      <c r="X125">
        <v>3819</v>
      </c>
      <c r="Y125">
        <v>21</v>
      </c>
      <c r="Z125">
        <v>2291</v>
      </c>
      <c r="AA125">
        <v>0</v>
      </c>
      <c r="AB125">
        <v>0</v>
      </c>
      <c r="AC125">
        <v>1001218</v>
      </c>
      <c r="AD125">
        <v>1425</v>
      </c>
      <c r="AE125">
        <v>6990000</v>
      </c>
      <c r="AF125" t="s">
        <v>164</v>
      </c>
      <c r="AG125" t="s">
        <v>134</v>
      </c>
      <c r="AH125">
        <v>0</v>
      </c>
    </row>
    <row r="126" spans="1:34">
      <c r="A126">
        <v>1001218</v>
      </c>
      <c r="B126">
        <v>1001201</v>
      </c>
      <c r="C126" t="s">
        <v>40</v>
      </c>
      <c r="D126">
        <v>20</v>
      </c>
      <c r="E126">
        <v>18</v>
      </c>
      <c r="F126">
        <v>60</v>
      </c>
      <c r="G126">
        <v>4</v>
      </c>
      <c r="H126">
        <v>313</v>
      </c>
      <c r="I126">
        <v>332</v>
      </c>
      <c r="J126">
        <v>221</v>
      </c>
      <c r="K126">
        <v>223</v>
      </c>
      <c r="L126">
        <v>2</v>
      </c>
      <c r="M126">
        <v>60</v>
      </c>
      <c r="N126">
        <v>950</v>
      </c>
      <c r="O126">
        <v>0</v>
      </c>
      <c r="P126">
        <v>0</v>
      </c>
      <c r="Q126">
        <v>0</v>
      </c>
      <c r="R126">
        <v>875000</v>
      </c>
      <c r="S126">
        <v>5001</v>
      </c>
      <c r="T126">
        <v>5002</v>
      </c>
      <c r="U126">
        <v>5</v>
      </c>
      <c r="V126">
        <v>62435</v>
      </c>
      <c r="W126">
        <v>6</v>
      </c>
      <c r="X126">
        <v>4106</v>
      </c>
      <c r="Y126">
        <v>21</v>
      </c>
      <c r="Z126">
        <v>2464</v>
      </c>
      <c r="AA126">
        <v>0</v>
      </c>
      <c r="AB126">
        <v>0</v>
      </c>
      <c r="AC126">
        <v>1001219</v>
      </c>
      <c r="AD126">
        <v>1606</v>
      </c>
      <c r="AE126">
        <v>7845000</v>
      </c>
      <c r="AF126" t="s">
        <v>164</v>
      </c>
      <c r="AG126" t="s">
        <v>134</v>
      </c>
      <c r="AH126">
        <v>0</v>
      </c>
    </row>
    <row r="127" spans="1:34">
      <c r="A127">
        <v>1001219</v>
      </c>
      <c r="B127">
        <v>1001201</v>
      </c>
      <c r="C127" t="s">
        <v>40</v>
      </c>
      <c r="D127">
        <v>20</v>
      </c>
      <c r="E127">
        <v>19</v>
      </c>
      <c r="F127">
        <v>60</v>
      </c>
      <c r="G127">
        <v>4</v>
      </c>
      <c r="H127">
        <v>312</v>
      </c>
      <c r="I127">
        <v>331</v>
      </c>
      <c r="J127">
        <v>323</v>
      </c>
      <c r="K127">
        <v>322</v>
      </c>
      <c r="L127">
        <v>2</v>
      </c>
      <c r="M127">
        <v>60</v>
      </c>
      <c r="N127">
        <v>1450</v>
      </c>
      <c r="O127">
        <v>1</v>
      </c>
      <c r="P127">
        <v>10012</v>
      </c>
      <c r="Q127">
        <v>1</v>
      </c>
      <c r="R127">
        <v>1430000</v>
      </c>
      <c r="S127">
        <v>5001</v>
      </c>
      <c r="T127">
        <v>5002</v>
      </c>
      <c r="U127">
        <v>5</v>
      </c>
      <c r="V127">
        <v>65910</v>
      </c>
      <c r="W127">
        <v>6</v>
      </c>
      <c r="X127">
        <v>4396</v>
      </c>
      <c r="Y127">
        <v>21</v>
      </c>
      <c r="Z127">
        <v>2638</v>
      </c>
      <c r="AA127">
        <v>0</v>
      </c>
      <c r="AB127">
        <v>0</v>
      </c>
      <c r="AC127">
        <v>1001220</v>
      </c>
      <c r="AD127">
        <v>1788</v>
      </c>
      <c r="AE127">
        <v>8720000</v>
      </c>
      <c r="AF127" t="s">
        <v>164</v>
      </c>
      <c r="AG127" t="s">
        <v>134</v>
      </c>
      <c r="AH127">
        <v>1</v>
      </c>
    </row>
    <row r="128" spans="1:34">
      <c r="A128">
        <v>1001220</v>
      </c>
      <c r="B128">
        <v>1001201</v>
      </c>
      <c r="C128" t="s">
        <v>40</v>
      </c>
      <c r="D128">
        <v>20</v>
      </c>
      <c r="E128">
        <v>20</v>
      </c>
      <c r="F128">
        <v>70</v>
      </c>
      <c r="G128">
        <v>4</v>
      </c>
      <c r="H128">
        <v>411</v>
      </c>
      <c r="I128">
        <v>333</v>
      </c>
      <c r="J128">
        <v>322</v>
      </c>
      <c r="K128">
        <v>321</v>
      </c>
      <c r="L128">
        <v>2</v>
      </c>
      <c r="M128">
        <v>60</v>
      </c>
      <c r="N128">
        <v>1490</v>
      </c>
      <c r="O128">
        <v>0</v>
      </c>
      <c r="P128">
        <v>0</v>
      </c>
      <c r="Q128">
        <v>0</v>
      </c>
      <c r="R128">
        <v>1455000</v>
      </c>
      <c r="S128">
        <v>5002</v>
      </c>
      <c r="T128">
        <v>5003</v>
      </c>
      <c r="U128">
        <v>5</v>
      </c>
      <c r="V128">
        <v>70410</v>
      </c>
      <c r="W128">
        <v>6</v>
      </c>
      <c r="X128">
        <v>4771</v>
      </c>
      <c r="Y128">
        <v>21</v>
      </c>
      <c r="Z128">
        <v>2863</v>
      </c>
      <c r="AA128">
        <v>0</v>
      </c>
      <c r="AB128">
        <v>0</v>
      </c>
      <c r="AC128">
        <v>1001221</v>
      </c>
      <c r="AD128">
        <v>2094</v>
      </c>
      <c r="AE128">
        <v>10150000</v>
      </c>
      <c r="AF128" t="s">
        <v>165</v>
      </c>
      <c r="AG128" t="s">
        <v>159</v>
      </c>
      <c r="AH128">
        <v>0</v>
      </c>
    </row>
    <row r="129" spans="1:34">
      <c r="A129">
        <v>1001221</v>
      </c>
      <c r="B129">
        <v>1001201</v>
      </c>
      <c r="C129" t="s">
        <v>40</v>
      </c>
      <c r="D129">
        <v>20</v>
      </c>
      <c r="E129">
        <v>21</v>
      </c>
      <c r="F129">
        <v>70</v>
      </c>
      <c r="G129">
        <v>4</v>
      </c>
      <c r="H129">
        <v>413</v>
      </c>
      <c r="I129">
        <v>332</v>
      </c>
      <c r="J129">
        <v>321</v>
      </c>
      <c r="K129">
        <v>323</v>
      </c>
      <c r="L129">
        <v>2</v>
      </c>
      <c r="M129">
        <v>60</v>
      </c>
      <c r="N129">
        <v>1510</v>
      </c>
      <c r="O129">
        <v>0</v>
      </c>
      <c r="P129">
        <v>0</v>
      </c>
      <c r="Q129">
        <v>0</v>
      </c>
      <c r="R129">
        <v>1475000</v>
      </c>
      <c r="S129">
        <v>5002</v>
      </c>
      <c r="T129">
        <v>5003</v>
      </c>
      <c r="U129">
        <v>5</v>
      </c>
      <c r="V129">
        <v>74935</v>
      </c>
      <c r="W129">
        <v>6</v>
      </c>
      <c r="X129">
        <v>5148</v>
      </c>
      <c r="Y129">
        <v>21</v>
      </c>
      <c r="Z129">
        <v>3089</v>
      </c>
      <c r="AA129">
        <v>0</v>
      </c>
      <c r="AB129">
        <v>0</v>
      </c>
      <c r="AC129">
        <v>1001222</v>
      </c>
      <c r="AD129">
        <v>2667</v>
      </c>
      <c r="AE129">
        <v>11605000</v>
      </c>
      <c r="AF129" t="s">
        <v>165</v>
      </c>
      <c r="AG129" t="s">
        <v>159</v>
      </c>
      <c r="AH129">
        <v>0</v>
      </c>
    </row>
    <row r="130" spans="1:34">
      <c r="A130">
        <v>1001222</v>
      </c>
      <c r="B130">
        <v>1001201</v>
      </c>
      <c r="C130" t="s">
        <v>40</v>
      </c>
      <c r="D130">
        <v>20</v>
      </c>
      <c r="E130">
        <v>22</v>
      </c>
      <c r="F130">
        <v>70</v>
      </c>
      <c r="G130">
        <v>4</v>
      </c>
      <c r="H130">
        <v>412</v>
      </c>
      <c r="I130">
        <v>331</v>
      </c>
      <c r="J130">
        <v>323</v>
      </c>
      <c r="K130">
        <v>322</v>
      </c>
      <c r="L130">
        <v>2</v>
      </c>
      <c r="M130">
        <v>60</v>
      </c>
      <c r="N130">
        <v>1530</v>
      </c>
      <c r="O130">
        <v>0</v>
      </c>
      <c r="P130">
        <v>0</v>
      </c>
      <c r="Q130">
        <v>0</v>
      </c>
      <c r="R130">
        <v>1500000</v>
      </c>
      <c r="S130">
        <v>5002</v>
      </c>
      <c r="T130">
        <v>5003</v>
      </c>
      <c r="U130">
        <v>5</v>
      </c>
      <c r="V130">
        <v>79485</v>
      </c>
      <c r="W130">
        <v>6</v>
      </c>
      <c r="X130">
        <v>5527</v>
      </c>
      <c r="Y130">
        <v>21</v>
      </c>
      <c r="Z130">
        <v>3316</v>
      </c>
      <c r="AA130">
        <v>0</v>
      </c>
      <c r="AB130">
        <v>0</v>
      </c>
      <c r="AC130">
        <v>1001223</v>
      </c>
      <c r="AD130">
        <v>3241</v>
      </c>
      <c r="AE130">
        <v>13080000</v>
      </c>
      <c r="AF130" t="s">
        <v>165</v>
      </c>
      <c r="AG130" t="s">
        <v>159</v>
      </c>
      <c r="AH130">
        <v>0</v>
      </c>
    </row>
    <row r="131" spans="1:34">
      <c r="A131">
        <v>1001223</v>
      </c>
      <c r="B131">
        <v>1001201</v>
      </c>
      <c r="C131" t="s">
        <v>40</v>
      </c>
      <c r="D131">
        <v>20</v>
      </c>
      <c r="E131">
        <v>23</v>
      </c>
      <c r="F131">
        <v>70</v>
      </c>
      <c r="G131">
        <v>4</v>
      </c>
      <c r="H131">
        <v>411</v>
      </c>
      <c r="I131">
        <v>333</v>
      </c>
      <c r="J131">
        <v>322</v>
      </c>
      <c r="K131">
        <v>321</v>
      </c>
      <c r="L131">
        <v>2</v>
      </c>
      <c r="M131">
        <v>60</v>
      </c>
      <c r="N131">
        <v>1550</v>
      </c>
      <c r="O131">
        <v>1</v>
      </c>
      <c r="P131">
        <v>10012</v>
      </c>
      <c r="Q131">
        <v>1</v>
      </c>
      <c r="R131">
        <v>1520000</v>
      </c>
      <c r="S131">
        <v>5002</v>
      </c>
      <c r="T131">
        <v>5003</v>
      </c>
      <c r="U131">
        <v>5</v>
      </c>
      <c r="V131">
        <v>84060</v>
      </c>
      <c r="W131">
        <v>6</v>
      </c>
      <c r="X131">
        <v>5908</v>
      </c>
      <c r="Y131">
        <v>21</v>
      </c>
      <c r="Z131">
        <v>3545</v>
      </c>
      <c r="AA131">
        <v>0</v>
      </c>
      <c r="AB131">
        <v>0</v>
      </c>
      <c r="AC131">
        <v>1001224</v>
      </c>
      <c r="AD131">
        <v>3815</v>
      </c>
      <c r="AE131">
        <v>14580000</v>
      </c>
      <c r="AF131" t="s">
        <v>165</v>
      </c>
      <c r="AG131" t="s">
        <v>159</v>
      </c>
      <c r="AH131">
        <v>1</v>
      </c>
    </row>
    <row r="132" spans="1:34">
      <c r="A132">
        <v>1001224</v>
      </c>
      <c r="B132">
        <v>1001201</v>
      </c>
      <c r="C132" t="s">
        <v>40</v>
      </c>
      <c r="D132">
        <v>20</v>
      </c>
      <c r="E132">
        <v>24</v>
      </c>
      <c r="F132">
        <v>70</v>
      </c>
      <c r="G132">
        <v>4</v>
      </c>
      <c r="H132">
        <v>413</v>
      </c>
      <c r="I132">
        <v>432</v>
      </c>
      <c r="J132">
        <v>321</v>
      </c>
      <c r="K132">
        <v>323</v>
      </c>
      <c r="L132">
        <v>2</v>
      </c>
      <c r="M132">
        <v>60</v>
      </c>
      <c r="N132">
        <v>1570</v>
      </c>
      <c r="O132">
        <v>0</v>
      </c>
      <c r="P132">
        <v>0</v>
      </c>
      <c r="Q132">
        <v>0</v>
      </c>
      <c r="R132">
        <v>1545000</v>
      </c>
      <c r="S132">
        <v>5002</v>
      </c>
      <c r="T132">
        <v>5003</v>
      </c>
      <c r="U132">
        <v>5</v>
      </c>
      <c r="V132">
        <v>88660</v>
      </c>
      <c r="W132">
        <v>6</v>
      </c>
      <c r="X132">
        <v>6292</v>
      </c>
      <c r="Y132">
        <v>21</v>
      </c>
      <c r="Z132">
        <v>4435</v>
      </c>
      <c r="AA132">
        <v>0</v>
      </c>
      <c r="AB132">
        <v>0</v>
      </c>
      <c r="AC132">
        <v>1001225</v>
      </c>
      <c r="AD132">
        <v>4388</v>
      </c>
      <c r="AE132">
        <v>16100000</v>
      </c>
      <c r="AF132" t="s">
        <v>166</v>
      </c>
      <c r="AG132" t="s">
        <v>158</v>
      </c>
      <c r="AH132">
        <v>0</v>
      </c>
    </row>
    <row r="133" spans="1:34">
      <c r="A133">
        <v>1001225</v>
      </c>
      <c r="B133">
        <v>1001201</v>
      </c>
      <c r="C133" t="s">
        <v>40</v>
      </c>
      <c r="D133">
        <v>20</v>
      </c>
      <c r="E133">
        <v>25</v>
      </c>
      <c r="F133">
        <v>70</v>
      </c>
      <c r="G133">
        <v>4</v>
      </c>
      <c r="H133">
        <v>422</v>
      </c>
      <c r="I133">
        <v>421</v>
      </c>
      <c r="J133">
        <v>323</v>
      </c>
      <c r="K133">
        <v>322</v>
      </c>
      <c r="L133">
        <v>2</v>
      </c>
      <c r="M133">
        <v>60</v>
      </c>
      <c r="N133">
        <v>1610</v>
      </c>
      <c r="O133">
        <v>0</v>
      </c>
      <c r="P133">
        <v>0</v>
      </c>
      <c r="Q133">
        <v>0</v>
      </c>
      <c r="R133">
        <v>1565000</v>
      </c>
      <c r="S133">
        <v>5002</v>
      </c>
      <c r="T133">
        <v>5003</v>
      </c>
      <c r="U133">
        <v>5</v>
      </c>
      <c r="V133">
        <v>93285</v>
      </c>
      <c r="W133">
        <v>6</v>
      </c>
      <c r="X133">
        <v>6677</v>
      </c>
      <c r="Y133">
        <v>21</v>
      </c>
      <c r="Z133">
        <v>4666</v>
      </c>
      <c r="AA133">
        <v>0</v>
      </c>
      <c r="AB133">
        <v>0</v>
      </c>
      <c r="AC133">
        <v>1001226</v>
      </c>
      <c r="AD133">
        <v>5230</v>
      </c>
      <c r="AE133">
        <v>17645000</v>
      </c>
      <c r="AF133" t="s">
        <v>166</v>
      </c>
      <c r="AG133" t="s">
        <v>158</v>
      </c>
      <c r="AH133">
        <v>0</v>
      </c>
    </row>
    <row r="134" spans="1:34">
      <c r="A134">
        <v>1001226</v>
      </c>
      <c r="B134">
        <v>1001201</v>
      </c>
      <c r="C134" t="s">
        <v>40</v>
      </c>
      <c r="D134">
        <v>20</v>
      </c>
      <c r="E134">
        <v>26</v>
      </c>
      <c r="F134">
        <v>70</v>
      </c>
      <c r="G134">
        <v>4</v>
      </c>
      <c r="H134">
        <v>411</v>
      </c>
      <c r="I134">
        <v>423</v>
      </c>
      <c r="J134">
        <v>322</v>
      </c>
      <c r="K134">
        <v>321</v>
      </c>
      <c r="L134">
        <v>2</v>
      </c>
      <c r="M134">
        <v>60</v>
      </c>
      <c r="N134">
        <v>1630</v>
      </c>
      <c r="O134">
        <v>1</v>
      </c>
      <c r="P134">
        <v>10012</v>
      </c>
      <c r="Q134">
        <v>1</v>
      </c>
      <c r="R134">
        <v>1590000</v>
      </c>
      <c r="S134">
        <v>5002</v>
      </c>
      <c r="T134">
        <v>5003</v>
      </c>
      <c r="U134">
        <v>5</v>
      </c>
      <c r="V134">
        <v>97935</v>
      </c>
      <c r="W134">
        <v>6</v>
      </c>
      <c r="X134">
        <v>7065</v>
      </c>
      <c r="Y134">
        <v>21</v>
      </c>
      <c r="Z134">
        <v>4899</v>
      </c>
      <c r="AA134">
        <v>0</v>
      </c>
      <c r="AB134">
        <v>0</v>
      </c>
      <c r="AC134">
        <v>1001227</v>
      </c>
      <c r="AD134">
        <v>6071</v>
      </c>
      <c r="AE134">
        <v>19210000</v>
      </c>
      <c r="AF134" t="s">
        <v>166</v>
      </c>
      <c r="AG134" t="s">
        <v>158</v>
      </c>
      <c r="AH134">
        <v>1</v>
      </c>
    </row>
    <row r="135" spans="1:34">
      <c r="A135">
        <v>1001227</v>
      </c>
      <c r="B135">
        <v>1001201</v>
      </c>
      <c r="C135" t="s">
        <v>40</v>
      </c>
      <c r="D135">
        <v>20</v>
      </c>
      <c r="E135">
        <v>27</v>
      </c>
      <c r="F135">
        <v>70</v>
      </c>
      <c r="G135">
        <v>4</v>
      </c>
      <c r="H135">
        <v>413</v>
      </c>
      <c r="I135">
        <v>432</v>
      </c>
      <c r="J135">
        <v>321</v>
      </c>
      <c r="K135">
        <v>323</v>
      </c>
      <c r="L135">
        <v>2</v>
      </c>
      <c r="M135">
        <v>60</v>
      </c>
      <c r="N135">
        <v>1650</v>
      </c>
      <c r="O135">
        <v>0</v>
      </c>
      <c r="P135">
        <v>0</v>
      </c>
      <c r="Q135">
        <v>0</v>
      </c>
      <c r="R135">
        <v>1615000</v>
      </c>
      <c r="S135">
        <v>5002</v>
      </c>
      <c r="T135">
        <v>5003</v>
      </c>
      <c r="U135">
        <v>5</v>
      </c>
      <c r="V135">
        <v>115770</v>
      </c>
      <c r="W135">
        <v>6</v>
      </c>
      <c r="X135">
        <v>7454</v>
      </c>
      <c r="Y135">
        <v>21</v>
      </c>
      <c r="Z135">
        <v>5133</v>
      </c>
      <c r="AA135">
        <v>0</v>
      </c>
      <c r="AB135">
        <v>0</v>
      </c>
      <c r="AC135">
        <v>1001228</v>
      </c>
      <c r="AD135">
        <v>6912</v>
      </c>
      <c r="AE135">
        <v>20800000</v>
      </c>
      <c r="AF135" t="s">
        <v>167</v>
      </c>
      <c r="AG135" t="s">
        <v>135</v>
      </c>
      <c r="AH135">
        <v>0</v>
      </c>
    </row>
    <row r="136" spans="1:34">
      <c r="A136">
        <v>1001228</v>
      </c>
      <c r="B136">
        <v>1001201</v>
      </c>
      <c r="C136" t="s">
        <v>40</v>
      </c>
      <c r="D136">
        <v>20</v>
      </c>
      <c r="E136">
        <v>28</v>
      </c>
      <c r="F136">
        <v>70</v>
      </c>
      <c r="G136">
        <v>4</v>
      </c>
      <c r="H136">
        <v>422</v>
      </c>
      <c r="I136">
        <v>431</v>
      </c>
      <c r="J136">
        <v>323</v>
      </c>
      <c r="K136">
        <v>322</v>
      </c>
      <c r="L136">
        <v>2</v>
      </c>
      <c r="M136">
        <v>60</v>
      </c>
      <c r="N136">
        <v>1670</v>
      </c>
      <c r="O136">
        <v>0</v>
      </c>
      <c r="P136">
        <v>0</v>
      </c>
      <c r="Q136">
        <v>0</v>
      </c>
      <c r="R136">
        <v>1635000</v>
      </c>
      <c r="S136">
        <v>5002</v>
      </c>
      <c r="T136">
        <v>5003</v>
      </c>
      <c r="U136">
        <v>5</v>
      </c>
      <c r="V136">
        <v>120470</v>
      </c>
      <c r="W136">
        <v>6</v>
      </c>
      <c r="X136">
        <v>7846</v>
      </c>
      <c r="Y136">
        <v>21</v>
      </c>
      <c r="Z136">
        <v>5368</v>
      </c>
      <c r="AA136">
        <v>0</v>
      </c>
      <c r="AB136">
        <v>0</v>
      </c>
      <c r="AC136">
        <v>1001229</v>
      </c>
      <c r="AD136">
        <v>7754</v>
      </c>
      <c r="AE136">
        <v>22415000</v>
      </c>
      <c r="AF136" t="s">
        <v>167</v>
      </c>
      <c r="AG136" t="s">
        <v>135</v>
      </c>
      <c r="AH136">
        <v>0</v>
      </c>
    </row>
    <row r="137" spans="1:34">
      <c r="A137">
        <v>1001229</v>
      </c>
      <c r="B137">
        <v>1001201</v>
      </c>
      <c r="C137" t="s">
        <v>40</v>
      </c>
      <c r="D137">
        <v>20</v>
      </c>
      <c r="E137">
        <v>29</v>
      </c>
      <c r="F137">
        <v>70</v>
      </c>
      <c r="G137">
        <v>4</v>
      </c>
      <c r="H137">
        <v>411</v>
      </c>
      <c r="I137">
        <v>433</v>
      </c>
      <c r="J137">
        <v>422</v>
      </c>
      <c r="K137">
        <v>421</v>
      </c>
      <c r="L137">
        <v>2</v>
      </c>
      <c r="M137">
        <v>60</v>
      </c>
      <c r="N137">
        <v>2170</v>
      </c>
      <c r="O137">
        <v>1</v>
      </c>
      <c r="P137">
        <v>10012</v>
      </c>
      <c r="Q137">
        <v>1</v>
      </c>
      <c r="R137">
        <v>2220000</v>
      </c>
      <c r="S137">
        <v>5002</v>
      </c>
      <c r="T137">
        <v>5003</v>
      </c>
      <c r="U137">
        <v>5</v>
      </c>
      <c r="V137">
        <v>125195</v>
      </c>
      <c r="W137">
        <v>6</v>
      </c>
      <c r="X137">
        <v>8240</v>
      </c>
      <c r="Y137">
        <v>21</v>
      </c>
      <c r="Z137">
        <v>5604</v>
      </c>
      <c r="AA137">
        <v>0</v>
      </c>
      <c r="AB137">
        <v>0</v>
      </c>
      <c r="AC137">
        <v>1001230</v>
      </c>
      <c r="AD137">
        <v>8595</v>
      </c>
      <c r="AE137">
        <v>24050000</v>
      </c>
      <c r="AF137" t="s">
        <v>167</v>
      </c>
      <c r="AG137" t="s">
        <v>135</v>
      </c>
      <c r="AH137">
        <v>1</v>
      </c>
    </row>
    <row r="138" spans="1:34">
      <c r="A138">
        <v>1001230</v>
      </c>
      <c r="B138">
        <v>1001201</v>
      </c>
      <c r="C138" t="s">
        <v>40</v>
      </c>
      <c r="D138">
        <v>20</v>
      </c>
      <c r="E138">
        <v>30</v>
      </c>
      <c r="F138">
        <v>80</v>
      </c>
      <c r="G138">
        <v>4</v>
      </c>
      <c r="H138">
        <v>513</v>
      </c>
      <c r="I138">
        <v>432</v>
      </c>
      <c r="J138">
        <v>421</v>
      </c>
      <c r="K138">
        <v>423</v>
      </c>
      <c r="L138">
        <v>2</v>
      </c>
      <c r="M138">
        <v>60</v>
      </c>
      <c r="N138">
        <v>2210</v>
      </c>
      <c r="O138">
        <v>0</v>
      </c>
      <c r="P138">
        <v>0</v>
      </c>
      <c r="Q138">
        <v>0</v>
      </c>
      <c r="R138">
        <v>2240000</v>
      </c>
      <c r="S138">
        <v>5003</v>
      </c>
      <c r="T138">
        <v>5004</v>
      </c>
      <c r="U138">
        <v>5</v>
      </c>
      <c r="V138">
        <v>130945</v>
      </c>
      <c r="W138">
        <v>6</v>
      </c>
      <c r="X138">
        <v>8719</v>
      </c>
      <c r="Y138">
        <v>21</v>
      </c>
      <c r="Z138">
        <v>5891</v>
      </c>
      <c r="AA138">
        <v>0</v>
      </c>
      <c r="AB138">
        <v>0</v>
      </c>
      <c r="AC138">
        <v>1001231</v>
      </c>
      <c r="AD138">
        <v>9972</v>
      </c>
      <c r="AE138">
        <v>26270000</v>
      </c>
      <c r="AF138" t="s">
        <v>168</v>
      </c>
      <c r="AG138" t="s">
        <v>159</v>
      </c>
      <c r="AH138">
        <v>0</v>
      </c>
    </row>
    <row r="139" spans="1:34">
      <c r="A139">
        <v>1001231</v>
      </c>
      <c r="B139">
        <v>1001201</v>
      </c>
      <c r="C139" t="s">
        <v>40</v>
      </c>
      <c r="D139">
        <v>20</v>
      </c>
      <c r="E139">
        <v>31</v>
      </c>
      <c r="F139">
        <v>80</v>
      </c>
      <c r="G139">
        <v>4</v>
      </c>
      <c r="H139">
        <v>512</v>
      </c>
      <c r="I139">
        <v>431</v>
      </c>
      <c r="J139">
        <v>423</v>
      </c>
      <c r="K139">
        <v>422</v>
      </c>
      <c r="L139">
        <v>2</v>
      </c>
      <c r="M139">
        <v>60</v>
      </c>
      <c r="N139">
        <v>2230</v>
      </c>
      <c r="O139">
        <v>1</v>
      </c>
      <c r="P139">
        <v>10012</v>
      </c>
      <c r="Q139">
        <v>1</v>
      </c>
      <c r="R139">
        <v>2265000</v>
      </c>
      <c r="S139">
        <v>5003</v>
      </c>
      <c r="T139">
        <v>5004</v>
      </c>
      <c r="U139">
        <v>5</v>
      </c>
      <c r="V139">
        <v>136720</v>
      </c>
      <c r="W139">
        <v>6</v>
      </c>
      <c r="X139">
        <v>9200</v>
      </c>
      <c r="Y139">
        <v>21</v>
      </c>
      <c r="Z139">
        <v>6180</v>
      </c>
      <c r="AA139">
        <v>0</v>
      </c>
      <c r="AB139">
        <v>0</v>
      </c>
      <c r="AC139">
        <v>1001232</v>
      </c>
      <c r="AD139">
        <v>12219</v>
      </c>
      <c r="AE139">
        <v>28510000</v>
      </c>
      <c r="AF139" t="s">
        <v>168</v>
      </c>
      <c r="AG139" t="s">
        <v>159</v>
      </c>
      <c r="AH139">
        <v>1</v>
      </c>
    </row>
    <row r="140" spans="1:34">
      <c r="A140">
        <v>1001232</v>
      </c>
      <c r="B140">
        <v>1001201</v>
      </c>
      <c r="C140" t="s">
        <v>40</v>
      </c>
      <c r="D140">
        <v>20</v>
      </c>
      <c r="E140">
        <v>32</v>
      </c>
      <c r="F140">
        <v>80</v>
      </c>
      <c r="G140">
        <v>4</v>
      </c>
      <c r="H140">
        <v>511</v>
      </c>
      <c r="I140">
        <v>433</v>
      </c>
      <c r="J140">
        <v>422</v>
      </c>
      <c r="K140">
        <v>421</v>
      </c>
      <c r="L140">
        <v>2</v>
      </c>
      <c r="M140">
        <v>60</v>
      </c>
      <c r="N140">
        <v>2250</v>
      </c>
      <c r="O140">
        <v>0</v>
      </c>
      <c r="P140">
        <v>0</v>
      </c>
      <c r="Q140">
        <v>0</v>
      </c>
      <c r="R140">
        <v>2290000</v>
      </c>
      <c r="S140">
        <v>5003</v>
      </c>
      <c r="T140">
        <v>5004</v>
      </c>
      <c r="U140">
        <v>5</v>
      </c>
      <c r="V140">
        <v>142520</v>
      </c>
      <c r="W140">
        <v>6</v>
      </c>
      <c r="X140">
        <v>9683</v>
      </c>
      <c r="Y140">
        <v>21</v>
      </c>
      <c r="Z140">
        <v>7130</v>
      </c>
      <c r="AA140">
        <v>0</v>
      </c>
      <c r="AB140">
        <v>0</v>
      </c>
      <c r="AC140">
        <v>1001233</v>
      </c>
      <c r="AD140">
        <v>14466</v>
      </c>
      <c r="AE140">
        <v>30775000</v>
      </c>
      <c r="AF140" t="s">
        <v>169</v>
      </c>
      <c r="AG140" t="s">
        <v>158</v>
      </c>
      <c r="AH140">
        <v>0</v>
      </c>
    </row>
    <row r="141" spans="1:34">
      <c r="A141">
        <v>1001233</v>
      </c>
      <c r="B141">
        <v>1001201</v>
      </c>
      <c r="C141" t="s">
        <v>40</v>
      </c>
      <c r="D141">
        <v>20</v>
      </c>
      <c r="E141">
        <v>33</v>
      </c>
      <c r="F141">
        <v>80</v>
      </c>
      <c r="G141">
        <v>4</v>
      </c>
      <c r="H141">
        <v>523</v>
      </c>
      <c r="I141">
        <v>432</v>
      </c>
      <c r="J141">
        <v>421</v>
      </c>
      <c r="K141">
        <v>423</v>
      </c>
      <c r="L141">
        <v>2</v>
      </c>
      <c r="M141">
        <v>60</v>
      </c>
      <c r="N141">
        <v>2270</v>
      </c>
      <c r="O141">
        <v>1</v>
      </c>
      <c r="P141">
        <v>10012</v>
      </c>
      <c r="Q141">
        <v>1</v>
      </c>
      <c r="R141">
        <v>2315000</v>
      </c>
      <c r="S141">
        <v>5003</v>
      </c>
      <c r="T141">
        <v>5004</v>
      </c>
      <c r="U141">
        <v>5</v>
      </c>
      <c r="V141">
        <v>148345</v>
      </c>
      <c r="W141">
        <v>6</v>
      </c>
      <c r="X141">
        <v>10169</v>
      </c>
      <c r="Y141">
        <v>21</v>
      </c>
      <c r="Z141">
        <v>7421</v>
      </c>
      <c r="AA141">
        <v>0</v>
      </c>
      <c r="AB141">
        <v>0</v>
      </c>
      <c r="AC141">
        <v>1001234</v>
      </c>
      <c r="AD141">
        <v>16712</v>
      </c>
      <c r="AE141">
        <v>33065000</v>
      </c>
      <c r="AF141" t="s">
        <v>169</v>
      </c>
      <c r="AG141" t="s">
        <v>158</v>
      </c>
      <c r="AH141">
        <v>1</v>
      </c>
    </row>
    <row r="142" spans="1:34">
      <c r="A142">
        <v>1001234</v>
      </c>
      <c r="B142">
        <v>1001201</v>
      </c>
      <c r="C142" t="s">
        <v>40</v>
      </c>
      <c r="D142">
        <v>20</v>
      </c>
      <c r="E142">
        <v>34</v>
      </c>
      <c r="F142">
        <v>80</v>
      </c>
      <c r="G142">
        <v>4</v>
      </c>
      <c r="H142">
        <v>512</v>
      </c>
      <c r="I142">
        <v>431</v>
      </c>
      <c r="J142">
        <v>423</v>
      </c>
      <c r="K142">
        <v>422</v>
      </c>
      <c r="L142">
        <v>2</v>
      </c>
      <c r="M142">
        <v>60</v>
      </c>
      <c r="N142">
        <v>2290</v>
      </c>
      <c r="O142">
        <v>0</v>
      </c>
      <c r="P142">
        <v>0</v>
      </c>
      <c r="Q142">
        <v>0</v>
      </c>
      <c r="R142">
        <v>2335000</v>
      </c>
      <c r="S142">
        <v>5003</v>
      </c>
      <c r="T142">
        <v>5004</v>
      </c>
      <c r="U142">
        <v>5</v>
      </c>
      <c r="V142">
        <v>167355</v>
      </c>
      <c r="W142">
        <v>6</v>
      </c>
      <c r="X142">
        <v>10656</v>
      </c>
      <c r="Y142">
        <v>21</v>
      </c>
      <c r="Z142">
        <v>7714</v>
      </c>
      <c r="AA142">
        <v>0</v>
      </c>
      <c r="AB142">
        <v>0</v>
      </c>
      <c r="AC142">
        <v>1001235</v>
      </c>
      <c r="AD142">
        <v>18959</v>
      </c>
      <c r="AE142">
        <v>35380000</v>
      </c>
      <c r="AF142" t="s">
        <v>170</v>
      </c>
      <c r="AG142" t="s">
        <v>159</v>
      </c>
      <c r="AH142">
        <v>0</v>
      </c>
    </row>
    <row r="143" spans="1:34">
      <c r="A143">
        <v>1001235</v>
      </c>
      <c r="B143">
        <v>1001201</v>
      </c>
      <c r="C143" t="s">
        <v>40</v>
      </c>
      <c r="D143">
        <v>20</v>
      </c>
      <c r="E143">
        <v>35</v>
      </c>
      <c r="F143">
        <v>80</v>
      </c>
      <c r="G143">
        <v>4</v>
      </c>
      <c r="H143">
        <v>511</v>
      </c>
      <c r="I143">
        <v>533</v>
      </c>
      <c r="J143">
        <v>422</v>
      </c>
      <c r="K143">
        <v>421</v>
      </c>
      <c r="L143">
        <v>2</v>
      </c>
      <c r="M143">
        <v>60</v>
      </c>
      <c r="N143">
        <v>2330</v>
      </c>
      <c r="O143">
        <v>1</v>
      </c>
      <c r="P143">
        <v>10012</v>
      </c>
      <c r="Q143">
        <v>1</v>
      </c>
      <c r="R143">
        <v>2360000</v>
      </c>
      <c r="S143">
        <v>5003</v>
      </c>
      <c r="T143">
        <v>5004</v>
      </c>
      <c r="U143">
        <v>5</v>
      </c>
      <c r="V143">
        <v>173230</v>
      </c>
      <c r="W143">
        <v>6</v>
      </c>
      <c r="X143">
        <v>11146</v>
      </c>
      <c r="Y143">
        <v>21</v>
      </c>
      <c r="Z143">
        <v>8008</v>
      </c>
      <c r="AA143">
        <v>0</v>
      </c>
      <c r="AB143">
        <v>0</v>
      </c>
      <c r="AC143">
        <v>1001236</v>
      </c>
      <c r="AD143">
        <v>21206</v>
      </c>
      <c r="AE143">
        <v>37715000</v>
      </c>
      <c r="AF143" t="s">
        <v>170</v>
      </c>
      <c r="AG143" t="s">
        <v>159</v>
      </c>
      <c r="AH143">
        <v>1</v>
      </c>
    </row>
    <row r="144" spans="1:34">
      <c r="A144">
        <v>1001236</v>
      </c>
      <c r="B144">
        <v>1001201</v>
      </c>
      <c r="C144" t="s">
        <v>40</v>
      </c>
      <c r="D144">
        <v>20</v>
      </c>
      <c r="E144">
        <v>36</v>
      </c>
      <c r="F144">
        <v>80</v>
      </c>
      <c r="G144">
        <v>4</v>
      </c>
      <c r="H144">
        <v>513</v>
      </c>
      <c r="I144">
        <v>532</v>
      </c>
      <c r="J144">
        <v>421</v>
      </c>
      <c r="K144">
        <v>423</v>
      </c>
      <c r="L144">
        <v>2</v>
      </c>
      <c r="M144">
        <v>60</v>
      </c>
      <c r="N144">
        <v>2350</v>
      </c>
      <c r="O144">
        <v>0</v>
      </c>
      <c r="P144">
        <v>0</v>
      </c>
      <c r="Q144">
        <v>0</v>
      </c>
      <c r="R144">
        <v>2385000</v>
      </c>
      <c r="S144">
        <v>5003</v>
      </c>
      <c r="T144">
        <v>5004</v>
      </c>
      <c r="U144">
        <v>5</v>
      </c>
      <c r="V144">
        <v>179130</v>
      </c>
      <c r="W144">
        <v>6</v>
      </c>
      <c r="X144">
        <v>11638</v>
      </c>
      <c r="Y144">
        <v>21</v>
      </c>
      <c r="Z144">
        <v>8963</v>
      </c>
      <c r="AA144">
        <v>0</v>
      </c>
      <c r="AB144">
        <v>0</v>
      </c>
      <c r="AC144">
        <v>1001237</v>
      </c>
      <c r="AD144">
        <v>24323</v>
      </c>
      <c r="AE144">
        <v>40075000</v>
      </c>
      <c r="AF144" t="s">
        <v>171</v>
      </c>
      <c r="AG144" t="s">
        <v>158</v>
      </c>
      <c r="AH144">
        <v>0</v>
      </c>
    </row>
    <row r="145" spans="1:34">
      <c r="A145">
        <v>1001237</v>
      </c>
      <c r="B145">
        <v>1001201</v>
      </c>
      <c r="C145" t="s">
        <v>40</v>
      </c>
      <c r="D145">
        <v>20</v>
      </c>
      <c r="E145">
        <v>37</v>
      </c>
      <c r="F145">
        <v>80</v>
      </c>
      <c r="G145">
        <v>4</v>
      </c>
      <c r="H145">
        <v>512</v>
      </c>
      <c r="I145">
        <v>521</v>
      </c>
      <c r="J145">
        <v>423</v>
      </c>
      <c r="K145">
        <v>422</v>
      </c>
      <c r="L145">
        <v>2</v>
      </c>
      <c r="M145">
        <v>60</v>
      </c>
      <c r="N145">
        <v>2370</v>
      </c>
      <c r="O145">
        <v>1</v>
      </c>
      <c r="P145">
        <v>10012</v>
      </c>
      <c r="Q145">
        <v>1</v>
      </c>
      <c r="R145">
        <v>2410000</v>
      </c>
      <c r="S145">
        <v>5003</v>
      </c>
      <c r="T145">
        <v>5004</v>
      </c>
      <c r="U145">
        <v>5</v>
      </c>
      <c r="V145">
        <v>185055</v>
      </c>
      <c r="W145">
        <v>6</v>
      </c>
      <c r="X145">
        <v>12131</v>
      </c>
      <c r="Y145">
        <v>21</v>
      </c>
      <c r="Z145">
        <v>9259</v>
      </c>
      <c r="AA145">
        <v>0</v>
      </c>
      <c r="AB145">
        <v>0</v>
      </c>
      <c r="AC145">
        <v>1001238</v>
      </c>
      <c r="AD145">
        <v>27440</v>
      </c>
      <c r="AE145">
        <v>42460000</v>
      </c>
      <c r="AF145" t="s">
        <v>171</v>
      </c>
      <c r="AG145" t="s">
        <v>158</v>
      </c>
      <c r="AH145">
        <v>1</v>
      </c>
    </row>
    <row r="146" spans="1:34">
      <c r="A146">
        <v>1001238</v>
      </c>
      <c r="B146">
        <v>1001201</v>
      </c>
      <c r="C146" t="s">
        <v>40</v>
      </c>
      <c r="D146">
        <v>20</v>
      </c>
      <c r="E146">
        <v>38</v>
      </c>
      <c r="F146">
        <v>80</v>
      </c>
      <c r="G146">
        <v>4</v>
      </c>
      <c r="H146">
        <v>511</v>
      </c>
      <c r="I146">
        <v>533</v>
      </c>
      <c r="J146">
        <v>422</v>
      </c>
      <c r="K146">
        <v>421</v>
      </c>
      <c r="L146">
        <v>2</v>
      </c>
      <c r="M146">
        <v>60</v>
      </c>
      <c r="N146">
        <v>2390</v>
      </c>
      <c r="O146">
        <v>0</v>
      </c>
      <c r="P146">
        <v>0</v>
      </c>
      <c r="Q146">
        <v>0</v>
      </c>
      <c r="R146">
        <v>2430000</v>
      </c>
      <c r="S146">
        <v>5003</v>
      </c>
      <c r="T146">
        <v>5004</v>
      </c>
      <c r="U146">
        <v>5</v>
      </c>
      <c r="V146">
        <v>204165</v>
      </c>
      <c r="W146">
        <v>6</v>
      </c>
      <c r="X146">
        <v>12627</v>
      </c>
      <c r="Y146">
        <v>21</v>
      </c>
      <c r="Z146">
        <v>9556</v>
      </c>
      <c r="AA146">
        <v>0</v>
      </c>
      <c r="AB146">
        <v>0</v>
      </c>
      <c r="AC146">
        <v>1001239</v>
      </c>
      <c r="AD146">
        <v>30556</v>
      </c>
      <c r="AE146">
        <v>44870000</v>
      </c>
      <c r="AF146" t="s">
        <v>172</v>
      </c>
      <c r="AG146" t="s">
        <v>135</v>
      </c>
      <c r="AH146">
        <v>0</v>
      </c>
    </row>
    <row r="147" spans="1:34">
      <c r="A147">
        <v>1001239</v>
      </c>
      <c r="B147">
        <v>1001201</v>
      </c>
      <c r="C147" t="s">
        <v>40</v>
      </c>
      <c r="D147">
        <v>20</v>
      </c>
      <c r="E147">
        <v>39</v>
      </c>
      <c r="F147">
        <v>80</v>
      </c>
      <c r="G147">
        <v>4</v>
      </c>
      <c r="H147">
        <v>513</v>
      </c>
      <c r="I147">
        <v>532</v>
      </c>
      <c r="J147">
        <v>521</v>
      </c>
      <c r="K147">
        <v>523</v>
      </c>
      <c r="L147">
        <v>2</v>
      </c>
      <c r="M147">
        <v>60</v>
      </c>
      <c r="N147">
        <v>2890</v>
      </c>
      <c r="O147">
        <v>1</v>
      </c>
      <c r="P147">
        <v>10012</v>
      </c>
      <c r="Q147">
        <v>1</v>
      </c>
      <c r="R147">
        <v>3035000</v>
      </c>
      <c r="S147">
        <v>5003</v>
      </c>
      <c r="T147">
        <v>5004</v>
      </c>
      <c r="U147">
        <v>5</v>
      </c>
      <c r="V147">
        <v>210140</v>
      </c>
      <c r="W147">
        <v>6</v>
      </c>
      <c r="X147">
        <v>13125</v>
      </c>
      <c r="Y147">
        <v>21</v>
      </c>
      <c r="Z147">
        <v>9855</v>
      </c>
      <c r="AA147">
        <v>0</v>
      </c>
      <c r="AB147">
        <v>0</v>
      </c>
      <c r="AC147">
        <v>1001240</v>
      </c>
      <c r="AD147">
        <v>33673</v>
      </c>
      <c r="AE147">
        <v>47300000</v>
      </c>
      <c r="AF147" t="s">
        <v>172</v>
      </c>
      <c r="AG147" t="s">
        <v>135</v>
      </c>
      <c r="AH147">
        <v>1</v>
      </c>
    </row>
    <row r="148" spans="1:34">
      <c r="A148">
        <v>1001240</v>
      </c>
      <c r="B148">
        <v>1001201</v>
      </c>
      <c r="C148" t="s">
        <v>40</v>
      </c>
      <c r="D148">
        <v>20</v>
      </c>
      <c r="E148">
        <v>40</v>
      </c>
      <c r="F148">
        <v>90</v>
      </c>
      <c r="G148">
        <v>4</v>
      </c>
      <c r="H148">
        <v>612</v>
      </c>
      <c r="I148">
        <v>531</v>
      </c>
      <c r="J148">
        <v>523</v>
      </c>
      <c r="K148">
        <v>522</v>
      </c>
      <c r="L148">
        <v>2</v>
      </c>
      <c r="M148">
        <v>60</v>
      </c>
      <c r="N148">
        <v>2930</v>
      </c>
      <c r="O148">
        <v>1</v>
      </c>
      <c r="P148">
        <v>10012</v>
      </c>
      <c r="Q148">
        <v>1</v>
      </c>
      <c r="R148">
        <v>3055000</v>
      </c>
      <c r="S148">
        <v>5004</v>
      </c>
      <c r="T148">
        <v>5005</v>
      </c>
      <c r="U148">
        <v>5</v>
      </c>
      <c r="V148">
        <v>217140</v>
      </c>
      <c r="W148">
        <v>6</v>
      </c>
      <c r="X148">
        <v>13708</v>
      </c>
      <c r="Y148">
        <v>21</v>
      </c>
      <c r="Z148">
        <v>10205</v>
      </c>
      <c r="AA148">
        <v>0</v>
      </c>
      <c r="AB148">
        <v>0</v>
      </c>
      <c r="AC148">
        <v>1001241</v>
      </c>
      <c r="AD148">
        <v>38530</v>
      </c>
      <c r="AE148">
        <v>50335000</v>
      </c>
      <c r="AF148" t="s">
        <v>173</v>
      </c>
      <c r="AG148" t="s">
        <v>159</v>
      </c>
      <c r="AH148">
        <v>1</v>
      </c>
    </row>
    <row r="149" spans="1:34">
      <c r="A149">
        <v>1001241</v>
      </c>
      <c r="B149">
        <v>1001201</v>
      </c>
      <c r="C149" t="s">
        <v>40</v>
      </c>
      <c r="D149">
        <v>20</v>
      </c>
      <c r="E149">
        <v>41</v>
      </c>
      <c r="F149">
        <v>90</v>
      </c>
      <c r="G149">
        <v>4</v>
      </c>
      <c r="H149">
        <v>611</v>
      </c>
      <c r="I149">
        <v>533</v>
      </c>
      <c r="J149">
        <v>522</v>
      </c>
      <c r="K149">
        <v>521</v>
      </c>
      <c r="L149">
        <v>2</v>
      </c>
      <c r="M149">
        <v>60</v>
      </c>
      <c r="N149">
        <v>2950</v>
      </c>
      <c r="O149">
        <v>1</v>
      </c>
      <c r="P149">
        <v>10012</v>
      </c>
      <c r="Q149">
        <v>1</v>
      </c>
      <c r="R149">
        <v>3080000</v>
      </c>
      <c r="S149">
        <v>5004</v>
      </c>
      <c r="T149">
        <v>5005</v>
      </c>
      <c r="U149">
        <v>5</v>
      </c>
      <c r="V149">
        <v>224165</v>
      </c>
      <c r="W149">
        <v>6</v>
      </c>
      <c r="X149">
        <v>14294</v>
      </c>
      <c r="Y149">
        <v>21</v>
      </c>
      <c r="Z149">
        <v>11216</v>
      </c>
      <c r="AA149">
        <v>0</v>
      </c>
      <c r="AB149">
        <v>0</v>
      </c>
      <c r="AC149">
        <v>1001242</v>
      </c>
      <c r="AD149">
        <v>47087</v>
      </c>
      <c r="AE149">
        <v>53390000</v>
      </c>
      <c r="AF149" t="s">
        <v>174</v>
      </c>
      <c r="AG149" t="s">
        <v>158</v>
      </c>
      <c r="AH149">
        <v>1</v>
      </c>
    </row>
    <row r="150" spans="1:34">
      <c r="A150">
        <v>1001242</v>
      </c>
      <c r="B150">
        <v>1001201</v>
      </c>
      <c r="C150" t="s">
        <v>40</v>
      </c>
      <c r="D150">
        <v>20</v>
      </c>
      <c r="E150">
        <v>42</v>
      </c>
      <c r="F150">
        <v>90</v>
      </c>
      <c r="G150">
        <v>4</v>
      </c>
      <c r="H150">
        <v>613</v>
      </c>
      <c r="I150">
        <v>532</v>
      </c>
      <c r="J150">
        <v>521</v>
      </c>
      <c r="K150">
        <v>523</v>
      </c>
      <c r="L150">
        <v>2</v>
      </c>
      <c r="M150">
        <v>60</v>
      </c>
      <c r="N150">
        <v>2970</v>
      </c>
      <c r="O150">
        <v>1</v>
      </c>
      <c r="P150">
        <v>10012</v>
      </c>
      <c r="Q150">
        <v>1</v>
      </c>
      <c r="R150">
        <v>3105000</v>
      </c>
      <c r="S150">
        <v>5004</v>
      </c>
      <c r="T150">
        <v>5005</v>
      </c>
      <c r="U150">
        <v>5</v>
      </c>
      <c r="V150">
        <v>244375</v>
      </c>
      <c r="W150">
        <v>6</v>
      </c>
      <c r="X150">
        <v>14881</v>
      </c>
      <c r="Y150">
        <v>21</v>
      </c>
      <c r="Z150">
        <v>11569</v>
      </c>
      <c r="AA150">
        <v>0</v>
      </c>
      <c r="AB150">
        <v>0</v>
      </c>
      <c r="AC150">
        <v>1001243</v>
      </c>
      <c r="AD150">
        <v>55644</v>
      </c>
      <c r="AE150">
        <v>56470000</v>
      </c>
      <c r="AF150" t="s">
        <v>175</v>
      </c>
      <c r="AG150" t="s">
        <v>159</v>
      </c>
      <c r="AH150">
        <v>1</v>
      </c>
    </row>
    <row r="151" spans="1:34">
      <c r="A151">
        <v>1001243</v>
      </c>
      <c r="B151">
        <v>1001201</v>
      </c>
      <c r="C151" t="s">
        <v>40</v>
      </c>
      <c r="D151">
        <v>20</v>
      </c>
      <c r="E151">
        <v>43</v>
      </c>
      <c r="F151">
        <v>90</v>
      </c>
      <c r="G151">
        <v>4</v>
      </c>
      <c r="H151">
        <v>612</v>
      </c>
      <c r="I151">
        <v>531</v>
      </c>
      <c r="J151">
        <v>523</v>
      </c>
      <c r="K151">
        <v>522</v>
      </c>
      <c r="L151">
        <v>2</v>
      </c>
      <c r="M151">
        <v>60</v>
      </c>
      <c r="N151">
        <v>2990</v>
      </c>
      <c r="O151">
        <v>1</v>
      </c>
      <c r="P151">
        <v>10012</v>
      </c>
      <c r="Q151">
        <v>1</v>
      </c>
      <c r="R151">
        <v>3130000</v>
      </c>
      <c r="S151">
        <v>5004</v>
      </c>
      <c r="T151">
        <v>5005</v>
      </c>
      <c r="U151">
        <v>5</v>
      </c>
      <c r="V151">
        <v>251450</v>
      </c>
      <c r="W151">
        <v>6</v>
      </c>
      <c r="X151">
        <v>15471</v>
      </c>
      <c r="Y151">
        <v>21</v>
      </c>
      <c r="Z151">
        <v>12583</v>
      </c>
      <c r="AA151">
        <v>0</v>
      </c>
      <c r="AB151">
        <v>0</v>
      </c>
      <c r="AC151">
        <v>1001244</v>
      </c>
      <c r="AD151">
        <v>64201</v>
      </c>
      <c r="AE151">
        <v>59575000</v>
      </c>
      <c r="AF151" t="s">
        <v>176</v>
      </c>
      <c r="AG151" t="s">
        <v>158</v>
      </c>
      <c r="AH151">
        <v>1</v>
      </c>
    </row>
    <row r="152" spans="1:34">
      <c r="A152">
        <v>1001244</v>
      </c>
      <c r="B152">
        <v>1001201</v>
      </c>
      <c r="C152" t="s">
        <v>40</v>
      </c>
      <c r="D152">
        <v>20</v>
      </c>
      <c r="E152">
        <v>44</v>
      </c>
      <c r="F152">
        <v>90</v>
      </c>
      <c r="G152">
        <v>4</v>
      </c>
      <c r="H152">
        <v>611</v>
      </c>
      <c r="I152">
        <v>533</v>
      </c>
      <c r="J152">
        <v>522</v>
      </c>
      <c r="K152">
        <v>521</v>
      </c>
      <c r="L152">
        <v>2</v>
      </c>
      <c r="M152">
        <v>60</v>
      </c>
      <c r="N152">
        <v>3010</v>
      </c>
      <c r="O152">
        <v>1</v>
      </c>
      <c r="P152">
        <v>10012</v>
      </c>
      <c r="Q152">
        <v>1</v>
      </c>
      <c r="R152">
        <v>3155000</v>
      </c>
      <c r="S152">
        <v>5004</v>
      </c>
      <c r="T152">
        <v>5005</v>
      </c>
      <c r="U152">
        <v>5</v>
      </c>
      <c r="V152">
        <v>271710</v>
      </c>
      <c r="W152">
        <v>6</v>
      </c>
      <c r="X152">
        <v>16063</v>
      </c>
      <c r="Y152">
        <v>21</v>
      </c>
      <c r="Z152">
        <v>12938</v>
      </c>
      <c r="AA152">
        <v>0</v>
      </c>
      <c r="AB152">
        <v>0</v>
      </c>
      <c r="AC152">
        <v>1001245</v>
      </c>
      <c r="AD152">
        <v>72758</v>
      </c>
      <c r="AE152">
        <v>62705000</v>
      </c>
      <c r="AF152" t="s">
        <v>177</v>
      </c>
      <c r="AG152" t="s">
        <v>159</v>
      </c>
      <c r="AH152">
        <v>1</v>
      </c>
    </row>
    <row r="153" spans="1:34">
      <c r="A153">
        <v>1001245</v>
      </c>
      <c r="B153">
        <v>1001201</v>
      </c>
      <c r="C153" t="s">
        <v>40</v>
      </c>
      <c r="D153">
        <v>20</v>
      </c>
      <c r="E153">
        <v>45</v>
      </c>
      <c r="F153">
        <v>90</v>
      </c>
      <c r="G153">
        <v>4</v>
      </c>
      <c r="H153">
        <v>623</v>
      </c>
      <c r="I153">
        <v>632</v>
      </c>
      <c r="J153">
        <v>521</v>
      </c>
      <c r="K153">
        <v>523</v>
      </c>
      <c r="L153">
        <v>2</v>
      </c>
      <c r="M153">
        <v>60</v>
      </c>
      <c r="N153">
        <v>3050</v>
      </c>
      <c r="O153">
        <v>1</v>
      </c>
      <c r="P153">
        <v>10012</v>
      </c>
      <c r="Q153">
        <v>1</v>
      </c>
      <c r="R153">
        <v>3180000</v>
      </c>
      <c r="S153">
        <v>5004</v>
      </c>
      <c r="T153">
        <v>5005</v>
      </c>
      <c r="U153">
        <v>5</v>
      </c>
      <c r="V153">
        <v>278835</v>
      </c>
      <c r="W153">
        <v>6</v>
      </c>
      <c r="X153">
        <v>16656</v>
      </c>
      <c r="Y153">
        <v>21</v>
      </c>
      <c r="Z153">
        <v>13954</v>
      </c>
      <c r="AA153">
        <v>0</v>
      </c>
      <c r="AB153">
        <v>0</v>
      </c>
      <c r="AC153">
        <v>1001246</v>
      </c>
      <c r="AD153">
        <v>81315</v>
      </c>
      <c r="AE153">
        <v>65860000</v>
      </c>
      <c r="AF153" t="s">
        <v>178</v>
      </c>
      <c r="AG153" t="s">
        <v>158</v>
      </c>
      <c r="AH153">
        <v>1</v>
      </c>
    </row>
    <row r="154" spans="1:34">
      <c r="A154">
        <v>1001246</v>
      </c>
      <c r="B154">
        <v>1001201</v>
      </c>
      <c r="C154" t="s">
        <v>40</v>
      </c>
      <c r="D154">
        <v>20</v>
      </c>
      <c r="E154">
        <v>46</v>
      </c>
      <c r="F154">
        <v>90</v>
      </c>
      <c r="G154">
        <v>4</v>
      </c>
      <c r="H154">
        <v>612</v>
      </c>
      <c r="I154">
        <v>631</v>
      </c>
      <c r="J154">
        <v>523</v>
      </c>
      <c r="K154">
        <v>522</v>
      </c>
      <c r="L154">
        <v>2</v>
      </c>
      <c r="M154">
        <v>60</v>
      </c>
      <c r="N154">
        <v>3070</v>
      </c>
      <c r="O154">
        <v>1</v>
      </c>
      <c r="P154">
        <v>10012</v>
      </c>
      <c r="Q154">
        <v>1</v>
      </c>
      <c r="R154">
        <v>3205000</v>
      </c>
      <c r="S154">
        <v>5004</v>
      </c>
      <c r="T154">
        <v>5005</v>
      </c>
      <c r="U154">
        <v>5</v>
      </c>
      <c r="V154">
        <v>299145</v>
      </c>
      <c r="W154">
        <v>6</v>
      </c>
      <c r="X154">
        <v>17252</v>
      </c>
      <c r="Y154">
        <v>21</v>
      </c>
      <c r="Z154">
        <v>14311</v>
      </c>
      <c r="AA154">
        <v>0</v>
      </c>
      <c r="AB154">
        <v>0</v>
      </c>
      <c r="AC154">
        <v>1001247</v>
      </c>
      <c r="AD154">
        <v>93572</v>
      </c>
      <c r="AE154">
        <v>69040000</v>
      </c>
      <c r="AF154" t="s">
        <v>179</v>
      </c>
      <c r="AG154" t="s">
        <v>159</v>
      </c>
      <c r="AH154">
        <v>1</v>
      </c>
    </row>
    <row r="155" spans="1:34">
      <c r="A155">
        <v>1001247</v>
      </c>
      <c r="B155">
        <v>1001201</v>
      </c>
      <c r="C155" t="s">
        <v>40</v>
      </c>
      <c r="D155">
        <v>20</v>
      </c>
      <c r="E155">
        <v>47</v>
      </c>
      <c r="F155">
        <v>90</v>
      </c>
      <c r="G155">
        <v>4</v>
      </c>
      <c r="H155">
        <v>611</v>
      </c>
      <c r="I155">
        <v>633</v>
      </c>
      <c r="J155">
        <v>522</v>
      </c>
      <c r="K155">
        <v>521</v>
      </c>
      <c r="L155">
        <v>2</v>
      </c>
      <c r="M155">
        <v>60</v>
      </c>
      <c r="N155">
        <v>3090</v>
      </c>
      <c r="O155">
        <v>1</v>
      </c>
      <c r="P155">
        <v>10012</v>
      </c>
      <c r="Q155">
        <v>1</v>
      </c>
      <c r="R155">
        <v>3230000</v>
      </c>
      <c r="S155">
        <v>5004</v>
      </c>
      <c r="T155">
        <v>5005</v>
      </c>
      <c r="U155">
        <v>5</v>
      </c>
      <c r="V155">
        <v>306320</v>
      </c>
      <c r="W155">
        <v>6</v>
      </c>
      <c r="X155">
        <v>17850</v>
      </c>
      <c r="Y155">
        <v>21</v>
      </c>
      <c r="Z155">
        <v>15330</v>
      </c>
      <c r="AA155">
        <v>0</v>
      </c>
      <c r="AB155">
        <v>0</v>
      </c>
      <c r="AC155">
        <v>1001248</v>
      </c>
      <c r="AD155">
        <v>105829</v>
      </c>
      <c r="AE155">
        <v>72245000</v>
      </c>
      <c r="AF155" t="s">
        <v>180</v>
      </c>
      <c r="AG155" t="s">
        <v>158</v>
      </c>
      <c r="AH155">
        <v>1</v>
      </c>
    </row>
    <row r="156" spans="1:34">
      <c r="A156">
        <v>1001248</v>
      </c>
      <c r="B156">
        <v>1001201</v>
      </c>
      <c r="C156" t="s">
        <v>40</v>
      </c>
      <c r="D156">
        <v>20</v>
      </c>
      <c r="E156">
        <v>48</v>
      </c>
      <c r="F156">
        <v>90</v>
      </c>
      <c r="G156">
        <v>4</v>
      </c>
      <c r="H156">
        <v>623</v>
      </c>
      <c r="I156">
        <v>632</v>
      </c>
      <c r="J156">
        <v>521</v>
      </c>
      <c r="K156">
        <v>523</v>
      </c>
      <c r="L156">
        <v>2</v>
      </c>
      <c r="M156">
        <v>60</v>
      </c>
      <c r="N156">
        <v>3110</v>
      </c>
      <c r="O156">
        <v>1</v>
      </c>
      <c r="P156">
        <v>10012</v>
      </c>
      <c r="Q156">
        <v>1</v>
      </c>
      <c r="R156">
        <v>3250000</v>
      </c>
      <c r="S156">
        <v>5004</v>
      </c>
      <c r="T156">
        <v>5005</v>
      </c>
      <c r="U156">
        <v>5</v>
      </c>
      <c r="V156">
        <v>326680</v>
      </c>
      <c r="W156">
        <v>6</v>
      </c>
      <c r="X156">
        <v>18450</v>
      </c>
      <c r="Y156">
        <v>21</v>
      </c>
      <c r="Z156">
        <v>15690</v>
      </c>
      <c r="AA156">
        <v>0</v>
      </c>
      <c r="AB156">
        <v>0</v>
      </c>
      <c r="AC156">
        <v>1001249</v>
      </c>
      <c r="AD156">
        <v>118086</v>
      </c>
      <c r="AE156">
        <v>75475000</v>
      </c>
      <c r="AF156" t="s">
        <v>181</v>
      </c>
      <c r="AG156" t="s">
        <v>159</v>
      </c>
      <c r="AH156">
        <v>1</v>
      </c>
    </row>
    <row r="157" spans="1:34">
      <c r="A157">
        <v>1001249</v>
      </c>
      <c r="B157">
        <v>1001201</v>
      </c>
      <c r="C157" t="s">
        <v>40</v>
      </c>
      <c r="D157">
        <v>20</v>
      </c>
      <c r="E157">
        <v>49</v>
      </c>
      <c r="F157">
        <v>90</v>
      </c>
      <c r="G157">
        <v>4</v>
      </c>
      <c r="H157">
        <v>612</v>
      </c>
      <c r="I157">
        <v>631</v>
      </c>
      <c r="J157">
        <v>623</v>
      </c>
      <c r="K157">
        <v>622</v>
      </c>
      <c r="L157">
        <v>2</v>
      </c>
      <c r="M157">
        <v>60</v>
      </c>
      <c r="N157">
        <v>3610</v>
      </c>
      <c r="O157">
        <v>1</v>
      </c>
      <c r="P157">
        <v>10012</v>
      </c>
      <c r="Q157">
        <v>1</v>
      </c>
      <c r="R157">
        <v>3870000</v>
      </c>
      <c r="S157">
        <v>5004</v>
      </c>
      <c r="T157">
        <v>5005</v>
      </c>
      <c r="U157">
        <v>5</v>
      </c>
      <c r="V157">
        <v>333905</v>
      </c>
      <c r="W157">
        <v>6</v>
      </c>
      <c r="X157">
        <v>19052</v>
      </c>
      <c r="Y157">
        <v>21</v>
      </c>
      <c r="Z157">
        <v>16711</v>
      </c>
      <c r="AA157">
        <v>0</v>
      </c>
      <c r="AB157">
        <v>0</v>
      </c>
      <c r="AC157">
        <v>1001250</v>
      </c>
      <c r="AD157">
        <v>130343</v>
      </c>
      <c r="AE157">
        <v>78725000</v>
      </c>
      <c r="AF157" t="s">
        <v>182</v>
      </c>
      <c r="AG157" t="s">
        <v>136</v>
      </c>
      <c r="AH157">
        <v>1</v>
      </c>
    </row>
    <row r="158" spans="1:34">
      <c r="A158">
        <v>1001250</v>
      </c>
      <c r="B158">
        <v>1001201</v>
      </c>
      <c r="C158" t="s">
        <v>40</v>
      </c>
      <c r="D158">
        <v>20</v>
      </c>
      <c r="E158">
        <v>50</v>
      </c>
      <c r="F158">
        <v>120</v>
      </c>
      <c r="G158">
        <v>4</v>
      </c>
      <c r="H158">
        <v>611</v>
      </c>
      <c r="I158">
        <v>633</v>
      </c>
      <c r="J158">
        <v>622</v>
      </c>
      <c r="K158">
        <v>621</v>
      </c>
      <c r="L158">
        <v>2</v>
      </c>
      <c r="M158">
        <v>60</v>
      </c>
      <c r="N158">
        <v>3810</v>
      </c>
      <c r="O158">
        <v>1</v>
      </c>
      <c r="P158">
        <v>10012</v>
      </c>
      <c r="Q158">
        <v>1</v>
      </c>
      <c r="R158">
        <v>3890000</v>
      </c>
      <c r="S158">
        <v>5005</v>
      </c>
      <c r="T158">
        <v>5006</v>
      </c>
      <c r="U158">
        <v>5</v>
      </c>
      <c r="V158">
        <v>342155</v>
      </c>
      <c r="W158">
        <v>6</v>
      </c>
      <c r="X158">
        <v>19740</v>
      </c>
      <c r="Y158">
        <v>21</v>
      </c>
      <c r="Z158">
        <v>17124</v>
      </c>
      <c r="AA158">
        <v>0</v>
      </c>
      <c r="AB158">
        <v>0</v>
      </c>
      <c r="AC158">
        <v>1001251</v>
      </c>
      <c r="AD158">
        <v>150000</v>
      </c>
      <c r="AE158">
        <v>82595000</v>
      </c>
      <c r="AF158" t="s">
        <v>196</v>
      </c>
      <c r="AG158" t="s">
        <v>159</v>
      </c>
      <c r="AH158">
        <v>1</v>
      </c>
    </row>
    <row r="159" spans="1:34">
      <c r="A159">
        <v>1002300</v>
      </c>
      <c r="B159">
        <v>1002301</v>
      </c>
      <c r="C159" t="s">
        <v>41</v>
      </c>
      <c r="D159">
        <v>20</v>
      </c>
      <c r="E159">
        <v>0</v>
      </c>
      <c r="F159">
        <v>50</v>
      </c>
      <c r="G159">
        <v>2</v>
      </c>
      <c r="H159">
        <v>114</v>
      </c>
      <c r="I159">
        <v>133</v>
      </c>
      <c r="J159">
        <v>0</v>
      </c>
      <c r="K159">
        <v>0</v>
      </c>
      <c r="L159">
        <v>2</v>
      </c>
      <c r="M159">
        <v>60</v>
      </c>
      <c r="N159">
        <v>60</v>
      </c>
      <c r="O159">
        <v>0</v>
      </c>
      <c r="P159">
        <v>0</v>
      </c>
      <c r="Q159">
        <v>0</v>
      </c>
      <c r="R159">
        <v>35000</v>
      </c>
      <c r="S159">
        <v>0</v>
      </c>
      <c r="T159">
        <v>5001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1002301</v>
      </c>
      <c r="AD159">
        <v>0</v>
      </c>
      <c r="AE159">
        <v>0</v>
      </c>
      <c r="AF159" t="s">
        <v>162</v>
      </c>
      <c r="AG159" t="s">
        <v>134</v>
      </c>
      <c r="AH159">
        <v>0</v>
      </c>
    </row>
    <row r="160" spans="1:34">
      <c r="A160">
        <v>1002301</v>
      </c>
      <c r="B160">
        <v>1002301</v>
      </c>
      <c r="C160" t="s">
        <v>41</v>
      </c>
      <c r="D160">
        <v>20</v>
      </c>
      <c r="E160">
        <v>1</v>
      </c>
      <c r="F160">
        <v>50</v>
      </c>
      <c r="G160">
        <v>3</v>
      </c>
      <c r="H160">
        <v>213</v>
      </c>
      <c r="I160">
        <v>132</v>
      </c>
      <c r="J160">
        <v>121</v>
      </c>
      <c r="K160">
        <v>0</v>
      </c>
      <c r="L160">
        <v>2</v>
      </c>
      <c r="M160">
        <v>60</v>
      </c>
      <c r="N160">
        <v>80</v>
      </c>
      <c r="O160">
        <v>0</v>
      </c>
      <c r="P160">
        <v>0</v>
      </c>
      <c r="Q160">
        <v>0</v>
      </c>
      <c r="R160">
        <v>50000</v>
      </c>
      <c r="S160">
        <v>0</v>
      </c>
      <c r="T160">
        <v>5001</v>
      </c>
      <c r="U160">
        <v>5</v>
      </c>
      <c r="V160">
        <v>1620</v>
      </c>
      <c r="W160">
        <v>6</v>
      </c>
      <c r="X160">
        <v>270</v>
      </c>
      <c r="Y160">
        <v>21</v>
      </c>
      <c r="Z160">
        <v>81</v>
      </c>
      <c r="AA160">
        <v>0</v>
      </c>
      <c r="AB160">
        <v>0</v>
      </c>
      <c r="AC160">
        <v>1002302</v>
      </c>
      <c r="AD160">
        <v>10</v>
      </c>
      <c r="AE160">
        <v>35000</v>
      </c>
      <c r="AF160" t="s">
        <v>162</v>
      </c>
      <c r="AG160" t="s">
        <v>134</v>
      </c>
      <c r="AH160">
        <v>0</v>
      </c>
    </row>
    <row r="161" spans="1:34">
      <c r="A161">
        <v>1002302</v>
      </c>
      <c r="B161">
        <v>1002301</v>
      </c>
      <c r="C161" t="s">
        <v>41</v>
      </c>
      <c r="D161">
        <v>20</v>
      </c>
      <c r="E161">
        <v>2</v>
      </c>
      <c r="F161">
        <v>50</v>
      </c>
      <c r="G161">
        <v>4</v>
      </c>
      <c r="H161">
        <v>212</v>
      </c>
      <c r="I161">
        <v>131</v>
      </c>
      <c r="J161">
        <v>124</v>
      </c>
      <c r="K161">
        <v>113</v>
      </c>
      <c r="L161">
        <v>2</v>
      </c>
      <c r="M161">
        <v>60</v>
      </c>
      <c r="N161">
        <v>100</v>
      </c>
      <c r="O161">
        <v>0</v>
      </c>
      <c r="P161">
        <v>0</v>
      </c>
      <c r="Q161">
        <v>0</v>
      </c>
      <c r="R161">
        <v>70000</v>
      </c>
      <c r="S161">
        <v>0</v>
      </c>
      <c r="T161">
        <v>5001</v>
      </c>
      <c r="U161">
        <v>5</v>
      </c>
      <c r="V161">
        <v>3260</v>
      </c>
      <c r="W161">
        <v>6</v>
      </c>
      <c r="X161">
        <v>543</v>
      </c>
      <c r="Y161">
        <v>21</v>
      </c>
      <c r="Z161">
        <v>163</v>
      </c>
      <c r="AA161">
        <v>0</v>
      </c>
      <c r="AB161">
        <v>0</v>
      </c>
      <c r="AC161">
        <v>1002303</v>
      </c>
      <c r="AD161">
        <v>33</v>
      </c>
      <c r="AE161">
        <v>85000</v>
      </c>
      <c r="AF161" t="s">
        <v>162</v>
      </c>
      <c r="AG161" t="s">
        <v>134</v>
      </c>
      <c r="AH161">
        <v>0</v>
      </c>
    </row>
    <row r="162" spans="1:34">
      <c r="A162">
        <v>1002303</v>
      </c>
      <c r="B162">
        <v>1002301</v>
      </c>
      <c r="C162" t="s">
        <v>41</v>
      </c>
      <c r="D162">
        <v>20</v>
      </c>
      <c r="E162">
        <v>3</v>
      </c>
      <c r="F162">
        <v>50</v>
      </c>
      <c r="G162">
        <v>4</v>
      </c>
      <c r="H162">
        <v>211</v>
      </c>
      <c r="I162">
        <v>134</v>
      </c>
      <c r="J162">
        <v>123</v>
      </c>
      <c r="K162">
        <v>112</v>
      </c>
      <c r="L162">
        <v>2</v>
      </c>
      <c r="M162">
        <v>60</v>
      </c>
      <c r="N162">
        <v>120</v>
      </c>
      <c r="O162">
        <v>0</v>
      </c>
      <c r="P162">
        <v>0</v>
      </c>
      <c r="Q162">
        <v>0</v>
      </c>
      <c r="R162">
        <v>85000</v>
      </c>
      <c r="S162">
        <v>0</v>
      </c>
      <c r="T162">
        <v>5001</v>
      </c>
      <c r="U162">
        <v>5</v>
      </c>
      <c r="V162">
        <v>4920</v>
      </c>
      <c r="W162">
        <v>6</v>
      </c>
      <c r="X162">
        <v>820</v>
      </c>
      <c r="Y162">
        <v>21</v>
      </c>
      <c r="Z162">
        <v>246</v>
      </c>
      <c r="AA162">
        <v>0</v>
      </c>
      <c r="AB162">
        <v>0</v>
      </c>
      <c r="AC162">
        <v>1002304</v>
      </c>
      <c r="AD162">
        <v>62</v>
      </c>
      <c r="AE162">
        <v>155000</v>
      </c>
      <c r="AF162" t="s">
        <v>162</v>
      </c>
      <c r="AG162" t="s">
        <v>134</v>
      </c>
      <c r="AH162">
        <v>0</v>
      </c>
    </row>
    <row r="163" spans="1:34">
      <c r="A163">
        <v>1002304</v>
      </c>
      <c r="B163">
        <v>1002301</v>
      </c>
      <c r="C163" t="s">
        <v>41</v>
      </c>
      <c r="D163">
        <v>20</v>
      </c>
      <c r="E163">
        <v>4</v>
      </c>
      <c r="F163">
        <v>50</v>
      </c>
      <c r="G163">
        <v>4</v>
      </c>
      <c r="H163">
        <v>214</v>
      </c>
      <c r="I163">
        <v>233</v>
      </c>
      <c r="J163">
        <v>122</v>
      </c>
      <c r="K163">
        <v>111</v>
      </c>
      <c r="L163">
        <v>2</v>
      </c>
      <c r="M163">
        <v>60</v>
      </c>
      <c r="N163">
        <v>140</v>
      </c>
      <c r="O163">
        <v>0</v>
      </c>
      <c r="P163">
        <v>0</v>
      </c>
      <c r="Q163">
        <v>0</v>
      </c>
      <c r="R163">
        <v>105000</v>
      </c>
      <c r="S163">
        <v>0</v>
      </c>
      <c r="T163">
        <v>5001</v>
      </c>
      <c r="U163">
        <v>5</v>
      </c>
      <c r="V163">
        <v>6600</v>
      </c>
      <c r="W163">
        <v>6</v>
      </c>
      <c r="X163">
        <v>1100</v>
      </c>
      <c r="Y163">
        <v>21</v>
      </c>
      <c r="Z163">
        <v>330</v>
      </c>
      <c r="AA163">
        <v>0</v>
      </c>
      <c r="AB163">
        <v>0</v>
      </c>
      <c r="AC163">
        <v>1002305</v>
      </c>
      <c r="AD163">
        <v>91</v>
      </c>
      <c r="AE163">
        <v>240000</v>
      </c>
      <c r="AF163" t="s">
        <v>162</v>
      </c>
      <c r="AG163" t="s">
        <v>134</v>
      </c>
      <c r="AH163">
        <v>0</v>
      </c>
    </row>
    <row r="164" spans="1:34">
      <c r="A164">
        <v>1002305</v>
      </c>
      <c r="B164">
        <v>1002301</v>
      </c>
      <c r="C164" t="s">
        <v>41</v>
      </c>
      <c r="D164">
        <v>20</v>
      </c>
      <c r="E164">
        <v>5</v>
      </c>
      <c r="F164">
        <v>50</v>
      </c>
      <c r="G164">
        <v>4</v>
      </c>
      <c r="H164">
        <v>213</v>
      </c>
      <c r="I164">
        <v>232</v>
      </c>
      <c r="J164">
        <v>121</v>
      </c>
      <c r="K164">
        <v>114</v>
      </c>
      <c r="L164">
        <v>2</v>
      </c>
      <c r="M164">
        <v>60</v>
      </c>
      <c r="N164">
        <v>170</v>
      </c>
      <c r="O164">
        <v>0</v>
      </c>
      <c r="P164">
        <v>0</v>
      </c>
      <c r="Q164">
        <v>0</v>
      </c>
      <c r="R164">
        <v>120000</v>
      </c>
      <c r="S164">
        <v>0</v>
      </c>
      <c r="T164">
        <v>5001</v>
      </c>
      <c r="U164">
        <v>5</v>
      </c>
      <c r="V164">
        <v>8300</v>
      </c>
      <c r="W164">
        <v>6</v>
      </c>
      <c r="X164">
        <v>1383</v>
      </c>
      <c r="Y164">
        <v>21</v>
      </c>
      <c r="Z164">
        <v>415</v>
      </c>
      <c r="AA164">
        <v>0</v>
      </c>
      <c r="AB164">
        <v>0</v>
      </c>
      <c r="AC164">
        <v>1002306</v>
      </c>
      <c r="AD164">
        <v>129</v>
      </c>
      <c r="AE164">
        <v>345000</v>
      </c>
      <c r="AF164" t="s">
        <v>162</v>
      </c>
      <c r="AG164" t="s">
        <v>134</v>
      </c>
      <c r="AH164">
        <v>0</v>
      </c>
    </row>
    <row r="165" spans="1:34">
      <c r="A165">
        <v>1002306</v>
      </c>
      <c r="B165">
        <v>1002301</v>
      </c>
      <c r="C165" t="s">
        <v>41</v>
      </c>
      <c r="D165">
        <v>20</v>
      </c>
      <c r="E165">
        <v>6</v>
      </c>
      <c r="F165">
        <v>50</v>
      </c>
      <c r="G165">
        <v>4</v>
      </c>
      <c r="H165">
        <v>212</v>
      </c>
      <c r="I165">
        <v>231</v>
      </c>
      <c r="J165">
        <v>124</v>
      </c>
      <c r="K165">
        <v>113</v>
      </c>
      <c r="L165">
        <v>2</v>
      </c>
      <c r="M165">
        <v>60</v>
      </c>
      <c r="N165">
        <v>190</v>
      </c>
      <c r="O165">
        <v>0</v>
      </c>
      <c r="P165">
        <v>0</v>
      </c>
      <c r="Q165">
        <v>0</v>
      </c>
      <c r="R165">
        <v>140000</v>
      </c>
      <c r="S165">
        <v>0</v>
      </c>
      <c r="T165">
        <v>5001</v>
      </c>
      <c r="U165">
        <v>5</v>
      </c>
      <c r="V165">
        <v>10020</v>
      </c>
      <c r="W165">
        <v>6</v>
      </c>
      <c r="X165">
        <v>1670</v>
      </c>
      <c r="Y165">
        <v>21</v>
      </c>
      <c r="Z165">
        <v>501</v>
      </c>
      <c r="AA165">
        <v>0</v>
      </c>
      <c r="AB165">
        <v>0</v>
      </c>
      <c r="AC165">
        <v>1002307</v>
      </c>
      <c r="AD165">
        <v>167</v>
      </c>
      <c r="AE165">
        <v>465000</v>
      </c>
      <c r="AF165" t="s">
        <v>162</v>
      </c>
      <c r="AG165" t="s">
        <v>134</v>
      </c>
      <c r="AH165">
        <v>0</v>
      </c>
    </row>
    <row r="166" spans="1:34">
      <c r="A166">
        <v>1002307</v>
      </c>
      <c r="B166">
        <v>1002301</v>
      </c>
      <c r="C166" t="s">
        <v>41</v>
      </c>
      <c r="D166">
        <v>20</v>
      </c>
      <c r="E166">
        <v>7</v>
      </c>
      <c r="F166">
        <v>50</v>
      </c>
      <c r="G166">
        <v>4</v>
      </c>
      <c r="H166">
        <v>211</v>
      </c>
      <c r="I166">
        <v>234</v>
      </c>
      <c r="J166">
        <v>123</v>
      </c>
      <c r="K166">
        <v>112</v>
      </c>
      <c r="L166">
        <v>2</v>
      </c>
      <c r="M166">
        <v>60</v>
      </c>
      <c r="N166">
        <v>210</v>
      </c>
      <c r="O166">
        <v>0</v>
      </c>
      <c r="P166">
        <v>0</v>
      </c>
      <c r="Q166">
        <v>0</v>
      </c>
      <c r="R166">
        <v>160000</v>
      </c>
      <c r="S166">
        <v>0</v>
      </c>
      <c r="T166">
        <v>5001</v>
      </c>
      <c r="U166">
        <v>5</v>
      </c>
      <c r="V166">
        <v>11760</v>
      </c>
      <c r="W166">
        <v>6</v>
      </c>
      <c r="X166">
        <v>1960</v>
      </c>
      <c r="Y166">
        <v>21</v>
      </c>
      <c r="Z166">
        <v>588</v>
      </c>
      <c r="AA166">
        <v>0</v>
      </c>
      <c r="AB166">
        <v>0</v>
      </c>
      <c r="AC166">
        <v>1002308</v>
      </c>
      <c r="AD166">
        <v>206</v>
      </c>
      <c r="AE166">
        <v>605000</v>
      </c>
      <c r="AF166" t="s">
        <v>162</v>
      </c>
      <c r="AG166" t="s">
        <v>134</v>
      </c>
      <c r="AH166">
        <v>0</v>
      </c>
    </row>
    <row r="167" spans="1:34">
      <c r="A167">
        <v>1002308</v>
      </c>
      <c r="B167">
        <v>1002301</v>
      </c>
      <c r="C167" t="s">
        <v>41</v>
      </c>
      <c r="D167">
        <v>20</v>
      </c>
      <c r="E167">
        <v>8</v>
      </c>
      <c r="F167">
        <v>50</v>
      </c>
      <c r="G167">
        <v>4</v>
      </c>
      <c r="H167">
        <v>214</v>
      </c>
      <c r="I167">
        <v>233</v>
      </c>
      <c r="J167">
        <v>122</v>
      </c>
      <c r="K167">
        <v>111</v>
      </c>
      <c r="L167">
        <v>2</v>
      </c>
      <c r="M167">
        <v>60</v>
      </c>
      <c r="N167">
        <v>230</v>
      </c>
      <c r="O167">
        <v>0</v>
      </c>
      <c r="P167">
        <v>0</v>
      </c>
      <c r="Q167">
        <v>0</v>
      </c>
      <c r="R167">
        <v>175000</v>
      </c>
      <c r="S167">
        <v>0</v>
      </c>
      <c r="T167">
        <v>5001</v>
      </c>
      <c r="U167">
        <v>5</v>
      </c>
      <c r="V167">
        <v>13520</v>
      </c>
      <c r="W167">
        <v>6</v>
      </c>
      <c r="X167">
        <v>2253</v>
      </c>
      <c r="Y167">
        <v>21</v>
      </c>
      <c r="Z167">
        <v>676</v>
      </c>
      <c r="AA167">
        <v>0</v>
      </c>
      <c r="AB167">
        <v>0</v>
      </c>
      <c r="AC167">
        <v>1002309</v>
      </c>
      <c r="AD167">
        <v>244</v>
      </c>
      <c r="AE167">
        <v>765000</v>
      </c>
      <c r="AF167" t="s">
        <v>162</v>
      </c>
      <c r="AG167" t="s">
        <v>134</v>
      </c>
      <c r="AH167">
        <v>0</v>
      </c>
    </row>
    <row r="168" spans="1:34">
      <c r="A168">
        <v>1002309</v>
      </c>
      <c r="B168">
        <v>1002301</v>
      </c>
      <c r="C168" t="s">
        <v>41</v>
      </c>
      <c r="D168">
        <v>20</v>
      </c>
      <c r="E168">
        <v>9</v>
      </c>
      <c r="F168">
        <v>50</v>
      </c>
      <c r="G168">
        <v>4</v>
      </c>
      <c r="H168">
        <v>213</v>
      </c>
      <c r="I168">
        <v>232</v>
      </c>
      <c r="J168">
        <v>221</v>
      </c>
      <c r="K168">
        <v>214</v>
      </c>
      <c r="L168">
        <v>2</v>
      </c>
      <c r="M168">
        <v>60</v>
      </c>
      <c r="N168">
        <v>730</v>
      </c>
      <c r="O168">
        <v>1</v>
      </c>
      <c r="P168">
        <v>10023</v>
      </c>
      <c r="Q168">
        <v>1</v>
      </c>
      <c r="R168">
        <v>680000</v>
      </c>
      <c r="S168">
        <v>0</v>
      </c>
      <c r="T168">
        <v>5001</v>
      </c>
      <c r="U168">
        <v>5</v>
      </c>
      <c r="V168">
        <v>15300</v>
      </c>
      <c r="W168">
        <v>6</v>
      </c>
      <c r="X168">
        <v>2550</v>
      </c>
      <c r="Y168">
        <v>21</v>
      </c>
      <c r="Z168">
        <v>765</v>
      </c>
      <c r="AA168">
        <v>0</v>
      </c>
      <c r="AB168">
        <v>0</v>
      </c>
      <c r="AC168">
        <v>1002310</v>
      </c>
      <c r="AD168">
        <v>282</v>
      </c>
      <c r="AE168">
        <v>940000</v>
      </c>
      <c r="AF168" t="s">
        <v>162</v>
      </c>
      <c r="AG168" t="s">
        <v>134</v>
      </c>
      <c r="AH168">
        <v>1</v>
      </c>
    </row>
    <row r="169" spans="1:34">
      <c r="A169">
        <v>1002310</v>
      </c>
      <c r="B169">
        <v>1002301</v>
      </c>
      <c r="C169" t="s">
        <v>41</v>
      </c>
      <c r="D169">
        <v>20</v>
      </c>
      <c r="E169">
        <v>10</v>
      </c>
      <c r="F169">
        <v>60</v>
      </c>
      <c r="G169">
        <v>4</v>
      </c>
      <c r="H169">
        <v>313</v>
      </c>
      <c r="I169">
        <v>232</v>
      </c>
      <c r="J169">
        <v>221</v>
      </c>
      <c r="K169">
        <v>213</v>
      </c>
      <c r="L169">
        <v>2</v>
      </c>
      <c r="M169">
        <v>60</v>
      </c>
      <c r="N169">
        <v>770</v>
      </c>
      <c r="O169">
        <v>0</v>
      </c>
      <c r="P169">
        <v>0</v>
      </c>
      <c r="Q169">
        <v>0</v>
      </c>
      <c r="R169">
        <v>705000</v>
      </c>
      <c r="S169">
        <v>5001</v>
      </c>
      <c r="T169">
        <v>5002</v>
      </c>
      <c r="U169">
        <v>5</v>
      </c>
      <c r="V169">
        <v>17900</v>
      </c>
      <c r="W169">
        <v>6</v>
      </c>
      <c r="X169">
        <v>2983</v>
      </c>
      <c r="Y169">
        <v>21</v>
      </c>
      <c r="Z169">
        <v>895</v>
      </c>
      <c r="AA169">
        <v>0</v>
      </c>
      <c r="AB169">
        <v>0</v>
      </c>
      <c r="AC169">
        <v>1002311</v>
      </c>
      <c r="AD169">
        <v>339</v>
      </c>
      <c r="AE169">
        <v>1620000</v>
      </c>
      <c r="AF169" t="s">
        <v>163</v>
      </c>
      <c r="AG169" t="s">
        <v>158</v>
      </c>
      <c r="AH169">
        <v>0</v>
      </c>
    </row>
    <row r="170" spans="1:34">
      <c r="A170">
        <v>1002311</v>
      </c>
      <c r="B170">
        <v>1002301</v>
      </c>
      <c r="C170" t="s">
        <v>41</v>
      </c>
      <c r="D170">
        <v>20</v>
      </c>
      <c r="E170">
        <v>11</v>
      </c>
      <c r="F170">
        <v>60</v>
      </c>
      <c r="G170">
        <v>4</v>
      </c>
      <c r="H170">
        <v>322</v>
      </c>
      <c r="I170">
        <v>231</v>
      </c>
      <c r="J170">
        <v>223</v>
      </c>
      <c r="K170">
        <v>212</v>
      </c>
      <c r="L170">
        <v>2</v>
      </c>
      <c r="M170">
        <v>60</v>
      </c>
      <c r="N170">
        <v>790</v>
      </c>
      <c r="O170">
        <v>0</v>
      </c>
      <c r="P170">
        <v>0</v>
      </c>
      <c r="Q170">
        <v>0</v>
      </c>
      <c r="R170">
        <v>725000</v>
      </c>
      <c r="S170">
        <v>5001</v>
      </c>
      <c r="T170">
        <v>5002</v>
      </c>
      <c r="U170">
        <v>5</v>
      </c>
      <c r="V170">
        <v>20520</v>
      </c>
      <c r="W170">
        <v>6</v>
      </c>
      <c r="X170">
        <v>3420</v>
      </c>
      <c r="Y170">
        <v>21</v>
      </c>
      <c r="Z170">
        <v>1026</v>
      </c>
      <c r="AA170">
        <v>0</v>
      </c>
      <c r="AB170">
        <v>0</v>
      </c>
      <c r="AC170">
        <v>1002312</v>
      </c>
      <c r="AD170">
        <v>459</v>
      </c>
      <c r="AE170">
        <v>2325000</v>
      </c>
      <c r="AF170" t="s">
        <v>163</v>
      </c>
      <c r="AG170" t="s">
        <v>158</v>
      </c>
      <c r="AH170">
        <v>0</v>
      </c>
    </row>
    <row r="171" spans="1:34">
      <c r="A171">
        <v>1002312</v>
      </c>
      <c r="B171">
        <v>1002301</v>
      </c>
      <c r="C171" t="s">
        <v>41</v>
      </c>
      <c r="D171">
        <v>20</v>
      </c>
      <c r="E171">
        <v>12</v>
      </c>
      <c r="F171">
        <v>60</v>
      </c>
      <c r="G171">
        <v>4</v>
      </c>
      <c r="H171">
        <v>311</v>
      </c>
      <c r="I171">
        <v>233</v>
      </c>
      <c r="J171">
        <v>222</v>
      </c>
      <c r="K171">
        <v>211</v>
      </c>
      <c r="L171">
        <v>2</v>
      </c>
      <c r="M171">
        <v>60</v>
      </c>
      <c r="N171">
        <v>810</v>
      </c>
      <c r="O171">
        <v>0</v>
      </c>
      <c r="P171">
        <v>0</v>
      </c>
      <c r="Q171">
        <v>0</v>
      </c>
      <c r="R171">
        <v>745000</v>
      </c>
      <c r="S171">
        <v>5001</v>
      </c>
      <c r="T171">
        <v>5002</v>
      </c>
      <c r="U171">
        <v>5</v>
      </c>
      <c r="V171">
        <v>23160</v>
      </c>
      <c r="W171">
        <v>6</v>
      </c>
      <c r="X171">
        <v>3860</v>
      </c>
      <c r="Y171">
        <v>21</v>
      </c>
      <c r="Z171">
        <v>1158</v>
      </c>
      <c r="AA171">
        <v>0</v>
      </c>
      <c r="AB171">
        <v>0</v>
      </c>
      <c r="AC171">
        <v>1002313</v>
      </c>
      <c r="AD171">
        <v>578</v>
      </c>
      <c r="AE171">
        <v>3050000</v>
      </c>
      <c r="AF171" t="s">
        <v>163</v>
      </c>
      <c r="AG171" t="s">
        <v>158</v>
      </c>
      <c r="AH171">
        <v>0</v>
      </c>
    </row>
    <row r="172" spans="1:34">
      <c r="A172">
        <v>1002313</v>
      </c>
      <c r="B172">
        <v>1002301</v>
      </c>
      <c r="C172" t="s">
        <v>41</v>
      </c>
      <c r="D172">
        <v>20</v>
      </c>
      <c r="E172">
        <v>13</v>
      </c>
      <c r="F172">
        <v>60</v>
      </c>
      <c r="G172">
        <v>4</v>
      </c>
      <c r="H172">
        <v>313</v>
      </c>
      <c r="I172">
        <v>332</v>
      </c>
      <c r="J172">
        <v>221</v>
      </c>
      <c r="K172">
        <v>213</v>
      </c>
      <c r="L172">
        <v>2</v>
      </c>
      <c r="M172">
        <v>60</v>
      </c>
      <c r="N172">
        <v>830</v>
      </c>
      <c r="O172">
        <v>0</v>
      </c>
      <c r="P172">
        <v>0</v>
      </c>
      <c r="Q172">
        <v>0</v>
      </c>
      <c r="R172">
        <v>765000</v>
      </c>
      <c r="S172">
        <v>5001</v>
      </c>
      <c r="T172">
        <v>5002</v>
      </c>
      <c r="U172">
        <v>5</v>
      </c>
      <c r="V172">
        <v>25820</v>
      </c>
      <c r="W172">
        <v>6</v>
      </c>
      <c r="X172">
        <v>4303</v>
      </c>
      <c r="Y172">
        <v>21</v>
      </c>
      <c r="Z172">
        <v>1291</v>
      </c>
      <c r="AA172">
        <v>0</v>
      </c>
      <c r="AB172">
        <v>0</v>
      </c>
      <c r="AC172">
        <v>1002314</v>
      </c>
      <c r="AD172">
        <v>698</v>
      </c>
      <c r="AE172">
        <v>3795000</v>
      </c>
      <c r="AF172" t="s">
        <v>163</v>
      </c>
      <c r="AG172" t="s">
        <v>158</v>
      </c>
      <c r="AH172">
        <v>0</v>
      </c>
    </row>
    <row r="173" spans="1:34">
      <c r="A173">
        <v>1002314</v>
      </c>
      <c r="B173">
        <v>1002301</v>
      </c>
      <c r="C173" t="s">
        <v>41</v>
      </c>
      <c r="D173">
        <v>20</v>
      </c>
      <c r="E173">
        <v>14</v>
      </c>
      <c r="F173">
        <v>60</v>
      </c>
      <c r="G173">
        <v>4</v>
      </c>
      <c r="H173">
        <v>312</v>
      </c>
      <c r="I173">
        <v>321</v>
      </c>
      <c r="J173">
        <v>223</v>
      </c>
      <c r="K173">
        <v>212</v>
      </c>
      <c r="L173">
        <v>2</v>
      </c>
      <c r="M173">
        <v>60</v>
      </c>
      <c r="N173">
        <v>850</v>
      </c>
      <c r="O173">
        <v>1</v>
      </c>
      <c r="P173">
        <v>10023</v>
      </c>
      <c r="Q173">
        <v>1</v>
      </c>
      <c r="R173">
        <v>790000</v>
      </c>
      <c r="S173">
        <v>5001</v>
      </c>
      <c r="T173">
        <v>5002</v>
      </c>
      <c r="U173">
        <v>5</v>
      </c>
      <c r="V173">
        <v>28500</v>
      </c>
      <c r="W173">
        <v>6</v>
      </c>
      <c r="X173">
        <v>4750</v>
      </c>
      <c r="Y173">
        <v>21</v>
      </c>
      <c r="Z173">
        <v>1425</v>
      </c>
      <c r="AA173">
        <v>0</v>
      </c>
      <c r="AB173">
        <v>0</v>
      </c>
      <c r="AC173">
        <v>1002315</v>
      </c>
      <c r="AD173">
        <v>880</v>
      </c>
      <c r="AE173">
        <v>4560000</v>
      </c>
      <c r="AF173" t="s">
        <v>163</v>
      </c>
      <c r="AG173" t="s">
        <v>158</v>
      </c>
      <c r="AH173">
        <v>1</v>
      </c>
    </row>
    <row r="174" spans="1:34">
      <c r="A174">
        <v>1002315</v>
      </c>
      <c r="B174">
        <v>1002301</v>
      </c>
      <c r="C174" t="s">
        <v>41</v>
      </c>
      <c r="D174">
        <v>20</v>
      </c>
      <c r="E174">
        <v>15</v>
      </c>
      <c r="F174">
        <v>60</v>
      </c>
      <c r="G174">
        <v>4</v>
      </c>
      <c r="H174">
        <v>311</v>
      </c>
      <c r="I174">
        <v>323</v>
      </c>
      <c r="J174">
        <v>222</v>
      </c>
      <c r="K174">
        <v>211</v>
      </c>
      <c r="L174">
        <v>2</v>
      </c>
      <c r="M174">
        <v>60</v>
      </c>
      <c r="N174">
        <v>890</v>
      </c>
      <c r="O174">
        <v>0</v>
      </c>
      <c r="P174">
        <v>0</v>
      </c>
      <c r="Q174">
        <v>0</v>
      </c>
      <c r="R174">
        <v>810000</v>
      </c>
      <c r="S174">
        <v>5001</v>
      </c>
      <c r="T174">
        <v>5002</v>
      </c>
      <c r="U174">
        <v>5</v>
      </c>
      <c r="V174">
        <v>44360</v>
      </c>
      <c r="W174">
        <v>6</v>
      </c>
      <c r="X174">
        <v>5200</v>
      </c>
      <c r="Y174">
        <v>21</v>
      </c>
      <c r="Z174">
        <v>1560</v>
      </c>
      <c r="AA174">
        <v>0</v>
      </c>
      <c r="AB174">
        <v>0</v>
      </c>
      <c r="AC174">
        <v>1002316</v>
      </c>
      <c r="AD174">
        <v>1061</v>
      </c>
      <c r="AE174">
        <v>5350000</v>
      </c>
      <c r="AF174" t="s">
        <v>164</v>
      </c>
      <c r="AG174" t="s">
        <v>134</v>
      </c>
      <c r="AH174">
        <v>0</v>
      </c>
    </row>
    <row r="175" spans="1:34">
      <c r="A175">
        <v>1002316</v>
      </c>
      <c r="B175">
        <v>1002301</v>
      </c>
      <c r="C175" t="s">
        <v>41</v>
      </c>
      <c r="D175">
        <v>20</v>
      </c>
      <c r="E175">
        <v>16</v>
      </c>
      <c r="F175">
        <v>60</v>
      </c>
      <c r="G175">
        <v>4</v>
      </c>
      <c r="H175">
        <v>313</v>
      </c>
      <c r="I175">
        <v>332</v>
      </c>
      <c r="J175">
        <v>221</v>
      </c>
      <c r="K175">
        <v>213</v>
      </c>
      <c r="L175">
        <v>2</v>
      </c>
      <c r="M175">
        <v>60</v>
      </c>
      <c r="N175">
        <v>910</v>
      </c>
      <c r="O175">
        <v>0</v>
      </c>
      <c r="P175">
        <v>0</v>
      </c>
      <c r="Q175">
        <v>0</v>
      </c>
      <c r="R175">
        <v>830000</v>
      </c>
      <c r="S175">
        <v>5001</v>
      </c>
      <c r="T175">
        <v>5002</v>
      </c>
      <c r="U175">
        <v>5</v>
      </c>
      <c r="V175">
        <v>47080</v>
      </c>
      <c r="W175">
        <v>6</v>
      </c>
      <c r="X175">
        <v>5653</v>
      </c>
      <c r="Y175">
        <v>21</v>
      </c>
      <c r="Z175">
        <v>1696</v>
      </c>
      <c r="AA175">
        <v>0</v>
      </c>
      <c r="AB175">
        <v>0</v>
      </c>
      <c r="AC175">
        <v>1002317</v>
      </c>
      <c r="AD175">
        <v>1243</v>
      </c>
      <c r="AE175">
        <v>6160000</v>
      </c>
      <c r="AF175" t="s">
        <v>164</v>
      </c>
      <c r="AG175" t="s">
        <v>134</v>
      </c>
      <c r="AH175">
        <v>0</v>
      </c>
    </row>
    <row r="176" spans="1:34">
      <c r="A176">
        <v>1002317</v>
      </c>
      <c r="B176">
        <v>1002301</v>
      </c>
      <c r="C176" t="s">
        <v>41</v>
      </c>
      <c r="D176">
        <v>20</v>
      </c>
      <c r="E176">
        <v>17</v>
      </c>
      <c r="F176">
        <v>60</v>
      </c>
      <c r="G176">
        <v>4</v>
      </c>
      <c r="H176">
        <v>312</v>
      </c>
      <c r="I176">
        <v>331</v>
      </c>
      <c r="J176">
        <v>223</v>
      </c>
      <c r="K176">
        <v>212</v>
      </c>
      <c r="L176">
        <v>2</v>
      </c>
      <c r="M176">
        <v>60</v>
      </c>
      <c r="N176">
        <v>930</v>
      </c>
      <c r="O176">
        <v>0</v>
      </c>
      <c r="P176">
        <v>0</v>
      </c>
      <c r="Q176">
        <v>0</v>
      </c>
      <c r="R176">
        <v>855000</v>
      </c>
      <c r="S176">
        <v>5001</v>
      </c>
      <c r="T176">
        <v>5002</v>
      </c>
      <c r="U176">
        <v>5</v>
      </c>
      <c r="V176">
        <v>49820</v>
      </c>
      <c r="W176">
        <v>6</v>
      </c>
      <c r="X176">
        <v>6110</v>
      </c>
      <c r="Y176">
        <v>21</v>
      </c>
      <c r="Z176">
        <v>1833</v>
      </c>
      <c r="AA176">
        <v>0</v>
      </c>
      <c r="AB176">
        <v>0</v>
      </c>
      <c r="AC176">
        <v>1002318</v>
      </c>
      <c r="AD176">
        <v>1425</v>
      </c>
      <c r="AE176">
        <v>6990000</v>
      </c>
      <c r="AF176" t="s">
        <v>164</v>
      </c>
      <c r="AG176" t="s">
        <v>134</v>
      </c>
      <c r="AH176">
        <v>0</v>
      </c>
    </row>
    <row r="177" spans="1:34">
      <c r="A177">
        <v>1002318</v>
      </c>
      <c r="B177">
        <v>1002301</v>
      </c>
      <c r="C177" t="s">
        <v>41</v>
      </c>
      <c r="D177">
        <v>20</v>
      </c>
      <c r="E177">
        <v>18</v>
      </c>
      <c r="F177">
        <v>60</v>
      </c>
      <c r="G177">
        <v>4</v>
      </c>
      <c r="H177">
        <v>311</v>
      </c>
      <c r="I177">
        <v>323</v>
      </c>
      <c r="J177">
        <v>222</v>
      </c>
      <c r="K177">
        <v>211</v>
      </c>
      <c r="L177">
        <v>2</v>
      </c>
      <c r="M177">
        <v>60</v>
      </c>
      <c r="N177">
        <v>950</v>
      </c>
      <c r="O177">
        <v>0</v>
      </c>
      <c r="P177">
        <v>0</v>
      </c>
      <c r="Q177">
        <v>0</v>
      </c>
      <c r="R177">
        <v>875000</v>
      </c>
      <c r="S177">
        <v>5001</v>
      </c>
      <c r="T177">
        <v>5002</v>
      </c>
      <c r="U177">
        <v>5</v>
      </c>
      <c r="V177">
        <v>52580</v>
      </c>
      <c r="W177">
        <v>6</v>
      </c>
      <c r="X177">
        <v>6570</v>
      </c>
      <c r="Y177">
        <v>21</v>
      </c>
      <c r="Z177">
        <v>1971</v>
      </c>
      <c r="AA177">
        <v>0</v>
      </c>
      <c r="AB177">
        <v>0</v>
      </c>
      <c r="AC177">
        <v>1002319</v>
      </c>
      <c r="AD177">
        <v>1606</v>
      </c>
      <c r="AE177">
        <v>7845000</v>
      </c>
      <c r="AF177" t="s">
        <v>164</v>
      </c>
      <c r="AG177" t="s">
        <v>134</v>
      </c>
      <c r="AH177">
        <v>0</v>
      </c>
    </row>
    <row r="178" spans="1:34">
      <c r="A178">
        <v>1002319</v>
      </c>
      <c r="B178">
        <v>1002301</v>
      </c>
      <c r="C178" t="s">
        <v>41</v>
      </c>
      <c r="D178">
        <v>20</v>
      </c>
      <c r="E178">
        <v>19</v>
      </c>
      <c r="F178">
        <v>60</v>
      </c>
      <c r="G178">
        <v>4</v>
      </c>
      <c r="H178">
        <v>313</v>
      </c>
      <c r="I178">
        <v>332</v>
      </c>
      <c r="J178">
        <v>321</v>
      </c>
      <c r="K178">
        <v>312</v>
      </c>
      <c r="L178">
        <v>2</v>
      </c>
      <c r="M178">
        <v>60</v>
      </c>
      <c r="N178">
        <v>1450</v>
      </c>
      <c r="O178">
        <v>1</v>
      </c>
      <c r="P178">
        <v>10023</v>
      </c>
      <c r="Q178">
        <v>1</v>
      </c>
      <c r="R178">
        <v>1430000</v>
      </c>
      <c r="S178">
        <v>5001</v>
      </c>
      <c r="T178">
        <v>5002</v>
      </c>
      <c r="U178">
        <v>5</v>
      </c>
      <c r="V178">
        <v>55360</v>
      </c>
      <c r="W178">
        <v>6</v>
      </c>
      <c r="X178">
        <v>7033</v>
      </c>
      <c r="Y178">
        <v>21</v>
      </c>
      <c r="Z178">
        <v>2110</v>
      </c>
      <c r="AA178">
        <v>0</v>
      </c>
      <c r="AB178">
        <v>0</v>
      </c>
      <c r="AC178">
        <v>1002320</v>
      </c>
      <c r="AD178">
        <v>1788</v>
      </c>
      <c r="AE178">
        <v>8720000</v>
      </c>
      <c r="AF178" t="s">
        <v>164</v>
      </c>
      <c r="AG178" t="s">
        <v>134</v>
      </c>
      <c r="AH178">
        <v>1</v>
      </c>
    </row>
    <row r="179" spans="1:34">
      <c r="A179">
        <v>1002320</v>
      </c>
      <c r="B179">
        <v>1002301</v>
      </c>
      <c r="C179" t="s">
        <v>41</v>
      </c>
      <c r="D179">
        <v>20</v>
      </c>
      <c r="E179">
        <v>20</v>
      </c>
      <c r="F179">
        <v>70</v>
      </c>
      <c r="G179">
        <v>4</v>
      </c>
      <c r="H179">
        <v>412</v>
      </c>
      <c r="I179">
        <v>331</v>
      </c>
      <c r="J179">
        <v>323</v>
      </c>
      <c r="K179">
        <v>312</v>
      </c>
      <c r="L179">
        <v>2</v>
      </c>
      <c r="M179">
        <v>60</v>
      </c>
      <c r="N179">
        <v>1490</v>
      </c>
      <c r="O179">
        <v>0</v>
      </c>
      <c r="P179">
        <v>0</v>
      </c>
      <c r="Q179">
        <v>0</v>
      </c>
      <c r="R179">
        <v>1455000</v>
      </c>
      <c r="S179">
        <v>5002</v>
      </c>
      <c r="T179">
        <v>5003</v>
      </c>
      <c r="U179">
        <v>5</v>
      </c>
      <c r="V179">
        <v>58960</v>
      </c>
      <c r="W179">
        <v>6</v>
      </c>
      <c r="X179">
        <v>7633</v>
      </c>
      <c r="Y179">
        <v>21</v>
      </c>
      <c r="Z179">
        <v>2290</v>
      </c>
      <c r="AA179">
        <v>0</v>
      </c>
      <c r="AB179">
        <v>0</v>
      </c>
      <c r="AC179">
        <v>1002321</v>
      </c>
      <c r="AD179">
        <v>2094</v>
      </c>
      <c r="AE179">
        <v>10150000</v>
      </c>
      <c r="AF179" t="s">
        <v>165</v>
      </c>
      <c r="AG179" t="s">
        <v>159</v>
      </c>
      <c r="AH179">
        <v>0</v>
      </c>
    </row>
    <row r="180" spans="1:34">
      <c r="A180">
        <v>1002321</v>
      </c>
      <c r="B180">
        <v>1002301</v>
      </c>
      <c r="C180" t="s">
        <v>41</v>
      </c>
      <c r="D180">
        <v>20</v>
      </c>
      <c r="E180">
        <v>21</v>
      </c>
      <c r="F180">
        <v>70</v>
      </c>
      <c r="G180">
        <v>4</v>
      </c>
      <c r="H180">
        <v>411</v>
      </c>
      <c r="I180">
        <v>333</v>
      </c>
      <c r="J180">
        <v>322</v>
      </c>
      <c r="K180">
        <v>311</v>
      </c>
      <c r="L180">
        <v>2</v>
      </c>
      <c r="M180">
        <v>60</v>
      </c>
      <c r="N180">
        <v>1510</v>
      </c>
      <c r="O180">
        <v>0</v>
      </c>
      <c r="P180">
        <v>0</v>
      </c>
      <c r="Q180">
        <v>0</v>
      </c>
      <c r="R180">
        <v>1475000</v>
      </c>
      <c r="S180">
        <v>5002</v>
      </c>
      <c r="T180">
        <v>5003</v>
      </c>
      <c r="U180">
        <v>5</v>
      </c>
      <c r="V180">
        <v>62580</v>
      </c>
      <c r="W180">
        <v>6</v>
      </c>
      <c r="X180">
        <v>8237</v>
      </c>
      <c r="Y180">
        <v>21</v>
      </c>
      <c r="Z180">
        <v>2471</v>
      </c>
      <c r="AA180">
        <v>0</v>
      </c>
      <c r="AB180">
        <v>0</v>
      </c>
      <c r="AC180">
        <v>1002322</v>
      </c>
      <c r="AD180">
        <v>2667</v>
      </c>
      <c r="AE180">
        <v>11605000</v>
      </c>
      <c r="AF180" t="s">
        <v>165</v>
      </c>
      <c r="AG180" t="s">
        <v>159</v>
      </c>
      <c r="AH180">
        <v>0</v>
      </c>
    </row>
    <row r="181" spans="1:34">
      <c r="A181">
        <v>1002322</v>
      </c>
      <c r="B181">
        <v>1002301</v>
      </c>
      <c r="C181" t="s">
        <v>41</v>
      </c>
      <c r="D181">
        <v>20</v>
      </c>
      <c r="E181">
        <v>22</v>
      </c>
      <c r="F181">
        <v>70</v>
      </c>
      <c r="G181">
        <v>4</v>
      </c>
      <c r="H181">
        <v>413</v>
      </c>
      <c r="I181">
        <v>332</v>
      </c>
      <c r="J181">
        <v>321</v>
      </c>
      <c r="K181">
        <v>313</v>
      </c>
      <c r="L181">
        <v>2</v>
      </c>
      <c r="M181">
        <v>60</v>
      </c>
      <c r="N181">
        <v>1530</v>
      </c>
      <c r="O181">
        <v>0</v>
      </c>
      <c r="P181">
        <v>0</v>
      </c>
      <c r="Q181">
        <v>0</v>
      </c>
      <c r="R181">
        <v>1500000</v>
      </c>
      <c r="S181">
        <v>5002</v>
      </c>
      <c r="T181">
        <v>5003</v>
      </c>
      <c r="U181">
        <v>5</v>
      </c>
      <c r="V181">
        <v>66220</v>
      </c>
      <c r="W181">
        <v>6</v>
      </c>
      <c r="X181">
        <v>8843</v>
      </c>
      <c r="Y181">
        <v>21</v>
      </c>
      <c r="Z181">
        <v>2653</v>
      </c>
      <c r="AA181">
        <v>0</v>
      </c>
      <c r="AB181">
        <v>0</v>
      </c>
      <c r="AC181">
        <v>1002323</v>
      </c>
      <c r="AD181">
        <v>3241</v>
      </c>
      <c r="AE181">
        <v>13080000</v>
      </c>
      <c r="AF181" t="s">
        <v>165</v>
      </c>
      <c r="AG181" t="s">
        <v>159</v>
      </c>
      <c r="AH181">
        <v>0</v>
      </c>
    </row>
    <row r="182" spans="1:34">
      <c r="A182">
        <v>1002323</v>
      </c>
      <c r="B182">
        <v>1002301</v>
      </c>
      <c r="C182" t="s">
        <v>41</v>
      </c>
      <c r="D182">
        <v>20</v>
      </c>
      <c r="E182">
        <v>23</v>
      </c>
      <c r="F182">
        <v>70</v>
      </c>
      <c r="G182">
        <v>4</v>
      </c>
      <c r="H182">
        <v>412</v>
      </c>
      <c r="I182">
        <v>331</v>
      </c>
      <c r="J182">
        <v>323</v>
      </c>
      <c r="K182">
        <v>312</v>
      </c>
      <c r="L182">
        <v>2</v>
      </c>
      <c r="M182">
        <v>60</v>
      </c>
      <c r="N182">
        <v>1550</v>
      </c>
      <c r="O182">
        <v>1</v>
      </c>
      <c r="P182">
        <v>10023</v>
      </c>
      <c r="Q182">
        <v>1</v>
      </c>
      <c r="R182">
        <v>1520000</v>
      </c>
      <c r="S182">
        <v>5002</v>
      </c>
      <c r="T182">
        <v>5003</v>
      </c>
      <c r="U182">
        <v>5</v>
      </c>
      <c r="V182">
        <v>69880</v>
      </c>
      <c r="W182">
        <v>6</v>
      </c>
      <c r="X182">
        <v>9453</v>
      </c>
      <c r="Y182">
        <v>21</v>
      </c>
      <c r="Z182">
        <v>2836</v>
      </c>
      <c r="AA182">
        <v>0</v>
      </c>
      <c r="AB182">
        <v>0</v>
      </c>
      <c r="AC182">
        <v>1002324</v>
      </c>
      <c r="AD182">
        <v>3815</v>
      </c>
      <c r="AE182">
        <v>14580000</v>
      </c>
      <c r="AF182" t="s">
        <v>165</v>
      </c>
      <c r="AG182" t="s">
        <v>159</v>
      </c>
      <c r="AH182">
        <v>1</v>
      </c>
    </row>
    <row r="183" spans="1:34">
      <c r="A183">
        <v>1002324</v>
      </c>
      <c r="B183">
        <v>1002301</v>
      </c>
      <c r="C183" t="s">
        <v>41</v>
      </c>
      <c r="D183">
        <v>20</v>
      </c>
      <c r="E183">
        <v>24</v>
      </c>
      <c r="F183">
        <v>70</v>
      </c>
      <c r="G183">
        <v>4</v>
      </c>
      <c r="H183">
        <v>411</v>
      </c>
      <c r="I183">
        <v>433</v>
      </c>
      <c r="J183">
        <v>322</v>
      </c>
      <c r="K183">
        <v>311</v>
      </c>
      <c r="L183">
        <v>2</v>
      </c>
      <c r="M183">
        <v>60</v>
      </c>
      <c r="N183">
        <v>1570</v>
      </c>
      <c r="O183">
        <v>0</v>
      </c>
      <c r="P183">
        <v>0</v>
      </c>
      <c r="Q183">
        <v>0</v>
      </c>
      <c r="R183">
        <v>1545000</v>
      </c>
      <c r="S183">
        <v>5002</v>
      </c>
      <c r="T183">
        <v>5003</v>
      </c>
      <c r="U183">
        <v>5</v>
      </c>
      <c r="V183">
        <v>73560</v>
      </c>
      <c r="W183">
        <v>6</v>
      </c>
      <c r="X183">
        <v>10067</v>
      </c>
      <c r="Y183">
        <v>21</v>
      </c>
      <c r="Z183">
        <v>3680</v>
      </c>
      <c r="AA183">
        <v>0</v>
      </c>
      <c r="AB183">
        <v>0</v>
      </c>
      <c r="AC183">
        <v>1002325</v>
      </c>
      <c r="AD183">
        <v>4388</v>
      </c>
      <c r="AE183">
        <v>16100000</v>
      </c>
      <c r="AF183" t="s">
        <v>166</v>
      </c>
      <c r="AG183" t="s">
        <v>158</v>
      </c>
      <c r="AH183">
        <v>0</v>
      </c>
    </row>
    <row r="184" spans="1:34">
      <c r="A184">
        <v>1002325</v>
      </c>
      <c r="B184">
        <v>1002301</v>
      </c>
      <c r="C184" t="s">
        <v>41</v>
      </c>
      <c r="D184">
        <v>20</v>
      </c>
      <c r="E184">
        <v>25</v>
      </c>
      <c r="F184">
        <v>70</v>
      </c>
      <c r="G184">
        <v>4</v>
      </c>
      <c r="H184">
        <v>413</v>
      </c>
      <c r="I184">
        <v>422</v>
      </c>
      <c r="J184">
        <v>321</v>
      </c>
      <c r="K184">
        <v>313</v>
      </c>
      <c r="L184">
        <v>2</v>
      </c>
      <c r="M184">
        <v>60</v>
      </c>
      <c r="N184">
        <v>1610</v>
      </c>
      <c r="O184">
        <v>0</v>
      </c>
      <c r="P184">
        <v>0</v>
      </c>
      <c r="Q184">
        <v>0</v>
      </c>
      <c r="R184">
        <v>1565000</v>
      </c>
      <c r="S184">
        <v>5002</v>
      </c>
      <c r="T184">
        <v>5003</v>
      </c>
      <c r="U184">
        <v>5</v>
      </c>
      <c r="V184">
        <v>77260</v>
      </c>
      <c r="W184">
        <v>6</v>
      </c>
      <c r="X184">
        <v>10683</v>
      </c>
      <c r="Y184">
        <v>21</v>
      </c>
      <c r="Z184">
        <v>3865</v>
      </c>
      <c r="AA184">
        <v>0</v>
      </c>
      <c r="AB184">
        <v>0</v>
      </c>
      <c r="AC184">
        <v>1002326</v>
      </c>
      <c r="AD184">
        <v>5230</v>
      </c>
      <c r="AE184">
        <v>17645000</v>
      </c>
      <c r="AF184" t="s">
        <v>166</v>
      </c>
      <c r="AG184" t="s">
        <v>158</v>
      </c>
      <c r="AH184">
        <v>0</v>
      </c>
    </row>
    <row r="185" spans="1:34">
      <c r="A185">
        <v>1002326</v>
      </c>
      <c r="B185">
        <v>1002301</v>
      </c>
      <c r="C185" t="s">
        <v>41</v>
      </c>
      <c r="D185">
        <v>20</v>
      </c>
      <c r="E185">
        <v>26</v>
      </c>
      <c r="F185">
        <v>70</v>
      </c>
      <c r="G185">
        <v>4</v>
      </c>
      <c r="H185">
        <v>412</v>
      </c>
      <c r="I185">
        <v>431</v>
      </c>
      <c r="J185">
        <v>323</v>
      </c>
      <c r="K185">
        <v>312</v>
      </c>
      <c r="L185">
        <v>2</v>
      </c>
      <c r="M185">
        <v>60</v>
      </c>
      <c r="N185">
        <v>1630</v>
      </c>
      <c r="O185">
        <v>1</v>
      </c>
      <c r="P185">
        <v>10023</v>
      </c>
      <c r="Q185">
        <v>1</v>
      </c>
      <c r="R185">
        <v>1590000</v>
      </c>
      <c r="S185">
        <v>5002</v>
      </c>
      <c r="T185">
        <v>5003</v>
      </c>
      <c r="U185">
        <v>5</v>
      </c>
      <c r="V185">
        <v>80980</v>
      </c>
      <c r="W185">
        <v>6</v>
      </c>
      <c r="X185">
        <v>11303</v>
      </c>
      <c r="Y185">
        <v>21</v>
      </c>
      <c r="Z185">
        <v>4051</v>
      </c>
      <c r="AA185">
        <v>0</v>
      </c>
      <c r="AB185">
        <v>0</v>
      </c>
      <c r="AC185">
        <v>1002327</v>
      </c>
      <c r="AD185">
        <v>6071</v>
      </c>
      <c r="AE185">
        <v>19210000</v>
      </c>
      <c r="AF185" t="s">
        <v>166</v>
      </c>
      <c r="AG185" t="s">
        <v>158</v>
      </c>
      <c r="AH185">
        <v>1</v>
      </c>
    </row>
    <row r="186" spans="1:34">
      <c r="A186">
        <v>1002327</v>
      </c>
      <c r="B186">
        <v>1002301</v>
      </c>
      <c r="C186" t="s">
        <v>41</v>
      </c>
      <c r="D186">
        <v>20</v>
      </c>
      <c r="E186">
        <v>27</v>
      </c>
      <c r="F186">
        <v>70</v>
      </c>
      <c r="G186">
        <v>4</v>
      </c>
      <c r="H186">
        <v>411</v>
      </c>
      <c r="I186">
        <v>433</v>
      </c>
      <c r="J186">
        <v>322</v>
      </c>
      <c r="K186">
        <v>311</v>
      </c>
      <c r="L186">
        <v>2</v>
      </c>
      <c r="M186">
        <v>60</v>
      </c>
      <c r="N186">
        <v>1650</v>
      </c>
      <c r="O186">
        <v>0</v>
      </c>
      <c r="P186">
        <v>0</v>
      </c>
      <c r="Q186">
        <v>0</v>
      </c>
      <c r="R186">
        <v>1615000</v>
      </c>
      <c r="S186">
        <v>5002</v>
      </c>
      <c r="T186">
        <v>5003</v>
      </c>
      <c r="U186">
        <v>5</v>
      </c>
      <c r="V186">
        <v>97880</v>
      </c>
      <c r="W186">
        <v>6</v>
      </c>
      <c r="X186">
        <v>11927</v>
      </c>
      <c r="Y186">
        <v>21</v>
      </c>
      <c r="Z186">
        <v>4238</v>
      </c>
      <c r="AA186">
        <v>0</v>
      </c>
      <c r="AB186">
        <v>0</v>
      </c>
      <c r="AC186">
        <v>1002328</v>
      </c>
      <c r="AD186">
        <v>6912</v>
      </c>
      <c r="AE186">
        <v>20800000</v>
      </c>
      <c r="AF186" t="s">
        <v>167</v>
      </c>
      <c r="AG186" t="s">
        <v>135</v>
      </c>
      <c r="AH186">
        <v>0</v>
      </c>
    </row>
    <row r="187" spans="1:34">
      <c r="A187">
        <v>1002328</v>
      </c>
      <c r="B187">
        <v>1002301</v>
      </c>
      <c r="C187" t="s">
        <v>41</v>
      </c>
      <c r="D187">
        <v>20</v>
      </c>
      <c r="E187">
        <v>28</v>
      </c>
      <c r="F187">
        <v>70</v>
      </c>
      <c r="G187">
        <v>4</v>
      </c>
      <c r="H187">
        <v>413</v>
      </c>
      <c r="I187">
        <v>432</v>
      </c>
      <c r="J187">
        <v>321</v>
      </c>
      <c r="K187">
        <v>313</v>
      </c>
      <c r="L187">
        <v>2</v>
      </c>
      <c r="M187">
        <v>60</v>
      </c>
      <c r="N187">
        <v>1670</v>
      </c>
      <c r="O187">
        <v>0</v>
      </c>
      <c r="P187">
        <v>0</v>
      </c>
      <c r="Q187">
        <v>0</v>
      </c>
      <c r="R187">
        <v>1635000</v>
      </c>
      <c r="S187">
        <v>5002</v>
      </c>
      <c r="T187">
        <v>5003</v>
      </c>
      <c r="U187">
        <v>5</v>
      </c>
      <c r="V187">
        <v>101640</v>
      </c>
      <c r="W187">
        <v>6</v>
      </c>
      <c r="X187">
        <v>12553</v>
      </c>
      <c r="Y187">
        <v>21</v>
      </c>
      <c r="Z187">
        <v>4426</v>
      </c>
      <c r="AA187">
        <v>0</v>
      </c>
      <c r="AB187">
        <v>0</v>
      </c>
      <c r="AC187">
        <v>1002329</v>
      </c>
      <c r="AD187">
        <v>7754</v>
      </c>
      <c r="AE187">
        <v>22415000</v>
      </c>
      <c r="AF187" t="s">
        <v>167</v>
      </c>
      <c r="AG187" t="s">
        <v>135</v>
      </c>
      <c r="AH187">
        <v>0</v>
      </c>
    </row>
    <row r="188" spans="1:34">
      <c r="A188">
        <v>1002329</v>
      </c>
      <c r="B188">
        <v>1002301</v>
      </c>
      <c r="C188" t="s">
        <v>41</v>
      </c>
      <c r="D188">
        <v>20</v>
      </c>
      <c r="E188">
        <v>29</v>
      </c>
      <c r="F188">
        <v>70</v>
      </c>
      <c r="G188">
        <v>4</v>
      </c>
      <c r="H188">
        <v>412</v>
      </c>
      <c r="I188">
        <v>431</v>
      </c>
      <c r="J188">
        <v>423</v>
      </c>
      <c r="K188">
        <v>413</v>
      </c>
      <c r="L188">
        <v>2</v>
      </c>
      <c r="M188">
        <v>60</v>
      </c>
      <c r="N188">
        <v>2170</v>
      </c>
      <c r="O188">
        <v>1</v>
      </c>
      <c r="P188">
        <v>10023</v>
      </c>
      <c r="Q188">
        <v>1</v>
      </c>
      <c r="R188">
        <v>2220000</v>
      </c>
      <c r="S188">
        <v>5002</v>
      </c>
      <c r="T188">
        <v>5003</v>
      </c>
      <c r="U188">
        <v>5</v>
      </c>
      <c r="V188">
        <v>105420</v>
      </c>
      <c r="W188">
        <v>6</v>
      </c>
      <c r="X188">
        <v>13183</v>
      </c>
      <c r="Y188">
        <v>21</v>
      </c>
      <c r="Z188">
        <v>4615</v>
      </c>
      <c r="AA188">
        <v>0</v>
      </c>
      <c r="AB188">
        <v>0</v>
      </c>
      <c r="AC188">
        <v>1002330</v>
      </c>
      <c r="AD188">
        <v>8595</v>
      </c>
      <c r="AE188">
        <v>24050000</v>
      </c>
      <c r="AF188" t="s">
        <v>167</v>
      </c>
      <c r="AG188" t="s">
        <v>135</v>
      </c>
      <c r="AH188">
        <v>1</v>
      </c>
    </row>
    <row r="189" spans="1:34">
      <c r="A189">
        <v>1002330</v>
      </c>
      <c r="B189">
        <v>1002301</v>
      </c>
      <c r="C189" t="s">
        <v>41</v>
      </c>
      <c r="D189">
        <v>20</v>
      </c>
      <c r="E189">
        <v>30</v>
      </c>
      <c r="F189">
        <v>80</v>
      </c>
      <c r="G189">
        <v>4</v>
      </c>
      <c r="H189">
        <v>521</v>
      </c>
      <c r="I189">
        <v>433</v>
      </c>
      <c r="J189">
        <v>422</v>
      </c>
      <c r="K189">
        <v>411</v>
      </c>
      <c r="L189">
        <v>2</v>
      </c>
      <c r="M189">
        <v>60</v>
      </c>
      <c r="N189">
        <v>2210</v>
      </c>
      <c r="O189">
        <v>0</v>
      </c>
      <c r="P189">
        <v>0</v>
      </c>
      <c r="Q189">
        <v>0</v>
      </c>
      <c r="R189">
        <v>2240000</v>
      </c>
      <c r="S189">
        <v>5003</v>
      </c>
      <c r="T189">
        <v>5004</v>
      </c>
      <c r="U189">
        <v>5</v>
      </c>
      <c r="V189">
        <v>110020</v>
      </c>
      <c r="W189">
        <v>6</v>
      </c>
      <c r="X189">
        <v>13950</v>
      </c>
      <c r="Y189">
        <v>21</v>
      </c>
      <c r="Z189">
        <v>4845</v>
      </c>
      <c r="AA189">
        <v>0</v>
      </c>
      <c r="AB189">
        <v>0</v>
      </c>
      <c r="AC189">
        <v>1002331</v>
      </c>
      <c r="AD189">
        <v>9972</v>
      </c>
      <c r="AE189">
        <v>26270000</v>
      </c>
      <c r="AF189" t="s">
        <v>168</v>
      </c>
      <c r="AG189" t="s">
        <v>159</v>
      </c>
      <c r="AH189">
        <v>0</v>
      </c>
    </row>
    <row r="190" spans="1:34">
      <c r="A190">
        <v>1002331</v>
      </c>
      <c r="B190">
        <v>1002301</v>
      </c>
      <c r="C190" t="s">
        <v>41</v>
      </c>
      <c r="D190">
        <v>20</v>
      </c>
      <c r="E190">
        <v>31</v>
      </c>
      <c r="F190">
        <v>80</v>
      </c>
      <c r="G190">
        <v>4</v>
      </c>
      <c r="H190">
        <v>513</v>
      </c>
      <c r="I190">
        <v>432</v>
      </c>
      <c r="J190">
        <v>421</v>
      </c>
      <c r="K190">
        <v>413</v>
      </c>
      <c r="L190">
        <v>2</v>
      </c>
      <c r="M190">
        <v>60</v>
      </c>
      <c r="N190">
        <v>2230</v>
      </c>
      <c r="O190">
        <v>1</v>
      </c>
      <c r="P190">
        <v>10023</v>
      </c>
      <c r="Q190">
        <v>1</v>
      </c>
      <c r="R190">
        <v>2265000</v>
      </c>
      <c r="S190">
        <v>5003</v>
      </c>
      <c r="T190">
        <v>5004</v>
      </c>
      <c r="U190">
        <v>5</v>
      </c>
      <c r="V190">
        <v>114640</v>
      </c>
      <c r="W190">
        <v>6</v>
      </c>
      <c r="X190">
        <v>14720</v>
      </c>
      <c r="Y190">
        <v>21</v>
      </c>
      <c r="Z190">
        <v>5076</v>
      </c>
      <c r="AA190">
        <v>0</v>
      </c>
      <c r="AB190">
        <v>0</v>
      </c>
      <c r="AC190">
        <v>1002332</v>
      </c>
      <c r="AD190">
        <v>12219</v>
      </c>
      <c r="AE190">
        <v>28510000</v>
      </c>
      <c r="AF190" t="s">
        <v>168</v>
      </c>
      <c r="AG190" t="s">
        <v>159</v>
      </c>
      <c r="AH190">
        <v>1</v>
      </c>
    </row>
    <row r="191" spans="1:34">
      <c r="A191">
        <v>1002332</v>
      </c>
      <c r="B191">
        <v>1002301</v>
      </c>
      <c r="C191" t="s">
        <v>41</v>
      </c>
      <c r="D191">
        <v>20</v>
      </c>
      <c r="E191">
        <v>32</v>
      </c>
      <c r="F191">
        <v>80</v>
      </c>
      <c r="G191">
        <v>4</v>
      </c>
      <c r="H191">
        <v>522</v>
      </c>
      <c r="I191">
        <v>431</v>
      </c>
      <c r="J191">
        <v>423</v>
      </c>
      <c r="K191">
        <v>412</v>
      </c>
      <c r="L191">
        <v>2</v>
      </c>
      <c r="M191">
        <v>60</v>
      </c>
      <c r="N191">
        <v>2250</v>
      </c>
      <c r="O191">
        <v>0</v>
      </c>
      <c r="P191">
        <v>0</v>
      </c>
      <c r="Q191">
        <v>0</v>
      </c>
      <c r="R191">
        <v>2290000</v>
      </c>
      <c r="S191">
        <v>5003</v>
      </c>
      <c r="T191">
        <v>5004</v>
      </c>
      <c r="U191">
        <v>5</v>
      </c>
      <c r="V191">
        <v>119280</v>
      </c>
      <c r="W191">
        <v>6</v>
      </c>
      <c r="X191">
        <v>15493</v>
      </c>
      <c r="Y191">
        <v>21</v>
      </c>
      <c r="Z191">
        <v>5968</v>
      </c>
      <c r="AA191">
        <v>0</v>
      </c>
      <c r="AB191">
        <v>0</v>
      </c>
      <c r="AC191">
        <v>1002333</v>
      </c>
      <c r="AD191">
        <v>14466</v>
      </c>
      <c r="AE191">
        <v>30775000</v>
      </c>
      <c r="AF191" t="s">
        <v>169</v>
      </c>
      <c r="AG191" t="s">
        <v>158</v>
      </c>
      <c r="AH191">
        <v>0</v>
      </c>
    </row>
    <row r="192" spans="1:34">
      <c r="A192">
        <v>1002333</v>
      </c>
      <c r="B192">
        <v>1002301</v>
      </c>
      <c r="C192" t="s">
        <v>41</v>
      </c>
      <c r="D192">
        <v>20</v>
      </c>
      <c r="E192">
        <v>33</v>
      </c>
      <c r="F192">
        <v>80</v>
      </c>
      <c r="G192">
        <v>4</v>
      </c>
      <c r="H192">
        <v>511</v>
      </c>
      <c r="I192">
        <v>433</v>
      </c>
      <c r="J192">
        <v>422</v>
      </c>
      <c r="K192">
        <v>411</v>
      </c>
      <c r="L192">
        <v>2</v>
      </c>
      <c r="M192">
        <v>60</v>
      </c>
      <c r="N192">
        <v>2270</v>
      </c>
      <c r="O192">
        <v>1</v>
      </c>
      <c r="P192">
        <v>10023</v>
      </c>
      <c r="Q192">
        <v>1</v>
      </c>
      <c r="R192">
        <v>2315000</v>
      </c>
      <c r="S192">
        <v>5003</v>
      </c>
      <c r="T192">
        <v>5004</v>
      </c>
      <c r="U192">
        <v>5</v>
      </c>
      <c r="V192">
        <v>123940</v>
      </c>
      <c r="W192">
        <v>6</v>
      </c>
      <c r="X192">
        <v>16270</v>
      </c>
      <c r="Y192">
        <v>21</v>
      </c>
      <c r="Z192">
        <v>6201</v>
      </c>
      <c r="AA192">
        <v>0</v>
      </c>
      <c r="AB192">
        <v>0</v>
      </c>
      <c r="AC192">
        <v>1002334</v>
      </c>
      <c r="AD192">
        <v>16712</v>
      </c>
      <c r="AE192">
        <v>33065000</v>
      </c>
      <c r="AF192" t="s">
        <v>169</v>
      </c>
      <c r="AG192" t="s">
        <v>158</v>
      </c>
      <c r="AH192">
        <v>1</v>
      </c>
    </row>
    <row r="193" spans="1:34">
      <c r="A193">
        <v>1002334</v>
      </c>
      <c r="B193">
        <v>1002301</v>
      </c>
      <c r="C193" t="s">
        <v>41</v>
      </c>
      <c r="D193">
        <v>20</v>
      </c>
      <c r="E193">
        <v>34</v>
      </c>
      <c r="F193">
        <v>80</v>
      </c>
      <c r="G193">
        <v>4</v>
      </c>
      <c r="H193">
        <v>513</v>
      </c>
      <c r="I193">
        <v>432</v>
      </c>
      <c r="J193">
        <v>421</v>
      </c>
      <c r="K193">
        <v>413</v>
      </c>
      <c r="L193">
        <v>2</v>
      </c>
      <c r="M193">
        <v>60</v>
      </c>
      <c r="N193">
        <v>2290</v>
      </c>
      <c r="O193">
        <v>0</v>
      </c>
      <c r="P193">
        <v>0</v>
      </c>
      <c r="Q193">
        <v>0</v>
      </c>
      <c r="R193">
        <v>2335000</v>
      </c>
      <c r="S193">
        <v>5003</v>
      </c>
      <c r="T193">
        <v>5004</v>
      </c>
      <c r="U193">
        <v>5</v>
      </c>
      <c r="V193">
        <v>141780</v>
      </c>
      <c r="W193">
        <v>6</v>
      </c>
      <c r="X193">
        <v>17050</v>
      </c>
      <c r="Y193">
        <v>21</v>
      </c>
      <c r="Z193">
        <v>6435</v>
      </c>
      <c r="AA193">
        <v>0</v>
      </c>
      <c r="AB193">
        <v>0</v>
      </c>
      <c r="AC193">
        <v>1002335</v>
      </c>
      <c r="AD193">
        <v>18959</v>
      </c>
      <c r="AE193">
        <v>35380000</v>
      </c>
      <c r="AF193" t="s">
        <v>170</v>
      </c>
      <c r="AG193" t="s">
        <v>159</v>
      </c>
      <c r="AH193">
        <v>0</v>
      </c>
    </row>
    <row r="194" spans="1:34">
      <c r="A194">
        <v>1002335</v>
      </c>
      <c r="B194">
        <v>1002301</v>
      </c>
      <c r="C194" t="s">
        <v>41</v>
      </c>
      <c r="D194">
        <v>20</v>
      </c>
      <c r="E194">
        <v>35</v>
      </c>
      <c r="F194">
        <v>80</v>
      </c>
      <c r="G194">
        <v>4</v>
      </c>
      <c r="H194">
        <v>512</v>
      </c>
      <c r="I194">
        <v>521</v>
      </c>
      <c r="J194">
        <v>423</v>
      </c>
      <c r="K194">
        <v>412</v>
      </c>
      <c r="L194">
        <v>2</v>
      </c>
      <c r="M194">
        <v>60</v>
      </c>
      <c r="N194">
        <v>2330</v>
      </c>
      <c r="O194">
        <v>1</v>
      </c>
      <c r="P194">
        <v>10023</v>
      </c>
      <c r="Q194">
        <v>1</v>
      </c>
      <c r="R194">
        <v>2360000</v>
      </c>
      <c r="S194">
        <v>5003</v>
      </c>
      <c r="T194">
        <v>5004</v>
      </c>
      <c r="U194">
        <v>5</v>
      </c>
      <c r="V194">
        <v>146480</v>
      </c>
      <c r="W194">
        <v>6</v>
      </c>
      <c r="X194">
        <v>17833</v>
      </c>
      <c r="Y194">
        <v>21</v>
      </c>
      <c r="Z194">
        <v>6670</v>
      </c>
      <c r="AA194">
        <v>0</v>
      </c>
      <c r="AB194">
        <v>0</v>
      </c>
      <c r="AC194">
        <v>1002336</v>
      </c>
      <c r="AD194">
        <v>21206</v>
      </c>
      <c r="AE194">
        <v>37715000</v>
      </c>
      <c r="AF194" t="s">
        <v>170</v>
      </c>
      <c r="AG194" t="s">
        <v>159</v>
      </c>
      <c r="AH194">
        <v>1</v>
      </c>
    </row>
    <row r="195" spans="1:34">
      <c r="A195">
        <v>1002336</v>
      </c>
      <c r="B195">
        <v>1002301</v>
      </c>
      <c r="C195" t="s">
        <v>41</v>
      </c>
      <c r="D195">
        <v>20</v>
      </c>
      <c r="E195">
        <v>36</v>
      </c>
      <c r="F195">
        <v>80</v>
      </c>
      <c r="G195">
        <v>4</v>
      </c>
      <c r="H195">
        <v>511</v>
      </c>
      <c r="I195">
        <v>533</v>
      </c>
      <c r="J195">
        <v>422</v>
      </c>
      <c r="K195">
        <v>411</v>
      </c>
      <c r="L195">
        <v>2</v>
      </c>
      <c r="M195">
        <v>60</v>
      </c>
      <c r="N195">
        <v>2350</v>
      </c>
      <c r="O195">
        <v>0</v>
      </c>
      <c r="P195">
        <v>0</v>
      </c>
      <c r="Q195">
        <v>0</v>
      </c>
      <c r="R195">
        <v>2385000</v>
      </c>
      <c r="S195">
        <v>5003</v>
      </c>
      <c r="T195">
        <v>5004</v>
      </c>
      <c r="U195">
        <v>5</v>
      </c>
      <c r="V195">
        <v>151200</v>
      </c>
      <c r="W195">
        <v>6</v>
      </c>
      <c r="X195">
        <v>18620</v>
      </c>
      <c r="Y195">
        <v>21</v>
      </c>
      <c r="Z195">
        <v>7566</v>
      </c>
      <c r="AA195">
        <v>0</v>
      </c>
      <c r="AB195">
        <v>0</v>
      </c>
      <c r="AC195">
        <v>1002337</v>
      </c>
      <c r="AD195">
        <v>24323</v>
      </c>
      <c r="AE195">
        <v>40075000</v>
      </c>
      <c r="AF195" t="s">
        <v>171</v>
      </c>
      <c r="AG195" t="s">
        <v>158</v>
      </c>
      <c r="AH195">
        <v>0</v>
      </c>
    </row>
    <row r="196" spans="1:34">
      <c r="A196">
        <v>1002337</v>
      </c>
      <c r="B196">
        <v>1002301</v>
      </c>
      <c r="C196" t="s">
        <v>41</v>
      </c>
      <c r="D196">
        <v>20</v>
      </c>
      <c r="E196">
        <v>37</v>
      </c>
      <c r="F196">
        <v>80</v>
      </c>
      <c r="G196">
        <v>4</v>
      </c>
      <c r="H196">
        <v>513</v>
      </c>
      <c r="I196">
        <v>532</v>
      </c>
      <c r="J196">
        <v>421</v>
      </c>
      <c r="K196">
        <v>413</v>
      </c>
      <c r="L196">
        <v>2</v>
      </c>
      <c r="M196">
        <v>60</v>
      </c>
      <c r="N196">
        <v>2370</v>
      </c>
      <c r="O196">
        <v>1</v>
      </c>
      <c r="P196">
        <v>10023</v>
      </c>
      <c r="Q196">
        <v>1</v>
      </c>
      <c r="R196">
        <v>2410000</v>
      </c>
      <c r="S196">
        <v>5003</v>
      </c>
      <c r="T196">
        <v>5004</v>
      </c>
      <c r="U196">
        <v>5</v>
      </c>
      <c r="V196">
        <v>155940</v>
      </c>
      <c r="W196">
        <v>6</v>
      </c>
      <c r="X196">
        <v>19410</v>
      </c>
      <c r="Y196">
        <v>21</v>
      </c>
      <c r="Z196">
        <v>7803</v>
      </c>
      <c r="AA196">
        <v>0</v>
      </c>
      <c r="AB196">
        <v>0</v>
      </c>
      <c r="AC196">
        <v>1002338</v>
      </c>
      <c r="AD196">
        <v>27440</v>
      </c>
      <c r="AE196">
        <v>42460000</v>
      </c>
      <c r="AF196" t="s">
        <v>171</v>
      </c>
      <c r="AG196" t="s">
        <v>158</v>
      </c>
      <c r="AH196">
        <v>1</v>
      </c>
    </row>
    <row r="197" spans="1:34">
      <c r="A197">
        <v>1002338</v>
      </c>
      <c r="B197">
        <v>1002301</v>
      </c>
      <c r="C197" t="s">
        <v>41</v>
      </c>
      <c r="D197">
        <v>20</v>
      </c>
      <c r="E197">
        <v>38</v>
      </c>
      <c r="F197">
        <v>80</v>
      </c>
      <c r="G197">
        <v>4</v>
      </c>
      <c r="H197">
        <v>512</v>
      </c>
      <c r="I197">
        <v>531</v>
      </c>
      <c r="J197">
        <v>423</v>
      </c>
      <c r="K197">
        <v>412</v>
      </c>
      <c r="L197">
        <v>2</v>
      </c>
      <c r="M197">
        <v>60</v>
      </c>
      <c r="N197">
        <v>2390</v>
      </c>
      <c r="O197">
        <v>0</v>
      </c>
      <c r="P197">
        <v>0</v>
      </c>
      <c r="Q197">
        <v>0</v>
      </c>
      <c r="R197">
        <v>2430000</v>
      </c>
      <c r="S197">
        <v>5003</v>
      </c>
      <c r="T197">
        <v>5004</v>
      </c>
      <c r="U197">
        <v>5</v>
      </c>
      <c r="V197">
        <v>173860</v>
      </c>
      <c r="W197">
        <v>6</v>
      </c>
      <c r="X197">
        <v>20203</v>
      </c>
      <c r="Y197">
        <v>21</v>
      </c>
      <c r="Z197">
        <v>8041</v>
      </c>
      <c r="AA197">
        <v>0</v>
      </c>
      <c r="AB197">
        <v>0</v>
      </c>
      <c r="AC197">
        <v>1002339</v>
      </c>
      <c r="AD197">
        <v>30556</v>
      </c>
      <c r="AE197">
        <v>44870000</v>
      </c>
      <c r="AF197" t="s">
        <v>172</v>
      </c>
      <c r="AG197" t="s">
        <v>135</v>
      </c>
      <c r="AH197">
        <v>0</v>
      </c>
    </row>
    <row r="198" spans="1:34">
      <c r="A198">
        <v>1002339</v>
      </c>
      <c r="B198">
        <v>1002301</v>
      </c>
      <c r="C198" t="s">
        <v>41</v>
      </c>
      <c r="D198">
        <v>20</v>
      </c>
      <c r="E198">
        <v>39</v>
      </c>
      <c r="F198">
        <v>80</v>
      </c>
      <c r="G198">
        <v>4</v>
      </c>
      <c r="H198">
        <v>511</v>
      </c>
      <c r="I198">
        <v>533</v>
      </c>
      <c r="J198">
        <v>522</v>
      </c>
      <c r="K198">
        <v>513</v>
      </c>
      <c r="L198">
        <v>2</v>
      </c>
      <c r="M198">
        <v>60</v>
      </c>
      <c r="N198">
        <v>2890</v>
      </c>
      <c r="O198">
        <v>1</v>
      </c>
      <c r="P198">
        <v>10023</v>
      </c>
      <c r="Q198">
        <v>1</v>
      </c>
      <c r="R198">
        <v>3035000</v>
      </c>
      <c r="S198">
        <v>5003</v>
      </c>
      <c r="T198">
        <v>5004</v>
      </c>
      <c r="U198">
        <v>5</v>
      </c>
      <c r="V198">
        <v>178640</v>
      </c>
      <c r="W198">
        <v>6</v>
      </c>
      <c r="X198">
        <v>21000</v>
      </c>
      <c r="Y198">
        <v>21</v>
      </c>
      <c r="Z198">
        <v>8280</v>
      </c>
      <c r="AA198">
        <v>0</v>
      </c>
      <c r="AB198">
        <v>0</v>
      </c>
      <c r="AC198">
        <v>1002340</v>
      </c>
      <c r="AD198">
        <v>33673</v>
      </c>
      <c r="AE198">
        <v>47300000</v>
      </c>
      <c r="AF198" t="s">
        <v>172</v>
      </c>
      <c r="AG198" t="s">
        <v>135</v>
      </c>
      <c r="AH198">
        <v>1</v>
      </c>
    </row>
    <row r="199" spans="1:34">
      <c r="A199">
        <v>1002340</v>
      </c>
      <c r="B199">
        <v>1002301</v>
      </c>
      <c r="C199" t="s">
        <v>41</v>
      </c>
      <c r="D199">
        <v>20</v>
      </c>
      <c r="E199">
        <v>40</v>
      </c>
      <c r="F199">
        <v>90</v>
      </c>
      <c r="G199">
        <v>4</v>
      </c>
      <c r="H199">
        <v>623</v>
      </c>
      <c r="I199">
        <v>532</v>
      </c>
      <c r="J199">
        <v>521</v>
      </c>
      <c r="K199">
        <v>513</v>
      </c>
      <c r="L199">
        <v>2</v>
      </c>
      <c r="M199">
        <v>60</v>
      </c>
      <c r="N199">
        <v>2930</v>
      </c>
      <c r="O199">
        <v>1</v>
      </c>
      <c r="P199">
        <v>10023</v>
      </c>
      <c r="Q199">
        <v>1</v>
      </c>
      <c r="R199">
        <v>3055000</v>
      </c>
      <c r="S199">
        <v>5004</v>
      </c>
      <c r="T199">
        <v>5005</v>
      </c>
      <c r="U199">
        <v>5</v>
      </c>
      <c r="V199">
        <v>184240</v>
      </c>
      <c r="W199">
        <v>6</v>
      </c>
      <c r="X199">
        <v>21933</v>
      </c>
      <c r="Y199">
        <v>21</v>
      </c>
      <c r="Z199">
        <v>8560</v>
      </c>
      <c r="AA199">
        <v>0</v>
      </c>
      <c r="AB199">
        <v>0</v>
      </c>
      <c r="AC199">
        <v>1002341</v>
      </c>
      <c r="AD199">
        <v>38530</v>
      </c>
      <c r="AE199">
        <v>50335000</v>
      </c>
      <c r="AF199" t="s">
        <v>173</v>
      </c>
      <c r="AG199" t="s">
        <v>159</v>
      </c>
      <c r="AH199">
        <v>1</v>
      </c>
    </row>
    <row r="200" spans="1:34">
      <c r="A200">
        <v>1002341</v>
      </c>
      <c r="B200">
        <v>1002301</v>
      </c>
      <c r="C200" t="s">
        <v>41</v>
      </c>
      <c r="D200">
        <v>20</v>
      </c>
      <c r="E200">
        <v>41</v>
      </c>
      <c r="F200">
        <v>90</v>
      </c>
      <c r="G200">
        <v>4</v>
      </c>
      <c r="H200">
        <v>622</v>
      </c>
      <c r="I200">
        <v>531</v>
      </c>
      <c r="J200">
        <v>523</v>
      </c>
      <c r="K200">
        <v>512</v>
      </c>
      <c r="L200">
        <v>2</v>
      </c>
      <c r="M200">
        <v>60</v>
      </c>
      <c r="N200">
        <v>2950</v>
      </c>
      <c r="O200">
        <v>1</v>
      </c>
      <c r="P200">
        <v>10023</v>
      </c>
      <c r="Q200">
        <v>1</v>
      </c>
      <c r="R200">
        <v>3080000</v>
      </c>
      <c r="S200">
        <v>5004</v>
      </c>
      <c r="T200">
        <v>5005</v>
      </c>
      <c r="U200">
        <v>5</v>
      </c>
      <c r="V200">
        <v>189860</v>
      </c>
      <c r="W200">
        <v>6</v>
      </c>
      <c r="X200">
        <v>22870</v>
      </c>
      <c r="Y200">
        <v>21</v>
      </c>
      <c r="Z200">
        <v>9501</v>
      </c>
      <c r="AA200">
        <v>0</v>
      </c>
      <c r="AB200">
        <v>0</v>
      </c>
      <c r="AC200">
        <v>1002342</v>
      </c>
      <c r="AD200">
        <v>47087</v>
      </c>
      <c r="AE200">
        <v>53390000</v>
      </c>
      <c r="AF200" t="s">
        <v>174</v>
      </c>
      <c r="AG200" t="s">
        <v>158</v>
      </c>
      <c r="AH200">
        <v>1</v>
      </c>
    </row>
    <row r="201" spans="1:34">
      <c r="A201">
        <v>1002342</v>
      </c>
      <c r="B201">
        <v>1002301</v>
      </c>
      <c r="C201" t="s">
        <v>41</v>
      </c>
      <c r="D201">
        <v>20</v>
      </c>
      <c r="E201">
        <v>42</v>
      </c>
      <c r="F201">
        <v>90</v>
      </c>
      <c r="G201">
        <v>4</v>
      </c>
      <c r="H201">
        <v>621</v>
      </c>
      <c r="I201">
        <v>533</v>
      </c>
      <c r="J201">
        <v>522</v>
      </c>
      <c r="K201">
        <v>511</v>
      </c>
      <c r="L201">
        <v>2</v>
      </c>
      <c r="M201">
        <v>60</v>
      </c>
      <c r="N201">
        <v>2970</v>
      </c>
      <c r="O201">
        <v>1</v>
      </c>
      <c r="P201">
        <v>10023</v>
      </c>
      <c r="Q201">
        <v>1</v>
      </c>
      <c r="R201">
        <v>3105000</v>
      </c>
      <c r="S201">
        <v>5004</v>
      </c>
      <c r="T201">
        <v>5005</v>
      </c>
      <c r="U201">
        <v>5</v>
      </c>
      <c r="V201">
        <v>208660</v>
      </c>
      <c r="W201">
        <v>6</v>
      </c>
      <c r="X201">
        <v>23810</v>
      </c>
      <c r="Y201">
        <v>21</v>
      </c>
      <c r="Z201">
        <v>9783</v>
      </c>
      <c r="AA201">
        <v>0</v>
      </c>
      <c r="AB201">
        <v>0</v>
      </c>
      <c r="AC201">
        <v>1002343</v>
      </c>
      <c r="AD201">
        <v>55644</v>
      </c>
      <c r="AE201">
        <v>56470000</v>
      </c>
      <c r="AF201" t="s">
        <v>175</v>
      </c>
      <c r="AG201" t="s">
        <v>159</v>
      </c>
      <c r="AH201">
        <v>1</v>
      </c>
    </row>
    <row r="202" spans="1:34">
      <c r="A202">
        <v>1002343</v>
      </c>
      <c r="B202">
        <v>1002301</v>
      </c>
      <c r="C202" t="s">
        <v>41</v>
      </c>
      <c r="D202">
        <v>20</v>
      </c>
      <c r="E202">
        <v>43</v>
      </c>
      <c r="F202">
        <v>90</v>
      </c>
      <c r="G202">
        <v>4</v>
      </c>
      <c r="H202">
        <v>623</v>
      </c>
      <c r="I202">
        <v>532</v>
      </c>
      <c r="J202">
        <v>521</v>
      </c>
      <c r="K202">
        <v>513</v>
      </c>
      <c r="L202">
        <v>2</v>
      </c>
      <c r="M202">
        <v>60</v>
      </c>
      <c r="N202">
        <v>2990</v>
      </c>
      <c r="O202">
        <v>1</v>
      </c>
      <c r="P202">
        <v>10023</v>
      </c>
      <c r="Q202">
        <v>1</v>
      </c>
      <c r="R202">
        <v>3130000</v>
      </c>
      <c r="S202">
        <v>5004</v>
      </c>
      <c r="T202">
        <v>5005</v>
      </c>
      <c r="U202">
        <v>5</v>
      </c>
      <c r="V202">
        <v>214320</v>
      </c>
      <c r="W202">
        <v>6</v>
      </c>
      <c r="X202">
        <v>24753</v>
      </c>
      <c r="Y202">
        <v>21</v>
      </c>
      <c r="Z202">
        <v>10726</v>
      </c>
      <c r="AA202">
        <v>0</v>
      </c>
      <c r="AB202">
        <v>0</v>
      </c>
      <c r="AC202">
        <v>1002344</v>
      </c>
      <c r="AD202">
        <v>64201</v>
      </c>
      <c r="AE202">
        <v>59575000</v>
      </c>
      <c r="AF202" t="s">
        <v>176</v>
      </c>
      <c r="AG202" t="s">
        <v>158</v>
      </c>
      <c r="AH202">
        <v>1</v>
      </c>
    </row>
    <row r="203" spans="1:34">
      <c r="A203">
        <v>1002344</v>
      </c>
      <c r="B203">
        <v>1002301</v>
      </c>
      <c r="C203" t="s">
        <v>41</v>
      </c>
      <c r="D203">
        <v>20</v>
      </c>
      <c r="E203">
        <v>44</v>
      </c>
      <c r="F203">
        <v>90</v>
      </c>
      <c r="G203">
        <v>4</v>
      </c>
      <c r="H203">
        <v>622</v>
      </c>
      <c r="I203">
        <v>531</v>
      </c>
      <c r="J203">
        <v>523</v>
      </c>
      <c r="K203">
        <v>512</v>
      </c>
      <c r="L203">
        <v>2</v>
      </c>
      <c r="M203">
        <v>60</v>
      </c>
      <c r="N203">
        <v>3010</v>
      </c>
      <c r="O203">
        <v>1</v>
      </c>
      <c r="P203">
        <v>10023</v>
      </c>
      <c r="Q203">
        <v>1</v>
      </c>
      <c r="R203">
        <v>3155000</v>
      </c>
      <c r="S203">
        <v>5004</v>
      </c>
      <c r="T203">
        <v>5005</v>
      </c>
      <c r="U203">
        <v>5</v>
      </c>
      <c r="V203">
        <v>233160</v>
      </c>
      <c r="W203">
        <v>6</v>
      </c>
      <c r="X203">
        <v>25700</v>
      </c>
      <c r="Y203">
        <v>21</v>
      </c>
      <c r="Z203">
        <v>11010</v>
      </c>
      <c r="AA203">
        <v>0</v>
      </c>
      <c r="AB203">
        <v>0</v>
      </c>
      <c r="AC203">
        <v>1002345</v>
      </c>
      <c r="AD203">
        <v>72758</v>
      </c>
      <c r="AE203">
        <v>62705000</v>
      </c>
      <c r="AF203" t="s">
        <v>177</v>
      </c>
      <c r="AG203" t="s">
        <v>159</v>
      </c>
      <c r="AH203">
        <v>1</v>
      </c>
    </row>
    <row r="204" spans="1:34">
      <c r="A204">
        <v>1002345</v>
      </c>
      <c r="B204">
        <v>1002301</v>
      </c>
      <c r="C204" t="s">
        <v>41</v>
      </c>
      <c r="D204">
        <v>20</v>
      </c>
      <c r="E204">
        <v>45</v>
      </c>
      <c r="F204">
        <v>90</v>
      </c>
      <c r="G204">
        <v>4</v>
      </c>
      <c r="H204">
        <v>611</v>
      </c>
      <c r="I204">
        <v>633</v>
      </c>
      <c r="J204">
        <v>522</v>
      </c>
      <c r="K204">
        <v>511</v>
      </c>
      <c r="L204">
        <v>2</v>
      </c>
      <c r="M204">
        <v>60</v>
      </c>
      <c r="N204">
        <v>3050</v>
      </c>
      <c r="O204">
        <v>1</v>
      </c>
      <c r="P204">
        <v>10023</v>
      </c>
      <c r="Q204">
        <v>1</v>
      </c>
      <c r="R204">
        <v>3180000</v>
      </c>
      <c r="S204">
        <v>5004</v>
      </c>
      <c r="T204">
        <v>5005</v>
      </c>
      <c r="U204">
        <v>5</v>
      </c>
      <c r="V204">
        <v>238860</v>
      </c>
      <c r="W204">
        <v>6</v>
      </c>
      <c r="X204">
        <v>26650</v>
      </c>
      <c r="Y204">
        <v>21</v>
      </c>
      <c r="Z204">
        <v>11955</v>
      </c>
      <c r="AA204">
        <v>0</v>
      </c>
      <c r="AB204">
        <v>0</v>
      </c>
      <c r="AC204">
        <v>1002346</v>
      </c>
      <c r="AD204">
        <v>81315</v>
      </c>
      <c r="AE204">
        <v>65860000</v>
      </c>
      <c r="AF204" t="s">
        <v>178</v>
      </c>
      <c r="AG204" t="s">
        <v>158</v>
      </c>
      <c r="AH204">
        <v>1</v>
      </c>
    </row>
    <row r="205" spans="1:34">
      <c r="A205">
        <v>1002346</v>
      </c>
      <c r="B205">
        <v>1002301</v>
      </c>
      <c r="C205" t="s">
        <v>41</v>
      </c>
      <c r="D205">
        <v>20</v>
      </c>
      <c r="E205">
        <v>46</v>
      </c>
      <c r="F205">
        <v>90</v>
      </c>
      <c r="G205">
        <v>4</v>
      </c>
      <c r="H205">
        <v>623</v>
      </c>
      <c r="I205">
        <v>632</v>
      </c>
      <c r="J205">
        <v>521</v>
      </c>
      <c r="K205">
        <v>513</v>
      </c>
      <c r="L205">
        <v>2</v>
      </c>
      <c r="M205">
        <v>60</v>
      </c>
      <c r="N205">
        <v>3070</v>
      </c>
      <c r="O205">
        <v>1</v>
      </c>
      <c r="P205">
        <v>10023</v>
      </c>
      <c r="Q205">
        <v>1</v>
      </c>
      <c r="R205">
        <v>3205000</v>
      </c>
      <c r="S205">
        <v>5004</v>
      </c>
      <c r="T205">
        <v>5005</v>
      </c>
      <c r="U205">
        <v>5</v>
      </c>
      <c r="V205">
        <v>257740</v>
      </c>
      <c r="W205">
        <v>6</v>
      </c>
      <c r="X205">
        <v>27603</v>
      </c>
      <c r="Y205">
        <v>21</v>
      </c>
      <c r="Z205">
        <v>12241</v>
      </c>
      <c r="AA205">
        <v>0</v>
      </c>
      <c r="AB205">
        <v>0</v>
      </c>
      <c r="AC205">
        <v>1002347</v>
      </c>
      <c r="AD205">
        <v>93572</v>
      </c>
      <c r="AE205">
        <v>69040000</v>
      </c>
      <c r="AF205" t="s">
        <v>179</v>
      </c>
      <c r="AG205" t="s">
        <v>159</v>
      </c>
      <c r="AH205">
        <v>1</v>
      </c>
    </row>
    <row r="206" spans="1:34">
      <c r="A206">
        <v>1002347</v>
      </c>
      <c r="B206">
        <v>1002301</v>
      </c>
      <c r="C206" t="s">
        <v>41</v>
      </c>
      <c r="D206">
        <v>20</v>
      </c>
      <c r="E206">
        <v>47</v>
      </c>
      <c r="F206">
        <v>90</v>
      </c>
      <c r="G206">
        <v>4</v>
      </c>
      <c r="H206">
        <v>612</v>
      </c>
      <c r="I206">
        <v>631</v>
      </c>
      <c r="J206">
        <v>523</v>
      </c>
      <c r="K206">
        <v>512</v>
      </c>
      <c r="L206">
        <v>2</v>
      </c>
      <c r="M206">
        <v>60</v>
      </c>
      <c r="N206">
        <v>3090</v>
      </c>
      <c r="O206">
        <v>1</v>
      </c>
      <c r="P206">
        <v>10023</v>
      </c>
      <c r="Q206">
        <v>1</v>
      </c>
      <c r="R206">
        <v>3230000</v>
      </c>
      <c r="S206">
        <v>5004</v>
      </c>
      <c r="T206">
        <v>5005</v>
      </c>
      <c r="U206">
        <v>5</v>
      </c>
      <c r="V206">
        <v>263480</v>
      </c>
      <c r="W206">
        <v>6</v>
      </c>
      <c r="X206">
        <v>28560</v>
      </c>
      <c r="Y206">
        <v>21</v>
      </c>
      <c r="Z206">
        <v>13188</v>
      </c>
      <c r="AA206">
        <v>0</v>
      </c>
      <c r="AB206">
        <v>0</v>
      </c>
      <c r="AC206">
        <v>1002348</v>
      </c>
      <c r="AD206">
        <v>105829</v>
      </c>
      <c r="AE206">
        <v>72245000</v>
      </c>
      <c r="AF206" t="s">
        <v>180</v>
      </c>
      <c r="AG206" t="s">
        <v>158</v>
      </c>
      <c r="AH206">
        <v>1</v>
      </c>
    </row>
    <row r="207" spans="1:34">
      <c r="A207">
        <v>1002348</v>
      </c>
      <c r="B207">
        <v>1002301</v>
      </c>
      <c r="C207" t="s">
        <v>41</v>
      </c>
      <c r="D207">
        <v>20</v>
      </c>
      <c r="E207">
        <v>48</v>
      </c>
      <c r="F207">
        <v>90</v>
      </c>
      <c r="G207">
        <v>4</v>
      </c>
      <c r="H207">
        <v>611</v>
      </c>
      <c r="I207">
        <v>633</v>
      </c>
      <c r="J207">
        <v>522</v>
      </c>
      <c r="K207">
        <v>511</v>
      </c>
      <c r="L207">
        <v>2</v>
      </c>
      <c r="M207">
        <v>60</v>
      </c>
      <c r="N207">
        <v>3110</v>
      </c>
      <c r="O207">
        <v>1</v>
      </c>
      <c r="P207">
        <v>10023</v>
      </c>
      <c r="Q207">
        <v>1</v>
      </c>
      <c r="R207">
        <v>3250000</v>
      </c>
      <c r="S207">
        <v>5004</v>
      </c>
      <c r="T207">
        <v>5005</v>
      </c>
      <c r="U207">
        <v>5</v>
      </c>
      <c r="V207">
        <v>282400</v>
      </c>
      <c r="W207">
        <v>6</v>
      </c>
      <c r="X207">
        <v>29520</v>
      </c>
      <c r="Y207">
        <v>21</v>
      </c>
      <c r="Z207">
        <v>13476</v>
      </c>
      <c r="AA207">
        <v>0</v>
      </c>
      <c r="AB207">
        <v>0</v>
      </c>
      <c r="AC207">
        <v>1002349</v>
      </c>
      <c r="AD207">
        <v>118086</v>
      </c>
      <c r="AE207">
        <v>75475000</v>
      </c>
      <c r="AF207" t="s">
        <v>181</v>
      </c>
      <c r="AG207" t="s">
        <v>159</v>
      </c>
      <c r="AH207">
        <v>1</v>
      </c>
    </row>
    <row r="208" spans="1:34">
      <c r="A208">
        <v>1002349</v>
      </c>
      <c r="B208">
        <v>1002301</v>
      </c>
      <c r="C208" t="s">
        <v>41</v>
      </c>
      <c r="D208">
        <v>20</v>
      </c>
      <c r="E208">
        <v>49</v>
      </c>
      <c r="F208">
        <v>90</v>
      </c>
      <c r="G208">
        <v>4</v>
      </c>
      <c r="H208">
        <v>613</v>
      </c>
      <c r="I208">
        <v>632</v>
      </c>
      <c r="J208">
        <v>621</v>
      </c>
      <c r="K208">
        <v>611</v>
      </c>
      <c r="L208">
        <v>2</v>
      </c>
      <c r="M208">
        <v>60</v>
      </c>
      <c r="N208">
        <v>3610</v>
      </c>
      <c r="O208">
        <v>1</v>
      </c>
      <c r="P208">
        <v>10023</v>
      </c>
      <c r="Q208">
        <v>1</v>
      </c>
      <c r="R208">
        <v>3870000</v>
      </c>
      <c r="S208">
        <v>5004</v>
      </c>
      <c r="T208">
        <v>5005</v>
      </c>
      <c r="U208">
        <v>5</v>
      </c>
      <c r="V208">
        <v>288180</v>
      </c>
      <c r="W208">
        <v>6</v>
      </c>
      <c r="X208">
        <v>30483</v>
      </c>
      <c r="Y208">
        <v>21</v>
      </c>
      <c r="Z208">
        <v>14425</v>
      </c>
      <c r="AA208">
        <v>0</v>
      </c>
      <c r="AB208">
        <v>0</v>
      </c>
      <c r="AC208">
        <v>1002350</v>
      </c>
      <c r="AD208">
        <v>130343</v>
      </c>
      <c r="AE208">
        <v>78725000</v>
      </c>
      <c r="AF208" t="s">
        <v>182</v>
      </c>
      <c r="AG208" t="s">
        <v>136</v>
      </c>
      <c r="AH208">
        <v>1</v>
      </c>
    </row>
    <row r="209" spans="1:34">
      <c r="A209">
        <v>1002350</v>
      </c>
      <c r="B209">
        <v>1002301</v>
      </c>
      <c r="C209" t="s">
        <v>41</v>
      </c>
      <c r="D209">
        <v>20</v>
      </c>
      <c r="E209">
        <v>50</v>
      </c>
      <c r="F209">
        <v>120</v>
      </c>
      <c r="G209">
        <v>4</v>
      </c>
      <c r="H209">
        <v>622</v>
      </c>
      <c r="I209">
        <v>631</v>
      </c>
      <c r="J209">
        <v>623</v>
      </c>
      <c r="K209">
        <v>612</v>
      </c>
      <c r="L209">
        <v>2</v>
      </c>
      <c r="M209">
        <v>60</v>
      </c>
      <c r="N209">
        <v>3810</v>
      </c>
      <c r="O209">
        <v>1</v>
      </c>
      <c r="P209">
        <v>10023</v>
      </c>
      <c r="Q209">
        <v>1</v>
      </c>
      <c r="R209">
        <v>3890000</v>
      </c>
      <c r="S209">
        <v>5005</v>
      </c>
      <c r="T209">
        <v>5006</v>
      </c>
      <c r="U209">
        <v>5</v>
      </c>
      <c r="V209">
        <v>294780</v>
      </c>
      <c r="W209">
        <v>6</v>
      </c>
      <c r="X209">
        <v>31583</v>
      </c>
      <c r="Y209">
        <v>21</v>
      </c>
      <c r="Z209">
        <v>14755</v>
      </c>
      <c r="AA209">
        <v>0</v>
      </c>
      <c r="AB209">
        <v>0</v>
      </c>
      <c r="AC209">
        <v>1002351</v>
      </c>
      <c r="AD209">
        <v>150000</v>
      </c>
      <c r="AE209">
        <v>82595000</v>
      </c>
      <c r="AF209" t="s">
        <v>196</v>
      </c>
      <c r="AG209" t="s">
        <v>159</v>
      </c>
      <c r="AH209">
        <v>1</v>
      </c>
    </row>
    <row r="210" spans="1:34">
      <c r="A210">
        <v>1003400</v>
      </c>
      <c r="B210">
        <v>1003401</v>
      </c>
      <c r="C210" t="s">
        <v>42</v>
      </c>
      <c r="D210">
        <v>20</v>
      </c>
      <c r="E210">
        <v>0</v>
      </c>
      <c r="F210">
        <v>50</v>
      </c>
      <c r="G210">
        <v>2</v>
      </c>
      <c r="H210">
        <v>114</v>
      </c>
      <c r="I210">
        <v>133</v>
      </c>
      <c r="J210">
        <v>0</v>
      </c>
      <c r="K210">
        <v>0</v>
      </c>
      <c r="L210">
        <v>2</v>
      </c>
      <c r="M210">
        <v>60</v>
      </c>
      <c r="N210">
        <v>60</v>
      </c>
      <c r="O210">
        <v>0</v>
      </c>
      <c r="P210">
        <v>0</v>
      </c>
      <c r="Q210">
        <v>0</v>
      </c>
      <c r="R210">
        <v>35000</v>
      </c>
      <c r="S210">
        <v>0</v>
      </c>
      <c r="T210">
        <v>5001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1003401</v>
      </c>
      <c r="AD210">
        <v>0</v>
      </c>
      <c r="AE210">
        <v>0</v>
      </c>
      <c r="AF210" t="s">
        <v>162</v>
      </c>
      <c r="AG210" t="s">
        <v>134</v>
      </c>
      <c r="AH210">
        <v>0</v>
      </c>
    </row>
    <row r="211" spans="1:34">
      <c r="A211">
        <v>1003401</v>
      </c>
      <c r="B211">
        <v>1003401</v>
      </c>
      <c r="C211" t="s">
        <v>42</v>
      </c>
      <c r="D211">
        <v>20</v>
      </c>
      <c r="E211">
        <v>1</v>
      </c>
      <c r="F211">
        <v>50</v>
      </c>
      <c r="G211">
        <v>3</v>
      </c>
      <c r="H211">
        <v>213</v>
      </c>
      <c r="I211">
        <v>132</v>
      </c>
      <c r="J211">
        <v>121</v>
      </c>
      <c r="K211">
        <v>0</v>
      </c>
      <c r="L211">
        <v>2</v>
      </c>
      <c r="M211">
        <v>60</v>
      </c>
      <c r="N211">
        <v>80</v>
      </c>
      <c r="O211">
        <v>0</v>
      </c>
      <c r="P211">
        <v>0</v>
      </c>
      <c r="Q211">
        <v>0</v>
      </c>
      <c r="R211">
        <v>50000</v>
      </c>
      <c r="S211">
        <v>0</v>
      </c>
      <c r="T211">
        <v>5001</v>
      </c>
      <c r="U211">
        <v>5</v>
      </c>
      <c r="V211">
        <v>1800</v>
      </c>
      <c r="W211">
        <v>6</v>
      </c>
      <c r="X211">
        <v>225</v>
      </c>
      <c r="Y211">
        <v>21</v>
      </c>
      <c r="Z211">
        <v>90</v>
      </c>
      <c r="AA211">
        <v>0</v>
      </c>
      <c r="AB211">
        <v>0</v>
      </c>
      <c r="AC211">
        <v>1003402</v>
      </c>
      <c r="AD211">
        <v>10</v>
      </c>
      <c r="AE211">
        <v>35000</v>
      </c>
      <c r="AF211" t="s">
        <v>162</v>
      </c>
      <c r="AG211" t="s">
        <v>134</v>
      </c>
      <c r="AH211">
        <v>0</v>
      </c>
    </row>
    <row r="212" spans="1:34">
      <c r="A212">
        <v>1003402</v>
      </c>
      <c r="B212">
        <v>1003401</v>
      </c>
      <c r="C212" t="s">
        <v>42</v>
      </c>
      <c r="D212">
        <v>20</v>
      </c>
      <c r="E212">
        <v>2</v>
      </c>
      <c r="F212">
        <v>50</v>
      </c>
      <c r="G212">
        <v>4</v>
      </c>
      <c r="H212">
        <v>212</v>
      </c>
      <c r="I212">
        <v>131</v>
      </c>
      <c r="J212">
        <v>124</v>
      </c>
      <c r="K212">
        <v>133</v>
      </c>
      <c r="L212">
        <v>2</v>
      </c>
      <c r="M212">
        <v>60</v>
      </c>
      <c r="N212">
        <v>100</v>
      </c>
      <c r="O212">
        <v>0</v>
      </c>
      <c r="P212">
        <v>0</v>
      </c>
      <c r="Q212">
        <v>0</v>
      </c>
      <c r="R212">
        <v>70000</v>
      </c>
      <c r="S212">
        <v>0</v>
      </c>
      <c r="T212">
        <v>5001</v>
      </c>
      <c r="U212">
        <v>5</v>
      </c>
      <c r="V212">
        <v>3622</v>
      </c>
      <c r="W212">
        <v>6</v>
      </c>
      <c r="X212">
        <v>453</v>
      </c>
      <c r="Y212">
        <v>21</v>
      </c>
      <c r="Z212">
        <v>181</v>
      </c>
      <c r="AA212">
        <v>0</v>
      </c>
      <c r="AB212">
        <v>0</v>
      </c>
      <c r="AC212">
        <v>1003403</v>
      </c>
      <c r="AD212">
        <v>33</v>
      </c>
      <c r="AE212">
        <v>85000</v>
      </c>
      <c r="AF212" t="s">
        <v>162</v>
      </c>
      <c r="AG212" t="s">
        <v>134</v>
      </c>
      <c r="AH212">
        <v>0</v>
      </c>
    </row>
    <row r="213" spans="1:34">
      <c r="A213">
        <v>1003403</v>
      </c>
      <c r="B213">
        <v>1003401</v>
      </c>
      <c r="C213" t="s">
        <v>42</v>
      </c>
      <c r="D213">
        <v>20</v>
      </c>
      <c r="E213">
        <v>3</v>
      </c>
      <c r="F213">
        <v>50</v>
      </c>
      <c r="G213">
        <v>4</v>
      </c>
      <c r="H213">
        <v>211</v>
      </c>
      <c r="I213">
        <v>134</v>
      </c>
      <c r="J213">
        <v>123</v>
      </c>
      <c r="K213">
        <v>132</v>
      </c>
      <c r="L213">
        <v>2</v>
      </c>
      <c r="M213">
        <v>60</v>
      </c>
      <c r="N213">
        <v>120</v>
      </c>
      <c r="O213">
        <v>0</v>
      </c>
      <c r="P213">
        <v>0</v>
      </c>
      <c r="Q213">
        <v>0</v>
      </c>
      <c r="R213">
        <v>85000</v>
      </c>
      <c r="S213">
        <v>0</v>
      </c>
      <c r="T213">
        <v>5001</v>
      </c>
      <c r="U213">
        <v>5</v>
      </c>
      <c r="V213">
        <v>5467</v>
      </c>
      <c r="W213">
        <v>6</v>
      </c>
      <c r="X213">
        <v>683</v>
      </c>
      <c r="Y213">
        <v>21</v>
      </c>
      <c r="Z213">
        <v>273</v>
      </c>
      <c r="AA213">
        <v>0</v>
      </c>
      <c r="AB213">
        <v>0</v>
      </c>
      <c r="AC213">
        <v>1003404</v>
      </c>
      <c r="AD213">
        <v>62</v>
      </c>
      <c r="AE213">
        <v>155000</v>
      </c>
      <c r="AF213" t="s">
        <v>162</v>
      </c>
      <c r="AG213" t="s">
        <v>134</v>
      </c>
      <c r="AH213">
        <v>0</v>
      </c>
    </row>
    <row r="214" spans="1:34">
      <c r="A214">
        <v>1003404</v>
      </c>
      <c r="B214">
        <v>1003401</v>
      </c>
      <c r="C214" t="s">
        <v>42</v>
      </c>
      <c r="D214">
        <v>20</v>
      </c>
      <c r="E214">
        <v>4</v>
      </c>
      <c r="F214">
        <v>50</v>
      </c>
      <c r="G214">
        <v>4</v>
      </c>
      <c r="H214">
        <v>214</v>
      </c>
      <c r="I214">
        <v>233</v>
      </c>
      <c r="J214">
        <v>122</v>
      </c>
      <c r="K214">
        <v>131</v>
      </c>
      <c r="L214">
        <v>2</v>
      </c>
      <c r="M214">
        <v>60</v>
      </c>
      <c r="N214">
        <v>140</v>
      </c>
      <c r="O214">
        <v>0</v>
      </c>
      <c r="P214">
        <v>0</v>
      </c>
      <c r="Q214">
        <v>0</v>
      </c>
      <c r="R214">
        <v>105000</v>
      </c>
      <c r="S214">
        <v>0</v>
      </c>
      <c r="T214">
        <v>5001</v>
      </c>
      <c r="U214">
        <v>5</v>
      </c>
      <c r="V214">
        <v>7333</v>
      </c>
      <c r="W214">
        <v>6</v>
      </c>
      <c r="X214">
        <v>917</v>
      </c>
      <c r="Y214">
        <v>21</v>
      </c>
      <c r="Z214">
        <v>367</v>
      </c>
      <c r="AA214">
        <v>0</v>
      </c>
      <c r="AB214">
        <v>0</v>
      </c>
      <c r="AC214">
        <v>1003405</v>
      </c>
      <c r="AD214">
        <v>91</v>
      </c>
      <c r="AE214">
        <v>240000</v>
      </c>
      <c r="AF214" t="s">
        <v>162</v>
      </c>
      <c r="AG214" t="s">
        <v>134</v>
      </c>
      <c r="AH214">
        <v>0</v>
      </c>
    </row>
    <row r="215" spans="1:34">
      <c r="A215">
        <v>1003405</v>
      </c>
      <c r="B215">
        <v>1003401</v>
      </c>
      <c r="C215" t="s">
        <v>42</v>
      </c>
      <c r="D215">
        <v>20</v>
      </c>
      <c r="E215">
        <v>5</v>
      </c>
      <c r="F215">
        <v>50</v>
      </c>
      <c r="G215">
        <v>4</v>
      </c>
      <c r="H215">
        <v>213</v>
      </c>
      <c r="I215">
        <v>232</v>
      </c>
      <c r="J215">
        <v>121</v>
      </c>
      <c r="K215">
        <v>134</v>
      </c>
      <c r="L215">
        <v>2</v>
      </c>
      <c r="M215">
        <v>60</v>
      </c>
      <c r="N215">
        <v>170</v>
      </c>
      <c r="O215">
        <v>0</v>
      </c>
      <c r="P215">
        <v>0</v>
      </c>
      <c r="Q215">
        <v>0</v>
      </c>
      <c r="R215">
        <v>120000</v>
      </c>
      <c r="S215">
        <v>0</v>
      </c>
      <c r="T215">
        <v>5001</v>
      </c>
      <c r="U215">
        <v>5</v>
      </c>
      <c r="V215">
        <v>9222</v>
      </c>
      <c r="W215">
        <v>6</v>
      </c>
      <c r="X215">
        <v>1153</v>
      </c>
      <c r="Y215">
        <v>21</v>
      </c>
      <c r="Z215">
        <v>461</v>
      </c>
      <c r="AA215">
        <v>0</v>
      </c>
      <c r="AB215">
        <v>0</v>
      </c>
      <c r="AC215">
        <v>1003406</v>
      </c>
      <c r="AD215">
        <v>129</v>
      </c>
      <c r="AE215">
        <v>345000</v>
      </c>
      <c r="AF215" t="s">
        <v>162</v>
      </c>
      <c r="AG215" t="s">
        <v>134</v>
      </c>
      <c r="AH215">
        <v>0</v>
      </c>
    </row>
    <row r="216" spans="1:34">
      <c r="A216">
        <v>1003406</v>
      </c>
      <c r="B216">
        <v>1003401</v>
      </c>
      <c r="C216" t="s">
        <v>42</v>
      </c>
      <c r="D216">
        <v>20</v>
      </c>
      <c r="E216">
        <v>6</v>
      </c>
      <c r="F216">
        <v>50</v>
      </c>
      <c r="G216">
        <v>4</v>
      </c>
      <c r="H216">
        <v>212</v>
      </c>
      <c r="I216">
        <v>231</v>
      </c>
      <c r="J216">
        <v>124</v>
      </c>
      <c r="K216">
        <v>133</v>
      </c>
      <c r="L216">
        <v>2</v>
      </c>
      <c r="M216">
        <v>60</v>
      </c>
      <c r="N216">
        <v>190</v>
      </c>
      <c r="O216">
        <v>0</v>
      </c>
      <c r="P216">
        <v>0</v>
      </c>
      <c r="Q216">
        <v>0</v>
      </c>
      <c r="R216">
        <v>140000</v>
      </c>
      <c r="S216">
        <v>0</v>
      </c>
      <c r="T216">
        <v>5001</v>
      </c>
      <c r="U216">
        <v>5</v>
      </c>
      <c r="V216">
        <v>11133</v>
      </c>
      <c r="W216">
        <v>6</v>
      </c>
      <c r="X216">
        <v>1392</v>
      </c>
      <c r="Y216">
        <v>21</v>
      </c>
      <c r="Z216">
        <v>557</v>
      </c>
      <c r="AA216">
        <v>0</v>
      </c>
      <c r="AB216">
        <v>0</v>
      </c>
      <c r="AC216">
        <v>1003407</v>
      </c>
      <c r="AD216">
        <v>167</v>
      </c>
      <c r="AE216">
        <v>465000</v>
      </c>
      <c r="AF216" t="s">
        <v>162</v>
      </c>
      <c r="AG216" t="s">
        <v>134</v>
      </c>
      <c r="AH216">
        <v>0</v>
      </c>
    </row>
    <row r="217" spans="1:34">
      <c r="A217">
        <v>1003407</v>
      </c>
      <c r="B217">
        <v>1003401</v>
      </c>
      <c r="C217" t="s">
        <v>42</v>
      </c>
      <c r="D217">
        <v>20</v>
      </c>
      <c r="E217">
        <v>7</v>
      </c>
      <c r="F217">
        <v>50</v>
      </c>
      <c r="G217">
        <v>4</v>
      </c>
      <c r="H217">
        <v>211</v>
      </c>
      <c r="I217">
        <v>234</v>
      </c>
      <c r="J217">
        <v>123</v>
      </c>
      <c r="K217">
        <v>132</v>
      </c>
      <c r="L217">
        <v>2</v>
      </c>
      <c r="M217">
        <v>60</v>
      </c>
      <c r="N217">
        <v>210</v>
      </c>
      <c r="O217">
        <v>0</v>
      </c>
      <c r="P217">
        <v>0</v>
      </c>
      <c r="Q217">
        <v>0</v>
      </c>
      <c r="R217">
        <v>160000</v>
      </c>
      <c r="S217">
        <v>0</v>
      </c>
      <c r="T217">
        <v>5001</v>
      </c>
      <c r="U217">
        <v>5</v>
      </c>
      <c r="V217">
        <v>13067</v>
      </c>
      <c r="W217">
        <v>6</v>
      </c>
      <c r="X217">
        <v>1633</v>
      </c>
      <c r="Y217">
        <v>21</v>
      </c>
      <c r="Z217">
        <v>653</v>
      </c>
      <c r="AA217">
        <v>0</v>
      </c>
      <c r="AB217">
        <v>0</v>
      </c>
      <c r="AC217">
        <v>1003408</v>
      </c>
      <c r="AD217">
        <v>206</v>
      </c>
      <c r="AE217">
        <v>605000</v>
      </c>
      <c r="AF217" t="s">
        <v>162</v>
      </c>
      <c r="AG217" t="s">
        <v>134</v>
      </c>
      <c r="AH217">
        <v>0</v>
      </c>
    </row>
    <row r="218" spans="1:34">
      <c r="A218">
        <v>1003408</v>
      </c>
      <c r="B218">
        <v>1003401</v>
      </c>
      <c r="C218" t="s">
        <v>42</v>
      </c>
      <c r="D218">
        <v>20</v>
      </c>
      <c r="E218">
        <v>8</v>
      </c>
      <c r="F218">
        <v>50</v>
      </c>
      <c r="G218">
        <v>4</v>
      </c>
      <c r="H218">
        <v>214</v>
      </c>
      <c r="I218">
        <v>233</v>
      </c>
      <c r="J218">
        <v>122</v>
      </c>
      <c r="K218">
        <v>131</v>
      </c>
      <c r="L218">
        <v>2</v>
      </c>
      <c r="M218">
        <v>60</v>
      </c>
      <c r="N218">
        <v>230</v>
      </c>
      <c r="O218">
        <v>0</v>
      </c>
      <c r="P218">
        <v>0</v>
      </c>
      <c r="Q218">
        <v>0</v>
      </c>
      <c r="R218">
        <v>175000</v>
      </c>
      <c r="S218">
        <v>0</v>
      </c>
      <c r="T218">
        <v>5001</v>
      </c>
      <c r="U218">
        <v>5</v>
      </c>
      <c r="V218">
        <v>15022</v>
      </c>
      <c r="W218">
        <v>6</v>
      </c>
      <c r="X218">
        <v>1878</v>
      </c>
      <c r="Y218">
        <v>21</v>
      </c>
      <c r="Z218">
        <v>751</v>
      </c>
      <c r="AA218">
        <v>0</v>
      </c>
      <c r="AB218">
        <v>0</v>
      </c>
      <c r="AC218">
        <v>1003409</v>
      </c>
      <c r="AD218">
        <v>244</v>
      </c>
      <c r="AE218">
        <v>765000</v>
      </c>
      <c r="AF218" t="s">
        <v>162</v>
      </c>
      <c r="AG218" t="s">
        <v>134</v>
      </c>
      <c r="AH218">
        <v>0</v>
      </c>
    </row>
    <row r="219" spans="1:34">
      <c r="A219">
        <v>1003409</v>
      </c>
      <c r="B219">
        <v>1003401</v>
      </c>
      <c r="C219" t="s">
        <v>42</v>
      </c>
      <c r="D219">
        <v>20</v>
      </c>
      <c r="E219">
        <v>9</v>
      </c>
      <c r="F219">
        <v>50</v>
      </c>
      <c r="G219">
        <v>4</v>
      </c>
      <c r="H219">
        <v>213</v>
      </c>
      <c r="I219">
        <v>232</v>
      </c>
      <c r="J219">
        <v>221</v>
      </c>
      <c r="K219">
        <v>234</v>
      </c>
      <c r="L219">
        <v>2</v>
      </c>
      <c r="M219">
        <v>60</v>
      </c>
      <c r="N219">
        <v>730</v>
      </c>
      <c r="O219">
        <v>1</v>
      </c>
      <c r="P219">
        <v>10034</v>
      </c>
      <c r="Q219">
        <v>1</v>
      </c>
      <c r="R219">
        <v>680000</v>
      </c>
      <c r="S219">
        <v>0</v>
      </c>
      <c r="T219">
        <v>5001</v>
      </c>
      <c r="U219">
        <v>5</v>
      </c>
      <c r="V219">
        <v>17000</v>
      </c>
      <c r="W219">
        <v>6</v>
      </c>
      <c r="X219">
        <v>2125</v>
      </c>
      <c r="Y219">
        <v>21</v>
      </c>
      <c r="Z219">
        <v>850</v>
      </c>
      <c r="AA219">
        <v>0</v>
      </c>
      <c r="AB219">
        <v>0</v>
      </c>
      <c r="AC219">
        <v>1003410</v>
      </c>
      <c r="AD219">
        <v>282</v>
      </c>
      <c r="AE219">
        <v>940000</v>
      </c>
      <c r="AF219" t="s">
        <v>162</v>
      </c>
      <c r="AG219" t="s">
        <v>134</v>
      </c>
      <c r="AH219">
        <v>1</v>
      </c>
    </row>
    <row r="220" spans="1:34">
      <c r="A220">
        <v>1003410</v>
      </c>
      <c r="B220">
        <v>1003401</v>
      </c>
      <c r="C220" t="s">
        <v>42</v>
      </c>
      <c r="D220">
        <v>20</v>
      </c>
      <c r="E220">
        <v>10</v>
      </c>
      <c r="F220">
        <v>60</v>
      </c>
      <c r="G220">
        <v>4</v>
      </c>
      <c r="H220">
        <v>311</v>
      </c>
      <c r="I220">
        <v>233</v>
      </c>
      <c r="J220">
        <v>222</v>
      </c>
      <c r="K220">
        <v>231</v>
      </c>
      <c r="L220">
        <v>2</v>
      </c>
      <c r="M220">
        <v>60</v>
      </c>
      <c r="N220">
        <v>770</v>
      </c>
      <c r="O220">
        <v>0</v>
      </c>
      <c r="P220">
        <v>0</v>
      </c>
      <c r="Q220">
        <v>0</v>
      </c>
      <c r="R220">
        <v>705000</v>
      </c>
      <c r="S220">
        <v>5001</v>
      </c>
      <c r="T220">
        <v>5002</v>
      </c>
      <c r="U220">
        <v>5</v>
      </c>
      <c r="V220">
        <v>19889</v>
      </c>
      <c r="W220">
        <v>6</v>
      </c>
      <c r="X220">
        <v>2486</v>
      </c>
      <c r="Y220">
        <v>21</v>
      </c>
      <c r="Z220">
        <v>994</v>
      </c>
      <c r="AA220">
        <v>0</v>
      </c>
      <c r="AB220">
        <v>0</v>
      </c>
      <c r="AC220">
        <v>1003411</v>
      </c>
      <c r="AD220">
        <v>339</v>
      </c>
      <c r="AE220">
        <v>1620000</v>
      </c>
      <c r="AF220" t="s">
        <v>163</v>
      </c>
      <c r="AG220" t="s">
        <v>158</v>
      </c>
      <c r="AH220">
        <v>0</v>
      </c>
    </row>
    <row r="221" spans="1:34">
      <c r="A221">
        <v>1003411</v>
      </c>
      <c r="B221">
        <v>1003401</v>
      </c>
      <c r="C221" t="s">
        <v>42</v>
      </c>
      <c r="D221">
        <v>20</v>
      </c>
      <c r="E221">
        <v>11</v>
      </c>
      <c r="F221">
        <v>60</v>
      </c>
      <c r="G221">
        <v>4</v>
      </c>
      <c r="H221">
        <v>323</v>
      </c>
      <c r="I221">
        <v>232</v>
      </c>
      <c r="J221">
        <v>221</v>
      </c>
      <c r="K221">
        <v>233</v>
      </c>
      <c r="L221">
        <v>2</v>
      </c>
      <c r="M221">
        <v>60</v>
      </c>
      <c r="N221">
        <v>790</v>
      </c>
      <c r="O221">
        <v>0</v>
      </c>
      <c r="P221">
        <v>0</v>
      </c>
      <c r="Q221">
        <v>0</v>
      </c>
      <c r="R221">
        <v>725000</v>
      </c>
      <c r="S221">
        <v>5001</v>
      </c>
      <c r="T221">
        <v>5002</v>
      </c>
      <c r="U221">
        <v>5</v>
      </c>
      <c r="V221">
        <v>22800</v>
      </c>
      <c r="W221">
        <v>6</v>
      </c>
      <c r="X221">
        <v>2850</v>
      </c>
      <c r="Y221">
        <v>21</v>
      </c>
      <c r="Z221">
        <v>1140</v>
      </c>
      <c r="AA221">
        <v>0</v>
      </c>
      <c r="AB221">
        <v>0</v>
      </c>
      <c r="AC221">
        <v>1003412</v>
      </c>
      <c r="AD221">
        <v>459</v>
      </c>
      <c r="AE221">
        <v>2325000</v>
      </c>
      <c r="AF221" t="s">
        <v>163</v>
      </c>
      <c r="AG221" t="s">
        <v>158</v>
      </c>
      <c r="AH221">
        <v>0</v>
      </c>
    </row>
    <row r="222" spans="1:34">
      <c r="A222">
        <v>1003412</v>
      </c>
      <c r="B222">
        <v>1003401</v>
      </c>
      <c r="C222" t="s">
        <v>42</v>
      </c>
      <c r="D222">
        <v>20</v>
      </c>
      <c r="E222">
        <v>12</v>
      </c>
      <c r="F222">
        <v>60</v>
      </c>
      <c r="G222">
        <v>4</v>
      </c>
      <c r="H222">
        <v>312</v>
      </c>
      <c r="I222">
        <v>231</v>
      </c>
      <c r="J222">
        <v>223</v>
      </c>
      <c r="K222">
        <v>232</v>
      </c>
      <c r="L222">
        <v>2</v>
      </c>
      <c r="M222">
        <v>60</v>
      </c>
      <c r="N222">
        <v>810</v>
      </c>
      <c r="O222">
        <v>0</v>
      </c>
      <c r="P222">
        <v>0</v>
      </c>
      <c r="Q222">
        <v>0</v>
      </c>
      <c r="R222">
        <v>745000</v>
      </c>
      <c r="S222">
        <v>5001</v>
      </c>
      <c r="T222">
        <v>5002</v>
      </c>
      <c r="U222">
        <v>5</v>
      </c>
      <c r="V222">
        <v>25733</v>
      </c>
      <c r="W222">
        <v>6</v>
      </c>
      <c r="X222">
        <v>3217</v>
      </c>
      <c r="Y222">
        <v>21</v>
      </c>
      <c r="Z222">
        <v>1287</v>
      </c>
      <c r="AA222">
        <v>0</v>
      </c>
      <c r="AB222">
        <v>0</v>
      </c>
      <c r="AC222">
        <v>1003413</v>
      </c>
      <c r="AD222">
        <v>578</v>
      </c>
      <c r="AE222">
        <v>3050000</v>
      </c>
      <c r="AF222" t="s">
        <v>163</v>
      </c>
      <c r="AG222" t="s">
        <v>158</v>
      </c>
      <c r="AH222">
        <v>0</v>
      </c>
    </row>
    <row r="223" spans="1:34">
      <c r="A223">
        <v>1003413</v>
      </c>
      <c r="B223">
        <v>1003401</v>
      </c>
      <c r="C223" t="s">
        <v>42</v>
      </c>
      <c r="D223">
        <v>20</v>
      </c>
      <c r="E223">
        <v>13</v>
      </c>
      <c r="F223">
        <v>60</v>
      </c>
      <c r="G223">
        <v>4</v>
      </c>
      <c r="H223">
        <v>311</v>
      </c>
      <c r="I223">
        <v>333</v>
      </c>
      <c r="J223">
        <v>222</v>
      </c>
      <c r="K223">
        <v>231</v>
      </c>
      <c r="L223">
        <v>2</v>
      </c>
      <c r="M223">
        <v>60</v>
      </c>
      <c r="N223">
        <v>830</v>
      </c>
      <c r="O223">
        <v>0</v>
      </c>
      <c r="P223">
        <v>0</v>
      </c>
      <c r="Q223">
        <v>0</v>
      </c>
      <c r="R223">
        <v>765000</v>
      </c>
      <c r="S223">
        <v>5001</v>
      </c>
      <c r="T223">
        <v>5002</v>
      </c>
      <c r="U223">
        <v>5</v>
      </c>
      <c r="V223">
        <v>28689</v>
      </c>
      <c r="W223">
        <v>6</v>
      </c>
      <c r="X223">
        <v>3586</v>
      </c>
      <c r="Y223">
        <v>21</v>
      </c>
      <c r="Z223">
        <v>1434</v>
      </c>
      <c r="AA223">
        <v>0</v>
      </c>
      <c r="AB223">
        <v>0</v>
      </c>
      <c r="AC223">
        <v>1003414</v>
      </c>
      <c r="AD223">
        <v>698</v>
      </c>
      <c r="AE223">
        <v>3795000</v>
      </c>
      <c r="AF223" t="s">
        <v>163</v>
      </c>
      <c r="AG223" t="s">
        <v>158</v>
      </c>
      <c r="AH223">
        <v>0</v>
      </c>
    </row>
    <row r="224" spans="1:34">
      <c r="A224">
        <v>1003414</v>
      </c>
      <c r="B224">
        <v>1003401</v>
      </c>
      <c r="C224" t="s">
        <v>42</v>
      </c>
      <c r="D224">
        <v>20</v>
      </c>
      <c r="E224">
        <v>14</v>
      </c>
      <c r="F224">
        <v>60</v>
      </c>
      <c r="G224">
        <v>4</v>
      </c>
      <c r="H224">
        <v>313</v>
      </c>
      <c r="I224">
        <v>332</v>
      </c>
      <c r="J224">
        <v>221</v>
      </c>
      <c r="K224">
        <v>233</v>
      </c>
      <c r="L224">
        <v>2</v>
      </c>
      <c r="M224">
        <v>60</v>
      </c>
      <c r="N224">
        <v>850</v>
      </c>
      <c r="O224">
        <v>1</v>
      </c>
      <c r="P224">
        <v>10034</v>
      </c>
      <c r="Q224">
        <v>1</v>
      </c>
      <c r="R224">
        <v>790000</v>
      </c>
      <c r="S224">
        <v>5001</v>
      </c>
      <c r="T224">
        <v>5002</v>
      </c>
      <c r="U224">
        <v>5</v>
      </c>
      <c r="V224">
        <v>31667</v>
      </c>
      <c r="W224">
        <v>6</v>
      </c>
      <c r="X224">
        <v>3958</v>
      </c>
      <c r="Y224">
        <v>21</v>
      </c>
      <c r="Z224">
        <v>1583</v>
      </c>
      <c r="AA224">
        <v>0</v>
      </c>
      <c r="AB224">
        <v>0</v>
      </c>
      <c r="AC224">
        <v>1003415</v>
      </c>
      <c r="AD224">
        <v>880</v>
      </c>
      <c r="AE224">
        <v>4560000</v>
      </c>
      <c r="AF224" t="s">
        <v>163</v>
      </c>
      <c r="AG224" t="s">
        <v>158</v>
      </c>
      <c r="AH224">
        <v>1</v>
      </c>
    </row>
    <row r="225" spans="1:34">
      <c r="A225">
        <v>1003415</v>
      </c>
      <c r="B225">
        <v>1003401</v>
      </c>
      <c r="C225" t="s">
        <v>42</v>
      </c>
      <c r="D225">
        <v>20</v>
      </c>
      <c r="E225">
        <v>15</v>
      </c>
      <c r="F225">
        <v>60</v>
      </c>
      <c r="G225">
        <v>4</v>
      </c>
      <c r="H225">
        <v>312</v>
      </c>
      <c r="I225">
        <v>331</v>
      </c>
      <c r="J225">
        <v>223</v>
      </c>
      <c r="K225">
        <v>232</v>
      </c>
      <c r="L225">
        <v>2</v>
      </c>
      <c r="M225">
        <v>60</v>
      </c>
      <c r="N225">
        <v>890</v>
      </c>
      <c r="O225">
        <v>0</v>
      </c>
      <c r="P225">
        <v>0</v>
      </c>
      <c r="Q225">
        <v>0</v>
      </c>
      <c r="R225">
        <v>810000</v>
      </c>
      <c r="S225">
        <v>5001</v>
      </c>
      <c r="T225">
        <v>5002</v>
      </c>
      <c r="U225">
        <v>5</v>
      </c>
      <c r="V225">
        <v>47827</v>
      </c>
      <c r="W225">
        <v>6</v>
      </c>
      <c r="X225">
        <v>4333</v>
      </c>
      <c r="Y225">
        <v>21</v>
      </c>
      <c r="Z225">
        <v>1733</v>
      </c>
      <c r="AA225">
        <v>0</v>
      </c>
      <c r="AB225">
        <v>0</v>
      </c>
      <c r="AC225">
        <v>1003416</v>
      </c>
      <c r="AD225">
        <v>1061</v>
      </c>
      <c r="AE225">
        <v>5350000</v>
      </c>
      <c r="AF225" t="s">
        <v>164</v>
      </c>
      <c r="AG225" t="s">
        <v>134</v>
      </c>
      <c r="AH225">
        <v>0</v>
      </c>
    </row>
    <row r="226" spans="1:34">
      <c r="A226">
        <v>1003416</v>
      </c>
      <c r="B226">
        <v>1003401</v>
      </c>
      <c r="C226" t="s">
        <v>42</v>
      </c>
      <c r="D226">
        <v>20</v>
      </c>
      <c r="E226">
        <v>16</v>
      </c>
      <c r="F226">
        <v>60</v>
      </c>
      <c r="G226">
        <v>4</v>
      </c>
      <c r="H226">
        <v>311</v>
      </c>
      <c r="I226">
        <v>333</v>
      </c>
      <c r="J226">
        <v>222</v>
      </c>
      <c r="K226">
        <v>231</v>
      </c>
      <c r="L226">
        <v>2</v>
      </c>
      <c r="M226">
        <v>60</v>
      </c>
      <c r="N226">
        <v>910</v>
      </c>
      <c r="O226">
        <v>0</v>
      </c>
      <c r="P226">
        <v>0</v>
      </c>
      <c r="Q226">
        <v>0</v>
      </c>
      <c r="R226">
        <v>830000</v>
      </c>
      <c r="S226">
        <v>5001</v>
      </c>
      <c r="T226">
        <v>5002</v>
      </c>
      <c r="U226">
        <v>5</v>
      </c>
      <c r="V226">
        <v>50849</v>
      </c>
      <c r="W226">
        <v>6</v>
      </c>
      <c r="X226">
        <v>4711</v>
      </c>
      <c r="Y226">
        <v>21</v>
      </c>
      <c r="Z226">
        <v>1884</v>
      </c>
      <c r="AA226">
        <v>0</v>
      </c>
      <c r="AB226">
        <v>0</v>
      </c>
      <c r="AC226">
        <v>1003417</v>
      </c>
      <c r="AD226">
        <v>1243</v>
      </c>
      <c r="AE226">
        <v>6160000</v>
      </c>
      <c r="AF226" t="s">
        <v>164</v>
      </c>
      <c r="AG226" t="s">
        <v>134</v>
      </c>
      <c r="AH226">
        <v>0</v>
      </c>
    </row>
    <row r="227" spans="1:34">
      <c r="A227">
        <v>1003417</v>
      </c>
      <c r="B227">
        <v>1003401</v>
      </c>
      <c r="C227" t="s">
        <v>42</v>
      </c>
      <c r="D227">
        <v>20</v>
      </c>
      <c r="E227">
        <v>17</v>
      </c>
      <c r="F227">
        <v>60</v>
      </c>
      <c r="G227">
        <v>4</v>
      </c>
      <c r="H227">
        <v>323</v>
      </c>
      <c r="I227">
        <v>322</v>
      </c>
      <c r="J227">
        <v>221</v>
      </c>
      <c r="K227">
        <v>233</v>
      </c>
      <c r="L227">
        <v>2</v>
      </c>
      <c r="M227">
        <v>60</v>
      </c>
      <c r="N227">
        <v>930</v>
      </c>
      <c r="O227">
        <v>0</v>
      </c>
      <c r="P227">
        <v>0</v>
      </c>
      <c r="Q227">
        <v>0</v>
      </c>
      <c r="R227">
        <v>855000</v>
      </c>
      <c r="S227">
        <v>5001</v>
      </c>
      <c r="T227">
        <v>5002</v>
      </c>
      <c r="U227">
        <v>5</v>
      </c>
      <c r="V227">
        <v>53893</v>
      </c>
      <c r="W227">
        <v>6</v>
      </c>
      <c r="X227">
        <v>5092</v>
      </c>
      <c r="Y227">
        <v>21</v>
      </c>
      <c r="Z227">
        <v>2037</v>
      </c>
      <c r="AA227">
        <v>0</v>
      </c>
      <c r="AB227">
        <v>0</v>
      </c>
      <c r="AC227">
        <v>1003418</v>
      </c>
      <c r="AD227">
        <v>1425</v>
      </c>
      <c r="AE227">
        <v>6990000</v>
      </c>
      <c r="AF227" t="s">
        <v>164</v>
      </c>
      <c r="AG227" t="s">
        <v>134</v>
      </c>
      <c r="AH227">
        <v>0</v>
      </c>
    </row>
    <row r="228" spans="1:34">
      <c r="A228">
        <v>1003418</v>
      </c>
      <c r="B228">
        <v>1003401</v>
      </c>
      <c r="C228" t="s">
        <v>42</v>
      </c>
      <c r="D228">
        <v>20</v>
      </c>
      <c r="E228">
        <v>18</v>
      </c>
      <c r="F228">
        <v>60</v>
      </c>
      <c r="G228">
        <v>4</v>
      </c>
      <c r="H228">
        <v>312</v>
      </c>
      <c r="I228">
        <v>331</v>
      </c>
      <c r="J228">
        <v>223</v>
      </c>
      <c r="K228">
        <v>232</v>
      </c>
      <c r="L228">
        <v>2</v>
      </c>
      <c r="M228">
        <v>60</v>
      </c>
      <c r="N228">
        <v>950</v>
      </c>
      <c r="O228">
        <v>0</v>
      </c>
      <c r="P228">
        <v>0</v>
      </c>
      <c r="Q228">
        <v>0</v>
      </c>
      <c r="R228">
        <v>875000</v>
      </c>
      <c r="S228">
        <v>5001</v>
      </c>
      <c r="T228">
        <v>5002</v>
      </c>
      <c r="U228">
        <v>5</v>
      </c>
      <c r="V228">
        <v>56960</v>
      </c>
      <c r="W228">
        <v>6</v>
      </c>
      <c r="X228">
        <v>5475</v>
      </c>
      <c r="Y228">
        <v>21</v>
      </c>
      <c r="Z228">
        <v>2190</v>
      </c>
      <c r="AA228">
        <v>0</v>
      </c>
      <c r="AB228">
        <v>0</v>
      </c>
      <c r="AC228">
        <v>1003419</v>
      </c>
      <c r="AD228">
        <v>1606</v>
      </c>
      <c r="AE228">
        <v>7845000</v>
      </c>
      <c r="AF228" t="s">
        <v>164</v>
      </c>
      <c r="AG228" t="s">
        <v>134</v>
      </c>
      <c r="AH228">
        <v>0</v>
      </c>
    </row>
    <row r="229" spans="1:34">
      <c r="A229">
        <v>1003419</v>
      </c>
      <c r="B229">
        <v>1003401</v>
      </c>
      <c r="C229" t="s">
        <v>42</v>
      </c>
      <c r="D229">
        <v>20</v>
      </c>
      <c r="E229">
        <v>19</v>
      </c>
      <c r="F229">
        <v>60</v>
      </c>
      <c r="G229">
        <v>4</v>
      </c>
      <c r="H229">
        <v>311</v>
      </c>
      <c r="I229">
        <v>333</v>
      </c>
      <c r="J229">
        <v>322</v>
      </c>
      <c r="K229">
        <v>331</v>
      </c>
      <c r="L229">
        <v>2</v>
      </c>
      <c r="M229">
        <v>60</v>
      </c>
      <c r="N229">
        <v>1450</v>
      </c>
      <c r="O229">
        <v>1</v>
      </c>
      <c r="P229">
        <v>10034</v>
      </c>
      <c r="Q229">
        <v>1</v>
      </c>
      <c r="R229">
        <v>1430000</v>
      </c>
      <c r="S229">
        <v>5001</v>
      </c>
      <c r="T229">
        <v>5002</v>
      </c>
      <c r="U229">
        <v>5</v>
      </c>
      <c r="V229">
        <v>60049</v>
      </c>
      <c r="W229">
        <v>6</v>
      </c>
      <c r="X229">
        <v>5861</v>
      </c>
      <c r="Y229">
        <v>21</v>
      </c>
      <c r="Z229">
        <v>2344</v>
      </c>
      <c r="AA229">
        <v>0</v>
      </c>
      <c r="AB229">
        <v>0</v>
      </c>
      <c r="AC229">
        <v>1003420</v>
      </c>
      <c r="AD229">
        <v>1788</v>
      </c>
      <c r="AE229">
        <v>8720000</v>
      </c>
      <c r="AF229" t="s">
        <v>164</v>
      </c>
      <c r="AG229" t="s">
        <v>134</v>
      </c>
      <c r="AH229">
        <v>1</v>
      </c>
    </row>
    <row r="230" spans="1:34">
      <c r="A230">
        <v>1003420</v>
      </c>
      <c r="B230">
        <v>1003401</v>
      </c>
      <c r="C230" t="s">
        <v>42</v>
      </c>
      <c r="D230">
        <v>20</v>
      </c>
      <c r="E230">
        <v>20</v>
      </c>
      <c r="F230">
        <v>70</v>
      </c>
      <c r="G230">
        <v>4</v>
      </c>
      <c r="H230">
        <v>423</v>
      </c>
      <c r="I230">
        <v>332</v>
      </c>
      <c r="J230">
        <v>321</v>
      </c>
      <c r="K230">
        <v>333</v>
      </c>
      <c r="L230">
        <v>2</v>
      </c>
      <c r="M230">
        <v>60</v>
      </c>
      <c r="N230">
        <v>1490</v>
      </c>
      <c r="O230">
        <v>0</v>
      </c>
      <c r="P230">
        <v>0</v>
      </c>
      <c r="Q230">
        <v>0</v>
      </c>
      <c r="R230">
        <v>1455000</v>
      </c>
      <c r="S230">
        <v>5002</v>
      </c>
      <c r="T230">
        <v>5003</v>
      </c>
      <c r="U230">
        <v>5</v>
      </c>
      <c r="V230">
        <v>64049</v>
      </c>
      <c r="W230">
        <v>6</v>
      </c>
      <c r="X230">
        <v>6361</v>
      </c>
      <c r="Y230">
        <v>21</v>
      </c>
      <c r="Z230">
        <v>2544</v>
      </c>
      <c r="AA230">
        <v>0</v>
      </c>
      <c r="AB230">
        <v>0</v>
      </c>
      <c r="AC230">
        <v>1003421</v>
      </c>
      <c r="AD230">
        <v>2094</v>
      </c>
      <c r="AE230">
        <v>10150000</v>
      </c>
      <c r="AF230" t="s">
        <v>165</v>
      </c>
      <c r="AG230" t="s">
        <v>159</v>
      </c>
      <c r="AH230">
        <v>0</v>
      </c>
    </row>
    <row r="231" spans="1:34">
      <c r="A231">
        <v>1003421</v>
      </c>
      <c r="B231">
        <v>1003401</v>
      </c>
      <c r="C231" t="s">
        <v>42</v>
      </c>
      <c r="D231">
        <v>20</v>
      </c>
      <c r="E231">
        <v>21</v>
      </c>
      <c r="F231">
        <v>70</v>
      </c>
      <c r="G231">
        <v>4</v>
      </c>
      <c r="H231">
        <v>412</v>
      </c>
      <c r="I231">
        <v>331</v>
      </c>
      <c r="J231">
        <v>323</v>
      </c>
      <c r="K231">
        <v>332</v>
      </c>
      <c r="L231">
        <v>2</v>
      </c>
      <c r="M231">
        <v>60</v>
      </c>
      <c r="N231">
        <v>1510</v>
      </c>
      <c r="O231">
        <v>0</v>
      </c>
      <c r="P231">
        <v>0</v>
      </c>
      <c r="Q231">
        <v>0</v>
      </c>
      <c r="R231">
        <v>1475000</v>
      </c>
      <c r="S231">
        <v>5002</v>
      </c>
      <c r="T231">
        <v>5003</v>
      </c>
      <c r="U231">
        <v>5</v>
      </c>
      <c r="V231">
        <v>68071</v>
      </c>
      <c r="W231">
        <v>6</v>
      </c>
      <c r="X231">
        <v>6864</v>
      </c>
      <c r="Y231">
        <v>21</v>
      </c>
      <c r="Z231">
        <v>2746</v>
      </c>
      <c r="AA231">
        <v>0</v>
      </c>
      <c r="AB231">
        <v>0</v>
      </c>
      <c r="AC231">
        <v>1003422</v>
      </c>
      <c r="AD231">
        <v>2667</v>
      </c>
      <c r="AE231">
        <v>11605000</v>
      </c>
      <c r="AF231" t="s">
        <v>165</v>
      </c>
      <c r="AG231" t="s">
        <v>159</v>
      </c>
      <c r="AH231">
        <v>0</v>
      </c>
    </row>
    <row r="232" spans="1:34">
      <c r="A232">
        <v>1003422</v>
      </c>
      <c r="B232">
        <v>1003401</v>
      </c>
      <c r="C232" t="s">
        <v>42</v>
      </c>
      <c r="D232">
        <v>20</v>
      </c>
      <c r="E232">
        <v>22</v>
      </c>
      <c r="F232">
        <v>70</v>
      </c>
      <c r="G232">
        <v>4</v>
      </c>
      <c r="H232">
        <v>421</v>
      </c>
      <c r="I232">
        <v>333</v>
      </c>
      <c r="J232">
        <v>322</v>
      </c>
      <c r="K232">
        <v>331</v>
      </c>
      <c r="L232">
        <v>2</v>
      </c>
      <c r="M232">
        <v>60</v>
      </c>
      <c r="N232">
        <v>1530</v>
      </c>
      <c r="O232">
        <v>0</v>
      </c>
      <c r="P232">
        <v>0</v>
      </c>
      <c r="Q232">
        <v>0</v>
      </c>
      <c r="R232">
        <v>1500000</v>
      </c>
      <c r="S232">
        <v>5002</v>
      </c>
      <c r="T232">
        <v>5003</v>
      </c>
      <c r="U232">
        <v>5</v>
      </c>
      <c r="V232">
        <v>72116</v>
      </c>
      <c r="W232">
        <v>6</v>
      </c>
      <c r="X232">
        <v>7369</v>
      </c>
      <c r="Y232">
        <v>21</v>
      </c>
      <c r="Z232">
        <v>2948</v>
      </c>
      <c r="AA232">
        <v>0</v>
      </c>
      <c r="AB232">
        <v>0</v>
      </c>
      <c r="AC232">
        <v>1003423</v>
      </c>
      <c r="AD232">
        <v>3241</v>
      </c>
      <c r="AE232">
        <v>13080000</v>
      </c>
      <c r="AF232" t="s">
        <v>165</v>
      </c>
      <c r="AG232" t="s">
        <v>159</v>
      </c>
      <c r="AH232">
        <v>0</v>
      </c>
    </row>
    <row r="233" spans="1:34">
      <c r="A233">
        <v>1003423</v>
      </c>
      <c r="B233">
        <v>1003401</v>
      </c>
      <c r="C233" t="s">
        <v>42</v>
      </c>
      <c r="D233">
        <v>20</v>
      </c>
      <c r="E233">
        <v>23</v>
      </c>
      <c r="F233">
        <v>70</v>
      </c>
      <c r="G233">
        <v>4</v>
      </c>
      <c r="H233">
        <v>413</v>
      </c>
      <c r="I233">
        <v>332</v>
      </c>
      <c r="J233">
        <v>321</v>
      </c>
      <c r="K233">
        <v>333</v>
      </c>
      <c r="L233">
        <v>2</v>
      </c>
      <c r="M233">
        <v>60</v>
      </c>
      <c r="N233">
        <v>1550</v>
      </c>
      <c r="O233">
        <v>1</v>
      </c>
      <c r="P233">
        <v>10034</v>
      </c>
      <c r="Q233">
        <v>1</v>
      </c>
      <c r="R233">
        <v>1520000</v>
      </c>
      <c r="S233">
        <v>5002</v>
      </c>
      <c r="T233">
        <v>5003</v>
      </c>
      <c r="U233">
        <v>5</v>
      </c>
      <c r="V233">
        <v>76182</v>
      </c>
      <c r="W233">
        <v>6</v>
      </c>
      <c r="X233">
        <v>7878</v>
      </c>
      <c r="Y233">
        <v>21</v>
      </c>
      <c r="Z233">
        <v>3151</v>
      </c>
      <c r="AA233">
        <v>0</v>
      </c>
      <c r="AB233">
        <v>0</v>
      </c>
      <c r="AC233">
        <v>1003424</v>
      </c>
      <c r="AD233">
        <v>3815</v>
      </c>
      <c r="AE233">
        <v>14580000</v>
      </c>
      <c r="AF233" t="s">
        <v>165</v>
      </c>
      <c r="AG233" t="s">
        <v>159</v>
      </c>
      <c r="AH233">
        <v>1</v>
      </c>
    </row>
    <row r="234" spans="1:34">
      <c r="A234">
        <v>1003424</v>
      </c>
      <c r="B234">
        <v>1003401</v>
      </c>
      <c r="C234" t="s">
        <v>42</v>
      </c>
      <c r="D234">
        <v>20</v>
      </c>
      <c r="E234">
        <v>24</v>
      </c>
      <c r="F234">
        <v>70</v>
      </c>
      <c r="G234">
        <v>4</v>
      </c>
      <c r="H234">
        <v>412</v>
      </c>
      <c r="I234">
        <v>431</v>
      </c>
      <c r="J234">
        <v>323</v>
      </c>
      <c r="K234">
        <v>332</v>
      </c>
      <c r="L234">
        <v>2</v>
      </c>
      <c r="M234">
        <v>60</v>
      </c>
      <c r="N234">
        <v>1570</v>
      </c>
      <c r="O234">
        <v>0</v>
      </c>
      <c r="P234">
        <v>0</v>
      </c>
      <c r="Q234">
        <v>0</v>
      </c>
      <c r="R234">
        <v>1545000</v>
      </c>
      <c r="S234">
        <v>5002</v>
      </c>
      <c r="T234">
        <v>5003</v>
      </c>
      <c r="U234">
        <v>5</v>
      </c>
      <c r="V234">
        <v>80271</v>
      </c>
      <c r="W234">
        <v>6</v>
      </c>
      <c r="X234">
        <v>8389</v>
      </c>
      <c r="Y234">
        <v>21</v>
      </c>
      <c r="Z234">
        <v>4016</v>
      </c>
      <c r="AA234">
        <v>0</v>
      </c>
      <c r="AB234">
        <v>0</v>
      </c>
      <c r="AC234">
        <v>1003425</v>
      </c>
      <c r="AD234">
        <v>4388</v>
      </c>
      <c r="AE234">
        <v>16100000</v>
      </c>
      <c r="AF234" t="s">
        <v>166</v>
      </c>
      <c r="AG234" t="s">
        <v>158</v>
      </c>
      <c r="AH234">
        <v>0</v>
      </c>
    </row>
    <row r="235" spans="1:34">
      <c r="A235">
        <v>1003425</v>
      </c>
      <c r="B235">
        <v>1003401</v>
      </c>
      <c r="C235" t="s">
        <v>42</v>
      </c>
      <c r="D235">
        <v>20</v>
      </c>
      <c r="E235">
        <v>25</v>
      </c>
      <c r="F235">
        <v>70</v>
      </c>
      <c r="G235">
        <v>4</v>
      </c>
      <c r="H235">
        <v>411</v>
      </c>
      <c r="I235">
        <v>433</v>
      </c>
      <c r="J235">
        <v>322</v>
      </c>
      <c r="K235">
        <v>331</v>
      </c>
      <c r="L235">
        <v>2</v>
      </c>
      <c r="M235">
        <v>60</v>
      </c>
      <c r="N235">
        <v>1610</v>
      </c>
      <c r="O235">
        <v>0</v>
      </c>
      <c r="P235">
        <v>0</v>
      </c>
      <c r="Q235">
        <v>0</v>
      </c>
      <c r="R235">
        <v>1565000</v>
      </c>
      <c r="S235">
        <v>5002</v>
      </c>
      <c r="T235">
        <v>5003</v>
      </c>
      <c r="U235">
        <v>5</v>
      </c>
      <c r="V235">
        <v>84382</v>
      </c>
      <c r="W235">
        <v>6</v>
      </c>
      <c r="X235">
        <v>8903</v>
      </c>
      <c r="Y235">
        <v>21</v>
      </c>
      <c r="Z235">
        <v>4221</v>
      </c>
      <c r="AA235">
        <v>0</v>
      </c>
      <c r="AB235">
        <v>0</v>
      </c>
      <c r="AC235">
        <v>1003426</v>
      </c>
      <c r="AD235">
        <v>5230</v>
      </c>
      <c r="AE235">
        <v>17645000</v>
      </c>
      <c r="AF235" t="s">
        <v>166</v>
      </c>
      <c r="AG235" t="s">
        <v>158</v>
      </c>
      <c r="AH235">
        <v>0</v>
      </c>
    </row>
    <row r="236" spans="1:34">
      <c r="A236">
        <v>1003426</v>
      </c>
      <c r="B236">
        <v>1003401</v>
      </c>
      <c r="C236" t="s">
        <v>42</v>
      </c>
      <c r="D236">
        <v>20</v>
      </c>
      <c r="E236">
        <v>26</v>
      </c>
      <c r="F236">
        <v>70</v>
      </c>
      <c r="G236">
        <v>4</v>
      </c>
      <c r="H236">
        <v>413</v>
      </c>
      <c r="I236">
        <v>432</v>
      </c>
      <c r="J236">
        <v>321</v>
      </c>
      <c r="K236">
        <v>333</v>
      </c>
      <c r="L236">
        <v>2</v>
      </c>
      <c r="M236">
        <v>60</v>
      </c>
      <c r="N236">
        <v>1630</v>
      </c>
      <c r="O236">
        <v>1</v>
      </c>
      <c r="P236">
        <v>10034</v>
      </c>
      <c r="Q236">
        <v>1</v>
      </c>
      <c r="R236">
        <v>1590000</v>
      </c>
      <c r="S236">
        <v>5002</v>
      </c>
      <c r="T236">
        <v>5003</v>
      </c>
      <c r="U236">
        <v>5</v>
      </c>
      <c r="V236">
        <v>88516</v>
      </c>
      <c r="W236">
        <v>6</v>
      </c>
      <c r="X236">
        <v>9419</v>
      </c>
      <c r="Y236">
        <v>21</v>
      </c>
      <c r="Z236">
        <v>4428</v>
      </c>
      <c r="AA236">
        <v>0</v>
      </c>
      <c r="AB236">
        <v>0</v>
      </c>
      <c r="AC236">
        <v>1003427</v>
      </c>
      <c r="AD236">
        <v>6071</v>
      </c>
      <c r="AE236">
        <v>19210000</v>
      </c>
      <c r="AF236" t="s">
        <v>166</v>
      </c>
      <c r="AG236" t="s">
        <v>158</v>
      </c>
      <c r="AH236">
        <v>1</v>
      </c>
    </row>
    <row r="237" spans="1:34">
      <c r="A237">
        <v>1003427</v>
      </c>
      <c r="B237">
        <v>1003401</v>
      </c>
      <c r="C237" t="s">
        <v>42</v>
      </c>
      <c r="D237">
        <v>20</v>
      </c>
      <c r="E237">
        <v>27</v>
      </c>
      <c r="F237">
        <v>70</v>
      </c>
      <c r="G237">
        <v>4</v>
      </c>
      <c r="H237">
        <v>412</v>
      </c>
      <c r="I237">
        <v>431</v>
      </c>
      <c r="J237">
        <v>323</v>
      </c>
      <c r="K237">
        <v>332</v>
      </c>
      <c r="L237">
        <v>2</v>
      </c>
      <c r="M237">
        <v>60</v>
      </c>
      <c r="N237">
        <v>1650</v>
      </c>
      <c r="O237">
        <v>0</v>
      </c>
      <c r="P237">
        <v>0</v>
      </c>
      <c r="Q237">
        <v>0</v>
      </c>
      <c r="R237">
        <v>1615000</v>
      </c>
      <c r="S237">
        <v>5002</v>
      </c>
      <c r="T237">
        <v>5003</v>
      </c>
      <c r="U237">
        <v>5</v>
      </c>
      <c r="V237">
        <v>105831</v>
      </c>
      <c r="W237">
        <v>6</v>
      </c>
      <c r="X237">
        <v>9939</v>
      </c>
      <c r="Y237">
        <v>21</v>
      </c>
      <c r="Z237">
        <v>4636</v>
      </c>
      <c r="AA237">
        <v>0</v>
      </c>
      <c r="AB237">
        <v>0</v>
      </c>
      <c r="AC237">
        <v>1003428</v>
      </c>
      <c r="AD237">
        <v>6912</v>
      </c>
      <c r="AE237">
        <v>20800000</v>
      </c>
      <c r="AF237" t="s">
        <v>167</v>
      </c>
      <c r="AG237" t="s">
        <v>135</v>
      </c>
      <c r="AH237">
        <v>0</v>
      </c>
    </row>
    <row r="238" spans="1:34">
      <c r="A238">
        <v>1003428</v>
      </c>
      <c r="B238">
        <v>1003401</v>
      </c>
      <c r="C238" t="s">
        <v>42</v>
      </c>
      <c r="D238">
        <v>20</v>
      </c>
      <c r="E238">
        <v>28</v>
      </c>
      <c r="F238">
        <v>70</v>
      </c>
      <c r="G238">
        <v>4</v>
      </c>
      <c r="H238">
        <v>411</v>
      </c>
      <c r="I238">
        <v>423</v>
      </c>
      <c r="J238">
        <v>322</v>
      </c>
      <c r="K238">
        <v>331</v>
      </c>
      <c r="L238">
        <v>2</v>
      </c>
      <c r="M238">
        <v>60</v>
      </c>
      <c r="N238">
        <v>1670</v>
      </c>
      <c r="O238">
        <v>0</v>
      </c>
      <c r="P238">
        <v>0</v>
      </c>
      <c r="Q238">
        <v>0</v>
      </c>
      <c r="R238">
        <v>1635000</v>
      </c>
      <c r="S238">
        <v>5002</v>
      </c>
      <c r="T238">
        <v>5003</v>
      </c>
      <c r="U238">
        <v>5</v>
      </c>
      <c r="V238">
        <v>110009</v>
      </c>
      <c r="W238">
        <v>6</v>
      </c>
      <c r="X238">
        <v>10461</v>
      </c>
      <c r="Y238">
        <v>21</v>
      </c>
      <c r="Z238">
        <v>4844</v>
      </c>
      <c r="AA238">
        <v>0</v>
      </c>
      <c r="AB238">
        <v>0</v>
      </c>
      <c r="AC238">
        <v>1003429</v>
      </c>
      <c r="AD238">
        <v>7754</v>
      </c>
      <c r="AE238">
        <v>22415000</v>
      </c>
      <c r="AF238" t="s">
        <v>167</v>
      </c>
      <c r="AG238" t="s">
        <v>135</v>
      </c>
      <c r="AH238">
        <v>0</v>
      </c>
    </row>
    <row r="239" spans="1:34">
      <c r="A239">
        <v>1003429</v>
      </c>
      <c r="B239">
        <v>1003401</v>
      </c>
      <c r="C239" t="s">
        <v>42</v>
      </c>
      <c r="D239">
        <v>20</v>
      </c>
      <c r="E239">
        <v>29</v>
      </c>
      <c r="F239">
        <v>70</v>
      </c>
      <c r="G239">
        <v>4</v>
      </c>
      <c r="H239">
        <v>413</v>
      </c>
      <c r="I239">
        <v>432</v>
      </c>
      <c r="J239">
        <v>421</v>
      </c>
      <c r="K239">
        <v>433</v>
      </c>
      <c r="L239">
        <v>2</v>
      </c>
      <c r="M239">
        <v>60</v>
      </c>
      <c r="N239">
        <v>2170</v>
      </c>
      <c r="O239">
        <v>1</v>
      </c>
      <c r="P239">
        <v>10034</v>
      </c>
      <c r="Q239">
        <v>1</v>
      </c>
      <c r="R239">
        <v>2220000</v>
      </c>
      <c r="S239">
        <v>5002</v>
      </c>
      <c r="T239">
        <v>5003</v>
      </c>
      <c r="U239">
        <v>5</v>
      </c>
      <c r="V239">
        <v>114209</v>
      </c>
      <c r="W239">
        <v>6</v>
      </c>
      <c r="X239">
        <v>10986</v>
      </c>
      <c r="Y239">
        <v>21</v>
      </c>
      <c r="Z239">
        <v>5054</v>
      </c>
      <c r="AA239">
        <v>0</v>
      </c>
      <c r="AB239">
        <v>0</v>
      </c>
      <c r="AC239">
        <v>1003430</v>
      </c>
      <c r="AD239">
        <v>8595</v>
      </c>
      <c r="AE239">
        <v>24050000</v>
      </c>
      <c r="AF239" t="s">
        <v>167</v>
      </c>
      <c r="AG239" t="s">
        <v>135</v>
      </c>
      <c r="AH239">
        <v>1</v>
      </c>
    </row>
    <row r="240" spans="1:34">
      <c r="A240">
        <v>1003430</v>
      </c>
      <c r="B240">
        <v>1003401</v>
      </c>
      <c r="C240" t="s">
        <v>42</v>
      </c>
      <c r="D240">
        <v>20</v>
      </c>
      <c r="E240">
        <v>30</v>
      </c>
      <c r="F240">
        <v>80</v>
      </c>
      <c r="G240">
        <v>4</v>
      </c>
      <c r="H240">
        <v>512</v>
      </c>
      <c r="I240">
        <v>421</v>
      </c>
      <c r="J240">
        <v>423</v>
      </c>
      <c r="K240">
        <v>432</v>
      </c>
      <c r="L240">
        <v>2</v>
      </c>
      <c r="M240">
        <v>60</v>
      </c>
      <c r="N240">
        <v>2210</v>
      </c>
      <c r="O240">
        <v>0</v>
      </c>
      <c r="P240">
        <v>0</v>
      </c>
      <c r="Q240">
        <v>0</v>
      </c>
      <c r="R240">
        <v>2240000</v>
      </c>
      <c r="S240">
        <v>5003</v>
      </c>
      <c r="T240">
        <v>5004</v>
      </c>
      <c r="U240">
        <v>5</v>
      </c>
      <c r="V240">
        <v>119320</v>
      </c>
      <c r="W240">
        <v>6</v>
      </c>
      <c r="X240">
        <v>11625</v>
      </c>
      <c r="Y240">
        <v>21</v>
      </c>
      <c r="Z240">
        <v>5310</v>
      </c>
      <c r="AA240">
        <v>0</v>
      </c>
      <c r="AB240">
        <v>0</v>
      </c>
      <c r="AC240">
        <v>1003431</v>
      </c>
      <c r="AD240">
        <v>9972</v>
      </c>
      <c r="AE240">
        <v>26270000</v>
      </c>
      <c r="AF240" t="s">
        <v>168</v>
      </c>
      <c r="AG240" t="s">
        <v>159</v>
      </c>
      <c r="AH240">
        <v>0</v>
      </c>
    </row>
    <row r="241" spans="1:34">
      <c r="A241">
        <v>1003431</v>
      </c>
      <c r="B241">
        <v>1003401</v>
      </c>
      <c r="C241" t="s">
        <v>42</v>
      </c>
      <c r="D241">
        <v>20</v>
      </c>
      <c r="E241">
        <v>31</v>
      </c>
      <c r="F241">
        <v>80</v>
      </c>
      <c r="G241">
        <v>4</v>
      </c>
      <c r="H241">
        <v>511</v>
      </c>
      <c r="I241">
        <v>433</v>
      </c>
      <c r="J241">
        <v>422</v>
      </c>
      <c r="K241">
        <v>431</v>
      </c>
      <c r="L241">
        <v>2</v>
      </c>
      <c r="M241">
        <v>60</v>
      </c>
      <c r="N241">
        <v>2230</v>
      </c>
      <c r="O241">
        <v>1</v>
      </c>
      <c r="P241">
        <v>10034</v>
      </c>
      <c r="Q241">
        <v>1</v>
      </c>
      <c r="R241">
        <v>2265000</v>
      </c>
      <c r="S241">
        <v>5003</v>
      </c>
      <c r="T241">
        <v>5004</v>
      </c>
      <c r="U241">
        <v>5</v>
      </c>
      <c r="V241">
        <v>124453</v>
      </c>
      <c r="W241">
        <v>6</v>
      </c>
      <c r="X241">
        <v>12267</v>
      </c>
      <c r="Y241">
        <v>21</v>
      </c>
      <c r="Z241">
        <v>5567</v>
      </c>
      <c r="AA241">
        <v>0</v>
      </c>
      <c r="AB241">
        <v>0</v>
      </c>
      <c r="AC241">
        <v>1003432</v>
      </c>
      <c r="AD241">
        <v>12219</v>
      </c>
      <c r="AE241">
        <v>28510000</v>
      </c>
      <c r="AF241" t="s">
        <v>168</v>
      </c>
      <c r="AG241" t="s">
        <v>159</v>
      </c>
      <c r="AH241">
        <v>1</v>
      </c>
    </row>
    <row r="242" spans="1:34">
      <c r="A242">
        <v>1003432</v>
      </c>
      <c r="B242">
        <v>1003401</v>
      </c>
      <c r="C242" t="s">
        <v>42</v>
      </c>
      <c r="D242">
        <v>20</v>
      </c>
      <c r="E242">
        <v>32</v>
      </c>
      <c r="F242">
        <v>80</v>
      </c>
      <c r="G242">
        <v>4</v>
      </c>
      <c r="H242">
        <v>513</v>
      </c>
      <c r="I242">
        <v>432</v>
      </c>
      <c r="J242">
        <v>421</v>
      </c>
      <c r="K242">
        <v>433</v>
      </c>
      <c r="L242">
        <v>2</v>
      </c>
      <c r="M242">
        <v>60</v>
      </c>
      <c r="N242">
        <v>2250</v>
      </c>
      <c r="O242">
        <v>0</v>
      </c>
      <c r="P242">
        <v>0</v>
      </c>
      <c r="Q242">
        <v>0</v>
      </c>
      <c r="R242">
        <v>2290000</v>
      </c>
      <c r="S242">
        <v>5003</v>
      </c>
      <c r="T242">
        <v>5004</v>
      </c>
      <c r="U242">
        <v>5</v>
      </c>
      <c r="V242">
        <v>129609</v>
      </c>
      <c r="W242">
        <v>6</v>
      </c>
      <c r="X242">
        <v>12911</v>
      </c>
      <c r="Y242">
        <v>21</v>
      </c>
      <c r="Z242">
        <v>6484</v>
      </c>
      <c r="AA242">
        <v>0</v>
      </c>
      <c r="AB242">
        <v>0</v>
      </c>
      <c r="AC242">
        <v>1003433</v>
      </c>
      <c r="AD242">
        <v>14466</v>
      </c>
      <c r="AE242">
        <v>30775000</v>
      </c>
      <c r="AF242" t="s">
        <v>169</v>
      </c>
      <c r="AG242" t="s">
        <v>158</v>
      </c>
      <c r="AH242">
        <v>0</v>
      </c>
    </row>
    <row r="243" spans="1:34">
      <c r="A243">
        <v>1003433</v>
      </c>
      <c r="B243">
        <v>1003401</v>
      </c>
      <c r="C243" t="s">
        <v>42</v>
      </c>
      <c r="D243">
        <v>20</v>
      </c>
      <c r="E243">
        <v>33</v>
      </c>
      <c r="F243">
        <v>80</v>
      </c>
      <c r="G243">
        <v>4</v>
      </c>
      <c r="H243">
        <v>512</v>
      </c>
      <c r="I243">
        <v>421</v>
      </c>
      <c r="J243">
        <v>423</v>
      </c>
      <c r="K243">
        <v>432</v>
      </c>
      <c r="L243">
        <v>2</v>
      </c>
      <c r="M243">
        <v>60</v>
      </c>
      <c r="N243">
        <v>2270</v>
      </c>
      <c r="O243">
        <v>1</v>
      </c>
      <c r="P243">
        <v>10034</v>
      </c>
      <c r="Q243">
        <v>1</v>
      </c>
      <c r="R243">
        <v>2315000</v>
      </c>
      <c r="S243">
        <v>5003</v>
      </c>
      <c r="T243">
        <v>5004</v>
      </c>
      <c r="U243">
        <v>5</v>
      </c>
      <c r="V243">
        <v>134787</v>
      </c>
      <c r="W243">
        <v>6</v>
      </c>
      <c r="X243">
        <v>13558</v>
      </c>
      <c r="Y243">
        <v>21</v>
      </c>
      <c r="Z243">
        <v>6743</v>
      </c>
      <c r="AA243">
        <v>0</v>
      </c>
      <c r="AB243">
        <v>0</v>
      </c>
      <c r="AC243">
        <v>1003434</v>
      </c>
      <c r="AD243">
        <v>16712</v>
      </c>
      <c r="AE243">
        <v>33065000</v>
      </c>
      <c r="AF243" t="s">
        <v>169</v>
      </c>
      <c r="AG243" t="s">
        <v>158</v>
      </c>
      <c r="AH243">
        <v>1</v>
      </c>
    </row>
    <row r="244" spans="1:34">
      <c r="A244">
        <v>1003434</v>
      </c>
      <c r="B244">
        <v>1003401</v>
      </c>
      <c r="C244" t="s">
        <v>42</v>
      </c>
      <c r="D244">
        <v>20</v>
      </c>
      <c r="E244">
        <v>34</v>
      </c>
      <c r="F244">
        <v>80</v>
      </c>
      <c r="G244">
        <v>4</v>
      </c>
      <c r="H244">
        <v>511</v>
      </c>
      <c r="I244">
        <v>433</v>
      </c>
      <c r="J244">
        <v>422</v>
      </c>
      <c r="K244">
        <v>431</v>
      </c>
      <c r="L244">
        <v>2</v>
      </c>
      <c r="M244">
        <v>60</v>
      </c>
      <c r="N244">
        <v>2290</v>
      </c>
      <c r="O244">
        <v>0</v>
      </c>
      <c r="P244">
        <v>0</v>
      </c>
      <c r="Q244">
        <v>0</v>
      </c>
      <c r="R244">
        <v>2335000</v>
      </c>
      <c r="S244">
        <v>5003</v>
      </c>
      <c r="T244">
        <v>5004</v>
      </c>
      <c r="U244">
        <v>5</v>
      </c>
      <c r="V244">
        <v>153147</v>
      </c>
      <c r="W244">
        <v>6</v>
      </c>
      <c r="X244">
        <v>14208</v>
      </c>
      <c r="Y244">
        <v>21</v>
      </c>
      <c r="Z244">
        <v>7003</v>
      </c>
      <c r="AA244">
        <v>0</v>
      </c>
      <c r="AB244">
        <v>0</v>
      </c>
      <c r="AC244">
        <v>1003435</v>
      </c>
      <c r="AD244">
        <v>18959</v>
      </c>
      <c r="AE244">
        <v>35380000</v>
      </c>
      <c r="AF244" t="s">
        <v>170</v>
      </c>
      <c r="AG244" t="s">
        <v>159</v>
      </c>
      <c r="AH244">
        <v>0</v>
      </c>
    </row>
    <row r="245" spans="1:34">
      <c r="A245">
        <v>1003435</v>
      </c>
      <c r="B245">
        <v>1003401</v>
      </c>
      <c r="C245" t="s">
        <v>42</v>
      </c>
      <c r="D245">
        <v>20</v>
      </c>
      <c r="E245">
        <v>35</v>
      </c>
      <c r="F245">
        <v>80</v>
      </c>
      <c r="G245">
        <v>4</v>
      </c>
      <c r="H245">
        <v>513</v>
      </c>
      <c r="I245">
        <v>532</v>
      </c>
      <c r="J245">
        <v>421</v>
      </c>
      <c r="K245">
        <v>433</v>
      </c>
      <c r="L245">
        <v>2</v>
      </c>
      <c r="M245">
        <v>60</v>
      </c>
      <c r="N245">
        <v>2330</v>
      </c>
      <c r="O245">
        <v>1</v>
      </c>
      <c r="P245">
        <v>10034</v>
      </c>
      <c r="Q245">
        <v>1</v>
      </c>
      <c r="R245">
        <v>2360000</v>
      </c>
      <c r="S245">
        <v>5003</v>
      </c>
      <c r="T245">
        <v>5004</v>
      </c>
      <c r="U245">
        <v>5</v>
      </c>
      <c r="V245">
        <v>158369</v>
      </c>
      <c r="W245">
        <v>6</v>
      </c>
      <c r="X245">
        <v>14861</v>
      </c>
      <c r="Y245">
        <v>21</v>
      </c>
      <c r="Z245">
        <v>7264</v>
      </c>
      <c r="AA245">
        <v>0</v>
      </c>
      <c r="AB245">
        <v>0</v>
      </c>
      <c r="AC245">
        <v>1003436</v>
      </c>
      <c r="AD245">
        <v>21206</v>
      </c>
      <c r="AE245">
        <v>37715000</v>
      </c>
      <c r="AF245" t="s">
        <v>170</v>
      </c>
      <c r="AG245" t="s">
        <v>159</v>
      </c>
      <c r="AH245">
        <v>1</v>
      </c>
    </row>
    <row r="246" spans="1:34">
      <c r="A246">
        <v>1003436</v>
      </c>
      <c r="B246">
        <v>1003401</v>
      </c>
      <c r="C246" t="s">
        <v>42</v>
      </c>
      <c r="D246">
        <v>20</v>
      </c>
      <c r="E246">
        <v>36</v>
      </c>
      <c r="F246">
        <v>80</v>
      </c>
      <c r="G246">
        <v>4</v>
      </c>
      <c r="H246">
        <v>512</v>
      </c>
      <c r="I246">
        <v>531</v>
      </c>
      <c r="J246">
        <v>423</v>
      </c>
      <c r="K246">
        <v>432</v>
      </c>
      <c r="L246">
        <v>2</v>
      </c>
      <c r="M246">
        <v>60</v>
      </c>
      <c r="N246">
        <v>2350</v>
      </c>
      <c r="O246">
        <v>0</v>
      </c>
      <c r="P246">
        <v>0</v>
      </c>
      <c r="Q246">
        <v>0</v>
      </c>
      <c r="R246">
        <v>2385000</v>
      </c>
      <c r="S246">
        <v>5003</v>
      </c>
      <c r="T246">
        <v>5004</v>
      </c>
      <c r="U246">
        <v>5</v>
      </c>
      <c r="V246">
        <v>163613</v>
      </c>
      <c r="W246">
        <v>6</v>
      </c>
      <c r="X246">
        <v>15517</v>
      </c>
      <c r="Y246">
        <v>21</v>
      </c>
      <c r="Z246">
        <v>8187</v>
      </c>
      <c r="AA246">
        <v>0</v>
      </c>
      <c r="AB246">
        <v>0</v>
      </c>
      <c r="AC246">
        <v>1003437</v>
      </c>
      <c r="AD246">
        <v>24323</v>
      </c>
      <c r="AE246">
        <v>40075000</v>
      </c>
      <c r="AF246" t="s">
        <v>171</v>
      </c>
      <c r="AG246" t="s">
        <v>158</v>
      </c>
      <c r="AH246">
        <v>0</v>
      </c>
    </row>
    <row r="247" spans="1:34">
      <c r="A247">
        <v>1003437</v>
      </c>
      <c r="B247">
        <v>1003401</v>
      </c>
      <c r="C247" t="s">
        <v>42</v>
      </c>
      <c r="D247">
        <v>20</v>
      </c>
      <c r="E247">
        <v>37</v>
      </c>
      <c r="F247">
        <v>80</v>
      </c>
      <c r="G247">
        <v>4</v>
      </c>
      <c r="H247">
        <v>511</v>
      </c>
      <c r="I247">
        <v>533</v>
      </c>
      <c r="J247">
        <v>422</v>
      </c>
      <c r="K247">
        <v>431</v>
      </c>
      <c r="L247">
        <v>2</v>
      </c>
      <c r="M247">
        <v>60</v>
      </c>
      <c r="N247">
        <v>2370</v>
      </c>
      <c r="O247">
        <v>1</v>
      </c>
      <c r="P247">
        <v>10034</v>
      </c>
      <c r="Q247">
        <v>1</v>
      </c>
      <c r="R247">
        <v>2410000</v>
      </c>
      <c r="S247">
        <v>5003</v>
      </c>
      <c r="T247">
        <v>5004</v>
      </c>
      <c r="U247">
        <v>5</v>
      </c>
      <c r="V247">
        <v>168880</v>
      </c>
      <c r="W247">
        <v>6</v>
      </c>
      <c r="X247">
        <v>16175</v>
      </c>
      <c r="Y247">
        <v>21</v>
      </c>
      <c r="Z247">
        <v>8450</v>
      </c>
      <c r="AA247">
        <v>0</v>
      </c>
      <c r="AB247">
        <v>0</v>
      </c>
      <c r="AC247">
        <v>1003438</v>
      </c>
      <c r="AD247">
        <v>27440</v>
      </c>
      <c r="AE247">
        <v>42460000</v>
      </c>
      <c r="AF247" t="s">
        <v>171</v>
      </c>
      <c r="AG247" t="s">
        <v>158</v>
      </c>
      <c r="AH247">
        <v>1</v>
      </c>
    </row>
    <row r="248" spans="1:34">
      <c r="A248">
        <v>1003438</v>
      </c>
      <c r="B248">
        <v>1003401</v>
      </c>
      <c r="C248" t="s">
        <v>42</v>
      </c>
      <c r="D248">
        <v>20</v>
      </c>
      <c r="E248">
        <v>38</v>
      </c>
      <c r="F248">
        <v>80</v>
      </c>
      <c r="G248">
        <v>4</v>
      </c>
      <c r="H248">
        <v>513</v>
      </c>
      <c r="I248">
        <v>532</v>
      </c>
      <c r="J248">
        <v>421</v>
      </c>
      <c r="K248">
        <v>433</v>
      </c>
      <c r="L248">
        <v>2</v>
      </c>
      <c r="M248">
        <v>60</v>
      </c>
      <c r="N248">
        <v>2390</v>
      </c>
      <c r="O248">
        <v>0</v>
      </c>
      <c r="P248">
        <v>0</v>
      </c>
      <c r="Q248">
        <v>0</v>
      </c>
      <c r="R248">
        <v>2430000</v>
      </c>
      <c r="S248">
        <v>5003</v>
      </c>
      <c r="T248">
        <v>5004</v>
      </c>
      <c r="U248">
        <v>5</v>
      </c>
      <c r="V248">
        <v>187329</v>
      </c>
      <c r="W248">
        <v>6</v>
      </c>
      <c r="X248">
        <v>16836</v>
      </c>
      <c r="Y248">
        <v>21</v>
      </c>
      <c r="Z248">
        <v>8714</v>
      </c>
      <c r="AA248">
        <v>0</v>
      </c>
      <c r="AB248">
        <v>0</v>
      </c>
      <c r="AC248">
        <v>1003439</v>
      </c>
      <c r="AD248">
        <v>30556</v>
      </c>
      <c r="AE248">
        <v>44870000</v>
      </c>
      <c r="AF248" t="s">
        <v>172</v>
      </c>
      <c r="AG248" t="s">
        <v>135</v>
      </c>
      <c r="AH248">
        <v>0</v>
      </c>
    </row>
    <row r="249" spans="1:34">
      <c r="A249">
        <v>1003439</v>
      </c>
      <c r="B249">
        <v>1003401</v>
      </c>
      <c r="C249" t="s">
        <v>42</v>
      </c>
      <c r="D249">
        <v>20</v>
      </c>
      <c r="E249">
        <v>39</v>
      </c>
      <c r="F249">
        <v>80</v>
      </c>
      <c r="G249">
        <v>4</v>
      </c>
      <c r="H249">
        <v>522</v>
      </c>
      <c r="I249">
        <v>531</v>
      </c>
      <c r="J249">
        <v>523</v>
      </c>
      <c r="K249">
        <v>532</v>
      </c>
      <c r="L249">
        <v>2</v>
      </c>
      <c r="M249">
        <v>60</v>
      </c>
      <c r="N249">
        <v>2890</v>
      </c>
      <c r="O249">
        <v>1</v>
      </c>
      <c r="P249">
        <v>10034</v>
      </c>
      <c r="Q249">
        <v>1</v>
      </c>
      <c r="R249">
        <v>3035000</v>
      </c>
      <c r="S249">
        <v>5003</v>
      </c>
      <c r="T249">
        <v>5004</v>
      </c>
      <c r="U249">
        <v>5</v>
      </c>
      <c r="V249">
        <v>192640</v>
      </c>
      <c r="W249">
        <v>6</v>
      </c>
      <c r="X249">
        <v>17500</v>
      </c>
      <c r="Y249">
        <v>21</v>
      </c>
      <c r="Z249">
        <v>8980</v>
      </c>
      <c r="AA249">
        <v>0</v>
      </c>
      <c r="AB249">
        <v>0</v>
      </c>
      <c r="AC249">
        <v>1003440</v>
      </c>
      <c r="AD249">
        <v>33673</v>
      </c>
      <c r="AE249">
        <v>47300000</v>
      </c>
      <c r="AF249" t="s">
        <v>172</v>
      </c>
      <c r="AG249" t="s">
        <v>135</v>
      </c>
      <c r="AH249">
        <v>1</v>
      </c>
    </row>
    <row r="250" spans="1:34">
      <c r="A250">
        <v>1003440</v>
      </c>
      <c r="B250">
        <v>1003401</v>
      </c>
      <c r="C250" t="s">
        <v>42</v>
      </c>
      <c r="D250">
        <v>20</v>
      </c>
      <c r="E250">
        <v>40</v>
      </c>
      <c r="F250">
        <v>90</v>
      </c>
      <c r="G250">
        <v>4</v>
      </c>
      <c r="H250">
        <v>621</v>
      </c>
      <c r="I250">
        <v>533</v>
      </c>
      <c r="J250">
        <v>522</v>
      </c>
      <c r="K250">
        <v>531</v>
      </c>
      <c r="L250">
        <v>2</v>
      </c>
      <c r="M250">
        <v>60</v>
      </c>
      <c r="N250">
        <v>2930</v>
      </c>
      <c r="O250">
        <v>1</v>
      </c>
      <c r="P250">
        <v>10034</v>
      </c>
      <c r="Q250">
        <v>1</v>
      </c>
      <c r="R250">
        <v>3055000</v>
      </c>
      <c r="S250">
        <v>5004</v>
      </c>
      <c r="T250">
        <v>5005</v>
      </c>
      <c r="U250">
        <v>5</v>
      </c>
      <c r="V250">
        <v>198862</v>
      </c>
      <c r="W250">
        <v>6</v>
      </c>
      <c r="X250">
        <v>18278</v>
      </c>
      <c r="Y250">
        <v>21</v>
      </c>
      <c r="Z250">
        <v>9291</v>
      </c>
      <c r="AA250">
        <v>0</v>
      </c>
      <c r="AB250">
        <v>0</v>
      </c>
      <c r="AC250">
        <v>1003441</v>
      </c>
      <c r="AD250">
        <v>38530</v>
      </c>
      <c r="AE250">
        <v>50335000</v>
      </c>
      <c r="AF250" t="s">
        <v>173</v>
      </c>
      <c r="AG250" t="s">
        <v>159</v>
      </c>
      <c r="AH250">
        <v>1</v>
      </c>
    </row>
    <row r="251" spans="1:34">
      <c r="A251">
        <v>1003441</v>
      </c>
      <c r="B251">
        <v>1003401</v>
      </c>
      <c r="C251" t="s">
        <v>42</v>
      </c>
      <c r="D251">
        <v>20</v>
      </c>
      <c r="E251">
        <v>41</v>
      </c>
      <c r="F251">
        <v>90</v>
      </c>
      <c r="G251">
        <v>4</v>
      </c>
      <c r="H251">
        <v>623</v>
      </c>
      <c r="I251">
        <v>532</v>
      </c>
      <c r="J251">
        <v>521</v>
      </c>
      <c r="K251">
        <v>533</v>
      </c>
      <c r="L251">
        <v>2</v>
      </c>
      <c r="M251">
        <v>60</v>
      </c>
      <c r="N251">
        <v>2950</v>
      </c>
      <c r="O251">
        <v>1</v>
      </c>
      <c r="P251">
        <v>10034</v>
      </c>
      <c r="Q251">
        <v>1</v>
      </c>
      <c r="R251">
        <v>3080000</v>
      </c>
      <c r="S251">
        <v>5004</v>
      </c>
      <c r="T251">
        <v>5005</v>
      </c>
      <c r="U251">
        <v>5</v>
      </c>
      <c r="V251">
        <v>205107</v>
      </c>
      <c r="W251">
        <v>6</v>
      </c>
      <c r="X251">
        <v>19058</v>
      </c>
      <c r="Y251">
        <v>21</v>
      </c>
      <c r="Z251">
        <v>10263</v>
      </c>
      <c r="AA251">
        <v>0</v>
      </c>
      <c r="AB251">
        <v>0</v>
      </c>
      <c r="AC251">
        <v>1003442</v>
      </c>
      <c r="AD251">
        <v>47087</v>
      </c>
      <c r="AE251">
        <v>53390000</v>
      </c>
      <c r="AF251" t="s">
        <v>174</v>
      </c>
      <c r="AG251" t="s">
        <v>158</v>
      </c>
      <c r="AH251">
        <v>1</v>
      </c>
    </row>
    <row r="252" spans="1:34">
      <c r="A252">
        <v>1003442</v>
      </c>
      <c r="B252">
        <v>1003401</v>
      </c>
      <c r="C252" t="s">
        <v>42</v>
      </c>
      <c r="D252">
        <v>20</v>
      </c>
      <c r="E252">
        <v>42</v>
      </c>
      <c r="F252">
        <v>90</v>
      </c>
      <c r="G252">
        <v>4</v>
      </c>
      <c r="H252">
        <v>622</v>
      </c>
      <c r="I252">
        <v>531</v>
      </c>
      <c r="J252">
        <v>523</v>
      </c>
      <c r="K252">
        <v>532</v>
      </c>
      <c r="L252">
        <v>2</v>
      </c>
      <c r="M252">
        <v>60</v>
      </c>
      <c r="N252">
        <v>2970</v>
      </c>
      <c r="O252">
        <v>1</v>
      </c>
      <c r="P252">
        <v>10034</v>
      </c>
      <c r="Q252">
        <v>1</v>
      </c>
      <c r="R252">
        <v>3105000</v>
      </c>
      <c r="S252">
        <v>5004</v>
      </c>
      <c r="T252">
        <v>5005</v>
      </c>
      <c r="U252">
        <v>5</v>
      </c>
      <c r="V252">
        <v>224533</v>
      </c>
      <c r="W252">
        <v>6</v>
      </c>
      <c r="X252">
        <v>19842</v>
      </c>
      <c r="Y252">
        <v>21</v>
      </c>
      <c r="Z252">
        <v>10577</v>
      </c>
      <c r="AA252">
        <v>0</v>
      </c>
      <c r="AB252">
        <v>0</v>
      </c>
      <c r="AC252">
        <v>1003443</v>
      </c>
      <c r="AD252">
        <v>55644</v>
      </c>
      <c r="AE252">
        <v>56470000</v>
      </c>
      <c r="AF252" t="s">
        <v>175</v>
      </c>
      <c r="AG252" t="s">
        <v>159</v>
      </c>
      <c r="AH252">
        <v>1</v>
      </c>
    </row>
    <row r="253" spans="1:34">
      <c r="A253">
        <v>1003443</v>
      </c>
      <c r="B253">
        <v>1003401</v>
      </c>
      <c r="C253" t="s">
        <v>42</v>
      </c>
      <c r="D253">
        <v>20</v>
      </c>
      <c r="E253">
        <v>43</v>
      </c>
      <c r="F253">
        <v>90</v>
      </c>
      <c r="G253">
        <v>4</v>
      </c>
      <c r="H253">
        <v>621</v>
      </c>
      <c r="I253">
        <v>533</v>
      </c>
      <c r="J253">
        <v>522</v>
      </c>
      <c r="K253">
        <v>531</v>
      </c>
      <c r="L253">
        <v>2</v>
      </c>
      <c r="M253">
        <v>60</v>
      </c>
      <c r="N253">
        <v>2990</v>
      </c>
      <c r="O253">
        <v>1</v>
      </c>
      <c r="P253">
        <v>10034</v>
      </c>
      <c r="Q253">
        <v>1</v>
      </c>
      <c r="R253">
        <v>3130000</v>
      </c>
      <c r="S253">
        <v>5004</v>
      </c>
      <c r="T253">
        <v>5005</v>
      </c>
      <c r="U253">
        <v>5</v>
      </c>
      <c r="V253">
        <v>230822</v>
      </c>
      <c r="W253">
        <v>6</v>
      </c>
      <c r="X253">
        <v>20628</v>
      </c>
      <c r="Y253">
        <v>21</v>
      </c>
      <c r="Z253">
        <v>11551</v>
      </c>
      <c r="AA253">
        <v>0</v>
      </c>
      <c r="AB253">
        <v>0</v>
      </c>
      <c r="AC253">
        <v>1003444</v>
      </c>
      <c r="AD253">
        <v>64201</v>
      </c>
      <c r="AE253">
        <v>59575000</v>
      </c>
      <c r="AF253" t="s">
        <v>176</v>
      </c>
      <c r="AG253" t="s">
        <v>158</v>
      </c>
      <c r="AH253">
        <v>1</v>
      </c>
    </row>
    <row r="254" spans="1:34">
      <c r="A254">
        <v>1003444</v>
      </c>
      <c r="B254">
        <v>1003401</v>
      </c>
      <c r="C254" t="s">
        <v>42</v>
      </c>
      <c r="D254">
        <v>20</v>
      </c>
      <c r="E254">
        <v>44</v>
      </c>
      <c r="F254">
        <v>90</v>
      </c>
      <c r="G254">
        <v>4</v>
      </c>
      <c r="H254">
        <v>623</v>
      </c>
      <c r="I254">
        <v>532</v>
      </c>
      <c r="J254">
        <v>521</v>
      </c>
      <c r="K254">
        <v>533</v>
      </c>
      <c r="L254">
        <v>2</v>
      </c>
      <c r="M254">
        <v>60</v>
      </c>
      <c r="N254">
        <v>3010</v>
      </c>
      <c r="O254">
        <v>1</v>
      </c>
      <c r="P254">
        <v>10034</v>
      </c>
      <c r="Q254">
        <v>1</v>
      </c>
      <c r="R254">
        <v>3155000</v>
      </c>
      <c r="S254">
        <v>5004</v>
      </c>
      <c r="T254">
        <v>5005</v>
      </c>
      <c r="U254">
        <v>5</v>
      </c>
      <c r="V254">
        <v>250293</v>
      </c>
      <c r="W254">
        <v>6</v>
      </c>
      <c r="X254">
        <v>21417</v>
      </c>
      <c r="Y254">
        <v>21</v>
      </c>
      <c r="Z254">
        <v>11867</v>
      </c>
      <c r="AA254">
        <v>0</v>
      </c>
      <c r="AB254">
        <v>0</v>
      </c>
      <c r="AC254">
        <v>1003445</v>
      </c>
      <c r="AD254">
        <v>72758</v>
      </c>
      <c r="AE254">
        <v>62705000</v>
      </c>
      <c r="AF254" t="s">
        <v>177</v>
      </c>
      <c r="AG254" t="s">
        <v>159</v>
      </c>
      <c r="AH254">
        <v>1</v>
      </c>
    </row>
    <row r="255" spans="1:34">
      <c r="A255">
        <v>1003445</v>
      </c>
      <c r="B255">
        <v>1003401</v>
      </c>
      <c r="C255" t="s">
        <v>42</v>
      </c>
      <c r="D255">
        <v>20</v>
      </c>
      <c r="E255">
        <v>45</v>
      </c>
      <c r="F255">
        <v>90</v>
      </c>
      <c r="G255">
        <v>4</v>
      </c>
      <c r="H255">
        <v>612</v>
      </c>
      <c r="I255">
        <v>631</v>
      </c>
      <c r="J255">
        <v>523</v>
      </c>
      <c r="K255">
        <v>532</v>
      </c>
      <c r="L255">
        <v>2</v>
      </c>
      <c r="M255">
        <v>60</v>
      </c>
      <c r="N255">
        <v>3050</v>
      </c>
      <c r="O255">
        <v>1</v>
      </c>
      <c r="P255">
        <v>10034</v>
      </c>
      <c r="Q255">
        <v>1</v>
      </c>
      <c r="R255">
        <v>3180000</v>
      </c>
      <c r="S255">
        <v>5004</v>
      </c>
      <c r="T255">
        <v>5005</v>
      </c>
      <c r="U255">
        <v>5</v>
      </c>
      <c r="V255">
        <v>256627</v>
      </c>
      <c r="W255">
        <v>6</v>
      </c>
      <c r="X255">
        <v>22208</v>
      </c>
      <c r="Y255">
        <v>21</v>
      </c>
      <c r="Z255">
        <v>12843</v>
      </c>
      <c r="AA255">
        <v>0</v>
      </c>
      <c r="AB255">
        <v>0</v>
      </c>
      <c r="AC255">
        <v>1003446</v>
      </c>
      <c r="AD255">
        <v>81315</v>
      </c>
      <c r="AE255">
        <v>65860000</v>
      </c>
      <c r="AF255" t="s">
        <v>178</v>
      </c>
      <c r="AG255" t="s">
        <v>158</v>
      </c>
      <c r="AH255">
        <v>1</v>
      </c>
    </row>
    <row r="256" spans="1:34">
      <c r="A256">
        <v>1003446</v>
      </c>
      <c r="B256">
        <v>1003401</v>
      </c>
      <c r="C256" t="s">
        <v>42</v>
      </c>
      <c r="D256">
        <v>20</v>
      </c>
      <c r="E256">
        <v>46</v>
      </c>
      <c r="F256">
        <v>90</v>
      </c>
      <c r="G256">
        <v>4</v>
      </c>
      <c r="H256">
        <v>621</v>
      </c>
      <c r="I256">
        <v>633</v>
      </c>
      <c r="J256">
        <v>522</v>
      </c>
      <c r="K256">
        <v>531</v>
      </c>
      <c r="L256">
        <v>2</v>
      </c>
      <c r="M256">
        <v>60</v>
      </c>
      <c r="N256">
        <v>3070</v>
      </c>
      <c r="O256">
        <v>1</v>
      </c>
      <c r="P256">
        <v>10034</v>
      </c>
      <c r="Q256">
        <v>1</v>
      </c>
      <c r="R256">
        <v>3205000</v>
      </c>
      <c r="S256">
        <v>5004</v>
      </c>
      <c r="T256">
        <v>5005</v>
      </c>
      <c r="U256">
        <v>5</v>
      </c>
      <c r="V256">
        <v>276142</v>
      </c>
      <c r="W256">
        <v>6</v>
      </c>
      <c r="X256">
        <v>23003</v>
      </c>
      <c r="Y256">
        <v>21</v>
      </c>
      <c r="Z256">
        <v>13161</v>
      </c>
      <c r="AA256">
        <v>0</v>
      </c>
      <c r="AB256">
        <v>0</v>
      </c>
      <c r="AC256">
        <v>1003447</v>
      </c>
      <c r="AD256">
        <v>93572</v>
      </c>
      <c r="AE256">
        <v>69040000</v>
      </c>
      <c r="AF256" t="s">
        <v>179</v>
      </c>
      <c r="AG256" t="s">
        <v>159</v>
      </c>
      <c r="AH256">
        <v>1</v>
      </c>
    </row>
    <row r="257" spans="1:34">
      <c r="A257">
        <v>1003447</v>
      </c>
      <c r="B257">
        <v>1003401</v>
      </c>
      <c r="C257" t="s">
        <v>42</v>
      </c>
      <c r="D257">
        <v>20</v>
      </c>
      <c r="E257">
        <v>47</v>
      </c>
      <c r="F257">
        <v>90</v>
      </c>
      <c r="G257">
        <v>4</v>
      </c>
      <c r="H257">
        <v>613</v>
      </c>
      <c r="I257">
        <v>632</v>
      </c>
      <c r="J257">
        <v>521</v>
      </c>
      <c r="K257">
        <v>533</v>
      </c>
      <c r="L257">
        <v>2</v>
      </c>
      <c r="M257">
        <v>60</v>
      </c>
      <c r="N257">
        <v>3090</v>
      </c>
      <c r="O257">
        <v>1</v>
      </c>
      <c r="P257">
        <v>10034</v>
      </c>
      <c r="Q257">
        <v>1</v>
      </c>
      <c r="R257">
        <v>3230000</v>
      </c>
      <c r="S257">
        <v>5004</v>
      </c>
      <c r="T257">
        <v>5005</v>
      </c>
      <c r="U257">
        <v>5</v>
      </c>
      <c r="V257">
        <v>282520</v>
      </c>
      <c r="W257">
        <v>6</v>
      </c>
      <c r="X257">
        <v>23800</v>
      </c>
      <c r="Y257">
        <v>21</v>
      </c>
      <c r="Z257">
        <v>14140</v>
      </c>
      <c r="AA257">
        <v>0</v>
      </c>
      <c r="AB257">
        <v>0</v>
      </c>
      <c r="AC257">
        <v>1003448</v>
      </c>
      <c r="AD257">
        <v>105829</v>
      </c>
      <c r="AE257">
        <v>72245000</v>
      </c>
      <c r="AF257" t="s">
        <v>180</v>
      </c>
      <c r="AG257" t="s">
        <v>158</v>
      </c>
      <c r="AH257">
        <v>1</v>
      </c>
    </row>
    <row r="258" spans="1:34">
      <c r="A258">
        <v>1003448</v>
      </c>
      <c r="B258">
        <v>1003401</v>
      </c>
      <c r="C258" t="s">
        <v>42</v>
      </c>
      <c r="D258">
        <v>20</v>
      </c>
      <c r="E258">
        <v>48</v>
      </c>
      <c r="F258">
        <v>90</v>
      </c>
      <c r="G258">
        <v>4</v>
      </c>
      <c r="H258">
        <v>622</v>
      </c>
      <c r="I258">
        <v>631</v>
      </c>
      <c r="J258">
        <v>523</v>
      </c>
      <c r="K258">
        <v>532</v>
      </c>
      <c r="L258">
        <v>2</v>
      </c>
      <c r="M258">
        <v>60</v>
      </c>
      <c r="N258">
        <v>3110</v>
      </c>
      <c r="O258">
        <v>1</v>
      </c>
      <c r="P258">
        <v>10034</v>
      </c>
      <c r="Q258">
        <v>1</v>
      </c>
      <c r="R258">
        <v>3250000</v>
      </c>
      <c r="S258">
        <v>5004</v>
      </c>
      <c r="T258">
        <v>5005</v>
      </c>
      <c r="U258">
        <v>5</v>
      </c>
      <c r="V258">
        <v>302080</v>
      </c>
      <c r="W258">
        <v>6</v>
      </c>
      <c r="X258">
        <v>24600</v>
      </c>
      <c r="Y258">
        <v>21</v>
      </c>
      <c r="Z258">
        <v>14460</v>
      </c>
      <c r="AA258">
        <v>0</v>
      </c>
      <c r="AB258">
        <v>0</v>
      </c>
      <c r="AC258">
        <v>1003449</v>
      </c>
      <c r="AD258">
        <v>118086</v>
      </c>
      <c r="AE258">
        <v>75475000</v>
      </c>
      <c r="AF258" t="s">
        <v>181</v>
      </c>
      <c r="AG258" t="s">
        <v>159</v>
      </c>
      <c r="AH258">
        <v>1</v>
      </c>
    </row>
    <row r="259" spans="1:34">
      <c r="A259">
        <v>1003449</v>
      </c>
      <c r="B259">
        <v>1003401</v>
      </c>
      <c r="C259" t="s">
        <v>42</v>
      </c>
      <c r="D259">
        <v>20</v>
      </c>
      <c r="E259">
        <v>49</v>
      </c>
      <c r="F259">
        <v>90</v>
      </c>
      <c r="G259">
        <v>4</v>
      </c>
      <c r="H259">
        <v>611</v>
      </c>
      <c r="I259">
        <v>633</v>
      </c>
      <c r="J259">
        <v>622</v>
      </c>
      <c r="K259">
        <v>631</v>
      </c>
      <c r="L259">
        <v>2</v>
      </c>
      <c r="M259">
        <v>60</v>
      </c>
      <c r="N259">
        <v>3610</v>
      </c>
      <c r="O259">
        <v>1</v>
      </c>
      <c r="P259">
        <v>10034</v>
      </c>
      <c r="Q259">
        <v>1</v>
      </c>
      <c r="R259">
        <v>3870000</v>
      </c>
      <c r="S259">
        <v>5004</v>
      </c>
      <c r="T259">
        <v>5005</v>
      </c>
      <c r="U259">
        <v>5</v>
      </c>
      <c r="V259">
        <v>308502</v>
      </c>
      <c r="W259">
        <v>6</v>
      </c>
      <c r="X259">
        <v>25403</v>
      </c>
      <c r="Y259">
        <v>21</v>
      </c>
      <c r="Z259">
        <v>15441</v>
      </c>
      <c r="AA259">
        <v>0</v>
      </c>
      <c r="AB259">
        <v>0</v>
      </c>
      <c r="AC259">
        <v>1003450</v>
      </c>
      <c r="AD259">
        <v>130343</v>
      </c>
      <c r="AE259">
        <v>78725000</v>
      </c>
      <c r="AF259" t="s">
        <v>182</v>
      </c>
      <c r="AG259" t="s">
        <v>136</v>
      </c>
      <c r="AH259">
        <v>1</v>
      </c>
    </row>
    <row r="260" spans="1:34">
      <c r="A260">
        <v>1003450</v>
      </c>
      <c r="B260">
        <v>1003401</v>
      </c>
      <c r="C260" t="s">
        <v>42</v>
      </c>
      <c r="D260">
        <v>20</v>
      </c>
      <c r="E260">
        <v>50</v>
      </c>
      <c r="F260">
        <v>120</v>
      </c>
      <c r="G260">
        <v>4</v>
      </c>
      <c r="H260">
        <v>613</v>
      </c>
      <c r="I260">
        <v>622</v>
      </c>
      <c r="J260">
        <v>621</v>
      </c>
      <c r="K260">
        <v>633</v>
      </c>
      <c r="L260">
        <v>2</v>
      </c>
      <c r="M260">
        <v>60</v>
      </c>
      <c r="N260">
        <v>3810</v>
      </c>
      <c r="O260">
        <v>1</v>
      </c>
      <c r="P260">
        <v>10034</v>
      </c>
      <c r="Q260">
        <v>1</v>
      </c>
      <c r="R260">
        <v>3890000</v>
      </c>
      <c r="S260">
        <v>5005</v>
      </c>
      <c r="T260">
        <v>5006</v>
      </c>
      <c r="U260">
        <v>5</v>
      </c>
      <c r="V260">
        <v>315836</v>
      </c>
      <c r="W260">
        <v>6</v>
      </c>
      <c r="X260">
        <v>26319</v>
      </c>
      <c r="Y260">
        <v>21</v>
      </c>
      <c r="Z260">
        <v>15808</v>
      </c>
      <c r="AA260">
        <v>0</v>
      </c>
      <c r="AB260">
        <v>0</v>
      </c>
      <c r="AC260">
        <v>1003451</v>
      </c>
      <c r="AD260">
        <v>150000</v>
      </c>
      <c r="AE260">
        <v>82595000</v>
      </c>
      <c r="AF260" t="s">
        <v>196</v>
      </c>
      <c r="AG260" t="s">
        <v>159</v>
      </c>
      <c r="AH260">
        <v>1</v>
      </c>
    </row>
    <row r="261" spans="1:34">
      <c r="A261">
        <v>1004500</v>
      </c>
      <c r="B261">
        <v>1004501</v>
      </c>
      <c r="C261" t="s">
        <v>43</v>
      </c>
      <c r="D261">
        <v>20</v>
      </c>
      <c r="E261">
        <v>0</v>
      </c>
      <c r="F261">
        <v>50</v>
      </c>
      <c r="G261">
        <v>2</v>
      </c>
      <c r="H261">
        <v>111</v>
      </c>
      <c r="I261">
        <v>134</v>
      </c>
      <c r="J261">
        <v>0</v>
      </c>
      <c r="K261">
        <v>0</v>
      </c>
      <c r="L261">
        <v>2</v>
      </c>
      <c r="M261">
        <v>60</v>
      </c>
      <c r="N261">
        <v>60</v>
      </c>
      <c r="O261">
        <v>0</v>
      </c>
      <c r="P261">
        <v>0</v>
      </c>
      <c r="Q261">
        <v>0</v>
      </c>
      <c r="R261">
        <v>35000</v>
      </c>
      <c r="S261">
        <v>0</v>
      </c>
      <c r="T261">
        <v>5001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1004501</v>
      </c>
      <c r="AD261">
        <v>0</v>
      </c>
      <c r="AE261">
        <v>0</v>
      </c>
      <c r="AF261" t="s">
        <v>162</v>
      </c>
      <c r="AG261" t="s">
        <v>134</v>
      </c>
      <c r="AH261">
        <v>0</v>
      </c>
    </row>
    <row r="262" spans="1:34">
      <c r="A262">
        <v>1004501</v>
      </c>
      <c r="B262">
        <v>1004501</v>
      </c>
      <c r="C262" t="s">
        <v>43</v>
      </c>
      <c r="D262">
        <v>20</v>
      </c>
      <c r="E262">
        <v>1</v>
      </c>
      <c r="F262">
        <v>50</v>
      </c>
      <c r="G262">
        <v>3</v>
      </c>
      <c r="H262">
        <v>214</v>
      </c>
      <c r="I262">
        <v>133</v>
      </c>
      <c r="J262">
        <v>122</v>
      </c>
      <c r="K262">
        <v>0</v>
      </c>
      <c r="L262">
        <v>2</v>
      </c>
      <c r="M262">
        <v>60</v>
      </c>
      <c r="N262">
        <v>80</v>
      </c>
      <c r="O262">
        <v>0</v>
      </c>
      <c r="P262">
        <v>0</v>
      </c>
      <c r="Q262">
        <v>0</v>
      </c>
      <c r="R262">
        <v>50000</v>
      </c>
      <c r="S262">
        <v>0</v>
      </c>
      <c r="T262">
        <v>5001</v>
      </c>
      <c r="U262">
        <v>5</v>
      </c>
      <c r="V262">
        <v>1620</v>
      </c>
      <c r="W262">
        <v>6</v>
      </c>
      <c r="X262">
        <v>270</v>
      </c>
      <c r="Y262">
        <v>21</v>
      </c>
      <c r="Z262">
        <v>81</v>
      </c>
      <c r="AA262">
        <v>0</v>
      </c>
      <c r="AB262">
        <v>0</v>
      </c>
      <c r="AC262">
        <v>1004502</v>
      </c>
      <c r="AD262">
        <v>10</v>
      </c>
      <c r="AE262">
        <v>35000</v>
      </c>
      <c r="AF262" t="s">
        <v>162</v>
      </c>
      <c r="AG262" t="s">
        <v>134</v>
      </c>
      <c r="AH262">
        <v>0</v>
      </c>
    </row>
    <row r="263" spans="1:34">
      <c r="A263">
        <v>1004502</v>
      </c>
      <c r="B263">
        <v>1004501</v>
      </c>
      <c r="C263" t="s">
        <v>43</v>
      </c>
      <c r="D263">
        <v>20</v>
      </c>
      <c r="E263">
        <v>2</v>
      </c>
      <c r="F263">
        <v>50</v>
      </c>
      <c r="G263">
        <v>4</v>
      </c>
      <c r="H263">
        <v>213</v>
      </c>
      <c r="I263">
        <v>132</v>
      </c>
      <c r="J263">
        <v>121</v>
      </c>
      <c r="K263">
        <v>114</v>
      </c>
      <c r="L263">
        <v>2</v>
      </c>
      <c r="M263">
        <v>60</v>
      </c>
      <c r="N263">
        <v>100</v>
      </c>
      <c r="O263">
        <v>0</v>
      </c>
      <c r="P263">
        <v>0</v>
      </c>
      <c r="Q263">
        <v>0</v>
      </c>
      <c r="R263">
        <v>70000</v>
      </c>
      <c r="S263">
        <v>0</v>
      </c>
      <c r="T263">
        <v>5001</v>
      </c>
      <c r="U263">
        <v>5</v>
      </c>
      <c r="V263">
        <v>3260</v>
      </c>
      <c r="W263">
        <v>6</v>
      </c>
      <c r="X263">
        <v>543</v>
      </c>
      <c r="Y263">
        <v>21</v>
      </c>
      <c r="Z263">
        <v>163</v>
      </c>
      <c r="AA263">
        <v>0</v>
      </c>
      <c r="AB263">
        <v>0</v>
      </c>
      <c r="AC263">
        <v>1004503</v>
      </c>
      <c r="AD263">
        <v>33</v>
      </c>
      <c r="AE263">
        <v>85000</v>
      </c>
      <c r="AF263" t="s">
        <v>162</v>
      </c>
      <c r="AG263" t="s">
        <v>134</v>
      </c>
      <c r="AH263">
        <v>0</v>
      </c>
    </row>
    <row r="264" spans="1:34">
      <c r="A264">
        <v>1004503</v>
      </c>
      <c r="B264">
        <v>1004501</v>
      </c>
      <c r="C264" t="s">
        <v>43</v>
      </c>
      <c r="D264">
        <v>20</v>
      </c>
      <c r="E264">
        <v>3</v>
      </c>
      <c r="F264">
        <v>50</v>
      </c>
      <c r="G264">
        <v>4</v>
      </c>
      <c r="H264">
        <v>212</v>
      </c>
      <c r="I264">
        <v>131</v>
      </c>
      <c r="J264">
        <v>124</v>
      </c>
      <c r="K264">
        <v>113</v>
      </c>
      <c r="L264">
        <v>2</v>
      </c>
      <c r="M264">
        <v>60</v>
      </c>
      <c r="N264">
        <v>120</v>
      </c>
      <c r="O264">
        <v>0</v>
      </c>
      <c r="P264">
        <v>0</v>
      </c>
      <c r="Q264">
        <v>0</v>
      </c>
      <c r="R264">
        <v>85000</v>
      </c>
      <c r="S264">
        <v>0</v>
      </c>
      <c r="T264">
        <v>5001</v>
      </c>
      <c r="U264">
        <v>5</v>
      </c>
      <c r="V264">
        <v>4920</v>
      </c>
      <c r="W264">
        <v>6</v>
      </c>
      <c r="X264">
        <v>820</v>
      </c>
      <c r="Y264">
        <v>21</v>
      </c>
      <c r="Z264">
        <v>246</v>
      </c>
      <c r="AA264">
        <v>0</v>
      </c>
      <c r="AB264">
        <v>0</v>
      </c>
      <c r="AC264">
        <v>1004504</v>
      </c>
      <c r="AD264">
        <v>62</v>
      </c>
      <c r="AE264">
        <v>155000</v>
      </c>
      <c r="AF264" t="s">
        <v>162</v>
      </c>
      <c r="AG264" t="s">
        <v>134</v>
      </c>
      <c r="AH264">
        <v>0</v>
      </c>
    </row>
    <row r="265" spans="1:34">
      <c r="A265">
        <v>1004504</v>
      </c>
      <c r="B265">
        <v>1004501</v>
      </c>
      <c r="C265" t="s">
        <v>43</v>
      </c>
      <c r="D265">
        <v>20</v>
      </c>
      <c r="E265">
        <v>4</v>
      </c>
      <c r="F265">
        <v>50</v>
      </c>
      <c r="G265">
        <v>4</v>
      </c>
      <c r="H265">
        <v>211</v>
      </c>
      <c r="I265">
        <v>234</v>
      </c>
      <c r="J265">
        <v>123</v>
      </c>
      <c r="K265">
        <v>112</v>
      </c>
      <c r="L265">
        <v>2</v>
      </c>
      <c r="M265">
        <v>60</v>
      </c>
      <c r="N265">
        <v>140</v>
      </c>
      <c r="O265">
        <v>0</v>
      </c>
      <c r="P265">
        <v>0</v>
      </c>
      <c r="Q265">
        <v>0</v>
      </c>
      <c r="R265">
        <v>105000</v>
      </c>
      <c r="S265">
        <v>0</v>
      </c>
      <c r="T265">
        <v>5001</v>
      </c>
      <c r="U265">
        <v>5</v>
      </c>
      <c r="V265">
        <v>6600</v>
      </c>
      <c r="W265">
        <v>6</v>
      </c>
      <c r="X265">
        <v>1100</v>
      </c>
      <c r="Y265">
        <v>21</v>
      </c>
      <c r="Z265">
        <v>330</v>
      </c>
      <c r="AA265">
        <v>0</v>
      </c>
      <c r="AB265">
        <v>0</v>
      </c>
      <c r="AC265">
        <v>1004505</v>
      </c>
      <c r="AD265">
        <v>91</v>
      </c>
      <c r="AE265">
        <v>240000</v>
      </c>
      <c r="AF265" t="s">
        <v>162</v>
      </c>
      <c r="AG265" t="s">
        <v>134</v>
      </c>
      <c r="AH265">
        <v>0</v>
      </c>
    </row>
    <row r="266" spans="1:34">
      <c r="A266">
        <v>1004505</v>
      </c>
      <c r="B266">
        <v>1004501</v>
      </c>
      <c r="C266" t="s">
        <v>43</v>
      </c>
      <c r="D266">
        <v>20</v>
      </c>
      <c r="E266">
        <v>5</v>
      </c>
      <c r="F266">
        <v>50</v>
      </c>
      <c r="G266">
        <v>4</v>
      </c>
      <c r="H266">
        <v>214</v>
      </c>
      <c r="I266">
        <v>233</v>
      </c>
      <c r="J266">
        <v>122</v>
      </c>
      <c r="K266">
        <v>111</v>
      </c>
      <c r="L266">
        <v>2</v>
      </c>
      <c r="M266">
        <v>60</v>
      </c>
      <c r="N266">
        <v>170</v>
      </c>
      <c r="O266">
        <v>0</v>
      </c>
      <c r="P266">
        <v>0</v>
      </c>
      <c r="Q266">
        <v>0</v>
      </c>
      <c r="R266">
        <v>120000</v>
      </c>
      <c r="S266">
        <v>0</v>
      </c>
      <c r="T266">
        <v>5001</v>
      </c>
      <c r="U266">
        <v>5</v>
      </c>
      <c r="V266">
        <v>8300</v>
      </c>
      <c r="W266">
        <v>6</v>
      </c>
      <c r="X266">
        <v>1383</v>
      </c>
      <c r="Y266">
        <v>21</v>
      </c>
      <c r="Z266">
        <v>415</v>
      </c>
      <c r="AA266">
        <v>0</v>
      </c>
      <c r="AB266">
        <v>0</v>
      </c>
      <c r="AC266">
        <v>1004506</v>
      </c>
      <c r="AD266">
        <v>129</v>
      </c>
      <c r="AE266">
        <v>345000</v>
      </c>
      <c r="AF266" t="s">
        <v>162</v>
      </c>
      <c r="AG266" t="s">
        <v>134</v>
      </c>
      <c r="AH266">
        <v>0</v>
      </c>
    </row>
    <row r="267" spans="1:34">
      <c r="A267">
        <v>1004506</v>
      </c>
      <c r="B267">
        <v>1004501</v>
      </c>
      <c r="C267" t="s">
        <v>43</v>
      </c>
      <c r="D267">
        <v>20</v>
      </c>
      <c r="E267">
        <v>6</v>
      </c>
      <c r="F267">
        <v>50</v>
      </c>
      <c r="G267">
        <v>4</v>
      </c>
      <c r="H267">
        <v>213</v>
      </c>
      <c r="I267">
        <v>232</v>
      </c>
      <c r="J267">
        <v>121</v>
      </c>
      <c r="K267">
        <v>114</v>
      </c>
      <c r="L267">
        <v>2</v>
      </c>
      <c r="M267">
        <v>60</v>
      </c>
      <c r="N267">
        <v>190</v>
      </c>
      <c r="O267">
        <v>0</v>
      </c>
      <c r="P267">
        <v>0</v>
      </c>
      <c r="Q267">
        <v>0</v>
      </c>
      <c r="R267">
        <v>140000</v>
      </c>
      <c r="S267">
        <v>0</v>
      </c>
      <c r="T267">
        <v>5001</v>
      </c>
      <c r="U267">
        <v>5</v>
      </c>
      <c r="V267">
        <v>10020</v>
      </c>
      <c r="W267">
        <v>6</v>
      </c>
      <c r="X267">
        <v>1670</v>
      </c>
      <c r="Y267">
        <v>21</v>
      </c>
      <c r="Z267">
        <v>501</v>
      </c>
      <c r="AA267">
        <v>0</v>
      </c>
      <c r="AB267">
        <v>0</v>
      </c>
      <c r="AC267">
        <v>1004507</v>
      </c>
      <c r="AD267">
        <v>167</v>
      </c>
      <c r="AE267">
        <v>465000</v>
      </c>
      <c r="AF267" t="s">
        <v>162</v>
      </c>
      <c r="AG267" t="s">
        <v>134</v>
      </c>
      <c r="AH267">
        <v>0</v>
      </c>
    </row>
    <row r="268" spans="1:34">
      <c r="A268">
        <v>1004507</v>
      </c>
      <c r="B268">
        <v>1004501</v>
      </c>
      <c r="C268" t="s">
        <v>43</v>
      </c>
      <c r="D268">
        <v>20</v>
      </c>
      <c r="E268">
        <v>7</v>
      </c>
      <c r="F268">
        <v>50</v>
      </c>
      <c r="G268">
        <v>4</v>
      </c>
      <c r="H268">
        <v>212</v>
      </c>
      <c r="I268">
        <v>231</v>
      </c>
      <c r="J268">
        <v>124</v>
      </c>
      <c r="K268">
        <v>113</v>
      </c>
      <c r="L268">
        <v>2</v>
      </c>
      <c r="M268">
        <v>60</v>
      </c>
      <c r="N268">
        <v>210</v>
      </c>
      <c r="O268">
        <v>0</v>
      </c>
      <c r="P268">
        <v>0</v>
      </c>
      <c r="Q268">
        <v>0</v>
      </c>
      <c r="R268">
        <v>160000</v>
      </c>
      <c r="S268">
        <v>0</v>
      </c>
      <c r="T268">
        <v>5001</v>
      </c>
      <c r="U268">
        <v>5</v>
      </c>
      <c r="V268">
        <v>11760</v>
      </c>
      <c r="W268">
        <v>6</v>
      </c>
      <c r="X268">
        <v>1960</v>
      </c>
      <c r="Y268">
        <v>21</v>
      </c>
      <c r="Z268">
        <v>588</v>
      </c>
      <c r="AA268">
        <v>0</v>
      </c>
      <c r="AB268">
        <v>0</v>
      </c>
      <c r="AC268">
        <v>1004508</v>
      </c>
      <c r="AD268">
        <v>206</v>
      </c>
      <c r="AE268">
        <v>605000</v>
      </c>
      <c r="AF268" t="s">
        <v>162</v>
      </c>
      <c r="AG268" t="s">
        <v>134</v>
      </c>
      <c r="AH268">
        <v>0</v>
      </c>
    </row>
    <row r="269" spans="1:34">
      <c r="A269">
        <v>1004508</v>
      </c>
      <c r="B269">
        <v>1004501</v>
      </c>
      <c r="C269" t="s">
        <v>43</v>
      </c>
      <c r="D269">
        <v>20</v>
      </c>
      <c r="E269">
        <v>8</v>
      </c>
      <c r="F269">
        <v>50</v>
      </c>
      <c r="G269">
        <v>4</v>
      </c>
      <c r="H269">
        <v>211</v>
      </c>
      <c r="I269">
        <v>234</v>
      </c>
      <c r="J269">
        <v>123</v>
      </c>
      <c r="K269">
        <v>112</v>
      </c>
      <c r="L269">
        <v>2</v>
      </c>
      <c r="M269">
        <v>60</v>
      </c>
      <c r="N269">
        <v>230</v>
      </c>
      <c r="O269">
        <v>0</v>
      </c>
      <c r="P269">
        <v>0</v>
      </c>
      <c r="Q269">
        <v>0</v>
      </c>
      <c r="R269">
        <v>175000</v>
      </c>
      <c r="S269">
        <v>0</v>
      </c>
      <c r="T269">
        <v>5001</v>
      </c>
      <c r="U269">
        <v>5</v>
      </c>
      <c r="V269">
        <v>13520</v>
      </c>
      <c r="W269">
        <v>6</v>
      </c>
      <c r="X269">
        <v>2253</v>
      </c>
      <c r="Y269">
        <v>21</v>
      </c>
      <c r="Z269">
        <v>676</v>
      </c>
      <c r="AA269">
        <v>0</v>
      </c>
      <c r="AB269">
        <v>0</v>
      </c>
      <c r="AC269">
        <v>1004509</v>
      </c>
      <c r="AD269">
        <v>244</v>
      </c>
      <c r="AE269">
        <v>765000</v>
      </c>
      <c r="AF269" t="s">
        <v>162</v>
      </c>
      <c r="AG269" t="s">
        <v>134</v>
      </c>
      <c r="AH269">
        <v>0</v>
      </c>
    </row>
    <row r="270" spans="1:34">
      <c r="A270">
        <v>1004509</v>
      </c>
      <c r="B270">
        <v>1004501</v>
      </c>
      <c r="C270" t="s">
        <v>43</v>
      </c>
      <c r="D270">
        <v>20</v>
      </c>
      <c r="E270">
        <v>9</v>
      </c>
      <c r="F270">
        <v>50</v>
      </c>
      <c r="G270">
        <v>4</v>
      </c>
      <c r="H270">
        <v>214</v>
      </c>
      <c r="I270">
        <v>233</v>
      </c>
      <c r="J270">
        <v>222</v>
      </c>
      <c r="K270">
        <v>211</v>
      </c>
      <c r="L270">
        <v>2</v>
      </c>
      <c r="M270">
        <v>60</v>
      </c>
      <c r="N270">
        <v>730</v>
      </c>
      <c r="O270">
        <v>1</v>
      </c>
      <c r="P270">
        <v>10045</v>
      </c>
      <c r="Q270">
        <v>1</v>
      </c>
      <c r="R270">
        <v>680000</v>
      </c>
      <c r="S270">
        <v>0</v>
      </c>
      <c r="T270">
        <v>5001</v>
      </c>
      <c r="U270">
        <v>5</v>
      </c>
      <c r="V270">
        <v>15300</v>
      </c>
      <c r="W270">
        <v>6</v>
      </c>
      <c r="X270">
        <v>2550</v>
      </c>
      <c r="Y270">
        <v>21</v>
      </c>
      <c r="Z270">
        <v>765</v>
      </c>
      <c r="AA270">
        <v>0</v>
      </c>
      <c r="AB270">
        <v>0</v>
      </c>
      <c r="AC270">
        <v>1004510</v>
      </c>
      <c r="AD270">
        <v>282</v>
      </c>
      <c r="AE270">
        <v>940000</v>
      </c>
      <c r="AF270" t="s">
        <v>162</v>
      </c>
      <c r="AG270" t="s">
        <v>134</v>
      </c>
      <c r="AH270">
        <v>1</v>
      </c>
    </row>
    <row r="271" spans="1:34">
      <c r="A271">
        <v>1004510</v>
      </c>
      <c r="B271">
        <v>1004501</v>
      </c>
      <c r="C271" t="s">
        <v>43</v>
      </c>
      <c r="D271">
        <v>20</v>
      </c>
      <c r="E271">
        <v>10</v>
      </c>
      <c r="F271">
        <v>60</v>
      </c>
      <c r="G271">
        <v>4</v>
      </c>
      <c r="H271">
        <v>311</v>
      </c>
      <c r="I271">
        <v>233</v>
      </c>
      <c r="J271">
        <v>222</v>
      </c>
      <c r="K271">
        <v>211</v>
      </c>
      <c r="L271">
        <v>2</v>
      </c>
      <c r="M271">
        <v>60</v>
      </c>
      <c r="N271">
        <v>770</v>
      </c>
      <c r="O271">
        <v>0</v>
      </c>
      <c r="P271">
        <v>0</v>
      </c>
      <c r="Q271">
        <v>0</v>
      </c>
      <c r="R271">
        <v>705000</v>
      </c>
      <c r="S271">
        <v>5001</v>
      </c>
      <c r="T271">
        <v>5002</v>
      </c>
      <c r="U271">
        <v>5</v>
      </c>
      <c r="V271">
        <v>17900</v>
      </c>
      <c r="W271">
        <v>6</v>
      </c>
      <c r="X271">
        <v>2983</v>
      </c>
      <c r="Y271">
        <v>21</v>
      </c>
      <c r="Z271">
        <v>895</v>
      </c>
      <c r="AA271">
        <v>0</v>
      </c>
      <c r="AB271">
        <v>0</v>
      </c>
      <c r="AC271">
        <v>1004511</v>
      </c>
      <c r="AD271">
        <v>339</v>
      </c>
      <c r="AE271">
        <v>1620000</v>
      </c>
      <c r="AF271" t="s">
        <v>163</v>
      </c>
      <c r="AG271" t="s">
        <v>158</v>
      </c>
      <c r="AH271">
        <v>0</v>
      </c>
    </row>
    <row r="272" spans="1:34">
      <c r="A272">
        <v>1004511</v>
      </c>
      <c r="B272">
        <v>1004501</v>
      </c>
      <c r="C272" t="s">
        <v>43</v>
      </c>
      <c r="D272">
        <v>20</v>
      </c>
      <c r="E272">
        <v>11</v>
      </c>
      <c r="F272">
        <v>60</v>
      </c>
      <c r="G272">
        <v>4</v>
      </c>
      <c r="H272">
        <v>313</v>
      </c>
      <c r="I272">
        <v>232</v>
      </c>
      <c r="J272">
        <v>221</v>
      </c>
      <c r="K272">
        <v>213</v>
      </c>
      <c r="L272">
        <v>2</v>
      </c>
      <c r="M272">
        <v>60</v>
      </c>
      <c r="N272">
        <v>790</v>
      </c>
      <c r="O272">
        <v>0</v>
      </c>
      <c r="P272">
        <v>0</v>
      </c>
      <c r="Q272">
        <v>0</v>
      </c>
      <c r="R272">
        <v>725000</v>
      </c>
      <c r="S272">
        <v>5001</v>
      </c>
      <c r="T272">
        <v>5002</v>
      </c>
      <c r="U272">
        <v>5</v>
      </c>
      <c r="V272">
        <v>20520</v>
      </c>
      <c r="W272">
        <v>6</v>
      </c>
      <c r="X272">
        <v>3420</v>
      </c>
      <c r="Y272">
        <v>21</v>
      </c>
      <c r="Z272">
        <v>1026</v>
      </c>
      <c r="AA272">
        <v>0</v>
      </c>
      <c r="AB272">
        <v>0</v>
      </c>
      <c r="AC272">
        <v>1004512</v>
      </c>
      <c r="AD272">
        <v>459</v>
      </c>
      <c r="AE272">
        <v>2325000</v>
      </c>
      <c r="AF272" t="s">
        <v>163</v>
      </c>
      <c r="AG272" t="s">
        <v>158</v>
      </c>
      <c r="AH272">
        <v>0</v>
      </c>
    </row>
    <row r="273" spans="1:34">
      <c r="A273">
        <v>1004512</v>
      </c>
      <c r="B273">
        <v>1004501</v>
      </c>
      <c r="C273" t="s">
        <v>43</v>
      </c>
      <c r="D273">
        <v>20</v>
      </c>
      <c r="E273">
        <v>12</v>
      </c>
      <c r="F273">
        <v>60</v>
      </c>
      <c r="G273">
        <v>4</v>
      </c>
      <c r="H273">
        <v>312</v>
      </c>
      <c r="I273">
        <v>231</v>
      </c>
      <c r="J273">
        <v>223</v>
      </c>
      <c r="K273">
        <v>212</v>
      </c>
      <c r="L273">
        <v>2</v>
      </c>
      <c r="M273">
        <v>60</v>
      </c>
      <c r="N273">
        <v>810</v>
      </c>
      <c r="O273">
        <v>0</v>
      </c>
      <c r="P273">
        <v>0</v>
      </c>
      <c r="Q273">
        <v>0</v>
      </c>
      <c r="R273">
        <v>745000</v>
      </c>
      <c r="S273">
        <v>5001</v>
      </c>
      <c r="T273">
        <v>5002</v>
      </c>
      <c r="U273">
        <v>5</v>
      </c>
      <c r="V273">
        <v>23160</v>
      </c>
      <c r="W273">
        <v>6</v>
      </c>
      <c r="X273">
        <v>3860</v>
      </c>
      <c r="Y273">
        <v>21</v>
      </c>
      <c r="Z273">
        <v>1158</v>
      </c>
      <c r="AA273">
        <v>0</v>
      </c>
      <c r="AB273">
        <v>0</v>
      </c>
      <c r="AC273">
        <v>1004513</v>
      </c>
      <c r="AD273">
        <v>578</v>
      </c>
      <c r="AE273">
        <v>3050000</v>
      </c>
      <c r="AF273" t="s">
        <v>163</v>
      </c>
      <c r="AG273" t="s">
        <v>158</v>
      </c>
      <c r="AH273">
        <v>0</v>
      </c>
    </row>
    <row r="274" spans="1:34">
      <c r="A274">
        <v>1004513</v>
      </c>
      <c r="B274">
        <v>1004501</v>
      </c>
      <c r="C274" t="s">
        <v>43</v>
      </c>
      <c r="D274">
        <v>20</v>
      </c>
      <c r="E274">
        <v>13</v>
      </c>
      <c r="F274">
        <v>60</v>
      </c>
      <c r="G274">
        <v>4</v>
      </c>
      <c r="H274">
        <v>311</v>
      </c>
      <c r="I274">
        <v>333</v>
      </c>
      <c r="J274">
        <v>222</v>
      </c>
      <c r="K274">
        <v>211</v>
      </c>
      <c r="L274">
        <v>2</v>
      </c>
      <c r="M274">
        <v>60</v>
      </c>
      <c r="N274">
        <v>830</v>
      </c>
      <c r="O274">
        <v>0</v>
      </c>
      <c r="P274">
        <v>0</v>
      </c>
      <c r="Q274">
        <v>0</v>
      </c>
      <c r="R274">
        <v>765000</v>
      </c>
      <c r="S274">
        <v>5001</v>
      </c>
      <c r="T274">
        <v>5002</v>
      </c>
      <c r="U274">
        <v>5</v>
      </c>
      <c r="V274">
        <v>25820</v>
      </c>
      <c r="W274">
        <v>6</v>
      </c>
      <c r="X274">
        <v>4303</v>
      </c>
      <c r="Y274">
        <v>21</v>
      </c>
      <c r="Z274">
        <v>1291</v>
      </c>
      <c r="AA274">
        <v>0</v>
      </c>
      <c r="AB274">
        <v>0</v>
      </c>
      <c r="AC274">
        <v>1004514</v>
      </c>
      <c r="AD274">
        <v>698</v>
      </c>
      <c r="AE274">
        <v>3795000</v>
      </c>
      <c r="AF274" t="s">
        <v>163</v>
      </c>
      <c r="AG274" t="s">
        <v>158</v>
      </c>
      <c r="AH274">
        <v>0</v>
      </c>
    </row>
    <row r="275" spans="1:34">
      <c r="A275">
        <v>1004514</v>
      </c>
      <c r="B275">
        <v>1004501</v>
      </c>
      <c r="C275" t="s">
        <v>43</v>
      </c>
      <c r="D275">
        <v>20</v>
      </c>
      <c r="E275">
        <v>14</v>
      </c>
      <c r="F275">
        <v>60</v>
      </c>
      <c r="G275">
        <v>4</v>
      </c>
      <c r="H275">
        <v>313</v>
      </c>
      <c r="I275">
        <v>322</v>
      </c>
      <c r="J275">
        <v>221</v>
      </c>
      <c r="K275">
        <v>213</v>
      </c>
      <c r="L275">
        <v>2</v>
      </c>
      <c r="M275">
        <v>60</v>
      </c>
      <c r="N275">
        <v>850</v>
      </c>
      <c r="O275">
        <v>1</v>
      </c>
      <c r="P275">
        <v>10045</v>
      </c>
      <c r="Q275">
        <v>1</v>
      </c>
      <c r="R275">
        <v>790000</v>
      </c>
      <c r="S275">
        <v>5001</v>
      </c>
      <c r="T275">
        <v>5002</v>
      </c>
      <c r="U275">
        <v>5</v>
      </c>
      <c r="V275">
        <v>28500</v>
      </c>
      <c r="W275">
        <v>6</v>
      </c>
      <c r="X275">
        <v>4750</v>
      </c>
      <c r="Y275">
        <v>21</v>
      </c>
      <c r="Z275">
        <v>1425</v>
      </c>
      <c r="AA275">
        <v>0</v>
      </c>
      <c r="AB275">
        <v>0</v>
      </c>
      <c r="AC275">
        <v>1004515</v>
      </c>
      <c r="AD275">
        <v>880</v>
      </c>
      <c r="AE275">
        <v>4560000</v>
      </c>
      <c r="AF275" t="s">
        <v>163</v>
      </c>
      <c r="AG275" t="s">
        <v>158</v>
      </c>
      <c r="AH275">
        <v>1</v>
      </c>
    </row>
    <row r="276" spans="1:34">
      <c r="A276">
        <v>1004515</v>
      </c>
      <c r="B276">
        <v>1004501</v>
      </c>
      <c r="C276" t="s">
        <v>43</v>
      </c>
      <c r="D276">
        <v>20</v>
      </c>
      <c r="E276">
        <v>15</v>
      </c>
      <c r="F276">
        <v>60</v>
      </c>
      <c r="G276">
        <v>4</v>
      </c>
      <c r="H276">
        <v>312</v>
      </c>
      <c r="I276">
        <v>321</v>
      </c>
      <c r="J276">
        <v>223</v>
      </c>
      <c r="K276">
        <v>212</v>
      </c>
      <c r="L276">
        <v>2</v>
      </c>
      <c r="M276">
        <v>60</v>
      </c>
      <c r="N276">
        <v>890</v>
      </c>
      <c r="O276">
        <v>0</v>
      </c>
      <c r="P276">
        <v>0</v>
      </c>
      <c r="Q276">
        <v>0</v>
      </c>
      <c r="R276">
        <v>810000</v>
      </c>
      <c r="S276">
        <v>5001</v>
      </c>
      <c r="T276">
        <v>5002</v>
      </c>
      <c r="U276">
        <v>5</v>
      </c>
      <c r="V276">
        <v>44360</v>
      </c>
      <c r="W276">
        <v>6</v>
      </c>
      <c r="X276">
        <v>5200</v>
      </c>
      <c r="Y276">
        <v>21</v>
      </c>
      <c r="Z276">
        <v>1560</v>
      </c>
      <c r="AA276">
        <v>0</v>
      </c>
      <c r="AB276">
        <v>0</v>
      </c>
      <c r="AC276">
        <v>1004516</v>
      </c>
      <c r="AD276">
        <v>1061</v>
      </c>
      <c r="AE276">
        <v>5350000</v>
      </c>
      <c r="AF276" t="s">
        <v>164</v>
      </c>
      <c r="AG276" t="s">
        <v>134</v>
      </c>
      <c r="AH276">
        <v>0</v>
      </c>
    </row>
    <row r="277" spans="1:34">
      <c r="A277">
        <v>1004516</v>
      </c>
      <c r="B277">
        <v>1004501</v>
      </c>
      <c r="C277" t="s">
        <v>43</v>
      </c>
      <c r="D277">
        <v>20</v>
      </c>
      <c r="E277">
        <v>16</v>
      </c>
      <c r="F277">
        <v>60</v>
      </c>
      <c r="G277">
        <v>4</v>
      </c>
      <c r="H277">
        <v>311</v>
      </c>
      <c r="I277">
        <v>333</v>
      </c>
      <c r="J277">
        <v>222</v>
      </c>
      <c r="K277">
        <v>211</v>
      </c>
      <c r="L277">
        <v>2</v>
      </c>
      <c r="M277">
        <v>60</v>
      </c>
      <c r="N277">
        <v>910</v>
      </c>
      <c r="O277">
        <v>0</v>
      </c>
      <c r="P277">
        <v>0</v>
      </c>
      <c r="Q277">
        <v>0</v>
      </c>
      <c r="R277">
        <v>830000</v>
      </c>
      <c r="S277">
        <v>5001</v>
      </c>
      <c r="T277">
        <v>5002</v>
      </c>
      <c r="U277">
        <v>5</v>
      </c>
      <c r="V277">
        <v>47080</v>
      </c>
      <c r="W277">
        <v>6</v>
      </c>
      <c r="X277">
        <v>5653</v>
      </c>
      <c r="Y277">
        <v>21</v>
      </c>
      <c r="Z277">
        <v>1696</v>
      </c>
      <c r="AA277">
        <v>0</v>
      </c>
      <c r="AB277">
        <v>0</v>
      </c>
      <c r="AC277">
        <v>1004517</v>
      </c>
      <c r="AD277">
        <v>1243</v>
      </c>
      <c r="AE277">
        <v>6160000</v>
      </c>
      <c r="AF277" t="s">
        <v>164</v>
      </c>
      <c r="AG277" t="s">
        <v>134</v>
      </c>
      <c r="AH277">
        <v>0</v>
      </c>
    </row>
    <row r="278" spans="1:34">
      <c r="A278">
        <v>1004517</v>
      </c>
      <c r="B278">
        <v>1004501</v>
      </c>
      <c r="C278" t="s">
        <v>43</v>
      </c>
      <c r="D278">
        <v>20</v>
      </c>
      <c r="E278">
        <v>17</v>
      </c>
      <c r="F278">
        <v>60</v>
      </c>
      <c r="G278">
        <v>4</v>
      </c>
      <c r="H278">
        <v>313</v>
      </c>
      <c r="I278">
        <v>332</v>
      </c>
      <c r="J278">
        <v>221</v>
      </c>
      <c r="K278">
        <v>213</v>
      </c>
      <c r="L278">
        <v>2</v>
      </c>
      <c r="M278">
        <v>60</v>
      </c>
      <c r="N278">
        <v>930</v>
      </c>
      <c r="O278">
        <v>0</v>
      </c>
      <c r="P278">
        <v>0</v>
      </c>
      <c r="Q278">
        <v>0</v>
      </c>
      <c r="R278">
        <v>855000</v>
      </c>
      <c r="S278">
        <v>5001</v>
      </c>
      <c r="T278">
        <v>5002</v>
      </c>
      <c r="U278">
        <v>5</v>
      </c>
      <c r="V278">
        <v>49820</v>
      </c>
      <c r="W278">
        <v>6</v>
      </c>
      <c r="X278">
        <v>6110</v>
      </c>
      <c r="Y278">
        <v>21</v>
      </c>
      <c r="Z278">
        <v>1833</v>
      </c>
      <c r="AA278">
        <v>0</v>
      </c>
      <c r="AB278">
        <v>0</v>
      </c>
      <c r="AC278">
        <v>1004518</v>
      </c>
      <c r="AD278">
        <v>1425</v>
      </c>
      <c r="AE278">
        <v>6990000</v>
      </c>
      <c r="AF278" t="s">
        <v>164</v>
      </c>
      <c r="AG278" t="s">
        <v>134</v>
      </c>
      <c r="AH278">
        <v>0</v>
      </c>
    </row>
    <row r="279" spans="1:34">
      <c r="A279">
        <v>1004518</v>
      </c>
      <c r="B279">
        <v>1004501</v>
      </c>
      <c r="C279" t="s">
        <v>43</v>
      </c>
      <c r="D279">
        <v>20</v>
      </c>
      <c r="E279">
        <v>18</v>
      </c>
      <c r="F279">
        <v>60</v>
      </c>
      <c r="G279">
        <v>4</v>
      </c>
      <c r="H279">
        <v>312</v>
      </c>
      <c r="I279">
        <v>331</v>
      </c>
      <c r="J279">
        <v>223</v>
      </c>
      <c r="K279">
        <v>212</v>
      </c>
      <c r="L279">
        <v>2</v>
      </c>
      <c r="M279">
        <v>60</v>
      </c>
      <c r="N279">
        <v>950</v>
      </c>
      <c r="O279">
        <v>0</v>
      </c>
      <c r="P279">
        <v>0</v>
      </c>
      <c r="Q279">
        <v>0</v>
      </c>
      <c r="R279">
        <v>875000</v>
      </c>
      <c r="S279">
        <v>5001</v>
      </c>
      <c r="T279">
        <v>5002</v>
      </c>
      <c r="U279">
        <v>5</v>
      </c>
      <c r="V279">
        <v>52580</v>
      </c>
      <c r="W279">
        <v>6</v>
      </c>
      <c r="X279">
        <v>6570</v>
      </c>
      <c r="Y279">
        <v>21</v>
      </c>
      <c r="Z279">
        <v>1971</v>
      </c>
      <c r="AA279">
        <v>0</v>
      </c>
      <c r="AB279">
        <v>0</v>
      </c>
      <c r="AC279">
        <v>1004519</v>
      </c>
      <c r="AD279">
        <v>1606</v>
      </c>
      <c r="AE279">
        <v>7845000</v>
      </c>
      <c r="AF279" t="s">
        <v>164</v>
      </c>
      <c r="AG279" t="s">
        <v>134</v>
      </c>
      <c r="AH279">
        <v>0</v>
      </c>
    </row>
    <row r="280" spans="1:34">
      <c r="A280">
        <v>1004519</v>
      </c>
      <c r="B280">
        <v>1004501</v>
      </c>
      <c r="C280" t="s">
        <v>43</v>
      </c>
      <c r="D280">
        <v>20</v>
      </c>
      <c r="E280">
        <v>19</v>
      </c>
      <c r="F280">
        <v>60</v>
      </c>
      <c r="G280">
        <v>4</v>
      </c>
      <c r="H280">
        <v>321</v>
      </c>
      <c r="I280">
        <v>333</v>
      </c>
      <c r="J280">
        <v>322</v>
      </c>
      <c r="K280">
        <v>311</v>
      </c>
      <c r="L280">
        <v>2</v>
      </c>
      <c r="M280">
        <v>60</v>
      </c>
      <c r="N280">
        <v>1450</v>
      </c>
      <c r="O280">
        <v>1</v>
      </c>
      <c r="P280">
        <v>10045</v>
      </c>
      <c r="Q280">
        <v>1</v>
      </c>
      <c r="R280">
        <v>1430000</v>
      </c>
      <c r="S280">
        <v>5001</v>
      </c>
      <c r="T280">
        <v>5002</v>
      </c>
      <c r="U280">
        <v>5</v>
      </c>
      <c r="V280">
        <v>55360</v>
      </c>
      <c r="W280">
        <v>6</v>
      </c>
      <c r="X280">
        <v>7033</v>
      </c>
      <c r="Y280">
        <v>21</v>
      </c>
      <c r="Z280">
        <v>2110</v>
      </c>
      <c r="AA280">
        <v>0</v>
      </c>
      <c r="AB280">
        <v>0</v>
      </c>
      <c r="AC280">
        <v>1004520</v>
      </c>
      <c r="AD280">
        <v>1788</v>
      </c>
      <c r="AE280">
        <v>8720000</v>
      </c>
      <c r="AF280" t="s">
        <v>164</v>
      </c>
      <c r="AG280" t="s">
        <v>134</v>
      </c>
      <c r="AH280">
        <v>1</v>
      </c>
    </row>
    <row r="281" spans="1:34">
      <c r="A281">
        <v>1004520</v>
      </c>
      <c r="B281">
        <v>1004501</v>
      </c>
      <c r="C281" t="s">
        <v>43</v>
      </c>
      <c r="D281">
        <v>20</v>
      </c>
      <c r="E281">
        <v>20</v>
      </c>
      <c r="F281">
        <v>70</v>
      </c>
      <c r="G281">
        <v>4</v>
      </c>
      <c r="H281">
        <v>413</v>
      </c>
      <c r="I281">
        <v>332</v>
      </c>
      <c r="J281">
        <v>321</v>
      </c>
      <c r="K281">
        <v>313</v>
      </c>
      <c r="L281">
        <v>2</v>
      </c>
      <c r="M281">
        <v>60</v>
      </c>
      <c r="N281">
        <v>1490</v>
      </c>
      <c r="O281">
        <v>0</v>
      </c>
      <c r="P281">
        <v>0</v>
      </c>
      <c r="Q281">
        <v>0</v>
      </c>
      <c r="R281">
        <v>1455000</v>
      </c>
      <c r="S281">
        <v>5002</v>
      </c>
      <c r="T281">
        <v>5003</v>
      </c>
      <c r="U281">
        <v>5</v>
      </c>
      <c r="V281">
        <v>58960</v>
      </c>
      <c r="W281">
        <v>6</v>
      </c>
      <c r="X281">
        <v>7633</v>
      </c>
      <c r="Y281">
        <v>21</v>
      </c>
      <c r="Z281">
        <v>2290</v>
      </c>
      <c r="AA281">
        <v>0</v>
      </c>
      <c r="AB281">
        <v>0</v>
      </c>
      <c r="AC281">
        <v>1004521</v>
      </c>
      <c r="AD281">
        <v>2094</v>
      </c>
      <c r="AE281">
        <v>10150000</v>
      </c>
      <c r="AF281" t="s">
        <v>165</v>
      </c>
      <c r="AG281" t="s">
        <v>159</v>
      </c>
      <c r="AH281">
        <v>0</v>
      </c>
    </row>
    <row r="282" spans="1:34">
      <c r="A282">
        <v>1004521</v>
      </c>
      <c r="B282">
        <v>1004501</v>
      </c>
      <c r="C282" t="s">
        <v>43</v>
      </c>
      <c r="D282">
        <v>20</v>
      </c>
      <c r="E282">
        <v>21</v>
      </c>
      <c r="F282">
        <v>70</v>
      </c>
      <c r="G282">
        <v>4</v>
      </c>
      <c r="H282">
        <v>412</v>
      </c>
      <c r="I282">
        <v>331</v>
      </c>
      <c r="J282">
        <v>323</v>
      </c>
      <c r="K282">
        <v>312</v>
      </c>
      <c r="L282">
        <v>2</v>
      </c>
      <c r="M282">
        <v>60</v>
      </c>
      <c r="N282">
        <v>1510</v>
      </c>
      <c r="O282">
        <v>0</v>
      </c>
      <c r="P282">
        <v>0</v>
      </c>
      <c r="Q282">
        <v>0</v>
      </c>
      <c r="R282">
        <v>1475000</v>
      </c>
      <c r="S282">
        <v>5002</v>
      </c>
      <c r="T282">
        <v>5003</v>
      </c>
      <c r="U282">
        <v>5</v>
      </c>
      <c r="V282">
        <v>62580</v>
      </c>
      <c r="W282">
        <v>6</v>
      </c>
      <c r="X282">
        <v>8237</v>
      </c>
      <c r="Y282">
        <v>21</v>
      </c>
      <c r="Z282">
        <v>2471</v>
      </c>
      <c r="AA282">
        <v>0</v>
      </c>
      <c r="AB282">
        <v>0</v>
      </c>
      <c r="AC282">
        <v>1004522</v>
      </c>
      <c r="AD282">
        <v>2667</v>
      </c>
      <c r="AE282">
        <v>11605000</v>
      </c>
      <c r="AF282" t="s">
        <v>165</v>
      </c>
      <c r="AG282" t="s">
        <v>159</v>
      </c>
      <c r="AH282">
        <v>0</v>
      </c>
    </row>
    <row r="283" spans="1:34">
      <c r="A283">
        <v>1004522</v>
      </c>
      <c r="B283">
        <v>1004501</v>
      </c>
      <c r="C283" t="s">
        <v>43</v>
      </c>
      <c r="D283">
        <v>20</v>
      </c>
      <c r="E283">
        <v>22</v>
      </c>
      <c r="F283">
        <v>70</v>
      </c>
      <c r="G283">
        <v>4</v>
      </c>
      <c r="H283">
        <v>411</v>
      </c>
      <c r="I283">
        <v>333</v>
      </c>
      <c r="J283">
        <v>322</v>
      </c>
      <c r="K283">
        <v>311</v>
      </c>
      <c r="L283">
        <v>2</v>
      </c>
      <c r="M283">
        <v>60</v>
      </c>
      <c r="N283">
        <v>1530</v>
      </c>
      <c r="O283">
        <v>0</v>
      </c>
      <c r="P283">
        <v>0</v>
      </c>
      <c r="Q283">
        <v>0</v>
      </c>
      <c r="R283">
        <v>1500000</v>
      </c>
      <c r="S283">
        <v>5002</v>
      </c>
      <c r="T283">
        <v>5003</v>
      </c>
      <c r="U283">
        <v>5</v>
      </c>
      <c r="V283">
        <v>66220</v>
      </c>
      <c r="W283">
        <v>6</v>
      </c>
      <c r="X283">
        <v>8843</v>
      </c>
      <c r="Y283">
        <v>21</v>
      </c>
      <c r="Z283">
        <v>2653</v>
      </c>
      <c r="AA283">
        <v>0</v>
      </c>
      <c r="AB283">
        <v>0</v>
      </c>
      <c r="AC283">
        <v>1004523</v>
      </c>
      <c r="AD283">
        <v>3241</v>
      </c>
      <c r="AE283">
        <v>13080000</v>
      </c>
      <c r="AF283" t="s">
        <v>165</v>
      </c>
      <c r="AG283" t="s">
        <v>159</v>
      </c>
      <c r="AH283">
        <v>0</v>
      </c>
    </row>
    <row r="284" spans="1:34">
      <c r="A284">
        <v>1004523</v>
      </c>
      <c r="B284">
        <v>1004501</v>
      </c>
      <c r="C284" t="s">
        <v>43</v>
      </c>
      <c r="D284">
        <v>20</v>
      </c>
      <c r="E284">
        <v>23</v>
      </c>
      <c r="F284">
        <v>70</v>
      </c>
      <c r="G284">
        <v>4</v>
      </c>
      <c r="H284">
        <v>413</v>
      </c>
      <c r="I284">
        <v>332</v>
      </c>
      <c r="J284">
        <v>321</v>
      </c>
      <c r="K284">
        <v>313</v>
      </c>
      <c r="L284">
        <v>2</v>
      </c>
      <c r="M284">
        <v>60</v>
      </c>
      <c r="N284">
        <v>1550</v>
      </c>
      <c r="O284">
        <v>1</v>
      </c>
      <c r="P284">
        <v>10045</v>
      </c>
      <c r="Q284">
        <v>1</v>
      </c>
      <c r="R284">
        <v>1520000</v>
      </c>
      <c r="S284">
        <v>5002</v>
      </c>
      <c r="T284">
        <v>5003</v>
      </c>
      <c r="U284">
        <v>5</v>
      </c>
      <c r="V284">
        <v>69880</v>
      </c>
      <c r="W284">
        <v>6</v>
      </c>
      <c r="X284">
        <v>9453</v>
      </c>
      <c r="Y284">
        <v>21</v>
      </c>
      <c r="Z284">
        <v>2836</v>
      </c>
      <c r="AA284">
        <v>0</v>
      </c>
      <c r="AB284">
        <v>0</v>
      </c>
      <c r="AC284">
        <v>1004524</v>
      </c>
      <c r="AD284">
        <v>3815</v>
      </c>
      <c r="AE284">
        <v>14580000</v>
      </c>
      <c r="AF284" t="s">
        <v>165</v>
      </c>
      <c r="AG284" t="s">
        <v>159</v>
      </c>
      <c r="AH284">
        <v>1</v>
      </c>
    </row>
    <row r="285" spans="1:34">
      <c r="A285">
        <v>1004524</v>
      </c>
      <c r="B285">
        <v>1004501</v>
      </c>
      <c r="C285" t="s">
        <v>43</v>
      </c>
      <c r="D285">
        <v>20</v>
      </c>
      <c r="E285">
        <v>24</v>
      </c>
      <c r="F285">
        <v>70</v>
      </c>
      <c r="G285">
        <v>4</v>
      </c>
      <c r="H285">
        <v>412</v>
      </c>
      <c r="I285">
        <v>431</v>
      </c>
      <c r="J285">
        <v>323</v>
      </c>
      <c r="K285">
        <v>312</v>
      </c>
      <c r="L285">
        <v>2</v>
      </c>
      <c r="M285">
        <v>60</v>
      </c>
      <c r="N285">
        <v>1570</v>
      </c>
      <c r="O285">
        <v>0</v>
      </c>
      <c r="P285">
        <v>0</v>
      </c>
      <c r="Q285">
        <v>0</v>
      </c>
      <c r="R285">
        <v>1545000</v>
      </c>
      <c r="S285">
        <v>5002</v>
      </c>
      <c r="T285">
        <v>5003</v>
      </c>
      <c r="U285">
        <v>5</v>
      </c>
      <c r="V285">
        <v>73560</v>
      </c>
      <c r="W285">
        <v>6</v>
      </c>
      <c r="X285">
        <v>10067</v>
      </c>
      <c r="Y285">
        <v>21</v>
      </c>
      <c r="Z285">
        <v>3680</v>
      </c>
      <c r="AA285">
        <v>0</v>
      </c>
      <c r="AB285">
        <v>0</v>
      </c>
      <c r="AC285">
        <v>1004525</v>
      </c>
      <c r="AD285">
        <v>4388</v>
      </c>
      <c r="AE285">
        <v>16100000</v>
      </c>
      <c r="AF285" t="s">
        <v>166</v>
      </c>
      <c r="AG285" t="s">
        <v>158</v>
      </c>
      <c r="AH285">
        <v>0</v>
      </c>
    </row>
    <row r="286" spans="1:34">
      <c r="A286">
        <v>1004525</v>
      </c>
      <c r="B286">
        <v>1004501</v>
      </c>
      <c r="C286" t="s">
        <v>43</v>
      </c>
      <c r="D286">
        <v>20</v>
      </c>
      <c r="E286">
        <v>25</v>
      </c>
      <c r="F286">
        <v>70</v>
      </c>
      <c r="G286">
        <v>4</v>
      </c>
      <c r="H286">
        <v>411</v>
      </c>
      <c r="I286">
        <v>423</v>
      </c>
      <c r="J286">
        <v>322</v>
      </c>
      <c r="K286">
        <v>311</v>
      </c>
      <c r="L286">
        <v>2</v>
      </c>
      <c r="M286">
        <v>60</v>
      </c>
      <c r="N286">
        <v>1610</v>
      </c>
      <c r="O286">
        <v>0</v>
      </c>
      <c r="P286">
        <v>0</v>
      </c>
      <c r="Q286">
        <v>0</v>
      </c>
      <c r="R286">
        <v>1565000</v>
      </c>
      <c r="S286">
        <v>5002</v>
      </c>
      <c r="T286">
        <v>5003</v>
      </c>
      <c r="U286">
        <v>5</v>
      </c>
      <c r="V286">
        <v>77260</v>
      </c>
      <c r="W286">
        <v>6</v>
      </c>
      <c r="X286">
        <v>10683</v>
      </c>
      <c r="Y286">
        <v>21</v>
      </c>
      <c r="Z286">
        <v>3865</v>
      </c>
      <c r="AA286">
        <v>0</v>
      </c>
      <c r="AB286">
        <v>0</v>
      </c>
      <c r="AC286">
        <v>1004526</v>
      </c>
      <c r="AD286">
        <v>5230</v>
      </c>
      <c r="AE286">
        <v>17645000</v>
      </c>
      <c r="AF286" t="s">
        <v>166</v>
      </c>
      <c r="AG286" t="s">
        <v>158</v>
      </c>
      <c r="AH286">
        <v>0</v>
      </c>
    </row>
    <row r="287" spans="1:34">
      <c r="A287">
        <v>1004526</v>
      </c>
      <c r="B287">
        <v>1004501</v>
      </c>
      <c r="C287" t="s">
        <v>43</v>
      </c>
      <c r="D287">
        <v>20</v>
      </c>
      <c r="E287">
        <v>26</v>
      </c>
      <c r="F287">
        <v>70</v>
      </c>
      <c r="G287">
        <v>4</v>
      </c>
      <c r="H287">
        <v>413</v>
      </c>
      <c r="I287">
        <v>432</v>
      </c>
      <c r="J287">
        <v>321</v>
      </c>
      <c r="K287">
        <v>313</v>
      </c>
      <c r="L287">
        <v>2</v>
      </c>
      <c r="M287">
        <v>60</v>
      </c>
      <c r="N287">
        <v>1630</v>
      </c>
      <c r="O287">
        <v>1</v>
      </c>
      <c r="P287">
        <v>10045</v>
      </c>
      <c r="Q287">
        <v>1</v>
      </c>
      <c r="R287">
        <v>1590000</v>
      </c>
      <c r="S287">
        <v>5002</v>
      </c>
      <c r="T287">
        <v>5003</v>
      </c>
      <c r="U287">
        <v>5</v>
      </c>
      <c r="V287">
        <v>80980</v>
      </c>
      <c r="W287">
        <v>6</v>
      </c>
      <c r="X287">
        <v>11303</v>
      </c>
      <c r="Y287">
        <v>21</v>
      </c>
      <c r="Z287">
        <v>4051</v>
      </c>
      <c r="AA287">
        <v>0</v>
      </c>
      <c r="AB287">
        <v>0</v>
      </c>
      <c r="AC287">
        <v>1004527</v>
      </c>
      <c r="AD287">
        <v>6071</v>
      </c>
      <c r="AE287">
        <v>19210000</v>
      </c>
      <c r="AF287" t="s">
        <v>166</v>
      </c>
      <c r="AG287" t="s">
        <v>158</v>
      </c>
      <c r="AH287">
        <v>1</v>
      </c>
    </row>
    <row r="288" spans="1:34">
      <c r="A288">
        <v>1004527</v>
      </c>
      <c r="B288">
        <v>1004501</v>
      </c>
      <c r="C288" t="s">
        <v>43</v>
      </c>
      <c r="D288">
        <v>20</v>
      </c>
      <c r="E288">
        <v>27</v>
      </c>
      <c r="F288">
        <v>70</v>
      </c>
      <c r="G288">
        <v>4</v>
      </c>
      <c r="H288">
        <v>412</v>
      </c>
      <c r="I288">
        <v>431</v>
      </c>
      <c r="J288">
        <v>323</v>
      </c>
      <c r="K288">
        <v>312</v>
      </c>
      <c r="L288">
        <v>2</v>
      </c>
      <c r="M288">
        <v>60</v>
      </c>
      <c r="N288">
        <v>1650</v>
      </c>
      <c r="O288">
        <v>0</v>
      </c>
      <c r="P288">
        <v>0</v>
      </c>
      <c r="Q288">
        <v>0</v>
      </c>
      <c r="R288">
        <v>1615000</v>
      </c>
      <c r="S288">
        <v>5002</v>
      </c>
      <c r="T288">
        <v>5003</v>
      </c>
      <c r="U288">
        <v>5</v>
      </c>
      <c r="V288">
        <v>97880</v>
      </c>
      <c r="W288">
        <v>6</v>
      </c>
      <c r="X288">
        <v>11927</v>
      </c>
      <c r="Y288">
        <v>21</v>
      </c>
      <c r="Z288">
        <v>4238</v>
      </c>
      <c r="AA288">
        <v>0</v>
      </c>
      <c r="AB288">
        <v>0</v>
      </c>
      <c r="AC288">
        <v>1004528</v>
      </c>
      <c r="AD288">
        <v>6912</v>
      </c>
      <c r="AE288">
        <v>20800000</v>
      </c>
      <c r="AF288" t="s">
        <v>167</v>
      </c>
      <c r="AG288" t="s">
        <v>135</v>
      </c>
      <c r="AH288">
        <v>0</v>
      </c>
    </row>
    <row r="289" spans="1:34">
      <c r="A289">
        <v>1004528</v>
      </c>
      <c r="B289">
        <v>1004501</v>
      </c>
      <c r="C289" t="s">
        <v>43</v>
      </c>
      <c r="D289">
        <v>20</v>
      </c>
      <c r="E289">
        <v>28</v>
      </c>
      <c r="F289">
        <v>70</v>
      </c>
      <c r="G289">
        <v>4</v>
      </c>
      <c r="H289">
        <v>411</v>
      </c>
      <c r="I289">
        <v>433</v>
      </c>
      <c r="J289">
        <v>322</v>
      </c>
      <c r="K289">
        <v>311</v>
      </c>
      <c r="L289">
        <v>2</v>
      </c>
      <c r="M289">
        <v>60</v>
      </c>
      <c r="N289">
        <v>1670</v>
      </c>
      <c r="O289">
        <v>0</v>
      </c>
      <c r="P289">
        <v>0</v>
      </c>
      <c r="Q289">
        <v>0</v>
      </c>
      <c r="R289">
        <v>1635000</v>
      </c>
      <c r="S289">
        <v>5002</v>
      </c>
      <c r="T289">
        <v>5003</v>
      </c>
      <c r="U289">
        <v>5</v>
      </c>
      <c r="V289">
        <v>101640</v>
      </c>
      <c r="W289">
        <v>6</v>
      </c>
      <c r="X289">
        <v>12553</v>
      </c>
      <c r="Y289">
        <v>21</v>
      </c>
      <c r="Z289">
        <v>4426</v>
      </c>
      <c r="AA289">
        <v>0</v>
      </c>
      <c r="AB289">
        <v>0</v>
      </c>
      <c r="AC289">
        <v>1004529</v>
      </c>
      <c r="AD289">
        <v>7754</v>
      </c>
      <c r="AE289">
        <v>22415000</v>
      </c>
      <c r="AF289" t="s">
        <v>167</v>
      </c>
      <c r="AG289" t="s">
        <v>135</v>
      </c>
      <c r="AH289">
        <v>0</v>
      </c>
    </row>
    <row r="290" spans="1:34">
      <c r="A290">
        <v>1004529</v>
      </c>
      <c r="B290">
        <v>1004501</v>
      </c>
      <c r="C290" t="s">
        <v>43</v>
      </c>
      <c r="D290">
        <v>20</v>
      </c>
      <c r="E290">
        <v>29</v>
      </c>
      <c r="F290">
        <v>70</v>
      </c>
      <c r="G290">
        <v>4</v>
      </c>
      <c r="H290">
        <v>413</v>
      </c>
      <c r="I290">
        <v>432</v>
      </c>
      <c r="J290">
        <v>421</v>
      </c>
      <c r="K290">
        <v>412</v>
      </c>
      <c r="L290">
        <v>2</v>
      </c>
      <c r="M290">
        <v>60</v>
      </c>
      <c r="N290">
        <v>2170</v>
      </c>
      <c r="O290">
        <v>1</v>
      </c>
      <c r="P290">
        <v>10045</v>
      </c>
      <c r="Q290">
        <v>1</v>
      </c>
      <c r="R290">
        <v>2220000</v>
      </c>
      <c r="S290">
        <v>5002</v>
      </c>
      <c r="T290">
        <v>5003</v>
      </c>
      <c r="U290">
        <v>5</v>
      </c>
      <c r="V290">
        <v>105420</v>
      </c>
      <c r="W290">
        <v>6</v>
      </c>
      <c r="X290">
        <v>13183</v>
      </c>
      <c r="Y290">
        <v>21</v>
      </c>
      <c r="Z290">
        <v>4615</v>
      </c>
      <c r="AA290">
        <v>0</v>
      </c>
      <c r="AB290">
        <v>0</v>
      </c>
      <c r="AC290">
        <v>1004530</v>
      </c>
      <c r="AD290">
        <v>8595</v>
      </c>
      <c r="AE290">
        <v>24050000</v>
      </c>
      <c r="AF290" t="s">
        <v>167</v>
      </c>
      <c r="AG290" t="s">
        <v>135</v>
      </c>
      <c r="AH290">
        <v>1</v>
      </c>
    </row>
    <row r="291" spans="1:34">
      <c r="A291">
        <v>1004530</v>
      </c>
      <c r="B291">
        <v>1004501</v>
      </c>
      <c r="C291" t="s">
        <v>43</v>
      </c>
      <c r="D291">
        <v>20</v>
      </c>
      <c r="E291">
        <v>30</v>
      </c>
      <c r="F291">
        <v>80</v>
      </c>
      <c r="G291">
        <v>4</v>
      </c>
      <c r="H291">
        <v>512</v>
      </c>
      <c r="I291">
        <v>431</v>
      </c>
      <c r="J291">
        <v>423</v>
      </c>
      <c r="K291">
        <v>412</v>
      </c>
      <c r="L291">
        <v>2</v>
      </c>
      <c r="M291">
        <v>60</v>
      </c>
      <c r="N291">
        <v>2210</v>
      </c>
      <c r="O291">
        <v>0</v>
      </c>
      <c r="P291">
        <v>0</v>
      </c>
      <c r="Q291">
        <v>0</v>
      </c>
      <c r="R291">
        <v>2240000</v>
      </c>
      <c r="S291">
        <v>5003</v>
      </c>
      <c r="T291">
        <v>5004</v>
      </c>
      <c r="U291">
        <v>5</v>
      </c>
      <c r="V291">
        <v>110020</v>
      </c>
      <c r="W291">
        <v>6</v>
      </c>
      <c r="X291">
        <v>13950</v>
      </c>
      <c r="Y291">
        <v>21</v>
      </c>
      <c r="Z291">
        <v>4845</v>
      </c>
      <c r="AA291">
        <v>0</v>
      </c>
      <c r="AB291">
        <v>0</v>
      </c>
      <c r="AC291">
        <v>1004531</v>
      </c>
      <c r="AD291">
        <v>9972</v>
      </c>
      <c r="AE291">
        <v>26270000</v>
      </c>
      <c r="AF291" t="s">
        <v>168</v>
      </c>
      <c r="AG291" t="s">
        <v>159</v>
      </c>
      <c r="AH291">
        <v>0</v>
      </c>
    </row>
    <row r="292" spans="1:34">
      <c r="A292">
        <v>1004531</v>
      </c>
      <c r="B292">
        <v>1004501</v>
      </c>
      <c r="C292" t="s">
        <v>43</v>
      </c>
      <c r="D292">
        <v>20</v>
      </c>
      <c r="E292">
        <v>31</v>
      </c>
      <c r="F292">
        <v>80</v>
      </c>
      <c r="G292">
        <v>4</v>
      </c>
      <c r="H292">
        <v>511</v>
      </c>
      <c r="I292">
        <v>433</v>
      </c>
      <c r="J292">
        <v>422</v>
      </c>
      <c r="K292">
        <v>411</v>
      </c>
      <c r="L292">
        <v>2</v>
      </c>
      <c r="M292">
        <v>60</v>
      </c>
      <c r="N292">
        <v>2230</v>
      </c>
      <c r="O292">
        <v>1</v>
      </c>
      <c r="P292">
        <v>10045</v>
      </c>
      <c r="Q292">
        <v>1</v>
      </c>
      <c r="R292">
        <v>2265000</v>
      </c>
      <c r="S292">
        <v>5003</v>
      </c>
      <c r="T292">
        <v>5004</v>
      </c>
      <c r="U292">
        <v>5</v>
      </c>
      <c r="V292">
        <v>114640</v>
      </c>
      <c r="W292">
        <v>6</v>
      </c>
      <c r="X292">
        <v>14720</v>
      </c>
      <c r="Y292">
        <v>21</v>
      </c>
      <c r="Z292">
        <v>5076</v>
      </c>
      <c r="AA292">
        <v>0</v>
      </c>
      <c r="AB292">
        <v>0</v>
      </c>
      <c r="AC292">
        <v>1004532</v>
      </c>
      <c r="AD292">
        <v>12219</v>
      </c>
      <c r="AE292">
        <v>28510000</v>
      </c>
      <c r="AF292" t="s">
        <v>168</v>
      </c>
      <c r="AG292" t="s">
        <v>159</v>
      </c>
      <c r="AH292">
        <v>1</v>
      </c>
    </row>
    <row r="293" spans="1:34">
      <c r="A293">
        <v>1004532</v>
      </c>
      <c r="B293">
        <v>1004501</v>
      </c>
      <c r="C293" t="s">
        <v>43</v>
      </c>
      <c r="D293">
        <v>20</v>
      </c>
      <c r="E293">
        <v>32</v>
      </c>
      <c r="F293">
        <v>80</v>
      </c>
      <c r="G293">
        <v>4</v>
      </c>
      <c r="H293">
        <v>513</v>
      </c>
      <c r="I293">
        <v>432</v>
      </c>
      <c r="J293">
        <v>421</v>
      </c>
      <c r="K293">
        <v>413</v>
      </c>
      <c r="L293">
        <v>2</v>
      </c>
      <c r="M293">
        <v>60</v>
      </c>
      <c r="N293">
        <v>2250</v>
      </c>
      <c r="O293">
        <v>0</v>
      </c>
      <c r="P293">
        <v>0</v>
      </c>
      <c r="Q293">
        <v>0</v>
      </c>
      <c r="R293">
        <v>2290000</v>
      </c>
      <c r="S293">
        <v>5003</v>
      </c>
      <c r="T293">
        <v>5004</v>
      </c>
      <c r="U293">
        <v>5</v>
      </c>
      <c r="V293">
        <v>119280</v>
      </c>
      <c r="W293">
        <v>6</v>
      </c>
      <c r="X293">
        <v>15493</v>
      </c>
      <c r="Y293">
        <v>21</v>
      </c>
      <c r="Z293">
        <v>5968</v>
      </c>
      <c r="AA293">
        <v>0</v>
      </c>
      <c r="AB293">
        <v>0</v>
      </c>
      <c r="AC293">
        <v>1004533</v>
      </c>
      <c r="AD293">
        <v>14466</v>
      </c>
      <c r="AE293">
        <v>30775000</v>
      </c>
      <c r="AF293" t="s">
        <v>169</v>
      </c>
      <c r="AG293" t="s">
        <v>158</v>
      </c>
      <c r="AH293">
        <v>0</v>
      </c>
    </row>
    <row r="294" spans="1:34">
      <c r="A294">
        <v>1004533</v>
      </c>
      <c r="B294">
        <v>1004501</v>
      </c>
      <c r="C294" t="s">
        <v>43</v>
      </c>
      <c r="D294">
        <v>20</v>
      </c>
      <c r="E294">
        <v>33</v>
      </c>
      <c r="F294">
        <v>80</v>
      </c>
      <c r="G294">
        <v>4</v>
      </c>
      <c r="H294">
        <v>512</v>
      </c>
      <c r="I294">
        <v>431</v>
      </c>
      <c r="J294">
        <v>423</v>
      </c>
      <c r="K294">
        <v>412</v>
      </c>
      <c r="L294">
        <v>2</v>
      </c>
      <c r="M294">
        <v>60</v>
      </c>
      <c r="N294">
        <v>2270</v>
      </c>
      <c r="O294">
        <v>1</v>
      </c>
      <c r="P294">
        <v>10045</v>
      </c>
      <c r="Q294">
        <v>1</v>
      </c>
      <c r="R294">
        <v>2315000</v>
      </c>
      <c r="S294">
        <v>5003</v>
      </c>
      <c r="T294">
        <v>5004</v>
      </c>
      <c r="U294">
        <v>5</v>
      </c>
      <c r="V294">
        <v>123940</v>
      </c>
      <c r="W294">
        <v>6</v>
      </c>
      <c r="X294">
        <v>16270</v>
      </c>
      <c r="Y294">
        <v>21</v>
      </c>
      <c r="Z294">
        <v>6201</v>
      </c>
      <c r="AA294">
        <v>0</v>
      </c>
      <c r="AB294">
        <v>0</v>
      </c>
      <c r="AC294">
        <v>1004534</v>
      </c>
      <c r="AD294">
        <v>16712</v>
      </c>
      <c r="AE294">
        <v>33065000</v>
      </c>
      <c r="AF294" t="s">
        <v>169</v>
      </c>
      <c r="AG294" t="s">
        <v>158</v>
      </c>
      <c r="AH294">
        <v>1</v>
      </c>
    </row>
    <row r="295" spans="1:34">
      <c r="A295">
        <v>1004534</v>
      </c>
      <c r="B295">
        <v>1004501</v>
      </c>
      <c r="C295" t="s">
        <v>43</v>
      </c>
      <c r="D295">
        <v>20</v>
      </c>
      <c r="E295">
        <v>34</v>
      </c>
      <c r="F295">
        <v>80</v>
      </c>
      <c r="G295">
        <v>4</v>
      </c>
      <c r="H295">
        <v>511</v>
      </c>
      <c r="I295">
        <v>423</v>
      </c>
      <c r="J295">
        <v>422</v>
      </c>
      <c r="K295">
        <v>411</v>
      </c>
      <c r="L295">
        <v>2</v>
      </c>
      <c r="M295">
        <v>60</v>
      </c>
      <c r="N295">
        <v>2290</v>
      </c>
      <c r="O295">
        <v>0</v>
      </c>
      <c r="P295">
        <v>0</v>
      </c>
      <c r="Q295">
        <v>0</v>
      </c>
      <c r="R295">
        <v>2335000</v>
      </c>
      <c r="S295">
        <v>5003</v>
      </c>
      <c r="T295">
        <v>5004</v>
      </c>
      <c r="U295">
        <v>5</v>
      </c>
      <c r="V295">
        <v>141780</v>
      </c>
      <c r="W295">
        <v>6</v>
      </c>
      <c r="X295">
        <v>17050</v>
      </c>
      <c r="Y295">
        <v>21</v>
      </c>
      <c r="Z295">
        <v>6435</v>
      </c>
      <c r="AA295">
        <v>0</v>
      </c>
      <c r="AB295">
        <v>0</v>
      </c>
      <c r="AC295">
        <v>1004535</v>
      </c>
      <c r="AD295">
        <v>18959</v>
      </c>
      <c r="AE295">
        <v>35380000</v>
      </c>
      <c r="AF295" t="s">
        <v>170</v>
      </c>
      <c r="AG295" t="s">
        <v>159</v>
      </c>
      <c r="AH295">
        <v>0</v>
      </c>
    </row>
    <row r="296" spans="1:34">
      <c r="A296">
        <v>1004535</v>
      </c>
      <c r="B296">
        <v>1004501</v>
      </c>
      <c r="C296" t="s">
        <v>43</v>
      </c>
      <c r="D296">
        <v>20</v>
      </c>
      <c r="E296">
        <v>35</v>
      </c>
      <c r="F296">
        <v>80</v>
      </c>
      <c r="G296">
        <v>4</v>
      </c>
      <c r="H296">
        <v>513</v>
      </c>
      <c r="I296">
        <v>532</v>
      </c>
      <c r="J296">
        <v>421</v>
      </c>
      <c r="K296">
        <v>413</v>
      </c>
      <c r="L296">
        <v>2</v>
      </c>
      <c r="M296">
        <v>60</v>
      </c>
      <c r="N296">
        <v>2330</v>
      </c>
      <c r="O296">
        <v>1</v>
      </c>
      <c r="P296">
        <v>10045</v>
      </c>
      <c r="Q296">
        <v>1</v>
      </c>
      <c r="R296">
        <v>2360000</v>
      </c>
      <c r="S296">
        <v>5003</v>
      </c>
      <c r="T296">
        <v>5004</v>
      </c>
      <c r="U296">
        <v>5</v>
      </c>
      <c r="V296">
        <v>146480</v>
      </c>
      <c r="W296">
        <v>6</v>
      </c>
      <c r="X296">
        <v>17833</v>
      </c>
      <c r="Y296">
        <v>21</v>
      </c>
      <c r="Z296">
        <v>6670</v>
      </c>
      <c r="AA296">
        <v>0</v>
      </c>
      <c r="AB296">
        <v>0</v>
      </c>
      <c r="AC296">
        <v>1004536</v>
      </c>
      <c r="AD296">
        <v>21206</v>
      </c>
      <c r="AE296">
        <v>37715000</v>
      </c>
      <c r="AF296" t="s">
        <v>170</v>
      </c>
      <c r="AG296" t="s">
        <v>159</v>
      </c>
      <c r="AH296">
        <v>1</v>
      </c>
    </row>
    <row r="297" spans="1:34">
      <c r="A297">
        <v>1004536</v>
      </c>
      <c r="B297">
        <v>1004501</v>
      </c>
      <c r="C297" t="s">
        <v>43</v>
      </c>
      <c r="D297">
        <v>20</v>
      </c>
      <c r="E297">
        <v>36</v>
      </c>
      <c r="F297">
        <v>80</v>
      </c>
      <c r="G297">
        <v>4</v>
      </c>
      <c r="H297">
        <v>512</v>
      </c>
      <c r="I297">
        <v>521</v>
      </c>
      <c r="J297">
        <v>423</v>
      </c>
      <c r="K297">
        <v>412</v>
      </c>
      <c r="L297">
        <v>2</v>
      </c>
      <c r="M297">
        <v>60</v>
      </c>
      <c r="N297">
        <v>2350</v>
      </c>
      <c r="O297">
        <v>0</v>
      </c>
      <c r="P297">
        <v>0</v>
      </c>
      <c r="Q297">
        <v>0</v>
      </c>
      <c r="R297">
        <v>2385000</v>
      </c>
      <c r="S297">
        <v>5003</v>
      </c>
      <c r="T297">
        <v>5004</v>
      </c>
      <c r="U297">
        <v>5</v>
      </c>
      <c r="V297">
        <v>151200</v>
      </c>
      <c r="W297">
        <v>6</v>
      </c>
      <c r="X297">
        <v>18620</v>
      </c>
      <c r="Y297">
        <v>21</v>
      </c>
      <c r="Z297">
        <v>7566</v>
      </c>
      <c r="AA297">
        <v>0</v>
      </c>
      <c r="AB297">
        <v>0</v>
      </c>
      <c r="AC297">
        <v>1004537</v>
      </c>
      <c r="AD297">
        <v>24323</v>
      </c>
      <c r="AE297">
        <v>40075000</v>
      </c>
      <c r="AF297" t="s">
        <v>171</v>
      </c>
      <c r="AG297" t="s">
        <v>158</v>
      </c>
      <c r="AH297">
        <v>0</v>
      </c>
    </row>
    <row r="298" spans="1:34">
      <c r="A298">
        <v>1004537</v>
      </c>
      <c r="B298">
        <v>1004501</v>
      </c>
      <c r="C298" t="s">
        <v>43</v>
      </c>
      <c r="D298">
        <v>20</v>
      </c>
      <c r="E298">
        <v>37</v>
      </c>
      <c r="F298">
        <v>80</v>
      </c>
      <c r="G298">
        <v>4</v>
      </c>
      <c r="H298">
        <v>511</v>
      </c>
      <c r="I298">
        <v>523</v>
      </c>
      <c r="J298">
        <v>422</v>
      </c>
      <c r="K298">
        <v>411</v>
      </c>
      <c r="L298">
        <v>2</v>
      </c>
      <c r="M298">
        <v>60</v>
      </c>
      <c r="N298">
        <v>2370</v>
      </c>
      <c r="O298">
        <v>1</v>
      </c>
      <c r="P298">
        <v>10045</v>
      </c>
      <c r="Q298">
        <v>1</v>
      </c>
      <c r="R298">
        <v>2410000</v>
      </c>
      <c r="S298">
        <v>5003</v>
      </c>
      <c r="T298">
        <v>5004</v>
      </c>
      <c r="U298">
        <v>5</v>
      </c>
      <c r="V298">
        <v>155940</v>
      </c>
      <c r="W298">
        <v>6</v>
      </c>
      <c r="X298">
        <v>19410</v>
      </c>
      <c r="Y298">
        <v>21</v>
      </c>
      <c r="Z298">
        <v>7803</v>
      </c>
      <c r="AA298">
        <v>0</v>
      </c>
      <c r="AB298">
        <v>0</v>
      </c>
      <c r="AC298">
        <v>1004538</v>
      </c>
      <c r="AD298">
        <v>27440</v>
      </c>
      <c r="AE298">
        <v>42460000</v>
      </c>
      <c r="AF298" t="s">
        <v>171</v>
      </c>
      <c r="AG298" t="s">
        <v>158</v>
      </c>
      <c r="AH298">
        <v>1</v>
      </c>
    </row>
    <row r="299" spans="1:34">
      <c r="A299">
        <v>1004538</v>
      </c>
      <c r="B299">
        <v>1004501</v>
      </c>
      <c r="C299" t="s">
        <v>43</v>
      </c>
      <c r="D299">
        <v>20</v>
      </c>
      <c r="E299">
        <v>38</v>
      </c>
      <c r="F299">
        <v>80</v>
      </c>
      <c r="G299">
        <v>4</v>
      </c>
      <c r="H299">
        <v>513</v>
      </c>
      <c r="I299">
        <v>532</v>
      </c>
      <c r="J299">
        <v>421</v>
      </c>
      <c r="K299">
        <v>413</v>
      </c>
      <c r="L299">
        <v>2</v>
      </c>
      <c r="M299">
        <v>60</v>
      </c>
      <c r="N299">
        <v>2390</v>
      </c>
      <c r="O299">
        <v>0</v>
      </c>
      <c r="P299">
        <v>0</v>
      </c>
      <c r="Q299">
        <v>0</v>
      </c>
      <c r="R299">
        <v>2430000</v>
      </c>
      <c r="S299">
        <v>5003</v>
      </c>
      <c r="T299">
        <v>5004</v>
      </c>
      <c r="U299">
        <v>5</v>
      </c>
      <c r="V299">
        <v>173860</v>
      </c>
      <c r="W299">
        <v>6</v>
      </c>
      <c r="X299">
        <v>20203</v>
      </c>
      <c r="Y299">
        <v>21</v>
      </c>
      <c r="Z299">
        <v>8041</v>
      </c>
      <c r="AA299">
        <v>0</v>
      </c>
      <c r="AB299">
        <v>0</v>
      </c>
      <c r="AC299">
        <v>1004539</v>
      </c>
      <c r="AD299">
        <v>30556</v>
      </c>
      <c r="AE299">
        <v>44870000</v>
      </c>
      <c r="AF299" t="s">
        <v>172</v>
      </c>
      <c r="AG299" t="s">
        <v>135</v>
      </c>
      <c r="AH299">
        <v>0</v>
      </c>
    </row>
    <row r="300" spans="1:34">
      <c r="A300">
        <v>1004539</v>
      </c>
      <c r="B300">
        <v>1004501</v>
      </c>
      <c r="C300" t="s">
        <v>43</v>
      </c>
      <c r="D300">
        <v>20</v>
      </c>
      <c r="E300">
        <v>39</v>
      </c>
      <c r="F300">
        <v>80</v>
      </c>
      <c r="G300">
        <v>4</v>
      </c>
      <c r="H300">
        <v>512</v>
      </c>
      <c r="I300">
        <v>531</v>
      </c>
      <c r="J300">
        <v>523</v>
      </c>
      <c r="K300">
        <v>511</v>
      </c>
      <c r="L300">
        <v>2</v>
      </c>
      <c r="M300">
        <v>60</v>
      </c>
      <c r="N300">
        <v>2890</v>
      </c>
      <c r="O300">
        <v>1</v>
      </c>
      <c r="P300">
        <v>10045</v>
      </c>
      <c r="Q300">
        <v>1</v>
      </c>
      <c r="R300">
        <v>3035000</v>
      </c>
      <c r="S300">
        <v>5003</v>
      </c>
      <c r="T300">
        <v>5004</v>
      </c>
      <c r="U300">
        <v>5</v>
      </c>
      <c r="V300">
        <v>178640</v>
      </c>
      <c r="W300">
        <v>6</v>
      </c>
      <c r="X300">
        <v>21000</v>
      </c>
      <c r="Y300">
        <v>21</v>
      </c>
      <c r="Z300">
        <v>8280</v>
      </c>
      <c r="AA300">
        <v>0</v>
      </c>
      <c r="AB300">
        <v>0</v>
      </c>
      <c r="AC300">
        <v>1004540</v>
      </c>
      <c r="AD300">
        <v>33673</v>
      </c>
      <c r="AE300">
        <v>47300000</v>
      </c>
      <c r="AF300" t="s">
        <v>172</v>
      </c>
      <c r="AG300" t="s">
        <v>135</v>
      </c>
      <c r="AH300">
        <v>1</v>
      </c>
    </row>
    <row r="301" spans="1:34">
      <c r="A301">
        <v>1004540</v>
      </c>
      <c r="B301">
        <v>1004501</v>
      </c>
      <c r="C301" t="s">
        <v>43</v>
      </c>
      <c r="D301">
        <v>20</v>
      </c>
      <c r="E301">
        <v>40</v>
      </c>
      <c r="F301">
        <v>90</v>
      </c>
      <c r="G301">
        <v>4</v>
      </c>
      <c r="H301">
        <v>611</v>
      </c>
      <c r="I301">
        <v>533</v>
      </c>
      <c r="J301">
        <v>522</v>
      </c>
      <c r="K301">
        <v>511</v>
      </c>
      <c r="L301">
        <v>2</v>
      </c>
      <c r="M301">
        <v>60</v>
      </c>
      <c r="N301">
        <v>2930</v>
      </c>
      <c r="O301">
        <v>1</v>
      </c>
      <c r="P301">
        <v>10045</v>
      </c>
      <c r="Q301">
        <v>1</v>
      </c>
      <c r="R301">
        <v>3055000</v>
      </c>
      <c r="S301">
        <v>5004</v>
      </c>
      <c r="T301">
        <v>5005</v>
      </c>
      <c r="U301">
        <v>5</v>
      </c>
      <c r="V301">
        <v>184240</v>
      </c>
      <c r="W301">
        <v>6</v>
      </c>
      <c r="X301">
        <v>21933</v>
      </c>
      <c r="Y301">
        <v>21</v>
      </c>
      <c r="Z301">
        <v>8560</v>
      </c>
      <c r="AA301">
        <v>0</v>
      </c>
      <c r="AB301">
        <v>0</v>
      </c>
      <c r="AC301">
        <v>1004541</v>
      </c>
      <c r="AD301">
        <v>38530</v>
      </c>
      <c r="AE301">
        <v>50335000</v>
      </c>
      <c r="AF301" t="s">
        <v>173</v>
      </c>
      <c r="AG301" t="s">
        <v>159</v>
      </c>
      <c r="AH301">
        <v>1</v>
      </c>
    </row>
    <row r="302" spans="1:34">
      <c r="A302">
        <v>1004541</v>
      </c>
      <c r="B302">
        <v>1004501</v>
      </c>
      <c r="C302" t="s">
        <v>43</v>
      </c>
      <c r="D302">
        <v>20</v>
      </c>
      <c r="E302">
        <v>41</v>
      </c>
      <c r="F302">
        <v>90</v>
      </c>
      <c r="G302">
        <v>4</v>
      </c>
      <c r="H302">
        <v>613</v>
      </c>
      <c r="I302">
        <v>532</v>
      </c>
      <c r="J302">
        <v>521</v>
      </c>
      <c r="K302">
        <v>513</v>
      </c>
      <c r="L302">
        <v>2</v>
      </c>
      <c r="M302">
        <v>60</v>
      </c>
      <c r="N302">
        <v>2950</v>
      </c>
      <c r="O302">
        <v>1</v>
      </c>
      <c r="P302">
        <v>10045</v>
      </c>
      <c r="Q302">
        <v>1</v>
      </c>
      <c r="R302">
        <v>3080000</v>
      </c>
      <c r="S302">
        <v>5004</v>
      </c>
      <c r="T302">
        <v>5005</v>
      </c>
      <c r="U302">
        <v>5</v>
      </c>
      <c r="V302">
        <v>189860</v>
      </c>
      <c r="W302">
        <v>6</v>
      </c>
      <c r="X302">
        <v>22870</v>
      </c>
      <c r="Y302">
        <v>21</v>
      </c>
      <c r="Z302">
        <v>9501</v>
      </c>
      <c r="AA302">
        <v>0</v>
      </c>
      <c r="AB302">
        <v>0</v>
      </c>
      <c r="AC302">
        <v>1004542</v>
      </c>
      <c r="AD302">
        <v>47087</v>
      </c>
      <c r="AE302">
        <v>53390000</v>
      </c>
      <c r="AF302" t="s">
        <v>174</v>
      </c>
      <c r="AG302" t="s">
        <v>158</v>
      </c>
      <c r="AH302">
        <v>1</v>
      </c>
    </row>
    <row r="303" spans="1:34">
      <c r="A303">
        <v>1004542</v>
      </c>
      <c r="B303">
        <v>1004501</v>
      </c>
      <c r="C303" t="s">
        <v>43</v>
      </c>
      <c r="D303">
        <v>20</v>
      </c>
      <c r="E303">
        <v>42</v>
      </c>
      <c r="F303">
        <v>90</v>
      </c>
      <c r="G303">
        <v>4</v>
      </c>
      <c r="H303">
        <v>612</v>
      </c>
      <c r="I303">
        <v>531</v>
      </c>
      <c r="J303">
        <v>523</v>
      </c>
      <c r="K303">
        <v>512</v>
      </c>
      <c r="L303">
        <v>2</v>
      </c>
      <c r="M303">
        <v>60</v>
      </c>
      <c r="N303">
        <v>2970</v>
      </c>
      <c r="O303">
        <v>1</v>
      </c>
      <c r="P303">
        <v>10045</v>
      </c>
      <c r="Q303">
        <v>1</v>
      </c>
      <c r="R303">
        <v>3105000</v>
      </c>
      <c r="S303">
        <v>5004</v>
      </c>
      <c r="T303">
        <v>5005</v>
      </c>
      <c r="U303">
        <v>5</v>
      </c>
      <c r="V303">
        <v>208660</v>
      </c>
      <c r="W303">
        <v>6</v>
      </c>
      <c r="X303">
        <v>23810</v>
      </c>
      <c r="Y303">
        <v>21</v>
      </c>
      <c r="Z303">
        <v>9783</v>
      </c>
      <c r="AA303">
        <v>0</v>
      </c>
      <c r="AB303">
        <v>0</v>
      </c>
      <c r="AC303">
        <v>1004543</v>
      </c>
      <c r="AD303">
        <v>55644</v>
      </c>
      <c r="AE303">
        <v>56470000</v>
      </c>
      <c r="AF303" t="s">
        <v>175</v>
      </c>
      <c r="AG303" t="s">
        <v>159</v>
      </c>
      <c r="AH303">
        <v>1</v>
      </c>
    </row>
    <row r="304" spans="1:34">
      <c r="A304">
        <v>1004543</v>
      </c>
      <c r="B304">
        <v>1004501</v>
      </c>
      <c r="C304" t="s">
        <v>43</v>
      </c>
      <c r="D304">
        <v>20</v>
      </c>
      <c r="E304">
        <v>43</v>
      </c>
      <c r="F304">
        <v>90</v>
      </c>
      <c r="G304">
        <v>4</v>
      </c>
      <c r="H304">
        <v>611</v>
      </c>
      <c r="I304">
        <v>533</v>
      </c>
      <c r="J304">
        <v>522</v>
      </c>
      <c r="K304">
        <v>511</v>
      </c>
      <c r="L304">
        <v>2</v>
      </c>
      <c r="M304">
        <v>60</v>
      </c>
      <c r="N304">
        <v>2990</v>
      </c>
      <c r="O304">
        <v>1</v>
      </c>
      <c r="P304">
        <v>10045</v>
      </c>
      <c r="Q304">
        <v>1</v>
      </c>
      <c r="R304">
        <v>3130000</v>
      </c>
      <c r="S304">
        <v>5004</v>
      </c>
      <c r="T304">
        <v>5005</v>
      </c>
      <c r="U304">
        <v>5</v>
      </c>
      <c r="V304">
        <v>214320</v>
      </c>
      <c r="W304">
        <v>6</v>
      </c>
      <c r="X304">
        <v>24753</v>
      </c>
      <c r="Y304">
        <v>21</v>
      </c>
      <c r="Z304">
        <v>10726</v>
      </c>
      <c r="AA304">
        <v>0</v>
      </c>
      <c r="AB304">
        <v>0</v>
      </c>
      <c r="AC304">
        <v>1004544</v>
      </c>
      <c r="AD304">
        <v>64201</v>
      </c>
      <c r="AE304">
        <v>59575000</v>
      </c>
      <c r="AF304" t="s">
        <v>176</v>
      </c>
      <c r="AG304" t="s">
        <v>158</v>
      </c>
      <c r="AH304">
        <v>1</v>
      </c>
    </row>
    <row r="305" spans="1:34">
      <c r="A305">
        <v>1004544</v>
      </c>
      <c r="B305">
        <v>1004501</v>
      </c>
      <c r="C305" t="s">
        <v>43</v>
      </c>
      <c r="D305">
        <v>20</v>
      </c>
      <c r="E305">
        <v>44</v>
      </c>
      <c r="F305">
        <v>90</v>
      </c>
      <c r="G305">
        <v>4</v>
      </c>
      <c r="H305">
        <v>613</v>
      </c>
      <c r="I305">
        <v>532</v>
      </c>
      <c r="J305">
        <v>521</v>
      </c>
      <c r="K305">
        <v>513</v>
      </c>
      <c r="L305">
        <v>2</v>
      </c>
      <c r="M305">
        <v>60</v>
      </c>
      <c r="N305">
        <v>3010</v>
      </c>
      <c r="O305">
        <v>1</v>
      </c>
      <c r="P305">
        <v>10045</v>
      </c>
      <c r="Q305">
        <v>1</v>
      </c>
      <c r="R305">
        <v>3155000</v>
      </c>
      <c r="S305">
        <v>5004</v>
      </c>
      <c r="T305">
        <v>5005</v>
      </c>
      <c r="U305">
        <v>5</v>
      </c>
      <c r="V305">
        <v>233160</v>
      </c>
      <c r="W305">
        <v>6</v>
      </c>
      <c r="X305">
        <v>25700</v>
      </c>
      <c r="Y305">
        <v>21</v>
      </c>
      <c r="Z305">
        <v>11010</v>
      </c>
      <c r="AA305">
        <v>0</v>
      </c>
      <c r="AB305">
        <v>0</v>
      </c>
      <c r="AC305">
        <v>1004545</v>
      </c>
      <c r="AD305">
        <v>72758</v>
      </c>
      <c r="AE305">
        <v>62705000</v>
      </c>
      <c r="AF305" t="s">
        <v>177</v>
      </c>
      <c r="AG305" t="s">
        <v>159</v>
      </c>
      <c r="AH305">
        <v>1</v>
      </c>
    </row>
    <row r="306" spans="1:34">
      <c r="A306">
        <v>1004545</v>
      </c>
      <c r="B306">
        <v>1004501</v>
      </c>
      <c r="C306" t="s">
        <v>43</v>
      </c>
      <c r="D306">
        <v>20</v>
      </c>
      <c r="E306">
        <v>45</v>
      </c>
      <c r="F306">
        <v>90</v>
      </c>
      <c r="G306">
        <v>4</v>
      </c>
      <c r="H306">
        <v>622</v>
      </c>
      <c r="I306">
        <v>631</v>
      </c>
      <c r="J306">
        <v>523</v>
      </c>
      <c r="K306">
        <v>512</v>
      </c>
      <c r="L306">
        <v>2</v>
      </c>
      <c r="M306">
        <v>60</v>
      </c>
      <c r="N306">
        <v>3050</v>
      </c>
      <c r="O306">
        <v>1</v>
      </c>
      <c r="P306">
        <v>10045</v>
      </c>
      <c r="Q306">
        <v>1</v>
      </c>
      <c r="R306">
        <v>3180000</v>
      </c>
      <c r="S306">
        <v>5004</v>
      </c>
      <c r="T306">
        <v>5005</v>
      </c>
      <c r="U306">
        <v>5</v>
      </c>
      <c r="V306">
        <v>238860</v>
      </c>
      <c r="W306">
        <v>6</v>
      </c>
      <c r="X306">
        <v>26650</v>
      </c>
      <c r="Y306">
        <v>21</v>
      </c>
      <c r="Z306">
        <v>11955</v>
      </c>
      <c r="AA306">
        <v>0</v>
      </c>
      <c r="AB306">
        <v>0</v>
      </c>
      <c r="AC306">
        <v>1004546</v>
      </c>
      <c r="AD306">
        <v>81315</v>
      </c>
      <c r="AE306">
        <v>65860000</v>
      </c>
      <c r="AF306" t="s">
        <v>178</v>
      </c>
      <c r="AG306" t="s">
        <v>158</v>
      </c>
      <c r="AH306">
        <v>1</v>
      </c>
    </row>
    <row r="307" spans="1:34">
      <c r="A307">
        <v>1004546</v>
      </c>
      <c r="B307">
        <v>1004501</v>
      </c>
      <c r="C307" t="s">
        <v>43</v>
      </c>
      <c r="D307">
        <v>20</v>
      </c>
      <c r="E307">
        <v>46</v>
      </c>
      <c r="F307">
        <v>90</v>
      </c>
      <c r="G307">
        <v>4</v>
      </c>
      <c r="H307">
        <v>621</v>
      </c>
      <c r="I307">
        <v>633</v>
      </c>
      <c r="J307">
        <v>522</v>
      </c>
      <c r="K307">
        <v>511</v>
      </c>
      <c r="L307">
        <v>2</v>
      </c>
      <c r="M307">
        <v>60</v>
      </c>
      <c r="N307">
        <v>3070</v>
      </c>
      <c r="O307">
        <v>1</v>
      </c>
      <c r="P307">
        <v>10045</v>
      </c>
      <c r="Q307">
        <v>1</v>
      </c>
      <c r="R307">
        <v>3205000</v>
      </c>
      <c r="S307">
        <v>5004</v>
      </c>
      <c r="T307">
        <v>5005</v>
      </c>
      <c r="U307">
        <v>5</v>
      </c>
      <c r="V307">
        <v>257740</v>
      </c>
      <c r="W307">
        <v>6</v>
      </c>
      <c r="X307">
        <v>27603</v>
      </c>
      <c r="Y307">
        <v>21</v>
      </c>
      <c r="Z307">
        <v>12241</v>
      </c>
      <c r="AA307">
        <v>0</v>
      </c>
      <c r="AB307">
        <v>0</v>
      </c>
      <c r="AC307">
        <v>1004547</v>
      </c>
      <c r="AD307">
        <v>93572</v>
      </c>
      <c r="AE307">
        <v>69040000</v>
      </c>
      <c r="AF307" t="s">
        <v>179</v>
      </c>
      <c r="AG307" t="s">
        <v>159</v>
      </c>
      <c r="AH307">
        <v>1</v>
      </c>
    </row>
    <row r="308" spans="1:34">
      <c r="A308">
        <v>1004547</v>
      </c>
      <c r="B308">
        <v>1004501</v>
      </c>
      <c r="C308" t="s">
        <v>43</v>
      </c>
      <c r="D308">
        <v>20</v>
      </c>
      <c r="E308">
        <v>47</v>
      </c>
      <c r="F308">
        <v>90</v>
      </c>
      <c r="G308">
        <v>4</v>
      </c>
      <c r="H308">
        <v>623</v>
      </c>
      <c r="I308">
        <v>632</v>
      </c>
      <c r="J308">
        <v>521</v>
      </c>
      <c r="K308">
        <v>513</v>
      </c>
      <c r="L308">
        <v>2</v>
      </c>
      <c r="M308">
        <v>60</v>
      </c>
      <c r="N308">
        <v>3090</v>
      </c>
      <c r="O308">
        <v>1</v>
      </c>
      <c r="P308">
        <v>10045</v>
      </c>
      <c r="Q308">
        <v>1</v>
      </c>
      <c r="R308">
        <v>3230000</v>
      </c>
      <c r="S308">
        <v>5004</v>
      </c>
      <c r="T308">
        <v>5005</v>
      </c>
      <c r="U308">
        <v>5</v>
      </c>
      <c r="V308">
        <v>263480</v>
      </c>
      <c r="W308">
        <v>6</v>
      </c>
      <c r="X308">
        <v>28560</v>
      </c>
      <c r="Y308">
        <v>21</v>
      </c>
      <c r="Z308">
        <v>13188</v>
      </c>
      <c r="AA308">
        <v>0</v>
      </c>
      <c r="AB308">
        <v>0</v>
      </c>
      <c r="AC308">
        <v>1004548</v>
      </c>
      <c r="AD308">
        <v>105829</v>
      </c>
      <c r="AE308">
        <v>72245000</v>
      </c>
      <c r="AF308" t="s">
        <v>180</v>
      </c>
      <c r="AG308" t="s">
        <v>158</v>
      </c>
      <c r="AH308">
        <v>1</v>
      </c>
    </row>
    <row r="309" spans="1:34">
      <c r="A309">
        <v>1004548</v>
      </c>
      <c r="B309">
        <v>1004501</v>
      </c>
      <c r="C309" t="s">
        <v>43</v>
      </c>
      <c r="D309">
        <v>20</v>
      </c>
      <c r="E309">
        <v>48</v>
      </c>
      <c r="F309">
        <v>90</v>
      </c>
      <c r="G309">
        <v>4</v>
      </c>
      <c r="H309">
        <v>612</v>
      </c>
      <c r="I309">
        <v>631</v>
      </c>
      <c r="J309">
        <v>523</v>
      </c>
      <c r="K309">
        <v>512</v>
      </c>
      <c r="L309">
        <v>2</v>
      </c>
      <c r="M309">
        <v>60</v>
      </c>
      <c r="N309">
        <v>3110</v>
      </c>
      <c r="O309">
        <v>1</v>
      </c>
      <c r="P309">
        <v>10045</v>
      </c>
      <c r="Q309">
        <v>1</v>
      </c>
      <c r="R309">
        <v>3250000</v>
      </c>
      <c r="S309">
        <v>5004</v>
      </c>
      <c r="T309">
        <v>5005</v>
      </c>
      <c r="U309">
        <v>5</v>
      </c>
      <c r="V309">
        <v>282400</v>
      </c>
      <c r="W309">
        <v>6</v>
      </c>
      <c r="X309">
        <v>29520</v>
      </c>
      <c r="Y309">
        <v>21</v>
      </c>
      <c r="Z309">
        <v>13476</v>
      </c>
      <c r="AA309">
        <v>0</v>
      </c>
      <c r="AB309">
        <v>0</v>
      </c>
      <c r="AC309">
        <v>1004549</v>
      </c>
      <c r="AD309">
        <v>118086</v>
      </c>
      <c r="AE309">
        <v>75475000</v>
      </c>
      <c r="AF309" t="s">
        <v>181</v>
      </c>
      <c r="AG309" t="s">
        <v>159</v>
      </c>
      <c r="AH309">
        <v>1</v>
      </c>
    </row>
    <row r="310" spans="1:34">
      <c r="A310">
        <v>1004549</v>
      </c>
      <c r="B310">
        <v>1004501</v>
      </c>
      <c r="C310" t="s">
        <v>43</v>
      </c>
      <c r="D310">
        <v>20</v>
      </c>
      <c r="E310">
        <v>49</v>
      </c>
      <c r="F310">
        <v>90</v>
      </c>
      <c r="G310">
        <v>4</v>
      </c>
      <c r="H310">
        <v>611</v>
      </c>
      <c r="I310">
        <v>633</v>
      </c>
      <c r="J310">
        <v>622</v>
      </c>
      <c r="K310">
        <v>612</v>
      </c>
      <c r="L310">
        <v>2</v>
      </c>
      <c r="M310">
        <v>60</v>
      </c>
      <c r="N310">
        <v>3610</v>
      </c>
      <c r="O310">
        <v>1</v>
      </c>
      <c r="P310">
        <v>10045</v>
      </c>
      <c r="Q310">
        <v>1</v>
      </c>
      <c r="R310">
        <v>3870000</v>
      </c>
      <c r="S310">
        <v>5004</v>
      </c>
      <c r="T310">
        <v>5005</v>
      </c>
      <c r="U310">
        <v>5</v>
      </c>
      <c r="V310">
        <v>288180</v>
      </c>
      <c r="W310">
        <v>6</v>
      </c>
      <c r="X310">
        <v>30483</v>
      </c>
      <c r="Y310">
        <v>21</v>
      </c>
      <c r="Z310">
        <v>14425</v>
      </c>
      <c r="AA310">
        <v>0</v>
      </c>
      <c r="AB310">
        <v>0</v>
      </c>
      <c r="AC310">
        <v>1004550</v>
      </c>
      <c r="AD310">
        <v>130343</v>
      </c>
      <c r="AE310">
        <v>78725000</v>
      </c>
      <c r="AF310" t="s">
        <v>182</v>
      </c>
      <c r="AG310" t="s">
        <v>136</v>
      </c>
      <c r="AH310">
        <v>1</v>
      </c>
    </row>
    <row r="311" spans="1:34">
      <c r="A311">
        <v>1004550</v>
      </c>
      <c r="B311">
        <v>1004501</v>
      </c>
      <c r="C311" t="s">
        <v>43</v>
      </c>
      <c r="D311">
        <v>20</v>
      </c>
      <c r="E311">
        <v>50</v>
      </c>
      <c r="F311">
        <v>120</v>
      </c>
      <c r="G311">
        <v>4</v>
      </c>
      <c r="H311">
        <v>613</v>
      </c>
      <c r="I311">
        <v>632</v>
      </c>
      <c r="J311">
        <v>621</v>
      </c>
      <c r="K311">
        <v>613</v>
      </c>
      <c r="L311">
        <v>2</v>
      </c>
      <c r="M311">
        <v>60</v>
      </c>
      <c r="N311">
        <v>3810</v>
      </c>
      <c r="O311">
        <v>1</v>
      </c>
      <c r="P311">
        <v>10045</v>
      </c>
      <c r="Q311">
        <v>1</v>
      </c>
      <c r="R311">
        <v>3890000</v>
      </c>
      <c r="S311">
        <v>5005</v>
      </c>
      <c r="T311">
        <v>5006</v>
      </c>
      <c r="U311">
        <v>5</v>
      </c>
      <c r="V311">
        <v>294780</v>
      </c>
      <c r="W311">
        <v>6</v>
      </c>
      <c r="X311">
        <v>31583</v>
      </c>
      <c r="Y311">
        <v>21</v>
      </c>
      <c r="Z311">
        <v>14755</v>
      </c>
      <c r="AA311">
        <v>0</v>
      </c>
      <c r="AB311">
        <v>0</v>
      </c>
      <c r="AC311">
        <v>1004551</v>
      </c>
      <c r="AD311">
        <v>150000</v>
      </c>
      <c r="AE311">
        <v>82595000</v>
      </c>
      <c r="AF311" t="s">
        <v>196</v>
      </c>
      <c r="AG311" t="s">
        <v>159</v>
      </c>
      <c r="AH311">
        <v>1</v>
      </c>
    </row>
    <row r="312" spans="1:34">
      <c r="A312">
        <v>1005600</v>
      </c>
      <c r="B312">
        <v>1005601</v>
      </c>
      <c r="C312" t="s">
        <v>44</v>
      </c>
      <c r="D312">
        <v>23</v>
      </c>
      <c r="E312">
        <v>0</v>
      </c>
      <c r="F312">
        <v>50</v>
      </c>
      <c r="G312">
        <v>2</v>
      </c>
      <c r="H312">
        <v>112</v>
      </c>
      <c r="I312">
        <v>131</v>
      </c>
      <c r="J312">
        <v>0</v>
      </c>
      <c r="K312">
        <v>0</v>
      </c>
      <c r="L312">
        <v>2</v>
      </c>
      <c r="M312">
        <v>60</v>
      </c>
      <c r="N312">
        <v>60</v>
      </c>
      <c r="O312">
        <v>0</v>
      </c>
      <c r="P312">
        <v>0</v>
      </c>
      <c r="Q312">
        <v>0</v>
      </c>
      <c r="R312">
        <v>35000</v>
      </c>
      <c r="S312">
        <v>0</v>
      </c>
      <c r="T312">
        <v>5001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1005601</v>
      </c>
      <c r="AD312">
        <v>0</v>
      </c>
      <c r="AE312">
        <v>0</v>
      </c>
      <c r="AF312" t="s">
        <v>162</v>
      </c>
      <c r="AG312" t="s">
        <v>134</v>
      </c>
      <c r="AH312">
        <v>0</v>
      </c>
    </row>
    <row r="313" spans="1:34">
      <c r="A313">
        <v>1005601</v>
      </c>
      <c r="B313">
        <v>1005601</v>
      </c>
      <c r="C313" t="s">
        <v>44</v>
      </c>
      <c r="D313">
        <v>23</v>
      </c>
      <c r="E313">
        <v>1</v>
      </c>
      <c r="F313">
        <v>50</v>
      </c>
      <c r="G313">
        <v>3</v>
      </c>
      <c r="H313">
        <v>211</v>
      </c>
      <c r="I313">
        <v>134</v>
      </c>
      <c r="J313">
        <v>123</v>
      </c>
      <c r="K313">
        <v>0</v>
      </c>
      <c r="L313">
        <v>2</v>
      </c>
      <c r="M313">
        <v>60</v>
      </c>
      <c r="N313">
        <v>80</v>
      </c>
      <c r="O313">
        <v>0</v>
      </c>
      <c r="P313">
        <v>0</v>
      </c>
      <c r="Q313">
        <v>0</v>
      </c>
      <c r="R313">
        <v>50000</v>
      </c>
      <c r="S313">
        <v>0</v>
      </c>
      <c r="T313">
        <v>5001</v>
      </c>
      <c r="U313">
        <v>5</v>
      </c>
      <c r="V313">
        <v>2070</v>
      </c>
      <c r="W313">
        <v>6</v>
      </c>
      <c r="X313">
        <v>259</v>
      </c>
      <c r="Y313">
        <v>21</v>
      </c>
      <c r="Z313">
        <v>104</v>
      </c>
      <c r="AA313">
        <v>0</v>
      </c>
      <c r="AB313">
        <v>0</v>
      </c>
      <c r="AC313">
        <v>1005602</v>
      </c>
      <c r="AD313">
        <v>10</v>
      </c>
      <c r="AE313">
        <v>35000</v>
      </c>
      <c r="AF313" t="s">
        <v>162</v>
      </c>
      <c r="AG313" t="s">
        <v>134</v>
      </c>
      <c r="AH313">
        <v>0</v>
      </c>
    </row>
    <row r="314" spans="1:34">
      <c r="A314">
        <v>1005602</v>
      </c>
      <c r="B314">
        <v>1005601</v>
      </c>
      <c r="C314" t="s">
        <v>44</v>
      </c>
      <c r="D314">
        <v>23</v>
      </c>
      <c r="E314">
        <v>2</v>
      </c>
      <c r="F314">
        <v>50</v>
      </c>
      <c r="G314">
        <v>4</v>
      </c>
      <c r="H314">
        <v>214</v>
      </c>
      <c r="I314">
        <v>133</v>
      </c>
      <c r="J314">
        <v>122</v>
      </c>
      <c r="K314">
        <v>131</v>
      </c>
      <c r="L314">
        <v>2</v>
      </c>
      <c r="M314">
        <v>60</v>
      </c>
      <c r="N314">
        <v>100</v>
      </c>
      <c r="O314">
        <v>0</v>
      </c>
      <c r="P314">
        <v>0</v>
      </c>
      <c r="Q314">
        <v>0</v>
      </c>
      <c r="R314">
        <v>70000</v>
      </c>
      <c r="S314">
        <v>0</v>
      </c>
      <c r="T314">
        <v>5001</v>
      </c>
      <c r="U314">
        <v>5</v>
      </c>
      <c r="V314">
        <v>4166</v>
      </c>
      <c r="W314">
        <v>6</v>
      </c>
      <c r="X314">
        <v>521</v>
      </c>
      <c r="Y314">
        <v>21</v>
      </c>
      <c r="Z314">
        <v>208</v>
      </c>
      <c r="AA314">
        <v>0</v>
      </c>
      <c r="AB314">
        <v>0</v>
      </c>
      <c r="AC314">
        <v>1005603</v>
      </c>
      <c r="AD314">
        <v>33</v>
      </c>
      <c r="AE314">
        <v>85000</v>
      </c>
      <c r="AF314" t="s">
        <v>162</v>
      </c>
      <c r="AG314" t="s">
        <v>134</v>
      </c>
      <c r="AH314">
        <v>0</v>
      </c>
    </row>
    <row r="315" spans="1:34">
      <c r="A315">
        <v>1005603</v>
      </c>
      <c r="B315">
        <v>1005601</v>
      </c>
      <c r="C315" t="s">
        <v>44</v>
      </c>
      <c r="D315">
        <v>23</v>
      </c>
      <c r="E315">
        <v>3</v>
      </c>
      <c r="F315">
        <v>50</v>
      </c>
      <c r="G315">
        <v>4</v>
      </c>
      <c r="H315">
        <v>213</v>
      </c>
      <c r="I315">
        <v>132</v>
      </c>
      <c r="J315">
        <v>121</v>
      </c>
      <c r="K315">
        <v>134</v>
      </c>
      <c r="L315">
        <v>2</v>
      </c>
      <c r="M315">
        <v>60</v>
      </c>
      <c r="N315">
        <v>120</v>
      </c>
      <c r="O315">
        <v>0</v>
      </c>
      <c r="P315">
        <v>0</v>
      </c>
      <c r="Q315">
        <v>0</v>
      </c>
      <c r="R315">
        <v>85000</v>
      </c>
      <c r="S315">
        <v>0</v>
      </c>
      <c r="T315">
        <v>5001</v>
      </c>
      <c r="U315">
        <v>5</v>
      </c>
      <c r="V315">
        <v>6287</v>
      </c>
      <c r="W315">
        <v>6</v>
      </c>
      <c r="X315">
        <v>786</v>
      </c>
      <c r="Y315">
        <v>21</v>
      </c>
      <c r="Z315">
        <v>314</v>
      </c>
      <c r="AA315">
        <v>0</v>
      </c>
      <c r="AB315">
        <v>0</v>
      </c>
      <c r="AC315">
        <v>1005604</v>
      </c>
      <c r="AD315">
        <v>62</v>
      </c>
      <c r="AE315">
        <v>155000</v>
      </c>
      <c r="AF315" t="s">
        <v>162</v>
      </c>
      <c r="AG315" t="s">
        <v>134</v>
      </c>
      <c r="AH315">
        <v>0</v>
      </c>
    </row>
    <row r="316" spans="1:34">
      <c r="A316">
        <v>1005604</v>
      </c>
      <c r="B316">
        <v>1005601</v>
      </c>
      <c r="C316" t="s">
        <v>44</v>
      </c>
      <c r="D316">
        <v>23</v>
      </c>
      <c r="E316">
        <v>4</v>
      </c>
      <c r="F316">
        <v>50</v>
      </c>
      <c r="G316">
        <v>4</v>
      </c>
      <c r="H316">
        <v>212</v>
      </c>
      <c r="I316">
        <v>231</v>
      </c>
      <c r="J316">
        <v>124</v>
      </c>
      <c r="K316">
        <v>133</v>
      </c>
      <c r="L316">
        <v>2</v>
      </c>
      <c r="M316">
        <v>60</v>
      </c>
      <c r="N316">
        <v>140</v>
      </c>
      <c r="O316">
        <v>0</v>
      </c>
      <c r="P316">
        <v>0</v>
      </c>
      <c r="Q316">
        <v>0</v>
      </c>
      <c r="R316">
        <v>105000</v>
      </c>
      <c r="S316">
        <v>0</v>
      </c>
      <c r="T316">
        <v>5001</v>
      </c>
      <c r="U316">
        <v>5</v>
      </c>
      <c r="V316">
        <v>8433</v>
      </c>
      <c r="W316">
        <v>6</v>
      </c>
      <c r="X316">
        <v>1054</v>
      </c>
      <c r="Y316">
        <v>21</v>
      </c>
      <c r="Z316">
        <v>422</v>
      </c>
      <c r="AA316">
        <v>0</v>
      </c>
      <c r="AB316">
        <v>0</v>
      </c>
      <c r="AC316">
        <v>1005605</v>
      </c>
      <c r="AD316">
        <v>91</v>
      </c>
      <c r="AE316">
        <v>240000</v>
      </c>
      <c r="AF316" t="s">
        <v>162</v>
      </c>
      <c r="AG316" t="s">
        <v>134</v>
      </c>
      <c r="AH316">
        <v>0</v>
      </c>
    </row>
    <row r="317" spans="1:34">
      <c r="A317">
        <v>1005605</v>
      </c>
      <c r="B317">
        <v>1005601</v>
      </c>
      <c r="C317" t="s">
        <v>44</v>
      </c>
      <c r="D317">
        <v>23</v>
      </c>
      <c r="E317">
        <v>5</v>
      </c>
      <c r="F317">
        <v>50</v>
      </c>
      <c r="G317">
        <v>4</v>
      </c>
      <c r="H317">
        <v>211</v>
      </c>
      <c r="I317">
        <v>234</v>
      </c>
      <c r="J317">
        <v>123</v>
      </c>
      <c r="K317">
        <v>132</v>
      </c>
      <c r="L317">
        <v>2</v>
      </c>
      <c r="M317">
        <v>60</v>
      </c>
      <c r="N317">
        <v>170</v>
      </c>
      <c r="O317">
        <v>0</v>
      </c>
      <c r="P317">
        <v>0</v>
      </c>
      <c r="Q317">
        <v>0</v>
      </c>
      <c r="R317">
        <v>120000</v>
      </c>
      <c r="S317">
        <v>0</v>
      </c>
      <c r="T317">
        <v>5001</v>
      </c>
      <c r="U317">
        <v>5</v>
      </c>
      <c r="V317">
        <v>10606</v>
      </c>
      <c r="W317">
        <v>6</v>
      </c>
      <c r="X317">
        <v>1326</v>
      </c>
      <c r="Y317">
        <v>21</v>
      </c>
      <c r="Z317">
        <v>530</v>
      </c>
      <c r="AA317">
        <v>0</v>
      </c>
      <c r="AB317">
        <v>0</v>
      </c>
      <c r="AC317">
        <v>1005606</v>
      </c>
      <c r="AD317">
        <v>129</v>
      </c>
      <c r="AE317">
        <v>345000</v>
      </c>
      <c r="AF317" t="s">
        <v>162</v>
      </c>
      <c r="AG317" t="s">
        <v>134</v>
      </c>
      <c r="AH317">
        <v>0</v>
      </c>
    </row>
    <row r="318" spans="1:34">
      <c r="A318">
        <v>1005606</v>
      </c>
      <c r="B318">
        <v>1005601</v>
      </c>
      <c r="C318" t="s">
        <v>44</v>
      </c>
      <c r="D318">
        <v>23</v>
      </c>
      <c r="E318">
        <v>6</v>
      </c>
      <c r="F318">
        <v>50</v>
      </c>
      <c r="G318">
        <v>4</v>
      </c>
      <c r="H318">
        <v>214</v>
      </c>
      <c r="I318">
        <v>233</v>
      </c>
      <c r="J318">
        <v>122</v>
      </c>
      <c r="K318">
        <v>131</v>
      </c>
      <c r="L318">
        <v>2</v>
      </c>
      <c r="M318">
        <v>60</v>
      </c>
      <c r="N318">
        <v>190</v>
      </c>
      <c r="O318">
        <v>0</v>
      </c>
      <c r="P318">
        <v>0</v>
      </c>
      <c r="Q318">
        <v>0</v>
      </c>
      <c r="R318">
        <v>140000</v>
      </c>
      <c r="S318">
        <v>0</v>
      </c>
      <c r="T318">
        <v>5001</v>
      </c>
      <c r="U318">
        <v>5</v>
      </c>
      <c r="V318">
        <v>12803</v>
      </c>
      <c r="W318">
        <v>6</v>
      </c>
      <c r="X318">
        <v>1600</v>
      </c>
      <c r="Y318">
        <v>21</v>
      </c>
      <c r="Z318">
        <v>640</v>
      </c>
      <c r="AA318">
        <v>0</v>
      </c>
      <c r="AB318">
        <v>0</v>
      </c>
      <c r="AC318">
        <v>1005607</v>
      </c>
      <c r="AD318">
        <v>167</v>
      </c>
      <c r="AE318">
        <v>465000</v>
      </c>
      <c r="AF318" t="s">
        <v>162</v>
      </c>
      <c r="AG318" t="s">
        <v>134</v>
      </c>
      <c r="AH318">
        <v>0</v>
      </c>
    </row>
    <row r="319" spans="1:34">
      <c r="A319">
        <v>1005607</v>
      </c>
      <c r="B319">
        <v>1005601</v>
      </c>
      <c r="C319" t="s">
        <v>44</v>
      </c>
      <c r="D319">
        <v>23</v>
      </c>
      <c r="E319">
        <v>7</v>
      </c>
      <c r="F319">
        <v>50</v>
      </c>
      <c r="G319">
        <v>4</v>
      </c>
      <c r="H319">
        <v>213</v>
      </c>
      <c r="I319">
        <v>232</v>
      </c>
      <c r="J319">
        <v>121</v>
      </c>
      <c r="K319">
        <v>134</v>
      </c>
      <c r="L319">
        <v>2</v>
      </c>
      <c r="M319">
        <v>60</v>
      </c>
      <c r="N319">
        <v>210</v>
      </c>
      <c r="O319">
        <v>0</v>
      </c>
      <c r="P319">
        <v>0</v>
      </c>
      <c r="Q319">
        <v>0</v>
      </c>
      <c r="R319">
        <v>160000</v>
      </c>
      <c r="S319">
        <v>0</v>
      </c>
      <c r="T319">
        <v>5001</v>
      </c>
      <c r="U319">
        <v>5</v>
      </c>
      <c r="V319">
        <v>15027</v>
      </c>
      <c r="W319">
        <v>6</v>
      </c>
      <c r="X319">
        <v>1878</v>
      </c>
      <c r="Y319">
        <v>21</v>
      </c>
      <c r="Z319">
        <v>751</v>
      </c>
      <c r="AA319">
        <v>0</v>
      </c>
      <c r="AB319">
        <v>0</v>
      </c>
      <c r="AC319">
        <v>1005608</v>
      </c>
      <c r="AD319">
        <v>206</v>
      </c>
      <c r="AE319">
        <v>605000</v>
      </c>
      <c r="AF319" t="s">
        <v>162</v>
      </c>
      <c r="AG319" t="s">
        <v>134</v>
      </c>
      <c r="AH319">
        <v>0</v>
      </c>
    </row>
    <row r="320" spans="1:34">
      <c r="A320">
        <v>1005608</v>
      </c>
      <c r="B320">
        <v>1005601</v>
      </c>
      <c r="C320" t="s">
        <v>44</v>
      </c>
      <c r="D320">
        <v>23</v>
      </c>
      <c r="E320">
        <v>8</v>
      </c>
      <c r="F320">
        <v>50</v>
      </c>
      <c r="G320">
        <v>4</v>
      </c>
      <c r="H320">
        <v>212</v>
      </c>
      <c r="I320">
        <v>231</v>
      </c>
      <c r="J320">
        <v>124</v>
      </c>
      <c r="K320">
        <v>133</v>
      </c>
      <c r="L320">
        <v>2</v>
      </c>
      <c r="M320">
        <v>60</v>
      </c>
      <c r="N320">
        <v>230</v>
      </c>
      <c r="O320">
        <v>0</v>
      </c>
      <c r="P320">
        <v>0</v>
      </c>
      <c r="Q320">
        <v>0</v>
      </c>
      <c r="R320">
        <v>175000</v>
      </c>
      <c r="S320">
        <v>0</v>
      </c>
      <c r="T320">
        <v>5001</v>
      </c>
      <c r="U320">
        <v>5</v>
      </c>
      <c r="V320">
        <v>17276</v>
      </c>
      <c r="W320">
        <v>6</v>
      </c>
      <c r="X320">
        <v>2159</v>
      </c>
      <c r="Y320">
        <v>21</v>
      </c>
      <c r="Z320">
        <v>864</v>
      </c>
      <c r="AA320">
        <v>0</v>
      </c>
      <c r="AB320">
        <v>0</v>
      </c>
      <c r="AC320">
        <v>1005609</v>
      </c>
      <c r="AD320">
        <v>244</v>
      </c>
      <c r="AE320">
        <v>765000</v>
      </c>
      <c r="AF320" t="s">
        <v>162</v>
      </c>
      <c r="AG320" t="s">
        <v>134</v>
      </c>
      <c r="AH320">
        <v>0</v>
      </c>
    </row>
    <row r="321" spans="1:34">
      <c r="A321">
        <v>1005609</v>
      </c>
      <c r="B321">
        <v>1005601</v>
      </c>
      <c r="C321" t="s">
        <v>44</v>
      </c>
      <c r="D321">
        <v>23</v>
      </c>
      <c r="E321">
        <v>9</v>
      </c>
      <c r="F321">
        <v>50</v>
      </c>
      <c r="G321">
        <v>4</v>
      </c>
      <c r="H321">
        <v>211</v>
      </c>
      <c r="I321">
        <v>234</v>
      </c>
      <c r="J321">
        <v>223</v>
      </c>
      <c r="K321">
        <v>232</v>
      </c>
      <c r="L321">
        <v>2</v>
      </c>
      <c r="M321">
        <v>60</v>
      </c>
      <c r="N321">
        <v>730</v>
      </c>
      <c r="O321">
        <v>1</v>
      </c>
      <c r="P321">
        <v>10056</v>
      </c>
      <c r="Q321">
        <v>1</v>
      </c>
      <c r="R321">
        <v>680000</v>
      </c>
      <c r="S321">
        <v>0</v>
      </c>
      <c r="T321">
        <v>5001</v>
      </c>
      <c r="U321">
        <v>5</v>
      </c>
      <c r="V321">
        <v>19550</v>
      </c>
      <c r="W321">
        <v>6</v>
      </c>
      <c r="X321">
        <v>2444</v>
      </c>
      <c r="Y321">
        <v>21</v>
      </c>
      <c r="Z321">
        <v>978</v>
      </c>
      <c r="AA321">
        <v>0</v>
      </c>
      <c r="AB321">
        <v>0</v>
      </c>
      <c r="AC321">
        <v>1005610</v>
      </c>
      <c r="AD321">
        <v>282</v>
      </c>
      <c r="AE321">
        <v>940000</v>
      </c>
      <c r="AF321" t="s">
        <v>162</v>
      </c>
      <c r="AG321" t="s">
        <v>134</v>
      </c>
      <c r="AH321">
        <v>1</v>
      </c>
    </row>
    <row r="322" spans="1:34">
      <c r="A322">
        <v>1005610</v>
      </c>
      <c r="B322">
        <v>1005601</v>
      </c>
      <c r="C322" t="s">
        <v>44</v>
      </c>
      <c r="D322">
        <v>23</v>
      </c>
      <c r="E322">
        <v>10</v>
      </c>
      <c r="F322">
        <v>60</v>
      </c>
      <c r="G322">
        <v>4</v>
      </c>
      <c r="H322">
        <v>311</v>
      </c>
      <c r="I322">
        <v>233</v>
      </c>
      <c r="J322">
        <v>222</v>
      </c>
      <c r="K322">
        <v>231</v>
      </c>
      <c r="L322">
        <v>2</v>
      </c>
      <c r="M322">
        <v>60</v>
      </c>
      <c r="N322">
        <v>770</v>
      </c>
      <c r="O322">
        <v>0</v>
      </c>
      <c r="P322">
        <v>0</v>
      </c>
      <c r="Q322">
        <v>0</v>
      </c>
      <c r="R322">
        <v>705000</v>
      </c>
      <c r="S322">
        <v>5001</v>
      </c>
      <c r="T322">
        <v>5002</v>
      </c>
      <c r="U322">
        <v>5</v>
      </c>
      <c r="V322">
        <v>22872</v>
      </c>
      <c r="W322">
        <v>6</v>
      </c>
      <c r="X322">
        <v>2859</v>
      </c>
      <c r="Y322">
        <v>21</v>
      </c>
      <c r="Z322">
        <v>1144</v>
      </c>
      <c r="AA322">
        <v>0</v>
      </c>
      <c r="AB322">
        <v>0</v>
      </c>
      <c r="AC322">
        <v>1005611</v>
      </c>
      <c r="AD322">
        <v>339</v>
      </c>
      <c r="AE322">
        <v>1620000</v>
      </c>
      <c r="AF322" t="s">
        <v>163</v>
      </c>
      <c r="AG322" t="s">
        <v>158</v>
      </c>
      <c r="AH322">
        <v>0</v>
      </c>
    </row>
    <row r="323" spans="1:34">
      <c r="A323">
        <v>1005611</v>
      </c>
      <c r="B323">
        <v>1005601</v>
      </c>
      <c r="C323" t="s">
        <v>44</v>
      </c>
      <c r="D323">
        <v>23</v>
      </c>
      <c r="E323">
        <v>11</v>
      </c>
      <c r="F323">
        <v>60</v>
      </c>
      <c r="G323">
        <v>4</v>
      </c>
      <c r="H323">
        <v>313</v>
      </c>
      <c r="I323">
        <v>232</v>
      </c>
      <c r="J323">
        <v>221</v>
      </c>
      <c r="K323">
        <v>233</v>
      </c>
      <c r="L323">
        <v>2</v>
      </c>
      <c r="M323">
        <v>60</v>
      </c>
      <c r="N323">
        <v>790</v>
      </c>
      <c r="O323">
        <v>0</v>
      </c>
      <c r="P323">
        <v>0</v>
      </c>
      <c r="Q323">
        <v>0</v>
      </c>
      <c r="R323">
        <v>725000</v>
      </c>
      <c r="S323">
        <v>5001</v>
      </c>
      <c r="T323">
        <v>5002</v>
      </c>
      <c r="U323">
        <v>5</v>
      </c>
      <c r="V323">
        <v>26220</v>
      </c>
      <c r="W323">
        <v>6</v>
      </c>
      <c r="X323">
        <v>3278</v>
      </c>
      <c r="Y323">
        <v>21</v>
      </c>
      <c r="Z323">
        <v>1311</v>
      </c>
      <c r="AA323">
        <v>0</v>
      </c>
      <c r="AB323">
        <v>0</v>
      </c>
      <c r="AC323">
        <v>1005612</v>
      </c>
      <c r="AD323">
        <v>459</v>
      </c>
      <c r="AE323">
        <v>2325000</v>
      </c>
      <c r="AF323" t="s">
        <v>163</v>
      </c>
      <c r="AG323" t="s">
        <v>158</v>
      </c>
      <c r="AH323">
        <v>0</v>
      </c>
    </row>
    <row r="324" spans="1:34">
      <c r="A324">
        <v>1005612</v>
      </c>
      <c r="B324">
        <v>1005601</v>
      </c>
      <c r="C324" t="s">
        <v>44</v>
      </c>
      <c r="D324">
        <v>23</v>
      </c>
      <c r="E324">
        <v>12</v>
      </c>
      <c r="F324">
        <v>60</v>
      </c>
      <c r="G324">
        <v>4</v>
      </c>
      <c r="H324">
        <v>312</v>
      </c>
      <c r="I324">
        <v>231</v>
      </c>
      <c r="J324">
        <v>223</v>
      </c>
      <c r="K324">
        <v>232</v>
      </c>
      <c r="L324">
        <v>2</v>
      </c>
      <c r="M324">
        <v>60</v>
      </c>
      <c r="N324">
        <v>810</v>
      </c>
      <c r="O324">
        <v>0</v>
      </c>
      <c r="P324">
        <v>0</v>
      </c>
      <c r="Q324">
        <v>0</v>
      </c>
      <c r="R324">
        <v>745000</v>
      </c>
      <c r="S324">
        <v>5001</v>
      </c>
      <c r="T324">
        <v>5002</v>
      </c>
      <c r="U324">
        <v>5</v>
      </c>
      <c r="V324">
        <v>29593</v>
      </c>
      <c r="W324">
        <v>6</v>
      </c>
      <c r="X324">
        <v>3699</v>
      </c>
      <c r="Y324">
        <v>21</v>
      </c>
      <c r="Z324">
        <v>1480</v>
      </c>
      <c r="AA324">
        <v>0</v>
      </c>
      <c r="AB324">
        <v>0</v>
      </c>
      <c r="AC324">
        <v>1005613</v>
      </c>
      <c r="AD324">
        <v>578</v>
      </c>
      <c r="AE324">
        <v>3050000</v>
      </c>
      <c r="AF324" t="s">
        <v>163</v>
      </c>
      <c r="AG324" t="s">
        <v>158</v>
      </c>
      <c r="AH324">
        <v>0</v>
      </c>
    </row>
    <row r="325" spans="1:34">
      <c r="A325">
        <v>1005613</v>
      </c>
      <c r="B325">
        <v>1005601</v>
      </c>
      <c r="C325" t="s">
        <v>44</v>
      </c>
      <c r="D325">
        <v>23</v>
      </c>
      <c r="E325">
        <v>13</v>
      </c>
      <c r="F325">
        <v>60</v>
      </c>
      <c r="G325">
        <v>4</v>
      </c>
      <c r="H325">
        <v>311</v>
      </c>
      <c r="I325">
        <v>333</v>
      </c>
      <c r="J325">
        <v>222</v>
      </c>
      <c r="K325">
        <v>231</v>
      </c>
      <c r="L325">
        <v>2</v>
      </c>
      <c r="M325">
        <v>60</v>
      </c>
      <c r="N325">
        <v>830</v>
      </c>
      <c r="O325">
        <v>0</v>
      </c>
      <c r="P325">
        <v>0</v>
      </c>
      <c r="Q325">
        <v>0</v>
      </c>
      <c r="R325">
        <v>765000</v>
      </c>
      <c r="S325">
        <v>5001</v>
      </c>
      <c r="T325">
        <v>5002</v>
      </c>
      <c r="U325">
        <v>5</v>
      </c>
      <c r="V325">
        <v>32992</v>
      </c>
      <c r="W325">
        <v>6</v>
      </c>
      <c r="X325">
        <v>4124</v>
      </c>
      <c r="Y325">
        <v>21</v>
      </c>
      <c r="Z325">
        <v>1650</v>
      </c>
      <c r="AA325">
        <v>0</v>
      </c>
      <c r="AB325">
        <v>0</v>
      </c>
      <c r="AC325">
        <v>1005614</v>
      </c>
      <c r="AD325">
        <v>698</v>
      </c>
      <c r="AE325">
        <v>3795000</v>
      </c>
      <c r="AF325" t="s">
        <v>163</v>
      </c>
      <c r="AG325" t="s">
        <v>158</v>
      </c>
      <c r="AH325">
        <v>0</v>
      </c>
    </row>
    <row r="326" spans="1:34">
      <c r="A326">
        <v>1005614</v>
      </c>
      <c r="B326">
        <v>1005601</v>
      </c>
      <c r="C326" t="s">
        <v>44</v>
      </c>
      <c r="D326">
        <v>23</v>
      </c>
      <c r="E326">
        <v>14</v>
      </c>
      <c r="F326">
        <v>60</v>
      </c>
      <c r="G326">
        <v>4</v>
      </c>
      <c r="H326">
        <v>313</v>
      </c>
      <c r="I326">
        <v>332</v>
      </c>
      <c r="J326">
        <v>221</v>
      </c>
      <c r="K326">
        <v>233</v>
      </c>
      <c r="L326">
        <v>2</v>
      </c>
      <c r="M326">
        <v>60</v>
      </c>
      <c r="N326">
        <v>850</v>
      </c>
      <c r="O326">
        <v>1</v>
      </c>
      <c r="P326">
        <v>10056</v>
      </c>
      <c r="Q326">
        <v>1</v>
      </c>
      <c r="R326">
        <v>790000</v>
      </c>
      <c r="S326">
        <v>5001</v>
      </c>
      <c r="T326">
        <v>5002</v>
      </c>
      <c r="U326">
        <v>5</v>
      </c>
      <c r="V326">
        <v>36417</v>
      </c>
      <c r="W326">
        <v>6</v>
      </c>
      <c r="X326">
        <v>4552</v>
      </c>
      <c r="Y326">
        <v>21</v>
      </c>
      <c r="Z326">
        <v>1821</v>
      </c>
      <c r="AA326">
        <v>0</v>
      </c>
      <c r="AB326">
        <v>0</v>
      </c>
      <c r="AC326">
        <v>1005615</v>
      </c>
      <c r="AD326">
        <v>880</v>
      </c>
      <c r="AE326">
        <v>4560000</v>
      </c>
      <c r="AF326" t="s">
        <v>163</v>
      </c>
      <c r="AG326" t="s">
        <v>158</v>
      </c>
      <c r="AH326">
        <v>1</v>
      </c>
    </row>
    <row r="327" spans="1:34">
      <c r="A327">
        <v>1005615</v>
      </c>
      <c r="B327">
        <v>1005601</v>
      </c>
      <c r="C327" t="s">
        <v>44</v>
      </c>
      <c r="D327">
        <v>23</v>
      </c>
      <c r="E327">
        <v>15</v>
      </c>
      <c r="F327">
        <v>60</v>
      </c>
      <c r="G327">
        <v>4</v>
      </c>
      <c r="H327">
        <v>312</v>
      </c>
      <c r="I327">
        <v>331</v>
      </c>
      <c r="J327">
        <v>223</v>
      </c>
      <c r="K327">
        <v>232</v>
      </c>
      <c r="L327">
        <v>2</v>
      </c>
      <c r="M327">
        <v>60</v>
      </c>
      <c r="N327">
        <v>890</v>
      </c>
      <c r="O327">
        <v>0</v>
      </c>
      <c r="P327">
        <v>0</v>
      </c>
      <c r="Q327">
        <v>0</v>
      </c>
      <c r="R327">
        <v>810000</v>
      </c>
      <c r="S327">
        <v>5001</v>
      </c>
      <c r="T327">
        <v>5002</v>
      </c>
      <c r="U327">
        <v>5</v>
      </c>
      <c r="V327">
        <v>54997</v>
      </c>
      <c r="W327">
        <v>6</v>
      </c>
      <c r="X327">
        <v>4983</v>
      </c>
      <c r="Y327">
        <v>21</v>
      </c>
      <c r="Z327">
        <v>1993</v>
      </c>
      <c r="AA327">
        <v>0</v>
      </c>
      <c r="AB327">
        <v>0</v>
      </c>
      <c r="AC327">
        <v>1005616</v>
      </c>
      <c r="AD327">
        <v>1061</v>
      </c>
      <c r="AE327">
        <v>5350000</v>
      </c>
      <c r="AF327" t="s">
        <v>164</v>
      </c>
      <c r="AG327" t="s">
        <v>134</v>
      </c>
      <c r="AH327">
        <v>0</v>
      </c>
    </row>
    <row r="328" spans="1:34">
      <c r="A328">
        <v>1005616</v>
      </c>
      <c r="B328">
        <v>1005601</v>
      </c>
      <c r="C328" t="s">
        <v>44</v>
      </c>
      <c r="D328">
        <v>23</v>
      </c>
      <c r="E328">
        <v>16</v>
      </c>
      <c r="F328">
        <v>60</v>
      </c>
      <c r="G328">
        <v>4</v>
      </c>
      <c r="H328">
        <v>311</v>
      </c>
      <c r="I328">
        <v>323</v>
      </c>
      <c r="J328">
        <v>222</v>
      </c>
      <c r="K328">
        <v>231</v>
      </c>
      <c r="L328">
        <v>2</v>
      </c>
      <c r="M328">
        <v>60</v>
      </c>
      <c r="N328">
        <v>910</v>
      </c>
      <c r="O328">
        <v>0</v>
      </c>
      <c r="P328">
        <v>0</v>
      </c>
      <c r="Q328">
        <v>0</v>
      </c>
      <c r="R328">
        <v>830000</v>
      </c>
      <c r="S328">
        <v>5001</v>
      </c>
      <c r="T328">
        <v>5002</v>
      </c>
      <c r="U328">
        <v>5</v>
      </c>
      <c r="V328">
        <v>58472</v>
      </c>
      <c r="W328">
        <v>6</v>
      </c>
      <c r="X328">
        <v>5418</v>
      </c>
      <c r="Y328">
        <v>21</v>
      </c>
      <c r="Z328">
        <v>2167</v>
      </c>
      <c r="AA328">
        <v>0</v>
      </c>
      <c r="AB328">
        <v>0</v>
      </c>
      <c r="AC328">
        <v>1005617</v>
      </c>
      <c r="AD328">
        <v>1243</v>
      </c>
      <c r="AE328">
        <v>6160000</v>
      </c>
      <c r="AF328" t="s">
        <v>164</v>
      </c>
      <c r="AG328" t="s">
        <v>134</v>
      </c>
      <c r="AH328">
        <v>0</v>
      </c>
    </row>
    <row r="329" spans="1:34">
      <c r="A329">
        <v>1005617</v>
      </c>
      <c r="B329">
        <v>1005601</v>
      </c>
      <c r="C329" t="s">
        <v>44</v>
      </c>
      <c r="D329">
        <v>23</v>
      </c>
      <c r="E329">
        <v>17</v>
      </c>
      <c r="F329">
        <v>60</v>
      </c>
      <c r="G329">
        <v>4</v>
      </c>
      <c r="H329">
        <v>313</v>
      </c>
      <c r="I329">
        <v>332</v>
      </c>
      <c r="J329">
        <v>221</v>
      </c>
      <c r="K329">
        <v>233</v>
      </c>
      <c r="L329">
        <v>2</v>
      </c>
      <c r="M329">
        <v>60</v>
      </c>
      <c r="N329">
        <v>930</v>
      </c>
      <c r="O329">
        <v>0</v>
      </c>
      <c r="P329">
        <v>0</v>
      </c>
      <c r="Q329">
        <v>0</v>
      </c>
      <c r="R329">
        <v>855000</v>
      </c>
      <c r="S329">
        <v>5001</v>
      </c>
      <c r="T329">
        <v>5002</v>
      </c>
      <c r="U329">
        <v>5</v>
      </c>
      <c r="V329">
        <v>61973</v>
      </c>
      <c r="W329">
        <v>6</v>
      </c>
      <c r="X329">
        <v>5855</v>
      </c>
      <c r="Y329">
        <v>21</v>
      </c>
      <c r="Z329">
        <v>2342</v>
      </c>
      <c r="AA329">
        <v>0</v>
      </c>
      <c r="AB329">
        <v>0</v>
      </c>
      <c r="AC329">
        <v>1005618</v>
      </c>
      <c r="AD329">
        <v>1425</v>
      </c>
      <c r="AE329">
        <v>6990000</v>
      </c>
      <c r="AF329" t="s">
        <v>164</v>
      </c>
      <c r="AG329" t="s">
        <v>134</v>
      </c>
      <c r="AH329">
        <v>0</v>
      </c>
    </row>
    <row r="330" spans="1:34">
      <c r="A330">
        <v>1005618</v>
      </c>
      <c r="B330">
        <v>1005601</v>
      </c>
      <c r="C330" t="s">
        <v>44</v>
      </c>
      <c r="D330">
        <v>23</v>
      </c>
      <c r="E330">
        <v>18</v>
      </c>
      <c r="F330">
        <v>60</v>
      </c>
      <c r="G330">
        <v>4</v>
      </c>
      <c r="H330">
        <v>312</v>
      </c>
      <c r="I330">
        <v>331</v>
      </c>
      <c r="J330">
        <v>223</v>
      </c>
      <c r="K330">
        <v>232</v>
      </c>
      <c r="L330">
        <v>2</v>
      </c>
      <c r="M330">
        <v>60</v>
      </c>
      <c r="N330">
        <v>950</v>
      </c>
      <c r="O330">
        <v>0</v>
      </c>
      <c r="P330">
        <v>0</v>
      </c>
      <c r="Q330">
        <v>0</v>
      </c>
      <c r="R330">
        <v>875000</v>
      </c>
      <c r="S330">
        <v>5001</v>
      </c>
      <c r="T330">
        <v>5002</v>
      </c>
      <c r="U330">
        <v>5</v>
      </c>
      <c r="V330">
        <v>65500</v>
      </c>
      <c r="W330">
        <v>6</v>
      </c>
      <c r="X330">
        <v>6296</v>
      </c>
      <c r="Y330">
        <v>21</v>
      </c>
      <c r="Z330">
        <v>2519</v>
      </c>
      <c r="AA330">
        <v>0</v>
      </c>
      <c r="AB330">
        <v>0</v>
      </c>
      <c r="AC330">
        <v>1005619</v>
      </c>
      <c r="AD330">
        <v>1606</v>
      </c>
      <c r="AE330">
        <v>7845000</v>
      </c>
      <c r="AF330" t="s">
        <v>164</v>
      </c>
      <c r="AG330" t="s">
        <v>134</v>
      </c>
      <c r="AH330">
        <v>0</v>
      </c>
    </row>
    <row r="331" spans="1:34">
      <c r="A331">
        <v>1005619</v>
      </c>
      <c r="B331">
        <v>1005601</v>
      </c>
      <c r="C331" t="s">
        <v>44</v>
      </c>
      <c r="D331">
        <v>23</v>
      </c>
      <c r="E331">
        <v>19</v>
      </c>
      <c r="F331">
        <v>60</v>
      </c>
      <c r="G331">
        <v>4</v>
      </c>
      <c r="H331">
        <v>311</v>
      </c>
      <c r="I331">
        <v>333</v>
      </c>
      <c r="J331">
        <v>322</v>
      </c>
      <c r="K331">
        <v>331</v>
      </c>
      <c r="L331">
        <v>2</v>
      </c>
      <c r="M331">
        <v>60</v>
      </c>
      <c r="N331">
        <v>1450</v>
      </c>
      <c r="O331">
        <v>1</v>
      </c>
      <c r="P331">
        <v>10056</v>
      </c>
      <c r="Q331">
        <v>1</v>
      </c>
      <c r="R331">
        <v>1430000</v>
      </c>
      <c r="S331">
        <v>5001</v>
      </c>
      <c r="T331">
        <v>5002</v>
      </c>
      <c r="U331">
        <v>5</v>
      </c>
      <c r="V331">
        <v>69052</v>
      </c>
      <c r="W331">
        <v>6</v>
      </c>
      <c r="X331">
        <v>6740</v>
      </c>
      <c r="Y331">
        <v>21</v>
      </c>
      <c r="Z331">
        <v>2696</v>
      </c>
      <c r="AA331">
        <v>0</v>
      </c>
      <c r="AB331">
        <v>0</v>
      </c>
      <c r="AC331">
        <v>1005620</v>
      </c>
      <c r="AD331">
        <v>1788</v>
      </c>
      <c r="AE331">
        <v>8720000</v>
      </c>
      <c r="AF331" t="s">
        <v>164</v>
      </c>
      <c r="AG331" t="s">
        <v>134</v>
      </c>
      <c r="AH331">
        <v>1</v>
      </c>
    </row>
    <row r="332" spans="1:34">
      <c r="A332">
        <v>1005620</v>
      </c>
      <c r="B332">
        <v>1005601</v>
      </c>
      <c r="C332" t="s">
        <v>44</v>
      </c>
      <c r="D332">
        <v>23</v>
      </c>
      <c r="E332">
        <v>20</v>
      </c>
      <c r="F332">
        <v>70</v>
      </c>
      <c r="G332">
        <v>4</v>
      </c>
      <c r="H332">
        <v>413</v>
      </c>
      <c r="I332">
        <v>332</v>
      </c>
      <c r="J332">
        <v>321</v>
      </c>
      <c r="K332">
        <v>333</v>
      </c>
      <c r="L332">
        <v>2</v>
      </c>
      <c r="M332">
        <v>60</v>
      </c>
      <c r="N332">
        <v>1490</v>
      </c>
      <c r="O332">
        <v>0</v>
      </c>
      <c r="P332">
        <v>0</v>
      </c>
      <c r="Q332">
        <v>0</v>
      </c>
      <c r="R332">
        <v>1455000</v>
      </c>
      <c r="S332">
        <v>5002</v>
      </c>
      <c r="T332">
        <v>5003</v>
      </c>
      <c r="U332">
        <v>5</v>
      </c>
      <c r="V332">
        <v>73652</v>
      </c>
      <c r="W332">
        <v>6</v>
      </c>
      <c r="X332">
        <v>7315</v>
      </c>
      <c r="Y332">
        <v>21</v>
      </c>
      <c r="Z332">
        <v>2926</v>
      </c>
      <c r="AA332">
        <v>0</v>
      </c>
      <c r="AB332">
        <v>0</v>
      </c>
      <c r="AC332">
        <v>1005621</v>
      </c>
      <c r="AD332">
        <v>2094</v>
      </c>
      <c r="AE332">
        <v>10150000</v>
      </c>
      <c r="AF332" t="s">
        <v>165</v>
      </c>
      <c r="AG332" t="s">
        <v>159</v>
      </c>
      <c r="AH332">
        <v>0</v>
      </c>
    </row>
    <row r="333" spans="1:34">
      <c r="A333">
        <v>1005621</v>
      </c>
      <c r="B333">
        <v>1005601</v>
      </c>
      <c r="C333" t="s">
        <v>44</v>
      </c>
      <c r="D333">
        <v>23</v>
      </c>
      <c r="E333">
        <v>21</v>
      </c>
      <c r="F333">
        <v>70</v>
      </c>
      <c r="G333">
        <v>4</v>
      </c>
      <c r="H333">
        <v>422</v>
      </c>
      <c r="I333">
        <v>331</v>
      </c>
      <c r="J333">
        <v>323</v>
      </c>
      <c r="K333">
        <v>332</v>
      </c>
      <c r="L333">
        <v>2</v>
      </c>
      <c r="M333">
        <v>60</v>
      </c>
      <c r="N333">
        <v>1510</v>
      </c>
      <c r="O333">
        <v>0</v>
      </c>
      <c r="P333">
        <v>0</v>
      </c>
      <c r="Q333">
        <v>0</v>
      </c>
      <c r="R333">
        <v>1475000</v>
      </c>
      <c r="S333">
        <v>5002</v>
      </c>
      <c r="T333">
        <v>5003</v>
      </c>
      <c r="U333">
        <v>5</v>
      </c>
      <c r="V333">
        <v>78278</v>
      </c>
      <c r="W333">
        <v>6</v>
      </c>
      <c r="X333">
        <v>7893</v>
      </c>
      <c r="Y333">
        <v>21</v>
      </c>
      <c r="Z333">
        <v>3157</v>
      </c>
      <c r="AA333">
        <v>0</v>
      </c>
      <c r="AB333">
        <v>0</v>
      </c>
      <c r="AC333">
        <v>1005622</v>
      </c>
      <c r="AD333">
        <v>2667</v>
      </c>
      <c r="AE333">
        <v>11605000</v>
      </c>
      <c r="AF333" t="s">
        <v>165</v>
      </c>
      <c r="AG333" t="s">
        <v>159</v>
      </c>
      <c r="AH333">
        <v>0</v>
      </c>
    </row>
    <row r="334" spans="1:34">
      <c r="A334">
        <v>1005622</v>
      </c>
      <c r="B334">
        <v>1005601</v>
      </c>
      <c r="C334" t="s">
        <v>44</v>
      </c>
      <c r="D334">
        <v>23</v>
      </c>
      <c r="E334">
        <v>22</v>
      </c>
      <c r="F334">
        <v>70</v>
      </c>
      <c r="G334">
        <v>4</v>
      </c>
      <c r="H334">
        <v>411</v>
      </c>
      <c r="I334">
        <v>333</v>
      </c>
      <c r="J334">
        <v>322</v>
      </c>
      <c r="K334">
        <v>331</v>
      </c>
      <c r="L334">
        <v>2</v>
      </c>
      <c r="M334">
        <v>60</v>
      </c>
      <c r="N334">
        <v>1530</v>
      </c>
      <c r="O334">
        <v>0</v>
      </c>
      <c r="P334">
        <v>0</v>
      </c>
      <c r="Q334">
        <v>0</v>
      </c>
      <c r="R334">
        <v>1500000</v>
      </c>
      <c r="S334">
        <v>5002</v>
      </c>
      <c r="T334">
        <v>5003</v>
      </c>
      <c r="U334">
        <v>5</v>
      </c>
      <c r="V334">
        <v>82929</v>
      </c>
      <c r="W334">
        <v>6</v>
      </c>
      <c r="X334">
        <v>8475</v>
      </c>
      <c r="Y334">
        <v>21</v>
      </c>
      <c r="Z334">
        <v>3390</v>
      </c>
      <c r="AA334">
        <v>0</v>
      </c>
      <c r="AB334">
        <v>0</v>
      </c>
      <c r="AC334">
        <v>1005623</v>
      </c>
      <c r="AD334">
        <v>3241</v>
      </c>
      <c r="AE334">
        <v>13080000</v>
      </c>
      <c r="AF334" t="s">
        <v>165</v>
      </c>
      <c r="AG334" t="s">
        <v>159</v>
      </c>
      <c r="AH334">
        <v>0</v>
      </c>
    </row>
    <row r="335" spans="1:34">
      <c r="A335">
        <v>1005623</v>
      </c>
      <c r="B335">
        <v>1005601</v>
      </c>
      <c r="C335" t="s">
        <v>44</v>
      </c>
      <c r="D335">
        <v>23</v>
      </c>
      <c r="E335">
        <v>23</v>
      </c>
      <c r="F335">
        <v>70</v>
      </c>
      <c r="G335">
        <v>4</v>
      </c>
      <c r="H335">
        <v>413</v>
      </c>
      <c r="I335">
        <v>332</v>
      </c>
      <c r="J335">
        <v>321</v>
      </c>
      <c r="K335">
        <v>333</v>
      </c>
      <c r="L335">
        <v>2</v>
      </c>
      <c r="M335">
        <v>60</v>
      </c>
      <c r="N335">
        <v>1550</v>
      </c>
      <c r="O335">
        <v>1</v>
      </c>
      <c r="P335">
        <v>10056</v>
      </c>
      <c r="Q335">
        <v>1</v>
      </c>
      <c r="R335">
        <v>1520000</v>
      </c>
      <c r="S335">
        <v>5002</v>
      </c>
      <c r="T335">
        <v>5003</v>
      </c>
      <c r="U335">
        <v>5</v>
      </c>
      <c r="V335">
        <v>87606</v>
      </c>
      <c r="W335">
        <v>6</v>
      </c>
      <c r="X335">
        <v>9059</v>
      </c>
      <c r="Y335">
        <v>21</v>
      </c>
      <c r="Z335">
        <v>3624</v>
      </c>
      <c r="AA335">
        <v>0</v>
      </c>
      <c r="AB335">
        <v>0</v>
      </c>
      <c r="AC335">
        <v>1005624</v>
      </c>
      <c r="AD335">
        <v>3815</v>
      </c>
      <c r="AE335">
        <v>14580000</v>
      </c>
      <c r="AF335" t="s">
        <v>165</v>
      </c>
      <c r="AG335" t="s">
        <v>159</v>
      </c>
      <c r="AH335">
        <v>1</v>
      </c>
    </row>
    <row r="336" spans="1:34">
      <c r="A336">
        <v>1005624</v>
      </c>
      <c r="B336">
        <v>1005601</v>
      </c>
      <c r="C336" t="s">
        <v>44</v>
      </c>
      <c r="D336">
        <v>23</v>
      </c>
      <c r="E336">
        <v>24</v>
      </c>
      <c r="F336">
        <v>70</v>
      </c>
      <c r="G336">
        <v>4</v>
      </c>
      <c r="H336">
        <v>412</v>
      </c>
      <c r="I336">
        <v>431</v>
      </c>
      <c r="J336">
        <v>323</v>
      </c>
      <c r="K336">
        <v>332</v>
      </c>
      <c r="L336">
        <v>2</v>
      </c>
      <c r="M336">
        <v>60</v>
      </c>
      <c r="N336">
        <v>1570</v>
      </c>
      <c r="O336">
        <v>0</v>
      </c>
      <c r="P336">
        <v>0</v>
      </c>
      <c r="Q336">
        <v>0</v>
      </c>
      <c r="R336">
        <v>1545000</v>
      </c>
      <c r="S336">
        <v>5002</v>
      </c>
      <c r="T336">
        <v>5003</v>
      </c>
      <c r="U336">
        <v>5</v>
      </c>
      <c r="V336">
        <v>92308</v>
      </c>
      <c r="W336">
        <v>6</v>
      </c>
      <c r="X336">
        <v>9647</v>
      </c>
      <c r="Y336">
        <v>21</v>
      </c>
      <c r="Z336">
        <v>4609</v>
      </c>
      <c r="AA336">
        <v>0</v>
      </c>
      <c r="AB336">
        <v>0</v>
      </c>
      <c r="AC336">
        <v>1005625</v>
      </c>
      <c r="AD336">
        <v>4388</v>
      </c>
      <c r="AE336">
        <v>16100000</v>
      </c>
      <c r="AF336" t="s">
        <v>166</v>
      </c>
      <c r="AG336" t="s">
        <v>158</v>
      </c>
      <c r="AH336">
        <v>0</v>
      </c>
    </row>
    <row r="337" spans="1:34">
      <c r="A337">
        <v>1005625</v>
      </c>
      <c r="B337">
        <v>1005601</v>
      </c>
      <c r="C337" t="s">
        <v>44</v>
      </c>
      <c r="D337">
        <v>23</v>
      </c>
      <c r="E337">
        <v>25</v>
      </c>
      <c r="F337">
        <v>70</v>
      </c>
      <c r="G337">
        <v>4</v>
      </c>
      <c r="H337">
        <v>411</v>
      </c>
      <c r="I337">
        <v>433</v>
      </c>
      <c r="J337">
        <v>322</v>
      </c>
      <c r="K337">
        <v>331</v>
      </c>
      <c r="L337">
        <v>2</v>
      </c>
      <c r="M337">
        <v>60</v>
      </c>
      <c r="N337">
        <v>1610</v>
      </c>
      <c r="O337">
        <v>0</v>
      </c>
      <c r="P337">
        <v>0</v>
      </c>
      <c r="Q337">
        <v>0</v>
      </c>
      <c r="R337">
        <v>1565000</v>
      </c>
      <c r="S337">
        <v>5002</v>
      </c>
      <c r="T337">
        <v>5003</v>
      </c>
      <c r="U337">
        <v>5</v>
      </c>
      <c r="V337">
        <v>97036</v>
      </c>
      <c r="W337">
        <v>6</v>
      </c>
      <c r="X337">
        <v>10238</v>
      </c>
      <c r="Y337">
        <v>21</v>
      </c>
      <c r="Z337">
        <v>4845</v>
      </c>
      <c r="AA337">
        <v>0</v>
      </c>
      <c r="AB337">
        <v>0</v>
      </c>
      <c r="AC337">
        <v>1005626</v>
      </c>
      <c r="AD337">
        <v>5230</v>
      </c>
      <c r="AE337">
        <v>17645000</v>
      </c>
      <c r="AF337" t="s">
        <v>166</v>
      </c>
      <c r="AG337" t="s">
        <v>158</v>
      </c>
      <c r="AH337">
        <v>0</v>
      </c>
    </row>
    <row r="338" spans="1:34">
      <c r="A338">
        <v>1005626</v>
      </c>
      <c r="B338">
        <v>1005601</v>
      </c>
      <c r="C338" t="s">
        <v>44</v>
      </c>
      <c r="D338">
        <v>23</v>
      </c>
      <c r="E338">
        <v>26</v>
      </c>
      <c r="F338">
        <v>70</v>
      </c>
      <c r="G338">
        <v>4</v>
      </c>
      <c r="H338">
        <v>413</v>
      </c>
      <c r="I338">
        <v>422</v>
      </c>
      <c r="J338">
        <v>321</v>
      </c>
      <c r="K338">
        <v>333</v>
      </c>
      <c r="L338">
        <v>2</v>
      </c>
      <c r="M338">
        <v>60</v>
      </c>
      <c r="N338">
        <v>1630</v>
      </c>
      <c r="O338">
        <v>1</v>
      </c>
      <c r="P338">
        <v>10056</v>
      </c>
      <c r="Q338">
        <v>1</v>
      </c>
      <c r="R338">
        <v>1590000</v>
      </c>
      <c r="S338">
        <v>5002</v>
      </c>
      <c r="T338">
        <v>5003</v>
      </c>
      <c r="U338">
        <v>5</v>
      </c>
      <c r="V338">
        <v>101789</v>
      </c>
      <c r="W338">
        <v>6</v>
      </c>
      <c r="X338">
        <v>10832</v>
      </c>
      <c r="Y338">
        <v>21</v>
      </c>
      <c r="Z338">
        <v>5083</v>
      </c>
      <c r="AA338">
        <v>0</v>
      </c>
      <c r="AB338">
        <v>0</v>
      </c>
      <c r="AC338">
        <v>1005627</v>
      </c>
      <c r="AD338">
        <v>6071</v>
      </c>
      <c r="AE338">
        <v>19210000</v>
      </c>
      <c r="AF338" t="s">
        <v>166</v>
      </c>
      <c r="AG338" t="s">
        <v>158</v>
      </c>
      <c r="AH338">
        <v>1</v>
      </c>
    </row>
    <row r="339" spans="1:34">
      <c r="A339">
        <v>1005627</v>
      </c>
      <c r="B339">
        <v>1005601</v>
      </c>
      <c r="C339" t="s">
        <v>44</v>
      </c>
      <c r="D339">
        <v>23</v>
      </c>
      <c r="E339">
        <v>27</v>
      </c>
      <c r="F339">
        <v>70</v>
      </c>
      <c r="G339">
        <v>4</v>
      </c>
      <c r="H339">
        <v>412</v>
      </c>
      <c r="I339">
        <v>431</v>
      </c>
      <c r="J339">
        <v>323</v>
      </c>
      <c r="K339">
        <v>332</v>
      </c>
      <c r="L339">
        <v>2</v>
      </c>
      <c r="M339">
        <v>60</v>
      </c>
      <c r="N339">
        <v>1650</v>
      </c>
      <c r="O339">
        <v>0</v>
      </c>
      <c r="P339">
        <v>0</v>
      </c>
      <c r="Q339">
        <v>0</v>
      </c>
      <c r="R339">
        <v>1615000</v>
      </c>
      <c r="S339">
        <v>5002</v>
      </c>
      <c r="T339">
        <v>5003</v>
      </c>
      <c r="U339">
        <v>5</v>
      </c>
      <c r="V339">
        <v>121698</v>
      </c>
      <c r="W339">
        <v>6</v>
      </c>
      <c r="X339">
        <v>11430</v>
      </c>
      <c r="Y339">
        <v>21</v>
      </c>
      <c r="Z339">
        <v>5322</v>
      </c>
      <c r="AA339">
        <v>0</v>
      </c>
      <c r="AB339">
        <v>0</v>
      </c>
      <c r="AC339">
        <v>1005628</v>
      </c>
      <c r="AD339">
        <v>6912</v>
      </c>
      <c r="AE339">
        <v>20800000</v>
      </c>
      <c r="AF339" t="s">
        <v>167</v>
      </c>
      <c r="AG339" t="s">
        <v>135</v>
      </c>
      <c r="AH339">
        <v>0</v>
      </c>
    </row>
    <row r="340" spans="1:34">
      <c r="A340">
        <v>1005628</v>
      </c>
      <c r="B340">
        <v>1005601</v>
      </c>
      <c r="C340" t="s">
        <v>44</v>
      </c>
      <c r="D340">
        <v>23</v>
      </c>
      <c r="E340">
        <v>28</v>
      </c>
      <c r="F340">
        <v>70</v>
      </c>
      <c r="G340">
        <v>4</v>
      </c>
      <c r="H340">
        <v>411</v>
      </c>
      <c r="I340">
        <v>433</v>
      </c>
      <c r="J340">
        <v>322</v>
      </c>
      <c r="K340">
        <v>331</v>
      </c>
      <c r="L340">
        <v>2</v>
      </c>
      <c r="M340">
        <v>60</v>
      </c>
      <c r="N340">
        <v>1670</v>
      </c>
      <c r="O340">
        <v>0</v>
      </c>
      <c r="P340">
        <v>0</v>
      </c>
      <c r="Q340">
        <v>0</v>
      </c>
      <c r="R340">
        <v>1635000</v>
      </c>
      <c r="S340">
        <v>5002</v>
      </c>
      <c r="T340">
        <v>5003</v>
      </c>
      <c r="U340">
        <v>5</v>
      </c>
      <c r="V340">
        <v>126502</v>
      </c>
      <c r="W340">
        <v>6</v>
      </c>
      <c r="X340">
        <v>12030</v>
      </c>
      <c r="Y340">
        <v>21</v>
      </c>
      <c r="Z340">
        <v>5562</v>
      </c>
      <c r="AA340">
        <v>0</v>
      </c>
      <c r="AB340">
        <v>0</v>
      </c>
      <c r="AC340">
        <v>1005629</v>
      </c>
      <c r="AD340">
        <v>7754</v>
      </c>
      <c r="AE340">
        <v>22415000</v>
      </c>
      <c r="AF340" t="s">
        <v>167</v>
      </c>
      <c r="AG340" t="s">
        <v>135</v>
      </c>
      <c r="AH340">
        <v>0</v>
      </c>
    </row>
    <row r="341" spans="1:34">
      <c r="A341">
        <v>1005629</v>
      </c>
      <c r="B341">
        <v>1005601</v>
      </c>
      <c r="C341" t="s">
        <v>44</v>
      </c>
      <c r="D341">
        <v>23</v>
      </c>
      <c r="E341">
        <v>29</v>
      </c>
      <c r="F341">
        <v>70</v>
      </c>
      <c r="G341">
        <v>4</v>
      </c>
      <c r="H341">
        <v>413</v>
      </c>
      <c r="I341">
        <v>432</v>
      </c>
      <c r="J341">
        <v>421</v>
      </c>
      <c r="K341">
        <v>433</v>
      </c>
      <c r="L341">
        <v>2</v>
      </c>
      <c r="M341">
        <v>60</v>
      </c>
      <c r="N341">
        <v>2170</v>
      </c>
      <c r="O341">
        <v>1</v>
      </c>
      <c r="P341">
        <v>10056</v>
      </c>
      <c r="Q341">
        <v>1</v>
      </c>
      <c r="R341">
        <v>2220000</v>
      </c>
      <c r="S341">
        <v>5002</v>
      </c>
      <c r="T341">
        <v>5003</v>
      </c>
      <c r="U341">
        <v>5</v>
      </c>
      <c r="V341">
        <v>131332</v>
      </c>
      <c r="W341">
        <v>6</v>
      </c>
      <c r="X341">
        <v>12634</v>
      </c>
      <c r="Y341">
        <v>21</v>
      </c>
      <c r="Z341">
        <v>5804</v>
      </c>
      <c r="AA341">
        <v>0</v>
      </c>
      <c r="AB341">
        <v>0</v>
      </c>
      <c r="AC341">
        <v>1005630</v>
      </c>
      <c r="AD341">
        <v>8595</v>
      </c>
      <c r="AE341">
        <v>24050000</v>
      </c>
      <c r="AF341" t="s">
        <v>167</v>
      </c>
      <c r="AG341" t="s">
        <v>135</v>
      </c>
      <c r="AH341">
        <v>1</v>
      </c>
    </row>
    <row r="342" spans="1:34">
      <c r="A342">
        <v>1005630</v>
      </c>
      <c r="B342">
        <v>1005601</v>
      </c>
      <c r="C342" t="s">
        <v>44</v>
      </c>
      <c r="D342">
        <v>23</v>
      </c>
      <c r="E342">
        <v>30</v>
      </c>
      <c r="F342">
        <v>80</v>
      </c>
      <c r="G342">
        <v>4</v>
      </c>
      <c r="H342">
        <v>512</v>
      </c>
      <c r="I342">
        <v>431</v>
      </c>
      <c r="J342">
        <v>423</v>
      </c>
      <c r="K342">
        <v>432</v>
      </c>
      <c r="L342">
        <v>2</v>
      </c>
      <c r="M342">
        <v>60</v>
      </c>
      <c r="N342">
        <v>2210</v>
      </c>
      <c r="O342">
        <v>0</v>
      </c>
      <c r="P342">
        <v>0</v>
      </c>
      <c r="Q342">
        <v>0</v>
      </c>
      <c r="R342">
        <v>2240000</v>
      </c>
      <c r="S342">
        <v>5003</v>
      </c>
      <c r="T342">
        <v>5004</v>
      </c>
      <c r="U342">
        <v>5</v>
      </c>
      <c r="V342">
        <v>137210</v>
      </c>
      <c r="W342">
        <v>6</v>
      </c>
      <c r="X342">
        <v>13369</v>
      </c>
      <c r="Y342">
        <v>21</v>
      </c>
      <c r="Z342">
        <v>6098</v>
      </c>
      <c r="AA342">
        <v>0</v>
      </c>
      <c r="AB342">
        <v>0</v>
      </c>
      <c r="AC342">
        <v>1005631</v>
      </c>
      <c r="AD342">
        <v>9972</v>
      </c>
      <c r="AE342">
        <v>26270000</v>
      </c>
      <c r="AF342" t="s">
        <v>168</v>
      </c>
      <c r="AG342" t="s">
        <v>159</v>
      </c>
      <c r="AH342">
        <v>0</v>
      </c>
    </row>
    <row r="343" spans="1:34">
      <c r="A343">
        <v>1005631</v>
      </c>
      <c r="B343">
        <v>1005601</v>
      </c>
      <c r="C343" t="s">
        <v>44</v>
      </c>
      <c r="D343">
        <v>23</v>
      </c>
      <c r="E343">
        <v>31</v>
      </c>
      <c r="F343">
        <v>80</v>
      </c>
      <c r="G343">
        <v>4</v>
      </c>
      <c r="H343">
        <v>511</v>
      </c>
      <c r="I343">
        <v>433</v>
      </c>
      <c r="J343">
        <v>422</v>
      </c>
      <c r="K343">
        <v>431</v>
      </c>
      <c r="L343">
        <v>2</v>
      </c>
      <c r="M343">
        <v>60</v>
      </c>
      <c r="N343">
        <v>2230</v>
      </c>
      <c r="O343">
        <v>1</v>
      </c>
      <c r="P343">
        <v>10056</v>
      </c>
      <c r="Q343">
        <v>1</v>
      </c>
      <c r="R343">
        <v>2265000</v>
      </c>
      <c r="S343">
        <v>5003</v>
      </c>
      <c r="T343">
        <v>5004</v>
      </c>
      <c r="U343">
        <v>5</v>
      </c>
      <c r="V343">
        <v>143113</v>
      </c>
      <c r="W343">
        <v>6</v>
      </c>
      <c r="X343">
        <v>14107</v>
      </c>
      <c r="Y343">
        <v>21</v>
      </c>
      <c r="Z343">
        <v>6393</v>
      </c>
      <c r="AA343">
        <v>0</v>
      </c>
      <c r="AB343">
        <v>0</v>
      </c>
      <c r="AC343">
        <v>1005632</v>
      </c>
      <c r="AD343">
        <v>12219</v>
      </c>
      <c r="AE343">
        <v>28510000</v>
      </c>
      <c r="AF343" t="s">
        <v>168</v>
      </c>
      <c r="AG343" t="s">
        <v>159</v>
      </c>
      <c r="AH343">
        <v>1</v>
      </c>
    </row>
    <row r="344" spans="1:34">
      <c r="A344">
        <v>1005632</v>
      </c>
      <c r="B344">
        <v>1005601</v>
      </c>
      <c r="C344" t="s">
        <v>44</v>
      </c>
      <c r="D344">
        <v>23</v>
      </c>
      <c r="E344">
        <v>32</v>
      </c>
      <c r="F344">
        <v>80</v>
      </c>
      <c r="G344">
        <v>4</v>
      </c>
      <c r="H344">
        <v>513</v>
      </c>
      <c r="I344">
        <v>432</v>
      </c>
      <c r="J344">
        <v>421</v>
      </c>
      <c r="K344">
        <v>433</v>
      </c>
      <c r="L344">
        <v>2</v>
      </c>
      <c r="M344">
        <v>60</v>
      </c>
      <c r="N344">
        <v>2250</v>
      </c>
      <c r="O344">
        <v>0</v>
      </c>
      <c r="P344">
        <v>0</v>
      </c>
      <c r="Q344">
        <v>0</v>
      </c>
      <c r="R344">
        <v>2290000</v>
      </c>
      <c r="S344">
        <v>5003</v>
      </c>
      <c r="T344">
        <v>5004</v>
      </c>
      <c r="U344">
        <v>5</v>
      </c>
      <c r="V344">
        <v>149042</v>
      </c>
      <c r="W344">
        <v>6</v>
      </c>
      <c r="X344">
        <v>14848</v>
      </c>
      <c r="Y344">
        <v>21</v>
      </c>
      <c r="Z344">
        <v>7439</v>
      </c>
      <c r="AA344">
        <v>0</v>
      </c>
      <c r="AB344">
        <v>0</v>
      </c>
      <c r="AC344">
        <v>1005633</v>
      </c>
      <c r="AD344">
        <v>14466</v>
      </c>
      <c r="AE344">
        <v>30775000</v>
      </c>
      <c r="AF344" t="s">
        <v>169</v>
      </c>
      <c r="AG344" t="s">
        <v>158</v>
      </c>
      <c r="AH344">
        <v>0</v>
      </c>
    </row>
    <row r="345" spans="1:34">
      <c r="A345">
        <v>1005633</v>
      </c>
      <c r="B345">
        <v>1005601</v>
      </c>
      <c r="C345" t="s">
        <v>44</v>
      </c>
      <c r="D345">
        <v>23</v>
      </c>
      <c r="E345">
        <v>33</v>
      </c>
      <c r="F345">
        <v>80</v>
      </c>
      <c r="G345">
        <v>4</v>
      </c>
      <c r="H345">
        <v>512</v>
      </c>
      <c r="I345">
        <v>431</v>
      </c>
      <c r="J345">
        <v>423</v>
      </c>
      <c r="K345">
        <v>432</v>
      </c>
      <c r="L345">
        <v>2</v>
      </c>
      <c r="M345">
        <v>60</v>
      </c>
      <c r="N345">
        <v>2270</v>
      </c>
      <c r="O345">
        <v>1</v>
      </c>
      <c r="P345">
        <v>10056</v>
      </c>
      <c r="Q345">
        <v>1</v>
      </c>
      <c r="R345">
        <v>2315000</v>
      </c>
      <c r="S345">
        <v>5003</v>
      </c>
      <c r="T345">
        <v>5004</v>
      </c>
      <c r="U345">
        <v>5</v>
      </c>
      <c r="V345">
        <v>154997</v>
      </c>
      <c r="W345">
        <v>6</v>
      </c>
      <c r="X345">
        <v>15592</v>
      </c>
      <c r="Y345">
        <v>21</v>
      </c>
      <c r="Z345">
        <v>7737</v>
      </c>
      <c r="AA345">
        <v>0</v>
      </c>
      <c r="AB345">
        <v>0</v>
      </c>
      <c r="AC345">
        <v>1005634</v>
      </c>
      <c r="AD345">
        <v>16712</v>
      </c>
      <c r="AE345">
        <v>33065000</v>
      </c>
      <c r="AF345" t="s">
        <v>169</v>
      </c>
      <c r="AG345" t="s">
        <v>158</v>
      </c>
      <c r="AH345">
        <v>1</v>
      </c>
    </row>
    <row r="346" spans="1:34">
      <c r="A346">
        <v>1005634</v>
      </c>
      <c r="B346">
        <v>1005601</v>
      </c>
      <c r="C346" t="s">
        <v>44</v>
      </c>
      <c r="D346">
        <v>23</v>
      </c>
      <c r="E346">
        <v>34</v>
      </c>
      <c r="F346">
        <v>80</v>
      </c>
      <c r="G346">
        <v>4</v>
      </c>
      <c r="H346">
        <v>511</v>
      </c>
      <c r="I346">
        <v>433</v>
      </c>
      <c r="J346">
        <v>422</v>
      </c>
      <c r="K346">
        <v>431</v>
      </c>
      <c r="L346">
        <v>2</v>
      </c>
      <c r="M346">
        <v>60</v>
      </c>
      <c r="N346">
        <v>2290</v>
      </c>
      <c r="O346">
        <v>0</v>
      </c>
      <c r="P346">
        <v>0</v>
      </c>
      <c r="Q346">
        <v>0</v>
      </c>
      <c r="R346">
        <v>2335000</v>
      </c>
      <c r="S346">
        <v>5003</v>
      </c>
      <c r="T346">
        <v>5004</v>
      </c>
      <c r="U346">
        <v>5</v>
      </c>
      <c r="V346">
        <v>176107</v>
      </c>
      <c r="W346">
        <v>6</v>
      </c>
      <c r="X346">
        <v>16340</v>
      </c>
      <c r="Y346">
        <v>21</v>
      </c>
      <c r="Z346">
        <v>8036</v>
      </c>
      <c r="AA346">
        <v>0</v>
      </c>
      <c r="AB346">
        <v>0</v>
      </c>
      <c r="AC346">
        <v>1005635</v>
      </c>
      <c r="AD346">
        <v>18959</v>
      </c>
      <c r="AE346">
        <v>35380000</v>
      </c>
      <c r="AF346" t="s">
        <v>170</v>
      </c>
      <c r="AG346" t="s">
        <v>159</v>
      </c>
      <c r="AH346">
        <v>0</v>
      </c>
    </row>
    <row r="347" spans="1:34">
      <c r="A347">
        <v>1005635</v>
      </c>
      <c r="B347">
        <v>1005601</v>
      </c>
      <c r="C347" t="s">
        <v>44</v>
      </c>
      <c r="D347">
        <v>23</v>
      </c>
      <c r="E347">
        <v>35</v>
      </c>
      <c r="F347">
        <v>80</v>
      </c>
      <c r="G347">
        <v>4</v>
      </c>
      <c r="H347">
        <v>513</v>
      </c>
      <c r="I347">
        <v>532</v>
      </c>
      <c r="J347">
        <v>421</v>
      </c>
      <c r="K347">
        <v>433</v>
      </c>
      <c r="L347">
        <v>2</v>
      </c>
      <c r="M347">
        <v>60</v>
      </c>
      <c r="N347">
        <v>2330</v>
      </c>
      <c r="O347">
        <v>1</v>
      </c>
      <c r="P347">
        <v>10056</v>
      </c>
      <c r="Q347">
        <v>1</v>
      </c>
      <c r="R347">
        <v>2360000</v>
      </c>
      <c r="S347">
        <v>5003</v>
      </c>
      <c r="T347">
        <v>5004</v>
      </c>
      <c r="U347">
        <v>5</v>
      </c>
      <c r="V347">
        <v>182112</v>
      </c>
      <c r="W347">
        <v>6</v>
      </c>
      <c r="X347">
        <v>17090</v>
      </c>
      <c r="Y347">
        <v>21</v>
      </c>
      <c r="Z347">
        <v>8336</v>
      </c>
      <c r="AA347">
        <v>0</v>
      </c>
      <c r="AB347">
        <v>0</v>
      </c>
      <c r="AC347">
        <v>1005636</v>
      </c>
      <c r="AD347">
        <v>21206</v>
      </c>
      <c r="AE347">
        <v>37715000</v>
      </c>
      <c r="AF347" t="s">
        <v>170</v>
      </c>
      <c r="AG347" t="s">
        <v>159</v>
      </c>
      <c r="AH347">
        <v>1</v>
      </c>
    </row>
    <row r="348" spans="1:34">
      <c r="A348">
        <v>1005636</v>
      </c>
      <c r="B348">
        <v>1005601</v>
      </c>
      <c r="C348" t="s">
        <v>44</v>
      </c>
      <c r="D348">
        <v>23</v>
      </c>
      <c r="E348">
        <v>36</v>
      </c>
      <c r="F348">
        <v>80</v>
      </c>
      <c r="G348">
        <v>4</v>
      </c>
      <c r="H348">
        <v>512</v>
      </c>
      <c r="I348">
        <v>531</v>
      </c>
      <c r="J348">
        <v>423</v>
      </c>
      <c r="K348">
        <v>432</v>
      </c>
      <c r="L348">
        <v>2</v>
      </c>
      <c r="M348">
        <v>60</v>
      </c>
      <c r="N348">
        <v>2350</v>
      </c>
      <c r="O348">
        <v>0</v>
      </c>
      <c r="P348">
        <v>0</v>
      </c>
      <c r="Q348">
        <v>0</v>
      </c>
      <c r="R348">
        <v>2385000</v>
      </c>
      <c r="S348">
        <v>5003</v>
      </c>
      <c r="T348">
        <v>5004</v>
      </c>
      <c r="U348">
        <v>5</v>
      </c>
      <c r="V348">
        <v>188143</v>
      </c>
      <c r="W348">
        <v>6</v>
      </c>
      <c r="X348">
        <v>17844</v>
      </c>
      <c r="Y348">
        <v>21</v>
      </c>
      <c r="Z348">
        <v>9388</v>
      </c>
      <c r="AA348">
        <v>0</v>
      </c>
      <c r="AB348">
        <v>0</v>
      </c>
      <c r="AC348">
        <v>1005637</v>
      </c>
      <c r="AD348">
        <v>24323</v>
      </c>
      <c r="AE348">
        <v>40075000</v>
      </c>
      <c r="AF348" t="s">
        <v>171</v>
      </c>
      <c r="AG348" t="s">
        <v>158</v>
      </c>
      <c r="AH348">
        <v>0</v>
      </c>
    </row>
    <row r="349" spans="1:34">
      <c r="A349">
        <v>1005637</v>
      </c>
      <c r="B349">
        <v>1005601</v>
      </c>
      <c r="C349" t="s">
        <v>44</v>
      </c>
      <c r="D349">
        <v>23</v>
      </c>
      <c r="E349">
        <v>37</v>
      </c>
      <c r="F349">
        <v>80</v>
      </c>
      <c r="G349">
        <v>4</v>
      </c>
      <c r="H349">
        <v>511</v>
      </c>
      <c r="I349">
        <v>533</v>
      </c>
      <c r="J349">
        <v>422</v>
      </c>
      <c r="K349">
        <v>431</v>
      </c>
      <c r="L349">
        <v>2</v>
      </c>
      <c r="M349">
        <v>60</v>
      </c>
      <c r="N349">
        <v>2370</v>
      </c>
      <c r="O349">
        <v>1</v>
      </c>
      <c r="P349">
        <v>10056</v>
      </c>
      <c r="Q349">
        <v>1</v>
      </c>
      <c r="R349">
        <v>2410000</v>
      </c>
      <c r="S349">
        <v>5003</v>
      </c>
      <c r="T349">
        <v>5004</v>
      </c>
      <c r="U349">
        <v>5</v>
      </c>
      <c r="V349">
        <v>194200</v>
      </c>
      <c r="W349">
        <v>6</v>
      </c>
      <c r="X349">
        <v>18601</v>
      </c>
      <c r="Y349">
        <v>21</v>
      </c>
      <c r="Z349">
        <v>9691</v>
      </c>
      <c r="AA349">
        <v>0</v>
      </c>
      <c r="AB349">
        <v>0</v>
      </c>
      <c r="AC349">
        <v>1005638</v>
      </c>
      <c r="AD349">
        <v>27440</v>
      </c>
      <c r="AE349">
        <v>42460000</v>
      </c>
      <c r="AF349" t="s">
        <v>171</v>
      </c>
      <c r="AG349" t="s">
        <v>158</v>
      </c>
      <c r="AH349">
        <v>1</v>
      </c>
    </row>
    <row r="350" spans="1:34">
      <c r="A350">
        <v>1005638</v>
      </c>
      <c r="B350">
        <v>1005601</v>
      </c>
      <c r="C350" t="s">
        <v>44</v>
      </c>
      <c r="D350">
        <v>23</v>
      </c>
      <c r="E350">
        <v>38</v>
      </c>
      <c r="F350">
        <v>80</v>
      </c>
      <c r="G350">
        <v>4</v>
      </c>
      <c r="H350">
        <v>513</v>
      </c>
      <c r="I350">
        <v>532</v>
      </c>
      <c r="J350">
        <v>421</v>
      </c>
      <c r="K350">
        <v>433</v>
      </c>
      <c r="L350">
        <v>2</v>
      </c>
      <c r="M350">
        <v>60</v>
      </c>
      <c r="N350">
        <v>2390</v>
      </c>
      <c r="O350">
        <v>0</v>
      </c>
      <c r="P350">
        <v>0</v>
      </c>
      <c r="Q350">
        <v>0</v>
      </c>
      <c r="R350">
        <v>2430000</v>
      </c>
      <c r="S350">
        <v>5003</v>
      </c>
      <c r="T350">
        <v>5004</v>
      </c>
      <c r="U350">
        <v>5</v>
      </c>
      <c r="V350">
        <v>215412</v>
      </c>
      <c r="W350">
        <v>6</v>
      </c>
      <c r="X350">
        <v>19362</v>
      </c>
      <c r="Y350">
        <v>21</v>
      </c>
      <c r="Z350">
        <v>9995</v>
      </c>
      <c r="AA350">
        <v>0</v>
      </c>
      <c r="AB350">
        <v>0</v>
      </c>
      <c r="AC350">
        <v>1005639</v>
      </c>
      <c r="AD350">
        <v>30556</v>
      </c>
      <c r="AE350">
        <v>44870000</v>
      </c>
      <c r="AF350" t="s">
        <v>172</v>
      </c>
      <c r="AG350" t="s">
        <v>135</v>
      </c>
      <c r="AH350">
        <v>0</v>
      </c>
    </row>
    <row r="351" spans="1:34">
      <c r="A351">
        <v>1005639</v>
      </c>
      <c r="B351">
        <v>1005601</v>
      </c>
      <c r="C351" t="s">
        <v>44</v>
      </c>
      <c r="D351">
        <v>23</v>
      </c>
      <c r="E351">
        <v>39</v>
      </c>
      <c r="F351">
        <v>80</v>
      </c>
      <c r="G351">
        <v>4</v>
      </c>
      <c r="H351">
        <v>512</v>
      </c>
      <c r="I351">
        <v>521</v>
      </c>
      <c r="J351">
        <v>523</v>
      </c>
      <c r="K351">
        <v>532</v>
      </c>
      <c r="L351">
        <v>2</v>
      </c>
      <c r="M351">
        <v>60</v>
      </c>
      <c r="N351">
        <v>2890</v>
      </c>
      <c r="O351">
        <v>1</v>
      </c>
      <c r="P351">
        <v>10056</v>
      </c>
      <c r="Q351">
        <v>1</v>
      </c>
      <c r="R351">
        <v>3035000</v>
      </c>
      <c r="S351">
        <v>5003</v>
      </c>
      <c r="T351">
        <v>5004</v>
      </c>
      <c r="U351">
        <v>5</v>
      </c>
      <c r="V351">
        <v>221520</v>
      </c>
      <c r="W351">
        <v>6</v>
      </c>
      <c r="X351">
        <v>20125</v>
      </c>
      <c r="Y351">
        <v>21</v>
      </c>
      <c r="Z351">
        <v>10300</v>
      </c>
      <c r="AA351">
        <v>0</v>
      </c>
      <c r="AB351">
        <v>0</v>
      </c>
      <c r="AC351">
        <v>1005640</v>
      </c>
      <c r="AD351">
        <v>33673</v>
      </c>
      <c r="AE351">
        <v>47300000</v>
      </c>
      <c r="AF351" t="s">
        <v>172</v>
      </c>
      <c r="AG351" t="s">
        <v>135</v>
      </c>
      <c r="AH351">
        <v>1</v>
      </c>
    </row>
    <row r="352" spans="1:34">
      <c r="A352">
        <v>1005640</v>
      </c>
      <c r="B352">
        <v>1005601</v>
      </c>
      <c r="C352" t="s">
        <v>44</v>
      </c>
      <c r="D352">
        <v>23</v>
      </c>
      <c r="E352">
        <v>40</v>
      </c>
      <c r="F352">
        <v>90</v>
      </c>
      <c r="G352">
        <v>4</v>
      </c>
      <c r="H352">
        <v>621</v>
      </c>
      <c r="I352">
        <v>533</v>
      </c>
      <c r="J352">
        <v>522</v>
      </c>
      <c r="K352">
        <v>531</v>
      </c>
      <c r="L352">
        <v>2</v>
      </c>
      <c r="M352">
        <v>60</v>
      </c>
      <c r="N352">
        <v>2930</v>
      </c>
      <c r="O352">
        <v>1</v>
      </c>
      <c r="P352">
        <v>10056</v>
      </c>
      <c r="Q352">
        <v>1</v>
      </c>
      <c r="R352">
        <v>3055000</v>
      </c>
      <c r="S352">
        <v>5004</v>
      </c>
      <c r="T352">
        <v>5005</v>
      </c>
      <c r="U352">
        <v>5</v>
      </c>
      <c r="V352">
        <v>228676</v>
      </c>
      <c r="W352">
        <v>6</v>
      </c>
      <c r="X352">
        <v>21019</v>
      </c>
      <c r="Y352">
        <v>21</v>
      </c>
      <c r="Z352">
        <v>10658</v>
      </c>
      <c r="AA352">
        <v>0</v>
      </c>
      <c r="AB352">
        <v>0</v>
      </c>
      <c r="AC352">
        <v>1005641</v>
      </c>
      <c r="AD352">
        <v>38530</v>
      </c>
      <c r="AE352">
        <v>50335000</v>
      </c>
      <c r="AF352" t="s">
        <v>173</v>
      </c>
      <c r="AG352" t="s">
        <v>159</v>
      </c>
      <c r="AH352">
        <v>1</v>
      </c>
    </row>
    <row r="353" spans="1:34">
      <c r="A353">
        <v>1005641</v>
      </c>
      <c r="B353">
        <v>1005601</v>
      </c>
      <c r="C353" t="s">
        <v>44</v>
      </c>
      <c r="D353">
        <v>23</v>
      </c>
      <c r="E353">
        <v>41</v>
      </c>
      <c r="F353">
        <v>90</v>
      </c>
      <c r="G353">
        <v>4</v>
      </c>
      <c r="H353">
        <v>623</v>
      </c>
      <c r="I353">
        <v>532</v>
      </c>
      <c r="J353">
        <v>521</v>
      </c>
      <c r="K353">
        <v>533</v>
      </c>
      <c r="L353">
        <v>2</v>
      </c>
      <c r="M353">
        <v>60</v>
      </c>
      <c r="N353">
        <v>2950</v>
      </c>
      <c r="O353">
        <v>1</v>
      </c>
      <c r="P353">
        <v>10056</v>
      </c>
      <c r="Q353">
        <v>1</v>
      </c>
      <c r="R353">
        <v>3080000</v>
      </c>
      <c r="S353">
        <v>5004</v>
      </c>
      <c r="T353">
        <v>5005</v>
      </c>
      <c r="U353">
        <v>5</v>
      </c>
      <c r="V353">
        <v>235857</v>
      </c>
      <c r="W353">
        <v>6</v>
      </c>
      <c r="X353">
        <v>21917</v>
      </c>
      <c r="Y353">
        <v>21</v>
      </c>
      <c r="Z353">
        <v>11767</v>
      </c>
      <c r="AA353">
        <v>0</v>
      </c>
      <c r="AB353">
        <v>0</v>
      </c>
      <c r="AC353">
        <v>1005642</v>
      </c>
      <c r="AD353">
        <v>47087</v>
      </c>
      <c r="AE353">
        <v>53390000</v>
      </c>
      <c r="AF353" t="s">
        <v>174</v>
      </c>
      <c r="AG353" t="s">
        <v>158</v>
      </c>
      <c r="AH353">
        <v>1</v>
      </c>
    </row>
    <row r="354" spans="1:34">
      <c r="A354">
        <v>1005642</v>
      </c>
      <c r="B354">
        <v>1005601</v>
      </c>
      <c r="C354" t="s">
        <v>44</v>
      </c>
      <c r="D354">
        <v>23</v>
      </c>
      <c r="E354">
        <v>42</v>
      </c>
      <c r="F354">
        <v>90</v>
      </c>
      <c r="G354">
        <v>4</v>
      </c>
      <c r="H354">
        <v>622</v>
      </c>
      <c r="I354">
        <v>531</v>
      </c>
      <c r="J354">
        <v>523</v>
      </c>
      <c r="K354">
        <v>532</v>
      </c>
      <c r="L354">
        <v>2</v>
      </c>
      <c r="M354">
        <v>60</v>
      </c>
      <c r="N354">
        <v>2970</v>
      </c>
      <c r="O354">
        <v>1</v>
      </c>
      <c r="P354">
        <v>10056</v>
      </c>
      <c r="Q354">
        <v>1</v>
      </c>
      <c r="R354">
        <v>3105000</v>
      </c>
      <c r="S354">
        <v>5004</v>
      </c>
      <c r="T354">
        <v>5005</v>
      </c>
      <c r="U354">
        <v>5</v>
      </c>
      <c r="V354">
        <v>258193</v>
      </c>
      <c r="W354">
        <v>6</v>
      </c>
      <c r="X354">
        <v>22818</v>
      </c>
      <c r="Y354">
        <v>21</v>
      </c>
      <c r="Z354">
        <v>12127</v>
      </c>
      <c r="AA354">
        <v>0</v>
      </c>
      <c r="AB354">
        <v>0</v>
      </c>
      <c r="AC354">
        <v>1005643</v>
      </c>
      <c r="AD354">
        <v>55644</v>
      </c>
      <c r="AE354">
        <v>56470000</v>
      </c>
      <c r="AF354" t="s">
        <v>175</v>
      </c>
      <c r="AG354" t="s">
        <v>159</v>
      </c>
      <c r="AH354">
        <v>1</v>
      </c>
    </row>
    <row r="355" spans="1:34">
      <c r="A355">
        <v>1005643</v>
      </c>
      <c r="B355">
        <v>1005601</v>
      </c>
      <c r="C355" t="s">
        <v>44</v>
      </c>
      <c r="D355">
        <v>23</v>
      </c>
      <c r="E355">
        <v>43</v>
      </c>
      <c r="F355">
        <v>90</v>
      </c>
      <c r="G355">
        <v>4</v>
      </c>
      <c r="H355">
        <v>621</v>
      </c>
      <c r="I355">
        <v>533</v>
      </c>
      <c r="J355">
        <v>522</v>
      </c>
      <c r="K355">
        <v>531</v>
      </c>
      <c r="L355">
        <v>2</v>
      </c>
      <c r="M355">
        <v>60</v>
      </c>
      <c r="N355">
        <v>2990</v>
      </c>
      <c r="O355">
        <v>1</v>
      </c>
      <c r="P355">
        <v>10056</v>
      </c>
      <c r="Q355">
        <v>1</v>
      </c>
      <c r="R355">
        <v>3130000</v>
      </c>
      <c r="S355">
        <v>5004</v>
      </c>
      <c r="T355">
        <v>5005</v>
      </c>
      <c r="U355">
        <v>5</v>
      </c>
      <c r="V355">
        <v>265426</v>
      </c>
      <c r="W355">
        <v>6</v>
      </c>
      <c r="X355">
        <v>23722</v>
      </c>
      <c r="Y355">
        <v>21</v>
      </c>
      <c r="Z355">
        <v>13239</v>
      </c>
      <c r="AA355">
        <v>0</v>
      </c>
      <c r="AB355">
        <v>0</v>
      </c>
      <c r="AC355">
        <v>1005644</v>
      </c>
      <c r="AD355">
        <v>64201</v>
      </c>
      <c r="AE355">
        <v>59575000</v>
      </c>
      <c r="AF355" t="s">
        <v>176</v>
      </c>
      <c r="AG355" t="s">
        <v>158</v>
      </c>
      <c r="AH355">
        <v>1</v>
      </c>
    </row>
    <row r="356" spans="1:34">
      <c r="A356">
        <v>1005644</v>
      </c>
      <c r="B356">
        <v>1005601</v>
      </c>
      <c r="C356" t="s">
        <v>44</v>
      </c>
      <c r="D356">
        <v>23</v>
      </c>
      <c r="E356">
        <v>44</v>
      </c>
      <c r="F356">
        <v>90</v>
      </c>
      <c r="G356">
        <v>4</v>
      </c>
      <c r="H356">
        <v>623</v>
      </c>
      <c r="I356">
        <v>532</v>
      </c>
      <c r="J356">
        <v>521</v>
      </c>
      <c r="K356">
        <v>533</v>
      </c>
      <c r="L356">
        <v>2</v>
      </c>
      <c r="M356">
        <v>60</v>
      </c>
      <c r="N356">
        <v>3010</v>
      </c>
      <c r="O356">
        <v>1</v>
      </c>
      <c r="P356">
        <v>10056</v>
      </c>
      <c r="Q356">
        <v>1</v>
      </c>
      <c r="R356">
        <v>3155000</v>
      </c>
      <c r="S356">
        <v>5004</v>
      </c>
      <c r="T356">
        <v>5005</v>
      </c>
      <c r="U356">
        <v>5</v>
      </c>
      <c r="V356">
        <v>287813</v>
      </c>
      <c r="W356">
        <v>6</v>
      </c>
      <c r="X356">
        <v>24629</v>
      </c>
      <c r="Y356">
        <v>21</v>
      </c>
      <c r="Z356">
        <v>13602</v>
      </c>
      <c r="AA356">
        <v>0</v>
      </c>
      <c r="AB356">
        <v>0</v>
      </c>
      <c r="AC356">
        <v>1005645</v>
      </c>
      <c r="AD356">
        <v>72758</v>
      </c>
      <c r="AE356">
        <v>62705000</v>
      </c>
      <c r="AF356" t="s">
        <v>177</v>
      </c>
      <c r="AG356" t="s">
        <v>159</v>
      </c>
      <c r="AH356">
        <v>1</v>
      </c>
    </row>
    <row r="357" spans="1:34">
      <c r="A357">
        <v>1005645</v>
      </c>
      <c r="B357">
        <v>1005601</v>
      </c>
      <c r="C357" t="s">
        <v>44</v>
      </c>
      <c r="D357">
        <v>23</v>
      </c>
      <c r="E357">
        <v>45</v>
      </c>
      <c r="F357">
        <v>90</v>
      </c>
      <c r="G357">
        <v>4</v>
      </c>
      <c r="H357">
        <v>612</v>
      </c>
      <c r="I357">
        <v>631</v>
      </c>
      <c r="J357">
        <v>523</v>
      </c>
      <c r="K357">
        <v>532</v>
      </c>
      <c r="L357">
        <v>2</v>
      </c>
      <c r="M357">
        <v>60</v>
      </c>
      <c r="N357">
        <v>3050</v>
      </c>
      <c r="O357">
        <v>1</v>
      </c>
      <c r="P357">
        <v>10056</v>
      </c>
      <c r="Q357">
        <v>1</v>
      </c>
      <c r="R357">
        <v>3180000</v>
      </c>
      <c r="S357">
        <v>5004</v>
      </c>
      <c r="T357">
        <v>5005</v>
      </c>
      <c r="U357">
        <v>5</v>
      </c>
      <c r="V357">
        <v>295097</v>
      </c>
      <c r="W357">
        <v>6</v>
      </c>
      <c r="X357">
        <v>25540</v>
      </c>
      <c r="Y357">
        <v>21</v>
      </c>
      <c r="Z357">
        <v>14716</v>
      </c>
      <c r="AA357">
        <v>0</v>
      </c>
      <c r="AB357">
        <v>0</v>
      </c>
      <c r="AC357">
        <v>1005646</v>
      </c>
      <c r="AD357">
        <v>81315</v>
      </c>
      <c r="AE357">
        <v>65860000</v>
      </c>
      <c r="AF357" t="s">
        <v>178</v>
      </c>
      <c r="AG357" t="s">
        <v>158</v>
      </c>
      <c r="AH357">
        <v>1</v>
      </c>
    </row>
    <row r="358" spans="1:34">
      <c r="A358">
        <v>1005646</v>
      </c>
      <c r="B358">
        <v>1005601</v>
      </c>
      <c r="C358" t="s">
        <v>44</v>
      </c>
      <c r="D358">
        <v>23</v>
      </c>
      <c r="E358">
        <v>46</v>
      </c>
      <c r="F358">
        <v>90</v>
      </c>
      <c r="G358">
        <v>4</v>
      </c>
      <c r="H358">
        <v>611</v>
      </c>
      <c r="I358">
        <v>633</v>
      </c>
      <c r="J358">
        <v>522</v>
      </c>
      <c r="K358">
        <v>531</v>
      </c>
      <c r="L358">
        <v>2</v>
      </c>
      <c r="M358">
        <v>60</v>
      </c>
      <c r="N358">
        <v>3070</v>
      </c>
      <c r="O358">
        <v>1</v>
      </c>
      <c r="P358">
        <v>10056</v>
      </c>
      <c r="Q358">
        <v>1</v>
      </c>
      <c r="R358">
        <v>3205000</v>
      </c>
      <c r="S358">
        <v>5004</v>
      </c>
      <c r="T358">
        <v>5005</v>
      </c>
      <c r="U358">
        <v>5</v>
      </c>
      <c r="V358">
        <v>317536</v>
      </c>
      <c r="W358">
        <v>6</v>
      </c>
      <c r="X358">
        <v>26453</v>
      </c>
      <c r="Y358">
        <v>21</v>
      </c>
      <c r="Z358">
        <v>15081</v>
      </c>
      <c r="AA358">
        <v>0</v>
      </c>
      <c r="AB358">
        <v>0</v>
      </c>
      <c r="AC358">
        <v>1005647</v>
      </c>
      <c r="AD358">
        <v>93572</v>
      </c>
      <c r="AE358">
        <v>69040000</v>
      </c>
      <c r="AF358" t="s">
        <v>179</v>
      </c>
      <c r="AG358" t="s">
        <v>159</v>
      </c>
      <c r="AH358">
        <v>1</v>
      </c>
    </row>
    <row r="359" spans="1:34">
      <c r="A359">
        <v>1005647</v>
      </c>
      <c r="B359">
        <v>1005601</v>
      </c>
      <c r="C359" t="s">
        <v>44</v>
      </c>
      <c r="D359">
        <v>23</v>
      </c>
      <c r="E359">
        <v>47</v>
      </c>
      <c r="F359">
        <v>90</v>
      </c>
      <c r="G359">
        <v>4</v>
      </c>
      <c r="H359">
        <v>623</v>
      </c>
      <c r="I359">
        <v>632</v>
      </c>
      <c r="J359">
        <v>521</v>
      </c>
      <c r="K359">
        <v>533</v>
      </c>
      <c r="L359">
        <v>2</v>
      </c>
      <c r="M359">
        <v>60</v>
      </c>
      <c r="N359">
        <v>3090</v>
      </c>
      <c r="O359">
        <v>1</v>
      </c>
      <c r="P359">
        <v>10056</v>
      </c>
      <c r="Q359">
        <v>1</v>
      </c>
      <c r="R359">
        <v>3230000</v>
      </c>
      <c r="S359">
        <v>5004</v>
      </c>
      <c r="T359">
        <v>5005</v>
      </c>
      <c r="U359">
        <v>5</v>
      </c>
      <c r="V359">
        <v>324870</v>
      </c>
      <c r="W359">
        <v>6</v>
      </c>
      <c r="X359">
        <v>27370</v>
      </c>
      <c r="Y359">
        <v>21</v>
      </c>
      <c r="Z359">
        <v>16198</v>
      </c>
      <c r="AA359">
        <v>0</v>
      </c>
      <c r="AB359">
        <v>0</v>
      </c>
      <c r="AC359">
        <v>1005648</v>
      </c>
      <c r="AD359">
        <v>105829</v>
      </c>
      <c r="AE359">
        <v>72245000</v>
      </c>
      <c r="AF359" t="s">
        <v>180</v>
      </c>
      <c r="AG359" t="s">
        <v>158</v>
      </c>
      <c r="AH359">
        <v>1</v>
      </c>
    </row>
    <row r="360" spans="1:34">
      <c r="A360">
        <v>1005648</v>
      </c>
      <c r="B360">
        <v>1005601</v>
      </c>
      <c r="C360" t="s">
        <v>44</v>
      </c>
      <c r="D360">
        <v>23</v>
      </c>
      <c r="E360">
        <v>48</v>
      </c>
      <c r="F360">
        <v>90</v>
      </c>
      <c r="G360">
        <v>4</v>
      </c>
      <c r="H360">
        <v>612</v>
      </c>
      <c r="I360">
        <v>631</v>
      </c>
      <c r="J360">
        <v>523</v>
      </c>
      <c r="K360">
        <v>532</v>
      </c>
      <c r="L360">
        <v>2</v>
      </c>
      <c r="M360">
        <v>60</v>
      </c>
      <c r="N360">
        <v>3110</v>
      </c>
      <c r="O360">
        <v>1</v>
      </c>
      <c r="P360">
        <v>10056</v>
      </c>
      <c r="Q360">
        <v>1</v>
      </c>
      <c r="R360">
        <v>3250000</v>
      </c>
      <c r="S360">
        <v>5004</v>
      </c>
      <c r="T360">
        <v>5005</v>
      </c>
      <c r="U360">
        <v>5</v>
      </c>
      <c r="V360">
        <v>347360</v>
      </c>
      <c r="W360">
        <v>6</v>
      </c>
      <c r="X360">
        <v>28290</v>
      </c>
      <c r="Y360">
        <v>21</v>
      </c>
      <c r="Z360">
        <v>16566</v>
      </c>
      <c r="AA360">
        <v>0</v>
      </c>
      <c r="AB360">
        <v>0</v>
      </c>
      <c r="AC360">
        <v>1005649</v>
      </c>
      <c r="AD360">
        <v>118086</v>
      </c>
      <c r="AE360">
        <v>75475000</v>
      </c>
      <c r="AF360" t="s">
        <v>181</v>
      </c>
      <c r="AG360" t="s">
        <v>159</v>
      </c>
      <c r="AH360">
        <v>1</v>
      </c>
    </row>
    <row r="361" spans="1:34">
      <c r="A361">
        <v>1005649</v>
      </c>
      <c r="B361">
        <v>1005601</v>
      </c>
      <c r="C361" t="s">
        <v>44</v>
      </c>
      <c r="D361">
        <v>23</v>
      </c>
      <c r="E361">
        <v>49</v>
      </c>
      <c r="F361">
        <v>90</v>
      </c>
      <c r="G361">
        <v>4</v>
      </c>
      <c r="H361">
        <v>611</v>
      </c>
      <c r="I361">
        <v>633</v>
      </c>
      <c r="J361">
        <v>622</v>
      </c>
      <c r="K361">
        <v>631</v>
      </c>
      <c r="L361">
        <v>2</v>
      </c>
      <c r="M361">
        <v>60</v>
      </c>
      <c r="N361">
        <v>3610</v>
      </c>
      <c r="O361">
        <v>1</v>
      </c>
      <c r="P361">
        <v>10056</v>
      </c>
      <c r="Q361">
        <v>1</v>
      </c>
      <c r="R361">
        <v>3870000</v>
      </c>
      <c r="S361">
        <v>5004</v>
      </c>
      <c r="T361">
        <v>5005</v>
      </c>
      <c r="U361">
        <v>5</v>
      </c>
      <c r="V361">
        <v>354746</v>
      </c>
      <c r="W361">
        <v>6</v>
      </c>
      <c r="X361">
        <v>29213</v>
      </c>
      <c r="Y361">
        <v>21</v>
      </c>
      <c r="Z361">
        <v>17685</v>
      </c>
      <c r="AA361">
        <v>0</v>
      </c>
      <c r="AB361">
        <v>0</v>
      </c>
      <c r="AC361">
        <v>1005650</v>
      </c>
      <c r="AD361">
        <v>130343</v>
      </c>
      <c r="AE361">
        <v>78725000</v>
      </c>
      <c r="AF361" t="s">
        <v>182</v>
      </c>
      <c r="AG361" t="s">
        <v>136</v>
      </c>
      <c r="AH361">
        <v>1</v>
      </c>
    </row>
    <row r="362" spans="1:34">
      <c r="A362">
        <v>1005650</v>
      </c>
      <c r="B362">
        <v>1005601</v>
      </c>
      <c r="C362" t="s">
        <v>44</v>
      </c>
      <c r="D362">
        <v>23</v>
      </c>
      <c r="E362">
        <v>50</v>
      </c>
      <c r="F362">
        <v>120</v>
      </c>
      <c r="G362">
        <v>4</v>
      </c>
      <c r="H362">
        <v>613</v>
      </c>
      <c r="I362">
        <v>632</v>
      </c>
      <c r="J362">
        <v>621</v>
      </c>
      <c r="K362">
        <v>633</v>
      </c>
      <c r="L362">
        <v>2</v>
      </c>
      <c r="M362">
        <v>60</v>
      </c>
      <c r="N362">
        <v>3810</v>
      </c>
      <c r="O362">
        <v>1</v>
      </c>
      <c r="P362">
        <v>10056</v>
      </c>
      <c r="Q362">
        <v>1</v>
      </c>
      <c r="R362">
        <v>3890000</v>
      </c>
      <c r="S362">
        <v>5005</v>
      </c>
      <c r="T362">
        <v>5006</v>
      </c>
      <c r="U362">
        <v>5</v>
      </c>
      <c r="V362">
        <v>363179</v>
      </c>
      <c r="W362">
        <v>6</v>
      </c>
      <c r="X362">
        <v>30267</v>
      </c>
      <c r="Y362">
        <v>21</v>
      </c>
      <c r="Z362">
        <v>18107</v>
      </c>
      <c r="AA362">
        <v>0</v>
      </c>
      <c r="AB362">
        <v>0</v>
      </c>
      <c r="AC362">
        <v>1005651</v>
      </c>
      <c r="AD362">
        <v>150000</v>
      </c>
      <c r="AE362">
        <v>82595000</v>
      </c>
      <c r="AF362" t="s">
        <v>196</v>
      </c>
      <c r="AG362" t="s">
        <v>159</v>
      </c>
      <c r="AH362">
        <v>1</v>
      </c>
    </row>
    <row r="363" spans="1:34">
      <c r="A363">
        <v>1006700</v>
      </c>
      <c r="B363">
        <v>1006701</v>
      </c>
      <c r="C363" t="s">
        <v>45</v>
      </c>
      <c r="D363">
        <v>20</v>
      </c>
      <c r="E363">
        <v>0</v>
      </c>
      <c r="F363">
        <v>50</v>
      </c>
      <c r="G363">
        <v>2</v>
      </c>
      <c r="H363">
        <v>112</v>
      </c>
      <c r="I363">
        <v>131</v>
      </c>
      <c r="J363">
        <v>0</v>
      </c>
      <c r="K363">
        <v>0</v>
      </c>
      <c r="L363">
        <v>2</v>
      </c>
      <c r="M363">
        <v>60</v>
      </c>
      <c r="N363">
        <v>60</v>
      </c>
      <c r="O363">
        <v>0</v>
      </c>
      <c r="P363">
        <v>0</v>
      </c>
      <c r="Q363">
        <v>0</v>
      </c>
      <c r="R363">
        <v>35000</v>
      </c>
      <c r="S363">
        <v>0</v>
      </c>
      <c r="T363">
        <v>5001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1006701</v>
      </c>
      <c r="AD363">
        <v>0</v>
      </c>
      <c r="AE363">
        <v>0</v>
      </c>
      <c r="AF363" t="s">
        <v>162</v>
      </c>
      <c r="AG363" t="s">
        <v>134</v>
      </c>
      <c r="AH363">
        <v>0</v>
      </c>
    </row>
    <row r="364" spans="1:34">
      <c r="A364">
        <v>1006701</v>
      </c>
      <c r="B364">
        <v>1006701</v>
      </c>
      <c r="C364" t="s">
        <v>45</v>
      </c>
      <c r="D364">
        <v>20</v>
      </c>
      <c r="E364">
        <v>1</v>
      </c>
      <c r="F364">
        <v>50</v>
      </c>
      <c r="G364">
        <v>3</v>
      </c>
      <c r="H364">
        <v>211</v>
      </c>
      <c r="I364">
        <v>134</v>
      </c>
      <c r="J364">
        <v>123</v>
      </c>
      <c r="K364">
        <v>0</v>
      </c>
      <c r="L364">
        <v>2</v>
      </c>
      <c r="M364">
        <v>60</v>
      </c>
      <c r="N364">
        <v>80</v>
      </c>
      <c r="O364">
        <v>0</v>
      </c>
      <c r="P364">
        <v>0</v>
      </c>
      <c r="Q364">
        <v>0</v>
      </c>
      <c r="R364">
        <v>50000</v>
      </c>
      <c r="S364">
        <v>0</v>
      </c>
      <c r="T364">
        <v>5001</v>
      </c>
      <c r="U364">
        <v>5</v>
      </c>
      <c r="V364">
        <v>2025</v>
      </c>
      <c r="W364">
        <v>6</v>
      </c>
      <c r="X364">
        <v>169</v>
      </c>
      <c r="Y364">
        <v>21</v>
      </c>
      <c r="Z364">
        <v>101</v>
      </c>
      <c r="AA364">
        <v>0</v>
      </c>
      <c r="AB364">
        <v>0</v>
      </c>
      <c r="AC364">
        <v>1006702</v>
      </c>
      <c r="AD364">
        <v>10</v>
      </c>
      <c r="AE364">
        <v>35000</v>
      </c>
      <c r="AF364" t="s">
        <v>162</v>
      </c>
      <c r="AG364" t="s">
        <v>134</v>
      </c>
      <c r="AH364">
        <v>0</v>
      </c>
    </row>
    <row r="365" spans="1:34">
      <c r="A365">
        <v>1006702</v>
      </c>
      <c r="B365">
        <v>1006701</v>
      </c>
      <c r="C365" t="s">
        <v>45</v>
      </c>
      <c r="D365">
        <v>20</v>
      </c>
      <c r="E365">
        <v>2</v>
      </c>
      <c r="F365">
        <v>50</v>
      </c>
      <c r="G365">
        <v>4</v>
      </c>
      <c r="H365">
        <v>214</v>
      </c>
      <c r="I365">
        <v>133</v>
      </c>
      <c r="J365">
        <v>122</v>
      </c>
      <c r="K365">
        <v>131</v>
      </c>
      <c r="L365">
        <v>2</v>
      </c>
      <c r="M365">
        <v>60</v>
      </c>
      <c r="N365">
        <v>100</v>
      </c>
      <c r="O365">
        <v>0</v>
      </c>
      <c r="P365">
        <v>0</v>
      </c>
      <c r="Q365">
        <v>0</v>
      </c>
      <c r="R365">
        <v>70000</v>
      </c>
      <c r="S365">
        <v>0</v>
      </c>
      <c r="T365">
        <v>5001</v>
      </c>
      <c r="U365">
        <v>5</v>
      </c>
      <c r="V365">
        <v>4075</v>
      </c>
      <c r="W365">
        <v>6</v>
      </c>
      <c r="X365">
        <v>340</v>
      </c>
      <c r="Y365">
        <v>21</v>
      </c>
      <c r="Z365">
        <v>204</v>
      </c>
      <c r="AA365">
        <v>0</v>
      </c>
      <c r="AB365">
        <v>0</v>
      </c>
      <c r="AC365">
        <v>1006703</v>
      </c>
      <c r="AD365">
        <v>33</v>
      </c>
      <c r="AE365">
        <v>85000</v>
      </c>
      <c r="AF365" t="s">
        <v>162</v>
      </c>
      <c r="AG365" t="s">
        <v>134</v>
      </c>
      <c r="AH365">
        <v>0</v>
      </c>
    </row>
    <row r="366" spans="1:34">
      <c r="A366">
        <v>1006703</v>
      </c>
      <c r="B366">
        <v>1006701</v>
      </c>
      <c r="C366" t="s">
        <v>45</v>
      </c>
      <c r="D366">
        <v>20</v>
      </c>
      <c r="E366">
        <v>3</v>
      </c>
      <c r="F366">
        <v>50</v>
      </c>
      <c r="G366">
        <v>4</v>
      </c>
      <c r="H366">
        <v>213</v>
      </c>
      <c r="I366">
        <v>132</v>
      </c>
      <c r="J366">
        <v>121</v>
      </c>
      <c r="K366">
        <v>134</v>
      </c>
      <c r="L366">
        <v>2</v>
      </c>
      <c r="M366">
        <v>60</v>
      </c>
      <c r="N366">
        <v>120</v>
      </c>
      <c r="O366">
        <v>0</v>
      </c>
      <c r="P366">
        <v>0</v>
      </c>
      <c r="Q366">
        <v>0</v>
      </c>
      <c r="R366">
        <v>85000</v>
      </c>
      <c r="S366">
        <v>0</v>
      </c>
      <c r="T366">
        <v>5001</v>
      </c>
      <c r="U366">
        <v>5</v>
      </c>
      <c r="V366">
        <v>6150</v>
      </c>
      <c r="W366">
        <v>6</v>
      </c>
      <c r="X366">
        <v>513</v>
      </c>
      <c r="Y366">
        <v>21</v>
      </c>
      <c r="Z366">
        <v>308</v>
      </c>
      <c r="AA366">
        <v>0</v>
      </c>
      <c r="AB366">
        <v>0</v>
      </c>
      <c r="AC366">
        <v>1006704</v>
      </c>
      <c r="AD366">
        <v>62</v>
      </c>
      <c r="AE366">
        <v>155000</v>
      </c>
      <c r="AF366" t="s">
        <v>162</v>
      </c>
      <c r="AG366" t="s">
        <v>134</v>
      </c>
      <c r="AH366">
        <v>0</v>
      </c>
    </row>
    <row r="367" spans="1:34">
      <c r="A367">
        <v>1006704</v>
      </c>
      <c r="B367">
        <v>1006701</v>
      </c>
      <c r="C367" t="s">
        <v>45</v>
      </c>
      <c r="D367">
        <v>20</v>
      </c>
      <c r="E367">
        <v>4</v>
      </c>
      <c r="F367">
        <v>50</v>
      </c>
      <c r="G367">
        <v>4</v>
      </c>
      <c r="H367">
        <v>212</v>
      </c>
      <c r="I367">
        <v>231</v>
      </c>
      <c r="J367">
        <v>124</v>
      </c>
      <c r="K367">
        <v>133</v>
      </c>
      <c r="L367">
        <v>2</v>
      </c>
      <c r="M367">
        <v>60</v>
      </c>
      <c r="N367">
        <v>140</v>
      </c>
      <c r="O367">
        <v>0</v>
      </c>
      <c r="P367">
        <v>0</v>
      </c>
      <c r="Q367">
        <v>0</v>
      </c>
      <c r="R367">
        <v>105000</v>
      </c>
      <c r="S367">
        <v>0</v>
      </c>
      <c r="T367">
        <v>5001</v>
      </c>
      <c r="U367">
        <v>5</v>
      </c>
      <c r="V367">
        <v>8250</v>
      </c>
      <c r="W367">
        <v>6</v>
      </c>
      <c r="X367">
        <v>688</v>
      </c>
      <c r="Y367">
        <v>21</v>
      </c>
      <c r="Z367">
        <v>413</v>
      </c>
      <c r="AA367">
        <v>0</v>
      </c>
      <c r="AB367">
        <v>0</v>
      </c>
      <c r="AC367">
        <v>1006705</v>
      </c>
      <c r="AD367">
        <v>91</v>
      </c>
      <c r="AE367">
        <v>240000</v>
      </c>
      <c r="AF367" t="s">
        <v>162</v>
      </c>
      <c r="AG367" t="s">
        <v>134</v>
      </c>
      <c r="AH367">
        <v>0</v>
      </c>
    </row>
    <row r="368" spans="1:34">
      <c r="A368">
        <v>1006705</v>
      </c>
      <c r="B368">
        <v>1006701</v>
      </c>
      <c r="C368" t="s">
        <v>45</v>
      </c>
      <c r="D368">
        <v>20</v>
      </c>
      <c r="E368">
        <v>5</v>
      </c>
      <c r="F368">
        <v>50</v>
      </c>
      <c r="G368">
        <v>4</v>
      </c>
      <c r="H368">
        <v>211</v>
      </c>
      <c r="I368">
        <v>234</v>
      </c>
      <c r="J368">
        <v>123</v>
      </c>
      <c r="K368">
        <v>132</v>
      </c>
      <c r="L368">
        <v>2</v>
      </c>
      <c r="M368">
        <v>60</v>
      </c>
      <c r="N368">
        <v>170</v>
      </c>
      <c r="O368">
        <v>0</v>
      </c>
      <c r="P368">
        <v>0</v>
      </c>
      <c r="Q368">
        <v>0</v>
      </c>
      <c r="R368">
        <v>120000</v>
      </c>
      <c r="S368">
        <v>0</v>
      </c>
      <c r="T368">
        <v>5001</v>
      </c>
      <c r="U368">
        <v>5</v>
      </c>
      <c r="V368">
        <v>10375</v>
      </c>
      <c r="W368">
        <v>6</v>
      </c>
      <c r="X368">
        <v>865</v>
      </c>
      <c r="Y368">
        <v>21</v>
      </c>
      <c r="Z368">
        <v>519</v>
      </c>
      <c r="AA368">
        <v>0</v>
      </c>
      <c r="AB368">
        <v>0</v>
      </c>
      <c r="AC368">
        <v>1006706</v>
      </c>
      <c r="AD368">
        <v>129</v>
      </c>
      <c r="AE368">
        <v>345000</v>
      </c>
      <c r="AF368" t="s">
        <v>162</v>
      </c>
      <c r="AG368" t="s">
        <v>134</v>
      </c>
      <c r="AH368">
        <v>0</v>
      </c>
    </row>
    <row r="369" spans="1:34">
      <c r="A369">
        <v>1006706</v>
      </c>
      <c r="B369">
        <v>1006701</v>
      </c>
      <c r="C369" t="s">
        <v>45</v>
      </c>
      <c r="D369">
        <v>20</v>
      </c>
      <c r="E369">
        <v>6</v>
      </c>
      <c r="F369">
        <v>50</v>
      </c>
      <c r="G369">
        <v>4</v>
      </c>
      <c r="H369">
        <v>214</v>
      </c>
      <c r="I369">
        <v>233</v>
      </c>
      <c r="J369">
        <v>122</v>
      </c>
      <c r="K369">
        <v>131</v>
      </c>
      <c r="L369">
        <v>2</v>
      </c>
      <c r="M369">
        <v>60</v>
      </c>
      <c r="N369">
        <v>190</v>
      </c>
      <c r="O369">
        <v>0</v>
      </c>
      <c r="P369">
        <v>0</v>
      </c>
      <c r="Q369">
        <v>0</v>
      </c>
      <c r="R369">
        <v>140000</v>
      </c>
      <c r="S369">
        <v>0</v>
      </c>
      <c r="T369">
        <v>5001</v>
      </c>
      <c r="U369">
        <v>5</v>
      </c>
      <c r="V369">
        <v>12525</v>
      </c>
      <c r="W369">
        <v>6</v>
      </c>
      <c r="X369">
        <v>1044</v>
      </c>
      <c r="Y369">
        <v>21</v>
      </c>
      <c r="Z369">
        <v>626</v>
      </c>
      <c r="AA369">
        <v>0</v>
      </c>
      <c r="AB369">
        <v>0</v>
      </c>
      <c r="AC369">
        <v>1006707</v>
      </c>
      <c r="AD369">
        <v>167</v>
      </c>
      <c r="AE369">
        <v>465000</v>
      </c>
      <c r="AF369" t="s">
        <v>162</v>
      </c>
      <c r="AG369" t="s">
        <v>134</v>
      </c>
      <c r="AH369">
        <v>0</v>
      </c>
    </row>
    <row r="370" spans="1:34">
      <c r="A370">
        <v>1006707</v>
      </c>
      <c r="B370">
        <v>1006701</v>
      </c>
      <c r="C370" t="s">
        <v>45</v>
      </c>
      <c r="D370">
        <v>20</v>
      </c>
      <c r="E370">
        <v>7</v>
      </c>
      <c r="F370">
        <v>50</v>
      </c>
      <c r="G370">
        <v>4</v>
      </c>
      <c r="H370">
        <v>213</v>
      </c>
      <c r="I370">
        <v>232</v>
      </c>
      <c r="J370">
        <v>121</v>
      </c>
      <c r="K370">
        <v>134</v>
      </c>
      <c r="L370">
        <v>2</v>
      </c>
      <c r="M370">
        <v>60</v>
      </c>
      <c r="N370">
        <v>210</v>
      </c>
      <c r="O370">
        <v>0</v>
      </c>
      <c r="P370">
        <v>0</v>
      </c>
      <c r="Q370">
        <v>0</v>
      </c>
      <c r="R370">
        <v>160000</v>
      </c>
      <c r="S370">
        <v>0</v>
      </c>
      <c r="T370">
        <v>5001</v>
      </c>
      <c r="U370">
        <v>5</v>
      </c>
      <c r="V370">
        <v>14700</v>
      </c>
      <c r="W370">
        <v>6</v>
      </c>
      <c r="X370">
        <v>1225</v>
      </c>
      <c r="Y370">
        <v>21</v>
      </c>
      <c r="Z370">
        <v>735</v>
      </c>
      <c r="AA370">
        <v>0</v>
      </c>
      <c r="AB370">
        <v>0</v>
      </c>
      <c r="AC370">
        <v>1006708</v>
      </c>
      <c r="AD370">
        <v>206</v>
      </c>
      <c r="AE370">
        <v>605000</v>
      </c>
      <c r="AF370" t="s">
        <v>162</v>
      </c>
      <c r="AG370" t="s">
        <v>134</v>
      </c>
      <c r="AH370">
        <v>0</v>
      </c>
    </row>
    <row r="371" spans="1:34">
      <c r="A371">
        <v>1006708</v>
      </c>
      <c r="B371">
        <v>1006701</v>
      </c>
      <c r="C371" t="s">
        <v>45</v>
      </c>
      <c r="D371">
        <v>20</v>
      </c>
      <c r="E371">
        <v>8</v>
      </c>
      <c r="F371">
        <v>50</v>
      </c>
      <c r="G371">
        <v>4</v>
      </c>
      <c r="H371">
        <v>212</v>
      </c>
      <c r="I371">
        <v>231</v>
      </c>
      <c r="J371">
        <v>124</v>
      </c>
      <c r="K371">
        <v>133</v>
      </c>
      <c r="L371">
        <v>2</v>
      </c>
      <c r="M371">
        <v>60</v>
      </c>
      <c r="N371">
        <v>230</v>
      </c>
      <c r="O371">
        <v>0</v>
      </c>
      <c r="P371">
        <v>0</v>
      </c>
      <c r="Q371">
        <v>0</v>
      </c>
      <c r="R371">
        <v>175000</v>
      </c>
      <c r="S371">
        <v>0</v>
      </c>
      <c r="T371">
        <v>5001</v>
      </c>
      <c r="U371">
        <v>5</v>
      </c>
      <c r="V371">
        <v>16900</v>
      </c>
      <c r="W371">
        <v>6</v>
      </c>
      <c r="X371">
        <v>1408</v>
      </c>
      <c r="Y371">
        <v>21</v>
      </c>
      <c r="Z371">
        <v>845</v>
      </c>
      <c r="AA371">
        <v>0</v>
      </c>
      <c r="AB371">
        <v>0</v>
      </c>
      <c r="AC371">
        <v>1006709</v>
      </c>
      <c r="AD371">
        <v>244</v>
      </c>
      <c r="AE371">
        <v>765000</v>
      </c>
      <c r="AF371" t="s">
        <v>162</v>
      </c>
      <c r="AG371" t="s">
        <v>134</v>
      </c>
      <c r="AH371">
        <v>0</v>
      </c>
    </row>
    <row r="372" spans="1:34">
      <c r="A372">
        <v>1006709</v>
      </c>
      <c r="B372">
        <v>1006701</v>
      </c>
      <c r="C372" t="s">
        <v>45</v>
      </c>
      <c r="D372">
        <v>20</v>
      </c>
      <c r="E372">
        <v>9</v>
      </c>
      <c r="F372">
        <v>50</v>
      </c>
      <c r="G372">
        <v>4</v>
      </c>
      <c r="H372">
        <v>211</v>
      </c>
      <c r="I372">
        <v>234</v>
      </c>
      <c r="J372">
        <v>223</v>
      </c>
      <c r="K372">
        <v>232</v>
      </c>
      <c r="L372">
        <v>2</v>
      </c>
      <c r="M372">
        <v>60</v>
      </c>
      <c r="N372">
        <v>730</v>
      </c>
      <c r="O372">
        <v>1</v>
      </c>
      <c r="P372">
        <v>10067</v>
      </c>
      <c r="Q372">
        <v>1</v>
      </c>
      <c r="R372">
        <v>680000</v>
      </c>
      <c r="S372">
        <v>0</v>
      </c>
      <c r="T372">
        <v>5001</v>
      </c>
      <c r="U372">
        <v>5</v>
      </c>
      <c r="V372">
        <v>19125</v>
      </c>
      <c r="W372">
        <v>6</v>
      </c>
      <c r="X372">
        <v>1594</v>
      </c>
      <c r="Y372">
        <v>21</v>
      </c>
      <c r="Z372">
        <v>956</v>
      </c>
      <c r="AA372">
        <v>0</v>
      </c>
      <c r="AB372">
        <v>0</v>
      </c>
      <c r="AC372">
        <v>1006710</v>
      </c>
      <c r="AD372">
        <v>282</v>
      </c>
      <c r="AE372">
        <v>940000</v>
      </c>
      <c r="AF372" t="s">
        <v>162</v>
      </c>
      <c r="AG372" t="s">
        <v>134</v>
      </c>
      <c r="AH372">
        <v>1</v>
      </c>
    </row>
    <row r="373" spans="1:34">
      <c r="A373">
        <v>1006710</v>
      </c>
      <c r="B373">
        <v>1006701</v>
      </c>
      <c r="C373" t="s">
        <v>45</v>
      </c>
      <c r="D373">
        <v>20</v>
      </c>
      <c r="E373">
        <v>10</v>
      </c>
      <c r="F373">
        <v>60</v>
      </c>
      <c r="G373">
        <v>4</v>
      </c>
      <c r="H373">
        <v>312</v>
      </c>
      <c r="I373">
        <v>231</v>
      </c>
      <c r="J373">
        <v>223</v>
      </c>
      <c r="K373">
        <v>232</v>
      </c>
      <c r="L373">
        <v>2</v>
      </c>
      <c r="M373">
        <v>60</v>
      </c>
      <c r="N373">
        <v>770</v>
      </c>
      <c r="O373">
        <v>0</v>
      </c>
      <c r="P373">
        <v>0</v>
      </c>
      <c r="Q373">
        <v>0</v>
      </c>
      <c r="R373">
        <v>705000</v>
      </c>
      <c r="S373">
        <v>5001</v>
      </c>
      <c r="T373">
        <v>5002</v>
      </c>
      <c r="U373">
        <v>5</v>
      </c>
      <c r="V373">
        <v>22375</v>
      </c>
      <c r="W373">
        <v>6</v>
      </c>
      <c r="X373">
        <v>1865</v>
      </c>
      <c r="Y373">
        <v>21</v>
      </c>
      <c r="Z373">
        <v>1119</v>
      </c>
      <c r="AA373">
        <v>0</v>
      </c>
      <c r="AB373">
        <v>0</v>
      </c>
      <c r="AC373">
        <v>1006711</v>
      </c>
      <c r="AD373">
        <v>339</v>
      </c>
      <c r="AE373">
        <v>1620000</v>
      </c>
      <c r="AF373" t="s">
        <v>163</v>
      </c>
      <c r="AG373" t="s">
        <v>158</v>
      </c>
      <c r="AH373">
        <v>0</v>
      </c>
    </row>
    <row r="374" spans="1:34">
      <c r="A374">
        <v>1006711</v>
      </c>
      <c r="B374">
        <v>1006701</v>
      </c>
      <c r="C374" t="s">
        <v>45</v>
      </c>
      <c r="D374">
        <v>20</v>
      </c>
      <c r="E374">
        <v>11</v>
      </c>
      <c r="F374">
        <v>60</v>
      </c>
      <c r="G374">
        <v>4</v>
      </c>
      <c r="H374">
        <v>321</v>
      </c>
      <c r="I374">
        <v>233</v>
      </c>
      <c r="J374">
        <v>222</v>
      </c>
      <c r="K374">
        <v>231</v>
      </c>
      <c r="L374">
        <v>2</v>
      </c>
      <c r="M374">
        <v>60</v>
      </c>
      <c r="N374">
        <v>790</v>
      </c>
      <c r="O374">
        <v>0</v>
      </c>
      <c r="P374">
        <v>0</v>
      </c>
      <c r="Q374">
        <v>0</v>
      </c>
      <c r="R374">
        <v>725000</v>
      </c>
      <c r="S374">
        <v>5001</v>
      </c>
      <c r="T374">
        <v>5002</v>
      </c>
      <c r="U374">
        <v>5</v>
      </c>
      <c r="V374">
        <v>25650</v>
      </c>
      <c r="W374">
        <v>6</v>
      </c>
      <c r="X374">
        <v>2138</v>
      </c>
      <c r="Y374">
        <v>21</v>
      </c>
      <c r="Z374">
        <v>1283</v>
      </c>
      <c r="AA374">
        <v>0</v>
      </c>
      <c r="AB374">
        <v>0</v>
      </c>
      <c r="AC374">
        <v>1006712</v>
      </c>
      <c r="AD374">
        <v>459</v>
      </c>
      <c r="AE374">
        <v>2325000</v>
      </c>
      <c r="AF374" t="s">
        <v>163</v>
      </c>
      <c r="AG374" t="s">
        <v>158</v>
      </c>
      <c r="AH374">
        <v>0</v>
      </c>
    </row>
    <row r="375" spans="1:34">
      <c r="A375">
        <v>1006712</v>
      </c>
      <c r="B375">
        <v>1006701</v>
      </c>
      <c r="C375" t="s">
        <v>45</v>
      </c>
      <c r="D375">
        <v>20</v>
      </c>
      <c r="E375">
        <v>12</v>
      </c>
      <c r="F375">
        <v>60</v>
      </c>
      <c r="G375">
        <v>4</v>
      </c>
      <c r="H375">
        <v>313</v>
      </c>
      <c r="I375">
        <v>232</v>
      </c>
      <c r="J375">
        <v>221</v>
      </c>
      <c r="K375">
        <v>233</v>
      </c>
      <c r="L375">
        <v>2</v>
      </c>
      <c r="M375">
        <v>60</v>
      </c>
      <c r="N375">
        <v>810</v>
      </c>
      <c r="O375">
        <v>0</v>
      </c>
      <c r="P375">
        <v>0</v>
      </c>
      <c r="Q375">
        <v>0</v>
      </c>
      <c r="R375">
        <v>745000</v>
      </c>
      <c r="S375">
        <v>5001</v>
      </c>
      <c r="T375">
        <v>5002</v>
      </c>
      <c r="U375">
        <v>5</v>
      </c>
      <c r="V375">
        <v>28950</v>
      </c>
      <c r="W375">
        <v>6</v>
      </c>
      <c r="X375">
        <v>2413</v>
      </c>
      <c r="Y375">
        <v>21</v>
      </c>
      <c r="Z375">
        <v>1448</v>
      </c>
      <c r="AA375">
        <v>0</v>
      </c>
      <c r="AB375">
        <v>0</v>
      </c>
      <c r="AC375">
        <v>1006713</v>
      </c>
      <c r="AD375">
        <v>578</v>
      </c>
      <c r="AE375">
        <v>3050000</v>
      </c>
      <c r="AF375" t="s">
        <v>163</v>
      </c>
      <c r="AG375" t="s">
        <v>158</v>
      </c>
      <c r="AH375">
        <v>0</v>
      </c>
    </row>
    <row r="376" spans="1:34">
      <c r="A376">
        <v>1006713</v>
      </c>
      <c r="B376">
        <v>1006701</v>
      </c>
      <c r="C376" t="s">
        <v>45</v>
      </c>
      <c r="D376">
        <v>20</v>
      </c>
      <c r="E376">
        <v>13</v>
      </c>
      <c r="F376">
        <v>60</v>
      </c>
      <c r="G376">
        <v>4</v>
      </c>
      <c r="H376">
        <v>312</v>
      </c>
      <c r="I376">
        <v>331</v>
      </c>
      <c r="J376">
        <v>223</v>
      </c>
      <c r="K376">
        <v>232</v>
      </c>
      <c r="L376">
        <v>2</v>
      </c>
      <c r="M376">
        <v>60</v>
      </c>
      <c r="N376">
        <v>830</v>
      </c>
      <c r="O376">
        <v>0</v>
      </c>
      <c r="P376">
        <v>0</v>
      </c>
      <c r="Q376">
        <v>0</v>
      </c>
      <c r="R376">
        <v>765000</v>
      </c>
      <c r="S376">
        <v>5001</v>
      </c>
      <c r="T376">
        <v>5002</v>
      </c>
      <c r="U376">
        <v>5</v>
      </c>
      <c r="V376">
        <v>32275</v>
      </c>
      <c r="W376">
        <v>6</v>
      </c>
      <c r="X376">
        <v>2690</v>
      </c>
      <c r="Y376">
        <v>21</v>
      </c>
      <c r="Z376">
        <v>1614</v>
      </c>
      <c r="AA376">
        <v>0</v>
      </c>
      <c r="AB376">
        <v>0</v>
      </c>
      <c r="AC376">
        <v>1006714</v>
      </c>
      <c r="AD376">
        <v>698</v>
      </c>
      <c r="AE376">
        <v>3795000</v>
      </c>
      <c r="AF376" t="s">
        <v>163</v>
      </c>
      <c r="AG376" t="s">
        <v>158</v>
      </c>
      <c r="AH376">
        <v>0</v>
      </c>
    </row>
    <row r="377" spans="1:34">
      <c r="A377">
        <v>1006714</v>
      </c>
      <c r="B377">
        <v>1006701</v>
      </c>
      <c r="C377" t="s">
        <v>45</v>
      </c>
      <c r="D377">
        <v>20</v>
      </c>
      <c r="E377">
        <v>14</v>
      </c>
      <c r="F377">
        <v>60</v>
      </c>
      <c r="G377">
        <v>4</v>
      </c>
      <c r="H377">
        <v>311</v>
      </c>
      <c r="I377">
        <v>333</v>
      </c>
      <c r="J377">
        <v>222</v>
      </c>
      <c r="K377">
        <v>231</v>
      </c>
      <c r="L377">
        <v>2</v>
      </c>
      <c r="M377">
        <v>60</v>
      </c>
      <c r="N377">
        <v>850</v>
      </c>
      <c r="O377">
        <v>1</v>
      </c>
      <c r="P377">
        <v>10067</v>
      </c>
      <c r="Q377">
        <v>1</v>
      </c>
      <c r="R377">
        <v>790000</v>
      </c>
      <c r="S377">
        <v>5001</v>
      </c>
      <c r="T377">
        <v>5002</v>
      </c>
      <c r="U377">
        <v>5</v>
      </c>
      <c r="V377">
        <v>35625</v>
      </c>
      <c r="W377">
        <v>6</v>
      </c>
      <c r="X377">
        <v>2969</v>
      </c>
      <c r="Y377">
        <v>21</v>
      </c>
      <c r="Z377">
        <v>1781</v>
      </c>
      <c r="AA377">
        <v>0</v>
      </c>
      <c r="AB377">
        <v>0</v>
      </c>
      <c r="AC377">
        <v>1006715</v>
      </c>
      <c r="AD377">
        <v>880</v>
      </c>
      <c r="AE377">
        <v>4560000</v>
      </c>
      <c r="AF377" t="s">
        <v>163</v>
      </c>
      <c r="AG377" t="s">
        <v>158</v>
      </c>
      <c r="AH377">
        <v>1</v>
      </c>
    </row>
    <row r="378" spans="1:34">
      <c r="A378">
        <v>1006715</v>
      </c>
      <c r="B378">
        <v>1006701</v>
      </c>
      <c r="C378" t="s">
        <v>45</v>
      </c>
      <c r="D378">
        <v>20</v>
      </c>
      <c r="E378">
        <v>15</v>
      </c>
      <c r="F378">
        <v>60</v>
      </c>
      <c r="G378">
        <v>4</v>
      </c>
      <c r="H378">
        <v>313</v>
      </c>
      <c r="I378">
        <v>332</v>
      </c>
      <c r="J378">
        <v>221</v>
      </c>
      <c r="K378">
        <v>233</v>
      </c>
      <c r="L378">
        <v>2</v>
      </c>
      <c r="M378">
        <v>60</v>
      </c>
      <c r="N378">
        <v>890</v>
      </c>
      <c r="O378">
        <v>0</v>
      </c>
      <c r="P378">
        <v>0</v>
      </c>
      <c r="Q378">
        <v>0</v>
      </c>
      <c r="R378">
        <v>810000</v>
      </c>
      <c r="S378">
        <v>5001</v>
      </c>
      <c r="T378">
        <v>5002</v>
      </c>
      <c r="U378">
        <v>5</v>
      </c>
      <c r="V378">
        <v>52160</v>
      </c>
      <c r="W378">
        <v>6</v>
      </c>
      <c r="X378">
        <v>3250</v>
      </c>
      <c r="Y378">
        <v>21</v>
      </c>
      <c r="Z378">
        <v>1950</v>
      </c>
      <c r="AA378">
        <v>0</v>
      </c>
      <c r="AB378">
        <v>0</v>
      </c>
      <c r="AC378">
        <v>1006716</v>
      </c>
      <c r="AD378">
        <v>1061</v>
      </c>
      <c r="AE378">
        <v>5350000</v>
      </c>
      <c r="AF378" t="s">
        <v>164</v>
      </c>
      <c r="AG378" t="s">
        <v>134</v>
      </c>
      <c r="AH378">
        <v>0</v>
      </c>
    </row>
    <row r="379" spans="1:34">
      <c r="A379">
        <v>1006716</v>
      </c>
      <c r="B379">
        <v>1006701</v>
      </c>
      <c r="C379" t="s">
        <v>45</v>
      </c>
      <c r="D379">
        <v>20</v>
      </c>
      <c r="E379">
        <v>16</v>
      </c>
      <c r="F379">
        <v>60</v>
      </c>
      <c r="G379">
        <v>4</v>
      </c>
      <c r="H379">
        <v>312</v>
      </c>
      <c r="I379">
        <v>321</v>
      </c>
      <c r="J379">
        <v>223</v>
      </c>
      <c r="K379">
        <v>232</v>
      </c>
      <c r="L379">
        <v>2</v>
      </c>
      <c r="M379">
        <v>60</v>
      </c>
      <c r="N379">
        <v>910</v>
      </c>
      <c r="O379">
        <v>0</v>
      </c>
      <c r="P379">
        <v>0</v>
      </c>
      <c r="Q379">
        <v>0</v>
      </c>
      <c r="R379">
        <v>830000</v>
      </c>
      <c r="S379">
        <v>5001</v>
      </c>
      <c r="T379">
        <v>5002</v>
      </c>
      <c r="U379">
        <v>5</v>
      </c>
      <c r="V379">
        <v>55560</v>
      </c>
      <c r="W379">
        <v>6</v>
      </c>
      <c r="X379">
        <v>3533</v>
      </c>
      <c r="Y379">
        <v>21</v>
      </c>
      <c r="Z379">
        <v>2120</v>
      </c>
      <c r="AA379">
        <v>0</v>
      </c>
      <c r="AB379">
        <v>0</v>
      </c>
      <c r="AC379">
        <v>1006717</v>
      </c>
      <c r="AD379">
        <v>1243</v>
      </c>
      <c r="AE379">
        <v>6160000</v>
      </c>
      <c r="AF379" t="s">
        <v>164</v>
      </c>
      <c r="AG379" t="s">
        <v>134</v>
      </c>
      <c r="AH379">
        <v>0</v>
      </c>
    </row>
    <row r="380" spans="1:34">
      <c r="A380">
        <v>1006717</v>
      </c>
      <c r="B380">
        <v>1006701</v>
      </c>
      <c r="C380" t="s">
        <v>45</v>
      </c>
      <c r="D380">
        <v>20</v>
      </c>
      <c r="E380">
        <v>17</v>
      </c>
      <c r="F380">
        <v>60</v>
      </c>
      <c r="G380">
        <v>4</v>
      </c>
      <c r="H380">
        <v>311</v>
      </c>
      <c r="I380">
        <v>333</v>
      </c>
      <c r="J380">
        <v>222</v>
      </c>
      <c r="K380">
        <v>231</v>
      </c>
      <c r="L380">
        <v>2</v>
      </c>
      <c r="M380">
        <v>60</v>
      </c>
      <c r="N380">
        <v>930</v>
      </c>
      <c r="O380">
        <v>0</v>
      </c>
      <c r="P380">
        <v>0</v>
      </c>
      <c r="Q380">
        <v>0</v>
      </c>
      <c r="R380">
        <v>855000</v>
      </c>
      <c r="S380">
        <v>5001</v>
      </c>
      <c r="T380">
        <v>5002</v>
      </c>
      <c r="U380">
        <v>5</v>
      </c>
      <c r="V380">
        <v>58985</v>
      </c>
      <c r="W380">
        <v>6</v>
      </c>
      <c r="X380">
        <v>3819</v>
      </c>
      <c r="Y380">
        <v>21</v>
      </c>
      <c r="Z380">
        <v>2291</v>
      </c>
      <c r="AA380">
        <v>0</v>
      </c>
      <c r="AB380">
        <v>0</v>
      </c>
      <c r="AC380">
        <v>1006718</v>
      </c>
      <c r="AD380">
        <v>1425</v>
      </c>
      <c r="AE380">
        <v>6990000</v>
      </c>
      <c r="AF380" t="s">
        <v>164</v>
      </c>
      <c r="AG380" t="s">
        <v>134</v>
      </c>
      <c r="AH380">
        <v>0</v>
      </c>
    </row>
    <row r="381" spans="1:34">
      <c r="A381">
        <v>1006718</v>
      </c>
      <c r="B381">
        <v>1006701</v>
      </c>
      <c r="C381" t="s">
        <v>45</v>
      </c>
      <c r="D381">
        <v>20</v>
      </c>
      <c r="E381">
        <v>18</v>
      </c>
      <c r="F381">
        <v>60</v>
      </c>
      <c r="G381">
        <v>4</v>
      </c>
      <c r="H381">
        <v>313</v>
      </c>
      <c r="I381">
        <v>322</v>
      </c>
      <c r="J381">
        <v>221</v>
      </c>
      <c r="K381">
        <v>233</v>
      </c>
      <c r="L381">
        <v>2</v>
      </c>
      <c r="M381">
        <v>60</v>
      </c>
      <c r="N381">
        <v>950</v>
      </c>
      <c r="O381">
        <v>0</v>
      </c>
      <c r="P381">
        <v>0</v>
      </c>
      <c r="Q381">
        <v>0</v>
      </c>
      <c r="R381">
        <v>875000</v>
      </c>
      <c r="S381">
        <v>5001</v>
      </c>
      <c r="T381">
        <v>5002</v>
      </c>
      <c r="U381">
        <v>5</v>
      </c>
      <c r="V381">
        <v>62435</v>
      </c>
      <c r="W381">
        <v>6</v>
      </c>
      <c r="X381">
        <v>4106</v>
      </c>
      <c r="Y381">
        <v>21</v>
      </c>
      <c r="Z381">
        <v>2464</v>
      </c>
      <c r="AA381">
        <v>0</v>
      </c>
      <c r="AB381">
        <v>0</v>
      </c>
      <c r="AC381">
        <v>1006719</v>
      </c>
      <c r="AD381">
        <v>1606</v>
      </c>
      <c r="AE381">
        <v>7845000</v>
      </c>
      <c r="AF381" t="s">
        <v>164</v>
      </c>
      <c r="AG381" t="s">
        <v>134</v>
      </c>
      <c r="AH381">
        <v>0</v>
      </c>
    </row>
    <row r="382" spans="1:34">
      <c r="A382">
        <v>1006719</v>
      </c>
      <c r="B382">
        <v>1006701</v>
      </c>
      <c r="C382" t="s">
        <v>45</v>
      </c>
      <c r="D382">
        <v>20</v>
      </c>
      <c r="E382">
        <v>19</v>
      </c>
      <c r="F382">
        <v>60</v>
      </c>
      <c r="G382">
        <v>4</v>
      </c>
      <c r="H382">
        <v>312</v>
      </c>
      <c r="I382">
        <v>331</v>
      </c>
      <c r="J382">
        <v>323</v>
      </c>
      <c r="K382">
        <v>332</v>
      </c>
      <c r="L382">
        <v>2</v>
      </c>
      <c r="M382">
        <v>60</v>
      </c>
      <c r="N382">
        <v>1450</v>
      </c>
      <c r="O382">
        <v>1</v>
      </c>
      <c r="P382">
        <v>10067</v>
      </c>
      <c r="Q382">
        <v>1</v>
      </c>
      <c r="R382">
        <v>1430000</v>
      </c>
      <c r="S382">
        <v>5001</v>
      </c>
      <c r="T382">
        <v>5002</v>
      </c>
      <c r="U382">
        <v>5</v>
      </c>
      <c r="V382">
        <v>65910</v>
      </c>
      <c r="W382">
        <v>6</v>
      </c>
      <c r="X382">
        <v>4396</v>
      </c>
      <c r="Y382">
        <v>21</v>
      </c>
      <c r="Z382">
        <v>2638</v>
      </c>
      <c r="AA382">
        <v>0</v>
      </c>
      <c r="AB382">
        <v>0</v>
      </c>
      <c r="AC382">
        <v>1006720</v>
      </c>
      <c r="AD382">
        <v>1788</v>
      </c>
      <c r="AE382">
        <v>8720000</v>
      </c>
      <c r="AF382" t="s">
        <v>164</v>
      </c>
      <c r="AG382" t="s">
        <v>134</v>
      </c>
      <c r="AH382">
        <v>1</v>
      </c>
    </row>
    <row r="383" spans="1:34">
      <c r="A383">
        <v>1006720</v>
      </c>
      <c r="B383">
        <v>1006701</v>
      </c>
      <c r="C383" t="s">
        <v>45</v>
      </c>
      <c r="D383">
        <v>20</v>
      </c>
      <c r="E383">
        <v>20</v>
      </c>
      <c r="F383">
        <v>70</v>
      </c>
      <c r="G383">
        <v>4</v>
      </c>
      <c r="H383">
        <v>411</v>
      </c>
      <c r="I383">
        <v>333</v>
      </c>
      <c r="J383">
        <v>322</v>
      </c>
      <c r="K383">
        <v>331</v>
      </c>
      <c r="L383">
        <v>2</v>
      </c>
      <c r="M383">
        <v>60</v>
      </c>
      <c r="N383">
        <v>1490</v>
      </c>
      <c r="O383">
        <v>0</v>
      </c>
      <c r="P383">
        <v>0</v>
      </c>
      <c r="Q383">
        <v>0</v>
      </c>
      <c r="R383">
        <v>1455000</v>
      </c>
      <c r="S383">
        <v>5002</v>
      </c>
      <c r="T383">
        <v>5003</v>
      </c>
      <c r="U383">
        <v>5</v>
      </c>
      <c r="V383">
        <v>70410</v>
      </c>
      <c r="W383">
        <v>6</v>
      </c>
      <c r="X383">
        <v>4771</v>
      </c>
      <c r="Y383">
        <v>21</v>
      </c>
      <c r="Z383">
        <v>2863</v>
      </c>
      <c r="AA383">
        <v>0</v>
      </c>
      <c r="AB383">
        <v>0</v>
      </c>
      <c r="AC383">
        <v>1006721</v>
      </c>
      <c r="AD383">
        <v>2094</v>
      </c>
      <c r="AE383">
        <v>10150000</v>
      </c>
      <c r="AF383" t="s">
        <v>165</v>
      </c>
      <c r="AG383" t="s">
        <v>159</v>
      </c>
      <c r="AH383">
        <v>0</v>
      </c>
    </row>
    <row r="384" spans="1:34">
      <c r="A384">
        <v>1006721</v>
      </c>
      <c r="B384">
        <v>1006701</v>
      </c>
      <c r="C384" t="s">
        <v>45</v>
      </c>
      <c r="D384">
        <v>20</v>
      </c>
      <c r="E384">
        <v>21</v>
      </c>
      <c r="F384">
        <v>70</v>
      </c>
      <c r="G384">
        <v>4</v>
      </c>
      <c r="H384">
        <v>413</v>
      </c>
      <c r="I384">
        <v>332</v>
      </c>
      <c r="J384">
        <v>321</v>
      </c>
      <c r="K384">
        <v>333</v>
      </c>
      <c r="L384">
        <v>2</v>
      </c>
      <c r="M384">
        <v>60</v>
      </c>
      <c r="N384">
        <v>1510</v>
      </c>
      <c r="O384">
        <v>0</v>
      </c>
      <c r="P384">
        <v>0</v>
      </c>
      <c r="Q384">
        <v>0</v>
      </c>
      <c r="R384">
        <v>1475000</v>
      </c>
      <c r="S384">
        <v>5002</v>
      </c>
      <c r="T384">
        <v>5003</v>
      </c>
      <c r="U384">
        <v>5</v>
      </c>
      <c r="V384">
        <v>74935</v>
      </c>
      <c r="W384">
        <v>6</v>
      </c>
      <c r="X384">
        <v>5148</v>
      </c>
      <c r="Y384">
        <v>21</v>
      </c>
      <c r="Z384">
        <v>3089</v>
      </c>
      <c r="AA384">
        <v>0</v>
      </c>
      <c r="AB384">
        <v>0</v>
      </c>
      <c r="AC384">
        <v>1006722</v>
      </c>
      <c r="AD384">
        <v>2667</v>
      </c>
      <c r="AE384">
        <v>11605000</v>
      </c>
      <c r="AF384" t="s">
        <v>165</v>
      </c>
      <c r="AG384" t="s">
        <v>159</v>
      </c>
      <c r="AH384">
        <v>0</v>
      </c>
    </row>
    <row r="385" spans="1:34">
      <c r="A385">
        <v>1006722</v>
      </c>
      <c r="B385">
        <v>1006701</v>
      </c>
      <c r="C385" t="s">
        <v>45</v>
      </c>
      <c r="D385">
        <v>20</v>
      </c>
      <c r="E385">
        <v>22</v>
      </c>
      <c r="F385">
        <v>70</v>
      </c>
      <c r="G385">
        <v>4</v>
      </c>
      <c r="H385">
        <v>412</v>
      </c>
      <c r="I385">
        <v>331</v>
      </c>
      <c r="J385">
        <v>323</v>
      </c>
      <c r="K385">
        <v>332</v>
      </c>
      <c r="L385">
        <v>2</v>
      </c>
      <c r="M385">
        <v>60</v>
      </c>
      <c r="N385">
        <v>1530</v>
      </c>
      <c r="O385">
        <v>0</v>
      </c>
      <c r="P385">
        <v>0</v>
      </c>
      <c r="Q385">
        <v>0</v>
      </c>
      <c r="R385">
        <v>1500000</v>
      </c>
      <c r="S385">
        <v>5002</v>
      </c>
      <c r="T385">
        <v>5003</v>
      </c>
      <c r="U385">
        <v>5</v>
      </c>
      <c r="V385">
        <v>79485</v>
      </c>
      <c r="W385">
        <v>6</v>
      </c>
      <c r="X385">
        <v>5527</v>
      </c>
      <c r="Y385">
        <v>21</v>
      </c>
      <c r="Z385">
        <v>3316</v>
      </c>
      <c r="AA385">
        <v>0</v>
      </c>
      <c r="AB385">
        <v>0</v>
      </c>
      <c r="AC385">
        <v>1006723</v>
      </c>
      <c r="AD385">
        <v>3241</v>
      </c>
      <c r="AE385">
        <v>13080000</v>
      </c>
      <c r="AF385" t="s">
        <v>165</v>
      </c>
      <c r="AG385" t="s">
        <v>159</v>
      </c>
      <c r="AH385">
        <v>0</v>
      </c>
    </row>
    <row r="386" spans="1:34">
      <c r="A386">
        <v>1006723</v>
      </c>
      <c r="B386">
        <v>1006701</v>
      </c>
      <c r="C386" t="s">
        <v>45</v>
      </c>
      <c r="D386">
        <v>20</v>
      </c>
      <c r="E386">
        <v>23</v>
      </c>
      <c r="F386">
        <v>70</v>
      </c>
      <c r="G386">
        <v>4</v>
      </c>
      <c r="H386">
        <v>411</v>
      </c>
      <c r="I386">
        <v>333</v>
      </c>
      <c r="J386">
        <v>322</v>
      </c>
      <c r="K386">
        <v>331</v>
      </c>
      <c r="L386">
        <v>2</v>
      </c>
      <c r="M386">
        <v>60</v>
      </c>
      <c r="N386">
        <v>1550</v>
      </c>
      <c r="O386">
        <v>1</v>
      </c>
      <c r="P386">
        <v>10067</v>
      </c>
      <c r="Q386">
        <v>1</v>
      </c>
      <c r="R386">
        <v>1520000</v>
      </c>
      <c r="S386">
        <v>5002</v>
      </c>
      <c r="T386">
        <v>5003</v>
      </c>
      <c r="U386">
        <v>5</v>
      </c>
      <c r="V386">
        <v>84060</v>
      </c>
      <c r="W386">
        <v>6</v>
      </c>
      <c r="X386">
        <v>5908</v>
      </c>
      <c r="Y386">
        <v>21</v>
      </c>
      <c r="Z386">
        <v>3545</v>
      </c>
      <c r="AA386">
        <v>0</v>
      </c>
      <c r="AB386">
        <v>0</v>
      </c>
      <c r="AC386">
        <v>1006724</v>
      </c>
      <c r="AD386">
        <v>3815</v>
      </c>
      <c r="AE386">
        <v>14580000</v>
      </c>
      <c r="AF386" t="s">
        <v>165</v>
      </c>
      <c r="AG386" t="s">
        <v>159</v>
      </c>
      <c r="AH386">
        <v>1</v>
      </c>
    </row>
    <row r="387" spans="1:34">
      <c r="A387">
        <v>1006724</v>
      </c>
      <c r="B387">
        <v>1006701</v>
      </c>
      <c r="C387" t="s">
        <v>45</v>
      </c>
      <c r="D387">
        <v>20</v>
      </c>
      <c r="E387">
        <v>24</v>
      </c>
      <c r="F387">
        <v>70</v>
      </c>
      <c r="G387">
        <v>4</v>
      </c>
      <c r="H387">
        <v>413</v>
      </c>
      <c r="I387">
        <v>422</v>
      </c>
      <c r="J387">
        <v>321</v>
      </c>
      <c r="K387">
        <v>333</v>
      </c>
      <c r="L387">
        <v>2</v>
      </c>
      <c r="M387">
        <v>60</v>
      </c>
      <c r="N387">
        <v>1570</v>
      </c>
      <c r="O387">
        <v>0</v>
      </c>
      <c r="P387">
        <v>0</v>
      </c>
      <c r="Q387">
        <v>0</v>
      </c>
      <c r="R387">
        <v>1545000</v>
      </c>
      <c r="S387">
        <v>5002</v>
      </c>
      <c r="T387">
        <v>5003</v>
      </c>
      <c r="U387">
        <v>5</v>
      </c>
      <c r="V387">
        <v>88660</v>
      </c>
      <c r="W387">
        <v>6</v>
      </c>
      <c r="X387">
        <v>6292</v>
      </c>
      <c r="Y387">
        <v>21</v>
      </c>
      <c r="Z387">
        <v>4435</v>
      </c>
      <c r="AA387">
        <v>0</v>
      </c>
      <c r="AB387">
        <v>0</v>
      </c>
      <c r="AC387">
        <v>1006725</v>
      </c>
      <c r="AD387">
        <v>4388</v>
      </c>
      <c r="AE387">
        <v>16100000</v>
      </c>
      <c r="AF387" t="s">
        <v>166</v>
      </c>
      <c r="AG387" t="s">
        <v>158</v>
      </c>
      <c r="AH387">
        <v>0</v>
      </c>
    </row>
    <row r="388" spans="1:34">
      <c r="A388">
        <v>1006725</v>
      </c>
      <c r="B388">
        <v>1006701</v>
      </c>
      <c r="C388" t="s">
        <v>45</v>
      </c>
      <c r="D388">
        <v>20</v>
      </c>
      <c r="E388">
        <v>25</v>
      </c>
      <c r="F388">
        <v>70</v>
      </c>
      <c r="G388">
        <v>4</v>
      </c>
      <c r="H388">
        <v>412</v>
      </c>
      <c r="I388">
        <v>431</v>
      </c>
      <c r="J388">
        <v>323</v>
      </c>
      <c r="K388">
        <v>332</v>
      </c>
      <c r="L388">
        <v>2</v>
      </c>
      <c r="M388">
        <v>60</v>
      </c>
      <c r="N388">
        <v>1610</v>
      </c>
      <c r="O388">
        <v>0</v>
      </c>
      <c r="P388">
        <v>0</v>
      </c>
      <c r="Q388">
        <v>0</v>
      </c>
      <c r="R388">
        <v>1565000</v>
      </c>
      <c r="S388">
        <v>5002</v>
      </c>
      <c r="T388">
        <v>5003</v>
      </c>
      <c r="U388">
        <v>5</v>
      </c>
      <c r="V388">
        <v>93285</v>
      </c>
      <c r="W388">
        <v>6</v>
      </c>
      <c r="X388">
        <v>6677</v>
      </c>
      <c r="Y388">
        <v>21</v>
      </c>
      <c r="Z388">
        <v>4666</v>
      </c>
      <c r="AA388">
        <v>0</v>
      </c>
      <c r="AB388">
        <v>0</v>
      </c>
      <c r="AC388">
        <v>1006726</v>
      </c>
      <c r="AD388">
        <v>5230</v>
      </c>
      <c r="AE388">
        <v>17645000</v>
      </c>
      <c r="AF388" t="s">
        <v>166</v>
      </c>
      <c r="AG388" t="s">
        <v>158</v>
      </c>
      <c r="AH388">
        <v>0</v>
      </c>
    </row>
    <row r="389" spans="1:34">
      <c r="A389">
        <v>1006726</v>
      </c>
      <c r="B389">
        <v>1006701</v>
      </c>
      <c r="C389" t="s">
        <v>45</v>
      </c>
      <c r="D389">
        <v>20</v>
      </c>
      <c r="E389">
        <v>26</v>
      </c>
      <c r="F389">
        <v>70</v>
      </c>
      <c r="G389">
        <v>4</v>
      </c>
      <c r="H389">
        <v>411</v>
      </c>
      <c r="I389">
        <v>433</v>
      </c>
      <c r="J389">
        <v>322</v>
      </c>
      <c r="K389">
        <v>331</v>
      </c>
      <c r="L389">
        <v>2</v>
      </c>
      <c r="M389">
        <v>60</v>
      </c>
      <c r="N389">
        <v>1630</v>
      </c>
      <c r="O389">
        <v>1</v>
      </c>
      <c r="P389">
        <v>10067</v>
      </c>
      <c r="Q389">
        <v>1</v>
      </c>
      <c r="R389">
        <v>1590000</v>
      </c>
      <c r="S389">
        <v>5002</v>
      </c>
      <c r="T389">
        <v>5003</v>
      </c>
      <c r="U389">
        <v>5</v>
      </c>
      <c r="V389">
        <v>97935</v>
      </c>
      <c r="W389">
        <v>6</v>
      </c>
      <c r="X389">
        <v>7065</v>
      </c>
      <c r="Y389">
        <v>21</v>
      </c>
      <c r="Z389">
        <v>4899</v>
      </c>
      <c r="AA389">
        <v>0</v>
      </c>
      <c r="AB389">
        <v>0</v>
      </c>
      <c r="AC389">
        <v>1006727</v>
      </c>
      <c r="AD389">
        <v>6071</v>
      </c>
      <c r="AE389">
        <v>19210000</v>
      </c>
      <c r="AF389" t="s">
        <v>166</v>
      </c>
      <c r="AG389" t="s">
        <v>158</v>
      </c>
      <c r="AH389">
        <v>1</v>
      </c>
    </row>
    <row r="390" spans="1:34">
      <c r="A390">
        <v>1006727</v>
      </c>
      <c r="B390">
        <v>1006701</v>
      </c>
      <c r="C390" t="s">
        <v>45</v>
      </c>
      <c r="D390">
        <v>20</v>
      </c>
      <c r="E390">
        <v>27</v>
      </c>
      <c r="F390">
        <v>70</v>
      </c>
      <c r="G390">
        <v>4</v>
      </c>
      <c r="H390">
        <v>413</v>
      </c>
      <c r="I390">
        <v>432</v>
      </c>
      <c r="J390">
        <v>321</v>
      </c>
      <c r="K390">
        <v>333</v>
      </c>
      <c r="L390">
        <v>2</v>
      </c>
      <c r="M390">
        <v>60</v>
      </c>
      <c r="N390">
        <v>1650</v>
      </c>
      <c r="O390">
        <v>0</v>
      </c>
      <c r="P390">
        <v>0</v>
      </c>
      <c r="Q390">
        <v>0</v>
      </c>
      <c r="R390">
        <v>1615000</v>
      </c>
      <c r="S390">
        <v>5002</v>
      </c>
      <c r="T390">
        <v>5003</v>
      </c>
      <c r="U390">
        <v>5</v>
      </c>
      <c r="V390">
        <v>115770</v>
      </c>
      <c r="W390">
        <v>6</v>
      </c>
      <c r="X390">
        <v>7454</v>
      </c>
      <c r="Y390">
        <v>21</v>
      </c>
      <c r="Z390">
        <v>5133</v>
      </c>
      <c r="AA390">
        <v>0</v>
      </c>
      <c r="AB390">
        <v>0</v>
      </c>
      <c r="AC390">
        <v>1006728</v>
      </c>
      <c r="AD390">
        <v>6912</v>
      </c>
      <c r="AE390">
        <v>20800000</v>
      </c>
      <c r="AF390" t="s">
        <v>167</v>
      </c>
      <c r="AG390" t="s">
        <v>135</v>
      </c>
      <c r="AH390">
        <v>0</v>
      </c>
    </row>
    <row r="391" spans="1:34">
      <c r="A391">
        <v>1006728</v>
      </c>
      <c r="B391">
        <v>1006701</v>
      </c>
      <c r="C391" t="s">
        <v>45</v>
      </c>
      <c r="D391">
        <v>20</v>
      </c>
      <c r="E391">
        <v>28</v>
      </c>
      <c r="F391">
        <v>70</v>
      </c>
      <c r="G391">
        <v>4</v>
      </c>
      <c r="H391">
        <v>412</v>
      </c>
      <c r="I391">
        <v>431</v>
      </c>
      <c r="J391">
        <v>323</v>
      </c>
      <c r="K391">
        <v>332</v>
      </c>
      <c r="L391">
        <v>2</v>
      </c>
      <c r="M391">
        <v>60</v>
      </c>
      <c r="N391">
        <v>1670</v>
      </c>
      <c r="O391">
        <v>0</v>
      </c>
      <c r="P391">
        <v>0</v>
      </c>
      <c r="Q391">
        <v>0</v>
      </c>
      <c r="R391">
        <v>1635000</v>
      </c>
      <c r="S391">
        <v>5002</v>
      </c>
      <c r="T391">
        <v>5003</v>
      </c>
      <c r="U391">
        <v>5</v>
      </c>
      <c r="V391">
        <v>120470</v>
      </c>
      <c r="W391">
        <v>6</v>
      </c>
      <c r="X391">
        <v>7846</v>
      </c>
      <c r="Y391">
        <v>21</v>
      </c>
      <c r="Z391">
        <v>5368</v>
      </c>
      <c r="AA391">
        <v>0</v>
      </c>
      <c r="AB391">
        <v>0</v>
      </c>
      <c r="AC391">
        <v>1006729</v>
      </c>
      <c r="AD391">
        <v>7754</v>
      </c>
      <c r="AE391">
        <v>22415000</v>
      </c>
      <c r="AF391" t="s">
        <v>167</v>
      </c>
      <c r="AG391" t="s">
        <v>135</v>
      </c>
      <c r="AH391">
        <v>0</v>
      </c>
    </row>
    <row r="392" spans="1:34">
      <c r="A392">
        <v>1006729</v>
      </c>
      <c r="B392">
        <v>1006701</v>
      </c>
      <c r="C392" t="s">
        <v>45</v>
      </c>
      <c r="D392">
        <v>20</v>
      </c>
      <c r="E392">
        <v>29</v>
      </c>
      <c r="F392">
        <v>70</v>
      </c>
      <c r="G392">
        <v>4</v>
      </c>
      <c r="H392">
        <v>411</v>
      </c>
      <c r="I392">
        <v>423</v>
      </c>
      <c r="J392">
        <v>422</v>
      </c>
      <c r="K392">
        <v>431</v>
      </c>
      <c r="L392">
        <v>2</v>
      </c>
      <c r="M392">
        <v>60</v>
      </c>
      <c r="N392">
        <v>2170</v>
      </c>
      <c r="O392">
        <v>1</v>
      </c>
      <c r="P392">
        <v>10067</v>
      </c>
      <c r="Q392">
        <v>1</v>
      </c>
      <c r="R392">
        <v>2220000</v>
      </c>
      <c r="S392">
        <v>5002</v>
      </c>
      <c r="T392">
        <v>5003</v>
      </c>
      <c r="U392">
        <v>5</v>
      </c>
      <c r="V392">
        <v>125195</v>
      </c>
      <c r="W392">
        <v>6</v>
      </c>
      <c r="X392">
        <v>8240</v>
      </c>
      <c r="Y392">
        <v>21</v>
      </c>
      <c r="Z392">
        <v>5604</v>
      </c>
      <c r="AA392">
        <v>0</v>
      </c>
      <c r="AB392">
        <v>0</v>
      </c>
      <c r="AC392">
        <v>1006730</v>
      </c>
      <c r="AD392">
        <v>8595</v>
      </c>
      <c r="AE392">
        <v>24050000</v>
      </c>
      <c r="AF392" t="s">
        <v>167</v>
      </c>
      <c r="AG392" t="s">
        <v>135</v>
      </c>
      <c r="AH392">
        <v>1</v>
      </c>
    </row>
    <row r="393" spans="1:34">
      <c r="A393">
        <v>1006730</v>
      </c>
      <c r="B393">
        <v>1006701</v>
      </c>
      <c r="C393" t="s">
        <v>45</v>
      </c>
      <c r="D393">
        <v>20</v>
      </c>
      <c r="E393">
        <v>30</v>
      </c>
      <c r="F393">
        <v>80</v>
      </c>
      <c r="G393">
        <v>4</v>
      </c>
      <c r="H393">
        <v>513</v>
      </c>
      <c r="I393">
        <v>432</v>
      </c>
      <c r="J393">
        <v>421</v>
      </c>
      <c r="K393">
        <v>433</v>
      </c>
      <c r="L393">
        <v>2</v>
      </c>
      <c r="M393">
        <v>60</v>
      </c>
      <c r="N393">
        <v>2210</v>
      </c>
      <c r="O393">
        <v>0</v>
      </c>
      <c r="P393">
        <v>0</v>
      </c>
      <c r="Q393">
        <v>0</v>
      </c>
      <c r="R393">
        <v>2240000</v>
      </c>
      <c r="S393">
        <v>5003</v>
      </c>
      <c r="T393">
        <v>5004</v>
      </c>
      <c r="U393">
        <v>5</v>
      </c>
      <c r="V393">
        <v>130945</v>
      </c>
      <c r="W393">
        <v>6</v>
      </c>
      <c r="X393">
        <v>8719</v>
      </c>
      <c r="Y393">
        <v>21</v>
      </c>
      <c r="Z393">
        <v>5891</v>
      </c>
      <c r="AA393">
        <v>0</v>
      </c>
      <c r="AB393">
        <v>0</v>
      </c>
      <c r="AC393">
        <v>1006731</v>
      </c>
      <c r="AD393">
        <v>9972</v>
      </c>
      <c r="AE393">
        <v>26270000</v>
      </c>
      <c r="AF393" t="s">
        <v>168</v>
      </c>
      <c r="AG393" t="s">
        <v>159</v>
      </c>
      <c r="AH393">
        <v>0</v>
      </c>
    </row>
    <row r="394" spans="1:34">
      <c r="A394">
        <v>1006731</v>
      </c>
      <c r="B394">
        <v>1006701</v>
      </c>
      <c r="C394" t="s">
        <v>45</v>
      </c>
      <c r="D394">
        <v>20</v>
      </c>
      <c r="E394">
        <v>31</v>
      </c>
      <c r="F394">
        <v>80</v>
      </c>
      <c r="G394">
        <v>4</v>
      </c>
      <c r="H394">
        <v>512</v>
      </c>
      <c r="I394">
        <v>431</v>
      </c>
      <c r="J394">
        <v>423</v>
      </c>
      <c r="K394">
        <v>432</v>
      </c>
      <c r="L394">
        <v>2</v>
      </c>
      <c r="M394">
        <v>60</v>
      </c>
      <c r="N394">
        <v>2230</v>
      </c>
      <c r="O394">
        <v>1</v>
      </c>
      <c r="P394">
        <v>10067</v>
      </c>
      <c r="Q394">
        <v>1</v>
      </c>
      <c r="R394">
        <v>2265000</v>
      </c>
      <c r="S394">
        <v>5003</v>
      </c>
      <c r="T394">
        <v>5004</v>
      </c>
      <c r="U394">
        <v>5</v>
      </c>
      <c r="V394">
        <v>136720</v>
      </c>
      <c r="W394">
        <v>6</v>
      </c>
      <c r="X394">
        <v>9200</v>
      </c>
      <c r="Y394">
        <v>21</v>
      </c>
      <c r="Z394">
        <v>6180</v>
      </c>
      <c r="AA394">
        <v>0</v>
      </c>
      <c r="AB394">
        <v>0</v>
      </c>
      <c r="AC394">
        <v>1006732</v>
      </c>
      <c r="AD394">
        <v>12219</v>
      </c>
      <c r="AE394">
        <v>28510000</v>
      </c>
      <c r="AF394" t="s">
        <v>168</v>
      </c>
      <c r="AG394" t="s">
        <v>159</v>
      </c>
      <c r="AH394">
        <v>1</v>
      </c>
    </row>
    <row r="395" spans="1:34">
      <c r="A395">
        <v>1006732</v>
      </c>
      <c r="B395">
        <v>1006701</v>
      </c>
      <c r="C395" t="s">
        <v>45</v>
      </c>
      <c r="D395">
        <v>20</v>
      </c>
      <c r="E395">
        <v>32</v>
      </c>
      <c r="F395">
        <v>80</v>
      </c>
      <c r="G395">
        <v>4</v>
      </c>
      <c r="H395">
        <v>511</v>
      </c>
      <c r="I395">
        <v>433</v>
      </c>
      <c r="J395">
        <v>422</v>
      </c>
      <c r="K395">
        <v>431</v>
      </c>
      <c r="L395">
        <v>2</v>
      </c>
      <c r="M395">
        <v>60</v>
      </c>
      <c r="N395">
        <v>2250</v>
      </c>
      <c r="O395">
        <v>0</v>
      </c>
      <c r="P395">
        <v>0</v>
      </c>
      <c r="Q395">
        <v>0</v>
      </c>
      <c r="R395">
        <v>2290000</v>
      </c>
      <c r="S395">
        <v>5003</v>
      </c>
      <c r="T395">
        <v>5004</v>
      </c>
      <c r="U395">
        <v>5</v>
      </c>
      <c r="V395">
        <v>142520</v>
      </c>
      <c r="W395">
        <v>6</v>
      </c>
      <c r="X395">
        <v>9683</v>
      </c>
      <c r="Y395">
        <v>21</v>
      </c>
      <c r="Z395">
        <v>7130</v>
      </c>
      <c r="AA395">
        <v>0</v>
      </c>
      <c r="AB395">
        <v>0</v>
      </c>
      <c r="AC395">
        <v>1006733</v>
      </c>
      <c r="AD395">
        <v>14466</v>
      </c>
      <c r="AE395">
        <v>30775000</v>
      </c>
      <c r="AF395" t="s">
        <v>169</v>
      </c>
      <c r="AG395" t="s">
        <v>158</v>
      </c>
      <c r="AH395">
        <v>0</v>
      </c>
    </row>
    <row r="396" spans="1:34">
      <c r="A396">
        <v>1006733</v>
      </c>
      <c r="B396">
        <v>1006701</v>
      </c>
      <c r="C396" t="s">
        <v>45</v>
      </c>
      <c r="D396">
        <v>20</v>
      </c>
      <c r="E396">
        <v>33</v>
      </c>
      <c r="F396">
        <v>80</v>
      </c>
      <c r="G396">
        <v>4</v>
      </c>
      <c r="H396">
        <v>513</v>
      </c>
      <c r="I396">
        <v>432</v>
      </c>
      <c r="J396">
        <v>421</v>
      </c>
      <c r="K396">
        <v>433</v>
      </c>
      <c r="L396">
        <v>2</v>
      </c>
      <c r="M396">
        <v>60</v>
      </c>
      <c r="N396">
        <v>2270</v>
      </c>
      <c r="O396">
        <v>1</v>
      </c>
      <c r="P396">
        <v>10067</v>
      </c>
      <c r="Q396">
        <v>1</v>
      </c>
      <c r="R396">
        <v>2315000</v>
      </c>
      <c r="S396">
        <v>5003</v>
      </c>
      <c r="T396">
        <v>5004</v>
      </c>
      <c r="U396">
        <v>5</v>
      </c>
      <c r="V396">
        <v>148345</v>
      </c>
      <c r="W396">
        <v>6</v>
      </c>
      <c r="X396">
        <v>10169</v>
      </c>
      <c r="Y396">
        <v>21</v>
      </c>
      <c r="Z396">
        <v>7421</v>
      </c>
      <c r="AA396">
        <v>0</v>
      </c>
      <c r="AB396">
        <v>0</v>
      </c>
      <c r="AC396">
        <v>1006734</v>
      </c>
      <c r="AD396">
        <v>16712</v>
      </c>
      <c r="AE396">
        <v>33065000</v>
      </c>
      <c r="AF396" t="s">
        <v>169</v>
      </c>
      <c r="AG396" t="s">
        <v>158</v>
      </c>
      <c r="AH396">
        <v>1</v>
      </c>
    </row>
    <row r="397" spans="1:34">
      <c r="A397">
        <v>1006734</v>
      </c>
      <c r="B397">
        <v>1006701</v>
      </c>
      <c r="C397" t="s">
        <v>45</v>
      </c>
      <c r="D397">
        <v>20</v>
      </c>
      <c r="E397">
        <v>34</v>
      </c>
      <c r="F397">
        <v>80</v>
      </c>
      <c r="G397">
        <v>4</v>
      </c>
      <c r="H397">
        <v>512</v>
      </c>
      <c r="I397">
        <v>431</v>
      </c>
      <c r="J397">
        <v>423</v>
      </c>
      <c r="K397">
        <v>432</v>
      </c>
      <c r="L397">
        <v>2</v>
      </c>
      <c r="M397">
        <v>60</v>
      </c>
      <c r="N397">
        <v>2290</v>
      </c>
      <c r="O397">
        <v>0</v>
      </c>
      <c r="P397">
        <v>0</v>
      </c>
      <c r="Q397">
        <v>0</v>
      </c>
      <c r="R397">
        <v>2335000</v>
      </c>
      <c r="S397">
        <v>5003</v>
      </c>
      <c r="T397">
        <v>5004</v>
      </c>
      <c r="U397">
        <v>5</v>
      </c>
      <c r="V397">
        <v>167355</v>
      </c>
      <c r="W397">
        <v>6</v>
      </c>
      <c r="X397">
        <v>10656</v>
      </c>
      <c r="Y397">
        <v>21</v>
      </c>
      <c r="Z397">
        <v>7714</v>
      </c>
      <c r="AA397">
        <v>0</v>
      </c>
      <c r="AB397">
        <v>0</v>
      </c>
      <c r="AC397">
        <v>1006735</v>
      </c>
      <c r="AD397">
        <v>18959</v>
      </c>
      <c r="AE397">
        <v>35380000</v>
      </c>
      <c r="AF397" t="s">
        <v>170</v>
      </c>
      <c r="AG397" t="s">
        <v>159</v>
      </c>
      <c r="AH397">
        <v>0</v>
      </c>
    </row>
    <row r="398" spans="1:34">
      <c r="A398">
        <v>1006735</v>
      </c>
      <c r="B398">
        <v>1006701</v>
      </c>
      <c r="C398" t="s">
        <v>45</v>
      </c>
      <c r="D398">
        <v>20</v>
      </c>
      <c r="E398">
        <v>35</v>
      </c>
      <c r="F398">
        <v>80</v>
      </c>
      <c r="G398">
        <v>4</v>
      </c>
      <c r="H398">
        <v>511</v>
      </c>
      <c r="I398">
        <v>533</v>
      </c>
      <c r="J398">
        <v>422</v>
      </c>
      <c r="K398">
        <v>431</v>
      </c>
      <c r="L398">
        <v>2</v>
      </c>
      <c r="M398">
        <v>60</v>
      </c>
      <c r="N398">
        <v>2330</v>
      </c>
      <c r="O398">
        <v>1</v>
      </c>
      <c r="P398">
        <v>10067</v>
      </c>
      <c r="Q398">
        <v>1</v>
      </c>
      <c r="R398">
        <v>2360000</v>
      </c>
      <c r="S398">
        <v>5003</v>
      </c>
      <c r="T398">
        <v>5004</v>
      </c>
      <c r="U398">
        <v>5</v>
      </c>
      <c r="V398">
        <v>173230</v>
      </c>
      <c r="W398">
        <v>6</v>
      </c>
      <c r="X398">
        <v>11146</v>
      </c>
      <c r="Y398">
        <v>21</v>
      </c>
      <c r="Z398">
        <v>8008</v>
      </c>
      <c r="AA398">
        <v>0</v>
      </c>
      <c r="AB398">
        <v>0</v>
      </c>
      <c r="AC398">
        <v>1006736</v>
      </c>
      <c r="AD398">
        <v>21206</v>
      </c>
      <c r="AE398">
        <v>37715000</v>
      </c>
      <c r="AF398" t="s">
        <v>170</v>
      </c>
      <c r="AG398" t="s">
        <v>159</v>
      </c>
      <c r="AH398">
        <v>1</v>
      </c>
    </row>
    <row r="399" spans="1:34">
      <c r="A399">
        <v>1006736</v>
      </c>
      <c r="B399">
        <v>1006701</v>
      </c>
      <c r="C399" t="s">
        <v>45</v>
      </c>
      <c r="D399">
        <v>20</v>
      </c>
      <c r="E399">
        <v>36</v>
      </c>
      <c r="F399">
        <v>80</v>
      </c>
      <c r="G399">
        <v>4</v>
      </c>
      <c r="H399">
        <v>523</v>
      </c>
      <c r="I399">
        <v>532</v>
      </c>
      <c r="J399">
        <v>421</v>
      </c>
      <c r="K399">
        <v>433</v>
      </c>
      <c r="L399">
        <v>2</v>
      </c>
      <c r="M399">
        <v>60</v>
      </c>
      <c r="N399">
        <v>2350</v>
      </c>
      <c r="O399">
        <v>0</v>
      </c>
      <c r="P399">
        <v>0</v>
      </c>
      <c r="Q399">
        <v>0</v>
      </c>
      <c r="R399">
        <v>2385000</v>
      </c>
      <c r="S399">
        <v>5003</v>
      </c>
      <c r="T399">
        <v>5004</v>
      </c>
      <c r="U399">
        <v>5</v>
      </c>
      <c r="V399">
        <v>179130</v>
      </c>
      <c r="W399">
        <v>6</v>
      </c>
      <c r="X399">
        <v>11638</v>
      </c>
      <c r="Y399">
        <v>21</v>
      </c>
      <c r="Z399">
        <v>8963</v>
      </c>
      <c r="AA399">
        <v>0</v>
      </c>
      <c r="AB399">
        <v>0</v>
      </c>
      <c r="AC399">
        <v>1006737</v>
      </c>
      <c r="AD399">
        <v>24323</v>
      </c>
      <c r="AE399">
        <v>40075000</v>
      </c>
      <c r="AF399" t="s">
        <v>171</v>
      </c>
      <c r="AG399" t="s">
        <v>158</v>
      </c>
      <c r="AH399">
        <v>0</v>
      </c>
    </row>
    <row r="400" spans="1:34">
      <c r="A400">
        <v>1006737</v>
      </c>
      <c r="B400">
        <v>1006701</v>
      </c>
      <c r="C400" t="s">
        <v>45</v>
      </c>
      <c r="D400">
        <v>20</v>
      </c>
      <c r="E400">
        <v>37</v>
      </c>
      <c r="F400">
        <v>80</v>
      </c>
      <c r="G400">
        <v>4</v>
      </c>
      <c r="H400">
        <v>522</v>
      </c>
      <c r="I400">
        <v>531</v>
      </c>
      <c r="J400">
        <v>423</v>
      </c>
      <c r="K400">
        <v>432</v>
      </c>
      <c r="L400">
        <v>2</v>
      </c>
      <c r="M400">
        <v>60</v>
      </c>
      <c r="N400">
        <v>2370</v>
      </c>
      <c r="O400">
        <v>1</v>
      </c>
      <c r="P400">
        <v>10067</v>
      </c>
      <c r="Q400">
        <v>1</v>
      </c>
      <c r="R400">
        <v>2410000</v>
      </c>
      <c r="S400">
        <v>5003</v>
      </c>
      <c r="T400">
        <v>5004</v>
      </c>
      <c r="U400">
        <v>5</v>
      </c>
      <c r="V400">
        <v>185055</v>
      </c>
      <c r="W400">
        <v>6</v>
      </c>
      <c r="X400">
        <v>12131</v>
      </c>
      <c r="Y400">
        <v>21</v>
      </c>
      <c r="Z400">
        <v>9259</v>
      </c>
      <c r="AA400">
        <v>0</v>
      </c>
      <c r="AB400">
        <v>0</v>
      </c>
      <c r="AC400">
        <v>1006738</v>
      </c>
      <c r="AD400">
        <v>27440</v>
      </c>
      <c r="AE400">
        <v>42460000</v>
      </c>
      <c r="AF400" t="s">
        <v>171</v>
      </c>
      <c r="AG400" t="s">
        <v>158</v>
      </c>
      <c r="AH400">
        <v>1</v>
      </c>
    </row>
    <row r="401" spans="1:34">
      <c r="A401">
        <v>1006738</v>
      </c>
      <c r="B401">
        <v>1006701</v>
      </c>
      <c r="C401" t="s">
        <v>45</v>
      </c>
      <c r="D401">
        <v>20</v>
      </c>
      <c r="E401">
        <v>38</v>
      </c>
      <c r="F401">
        <v>80</v>
      </c>
      <c r="G401">
        <v>4</v>
      </c>
      <c r="H401">
        <v>511</v>
      </c>
      <c r="I401">
        <v>533</v>
      </c>
      <c r="J401">
        <v>422</v>
      </c>
      <c r="K401">
        <v>431</v>
      </c>
      <c r="L401">
        <v>2</v>
      </c>
      <c r="M401">
        <v>60</v>
      </c>
      <c r="N401">
        <v>2390</v>
      </c>
      <c r="O401">
        <v>0</v>
      </c>
      <c r="P401">
        <v>0</v>
      </c>
      <c r="Q401">
        <v>0</v>
      </c>
      <c r="R401">
        <v>2430000</v>
      </c>
      <c r="S401">
        <v>5003</v>
      </c>
      <c r="T401">
        <v>5004</v>
      </c>
      <c r="U401">
        <v>5</v>
      </c>
      <c r="V401">
        <v>204165</v>
      </c>
      <c r="W401">
        <v>6</v>
      </c>
      <c r="X401">
        <v>12627</v>
      </c>
      <c r="Y401">
        <v>21</v>
      </c>
      <c r="Z401">
        <v>9556</v>
      </c>
      <c r="AA401">
        <v>0</v>
      </c>
      <c r="AB401">
        <v>0</v>
      </c>
      <c r="AC401">
        <v>1006739</v>
      </c>
      <c r="AD401">
        <v>30556</v>
      </c>
      <c r="AE401">
        <v>44870000</v>
      </c>
      <c r="AF401" t="s">
        <v>172</v>
      </c>
      <c r="AG401" t="s">
        <v>135</v>
      </c>
      <c r="AH401">
        <v>0</v>
      </c>
    </row>
    <row r="402" spans="1:34">
      <c r="A402">
        <v>1006739</v>
      </c>
      <c r="B402">
        <v>1006701</v>
      </c>
      <c r="C402" t="s">
        <v>45</v>
      </c>
      <c r="D402">
        <v>20</v>
      </c>
      <c r="E402">
        <v>39</v>
      </c>
      <c r="F402">
        <v>80</v>
      </c>
      <c r="G402">
        <v>4</v>
      </c>
      <c r="H402">
        <v>513</v>
      </c>
      <c r="I402">
        <v>522</v>
      </c>
      <c r="J402">
        <v>521</v>
      </c>
      <c r="K402">
        <v>533</v>
      </c>
      <c r="L402">
        <v>2</v>
      </c>
      <c r="M402">
        <v>60</v>
      </c>
      <c r="N402">
        <v>2890</v>
      </c>
      <c r="O402">
        <v>1</v>
      </c>
      <c r="P402">
        <v>10067</v>
      </c>
      <c r="Q402">
        <v>1</v>
      </c>
      <c r="R402">
        <v>3035000</v>
      </c>
      <c r="S402">
        <v>5003</v>
      </c>
      <c r="T402">
        <v>5004</v>
      </c>
      <c r="U402">
        <v>5</v>
      </c>
      <c r="V402">
        <v>210140</v>
      </c>
      <c r="W402">
        <v>6</v>
      </c>
      <c r="X402">
        <v>13125</v>
      </c>
      <c r="Y402">
        <v>21</v>
      </c>
      <c r="Z402">
        <v>9855</v>
      </c>
      <c r="AA402">
        <v>0</v>
      </c>
      <c r="AB402">
        <v>0</v>
      </c>
      <c r="AC402">
        <v>1006740</v>
      </c>
      <c r="AD402">
        <v>33673</v>
      </c>
      <c r="AE402">
        <v>47300000</v>
      </c>
      <c r="AF402" t="s">
        <v>172</v>
      </c>
      <c r="AG402" t="s">
        <v>135</v>
      </c>
      <c r="AH402">
        <v>1</v>
      </c>
    </row>
    <row r="403" spans="1:34">
      <c r="A403">
        <v>1006740</v>
      </c>
      <c r="B403">
        <v>1006701</v>
      </c>
      <c r="C403" t="s">
        <v>45</v>
      </c>
      <c r="D403">
        <v>20</v>
      </c>
      <c r="E403">
        <v>40</v>
      </c>
      <c r="F403">
        <v>90</v>
      </c>
      <c r="G403">
        <v>4</v>
      </c>
      <c r="H403">
        <v>622</v>
      </c>
      <c r="I403">
        <v>531</v>
      </c>
      <c r="J403">
        <v>523</v>
      </c>
      <c r="K403">
        <v>532</v>
      </c>
      <c r="L403">
        <v>2</v>
      </c>
      <c r="M403">
        <v>60</v>
      </c>
      <c r="N403">
        <v>2930</v>
      </c>
      <c r="O403">
        <v>1</v>
      </c>
      <c r="P403">
        <v>10067</v>
      </c>
      <c r="Q403">
        <v>1</v>
      </c>
      <c r="R403">
        <v>3055000</v>
      </c>
      <c r="S403">
        <v>5004</v>
      </c>
      <c r="T403">
        <v>5005</v>
      </c>
      <c r="U403">
        <v>5</v>
      </c>
      <c r="V403">
        <v>217140</v>
      </c>
      <c r="W403">
        <v>6</v>
      </c>
      <c r="X403">
        <v>13708</v>
      </c>
      <c r="Y403">
        <v>21</v>
      </c>
      <c r="Z403">
        <v>10205</v>
      </c>
      <c r="AA403">
        <v>0</v>
      </c>
      <c r="AB403">
        <v>0</v>
      </c>
      <c r="AC403">
        <v>1006741</v>
      </c>
      <c r="AD403">
        <v>38530</v>
      </c>
      <c r="AE403">
        <v>50335000</v>
      </c>
      <c r="AF403" t="s">
        <v>173</v>
      </c>
      <c r="AG403" t="s">
        <v>159</v>
      </c>
      <c r="AH403">
        <v>1</v>
      </c>
    </row>
    <row r="404" spans="1:34">
      <c r="A404">
        <v>1006741</v>
      </c>
      <c r="B404">
        <v>1006701</v>
      </c>
      <c r="C404" t="s">
        <v>45</v>
      </c>
      <c r="D404">
        <v>20</v>
      </c>
      <c r="E404">
        <v>41</v>
      </c>
      <c r="F404">
        <v>90</v>
      </c>
      <c r="G404">
        <v>4</v>
      </c>
      <c r="H404">
        <v>621</v>
      </c>
      <c r="I404">
        <v>533</v>
      </c>
      <c r="J404">
        <v>522</v>
      </c>
      <c r="K404">
        <v>531</v>
      </c>
      <c r="L404">
        <v>2</v>
      </c>
      <c r="M404">
        <v>60</v>
      </c>
      <c r="N404">
        <v>2950</v>
      </c>
      <c r="O404">
        <v>1</v>
      </c>
      <c r="P404">
        <v>10067</v>
      </c>
      <c r="Q404">
        <v>1</v>
      </c>
      <c r="R404">
        <v>3080000</v>
      </c>
      <c r="S404">
        <v>5004</v>
      </c>
      <c r="T404">
        <v>5005</v>
      </c>
      <c r="U404">
        <v>5</v>
      </c>
      <c r="V404">
        <v>224165</v>
      </c>
      <c r="W404">
        <v>6</v>
      </c>
      <c r="X404">
        <v>14294</v>
      </c>
      <c r="Y404">
        <v>21</v>
      </c>
      <c r="Z404">
        <v>11216</v>
      </c>
      <c r="AA404">
        <v>0</v>
      </c>
      <c r="AB404">
        <v>0</v>
      </c>
      <c r="AC404">
        <v>1006742</v>
      </c>
      <c r="AD404">
        <v>47087</v>
      </c>
      <c r="AE404">
        <v>53390000</v>
      </c>
      <c r="AF404" t="s">
        <v>174</v>
      </c>
      <c r="AG404" t="s">
        <v>158</v>
      </c>
      <c r="AH404">
        <v>1</v>
      </c>
    </row>
    <row r="405" spans="1:34">
      <c r="A405">
        <v>1006742</v>
      </c>
      <c r="B405">
        <v>1006701</v>
      </c>
      <c r="C405" t="s">
        <v>45</v>
      </c>
      <c r="D405">
        <v>20</v>
      </c>
      <c r="E405">
        <v>42</v>
      </c>
      <c r="F405">
        <v>90</v>
      </c>
      <c r="G405">
        <v>4</v>
      </c>
      <c r="H405">
        <v>623</v>
      </c>
      <c r="I405">
        <v>532</v>
      </c>
      <c r="J405">
        <v>521</v>
      </c>
      <c r="K405">
        <v>533</v>
      </c>
      <c r="L405">
        <v>2</v>
      </c>
      <c r="M405">
        <v>60</v>
      </c>
      <c r="N405">
        <v>2970</v>
      </c>
      <c r="O405">
        <v>1</v>
      </c>
      <c r="P405">
        <v>10067</v>
      </c>
      <c r="Q405">
        <v>1</v>
      </c>
      <c r="R405">
        <v>3105000</v>
      </c>
      <c r="S405">
        <v>5004</v>
      </c>
      <c r="T405">
        <v>5005</v>
      </c>
      <c r="U405">
        <v>5</v>
      </c>
      <c r="V405">
        <v>244375</v>
      </c>
      <c r="W405">
        <v>6</v>
      </c>
      <c r="X405">
        <v>14881</v>
      </c>
      <c r="Y405">
        <v>21</v>
      </c>
      <c r="Z405">
        <v>11569</v>
      </c>
      <c r="AA405">
        <v>0</v>
      </c>
      <c r="AB405">
        <v>0</v>
      </c>
      <c r="AC405">
        <v>1006743</v>
      </c>
      <c r="AD405">
        <v>55644</v>
      </c>
      <c r="AE405">
        <v>56470000</v>
      </c>
      <c r="AF405" t="s">
        <v>175</v>
      </c>
      <c r="AG405" t="s">
        <v>159</v>
      </c>
      <c r="AH405">
        <v>1</v>
      </c>
    </row>
    <row r="406" spans="1:34">
      <c r="A406">
        <v>1006743</v>
      </c>
      <c r="B406">
        <v>1006701</v>
      </c>
      <c r="C406" t="s">
        <v>45</v>
      </c>
      <c r="D406">
        <v>20</v>
      </c>
      <c r="E406">
        <v>43</v>
      </c>
      <c r="F406">
        <v>90</v>
      </c>
      <c r="G406">
        <v>4</v>
      </c>
      <c r="H406">
        <v>632</v>
      </c>
      <c r="I406">
        <v>531</v>
      </c>
      <c r="J406">
        <v>523</v>
      </c>
      <c r="K406">
        <v>532</v>
      </c>
      <c r="L406">
        <v>2</v>
      </c>
      <c r="M406">
        <v>60</v>
      </c>
      <c r="N406">
        <v>2990</v>
      </c>
      <c r="O406">
        <v>1</v>
      </c>
      <c r="P406">
        <v>10067</v>
      </c>
      <c r="Q406">
        <v>1</v>
      </c>
      <c r="R406">
        <v>3130000</v>
      </c>
      <c r="S406">
        <v>5004</v>
      </c>
      <c r="T406">
        <v>5005</v>
      </c>
      <c r="U406">
        <v>5</v>
      </c>
      <c r="V406">
        <v>251450</v>
      </c>
      <c r="W406">
        <v>6</v>
      </c>
      <c r="X406">
        <v>15471</v>
      </c>
      <c r="Y406">
        <v>21</v>
      </c>
      <c r="Z406">
        <v>12583</v>
      </c>
      <c r="AA406">
        <v>0</v>
      </c>
      <c r="AB406">
        <v>0</v>
      </c>
      <c r="AC406">
        <v>1006744</v>
      </c>
      <c r="AD406">
        <v>64201</v>
      </c>
      <c r="AE406">
        <v>59575000</v>
      </c>
      <c r="AF406" t="s">
        <v>176</v>
      </c>
      <c r="AG406" t="s">
        <v>158</v>
      </c>
      <c r="AH406">
        <v>1</v>
      </c>
    </row>
    <row r="407" spans="1:34">
      <c r="A407">
        <v>1006744</v>
      </c>
      <c r="B407">
        <v>1006701</v>
      </c>
      <c r="C407" t="s">
        <v>45</v>
      </c>
      <c r="D407">
        <v>20</v>
      </c>
      <c r="E407">
        <v>44</v>
      </c>
      <c r="F407">
        <v>90</v>
      </c>
      <c r="G407">
        <v>4</v>
      </c>
      <c r="H407">
        <v>621</v>
      </c>
      <c r="I407">
        <v>533</v>
      </c>
      <c r="J407">
        <v>522</v>
      </c>
      <c r="K407">
        <v>531</v>
      </c>
      <c r="L407">
        <v>2</v>
      </c>
      <c r="M407">
        <v>60</v>
      </c>
      <c r="N407">
        <v>3010</v>
      </c>
      <c r="O407">
        <v>1</v>
      </c>
      <c r="P407">
        <v>10067</v>
      </c>
      <c r="Q407">
        <v>1</v>
      </c>
      <c r="R407">
        <v>3155000</v>
      </c>
      <c r="S407">
        <v>5004</v>
      </c>
      <c r="T407">
        <v>5005</v>
      </c>
      <c r="U407">
        <v>5</v>
      </c>
      <c r="V407">
        <v>271710</v>
      </c>
      <c r="W407">
        <v>6</v>
      </c>
      <c r="X407">
        <v>16063</v>
      </c>
      <c r="Y407">
        <v>21</v>
      </c>
      <c r="Z407">
        <v>12938</v>
      </c>
      <c r="AA407">
        <v>0</v>
      </c>
      <c r="AB407">
        <v>0</v>
      </c>
      <c r="AC407">
        <v>1006745</v>
      </c>
      <c r="AD407">
        <v>72758</v>
      </c>
      <c r="AE407">
        <v>62705000</v>
      </c>
      <c r="AF407" t="s">
        <v>177</v>
      </c>
      <c r="AG407" t="s">
        <v>159</v>
      </c>
      <c r="AH407">
        <v>1</v>
      </c>
    </row>
    <row r="408" spans="1:34">
      <c r="A408">
        <v>1006745</v>
      </c>
      <c r="B408">
        <v>1006701</v>
      </c>
      <c r="C408" t="s">
        <v>45</v>
      </c>
      <c r="D408">
        <v>20</v>
      </c>
      <c r="E408">
        <v>45</v>
      </c>
      <c r="F408">
        <v>90</v>
      </c>
      <c r="G408">
        <v>4</v>
      </c>
      <c r="H408">
        <v>623</v>
      </c>
      <c r="I408">
        <v>632</v>
      </c>
      <c r="J408">
        <v>521</v>
      </c>
      <c r="K408">
        <v>533</v>
      </c>
      <c r="L408">
        <v>2</v>
      </c>
      <c r="M408">
        <v>60</v>
      </c>
      <c r="N408">
        <v>3050</v>
      </c>
      <c r="O408">
        <v>1</v>
      </c>
      <c r="P408">
        <v>10067</v>
      </c>
      <c r="Q408">
        <v>1</v>
      </c>
      <c r="R408">
        <v>3180000</v>
      </c>
      <c r="S408">
        <v>5004</v>
      </c>
      <c r="T408">
        <v>5005</v>
      </c>
      <c r="U408">
        <v>5</v>
      </c>
      <c r="V408">
        <v>278835</v>
      </c>
      <c r="W408">
        <v>6</v>
      </c>
      <c r="X408">
        <v>16656</v>
      </c>
      <c r="Y408">
        <v>21</v>
      </c>
      <c r="Z408">
        <v>13954</v>
      </c>
      <c r="AA408">
        <v>0</v>
      </c>
      <c r="AB408">
        <v>0</v>
      </c>
      <c r="AC408">
        <v>1006746</v>
      </c>
      <c r="AD408">
        <v>81315</v>
      </c>
      <c r="AE408">
        <v>65860000</v>
      </c>
      <c r="AF408" t="s">
        <v>178</v>
      </c>
      <c r="AG408" t="s">
        <v>158</v>
      </c>
      <c r="AH408">
        <v>1</v>
      </c>
    </row>
    <row r="409" spans="1:34">
      <c r="A409">
        <v>1006746</v>
      </c>
      <c r="B409">
        <v>1006701</v>
      </c>
      <c r="C409" t="s">
        <v>45</v>
      </c>
      <c r="D409">
        <v>20</v>
      </c>
      <c r="E409">
        <v>46</v>
      </c>
      <c r="F409">
        <v>90</v>
      </c>
      <c r="G409">
        <v>4</v>
      </c>
      <c r="H409">
        <v>622</v>
      </c>
      <c r="I409">
        <v>631</v>
      </c>
      <c r="J409">
        <v>523</v>
      </c>
      <c r="K409">
        <v>532</v>
      </c>
      <c r="L409">
        <v>2</v>
      </c>
      <c r="M409">
        <v>60</v>
      </c>
      <c r="N409">
        <v>3070</v>
      </c>
      <c r="O409">
        <v>1</v>
      </c>
      <c r="P409">
        <v>10067</v>
      </c>
      <c r="Q409">
        <v>1</v>
      </c>
      <c r="R409">
        <v>3205000</v>
      </c>
      <c r="S409">
        <v>5004</v>
      </c>
      <c r="T409">
        <v>5005</v>
      </c>
      <c r="U409">
        <v>5</v>
      </c>
      <c r="V409">
        <v>299145</v>
      </c>
      <c r="W409">
        <v>6</v>
      </c>
      <c r="X409">
        <v>17252</v>
      </c>
      <c r="Y409">
        <v>21</v>
      </c>
      <c r="Z409">
        <v>14311</v>
      </c>
      <c r="AA409">
        <v>0</v>
      </c>
      <c r="AB409">
        <v>0</v>
      </c>
      <c r="AC409">
        <v>1006747</v>
      </c>
      <c r="AD409">
        <v>93572</v>
      </c>
      <c r="AE409">
        <v>69040000</v>
      </c>
      <c r="AF409" t="s">
        <v>179</v>
      </c>
      <c r="AG409" t="s">
        <v>159</v>
      </c>
      <c r="AH409">
        <v>1</v>
      </c>
    </row>
    <row r="410" spans="1:34">
      <c r="A410">
        <v>1006747</v>
      </c>
      <c r="B410">
        <v>1006701</v>
      </c>
      <c r="C410" t="s">
        <v>45</v>
      </c>
      <c r="D410">
        <v>20</v>
      </c>
      <c r="E410">
        <v>47</v>
      </c>
      <c r="F410">
        <v>90</v>
      </c>
      <c r="G410">
        <v>4</v>
      </c>
      <c r="H410">
        <v>611</v>
      </c>
      <c r="I410">
        <v>633</v>
      </c>
      <c r="J410">
        <v>522</v>
      </c>
      <c r="K410">
        <v>531</v>
      </c>
      <c r="L410">
        <v>2</v>
      </c>
      <c r="M410">
        <v>60</v>
      </c>
      <c r="N410">
        <v>3090</v>
      </c>
      <c r="O410">
        <v>1</v>
      </c>
      <c r="P410">
        <v>10067</v>
      </c>
      <c r="Q410">
        <v>1</v>
      </c>
      <c r="R410">
        <v>3230000</v>
      </c>
      <c r="S410">
        <v>5004</v>
      </c>
      <c r="T410">
        <v>5005</v>
      </c>
      <c r="U410">
        <v>5</v>
      </c>
      <c r="V410">
        <v>306320</v>
      </c>
      <c r="W410">
        <v>6</v>
      </c>
      <c r="X410">
        <v>17850</v>
      </c>
      <c r="Y410">
        <v>21</v>
      </c>
      <c r="Z410">
        <v>15330</v>
      </c>
      <c r="AA410">
        <v>0</v>
      </c>
      <c r="AB410">
        <v>0</v>
      </c>
      <c r="AC410">
        <v>1006748</v>
      </c>
      <c r="AD410">
        <v>105829</v>
      </c>
      <c r="AE410">
        <v>72245000</v>
      </c>
      <c r="AF410" t="s">
        <v>180</v>
      </c>
      <c r="AG410" t="s">
        <v>158</v>
      </c>
      <c r="AH410">
        <v>1</v>
      </c>
    </row>
    <row r="411" spans="1:34">
      <c r="A411">
        <v>1006748</v>
      </c>
      <c r="B411">
        <v>1006701</v>
      </c>
      <c r="C411" t="s">
        <v>45</v>
      </c>
      <c r="D411">
        <v>20</v>
      </c>
      <c r="E411">
        <v>48</v>
      </c>
      <c r="F411">
        <v>90</v>
      </c>
      <c r="G411">
        <v>4</v>
      </c>
      <c r="H411">
        <v>623</v>
      </c>
      <c r="I411">
        <v>632</v>
      </c>
      <c r="J411">
        <v>521</v>
      </c>
      <c r="K411">
        <v>533</v>
      </c>
      <c r="L411">
        <v>2</v>
      </c>
      <c r="M411">
        <v>60</v>
      </c>
      <c r="N411">
        <v>3110</v>
      </c>
      <c r="O411">
        <v>1</v>
      </c>
      <c r="P411">
        <v>10067</v>
      </c>
      <c r="Q411">
        <v>1</v>
      </c>
      <c r="R411">
        <v>3250000</v>
      </c>
      <c r="S411">
        <v>5004</v>
      </c>
      <c r="T411">
        <v>5005</v>
      </c>
      <c r="U411">
        <v>5</v>
      </c>
      <c r="V411">
        <v>326680</v>
      </c>
      <c r="W411">
        <v>6</v>
      </c>
      <c r="X411">
        <v>18450</v>
      </c>
      <c r="Y411">
        <v>21</v>
      </c>
      <c r="Z411">
        <v>15690</v>
      </c>
      <c r="AA411">
        <v>0</v>
      </c>
      <c r="AB411">
        <v>0</v>
      </c>
      <c r="AC411">
        <v>1006749</v>
      </c>
      <c r="AD411">
        <v>118086</v>
      </c>
      <c r="AE411">
        <v>75475000</v>
      </c>
      <c r="AF411" t="s">
        <v>181</v>
      </c>
      <c r="AG411" t="s">
        <v>159</v>
      </c>
      <c r="AH411">
        <v>1</v>
      </c>
    </row>
    <row r="412" spans="1:34">
      <c r="A412">
        <v>1006749</v>
      </c>
      <c r="B412">
        <v>1006701</v>
      </c>
      <c r="C412" t="s">
        <v>45</v>
      </c>
      <c r="D412">
        <v>20</v>
      </c>
      <c r="E412">
        <v>49</v>
      </c>
      <c r="F412">
        <v>90</v>
      </c>
      <c r="G412">
        <v>4</v>
      </c>
      <c r="H412">
        <v>622</v>
      </c>
      <c r="I412">
        <v>631</v>
      </c>
      <c r="J412">
        <v>623</v>
      </c>
      <c r="K412">
        <v>632</v>
      </c>
      <c r="L412">
        <v>2</v>
      </c>
      <c r="M412">
        <v>60</v>
      </c>
      <c r="N412">
        <v>3610</v>
      </c>
      <c r="O412">
        <v>1</v>
      </c>
      <c r="P412">
        <v>10067</v>
      </c>
      <c r="Q412">
        <v>1</v>
      </c>
      <c r="R412">
        <v>3870000</v>
      </c>
      <c r="S412">
        <v>5004</v>
      </c>
      <c r="T412">
        <v>5005</v>
      </c>
      <c r="U412">
        <v>5</v>
      </c>
      <c r="V412">
        <v>333905</v>
      </c>
      <c r="W412">
        <v>6</v>
      </c>
      <c r="X412">
        <v>19052</v>
      </c>
      <c r="Y412">
        <v>21</v>
      </c>
      <c r="Z412">
        <v>16711</v>
      </c>
      <c r="AA412">
        <v>0</v>
      </c>
      <c r="AB412">
        <v>0</v>
      </c>
      <c r="AC412">
        <v>1006750</v>
      </c>
      <c r="AD412">
        <v>130343</v>
      </c>
      <c r="AE412">
        <v>78725000</v>
      </c>
      <c r="AF412" t="s">
        <v>182</v>
      </c>
      <c r="AG412" t="s">
        <v>136</v>
      </c>
      <c r="AH412">
        <v>1</v>
      </c>
    </row>
    <row r="413" spans="1:34">
      <c r="A413">
        <v>1006750</v>
      </c>
      <c r="B413">
        <v>1006701</v>
      </c>
      <c r="C413" t="s">
        <v>45</v>
      </c>
      <c r="D413">
        <v>20</v>
      </c>
      <c r="E413">
        <v>50</v>
      </c>
      <c r="F413">
        <v>120</v>
      </c>
      <c r="G413">
        <v>4</v>
      </c>
      <c r="H413">
        <v>611</v>
      </c>
      <c r="I413">
        <v>633</v>
      </c>
      <c r="J413">
        <v>622</v>
      </c>
      <c r="K413">
        <v>631</v>
      </c>
      <c r="L413">
        <v>2</v>
      </c>
      <c r="M413">
        <v>60</v>
      </c>
      <c r="N413">
        <v>3810</v>
      </c>
      <c r="O413">
        <v>1</v>
      </c>
      <c r="P413">
        <v>10067</v>
      </c>
      <c r="Q413">
        <v>1</v>
      </c>
      <c r="R413">
        <v>3890000</v>
      </c>
      <c r="S413">
        <v>5005</v>
      </c>
      <c r="T413">
        <v>5006</v>
      </c>
      <c r="U413">
        <v>5</v>
      </c>
      <c r="V413">
        <v>342155</v>
      </c>
      <c r="W413">
        <v>6</v>
      </c>
      <c r="X413">
        <v>19740</v>
      </c>
      <c r="Y413">
        <v>21</v>
      </c>
      <c r="Z413">
        <v>17124</v>
      </c>
      <c r="AA413">
        <v>0</v>
      </c>
      <c r="AB413">
        <v>0</v>
      </c>
      <c r="AC413">
        <v>1006751</v>
      </c>
      <c r="AD413">
        <v>150000</v>
      </c>
      <c r="AE413">
        <v>82595000</v>
      </c>
      <c r="AF413" t="s">
        <v>196</v>
      </c>
      <c r="AG413" t="s">
        <v>159</v>
      </c>
      <c r="AH413">
        <v>1</v>
      </c>
    </row>
    <row r="414" spans="1:34">
      <c r="A414">
        <v>1008900</v>
      </c>
      <c r="B414">
        <v>1008901</v>
      </c>
      <c r="C414" t="s">
        <v>46</v>
      </c>
      <c r="D414">
        <v>20</v>
      </c>
      <c r="E414">
        <v>0</v>
      </c>
      <c r="F414">
        <v>50</v>
      </c>
      <c r="G414">
        <v>2</v>
      </c>
      <c r="H414">
        <v>111</v>
      </c>
      <c r="I414">
        <v>134</v>
      </c>
      <c r="J414">
        <v>0</v>
      </c>
      <c r="K414">
        <v>0</v>
      </c>
      <c r="L414">
        <v>2</v>
      </c>
      <c r="M414">
        <v>60</v>
      </c>
      <c r="N414">
        <v>60</v>
      </c>
      <c r="O414">
        <v>0</v>
      </c>
      <c r="P414">
        <v>0</v>
      </c>
      <c r="Q414">
        <v>0</v>
      </c>
      <c r="R414">
        <v>35000</v>
      </c>
      <c r="S414">
        <v>0</v>
      </c>
      <c r="T414">
        <v>5001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1008901</v>
      </c>
      <c r="AD414">
        <v>0</v>
      </c>
      <c r="AE414">
        <v>0</v>
      </c>
      <c r="AF414" t="s">
        <v>162</v>
      </c>
      <c r="AG414" t="s">
        <v>134</v>
      </c>
      <c r="AH414">
        <v>0</v>
      </c>
    </row>
    <row r="415" spans="1:34">
      <c r="A415">
        <v>1008901</v>
      </c>
      <c r="B415">
        <v>1008901</v>
      </c>
      <c r="C415" t="s">
        <v>46</v>
      </c>
      <c r="D415">
        <v>20</v>
      </c>
      <c r="E415">
        <v>1</v>
      </c>
      <c r="F415">
        <v>50</v>
      </c>
      <c r="G415">
        <v>3</v>
      </c>
      <c r="H415">
        <v>214</v>
      </c>
      <c r="I415">
        <v>133</v>
      </c>
      <c r="J415">
        <v>122</v>
      </c>
      <c r="K415">
        <v>0</v>
      </c>
      <c r="L415">
        <v>2</v>
      </c>
      <c r="M415">
        <v>60</v>
      </c>
      <c r="N415">
        <v>80</v>
      </c>
      <c r="O415">
        <v>0</v>
      </c>
      <c r="P415">
        <v>0</v>
      </c>
      <c r="Q415">
        <v>0</v>
      </c>
      <c r="R415">
        <v>50000</v>
      </c>
      <c r="S415">
        <v>0</v>
      </c>
      <c r="T415">
        <v>5001</v>
      </c>
      <c r="U415">
        <v>5</v>
      </c>
      <c r="V415">
        <v>1620</v>
      </c>
      <c r="W415">
        <v>6</v>
      </c>
      <c r="X415">
        <v>270</v>
      </c>
      <c r="Y415">
        <v>21</v>
      </c>
      <c r="Z415">
        <v>81</v>
      </c>
      <c r="AA415">
        <v>0</v>
      </c>
      <c r="AB415">
        <v>0</v>
      </c>
      <c r="AC415">
        <v>1008902</v>
      </c>
      <c r="AD415">
        <v>10</v>
      </c>
      <c r="AE415">
        <v>35000</v>
      </c>
      <c r="AF415" t="s">
        <v>162</v>
      </c>
      <c r="AG415" t="s">
        <v>134</v>
      </c>
      <c r="AH415">
        <v>0</v>
      </c>
    </row>
    <row r="416" spans="1:34">
      <c r="A416">
        <v>1008902</v>
      </c>
      <c r="B416">
        <v>1008901</v>
      </c>
      <c r="C416" t="s">
        <v>46</v>
      </c>
      <c r="D416">
        <v>20</v>
      </c>
      <c r="E416">
        <v>2</v>
      </c>
      <c r="F416">
        <v>50</v>
      </c>
      <c r="G416">
        <v>4</v>
      </c>
      <c r="H416">
        <v>213</v>
      </c>
      <c r="I416">
        <v>132</v>
      </c>
      <c r="J416">
        <v>121</v>
      </c>
      <c r="K416">
        <v>114</v>
      </c>
      <c r="L416">
        <v>2</v>
      </c>
      <c r="M416">
        <v>60</v>
      </c>
      <c r="N416">
        <v>100</v>
      </c>
      <c r="O416">
        <v>0</v>
      </c>
      <c r="P416">
        <v>0</v>
      </c>
      <c r="Q416">
        <v>0</v>
      </c>
      <c r="R416">
        <v>70000</v>
      </c>
      <c r="S416">
        <v>0</v>
      </c>
      <c r="T416">
        <v>5001</v>
      </c>
      <c r="U416">
        <v>5</v>
      </c>
      <c r="V416">
        <v>3260</v>
      </c>
      <c r="W416">
        <v>6</v>
      </c>
      <c r="X416">
        <v>543</v>
      </c>
      <c r="Y416">
        <v>21</v>
      </c>
      <c r="Z416">
        <v>163</v>
      </c>
      <c r="AA416">
        <v>0</v>
      </c>
      <c r="AB416">
        <v>0</v>
      </c>
      <c r="AC416">
        <v>1008903</v>
      </c>
      <c r="AD416">
        <v>33</v>
      </c>
      <c r="AE416">
        <v>85000</v>
      </c>
      <c r="AF416" t="s">
        <v>162</v>
      </c>
      <c r="AG416" t="s">
        <v>134</v>
      </c>
      <c r="AH416">
        <v>0</v>
      </c>
    </row>
    <row r="417" spans="1:34">
      <c r="A417">
        <v>1008903</v>
      </c>
      <c r="B417">
        <v>1008901</v>
      </c>
      <c r="C417" t="s">
        <v>46</v>
      </c>
      <c r="D417">
        <v>20</v>
      </c>
      <c r="E417">
        <v>3</v>
      </c>
      <c r="F417">
        <v>50</v>
      </c>
      <c r="G417">
        <v>4</v>
      </c>
      <c r="H417">
        <v>212</v>
      </c>
      <c r="I417">
        <v>131</v>
      </c>
      <c r="J417">
        <v>124</v>
      </c>
      <c r="K417">
        <v>113</v>
      </c>
      <c r="L417">
        <v>2</v>
      </c>
      <c r="M417">
        <v>60</v>
      </c>
      <c r="N417">
        <v>120</v>
      </c>
      <c r="O417">
        <v>0</v>
      </c>
      <c r="P417">
        <v>0</v>
      </c>
      <c r="Q417">
        <v>0</v>
      </c>
      <c r="R417">
        <v>85000</v>
      </c>
      <c r="S417">
        <v>0</v>
      </c>
      <c r="T417">
        <v>5001</v>
      </c>
      <c r="U417">
        <v>5</v>
      </c>
      <c r="V417">
        <v>4920</v>
      </c>
      <c r="W417">
        <v>6</v>
      </c>
      <c r="X417">
        <v>820</v>
      </c>
      <c r="Y417">
        <v>21</v>
      </c>
      <c r="Z417">
        <v>246</v>
      </c>
      <c r="AA417">
        <v>0</v>
      </c>
      <c r="AB417">
        <v>0</v>
      </c>
      <c r="AC417">
        <v>1008904</v>
      </c>
      <c r="AD417">
        <v>62</v>
      </c>
      <c r="AE417">
        <v>155000</v>
      </c>
      <c r="AF417" t="s">
        <v>162</v>
      </c>
      <c r="AG417" t="s">
        <v>134</v>
      </c>
      <c r="AH417">
        <v>0</v>
      </c>
    </row>
    <row r="418" spans="1:34">
      <c r="A418">
        <v>1008904</v>
      </c>
      <c r="B418">
        <v>1008901</v>
      </c>
      <c r="C418" t="s">
        <v>46</v>
      </c>
      <c r="D418">
        <v>20</v>
      </c>
      <c r="E418">
        <v>4</v>
      </c>
      <c r="F418">
        <v>50</v>
      </c>
      <c r="G418">
        <v>4</v>
      </c>
      <c r="H418">
        <v>211</v>
      </c>
      <c r="I418">
        <v>234</v>
      </c>
      <c r="J418">
        <v>123</v>
      </c>
      <c r="K418">
        <v>112</v>
      </c>
      <c r="L418">
        <v>2</v>
      </c>
      <c r="M418">
        <v>60</v>
      </c>
      <c r="N418">
        <v>140</v>
      </c>
      <c r="O418">
        <v>0</v>
      </c>
      <c r="P418">
        <v>0</v>
      </c>
      <c r="Q418">
        <v>0</v>
      </c>
      <c r="R418">
        <v>105000</v>
      </c>
      <c r="S418">
        <v>0</v>
      </c>
      <c r="T418">
        <v>5001</v>
      </c>
      <c r="U418">
        <v>5</v>
      </c>
      <c r="V418">
        <v>6600</v>
      </c>
      <c r="W418">
        <v>6</v>
      </c>
      <c r="X418">
        <v>1100</v>
      </c>
      <c r="Y418">
        <v>21</v>
      </c>
      <c r="Z418">
        <v>330</v>
      </c>
      <c r="AA418">
        <v>0</v>
      </c>
      <c r="AB418">
        <v>0</v>
      </c>
      <c r="AC418">
        <v>1008905</v>
      </c>
      <c r="AD418">
        <v>91</v>
      </c>
      <c r="AE418">
        <v>240000</v>
      </c>
      <c r="AF418" t="s">
        <v>162</v>
      </c>
      <c r="AG418" t="s">
        <v>134</v>
      </c>
      <c r="AH418">
        <v>0</v>
      </c>
    </row>
    <row r="419" spans="1:34">
      <c r="A419">
        <v>1008905</v>
      </c>
      <c r="B419">
        <v>1008901</v>
      </c>
      <c r="C419" t="s">
        <v>46</v>
      </c>
      <c r="D419">
        <v>20</v>
      </c>
      <c r="E419">
        <v>5</v>
      </c>
      <c r="F419">
        <v>50</v>
      </c>
      <c r="G419">
        <v>4</v>
      </c>
      <c r="H419">
        <v>214</v>
      </c>
      <c r="I419">
        <v>233</v>
      </c>
      <c r="J419">
        <v>122</v>
      </c>
      <c r="K419">
        <v>111</v>
      </c>
      <c r="L419">
        <v>2</v>
      </c>
      <c r="M419">
        <v>60</v>
      </c>
      <c r="N419">
        <v>170</v>
      </c>
      <c r="O419">
        <v>0</v>
      </c>
      <c r="P419">
        <v>0</v>
      </c>
      <c r="Q419">
        <v>0</v>
      </c>
      <c r="R419">
        <v>120000</v>
      </c>
      <c r="S419">
        <v>0</v>
      </c>
      <c r="T419">
        <v>5001</v>
      </c>
      <c r="U419">
        <v>5</v>
      </c>
      <c r="V419">
        <v>8300</v>
      </c>
      <c r="W419">
        <v>6</v>
      </c>
      <c r="X419">
        <v>1383</v>
      </c>
      <c r="Y419">
        <v>21</v>
      </c>
      <c r="Z419">
        <v>415</v>
      </c>
      <c r="AA419">
        <v>0</v>
      </c>
      <c r="AB419">
        <v>0</v>
      </c>
      <c r="AC419">
        <v>1008906</v>
      </c>
      <c r="AD419">
        <v>129</v>
      </c>
      <c r="AE419">
        <v>345000</v>
      </c>
      <c r="AF419" t="s">
        <v>162</v>
      </c>
      <c r="AG419" t="s">
        <v>134</v>
      </c>
      <c r="AH419">
        <v>0</v>
      </c>
    </row>
    <row r="420" spans="1:34">
      <c r="A420">
        <v>1008906</v>
      </c>
      <c r="B420">
        <v>1008901</v>
      </c>
      <c r="C420" t="s">
        <v>46</v>
      </c>
      <c r="D420">
        <v>20</v>
      </c>
      <c r="E420">
        <v>6</v>
      </c>
      <c r="F420">
        <v>50</v>
      </c>
      <c r="G420">
        <v>4</v>
      </c>
      <c r="H420">
        <v>213</v>
      </c>
      <c r="I420">
        <v>232</v>
      </c>
      <c r="J420">
        <v>121</v>
      </c>
      <c r="K420">
        <v>114</v>
      </c>
      <c r="L420">
        <v>2</v>
      </c>
      <c r="M420">
        <v>60</v>
      </c>
      <c r="N420">
        <v>190</v>
      </c>
      <c r="O420">
        <v>0</v>
      </c>
      <c r="P420">
        <v>0</v>
      </c>
      <c r="Q420">
        <v>0</v>
      </c>
      <c r="R420">
        <v>140000</v>
      </c>
      <c r="S420">
        <v>0</v>
      </c>
      <c r="T420">
        <v>5001</v>
      </c>
      <c r="U420">
        <v>5</v>
      </c>
      <c r="V420">
        <v>10020</v>
      </c>
      <c r="W420">
        <v>6</v>
      </c>
      <c r="X420">
        <v>1670</v>
      </c>
      <c r="Y420">
        <v>21</v>
      </c>
      <c r="Z420">
        <v>501</v>
      </c>
      <c r="AA420">
        <v>0</v>
      </c>
      <c r="AB420">
        <v>0</v>
      </c>
      <c r="AC420">
        <v>1008907</v>
      </c>
      <c r="AD420">
        <v>167</v>
      </c>
      <c r="AE420">
        <v>465000</v>
      </c>
      <c r="AF420" t="s">
        <v>162</v>
      </c>
      <c r="AG420" t="s">
        <v>134</v>
      </c>
      <c r="AH420">
        <v>0</v>
      </c>
    </row>
    <row r="421" spans="1:34">
      <c r="A421">
        <v>1008907</v>
      </c>
      <c r="B421">
        <v>1008901</v>
      </c>
      <c r="C421" t="s">
        <v>46</v>
      </c>
      <c r="D421">
        <v>20</v>
      </c>
      <c r="E421">
        <v>7</v>
      </c>
      <c r="F421">
        <v>50</v>
      </c>
      <c r="G421">
        <v>4</v>
      </c>
      <c r="H421">
        <v>212</v>
      </c>
      <c r="I421">
        <v>231</v>
      </c>
      <c r="J421">
        <v>124</v>
      </c>
      <c r="K421">
        <v>113</v>
      </c>
      <c r="L421">
        <v>2</v>
      </c>
      <c r="M421">
        <v>60</v>
      </c>
      <c r="N421">
        <v>210</v>
      </c>
      <c r="O421">
        <v>0</v>
      </c>
      <c r="P421">
        <v>0</v>
      </c>
      <c r="Q421">
        <v>0</v>
      </c>
      <c r="R421">
        <v>160000</v>
      </c>
      <c r="S421">
        <v>0</v>
      </c>
      <c r="T421">
        <v>5001</v>
      </c>
      <c r="U421">
        <v>5</v>
      </c>
      <c r="V421">
        <v>11760</v>
      </c>
      <c r="W421">
        <v>6</v>
      </c>
      <c r="X421">
        <v>1960</v>
      </c>
      <c r="Y421">
        <v>21</v>
      </c>
      <c r="Z421">
        <v>588</v>
      </c>
      <c r="AA421">
        <v>0</v>
      </c>
      <c r="AB421">
        <v>0</v>
      </c>
      <c r="AC421">
        <v>1008908</v>
      </c>
      <c r="AD421">
        <v>206</v>
      </c>
      <c r="AE421">
        <v>605000</v>
      </c>
      <c r="AF421" t="s">
        <v>162</v>
      </c>
      <c r="AG421" t="s">
        <v>134</v>
      </c>
      <c r="AH421">
        <v>0</v>
      </c>
    </row>
    <row r="422" spans="1:34">
      <c r="A422">
        <v>1008908</v>
      </c>
      <c r="B422">
        <v>1008901</v>
      </c>
      <c r="C422" t="s">
        <v>46</v>
      </c>
      <c r="D422">
        <v>20</v>
      </c>
      <c r="E422">
        <v>8</v>
      </c>
      <c r="F422">
        <v>50</v>
      </c>
      <c r="G422">
        <v>4</v>
      </c>
      <c r="H422">
        <v>211</v>
      </c>
      <c r="I422">
        <v>234</v>
      </c>
      <c r="J422">
        <v>123</v>
      </c>
      <c r="K422">
        <v>112</v>
      </c>
      <c r="L422">
        <v>2</v>
      </c>
      <c r="M422">
        <v>60</v>
      </c>
      <c r="N422">
        <v>230</v>
      </c>
      <c r="O422">
        <v>0</v>
      </c>
      <c r="P422">
        <v>0</v>
      </c>
      <c r="Q422">
        <v>0</v>
      </c>
      <c r="R422">
        <v>175000</v>
      </c>
      <c r="S422">
        <v>0</v>
      </c>
      <c r="T422">
        <v>5001</v>
      </c>
      <c r="U422">
        <v>5</v>
      </c>
      <c r="V422">
        <v>13520</v>
      </c>
      <c r="W422">
        <v>6</v>
      </c>
      <c r="X422">
        <v>2253</v>
      </c>
      <c r="Y422">
        <v>21</v>
      </c>
      <c r="Z422">
        <v>676</v>
      </c>
      <c r="AA422">
        <v>0</v>
      </c>
      <c r="AB422">
        <v>0</v>
      </c>
      <c r="AC422">
        <v>1008909</v>
      </c>
      <c r="AD422">
        <v>244</v>
      </c>
      <c r="AE422">
        <v>765000</v>
      </c>
      <c r="AF422" t="s">
        <v>162</v>
      </c>
      <c r="AG422" t="s">
        <v>134</v>
      </c>
      <c r="AH422">
        <v>0</v>
      </c>
    </row>
    <row r="423" spans="1:34">
      <c r="A423">
        <v>1008909</v>
      </c>
      <c r="B423">
        <v>1008901</v>
      </c>
      <c r="C423" t="s">
        <v>46</v>
      </c>
      <c r="D423">
        <v>20</v>
      </c>
      <c r="E423">
        <v>9</v>
      </c>
      <c r="F423">
        <v>50</v>
      </c>
      <c r="G423">
        <v>4</v>
      </c>
      <c r="H423">
        <v>214</v>
      </c>
      <c r="I423">
        <v>233</v>
      </c>
      <c r="J423">
        <v>222</v>
      </c>
      <c r="K423">
        <v>211</v>
      </c>
      <c r="L423">
        <v>2</v>
      </c>
      <c r="M423">
        <v>60</v>
      </c>
      <c r="N423">
        <v>730</v>
      </c>
      <c r="O423">
        <v>1</v>
      </c>
      <c r="P423">
        <v>10089</v>
      </c>
      <c r="Q423">
        <v>1</v>
      </c>
      <c r="R423">
        <v>680000</v>
      </c>
      <c r="S423">
        <v>0</v>
      </c>
      <c r="T423">
        <v>5001</v>
      </c>
      <c r="U423">
        <v>5</v>
      </c>
      <c r="V423">
        <v>15300</v>
      </c>
      <c r="W423">
        <v>6</v>
      </c>
      <c r="X423">
        <v>2550</v>
      </c>
      <c r="Y423">
        <v>21</v>
      </c>
      <c r="Z423">
        <v>765</v>
      </c>
      <c r="AA423">
        <v>0</v>
      </c>
      <c r="AB423">
        <v>0</v>
      </c>
      <c r="AC423">
        <v>1008910</v>
      </c>
      <c r="AD423">
        <v>282</v>
      </c>
      <c r="AE423">
        <v>940000</v>
      </c>
      <c r="AF423" t="s">
        <v>162</v>
      </c>
      <c r="AG423" t="s">
        <v>134</v>
      </c>
      <c r="AH423">
        <v>1</v>
      </c>
    </row>
    <row r="424" spans="1:34">
      <c r="A424">
        <v>1008910</v>
      </c>
      <c r="B424">
        <v>1008901</v>
      </c>
      <c r="C424" t="s">
        <v>46</v>
      </c>
      <c r="D424">
        <v>20</v>
      </c>
      <c r="E424">
        <v>10</v>
      </c>
      <c r="F424">
        <v>60</v>
      </c>
      <c r="G424">
        <v>4</v>
      </c>
      <c r="H424">
        <v>312</v>
      </c>
      <c r="I424">
        <v>231</v>
      </c>
      <c r="J424">
        <v>223</v>
      </c>
      <c r="K424">
        <v>212</v>
      </c>
      <c r="L424">
        <v>2</v>
      </c>
      <c r="M424">
        <v>60</v>
      </c>
      <c r="N424">
        <v>770</v>
      </c>
      <c r="O424">
        <v>0</v>
      </c>
      <c r="P424">
        <v>0</v>
      </c>
      <c r="Q424">
        <v>0</v>
      </c>
      <c r="R424">
        <v>705000</v>
      </c>
      <c r="S424">
        <v>5001</v>
      </c>
      <c r="T424">
        <v>5002</v>
      </c>
      <c r="U424">
        <v>5</v>
      </c>
      <c r="V424">
        <v>17900</v>
      </c>
      <c r="W424">
        <v>6</v>
      </c>
      <c r="X424">
        <v>2983</v>
      </c>
      <c r="Y424">
        <v>21</v>
      </c>
      <c r="Z424">
        <v>895</v>
      </c>
      <c r="AA424">
        <v>0</v>
      </c>
      <c r="AB424">
        <v>0</v>
      </c>
      <c r="AC424">
        <v>1008911</v>
      </c>
      <c r="AD424">
        <v>339</v>
      </c>
      <c r="AE424">
        <v>1620000</v>
      </c>
      <c r="AF424" t="s">
        <v>163</v>
      </c>
      <c r="AG424" t="s">
        <v>158</v>
      </c>
      <c r="AH424">
        <v>0</v>
      </c>
    </row>
    <row r="425" spans="1:34">
      <c r="A425">
        <v>1008911</v>
      </c>
      <c r="B425">
        <v>1008901</v>
      </c>
      <c r="C425" t="s">
        <v>46</v>
      </c>
      <c r="D425">
        <v>20</v>
      </c>
      <c r="E425">
        <v>11</v>
      </c>
      <c r="F425">
        <v>60</v>
      </c>
      <c r="G425">
        <v>4</v>
      </c>
      <c r="H425">
        <v>311</v>
      </c>
      <c r="I425">
        <v>233</v>
      </c>
      <c r="J425">
        <v>222</v>
      </c>
      <c r="K425">
        <v>211</v>
      </c>
      <c r="L425">
        <v>2</v>
      </c>
      <c r="M425">
        <v>60</v>
      </c>
      <c r="N425">
        <v>790</v>
      </c>
      <c r="O425">
        <v>0</v>
      </c>
      <c r="P425">
        <v>0</v>
      </c>
      <c r="Q425">
        <v>0</v>
      </c>
      <c r="R425">
        <v>725000</v>
      </c>
      <c r="S425">
        <v>5001</v>
      </c>
      <c r="T425">
        <v>5002</v>
      </c>
      <c r="U425">
        <v>5</v>
      </c>
      <c r="V425">
        <v>20520</v>
      </c>
      <c r="W425">
        <v>6</v>
      </c>
      <c r="X425">
        <v>3420</v>
      </c>
      <c r="Y425">
        <v>21</v>
      </c>
      <c r="Z425">
        <v>1026</v>
      </c>
      <c r="AA425">
        <v>0</v>
      </c>
      <c r="AB425">
        <v>0</v>
      </c>
      <c r="AC425">
        <v>1008912</v>
      </c>
      <c r="AD425">
        <v>459</v>
      </c>
      <c r="AE425">
        <v>2325000</v>
      </c>
      <c r="AF425" t="s">
        <v>163</v>
      </c>
      <c r="AG425" t="s">
        <v>158</v>
      </c>
      <c r="AH425">
        <v>0</v>
      </c>
    </row>
    <row r="426" spans="1:34">
      <c r="A426">
        <v>1008912</v>
      </c>
      <c r="B426">
        <v>1008901</v>
      </c>
      <c r="C426" t="s">
        <v>46</v>
      </c>
      <c r="D426">
        <v>20</v>
      </c>
      <c r="E426">
        <v>12</v>
      </c>
      <c r="F426">
        <v>60</v>
      </c>
      <c r="G426">
        <v>4</v>
      </c>
      <c r="H426">
        <v>313</v>
      </c>
      <c r="I426">
        <v>232</v>
      </c>
      <c r="J426">
        <v>221</v>
      </c>
      <c r="K426">
        <v>213</v>
      </c>
      <c r="L426">
        <v>2</v>
      </c>
      <c r="M426">
        <v>60</v>
      </c>
      <c r="N426">
        <v>810</v>
      </c>
      <c r="O426">
        <v>0</v>
      </c>
      <c r="P426">
        <v>0</v>
      </c>
      <c r="Q426">
        <v>0</v>
      </c>
      <c r="R426">
        <v>745000</v>
      </c>
      <c r="S426">
        <v>5001</v>
      </c>
      <c r="T426">
        <v>5002</v>
      </c>
      <c r="U426">
        <v>5</v>
      </c>
      <c r="V426">
        <v>23160</v>
      </c>
      <c r="W426">
        <v>6</v>
      </c>
      <c r="X426">
        <v>3860</v>
      </c>
      <c r="Y426">
        <v>21</v>
      </c>
      <c r="Z426">
        <v>1158</v>
      </c>
      <c r="AA426">
        <v>0</v>
      </c>
      <c r="AB426">
        <v>0</v>
      </c>
      <c r="AC426">
        <v>1008913</v>
      </c>
      <c r="AD426">
        <v>578</v>
      </c>
      <c r="AE426">
        <v>3050000</v>
      </c>
      <c r="AF426" t="s">
        <v>163</v>
      </c>
      <c r="AG426" t="s">
        <v>158</v>
      </c>
      <c r="AH426">
        <v>0</v>
      </c>
    </row>
    <row r="427" spans="1:34">
      <c r="A427">
        <v>1008913</v>
      </c>
      <c r="B427">
        <v>1008901</v>
      </c>
      <c r="C427" t="s">
        <v>46</v>
      </c>
      <c r="D427">
        <v>20</v>
      </c>
      <c r="E427">
        <v>13</v>
      </c>
      <c r="F427">
        <v>60</v>
      </c>
      <c r="G427">
        <v>4</v>
      </c>
      <c r="H427">
        <v>312</v>
      </c>
      <c r="I427">
        <v>321</v>
      </c>
      <c r="J427">
        <v>223</v>
      </c>
      <c r="K427">
        <v>212</v>
      </c>
      <c r="L427">
        <v>2</v>
      </c>
      <c r="M427">
        <v>60</v>
      </c>
      <c r="N427">
        <v>830</v>
      </c>
      <c r="O427">
        <v>0</v>
      </c>
      <c r="P427">
        <v>0</v>
      </c>
      <c r="Q427">
        <v>0</v>
      </c>
      <c r="R427">
        <v>765000</v>
      </c>
      <c r="S427">
        <v>5001</v>
      </c>
      <c r="T427">
        <v>5002</v>
      </c>
      <c r="U427">
        <v>5</v>
      </c>
      <c r="V427">
        <v>25820</v>
      </c>
      <c r="W427">
        <v>6</v>
      </c>
      <c r="X427">
        <v>4303</v>
      </c>
      <c r="Y427">
        <v>21</v>
      </c>
      <c r="Z427">
        <v>1291</v>
      </c>
      <c r="AA427">
        <v>0</v>
      </c>
      <c r="AB427">
        <v>0</v>
      </c>
      <c r="AC427">
        <v>1008914</v>
      </c>
      <c r="AD427">
        <v>698</v>
      </c>
      <c r="AE427">
        <v>3795000</v>
      </c>
      <c r="AF427" t="s">
        <v>163</v>
      </c>
      <c r="AG427" t="s">
        <v>158</v>
      </c>
      <c r="AH427">
        <v>0</v>
      </c>
    </row>
    <row r="428" spans="1:34">
      <c r="A428">
        <v>1008914</v>
      </c>
      <c r="B428">
        <v>1008901</v>
      </c>
      <c r="C428" t="s">
        <v>46</v>
      </c>
      <c r="D428">
        <v>20</v>
      </c>
      <c r="E428">
        <v>14</v>
      </c>
      <c r="F428">
        <v>60</v>
      </c>
      <c r="G428">
        <v>4</v>
      </c>
      <c r="H428">
        <v>321</v>
      </c>
      <c r="I428">
        <v>323</v>
      </c>
      <c r="J428">
        <v>222</v>
      </c>
      <c r="K428">
        <v>211</v>
      </c>
      <c r="L428">
        <v>2</v>
      </c>
      <c r="M428">
        <v>60</v>
      </c>
      <c r="N428">
        <v>850</v>
      </c>
      <c r="O428">
        <v>1</v>
      </c>
      <c r="P428">
        <v>10089</v>
      </c>
      <c r="Q428">
        <v>1</v>
      </c>
      <c r="R428">
        <v>790000</v>
      </c>
      <c r="S428">
        <v>5001</v>
      </c>
      <c r="T428">
        <v>5002</v>
      </c>
      <c r="U428">
        <v>5</v>
      </c>
      <c r="V428">
        <v>28500</v>
      </c>
      <c r="W428">
        <v>6</v>
      </c>
      <c r="X428">
        <v>4750</v>
      </c>
      <c r="Y428">
        <v>21</v>
      </c>
      <c r="Z428">
        <v>1425</v>
      </c>
      <c r="AA428">
        <v>0</v>
      </c>
      <c r="AB428">
        <v>0</v>
      </c>
      <c r="AC428">
        <v>1008915</v>
      </c>
      <c r="AD428">
        <v>880</v>
      </c>
      <c r="AE428">
        <v>4560000</v>
      </c>
      <c r="AF428" t="s">
        <v>163</v>
      </c>
      <c r="AG428" t="s">
        <v>158</v>
      </c>
      <c r="AH428">
        <v>1</v>
      </c>
    </row>
    <row r="429" spans="1:34">
      <c r="A429">
        <v>1008915</v>
      </c>
      <c r="B429">
        <v>1008901</v>
      </c>
      <c r="C429" t="s">
        <v>46</v>
      </c>
      <c r="D429">
        <v>20</v>
      </c>
      <c r="E429">
        <v>15</v>
      </c>
      <c r="F429">
        <v>60</v>
      </c>
      <c r="G429">
        <v>4</v>
      </c>
      <c r="H429">
        <v>313</v>
      </c>
      <c r="I429">
        <v>332</v>
      </c>
      <c r="J429">
        <v>221</v>
      </c>
      <c r="K429">
        <v>213</v>
      </c>
      <c r="L429">
        <v>2</v>
      </c>
      <c r="M429">
        <v>60</v>
      </c>
      <c r="N429">
        <v>890</v>
      </c>
      <c r="O429">
        <v>0</v>
      </c>
      <c r="P429">
        <v>0</v>
      </c>
      <c r="Q429">
        <v>0</v>
      </c>
      <c r="R429">
        <v>810000</v>
      </c>
      <c r="S429">
        <v>5001</v>
      </c>
      <c r="T429">
        <v>5002</v>
      </c>
      <c r="U429">
        <v>5</v>
      </c>
      <c r="V429">
        <v>44360</v>
      </c>
      <c r="W429">
        <v>6</v>
      </c>
      <c r="X429">
        <v>5200</v>
      </c>
      <c r="Y429">
        <v>21</v>
      </c>
      <c r="Z429">
        <v>1560</v>
      </c>
      <c r="AA429">
        <v>0</v>
      </c>
      <c r="AB429">
        <v>0</v>
      </c>
      <c r="AC429">
        <v>1008916</v>
      </c>
      <c r="AD429">
        <v>1061</v>
      </c>
      <c r="AE429">
        <v>5350000</v>
      </c>
      <c r="AF429" t="s">
        <v>164</v>
      </c>
      <c r="AG429" t="s">
        <v>134</v>
      </c>
      <c r="AH429">
        <v>0</v>
      </c>
    </row>
    <row r="430" spans="1:34">
      <c r="A430">
        <v>1008916</v>
      </c>
      <c r="B430">
        <v>1008901</v>
      </c>
      <c r="C430" t="s">
        <v>46</v>
      </c>
      <c r="D430">
        <v>20</v>
      </c>
      <c r="E430">
        <v>16</v>
      </c>
      <c r="F430">
        <v>60</v>
      </c>
      <c r="G430">
        <v>4</v>
      </c>
      <c r="H430">
        <v>312</v>
      </c>
      <c r="I430">
        <v>331</v>
      </c>
      <c r="J430">
        <v>223</v>
      </c>
      <c r="K430">
        <v>212</v>
      </c>
      <c r="L430">
        <v>2</v>
      </c>
      <c r="M430">
        <v>60</v>
      </c>
      <c r="N430">
        <v>910</v>
      </c>
      <c r="O430">
        <v>0</v>
      </c>
      <c r="P430">
        <v>0</v>
      </c>
      <c r="Q430">
        <v>0</v>
      </c>
      <c r="R430">
        <v>830000</v>
      </c>
      <c r="S430">
        <v>5001</v>
      </c>
      <c r="T430">
        <v>5002</v>
      </c>
      <c r="U430">
        <v>5</v>
      </c>
      <c r="V430">
        <v>47080</v>
      </c>
      <c r="W430">
        <v>6</v>
      </c>
      <c r="X430">
        <v>5653</v>
      </c>
      <c r="Y430">
        <v>21</v>
      </c>
      <c r="Z430">
        <v>1696</v>
      </c>
      <c r="AA430">
        <v>0</v>
      </c>
      <c r="AB430">
        <v>0</v>
      </c>
      <c r="AC430">
        <v>1008917</v>
      </c>
      <c r="AD430">
        <v>1243</v>
      </c>
      <c r="AE430">
        <v>6160000</v>
      </c>
      <c r="AF430" t="s">
        <v>164</v>
      </c>
      <c r="AG430" t="s">
        <v>134</v>
      </c>
      <c r="AH430">
        <v>0</v>
      </c>
    </row>
    <row r="431" spans="1:34">
      <c r="A431">
        <v>1008917</v>
      </c>
      <c r="B431">
        <v>1008901</v>
      </c>
      <c r="C431" t="s">
        <v>46</v>
      </c>
      <c r="D431">
        <v>20</v>
      </c>
      <c r="E431">
        <v>17</v>
      </c>
      <c r="F431">
        <v>60</v>
      </c>
      <c r="G431">
        <v>4</v>
      </c>
      <c r="H431">
        <v>311</v>
      </c>
      <c r="I431">
        <v>323</v>
      </c>
      <c r="J431">
        <v>222</v>
      </c>
      <c r="K431">
        <v>211</v>
      </c>
      <c r="L431">
        <v>2</v>
      </c>
      <c r="M431">
        <v>60</v>
      </c>
      <c r="N431">
        <v>930</v>
      </c>
      <c r="O431">
        <v>0</v>
      </c>
      <c r="P431">
        <v>0</v>
      </c>
      <c r="Q431">
        <v>0</v>
      </c>
      <c r="R431">
        <v>855000</v>
      </c>
      <c r="S431">
        <v>5001</v>
      </c>
      <c r="T431">
        <v>5002</v>
      </c>
      <c r="U431">
        <v>5</v>
      </c>
      <c r="V431">
        <v>49820</v>
      </c>
      <c r="W431">
        <v>6</v>
      </c>
      <c r="X431">
        <v>6110</v>
      </c>
      <c r="Y431">
        <v>21</v>
      </c>
      <c r="Z431">
        <v>1833</v>
      </c>
      <c r="AA431">
        <v>0</v>
      </c>
      <c r="AB431">
        <v>0</v>
      </c>
      <c r="AC431">
        <v>1008918</v>
      </c>
      <c r="AD431">
        <v>1425</v>
      </c>
      <c r="AE431">
        <v>6990000</v>
      </c>
      <c r="AF431" t="s">
        <v>164</v>
      </c>
      <c r="AG431" t="s">
        <v>134</v>
      </c>
      <c r="AH431">
        <v>0</v>
      </c>
    </row>
    <row r="432" spans="1:34">
      <c r="A432">
        <v>1008918</v>
      </c>
      <c r="B432">
        <v>1008901</v>
      </c>
      <c r="C432" t="s">
        <v>46</v>
      </c>
      <c r="D432">
        <v>20</v>
      </c>
      <c r="E432">
        <v>18</v>
      </c>
      <c r="F432">
        <v>60</v>
      </c>
      <c r="G432">
        <v>4</v>
      </c>
      <c r="H432">
        <v>313</v>
      </c>
      <c r="I432">
        <v>332</v>
      </c>
      <c r="J432">
        <v>221</v>
      </c>
      <c r="K432">
        <v>213</v>
      </c>
      <c r="L432">
        <v>2</v>
      </c>
      <c r="M432">
        <v>60</v>
      </c>
      <c r="N432">
        <v>950</v>
      </c>
      <c r="O432">
        <v>0</v>
      </c>
      <c r="P432">
        <v>0</v>
      </c>
      <c r="Q432">
        <v>0</v>
      </c>
      <c r="R432">
        <v>875000</v>
      </c>
      <c r="S432">
        <v>5001</v>
      </c>
      <c r="T432">
        <v>5002</v>
      </c>
      <c r="U432">
        <v>5</v>
      </c>
      <c r="V432">
        <v>52580</v>
      </c>
      <c r="W432">
        <v>6</v>
      </c>
      <c r="X432">
        <v>6570</v>
      </c>
      <c r="Y432">
        <v>21</v>
      </c>
      <c r="Z432">
        <v>1971</v>
      </c>
      <c r="AA432">
        <v>0</v>
      </c>
      <c r="AB432">
        <v>0</v>
      </c>
      <c r="AC432">
        <v>1008919</v>
      </c>
      <c r="AD432">
        <v>1606</v>
      </c>
      <c r="AE432">
        <v>7845000</v>
      </c>
      <c r="AF432" t="s">
        <v>164</v>
      </c>
      <c r="AG432" t="s">
        <v>134</v>
      </c>
      <c r="AH432">
        <v>0</v>
      </c>
    </row>
    <row r="433" spans="1:34">
      <c r="A433">
        <v>1008919</v>
      </c>
      <c r="B433">
        <v>1008901</v>
      </c>
      <c r="C433" t="s">
        <v>46</v>
      </c>
      <c r="D433">
        <v>20</v>
      </c>
      <c r="E433">
        <v>19</v>
      </c>
      <c r="F433">
        <v>60</v>
      </c>
      <c r="G433">
        <v>4</v>
      </c>
      <c r="H433">
        <v>312</v>
      </c>
      <c r="I433">
        <v>331</v>
      </c>
      <c r="J433">
        <v>323</v>
      </c>
      <c r="K433">
        <v>313</v>
      </c>
      <c r="L433">
        <v>2</v>
      </c>
      <c r="M433">
        <v>60</v>
      </c>
      <c r="N433">
        <v>1450</v>
      </c>
      <c r="O433">
        <v>1</v>
      </c>
      <c r="P433">
        <v>10089</v>
      </c>
      <c r="Q433">
        <v>1</v>
      </c>
      <c r="R433">
        <v>1430000</v>
      </c>
      <c r="S433">
        <v>5001</v>
      </c>
      <c r="T433">
        <v>5002</v>
      </c>
      <c r="U433">
        <v>5</v>
      </c>
      <c r="V433">
        <v>55360</v>
      </c>
      <c r="W433">
        <v>6</v>
      </c>
      <c r="X433">
        <v>7033</v>
      </c>
      <c r="Y433">
        <v>21</v>
      </c>
      <c r="Z433">
        <v>2110</v>
      </c>
      <c r="AA433">
        <v>0</v>
      </c>
      <c r="AB433">
        <v>0</v>
      </c>
      <c r="AC433">
        <v>1008920</v>
      </c>
      <c r="AD433">
        <v>1788</v>
      </c>
      <c r="AE433">
        <v>8720000</v>
      </c>
      <c r="AF433" t="s">
        <v>164</v>
      </c>
      <c r="AG433" t="s">
        <v>134</v>
      </c>
      <c r="AH433">
        <v>1</v>
      </c>
    </row>
    <row r="434" spans="1:34">
      <c r="A434">
        <v>1008920</v>
      </c>
      <c r="B434">
        <v>1008901</v>
      </c>
      <c r="C434" t="s">
        <v>46</v>
      </c>
      <c r="D434">
        <v>20</v>
      </c>
      <c r="E434">
        <v>20</v>
      </c>
      <c r="F434">
        <v>70</v>
      </c>
      <c r="G434">
        <v>4</v>
      </c>
      <c r="H434">
        <v>421</v>
      </c>
      <c r="I434">
        <v>333</v>
      </c>
      <c r="J434">
        <v>322</v>
      </c>
      <c r="K434">
        <v>311</v>
      </c>
      <c r="L434">
        <v>2</v>
      </c>
      <c r="M434">
        <v>60</v>
      </c>
      <c r="N434">
        <v>1490</v>
      </c>
      <c r="O434">
        <v>0</v>
      </c>
      <c r="P434">
        <v>0</v>
      </c>
      <c r="Q434">
        <v>0</v>
      </c>
      <c r="R434">
        <v>1455000</v>
      </c>
      <c r="S434">
        <v>5002</v>
      </c>
      <c r="T434">
        <v>5003</v>
      </c>
      <c r="U434">
        <v>5</v>
      </c>
      <c r="V434">
        <v>58960</v>
      </c>
      <c r="W434">
        <v>6</v>
      </c>
      <c r="X434">
        <v>7633</v>
      </c>
      <c r="Y434">
        <v>21</v>
      </c>
      <c r="Z434">
        <v>2290</v>
      </c>
      <c r="AA434">
        <v>0</v>
      </c>
      <c r="AB434">
        <v>0</v>
      </c>
      <c r="AC434">
        <v>1008921</v>
      </c>
      <c r="AD434">
        <v>2094</v>
      </c>
      <c r="AE434">
        <v>10150000</v>
      </c>
      <c r="AF434" t="s">
        <v>165</v>
      </c>
      <c r="AG434" t="s">
        <v>159</v>
      </c>
      <c r="AH434">
        <v>0</v>
      </c>
    </row>
    <row r="435" spans="1:34">
      <c r="A435">
        <v>1008921</v>
      </c>
      <c r="B435">
        <v>1008901</v>
      </c>
      <c r="C435" t="s">
        <v>46</v>
      </c>
      <c r="D435">
        <v>20</v>
      </c>
      <c r="E435">
        <v>21</v>
      </c>
      <c r="F435">
        <v>70</v>
      </c>
      <c r="G435">
        <v>4</v>
      </c>
      <c r="H435">
        <v>413</v>
      </c>
      <c r="I435">
        <v>332</v>
      </c>
      <c r="J435">
        <v>321</v>
      </c>
      <c r="K435">
        <v>313</v>
      </c>
      <c r="L435">
        <v>2</v>
      </c>
      <c r="M435">
        <v>60</v>
      </c>
      <c r="N435">
        <v>1510</v>
      </c>
      <c r="O435">
        <v>0</v>
      </c>
      <c r="P435">
        <v>0</v>
      </c>
      <c r="Q435">
        <v>0</v>
      </c>
      <c r="R435">
        <v>1475000</v>
      </c>
      <c r="S435">
        <v>5002</v>
      </c>
      <c r="T435">
        <v>5003</v>
      </c>
      <c r="U435">
        <v>5</v>
      </c>
      <c r="V435">
        <v>62580</v>
      </c>
      <c r="W435">
        <v>6</v>
      </c>
      <c r="X435">
        <v>8237</v>
      </c>
      <c r="Y435">
        <v>21</v>
      </c>
      <c r="Z435">
        <v>2471</v>
      </c>
      <c r="AA435">
        <v>0</v>
      </c>
      <c r="AB435">
        <v>0</v>
      </c>
      <c r="AC435">
        <v>1008922</v>
      </c>
      <c r="AD435">
        <v>2667</v>
      </c>
      <c r="AE435">
        <v>11605000</v>
      </c>
      <c r="AF435" t="s">
        <v>165</v>
      </c>
      <c r="AG435" t="s">
        <v>159</v>
      </c>
      <c r="AH435">
        <v>0</v>
      </c>
    </row>
    <row r="436" spans="1:34">
      <c r="A436">
        <v>1008922</v>
      </c>
      <c r="B436">
        <v>1008901</v>
      </c>
      <c r="C436" t="s">
        <v>46</v>
      </c>
      <c r="D436">
        <v>20</v>
      </c>
      <c r="E436">
        <v>22</v>
      </c>
      <c r="F436">
        <v>70</v>
      </c>
      <c r="G436">
        <v>4</v>
      </c>
      <c r="H436">
        <v>412</v>
      </c>
      <c r="I436">
        <v>331</v>
      </c>
      <c r="J436">
        <v>323</v>
      </c>
      <c r="K436">
        <v>312</v>
      </c>
      <c r="L436">
        <v>2</v>
      </c>
      <c r="M436">
        <v>60</v>
      </c>
      <c r="N436">
        <v>1530</v>
      </c>
      <c r="O436">
        <v>0</v>
      </c>
      <c r="P436">
        <v>0</v>
      </c>
      <c r="Q436">
        <v>0</v>
      </c>
      <c r="R436">
        <v>1500000</v>
      </c>
      <c r="S436">
        <v>5002</v>
      </c>
      <c r="T436">
        <v>5003</v>
      </c>
      <c r="U436">
        <v>5</v>
      </c>
      <c r="V436">
        <v>66220</v>
      </c>
      <c r="W436">
        <v>6</v>
      </c>
      <c r="X436">
        <v>8843</v>
      </c>
      <c r="Y436">
        <v>21</v>
      </c>
      <c r="Z436">
        <v>2653</v>
      </c>
      <c r="AA436">
        <v>0</v>
      </c>
      <c r="AB436">
        <v>0</v>
      </c>
      <c r="AC436">
        <v>1008923</v>
      </c>
      <c r="AD436">
        <v>3241</v>
      </c>
      <c r="AE436">
        <v>13080000</v>
      </c>
      <c r="AF436" t="s">
        <v>165</v>
      </c>
      <c r="AG436" t="s">
        <v>159</v>
      </c>
      <c r="AH436">
        <v>0</v>
      </c>
    </row>
    <row r="437" spans="1:34">
      <c r="A437">
        <v>1008923</v>
      </c>
      <c r="B437">
        <v>1008901</v>
      </c>
      <c r="C437" t="s">
        <v>46</v>
      </c>
      <c r="D437">
        <v>20</v>
      </c>
      <c r="E437">
        <v>23</v>
      </c>
      <c r="F437">
        <v>70</v>
      </c>
      <c r="G437">
        <v>4</v>
      </c>
      <c r="H437">
        <v>411</v>
      </c>
      <c r="I437">
        <v>333</v>
      </c>
      <c r="J437">
        <v>322</v>
      </c>
      <c r="K437">
        <v>311</v>
      </c>
      <c r="L437">
        <v>2</v>
      </c>
      <c r="M437">
        <v>60</v>
      </c>
      <c r="N437">
        <v>1550</v>
      </c>
      <c r="O437">
        <v>1</v>
      </c>
      <c r="P437">
        <v>10089</v>
      </c>
      <c r="Q437">
        <v>1</v>
      </c>
      <c r="R437">
        <v>1520000</v>
      </c>
      <c r="S437">
        <v>5002</v>
      </c>
      <c r="T437">
        <v>5003</v>
      </c>
      <c r="U437">
        <v>5</v>
      </c>
      <c r="V437">
        <v>69880</v>
      </c>
      <c r="W437">
        <v>6</v>
      </c>
      <c r="X437">
        <v>9453</v>
      </c>
      <c r="Y437">
        <v>21</v>
      </c>
      <c r="Z437">
        <v>2836</v>
      </c>
      <c r="AA437">
        <v>0</v>
      </c>
      <c r="AB437">
        <v>0</v>
      </c>
      <c r="AC437">
        <v>1008924</v>
      </c>
      <c r="AD437">
        <v>3815</v>
      </c>
      <c r="AE437">
        <v>14580000</v>
      </c>
      <c r="AF437" t="s">
        <v>165</v>
      </c>
      <c r="AG437" t="s">
        <v>159</v>
      </c>
      <c r="AH437">
        <v>1</v>
      </c>
    </row>
    <row r="438" spans="1:34">
      <c r="A438">
        <v>1008924</v>
      </c>
      <c r="B438">
        <v>1008901</v>
      </c>
      <c r="C438" t="s">
        <v>46</v>
      </c>
      <c r="D438">
        <v>20</v>
      </c>
      <c r="E438">
        <v>24</v>
      </c>
      <c r="F438">
        <v>70</v>
      </c>
      <c r="G438">
        <v>4</v>
      </c>
      <c r="H438">
        <v>413</v>
      </c>
      <c r="I438">
        <v>432</v>
      </c>
      <c r="J438">
        <v>321</v>
      </c>
      <c r="K438">
        <v>313</v>
      </c>
      <c r="L438">
        <v>2</v>
      </c>
      <c r="M438">
        <v>60</v>
      </c>
      <c r="N438">
        <v>1570</v>
      </c>
      <c r="O438">
        <v>0</v>
      </c>
      <c r="P438">
        <v>0</v>
      </c>
      <c r="Q438">
        <v>0</v>
      </c>
      <c r="R438">
        <v>1545000</v>
      </c>
      <c r="S438">
        <v>5002</v>
      </c>
      <c r="T438">
        <v>5003</v>
      </c>
      <c r="U438">
        <v>5</v>
      </c>
      <c r="V438">
        <v>73560</v>
      </c>
      <c r="W438">
        <v>6</v>
      </c>
      <c r="X438">
        <v>10067</v>
      </c>
      <c r="Y438">
        <v>21</v>
      </c>
      <c r="Z438">
        <v>3680</v>
      </c>
      <c r="AA438">
        <v>0</v>
      </c>
      <c r="AB438">
        <v>0</v>
      </c>
      <c r="AC438">
        <v>1008925</v>
      </c>
      <c r="AD438">
        <v>4388</v>
      </c>
      <c r="AE438">
        <v>16100000</v>
      </c>
      <c r="AF438" t="s">
        <v>166</v>
      </c>
      <c r="AG438" t="s">
        <v>158</v>
      </c>
      <c r="AH438">
        <v>0</v>
      </c>
    </row>
    <row r="439" spans="1:34">
      <c r="A439">
        <v>1008925</v>
      </c>
      <c r="B439">
        <v>1008901</v>
      </c>
      <c r="C439" t="s">
        <v>46</v>
      </c>
      <c r="D439">
        <v>20</v>
      </c>
      <c r="E439">
        <v>25</v>
      </c>
      <c r="F439">
        <v>70</v>
      </c>
      <c r="G439">
        <v>4</v>
      </c>
      <c r="H439">
        <v>412</v>
      </c>
      <c r="I439">
        <v>431</v>
      </c>
      <c r="J439">
        <v>323</v>
      </c>
      <c r="K439">
        <v>312</v>
      </c>
      <c r="L439">
        <v>2</v>
      </c>
      <c r="M439">
        <v>60</v>
      </c>
      <c r="N439">
        <v>1610</v>
      </c>
      <c r="O439">
        <v>0</v>
      </c>
      <c r="P439">
        <v>0</v>
      </c>
      <c r="Q439">
        <v>0</v>
      </c>
      <c r="R439">
        <v>1565000</v>
      </c>
      <c r="S439">
        <v>5002</v>
      </c>
      <c r="T439">
        <v>5003</v>
      </c>
      <c r="U439">
        <v>5</v>
      </c>
      <c r="V439">
        <v>77260</v>
      </c>
      <c r="W439">
        <v>6</v>
      </c>
      <c r="X439">
        <v>10683</v>
      </c>
      <c r="Y439">
        <v>21</v>
      </c>
      <c r="Z439">
        <v>3865</v>
      </c>
      <c r="AA439">
        <v>0</v>
      </c>
      <c r="AB439">
        <v>0</v>
      </c>
      <c r="AC439">
        <v>1008926</v>
      </c>
      <c r="AD439">
        <v>5230</v>
      </c>
      <c r="AE439">
        <v>17645000</v>
      </c>
      <c r="AF439" t="s">
        <v>166</v>
      </c>
      <c r="AG439" t="s">
        <v>158</v>
      </c>
      <c r="AH439">
        <v>0</v>
      </c>
    </row>
    <row r="440" spans="1:34">
      <c r="A440">
        <v>1008926</v>
      </c>
      <c r="B440">
        <v>1008901</v>
      </c>
      <c r="C440" t="s">
        <v>46</v>
      </c>
      <c r="D440">
        <v>20</v>
      </c>
      <c r="E440">
        <v>26</v>
      </c>
      <c r="F440">
        <v>70</v>
      </c>
      <c r="G440">
        <v>4</v>
      </c>
      <c r="H440">
        <v>411</v>
      </c>
      <c r="I440">
        <v>433</v>
      </c>
      <c r="J440">
        <v>322</v>
      </c>
      <c r="K440">
        <v>311</v>
      </c>
      <c r="L440">
        <v>2</v>
      </c>
      <c r="M440">
        <v>60</v>
      </c>
      <c r="N440">
        <v>1630</v>
      </c>
      <c r="O440">
        <v>1</v>
      </c>
      <c r="P440">
        <v>10089</v>
      </c>
      <c r="Q440">
        <v>1</v>
      </c>
      <c r="R440">
        <v>1590000</v>
      </c>
      <c r="S440">
        <v>5002</v>
      </c>
      <c r="T440">
        <v>5003</v>
      </c>
      <c r="U440">
        <v>5</v>
      </c>
      <c r="V440">
        <v>80980</v>
      </c>
      <c r="W440">
        <v>6</v>
      </c>
      <c r="X440">
        <v>11303</v>
      </c>
      <c r="Y440">
        <v>21</v>
      </c>
      <c r="Z440">
        <v>4051</v>
      </c>
      <c r="AA440">
        <v>0</v>
      </c>
      <c r="AB440">
        <v>0</v>
      </c>
      <c r="AC440">
        <v>1008927</v>
      </c>
      <c r="AD440">
        <v>6071</v>
      </c>
      <c r="AE440">
        <v>19210000</v>
      </c>
      <c r="AF440" t="s">
        <v>166</v>
      </c>
      <c r="AG440" t="s">
        <v>158</v>
      </c>
      <c r="AH440">
        <v>1</v>
      </c>
    </row>
    <row r="441" spans="1:34">
      <c r="A441">
        <v>1008927</v>
      </c>
      <c r="B441">
        <v>1008901</v>
      </c>
      <c r="C441" t="s">
        <v>46</v>
      </c>
      <c r="D441">
        <v>20</v>
      </c>
      <c r="E441">
        <v>27</v>
      </c>
      <c r="F441">
        <v>70</v>
      </c>
      <c r="G441">
        <v>4</v>
      </c>
      <c r="H441">
        <v>413</v>
      </c>
      <c r="I441">
        <v>422</v>
      </c>
      <c r="J441">
        <v>321</v>
      </c>
      <c r="K441">
        <v>313</v>
      </c>
      <c r="L441">
        <v>2</v>
      </c>
      <c r="M441">
        <v>60</v>
      </c>
      <c r="N441">
        <v>1650</v>
      </c>
      <c r="O441">
        <v>0</v>
      </c>
      <c r="P441">
        <v>0</v>
      </c>
      <c r="Q441">
        <v>0</v>
      </c>
      <c r="R441">
        <v>1615000</v>
      </c>
      <c r="S441">
        <v>5002</v>
      </c>
      <c r="T441">
        <v>5003</v>
      </c>
      <c r="U441">
        <v>5</v>
      </c>
      <c r="V441">
        <v>97880</v>
      </c>
      <c r="W441">
        <v>6</v>
      </c>
      <c r="X441">
        <v>11927</v>
      </c>
      <c r="Y441">
        <v>21</v>
      </c>
      <c r="Z441">
        <v>4238</v>
      </c>
      <c r="AA441">
        <v>0</v>
      </c>
      <c r="AB441">
        <v>0</v>
      </c>
      <c r="AC441">
        <v>1008928</v>
      </c>
      <c r="AD441">
        <v>6912</v>
      </c>
      <c r="AE441">
        <v>20800000</v>
      </c>
      <c r="AF441" t="s">
        <v>167</v>
      </c>
      <c r="AG441" t="s">
        <v>135</v>
      </c>
      <c r="AH441">
        <v>0</v>
      </c>
    </row>
    <row r="442" spans="1:34">
      <c r="A442">
        <v>1008928</v>
      </c>
      <c r="B442">
        <v>1008901</v>
      </c>
      <c r="C442" t="s">
        <v>46</v>
      </c>
      <c r="D442">
        <v>20</v>
      </c>
      <c r="E442">
        <v>28</v>
      </c>
      <c r="F442">
        <v>70</v>
      </c>
      <c r="G442">
        <v>4</v>
      </c>
      <c r="H442">
        <v>412</v>
      </c>
      <c r="I442">
        <v>431</v>
      </c>
      <c r="J442">
        <v>323</v>
      </c>
      <c r="K442">
        <v>312</v>
      </c>
      <c r="L442">
        <v>2</v>
      </c>
      <c r="M442">
        <v>60</v>
      </c>
      <c r="N442">
        <v>1670</v>
      </c>
      <c r="O442">
        <v>0</v>
      </c>
      <c r="P442">
        <v>0</v>
      </c>
      <c r="Q442">
        <v>0</v>
      </c>
      <c r="R442">
        <v>1635000</v>
      </c>
      <c r="S442">
        <v>5002</v>
      </c>
      <c r="T442">
        <v>5003</v>
      </c>
      <c r="U442">
        <v>5</v>
      </c>
      <c r="V442">
        <v>101640</v>
      </c>
      <c r="W442">
        <v>6</v>
      </c>
      <c r="X442">
        <v>12553</v>
      </c>
      <c r="Y442">
        <v>21</v>
      </c>
      <c r="Z442">
        <v>4426</v>
      </c>
      <c r="AA442">
        <v>0</v>
      </c>
      <c r="AB442">
        <v>0</v>
      </c>
      <c r="AC442">
        <v>1008929</v>
      </c>
      <c r="AD442">
        <v>7754</v>
      </c>
      <c r="AE442">
        <v>22415000</v>
      </c>
      <c r="AF442" t="s">
        <v>167</v>
      </c>
      <c r="AG442" t="s">
        <v>135</v>
      </c>
      <c r="AH442">
        <v>0</v>
      </c>
    </row>
    <row r="443" spans="1:34">
      <c r="A443">
        <v>1008929</v>
      </c>
      <c r="B443">
        <v>1008901</v>
      </c>
      <c r="C443" t="s">
        <v>46</v>
      </c>
      <c r="D443">
        <v>20</v>
      </c>
      <c r="E443">
        <v>29</v>
      </c>
      <c r="F443">
        <v>70</v>
      </c>
      <c r="G443">
        <v>4</v>
      </c>
      <c r="H443">
        <v>411</v>
      </c>
      <c r="I443">
        <v>433</v>
      </c>
      <c r="J443">
        <v>422</v>
      </c>
      <c r="K443">
        <v>412</v>
      </c>
      <c r="L443">
        <v>2</v>
      </c>
      <c r="M443">
        <v>60</v>
      </c>
      <c r="N443">
        <v>2170</v>
      </c>
      <c r="O443">
        <v>1</v>
      </c>
      <c r="P443">
        <v>10089</v>
      </c>
      <c r="Q443">
        <v>1</v>
      </c>
      <c r="R443">
        <v>2220000</v>
      </c>
      <c r="S443">
        <v>5002</v>
      </c>
      <c r="T443">
        <v>5003</v>
      </c>
      <c r="U443">
        <v>5</v>
      </c>
      <c r="V443">
        <v>105420</v>
      </c>
      <c r="W443">
        <v>6</v>
      </c>
      <c r="X443">
        <v>13183</v>
      </c>
      <c r="Y443">
        <v>21</v>
      </c>
      <c r="Z443">
        <v>4615</v>
      </c>
      <c r="AA443">
        <v>0</v>
      </c>
      <c r="AB443">
        <v>0</v>
      </c>
      <c r="AC443">
        <v>1008930</v>
      </c>
      <c r="AD443">
        <v>8595</v>
      </c>
      <c r="AE443">
        <v>24050000</v>
      </c>
      <c r="AF443" t="s">
        <v>167</v>
      </c>
      <c r="AG443" t="s">
        <v>135</v>
      </c>
      <c r="AH443">
        <v>1</v>
      </c>
    </row>
    <row r="444" spans="1:34">
      <c r="A444">
        <v>1008930</v>
      </c>
      <c r="B444">
        <v>1008901</v>
      </c>
      <c r="C444" t="s">
        <v>46</v>
      </c>
      <c r="D444">
        <v>20</v>
      </c>
      <c r="E444">
        <v>30</v>
      </c>
      <c r="F444">
        <v>80</v>
      </c>
      <c r="G444">
        <v>4</v>
      </c>
      <c r="H444">
        <v>513</v>
      </c>
      <c r="I444">
        <v>432</v>
      </c>
      <c r="J444">
        <v>421</v>
      </c>
      <c r="K444">
        <v>413</v>
      </c>
      <c r="L444">
        <v>2</v>
      </c>
      <c r="M444">
        <v>60</v>
      </c>
      <c r="N444">
        <v>2210</v>
      </c>
      <c r="O444">
        <v>0</v>
      </c>
      <c r="P444">
        <v>0</v>
      </c>
      <c r="Q444">
        <v>0</v>
      </c>
      <c r="R444">
        <v>2240000</v>
      </c>
      <c r="S444">
        <v>5003</v>
      </c>
      <c r="T444">
        <v>5004</v>
      </c>
      <c r="U444">
        <v>5</v>
      </c>
      <c r="V444">
        <v>110020</v>
      </c>
      <c r="W444">
        <v>6</v>
      </c>
      <c r="X444">
        <v>13950</v>
      </c>
      <c r="Y444">
        <v>21</v>
      </c>
      <c r="Z444">
        <v>4845</v>
      </c>
      <c r="AA444">
        <v>0</v>
      </c>
      <c r="AB444">
        <v>0</v>
      </c>
      <c r="AC444">
        <v>1008931</v>
      </c>
      <c r="AD444">
        <v>9972</v>
      </c>
      <c r="AE444">
        <v>26270000</v>
      </c>
      <c r="AF444" t="s">
        <v>168</v>
      </c>
      <c r="AG444" t="s">
        <v>159</v>
      </c>
      <c r="AH444">
        <v>0</v>
      </c>
    </row>
    <row r="445" spans="1:34">
      <c r="A445">
        <v>1008931</v>
      </c>
      <c r="B445">
        <v>1008901</v>
      </c>
      <c r="C445" t="s">
        <v>46</v>
      </c>
      <c r="D445">
        <v>20</v>
      </c>
      <c r="E445">
        <v>31</v>
      </c>
      <c r="F445">
        <v>80</v>
      </c>
      <c r="G445">
        <v>4</v>
      </c>
      <c r="H445">
        <v>512</v>
      </c>
      <c r="I445">
        <v>421</v>
      </c>
      <c r="J445">
        <v>423</v>
      </c>
      <c r="K445">
        <v>412</v>
      </c>
      <c r="L445">
        <v>2</v>
      </c>
      <c r="M445">
        <v>60</v>
      </c>
      <c r="N445">
        <v>2230</v>
      </c>
      <c r="O445">
        <v>1</v>
      </c>
      <c r="P445">
        <v>10089</v>
      </c>
      <c r="Q445">
        <v>1</v>
      </c>
      <c r="R445">
        <v>2265000</v>
      </c>
      <c r="S445">
        <v>5003</v>
      </c>
      <c r="T445">
        <v>5004</v>
      </c>
      <c r="U445">
        <v>5</v>
      </c>
      <c r="V445">
        <v>114640</v>
      </c>
      <c r="W445">
        <v>6</v>
      </c>
      <c r="X445">
        <v>14720</v>
      </c>
      <c r="Y445">
        <v>21</v>
      </c>
      <c r="Z445">
        <v>5076</v>
      </c>
      <c r="AA445">
        <v>0</v>
      </c>
      <c r="AB445">
        <v>0</v>
      </c>
      <c r="AC445">
        <v>1008932</v>
      </c>
      <c r="AD445">
        <v>12219</v>
      </c>
      <c r="AE445">
        <v>28510000</v>
      </c>
      <c r="AF445" t="s">
        <v>168</v>
      </c>
      <c r="AG445" t="s">
        <v>159</v>
      </c>
      <c r="AH445">
        <v>1</v>
      </c>
    </row>
    <row r="446" spans="1:34">
      <c r="A446">
        <v>1008932</v>
      </c>
      <c r="B446">
        <v>1008901</v>
      </c>
      <c r="C446" t="s">
        <v>46</v>
      </c>
      <c r="D446">
        <v>20</v>
      </c>
      <c r="E446">
        <v>32</v>
      </c>
      <c r="F446">
        <v>80</v>
      </c>
      <c r="G446">
        <v>4</v>
      </c>
      <c r="H446">
        <v>511</v>
      </c>
      <c r="I446">
        <v>433</v>
      </c>
      <c r="J446">
        <v>422</v>
      </c>
      <c r="K446">
        <v>411</v>
      </c>
      <c r="L446">
        <v>2</v>
      </c>
      <c r="M446">
        <v>60</v>
      </c>
      <c r="N446">
        <v>2250</v>
      </c>
      <c r="O446">
        <v>0</v>
      </c>
      <c r="P446">
        <v>0</v>
      </c>
      <c r="Q446">
        <v>0</v>
      </c>
      <c r="R446">
        <v>2290000</v>
      </c>
      <c r="S446">
        <v>5003</v>
      </c>
      <c r="T446">
        <v>5004</v>
      </c>
      <c r="U446">
        <v>5</v>
      </c>
      <c r="V446">
        <v>119280</v>
      </c>
      <c r="W446">
        <v>6</v>
      </c>
      <c r="X446">
        <v>15493</v>
      </c>
      <c r="Y446">
        <v>21</v>
      </c>
      <c r="Z446">
        <v>5968</v>
      </c>
      <c r="AA446">
        <v>0</v>
      </c>
      <c r="AB446">
        <v>0</v>
      </c>
      <c r="AC446">
        <v>1008933</v>
      </c>
      <c r="AD446">
        <v>14466</v>
      </c>
      <c r="AE446">
        <v>30775000</v>
      </c>
      <c r="AF446" t="s">
        <v>169</v>
      </c>
      <c r="AG446" t="s">
        <v>158</v>
      </c>
      <c r="AH446">
        <v>0</v>
      </c>
    </row>
    <row r="447" spans="1:34">
      <c r="A447">
        <v>1008933</v>
      </c>
      <c r="B447">
        <v>1008901</v>
      </c>
      <c r="C447" t="s">
        <v>46</v>
      </c>
      <c r="D447">
        <v>20</v>
      </c>
      <c r="E447">
        <v>33</v>
      </c>
      <c r="F447">
        <v>80</v>
      </c>
      <c r="G447">
        <v>4</v>
      </c>
      <c r="H447">
        <v>513</v>
      </c>
      <c r="I447">
        <v>432</v>
      </c>
      <c r="J447">
        <v>421</v>
      </c>
      <c r="K447">
        <v>413</v>
      </c>
      <c r="L447">
        <v>2</v>
      </c>
      <c r="M447">
        <v>60</v>
      </c>
      <c r="N447">
        <v>2270</v>
      </c>
      <c r="O447">
        <v>1</v>
      </c>
      <c r="P447">
        <v>10089</v>
      </c>
      <c r="Q447">
        <v>1</v>
      </c>
      <c r="R447">
        <v>2315000</v>
      </c>
      <c r="S447">
        <v>5003</v>
      </c>
      <c r="T447">
        <v>5004</v>
      </c>
      <c r="U447">
        <v>5</v>
      </c>
      <c r="V447">
        <v>123940</v>
      </c>
      <c r="W447">
        <v>6</v>
      </c>
      <c r="X447">
        <v>16270</v>
      </c>
      <c r="Y447">
        <v>21</v>
      </c>
      <c r="Z447">
        <v>6201</v>
      </c>
      <c r="AA447">
        <v>0</v>
      </c>
      <c r="AB447">
        <v>0</v>
      </c>
      <c r="AC447">
        <v>1008934</v>
      </c>
      <c r="AD447">
        <v>16712</v>
      </c>
      <c r="AE447">
        <v>33065000</v>
      </c>
      <c r="AF447" t="s">
        <v>169</v>
      </c>
      <c r="AG447" t="s">
        <v>158</v>
      </c>
      <c r="AH447">
        <v>1</v>
      </c>
    </row>
    <row r="448" spans="1:34">
      <c r="A448">
        <v>1008934</v>
      </c>
      <c r="B448">
        <v>1008901</v>
      </c>
      <c r="C448" t="s">
        <v>46</v>
      </c>
      <c r="D448">
        <v>20</v>
      </c>
      <c r="E448">
        <v>34</v>
      </c>
      <c r="F448">
        <v>80</v>
      </c>
      <c r="G448">
        <v>4</v>
      </c>
      <c r="H448">
        <v>512</v>
      </c>
      <c r="I448">
        <v>431</v>
      </c>
      <c r="J448">
        <v>423</v>
      </c>
      <c r="K448">
        <v>412</v>
      </c>
      <c r="L448">
        <v>2</v>
      </c>
      <c r="M448">
        <v>60</v>
      </c>
      <c r="N448">
        <v>2290</v>
      </c>
      <c r="O448">
        <v>0</v>
      </c>
      <c r="P448">
        <v>0</v>
      </c>
      <c r="Q448">
        <v>0</v>
      </c>
      <c r="R448">
        <v>2335000</v>
      </c>
      <c r="S448">
        <v>5003</v>
      </c>
      <c r="T448">
        <v>5004</v>
      </c>
      <c r="U448">
        <v>5</v>
      </c>
      <c r="V448">
        <v>141780</v>
      </c>
      <c r="W448">
        <v>6</v>
      </c>
      <c r="X448">
        <v>17050</v>
      </c>
      <c r="Y448">
        <v>21</v>
      </c>
      <c r="Z448">
        <v>6435</v>
      </c>
      <c r="AA448">
        <v>0</v>
      </c>
      <c r="AB448">
        <v>0</v>
      </c>
      <c r="AC448">
        <v>1008935</v>
      </c>
      <c r="AD448">
        <v>18959</v>
      </c>
      <c r="AE448">
        <v>35380000</v>
      </c>
      <c r="AF448" t="s">
        <v>170</v>
      </c>
      <c r="AG448" t="s">
        <v>159</v>
      </c>
      <c r="AH448">
        <v>0</v>
      </c>
    </row>
    <row r="449" spans="1:34">
      <c r="A449">
        <v>1008935</v>
      </c>
      <c r="B449">
        <v>1008901</v>
      </c>
      <c r="C449" t="s">
        <v>46</v>
      </c>
      <c r="D449">
        <v>20</v>
      </c>
      <c r="E449">
        <v>35</v>
      </c>
      <c r="F449">
        <v>80</v>
      </c>
      <c r="G449">
        <v>4</v>
      </c>
      <c r="H449">
        <v>511</v>
      </c>
      <c r="I449">
        <v>533</v>
      </c>
      <c r="J449">
        <v>422</v>
      </c>
      <c r="K449">
        <v>411</v>
      </c>
      <c r="L449">
        <v>2</v>
      </c>
      <c r="M449">
        <v>60</v>
      </c>
      <c r="N449">
        <v>2330</v>
      </c>
      <c r="O449">
        <v>1</v>
      </c>
      <c r="P449">
        <v>10089</v>
      </c>
      <c r="Q449">
        <v>1</v>
      </c>
      <c r="R449">
        <v>2360000</v>
      </c>
      <c r="S449">
        <v>5003</v>
      </c>
      <c r="T449">
        <v>5004</v>
      </c>
      <c r="U449">
        <v>5</v>
      </c>
      <c r="V449">
        <v>146480</v>
      </c>
      <c r="W449">
        <v>6</v>
      </c>
      <c r="X449">
        <v>17833</v>
      </c>
      <c r="Y449">
        <v>21</v>
      </c>
      <c r="Z449">
        <v>6670</v>
      </c>
      <c r="AA449">
        <v>0</v>
      </c>
      <c r="AB449">
        <v>0</v>
      </c>
      <c r="AC449">
        <v>1008936</v>
      </c>
      <c r="AD449">
        <v>21206</v>
      </c>
      <c r="AE449">
        <v>37715000</v>
      </c>
      <c r="AF449" t="s">
        <v>170</v>
      </c>
      <c r="AG449" t="s">
        <v>159</v>
      </c>
      <c r="AH449">
        <v>1</v>
      </c>
    </row>
    <row r="450" spans="1:34">
      <c r="A450">
        <v>1008936</v>
      </c>
      <c r="B450">
        <v>1008901</v>
      </c>
      <c r="C450" t="s">
        <v>46</v>
      </c>
      <c r="D450">
        <v>20</v>
      </c>
      <c r="E450">
        <v>36</v>
      </c>
      <c r="F450">
        <v>80</v>
      </c>
      <c r="G450">
        <v>4</v>
      </c>
      <c r="H450">
        <v>513</v>
      </c>
      <c r="I450">
        <v>532</v>
      </c>
      <c r="J450">
        <v>421</v>
      </c>
      <c r="K450">
        <v>413</v>
      </c>
      <c r="L450">
        <v>2</v>
      </c>
      <c r="M450">
        <v>60</v>
      </c>
      <c r="N450">
        <v>2350</v>
      </c>
      <c r="O450">
        <v>0</v>
      </c>
      <c r="P450">
        <v>0</v>
      </c>
      <c r="Q450">
        <v>0</v>
      </c>
      <c r="R450">
        <v>2385000</v>
      </c>
      <c r="S450">
        <v>5003</v>
      </c>
      <c r="T450">
        <v>5004</v>
      </c>
      <c r="U450">
        <v>5</v>
      </c>
      <c r="V450">
        <v>151200</v>
      </c>
      <c r="W450">
        <v>6</v>
      </c>
      <c r="X450">
        <v>18620</v>
      </c>
      <c r="Y450">
        <v>21</v>
      </c>
      <c r="Z450">
        <v>7566</v>
      </c>
      <c r="AA450">
        <v>0</v>
      </c>
      <c r="AB450">
        <v>0</v>
      </c>
      <c r="AC450">
        <v>1008937</v>
      </c>
      <c r="AD450">
        <v>24323</v>
      </c>
      <c r="AE450">
        <v>40075000</v>
      </c>
      <c r="AF450" t="s">
        <v>171</v>
      </c>
      <c r="AG450" t="s">
        <v>158</v>
      </c>
      <c r="AH450">
        <v>0</v>
      </c>
    </row>
    <row r="451" spans="1:34">
      <c r="A451">
        <v>1008937</v>
      </c>
      <c r="B451">
        <v>1008901</v>
      </c>
      <c r="C451" t="s">
        <v>46</v>
      </c>
      <c r="D451">
        <v>20</v>
      </c>
      <c r="E451">
        <v>37</v>
      </c>
      <c r="F451">
        <v>80</v>
      </c>
      <c r="G451">
        <v>4</v>
      </c>
      <c r="H451">
        <v>512</v>
      </c>
      <c r="I451">
        <v>521</v>
      </c>
      <c r="J451">
        <v>423</v>
      </c>
      <c r="K451">
        <v>412</v>
      </c>
      <c r="L451">
        <v>2</v>
      </c>
      <c r="M451">
        <v>60</v>
      </c>
      <c r="N451">
        <v>2370</v>
      </c>
      <c r="O451">
        <v>1</v>
      </c>
      <c r="P451">
        <v>10089</v>
      </c>
      <c r="Q451">
        <v>1</v>
      </c>
      <c r="R451">
        <v>2410000</v>
      </c>
      <c r="S451">
        <v>5003</v>
      </c>
      <c r="T451">
        <v>5004</v>
      </c>
      <c r="U451">
        <v>5</v>
      </c>
      <c r="V451">
        <v>155940</v>
      </c>
      <c r="W451">
        <v>6</v>
      </c>
      <c r="X451">
        <v>19410</v>
      </c>
      <c r="Y451">
        <v>21</v>
      </c>
      <c r="Z451">
        <v>7803</v>
      </c>
      <c r="AA451">
        <v>0</v>
      </c>
      <c r="AB451">
        <v>0</v>
      </c>
      <c r="AC451">
        <v>1008938</v>
      </c>
      <c r="AD451">
        <v>27440</v>
      </c>
      <c r="AE451">
        <v>42460000</v>
      </c>
      <c r="AF451" t="s">
        <v>171</v>
      </c>
      <c r="AG451" t="s">
        <v>158</v>
      </c>
      <c r="AH451">
        <v>1</v>
      </c>
    </row>
    <row r="452" spans="1:34">
      <c r="A452">
        <v>1008938</v>
      </c>
      <c r="B452">
        <v>1008901</v>
      </c>
      <c r="C452" t="s">
        <v>46</v>
      </c>
      <c r="D452">
        <v>20</v>
      </c>
      <c r="E452">
        <v>38</v>
      </c>
      <c r="F452">
        <v>80</v>
      </c>
      <c r="G452">
        <v>4</v>
      </c>
      <c r="H452">
        <v>511</v>
      </c>
      <c r="I452">
        <v>523</v>
      </c>
      <c r="J452">
        <v>422</v>
      </c>
      <c r="K452">
        <v>411</v>
      </c>
      <c r="L452">
        <v>2</v>
      </c>
      <c r="M452">
        <v>60</v>
      </c>
      <c r="N452">
        <v>2390</v>
      </c>
      <c r="O452">
        <v>0</v>
      </c>
      <c r="P452">
        <v>0</v>
      </c>
      <c r="Q452">
        <v>0</v>
      </c>
      <c r="R452">
        <v>2430000</v>
      </c>
      <c r="S452">
        <v>5003</v>
      </c>
      <c r="T452">
        <v>5004</v>
      </c>
      <c r="U452">
        <v>5</v>
      </c>
      <c r="V452">
        <v>173860</v>
      </c>
      <c r="W452">
        <v>6</v>
      </c>
      <c r="X452">
        <v>20203</v>
      </c>
      <c r="Y452">
        <v>21</v>
      </c>
      <c r="Z452">
        <v>8041</v>
      </c>
      <c r="AA452">
        <v>0</v>
      </c>
      <c r="AB452">
        <v>0</v>
      </c>
      <c r="AC452">
        <v>1008939</v>
      </c>
      <c r="AD452">
        <v>30556</v>
      </c>
      <c r="AE452">
        <v>44870000</v>
      </c>
      <c r="AF452" t="s">
        <v>172</v>
      </c>
      <c r="AG452" t="s">
        <v>135</v>
      </c>
      <c r="AH452">
        <v>0</v>
      </c>
    </row>
    <row r="453" spans="1:34">
      <c r="A453">
        <v>1008939</v>
      </c>
      <c r="B453">
        <v>1008901</v>
      </c>
      <c r="C453" t="s">
        <v>46</v>
      </c>
      <c r="D453">
        <v>20</v>
      </c>
      <c r="E453">
        <v>39</v>
      </c>
      <c r="F453">
        <v>80</v>
      </c>
      <c r="G453">
        <v>4</v>
      </c>
      <c r="H453">
        <v>523</v>
      </c>
      <c r="I453">
        <v>532</v>
      </c>
      <c r="J453">
        <v>521</v>
      </c>
      <c r="K453">
        <v>513</v>
      </c>
      <c r="L453">
        <v>2</v>
      </c>
      <c r="M453">
        <v>60</v>
      </c>
      <c r="N453">
        <v>2890</v>
      </c>
      <c r="O453">
        <v>1</v>
      </c>
      <c r="P453">
        <v>10089</v>
      </c>
      <c r="Q453">
        <v>1</v>
      </c>
      <c r="R453">
        <v>3035000</v>
      </c>
      <c r="S453">
        <v>5003</v>
      </c>
      <c r="T453">
        <v>5004</v>
      </c>
      <c r="U453">
        <v>5</v>
      </c>
      <c r="V453">
        <v>178640</v>
      </c>
      <c r="W453">
        <v>6</v>
      </c>
      <c r="X453">
        <v>21000</v>
      </c>
      <c r="Y453">
        <v>21</v>
      </c>
      <c r="Z453">
        <v>8280</v>
      </c>
      <c r="AA453">
        <v>0</v>
      </c>
      <c r="AB453">
        <v>0</v>
      </c>
      <c r="AC453">
        <v>1008940</v>
      </c>
      <c r="AD453">
        <v>33673</v>
      </c>
      <c r="AE453">
        <v>47300000</v>
      </c>
      <c r="AF453" t="s">
        <v>172</v>
      </c>
      <c r="AG453" t="s">
        <v>135</v>
      </c>
      <c r="AH453">
        <v>1</v>
      </c>
    </row>
    <row r="454" spans="1:34">
      <c r="A454">
        <v>1008940</v>
      </c>
      <c r="B454">
        <v>1008901</v>
      </c>
      <c r="C454" t="s">
        <v>46</v>
      </c>
      <c r="D454">
        <v>20</v>
      </c>
      <c r="E454">
        <v>40</v>
      </c>
      <c r="F454">
        <v>90</v>
      </c>
      <c r="G454">
        <v>4</v>
      </c>
      <c r="H454">
        <v>612</v>
      </c>
      <c r="I454">
        <v>531</v>
      </c>
      <c r="J454">
        <v>523</v>
      </c>
      <c r="K454">
        <v>512</v>
      </c>
      <c r="L454">
        <v>2</v>
      </c>
      <c r="M454">
        <v>60</v>
      </c>
      <c r="N454">
        <v>2930</v>
      </c>
      <c r="O454">
        <v>1</v>
      </c>
      <c r="P454">
        <v>10089</v>
      </c>
      <c r="Q454">
        <v>1</v>
      </c>
      <c r="R454">
        <v>3055000</v>
      </c>
      <c r="S454">
        <v>5004</v>
      </c>
      <c r="T454">
        <v>5005</v>
      </c>
      <c r="U454">
        <v>5</v>
      </c>
      <c r="V454">
        <v>184240</v>
      </c>
      <c r="W454">
        <v>6</v>
      </c>
      <c r="X454">
        <v>21933</v>
      </c>
      <c r="Y454">
        <v>21</v>
      </c>
      <c r="Z454">
        <v>8560</v>
      </c>
      <c r="AA454">
        <v>0</v>
      </c>
      <c r="AB454">
        <v>0</v>
      </c>
      <c r="AC454">
        <v>1008941</v>
      </c>
      <c r="AD454">
        <v>38530</v>
      </c>
      <c r="AE454">
        <v>50335000</v>
      </c>
      <c r="AF454" t="s">
        <v>173</v>
      </c>
      <c r="AG454" t="s">
        <v>159</v>
      </c>
      <c r="AH454">
        <v>1</v>
      </c>
    </row>
    <row r="455" spans="1:34">
      <c r="A455">
        <v>1008941</v>
      </c>
      <c r="B455">
        <v>1008901</v>
      </c>
      <c r="C455" t="s">
        <v>46</v>
      </c>
      <c r="D455">
        <v>20</v>
      </c>
      <c r="E455">
        <v>41</v>
      </c>
      <c r="F455">
        <v>90</v>
      </c>
      <c r="G455">
        <v>4</v>
      </c>
      <c r="H455">
        <v>611</v>
      </c>
      <c r="I455">
        <v>533</v>
      </c>
      <c r="J455">
        <v>522</v>
      </c>
      <c r="K455">
        <v>511</v>
      </c>
      <c r="L455">
        <v>2</v>
      </c>
      <c r="M455">
        <v>60</v>
      </c>
      <c r="N455">
        <v>2950</v>
      </c>
      <c r="O455">
        <v>1</v>
      </c>
      <c r="P455">
        <v>10089</v>
      </c>
      <c r="Q455">
        <v>1</v>
      </c>
      <c r="R455">
        <v>3080000</v>
      </c>
      <c r="S455">
        <v>5004</v>
      </c>
      <c r="T455">
        <v>5005</v>
      </c>
      <c r="U455">
        <v>5</v>
      </c>
      <c r="V455">
        <v>189860</v>
      </c>
      <c r="W455">
        <v>6</v>
      </c>
      <c r="X455">
        <v>22870</v>
      </c>
      <c r="Y455">
        <v>21</v>
      </c>
      <c r="Z455">
        <v>9501</v>
      </c>
      <c r="AA455">
        <v>0</v>
      </c>
      <c r="AB455">
        <v>0</v>
      </c>
      <c r="AC455">
        <v>1008942</v>
      </c>
      <c r="AD455">
        <v>47087</v>
      </c>
      <c r="AE455">
        <v>53390000</v>
      </c>
      <c r="AF455" t="s">
        <v>174</v>
      </c>
      <c r="AG455" t="s">
        <v>158</v>
      </c>
      <c r="AH455">
        <v>1</v>
      </c>
    </row>
    <row r="456" spans="1:34">
      <c r="A456">
        <v>1008942</v>
      </c>
      <c r="B456">
        <v>1008901</v>
      </c>
      <c r="C456" t="s">
        <v>46</v>
      </c>
      <c r="D456">
        <v>20</v>
      </c>
      <c r="E456">
        <v>42</v>
      </c>
      <c r="F456">
        <v>90</v>
      </c>
      <c r="G456">
        <v>4</v>
      </c>
      <c r="H456">
        <v>613</v>
      </c>
      <c r="I456">
        <v>532</v>
      </c>
      <c r="J456">
        <v>521</v>
      </c>
      <c r="K456">
        <v>513</v>
      </c>
      <c r="L456">
        <v>2</v>
      </c>
      <c r="M456">
        <v>60</v>
      </c>
      <c r="N456">
        <v>2970</v>
      </c>
      <c r="O456">
        <v>1</v>
      </c>
      <c r="P456">
        <v>10089</v>
      </c>
      <c r="Q456">
        <v>1</v>
      </c>
      <c r="R456">
        <v>3105000</v>
      </c>
      <c r="S456">
        <v>5004</v>
      </c>
      <c r="T456">
        <v>5005</v>
      </c>
      <c r="U456">
        <v>5</v>
      </c>
      <c r="V456">
        <v>208660</v>
      </c>
      <c r="W456">
        <v>6</v>
      </c>
      <c r="X456">
        <v>23810</v>
      </c>
      <c r="Y456">
        <v>21</v>
      </c>
      <c r="Z456">
        <v>9783</v>
      </c>
      <c r="AA456">
        <v>0</v>
      </c>
      <c r="AB456">
        <v>0</v>
      </c>
      <c r="AC456">
        <v>1008943</v>
      </c>
      <c r="AD456">
        <v>55644</v>
      </c>
      <c r="AE456">
        <v>56470000</v>
      </c>
      <c r="AF456" t="s">
        <v>175</v>
      </c>
      <c r="AG456" t="s">
        <v>159</v>
      </c>
      <c r="AH456">
        <v>1</v>
      </c>
    </row>
    <row r="457" spans="1:34">
      <c r="A457">
        <v>1008943</v>
      </c>
      <c r="B457">
        <v>1008901</v>
      </c>
      <c r="C457" t="s">
        <v>46</v>
      </c>
      <c r="D457">
        <v>20</v>
      </c>
      <c r="E457">
        <v>43</v>
      </c>
      <c r="F457">
        <v>90</v>
      </c>
      <c r="G457">
        <v>4</v>
      </c>
      <c r="H457">
        <v>622</v>
      </c>
      <c r="I457">
        <v>531</v>
      </c>
      <c r="J457">
        <v>523</v>
      </c>
      <c r="K457">
        <v>512</v>
      </c>
      <c r="L457">
        <v>2</v>
      </c>
      <c r="M457">
        <v>60</v>
      </c>
      <c r="N457">
        <v>2990</v>
      </c>
      <c r="O457">
        <v>1</v>
      </c>
      <c r="P457">
        <v>10089</v>
      </c>
      <c r="Q457">
        <v>1</v>
      </c>
      <c r="R457">
        <v>3130000</v>
      </c>
      <c r="S457">
        <v>5004</v>
      </c>
      <c r="T457">
        <v>5005</v>
      </c>
      <c r="U457">
        <v>5</v>
      </c>
      <c r="V457">
        <v>214320</v>
      </c>
      <c r="W457">
        <v>6</v>
      </c>
      <c r="X457">
        <v>24753</v>
      </c>
      <c r="Y457">
        <v>21</v>
      </c>
      <c r="Z457">
        <v>10726</v>
      </c>
      <c r="AA457">
        <v>0</v>
      </c>
      <c r="AB457">
        <v>0</v>
      </c>
      <c r="AC457">
        <v>1008944</v>
      </c>
      <c r="AD457">
        <v>64201</v>
      </c>
      <c r="AE457">
        <v>59575000</v>
      </c>
      <c r="AF457" t="s">
        <v>176</v>
      </c>
      <c r="AG457" t="s">
        <v>158</v>
      </c>
      <c r="AH457">
        <v>1</v>
      </c>
    </row>
    <row r="458" spans="1:34">
      <c r="A458">
        <v>1008944</v>
      </c>
      <c r="B458">
        <v>1008901</v>
      </c>
      <c r="C458" t="s">
        <v>46</v>
      </c>
      <c r="D458">
        <v>20</v>
      </c>
      <c r="E458">
        <v>44</v>
      </c>
      <c r="F458">
        <v>90</v>
      </c>
      <c r="G458">
        <v>4</v>
      </c>
      <c r="H458">
        <v>621</v>
      </c>
      <c r="I458">
        <v>533</v>
      </c>
      <c r="J458">
        <v>522</v>
      </c>
      <c r="K458">
        <v>511</v>
      </c>
      <c r="L458">
        <v>2</v>
      </c>
      <c r="M458">
        <v>60</v>
      </c>
      <c r="N458">
        <v>3010</v>
      </c>
      <c r="O458">
        <v>1</v>
      </c>
      <c r="P458">
        <v>10089</v>
      </c>
      <c r="Q458">
        <v>1</v>
      </c>
      <c r="R458">
        <v>3155000</v>
      </c>
      <c r="S458">
        <v>5004</v>
      </c>
      <c r="T458">
        <v>5005</v>
      </c>
      <c r="U458">
        <v>5</v>
      </c>
      <c r="V458">
        <v>233160</v>
      </c>
      <c r="W458">
        <v>6</v>
      </c>
      <c r="X458">
        <v>25700</v>
      </c>
      <c r="Y458">
        <v>21</v>
      </c>
      <c r="Z458">
        <v>11010</v>
      </c>
      <c r="AA458">
        <v>0</v>
      </c>
      <c r="AB458">
        <v>0</v>
      </c>
      <c r="AC458">
        <v>1008945</v>
      </c>
      <c r="AD458">
        <v>72758</v>
      </c>
      <c r="AE458">
        <v>62705000</v>
      </c>
      <c r="AF458" t="s">
        <v>177</v>
      </c>
      <c r="AG458" t="s">
        <v>159</v>
      </c>
      <c r="AH458">
        <v>1</v>
      </c>
    </row>
    <row r="459" spans="1:34">
      <c r="A459">
        <v>1008945</v>
      </c>
      <c r="B459">
        <v>1008901</v>
      </c>
      <c r="C459" t="s">
        <v>46</v>
      </c>
      <c r="D459">
        <v>20</v>
      </c>
      <c r="E459">
        <v>45</v>
      </c>
      <c r="F459">
        <v>90</v>
      </c>
      <c r="G459">
        <v>4</v>
      </c>
      <c r="H459">
        <v>613</v>
      </c>
      <c r="I459">
        <v>632</v>
      </c>
      <c r="J459">
        <v>521</v>
      </c>
      <c r="K459">
        <v>513</v>
      </c>
      <c r="L459">
        <v>2</v>
      </c>
      <c r="M459">
        <v>60</v>
      </c>
      <c r="N459">
        <v>3050</v>
      </c>
      <c r="O459">
        <v>1</v>
      </c>
      <c r="P459">
        <v>10089</v>
      </c>
      <c r="Q459">
        <v>1</v>
      </c>
      <c r="R459">
        <v>3180000</v>
      </c>
      <c r="S459">
        <v>5004</v>
      </c>
      <c r="T459">
        <v>5005</v>
      </c>
      <c r="U459">
        <v>5</v>
      </c>
      <c r="V459">
        <v>238860</v>
      </c>
      <c r="W459">
        <v>6</v>
      </c>
      <c r="X459">
        <v>26650</v>
      </c>
      <c r="Y459">
        <v>21</v>
      </c>
      <c r="Z459">
        <v>11955</v>
      </c>
      <c r="AA459">
        <v>0</v>
      </c>
      <c r="AB459">
        <v>0</v>
      </c>
      <c r="AC459">
        <v>1008946</v>
      </c>
      <c r="AD459">
        <v>81315</v>
      </c>
      <c r="AE459">
        <v>65860000</v>
      </c>
      <c r="AF459" t="s">
        <v>178</v>
      </c>
      <c r="AG459" t="s">
        <v>158</v>
      </c>
      <c r="AH459">
        <v>1</v>
      </c>
    </row>
    <row r="460" spans="1:34">
      <c r="A460">
        <v>1008946</v>
      </c>
      <c r="B460">
        <v>1008901</v>
      </c>
      <c r="C460" t="s">
        <v>46</v>
      </c>
      <c r="D460">
        <v>20</v>
      </c>
      <c r="E460">
        <v>46</v>
      </c>
      <c r="F460">
        <v>90</v>
      </c>
      <c r="G460">
        <v>4</v>
      </c>
      <c r="H460">
        <v>612</v>
      </c>
      <c r="I460">
        <v>631</v>
      </c>
      <c r="J460">
        <v>523</v>
      </c>
      <c r="K460">
        <v>512</v>
      </c>
      <c r="L460">
        <v>2</v>
      </c>
      <c r="M460">
        <v>60</v>
      </c>
      <c r="N460">
        <v>3070</v>
      </c>
      <c r="O460">
        <v>1</v>
      </c>
      <c r="P460">
        <v>10089</v>
      </c>
      <c r="Q460">
        <v>1</v>
      </c>
      <c r="R460">
        <v>3205000</v>
      </c>
      <c r="S460">
        <v>5004</v>
      </c>
      <c r="T460">
        <v>5005</v>
      </c>
      <c r="U460">
        <v>5</v>
      </c>
      <c r="V460">
        <v>257740</v>
      </c>
      <c r="W460">
        <v>6</v>
      </c>
      <c r="X460">
        <v>27603</v>
      </c>
      <c r="Y460">
        <v>21</v>
      </c>
      <c r="Z460">
        <v>12241</v>
      </c>
      <c r="AA460">
        <v>0</v>
      </c>
      <c r="AB460">
        <v>0</v>
      </c>
      <c r="AC460">
        <v>1008947</v>
      </c>
      <c r="AD460">
        <v>93572</v>
      </c>
      <c r="AE460">
        <v>69040000</v>
      </c>
      <c r="AF460" t="s">
        <v>179</v>
      </c>
      <c r="AG460" t="s">
        <v>159</v>
      </c>
      <c r="AH460">
        <v>1</v>
      </c>
    </row>
    <row r="461" spans="1:34">
      <c r="A461">
        <v>1008947</v>
      </c>
      <c r="B461">
        <v>1008901</v>
      </c>
      <c r="C461" t="s">
        <v>46</v>
      </c>
      <c r="D461">
        <v>20</v>
      </c>
      <c r="E461">
        <v>47</v>
      </c>
      <c r="F461">
        <v>90</v>
      </c>
      <c r="G461">
        <v>4</v>
      </c>
      <c r="H461">
        <v>621</v>
      </c>
      <c r="I461">
        <v>633</v>
      </c>
      <c r="J461">
        <v>522</v>
      </c>
      <c r="K461">
        <v>511</v>
      </c>
      <c r="L461">
        <v>2</v>
      </c>
      <c r="M461">
        <v>60</v>
      </c>
      <c r="N461">
        <v>3090</v>
      </c>
      <c r="O461">
        <v>1</v>
      </c>
      <c r="P461">
        <v>10089</v>
      </c>
      <c r="Q461">
        <v>1</v>
      </c>
      <c r="R461">
        <v>3230000</v>
      </c>
      <c r="S461">
        <v>5004</v>
      </c>
      <c r="T461">
        <v>5005</v>
      </c>
      <c r="U461">
        <v>5</v>
      </c>
      <c r="V461">
        <v>263480</v>
      </c>
      <c r="W461">
        <v>6</v>
      </c>
      <c r="X461">
        <v>28560</v>
      </c>
      <c r="Y461">
        <v>21</v>
      </c>
      <c r="Z461">
        <v>13188</v>
      </c>
      <c r="AA461">
        <v>0</v>
      </c>
      <c r="AB461">
        <v>0</v>
      </c>
      <c r="AC461">
        <v>1008948</v>
      </c>
      <c r="AD461">
        <v>105829</v>
      </c>
      <c r="AE461">
        <v>72245000</v>
      </c>
      <c r="AF461" t="s">
        <v>180</v>
      </c>
      <c r="AG461" t="s">
        <v>158</v>
      </c>
      <c r="AH461">
        <v>1</v>
      </c>
    </row>
    <row r="462" spans="1:34">
      <c r="A462">
        <v>1008948</v>
      </c>
      <c r="B462">
        <v>1008901</v>
      </c>
      <c r="C462" t="s">
        <v>46</v>
      </c>
      <c r="D462">
        <v>20</v>
      </c>
      <c r="E462">
        <v>48</v>
      </c>
      <c r="F462">
        <v>90</v>
      </c>
      <c r="G462">
        <v>4</v>
      </c>
      <c r="H462">
        <v>613</v>
      </c>
      <c r="I462">
        <v>632</v>
      </c>
      <c r="J462">
        <v>521</v>
      </c>
      <c r="K462">
        <v>513</v>
      </c>
      <c r="L462">
        <v>2</v>
      </c>
      <c r="M462">
        <v>60</v>
      </c>
      <c r="N462">
        <v>3110</v>
      </c>
      <c r="O462">
        <v>1</v>
      </c>
      <c r="P462">
        <v>10089</v>
      </c>
      <c r="Q462">
        <v>1</v>
      </c>
      <c r="R462">
        <v>3250000</v>
      </c>
      <c r="S462">
        <v>5004</v>
      </c>
      <c r="T462">
        <v>5005</v>
      </c>
      <c r="U462">
        <v>5</v>
      </c>
      <c r="V462">
        <v>282400</v>
      </c>
      <c r="W462">
        <v>6</v>
      </c>
      <c r="X462">
        <v>29520</v>
      </c>
      <c r="Y462">
        <v>21</v>
      </c>
      <c r="Z462">
        <v>13476</v>
      </c>
      <c r="AA462">
        <v>0</v>
      </c>
      <c r="AB462">
        <v>0</v>
      </c>
      <c r="AC462">
        <v>1008949</v>
      </c>
      <c r="AD462">
        <v>118086</v>
      </c>
      <c r="AE462">
        <v>75475000</v>
      </c>
      <c r="AF462" t="s">
        <v>181</v>
      </c>
      <c r="AG462" t="s">
        <v>159</v>
      </c>
      <c r="AH462">
        <v>1</v>
      </c>
    </row>
    <row r="463" spans="1:34">
      <c r="A463">
        <v>1008949</v>
      </c>
      <c r="B463">
        <v>1008901</v>
      </c>
      <c r="C463" t="s">
        <v>46</v>
      </c>
      <c r="D463">
        <v>20</v>
      </c>
      <c r="E463">
        <v>49</v>
      </c>
      <c r="F463">
        <v>90</v>
      </c>
      <c r="G463">
        <v>4</v>
      </c>
      <c r="H463">
        <v>612</v>
      </c>
      <c r="I463">
        <v>631</v>
      </c>
      <c r="J463">
        <v>623</v>
      </c>
      <c r="K463">
        <v>613</v>
      </c>
      <c r="L463">
        <v>2</v>
      </c>
      <c r="M463">
        <v>60</v>
      </c>
      <c r="N463">
        <v>3610</v>
      </c>
      <c r="O463">
        <v>1</v>
      </c>
      <c r="P463">
        <v>10089</v>
      </c>
      <c r="Q463">
        <v>1</v>
      </c>
      <c r="R463">
        <v>3870000</v>
      </c>
      <c r="S463">
        <v>5004</v>
      </c>
      <c r="T463">
        <v>5005</v>
      </c>
      <c r="U463">
        <v>5</v>
      </c>
      <c r="V463">
        <v>288180</v>
      </c>
      <c r="W463">
        <v>6</v>
      </c>
      <c r="X463">
        <v>30483</v>
      </c>
      <c r="Y463">
        <v>21</v>
      </c>
      <c r="Z463">
        <v>14425</v>
      </c>
      <c r="AA463">
        <v>0</v>
      </c>
      <c r="AB463">
        <v>0</v>
      </c>
      <c r="AC463">
        <v>1008950</v>
      </c>
      <c r="AD463">
        <v>130343</v>
      </c>
      <c r="AE463">
        <v>78725000</v>
      </c>
      <c r="AF463" t="s">
        <v>182</v>
      </c>
      <c r="AG463" t="s">
        <v>136</v>
      </c>
      <c r="AH463">
        <v>1</v>
      </c>
    </row>
    <row r="464" spans="1:34">
      <c r="A464">
        <v>1008950</v>
      </c>
      <c r="B464">
        <v>1008901</v>
      </c>
      <c r="C464" t="s">
        <v>46</v>
      </c>
      <c r="D464">
        <v>20</v>
      </c>
      <c r="E464">
        <v>50</v>
      </c>
      <c r="F464">
        <v>120</v>
      </c>
      <c r="G464">
        <v>4</v>
      </c>
      <c r="H464">
        <v>611</v>
      </c>
      <c r="I464">
        <v>633</v>
      </c>
      <c r="J464">
        <v>622</v>
      </c>
      <c r="K464">
        <v>611</v>
      </c>
      <c r="L464">
        <v>2</v>
      </c>
      <c r="M464">
        <v>60</v>
      </c>
      <c r="N464">
        <v>3810</v>
      </c>
      <c r="O464">
        <v>1</v>
      </c>
      <c r="P464">
        <v>10089</v>
      </c>
      <c r="Q464">
        <v>1</v>
      </c>
      <c r="R464">
        <v>3890000</v>
      </c>
      <c r="S464">
        <v>5005</v>
      </c>
      <c r="T464">
        <v>5006</v>
      </c>
      <c r="U464">
        <v>5</v>
      </c>
      <c r="V464">
        <v>294780</v>
      </c>
      <c r="W464">
        <v>6</v>
      </c>
      <c r="X464">
        <v>31583</v>
      </c>
      <c r="Y464">
        <v>21</v>
      </c>
      <c r="Z464">
        <v>14755</v>
      </c>
      <c r="AA464">
        <v>0</v>
      </c>
      <c r="AB464">
        <v>0</v>
      </c>
      <c r="AC464">
        <v>1008951</v>
      </c>
      <c r="AD464">
        <v>150000</v>
      </c>
      <c r="AE464">
        <v>82595000</v>
      </c>
      <c r="AF464" t="s">
        <v>196</v>
      </c>
      <c r="AG464" t="s">
        <v>159</v>
      </c>
      <c r="AH464">
        <v>1</v>
      </c>
    </row>
    <row r="465" spans="1:34">
      <c r="A465">
        <v>1011100</v>
      </c>
      <c r="B465">
        <v>1011101</v>
      </c>
      <c r="C465" t="s">
        <v>47</v>
      </c>
      <c r="D465">
        <v>20</v>
      </c>
      <c r="E465">
        <v>0</v>
      </c>
      <c r="F465">
        <v>50</v>
      </c>
      <c r="G465">
        <v>2</v>
      </c>
      <c r="H465">
        <v>113</v>
      </c>
      <c r="I465">
        <v>132</v>
      </c>
      <c r="J465">
        <v>0</v>
      </c>
      <c r="K465">
        <v>0</v>
      </c>
      <c r="L465">
        <v>2</v>
      </c>
      <c r="M465">
        <v>60</v>
      </c>
      <c r="N465">
        <v>60</v>
      </c>
      <c r="O465">
        <v>0</v>
      </c>
      <c r="P465">
        <v>0</v>
      </c>
      <c r="Q465">
        <v>0</v>
      </c>
      <c r="R465">
        <v>35000</v>
      </c>
      <c r="S465">
        <v>0</v>
      </c>
      <c r="T465">
        <v>5001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1011101</v>
      </c>
      <c r="AD465">
        <v>0</v>
      </c>
      <c r="AE465">
        <v>0</v>
      </c>
      <c r="AF465" t="s">
        <v>162</v>
      </c>
      <c r="AG465" t="s">
        <v>134</v>
      </c>
      <c r="AH465">
        <v>0</v>
      </c>
    </row>
    <row r="466" spans="1:34">
      <c r="A466">
        <v>1011101</v>
      </c>
      <c r="B466">
        <v>1011101</v>
      </c>
      <c r="C466" t="s">
        <v>47</v>
      </c>
      <c r="D466">
        <v>20</v>
      </c>
      <c r="E466">
        <v>1</v>
      </c>
      <c r="F466">
        <v>50</v>
      </c>
      <c r="G466">
        <v>3</v>
      </c>
      <c r="H466">
        <v>212</v>
      </c>
      <c r="I466">
        <v>131</v>
      </c>
      <c r="J466">
        <v>124</v>
      </c>
      <c r="K466">
        <v>0</v>
      </c>
      <c r="L466">
        <v>2</v>
      </c>
      <c r="M466">
        <v>60</v>
      </c>
      <c r="N466">
        <v>80</v>
      </c>
      <c r="O466">
        <v>0</v>
      </c>
      <c r="P466">
        <v>0</v>
      </c>
      <c r="Q466">
        <v>0</v>
      </c>
      <c r="R466">
        <v>50000</v>
      </c>
      <c r="S466">
        <v>0</v>
      </c>
      <c r="T466">
        <v>5001</v>
      </c>
      <c r="U466">
        <v>5</v>
      </c>
      <c r="V466">
        <v>1800</v>
      </c>
      <c r="W466">
        <v>6</v>
      </c>
      <c r="X466">
        <v>225</v>
      </c>
      <c r="Y466">
        <v>21</v>
      </c>
      <c r="Z466">
        <v>90</v>
      </c>
      <c r="AA466">
        <v>0</v>
      </c>
      <c r="AB466">
        <v>0</v>
      </c>
      <c r="AC466">
        <v>1011102</v>
      </c>
      <c r="AD466">
        <v>10</v>
      </c>
      <c r="AE466">
        <v>35000</v>
      </c>
      <c r="AF466" t="s">
        <v>162</v>
      </c>
      <c r="AG466" t="s">
        <v>134</v>
      </c>
      <c r="AH466">
        <v>0</v>
      </c>
    </row>
    <row r="467" spans="1:34">
      <c r="A467">
        <v>1011102</v>
      </c>
      <c r="B467">
        <v>1011101</v>
      </c>
      <c r="C467" t="s">
        <v>47</v>
      </c>
      <c r="D467">
        <v>20</v>
      </c>
      <c r="E467">
        <v>2</v>
      </c>
      <c r="F467">
        <v>50</v>
      </c>
      <c r="G467">
        <v>4</v>
      </c>
      <c r="H467">
        <v>211</v>
      </c>
      <c r="I467">
        <v>134</v>
      </c>
      <c r="J467">
        <v>123</v>
      </c>
      <c r="K467">
        <v>132</v>
      </c>
      <c r="L467">
        <v>2</v>
      </c>
      <c r="M467">
        <v>60</v>
      </c>
      <c r="N467">
        <v>100</v>
      </c>
      <c r="O467">
        <v>0</v>
      </c>
      <c r="P467">
        <v>0</v>
      </c>
      <c r="Q467">
        <v>0</v>
      </c>
      <c r="R467">
        <v>70000</v>
      </c>
      <c r="S467">
        <v>0</v>
      </c>
      <c r="T467">
        <v>5001</v>
      </c>
      <c r="U467">
        <v>5</v>
      </c>
      <c r="V467">
        <v>3622</v>
      </c>
      <c r="W467">
        <v>6</v>
      </c>
      <c r="X467">
        <v>453</v>
      </c>
      <c r="Y467">
        <v>21</v>
      </c>
      <c r="Z467">
        <v>181</v>
      </c>
      <c r="AA467">
        <v>0</v>
      </c>
      <c r="AB467">
        <v>0</v>
      </c>
      <c r="AC467">
        <v>1011103</v>
      </c>
      <c r="AD467">
        <v>33</v>
      </c>
      <c r="AE467">
        <v>85000</v>
      </c>
      <c r="AF467" t="s">
        <v>162</v>
      </c>
      <c r="AG467" t="s">
        <v>134</v>
      </c>
      <c r="AH467">
        <v>0</v>
      </c>
    </row>
    <row r="468" spans="1:34">
      <c r="A468">
        <v>1011103</v>
      </c>
      <c r="B468">
        <v>1011101</v>
      </c>
      <c r="C468" t="s">
        <v>47</v>
      </c>
      <c r="D468">
        <v>20</v>
      </c>
      <c r="E468">
        <v>3</v>
      </c>
      <c r="F468">
        <v>50</v>
      </c>
      <c r="G468">
        <v>4</v>
      </c>
      <c r="H468">
        <v>214</v>
      </c>
      <c r="I468">
        <v>133</v>
      </c>
      <c r="J468">
        <v>122</v>
      </c>
      <c r="K468">
        <v>131</v>
      </c>
      <c r="L468">
        <v>2</v>
      </c>
      <c r="M468">
        <v>60</v>
      </c>
      <c r="N468">
        <v>120</v>
      </c>
      <c r="O468">
        <v>0</v>
      </c>
      <c r="P468">
        <v>0</v>
      </c>
      <c r="Q468">
        <v>0</v>
      </c>
      <c r="R468">
        <v>85000</v>
      </c>
      <c r="S468">
        <v>0</v>
      </c>
      <c r="T468">
        <v>5001</v>
      </c>
      <c r="U468">
        <v>5</v>
      </c>
      <c r="V468">
        <v>5467</v>
      </c>
      <c r="W468">
        <v>6</v>
      </c>
      <c r="X468">
        <v>683</v>
      </c>
      <c r="Y468">
        <v>21</v>
      </c>
      <c r="Z468">
        <v>273</v>
      </c>
      <c r="AA468">
        <v>0</v>
      </c>
      <c r="AB468">
        <v>0</v>
      </c>
      <c r="AC468">
        <v>1011104</v>
      </c>
      <c r="AD468">
        <v>62</v>
      </c>
      <c r="AE468">
        <v>155000</v>
      </c>
      <c r="AF468" t="s">
        <v>162</v>
      </c>
      <c r="AG468" t="s">
        <v>134</v>
      </c>
      <c r="AH468">
        <v>0</v>
      </c>
    </row>
    <row r="469" spans="1:34">
      <c r="A469">
        <v>1011104</v>
      </c>
      <c r="B469">
        <v>1011101</v>
      </c>
      <c r="C469" t="s">
        <v>47</v>
      </c>
      <c r="D469">
        <v>20</v>
      </c>
      <c r="E469">
        <v>4</v>
      </c>
      <c r="F469">
        <v>50</v>
      </c>
      <c r="G469">
        <v>4</v>
      </c>
      <c r="H469">
        <v>213</v>
      </c>
      <c r="I469">
        <v>232</v>
      </c>
      <c r="J469">
        <v>121</v>
      </c>
      <c r="K469">
        <v>134</v>
      </c>
      <c r="L469">
        <v>2</v>
      </c>
      <c r="M469">
        <v>60</v>
      </c>
      <c r="N469">
        <v>140</v>
      </c>
      <c r="O469">
        <v>0</v>
      </c>
      <c r="P469">
        <v>0</v>
      </c>
      <c r="Q469">
        <v>0</v>
      </c>
      <c r="R469">
        <v>105000</v>
      </c>
      <c r="S469">
        <v>0</v>
      </c>
      <c r="T469">
        <v>5001</v>
      </c>
      <c r="U469">
        <v>5</v>
      </c>
      <c r="V469">
        <v>7333</v>
      </c>
      <c r="W469">
        <v>6</v>
      </c>
      <c r="X469">
        <v>917</v>
      </c>
      <c r="Y469">
        <v>21</v>
      </c>
      <c r="Z469">
        <v>367</v>
      </c>
      <c r="AA469">
        <v>0</v>
      </c>
      <c r="AB469">
        <v>0</v>
      </c>
      <c r="AC469">
        <v>1011105</v>
      </c>
      <c r="AD469">
        <v>91</v>
      </c>
      <c r="AE469">
        <v>240000</v>
      </c>
      <c r="AF469" t="s">
        <v>162</v>
      </c>
      <c r="AG469" t="s">
        <v>134</v>
      </c>
      <c r="AH469">
        <v>0</v>
      </c>
    </row>
    <row r="470" spans="1:34">
      <c r="A470">
        <v>1011105</v>
      </c>
      <c r="B470">
        <v>1011101</v>
      </c>
      <c r="C470" t="s">
        <v>47</v>
      </c>
      <c r="D470">
        <v>20</v>
      </c>
      <c r="E470">
        <v>5</v>
      </c>
      <c r="F470">
        <v>50</v>
      </c>
      <c r="G470">
        <v>4</v>
      </c>
      <c r="H470">
        <v>212</v>
      </c>
      <c r="I470">
        <v>231</v>
      </c>
      <c r="J470">
        <v>124</v>
      </c>
      <c r="K470">
        <v>133</v>
      </c>
      <c r="L470">
        <v>2</v>
      </c>
      <c r="M470">
        <v>60</v>
      </c>
      <c r="N470">
        <v>170</v>
      </c>
      <c r="O470">
        <v>0</v>
      </c>
      <c r="P470">
        <v>0</v>
      </c>
      <c r="Q470">
        <v>0</v>
      </c>
      <c r="R470">
        <v>120000</v>
      </c>
      <c r="S470">
        <v>0</v>
      </c>
      <c r="T470">
        <v>5001</v>
      </c>
      <c r="U470">
        <v>5</v>
      </c>
      <c r="V470">
        <v>9222</v>
      </c>
      <c r="W470">
        <v>6</v>
      </c>
      <c r="X470">
        <v>1153</v>
      </c>
      <c r="Y470">
        <v>21</v>
      </c>
      <c r="Z470">
        <v>461</v>
      </c>
      <c r="AA470">
        <v>0</v>
      </c>
      <c r="AB470">
        <v>0</v>
      </c>
      <c r="AC470">
        <v>1011106</v>
      </c>
      <c r="AD470">
        <v>129</v>
      </c>
      <c r="AE470">
        <v>345000</v>
      </c>
      <c r="AF470" t="s">
        <v>162</v>
      </c>
      <c r="AG470" t="s">
        <v>134</v>
      </c>
      <c r="AH470">
        <v>0</v>
      </c>
    </row>
    <row r="471" spans="1:34">
      <c r="A471">
        <v>1011106</v>
      </c>
      <c r="B471">
        <v>1011101</v>
      </c>
      <c r="C471" t="s">
        <v>47</v>
      </c>
      <c r="D471">
        <v>20</v>
      </c>
      <c r="E471">
        <v>6</v>
      </c>
      <c r="F471">
        <v>50</v>
      </c>
      <c r="G471">
        <v>4</v>
      </c>
      <c r="H471">
        <v>211</v>
      </c>
      <c r="I471">
        <v>234</v>
      </c>
      <c r="J471">
        <v>123</v>
      </c>
      <c r="K471">
        <v>132</v>
      </c>
      <c r="L471">
        <v>2</v>
      </c>
      <c r="M471">
        <v>60</v>
      </c>
      <c r="N471">
        <v>190</v>
      </c>
      <c r="O471">
        <v>0</v>
      </c>
      <c r="P471">
        <v>0</v>
      </c>
      <c r="Q471">
        <v>0</v>
      </c>
      <c r="R471">
        <v>140000</v>
      </c>
      <c r="S471">
        <v>0</v>
      </c>
      <c r="T471">
        <v>5001</v>
      </c>
      <c r="U471">
        <v>5</v>
      </c>
      <c r="V471">
        <v>11133</v>
      </c>
      <c r="W471">
        <v>6</v>
      </c>
      <c r="X471">
        <v>1392</v>
      </c>
      <c r="Y471">
        <v>21</v>
      </c>
      <c r="Z471">
        <v>557</v>
      </c>
      <c r="AA471">
        <v>0</v>
      </c>
      <c r="AB471">
        <v>0</v>
      </c>
      <c r="AC471">
        <v>1011107</v>
      </c>
      <c r="AD471">
        <v>167</v>
      </c>
      <c r="AE471">
        <v>465000</v>
      </c>
      <c r="AF471" t="s">
        <v>162</v>
      </c>
      <c r="AG471" t="s">
        <v>134</v>
      </c>
      <c r="AH471">
        <v>0</v>
      </c>
    </row>
    <row r="472" spans="1:34">
      <c r="A472">
        <v>1011107</v>
      </c>
      <c r="B472">
        <v>1011101</v>
      </c>
      <c r="C472" t="s">
        <v>47</v>
      </c>
      <c r="D472">
        <v>20</v>
      </c>
      <c r="E472">
        <v>7</v>
      </c>
      <c r="F472">
        <v>50</v>
      </c>
      <c r="G472">
        <v>4</v>
      </c>
      <c r="H472">
        <v>214</v>
      </c>
      <c r="I472">
        <v>233</v>
      </c>
      <c r="J472">
        <v>122</v>
      </c>
      <c r="K472">
        <v>131</v>
      </c>
      <c r="L472">
        <v>2</v>
      </c>
      <c r="M472">
        <v>60</v>
      </c>
      <c r="N472">
        <v>210</v>
      </c>
      <c r="O472">
        <v>0</v>
      </c>
      <c r="P472">
        <v>0</v>
      </c>
      <c r="Q472">
        <v>0</v>
      </c>
      <c r="R472">
        <v>160000</v>
      </c>
      <c r="S472">
        <v>0</v>
      </c>
      <c r="T472">
        <v>5001</v>
      </c>
      <c r="U472">
        <v>5</v>
      </c>
      <c r="V472">
        <v>13067</v>
      </c>
      <c r="W472">
        <v>6</v>
      </c>
      <c r="X472">
        <v>1633</v>
      </c>
      <c r="Y472">
        <v>21</v>
      </c>
      <c r="Z472">
        <v>653</v>
      </c>
      <c r="AA472">
        <v>0</v>
      </c>
      <c r="AB472">
        <v>0</v>
      </c>
      <c r="AC472">
        <v>1011108</v>
      </c>
      <c r="AD472">
        <v>206</v>
      </c>
      <c r="AE472">
        <v>605000</v>
      </c>
      <c r="AF472" t="s">
        <v>162</v>
      </c>
      <c r="AG472" t="s">
        <v>134</v>
      </c>
      <c r="AH472">
        <v>0</v>
      </c>
    </row>
    <row r="473" spans="1:34">
      <c r="A473">
        <v>1011108</v>
      </c>
      <c r="B473">
        <v>1011101</v>
      </c>
      <c r="C473" t="s">
        <v>47</v>
      </c>
      <c r="D473">
        <v>20</v>
      </c>
      <c r="E473">
        <v>8</v>
      </c>
      <c r="F473">
        <v>50</v>
      </c>
      <c r="G473">
        <v>4</v>
      </c>
      <c r="H473">
        <v>213</v>
      </c>
      <c r="I473">
        <v>232</v>
      </c>
      <c r="J473">
        <v>121</v>
      </c>
      <c r="K473">
        <v>134</v>
      </c>
      <c r="L473">
        <v>2</v>
      </c>
      <c r="M473">
        <v>60</v>
      </c>
      <c r="N473">
        <v>230</v>
      </c>
      <c r="O473">
        <v>0</v>
      </c>
      <c r="P473">
        <v>0</v>
      </c>
      <c r="Q473">
        <v>0</v>
      </c>
      <c r="R473">
        <v>175000</v>
      </c>
      <c r="S473">
        <v>0</v>
      </c>
      <c r="T473">
        <v>5001</v>
      </c>
      <c r="U473">
        <v>5</v>
      </c>
      <c r="V473">
        <v>15022</v>
      </c>
      <c r="W473">
        <v>6</v>
      </c>
      <c r="X473">
        <v>1878</v>
      </c>
      <c r="Y473">
        <v>21</v>
      </c>
      <c r="Z473">
        <v>751</v>
      </c>
      <c r="AA473">
        <v>0</v>
      </c>
      <c r="AB473">
        <v>0</v>
      </c>
      <c r="AC473">
        <v>1011109</v>
      </c>
      <c r="AD473">
        <v>244</v>
      </c>
      <c r="AE473">
        <v>765000</v>
      </c>
      <c r="AF473" t="s">
        <v>162</v>
      </c>
      <c r="AG473" t="s">
        <v>134</v>
      </c>
      <c r="AH473">
        <v>0</v>
      </c>
    </row>
    <row r="474" spans="1:34">
      <c r="A474">
        <v>1011109</v>
      </c>
      <c r="B474">
        <v>1011101</v>
      </c>
      <c r="C474" t="s">
        <v>47</v>
      </c>
      <c r="D474">
        <v>20</v>
      </c>
      <c r="E474">
        <v>9</v>
      </c>
      <c r="F474">
        <v>50</v>
      </c>
      <c r="G474">
        <v>4</v>
      </c>
      <c r="H474">
        <v>212</v>
      </c>
      <c r="I474">
        <v>231</v>
      </c>
      <c r="J474">
        <v>224</v>
      </c>
      <c r="K474">
        <v>233</v>
      </c>
      <c r="L474">
        <v>2</v>
      </c>
      <c r="M474">
        <v>60</v>
      </c>
      <c r="N474">
        <v>730</v>
      </c>
      <c r="O474">
        <v>1</v>
      </c>
      <c r="P474">
        <v>10111</v>
      </c>
      <c r="Q474">
        <v>1</v>
      </c>
      <c r="R474">
        <v>680000</v>
      </c>
      <c r="S474">
        <v>0</v>
      </c>
      <c r="T474">
        <v>5001</v>
      </c>
      <c r="U474">
        <v>5</v>
      </c>
      <c r="V474">
        <v>17000</v>
      </c>
      <c r="W474">
        <v>6</v>
      </c>
      <c r="X474">
        <v>2125</v>
      </c>
      <c r="Y474">
        <v>21</v>
      </c>
      <c r="Z474">
        <v>850</v>
      </c>
      <c r="AA474">
        <v>0</v>
      </c>
      <c r="AB474">
        <v>0</v>
      </c>
      <c r="AC474">
        <v>1011110</v>
      </c>
      <c r="AD474">
        <v>282</v>
      </c>
      <c r="AE474">
        <v>940000</v>
      </c>
      <c r="AF474" t="s">
        <v>162</v>
      </c>
      <c r="AG474" t="s">
        <v>134</v>
      </c>
      <c r="AH474">
        <v>1</v>
      </c>
    </row>
    <row r="475" spans="1:34">
      <c r="A475">
        <v>1011110</v>
      </c>
      <c r="B475">
        <v>1011101</v>
      </c>
      <c r="C475" t="s">
        <v>47</v>
      </c>
      <c r="D475">
        <v>20</v>
      </c>
      <c r="E475">
        <v>10</v>
      </c>
      <c r="F475">
        <v>60</v>
      </c>
      <c r="G475">
        <v>4</v>
      </c>
      <c r="H475">
        <v>313</v>
      </c>
      <c r="I475">
        <v>232</v>
      </c>
      <c r="J475">
        <v>221</v>
      </c>
      <c r="K475">
        <v>233</v>
      </c>
      <c r="L475">
        <v>2</v>
      </c>
      <c r="M475">
        <v>60</v>
      </c>
      <c r="N475">
        <v>770</v>
      </c>
      <c r="O475">
        <v>0</v>
      </c>
      <c r="P475">
        <v>0</v>
      </c>
      <c r="Q475">
        <v>0</v>
      </c>
      <c r="R475">
        <v>705000</v>
      </c>
      <c r="S475">
        <v>5001</v>
      </c>
      <c r="T475">
        <v>5002</v>
      </c>
      <c r="U475">
        <v>5</v>
      </c>
      <c r="V475">
        <v>19889</v>
      </c>
      <c r="W475">
        <v>6</v>
      </c>
      <c r="X475">
        <v>2486</v>
      </c>
      <c r="Y475">
        <v>21</v>
      </c>
      <c r="Z475">
        <v>994</v>
      </c>
      <c r="AA475">
        <v>0</v>
      </c>
      <c r="AB475">
        <v>0</v>
      </c>
      <c r="AC475">
        <v>1011111</v>
      </c>
      <c r="AD475">
        <v>339</v>
      </c>
      <c r="AE475">
        <v>1620000</v>
      </c>
      <c r="AF475" t="s">
        <v>163</v>
      </c>
      <c r="AG475" t="s">
        <v>158</v>
      </c>
      <c r="AH475">
        <v>0</v>
      </c>
    </row>
    <row r="476" spans="1:34">
      <c r="A476">
        <v>1011111</v>
      </c>
      <c r="B476">
        <v>1011101</v>
      </c>
      <c r="C476" t="s">
        <v>47</v>
      </c>
      <c r="D476">
        <v>20</v>
      </c>
      <c r="E476">
        <v>11</v>
      </c>
      <c r="F476">
        <v>60</v>
      </c>
      <c r="G476">
        <v>4</v>
      </c>
      <c r="H476">
        <v>312</v>
      </c>
      <c r="I476">
        <v>231</v>
      </c>
      <c r="J476">
        <v>223</v>
      </c>
      <c r="K476">
        <v>232</v>
      </c>
      <c r="L476">
        <v>2</v>
      </c>
      <c r="M476">
        <v>60</v>
      </c>
      <c r="N476">
        <v>790</v>
      </c>
      <c r="O476">
        <v>0</v>
      </c>
      <c r="P476">
        <v>0</v>
      </c>
      <c r="Q476">
        <v>0</v>
      </c>
      <c r="R476">
        <v>725000</v>
      </c>
      <c r="S476">
        <v>5001</v>
      </c>
      <c r="T476">
        <v>5002</v>
      </c>
      <c r="U476">
        <v>5</v>
      </c>
      <c r="V476">
        <v>22800</v>
      </c>
      <c r="W476">
        <v>6</v>
      </c>
      <c r="X476">
        <v>2850</v>
      </c>
      <c r="Y476">
        <v>21</v>
      </c>
      <c r="Z476">
        <v>1140</v>
      </c>
      <c r="AA476">
        <v>0</v>
      </c>
      <c r="AB476">
        <v>0</v>
      </c>
      <c r="AC476">
        <v>1011112</v>
      </c>
      <c r="AD476">
        <v>459</v>
      </c>
      <c r="AE476">
        <v>2325000</v>
      </c>
      <c r="AF476" t="s">
        <v>163</v>
      </c>
      <c r="AG476" t="s">
        <v>158</v>
      </c>
      <c r="AH476">
        <v>0</v>
      </c>
    </row>
    <row r="477" spans="1:34">
      <c r="A477">
        <v>1011112</v>
      </c>
      <c r="B477">
        <v>1011101</v>
      </c>
      <c r="C477" t="s">
        <v>47</v>
      </c>
      <c r="D477">
        <v>20</v>
      </c>
      <c r="E477">
        <v>12</v>
      </c>
      <c r="F477">
        <v>60</v>
      </c>
      <c r="G477">
        <v>4</v>
      </c>
      <c r="H477">
        <v>311</v>
      </c>
      <c r="I477">
        <v>233</v>
      </c>
      <c r="J477">
        <v>222</v>
      </c>
      <c r="K477">
        <v>231</v>
      </c>
      <c r="L477">
        <v>2</v>
      </c>
      <c r="M477">
        <v>60</v>
      </c>
      <c r="N477">
        <v>810</v>
      </c>
      <c r="O477">
        <v>0</v>
      </c>
      <c r="P477">
        <v>0</v>
      </c>
      <c r="Q477">
        <v>0</v>
      </c>
      <c r="R477">
        <v>745000</v>
      </c>
      <c r="S477">
        <v>5001</v>
      </c>
      <c r="T477">
        <v>5002</v>
      </c>
      <c r="U477">
        <v>5</v>
      </c>
      <c r="V477">
        <v>25733</v>
      </c>
      <c r="W477">
        <v>6</v>
      </c>
      <c r="X477">
        <v>3217</v>
      </c>
      <c r="Y477">
        <v>21</v>
      </c>
      <c r="Z477">
        <v>1287</v>
      </c>
      <c r="AA477">
        <v>0</v>
      </c>
      <c r="AB477">
        <v>0</v>
      </c>
      <c r="AC477">
        <v>1011113</v>
      </c>
      <c r="AD477">
        <v>578</v>
      </c>
      <c r="AE477">
        <v>3050000</v>
      </c>
      <c r="AF477" t="s">
        <v>163</v>
      </c>
      <c r="AG477" t="s">
        <v>158</v>
      </c>
      <c r="AH477">
        <v>0</v>
      </c>
    </row>
    <row r="478" spans="1:34">
      <c r="A478">
        <v>1011113</v>
      </c>
      <c r="B478">
        <v>1011101</v>
      </c>
      <c r="C478" t="s">
        <v>47</v>
      </c>
      <c r="D478">
        <v>20</v>
      </c>
      <c r="E478">
        <v>13</v>
      </c>
      <c r="F478">
        <v>60</v>
      </c>
      <c r="G478">
        <v>4</v>
      </c>
      <c r="H478">
        <v>323</v>
      </c>
      <c r="I478">
        <v>322</v>
      </c>
      <c r="J478">
        <v>221</v>
      </c>
      <c r="K478">
        <v>233</v>
      </c>
      <c r="L478">
        <v>2</v>
      </c>
      <c r="M478">
        <v>60</v>
      </c>
      <c r="N478">
        <v>830</v>
      </c>
      <c r="O478">
        <v>0</v>
      </c>
      <c r="P478">
        <v>0</v>
      </c>
      <c r="Q478">
        <v>0</v>
      </c>
      <c r="R478">
        <v>765000</v>
      </c>
      <c r="S478">
        <v>5001</v>
      </c>
      <c r="T478">
        <v>5002</v>
      </c>
      <c r="U478">
        <v>5</v>
      </c>
      <c r="V478">
        <v>28689</v>
      </c>
      <c r="W478">
        <v>6</v>
      </c>
      <c r="X478">
        <v>3586</v>
      </c>
      <c r="Y478">
        <v>21</v>
      </c>
      <c r="Z478">
        <v>1434</v>
      </c>
      <c r="AA478">
        <v>0</v>
      </c>
      <c r="AB478">
        <v>0</v>
      </c>
      <c r="AC478">
        <v>1011114</v>
      </c>
      <c r="AD478">
        <v>698</v>
      </c>
      <c r="AE478">
        <v>3795000</v>
      </c>
      <c r="AF478" t="s">
        <v>163</v>
      </c>
      <c r="AG478" t="s">
        <v>158</v>
      </c>
      <c r="AH478">
        <v>0</v>
      </c>
    </row>
    <row r="479" spans="1:34">
      <c r="A479">
        <v>1011114</v>
      </c>
      <c r="B479">
        <v>1011101</v>
      </c>
      <c r="C479" t="s">
        <v>47</v>
      </c>
      <c r="D479">
        <v>20</v>
      </c>
      <c r="E479">
        <v>14</v>
      </c>
      <c r="F479">
        <v>60</v>
      </c>
      <c r="G479">
        <v>4</v>
      </c>
      <c r="H479">
        <v>312</v>
      </c>
      <c r="I479">
        <v>331</v>
      </c>
      <c r="J479">
        <v>223</v>
      </c>
      <c r="K479">
        <v>232</v>
      </c>
      <c r="L479">
        <v>2</v>
      </c>
      <c r="M479">
        <v>60</v>
      </c>
      <c r="N479">
        <v>850</v>
      </c>
      <c r="O479">
        <v>1</v>
      </c>
      <c r="P479">
        <v>10111</v>
      </c>
      <c r="Q479">
        <v>1</v>
      </c>
      <c r="R479">
        <v>790000</v>
      </c>
      <c r="S479">
        <v>5001</v>
      </c>
      <c r="T479">
        <v>5002</v>
      </c>
      <c r="U479">
        <v>5</v>
      </c>
      <c r="V479">
        <v>31667</v>
      </c>
      <c r="W479">
        <v>6</v>
      </c>
      <c r="X479">
        <v>3958</v>
      </c>
      <c r="Y479">
        <v>21</v>
      </c>
      <c r="Z479">
        <v>1583</v>
      </c>
      <c r="AA479">
        <v>0</v>
      </c>
      <c r="AB479">
        <v>0</v>
      </c>
      <c r="AC479">
        <v>1011115</v>
      </c>
      <c r="AD479">
        <v>880</v>
      </c>
      <c r="AE479">
        <v>4560000</v>
      </c>
      <c r="AF479" t="s">
        <v>163</v>
      </c>
      <c r="AG479" t="s">
        <v>158</v>
      </c>
      <c r="AH479">
        <v>1</v>
      </c>
    </row>
    <row r="480" spans="1:34">
      <c r="A480">
        <v>1011115</v>
      </c>
      <c r="B480">
        <v>1011101</v>
      </c>
      <c r="C480" t="s">
        <v>47</v>
      </c>
      <c r="D480">
        <v>20</v>
      </c>
      <c r="E480">
        <v>15</v>
      </c>
      <c r="F480">
        <v>60</v>
      </c>
      <c r="G480">
        <v>4</v>
      </c>
      <c r="H480">
        <v>311</v>
      </c>
      <c r="I480">
        <v>333</v>
      </c>
      <c r="J480">
        <v>222</v>
      </c>
      <c r="K480">
        <v>231</v>
      </c>
      <c r="L480">
        <v>2</v>
      </c>
      <c r="M480">
        <v>60</v>
      </c>
      <c r="N480">
        <v>890</v>
      </c>
      <c r="O480">
        <v>0</v>
      </c>
      <c r="P480">
        <v>0</v>
      </c>
      <c r="Q480">
        <v>0</v>
      </c>
      <c r="R480">
        <v>810000</v>
      </c>
      <c r="S480">
        <v>5001</v>
      </c>
      <c r="T480">
        <v>5002</v>
      </c>
      <c r="U480">
        <v>5</v>
      </c>
      <c r="V480">
        <v>47827</v>
      </c>
      <c r="W480">
        <v>6</v>
      </c>
      <c r="X480">
        <v>4333</v>
      </c>
      <c r="Y480">
        <v>21</v>
      </c>
      <c r="Z480">
        <v>1733</v>
      </c>
      <c r="AA480">
        <v>0</v>
      </c>
      <c r="AB480">
        <v>0</v>
      </c>
      <c r="AC480">
        <v>1011116</v>
      </c>
      <c r="AD480">
        <v>1061</v>
      </c>
      <c r="AE480">
        <v>5350000</v>
      </c>
      <c r="AF480" t="s">
        <v>164</v>
      </c>
      <c r="AG480" t="s">
        <v>134</v>
      </c>
      <c r="AH480">
        <v>0</v>
      </c>
    </row>
    <row r="481" spans="1:34">
      <c r="A481">
        <v>1011116</v>
      </c>
      <c r="B481">
        <v>1011101</v>
      </c>
      <c r="C481" t="s">
        <v>47</v>
      </c>
      <c r="D481">
        <v>20</v>
      </c>
      <c r="E481">
        <v>16</v>
      </c>
      <c r="F481">
        <v>60</v>
      </c>
      <c r="G481">
        <v>4</v>
      </c>
      <c r="H481">
        <v>313</v>
      </c>
      <c r="I481">
        <v>332</v>
      </c>
      <c r="J481">
        <v>221</v>
      </c>
      <c r="K481">
        <v>233</v>
      </c>
      <c r="L481">
        <v>2</v>
      </c>
      <c r="M481">
        <v>60</v>
      </c>
      <c r="N481">
        <v>910</v>
      </c>
      <c r="O481">
        <v>0</v>
      </c>
      <c r="P481">
        <v>0</v>
      </c>
      <c r="Q481">
        <v>0</v>
      </c>
      <c r="R481">
        <v>830000</v>
      </c>
      <c r="S481">
        <v>5001</v>
      </c>
      <c r="T481">
        <v>5002</v>
      </c>
      <c r="U481">
        <v>5</v>
      </c>
      <c r="V481">
        <v>50849</v>
      </c>
      <c r="W481">
        <v>6</v>
      </c>
      <c r="X481">
        <v>4711</v>
      </c>
      <c r="Y481">
        <v>21</v>
      </c>
      <c r="Z481">
        <v>1884</v>
      </c>
      <c r="AA481">
        <v>0</v>
      </c>
      <c r="AB481">
        <v>0</v>
      </c>
      <c r="AC481">
        <v>1011117</v>
      </c>
      <c r="AD481">
        <v>1243</v>
      </c>
      <c r="AE481">
        <v>6160000</v>
      </c>
      <c r="AF481" t="s">
        <v>164</v>
      </c>
      <c r="AG481" t="s">
        <v>134</v>
      </c>
      <c r="AH481">
        <v>0</v>
      </c>
    </row>
    <row r="482" spans="1:34">
      <c r="A482">
        <v>1011117</v>
      </c>
      <c r="B482">
        <v>1011101</v>
      </c>
      <c r="C482" t="s">
        <v>47</v>
      </c>
      <c r="D482">
        <v>20</v>
      </c>
      <c r="E482">
        <v>17</v>
      </c>
      <c r="F482">
        <v>60</v>
      </c>
      <c r="G482">
        <v>4</v>
      </c>
      <c r="H482">
        <v>312</v>
      </c>
      <c r="I482">
        <v>331</v>
      </c>
      <c r="J482">
        <v>223</v>
      </c>
      <c r="K482">
        <v>232</v>
      </c>
      <c r="L482">
        <v>2</v>
      </c>
      <c r="M482">
        <v>60</v>
      </c>
      <c r="N482">
        <v>930</v>
      </c>
      <c r="O482">
        <v>0</v>
      </c>
      <c r="P482">
        <v>0</v>
      </c>
      <c r="Q482">
        <v>0</v>
      </c>
      <c r="R482">
        <v>855000</v>
      </c>
      <c r="S482">
        <v>5001</v>
      </c>
      <c r="T482">
        <v>5002</v>
      </c>
      <c r="U482">
        <v>5</v>
      </c>
      <c r="V482">
        <v>53893</v>
      </c>
      <c r="W482">
        <v>6</v>
      </c>
      <c r="X482">
        <v>5092</v>
      </c>
      <c r="Y482">
        <v>21</v>
      </c>
      <c r="Z482">
        <v>2037</v>
      </c>
      <c r="AA482">
        <v>0</v>
      </c>
      <c r="AB482">
        <v>0</v>
      </c>
      <c r="AC482">
        <v>1011118</v>
      </c>
      <c r="AD482">
        <v>1425</v>
      </c>
      <c r="AE482">
        <v>6990000</v>
      </c>
      <c r="AF482" t="s">
        <v>164</v>
      </c>
      <c r="AG482" t="s">
        <v>134</v>
      </c>
      <c r="AH482">
        <v>0</v>
      </c>
    </row>
    <row r="483" spans="1:34">
      <c r="A483">
        <v>1011118</v>
      </c>
      <c r="B483">
        <v>1011101</v>
      </c>
      <c r="C483" t="s">
        <v>47</v>
      </c>
      <c r="D483">
        <v>20</v>
      </c>
      <c r="E483">
        <v>18</v>
      </c>
      <c r="F483">
        <v>60</v>
      </c>
      <c r="G483">
        <v>4</v>
      </c>
      <c r="H483">
        <v>311</v>
      </c>
      <c r="I483">
        <v>333</v>
      </c>
      <c r="J483">
        <v>222</v>
      </c>
      <c r="K483">
        <v>231</v>
      </c>
      <c r="L483">
        <v>2</v>
      </c>
      <c r="M483">
        <v>60</v>
      </c>
      <c r="N483">
        <v>950</v>
      </c>
      <c r="O483">
        <v>0</v>
      </c>
      <c r="P483">
        <v>0</v>
      </c>
      <c r="Q483">
        <v>0</v>
      </c>
      <c r="R483">
        <v>875000</v>
      </c>
      <c r="S483">
        <v>5001</v>
      </c>
      <c r="T483">
        <v>5002</v>
      </c>
      <c r="U483">
        <v>5</v>
      </c>
      <c r="V483">
        <v>56960</v>
      </c>
      <c r="W483">
        <v>6</v>
      </c>
      <c r="X483">
        <v>5475</v>
      </c>
      <c r="Y483">
        <v>21</v>
      </c>
      <c r="Z483">
        <v>2190</v>
      </c>
      <c r="AA483">
        <v>0</v>
      </c>
      <c r="AB483">
        <v>0</v>
      </c>
      <c r="AC483">
        <v>1011119</v>
      </c>
      <c r="AD483">
        <v>1606</v>
      </c>
      <c r="AE483">
        <v>7845000</v>
      </c>
      <c r="AF483" t="s">
        <v>164</v>
      </c>
      <c r="AG483" t="s">
        <v>134</v>
      </c>
      <c r="AH483">
        <v>0</v>
      </c>
    </row>
    <row r="484" spans="1:34">
      <c r="A484">
        <v>1011119</v>
      </c>
      <c r="B484">
        <v>1011101</v>
      </c>
      <c r="C484" t="s">
        <v>47</v>
      </c>
      <c r="D484">
        <v>20</v>
      </c>
      <c r="E484">
        <v>19</v>
      </c>
      <c r="F484">
        <v>60</v>
      </c>
      <c r="G484">
        <v>4</v>
      </c>
      <c r="H484">
        <v>313</v>
      </c>
      <c r="I484">
        <v>332</v>
      </c>
      <c r="J484">
        <v>321</v>
      </c>
      <c r="K484">
        <v>333</v>
      </c>
      <c r="L484">
        <v>2</v>
      </c>
      <c r="M484">
        <v>60</v>
      </c>
      <c r="N484">
        <v>1450</v>
      </c>
      <c r="O484">
        <v>1</v>
      </c>
      <c r="P484">
        <v>10111</v>
      </c>
      <c r="Q484">
        <v>1</v>
      </c>
      <c r="R484">
        <v>1430000</v>
      </c>
      <c r="S484">
        <v>5001</v>
      </c>
      <c r="T484">
        <v>5002</v>
      </c>
      <c r="U484">
        <v>5</v>
      </c>
      <c r="V484">
        <v>60049</v>
      </c>
      <c r="W484">
        <v>6</v>
      </c>
      <c r="X484">
        <v>5861</v>
      </c>
      <c r="Y484">
        <v>21</v>
      </c>
      <c r="Z484">
        <v>2344</v>
      </c>
      <c r="AA484">
        <v>0</v>
      </c>
      <c r="AB484">
        <v>0</v>
      </c>
      <c r="AC484">
        <v>1011120</v>
      </c>
      <c r="AD484">
        <v>1788</v>
      </c>
      <c r="AE484">
        <v>8720000</v>
      </c>
      <c r="AF484" t="s">
        <v>164</v>
      </c>
      <c r="AG484" t="s">
        <v>134</v>
      </c>
      <c r="AH484">
        <v>1</v>
      </c>
    </row>
    <row r="485" spans="1:34">
      <c r="A485">
        <v>1011120</v>
      </c>
      <c r="B485">
        <v>1011101</v>
      </c>
      <c r="C485" t="s">
        <v>47</v>
      </c>
      <c r="D485">
        <v>20</v>
      </c>
      <c r="E485">
        <v>20</v>
      </c>
      <c r="F485">
        <v>70</v>
      </c>
      <c r="G485">
        <v>4</v>
      </c>
      <c r="H485">
        <v>412</v>
      </c>
      <c r="I485">
        <v>331</v>
      </c>
      <c r="J485">
        <v>323</v>
      </c>
      <c r="K485">
        <v>332</v>
      </c>
      <c r="L485">
        <v>2</v>
      </c>
      <c r="M485">
        <v>60</v>
      </c>
      <c r="N485">
        <v>1490</v>
      </c>
      <c r="O485">
        <v>0</v>
      </c>
      <c r="P485">
        <v>0</v>
      </c>
      <c r="Q485">
        <v>0</v>
      </c>
      <c r="R485">
        <v>1455000</v>
      </c>
      <c r="S485">
        <v>5002</v>
      </c>
      <c r="T485">
        <v>5003</v>
      </c>
      <c r="U485">
        <v>5</v>
      </c>
      <c r="V485">
        <v>64049</v>
      </c>
      <c r="W485">
        <v>6</v>
      </c>
      <c r="X485">
        <v>6361</v>
      </c>
      <c r="Y485">
        <v>21</v>
      </c>
      <c r="Z485">
        <v>2544</v>
      </c>
      <c r="AA485">
        <v>0</v>
      </c>
      <c r="AB485">
        <v>0</v>
      </c>
      <c r="AC485">
        <v>1011121</v>
      </c>
      <c r="AD485">
        <v>2094</v>
      </c>
      <c r="AE485">
        <v>10150000</v>
      </c>
      <c r="AF485" t="s">
        <v>165</v>
      </c>
      <c r="AG485" t="s">
        <v>159</v>
      </c>
      <c r="AH485">
        <v>0</v>
      </c>
    </row>
    <row r="486" spans="1:34">
      <c r="A486">
        <v>1011121</v>
      </c>
      <c r="B486">
        <v>1011101</v>
      </c>
      <c r="C486" t="s">
        <v>47</v>
      </c>
      <c r="D486">
        <v>20</v>
      </c>
      <c r="E486">
        <v>21</v>
      </c>
      <c r="F486">
        <v>70</v>
      </c>
      <c r="G486">
        <v>4</v>
      </c>
      <c r="H486">
        <v>411</v>
      </c>
      <c r="I486">
        <v>333</v>
      </c>
      <c r="J486">
        <v>322</v>
      </c>
      <c r="K486">
        <v>331</v>
      </c>
      <c r="L486">
        <v>2</v>
      </c>
      <c r="M486">
        <v>60</v>
      </c>
      <c r="N486">
        <v>1510</v>
      </c>
      <c r="O486">
        <v>0</v>
      </c>
      <c r="P486">
        <v>0</v>
      </c>
      <c r="Q486">
        <v>0</v>
      </c>
      <c r="R486">
        <v>1475000</v>
      </c>
      <c r="S486">
        <v>5002</v>
      </c>
      <c r="T486">
        <v>5003</v>
      </c>
      <c r="U486">
        <v>5</v>
      </c>
      <c r="V486">
        <v>68071</v>
      </c>
      <c r="W486">
        <v>6</v>
      </c>
      <c r="X486">
        <v>6864</v>
      </c>
      <c r="Y486">
        <v>21</v>
      </c>
      <c r="Z486">
        <v>2746</v>
      </c>
      <c r="AA486">
        <v>0</v>
      </c>
      <c r="AB486">
        <v>0</v>
      </c>
      <c r="AC486">
        <v>1011122</v>
      </c>
      <c r="AD486">
        <v>2667</v>
      </c>
      <c r="AE486">
        <v>11605000</v>
      </c>
      <c r="AF486" t="s">
        <v>165</v>
      </c>
      <c r="AG486" t="s">
        <v>159</v>
      </c>
      <c r="AH486">
        <v>0</v>
      </c>
    </row>
    <row r="487" spans="1:34">
      <c r="A487">
        <v>1011122</v>
      </c>
      <c r="B487">
        <v>1011101</v>
      </c>
      <c r="C487" t="s">
        <v>47</v>
      </c>
      <c r="D487">
        <v>20</v>
      </c>
      <c r="E487">
        <v>22</v>
      </c>
      <c r="F487">
        <v>70</v>
      </c>
      <c r="G487">
        <v>4</v>
      </c>
      <c r="H487">
        <v>413</v>
      </c>
      <c r="I487">
        <v>332</v>
      </c>
      <c r="J487">
        <v>321</v>
      </c>
      <c r="K487">
        <v>333</v>
      </c>
      <c r="L487">
        <v>2</v>
      </c>
      <c r="M487">
        <v>60</v>
      </c>
      <c r="N487">
        <v>1530</v>
      </c>
      <c r="O487">
        <v>0</v>
      </c>
      <c r="P487">
        <v>0</v>
      </c>
      <c r="Q487">
        <v>0</v>
      </c>
      <c r="R487">
        <v>1500000</v>
      </c>
      <c r="S487">
        <v>5002</v>
      </c>
      <c r="T487">
        <v>5003</v>
      </c>
      <c r="U487">
        <v>5</v>
      </c>
      <c r="V487">
        <v>72116</v>
      </c>
      <c r="W487">
        <v>6</v>
      </c>
      <c r="X487">
        <v>7369</v>
      </c>
      <c r="Y487">
        <v>21</v>
      </c>
      <c r="Z487">
        <v>2948</v>
      </c>
      <c r="AA487">
        <v>0</v>
      </c>
      <c r="AB487">
        <v>0</v>
      </c>
      <c r="AC487">
        <v>1011123</v>
      </c>
      <c r="AD487">
        <v>3241</v>
      </c>
      <c r="AE487">
        <v>13080000</v>
      </c>
      <c r="AF487" t="s">
        <v>165</v>
      </c>
      <c r="AG487" t="s">
        <v>159</v>
      </c>
      <c r="AH487">
        <v>0</v>
      </c>
    </row>
    <row r="488" spans="1:34">
      <c r="A488">
        <v>1011123</v>
      </c>
      <c r="B488">
        <v>1011101</v>
      </c>
      <c r="C488" t="s">
        <v>47</v>
      </c>
      <c r="D488">
        <v>20</v>
      </c>
      <c r="E488">
        <v>23</v>
      </c>
      <c r="F488">
        <v>70</v>
      </c>
      <c r="G488">
        <v>4</v>
      </c>
      <c r="H488">
        <v>412</v>
      </c>
      <c r="I488">
        <v>331</v>
      </c>
      <c r="J488">
        <v>323</v>
      </c>
      <c r="K488">
        <v>332</v>
      </c>
      <c r="L488">
        <v>2</v>
      </c>
      <c r="M488">
        <v>60</v>
      </c>
      <c r="N488">
        <v>1550</v>
      </c>
      <c r="O488">
        <v>1</v>
      </c>
      <c r="P488">
        <v>10111</v>
      </c>
      <c r="Q488">
        <v>1</v>
      </c>
      <c r="R488">
        <v>1520000</v>
      </c>
      <c r="S488">
        <v>5002</v>
      </c>
      <c r="T488">
        <v>5003</v>
      </c>
      <c r="U488">
        <v>5</v>
      </c>
      <c r="V488">
        <v>76182</v>
      </c>
      <c r="W488">
        <v>6</v>
      </c>
      <c r="X488">
        <v>7878</v>
      </c>
      <c r="Y488">
        <v>21</v>
      </c>
      <c r="Z488">
        <v>3151</v>
      </c>
      <c r="AA488">
        <v>0</v>
      </c>
      <c r="AB488">
        <v>0</v>
      </c>
      <c r="AC488">
        <v>1011124</v>
      </c>
      <c r="AD488">
        <v>3815</v>
      </c>
      <c r="AE488">
        <v>14580000</v>
      </c>
      <c r="AF488" t="s">
        <v>165</v>
      </c>
      <c r="AG488" t="s">
        <v>159</v>
      </c>
      <c r="AH488">
        <v>1</v>
      </c>
    </row>
    <row r="489" spans="1:34">
      <c r="A489">
        <v>1011124</v>
      </c>
      <c r="B489">
        <v>1011101</v>
      </c>
      <c r="C489" t="s">
        <v>47</v>
      </c>
      <c r="D489">
        <v>20</v>
      </c>
      <c r="E489">
        <v>24</v>
      </c>
      <c r="F489">
        <v>70</v>
      </c>
      <c r="G489">
        <v>4</v>
      </c>
      <c r="H489">
        <v>411</v>
      </c>
      <c r="I489">
        <v>423</v>
      </c>
      <c r="J489">
        <v>322</v>
      </c>
      <c r="K489">
        <v>331</v>
      </c>
      <c r="L489">
        <v>2</v>
      </c>
      <c r="M489">
        <v>60</v>
      </c>
      <c r="N489">
        <v>1570</v>
      </c>
      <c r="O489">
        <v>0</v>
      </c>
      <c r="P489">
        <v>0</v>
      </c>
      <c r="Q489">
        <v>0</v>
      </c>
      <c r="R489">
        <v>1545000</v>
      </c>
      <c r="S489">
        <v>5002</v>
      </c>
      <c r="T489">
        <v>5003</v>
      </c>
      <c r="U489">
        <v>5</v>
      </c>
      <c r="V489">
        <v>80271</v>
      </c>
      <c r="W489">
        <v>6</v>
      </c>
      <c r="X489">
        <v>8389</v>
      </c>
      <c r="Y489">
        <v>21</v>
      </c>
      <c r="Z489">
        <v>4016</v>
      </c>
      <c r="AA489">
        <v>0</v>
      </c>
      <c r="AB489">
        <v>0</v>
      </c>
      <c r="AC489">
        <v>1011125</v>
      </c>
      <c r="AD489">
        <v>4388</v>
      </c>
      <c r="AE489">
        <v>16100000</v>
      </c>
      <c r="AF489" t="s">
        <v>166</v>
      </c>
      <c r="AG489" t="s">
        <v>158</v>
      </c>
      <c r="AH489">
        <v>0</v>
      </c>
    </row>
    <row r="490" spans="1:34">
      <c r="A490">
        <v>1011125</v>
      </c>
      <c r="B490">
        <v>1011101</v>
      </c>
      <c r="C490" t="s">
        <v>47</v>
      </c>
      <c r="D490">
        <v>20</v>
      </c>
      <c r="E490">
        <v>25</v>
      </c>
      <c r="F490">
        <v>70</v>
      </c>
      <c r="G490">
        <v>4</v>
      </c>
      <c r="H490">
        <v>413</v>
      </c>
      <c r="I490">
        <v>432</v>
      </c>
      <c r="J490">
        <v>321</v>
      </c>
      <c r="K490">
        <v>333</v>
      </c>
      <c r="L490">
        <v>2</v>
      </c>
      <c r="M490">
        <v>60</v>
      </c>
      <c r="N490">
        <v>1610</v>
      </c>
      <c r="O490">
        <v>0</v>
      </c>
      <c r="P490">
        <v>0</v>
      </c>
      <c r="Q490">
        <v>0</v>
      </c>
      <c r="R490">
        <v>1565000</v>
      </c>
      <c r="S490">
        <v>5002</v>
      </c>
      <c r="T490">
        <v>5003</v>
      </c>
      <c r="U490">
        <v>5</v>
      </c>
      <c r="V490">
        <v>84382</v>
      </c>
      <c r="W490">
        <v>6</v>
      </c>
      <c r="X490">
        <v>8903</v>
      </c>
      <c r="Y490">
        <v>21</v>
      </c>
      <c r="Z490">
        <v>4221</v>
      </c>
      <c r="AA490">
        <v>0</v>
      </c>
      <c r="AB490">
        <v>0</v>
      </c>
      <c r="AC490">
        <v>1011126</v>
      </c>
      <c r="AD490">
        <v>5230</v>
      </c>
      <c r="AE490">
        <v>17645000</v>
      </c>
      <c r="AF490" t="s">
        <v>166</v>
      </c>
      <c r="AG490" t="s">
        <v>158</v>
      </c>
      <c r="AH490">
        <v>0</v>
      </c>
    </row>
    <row r="491" spans="1:34">
      <c r="A491">
        <v>1011126</v>
      </c>
      <c r="B491">
        <v>1011101</v>
      </c>
      <c r="C491" t="s">
        <v>47</v>
      </c>
      <c r="D491">
        <v>20</v>
      </c>
      <c r="E491">
        <v>26</v>
      </c>
      <c r="F491">
        <v>70</v>
      </c>
      <c r="G491">
        <v>4</v>
      </c>
      <c r="H491">
        <v>412</v>
      </c>
      <c r="I491">
        <v>431</v>
      </c>
      <c r="J491">
        <v>323</v>
      </c>
      <c r="K491">
        <v>332</v>
      </c>
      <c r="L491">
        <v>2</v>
      </c>
      <c r="M491">
        <v>60</v>
      </c>
      <c r="N491">
        <v>1630</v>
      </c>
      <c r="O491">
        <v>1</v>
      </c>
      <c r="P491">
        <v>10111</v>
      </c>
      <c r="Q491">
        <v>1</v>
      </c>
      <c r="R491">
        <v>1590000</v>
      </c>
      <c r="S491">
        <v>5002</v>
      </c>
      <c r="T491">
        <v>5003</v>
      </c>
      <c r="U491">
        <v>5</v>
      </c>
      <c r="V491">
        <v>88516</v>
      </c>
      <c r="W491">
        <v>6</v>
      </c>
      <c r="X491">
        <v>9419</v>
      </c>
      <c r="Y491">
        <v>21</v>
      </c>
      <c r="Z491">
        <v>4428</v>
      </c>
      <c r="AA491">
        <v>0</v>
      </c>
      <c r="AB491">
        <v>0</v>
      </c>
      <c r="AC491">
        <v>1011127</v>
      </c>
      <c r="AD491">
        <v>6071</v>
      </c>
      <c r="AE491">
        <v>19210000</v>
      </c>
      <c r="AF491" t="s">
        <v>166</v>
      </c>
      <c r="AG491" t="s">
        <v>158</v>
      </c>
      <c r="AH491">
        <v>1</v>
      </c>
    </row>
    <row r="492" spans="1:34">
      <c r="A492">
        <v>1011127</v>
      </c>
      <c r="B492">
        <v>1011101</v>
      </c>
      <c r="C492" t="s">
        <v>47</v>
      </c>
      <c r="D492">
        <v>20</v>
      </c>
      <c r="E492">
        <v>27</v>
      </c>
      <c r="F492">
        <v>70</v>
      </c>
      <c r="G492">
        <v>4</v>
      </c>
      <c r="H492">
        <v>411</v>
      </c>
      <c r="I492">
        <v>433</v>
      </c>
      <c r="J492">
        <v>322</v>
      </c>
      <c r="K492">
        <v>331</v>
      </c>
      <c r="L492">
        <v>2</v>
      </c>
      <c r="M492">
        <v>60</v>
      </c>
      <c r="N492">
        <v>1650</v>
      </c>
      <c r="O492">
        <v>0</v>
      </c>
      <c r="P492">
        <v>0</v>
      </c>
      <c r="Q492">
        <v>0</v>
      </c>
      <c r="R492">
        <v>1615000</v>
      </c>
      <c r="S492">
        <v>5002</v>
      </c>
      <c r="T492">
        <v>5003</v>
      </c>
      <c r="U492">
        <v>5</v>
      </c>
      <c r="V492">
        <v>105831</v>
      </c>
      <c r="W492">
        <v>6</v>
      </c>
      <c r="X492">
        <v>9939</v>
      </c>
      <c r="Y492">
        <v>21</v>
      </c>
      <c r="Z492">
        <v>4636</v>
      </c>
      <c r="AA492">
        <v>0</v>
      </c>
      <c r="AB492">
        <v>0</v>
      </c>
      <c r="AC492">
        <v>1011128</v>
      </c>
      <c r="AD492">
        <v>6912</v>
      </c>
      <c r="AE492">
        <v>20800000</v>
      </c>
      <c r="AF492" t="s">
        <v>167</v>
      </c>
      <c r="AG492" t="s">
        <v>135</v>
      </c>
      <c r="AH492">
        <v>0</v>
      </c>
    </row>
    <row r="493" spans="1:34">
      <c r="A493">
        <v>1011128</v>
      </c>
      <c r="B493">
        <v>1011101</v>
      </c>
      <c r="C493" t="s">
        <v>47</v>
      </c>
      <c r="D493">
        <v>20</v>
      </c>
      <c r="E493">
        <v>28</v>
      </c>
      <c r="F493">
        <v>70</v>
      </c>
      <c r="G493">
        <v>4</v>
      </c>
      <c r="H493">
        <v>413</v>
      </c>
      <c r="I493">
        <v>422</v>
      </c>
      <c r="J493">
        <v>321</v>
      </c>
      <c r="K493">
        <v>333</v>
      </c>
      <c r="L493">
        <v>2</v>
      </c>
      <c r="M493">
        <v>60</v>
      </c>
      <c r="N493">
        <v>1670</v>
      </c>
      <c r="O493">
        <v>0</v>
      </c>
      <c r="P493">
        <v>0</v>
      </c>
      <c r="Q493">
        <v>0</v>
      </c>
      <c r="R493">
        <v>1635000</v>
      </c>
      <c r="S493">
        <v>5002</v>
      </c>
      <c r="T493">
        <v>5003</v>
      </c>
      <c r="U493">
        <v>5</v>
      </c>
      <c r="V493">
        <v>110009</v>
      </c>
      <c r="W493">
        <v>6</v>
      </c>
      <c r="X493">
        <v>10461</v>
      </c>
      <c r="Y493">
        <v>21</v>
      </c>
      <c r="Z493">
        <v>4844</v>
      </c>
      <c r="AA493">
        <v>0</v>
      </c>
      <c r="AB493">
        <v>0</v>
      </c>
      <c r="AC493">
        <v>1011129</v>
      </c>
      <c r="AD493">
        <v>7754</v>
      </c>
      <c r="AE493">
        <v>22415000</v>
      </c>
      <c r="AF493" t="s">
        <v>167</v>
      </c>
      <c r="AG493" t="s">
        <v>135</v>
      </c>
      <c r="AH493">
        <v>0</v>
      </c>
    </row>
    <row r="494" spans="1:34">
      <c r="A494">
        <v>1011129</v>
      </c>
      <c r="B494">
        <v>1011101</v>
      </c>
      <c r="C494" t="s">
        <v>47</v>
      </c>
      <c r="D494">
        <v>20</v>
      </c>
      <c r="E494">
        <v>29</v>
      </c>
      <c r="F494">
        <v>70</v>
      </c>
      <c r="G494">
        <v>4</v>
      </c>
      <c r="H494">
        <v>412</v>
      </c>
      <c r="I494">
        <v>431</v>
      </c>
      <c r="J494">
        <v>423</v>
      </c>
      <c r="K494">
        <v>432</v>
      </c>
      <c r="L494">
        <v>2</v>
      </c>
      <c r="M494">
        <v>60</v>
      </c>
      <c r="N494">
        <v>2170</v>
      </c>
      <c r="O494">
        <v>1</v>
      </c>
      <c r="P494">
        <v>10111</v>
      </c>
      <c r="Q494">
        <v>1</v>
      </c>
      <c r="R494">
        <v>2220000</v>
      </c>
      <c r="S494">
        <v>5002</v>
      </c>
      <c r="T494">
        <v>5003</v>
      </c>
      <c r="U494">
        <v>5</v>
      </c>
      <c r="V494">
        <v>114209</v>
      </c>
      <c r="W494">
        <v>6</v>
      </c>
      <c r="X494">
        <v>10986</v>
      </c>
      <c r="Y494">
        <v>21</v>
      </c>
      <c r="Z494">
        <v>5054</v>
      </c>
      <c r="AA494">
        <v>0</v>
      </c>
      <c r="AB494">
        <v>0</v>
      </c>
      <c r="AC494">
        <v>1011130</v>
      </c>
      <c r="AD494">
        <v>8595</v>
      </c>
      <c r="AE494">
        <v>24050000</v>
      </c>
      <c r="AF494" t="s">
        <v>167</v>
      </c>
      <c r="AG494" t="s">
        <v>135</v>
      </c>
      <c r="AH494">
        <v>1</v>
      </c>
    </row>
    <row r="495" spans="1:34">
      <c r="A495">
        <v>1011130</v>
      </c>
      <c r="B495">
        <v>1011101</v>
      </c>
      <c r="C495" t="s">
        <v>47</v>
      </c>
      <c r="D495">
        <v>20</v>
      </c>
      <c r="E495">
        <v>30</v>
      </c>
      <c r="F495">
        <v>80</v>
      </c>
      <c r="G495">
        <v>4</v>
      </c>
      <c r="H495">
        <v>511</v>
      </c>
      <c r="I495">
        <v>433</v>
      </c>
      <c r="J495">
        <v>422</v>
      </c>
      <c r="K495">
        <v>431</v>
      </c>
      <c r="L495">
        <v>2</v>
      </c>
      <c r="M495">
        <v>60</v>
      </c>
      <c r="N495">
        <v>2210</v>
      </c>
      <c r="O495">
        <v>0</v>
      </c>
      <c r="P495">
        <v>0</v>
      </c>
      <c r="Q495">
        <v>0</v>
      </c>
      <c r="R495">
        <v>2240000</v>
      </c>
      <c r="S495">
        <v>5003</v>
      </c>
      <c r="T495">
        <v>5004</v>
      </c>
      <c r="U495">
        <v>5</v>
      </c>
      <c r="V495">
        <v>119320</v>
      </c>
      <c r="W495">
        <v>6</v>
      </c>
      <c r="X495">
        <v>11625</v>
      </c>
      <c r="Y495">
        <v>21</v>
      </c>
      <c r="Z495">
        <v>5310</v>
      </c>
      <c r="AA495">
        <v>0</v>
      </c>
      <c r="AB495">
        <v>0</v>
      </c>
      <c r="AC495">
        <v>1011131</v>
      </c>
      <c r="AD495">
        <v>9972</v>
      </c>
      <c r="AE495">
        <v>26270000</v>
      </c>
      <c r="AF495" t="s">
        <v>168</v>
      </c>
      <c r="AG495" t="s">
        <v>159</v>
      </c>
      <c r="AH495">
        <v>0</v>
      </c>
    </row>
    <row r="496" spans="1:34">
      <c r="A496">
        <v>1011131</v>
      </c>
      <c r="B496">
        <v>1011101</v>
      </c>
      <c r="C496" t="s">
        <v>47</v>
      </c>
      <c r="D496">
        <v>20</v>
      </c>
      <c r="E496">
        <v>31</v>
      </c>
      <c r="F496">
        <v>80</v>
      </c>
      <c r="G496">
        <v>4</v>
      </c>
      <c r="H496">
        <v>513</v>
      </c>
      <c r="I496">
        <v>432</v>
      </c>
      <c r="J496">
        <v>421</v>
      </c>
      <c r="K496">
        <v>433</v>
      </c>
      <c r="L496">
        <v>2</v>
      </c>
      <c r="M496">
        <v>60</v>
      </c>
      <c r="N496">
        <v>2230</v>
      </c>
      <c r="O496">
        <v>1</v>
      </c>
      <c r="P496">
        <v>10111</v>
      </c>
      <c r="Q496">
        <v>1</v>
      </c>
      <c r="R496">
        <v>2265000</v>
      </c>
      <c r="S496">
        <v>5003</v>
      </c>
      <c r="T496">
        <v>5004</v>
      </c>
      <c r="U496">
        <v>5</v>
      </c>
      <c r="V496">
        <v>124453</v>
      </c>
      <c r="W496">
        <v>6</v>
      </c>
      <c r="X496">
        <v>12267</v>
      </c>
      <c r="Y496">
        <v>21</v>
      </c>
      <c r="Z496">
        <v>5567</v>
      </c>
      <c r="AA496">
        <v>0</v>
      </c>
      <c r="AB496">
        <v>0</v>
      </c>
      <c r="AC496">
        <v>1011132</v>
      </c>
      <c r="AD496">
        <v>12219</v>
      </c>
      <c r="AE496">
        <v>28510000</v>
      </c>
      <c r="AF496" t="s">
        <v>168</v>
      </c>
      <c r="AG496" t="s">
        <v>159</v>
      </c>
      <c r="AH496">
        <v>1</v>
      </c>
    </row>
    <row r="497" spans="1:34">
      <c r="A497">
        <v>1011132</v>
      </c>
      <c r="B497">
        <v>1011101</v>
      </c>
      <c r="C497" t="s">
        <v>47</v>
      </c>
      <c r="D497">
        <v>20</v>
      </c>
      <c r="E497">
        <v>32</v>
      </c>
      <c r="F497">
        <v>80</v>
      </c>
      <c r="G497">
        <v>4</v>
      </c>
      <c r="H497">
        <v>522</v>
      </c>
      <c r="I497">
        <v>431</v>
      </c>
      <c r="J497">
        <v>423</v>
      </c>
      <c r="K497">
        <v>432</v>
      </c>
      <c r="L497">
        <v>2</v>
      </c>
      <c r="M497">
        <v>60</v>
      </c>
      <c r="N497">
        <v>2250</v>
      </c>
      <c r="O497">
        <v>0</v>
      </c>
      <c r="P497">
        <v>0</v>
      </c>
      <c r="Q497">
        <v>0</v>
      </c>
      <c r="R497">
        <v>2290000</v>
      </c>
      <c r="S497">
        <v>5003</v>
      </c>
      <c r="T497">
        <v>5004</v>
      </c>
      <c r="U497">
        <v>5</v>
      </c>
      <c r="V497">
        <v>129609</v>
      </c>
      <c r="W497">
        <v>6</v>
      </c>
      <c r="X497">
        <v>12911</v>
      </c>
      <c r="Y497">
        <v>21</v>
      </c>
      <c r="Z497">
        <v>6484</v>
      </c>
      <c r="AA497">
        <v>0</v>
      </c>
      <c r="AB497">
        <v>0</v>
      </c>
      <c r="AC497">
        <v>1011133</v>
      </c>
      <c r="AD497">
        <v>14466</v>
      </c>
      <c r="AE497">
        <v>30775000</v>
      </c>
      <c r="AF497" t="s">
        <v>169</v>
      </c>
      <c r="AG497" t="s">
        <v>158</v>
      </c>
      <c r="AH497">
        <v>0</v>
      </c>
    </row>
    <row r="498" spans="1:34">
      <c r="A498">
        <v>1011133</v>
      </c>
      <c r="B498">
        <v>1011101</v>
      </c>
      <c r="C498" t="s">
        <v>47</v>
      </c>
      <c r="D498">
        <v>20</v>
      </c>
      <c r="E498">
        <v>33</v>
      </c>
      <c r="F498">
        <v>80</v>
      </c>
      <c r="G498">
        <v>4</v>
      </c>
      <c r="H498">
        <v>521</v>
      </c>
      <c r="I498">
        <v>433</v>
      </c>
      <c r="J498">
        <v>422</v>
      </c>
      <c r="K498">
        <v>431</v>
      </c>
      <c r="L498">
        <v>2</v>
      </c>
      <c r="M498">
        <v>60</v>
      </c>
      <c r="N498">
        <v>2270</v>
      </c>
      <c r="O498">
        <v>1</v>
      </c>
      <c r="P498">
        <v>10111</v>
      </c>
      <c r="Q498">
        <v>1</v>
      </c>
      <c r="R498">
        <v>2315000</v>
      </c>
      <c r="S498">
        <v>5003</v>
      </c>
      <c r="T498">
        <v>5004</v>
      </c>
      <c r="U498">
        <v>5</v>
      </c>
      <c r="V498">
        <v>134787</v>
      </c>
      <c r="W498">
        <v>6</v>
      </c>
      <c r="X498">
        <v>13558</v>
      </c>
      <c r="Y498">
        <v>21</v>
      </c>
      <c r="Z498">
        <v>6743</v>
      </c>
      <c r="AA498">
        <v>0</v>
      </c>
      <c r="AB498">
        <v>0</v>
      </c>
      <c r="AC498">
        <v>1011134</v>
      </c>
      <c r="AD498">
        <v>16712</v>
      </c>
      <c r="AE498">
        <v>33065000</v>
      </c>
      <c r="AF498" t="s">
        <v>169</v>
      </c>
      <c r="AG498" t="s">
        <v>158</v>
      </c>
      <c r="AH498">
        <v>1</v>
      </c>
    </row>
    <row r="499" spans="1:34">
      <c r="A499">
        <v>1011134</v>
      </c>
      <c r="B499">
        <v>1011101</v>
      </c>
      <c r="C499" t="s">
        <v>47</v>
      </c>
      <c r="D499">
        <v>20</v>
      </c>
      <c r="E499">
        <v>34</v>
      </c>
      <c r="F499">
        <v>80</v>
      </c>
      <c r="G499">
        <v>4</v>
      </c>
      <c r="H499">
        <v>513</v>
      </c>
      <c r="I499">
        <v>432</v>
      </c>
      <c r="J499">
        <v>421</v>
      </c>
      <c r="K499">
        <v>433</v>
      </c>
      <c r="L499">
        <v>2</v>
      </c>
      <c r="M499">
        <v>60</v>
      </c>
      <c r="N499">
        <v>2290</v>
      </c>
      <c r="O499">
        <v>0</v>
      </c>
      <c r="P499">
        <v>0</v>
      </c>
      <c r="Q499">
        <v>0</v>
      </c>
      <c r="R499">
        <v>2335000</v>
      </c>
      <c r="S499">
        <v>5003</v>
      </c>
      <c r="T499">
        <v>5004</v>
      </c>
      <c r="U499">
        <v>5</v>
      </c>
      <c r="V499">
        <v>153147</v>
      </c>
      <c r="W499">
        <v>6</v>
      </c>
      <c r="X499">
        <v>14208</v>
      </c>
      <c r="Y499">
        <v>21</v>
      </c>
      <c r="Z499">
        <v>7003</v>
      </c>
      <c r="AA499">
        <v>0</v>
      </c>
      <c r="AB499">
        <v>0</v>
      </c>
      <c r="AC499">
        <v>1011135</v>
      </c>
      <c r="AD499">
        <v>18959</v>
      </c>
      <c r="AE499">
        <v>35380000</v>
      </c>
      <c r="AF499" t="s">
        <v>170</v>
      </c>
      <c r="AG499" t="s">
        <v>159</v>
      </c>
      <c r="AH499">
        <v>0</v>
      </c>
    </row>
    <row r="500" spans="1:34">
      <c r="A500">
        <v>1011135</v>
      </c>
      <c r="B500">
        <v>1011101</v>
      </c>
      <c r="C500" t="s">
        <v>47</v>
      </c>
      <c r="D500">
        <v>20</v>
      </c>
      <c r="E500">
        <v>35</v>
      </c>
      <c r="F500">
        <v>80</v>
      </c>
      <c r="G500">
        <v>4</v>
      </c>
      <c r="H500">
        <v>512</v>
      </c>
      <c r="I500">
        <v>531</v>
      </c>
      <c r="J500">
        <v>423</v>
      </c>
      <c r="K500">
        <v>432</v>
      </c>
      <c r="L500">
        <v>2</v>
      </c>
      <c r="M500">
        <v>60</v>
      </c>
      <c r="N500">
        <v>2330</v>
      </c>
      <c r="O500">
        <v>1</v>
      </c>
      <c r="P500">
        <v>10111</v>
      </c>
      <c r="Q500">
        <v>1</v>
      </c>
      <c r="R500">
        <v>2360000</v>
      </c>
      <c r="S500">
        <v>5003</v>
      </c>
      <c r="T500">
        <v>5004</v>
      </c>
      <c r="U500">
        <v>5</v>
      </c>
      <c r="V500">
        <v>158369</v>
      </c>
      <c r="W500">
        <v>6</v>
      </c>
      <c r="X500">
        <v>14861</v>
      </c>
      <c r="Y500">
        <v>21</v>
      </c>
      <c r="Z500">
        <v>7264</v>
      </c>
      <c r="AA500">
        <v>0</v>
      </c>
      <c r="AB500">
        <v>0</v>
      </c>
      <c r="AC500">
        <v>1011136</v>
      </c>
      <c r="AD500">
        <v>21206</v>
      </c>
      <c r="AE500">
        <v>37715000</v>
      </c>
      <c r="AF500" t="s">
        <v>170</v>
      </c>
      <c r="AG500" t="s">
        <v>159</v>
      </c>
      <c r="AH500">
        <v>1</v>
      </c>
    </row>
    <row r="501" spans="1:34">
      <c r="A501">
        <v>1011136</v>
      </c>
      <c r="B501">
        <v>1011101</v>
      </c>
      <c r="C501" t="s">
        <v>47</v>
      </c>
      <c r="D501">
        <v>20</v>
      </c>
      <c r="E501">
        <v>36</v>
      </c>
      <c r="F501">
        <v>80</v>
      </c>
      <c r="G501">
        <v>4</v>
      </c>
      <c r="H501">
        <v>511</v>
      </c>
      <c r="I501">
        <v>533</v>
      </c>
      <c r="J501">
        <v>422</v>
      </c>
      <c r="K501">
        <v>431</v>
      </c>
      <c r="L501">
        <v>2</v>
      </c>
      <c r="M501">
        <v>60</v>
      </c>
      <c r="N501">
        <v>2350</v>
      </c>
      <c r="O501">
        <v>0</v>
      </c>
      <c r="P501">
        <v>0</v>
      </c>
      <c r="Q501">
        <v>0</v>
      </c>
      <c r="R501">
        <v>2385000</v>
      </c>
      <c r="S501">
        <v>5003</v>
      </c>
      <c r="T501">
        <v>5004</v>
      </c>
      <c r="U501">
        <v>5</v>
      </c>
      <c r="V501">
        <v>163613</v>
      </c>
      <c r="W501">
        <v>6</v>
      </c>
      <c r="X501">
        <v>15517</v>
      </c>
      <c r="Y501">
        <v>21</v>
      </c>
      <c r="Z501">
        <v>8187</v>
      </c>
      <c r="AA501">
        <v>0</v>
      </c>
      <c r="AB501">
        <v>0</v>
      </c>
      <c r="AC501">
        <v>1011137</v>
      </c>
      <c r="AD501">
        <v>24323</v>
      </c>
      <c r="AE501">
        <v>40075000</v>
      </c>
      <c r="AF501" t="s">
        <v>171</v>
      </c>
      <c r="AG501" t="s">
        <v>158</v>
      </c>
      <c r="AH501">
        <v>0</v>
      </c>
    </row>
    <row r="502" spans="1:34">
      <c r="A502">
        <v>1011137</v>
      </c>
      <c r="B502">
        <v>1011101</v>
      </c>
      <c r="C502" t="s">
        <v>47</v>
      </c>
      <c r="D502">
        <v>20</v>
      </c>
      <c r="E502">
        <v>37</v>
      </c>
      <c r="F502">
        <v>80</v>
      </c>
      <c r="G502">
        <v>4</v>
      </c>
      <c r="H502">
        <v>513</v>
      </c>
      <c r="I502">
        <v>522</v>
      </c>
      <c r="J502">
        <v>421</v>
      </c>
      <c r="K502">
        <v>433</v>
      </c>
      <c r="L502">
        <v>2</v>
      </c>
      <c r="M502">
        <v>60</v>
      </c>
      <c r="N502">
        <v>2370</v>
      </c>
      <c r="O502">
        <v>1</v>
      </c>
      <c r="P502">
        <v>10111</v>
      </c>
      <c r="Q502">
        <v>1</v>
      </c>
      <c r="R502">
        <v>2410000</v>
      </c>
      <c r="S502">
        <v>5003</v>
      </c>
      <c r="T502">
        <v>5004</v>
      </c>
      <c r="U502">
        <v>5</v>
      </c>
      <c r="V502">
        <v>168880</v>
      </c>
      <c r="W502">
        <v>6</v>
      </c>
      <c r="X502">
        <v>16175</v>
      </c>
      <c r="Y502">
        <v>21</v>
      </c>
      <c r="Z502">
        <v>8450</v>
      </c>
      <c r="AA502">
        <v>0</v>
      </c>
      <c r="AB502">
        <v>0</v>
      </c>
      <c r="AC502">
        <v>1011138</v>
      </c>
      <c r="AD502">
        <v>27440</v>
      </c>
      <c r="AE502">
        <v>42460000</v>
      </c>
      <c r="AF502" t="s">
        <v>171</v>
      </c>
      <c r="AG502" t="s">
        <v>158</v>
      </c>
      <c r="AH502">
        <v>1</v>
      </c>
    </row>
    <row r="503" spans="1:34">
      <c r="A503">
        <v>1011138</v>
      </c>
      <c r="B503">
        <v>1011101</v>
      </c>
      <c r="C503" t="s">
        <v>47</v>
      </c>
      <c r="D503">
        <v>20</v>
      </c>
      <c r="E503">
        <v>38</v>
      </c>
      <c r="F503">
        <v>80</v>
      </c>
      <c r="G503">
        <v>4</v>
      </c>
      <c r="H503">
        <v>512</v>
      </c>
      <c r="I503">
        <v>531</v>
      </c>
      <c r="J503">
        <v>423</v>
      </c>
      <c r="K503">
        <v>432</v>
      </c>
      <c r="L503">
        <v>2</v>
      </c>
      <c r="M503">
        <v>60</v>
      </c>
      <c r="N503">
        <v>2390</v>
      </c>
      <c r="O503">
        <v>0</v>
      </c>
      <c r="P503">
        <v>0</v>
      </c>
      <c r="Q503">
        <v>0</v>
      </c>
      <c r="R503">
        <v>2430000</v>
      </c>
      <c r="S503">
        <v>5003</v>
      </c>
      <c r="T503">
        <v>5004</v>
      </c>
      <c r="U503">
        <v>5</v>
      </c>
      <c r="V503">
        <v>187329</v>
      </c>
      <c r="W503">
        <v>6</v>
      </c>
      <c r="X503">
        <v>16836</v>
      </c>
      <c r="Y503">
        <v>21</v>
      </c>
      <c r="Z503">
        <v>8714</v>
      </c>
      <c r="AA503">
        <v>0</v>
      </c>
      <c r="AB503">
        <v>0</v>
      </c>
      <c r="AC503">
        <v>1011139</v>
      </c>
      <c r="AD503">
        <v>30556</v>
      </c>
      <c r="AE503">
        <v>44870000</v>
      </c>
      <c r="AF503" t="s">
        <v>172</v>
      </c>
      <c r="AG503" t="s">
        <v>135</v>
      </c>
      <c r="AH503">
        <v>0</v>
      </c>
    </row>
    <row r="504" spans="1:34">
      <c r="A504">
        <v>1011139</v>
      </c>
      <c r="B504">
        <v>1011101</v>
      </c>
      <c r="C504" t="s">
        <v>47</v>
      </c>
      <c r="D504">
        <v>20</v>
      </c>
      <c r="E504">
        <v>39</v>
      </c>
      <c r="F504">
        <v>80</v>
      </c>
      <c r="G504">
        <v>4</v>
      </c>
      <c r="H504">
        <v>511</v>
      </c>
      <c r="I504">
        <v>533</v>
      </c>
      <c r="J504">
        <v>522</v>
      </c>
      <c r="K504">
        <v>531</v>
      </c>
      <c r="L504">
        <v>2</v>
      </c>
      <c r="M504">
        <v>60</v>
      </c>
      <c r="N504">
        <v>2890</v>
      </c>
      <c r="O504">
        <v>1</v>
      </c>
      <c r="P504">
        <v>10111</v>
      </c>
      <c r="Q504">
        <v>1</v>
      </c>
      <c r="R504">
        <v>3035000</v>
      </c>
      <c r="S504">
        <v>5003</v>
      </c>
      <c r="T504">
        <v>5004</v>
      </c>
      <c r="U504">
        <v>5</v>
      </c>
      <c r="V504">
        <v>192640</v>
      </c>
      <c r="W504">
        <v>6</v>
      </c>
      <c r="X504">
        <v>17500</v>
      </c>
      <c r="Y504">
        <v>21</v>
      </c>
      <c r="Z504">
        <v>8980</v>
      </c>
      <c r="AA504">
        <v>0</v>
      </c>
      <c r="AB504">
        <v>0</v>
      </c>
      <c r="AC504">
        <v>1011140</v>
      </c>
      <c r="AD504">
        <v>33673</v>
      </c>
      <c r="AE504">
        <v>47300000</v>
      </c>
      <c r="AF504" t="s">
        <v>172</v>
      </c>
      <c r="AG504" t="s">
        <v>135</v>
      </c>
      <c r="AH504">
        <v>1</v>
      </c>
    </row>
    <row r="505" spans="1:34">
      <c r="A505">
        <v>1011140</v>
      </c>
      <c r="B505">
        <v>1011101</v>
      </c>
      <c r="C505" t="s">
        <v>47</v>
      </c>
      <c r="D505">
        <v>20</v>
      </c>
      <c r="E505">
        <v>40</v>
      </c>
      <c r="F505">
        <v>90</v>
      </c>
      <c r="G505">
        <v>4</v>
      </c>
      <c r="H505">
        <v>613</v>
      </c>
      <c r="I505">
        <v>532</v>
      </c>
      <c r="J505">
        <v>521</v>
      </c>
      <c r="K505">
        <v>533</v>
      </c>
      <c r="L505">
        <v>2</v>
      </c>
      <c r="M505">
        <v>60</v>
      </c>
      <c r="N505">
        <v>2930</v>
      </c>
      <c r="O505">
        <v>1</v>
      </c>
      <c r="P505">
        <v>10111</v>
      </c>
      <c r="Q505">
        <v>1</v>
      </c>
      <c r="R505">
        <v>3055000</v>
      </c>
      <c r="S505">
        <v>5004</v>
      </c>
      <c r="T505">
        <v>5005</v>
      </c>
      <c r="U505">
        <v>5</v>
      </c>
      <c r="V505">
        <v>198862</v>
      </c>
      <c r="W505">
        <v>6</v>
      </c>
      <c r="X505">
        <v>18278</v>
      </c>
      <c r="Y505">
        <v>21</v>
      </c>
      <c r="Z505">
        <v>9291</v>
      </c>
      <c r="AA505">
        <v>0</v>
      </c>
      <c r="AB505">
        <v>0</v>
      </c>
      <c r="AC505">
        <v>1011141</v>
      </c>
      <c r="AD505">
        <v>38530</v>
      </c>
      <c r="AE505">
        <v>50335000</v>
      </c>
      <c r="AF505" t="s">
        <v>173</v>
      </c>
      <c r="AG505" t="s">
        <v>159</v>
      </c>
      <c r="AH505">
        <v>1</v>
      </c>
    </row>
    <row r="506" spans="1:34">
      <c r="A506">
        <v>1011141</v>
      </c>
      <c r="B506">
        <v>1011101</v>
      </c>
      <c r="C506" t="s">
        <v>47</v>
      </c>
      <c r="D506">
        <v>20</v>
      </c>
      <c r="E506">
        <v>41</v>
      </c>
      <c r="F506">
        <v>90</v>
      </c>
      <c r="G506">
        <v>4</v>
      </c>
      <c r="H506">
        <v>622</v>
      </c>
      <c r="I506">
        <v>531</v>
      </c>
      <c r="J506">
        <v>523</v>
      </c>
      <c r="K506">
        <v>532</v>
      </c>
      <c r="L506">
        <v>2</v>
      </c>
      <c r="M506">
        <v>60</v>
      </c>
      <c r="N506">
        <v>2950</v>
      </c>
      <c r="O506">
        <v>1</v>
      </c>
      <c r="P506">
        <v>10111</v>
      </c>
      <c r="Q506">
        <v>1</v>
      </c>
      <c r="R506">
        <v>3080000</v>
      </c>
      <c r="S506">
        <v>5004</v>
      </c>
      <c r="T506">
        <v>5005</v>
      </c>
      <c r="U506">
        <v>5</v>
      </c>
      <c r="V506">
        <v>205107</v>
      </c>
      <c r="W506">
        <v>6</v>
      </c>
      <c r="X506">
        <v>19058</v>
      </c>
      <c r="Y506">
        <v>21</v>
      </c>
      <c r="Z506">
        <v>10263</v>
      </c>
      <c r="AA506">
        <v>0</v>
      </c>
      <c r="AB506">
        <v>0</v>
      </c>
      <c r="AC506">
        <v>1011142</v>
      </c>
      <c r="AD506">
        <v>47087</v>
      </c>
      <c r="AE506">
        <v>53390000</v>
      </c>
      <c r="AF506" t="s">
        <v>174</v>
      </c>
      <c r="AG506" t="s">
        <v>158</v>
      </c>
      <c r="AH506">
        <v>1</v>
      </c>
    </row>
    <row r="507" spans="1:34">
      <c r="A507">
        <v>1011142</v>
      </c>
      <c r="B507">
        <v>1011101</v>
      </c>
      <c r="C507" t="s">
        <v>47</v>
      </c>
      <c r="D507">
        <v>20</v>
      </c>
      <c r="E507">
        <v>42</v>
      </c>
      <c r="F507">
        <v>90</v>
      </c>
      <c r="G507">
        <v>4</v>
      </c>
      <c r="H507">
        <v>611</v>
      </c>
      <c r="I507">
        <v>533</v>
      </c>
      <c r="J507">
        <v>522</v>
      </c>
      <c r="K507">
        <v>531</v>
      </c>
      <c r="L507">
        <v>2</v>
      </c>
      <c r="M507">
        <v>60</v>
      </c>
      <c r="N507">
        <v>2970</v>
      </c>
      <c r="O507">
        <v>1</v>
      </c>
      <c r="P507">
        <v>10111</v>
      </c>
      <c r="Q507">
        <v>1</v>
      </c>
      <c r="R507">
        <v>3105000</v>
      </c>
      <c r="S507">
        <v>5004</v>
      </c>
      <c r="T507">
        <v>5005</v>
      </c>
      <c r="U507">
        <v>5</v>
      </c>
      <c r="V507">
        <v>224533</v>
      </c>
      <c r="W507">
        <v>6</v>
      </c>
      <c r="X507">
        <v>19842</v>
      </c>
      <c r="Y507">
        <v>21</v>
      </c>
      <c r="Z507">
        <v>10577</v>
      </c>
      <c r="AA507">
        <v>0</v>
      </c>
      <c r="AB507">
        <v>0</v>
      </c>
      <c r="AC507">
        <v>1011143</v>
      </c>
      <c r="AD507">
        <v>55644</v>
      </c>
      <c r="AE507">
        <v>56470000</v>
      </c>
      <c r="AF507" t="s">
        <v>175</v>
      </c>
      <c r="AG507" t="s">
        <v>159</v>
      </c>
      <c r="AH507">
        <v>1</v>
      </c>
    </row>
    <row r="508" spans="1:34">
      <c r="A508">
        <v>1011143</v>
      </c>
      <c r="B508">
        <v>1011101</v>
      </c>
      <c r="C508" t="s">
        <v>47</v>
      </c>
      <c r="D508">
        <v>20</v>
      </c>
      <c r="E508">
        <v>43</v>
      </c>
      <c r="F508">
        <v>90</v>
      </c>
      <c r="G508">
        <v>4</v>
      </c>
      <c r="H508">
        <v>613</v>
      </c>
      <c r="I508">
        <v>532</v>
      </c>
      <c r="J508">
        <v>521</v>
      </c>
      <c r="K508">
        <v>533</v>
      </c>
      <c r="L508">
        <v>2</v>
      </c>
      <c r="M508">
        <v>60</v>
      </c>
      <c r="N508">
        <v>2990</v>
      </c>
      <c r="O508">
        <v>1</v>
      </c>
      <c r="P508">
        <v>10111</v>
      </c>
      <c r="Q508">
        <v>1</v>
      </c>
      <c r="R508">
        <v>3130000</v>
      </c>
      <c r="S508">
        <v>5004</v>
      </c>
      <c r="T508">
        <v>5005</v>
      </c>
      <c r="U508">
        <v>5</v>
      </c>
      <c r="V508">
        <v>230822</v>
      </c>
      <c r="W508">
        <v>6</v>
      </c>
      <c r="X508">
        <v>20628</v>
      </c>
      <c r="Y508">
        <v>21</v>
      </c>
      <c r="Z508">
        <v>11551</v>
      </c>
      <c r="AA508">
        <v>0</v>
      </c>
      <c r="AB508">
        <v>0</v>
      </c>
      <c r="AC508">
        <v>1011144</v>
      </c>
      <c r="AD508">
        <v>64201</v>
      </c>
      <c r="AE508">
        <v>59575000</v>
      </c>
      <c r="AF508" t="s">
        <v>176</v>
      </c>
      <c r="AG508" t="s">
        <v>158</v>
      </c>
      <c r="AH508">
        <v>1</v>
      </c>
    </row>
    <row r="509" spans="1:34">
      <c r="A509">
        <v>1011144</v>
      </c>
      <c r="B509">
        <v>1011101</v>
      </c>
      <c r="C509" t="s">
        <v>47</v>
      </c>
      <c r="D509">
        <v>20</v>
      </c>
      <c r="E509">
        <v>44</v>
      </c>
      <c r="F509">
        <v>90</v>
      </c>
      <c r="G509">
        <v>4</v>
      </c>
      <c r="H509">
        <v>612</v>
      </c>
      <c r="I509">
        <v>531</v>
      </c>
      <c r="J509">
        <v>523</v>
      </c>
      <c r="K509">
        <v>532</v>
      </c>
      <c r="L509">
        <v>2</v>
      </c>
      <c r="M509">
        <v>60</v>
      </c>
      <c r="N509">
        <v>3010</v>
      </c>
      <c r="O509">
        <v>1</v>
      </c>
      <c r="P509">
        <v>10111</v>
      </c>
      <c r="Q509">
        <v>1</v>
      </c>
      <c r="R509">
        <v>3155000</v>
      </c>
      <c r="S509">
        <v>5004</v>
      </c>
      <c r="T509">
        <v>5005</v>
      </c>
      <c r="U509">
        <v>5</v>
      </c>
      <c r="V509">
        <v>250293</v>
      </c>
      <c r="W509">
        <v>6</v>
      </c>
      <c r="X509">
        <v>21417</v>
      </c>
      <c r="Y509">
        <v>21</v>
      </c>
      <c r="Z509">
        <v>11867</v>
      </c>
      <c r="AA509">
        <v>0</v>
      </c>
      <c r="AB509">
        <v>0</v>
      </c>
      <c r="AC509">
        <v>1011145</v>
      </c>
      <c r="AD509">
        <v>72758</v>
      </c>
      <c r="AE509">
        <v>62705000</v>
      </c>
      <c r="AF509" t="s">
        <v>177</v>
      </c>
      <c r="AG509" t="s">
        <v>159</v>
      </c>
      <c r="AH509">
        <v>1</v>
      </c>
    </row>
    <row r="510" spans="1:34">
      <c r="A510">
        <v>1011145</v>
      </c>
      <c r="B510">
        <v>1011101</v>
      </c>
      <c r="C510" t="s">
        <v>47</v>
      </c>
      <c r="D510">
        <v>20</v>
      </c>
      <c r="E510">
        <v>45</v>
      </c>
      <c r="F510">
        <v>90</v>
      </c>
      <c r="G510">
        <v>4</v>
      </c>
      <c r="H510">
        <v>611</v>
      </c>
      <c r="I510">
        <v>633</v>
      </c>
      <c r="J510">
        <v>522</v>
      </c>
      <c r="K510">
        <v>531</v>
      </c>
      <c r="L510">
        <v>2</v>
      </c>
      <c r="M510">
        <v>60</v>
      </c>
      <c r="N510">
        <v>3050</v>
      </c>
      <c r="O510">
        <v>1</v>
      </c>
      <c r="P510">
        <v>10111</v>
      </c>
      <c r="Q510">
        <v>1</v>
      </c>
      <c r="R510">
        <v>3180000</v>
      </c>
      <c r="S510">
        <v>5004</v>
      </c>
      <c r="T510">
        <v>5005</v>
      </c>
      <c r="U510">
        <v>5</v>
      </c>
      <c r="V510">
        <v>256627</v>
      </c>
      <c r="W510">
        <v>6</v>
      </c>
      <c r="X510">
        <v>22208</v>
      </c>
      <c r="Y510">
        <v>21</v>
      </c>
      <c r="Z510">
        <v>12843</v>
      </c>
      <c r="AA510">
        <v>0</v>
      </c>
      <c r="AB510">
        <v>0</v>
      </c>
      <c r="AC510">
        <v>1011146</v>
      </c>
      <c r="AD510">
        <v>81315</v>
      </c>
      <c r="AE510">
        <v>65860000</v>
      </c>
      <c r="AF510" t="s">
        <v>178</v>
      </c>
      <c r="AG510" t="s">
        <v>158</v>
      </c>
      <c r="AH510">
        <v>1</v>
      </c>
    </row>
    <row r="511" spans="1:34">
      <c r="A511">
        <v>1011146</v>
      </c>
      <c r="B511">
        <v>1011101</v>
      </c>
      <c r="C511" t="s">
        <v>47</v>
      </c>
      <c r="D511">
        <v>20</v>
      </c>
      <c r="E511">
        <v>46</v>
      </c>
      <c r="F511">
        <v>90</v>
      </c>
      <c r="G511">
        <v>4</v>
      </c>
      <c r="H511">
        <v>623</v>
      </c>
      <c r="I511">
        <v>632</v>
      </c>
      <c r="J511">
        <v>521</v>
      </c>
      <c r="K511">
        <v>533</v>
      </c>
      <c r="L511">
        <v>2</v>
      </c>
      <c r="M511">
        <v>60</v>
      </c>
      <c r="N511">
        <v>3070</v>
      </c>
      <c r="O511">
        <v>1</v>
      </c>
      <c r="P511">
        <v>10111</v>
      </c>
      <c r="Q511">
        <v>1</v>
      </c>
      <c r="R511">
        <v>3205000</v>
      </c>
      <c r="S511">
        <v>5004</v>
      </c>
      <c r="T511">
        <v>5005</v>
      </c>
      <c r="U511">
        <v>5</v>
      </c>
      <c r="V511">
        <v>276142</v>
      </c>
      <c r="W511">
        <v>6</v>
      </c>
      <c r="X511">
        <v>23003</v>
      </c>
      <c r="Y511">
        <v>21</v>
      </c>
      <c r="Z511">
        <v>13161</v>
      </c>
      <c r="AA511">
        <v>0</v>
      </c>
      <c r="AB511">
        <v>0</v>
      </c>
      <c r="AC511">
        <v>1011147</v>
      </c>
      <c r="AD511">
        <v>93572</v>
      </c>
      <c r="AE511">
        <v>69040000</v>
      </c>
      <c r="AF511" t="s">
        <v>179</v>
      </c>
      <c r="AG511" t="s">
        <v>159</v>
      </c>
      <c r="AH511">
        <v>1</v>
      </c>
    </row>
    <row r="512" spans="1:34">
      <c r="A512">
        <v>1011147</v>
      </c>
      <c r="B512">
        <v>1011101</v>
      </c>
      <c r="C512" t="s">
        <v>47</v>
      </c>
      <c r="D512">
        <v>20</v>
      </c>
      <c r="E512">
        <v>47</v>
      </c>
      <c r="F512">
        <v>90</v>
      </c>
      <c r="G512">
        <v>4</v>
      </c>
      <c r="H512">
        <v>622</v>
      </c>
      <c r="I512">
        <v>631</v>
      </c>
      <c r="J512">
        <v>523</v>
      </c>
      <c r="K512">
        <v>532</v>
      </c>
      <c r="L512">
        <v>2</v>
      </c>
      <c r="M512">
        <v>60</v>
      </c>
      <c r="N512">
        <v>3090</v>
      </c>
      <c r="O512">
        <v>1</v>
      </c>
      <c r="P512">
        <v>10111</v>
      </c>
      <c r="Q512">
        <v>1</v>
      </c>
      <c r="R512">
        <v>3230000</v>
      </c>
      <c r="S512">
        <v>5004</v>
      </c>
      <c r="T512">
        <v>5005</v>
      </c>
      <c r="U512">
        <v>5</v>
      </c>
      <c r="V512">
        <v>282520</v>
      </c>
      <c r="W512">
        <v>6</v>
      </c>
      <c r="X512">
        <v>23800</v>
      </c>
      <c r="Y512">
        <v>21</v>
      </c>
      <c r="Z512">
        <v>14140</v>
      </c>
      <c r="AA512">
        <v>0</v>
      </c>
      <c r="AB512">
        <v>0</v>
      </c>
      <c r="AC512">
        <v>1011148</v>
      </c>
      <c r="AD512">
        <v>105829</v>
      </c>
      <c r="AE512">
        <v>72245000</v>
      </c>
      <c r="AF512" t="s">
        <v>180</v>
      </c>
      <c r="AG512" t="s">
        <v>158</v>
      </c>
      <c r="AH512">
        <v>1</v>
      </c>
    </row>
    <row r="513" spans="1:34">
      <c r="A513">
        <v>1011148</v>
      </c>
      <c r="B513">
        <v>1011101</v>
      </c>
      <c r="C513" t="s">
        <v>47</v>
      </c>
      <c r="D513">
        <v>20</v>
      </c>
      <c r="E513">
        <v>48</v>
      </c>
      <c r="F513">
        <v>90</v>
      </c>
      <c r="G513">
        <v>4</v>
      </c>
      <c r="H513">
        <v>621</v>
      </c>
      <c r="I513">
        <v>633</v>
      </c>
      <c r="J513">
        <v>522</v>
      </c>
      <c r="K513">
        <v>531</v>
      </c>
      <c r="L513">
        <v>2</v>
      </c>
      <c r="M513">
        <v>60</v>
      </c>
      <c r="N513">
        <v>3110</v>
      </c>
      <c r="O513">
        <v>1</v>
      </c>
      <c r="P513">
        <v>10111</v>
      </c>
      <c r="Q513">
        <v>1</v>
      </c>
      <c r="R513">
        <v>3250000</v>
      </c>
      <c r="S513">
        <v>5004</v>
      </c>
      <c r="T513">
        <v>5005</v>
      </c>
      <c r="U513">
        <v>5</v>
      </c>
      <c r="V513">
        <v>302080</v>
      </c>
      <c r="W513">
        <v>6</v>
      </c>
      <c r="X513">
        <v>24600</v>
      </c>
      <c r="Y513">
        <v>21</v>
      </c>
      <c r="Z513">
        <v>14460</v>
      </c>
      <c r="AA513">
        <v>0</v>
      </c>
      <c r="AB513">
        <v>0</v>
      </c>
      <c r="AC513">
        <v>1011149</v>
      </c>
      <c r="AD513">
        <v>118086</v>
      </c>
      <c r="AE513">
        <v>75475000</v>
      </c>
      <c r="AF513" t="s">
        <v>181</v>
      </c>
      <c r="AG513" t="s">
        <v>159</v>
      </c>
      <c r="AH513">
        <v>1</v>
      </c>
    </row>
    <row r="514" spans="1:34">
      <c r="A514">
        <v>1011149</v>
      </c>
      <c r="B514">
        <v>1011101</v>
      </c>
      <c r="C514" t="s">
        <v>47</v>
      </c>
      <c r="D514">
        <v>20</v>
      </c>
      <c r="E514">
        <v>49</v>
      </c>
      <c r="F514">
        <v>90</v>
      </c>
      <c r="G514">
        <v>4</v>
      </c>
      <c r="H514">
        <v>613</v>
      </c>
      <c r="I514">
        <v>632</v>
      </c>
      <c r="J514">
        <v>621</v>
      </c>
      <c r="K514">
        <v>633</v>
      </c>
      <c r="L514">
        <v>2</v>
      </c>
      <c r="M514">
        <v>60</v>
      </c>
      <c r="N514">
        <v>3610</v>
      </c>
      <c r="O514">
        <v>1</v>
      </c>
      <c r="P514">
        <v>10111</v>
      </c>
      <c r="Q514">
        <v>1</v>
      </c>
      <c r="R514">
        <v>3870000</v>
      </c>
      <c r="S514">
        <v>5004</v>
      </c>
      <c r="T514">
        <v>5005</v>
      </c>
      <c r="U514">
        <v>5</v>
      </c>
      <c r="V514">
        <v>308502</v>
      </c>
      <c r="W514">
        <v>6</v>
      </c>
      <c r="X514">
        <v>25403</v>
      </c>
      <c r="Y514">
        <v>21</v>
      </c>
      <c r="Z514">
        <v>15441</v>
      </c>
      <c r="AA514">
        <v>0</v>
      </c>
      <c r="AB514">
        <v>0</v>
      </c>
      <c r="AC514">
        <v>1011150</v>
      </c>
      <c r="AD514">
        <v>130343</v>
      </c>
      <c r="AE514">
        <v>78725000</v>
      </c>
      <c r="AF514" t="s">
        <v>182</v>
      </c>
      <c r="AG514" t="s">
        <v>136</v>
      </c>
      <c r="AH514">
        <v>1</v>
      </c>
    </row>
    <row r="515" spans="1:34">
      <c r="A515">
        <v>1011150</v>
      </c>
      <c r="B515">
        <v>1011101</v>
      </c>
      <c r="C515" t="s">
        <v>47</v>
      </c>
      <c r="D515">
        <v>20</v>
      </c>
      <c r="E515">
        <v>50</v>
      </c>
      <c r="F515">
        <v>120</v>
      </c>
      <c r="G515">
        <v>4</v>
      </c>
      <c r="H515">
        <v>612</v>
      </c>
      <c r="I515">
        <v>631</v>
      </c>
      <c r="J515">
        <v>623</v>
      </c>
      <c r="K515">
        <v>632</v>
      </c>
      <c r="L515">
        <v>2</v>
      </c>
      <c r="M515">
        <v>60</v>
      </c>
      <c r="N515">
        <v>3810</v>
      </c>
      <c r="O515">
        <v>1</v>
      </c>
      <c r="P515">
        <v>10111</v>
      </c>
      <c r="Q515">
        <v>1</v>
      </c>
      <c r="R515">
        <v>3890000</v>
      </c>
      <c r="S515">
        <v>5005</v>
      </c>
      <c r="T515">
        <v>5006</v>
      </c>
      <c r="U515">
        <v>5</v>
      </c>
      <c r="V515">
        <v>315836</v>
      </c>
      <c r="W515">
        <v>6</v>
      </c>
      <c r="X515">
        <v>26319</v>
      </c>
      <c r="Y515">
        <v>21</v>
      </c>
      <c r="Z515">
        <v>15808</v>
      </c>
      <c r="AA515">
        <v>0</v>
      </c>
      <c r="AB515">
        <v>0</v>
      </c>
      <c r="AC515">
        <v>1011151</v>
      </c>
      <c r="AD515">
        <v>150000</v>
      </c>
      <c r="AE515">
        <v>82595000</v>
      </c>
      <c r="AF515" t="s">
        <v>196</v>
      </c>
      <c r="AG515" t="s">
        <v>159</v>
      </c>
      <c r="AH515">
        <v>1</v>
      </c>
    </row>
    <row r="516" spans="1:34">
      <c r="A516">
        <v>1012200</v>
      </c>
      <c r="B516">
        <v>1012201</v>
      </c>
      <c r="C516" t="s">
        <v>48</v>
      </c>
      <c r="D516">
        <v>20</v>
      </c>
      <c r="E516">
        <v>0</v>
      </c>
      <c r="F516">
        <v>50</v>
      </c>
      <c r="G516">
        <v>2</v>
      </c>
      <c r="H516">
        <v>112</v>
      </c>
      <c r="I516">
        <v>131</v>
      </c>
      <c r="J516">
        <v>0</v>
      </c>
      <c r="K516">
        <v>0</v>
      </c>
      <c r="L516">
        <v>2</v>
      </c>
      <c r="M516">
        <v>60</v>
      </c>
      <c r="N516">
        <v>60</v>
      </c>
      <c r="O516">
        <v>0</v>
      </c>
      <c r="P516">
        <v>0</v>
      </c>
      <c r="Q516">
        <v>0</v>
      </c>
      <c r="R516">
        <v>35000</v>
      </c>
      <c r="S516">
        <v>0</v>
      </c>
      <c r="T516">
        <v>5001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1012201</v>
      </c>
      <c r="AD516">
        <v>0</v>
      </c>
      <c r="AE516">
        <v>0</v>
      </c>
      <c r="AF516" t="s">
        <v>162</v>
      </c>
      <c r="AG516" t="s">
        <v>134</v>
      </c>
      <c r="AH516">
        <v>0</v>
      </c>
    </row>
    <row r="517" spans="1:34">
      <c r="A517">
        <v>1012201</v>
      </c>
      <c r="B517">
        <v>1012201</v>
      </c>
      <c r="C517" t="s">
        <v>48</v>
      </c>
      <c r="D517">
        <v>20</v>
      </c>
      <c r="E517">
        <v>1</v>
      </c>
      <c r="F517">
        <v>50</v>
      </c>
      <c r="G517">
        <v>3</v>
      </c>
      <c r="H517">
        <v>211</v>
      </c>
      <c r="I517">
        <v>134</v>
      </c>
      <c r="J517">
        <v>123</v>
      </c>
      <c r="K517">
        <v>0</v>
      </c>
      <c r="L517">
        <v>2</v>
      </c>
      <c r="M517">
        <v>60</v>
      </c>
      <c r="N517">
        <v>80</v>
      </c>
      <c r="O517">
        <v>0</v>
      </c>
      <c r="P517">
        <v>0</v>
      </c>
      <c r="Q517">
        <v>0</v>
      </c>
      <c r="R517">
        <v>50000</v>
      </c>
      <c r="S517">
        <v>0</v>
      </c>
      <c r="T517">
        <v>5001</v>
      </c>
      <c r="U517">
        <v>5</v>
      </c>
      <c r="V517">
        <v>1800</v>
      </c>
      <c r="W517">
        <v>6</v>
      </c>
      <c r="X517">
        <v>225</v>
      </c>
      <c r="Y517">
        <v>21</v>
      </c>
      <c r="Z517">
        <v>90</v>
      </c>
      <c r="AA517">
        <v>0</v>
      </c>
      <c r="AB517">
        <v>0</v>
      </c>
      <c r="AC517">
        <v>1012202</v>
      </c>
      <c r="AD517">
        <v>10</v>
      </c>
      <c r="AE517">
        <v>35000</v>
      </c>
      <c r="AF517" t="s">
        <v>162</v>
      </c>
      <c r="AG517" t="s">
        <v>134</v>
      </c>
      <c r="AH517">
        <v>0</v>
      </c>
    </row>
    <row r="518" spans="1:34">
      <c r="A518">
        <v>1012202</v>
      </c>
      <c r="B518">
        <v>1012201</v>
      </c>
      <c r="C518" t="s">
        <v>48</v>
      </c>
      <c r="D518">
        <v>20</v>
      </c>
      <c r="E518">
        <v>2</v>
      </c>
      <c r="F518">
        <v>50</v>
      </c>
      <c r="G518">
        <v>4</v>
      </c>
      <c r="H518">
        <v>214</v>
      </c>
      <c r="I518">
        <v>133</v>
      </c>
      <c r="J518">
        <v>122</v>
      </c>
      <c r="K518">
        <v>131</v>
      </c>
      <c r="L518">
        <v>2</v>
      </c>
      <c r="M518">
        <v>60</v>
      </c>
      <c r="N518">
        <v>100</v>
      </c>
      <c r="O518">
        <v>0</v>
      </c>
      <c r="P518">
        <v>0</v>
      </c>
      <c r="Q518">
        <v>0</v>
      </c>
      <c r="R518">
        <v>70000</v>
      </c>
      <c r="S518">
        <v>0</v>
      </c>
      <c r="T518">
        <v>5001</v>
      </c>
      <c r="U518">
        <v>5</v>
      </c>
      <c r="V518">
        <v>3622</v>
      </c>
      <c r="W518">
        <v>6</v>
      </c>
      <c r="X518">
        <v>453</v>
      </c>
      <c r="Y518">
        <v>21</v>
      </c>
      <c r="Z518">
        <v>181</v>
      </c>
      <c r="AA518">
        <v>0</v>
      </c>
      <c r="AB518">
        <v>0</v>
      </c>
      <c r="AC518">
        <v>1012203</v>
      </c>
      <c r="AD518">
        <v>33</v>
      </c>
      <c r="AE518">
        <v>85000</v>
      </c>
      <c r="AF518" t="s">
        <v>162</v>
      </c>
      <c r="AG518" t="s">
        <v>134</v>
      </c>
      <c r="AH518">
        <v>0</v>
      </c>
    </row>
    <row r="519" spans="1:34">
      <c r="A519">
        <v>1012203</v>
      </c>
      <c r="B519">
        <v>1012201</v>
      </c>
      <c r="C519" t="s">
        <v>48</v>
      </c>
      <c r="D519">
        <v>20</v>
      </c>
      <c r="E519">
        <v>3</v>
      </c>
      <c r="F519">
        <v>50</v>
      </c>
      <c r="G519">
        <v>4</v>
      </c>
      <c r="H519">
        <v>213</v>
      </c>
      <c r="I519">
        <v>132</v>
      </c>
      <c r="J519">
        <v>121</v>
      </c>
      <c r="K519">
        <v>134</v>
      </c>
      <c r="L519">
        <v>2</v>
      </c>
      <c r="M519">
        <v>60</v>
      </c>
      <c r="N519">
        <v>120</v>
      </c>
      <c r="O519">
        <v>0</v>
      </c>
      <c r="P519">
        <v>0</v>
      </c>
      <c r="Q519">
        <v>0</v>
      </c>
      <c r="R519">
        <v>85000</v>
      </c>
      <c r="S519">
        <v>0</v>
      </c>
      <c r="T519">
        <v>5001</v>
      </c>
      <c r="U519">
        <v>5</v>
      </c>
      <c r="V519">
        <v>5467</v>
      </c>
      <c r="W519">
        <v>6</v>
      </c>
      <c r="X519">
        <v>683</v>
      </c>
      <c r="Y519">
        <v>21</v>
      </c>
      <c r="Z519">
        <v>273</v>
      </c>
      <c r="AA519">
        <v>0</v>
      </c>
      <c r="AB519">
        <v>0</v>
      </c>
      <c r="AC519">
        <v>1012204</v>
      </c>
      <c r="AD519">
        <v>62</v>
      </c>
      <c r="AE519">
        <v>155000</v>
      </c>
      <c r="AF519" t="s">
        <v>162</v>
      </c>
      <c r="AG519" t="s">
        <v>134</v>
      </c>
      <c r="AH519">
        <v>0</v>
      </c>
    </row>
    <row r="520" spans="1:34">
      <c r="A520">
        <v>1012204</v>
      </c>
      <c r="B520">
        <v>1012201</v>
      </c>
      <c r="C520" t="s">
        <v>48</v>
      </c>
      <c r="D520">
        <v>20</v>
      </c>
      <c r="E520">
        <v>4</v>
      </c>
      <c r="F520">
        <v>50</v>
      </c>
      <c r="G520">
        <v>4</v>
      </c>
      <c r="H520">
        <v>212</v>
      </c>
      <c r="I520">
        <v>231</v>
      </c>
      <c r="J520">
        <v>124</v>
      </c>
      <c r="K520">
        <v>133</v>
      </c>
      <c r="L520">
        <v>2</v>
      </c>
      <c r="M520">
        <v>60</v>
      </c>
      <c r="N520">
        <v>140</v>
      </c>
      <c r="O520">
        <v>0</v>
      </c>
      <c r="P520">
        <v>0</v>
      </c>
      <c r="Q520">
        <v>0</v>
      </c>
      <c r="R520">
        <v>105000</v>
      </c>
      <c r="S520">
        <v>0</v>
      </c>
      <c r="T520">
        <v>5001</v>
      </c>
      <c r="U520">
        <v>5</v>
      </c>
      <c r="V520">
        <v>7333</v>
      </c>
      <c r="W520">
        <v>6</v>
      </c>
      <c r="X520">
        <v>917</v>
      </c>
      <c r="Y520">
        <v>21</v>
      </c>
      <c r="Z520">
        <v>367</v>
      </c>
      <c r="AA520">
        <v>0</v>
      </c>
      <c r="AB520">
        <v>0</v>
      </c>
      <c r="AC520">
        <v>1012205</v>
      </c>
      <c r="AD520">
        <v>91</v>
      </c>
      <c r="AE520">
        <v>240000</v>
      </c>
      <c r="AF520" t="s">
        <v>162</v>
      </c>
      <c r="AG520" t="s">
        <v>134</v>
      </c>
      <c r="AH520">
        <v>0</v>
      </c>
    </row>
    <row r="521" spans="1:34">
      <c r="A521">
        <v>1012205</v>
      </c>
      <c r="B521">
        <v>1012201</v>
      </c>
      <c r="C521" t="s">
        <v>48</v>
      </c>
      <c r="D521">
        <v>20</v>
      </c>
      <c r="E521">
        <v>5</v>
      </c>
      <c r="F521">
        <v>50</v>
      </c>
      <c r="G521">
        <v>4</v>
      </c>
      <c r="H521">
        <v>211</v>
      </c>
      <c r="I521">
        <v>234</v>
      </c>
      <c r="J521">
        <v>123</v>
      </c>
      <c r="K521">
        <v>132</v>
      </c>
      <c r="L521">
        <v>2</v>
      </c>
      <c r="M521">
        <v>60</v>
      </c>
      <c r="N521">
        <v>170</v>
      </c>
      <c r="O521">
        <v>0</v>
      </c>
      <c r="P521">
        <v>0</v>
      </c>
      <c r="Q521">
        <v>0</v>
      </c>
      <c r="R521">
        <v>120000</v>
      </c>
      <c r="S521">
        <v>0</v>
      </c>
      <c r="T521">
        <v>5001</v>
      </c>
      <c r="U521">
        <v>5</v>
      </c>
      <c r="V521">
        <v>9222</v>
      </c>
      <c r="W521">
        <v>6</v>
      </c>
      <c r="X521">
        <v>1153</v>
      </c>
      <c r="Y521">
        <v>21</v>
      </c>
      <c r="Z521">
        <v>461</v>
      </c>
      <c r="AA521">
        <v>0</v>
      </c>
      <c r="AB521">
        <v>0</v>
      </c>
      <c r="AC521">
        <v>1012206</v>
      </c>
      <c r="AD521">
        <v>129</v>
      </c>
      <c r="AE521">
        <v>345000</v>
      </c>
      <c r="AF521" t="s">
        <v>162</v>
      </c>
      <c r="AG521" t="s">
        <v>134</v>
      </c>
      <c r="AH521">
        <v>0</v>
      </c>
    </row>
    <row r="522" spans="1:34">
      <c r="A522">
        <v>1012206</v>
      </c>
      <c r="B522">
        <v>1012201</v>
      </c>
      <c r="C522" t="s">
        <v>48</v>
      </c>
      <c r="D522">
        <v>20</v>
      </c>
      <c r="E522">
        <v>6</v>
      </c>
      <c r="F522">
        <v>50</v>
      </c>
      <c r="G522">
        <v>4</v>
      </c>
      <c r="H522">
        <v>214</v>
      </c>
      <c r="I522">
        <v>233</v>
      </c>
      <c r="J522">
        <v>122</v>
      </c>
      <c r="K522">
        <v>131</v>
      </c>
      <c r="L522">
        <v>2</v>
      </c>
      <c r="M522">
        <v>60</v>
      </c>
      <c r="N522">
        <v>190</v>
      </c>
      <c r="O522">
        <v>0</v>
      </c>
      <c r="P522">
        <v>0</v>
      </c>
      <c r="Q522">
        <v>0</v>
      </c>
      <c r="R522">
        <v>140000</v>
      </c>
      <c r="S522">
        <v>0</v>
      </c>
      <c r="T522">
        <v>5001</v>
      </c>
      <c r="U522">
        <v>5</v>
      </c>
      <c r="V522">
        <v>11133</v>
      </c>
      <c r="W522">
        <v>6</v>
      </c>
      <c r="X522">
        <v>1392</v>
      </c>
      <c r="Y522">
        <v>21</v>
      </c>
      <c r="Z522">
        <v>557</v>
      </c>
      <c r="AA522">
        <v>0</v>
      </c>
      <c r="AB522">
        <v>0</v>
      </c>
      <c r="AC522">
        <v>1012207</v>
      </c>
      <c r="AD522">
        <v>167</v>
      </c>
      <c r="AE522">
        <v>465000</v>
      </c>
      <c r="AF522" t="s">
        <v>162</v>
      </c>
      <c r="AG522" t="s">
        <v>134</v>
      </c>
      <c r="AH522">
        <v>0</v>
      </c>
    </row>
    <row r="523" spans="1:34">
      <c r="A523">
        <v>1012207</v>
      </c>
      <c r="B523">
        <v>1012201</v>
      </c>
      <c r="C523" t="s">
        <v>48</v>
      </c>
      <c r="D523">
        <v>20</v>
      </c>
      <c r="E523">
        <v>7</v>
      </c>
      <c r="F523">
        <v>50</v>
      </c>
      <c r="G523">
        <v>4</v>
      </c>
      <c r="H523">
        <v>213</v>
      </c>
      <c r="I523">
        <v>232</v>
      </c>
      <c r="J523">
        <v>121</v>
      </c>
      <c r="K523">
        <v>134</v>
      </c>
      <c r="L523">
        <v>2</v>
      </c>
      <c r="M523">
        <v>60</v>
      </c>
      <c r="N523">
        <v>210</v>
      </c>
      <c r="O523">
        <v>0</v>
      </c>
      <c r="P523">
        <v>0</v>
      </c>
      <c r="Q523">
        <v>0</v>
      </c>
      <c r="R523">
        <v>160000</v>
      </c>
      <c r="S523">
        <v>0</v>
      </c>
      <c r="T523">
        <v>5001</v>
      </c>
      <c r="U523">
        <v>5</v>
      </c>
      <c r="V523">
        <v>13067</v>
      </c>
      <c r="W523">
        <v>6</v>
      </c>
      <c r="X523">
        <v>1633</v>
      </c>
      <c r="Y523">
        <v>21</v>
      </c>
      <c r="Z523">
        <v>653</v>
      </c>
      <c r="AA523">
        <v>0</v>
      </c>
      <c r="AB523">
        <v>0</v>
      </c>
      <c r="AC523">
        <v>1012208</v>
      </c>
      <c r="AD523">
        <v>206</v>
      </c>
      <c r="AE523">
        <v>605000</v>
      </c>
      <c r="AF523" t="s">
        <v>162</v>
      </c>
      <c r="AG523" t="s">
        <v>134</v>
      </c>
      <c r="AH523">
        <v>0</v>
      </c>
    </row>
    <row r="524" spans="1:34">
      <c r="A524">
        <v>1012208</v>
      </c>
      <c r="B524">
        <v>1012201</v>
      </c>
      <c r="C524" t="s">
        <v>48</v>
      </c>
      <c r="D524">
        <v>20</v>
      </c>
      <c r="E524">
        <v>8</v>
      </c>
      <c r="F524">
        <v>50</v>
      </c>
      <c r="G524">
        <v>4</v>
      </c>
      <c r="H524">
        <v>212</v>
      </c>
      <c r="I524">
        <v>231</v>
      </c>
      <c r="J524">
        <v>124</v>
      </c>
      <c r="K524">
        <v>133</v>
      </c>
      <c r="L524">
        <v>2</v>
      </c>
      <c r="M524">
        <v>60</v>
      </c>
      <c r="N524">
        <v>230</v>
      </c>
      <c r="O524">
        <v>0</v>
      </c>
      <c r="P524">
        <v>0</v>
      </c>
      <c r="Q524">
        <v>0</v>
      </c>
      <c r="R524">
        <v>175000</v>
      </c>
      <c r="S524">
        <v>0</v>
      </c>
      <c r="T524">
        <v>5001</v>
      </c>
      <c r="U524">
        <v>5</v>
      </c>
      <c r="V524">
        <v>15022</v>
      </c>
      <c r="W524">
        <v>6</v>
      </c>
      <c r="X524">
        <v>1878</v>
      </c>
      <c r="Y524">
        <v>21</v>
      </c>
      <c r="Z524">
        <v>751</v>
      </c>
      <c r="AA524">
        <v>0</v>
      </c>
      <c r="AB524">
        <v>0</v>
      </c>
      <c r="AC524">
        <v>1012209</v>
      </c>
      <c r="AD524">
        <v>244</v>
      </c>
      <c r="AE524">
        <v>765000</v>
      </c>
      <c r="AF524" t="s">
        <v>162</v>
      </c>
      <c r="AG524" t="s">
        <v>134</v>
      </c>
      <c r="AH524">
        <v>0</v>
      </c>
    </row>
    <row r="525" spans="1:34">
      <c r="A525">
        <v>1012209</v>
      </c>
      <c r="B525">
        <v>1012201</v>
      </c>
      <c r="C525" t="s">
        <v>48</v>
      </c>
      <c r="D525">
        <v>20</v>
      </c>
      <c r="E525">
        <v>9</v>
      </c>
      <c r="F525">
        <v>50</v>
      </c>
      <c r="G525">
        <v>4</v>
      </c>
      <c r="H525">
        <v>211</v>
      </c>
      <c r="I525">
        <v>234</v>
      </c>
      <c r="J525">
        <v>223</v>
      </c>
      <c r="K525">
        <v>232</v>
      </c>
      <c r="L525">
        <v>2</v>
      </c>
      <c r="M525">
        <v>60</v>
      </c>
      <c r="N525">
        <v>730</v>
      </c>
      <c r="O525">
        <v>1</v>
      </c>
      <c r="P525">
        <v>10122</v>
      </c>
      <c r="Q525">
        <v>1</v>
      </c>
      <c r="R525">
        <v>680000</v>
      </c>
      <c r="S525">
        <v>0</v>
      </c>
      <c r="T525">
        <v>5001</v>
      </c>
      <c r="U525">
        <v>5</v>
      </c>
      <c r="V525">
        <v>17000</v>
      </c>
      <c r="W525">
        <v>6</v>
      </c>
      <c r="X525">
        <v>2125</v>
      </c>
      <c r="Y525">
        <v>21</v>
      </c>
      <c r="Z525">
        <v>850</v>
      </c>
      <c r="AA525">
        <v>0</v>
      </c>
      <c r="AB525">
        <v>0</v>
      </c>
      <c r="AC525">
        <v>1012210</v>
      </c>
      <c r="AD525">
        <v>282</v>
      </c>
      <c r="AE525">
        <v>940000</v>
      </c>
      <c r="AF525" t="s">
        <v>162</v>
      </c>
      <c r="AG525" t="s">
        <v>134</v>
      </c>
      <c r="AH525">
        <v>1</v>
      </c>
    </row>
    <row r="526" spans="1:34">
      <c r="A526">
        <v>1012210</v>
      </c>
      <c r="B526">
        <v>1012201</v>
      </c>
      <c r="C526" t="s">
        <v>48</v>
      </c>
      <c r="D526">
        <v>20</v>
      </c>
      <c r="E526">
        <v>10</v>
      </c>
      <c r="F526">
        <v>60</v>
      </c>
      <c r="G526">
        <v>4</v>
      </c>
      <c r="H526">
        <v>313</v>
      </c>
      <c r="I526">
        <v>232</v>
      </c>
      <c r="J526">
        <v>221</v>
      </c>
      <c r="K526">
        <v>233</v>
      </c>
      <c r="L526">
        <v>2</v>
      </c>
      <c r="M526">
        <v>60</v>
      </c>
      <c r="N526">
        <v>770</v>
      </c>
      <c r="O526">
        <v>0</v>
      </c>
      <c r="P526">
        <v>0</v>
      </c>
      <c r="Q526">
        <v>0</v>
      </c>
      <c r="R526">
        <v>705000</v>
      </c>
      <c r="S526">
        <v>5001</v>
      </c>
      <c r="T526">
        <v>5002</v>
      </c>
      <c r="U526">
        <v>5</v>
      </c>
      <c r="V526">
        <v>19889</v>
      </c>
      <c r="W526">
        <v>6</v>
      </c>
      <c r="X526">
        <v>2486</v>
      </c>
      <c r="Y526">
        <v>21</v>
      </c>
      <c r="Z526">
        <v>994</v>
      </c>
      <c r="AA526">
        <v>0</v>
      </c>
      <c r="AB526">
        <v>0</v>
      </c>
      <c r="AC526">
        <v>1012211</v>
      </c>
      <c r="AD526">
        <v>339</v>
      </c>
      <c r="AE526">
        <v>1620000</v>
      </c>
      <c r="AF526" t="s">
        <v>163</v>
      </c>
      <c r="AG526" t="s">
        <v>158</v>
      </c>
      <c r="AH526">
        <v>0</v>
      </c>
    </row>
    <row r="527" spans="1:34">
      <c r="A527">
        <v>1012211</v>
      </c>
      <c r="B527">
        <v>1012201</v>
      </c>
      <c r="C527" t="s">
        <v>48</v>
      </c>
      <c r="D527">
        <v>20</v>
      </c>
      <c r="E527">
        <v>11</v>
      </c>
      <c r="F527">
        <v>60</v>
      </c>
      <c r="G527">
        <v>4</v>
      </c>
      <c r="H527">
        <v>312</v>
      </c>
      <c r="I527">
        <v>231</v>
      </c>
      <c r="J527">
        <v>223</v>
      </c>
      <c r="K527">
        <v>232</v>
      </c>
      <c r="L527">
        <v>2</v>
      </c>
      <c r="M527">
        <v>60</v>
      </c>
      <c r="N527">
        <v>790</v>
      </c>
      <c r="O527">
        <v>0</v>
      </c>
      <c r="P527">
        <v>0</v>
      </c>
      <c r="Q527">
        <v>0</v>
      </c>
      <c r="R527">
        <v>725000</v>
      </c>
      <c r="S527">
        <v>5001</v>
      </c>
      <c r="T527">
        <v>5002</v>
      </c>
      <c r="U527">
        <v>5</v>
      </c>
      <c r="V527">
        <v>22800</v>
      </c>
      <c r="W527">
        <v>6</v>
      </c>
      <c r="X527">
        <v>2850</v>
      </c>
      <c r="Y527">
        <v>21</v>
      </c>
      <c r="Z527">
        <v>1140</v>
      </c>
      <c r="AA527">
        <v>0</v>
      </c>
      <c r="AB527">
        <v>0</v>
      </c>
      <c r="AC527">
        <v>1012212</v>
      </c>
      <c r="AD527">
        <v>459</v>
      </c>
      <c r="AE527">
        <v>2325000</v>
      </c>
      <c r="AF527" t="s">
        <v>163</v>
      </c>
      <c r="AG527" t="s">
        <v>158</v>
      </c>
      <c r="AH527">
        <v>0</v>
      </c>
    </row>
    <row r="528" spans="1:34">
      <c r="A528">
        <v>1012212</v>
      </c>
      <c r="B528">
        <v>1012201</v>
      </c>
      <c r="C528" t="s">
        <v>48</v>
      </c>
      <c r="D528">
        <v>20</v>
      </c>
      <c r="E528">
        <v>12</v>
      </c>
      <c r="F528">
        <v>60</v>
      </c>
      <c r="G528">
        <v>4</v>
      </c>
      <c r="H528">
        <v>311</v>
      </c>
      <c r="I528">
        <v>233</v>
      </c>
      <c r="J528">
        <v>222</v>
      </c>
      <c r="K528">
        <v>231</v>
      </c>
      <c r="L528">
        <v>2</v>
      </c>
      <c r="M528">
        <v>60</v>
      </c>
      <c r="N528">
        <v>810</v>
      </c>
      <c r="O528">
        <v>0</v>
      </c>
      <c r="P528">
        <v>0</v>
      </c>
      <c r="Q528">
        <v>0</v>
      </c>
      <c r="R528">
        <v>745000</v>
      </c>
      <c r="S528">
        <v>5001</v>
      </c>
      <c r="T528">
        <v>5002</v>
      </c>
      <c r="U528">
        <v>5</v>
      </c>
      <c r="V528">
        <v>25733</v>
      </c>
      <c r="W528">
        <v>6</v>
      </c>
      <c r="X528">
        <v>3217</v>
      </c>
      <c r="Y528">
        <v>21</v>
      </c>
      <c r="Z528">
        <v>1287</v>
      </c>
      <c r="AA528">
        <v>0</v>
      </c>
      <c r="AB528">
        <v>0</v>
      </c>
      <c r="AC528">
        <v>1012213</v>
      </c>
      <c r="AD528">
        <v>578</v>
      </c>
      <c r="AE528">
        <v>3050000</v>
      </c>
      <c r="AF528" t="s">
        <v>163</v>
      </c>
      <c r="AG528" t="s">
        <v>158</v>
      </c>
      <c r="AH528">
        <v>0</v>
      </c>
    </row>
    <row r="529" spans="1:34">
      <c r="A529">
        <v>1012213</v>
      </c>
      <c r="B529">
        <v>1012201</v>
      </c>
      <c r="C529" t="s">
        <v>48</v>
      </c>
      <c r="D529">
        <v>20</v>
      </c>
      <c r="E529">
        <v>13</v>
      </c>
      <c r="F529">
        <v>60</v>
      </c>
      <c r="G529">
        <v>4</v>
      </c>
      <c r="H529">
        <v>313</v>
      </c>
      <c r="I529">
        <v>332</v>
      </c>
      <c r="J529">
        <v>221</v>
      </c>
      <c r="K529">
        <v>233</v>
      </c>
      <c r="L529">
        <v>2</v>
      </c>
      <c r="M529">
        <v>60</v>
      </c>
      <c r="N529">
        <v>830</v>
      </c>
      <c r="O529">
        <v>0</v>
      </c>
      <c r="P529">
        <v>0</v>
      </c>
      <c r="Q529">
        <v>0</v>
      </c>
      <c r="R529">
        <v>765000</v>
      </c>
      <c r="S529">
        <v>5001</v>
      </c>
      <c r="T529">
        <v>5002</v>
      </c>
      <c r="U529">
        <v>5</v>
      </c>
      <c r="V529">
        <v>28689</v>
      </c>
      <c r="W529">
        <v>6</v>
      </c>
      <c r="X529">
        <v>3586</v>
      </c>
      <c r="Y529">
        <v>21</v>
      </c>
      <c r="Z529">
        <v>1434</v>
      </c>
      <c r="AA529">
        <v>0</v>
      </c>
      <c r="AB529">
        <v>0</v>
      </c>
      <c r="AC529">
        <v>1012214</v>
      </c>
      <c r="AD529">
        <v>698</v>
      </c>
      <c r="AE529">
        <v>3795000</v>
      </c>
      <c r="AF529" t="s">
        <v>163</v>
      </c>
      <c r="AG529" t="s">
        <v>158</v>
      </c>
      <c r="AH529">
        <v>0</v>
      </c>
    </row>
    <row r="530" spans="1:34">
      <c r="A530">
        <v>1012214</v>
      </c>
      <c r="B530">
        <v>1012201</v>
      </c>
      <c r="C530" t="s">
        <v>48</v>
      </c>
      <c r="D530">
        <v>20</v>
      </c>
      <c r="E530">
        <v>14</v>
      </c>
      <c r="F530">
        <v>60</v>
      </c>
      <c r="G530">
        <v>4</v>
      </c>
      <c r="H530">
        <v>312</v>
      </c>
      <c r="I530">
        <v>321</v>
      </c>
      <c r="J530">
        <v>223</v>
      </c>
      <c r="K530">
        <v>232</v>
      </c>
      <c r="L530">
        <v>2</v>
      </c>
      <c r="M530">
        <v>60</v>
      </c>
      <c r="N530">
        <v>850</v>
      </c>
      <c r="O530">
        <v>1</v>
      </c>
      <c r="P530">
        <v>10122</v>
      </c>
      <c r="Q530">
        <v>1</v>
      </c>
      <c r="R530">
        <v>790000</v>
      </c>
      <c r="S530">
        <v>5001</v>
      </c>
      <c r="T530">
        <v>5002</v>
      </c>
      <c r="U530">
        <v>5</v>
      </c>
      <c r="V530">
        <v>31667</v>
      </c>
      <c r="W530">
        <v>6</v>
      </c>
      <c r="X530">
        <v>3958</v>
      </c>
      <c r="Y530">
        <v>21</v>
      </c>
      <c r="Z530">
        <v>1583</v>
      </c>
      <c r="AA530">
        <v>0</v>
      </c>
      <c r="AB530">
        <v>0</v>
      </c>
      <c r="AC530">
        <v>1012215</v>
      </c>
      <c r="AD530">
        <v>880</v>
      </c>
      <c r="AE530">
        <v>4560000</v>
      </c>
      <c r="AF530" t="s">
        <v>163</v>
      </c>
      <c r="AG530" t="s">
        <v>158</v>
      </c>
      <c r="AH530">
        <v>1</v>
      </c>
    </row>
    <row r="531" spans="1:34">
      <c r="A531">
        <v>1012215</v>
      </c>
      <c r="B531">
        <v>1012201</v>
      </c>
      <c r="C531" t="s">
        <v>48</v>
      </c>
      <c r="D531">
        <v>20</v>
      </c>
      <c r="E531">
        <v>15</v>
      </c>
      <c r="F531">
        <v>60</v>
      </c>
      <c r="G531">
        <v>4</v>
      </c>
      <c r="H531">
        <v>311</v>
      </c>
      <c r="I531">
        <v>333</v>
      </c>
      <c r="J531">
        <v>222</v>
      </c>
      <c r="K531">
        <v>231</v>
      </c>
      <c r="L531">
        <v>2</v>
      </c>
      <c r="M531">
        <v>60</v>
      </c>
      <c r="N531">
        <v>890</v>
      </c>
      <c r="O531">
        <v>0</v>
      </c>
      <c r="P531">
        <v>0</v>
      </c>
      <c r="Q531">
        <v>0</v>
      </c>
      <c r="R531">
        <v>810000</v>
      </c>
      <c r="S531">
        <v>5001</v>
      </c>
      <c r="T531">
        <v>5002</v>
      </c>
      <c r="U531">
        <v>5</v>
      </c>
      <c r="V531">
        <v>47827</v>
      </c>
      <c r="W531">
        <v>6</v>
      </c>
      <c r="X531">
        <v>4333</v>
      </c>
      <c r="Y531">
        <v>21</v>
      </c>
      <c r="Z531">
        <v>1733</v>
      </c>
      <c r="AA531">
        <v>0</v>
      </c>
      <c r="AB531">
        <v>0</v>
      </c>
      <c r="AC531">
        <v>1012216</v>
      </c>
      <c r="AD531">
        <v>1061</v>
      </c>
      <c r="AE531">
        <v>5350000</v>
      </c>
      <c r="AF531" t="s">
        <v>164</v>
      </c>
      <c r="AG531" t="s">
        <v>134</v>
      </c>
      <c r="AH531">
        <v>0</v>
      </c>
    </row>
    <row r="532" spans="1:34">
      <c r="A532">
        <v>1012216</v>
      </c>
      <c r="B532">
        <v>1012201</v>
      </c>
      <c r="C532" t="s">
        <v>48</v>
      </c>
      <c r="D532">
        <v>20</v>
      </c>
      <c r="E532">
        <v>16</v>
      </c>
      <c r="F532">
        <v>60</v>
      </c>
      <c r="G532">
        <v>4</v>
      </c>
      <c r="H532">
        <v>313</v>
      </c>
      <c r="I532">
        <v>322</v>
      </c>
      <c r="J532">
        <v>221</v>
      </c>
      <c r="K532">
        <v>233</v>
      </c>
      <c r="L532">
        <v>2</v>
      </c>
      <c r="M532">
        <v>60</v>
      </c>
      <c r="N532">
        <v>910</v>
      </c>
      <c r="O532">
        <v>0</v>
      </c>
      <c r="P532">
        <v>0</v>
      </c>
      <c r="Q532">
        <v>0</v>
      </c>
      <c r="R532">
        <v>830000</v>
      </c>
      <c r="S532">
        <v>5001</v>
      </c>
      <c r="T532">
        <v>5002</v>
      </c>
      <c r="U532">
        <v>5</v>
      </c>
      <c r="V532">
        <v>50849</v>
      </c>
      <c r="W532">
        <v>6</v>
      </c>
      <c r="X532">
        <v>4711</v>
      </c>
      <c r="Y532">
        <v>21</v>
      </c>
      <c r="Z532">
        <v>1884</v>
      </c>
      <c r="AA532">
        <v>0</v>
      </c>
      <c r="AB532">
        <v>0</v>
      </c>
      <c r="AC532">
        <v>1012217</v>
      </c>
      <c r="AD532">
        <v>1243</v>
      </c>
      <c r="AE532">
        <v>6160000</v>
      </c>
      <c r="AF532" t="s">
        <v>164</v>
      </c>
      <c r="AG532" t="s">
        <v>134</v>
      </c>
      <c r="AH532">
        <v>0</v>
      </c>
    </row>
    <row r="533" spans="1:34">
      <c r="A533">
        <v>1012217</v>
      </c>
      <c r="B533">
        <v>1012201</v>
      </c>
      <c r="C533" t="s">
        <v>48</v>
      </c>
      <c r="D533">
        <v>20</v>
      </c>
      <c r="E533">
        <v>17</v>
      </c>
      <c r="F533">
        <v>60</v>
      </c>
      <c r="G533">
        <v>4</v>
      </c>
      <c r="H533">
        <v>312</v>
      </c>
      <c r="I533">
        <v>331</v>
      </c>
      <c r="J533">
        <v>223</v>
      </c>
      <c r="K533">
        <v>232</v>
      </c>
      <c r="L533">
        <v>2</v>
      </c>
      <c r="M533">
        <v>60</v>
      </c>
      <c r="N533">
        <v>930</v>
      </c>
      <c r="O533">
        <v>0</v>
      </c>
      <c r="P533">
        <v>0</v>
      </c>
      <c r="Q533">
        <v>0</v>
      </c>
      <c r="R533">
        <v>855000</v>
      </c>
      <c r="S533">
        <v>5001</v>
      </c>
      <c r="T533">
        <v>5002</v>
      </c>
      <c r="U533">
        <v>5</v>
      </c>
      <c r="V533">
        <v>53893</v>
      </c>
      <c r="W533">
        <v>6</v>
      </c>
      <c r="X533">
        <v>5092</v>
      </c>
      <c r="Y533">
        <v>21</v>
      </c>
      <c r="Z533">
        <v>2037</v>
      </c>
      <c r="AA533">
        <v>0</v>
      </c>
      <c r="AB533">
        <v>0</v>
      </c>
      <c r="AC533">
        <v>1012218</v>
      </c>
      <c r="AD533">
        <v>1425</v>
      </c>
      <c r="AE533">
        <v>6990000</v>
      </c>
      <c r="AF533" t="s">
        <v>164</v>
      </c>
      <c r="AG533" t="s">
        <v>134</v>
      </c>
      <c r="AH533">
        <v>0</v>
      </c>
    </row>
    <row r="534" spans="1:34">
      <c r="A534">
        <v>1012218</v>
      </c>
      <c r="B534">
        <v>1012201</v>
      </c>
      <c r="C534" t="s">
        <v>48</v>
      </c>
      <c r="D534">
        <v>20</v>
      </c>
      <c r="E534">
        <v>18</v>
      </c>
      <c r="F534">
        <v>60</v>
      </c>
      <c r="G534">
        <v>4</v>
      </c>
      <c r="H534">
        <v>311</v>
      </c>
      <c r="I534">
        <v>333</v>
      </c>
      <c r="J534">
        <v>222</v>
      </c>
      <c r="K534">
        <v>231</v>
      </c>
      <c r="L534">
        <v>2</v>
      </c>
      <c r="M534">
        <v>60</v>
      </c>
      <c r="N534">
        <v>950</v>
      </c>
      <c r="O534">
        <v>0</v>
      </c>
      <c r="P534">
        <v>0</v>
      </c>
      <c r="Q534">
        <v>0</v>
      </c>
      <c r="R534">
        <v>875000</v>
      </c>
      <c r="S534">
        <v>5001</v>
      </c>
      <c r="T534">
        <v>5002</v>
      </c>
      <c r="U534">
        <v>5</v>
      </c>
      <c r="V534">
        <v>56960</v>
      </c>
      <c r="W534">
        <v>6</v>
      </c>
      <c r="X534">
        <v>5475</v>
      </c>
      <c r="Y534">
        <v>21</v>
      </c>
      <c r="Z534">
        <v>2190</v>
      </c>
      <c r="AA534">
        <v>0</v>
      </c>
      <c r="AB534">
        <v>0</v>
      </c>
      <c r="AC534">
        <v>1012219</v>
      </c>
      <c r="AD534">
        <v>1606</v>
      </c>
      <c r="AE534">
        <v>7845000</v>
      </c>
      <c r="AF534" t="s">
        <v>164</v>
      </c>
      <c r="AG534" t="s">
        <v>134</v>
      </c>
      <c r="AH534">
        <v>0</v>
      </c>
    </row>
    <row r="535" spans="1:34">
      <c r="A535">
        <v>1012219</v>
      </c>
      <c r="B535">
        <v>1012201</v>
      </c>
      <c r="C535" t="s">
        <v>48</v>
      </c>
      <c r="D535">
        <v>20</v>
      </c>
      <c r="E535">
        <v>19</v>
      </c>
      <c r="F535">
        <v>60</v>
      </c>
      <c r="G535">
        <v>4</v>
      </c>
      <c r="H535">
        <v>313</v>
      </c>
      <c r="I535">
        <v>332</v>
      </c>
      <c r="J535">
        <v>321</v>
      </c>
      <c r="K535">
        <v>333</v>
      </c>
      <c r="L535">
        <v>2</v>
      </c>
      <c r="M535">
        <v>60</v>
      </c>
      <c r="N535">
        <v>1450</v>
      </c>
      <c r="O535">
        <v>1</v>
      </c>
      <c r="P535">
        <v>10122</v>
      </c>
      <c r="Q535">
        <v>1</v>
      </c>
      <c r="R535">
        <v>1430000</v>
      </c>
      <c r="S535">
        <v>5001</v>
      </c>
      <c r="T535">
        <v>5002</v>
      </c>
      <c r="U535">
        <v>5</v>
      </c>
      <c r="V535">
        <v>60049</v>
      </c>
      <c r="W535">
        <v>6</v>
      </c>
      <c r="X535">
        <v>5861</v>
      </c>
      <c r="Y535">
        <v>21</v>
      </c>
      <c r="Z535">
        <v>2344</v>
      </c>
      <c r="AA535">
        <v>0</v>
      </c>
      <c r="AB535">
        <v>0</v>
      </c>
      <c r="AC535">
        <v>1012220</v>
      </c>
      <c r="AD535">
        <v>1788</v>
      </c>
      <c r="AE535">
        <v>8720000</v>
      </c>
      <c r="AF535" t="s">
        <v>164</v>
      </c>
      <c r="AG535" t="s">
        <v>134</v>
      </c>
      <c r="AH535">
        <v>1</v>
      </c>
    </row>
    <row r="536" spans="1:34">
      <c r="A536">
        <v>1012220</v>
      </c>
      <c r="B536">
        <v>1012201</v>
      </c>
      <c r="C536" t="s">
        <v>48</v>
      </c>
      <c r="D536">
        <v>20</v>
      </c>
      <c r="E536">
        <v>20</v>
      </c>
      <c r="F536">
        <v>70</v>
      </c>
      <c r="G536">
        <v>4</v>
      </c>
      <c r="H536">
        <v>412</v>
      </c>
      <c r="I536">
        <v>331</v>
      </c>
      <c r="J536">
        <v>323</v>
      </c>
      <c r="K536">
        <v>332</v>
      </c>
      <c r="L536">
        <v>2</v>
      </c>
      <c r="M536">
        <v>60</v>
      </c>
      <c r="N536">
        <v>1490</v>
      </c>
      <c r="O536">
        <v>0</v>
      </c>
      <c r="P536">
        <v>0</v>
      </c>
      <c r="Q536">
        <v>0</v>
      </c>
      <c r="R536">
        <v>1455000</v>
      </c>
      <c r="S536">
        <v>5002</v>
      </c>
      <c r="T536">
        <v>5003</v>
      </c>
      <c r="U536">
        <v>5</v>
      </c>
      <c r="V536">
        <v>64049</v>
      </c>
      <c r="W536">
        <v>6</v>
      </c>
      <c r="X536">
        <v>6361</v>
      </c>
      <c r="Y536">
        <v>21</v>
      </c>
      <c r="Z536">
        <v>2544</v>
      </c>
      <c r="AA536">
        <v>0</v>
      </c>
      <c r="AB536">
        <v>0</v>
      </c>
      <c r="AC536">
        <v>1012221</v>
      </c>
      <c r="AD536">
        <v>2094</v>
      </c>
      <c r="AE536">
        <v>10150000</v>
      </c>
      <c r="AF536" t="s">
        <v>165</v>
      </c>
      <c r="AG536" t="s">
        <v>159</v>
      </c>
      <c r="AH536">
        <v>0</v>
      </c>
    </row>
    <row r="537" spans="1:34">
      <c r="A537">
        <v>1012221</v>
      </c>
      <c r="B537">
        <v>1012201</v>
      </c>
      <c r="C537" t="s">
        <v>48</v>
      </c>
      <c r="D537">
        <v>20</v>
      </c>
      <c r="E537">
        <v>21</v>
      </c>
      <c r="F537">
        <v>70</v>
      </c>
      <c r="G537">
        <v>4</v>
      </c>
      <c r="H537">
        <v>411</v>
      </c>
      <c r="I537">
        <v>333</v>
      </c>
      <c r="J537">
        <v>322</v>
      </c>
      <c r="K537">
        <v>331</v>
      </c>
      <c r="L537">
        <v>2</v>
      </c>
      <c r="M537">
        <v>60</v>
      </c>
      <c r="N537">
        <v>1510</v>
      </c>
      <c r="O537">
        <v>0</v>
      </c>
      <c r="P537">
        <v>0</v>
      </c>
      <c r="Q537">
        <v>0</v>
      </c>
      <c r="R537">
        <v>1475000</v>
      </c>
      <c r="S537">
        <v>5002</v>
      </c>
      <c r="T537">
        <v>5003</v>
      </c>
      <c r="U537">
        <v>5</v>
      </c>
      <c r="V537">
        <v>68071</v>
      </c>
      <c r="W537">
        <v>6</v>
      </c>
      <c r="X537">
        <v>6864</v>
      </c>
      <c r="Y537">
        <v>21</v>
      </c>
      <c r="Z537">
        <v>2746</v>
      </c>
      <c r="AA537">
        <v>0</v>
      </c>
      <c r="AB537">
        <v>0</v>
      </c>
      <c r="AC537">
        <v>1012222</v>
      </c>
      <c r="AD537">
        <v>2667</v>
      </c>
      <c r="AE537">
        <v>11605000</v>
      </c>
      <c r="AF537" t="s">
        <v>165</v>
      </c>
      <c r="AG537" t="s">
        <v>159</v>
      </c>
      <c r="AH537">
        <v>0</v>
      </c>
    </row>
    <row r="538" spans="1:34">
      <c r="A538">
        <v>1012222</v>
      </c>
      <c r="B538">
        <v>1012201</v>
      </c>
      <c r="C538" t="s">
        <v>48</v>
      </c>
      <c r="D538">
        <v>20</v>
      </c>
      <c r="E538">
        <v>22</v>
      </c>
      <c r="F538">
        <v>70</v>
      </c>
      <c r="G538">
        <v>4</v>
      </c>
      <c r="H538">
        <v>423</v>
      </c>
      <c r="I538">
        <v>332</v>
      </c>
      <c r="J538">
        <v>321</v>
      </c>
      <c r="K538">
        <v>333</v>
      </c>
      <c r="L538">
        <v>2</v>
      </c>
      <c r="M538">
        <v>60</v>
      </c>
      <c r="N538">
        <v>1530</v>
      </c>
      <c r="O538">
        <v>0</v>
      </c>
      <c r="P538">
        <v>0</v>
      </c>
      <c r="Q538">
        <v>0</v>
      </c>
      <c r="R538">
        <v>1500000</v>
      </c>
      <c r="S538">
        <v>5002</v>
      </c>
      <c r="T538">
        <v>5003</v>
      </c>
      <c r="U538">
        <v>5</v>
      </c>
      <c r="V538">
        <v>72116</v>
      </c>
      <c r="W538">
        <v>6</v>
      </c>
      <c r="X538">
        <v>7369</v>
      </c>
      <c r="Y538">
        <v>21</v>
      </c>
      <c r="Z538">
        <v>2948</v>
      </c>
      <c r="AA538">
        <v>0</v>
      </c>
      <c r="AB538">
        <v>0</v>
      </c>
      <c r="AC538">
        <v>1012223</v>
      </c>
      <c r="AD538">
        <v>3241</v>
      </c>
      <c r="AE538">
        <v>13080000</v>
      </c>
      <c r="AF538" t="s">
        <v>165</v>
      </c>
      <c r="AG538" t="s">
        <v>159</v>
      </c>
      <c r="AH538">
        <v>0</v>
      </c>
    </row>
    <row r="539" spans="1:34">
      <c r="A539">
        <v>1012223</v>
      </c>
      <c r="B539">
        <v>1012201</v>
      </c>
      <c r="C539" t="s">
        <v>48</v>
      </c>
      <c r="D539">
        <v>20</v>
      </c>
      <c r="E539">
        <v>23</v>
      </c>
      <c r="F539">
        <v>70</v>
      </c>
      <c r="G539">
        <v>4</v>
      </c>
      <c r="H539">
        <v>422</v>
      </c>
      <c r="I539">
        <v>331</v>
      </c>
      <c r="J539">
        <v>323</v>
      </c>
      <c r="K539">
        <v>332</v>
      </c>
      <c r="L539">
        <v>2</v>
      </c>
      <c r="M539">
        <v>60</v>
      </c>
      <c r="N539">
        <v>1550</v>
      </c>
      <c r="O539">
        <v>1</v>
      </c>
      <c r="P539">
        <v>10122</v>
      </c>
      <c r="Q539">
        <v>1</v>
      </c>
      <c r="R539">
        <v>1520000</v>
      </c>
      <c r="S539">
        <v>5002</v>
      </c>
      <c r="T539">
        <v>5003</v>
      </c>
      <c r="U539">
        <v>5</v>
      </c>
      <c r="V539">
        <v>76182</v>
      </c>
      <c r="W539">
        <v>6</v>
      </c>
      <c r="X539">
        <v>7878</v>
      </c>
      <c r="Y539">
        <v>21</v>
      </c>
      <c r="Z539">
        <v>3151</v>
      </c>
      <c r="AA539">
        <v>0</v>
      </c>
      <c r="AB539">
        <v>0</v>
      </c>
      <c r="AC539">
        <v>1012224</v>
      </c>
      <c r="AD539">
        <v>3815</v>
      </c>
      <c r="AE539">
        <v>14580000</v>
      </c>
      <c r="AF539" t="s">
        <v>165</v>
      </c>
      <c r="AG539" t="s">
        <v>159</v>
      </c>
      <c r="AH539">
        <v>1</v>
      </c>
    </row>
    <row r="540" spans="1:34">
      <c r="A540">
        <v>1012224</v>
      </c>
      <c r="B540">
        <v>1012201</v>
      </c>
      <c r="C540" t="s">
        <v>48</v>
      </c>
      <c r="D540">
        <v>20</v>
      </c>
      <c r="E540">
        <v>24</v>
      </c>
      <c r="F540">
        <v>70</v>
      </c>
      <c r="G540">
        <v>4</v>
      </c>
      <c r="H540">
        <v>411</v>
      </c>
      <c r="I540">
        <v>433</v>
      </c>
      <c r="J540">
        <v>322</v>
      </c>
      <c r="K540">
        <v>331</v>
      </c>
      <c r="L540">
        <v>2</v>
      </c>
      <c r="M540">
        <v>60</v>
      </c>
      <c r="N540">
        <v>1570</v>
      </c>
      <c r="O540">
        <v>0</v>
      </c>
      <c r="P540">
        <v>0</v>
      </c>
      <c r="Q540">
        <v>0</v>
      </c>
      <c r="R540">
        <v>1545000</v>
      </c>
      <c r="S540">
        <v>5002</v>
      </c>
      <c r="T540">
        <v>5003</v>
      </c>
      <c r="U540">
        <v>5</v>
      </c>
      <c r="V540">
        <v>80271</v>
      </c>
      <c r="W540">
        <v>6</v>
      </c>
      <c r="X540">
        <v>8389</v>
      </c>
      <c r="Y540">
        <v>21</v>
      </c>
      <c r="Z540">
        <v>4016</v>
      </c>
      <c r="AA540">
        <v>0</v>
      </c>
      <c r="AB540">
        <v>0</v>
      </c>
      <c r="AC540">
        <v>1012225</v>
      </c>
      <c r="AD540">
        <v>4388</v>
      </c>
      <c r="AE540">
        <v>16100000</v>
      </c>
      <c r="AF540" t="s">
        <v>166</v>
      </c>
      <c r="AG540" t="s">
        <v>158</v>
      </c>
      <c r="AH540">
        <v>0</v>
      </c>
    </row>
    <row r="541" spans="1:34">
      <c r="A541">
        <v>1012225</v>
      </c>
      <c r="B541">
        <v>1012201</v>
      </c>
      <c r="C541" t="s">
        <v>48</v>
      </c>
      <c r="D541">
        <v>20</v>
      </c>
      <c r="E541">
        <v>25</v>
      </c>
      <c r="F541">
        <v>70</v>
      </c>
      <c r="G541">
        <v>4</v>
      </c>
      <c r="H541">
        <v>413</v>
      </c>
      <c r="I541">
        <v>432</v>
      </c>
      <c r="J541">
        <v>321</v>
      </c>
      <c r="K541">
        <v>333</v>
      </c>
      <c r="L541">
        <v>2</v>
      </c>
      <c r="M541">
        <v>60</v>
      </c>
      <c r="N541">
        <v>1610</v>
      </c>
      <c r="O541">
        <v>0</v>
      </c>
      <c r="P541">
        <v>0</v>
      </c>
      <c r="Q541">
        <v>0</v>
      </c>
      <c r="R541">
        <v>1565000</v>
      </c>
      <c r="S541">
        <v>5002</v>
      </c>
      <c r="T541">
        <v>5003</v>
      </c>
      <c r="U541">
        <v>5</v>
      </c>
      <c r="V541">
        <v>84382</v>
      </c>
      <c r="W541">
        <v>6</v>
      </c>
      <c r="X541">
        <v>8903</v>
      </c>
      <c r="Y541">
        <v>21</v>
      </c>
      <c r="Z541">
        <v>4221</v>
      </c>
      <c r="AA541">
        <v>0</v>
      </c>
      <c r="AB541">
        <v>0</v>
      </c>
      <c r="AC541">
        <v>1012226</v>
      </c>
      <c r="AD541">
        <v>5230</v>
      </c>
      <c r="AE541">
        <v>17645000</v>
      </c>
      <c r="AF541" t="s">
        <v>166</v>
      </c>
      <c r="AG541" t="s">
        <v>158</v>
      </c>
      <c r="AH541">
        <v>0</v>
      </c>
    </row>
    <row r="542" spans="1:34">
      <c r="A542">
        <v>1012226</v>
      </c>
      <c r="B542">
        <v>1012201</v>
      </c>
      <c r="C542" t="s">
        <v>48</v>
      </c>
      <c r="D542">
        <v>20</v>
      </c>
      <c r="E542">
        <v>26</v>
      </c>
      <c r="F542">
        <v>70</v>
      </c>
      <c r="G542">
        <v>4</v>
      </c>
      <c r="H542">
        <v>412</v>
      </c>
      <c r="I542">
        <v>421</v>
      </c>
      <c r="J542">
        <v>323</v>
      </c>
      <c r="K542">
        <v>332</v>
      </c>
      <c r="L542">
        <v>2</v>
      </c>
      <c r="M542">
        <v>60</v>
      </c>
      <c r="N542">
        <v>1630</v>
      </c>
      <c r="O542">
        <v>1</v>
      </c>
      <c r="P542">
        <v>10122</v>
      </c>
      <c r="Q542">
        <v>1</v>
      </c>
      <c r="R542">
        <v>1590000</v>
      </c>
      <c r="S542">
        <v>5002</v>
      </c>
      <c r="T542">
        <v>5003</v>
      </c>
      <c r="U542">
        <v>5</v>
      </c>
      <c r="V542">
        <v>88516</v>
      </c>
      <c r="W542">
        <v>6</v>
      </c>
      <c r="X542">
        <v>9419</v>
      </c>
      <c r="Y542">
        <v>21</v>
      </c>
      <c r="Z542">
        <v>4428</v>
      </c>
      <c r="AA542">
        <v>0</v>
      </c>
      <c r="AB542">
        <v>0</v>
      </c>
      <c r="AC542">
        <v>1012227</v>
      </c>
      <c r="AD542">
        <v>6071</v>
      </c>
      <c r="AE542">
        <v>19210000</v>
      </c>
      <c r="AF542" t="s">
        <v>166</v>
      </c>
      <c r="AG542" t="s">
        <v>158</v>
      </c>
      <c r="AH542">
        <v>1</v>
      </c>
    </row>
    <row r="543" spans="1:34">
      <c r="A543">
        <v>1012227</v>
      </c>
      <c r="B543">
        <v>1012201</v>
      </c>
      <c r="C543" t="s">
        <v>48</v>
      </c>
      <c r="D543">
        <v>20</v>
      </c>
      <c r="E543">
        <v>27</v>
      </c>
      <c r="F543">
        <v>70</v>
      </c>
      <c r="G543">
        <v>4</v>
      </c>
      <c r="H543">
        <v>411</v>
      </c>
      <c r="I543">
        <v>423</v>
      </c>
      <c r="J543">
        <v>322</v>
      </c>
      <c r="K543">
        <v>331</v>
      </c>
      <c r="L543">
        <v>2</v>
      </c>
      <c r="M543">
        <v>60</v>
      </c>
      <c r="N543">
        <v>1650</v>
      </c>
      <c r="O543">
        <v>0</v>
      </c>
      <c r="P543">
        <v>0</v>
      </c>
      <c r="Q543">
        <v>0</v>
      </c>
      <c r="R543">
        <v>1615000</v>
      </c>
      <c r="S543">
        <v>5002</v>
      </c>
      <c r="T543">
        <v>5003</v>
      </c>
      <c r="U543">
        <v>5</v>
      </c>
      <c r="V543">
        <v>105831</v>
      </c>
      <c r="W543">
        <v>6</v>
      </c>
      <c r="X543">
        <v>9939</v>
      </c>
      <c r="Y543">
        <v>21</v>
      </c>
      <c r="Z543">
        <v>4636</v>
      </c>
      <c r="AA543">
        <v>0</v>
      </c>
      <c r="AB543">
        <v>0</v>
      </c>
      <c r="AC543">
        <v>1012228</v>
      </c>
      <c r="AD543">
        <v>6912</v>
      </c>
      <c r="AE543">
        <v>20800000</v>
      </c>
      <c r="AF543" t="s">
        <v>167</v>
      </c>
      <c r="AG543" t="s">
        <v>135</v>
      </c>
      <c r="AH543">
        <v>0</v>
      </c>
    </row>
    <row r="544" spans="1:34">
      <c r="A544">
        <v>1012228</v>
      </c>
      <c r="B544">
        <v>1012201</v>
      </c>
      <c r="C544" t="s">
        <v>48</v>
      </c>
      <c r="D544">
        <v>20</v>
      </c>
      <c r="E544">
        <v>28</v>
      </c>
      <c r="F544">
        <v>70</v>
      </c>
      <c r="G544">
        <v>4</v>
      </c>
      <c r="H544">
        <v>413</v>
      </c>
      <c r="I544">
        <v>432</v>
      </c>
      <c r="J544">
        <v>321</v>
      </c>
      <c r="K544">
        <v>333</v>
      </c>
      <c r="L544">
        <v>2</v>
      </c>
      <c r="M544">
        <v>60</v>
      </c>
      <c r="N544">
        <v>1670</v>
      </c>
      <c r="O544">
        <v>0</v>
      </c>
      <c r="P544">
        <v>0</v>
      </c>
      <c r="Q544">
        <v>0</v>
      </c>
      <c r="R544">
        <v>1635000</v>
      </c>
      <c r="S544">
        <v>5002</v>
      </c>
      <c r="T544">
        <v>5003</v>
      </c>
      <c r="U544">
        <v>5</v>
      </c>
      <c r="V544">
        <v>110009</v>
      </c>
      <c r="W544">
        <v>6</v>
      </c>
      <c r="X544">
        <v>10461</v>
      </c>
      <c r="Y544">
        <v>21</v>
      </c>
      <c r="Z544">
        <v>4844</v>
      </c>
      <c r="AA544">
        <v>0</v>
      </c>
      <c r="AB544">
        <v>0</v>
      </c>
      <c r="AC544">
        <v>1012229</v>
      </c>
      <c r="AD544">
        <v>7754</v>
      </c>
      <c r="AE544">
        <v>22415000</v>
      </c>
      <c r="AF544" t="s">
        <v>167</v>
      </c>
      <c r="AG544" t="s">
        <v>135</v>
      </c>
      <c r="AH544">
        <v>0</v>
      </c>
    </row>
    <row r="545" spans="1:34">
      <c r="A545">
        <v>1012229</v>
      </c>
      <c r="B545">
        <v>1012201</v>
      </c>
      <c r="C545" t="s">
        <v>48</v>
      </c>
      <c r="D545">
        <v>20</v>
      </c>
      <c r="E545">
        <v>29</v>
      </c>
      <c r="F545">
        <v>70</v>
      </c>
      <c r="G545">
        <v>4</v>
      </c>
      <c r="H545">
        <v>412</v>
      </c>
      <c r="I545">
        <v>431</v>
      </c>
      <c r="J545">
        <v>423</v>
      </c>
      <c r="K545">
        <v>432</v>
      </c>
      <c r="L545">
        <v>2</v>
      </c>
      <c r="M545">
        <v>60</v>
      </c>
      <c r="N545">
        <v>2170</v>
      </c>
      <c r="O545">
        <v>1</v>
      </c>
      <c r="P545">
        <v>10122</v>
      </c>
      <c r="Q545">
        <v>1</v>
      </c>
      <c r="R545">
        <v>2220000</v>
      </c>
      <c r="S545">
        <v>5002</v>
      </c>
      <c r="T545">
        <v>5003</v>
      </c>
      <c r="U545">
        <v>5</v>
      </c>
      <c r="V545">
        <v>114209</v>
      </c>
      <c r="W545">
        <v>6</v>
      </c>
      <c r="X545">
        <v>10986</v>
      </c>
      <c r="Y545">
        <v>21</v>
      </c>
      <c r="Z545">
        <v>5054</v>
      </c>
      <c r="AA545">
        <v>0</v>
      </c>
      <c r="AB545">
        <v>0</v>
      </c>
      <c r="AC545">
        <v>1012230</v>
      </c>
      <c r="AD545">
        <v>8595</v>
      </c>
      <c r="AE545">
        <v>24050000</v>
      </c>
      <c r="AF545" t="s">
        <v>167</v>
      </c>
      <c r="AG545" t="s">
        <v>135</v>
      </c>
      <c r="AH545">
        <v>1</v>
      </c>
    </row>
    <row r="546" spans="1:34">
      <c r="A546">
        <v>1012230</v>
      </c>
      <c r="B546">
        <v>1012201</v>
      </c>
      <c r="C546" t="s">
        <v>48</v>
      </c>
      <c r="D546">
        <v>20</v>
      </c>
      <c r="E546">
        <v>30</v>
      </c>
      <c r="F546">
        <v>80</v>
      </c>
      <c r="G546">
        <v>4</v>
      </c>
      <c r="H546">
        <v>521</v>
      </c>
      <c r="I546">
        <v>433</v>
      </c>
      <c r="J546">
        <v>422</v>
      </c>
      <c r="K546">
        <v>431</v>
      </c>
      <c r="L546">
        <v>2</v>
      </c>
      <c r="M546">
        <v>60</v>
      </c>
      <c r="N546">
        <v>2210</v>
      </c>
      <c r="O546">
        <v>0</v>
      </c>
      <c r="P546">
        <v>0</v>
      </c>
      <c r="Q546">
        <v>0</v>
      </c>
      <c r="R546">
        <v>2240000</v>
      </c>
      <c r="S546">
        <v>5003</v>
      </c>
      <c r="T546">
        <v>5004</v>
      </c>
      <c r="U546">
        <v>5</v>
      </c>
      <c r="V546">
        <v>119320</v>
      </c>
      <c r="W546">
        <v>6</v>
      </c>
      <c r="X546">
        <v>11625</v>
      </c>
      <c r="Y546">
        <v>21</v>
      </c>
      <c r="Z546">
        <v>5310</v>
      </c>
      <c r="AA546">
        <v>0</v>
      </c>
      <c r="AB546">
        <v>0</v>
      </c>
      <c r="AC546">
        <v>1012231</v>
      </c>
      <c r="AD546">
        <v>9972</v>
      </c>
      <c r="AE546">
        <v>26270000</v>
      </c>
      <c r="AF546" t="s">
        <v>168</v>
      </c>
      <c r="AG546" t="s">
        <v>159</v>
      </c>
      <c r="AH546">
        <v>0</v>
      </c>
    </row>
    <row r="547" spans="1:34">
      <c r="A547">
        <v>1012231</v>
      </c>
      <c r="B547">
        <v>1012201</v>
      </c>
      <c r="C547" t="s">
        <v>48</v>
      </c>
      <c r="D547">
        <v>20</v>
      </c>
      <c r="E547">
        <v>31</v>
      </c>
      <c r="F547">
        <v>80</v>
      </c>
      <c r="G547">
        <v>4</v>
      </c>
      <c r="H547">
        <v>513</v>
      </c>
      <c r="I547">
        <v>432</v>
      </c>
      <c r="J547">
        <v>421</v>
      </c>
      <c r="K547">
        <v>433</v>
      </c>
      <c r="L547">
        <v>2</v>
      </c>
      <c r="M547">
        <v>60</v>
      </c>
      <c r="N547">
        <v>2230</v>
      </c>
      <c r="O547">
        <v>1</v>
      </c>
      <c r="P547">
        <v>10122</v>
      </c>
      <c r="Q547">
        <v>1</v>
      </c>
      <c r="R547">
        <v>2265000</v>
      </c>
      <c r="S547">
        <v>5003</v>
      </c>
      <c r="T547">
        <v>5004</v>
      </c>
      <c r="U547">
        <v>5</v>
      </c>
      <c r="V547">
        <v>124453</v>
      </c>
      <c r="W547">
        <v>6</v>
      </c>
      <c r="X547">
        <v>12267</v>
      </c>
      <c r="Y547">
        <v>21</v>
      </c>
      <c r="Z547">
        <v>5567</v>
      </c>
      <c r="AA547">
        <v>0</v>
      </c>
      <c r="AB547">
        <v>0</v>
      </c>
      <c r="AC547">
        <v>1012232</v>
      </c>
      <c r="AD547">
        <v>12219</v>
      </c>
      <c r="AE547">
        <v>28510000</v>
      </c>
      <c r="AF547" t="s">
        <v>168</v>
      </c>
      <c r="AG547" t="s">
        <v>159</v>
      </c>
      <c r="AH547">
        <v>1</v>
      </c>
    </row>
    <row r="548" spans="1:34">
      <c r="A548">
        <v>1012232</v>
      </c>
      <c r="B548">
        <v>1012201</v>
      </c>
      <c r="C548" t="s">
        <v>48</v>
      </c>
      <c r="D548">
        <v>20</v>
      </c>
      <c r="E548">
        <v>32</v>
      </c>
      <c r="F548">
        <v>80</v>
      </c>
      <c r="G548">
        <v>4</v>
      </c>
      <c r="H548">
        <v>512</v>
      </c>
      <c r="I548">
        <v>431</v>
      </c>
      <c r="J548">
        <v>423</v>
      </c>
      <c r="K548">
        <v>432</v>
      </c>
      <c r="L548">
        <v>2</v>
      </c>
      <c r="M548">
        <v>60</v>
      </c>
      <c r="N548">
        <v>2250</v>
      </c>
      <c r="O548">
        <v>0</v>
      </c>
      <c r="P548">
        <v>0</v>
      </c>
      <c r="Q548">
        <v>0</v>
      </c>
      <c r="R548">
        <v>2290000</v>
      </c>
      <c r="S548">
        <v>5003</v>
      </c>
      <c r="T548">
        <v>5004</v>
      </c>
      <c r="U548">
        <v>5</v>
      </c>
      <c r="V548">
        <v>129609</v>
      </c>
      <c r="W548">
        <v>6</v>
      </c>
      <c r="X548">
        <v>12911</v>
      </c>
      <c r="Y548">
        <v>21</v>
      </c>
      <c r="Z548">
        <v>6484</v>
      </c>
      <c r="AA548">
        <v>0</v>
      </c>
      <c r="AB548">
        <v>0</v>
      </c>
      <c r="AC548">
        <v>1012233</v>
      </c>
      <c r="AD548">
        <v>14466</v>
      </c>
      <c r="AE548">
        <v>30775000</v>
      </c>
      <c r="AF548" t="s">
        <v>169</v>
      </c>
      <c r="AG548" t="s">
        <v>158</v>
      </c>
      <c r="AH548">
        <v>0</v>
      </c>
    </row>
    <row r="549" spans="1:34">
      <c r="A549">
        <v>1012233</v>
      </c>
      <c r="B549">
        <v>1012201</v>
      </c>
      <c r="C549" t="s">
        <v>48</v>
      </c>
      <c r="D549">
        <v>20</v>
      </c>
      <c r="E549">
        <v>33</v>
      </c>
      <c r="F549">
        <v>80</v>
      </c>
      <c r="G549">
        <v>4</v>
      </c>
      <c r="H549">
        <v>511</v>
      </c>
      <c r="I549">
        <v>433</v>
      </c>
      <c r="J549">
        <v>422</v>
      </c>
      <c r="K549">
        <v>431</v>
      </c>
      <c r="L549">
        <v>2</v>
      </c>
      <c r="M549">
        <v>60</v>
      </c>
      <c r="N549">
        <v>2270</v>
      </c>
      <c r="O549">
        <v>1</v>
      </c>
      <c r="P549">
        <v>10122</v>
      </c>
      <c r="Q549">
        <v>1</v>
      </c>
      <c r="R549">
        <v>2315000</v>
      </c>
      <c r="S549">
        <v>5003</v>
      </c>
      <c r="T549">
        <v>5004</v>
      </c>
      <c r="U549">
        <v>5</v>
      </c>
      <c r="V549">
        <v>134787</v>
      </c>
      <c r="W549">
        <v>6</v>
      </c>
      <c r="X549">
        <v>13558</v>
      </c>
      <c r="Y549">
        <v>21</v>
      </c>
      <c r="Z549">
        <v>6743</v>
      </c>
      <c r="AA549">
        <v>0</v>
      </c>
      <c r="AB549">
        <v>0</v>
      </c>
      <c r="AC549">
        <v>1012234</v>
      </c>
      <c r="AD549">
        <v>16712</v>
      </c>
      <c r="AE549">
        <v>33065000</v>
      </c>
      <c r="AF549" t="s">
        <v>169</v>
      </c>
      <c r="AG549" t="s">
        <v>158</v>
      </c>
      <c r="AH549">
        <v>1</v>
      </c>
    </row>
    <row r="550" spans="1:34">
      <c r="A550">
        <v>1012234</v>
      </c>
      <c r="B550">
        <v>1012201</v>
      </c>
      <c r="C550" t="s">
        <v>48</v>
      </c>
      <c r="D550">
        <v>20</v>
      </c>
      <c r="E550">
        <v>34</v>
      </c>
      <c r="F550">
        <v>80</v>
      </c>
      <c r="G550">
        <v>4</v>
      </c>
      <c r="H550">
        <v>513</v>
      </c>
      <c r="I550">
        <v>432</v>
      </c>
      <c r="J550">
        <v>421</v>
      </c>
      <c r="K550">
        <v>433</v>
      </c>
      <c r="L550">
        <v>2</v>
      </c>
      <c r="M550">
        <v>60</v>
      </c>
      <c r="N550">
        <v>2290</v>
      </c>
      <c r="O550">
        <v>0</v>
      </c>
      <c r="P550">
        <v>0</v>
      </c>
      <c r="Q550">
        <v>0</v>
      </c>
      <c r="R550">
        <v>2335000</v>
      </c>
      <c r="S550">
        <v>5003</v>
      </c>
      <c r="T550">
        <v>5004</v>
      </c>
      <c r="U550">
        <v>5</v>
      </c>
      <c r="V550">
        <v>153147</v>
      </c>
      <c r="W550">
        <v>6</v>
      </c>
      <c r="X550">
        <v>14208</v>
      </c>
      <c r="Y550">
        <v>21</v>
      </c>
      <c r="Z550">
        <v>7003</v>
      </c>
      <c r="AA550">
        <v>0</v>
      </c>
      <c r="AB550">
        <v>0</v>
      </c>
      <c r="AC550">
        <v>1012235</v>
      </c>
      <c r="AD550">
        <v>18959</v>
      </c>
      <c r="AE550">
        <v>35380000</v>
      </c>
      <c r="AF550" t="s">
        <v>170</v>
      </c>
      <c r="AG550" t="s">
        <v>159</v>
      </c>
      <c r="AH550">
        <v>0</v>
      </c>
    </row>
    <row r="551" spans="1:34">
      <c r="A551">
        <v>1012235</v>
      </c>
      <c r="B551">
        <v>1012201</v>
      </c>
      <c r="C551" t="s">
        <v>48</v>
      </c>
      <c r="D551">
        <v>20</v>
      </c>
      <c r="E551">
        <v>35</v>
      </c>
      <c r="F551">
        <v>80</v>
      </c>
      <c r="G551">
        <v>4</v>
      </c>
      <c r="H551">
        <v>512</v>
      </c>
      <c r="I551">
        <v>531</v>
      </c>
      <c r="J551">
        <v>423</v>
      </c>
      <c r="K551">
        <v>432</v>
      </c>
      <c r="L551">
        <v>2</v>
      </c>
      <c r="M551">
        <v>60</v>
      </c>
      <c r="N551">
        <v>2330</v>
      </c>
      <c r="O551">
        <v>1</v>
      </c>
      <c r="P551">
        <v>10122</v>
      </c>
      <c r="Q551">
        <v>1</v>
      </c>
      <c r="R551">
        <v>2360000</v>
      </c>
      <c r="S551">
        <v>5003</v>
      </c>
      <c r="T551">
        <v>5004</v>
      </c>
      <c r="U551">
        <v>5</v>
      </c>
      <c r="V551">
        <v>158369</v>
      </c>
      <c r="W551">
        <v>6</v>
      </c>
      <c r="X551">
        <v>14861</v>
      </c>
      <c r="Y551">
        <v>21</v>
      </c>
      <c r="Z551">
        <v>7264</v>
      </c>
      <c r="AA551">
        <v>0</v>
      </c>
      <c r="AB551">
        <v>0</v>
      </c>
      <c r="AC551">
        <v>1012236</v>
      </c>
      <c r="AD551">
        <v>21206</v>
      </c>
      <c r="AE551">
        <v>37715000</v>
      </c>
      <c r="AF551" t="s">
        <v>170</v>
      </c>
      <c r="AG551" t="s">
        <v>159</v>
      </c>
      <c r="AH551">
        <v>1</v>
      </c>
    </row>
    <row r="552" spans="1:34">
      <c r="A552">
        <v>1012236</v>
      </c>
      <c r="B552">
        <v>1012201</v>
      </c>
      <c r="C552" t="s">
        <v>48</v>
      </c>
      <c r="D552">
        <v>20</v>
      </c>
      <c r="E552">
        <v>36</v>
      </c>
      <c r="F552">
        <v>80</v>
      </c>
      <c r="G552">
        <v>4</v>
      </c>
      <c r="H552">
        <v>521</v>
      </c>
      <c r="I552">
        <v>533</v>
      </c>
      <c r="J552">
        <v>422</v>
      </c>
      <c r="K552">
        <v>431</v>
      </c>
      <c r="L552">
        <v>2</v>
      </c>
      <c r="M552">
        <v>60</v>
      </c>
      <c r="N552">
        <v>2350</v>
      </c>
      <c r="O552">
        <v>0</v>
      </c>
      <c r="P552">
        <v>0</v>
      </c>
      <c r="Q552">
        <v>0</v>
      </c>
      <c r="R552">
        <v>2385000</v>
      </c>
      <c r="S552">
        <v>5003</v>
      </c>
      <c r="T552">
        <v>5004</v>
      </c>
      <c r="U552">
        <v>5</v>
      </c>
      <c r="V552">
        <v>163613</v>
      </c>
      <c r="W552">
        <v>6</v>
      </c>
      <c r="X552">
        <v>15517</v>
      </c>
      <c r="Y552">
        <v>21</v>
      </c>
      <c r="Z552">
        <v>8187</v>
      </c>
      <c r="AA552">
        <v>0</v>
      </c>
      <c r="AB552">
        <v>0</v>
      </c>
      <c r="AC552">
        <v>1012237</v>
      </c>
      <c r="AD552">
        <v>24323</v>
      </c>
      <c r="AE552">
        <v>40075000</v>
      </c>
      <c r="AF552" t="s">
        <v>171</v>
      </c>
      <c r="AG552" t="s">
        <v>158</v>
      </c>
      <c r="AH552">
        <v>0</v>
      </c>
    </row>
    <row r="553" spans="1:34">
      <c r="A553">
        <v>1012237</v>
      </c>
      <c r="B553">
        <v>1012201</v>
      </c>
      <c r="C553" t="s">
        <v>48</v>
      </c>
      <c r="D553">
        <v>20</v>
      </c>
      <c r="E553">
        <v>37</v>
      </c>
      <c r="F553">
        <v>80</v>
      </c>
      <c r="G553">
        <v>4</v>
      </c>
      <c r="H553">
        <v>513</v>
      </c>
      <c r="I553">
        <v>532</v>
      </c>
      <c r="J553">
        <v>421</v>
      </c>
      <c r="K553">
        <v>433</v>
      </c>
      <c r="L553">
        <v>2</v>
      </c>
      <c r="M553">
        <v>60</v>
      </c>
      <c r="N553">
        <v>2370</v>
      </c>
      <c r="O553">
        <v>1</v>
      </c>
      <c r="P553">
        <v>10122</v>
      </c>
      <c r="Q553">
        <v>1</v>
      </c>
      <c r="R553">
        <v>2410000</v>
      </c>
      <c r="S553">
        <v>5003</v>
      </c>
      <c r="T553">
        <v>5004</v>
      </c>
      <c r="U553">
        <v>5</v>
      </c>
      <c r="V553">
        <v>168880</v>
      </c>
      <c r="W553">
        <v>6</v>
      </c>
      <c r="X553">
        <v>16175</v>
      </c>
      <c r="Y553">
        <v>21</v>
      </c>
      <c r="Z553">
        <v>8450</v>
      </c>
      <c r="AA553">
        <v>0</v>
      </c>
      <c r="AB553">
        <v>0</v>
      </c>
      <c r="AC553">
        <v>1012238</v>
      </c>
      <c r="AD553">
        <v>27440</v>
      </c>
      <c r="AE553">
        <v>42460000</v>
      </c>
      <c r="AF553" t="s">
        <v>171</v>
      </c>
      <c r="AG553" t="s">
        <v>158</v>
      </c>
      <c r="AH553">
        <v>1</v>
      </c>
    </row>
    <row r="554" spans="1:34">
      <c r="A554">
        <v>1012238</v>
      </c>
      <c r="B554">
        <v>1012201</v>
      </c>
      <c r="C554" t="s">
        <v>48</v>
      </c>
      <c r="D554">
        <v>20</v>
      </c>
      <c r="E554">
        <v>38</v>
      </c>
      <c r="F554">
        <v>80</v>
      </c>
      <c r="G554">
        <v>4</v>
      </c>
      <c r="H554">
        <v>512</v>
      </c>
      <c r="I554">
        <v>531</v>
      </c>
      <c r="J554">
        <v>423</v>
      </c>
      <c r="K554">
        <v>432</v>
      </c>
      <c r="L554">
        <v>2</v>
      </c>
      <c r="M554">
        <v>60</v>
      </c>
      <c r="N554">
        <v>2390</v>
      </c>
      <c r="O554">
        <v>0</v>
      </c>
      <c r="P554">
        <v>0</v>
      </c>
      <c r="Q554">
        <v>0</v>
      </c>
      <c r="R554">
        <v>2430000</v>
      </c>
      <c r="S554">
        <v>5003</v>
      </c>
      <c r="T554">
        <v>5004</v>
      </c>
      <c r="U554">
        <v>5</v>
      </c>
      <c r="V554">
        <v>187329</v>
      </c>
      <c r="W554">
        <v>6</v>
      </c>
      <c r="X554">
        <v>16836</v>
      </c>
      <c r="Y554">
        <v>21</v>
      </c>
      <c r="Z554">
        <v>8714</v>
      </c>
      <c r="AA554">
        <v>0</v>
      </c>
      <c r="AB554">
        <v>0</v>
      </c>
      <c r="AC554">
        <v>1012239</v>
      </c>
      <c r="AD554">
        <v>30556</v>
      </c>
      <c r="AE554">
        <v>44870000</v>
      </c>
      <c r="AF554" t="s">
        <v>172</v>
      </c>
      <c r="AG554" t="s">
        <v>135</v>
      </c>
      <c r="AH554">
        <v>0</v>
      </c>
    </row>
    <row r="555" spans="1:34">
      <c r="A555">
        <v>1012239</v>
      </c>
      <c r="B555">
        <v>1012201</v>
      </c>
      <c r="C555" t="s">
        <v>48</v>
      </c>
      <c r="D555">
        <v>20</v>
      </c>
      <c r="E555">
        <v>39</v>
      </c>
      <c r="F555">
        <v>80</v>
      </c>
      <c r="G555">
        <v>4</v>
      </c>
      <c r="H555">
        <v>521</v>
      </c>
      <c r="I555">
        <v>533</v>
      </c>
      <c r="J555">
        <v>522</v>
      </c>
      <c r="K555">
        <v>531</v>
      </c>
      <c r="L555">
        <v>2</v>
      </c>
      <c r="M555">
        <v>60</v>
      </c>
      <c r="N555">
        <v>2890</v>
      </c>
      <c r="O555">
        <v>1</v>
      </c>
      <c r="P555">
        <v>10122</v>
      </c>
      <c r="Q555">
        <v>1</v>
      </c>
      <c r="R555">
        <v>3035000</v>
      </c>
      <c r="S555">
        <v>5003</v>
      </c>
      <c r="T555">
        <v>5004</v>
      </c>
      <c r="U555">
        <v>5</v>
      </c>
      <c r="V555">
        <v>192640</v>
      </c>
      <c r="W555">
        <v>6</v>
      </c>
      <c r="X555">
        <v>17500</v>
      </c>
      <c r="Y555">
        <v>21</v>
      </c>
      <c r="Z555">
        <v>8980</v>
      </c>
      <c r="AA555">
        <v>0</v>
      </c>
      <c r="AB555">
        <v>0</v>
      </c>
      <c r="AC555">
        <v>1012240</v>
      </c>
      <c r="AD555">
        <v>33673</v>
      </c>
      <c r="AE555">
        <v>47300000</v>
      </c>
      <c r="AF555" t="s">
        <v>172</v>
      </c>
      <c r="AG555" t="s">
        <v>135</v>
      </c>
      <c r="AH555">
        <v>1</v>
      </c>
    </row>
    <row r="556" spans="1:34">
      <c r="A556">
        <v>1012240</v>
      </c>
      <c r="B556">
        <v>1012201</v>
      </c>
      <c r="C556" t="s">
        <v>48</v>
      </c>
      <c r="D556">
        <v>20</v>
      </c>
      <c r="E556">
        <v>40</v>
      </c>
      <c r="F556">
        <v>90</v>
      </c>
      <c r="G556">
        <v>4</v>
      </c>
      <c r="H556">
        <v>623</v>
      </c>
      <c r="I556">
        <v>532</v>
      </c>
      <c r="J556">
        <v>521</v>
      </c>
      <c r="K556">
        <v>533</v>
      </c>
      <c r="L556">
        <v>2</v>
      </c>
      <c r="M556">
        <v>60</v>
      </c>
      <c r="N556">
        <v>2930</v>
      </c>
      <c r="O556">
        <v>1</v>
      </c>
      <c r="P556">
        <v>10122</v>
      </c>
      <c r="Q556">
        <v>1</v>
      </c>
      <c r="R556">
        <v>3055000</v>
      </c>
      <c r="S556">
        <v>5004</v>
      </c>
      <c r="T556">
        <v>5005</v>
      </c>
      <c r="U556">
        <v>5</v>
      </c>
      <c r="V556">
        <v>198862</v>
      </c>
      <c r="W556">
        <v>6</v>
      </c>
      <c r="X556">
        <v>18278</v>
      </c>
      <c r="Y556">
        <v>21</v>
      </c>
      <c r="Z556">
        <v>9291</v>
      </c>
      <c r="AA556">
        <v>0</v>
      </c>
      <c r="AB556">
        <v>0</v>
      </c>
      <c r="AC556">
        <v>1012241</v>
      </c>
      <c r="AD556">
        <v>38530</v>
      </c>
      <c r="AE556">
        <v>50335000</v>
      </c>
      <c r="AF556" t="s">
        <v>173</v>
      </c>
      <c r="AG556" t="s">
        <v>159</v>
      </c>
      <c r="AH556">
        <v>1</v>
      </c>
    </row>
    <row r="557" spans="1:34">
      <c r="A557">
        <v>1012241</v>
      </c>
      <c r="B557">
        <v>1012201</v>
      </c>
      <c r="C557" t="s">
        <v>48</v>
      </c>
      <c r="D557">
        <v>20</v>
      </c>
      <c r="E557">
        <v>41</v>
      </c>
      <c r="F557">
        <v>90</v>
      </c>
      <c r="G557">
        <v>4</v>
      </c>
      <c r="H557">
        <v>622</v>
      </c>
      <c r="I557">
        <v>531</v>
      </c>
      <c r="J557">
        <v>523</v>
      </c>
      <c r="K557">
        <v>532</v>
      </c>
      <c r="L557">
        <v>2</v>
      </c>
      <c r="M557">
        <v>60</v>
      </c>
      <c r="N557">
        <v>2950</v>
      </c>
      <c r="O557">
        <v>1</v>
      </c>
      <c r="P557">
        <v>10122</v>
      </c>
      <c r="Q557">
        <v>1</v>
      </c>
      <c r="R557">
        <v>3080000</v>
      </c>
      <c r="S557">
        <v>5004</v>
      </c>
      <c r="T557">
        <v>5005</v>
      </c>
      <c r="U557">
        <v>5</v>
      </c>
      <c r="V557">
        <v>205107</v>
      </c>
      <c r="W557">
        <v>6</v>
      </c>
      <c r="X557">
        <v>19058</v>
      </c>
      <c r="Y557">
        <v>21</v>
      </c>
      <c r="Z557">
        <v>10263</v>
      </c>
      <c r="AA557">
        <v>0</v>
      </c>
      <c r="AB557">
        <v>0</v>
      </c>
      <c r="AC557">
        <v>1012242</v>
      </c>
      <c r="AD557">
        <v>47087</v>
      </c>
      <c r="AE557">
        <v>53390000</v>
      </c>
      <c r="AF557" t="s">
        <v>174</v>
      </c>
      <c r="AG557" t="s">
        <v>158</v>
      </c>
      <c r="AH557">
        <v>1</v>
      </c>
    </row>
    <row r="558" spans="1:34">
      <c r="A558">
        <v>1012242</v>
      </c>
      <c r="B558">
        <v>1012201</v>
      </c>
      <c r="C558" t="s">
        <v>48</v>
      </c>
      <c r="D558">
        <v>20</v>
      </c>
      <c r="E558">
        <v>42</v>
      </c>
      <c r="F558">
        <v>90</v>
      </c>
      <c r="G558">
        <v>4</v>
      </c>
      <c r="H558">
        <v>631</v>
      </c>
      <c r="I558">
        <v>533</v>
      </c>
      <c r="J558">
        <v>522</v>
      </c>
      <c r="K558">
        <v>531</v>
      </c>
      <c r="L558">
        <v>2</v>
      </c>
      <c r="M558">
        <v>60</v>
      </c>
      <c r="N558">
        <v>2970</v>
      </c>
      <c r="O558">
        <v>1</v>
      </c>
      <c r="P558">
        <v>10122</v>
      </c>
      <c r="Q558">
        <v>1</v>
      </c>
      <c r="R558">
        <v>3105000</v>
      </c>
      <c r="S558">
        <v>5004</v>
      </c>
      <c r="T558">
        <v>5005</v>
      </c>
      <c r="U558">
        <v>5</v>
      </c>
      <c r="V558">
        <v>224533</v>
      </c>
      <c r="W558">
        <v>6</v>
      </c>
      <c r="X558">
        <v>19842</v>
      </c>
      <c r="Y558">
        <v>21</v>
      </c>
      <c r="Z558">
        <v>10577</v>
      </c>
      <c r="AA558">
        <v>0</v>
      </c>
      <c r="AB558">
        <v>0</v>
      </c>
      <c r="AC558">
        <v>1012243</v>
      </c>
      <c r="AD558">
        <v>55644</v>
      </c>
      <c r="AE558">
        <v>56470000</v>
      </c>
      <c r="AF558" t="s">
        <v>175</v>
      </c>
      <c r="AG558" t="s">
        <v>159</v>
      </c>
      <c r="AH558">
        <v>1</v>
      </c>
    </row>
    <row r="559" spans="1:34">
      <c r="A559">
        <v>1012243</v>
      </c>
      <c r="B559">
        <v>1012201</v>
      </c>
      <c r="C559" t="s">
        <v>48</v>
      </c>
      <c r="D559">
        <v>20</v>
      </c>
      <c r="E559">
        <v>43</v>
      </c>
      <c r="F559">
        <v>90</v>
      </c>
      <c r="G559">
        <v>4</v>
      </c>
      <c r="H559">
        <v>623</v>
      </c>
      <c r="I559">
        <v>532</v>
      </c>
      <c r="J559">
        <v>521</v>
      </c>
      <c r="K559">
        <v>533</v>
      </c>
      <c r="L559">
        <v>2</v>
      </c>
      <c r="M559">
        <v>60</v>
      </c>
      <c r="N559">
        <v>2990</v>
      </c>
      <c r="O559">
        <v>1</v>
      </c>
      <c r="P559">
        <v>10122</v>
      </c>
      <c r="Q559">
        <v>1</v>
      </c>
      <c r="R559">
        <v>3130000</v>
      </c>
      <c r="S559">
        <v>5004</v>
      </c>
      <c r="T559">
        <v>5005</v>
      </c>
      <c r="U559">
        <v>5</v>
      </c>
      <c r="V559">
        <v>230822</v>
      </c>
      <c r="W559">
        <v>6</v>
      </c>
      <c r="X559">
        <v>20628</v>
      </c>
      <c r="Y559">
        <v>21</v>
      </c>
      <c r="Z559">
        <v>11551</v>
      </c>
      <c r="AA559">
        <v>0</v>
      </c>
      <c r="AB559">
        <v>0</v>
      </c>
      <c r="AC559">
        <v>1012244</v>
      </c>
      <c r="AD559">
        <v>64201</v>
      </c>
      <c r="AE559">
        <v>59575000</v>
      </c>
      <c r="AF559" t="s">
        <v>176</v>
      </c>
      <c r="AG559" t="s">
        <v>158</v>
      </c>
      <c r="AH559">
        <v>1</v>
      </c>
    </row>
    <row r="560" spans="1:34">
      <c r="A560">
        <v>1012244</v>
      </c>
      <c r="B560">
        <v>1012201</v>
      </c>
      <c r="C560" t="s">
        <v>48</v>
      </c>
      <c r="D560">
        <v>20</v>
      </c>
      <c r="E560">
        <v>44</v>
      </c>
      <c r="F560">
        <v>90</v>
      </c>
      <c r="G560">
        <v>4</v>
      </c>
      <c r="H560">
        <v>622</v>
      </c>
      <c r="I560">
        <v>531</v>
      </c>
      <c r="J560">
        <v>523</v>
      </c>
      <c r="K560">
        <v>532</v>
      </c>
      <c r="L560">
        <v>2</v>
      </c>
      <c r="M560">
        <v>60</v>
      </c>
      <c r="N560">
        <v>3010</v>
      </c>
      <c r="O560">
        <v>1</v>
      </c>
      <c r="P560">
        <v>10122</v>
      </c>
      <c r="Q560">
        <v>1</v>
      </c>
      <c r="R560">
        <v>3155000</v>
      </c>
      <c r="S560">
        <v>5004</v>
      </c>
      <c r="T560">
        <v>5005</v>
      </c>
      <c r="U560">
        <v>5</v>
      </c>
      <c r="V560">
        <v>250293</v>
      </c>
      <c r="W560">
        <v>6</v>
      </c>
      <c r="X560">
        <v>21417</v>
      </c>
      <c r="Y560">
        <v>21</v>
      </c>
      <c r="Z560">
        <v>11867</v>
      </c>
      <c r="AA560">
        <v>0</v>
      </c>
      <c r="AB560">
        <v>0</v>
      </c>
      <c r="AC560">
        <v>1012245</v>
      </c>
      <c r="AD560">
        <v>72758</v>
      </c>
      <c r="AE560">
        <v>62705000</v>
      </c>
      <c r="AF560" t="s">
        <v>177</v>
      </c>
      <c r="AG560" t="s">
        <v>159</v>
      </c>
      <c r="AH560">
        <v>1</v>
      </c>
    </row>
    <row r="561" spans="1:34">
      <c r="A561">
        <v>1012245</v>
      </c>
      <c r="B561">
        <v>1012201</v>
      </c>
      <c r="C561" t="s">
        <v>48</v>
      </c>
      <c r="D561">
        <v>20</v>
      </c>
      <c r="E561">
        <v>45</v>
      </c>
      <c r="F561">
        <v>90</v>
      </c>
      <c r="G561">
        <v>4</v>
      </c>
      <c r="H561">
        <v>621</v>
      </c>
      <c r="I561">
        <v>633</v>
      </c>
      <c r="J561">
        <v>522</v>
      </c>
      <c r="K561">
        <v>531</v>
      </c>
      <c r="L561">
        <v>2</v>
      </c>
      <c r="M561">
        <v>60</v>
      </c>
      <c r="N561">
        <v>3050</v>
      </c>
      <c r="O561">
        <v>1</v>
      </c>
      <c r="P561">
        <v>10122</v>
      </c>
      <c r="Q561">
        <v>1</v>
      </c>
      <c r="R561">
        <v>3180000</v>
      </c>
      <c r="S561">
        <v>5004</v>
      </c>
      <c r="T561">
        <v>5005</v>
      </c>
      <c r="U561">
        <v>5</v>
      </c>
      <c r="V561">
        <v>256627</v>
      </c>
      <c r="W561">
        <v>6</v>
      </c>
      <c r="X561">
        <v>22208</v>
      </c>
      <c r="Y561">
        <v>21</v>
      </c>
      <c r="Z561">
        <v>12843</v>
      </c>
      <c r="AA561">
        <v>0</v>
      </c>
      <c r="AB561">
        <v>0</v>
      </c>
      <c r="AC561">
        <v>1012246</v>
      </c>
      <c r="AD561">
        <v>81315</v>
      </c>
      <c r="AE561">
        <v>65860000</v>
      </c>
      <c r="AF561" t="s">
        <v>178</v>
      </c>
      <c r="AG561" t="s">
        <v>158</v>
      </c>
      <c r="AH561">
        <v>1</v>
      </c>
    </row>
    <row r="562" spans="1:34">
      <c r="A562">
        <v>1012246</v>
      </c>
      <c r="B562">
        <v>1012201</v>
      </c>
      <c r="C562" t="s">
        <v>48</v>
      </c>
      <c r="D562">
        <v>20</v>
      </c>
      <c r="E562">
        <v>46</v>
      </c>
      <c r="F562">
        <v>90</v>
      </c>
      <c r="G562">
        <v>4</v>
      </c>
      <c r="H562">
        <v>613</v>
      </c>
      <c r="I562">
        <v>632</v>
      </c>
      <c r="J562">
        <v>521</v>
      </c>
      <c r="K562">
        <v>533</v>
      </c>
      <c r="L562">
        <v>2</v>
      </c>
      <c r="M562">
        <v>60</v>
      </c>
      <c r="N562">
        <v>3070</v>
      </c>
      <c r="O562">
        <v>1</v>
      </c>
      <c r="P562">
        <v>10122</v>
      </c>
      <c r="Q562">
        <v>1</v>
      </c>
      <c r="R562">
        <v>3205000</v>
      </c>
      <c r="S562">
        <v>5004</v>
      </c>
      <c r="T562">
        <v>5005</v>
      </c>
      <c r="U562">
        <v>5</v>
      </c>
      <c r="V562">
        <v>276142</v>
      </c>
      <c r="W562">
        <v>6</v>
      </c>
      <c r="X562">
        <v>23003</v>
      </c>
      <c r="Y562">
        <v>21</v>
      </c>
      <c r="Z562">
        <v>13161</v>
      </c>
      <c r="AA562">
        <v>0</v>
      </c>
      <c r="AB562">
        <v>0</v>
      </c>
      <c r="AC562">
        <v>1012247</v>
      </c>
      <c r="AD562">
        <v>93572</v>
      </c>
      <c r="AE562">
        <v>69040000</v>
      </c>
      <c r="AF562" t="s">
        <v>179</v>
      </c>
      <c r="AG562" t="s">
        <v>159</v>
      </c>
      <c r="AH562">
        <v>1</v>
      </c>
    </row>
    <row r="563" spans="1:34">
      <c r="A563">
        <v>1012247</v>
      </c>
      <c r="B563">
        <v>1012201</v>
      </c>
      <c r="C563" t="s">
        <v>48</v>
      </c>
      <c r="D563">
        <v>20</v>
      </c>
      <c r="E563">
        <v>47</v>
      </c>
      <c r="F563">
        <v>90</v>
      </c>
      <c r="G563">
        <v>4</v>
      </c>
      <c r="H563">
        <v>612</v>
      </c>
      <c r="I563">
        <v>631</v>
      </c>
      <c r="J563">
        <v>523</v>
      </c>
      <c r="K563">
        <v>532</v>
      </c>
      <c r="L563">
        <v>2</v>
      </c>
      <c r="M563">
        <v>60</v>
      </c>
      <c r="N563">
        <v>3090</v>
      </c>
      <c r="O563">
        <v>1</v>
      </c>
      <c r="P563">
        <v>10122</v>
      </c>
      <c r="Q563">
        <v>1</v>
      </c>
      <c r="R563">
        <v>3230000</v>
      </c>
      <c r="S563">
        <v>5004</v>
      </c>
      <c r="T563">
        <v>5005</v>
      </c>
      <c r="U563">
        <v>5</v>
      </c>
      <c r="V563">
        <v>282520</v>
      </c>
      <c r="W563">
        <v>6</v>
      </c>
      <c r="X563">
        <v>23800</v>
      </c>
      <c r="Y563">
        <v>21</v>
      </c>
      <c r="Z563">
        <v>14140</v>
      </c>
      <c r="AA563">
        <v>0</v>
      </c>
      <c r="AB563">
        <v>0</v>
      </c>
      <c r="AC563">
        <v>1012248</v>
      </c>
      <c r="AD563">
        <v>105829</v>
      </c>
      <c r="AE563">
        <v>72245000</v>
      </c>
      <c r="AF563" t="s">
        <v>180</v>
      </c>
      <c r="AG563" t="s">
        <v>158</v>
      </c>
      <c r="AH563">
        <v>1</v>
      </c>
    </row>
    <row r="564" spans="1:34">
      <c r="A564">
        <v>1012248</v>
      </c>
      <c r="B564">
        <v>1012201</v>
      </c>
      <c r="C564" t="s">
        <v>48</v>
      </c>
      <c r="D564">
        <v>20</v>
      </c>
      <c r="E564">
        <v>48</v>
      </c>
      <c r="F564">
        <v>90</v>
      </c>
      <c r="G564">
        <v>4</v>
      </c>
      <c r="H564">
        <v>621</v>
      </c>
      <c r="I564">
        <v>633</v>
      </c>
      <c r="J564">
        <v>522</v>
      </c>
      <c r="K564">
        <v>531</v>
      </c>
      <c r="L564">
        <v>2</v>
      </c>
      <c r="M564">
        <v>60</v>
      </c>
      <c r="N564">
        <v>3110</v>
      </c>
      <c r="O564">
        <v>1</v>
      </c>
      <c r="P564">
        <v>10122</v>
      </c>
      <c r="Q564">
        <v>1</v>
      </c>
      <c r="R564">
        <v>3250000</v>
      </c>
      <c r="S564">
        <v>5004</v>
      </c>
      <c r="T564">
        <v>5005</v>
      </c>
      <c r="U564">
        <v>5</v>
      </c>
      <c r="V564">
        <v>302080</v>
      </c>
      <c r="W564">
        <v>6</v>
      </c>
      <c r="X564">
        <v>24600</v>
      </c>
      <c r="Y564">
        <v>21</v>
      </c>
      <c r="Z564">
        <v>14460</v>
      </c>
      <c r="AA564">
        <v>0</v>
      </c>
      <c r="AB564">
        <v>0</v>
      </c>
      <c r="AC564">
        <v>1012249</v>
      </c>
      <c r="AD564">
        <v>118086</v>
      </c>
      <c r="AE564">
        <v>75475000</v>
      </c>
      <c r="AF564" t="s">
        <v>181</v>
      </c>
      <c r="AG564" t="s">
        <v>159</v>
      </c>
      <c r="AH564">
        <v>1</v>
      </c>
    </row>
    <row r="565" spans="1:34">
      <c r="A565">
        <v>1012249</v>
      </c>
      <c r="B565">
        <v>1012201</v>
      </c>
      <c r="C565" t="s">
        <v>48</v>
      </c>
      <c r="D565">
        <v>20</v>
      </c>
      <c r="E565">
        <v>49</v>
      </c>
      <c r="F565">
        <v>90</v>
      </c>
      <c r="G565">
        <v>4</v>
      </c>
      <c r="H565">
        <v>613</v>
      </c>
      <c r="I565">
        <v>632</v>
      </c>
      <c r="J565">
        <v>621</v>
      </c>
      <c r="K565">
        <v>633</v>
      </c>
      <c r="L565">
        <v>2</v>
      </c>
      <c r="M565">
        <v>60</v>
      </c>
      <c r="N565">
        <v>3610</v>
      </c>
      <c r="O565">
        <v>1</v>
      </c>
      <c r="P565">
        <v>10122</v>
      </c>
      <c r="Q565">
        <v>1</v>
      </c>
      <c r="R565">
        <v>3870000</v>
      </c>
      <c r="S565">
        <v>5004</v>
      </c>
      <c r="T565">
        <v>5005</v>
      </c>
      <c r="U565">
        <v>5</v>
      </c>
      <c r="V565">
        <v>308502</v>
      </c>
      <c r="W565">
        <v>6</v>
      </c>
      <c r="X565">
        <v>25403</v>
      </c>
      <c r="Y565">
        <v>21</v>
      </c>
      <c r="Z565">
        <v>15441</v>
      </c>
      <c r="AA565">
        <v>0</v>
      </c>
      <c r="AB565">
        <v>0</v>
      </c>
      <c r="AC565">
        <v>1012250</v>
      </c>
      <c r="AD565">
        <v>130343</v>
      </c>
      <c r="AE565">
        <v>78725000</v>
      </c>
      <c r="AF565" t="s">
        <v>182</v>
      </c>
      <c r="AG565" t="s">
        <v>136</v>
      </c>
      <c r="AH565">
        <v>1</v>
      </c>
    </row>
    <row r="566" spans="1:34">
      <c r="A566">
        <v>1012250</v>
      </c>
      <c r="B566">
        <v>1012201</v>
      </c>
      <c r="C566" t="s">
        <v>48</v>
      </c>
      <c r="D566">
        <v>20</v>
      </c>
      <c r="E566">
        <v>50</v>
      </c>
      <c r="F566">
        <v>120</v>
      </c>
      <c r="G566">
        <v>4</v>
      </c>
      <c r="H566">
        <v>622</v>
      </c>
      <c r="I566">
        <v>631</v>
      </c>
      <c r="J566">
        <v>623</v>
      </c>
      <c r="K566">
        <v>632</v>
      </c>
      <c r="L566">
        <v>2</v>
      </c>
      <c r="M566">
        <v>60</v>
      </c>
      <c r="N566">
        <v>3810</v>
      </c>
      <c r="O566">
        <v>1</v>
      </c>
      <c r="P566">
        <v>10122</v>
      </c>
      <c r="Q566">
        <v>1</v>
      </c>
      <c r="R566">
        <v>3890000</v>
      </c>
      <c r="S566">
        <v>5005</v>
      </c>
      <c r="T566">
        <v>5006</v>
      </c>
      <c r="U566">
        <v>5</v>
      </c>
      <c r="V566">
        <v>315836</v>
      </c>
      <c r="W566">
        <v>6</v>
      </c>
      <c r="X566">
        <v>26319</v>
      </c>
      <c r="Y566">
        <v>21</v>
      </c>
      <c r="Z566">
        <v>15808</v>
      </c>
      <c r="AA566">
        <v>0</v>
      </c>
      <c r="AB566">
        <v>0</v>
      </c>
      <c r="AC566">
        <v>1012251</v>
      </c>
      <c r="AD566">
        <v>150000</v>
      </c>
      <c r="AE566">
        <v>82595000</v>
      </c>
      <c r="AF566" t="s">
        <v>196</v>
      </c>
      <c r="AG566" t="s">
        <v>159</v>
      </c>
      <c r="AH566">
        <v>1</v>
      </c>
    </row>
    <row r="567" spans="1:34">
      <c r="A567">
        <v>1014400</v>
      </c>
      <c r="B567">
        <v>1014401</v>
      </c>
      <c r="C567" t="s">
        <v>49</v>
      </c>
      <c r="D567">
        <v>20</v>
      </c>
      <c r="E567">
        <v>0</v>
      </c>
      <c r="F567">
        <v>50</v>
      </c>
      <c r="G567">
        <v>2</v>
      </c>
      <c r="H567">
        <v>113</v>
      </c>
      <c r="I567">
        <v>132</v>
      </c>
      <c r="J567">
        <v>0</v>
      </c>
      <c r="K567">
        <v>0</v>
      </c>
      <c r="L567">
        <v>2</v>
      </c>
      <c r="M567">
        <v>60</v>
      </c>
      <c r="N567">
        <v>60</v>
      </c>
      <c r="O567">
        <v>0</v>
      </c>
      <c r="P567">
        <v>0</v>
      </c>
      <c r="Q567">
        <v>0</v>
      </c>
      <c r="R567">
        <v>35000</v>
      </c>
      <c r="S567">
        <v>0</v>
      </c>
      <c r="T567">
        <v>5001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1014401</v>
      </c>
      <c r="AD567">
        <v>0</v>
      </c>
      <c r="AE567">
        <v>0</v>
      </c>
      <c r="AF567" t="s">
        <v>162</v>
      </c>
      <c r="AG567" t="s">
        <v>134</v>
      </c>
      <c r="AH567">
        <v>0</v>
      </c>
    </row>
    <row r="568" spans="1:34">
      <c r="A568">
        <v>1014401</v>
      </c>
      <c r="B568">
        <v>1014401</v>
      </c>
      <c r="C568" t="s">
        <v>49</v>
      </c>
      <c r="D568">
        <v>20</v>
      </c>
      <c r="E568">
        <v>1</v>
      </c>
      <c r="F568">
        <v>50</v>
      </c>
      <c r="G568">
        <v>3</v>
      </c>
      <c r="H568">
        <v>212</v>
      </c>
      <c r="I568">
        <v>131</v>
      </c>
      <c r="J568">
        <v>124</v>
      </c>
      <c r="K568">
        <v>0</v>
      </c>
      <c r="L568">
        <v>2</v>
      </c>
      <c r="M568">
        <v>60</v>
      </c>
      <c r="N568">
        <v>80</v>
      </c>
      <c r="O568">
        <v>0</v>
      </c>
      <c r="P568">
        <v>0</v>
      </c>
      <c r="Q568">
        <v>0</v>
      </c>
      <c r="R568">
        <v>50000</v>
      </c>
      <c r="S568">
        <v>0</v>
      </c>
      <c r="T568">
        <v>5001</v>
      </c>
      <c r="U568">
        <v>5</v>
      </c>
      <c r="V568">
        <v>1620</v>
      </c>
      <c r="W568">
        <v>6</v>
      </c>
      <c r="X568">
        <v>270</v>
      </c>
      <c r="Y568">
        <v>21</v>
      </c>
      <c r="Z568">
        <v>81</v>
      </c>
      <c r="AA568">
        <v>0</v>
      </c>
      <c r="AB568">
        <v>0</v>
      </c>
      <c r="AC568">
        <v>1014402</v>
      </c>
      <c r="AD568">
        <v>10</v>
      </c>
      <c r="AE568">
        <v>35000</v>
      </c>
      <c r="AF568" t="s">
        <v>162</v>
      </c>
      <c r="AG568" t="s">
        <v>134</v>
      </c>
      <c r="AH568">
        <v>0</v>
      </c>
    </row>
    <row r="569" spans="1:34">
      <c r="A569">
        <v>1014402</v>
      </c>
      <c r="B569">
        <v>1014401</v>
      </c>
      <c r="C569" t="s">
        <v>49</v>
      </c>
      <c r="D569">
        <v>20</v>
      </c>
      <c r="E569">
        <v>2</v>
      </c>
      <c r="F569">
        <v>50</v>
      </c>
      <c r="G569">
        <v>4</v>
      </c>
      <c r="H569">
        <v>211</v>
      </c>
      <c r="I569">
        <v>134</v>
      </c>
      <c r="J569">
        <v>123</v>
      </c>
      <c r="K569">
        <v>112</v>
      </c>
      <c r="L569">
        <v>2</v>
      </c>
      <c r="M569">
        <v>60</v>
      </c>
      <c r="N569">
        <v>100</v>
      </c>
      <c r="O569">
        <v>0</v>
      </c>
      <c r="P569">
        <v>0</v>
      </c>
      <c r="Q569">
        <v>0</v>
      </c>
      <c r="R569">
        <v>70000</v>
      </c>
      <c r="S569">
        <v>0</v>
      </c>
      <c r="T569">
        <v>5001</v>
      </c>
      <c r="U569">
        <v>5</v>
      </c>
      <c r="V569">
        <v>3260</v>
      </c>
      <c r="W569">
        <v>6</v>
      </c>
      <c r="X569">
        <v>543</v>
      </c>
      <c r="Y569">
        <v>21</v>
      </c>
      <c r="Z569">
        <v>163</v>
      </c>
      <c r="AA569">
        <v>0</v>
      </c>
      <c r="AB569">
        <v>0</v>
      </c>
      <c r="AC569">
        <v>1014403</v>
      </c>
      <c r="AD569">
        <v>33</v>
      </c>
      <c r="AE569">
        <v>85000</v>
      </c>
      <c r="AF569" t="s">
        <v>162</v>
      </c>
      <c r="AG569" t="s">
        <v>134</v>
      </c>
      <c r="AH569">
        <v>0</v>
      </c>
    </row>
    <row r="570" spans="1:34">
      <c r="A570">
        <v>1014403</v>
      </c>
      <c r="B570">
        <v>1014401</v>
      </c>
      <c r="C570" t="s">
        <v>49</v>
      </c>
      <c r="D570">
        <v>20</v>
      </c>
      <c r="E570">
        <v>3</v>
      </c>
      <c r="F570">
        <v>50</v>
      </c>
      <c r="G570">
        <v>4</v>
      </c>
      <c r="H570">
        <v>214</v>
      </c>
      <c r="I570">
        <v>133</v>
      </c>
      <c r="J570">
        <v>122</v>
      </c>
      <c r="K570">
        <v>111</v>
      </c>
      <c r="L570">
        <v>2</v>
      </c>
      <c r="M570">
        <v>60</v>
      </c>
      <c r="N570">
        <v>120</v>
      </c>
      <c r="O570">
        <v>0</v>
      </c>
      <c r="P570">
        <v>0</v>
      </c>
      <c r="Q570">
        <v>0</v>
      </c>
      <c r="R570">
        <v>85000</v>
      </c>
      <c r="S570">
        <v>0</v>
      </c>
      <c r="T570">
        <v>5001</v>
      </c>
      <c r="U570">
        <v>5</v>
      </c>
      <c r="V570">
        <v>4920</v>
      </c>
      <c r="W570">
        <v>6</v>
      </c>
      <c r="X570">
        <v>820</v>
      </c>
      <c r="Y570">
        <v>21</v>
      </c>
      <c r="Z570">
        <v>246</v>
      </c>
      <c r="AA570">
        <v>0</v>
      </c>
      <c r="AB570">
        <v>0</v>
      </c>
      <c r="AC570">
        <v>1014404</v>
      </c>
      <c r="AD570">
        <v>62</v>
      </c>
      <c r="AE570">
        <v>155000</v>
      </c>
      <c r="AF570" t="s">
        <v>162</v>
      </c>
      <c r="AG570" t="s">
        <v>134</v>
      </c>
      <c r="AH570">
        <v>0</v>
      </c>
    </row>
    <row r="571" spans="1:34">
      <c r="A571">
        <v>1014404</v>
      </c>
      <c r="B571">
        <v>1014401</v>
      </c>
      <c r="C571" t="s">
        <v>49</v>
      </c>
      <c r="D571">
        <v>20</v>
      </c>
      <c r="E571">
        <v>4</v>
      </c>
      <c r="F571">
        <v>50</v>
      </c>
      <c r="G571">
        <v>4</v>
      </c>
      <c r="H571">
        <v>213</v>
      </c>
      <c r="I571">
        <v>232</v>
      </c>
      <c r="J571">
        <v>121</v>
      </c>
      <c r="K571">
        <v>114</v>
      </c>
      <c r="L571">
        <v>2</v>
      </c>
      <c r="M571">
        <v>60</v>
      </c>
      <c r="N571">
        <v>140</v>
      </c>
      <c r="O571">
        <v>0</v>
      </c>
      <c r="P571">
        <v>0</v>
      </c>
      <c r="Q571">
        <v>0</v>
      </c>
      <c r="R571">
        <v>105000</v>
      </c>
      <c r="S571">
        <v>0</v>
      </c>
      <c r="T571">
        <v>5001</v>
      </c>
      <c r="U571">
        <v>5</v>
      </c>
      <c r="V571">
        <v>6600</v>
      </c>
      <c r="W571">
        <v>6</v>
      </c>
      <c r="X571">
        <v>1100</v>
      </c>
      <c r="Y571">
        <v>21</v>
      </c>
      <c r="Z571">
        <v>330</v>
      </c>
      <c r="AA571">
        <v>0</v>
      </c>
      <c r="AB571">
        <v>0</v>
      </c>
      <c r="AC571">
        <v>1014405</v>
      </c>
      <c r="AD571">
        <v>91</v>
      </c>
      <c r="AE571">
        <v>240000</v>
      </c>
      <c r="AF571" t="s">
        <v>162</v>
      </c>
      <c r="AG571" t="s">
        <v>134</v>
      </c>
      <c r="AH571">
        <v>0</v>
      </c>
    </row>
    <row r="572" spans="1:34">
      <c r="A572">
        <v>1014405</v>
      </c>
      <c r="B572">
        <v>1014401</v>
      </c>
      <c r="C572" t="s">
        <v>49</v>
      </c>
      <c r="D572">
        <v>20</v>
      </c>
      <c r="E572">
        <v>5</v>
      </c>
      <c r="F572">
        <v>50</v>
      </c>
      <c r="G572">
        <v>4</v>
      </c>
      <c r="H572">
        <v>212</v>
      </c>
      <c r="I572">
        <v>231</v>
      </c>
      <c r="J572">
        <v>124</v>
      </c>
      <c r="K572">
        <v>113</v>
      </c>
      <c r="L572">
        <v>2</v>
      </c>
      <c r="M572">
        <v>60</v>
      </c>
      <c r="N572">
        <v>170</v>
      </c>
      <c r="O572">
        <v>0</v>
      </c>
      <c r="P572">
        <v>0</v>
      </c>
      <c r="Q572">
        <v>0</v>
      </c>
      <c r="R572">
        <v>120000</v>
      </c>
      <c r="S572">
        <v>0</v>
      </c>
      <c r="T572">
        <v>5001</v>
      </c>
      <c r="U572">
        <v>5</v>
      </c>
      <c r="V572">
        <v>8300</v>
      </c>
      <c r="W572">
        <v>6</v>
      </c>
      <c r="X572">
        <v>1383</v>
      </c>
      <c r="Y572">
        <v>21</v>
      </c>
      <c r="Z572">
        <v>415</v>
      </c>
      <c r="AA572">
        <v>0</v>
      </c>
      <c r="AB572">
        <v>0</v>
      </c>
      <c r="AC572">
        <v>1014406</v>
      </c>
      <c r="AD572">
        <v>129</v>
      </c>
      <c r="AE572">
        <v>345000</v>
      </c>
      <c r="AF572" t="s">
        <v>162</v>
      </c>
      <c r="AG572" t="s">
        <v>134</v>
      </c>
      <c r="AH572">
        <v>0</v>
      </c>
    </row>
    <row r="573" spans="1:34">
      <c r="A573">
        <v>1014406</v>
      </c>
      <c r="B573">
        <v>1014401</v>
      </c>
      <c r="C573" t="s">
        <v>49</v>
      </c>
      <c r="D573">
        <v>20</v>
      </c>
      <c r="E573">
        <v>6</v>
      </c>
      <c r="F573">
        <v>50</v>
      </c>
      <c r="G573">
        <v>4</v>
      </c>
      <c r="H573">
        <v>211</v>
      </c>
      <c r="I573">
        <v>234</v>
      </c>
      <c r="J573">
        <v>123</v>
      </c>
      <c r="K573">
        <v>112</v>
      </c>
      <c r="L573">
        <v>2</v>
      </c>
      <c r="M573">
        <v>60</v>
      </c>
      <c r="N573">
        <v>190</v>
      </c>
      <c r="O573">
        <v>0</v>
      </c>
      <c r="P573">
        <v>0</v>
      </c>
      <c r="Q573">
        <v>0</v>
      </c>
      <c r="R573">
        <v>140000</v>
      </c>
      <c r="S573">
        <v>0</v>
      </c>
      <c r="T573">
        <v>5001</v>
      </c>
      <c r="U573">
        <v>5</v>
      </c>
      <c r="V573">
        <v>10020</v>
      </c>
      <c r="W573">
        <v>6</v>
      </c>
      <c r="X573">
        <v>1670</v>
      </c>
      <c r="Y573">
        <v>21</v>
      </c>
      <c r="Z573">
        <v>501</v>
      </c>
      <c r="AA573">
        <v>0</v>
      </c>
      <c r="AB573">
        <v>0</v>
      </c>
      <c r="AC573">
        <v>1014407</v>
      </c>
      <c r="AD573">
        <v>167</v>
      </c>
      <c r="AE573">
        <v>465000</v>
      </c>
      <c r="AF573" t="s">
        <v>162</v>
      </c>
      <c r="AG573" t="s">
        <v>134</v>
      </c>
      <c r="AH573">
        <v>0</v>
      </c>
    </row>
    <row r="574" spans="1:34">
      <c r="A574">
        <v>1014407</v>
      </c>
      <c r="B574">
        <v>1014401</v>
      </c>
      <c r="C574" t="s">
        <v>49</v>
      </c>
      <c r="D574">
        <v>20</v>
      </c>
      <c r="E574">
        <v>7</v>
      </c>
      <c r="F574">
        <v>50</v>
      </c>
      <c r="G574">
        <v>4</v>
      </c>
      <c r="H574">
        <v>214</v>
      </c>
      <c r="I574">
        <v>233</v>
      </c>
      <c r="J574">
        <v>122</v>
      </c>
      <c r="K574">
        <v>111</v>
      </c>
      <c r="L574">
        <v>2</v>
      </c>
      <c r="M574">
        <v>60</v>
      </c>
      <c r="N574">
        <v>210</v>
      </c>
      <c r="O574">
        <v>0</v>
      </c>
      <c r="P574">
        <v>0</v>
      </c>
      <c r="Q574">
        <v>0</v>
      </c>
      <c r="R574">
        <v>160000</v>
      </c>
      <c r="S574">
        <v>0</v>
      </c>
      <c r="T574">
        <v>5001</v>
      </c>
      <c r="U574">
        <v>5</v>
      </c>
      <c r="V574">
        <v>11760</v>
      </c>
      <c r="W574">
        <v>6</v>
      </c>
      <c r="X574">
        <v>1960</v>
      </c>
      <c r="Y574">
        <v>21</v>
      </c>
      <c r="Z574">
        <v>588</v>
      </c>
      <c r="AA574">
        <v>0</v>
      </c>
      <c r="AB574">
        <v>0</v>
      </c>
      <c r="AC574">
        <v>1014408</v>
      </c>
      <c r="AD574">
        <v>206</v>
      </c>
      <c r="AE574">
        <v>605000</v>
      </c>
      <c r="AF574" t="s">
        <v>162</v>
      </c>
      <c r="AG574" t="s">
        <v>134</v>
      </c>
      <c r="AH574">
        <v>0</v>
      </c>
    </row>
    <row r="575" spans="1:34">
      <c r="A575">
        <v>1014408</v>
      </c>
      <c r="B575">
        <v>1014401</v>
      </c>
      <c r="C575" t="s">
        <v>49</v>
      </c>
      <c r="D575">
        <v>20</v>
      </c>
      <c r="E575">
        <v>8</v>
      </c>
      <c r="F575">
        <v>50</v>
      </c>
      <c r="G575">
        <v>4</v>
      </c>
      <c r="H575">
        <v>213</v>
      </c>
      <c r="I575">
        <v>232</v>
      </c>
      <c r="J575">
        <v>121</v>
      </c>
      <c r="K575">
        <v>114</v>
      </c>
      <c r="L575">
        <v>2</v>
      </c>
      <c r="M575">
        <v>60</v>
      </c>
      <c r="N575">
        <v>230</v>
      </c>
      <c r="O575">
        <v>0</v>
      </c>
      <c r="P575">
        <v>0</v>
      </c>
      <c r="Q575">
        <v>0</v>
      </c>
      <c r="R575">
        <v>175000</v>
      </c>
      <c r="S575">
        <v>0</v>
      </c>
      <c r="T575">
        <v>5001</v>
      </c>
      <c r="U575">
        <v>5</v>
      </c>
      <c r="V575">
        <v>13520</v>
      </c>
      <c r="W575">
        <v>6</v>
      </c>
      <c r="X575">
        <v>2253</v>
      </c>
      <c r="Y575">
        <v>21</v>
      </c>
      <c r="Z575">
        <v>676</v>
      </c>
      <c r="AA575">
        <v>0</v>
      </c>
      <c r="AB575">
        <v>0</v>
      </c>
      <c r="AC575">
        <v>1014409</v>
      </c>
      <c r="AD575">
        <v>244</v>
      </c>
      <c r="AE575">
        <v>765000</v>
      </c>
      <c r="AF575" t="s">
        <v>162</v>
      </c>
      <c r="AG575" t="s">
        <v>134</v>
      </c>
      <c r="AH575">
        <v>0</v>
      </c>
    </row>
    <row r="576" spans="1:34">
      <c r="A576">
        <v>1014409</v>
      </c>
      <c r="B576">
        <v>1014401</v>
      </c>
      <c r="C576" t="s">
        <v>49</v>
      </c>
      <c r="D576">
        <v>20</v>
      </c>
      <c r="E576">
        <v>9</v>
      </c>
      <c r="F576">
        <v>50</v>
      </c>
      <c r="G576">
        <v>4</v>
      </c>
      <c r="H576">
        <v>212</v>
      </c>
      <c r="I576">
        <v>231</v>
      </c>
      <c r="J576">
        <v>224</v>
      </c>
      <c r="K576">
        <v>213</v>
      </c>
      <c r="L576">
        <v>2</v>
      </c>
      <c r="M576">
        <v>60</v>
      </c>
      <c r="N576">
        <v>730</v>
      </c>
      <c r="O576">
        <v>1</v>
      </c>
      <c r="P576">
        <v>10144</v>
      </c>
      <c r="Q576">
        <v>1</v>
      </c>
      <c r="R576">
        <v>680000</v>
      </c>
      <c r="S576">
        <v>0</v>
      </c>
      <c r="T576">
        <v>5001</v>
      </c>
      <c r="U576">
        <v>5</v>
      </c>
      <c r="V576">
        <v>15300</v>
      </c>
      <c r="W576">
        <v>6</v>
      </c>
      <c r="X576">
        <v>2550</v>
      </c>
      <c r="Y576">
        <v>21</v>
      </c>
      <c r="Z576">
        <v>765</v>
      </c>
      <c r="AA576">
        <v>0</v>
      </c>
      <c r="AB576">
        <v>0</v>
      </c>
      <c r="AC576">
        <v>1014410</v>
      </c>
      <c r="AD576">
        <v>282</v>
      </c>
      <c r="AE576">
        <v>940000</v>
      </c>
      <c r="AF576" t="s">
        <v>162</v>
      </c>
      <c r="AG576" t="s">
        <v>134</v>
      </c>
      <c r="AH576">
        <v>1</v>
      </c>
    </row>
    <row r="577" spans="1:34">
      <c r="A577">
        <v>1014410</v>
      </c>
      <c r="B577">
        <v>1014401</v>
      </c>
      <c r="C577" t="s">
        <v>49</v>
      </c>
      <c r="D577">
        <v>20</v>
      </c>
      <c r="E577">
        <v>10</v>
      </c>
      <c r="F577">
        <v>60</v>
      </c>
      <c r="G577">
        <v>4</v>
      </c>
      <c r="H577">
        <v>311</v>
      </c>
      <c r="I577">
        <v>233</v>
      </c>
      <c r="J577">
        <v>222</v>
      </c>
      <c r="K577">
        <v>211</v>
      </c>
      <c r="L577">
        <v>2</v>
      </c>
      <c r="M577">
        <v>60</v>
      </c>
      <c r="N577">
        <v>770</v>
      </c>
      <c r="O577">
        <v>0</v>
      </c>
      <c r="P577">
        <v>0</v>
      </c>
      <c r="Q577">
        <v>0</v>
      </c>
      <c r="R577">
        <v>705000</v>
      </c>
      <c r="S577">
        <v>5001</v>
      </c>
      <c r="T577">
        <v>5002</v>
      </c>
      <c r="U577">
        <v>5</v>
      </c>
      <c r="V577">
        <v>17900</v>
      </c>
      <c r="W577">
        <v>6</v>
      </c>
      <c r="X577">
        <v>2983</v>
      </c>
      <c r="Y577">
        <v>21</v>
      </c>
      <c r="Z577">
        <v>895</v>
      </c>
      <c r="AA577">
        <v>0</v>
      </c>
      <c r="AB577">
        <v>0</v>
      </c>
      <c r="AC577">
        <v>1014411</v>
      </c>
      <c r="AD577">
        <v>339</v>
      </c>
      <c r="AE577">
        <v>1620000</v>
      </c>
      <c r="AF577" t="s">
        <v>163</v>
      </c>
      <c r="AG577" t="s">
        <v>158</v>
      </c>
      <c r="AH577">
        <v>0</v>
      </c>
    </row>
    <row r="578" spans="1:34">
      <c r="A578">
        <v>1014411</v>
      </c>
      <c r="B578">
        <v>1014401</v>
      </c>
      <c r="C578" t="s">
        <v>49</v>
      </c>
      <c r="D578">
        <v>20</v>
      </c>
      <c r="E578">
        <v>11</v>
      </c>
      <c r="F578">
        <v>60</v>
      </c>
      <c r="G578">
        <v>4</v>
      </c>
      <c r="H578">
        <v>313</v>
      </c>
      <c r="I578">
        <v>232</v>
      </c>
      <c r="J578">
        <v>221</v>
      </c>
      <c r="K578">
        <v>213</v>
      </c>
      <c r="L578">
        <v>2</v>
      </c>
      <c r="M578">
        <v>60</v>
      </c>
      <c r="N578">
        <v>790</v>
      </c>
      <c r="O578">
        <v>0</v>
      </c>
      <c r="P578">
        <v>0</v>
      </c>
      <c r="Q578">
        <v>0</v>
      </c>
      <c r="R578">
        <v>725000</v>
      </c>
      <c r="S578">
        <v>5001</v>
      </c>
      <c r="T578">
        <v>5002</v>
      </c>
      <c r="U578">
        <v>5</v>
      </c>
      <c r="V578">
        <v>20520</v>
      </c>
      <c r="W578">
        <v>6</v>
      </c>
      <c r="X578">
        <v>3420</v>
      </c>
      <c r="Y578">
        <v>21</v>
      </c>
      <c r="Z578">
        <v>1026</v>
      </c>
      <c r="AA578">
        <v>0</v>
      </c>
      <c r="AB578">
        <v>0</v>
      </c>
      <c r="AC578">
        <v>1014412</v>
      </c>
      <c r="AD578">
        <v>459</v>
      </c>
      <c r="AE578">
        <v>2325000</v>
      </c>
      <c r="AF578" t="s">
        <v>163</v>
      </c>
      <c r="AG578" t="s">
        <v>158</v>
      </c>
      <c r="AH578">
        <v>0</v>
      </c>
    </row>
    <row r="579" spans="1:34">
      <c r="A579">
        <v>1014412</v>
      </c>
      <c r="B579">
        <v>1014401</v>
      </c>
      <c r="C579" t="s">
        <v>49</v>
      </c>
      <c r="D579">
        <v>20</v>
      </c>
      <c r="E579">
        <v>12</v>
      </c>
      <c r="F579">
        <v>60</v>
      </c>
      <c r="G579">
        <v>4</v>
      </c>
      <c r="H579">
        <v>312</v>
      </c>
      <c r="I579">
        <v>231</v>
      </c>
      <c r="J579">
        <v>223</v>
      </c>
      <c r="K579">
        <v>212</v>
      </c>
      <c r="L579">
        <v>2</v>
      </c>
      <c r="M579">
        <v>60</v>
      </c>
      <c r="N579">
        <v>810</v>
      </c>
      <c r="O579">
        <v>0</v>
      </c>
      <c r="P579">
        <v>0</v>
      </c>
      <c r="Q579">
        <v>0</v>
      </c>
      <c r="R579">
        <v>745000</v>
      </c>
      <c r="S579">
        <v>5001</v>
      </c>
      <c r="T579">
        <v>5002</v>
      </c>
      <c r="U579">
        <v>5</v>
      </c>
      <c r="V579">
        <v>23160</v>
      </c>
      <c r="W579">
        <v>6</v>
      </c>
      <c r="X579">
        <v>3860</v>
      </c>
      <c r="Y579">
        <v>21</v>
      </c>
      <c r="Z579">
        <v>1158</v>
      </c>
      <c r="AA579">
        <v>0</v>
      </c>
      <c r="AB579">
        <v>0</v>
      </c>
      <c r="AC579">
        <v>1014413</v>
      </c>
      <c r="AD579">
        <v>578</v>
      </c>
      <c r="AE579">
        <v>3050000</v>
      </c>
      <c r="AF579" t="s">
        <v>163</v>
      </c>
      <c r="AG579" t="s">
        <v>158</v>
      </c>
      <c r="AH579">
        <v>0</v>
      </c>
    </row>
    <row r="580" spans="1:34">
      <c r="A580">
        <v>1014413</v>
      </c>
      <c r="B580">
        <v>1014401</v>
      </c>
      <c r="C580" t="s">
        <v>49</v>
      </c>
      <c r="D580">
        <v>20</v>
      </c>
      <c r="E580">
        <v>13</v>
      </c>
      <c r="F580">
        <v>60</v>
      </c>
      <c r="G580">
        <v>4</v>
      </c>
      <c r="H580">
        <v>311</v>
      </c>
      <c r="I580">
        <v>323</v>
      </c>
      <c r="J580">
        <v>222</v>
      </c>
      <c r="K580">
        <v>211</v>
      </c>
      <c r="L580">
        <v>2</v>
      </c>
      <c r="M580">
        <v>60</v>
      </c>
      <c r="N580">
        <v>830</v>
      </c>
      <c r="O580">
        <v>0</v>
      </c>
      <c r="P580">
        <v>0</v>
      </c>
      <c r="Q580">
        <v>0</v>
      </c>
      <c r="R580">
        <v>765000</v>
      </c>
      <c r="S580">
        <v>5001</v>
      </c>
      <c r="T580">
        <v>5002</v>
      </c>
      <c r="U580">
        <v>5</v>
      </c>
      <c r="V580">
        <v>25820</v>
      </c>
      <c r="W580">
        <v>6</v>
      </c>
      <c r="X580">
        <v>4303</v>
      </c>
      <c r="Y580">
        <v>21</v>
      </c>
      <c r="Z580">
        <v>1291</v>
      </c>
      <c r="AA580">
        <v>0</v>
      </c>
      <c r="AB580">
        <v>0</v>
      </c>
      <c r="AC580">
        <v>1014414</v>
      </c>
      <c r="AD580">
        <v>698</v>
      </c>
      <c r="AE580">
        <v>3795000</v>
      </c>
      <c r="AF580" t="s">
        <v>163</v>
      </c>
      <c r="AG580" t="s">
        <v>158</v>
      </c>
      <c r="AH580">
        <v>0</v>
      </c>
    </row>
    <row r="581" spans="1:34">
      <c r="A581">
        <v>1014414</v>
      </c>
      <c r="B581">
        <v>1014401</v>
      </c>
      <c r="C581" t="s">
        <v>49</v>
      </c>
      <c r="D581">
        <v>20</v>
      </c>
      <c r="E581">
        <v>14</v>
      </c>
      <c r="F581">
        <v>60</v>
      </c>
      <c r="G581">
        <v>4</v>
      </c>
      <c r="H581">
        <v>313</v>
      </c>
      <c r="I581">
        <v>332</v>
      </c>
      <c r="J581">
        <v>221</v>
      </c>
      <c r="K581">
        <v>213</v>
      </c>
      <c r="L581">
        <v>2</v>
      </c>
      <c r="M581">
        <v>60</v>
      </c>
      <c r="N581">
        <v>850</v>
      </c>
      <c r="O581">
        <v>1</v>
      </c>
      <c r="P581">
        <v>10144</v>
      </c>
      <c r="Q581">
        <v>1</v>
      </c>
      <c r="R581">
        <v>790000</v>
      </c>
      <c r="S581">
        <v>5001</v>
      </c>
      <c r="T581">
        <v>5002</v>
      </c>
      <c r="U581">
        <v>5</v>
      </c>
      <c r="V581">
        <v>28500</v>
      </c>
      <c r="W581">
        <v>6</v>
      </c>
      <c r="X581">
        <v>4750</v>
      </c>
      <c r="Y581">
        <v>21</v>
      </c>
      <c r="Z581">
        <v>1425</v>
      </c>
      <c r="AA581">
        <v>0</v>
      </c>
      <c r="AB581">
        <v>0</v>
      </c>
      <c r="AC581">
        <v>1014415</v>
      </c>
      <c r="AD581">
        <v>880</v>
      </c>
      <c r="AE581">
        <v>4560000</v>
      </c>
      <c r="AF581" t="s">
        <v>163</v>
      </c>
      <c r="AG581" t="s">
        <v>158</v>
      </c>
      <c r="AH581">
        <v>1</v>
      </c>
    </row>
    <row r="582" spans="1:34">
      <c r="A582">
        <v>1014415</v>
      </c>
      <c r="B582">
        <v>1014401</v>
      </c>
      <c r="C582" t="s">
        <v>49</v>
      </c>
      <c r="D582">
        <v>20</v>
      </c>
      <c r="E582">
        <v>15</v>
      </c>
      <c r="F582">
        <v>60</v>
      </c>
      <c r="G582">
        <v>4</v>
      </c>
      <c r="H582">
        <v>312</v>
      </c>
      <c r="I582">
        <v>321</v>
      </c>
      <c r="J582">
        <v>223</v>
      </c>
      <c r="K582">
        <v>212</v>
      </c>
      <c r="L582">
        <v>2</v>
      </c>
      <c r="M582">
        <v>60</v>
      </c>
      <c r="N582">
        <v>890</v>
      </c>
      <c r="O582">
        <v>0</v>
      </c>
      <c r="P582">
        <v>0</v>
      </c>
      <c r="Q582">
        <v>0</v>
      </c>
      <c r="R582">
        <v>810000</v>
      </c>
      <c r="S582">
        <v>5001</v>
      </c>
      <c r="T582">
        <v>5002</v>
      </c>
      <c r="U582">
        <v>5</v>
      </c>
      <c r="V582">
        <v>44360</v>
      </c>
      <c r="W582">
        <v>6</v>
      </c>
      <c r="X582">
        <v>5200</v>
      </c>
      <c r="Y582">
        <v>21</v>
      </c>
      <c r="Z582">
        <v>1560</v>
      </c>
      <c r="AA582">
        <v>0</v>
      </c>
      <c r="AB582">
        <v>0</v>
      </c>
      <c r="AC582">
        <v>1014416</v>
      </c>
      <c r="AD582">
        <v>1061</v>
      </c>
      <c r="AE582">
        <v>5350000</v>
      </c>
      <c r="AF582" t="s">
        <v>164</v>
      </c>
      <c r="AG582" t="s">
        <v>134</v>
      </c>
      <c r="AH582">
        <v>0</v>
      </c>
    </row>
    <row r="583" spans="1:34">
      <c r="A583">
        <v>1014416</v>
      </c>
      <c r="B583">
        <v>1014401</v>
      </c>
      <c r="C583" t="s">
        <v>49</v>
      </c>
      <c r="D583">
        <v>20</v>
      </c>
      <c r="E583">
        <v>16</v>
      </c>
      <c r="F583">
        <v>60</v>
      </c>
      <c r="G583">
        <v>4</v>
      </c>
      <c r="H583">
        <v>311</v>
      </c>
      <c r="I583">
        <v>323</v>
      </c>
      <c r="J583">
        <v>222</v>
      </c>
      <c r="K583">
        <v>211</v>
      </c>
      <c r="L583">
        <v>2</v>
      </c>
      <c r="M583">
        <v>60</v>
      </c>
      <c r="N583">
        <v>910</v>
      </c>
      <c r="O583">
        <v>0</v>
      </c>
      <c r="P583">
        <v>0</v>
      </c>
      <c r="Q583">
        <v>0</v>
      </c>
      <c r="R583">
        <v>830000</v>
      </c>
      <c r="S583">
        <v>5001</v>
      </c>
      <c r="T583">
        <v>5002</v>
      </c>
      <c r="U583">
        <v>5</v>
      </c>
      <c r="V583">
        <v>47080</v>
      </c>
      <c r="W583">
        <v>6</v>
      </c>
      <c r="X583">
        <v>5653</v>
      </c>
      <c r="Y583">
        <v>21</v>
      </c>
      <c r="Z583">
        <v>1696</v>
      </c>
      <c r="AA583">
        <v>0</v>
      </c>
      <c r="AB583">
        <v>0</v>
      </c>
      <c r="AC583">
        <v>1014417</v>
      </c>
      <c r="AD583">
        <v>1243</v>
      </c>
      <c r="AE583">
        <v>6160000</v>
      </c>
      <c r="AF583" t="s">
        <v>164</v>
      </c>
      <c r="AG583" t="s">
        <v>134</v>
      </c>
      <c r="AH583">
        <v>0</v>
      </c>
    </row>
    <row r="584" spans="1:34">
      <c r="A584">
        <v>1014417</v>
      </c>
      <c r="B584">
        <v>1014401</v>
      </c>
      <c r="C584" t="s">
        <v>49</v>
      </c>
      <c r="D584">
        <v>20</v>
      </c>
      <c r="E584">
        <v>17</v>
      </c>
      <c r="F584">
        <v>60</v>
      </c>
      <c r="G584">
        <v>4</v>
      </c>
      <c r="H584">
        <v>313</v>
      </c>
      <c r="I584">
        <v>332</v>
      </c>
      <c r="J584">
        <v>221</v>
      </c>
      <c r="K584">
        <v>213</v>
      </c>
      <c r="L584">
        <v>2</v>
      </c>
      <c r="M584">
        <v>60</v>
      </c>
      <c r="N584">
        <v>930</v>
      </c>
      <c r="O584">
        <v>0</v>
      </c>
      <c r="P584">
        <v>0</v>
      </c>
      <c r="Q584">
        <v>0</v>
      </c>
      <c r="R584">
        <v>855000</v>
      </c>
      <c r="S584">
        <v>5001</v>
      </c>
      <c r="T584">
        <v>5002</v>
      </c>
      <c r="U584">
        <v>5</v>
      </c>
      <c r="V584">
        <v>49820</v>
      </c>
      <c r="W584">
        <v>6</v>
      </c>
      <c r="X584">
        <v>6110</v>
      </c>
      <c r="Y584">
        <v>21</v>
      </c>
      <c r="Z584">
        <v>1833</v>
      </c>
      <c r="AA584">
        <v>0</v>
      </c>
      <c r="AB584">
        <v>0</v>
      </c>
      <c r="AC584">
        <v>1014418</v>
      </c>
      <c r="AD584">
        <v>1425</v>
      </c>
      <c r="AE584">
        <v>6990000</v>
      </c>
      <c r="AF584" t="s">
        <v>164</v>
      </c>
      <c r="AG584" t="s">
        <v>134</v>
      </c>
      <c r="AH584">
        <v>0</v>
      </c>
    </row>
    <row r="585" spans="1:34">
      <c r="A585">
        <v>1014418</v>
      </c>
      <c r="B585">
        <v>1014401</v>
      </c>
      <c r="C585" t="s">
        <v>49</v>
      </c>
      <c r="D585">
        <v>20</v>
      </c>
      <c r="E585">
        <v>18</v>
      </c>
      <c r="F585">
        <v>60</v>
      </c>
      <c r="G585">
        <v>4</v>
      </c>
      <c r="H585">
        <v>312</v>
      </c>
      <c r="I585">
        <v>331</v>
      </c>
      <c r="J585">
        <v>223</v>
      </c>
      <c r="K585">
        <v>212</v>
      </c>
      <c r="L585">
        <v>2</v>
      </c>
      <c r="M585">
        <v>60</v>
      </c>
      <c r="N585">
        <v>950</v>
      </c>
      <c r="O585">
        <v>0</v>
      </c>
      <c r="P585">
        <v>0</v>
      </c>
      <c r="Q585">
        <v>0</v>
      </c>
      <c r="R585">
        <v>875000</v>
      </c>
      <c r="S585">
        <v>5001</v>
      </c>
      <c r="T585">
        <v>5002</v>
      </c>
      <c r="U585">
        <v>5</v>
      </c>
      <c r="V585">
        <v>52580</v>
      </c>
      <c r="W585">
        <v>6</v>
      </c>
      <c r="X585">
        <v>6570</v>
      </c>
      <c r="Y585">
        <v>21</v>
      </c>
      <c r="Z585">
        <v>1971</v>
      </c>
      <c r="AA585">
        <v>0</v>
      </c>
      <c r="AB585">
        <v>0</v>
      </c>
      <c r="AC585">
        <v>1014419</v>
      </c>
      <c r="AD585">
        <v>1606</v>
      </c>
      <c r="AE585">
        <v>7845000</v>
      </c>
      <c r="AF585" t="s">
        <v>164</v>
      </c>
      <c r="AG585" t="s">
        <v>134</v>
      </c>
      <c r="AH585">
        <v>0</v>
      </c>
    </row>
    <row r="586" spans="1:34">
      <c r="A586">
        <v>1014419</v>
      </c>
      <c r="B586">
        <v>1014401</v>
      </c>
      <c r="C586" t="s">
        <v>49</v>
      </c>
      <c r="D586">
        <v>20</v>
      </c>
      <c r="E586">
        <v>19</v>
      </c>
      <c r="F586">
        <v>60</v>
      </c>
      <c r="G586">
        <v>4</v>
      </c>
      <c r="H586">
        <v>311</v>
      </c>
      <c r="I586">
        <v>333</v>
      </c>
      <c r="J586">
        <v>322</v>
      </c>
      <c r="K586">
        <v>313</v>
      </c>
      <c r="L586">
        <v>2</v>
      </c>
      <c r="M586">
        <v>60</v>
      </c>
      <c r="N586">
        <v>1450</v>
      </c>
      <c r="O586">
        <v>1</v>
      </c>
      <c r="P586">
        <v>10144</v>
      </c>
      <c r="Q586">
        <v>1</v>
      </c>
      <c r="R586">
        <v>1430000</v>
      </c>
      <c r="S586">
        <v>5001</v>
      </c>
      <c r="T586">
        <v>5002</v>
      </c>
      <c r="U586">
        <v>5</v>
      </c>
      <c r="V586">
        <v>55360</v>
      </c>
      <c r="W586">
        <v>6</v>
      </c>
      <c r="X586">
        <v>7033</v>
      </c>
      <c r="Y586">
        <v>21</v>
      </c>
      <c r="Z586">
        <v>2110</v>
      </c>
      <c r="AA586">
        <v>0</v>
      </c>
      <c r="AB586">
        <v>0</v>
      </c>
      <c r="AC586">
        <v>1014420</v>
      </c>
      <c r="AD586">
        <v>1788</v>
      </c>
      <c r="AE586">
        <v>8720000</v>
      </c>
      <c r="AF586" t="s">
        <v>164</v>
      </c>
      <c r="AG586" t="s">
        <v>134</v>
      </c>
      <c r="AH586">
        <v>1</v>
      </c>
    </row>
    <row r="587" spans="1:34">
      <c r="A587">
        <v>1014420</v>
      </c>
      <c r="B587">
        <v>1014401</v>
      </c>
      <c r="C587" t="s">
        <v>49</v>
      </c>
      <c r="D587">
        <v>20</v>
      </c>
      <c r="E587">
        <v>20</v>
      </c>
      <c r="F587">
        <v>70</v>
      </c>
      <c r="G587">
        <v>4</v>
      </c>
      <c r="H587">
        <v>413</v>
      </c>
      <c r="I587">
        <v>332</v>
      </c>
      <c r="J587">
        <v>321</v>
      </c>
      <c r="K587">
        <v>313</v>
      </c>
      <c r="L587">
        <v>2</v>
      </c>
      <c r="M587">
        <v>60</v>
      </c>
      <c r="N587">
        <v>1490</v>
      </c>
      <c r="O587">
        <v>0</v>
      </c>
      <c r="P587">
        <v>0</v>
      </c>
      <c r="Q587">
        <v>0</v>
      </c>
      <c r="R587">
        <v>1455000</v>
      </c>
      <c r="S587">
        <v>5002</v>
      </c>
      <c r="T587">
        <v>5003</v>
      </c>
      <c r="U587">
        <v>5</v>
      </c>
      <c r="V587">
        <v>58960</v>
      </c>
      <c r="W587">
        <v>6</v>
      </c>
      <c r="X587">
        <v>7633</v>
      </c>
      <c r="Y587">
        <v>21</v>
      </c>
      <c r="Z587">
        <v>2290</v>
      </c>
      <c r="AA587">
        <v>0</v>
      </c>
      <c r="AB587">
        <v>0</v>
      </c>
      <c r="AC587">
        <v>1014421</v>
      </c>
      <c r="AD587">
        <v>2094</v>
      </c>
      <c r="AE587">
        <v>10150000</v>
      </c>
      <c r="AF587" t="s">
        <v>165</v>
      </c>
      <c r="AG587" t="s">
        <v>159</v>
      </c>
      <c r="AH587">
        <v>0</v>
      </c>
    </row>
    <row r="588" spans="1:34">
      <c r="A588">
        <v>1014421</v>
      </c>
      <c r="B588">
        <v>1014401</v>
      </c>
      <c r="C588" t="s">
        <v>49</v>
      </c>
      <c r="D588">
        <v>20</v>
      </c>
      <c r="E588">
        <v>21</v>
      </c>
      <c r="F588">
        <v>70</v>
      </c>
      <c r="G588">
        <v>4</v>
      </c>
      <c r="H588">
        <v>412</v>
      </c>
      <c r="I588">
        <v>331</v>
      </c>
      <c r="J588">
        <v>323</v>
      </c>
      <c r="K588">
        <v>312</v>
      </c>
      <c r="L588">
        <v>2</v>
      </c>
      <c r="M588">
        <v>60</v>
      </c>
      <c r="N588">
        <v>1510</v>
      </c>
      <c r="O588">
        <v>0</v>
      </c>
      <c r="P588">
        <v>0</v>
      </c>
      <c r="Q588">
        <v>0</v>
      </c>
      <c r="R588">
        <v>1475000</v>
      </c>
      <c r="S588">
        <v>5002</v>
      </c>
      <c r="T588">
        <v>5003</v>
      </c>
      <c r="U588">
        <v>5</v>
      </c>
      <c r="V588">
        <v>62580</v>
      </c>
      <c r="W588">
        <v>6</v>
      </c>
      <c r="X588">
        <v>8237</v>
      </c>
      <c r="Y588">
        <v>21</v>
      </c>
      <c r="Z588">
        <v>2471</v>
      </c>
      <c r="AA588">
        <v>0</v>
      </c>
      <c r="AB588">
        <v>0</v>
      </c>
      <c r="AC588">
        <v>1014422</v>
      </c>
      <c r="AD588">
        <v>2667</v>
      </c>
      <c r="AE588">
        <v>11605000</v>
      </c>
      <c r="AF588" t="s">
        <v>165</v>
      </c>
      <c r="AG588" t="s">
        <v>159</v>
      </c>
      <c r="AH588">
        <v>0</v>
      </c>
    </row>
    <row r="589" spans="1:34">
      <c r="A589">
        <v>1014422</v>
      </c>
      <c r="B589">
        <v>1014401</v>
      </c>
      <c r="C589" t="s">
        <v>49</v>
      </c>
      <c r="D589">
        <v>20</v>
      </c>
      <c r="E589">
        <v>22</v>
      </c>
      <c r="F589">
        <v>70</v>
      </c>
      <c r="G589">
        <v>4</v>
      </c>
      <c r="H589">
        <v>411</v>
      </c>
      <c r="I589">
        <v>333</v>
      </c>
      <c r="J589">
        <v>322</v>
      </c>
      <c r="K589">
        <v>311</v>
      </c>
      <c r="L589">
        <v>2</v>
      </c>
      <c r="M589">
        <v>60</v>
      </c>
      <c r="N589">
        <v>1530</v>
      </c>
      <c r="O589">
        <v>0</v>
      </c>
      <c r="P589">
        <v>0</v>
      </c>
      <c r="Q589">
        <v>0</v>
      </c>
      <c r="R589">
        <v>1500000</v>
      </c>
      <c r="S589">
        <v>5002</v>
      </c>
      <c r="T589">
        <v>5003</v>
      </c>
      <c r="U589">
        <v>5</v>
      </c>
      <c r="V589">
        <v>66220</v>
      </c>
      <c r="W589">
        <v>6</v>
      </c>
      <c r="X589">
        <v>8843</v>
      </c>
      <c r="Y589">
        <v>21</v>
      </c>
      <c r="Z589">
        <v>2653</v>
      </c>
      <c r="AA589">
        <v>0</v>
      </c>
      <c r="AB589">
        <v>0</v>
      </c>
      <c r="AC589">
        <v>1014423</v>
      </c>
      <c r="AD589">
        <v>3241</v>
      </c>
      <c r="AE589">
        <v>13080000</v>
      </c>
      <c r="AF589" t="s">
        <v>165</v>
      </c>
      <c r="AG589" t="s">
        <v>159</v>
      </c>
      <c r="AH589">
        <v>0</v>
      </c>
    </row>
    <row r="590" spans="1:34">
      <c r="A590">
        <v>1014423</v>
      </c>
      <c r="B590">
        <v>1014401</v>
      </c>
      <c r="C590" t="s">
        <v>49</v>
      </c>
      <c r="D590">
        <v>20</v>
      </c>
      <c r="E590">
        <v>23</v>
      </c>
      <c r="F590">
        <v>70</v>
      </c>
      <c r="G590">
        <v>4</v>
      </c>
      <c r="H590">
        <v>423</v>
      </c>
      <c r="I590">
        <v>332</v>
      </c>
      <c r="J590">
        <v>321</v>
      </c>
      <c r="K590">
        <v>313</v>
      </c>
      <c r="L590">
        <v>2</v>
      </c>
      <c r="M590">
        <v>60</v>
      </c>
      <c r="N590">
        <v>1550</v>
      </c>
      <c r="O590">
        <v>1</v>
      </c>
      <c r="P590">
        <v>10144</v>
      </c>
      <c r="Q590">
        <v>1</v>
      </c>
      <c r="R590">
        <v>1520000</v>
      </c>
      <c r="S590">
        <v>5002</v>
      </c>
      <c r="T590">
        <v>5003</v>
      </c>
      <c r="U590">
        <v>5</v>
      </c>
      <c r="V590">
        <v>69880</v>
      </c>
      <c r="W590">
        <v>6</v>
      </c>
      <c r="X590">
        <v>9453</v>
      </c>
      <c r="Y590">
        <v>21</v>
      </c>
      <c r="Z590">
        <v>2836</v>
      </c>
      <c r="AA590">
        <v>0</v>
      </c>
      <c r="AB590">
        <v>0</v>
      </c>
      <c r="AC590">
        <v>1014424</v>
      </c>
      <c r="AD590">
        <v>3815</v>
      </c>
      <c r="AE590">
        <v>14580000</v>
      </c>
      <c r="AF590" t="s">
        <v>165</v>
      </c>
      <c r="AG590" t="s">
        <v>159</v>
      </c>
      <c r="AH590">
        <v>1</v>
      </c>
    </row>
    <row r="591" spans="1:34">
      <c r="A591">
        <v>1014424</v>
      </c>
      <c r="B591">
        <v>1014401</v>
      </c>
      <c r="C591" t="s">
        <v>49</v>
      </c>
      <c r="D591">
        <v>20</v>
      </c>
      <c r="E591">
        <v>24</v>
      </c>
      <c r="F591">
        <v>70</v>
      </c>
      <c r="G591">
        <v>4</v>
      </c>
      <c r="H591">
        <v>412</v>
      </c>
      <c r="I591">
        <v>431</v>
      </c>
      <c r="J591">
        <v>323</v>
      </c>
      <c r="K591">
        <v>312</v>
      </c>
      <c r="L591">
        <v>2</v>
      </c>
      <c r="M591">
        <v>60</v>
      </c>
      <c r="N591">
        <v>1570</v>
      </c>
      <c r="O591">
        <v>0</v>
      </c>
      <c r="P591">
        <v>0</v>
      </c>
      <c r="Q591">
        <v>0</v>
      </c>
      <c r="R591">
        <v>1545000</v>
      </c>
      <c r="S591">
        <v>5002</v>
      </c>
      <c r="T591">
        <v>5003</v>
      </c>
      <c r="U591">
        <v>5</v>
      </c>
      <c r="V591">
        <v>73560</v>
      </c>
      <c r="W591">
        <v>6</v>
      </c>
      <c r="X591">
        <v>10067</v>
      </c>
      <c r="Y591">
        <v>21</v>
      </c>
      <c r="Z591">
        <v>3680</v>
      </c>
      <c r="AA591">
        <v>0</v>
      </c>
      <c r="AB591">
        <v>0</v>
      </c>
      <c r="AC591">
        <v>1014425</v>
      </c>
      <c r="AD591">
        <v>4388</v>
      </c>
      <c r="AE591">
        <v>16100000</v>
      </c>
      <c r="AF591" t="s">
        <v>166</v>
      </c>
      <c r="AG591" t="s">
        <v>158</v>
      </c>
      <c r="AH591">
        <v>0</v>
      </c>
    </row>
    <row r="592" spans="1:34">
      <c r="A592">
        <v>1014425</v>
      </c>
      <c r="B592">
        <v>1014401</v>
      </c>
      <c r="C592" t="s">
        <v>49</v>
      </c>
      <c r="D592">
        <v>20</v>
      </c>
      <c r="E592">
        <v>25</v>
      </c>
      <c r="F592">
        <v>70</v>
      </c>
      <c r="G592">
        <v>4</v>
      </c>
      <c r="H592">
        <v>411</v>
      </c>
      <c r="I592">
        <v>433</v>
      </c>
      <c r="J592">
        <v>322</v>
      </c>
      <c r="K592">
        <v>311</v>
      </c>
      <c r="L592">
        <v>2</v>
      </c>
      <c r="M592">
        <v>60</v>
      </c>
      <c r="N592">
        <v>1610</v>
      </c>
      <c r="O592">
        <v>0</v>
      </c>
      <c r="P592">
        <v>0</v>
      </c>
      <c r="Q592">
        <v>0</v>
      </c>
      <c r="R592">
        <v>1565000</v>
      </c>
      <c r="S592">
        <v>5002</v>
      </c>
      <c r="T592">
        <v>5003</v>
      </c>
      <c r="U592">
        <v>5</v>
      </c>
      <c r="V592">
        <v>77260</v>
      </c>
      <c r="W592">
        <v>6</v>
      </c>
      <c r="X592">
        <v>10683</v>
      </c>
      <c r="Y592">
        <v>21</v>
      </c>
      <c r="Z592">
        <v>3865</v>
      </c>
      <c r="AA592">
        <v>0</v>
      </c>
      <c r="AB592">
        <v>0</v>
      </c>
      <c r="AC592">
        <v>1014426</v>
      </c>
      <c r="AD592">
        <v>5230</v>
      </c>
      <c r="AE592">
        <v>17645000</v>
      </c>
      <c r="AF592" t="s">
        <v>166</v>
      </c>
      <c r="AG592" t="s">
        <v>158</v>
      </c>
      <c r="AH592">
        <v>0</v>
      </c>
    </row>
    <row r="593" spans="1:34">
      <c r="A593">
        <v>1014426</v>
      </c>
      <c r="B593">
        <v>1014401</v>
      </c>
      <c r="C593" t="s">
        <v>49</v>
      </c>
      <c r="D593">
        <v>20</v>
      </c>
      <c r="E593">
        <v>26</v>
      </c>
      <c r="F593">
        <v>70</v>
      </c>
      <c r="G593">
        <v>4</v>
      </c>
      <c r="H593">
        <v>413</v>
      </c>
      <c r="I593">
        <v>422</v>
      </c>
      <c r="J593">
        <v>321</v>
      </c>
      <c r="K593">
        <v>313</v>
      </c>
      <c r="L593">
        <v>2</v>
      </c>
      <c r="M593">
        <v>60</v>
      </c>
      <c r="N593">
        <v>1630</v>
      </c>
      <c r="O593">
        <v>1</v>
      </c>
      <c r="P593">
        <v>10144</v>
      </c>
      <c r="Q593">
        <v>1</v>
      </c>
      <c r="R593">
        <v>1590000</v>
      </c>
      <c r="S593">
        <v>5002</v>
      </c>
      <c r="T593">
        <v>5003</v>
      </c>
      <c r="U593">
        <v>5</v>
      </c>
      <c r="V593">
        <v>80980</v>
      </c>
      <c r="W593">
        <v>6</v>
      </c>
      <c r="X593">
        <v>11303</v>
      </c>
      <c r="Y593">
        <v>21</v>
      </c>
      <c r="Z593">
        <v>4051</v>
      </c>
      <c r="AA593">
        <v>0</v>
      </c>
      <c r="AB593">
        <v>0</v>
      </c>
      <c r="AC593">
        <v>1014427</v>
      </c>
      <c r="AD593">
        <v>6071</v>
      </c>
      <c r="AE593">
        <v>19210000</v>
      </c>
      <c r="AF593" t="s">
        <v>166</v>
      </c>
      <c r="AG593" t="s">
        <v>158</v>
      </c>
      <c r="AH593">
        <v>1</v>
      </c>
    </row>
    <row r="594" spans="1:34">
      <c r="A594">
        <v>1014427</v>
      </c>
      <c r="B594">
        <v>1014401</v>
      </c>
      <c r="C594" t="s">
        <v>49</v>
      </c>
      <c r="D594">
        <v>20</v>
      </c>
      <c r="E594">
        <v>27</v>
      </c>
      <c r="F594">
        <v>70</v>
      </c>
      <c r="G594">
        <v>4</v>
      </c>
      <c r="H594">
        <v>412</v>
      </c>
      <c r="I594">
        <v>431</v>
      </c>
      <c r="J594">
        <v>323</v>
      </c>
      <c r="K594">
        <v>312</v>
      </c>
      <c r="L594">
        <v>2</v>
      </c>
      <c r="M594">
        <v>60</v>
      </c>
      <c r="N594">
        <v>1650</v>
      </c>
      <c r="O594">
        <v>0</v>
      </c>
      <c r="P594">
        <v>0</v>
      </c>
      <c r="Q594">
        <v>0</v>
      </c>
      <c r="R594">
        <v>1615000</v>
      </c>
      <c r="S594">
        <v>5002</v>
      </c>
      <c r="T594">
        <v>5003</v>
      </c>
      <c r="U594">
        <v>5</v>
      </c>
      <c r="V594">
        <v>97880</v>
      </c>
      <c r="W594">
        <v>6</v>
      </c>
      <c r="X594">
        <v>11927</v>
      </c>
      <c r="Y594">
        <v>21</v>
      </c>
      <c r="Z594">
        <v>4238</v>
      </c>
      <c r="AA594">
        <v>0</v>
      </c>
      <c r="AB594">
        <v>0</v>
      </c>
      <c r="AC594">
        <v>1014428</v>
      </c>
      <c r="AD594">
        <v>6912</v>
      </c>
      <c r="AE594">
        <v>20800000</v>
      </c>
      <c r="AF594" t="s">
        <v>167</v>
      </c>
      <c r="AG594" t="s">
        <v>135</v>
      </c>
      <c r="AH594">
        <v>0</v>
      </c>
    </row>
    <row r="595" spans="1:34">
      <c r="A595">
        <v>1014428</v>
      </c>
      <c r="B595">
        <v>1014401</v>
      </c>
      <c r="C595" t="s">
        <v>49</v>
      </c>
      <c r="D595">
        <v>20</v>
      </c>
      <c r="E595">
        <v>28</v>
      </c>
      <c r="F595">
        <v>70</v>
      </c>
      <c r="G595">
        <v>4</v>
      </c>
      <c r="H595">
        <v>411</v>
      </c>
      <c r="I595">
        <v>433</v>
      </c>
      <c r="J595">
        <v>322</v>
      </c>
      <c r="K595">
        <v>311</v>
      </c>
      <c r="L595">
        <v>2</v>
      </c>
      <c r="M595">
        <v>60</v>
      </c>
      <c r="N595">
        <v>1670</v>
      </c>
      <c r="O595">
        <v>0</v>
      </c>
      <c r="P595">
        <v>0</v>
      </c>
      <c r="Q595">
        <v>0</v>
      </c>
      <c r="R595">
        <v>1635000</v>
      </c>
      <c r="S595">
        <v>5002</v>
      </c>
      <c r="T595">
        <v>5003</v>
      </c>
      <c r="U595">
        <v>5</v>
      </c>
      <c r="V595">
        <v>101640</v>
      </c>
      <c r="W595">
        <v>6</v>
      </c>
      <c r="X595">
        <v>12553</v>
      </c>
      <c r="Y595">
        <v>21</v>
      </c>
      <c r="Z595">
        <v>4426</v>
      </c>
      <c r="AA595">
        <v>0</v>
      </c>
      <c r="AB595">
        <v>0</v>
      </c>
      <c r="AC595">
        <v>1014429</v>
      </c>
      <c r="AD595">
        <v>7754</v>
      </c>
      <c r="AE595">
        <v>22415000</v>
      </c>
      <c r="AF595" t="s">
        <v>167</v>
      </c>
      <c r="AG595" t="s">
        <v>135</v>
      </c>
      <c r="AH595">
        <v>0</v>
      </c>
    </row>
    <row r="596" spans="1:34">
      <c r="A596">
        <v>1014429</v>
      </c>
      <c r="B596">
        <v>1014401</v>
      </c>
      <c r="C596" t="s">
        <v>49</v>
      </c>
      <c r="D596">
        <v>20</v>
      </c>
      <c r="E596">
        <v>29</v>
      </c>
      <c r="F596">
        <v>70</v>
      </c>
      <c r="G596">
        <v>4</v>
      </c>
      <c r="H596">
        <v>413</v>
      </c>
      <c r="I596">
        <v>432</v>
      </c>
      <c r="J596">
        <v>421</v>
      </c>
      <c r="K596">
        <v>412</v>
      </c>
      <c r="L596">
        <v>2</v>
      </c>
      <c r="M596">
        <v>60</v>
      </c>
      <c r="N596">
        <v>2170</v>
      </c>
      <c r="O596">
        <v>1</v>
      </c>
      <c r="P596">
        <v>10144</v>
      </c>
      <c r="Q596">
        <v>1</v>
      </c>
      <c r="R596">
        <v>2220000</v>
      </c>
      <c r="S596">
        <v>5002</v>
      </c>
      <c r="T596">
        <v>5003</v>
      </c>
      <c r="U596">
        <v>5</v>
      </c>
      <c r="V596">
        <v>105420</v>
      </c>
      <c r="W596">
        <v>6</v>
      </c>
      <c r="X596">
        <v>13183</v>
      </c>
      <c r="Y596">
        <v>21</v>
      </c>
      <c r="Z596">
        <v>4615</v>
      </c>
      <c r="AA596">
        <v>0</v>
      </c>
      <c r="AB596">
        <v>0</v>
      </c>
      <c r="AC596">
        <v>1014430</v>
      </c>
      <c r="AD596">
        <v>8595</v>
      </c>
      <c r="AE596">
        <v>24050000</v>
      </c>
      <c r="AF596" t="s">
        <v>167</v>
      </c>
      <c r="AG596" t="s">
        <v>135</v>
      </c>
      <c r="AH596">
        <v>1</v>
      </c>
    </row>
    <row r="597" spans="1:34">
      <c r="A597">
        <v>1014430</v>
      </c>
      <c r="B597">
        <v>1014401</v>
      </c>
      <c r="C597" t="s">
        <v>49</v>
      </c>
      <c r="D597">
        <v>20</v>
      </c>
      <c r="E597">
        <v>30</v>
      </c>
      <c r="F597">
        <v>80</v>
      </c>
      <c r="G597">
        <v>4</v>
      </c>
      <c r="H597">
        <v>512</v>
      </c>
      <c r="I597">
        <v>431</v>
      </c>
      <c r="J597">
        <v>423</v>
      </c>
      <c r="K597">
        <v>412</v>
      </c>
      <c r="L597">
        <v>2</v>
      </c>
      <c r="M597">
        <v>60</v>
      </c>
      <c r="N597">
        <v>2210</v>
      </c>
      <c r="O597">
        <v>0</v>
      </c>
      <c r="P597">
        <v>0</v>
      </c>
      <c r="Q597">
        <v>0</v>
      </c>
      <c r="R597">
        <v>2240000</v>
      </c>
      <c r="S597">
        <v>5003</v>
      </c>
      <c r="T597">
        <v>5004</v>
      </c>
      <c r="U597">
        <v>5</v>
      </c>
      <c r="V597">
        <v>110020</v>
      </c>
      <c r="W597">
        <v>6</v>
      </c>
      <c r="X597">
        <v>13950</v>
      </c>
      <c r="Y597">
        <v>21</v>
      </c>
      <c r="Z597">
        <v>4845</v>
      </c>
      <c r="AA597">
        <v>0</v>
      </c>
      <c r="AB597">
        <v>0</v>
      </c>
      <c r="AC597">
        <v>1014431</v>
      </c>
      <c r="AD597">
        <v>9972</v>
      </c>
      <c r="AE597">
        <v>26270000</v>
      </c>
      <c r="AF597" t="s">
        <v>168</v>
      </c>
      <c r="AG597" t="s">
        <v>159</v>
      </c>
      <c r="AH597">
        <v>0</v>
      </c>
    </row>
    <row r="598" spans="1:34">
      <c r="A598">
        <v>1014431</v>
      </c>
      <c r="B598">
        <v>1014401</v>
      </c>
      <c r="C598" t="s">
        <v>49</v>
      </c>
      <c r="D598">
        <v>20</v>
      </c>
      <c r="E598">
        <v>31</v>
      </c>
      <c r="F598">
        <v>80</v>
      </c>
      <c r="G598">
        <v>4</v>
      </c>
      <c r="H598">
        <v>511</v>
      </c>
      <c r="I598">
        <v>433</v>
      </c>
      <c r="J598">
        <v>422</v>
      </c>
      <c r="K598">
        <v>411</v>
      </c>
      <c r="L598">
        <v>2</v>
      </c>
      <c r="M598">
        <v>60</v>
      </c>
      <c r="N598">
        <v>2230</v>
      </c>
      <c r="O598">
        <v>1</v>
      </c>
      <c r="P598">
        <v>10144</v>
      </c>
      <c r="Q598">
        <v>1</v>
      </c>
      <c r="R598">
        <v>2265000</v>
      </c>
      <c r="S598">
        <v>5003</v>
      </c>
      <c r="T598">
        <v>5004</v>
      </c>
      <c r="U598">
        <v>5</v>
      </c>
      <c r="V598">
        <v>114640</v>
      </c>
      <c r="W598">
        <v>6</v>
      </c>
      <c r="X598">
        <v>14720</v>
      </c>
      <c r="Y598">
        <v>21</v>
      </c>
      <c r="Z598">
        <v>5076</v>
      </c>
      <c r="AA598">
        <v>0</v>
      </c>
      <c r="AB598">
        <v>0</v>
      </c>
      <c r="AC598">
        <v>1014432</v>
      </c>
      <c r="AD598">
        <v>12219</v>
      </c>
      <c r="AE598">
        <v>28510000</v>
      </c>
      <c r="AF598" t="s">
        <v>168</v>
      </c>
      <c r="AG598" t="s">
        <v>159</v>
      </c>
      <c r="AH598">
        <v>1</v>
      </c>
    </row>
    <row r="599" spans="1:34">
      <c r="A599">
        <v>1014432</v>
      </c>
      <c r="B599">
        <v>1014401</v>
      </c>
      <c r="C599" t="s">
        <v>49</v>
      </c>
      <c r="D599">
        <v>20</v>
      </c>
      <c r="E599">
        <v>32</v>
      </c>
      <c r="F599">
        <v>80</v>
      </c>
      <c r="G599">
        <v>4</v>
      </c>
      <c r="H599">
        <v>513</v>
      </c>
      <c r="I599">
        <v>432</v>
      </c>
      <c r="J599">
        <v>421</v>
      </c>
      <c r="K599">
        <v>413</v>
      </c>
      <c r="L599">
        <v>2</v>
      </c>
      <c r="M599">
        <v>60</v>
      </c>
      <c r="N599">
        <v>2250</v>
      </c>
      <c r="O599">
        <v>0</v>
      </c>
      <c r="P599">
        <v>0</v>
      </c>
      <c r="Q599">
        <v>0</v>
      </c>
      <c r="R599">
        <v>2290000</v>
      </c>
      <c r="S599">
        <v>5003</v>
      </c>
      <c r="T599">
        <v>5004</v>
      </c>
      <c r="U599">
        <v>5</v>
      </c>
      <c r="V599">
        <v>119280</v>
      </c>
      <c r="W599">
        <v>6</v>
      </c>
      <c r="X599">
        <v>15493</v>
      </c>
      <c r="Y599">
        <v>21</v>
      </c>
      <c r="Z599">
        <v>5968</v>
      </c>
      <c r="AA599">
        <v>0</v>
      </c>
      <c r="AB599">
        <v>0</v>
      </c>
      <c r="AC599">
        <v>1014433</v>
      </c>
      <c r="AD599">
        <v>14466</v>
      </c>
      <c r="AE599">
        <v>30775000</v>
      </c>
      <c r="AF599" t="s">
        <v>169</v>
      </c>
      <c r="AG599" t="s">
        <v>158</v>
      </c>
      <c r="AH599">
        <v>0</v>
      </c>
    </row>
    <row r="600" spans="1:34">
      <c r="A600">
        <v>1014433</v>
      </c>
      <c r="B600">
        <v>1014401</v>
      </c>
      <c r="C600" t="s">
        <v>49</v>
      </c>
      <c r="D600">
        <v>20</v>
      </c>
      <c r="E600">
        <v>33</v>
      </c>
      <c r="F600">
        <v>80</v>
      </c>
      <c r="G600">
        <v>4</v>
      </c>
      <c r="H600">
        <v>512</v>
      </c>
      <c r="I600">
        <v>431</v>
      </c>
      <c r="J600">
        <v>423</v>
      </c>
      <c r="K600">
        <v>412</v>
      </c>
      <c r="L600">
        <v>2</v>
      </c>
      <c r="M600">
        <v>60</v>
      </c>
      <c r="N600">
        <v>2270</v>
      </c>
      <c r="O600">
        <v>1</v>
      </c>
      <c r="P600">
        <v>10144</v>
      </c>
      <c r="Q600">
        <v>1</v>
      </c>
      <c r="R600">
        <v>2315000</v>
      </c>
      <c r="S600">
        <v>5003</v>
      </c>
      <c r="T600">
        <v>5004</v>
      </c>
      <c r="U600">
        <v>5</v>
      </c>
      <c r="V600">
        <v>123940</v>
      </c>
      <c r="W600">
        <v>6</v>
      </c>
      <c r="X600">
        <v>16270</v>
      </c>
      <c r="Y600">
        <v>21</v>
      </c>
      <c r="Z600">
        <v>6201</v>
      </c>
      <c r="AA600">
        <v>0</v>
      </c>
      <c r="AB600">
        <v>0</v>
      </c>
      <c r="AC600">
        <v>1014434</v>
      </c>
      <c r="AD600">
        <v>16712</v>
      </c>
      <c r="AE600">
        <v>33065000</v>
      </c>
      <c r="AF600" t="s">
        <v>169</v>
      </c>
      <c r="AG600" t="s">
        <v>158</v>
      </c>
      <c r="AH600">
        <v>1</v>
      </c>
    </row>
    <row r="601" spans="1:34">
      <c r="A601">
        <v>1014434</v>
      </c>
      <c r="B601">
        <v>1014401</v>
      </c>
      <c r="C601" t="s">
        <v>49</v>
      </c>
      <c r="D601">
        <v>20</v>
      </c>
      <c r="E601">
        <v>34</v>
      </c>
      <c r="F601">
        <v>80</v>
      </c>
      <c r="G601">
        <v>4</v>
      </c>
      <c r="H601">
        <v>511</v>
      </c>
      <c r="I601">
        <v>433</v>
      </c>
      <c r="J601">
        <v>422</v>
      </c>
      <c r="K601">
        <v>411</v>
      </c>
      <c r="L601">
        <v>2</v>
      </c>
      <c r="M601">
        <v>60</v>
      </c>
      <c r="N601">
        <v>2290</v>
      </c>
      <c r="O601">
        <v>0</v>
      </c>
      <c r="P601">
        <v>0</v>
      </c>
      <c r="Q601">
        <v>0</v>
      </c>
      <c r="R601">
        <v>2335000</v>
      </c>
      <c r="S601">
        <v>5003</v>
      </c>
      <c r="T601">
        <v>5004</v>
      </c>
      <c r="U601">
        <v>5</v>
      </c>
      <c r="V601">
        <v>141780</v>
      </c>
      <c r="W601">
        <v>6</v>
      </c>
      <c r="X601">
        <v>17050</v>
      </c>
      <c r="Y601">
        <v>21</v>
      </c>
      <c r="Z601">
        <v>6435</v>
      </c>
      <c r="AA601">
        <v>0</v>
      </c>
      <c r="AB601">
        <v>0</v>
      </c>
      <c r="AC601">
        <v>1014435</v>
      </c>
      <c r="AD601">
        <v>18959</v>
      </c>
      <c r="AE601">
        <v>35380000</v>
      </c>
      <c r="AF601" t="s">
        <v>170</v>
      </c>
      <c r="AG601" t="s">
        <v>159</v>
      </c>
      <c r="AH601">
        <v>0</v>
      </c>
    </row>
    <row r="602" spans="1:34">
      <c r="A602">
        <v>1014435</v>
      </c>
      <c r="B602">
        <v>1014401</v>
      </c>
      <c r="C602" t="s">
        <v>49</v>
      </c>
      <c r="D602">
        <v>20</v>
      </c>
      <c r="E602">
        <v>35</v>
      </c>
      <c r="F602">
        <v>80</v>
      </c>
      <c r="G602">
        <v>4</v>
      </c>
      <c r="H602">
        <v>513</v>
      </c>
      <c r="I602">
        <v>522</v>
      </c>
      <c r="J602">
        <v>421</v>
      </c>
      <c r="K602">
        <v>413</v>
      </c>
      <c r="L602">
        <v>2</v>
      </c>
      <c r="M602">
        <v>60</v>
      </c>
      <c r="N602">
        <v>2330</v>
      </c>
      <c r="O602">
        <v>1</v>
      </c>
      <c r="P602">
        <v>10144</v>
      </c>
      <c r="Q602">
        <v>1</v>
      </c>
      <c r="R602">
        <v>2360000</v>
      </c>
      <c r="S602">
        <v>5003</v>
      </c>
      <c r="T602">
        <v>5004</v>
      </c>
      <c r="U602">
        <v>5</v>
      </c>
      <c r="V602">
        <v>146480</v>
      </c>
      <c r="W602">
        <v>6</v>
      </c>
      <c r="X602">
        <v>17833</v>
      </c>
      <c r="Y602">
        <v>21</v>
      </c>
      <c r="Z602">
        <v>6670</v>
      </c>
      <c r="AA602">
        <v>0</v>
      </c>
      <c r="AB602">
        <v>0</v>
      </c>
      <c r="AC602">
        <v>1014436</v>
      </c>
      <c r="AD602">
        <v>21206</v>
      </c>
      <c r="AE602">
        <v>37715000</v>
      </c>
      <c r="AF602" t="s">
        <v>170</v>
      </c>
      <c r="AG602" t="s">
        <v>159</v>
      </c>
      <c r="AH602">
        <v>1</v>
      </c>
    </row>
    <row r="603" spans="1:34">
      <c r="A603">
        <v>1014436</v>
      </c>
      <c r="B603">
        <v>1014401</v>
      </c>
      <c r="C603" t="s">
        <v>49</v>
      </c>
      <c r="D603">
        <v>20</v>
      </c>
      <c r="E603">
        <v>36</v>
      </c>
      <c r="F603">
        <v>80</v>
      </c>
      <c r="G603">
        <v>4</v>
      </c>
      <c r="H603">
        <v>512</v>
      </c>
      <c r="I603">
        <v>531</v>
      </c>
      <c r="J603">
        <v>423</v>
      </c>
      <c r="K603">
        <v>412</v>
      </c>
      <c r="L603">
        <v>2</v>
      </c>
      <c r="M603">
        <v>60</v>
      </c>
      <c r="N603">
        <v>2350</v>
      </c>
      <c r="O603">
        <v>0</v>
      </c>
      <c r="P603">
        <v>0</v>
      </c>
      <c r="Q603">
        <v>0</v>
      </c>
      <c r="R603">
        <v>2385000</v>
      </c>
      <c r="S603">
        <v>5003</v>
      </c>
      <c r="T603">
        <v>5004</v>
      </c>
      <c r="U603">
        <v>5</v>
      </c>
      <c r="V603">
        <v>151200</v>
      </c>
      <c r="W603">
        <v>6</v>
      </c>
      <c r="X603">
        <v>18620</v>
      </c>
      <c r="Y603">
        <v>21</v>
      </c>
      <c r="Z603">
        <v>7566</v>
      </c>
      <c r="AA603">
        <v>0</v>
      </c>
      <c r="AB603">
        <v>0</v>
      </c>
      <c r="AC603">
        <v>1014437</v>
      </c>
      <c r="AD603">
        <v>24323</v>
      </c>
      <c r="AE603">
        <v>40075000</v>
      </c>
      <c r="AF603" t="s">
        <v>171</v>
      </c>
      <c r="AG603" t="s">
        <v>158</v>
      </c>
      <c r="AH603">
        <v>0</v>
      </c>
    </row>
    <row r="604" spans="1:34">
      <c r="A604">
        <v>1014437</v>
      </c>
      <c r="B604">
        <v>1014401</v>
      </c>
      <c r="C604" t="s">
        <v>49</v>
      </c>
      <c r="D604">
        <v>20</v>
      </c>
      <c r="E604">
        <v>37</v>
      </c>
      <c r="F604">
        <v>80</v>
      </c>
      <c r="G604">
        <v>4</v>
      </c>
      <c r="H604">
        <v>511</v>
      </c>
      <c r="I604">
        <v>533</v>
      </c>
      <c r="J604">
        <v>422</v>
      </c>
      <c r="K604">
        <v>411</v>
      </c>
      <c r="L604">
        <v>2</v>
      </c>
      <c r="M604">
        <v>60</v>
      </c>
      <c r="N604">
        <v>2370</v>
      </c>
      <c r="O604">
        <v>1</v>
      </c>
      <c r="P604">
        <v>10144</v>
      </c>
      <c r="Q604">
        <v>1</v>
      </c>
      <c r="R604">
        <v>2410000</v>
      </c>
      <c r="S604">
        <v>5003</v>
      </c>
      <c r="T604">
        <v>5004</v>
      </c>
      <c r="U604">
        <v>5</v>
      </c>
      <c r="V604">
        <v>155940</v>
      </c>
      <c r="W604">
        <v>6</v>
      </c>
      <c r="X604">
        <v>19410</v>
      </c>
      <c r="Y604">
        <v>21</v>
      </c>
      <c r="Z604">
        <v>7803</v>
      </c>
      <c r="AA604">
        <v>0</v>
      </c>
      <c r="AB604">
        <v>0</v>
      </c>
      <c r="AC604">
        <v>1014438</v>
      </c>
      <c r="AD604">
        <v>27440</v>
      </c>
      <c r="AE604">
        <v>42460000</v>
      </c>
      <c r="AF604" t="s">
        <v>171</v>
      </c>
      <c r="AG604" t="s">
        <v>158</v>
      </c>
      <c r="AH604">
        <v>1</v>
      </c>
    </row>
    <row r="605" spans="1:34">
      <c r="A605">
        <v>1014438</v>
      </c>
      <c r="B605">
        <v>1014401</v>
      </c>
      <c r="C605" t="s">
        <v>49</v>
      </c>
      <c r="D605">
        <v>20</v>
      </c>
      <c r="E605">
        <v>38</v>
      </c>
      <c r="F605">
        <v>80</v>
      </c>
      <c r="G605">
        <v>4</v>
      </c>
      <c r="H605">
        <v>513</v>
      </c>
      <c r="I605">
        <v>532</v>
      </c>
      <c r="J605">
        <v>421</v>
      </c>
      <c r="K605">
        <v>413</v>
      </c>
      <c r="L605">
        <v>2</v>
      </c>
      <c r="M605">
        <v>60</v>
      </c>
      <c r="N605">
        <v>2390</v>
      </c>
      <c r="O605">
        <v>0</v>
      </c>
      <c r="P605">
        <v>0</v>
      </c>
      <c r="Q605">
        <v>0</v>
      </c>
      <c r="R605">
        <v>2430000</v>
      </c>
      <c r="S605">
        <v>5003</v>
      </c>
      <c r="T605">
        <v>5004</v>
      </c>
      <c r="U605">
        <v>5</v>
      </c>
      <c r="V605">
        <v>173860</v>
      </c>
      <c r="W605">
        <v>6</v>
      </c>
      <c r="X605">
        <v>20203</v>
      </c>
      <c r="Y605">
        <v>21</v>
      </c>
      <c r="Z605">
        <v>8041</v>
      </c>
      <c r="AA605">
        <v>0</v>
      </c>
      <c r="AB605">
        <v>0</v>
      </c>
      <c r="AC605">
        <v>1014439</v>
      </c>
      <c r="AD605">
        <v>30556</v>
      </c>
      <c r="AE605">
        <v>44870000</v>
      </c>
      <c r="AF605" t="s">
        <v>172</v>
      </c>
      <c r="AG605" t="s">
        <v>135</v>
      </c>
      <c r="AH605">
        <v>0</v>
      </c>
    </row>
    <row r="606" spans="1:34">
      <c r="A606">
        <v>1014439</v>
      </c>
      <c r="B606">
        <v>1014401</v>
      </c>
      <c r="C606" t="s">
        <v>49</v>
      </c>
      <c r="D606">
        <v>20</v>
      </c>
      <c r="E606">
        <v>39</v>
      </c>
      <c r="F606">
        <v>80</v>
      </c>
      <c r="G606">
        <v>4</v>
      </c>
      <c r="H606">
        <v>512</v>
      </c>
      <c r="I606">
        <v>531</v>
      </c>
      <c r="J606">
        <v>523</v>
      </c>
      <c r="K606">
        <v>513</v>
      </c>
      <c r="L606">
        <v>2</v>
      </c>
      <c r="M606">
        <v>60</v>
      </c>
      <c r="N606">
        <v>2890</v>
      </c>
      <c r="O606">
        <v>1</v>
      </c>
      <c r="P606">
        <v>10144</v>
      </c>
      <c r="Q606">
        <v>1</v>
      </c>
      <c r="R606">
        <v>3035000</v>
      </c>
      <c r="S606">
        <v>5003</v>
      </c>
      <c r="T606">
        <v>5004</v>
      </c>
      <c r="U606">
        <v>5</v>
      </c>
      <c r="V606">
        <v>178640</v>
      </c>
      <c r="W606">
        <v>6</v>
      </c>
      <c r="X606">
        <v>21000</v>
      </c>
      <c r="Y606">
        <v>21</v>
      </c>
      <c r="Z606">
        <v>8280</v>
      </c>
      <c r="AA606">
        <v>0</v>
      </c>
      <c r="AB606">
        <v>0</v>
      </c>
      <c r="AC606">
        <v>1014440</v>
      </c>
      <c r="AD606">
        <v>33673</v>
      </c>
      <c r="AE606">
        <v>47300000</v>
      </c>
      <c r="AF606" t="s">
        <v>172</v>
      </c>
      <c r="AG606" t="s">
        <v>135</v>
      </c>
      <c r="AH606">
        <v>1</v>
      </c>
    </row>
    <row r="607" spans="1:34">
      <c r="A607">
        <v>1014440</v>
      </c>
      <c r="B607">
        <v>1014401</v>
      </c>
      <c r="C607" t="s">
        <v>49</v>
      </c>
      <c r="D607">
        <v>20</v>
      </c>
      <c r="E607">
        <v>40</v>
      </c>
      <c r="F607">
        <v>90</v>
      </c>
      <c r="G607">
        <v>4</v>
      </c>
      <c r="H607">
        <v>611</v>
      </c>
      <c r="I607">
        <v>533</v>
      </c>
      <c r="J607">
        <v>522</v>
      </c>
      <c r="K607">
        <v>511</v>
      </c>
      <c r="L607">
        <v>2</v>
      </c>
      <c r="M607">
        <v>60</v>
      </c>
      <c r="N607">
        <v>2930</v>
      </c>
      <c r="O607">
        <v>1</v>
      </c>
      <c r="P607">
        <v>10144</v>
      </c>
      <c r="Q607">
        <v>1</v>
      </c>
      <c r="R607">
        <v>3055000</v>
      </c>
      <c r="S607">
        <v>5004</v>
      </c>
      <c r="T607">
        <v>5005</v>
      </c>
      <c r="U607">
        <v>5</v>
      </c>
      <c r="V607">
        <v>184240</v>
      </c>
      <c r="W607">
        <v>6</v>
      </c>
      <c r="X607">
        <v>21933</v>
      </c>
      <c r="Y607">
        <v>21</v>
      </c>
      <c r="Z607">
        <v>8560</v>
      </c>
      <c r="AA607">
        <v>0</v>
      </c>
      <c r="AB607">
        <v>0</v>
      </c>
      <c r="AC607">
        <v>1014441</v>
      </c>
      <c r="AD607">
        <v>38530</v>
      </c>
      <c r="AE607">
        <v>50335000</v>
      </c>
      <c r="AF607" t="s">
        <v>173</v>
      </c>
      <c r="AG607" t="s">
        <v>159</v>
      </c>
      <c r="AH607">
        <v>1</v>
      </c>
    </row>
    <row r="608" spans="1:34">
      <c r="A608">
        <v>1014441</v>
      </c>
      <c r="B608">
        <v>1014401</v>
      </c>
      <c r="C608" t="s">
        <v>49</v>
      </c>
      <c r="D608">
        <v>20</v>
      </c>
      <c r="E608">
        <v>41</v>
      </c>
      <c r="F608">
        <v>90</v>
      </c>
      <c r="G608">
        <v>4</v>
      </c>
      <c r="H608">
        <v>613</v>
      </c>
      <c r="I608">
        <v>532</v>
      </c>
      <c r="J608">
        <v>521</v>
      </c>
      <c r="K608">
        <v>513</v>
      </c>
      <c r="L608">
        <v>2</v>
      </c>
      <c r="M608">
        <v>60</v>
      </c>
      <c r="N608">
        <v>2950</v>
      </c>
      <c r="O608">
        <v>1</v>
      </c>
      <c r="P608">
        <v>10144</v>
      </c>
      <c r="Q608">
        <v>1</v>
      </c>
      <c r="R608">
        <v>3080000</v>
      </c>
      <c r="S608">
        <v>5004</v>
      </c>
      <c r="T608">
        <v>5005</v>
      </c>
      <c r="U608">
        <v>5</v>
      </c>
      <c r="V608">
        <v>189860</v>
      </c>
      <c r="W608">
        <v>6</v>
      </c>
      <c r="X608">
        <v>22870</v>
      </c>
      <c r="Y608">
        <v>21</v>
      </c>
      <c r="Z608">
        <v>9501</v>
      </c>
      <c r="AA608">
        <v>0</v>
      </c>
      <c r="AB608">
        <v>0</v>
      </c>
      <c r="AC608">
        <v>1014442</v>
      </c>
      <c r="AD608">
        <v>47087</v>
      </c>
      <c r="AE608">
        <v>53390000</v>
      </c>
      <c r="AF608" t="s">
        <v>174</v>
      </c>
      <c r="AG608" t="s">
        <v>158</v>
      </c>
      <c r="AH608">
        <v>1</v>
      </c>
    </row>
    <row r="609" spans="1:34">
      <c r="A609">
        <v>1014442</v>
      </c>
      <c r="B609">
        <v>1014401</v>
      </c>
      <c r="C609" t="s">
        <v>49</v>
      </c>
      <c r="D609">
        <v>20</v>
      </c>
      <c r="E609">
        <v>42</v>
      </c>
      <c r="F609">
        <v>90</v>
      </c>
      <c r="G609">
        <v>4</v>
      </c>
      <c r="H609">
        <v>612</v>
      </c>
      <c r="I609">
        <v>531</v>
      </c>
      <c r="J609">
        <v>523</v>
      </c>
      <c r="K609">
        <v>512</v>
      </c>
      <c r="L609">
        <v>2</v>
      </c>
      <c r="M609">
        <v>60</v>
      </c>
      <c r="N609">
        <v>2970</v>
      </c>
      <c r="O609">
        <v>1</v>
      </c>
      <c r="P609">
        <v>10144</v>
      </c>
      <c r="Q609">
        <v>1</v>
      </c>
      <c r="R609">
        <v>3105000</v>
      </c>
      <c r="S609">
        <v>5004</v>
      </c>
      <c r="T609">
        <v>5005</v>
      </c>
      <c r="U609">
        <v>5</v>
      </c>
      <c r="V609">
        <v>208660</v>
      </c>
      <c r="W609">
        <v>6</v>
      </c>
      <c r="X609">
        <v>23810</v>
      </c>
      <c r="Y609">
        <v>21</v>
      </c>
      <c r="Z609">
        <v>9783</v>
      </c>
      <c r="AA609">
        <v>0</v>
      </c>
      <c r="AB609">
        <v>0</v>
      </c>
      <c r="AC609">
        <v>1014443</v>
      </c>
      <c r="AD609">
        <v>55644</v>
      </c>
      <c r="AE609">
        <v>56470000</v>
      </c>
      <c r="AF609" t="s">
        <v>175</v>
      </c>
      <c r="AG609" t="s">
        <v>159</v>
      </c>
      <c r="AH609">
        <v>1</v>
      </c>
    </row>
    <row r="610" spans="1:34">
      <c r="A610">
        <v>1014443</v>
      </c>
      <c r="B610">
        <v>1014401</v>
      </c>
      <c r="C610" t="s">
        <v>49</v>
      </c>
      <c r="D610">
        <v>20</v>
      </c>
      <c r="E610">
        <v>43</v>
      </c>
      <c r="F610">
        <v>90</v>
      </c>
      <c r="G610">
        <v>4</v>
      </c>
      <c r="H610">
        <v>611</v>
      </c>
      <c r="I610">
        <v>533</v>
      </c>
      <c r="J610">
        <v>522</v>
      </c>
      <c r="K610">
        <v>511</v>
      </c>
      <c r="L610">
        <v>2</v>
      </c>
      <c r="M610">
        <v>60</v>
      </c>
      <c r="N610">
        <v>2990</v>
      </c>
      <c r="O610">
        <v>1</v>
      </c>
      <c r="P610">
        <v>10144</v>
      </c>
      <c r="Q610">
        <v>1</v>
      </c>
      <c r="R610">
        <v>3130000</v>
      </c>
      <c r="S610">
        <v>5004</v>
      </c>
      <c r="T610">
        <v>5005</v>
      </c>
      <c r="U610">
        <v>5</v>
      </c>
      <c r="V610">
        <v>214320</v>
      </c>
      <c r="W610">
        <v>6</v>
      </c>
      <c r="X610">
        <v>24753</v>
      </c>
      <c r="Y610">
        <v>21</v>
      </c>
      <c r="Z610">
        <v>10726</v>
      </c>
      <c r="AA610">
        <v>0</v>
      </c>
      <c r="AB610">
        <v>0</v>
      </c>
      <c r="AC610">
        <v>1014444</v>
      </c>
      <c r="AD610">
        <v>64201</v>
      </c>
      <c r="AE610">
        <v>59575000</v>
      </c>
      <c r="AF610" t="s">
        <v>176</v>
      </c>
      <c r="AG610" t="s">
        <v>158</v>
      </c>
      <c r="AH610">
        <v>1</v>
      </c>
    </row>
    <row r="611" spans="1:34">
      <c r="A611">
        <v>1014444</v>
      </c>
      <c r="B611">
        <v>1014401</v>
      </c>
      <c r="C611" t="s">
        <v>49</v>
      </c>
      <c r="D611">
        <v>20</v>
      </c>
      <c r="E611">
        <v>44</v>
      </c>
      <c r="F611">
        <v>90</v>
      </c>
      <c r="G611">
        <v>4</v>
      </c>
      <c r="H611">
        <v>613</v>
      </c>
      <c r="I611">
        <v>532</v>
      </c>
      <c r="J611">
        <v>521</v>
      </c>
      <c r="K611">
        <v>513</v>
      </c>
      <c r="L611">
        <v>2</v>
      </c>
      <c r="M611">
        <v>60</v>
      </c>
      <c r="N611">
        <v>3010</v>
      </c>
      <c r="O611">
        <v>1</v>
      </c>
      <c r="P611">
        <v>10144</v>
      </c>
      <c r="Q611">
        <v>1</v>
      </c>
      <c r="R611">
        <v>3155000</v>
      </c>
      <c r="S611">
        <v>5004</v>
      </c>
      <c r="T611">
        <v>5005</v>
      </c>
      <c r="U611">
        <v>5</v>
      </c>
      <c r="V611">
        <v>233160</v>
      </c>
      <c r="W611">
        <v>6</v>
      </c>
      <c r="X611">
        <v>25700</v>
      </c>
      <c r="Y611">
        <v>21</v>
      </c>
      <c r="Z611">
        <v>11010</v>
      </c>
      <c r="AA611">
        <v>0</v>
      </c>
      <c r="AB611">
        <v>0</v>
      </c>
      <c r="AC611">
        <v>1014445</v>
      </c>
      <c r="AD611">
        <v>72758</v>
      </c>
      <c r="AE611">
        <v>62705000</v>
      </c>
      <c r="AF611" t="s">
        <v>177</v>
      </c>
      <c r="AG611" t="s">
        <v>159</v>
      </c>
      <c r="AH611">
        <v>1</v>
      </c>
    </row>
    <row r="612" spans="1:34">
      <c r="A612">
        <v>1014445</v>
      </c>
      <c r="B612">
        <v>1014401</v>
      </c>
      <c r="C612" t="s">
        <v>49</v>
      </c>
      <c r="D612">
        <v>20</v>
      </c>
      <c r="E612">
        <v>45</v>
      </c>
      <c r="F612">
        <v>90</v>
      </c>
      <c r="G612">
        <v>4</v>
      </c>
      <c r="H612">
        <v>612</v>
      </c>
      <c r="I612">
        <v>631</v>
      </c>
      <c r="J612">
        <v>523</v>
      </c>
      <c r="K612">
        <v>512</v>
      </c>
      <c r="L612">
        <v>2</v>
      </c>
      <c r="M612">
        <v>60</v>
      </c>
      <c r="N612">
        <v>3050</v>
      </c>
      <c r="O612">
        <v>1</v>
      </c>
      <c r="P612">
        <v>10144</v>
      </c>
      <c r="Q612">
        <v>1</v>
      </c>
      <c r="R612">
        <v>3180000</v>
      </c>
      <c r="S612">
        <v>5004</v>
      </c>
      <c r="T612">
        <v>5005</v>
      </c>
      <c r="U612">
        <v>5</v>
      </c>
      <c r="V612">
        <v>238860</v>
      </c>
      <c r="W612">
        <v>6</v>
      </c>
      <c r="X612">
        <v>26650</v>
      </c>
      <c r="Y612">
        <v>21</v>
      </c>
      <c r="Z612">
        <v>11955</v>
      </c>
      <c r="AA612">
        <v>0</v>
      </c>
      <c r="AB612">
        <v>0</v>
      </c>
      <c r="AC612">
        <v>1014446</v>
      </c>
      <c r="AD612">
        <v>81315</v>
      </c>
      <c r="AE612">
        <v>65860000</v>
      </c>
      <c r="AF612" t="s">
        <v>178</v>
      </c>
      <c r="AG612" t="s">
        <v>158</v>
      </c>
      <c r="AH612">
        <v>1</v>
      </c>
    </row>
    <row r="613" spans="1:34">
      <c r="A613">
        <v>1014446</v>
      </c>
      <c r="B613">
        <v>1014401</v>
      </c>
      <c r="C613" t="s">
        <v>49</v>
      </c>
      <c r="D613">
        <v>20</v>
      </c>
      <c r="E613">
        <v>46</v>
      </c>
      <c r="F613">
        <v>90</v>
      </c>
      <c r="G613">
        <v>4</v>
      </c>
      <c r="H613">
        <v>621</v>
      </c>
      <c r="I613">
        <v>633</v>
      </c>
      <c r="J613">
        <v>522</v>
      </c>
      <c r="K613">
        <v>511</v>
      </c>
      <c r="L613">
        <v>2</v>
      </c>
      <c r="M613">
        <v>60</v>
      </c>
      <c r="N613">
        <v>3070</v>
      </c>
      <c r="O613">
        <v>1</v>
      </c>
      <c r="P613">
        <v>10144</v>
      </c>
      <c r="Q613">
        <v>1</v>
      </c>
      <c r="R613">
        <v>3205000</v>
      </c>
      <c r="S613">
        <v>5004</v>
      </c>
      <c r="T613">
        <v>5005</v>
      </c>
      <c r="U613">
        <v>5</v>
      </c>
      <c r="V613">
        <v>257740</v>
      </c>
      <c r="W613">
        <v>6</v>
      </c>
      <c r="X613">
        <v>27603</v>
      </c>
      <c r="Y613">
        <v>21</v>
      </c>
      <c r="Z613">
        <v>12241</v>
      </c>
      <c r="AA613">
        <v>0</v>
      </c>
      <c r="AB613">
        <v>0</v>
      </c>
      <c r="AC613">
        <v>1014447</v>
      </c>
      <c r="AD613">
        <v>93572</v>
      </c>
      <c r="AE613">
        <v>69040000</v>
      </c>
      <c r="AF613" t="s">
        <v>179</v>
      </c>
      <c r="AG613" t="s">
        <v>159</v>
      </c>
      <c r="AH613">
        <v>1</v>
      </c>
    </row>
    <row r="614" spans="1:34">
      <c r="A614">
        <v>1014447</v>
      </c>
      <c r="B614">
        <v>1014401</v>
      </c>
      <c r="C614" t="s">
        <v>49</v>
      </c>
      <c r="D614">
        <v>20</v>
      </c>
      <c r="E614">
        <v>47</v>
      </c>
      <c r="F614">
        <v>90</v>
      </c>
      <c r="G614">
        <v>4</v>
      </c>
      <c r="H614">
        <v>613</v>
      </c>
      <c r="I614">
        <v>632</v>
      </c>
      <c r="J614">
        <v>521</v>
      </c>
      <c r="K614">
        <v>513</v>
      </c>
      <c r="L614">
        <v>2</v>
      </c>
      <c r="M614">
        <v>60</v>
      </c>
      <c r="N614">
        <v>3090</v>
      </c>
      <c r="O614">
        <v>1</v>
      </c>
      <c r="P614">
        <v>10144</v>
      </c>
      <c r="Q614">
        <v>1</v>
      </c>
      <c r="R614">
        <v>3230000</v>
      </c>
      <c r="S614">
        <v>5004</v>
      </c>
      <c r="T614">
        <v>5005</v>
      </c>
      <c r="U614">
        <v>5</v>
      </c>
      <c r="V614">
        <v>263480</v>
      </c>
      <c r="W614">
        <v>6</v>
      </c>
      <c r="X614">
        <v>28560</v>
      </c>
      <c r="Y614">
        <v>21</v>
      </c>
      <c r="Z614">
        <v>13188</v>
      </c>
      <c r="AA614">
        <v>0</v>
      </c>
      <c r="AB614">
        <v>0</v>
      </c>
      <c r="AC614">
        <v>1014448</v>
      </c>
      <c r="AD614">
        <v>105829</v>
      </c>
      <c r="AE614">
        <v>72245000</v>
      </c>
      <c r="AF614" t="s">
        <v>180</v>
      </c>
      <c r="AG614" t="s">
        <v>158</v>
      </c>
      <c r="AH614">
        <v>1</v>
      </c>
    </row>
    <row r="615" spans="1:34">
      <c r="A615">
        <v>1014448</v>
      </c>
      <c r="B615">
        <v>1014401</v>
      </c>
      <c r="C615" t="s">
        <v>49</v>
      </c>
      <c r="D615">
        <v>20</v>
      </c>
      <c r="E615">
        <v>48</v>
      </c>
      <c r="F615">
        <v>90</v>
      </c>
      <c r="G615">
        <v>4</v>
      </c>
      <c r="H615">
        <v>612</v>
      </c>
      <c r="I615">
        <v>631</v>
      </c>
      <c r="J615">
        <v>523</v>
      </c>
      <c r="K615">
        <v>512</v>
      </c>
      <c r="L615">
        <v>2</v>
      </c>
      <c r="M615">
        <v>60</v>
      </c>
      <c r="N615">
        <v>3110</v>
      </c>
      <c r="O615">
        <v>1</v>
      </c>
      <c r="P615">
        <v>10144</v>
      </c>
      <c r="Q615">
        <v>1</v>
      </c>
      <c r="R615">
        <v>3250000</v>
      </c>
      <c r="S615">
        <v>5004</v>
      </c>
      <c r="T615">
        <v>5005</v>
      </c>
      <c r="U615">
        <v>5</v>
      </c>
      <c r="V615">
        <v>282400</v>
      </c>
      <c r="W615">
        <v>6</v>
      </c>
      <c r="X615">
        <v>29520</v>
      </c>
      <c r="Y615">
        <v>21</v>
      </c>
      <c r="Z615">
        <v>13476</v>
      </c>
      <c r="AA615">
        <v>0</v>
      </c>
      <c r="AB615">
        <v>0</v>
      </c>
      <c r="AC615">
        <v>1014449</v>
      </c>
      <c r="AD615">
        <v>118086</v>
      </c>
      <c r="AE615">
        <v>75475000</v>
      </c>
      <c r="AF615" t="s">
        <v>181</v>
      </c>
      <c r="AG615" t="s">
        <v>159</v>
      </c>
      <c r="AH615">
        <v>1</v>
      </c>
    </row>
    <row r="616" spans="1:34">
      <c r="A616">
        <v>1014449</v>
      </c>
      <c r="B616">
        <v>1014401</v>
      </c>
      <c r="C616" t="s">
        <v>49</v>
      </c>
      <c r="D616">
        <v>20</v>
      </c>
      <c r="E616">
        <v>49</v>
      </c>
      <c r="F616">
        <v>90</v>
      </c>
      <c r="G616">
        <v>4</v>
      </c>
      <c r="H616">
        <v>621</v>
      </c>
      <c r="I616">
        <v>633</v>
      </c>
      <c r="J616">
        <v>622</v>
      </c>
      <c r="K616">
        <v>611</v>
      </c>
      <c r="L616">
        <v>2</v>
      </c>
      <c r="M616">
        <v>60</v>
      </c>
      <c r="N616">
        <v>3610</v>
      </c>
      <c r="O616">
        <v>1</v>
      </c>
      <c r="P616">
        <v>10144</v>
      </c>
      <c r="Q616">
        <v>1</v>
      </c>
      <c r="R616">
        <v>3870000</v>
      </c>
      <c r="S616">
        <v>5004</v>
      </c>
      <c r="T616">
        <v>5005</v>
      </c>
      <c r="U616">
        <v>5</v>
      </c>
      <c r="V616">
        <v>288180</v>
      </c>
      <c r="W616">
        <v>6</v>
      </c>
      <c r="X616">
        <v>30483</v>
      </c>
      <c r="Y616">
        <v>21</v>
      </c>
      <c r="Z616">
        <v>14425</v>
      </c>
      <c r="AA616">
        <v>0</v>
      </c>
      <c r="AB616">
        <v>0</v>
      </c>
      <c r="AC616">
        <v>1014450</v>
      </c>
      <c r="AD616">
        <v>130343</v>
      </c>
      <c r="AE616">
        <v>78725000</v>
      </c>
      <c r="AF616" t="s">
        <v>182</v>
      </c>
      <c r="AG616" t="s">
        <v>136</v>
      </c>
      <c r="AH616">
        <v>1</v>
      </c>
    </row>
    <row r="617" spans="1:34">
      <c r="A617">
        <v>1014450</v>
      </c>
      <c r="B617">
        <v>1014401</v>
      </c>
      <c r="C617" t="s">
        <v>49</v>
      </c>
      <c r="D617">
        <v>20</v>
      </c>
      <c r="E617">
        <v>50</v>
      </c>
      <c r="F617">
        <v>120</v>
      </c>
      <c r="G617">
        <v>4</v>
      </c>
      <c r="H617">
        <v>613</v>
      </c>
      <c r="I617">
        <v>632</v>
      </c>
      <c r="J617">
        <v>621</v>
      </c>
      <c r="K617">
        <v>613</v>
      </c>
      <c r="L617">
        <v>2</v>
      </c>
      <c r="M617">
        <v>60</v>
      </c>
      <c r="N617">
        <v>3810</v>
      </c>
      <c r="O617">
        <v>1</v>
      </c>
      <c r="P617">
        <v>10144</v>
      </c>
      <c r="Q617">
        <v>1</v>
      </c>
      <c r="R617">
        <v>3890000</v>
      </c>
      <c r="S617">
        <v>5005</v>
      </c>
      <c r="T617">
        <v>5006</v>
      </c>
      <c r="U617">
        <v>5</v>
      </c>
      <c r="V617">
        <v>294780</v>
      </c>
      <c r="W617">
        <v>6</v>
      </c>
      <c r="X617">
        <v>31583</v>
      </c>
      <c r="Y617">
        <v>21</v>
      </c>
      <c r="Z617">
        <v>14755</v>
      </c>
      <c r="AA617">
        <v>0</v>
      </c>
      <c r="AB617">
        <v>0</v>
      </c>
      <c r="AC617">
        <v>1014451</v>
      </c>
      <c r="AD617">
        <v>150000</v>
      </c>
      <c r="AE617">
        <v>82595000</v>
      </c>
      <c r="AF617" t="s">
        <v>196</v>
      </c>
      <c r="AG617" t="s">
        <v>159</v>
      </c>
      <c r="AH617">
        <v>1</v>
      </c>
    </row>
    <row r="618" spans="1:34">
      <c r="A618">
        <v>2000100</v>
      </c>
      <c r="B618">
        <v>2000101</v>
      </c>
      <c r="C618" t="s">
        <v>50</v>
      </c>
      <c r="D618">
        <v>23</v>
      </c>
      <c r="E618">
        <v>0</v>
      </c>
      <c r="F618">
        <v>50</v>
      </c>
      <c r="G618">
        <v>2</v>
      </c>
      <c r="H618">
        <v>111</v>
      </c>
      <c r="I618">
        <v>134</v>
      </c>
      <c r="J618">
        <v>0</v>
      </c>
      <c r="K618">
        <v>0</v>
      </c>
      <c r="L618">
        <v>2</v>
      </c>
      <c r="M618">
        <v>60</v>
      </c>
      <c r="N618">
        <v>60</v>
      </c>
      <c r="O618">
        <v>0</v>
      </c>
      <c r="P618">
        <v>0</v>
      </c>
      <c r="Q618">
        <v>0</v>
      </c>
      <c r="R618">
        <v>35000</v>
      </c>
      <c r="S618">
        <v>0</v>
      </c>
      <c r="T618">
        <v>5001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2000101</v>
      </c>
      <c r="AD618">
        <v>0</v>
      </c>
      <c r="AE618">
        <v>0</v>
      </c>
      <c r="AF618" t="s">
        <v>162</v>
      </c>
      <c r="AG618" t="s">
        <v>134</v>
      </c>
      <c r="AH618">
        <v>0</v>
      </c>
    </row>
    <row r="619" spans="1:34">
      <c r="A619">
        <v>2000101</v>
      </c>
      <c r="B619">
        <v>2000101</v>
      </c>
      <c r="C619" t="s">
        <v>50</v>
      </c>
      <c r="D619">
        <v>23</v>
      </c>
      <c r="E619">
        <v>1</v>
      </c>
      <c r="F619">
        <v>50</v>
      </c>
      <c r="G619">
        <v>3</v>
      </c>
      <c r="H619">
        <v>214</v>
      </c>
      <c r="I619">
        <v>133</v>
      </c>
      <c r="J619">
        <v>122</v>
      </c>
      <c r="K619">
        <v>0</v>
      </c>
      <c r="L619">
        <v>2</v>
      </c>
      <c r="M619">
        <v>60</v>
      </c>
      <c r="N619">
        <v>80</v>
      </c>
      <c r="O619">
        <v>0</v>
      </c>
      <c r="P619">
        <v>0</v>
      </c>
      <c r="Q619">
        <v>0</v>
      </c>
      <c r="R619">
        <v>50000</v>
      </c>
      <c r="S619">
        <v>0</v>
      </c>
      <c r="T619">
        <v>5001</v>
      </c>
      <c r="U619">
        <v>5</v>
      </c>
      <c r="V619">
        <v>1863</v>
      </c>
      <c r="W619">
        <v>6</v>
      </c>
      <c r="X619">
        <v>311</v>
      </c>
      <c r="Y619">
        <v>21</v>
      </c>
      <c r="Z619">
        <v>93</v>
      </c>
      <c r="AA619">
        <v>0</v>
      </c>
      <c r="AB619">
        <v>0</v>
      </c>
      <c r="AC619">
        <v>2000102</v>
      </c>
      <c r="AD619">
        <v>10</v>
      </c>
      <c r="AE619">
        <v>35000</v>
      </c>
      <c r="AF619" t="s">
        <v>162</v>
      </c>
      <c r="AG619" t="s">
        <v>134</v>
      </c>
      <c r="AH619">
        <v>0</v>
      </c>
    </row>
    <row r="620" spans="1:34">
      <c r="A620">
        <v>2000102</v>
      </c>
      <c r="B620">
        <v>2000101</v>
      </c>
      <c r="C620" t="s">
        <v>50</v>
      </c>
      <c r="D620">
        <v>23</v>
      </c>
      <c r="E620">
        <v>2</v>
      </c>
      <c r="F620">
        <v>50</v>
      </c>
      <c r="G620">
        <v>4</v>
      </c>
      <c r="H620">
        <v>213</v>
      </c>
      <c r="I620">
        <v>132</v>
      </c>
      <c r="J620">
        <v>121</v>
      </c>
      <c r="K620">
        <v>114</v>
      </c>
      <c r="L620">
        <v>2</v>
      </c>
      <c r="M620">
        <v>60</v>
      </c>
      <c r="N620">
        <v>100</v>
      </c>
      <c r="O620">
        <v>0</v>
      </c>
      <c r="P620">
        <v>0</v>
      </c>
      <c r="Q620">
        <v>0</v>
      </c>
      <c r="R620">
        <v>70000</v>
      </c>
      <c r="S620">
        <v>0</v>
      </c>
      <c r="T620">
        <v>5001</v>
      </c>
      <c r="U620">
        <v>5</v>
      </c>
      <c r="V620">
        <v>3749</v>
      </c>
      <c r="W620">
        <v>6</v>
      </c>
      <c r="X620">
        <v>625</v>
      </c>
      <c r="Y620">
        <v>21</v>
      </c>
      <c r="Z620">
        <v>187</v>
      </c>
      <c r="AA620">
        <v>0</v>
      </c>
      <c r="AB620">
        <v>0</v>
      </c>
      <c r="AC620">
        <v>2000103</v>
      </c>
      <c r="AD620">
        <v>33</v>
      </c>
      <c r="AE620">
        <v>85000</v>
      </c>
      <c r="AF620" t="s">
        <v>162</v>
      </c>
      <c r="AG620" t="s">
        <v>134</v>
      </c>
      <c r="AH620">
        <v>0</v>
      </c>
    </row>
    <row r="621" spans="1:34">
      <c r="A621">
        <v>2000103</v>
      </c>
      <c r="B621">
        <v>2000101</v>
      </c>
      <c r="C621" t="s">
        <v>50</v>
      </c>
      <c r="D621">
        <v>23</v>
      </c>
      <c r="E621">
        <v>3</v>
      </c>
      <c r="F621">
        <v>50</v>
      </c>
      <c r="G621">
        <v>4</v>
      </c>
      <c r="H621">
        <v>212</v>
      </c>
      <c r="I621">
        <v>131</v>
      </c>
      <c r="J621">
        <v>124</v>
      </c>
      <c r="K621">
        <v>113</v>
      </c>
      <c r="L621">
        <v>2</v>
      </c>
      <c r="M621">
        <v>60</v>
      </c>
      <c r="N621">
        <v>120</v>
      </c>
      <c r="O621">
        <v>0</v>
      </c>
      <c r="P621">
        <v>0</v>
      </c>
      <c r="Q621">
        <v>0</v>
      </c>
      <c r="R621">
        <v>85000</v>
      </c>
      <c r="S621">
        <v>0</v>
      </c>
      <c r="T621">
        <v>5001</v>
      </c>
      <c r="U621">
        <v>5</v>
      </c>
      <c r="V621">
        <v>5658</v>
      </c>
      <c r="W621">
        <v>6</v>
      </c>
      <c r="X621">
        <v>943</v>
      </c>
      <c r="Y621">
        <v>21</v>
      </c>
      <c r="Z621">
        <v>283</v>
      </c>
      <c r="AA621">
        <v>0</v>
      </c>
      <c r="AB621">
        <v>0</v>
      </c>
      <c r="AC621">
        <v>2000104</v>
      </c>
      <c r="AD621">
        <v>62</v>
      </c>
      <c r="AE621">
        <v>155000</v>
      </c>
      <c r="AF621" t="s">
        <v>162</v>
      </c>
      <c r="AG621" t="s">
        <v>134</v>
      </c>
      <c r="AH621">
        <v>0</v>
      </c>
    </row>
    <row r="622" spans="1:34">
      <c r="A622">
        <v>2000104</v>
      </c>
      <c r="B622">
        <v>2000101</v>
      </c>
      <c r="C622" t="s">
        <v>50</v>
      </c>
      <c r="D622">
        <v>23</v>
      </c>
      <c r="E622">
        <v>4</v>
      </c>
      <c r="F622">
        <v>50</v>
      </c>
      <c r="G622">
        <v>4</v>
      </c>
      <c r="H622">
        <v>211</v>
      </c>
      <c r="I622">
        <v>234</v>
      </c>
      <c r="J622">
        <v>123</v>
      </c>
      <c r="K622">
        <v>112</v>
      </c>
      <c r="L622">
        <v>2</v>
      </c>
      <c r="M622">
        <v>60</v>
      </c>
      <c r="N622">
        <v>140</v>
      </c>
      <c r="O622">
        <v>0</v>
      </c>
      <c r="P622">
        <v>0</v>
      </c>
      <c r="Q622">
        <v>0</v>
      </c>
      <c r="R622">
        <v>105000</v>
      </c>
      <c r="S622">
        <v>0</v>
      </c>
      <c r="T622">
        <v>5001</v>
      </c>
      <c r="U622">
        <v>5</v>
      </c>
      <c r="V622">
        <v>7590</v>
      </c>
      <c r="W622">
        <v>6</v>
      </c>
      <c r="X622">
        <v>1265</v>
      </c>
      <c r="Y622">
        <v>21</v>
      </c>
      <c r="Z622">
        <v>380</v>
      </c>
      <c r="AA622">
        <v>0</v>
      </c>
      <c r="AB622">
        <v>0</v>
      </c>
      <c r="AC622">
        <v>2000105</v>
      </c>
      <c r="AD622">
        <v>91</v>
      </c>
      <c r="AE622">
        <v>240000</v>
      </c>
      <c r="AF622" t="s">
        <v>162</v>
      </c>
      <c r="AG622" t="s">
        <v>134</v>
      </c>
      <c r="AH622">
        <v>0</v>
      </c>
    </row>
    <row r="623" spans="1:34">
      <c r="A623">
        <v>2000105</v>
      </c>
      <c r="B623">
        <v>2000101</v>
      </c>
      <c r="C623" t="s">
        <v>50</v>
      </c>
      <c r="D623">
        <v>23</v>
      </c>
      <c r="E623">
        <v>5</v>
      </c>
      <c r="F623">
        <v>50</v>
      </c>
      <c r="G623">
        <v>4</v>
      </c>
      <c r="H623">
        <v>214</v>
      </c>
      <c r="I623">
        <v>233</v>
      </c>
      <c r="J623">
        <v>122</v>
      </c>
      <c r="K623">
        <v>111</v>
      </c>
      <c r="L623">
        <v>2</v>
      </c>
      <c r="M623">
        <v>60</v>
      </c>
      <c r="N623">
        <v>170</v>
      </c>
      <c r="O623">
        <v>0</v>
      </c>
      <c r="P623">
        <v>0</v>
      </c>
      <c r="Q623">
        <v>0</v>
      </c>
      <c r="R623">
        <v>120000</v>
      </c>
      <c r="S623">
        <v>0</v>
      </c>
      <c r="T623">
        <v>5001</v>
      </c>
      <c r="U623">
        <v>5</v>
      </c>
      <c r="V623">
        <v>9545</v>
      </c>
      <c r="W623">
        <v>6</v>
      </c>
      <c r="X623">
        <v>1591</v>
      </c>
      <c r="Y623">
        <v>21</v>
      </c>
      <c r="Z623">
        <v>477</v>
      </c>
      <c r="AA623">
        <v>0</v>
      </c>
      <c r="AB623">
        <v>0</v>
      </c>
      <c r="AC623">
        <v>2000106</v>
      </c>
      <c r="AD623">
        <v>129</v>
      </c>
      <c r="AE623">
        <v>345000</v>
      </c>
      <c r="AF623" t="s">
        <v>162</v>
      </c>
      <c r="AG623" t="s">
        <v>134</v>
      </c>
      <c r="AH623">
        <v>0</v>
      </c>
    </row>
    <row r="624" spans="1:34">
      <c r="A624">
        <v>2000106</v>
      </c>
      <c r="B624">
        <v>2000101</v>
      </c>
      <c r="C624" t="s">
        <v>50</v>
      </c>
      <c r="D624">
        <v>23</v>
      </c>
      <c r="E624">
        <v>6</v>
      </c>
      <c r="F624">
        <v>50</v>
      </c>
      <c r="G624">
        <v>4</v>
      </c>
      <c r="H624">
        <v>213</v>
      </c>
      <c r="I624">
        <v>232</v>
      </c>
      <c r="J624">
        <v>121</v>
      </c>
      <c r="K624">
        <v>114</v>
      </c>
      <c r="L624">
        <v>2</v>
      </c>
      <c r="M624">
        <v>60</v>
      </c>
      <c r="N624">
        <v>190</v>
      </c>
      <c r="O624">
        <v>0</v>
      </c>
      <c r="P624">
        <v>0</v>
      </c>
      <c r="Q624">
        <v>0</v>
      </c>
      <c r="R624">
        <v>140000</v>
      </c>
      <c r="S624">
        <v>0</v>
      </c>
      <c r="T624">
        <v>5001</v>
      </c>
      <c r="U624">
        <v>5</v>
      </c>
      <c r="V624">
        <v>11523</v>
      </c>
      <c r="W624">
        <v>6</v>
      </c>
      <c r="X624">
        <v>1921</v>
      </c>
      <c r="Y624">
        <v>21</v>
      </c>
      <c r="Z624">
        <v>576</v>
      </c>
      <c r="AA624">
        <v>0</v>
      </c>
      <c r="AB624">
        <v>0</v>
      </c>
      <c r="AC624">
        <v>2000107</v>
      </c>
      <c r="AD624">
        <v>167</v>
      </c>
      <c r="AE624">
        <v>465000</v>
      </c>
      <c r="AF624" t="s">
        <v>162</v>
      </c>
      <c r="AG624" t="s">
        <v>134</v>
      </c>
      <c r="AH624">
        <v>0</v>
      </c>
    </row>
    <row r="625" spans="1:34">
      <c r="A625">
        <v>2000107</v>
      </c>
      <c r="B625">
        <v>2000101</v>
      </c>
      <c r="C625" t="s">
        <v>50</v>
      </c>
      <c r="D625">
        <v>23</v>
      </c>
      <c r="E625">
        <v>7</v>
      </c>
      <c r="F625">
        <v>50</v>
      </c>
      <c r="G625">
        <v>4</v>
      </c>
      <c r="H625">
        <v>212</v>
      </c>
      <c r="I625">
        <v>231</v>
      </c>
      <c r="J625">
        <v>124</v>
      </c>
      <c r="K625">
        <v>113</v>
      </c>
      <c r="L625">
        <v>2</v>
      </c>
      <c r="M625">
        <v>60</v>
      </c>
      <c r="N625">
        <v>210</v>
      </c>
      <c r="O625">
        <v>0</v>
      </c>
      <c r="P625">
        <v>0</v>
      </c>
      <c r="Q625">
        <v>0</v>
      </c>
      <c r="R625">
        <v>160000</v>
      </c>
      <c r="S625">
        <v>0</v>
      </c>
      <c r="T625">
        <v>5001</v>
      </c>
      <c r="U625">
        <v>5</v>
      </c>
      <c r="V625">
        <v>13524</v>
      </c>
      <c r="W625">
        <v>6</v>
      </c>
      <c r="X625">
        <v>2254</v>
      </c>
      <c r="Y625">
        <v>21</v>
      </c>
      <c r="Z625">
        <v>676</v>
      </c>
      <c r="AA625">
        <v>0</v>
      </c>
      <c r="AB625">
        <v>0</v>
      </c>
      <c r="AC625">
        <v>2000108</v>
      </c>
      <c r="AD625">
        <v>206</v>
      </c>
      <c r="AE625">
        <v>605000</v>
      </c>
      <c r="AF625" t="s">
        <v>162</v>
      </c>
      <c r="AG625" t="s">
        <v>134</v>
      </c>
      <c r="AH625">
        <v>0</v>
      </c>
    </row>
    <row r="626" spans="1:34">
      <c r="A626">
        <v>2000108</v>
      </c>
      <c r="B626">
        <v>2000101</v>
      </c>
      <c r="C626" t="s">
        <v>50</v>
      </c>
      <c r="D626">
        <v>23</v>
      </c>
      <c r="E626">
        <v>8</v>
      </c>
      <c r="F626">
        <v>50</v>
      </c>
      <c r="G626">
        <v>4</v>
      </c>
      <c r="H626">
        <v>211</v>
      </c>
      <c r="I626">
        <v>234</v>
      </c>
      <c r="J626">
        <v>123</v>
      </c>
      <c r="K626">
        <v>112</v>
      </c>
      <c r="L626">
        <v>2</v>
      </c>
      <c r="M626">
        <v>60</v>
      </c>
      <c r="N626">
        <v>230</v>
      </c>
      <c r="O626">
        <v>0</v>
      </c>
      <c r="P626">
        <v>0</v>
      </c>
      <c r="Q626">
        <v>0</v>
      </c>
      <c r="R626">
        <v>175000</v>
      </c>
      <c r="S626">
        <v>0</v>
      </c>
      <c r="T626">
        <v>5001</v>
      </c>
      <c r="U626">
        <v>5</v>
      </c>
      <c r="V626">
        <v>15548</v>
      </c>
      <c r="W626">
        <v>6</v>
      </c>
      <c r="X626">
        <v>2591</v>
      </c>
      <c r="Y626">
        <v>21</v>
      </c>
      <c r="Z626">
        <v>777</v>
      </c>
      <c r="AA626">
        <v>0</v>
      </c>
      <c r="AB626">
        <v>0</v>
      </c>
      <c r="AC626">
        <v>2000109</v>
      </c>
      <c r="AD626">
        <v>244</v>
      </c>
      <c r="AE626">
        <v>765000</v>
      </c>
      <c r="AF626" t="s">
        <v>162</v>
      </c>
      <c r="AG626" t="s">
        <v>134</v>
      </c>
      <c r="AH626">
        <v>0</v>
      </c>
    </row>
    <row r="627" spans="1:34">
      <c r="A627">
        <v>2000109</v>
      </c>
      <c r="B627">
        <v>2000101</v>
      </c>
      <c r="C627" t="s">
        <v>50</v>
      </c>
      <c r="D627">
        <v>23</v>
      </c>
      <c r="E627">
        <v>9</v>
      </c>
      <c r="F627">
        <v>50</v>
      </c>
      <c r="G627">
        <v>4</v>
      </c>
      <c r="H627">
        <v>214</v>
      </c>
      <c r="I627">
        <v>233</v>
      </c>
      <c r="J627">
        <v>222</v>
      </c>
      <c r="K627">
        <v>211</v>
      </c>
      <c r="L627">
        <v>2</v>
      </c>
      <c r="M627">
        <v>60</v>
      </c>
      <c r="N627">
        <v>730</v>
      </c>
      <c r="O627">
        <v>1</v>
      </c>
      <c r="P627">
        <v>20001</v>
      </c>
      <c r="Q627">
        <v>1</v>
      </c>
      <c r="R627">
        <v>680000</v>
      </c>
      <c r="S627">
        <v>0</v>
      </c>
      <c r="T627">
        <v>5001</v>
      </c>
      <c r="U627">
        <v>5</v>
      </c>
      <c r="V627">
        <v>17595</v>
      </c>
      <c r="W627">
        <v>6</v>
      </c>
      <c r="X627">
        <v>2933</v>
      </c>
      <c r="Y627">
        <v>21</v>
      </c>
      <c r="Z627">
        <v>880</v>
      </c>
      <c r="AA627">
        <v>0</v>
      </c>
      <c r="AB627">
        <v>0</v>
      </c>
      <c r="AC627">
        <v>2000110</v>
      </c>
      <c r="AD627">
        <v>282</v>
      </c>
      <c r="AE627">
        <v>940000</v>
      </c>
      <c r="AF627" t="s">
        <v>162</v>
      </c>
      <c r="AG627" t="s">
        <v>134</v>
      </c>
      <c r="AH627">
        <v>1</v>
      </c>
    </row>
    <row r="628" spans="1:34">
      <c r="A628">
        <v>2000110</v>
      </c>
      <c r="B628">
        <v>2000101</v>
      </c>
      <c r="C628" t="s">
        <v>50</v>
      </c>
      <c r="D628">
        <v>23</v>
      </c>
      <c r="E628">
        <v>10</v>
      </c>
      <c r="F628">
        <v>60</v>
      </c>
      <c r="G628">
        <v>4</v>
      </c>
      <c r="H628">
        <v>313</v>
      </c>
      <c r="I628">
        <v>232</v>
      </c>
      <c r="J628">
        <v>221</v>
      </c>
      <c r="K628">
        <v>213</v>
      </c>
      <c r="L628">
        <v>2</v>
      </c>
      <c r="M628">
        <v>60</v>
      </c>
      <c r="N628">
        <v>770</v>
      </c>
      <c r="O628">
        <v>0</v>
      </c>
      <c r="P628">
        <v>0</v>
      </c>
      <c r="Q628">
        <v>0</v>
      </c>
      <c r="R628">
        <v>705000</v>
      </c>
      <c r="S628">
        <v>5001</v>
      </c>
      <c r="T628">
        <v>5002</v>
      </c>
      <c r="U628">
        <v>5</v>
      </c>
      <c r="V628">
        <v>20585</v>
      </c>
      <c r="W628">
        <v>6</v>
      </c>
      <c r="X628">
        <v>3431</v>
      </c>
      <c r="Y628">
        <v>21</v>
      </c>
      <c r="Z628">
        <v>1029</v>
      </c>
      <c r="AA628">
        <v>0</v>
      </c>
      <c r="AB628">
        <v>0</v>
      </c>
      <c r="AC628">
        <v>2000111</v>
      </c>
      <c r="AD628">
        <v>339</v>
      </c>
      <c r="AE628">
        <v>1620000</v>
      </c>
      <c r="AF628" t="s">
        <v>163</v>
      </c>
      <c r="AG628" t="s">
        <v>158</v>
      </c>
      <c r="AH628">
        <v>0</v>
      </c>
    </row>
    <row r="629" spans="1:34">
      <c r="A629">
        <v>2000111</v>
      </c>
      <c r="B629">
        <v>2000101</v>
      </c>
      <c r="C629" t="s">
        <v>50</v>
      </c>
      <c r="D629">
        <v>23</v>
      </c>
      <c r="E629">
        <v>11</v>
      </c>
      <c r="F629">
        <v>60</v>
      </c>
      <c r="G629">
        <v>4</v>
      </c>
      <c r="H629">
        <v>322</v>
      </c>
      <c r="I629">
        <v>231</v>
      </c>
      <c r="J629">
        <v>223</v>
      </c>
      <c r="K629">
        <v>212</v>
      </c>
      <c r="L629">
        <v>2</v>
      </c>
      <c r="M629">
        <v>60</v>
      </c>
      <c r="N629">
        <v>790</v>
      </c>
      <c r="O629">
        <v>0</v>
      </c>
      <c r="P629">
        <v>0</v>
      </c>
      <c r="Q629">
        <v>0</v>
      </c>
      <c r="R629">
        <v>725000</v>
      </c>
      <c r="S629">
        <v>5001</v>
      </c>
      <c r="T629">
        <v>5002</v>
      </c>
      <c r="U629">
        <v>5</v>
      </c>
      <c r="V629">
        <v>23598</v>
      </c>
      <c r="W629">
        <v>6</v>
      </c>
      <c r="X629">
        <v>3933</v>
      </c>
      <c r="Y629">
        <v>21</v>
      </c>
      <c r="Z629">
        <v>1180</v>
      </c>
      <c r="AA629">
        <v>0</v>
      </c>
      <c r="AB629">
        <v>0</v>
      </c>
      <c r="AC629">
        <v>2000112</v>
      </c>
      <c r="AD629">
        <v>459</v>
      </c>
      <c r="AE629">
        <v>2325000</v>
      </c>
      <c r="AF629" t="s">
        <v>163</v>
      </c>
      <c r="AG629" t="s">
        <v>158</v>
      </c>
      <c r="AH629">
        <v>0</v>
      </c>
    </row>
    <row r="630" spans="1:34">
      <c r="A630">
        <v>2000112</v>
      </c>
      <c r="B630">
        <v>2000101</v>
      </c>
      <c r="C630" t="s">
        <v>50</v>
      </c>
      <c r="D630">
        <v>23</v>
      </c>
      <c r="E630">
        <v>12</v>
      </c>
      <c r="F630">
        <v>60</v>
      </c>
      <c r="G630">
        <v>4</v>
      </c>
      <c r="H630">
        <v>311</v>
      </c>
      <c r="I630">
        <v>233</v>
      </c>
      <c r="J630">
        <v>222</v>
      </c>
      <c r="K630">
        <v>211</v>
      </c>
      <c r="L630">
        <v>2</v>
      </c>
      <c r="M630">
        <v>60</v>
      </c>
      <c r="N630">
        <v>810</v>
      </c>
      <c r="O630">
        <v>0</v>
      </c>
      <c r="P630">
        <v>0</v>
      </c>
      <c r="Q630">
        <v>0</v>
      </c>
      <c r="R630">
        <v>745000</v>
      </c>
      <c r="S630">
        <v>5001</v>
      </c>
      <c r="T630">
        <v>5002</v>
      </c>
      <c r="U630">
        <v>5</v>
      </c>
      <c r="V630">
        <v>26634</v>
      </c>
      <c r="W630">
        <v>6</v>
      </c>
      <c r="X630">
        <v>4439</v>
      </c>
      <c r="Y630">
        <v>21</v>
      </c>
      <c r="Z630">
        <v>1332</v>
      </c>
      <c r="AA630">
        <v>0</v>
      </c>
      <c r="AB630">
        <v>0</v>
      </c>
      <c r="AC630">
        <v>2000113</v>
      </c>
      <c r="AD630">
        <v>578</v>
      </c>
      <c r="AE630">
        <v>3050000</v>
      </c>
      <c r="AF630" t="s">
        <v>163</v>
      </c>
      <c r="AG630" t="s">
        <v>158</v>
      </c>
      <c r="AH630">
        <v>0</v>
      </c>
    </row>
    <row r="631" spans="1:34">
      <c r="A631">
        <v>2000113</v>
      </c>
      <c r="B631">
        <v>2000101</v>
      </c>
      <c r="C631" t="s">
        <v>50</v>
      </c>
      <c r="D631">
        <v>23</v>
      </c>
      <c r="E631">
        <v>13</v>
      </c>
      <c r="F631">
        <v>60</v>
      </c>
      <c r="G631">
        <v>4</v>
      </c>
      <c r="H631">
        <v>313</v>
      </c>
      <c r="I631">
        <v>332</v>
      </c>
      <c r="J631">
        <v>221</v>
      </c>
      <c r="K631">
        <v>213</v>
      </c>
      <c r="L631">
        <v>2</v>
      </c>
      <c r="M631">
        <v>60</v>
      </c>
      <c r="N631">
        <v>830</v>
      </c>
      <c r="O631">
        <v>0</v>
      </c>
      <c r="P631">
        <v>0</v>
      </c>
      <c r="Q631">
        <v>0</v>
      </c>
      <c r="R631">
        <v>765000</v>
      </c>
      <c r="S631">
        <v>5001</v>
      </c>
      <c r="T631">
        <v>5002</v>
      </c>
      <c r="U631">
        <v>5</v>
      </c>
      <c r="V631">
        <v>29693</v>
      </c>
      <c r="W631">
        <v>6</v>
      </c>
      <c r="X631">
        <v>4949</v>
      </c>
      <c r="Y631">
        <v>21</v>
      </c>
      <c r="Z631">
        <v>1485</v>
      </c>
      <c r="AA631">
        <v>0</v>
      </c>
      <c r="AB631">
        <v>0</v>
      </c>
      <c r="AC631">
        <v>2000114</v>
      </c>
      <c r="AD631">
        <v>698</v>
      </c>
      <c r="AE631">
        <v>3795000</v>
      </c>
      <c r="AF631" t="s">
        <v>163</v>
      </c>
      <c r="AG631" t="s">
        <v>158</v>
      </c>
      <c r="AH631">
        <v>0</v>
      </c>
    </row>
    <row r="632" spans="1:34">
      <c r="A632">
        <v>2000114</v>
      </c>
      <c r="B632">
        <v>2000101</v>
      </c>
      <c r="C632" t="s">
        <v>50</v>
      </c>
      <c r="D632">
        <v>23</v>
      </c>
      <c r="E632">
        <v>14</v>
      </c>
      <c r="F632">
        <v>60</v>
      </c>
      <c r="G632">
        <v>4</v>
      </c>
      <c r="H632">
        <v>312</v>
      </c>
      <c r="I632">
        <v>321</v>
      </c>
      <c r="J632">
        <v>223</v>
      </c>
      <c r="K632">
        <v>212</v>
      </c>
      <c r="L632">
        <v>2</v>
      </c>
      <c r="M632">
        <v>60</v>
      </c>
      <c r="N632">
        <v>850</v>
      </c>
      <c r="O632">
        <v>1</v>
      </c>
      <c r="P632">
        <v>20001</v>
      </c>
      <c r="Q632">
        <v>1</v>
      </c>
      <c r="R632">
        <v>790000</v>
      </c>
      <c r="S632">
        <v>5001</v>
      </c>
      <c r="T632">
        <v>5002</v>
      </c>
      <c r="U632">
        <v>5</v>
      </c>
      <c r="V632">
        <v>32775</v>
      </c>
      <c r="W632">
        <v>6</v>
      </c>
      <c r="X632">
        <v>5463</v>
      </c>
      <c r="Y632">
        <v>21</v>
      </c>
      <c r="Z632">
        <v>1639</v>
      </c>
      <c r="AA632">
        <v>0</v>
      </c>
      <c r="AB632">
        <v>0</v>
      </c>
      <c r="AC632">
        <v>2000115</v>
      </c>
      <c r="AD632">
        <v>880</v>
      </c>
      <c r="AE632">
        <v>4560000</v>
      </c>
      <c r="AF632" t="s">
        <v>163</v>
      </c>
      <c r="AG632" t="s">
        <v>158</v>
      </c>
      <c r="AH632">
        <v>1</v>
      </c>
    </row>
    <row r="633" spans="1:34">
      <c r="A633">
        <v>2000115</v>
      </c>
      <c r="B633">
        <v>2000101</v>
      </c>
      <c r="C633" t="s">
        <v>50</v>
      </c>
      <c r="D633">
        <v>23</v>
      </c>
      <c r="E633">
        <v>15</v>
      </c>
      <c r="F633">
        <v>60</v>
      </c>
      <c r="G633">
        <v>4</v>
      </c>
      <c r="H633">
        <v>311</v>
      </c>
      <c r="I633">
        <v>333</v>
      </c>
      <c r="J633">
        <v>222</v>
      </c>
      <c r="K633">
        <v>211</v>
      </c>
      <c r="L633">
        <v>2</v>
      </c>
      <c r="M633">
        <v>60</v>
      </c>
      <c r="N633">
        <v>890</v>
      </c>
      <c r="O633">
        <v>0</v>
      </c>
      <c r="P633">
        <v>0</v>
      </c>
      <c r="Q633">
        <v>0</v>
      </c>
      <c r="R633">
        <v>810000</v>
      </c>
      <c r="S633">
        <v>5001</v>
      </c>
      <c r="T633">
        <v>5002</v>
      </c>
      <c r="U633">
        <v>5</v>
      </c>
      <c r="V633">
        <v>51010</v>
      </c>
      <c r="W633">
        <v>6</v>
      </c>
      <c r="X633">
        <v>5980</v>
      </c>
      <c r="Y633">
        <v>21</v>
      </c>
      <c r="Z633">
        <v>1794</v>
      </c>
      <c r="AA633">
        <v>0</v>
      </c>
      <c r="AB633">
        <v>0</v>
      </c>
      <c r="AC633">
        <v>2000116</v>
      </c>
      <c r="AD633">
        <v>1061</v>
      </c>
      <c r="AE633">
        <v>5350000</v>
      </c>
      <c r="AF633" t="s">
        <v>164</v>
      </c>
      <c r="AG633" t="s">
        <v>134</v>
      </c>
      <c r="AH633">
        <v>0</v>
      </c>
    </row>
    <row r="634" spans="1:34">
      <c r="A634">
        <v>2000116</v>
      </c>
      <c r="B634">
        <v>2000101</v>
      </c>
      <c r="C634" t="s">
        <v>50</v>
      </c>
      <c r="D634">
        <v>23</v>
      </c>
      <c r="E634">
        <v>16</v>
      </c>
      <c r="F634">
        <v>60</v>
      </c>
      <c r="G634">
        <v>4</v>
      </c>
      <c r="H634">
        <v>313</v>
      </c>
      <c r="I634">
        <v>332</v>
      </c>
      <c r="J634">
        <v>221</v>
      </c>
      <c r="K634">
        <v>213</v>
      </c>
      <c r="L634">
        <v>2</v>
      </c>
      <c r="M634">
        <v>60</v>
      </c>
      <c r="N634">
        <v>910</v>
      </c>
      <c r="O634">
        <v>0</v>
      </c>
      <c r="P634">
        <v>0</v>
      </c>
      <c r="Q634">
        <v>0</v>
      </c>
      <c r="R634">
        <v>830000</v>
      </c>
      <c r="S634">
        <v>5001</v>
      </c>
      <c r="T634">
        <v>5002</v>
      </c>
      <c r="U634">
        <v>5</v>
      </c>
      <c r="V634">
        <v>54138</v>
      </c>
      <c r="W634">
        <v>6</v>
      </c>
      <c r="X634">
        <v>6501</v>
      </c>
      <c r="Y634">
        <v>21</v>
      </c>
      <c r="Z634">
        <v>1950</v>
      </c>
      <c r="AA634">
        <v>0</v>
      </c>
      <c r="AB634">
        <v>0</v>
      </c>
      <c r="AC634">
        <v>2000117</v>
      </c>
      <c r="AD634">
        <v>1243</v>
      </c>
      <c r="AE634">
        <v>6160000</v>
      </c>
      <c r="AF634" t="s">
        <v>164</v>
      </c>
      <c r="AG634" t="s">
        <v>134</v>
      </c>
      <c r="AH634">
        <v>0</v>
      </c>
    </row>
    <row r="635" spans="1:34">
      <c r="A635">
        <v>2000117</v>
      </c>
      <c r="B635">
        <v>2000101</v>
      </c>
      <c r="C635" t="s">
        <v>50</v>
      </c>
      <c r="D635">
        <v>23</v>
      </c>
      <c r="E635">
        <v>17</v>
      </c>
      <c r="F635">
        <v>60</v>
      </c>
      <c r="G635">
        <v>4</v>
      </c>
      <c r="H635">
        <v>312</v>
      </c>
      <c r="I635">
        <v>331</v>
      </c>
      <c r="J635">
        <v>223</v>
      </c>
      <c r="K635">
        <v>212</v>
      </c>
      <c r="L635">
        <v>2</v>
      </c>
      <c r="M635">
        <v>60</v>
      </c>
      <c r="N635">
        <v>930</v>
      </c>
      <c r="O635">
        <v>0</v>
      </c>
      <c r="P635">
        <v>0</v>
      </c>
      <c r="Q635">
        <v>0</v>
      </c>
      <c r="R635">
        <v>855000</v>
      </c>
      <c r="S635">
        <v>5001</v>
      </c>
      <c r="T635">
        <v>5002</v>
      </c>
      <c r="U635">
        <v>5</v>
      </c>
      <c r="V635">
        <v>57289</v>
      </c>
      <c r="W635">
        <v>6</v>
      </c>
      <c r="X635">
        <v>7027</v>
      </c>
      <c r="Y635">
        <v>21</v>
      </c>
      <c r="Z635">
        <v>2108</v>
      </c>
      <c r="AA635">
        <v>0</v>
      </c>
      <c r="AB635">
        <v>0</v>
      </c>
      <c r="AC635">
        <v>2000118</v>
      </c>
      <c r="AD635">
        <v>1425</v>
      </c>
      <c r="AE635">
        <v>6990000</v>
      </c>
      <c r="AF635" t="s">
        <v>164</v>
      </c>
      <c r="AG635" t="s">
        <v>134</v>
      </c>
      <c r="AH635">
        <v>0</v>
      </c>
    </row>
    <row r="636" spans="1:34">
      <c r="A636">
        <v>2000118</v>
      </c>
      <c r="B636">
        <v>2000101</v>
      </c>
      <c r="C636" t="s">
        <v>50</v>
      </c>
      <c r="D636">
        <v>23</v>
      </c>
      <c r="E636">
        <v>18</v>
      </c>
      <c r="F636">
        <v>60</v>
      </c>
      <c r="G636">
        <v>4</v>
      </c>
      <c r="H636">
        <v>311</v>
      </c>
      <c r="I636">
        <v>333</v>
      </c>
      <c r="J636">
        <v>222</v>
      </c>
      <c r="K636">
        <v>211</v>
      </c>
      <c r="L636">
        <v>2</v>
      </c>
      <c r="M636">
        <v>60</v>
      </c>
      <c r="N636">
        <v>950</v>
      </c>
      <c r="O636">
        <v>0</v>
      </c>
      <c r="P636">
        <v>0</v>
      </c>
      <c r="Q636">
        <v>0</v>
      </c>
      <c r="R636">
        <v>875000</v>
      </c>
      <c r="S636">
        <v>5001</v>
      </c>
      <c r="T636">
        <v>5002</v>
      </c>
      <c r="U636">
        <v>5</v>
      </c>
      <c r="V636">
        <v>60463</v>
      </c>
      <c r="W636">
        <v>6</v>
      </c>
      <c r="X636">
        <v>7556</v>
      </c>
      <c r="Y636">
        <v>21</v>
      </c>
      <c r="Z636">
        <v>2267</v>
      </c>
      <c r="AA636">
        <v>0</v>
      </c>
      <c r="AB636">
        <v>0</v>
      </c>
      <c r="AC636">
        <v>2000119</v>
      </c>
      <c r="AD636">
        <v>1606</v>
      </c>
      <c r="AE636">
        <v>7845000</v>
      </c>
      <c r="AF636" t="s">
        <v>164</v>
      </c>
      <c r="AG636" t="s">
        <v>134</v>
      </c>
      <c r="AH636">
        <v>0</v>
      </c>
    </row>
    <row r="637" spans="1:34">
      <c r="A637">
        <v>2000119</v>
      </c>
      <c r="B637">
        <v>2000101</v>
      </c>
      <c r="C637" t="s">
        <v>50</v>
      </c>
      <c r="D637">
        <v>23</v>
      </c>
      <c r="E637">
        <v>19</v>
      </c>
      <c r="F637">
        <v>60</v>
      </c>
      <c r="G637">
        <v>4</v>
      </c>
      <c r="H637">
        <v>313</v>
      </c>
      <c r="I637">
        <v>332</v>
      </c>
      <c r="J637">
        <v>321</v>
      </c>
      <c r="K637">
        <v>312</v>
      </c>
      <c r="L637">
        <v>2</v>
      </c>
      <c r="M637">
        <v>60</v>
      </c>
      <c r="N637">
        <v>1450</v>
      </c>
      <c r="O637">
        <v>1</v>
      </c>
      <c r="P637">
        <v>20001</v>
      </c>
      <c r="Q637">
        <v>1</v>
      </c>
      <c r="R637">
        <v>1430000</v>
      </c>
      <c r="S637">
        <v>5001</v>
      </c>
      <c r="T637">
        <v>5002</v>
      </c>
      <c r="U637">
        <v>5</v>
      </c>
      <c r="V637">
        <v>63660</v>
      </c>
      <c r="W637">
        <v>6</v>
      </c>
      <c r="X637">
        <v>8088</v>
      </c>
      <c r="Y637">
        <v>21</v>
      </c>
      <c r="Z637">
        <v>2427</v>
      </c>
      <c r="AA637">
        <v>0</v>
      </c>
      <c r="AB637">
        <v>0</v>
      </c>
      <c r="AC637">
        <v>2000120</v>
      </c>
      <c r="AD637">
        <v>1788</v>
      </c>
      <c r="AE637">
        <v>8720000</v>
      </c>
      <c r="AF637" t="s">
        <v>164</v>
      </c>
      <c r="AG637" t="s">
        <v>134</v>
      </c>
      <c r="AH637">
        <v>1</v>
      </c>
    </row>
    <row r="638" spans="1:34">
      <c r="A638">
        <v>2000120</v>
      </c>
      <c r="B638">
        <v>2000101</v>
      </c>
      <c r="C638" t="s">
        <v>50</v>
      </c>
      <c r="D638">
        <v>23</v>
      </c>
      <c r="E638">
        <v>20</v>
      </c>
      <c r="F638">
        <v>70</v>
      </c>
      <c r="G638">
        <v>4</v>
      </c>
      <c r="H638">
        <v>412</v>
      </c>
      <c r="I638">
        <v>331</v>
      </c>
      <c r="J638">
        <v>323</v>
      </c>
      <c r="K638">
        <v>312</v>
      </c>
      <c r="L638">
        <v>2</v>
      </c>
      <c r="M638">
        <v>60</v>
      </c>
      <c r="N638">
        <v>1490</v>
      </c>
      <c r="O638">
        <v>0</v>
      </c>
      <c r="P638">
        <v>0</v>
      </c>
      <c r="Q638">
        <v>0</v>
      </c>
      <c r="R638">
        <v>1455000</v>
      </c>
      <c r="S638">
        <v>5002</v>
      </c>
      <c r="T638">
        <v>5003</v>
      </c>
      <c r="U638">
        <v>5</v>
      </c>
      <c r="V638">
        <v>67800</v>
      </c>
      <c r="W638">
        <v>6</v>
      </c>
      <c r="X638">
        <v>8778</v>
      </c>
      <c r="Y638">
        <v>21</v>
      </c>
      <c r="Z638">
        <v>2634</v>
      </c>
      <c r="AA638">
        <v>0</v>
      </c>
      <c r="AB638">
        <v>0</v>
      </c>
      <c r="AC638">
        <v>2000121</v>
      </c>
      <c r="AD638">
        <v>2094</v>
      </c>
      <c r="AE638">
        <v>10150000</v>
      </c>
      <c r="AF638" t="s">
        <v>165</v>
      </c>
      <c r="AG638" t="s">
        <v>159</v>
      </c>
      <c r="AH638">
        <v>0</v>
      </c>
    </row>
    <row r="639" spans="1:34">
      <c r="A639">
        <v>2000121</v>
      </c>
      <c r="B639">
        <v>2000101</v>
      </c>
      <c r="C639" t="s">
        <v>50</v>
      </c>
      <c r="D639">
        <v>23</v>
      </c>
      <c r="E639">
        <v>21</v>
      </c>
      <c r="F639">
        <v>70</v>
      </c>
      <c r="G639">
        <v>4</v>
      </c>
      <c r="H639">
        <v>411</v>
      </c>
      <c r="I639">
        <v>333</v>
      </c>
      <c r="J639">
        <v>322</v>
      </c>
      <c r="K639">
        <v>311</v>
      </c>
      <c r="L639">
        <v>2</v>
      </c>
      <c r="M639">
        <v>60</v>
      </c>
      <c r="N639">
        <v>1510</v>
      </c>
      <c r="O639">
        <v>0</v>
      </c>
      <c r="P639">
        <v>0</v>
      </c>
      <c r="Q639">
        <v>0</v>
      </c>
      <c r="R639">
        <v>1475000</v>
      </c>
      <c r="S639">
        <v>5002</v>
      </c>
      <c r="T639">
        <v>5003</v>
      </c>
      <c r="U639">
        <v>5</v>
      </c>
      <c r="V639">
        <v>71963</v>
      </c>
      <c r="W639">
        <v>6</v>
      </c>
      <c r="X639">
        <v>9472</v>
      </c>
      <c r="Y639">
        <v>21</v>
      </c>
      <c r="Z639">
        <v>2842</v>
      </c>
      <c r="AA639">
        <v>0</v>
      </c>
      <c r="AB639">
        <v>0</v>
      </c>
      <c r="AC639">
        <v>2000122</v>
      </c>
      <c r="AD639">
        <v>2667</v>
      </c>
      <c r="AE639">
        <v>11605000</v>
      </c>
      <c r="AF639" t="s">
        <v>165</v>
      </c>
      <c r="AG639" t="s">
        <v>159</v>
      </c>
      <c r="AH639">
        <v>0</v>
      </c>
    </row>
    <row r="640" spans="1:34">
      <c r="A640">
        <v>2000122</v>
      </c>
      <c r="B640">
        <v>2000101</v>
      </c>
      <c r="C640" t="s">
        <v>50</v>
      </c>
      <c r="D640">
        <v>23</v>
      </c>
      <c r="E640">
        <v>22</v>
      </c>
      <c r="F640">
        <v>70</v>
      </c>
      <c r="G640">
        <v>4</v>
      </c>
      <c r="H640">
        <v>423</v>
      </c>
      <c r="I640">
        <v>332</v>
      </c>
      <c r="J640">
        <v>321</v>
      </c>
      <c r="K640">
        <v>313</v>
      </c>
      <c r="L640">
        <v>2</v>
      </c>
      <c r="M640">
        <v>60</v>
      </c>
      <c r="N640">
        <v>1530</v>
      </c>
      <c r="O640">
        <v>0</v>
      </c>
      <c r="P640">
        <v>0</v>
      </c>
      <c r="Q640">
        <v>0</v>
      </c>
      <c r="R640">
        <v>1500000</v>
      </c>
      <c r="S640">
        <v>5002</v>
      </c>
      <c r="T640">
        <v>5003</v>
      </c>
      <c r="U640">
        <v>5</v>
      </c>
      <c r="V640">
        <v>76149</v>
      </c>
      <c r="W640">
        <v>6</v>
      </c>
      <c r="X640">
        <v>10170</v>
      </c>
      <c r="Y640">
        <v>21</v>
      </c>
      <c r="Z640">
        <v>3051</v>
      </c>
      <c r="AA640">
        <v>0</v>
      </c>
      <c r="AB640">
        <v>0</v>
      </c>
      <c r="AC640">
        <v>2000123</v>
      </c>
      <c r="AD640">
        <v>3241</v>
      </c>
      <c r="AE640">
        <v>13080000</v>
      </c>
      <c r="AF640" t="s">
        <v>165</v>
      </c>
      <c r="AG640" t="s">
        <v>159</v>
      </c>
      <c r="AH640">
        <v>0</v>
      </c>
    </row>
    <row r="641" spans="1:34">
      <c r="A641">
        <v>2000123</v>
      </c>
      <c r="B641">
        <v>2000101</v>
      </c>
      <c r="C641" t="s">
        <v>50</v>
      </c>
      <c r="D641">
        <v>23</v>
      </c>
      <c r="E641">
        <v>23</v>
      </c>
      <c r="F641">
        <v>70</v>
      </c>
      <c r="G641">
        <v>4</v>
      </c>
      <c r="H641">
        <v>412</v>
      </c>
      <c r="I641">
        <v>331</v>
      </c>
      <c r="J641">
        <v>323</v>
      </c>
      <c r="K641">
        <v>312</v>
      </c>
      <c r="L641">
        <v>2</v>
      </c>
      <c r="M641">
        <v>60</v>
      </c>
      <c r="N641">
        <v>1550</v>
      </c>
      <c r="O641">
        <v>1</v>
      </c>
      <c r="P641">
        <v>20001</v>
      </c>
      <c r="Q641">
        <v>1</v>
      </c>
      <c r="R641">
        <v>1520000</v>
      </c>
      <c r="S641">
        <v>5002</v>
      </c>
      <c r="T641">
        <v>5003</v>
      </c>
      <c r="U641">
        <v>5</v>
      </c>
      <c r="V641">
        <v>80358</v>
      </c>
      <c r="W641">
        <v>6</v>
      </c>
      <c r="X641">
        <v>10871</v>
      </c>
      <c r="Y641">
        <v>21</v>
      </c>
      <c r="Z641">
        <v>3261</v>
      </c>
      <c r="AA641">
        <v>0</v>
      </c>
      <c r="AB641">
        <v>0</v>
      </c>
      <c r="AC641">
        <v>2000124</v>
      </c>
      <c r="AD641">
        <v>3815</v>
      </c>
      <c r="AE641">
        <v>14580000</v>
      </c>
      <c r="AF641" t="s">
        <v>165</v>
      </c>
      <c r="AG641" t="s">
        <v>159</v>
      </c>
      <c r="AH641">
        <v>1</v>
      </c>
    </row>
    <row r="642" spans="1:34">
      <c r="A642">
        <v>2000124</v>
      </c>
      <c r="B642">
        <v>2000101</v>
      </c>
      <c r="C642" t="s">
        <v>50</v>
      </c>
      <c r="D642">
        <v>23</v>
      </c>
      <c r="E642">
        <v>24</v>
      </c>
      <c r="F642">
        <v>70</v>
      </c>
      <c r="G642">
        <v>4</v>
      </c>
      <c r="H642">
        <v>411</v>
      </c>
      <c r="I642">
        <v>433</v>
      </c>
      <c r="J642">
        <v>322</v>
      </c>
      <c r="K642">
        <v>311</v>
      </c>
      <c r="L642">
        <v>2</v>
      </c>
      <c r="M642">
        <v>60</v>
      </c>
      <c r="N642">
        <v>1570</v>
      </c>
      <c r="O642">
        <v>0</v>
      </c>
      <c r="P642">
        <v>0</v>
      </c>
      <c r="Q642">
        <v>0</v>
      </c>
      <c r="R642">
        <v>1545000</v>
      </c>
      <c r="S642">
        <v>5002</v>
      </c>
      <c r="T642">
        <v>5003</v>
      </c>
      <c r="U642">
        <v>5</v>
      </c>
      <c r="V642">
        <v>84590</v>
      </c>
      <c r="W642">
        <v>6</v>
      </c>
      <c r="X642">
        <v>11577</v>
      </c>
      <c r="Y642">
        <v>21</v>
      </c>
      <c r="Z642">
        <v>4223</v>
      </c>
      <c r="AA642">
        <v>0</v>
      </c>
      <c r="AB642">
        <v>0</v>
      </c>
      <c r="AC642">
        <v>2000125</v>
      </c>
      <c r="AD642">
        <v>4388</v>
      </c>
      <c r="AE642">
        <v>16100000</v>
      </c>
      <c r="AF642" t="s">
        <v>166</v>
      </c>
      <c r="AG642" t="s">
        <v>158</v>
      </c>
      <c r="AH642">
        <v>0</v>
      </c>
    </row>
    <row r="643" spans="1:34">
      <c r="A643">
        <v>2000125</v>
      </c>
      <c r="B643">
        <v>2000101</v>
      </c>
      <c r="C643" t="s">
        <v>50</v>
      </c>
      <c r="D643">
        <v>23</v>
      </c>
      <c r="E643">
        <v>25</v>
      </c>
      <c r="F643">
        <v>70</v>
      </c>
      <c r="G643">
        <v>4</v>
      </c>
      <c r="H643">
        <v>413</v>
      </c>
      <c r="I643">
        <v>432</v>
      </c>
      <c r="J643">
        <v>321</v>
      </c>
      <c r="K643">
        <v>313</v>
      </c>
      <c r="L643">
        <v>2</v>
      </c>
      <c r="M643">
        <v>60</v>
      </c>
      <c r="N643">
        <v>1610</v>
      </c>
      <c r="O643">
        <v>0</v>
      </c>
      <c r="P643">
        <v>0</v>
      </c>
      <c r="Q643">
        <v>0</v>
      </c>
      <c r="R643">
        <v>1565000</v>
      </c>
      <c r="S643">
        <v>5002</v>
      </c>
      <c r="T643">
        <v>5003</v>
      </c>
      <c r="U643">
        <v>5</v>
      </c>
      <c r="V643">
        <v>88845</v>
      </c>
      <c r="W643">
        <v>6</v>
      </c>
      <c r="X643">
        <v>12286</v>
      </c>
      <c r="Y643">
        <v>21</v>
      </c>
      <c r="Z643">
        <v>4436</v>
      </c>
      <c r="AA643">
        <v>0</v>
      </c>
      <c r="AB643">
        <v>0</v>
      </c>
      <c r="AC643">
        <v>2000126</v>
      </c>
      <c r="AD643">
        <v>5230</v>
      </c>
      <c r="AE643">
        <v>17645000</v>
      </c>
      <c r="AF643" t="s">
        <v>166</v>
      </c>
      <c r="AG643" t="s">
        <v>158</v>
      </c>
      <c r="AH643">
        <v>0</v>
      </c>
    </row>
    <row r="644" spans="1:34">
      <c r="A644">
        <v>2000126</v>
      </c>
      <c r="B644">
        <v>2000101</v>
      </c>
      <c r="C644" t="s">
        <v>50</v>
      </c>
      <c r="D644">
        <v>23</v>
      </c>
      <c r="E644">
        <v>26</v>
      </c>
      <c r="F644">
        <v>70</v>
      </c>
      <c r="G644">
        <v>4</v>
      </c>
      <c r="H644">
        <v>412</v>
      </c>
      <c r="I644">
        <v>431</v>
      </c>
      <c r="J644">
        <v>323</v>
      </c>
      <c r="K644">
        <v>312</v>
      </c>
      <c r="L644">
        <v>2</v>
      </c>
      <c r="M644">
        <v>60</v>
      </c>
      <c r="N644">
        <v>1630</v>
      </c>
      <c r="O644">
        <v>1</v>
      </c>
      <c r="P644">
        <v>20001</v>
      </c>
      <c r="Q644">
        <v>1</v>
      </c>
      <c r="R644">
        <v>1590000</v>
      </c>
      <c r="S644">
        <v>5002</v>
      </c>
      <c r="T644">
        <v>5003</v>
      </c>
      <c r="U644">
        <v>5</v>
      </c>
      <c r="V644">
        <v>93123</v>
      </c>
      <c r="W644">
        <v>6</v>
      </c>
      <c r="X644">
        <v>12999</v>
      </c>
      <c r="Y644">
        <v>21</v>
      </c>
      <c r="Z644">
        <v>4650</v>
      </c>
      <c r="AA644">
        <v>0</v>
      </c>
      <c r="AB644">
        <v>0</v>
      </c>
      <c r="AC644">
        <v>2000127</v>
      </c>
      <c r="AD644">
        <v>6071</v>
      </c>
      <c r="AE644">
        <v>19210000</v>
      </c>
      <c r="AF644" t="s">
        <v>166</v>
      </c>
      <c r="AG644" t="s">
        <v>158</v>
      </c>
      <c r="AH644">
        <v>1</v>
      </c>
    </row>
    <row r="645" spans="1:34">
      <c r="A645">
        <v>2000127</v>
      </c>
      <c r="B645">
        <v>2000101</v>
      </c>
      <c r="C645" t="s">
        <v>50</v>
      </c>
      <c r="D645">
        <v>23</v>
      </c>
      <c r="E645">
        <v>27</v>
      </c>
      <c r="F645">
        <v>70</v>
      </c>
      <c r="G645">
        <v>4</v>
      </c>
      <c r="H645">
        <v>411</v>
      </c>
      <c r="I645">
        <v>423</v>
      </c>
      <c r="J645">
        <v>322</v>
      </c>
      <c r="K645">
        <v>311</v>
      </c>
      <c r="L645">
        <v>2</v>
      </c>
      <c r="M645">
        <v>60</v>
      </c>
      <c r="N645">
        <v>1650</v>
      </c>
      <c r="O645">
        <v>0</v>
      </c>
      <c r="P645">
        <v>0</v>
      </c>
      <c r="Q645">
        <v>0</v>
      </c>
      <c r="R645">
        <v>1615000</v>
      </c>
      <c r="S645">
        <v>5002</v>
      </c>
      <c r="T645">
        <v>5003</v>
      </c>
      <c r="U645">
        <v>5</v>
      </c>
      <c r="V645">
        <v>112554</v>
      </c>
      <c r="W645">
        <v>6</v>
      </c>
      <c r="X645">
        <v>13716</v>
      </c>
      <c r="Y645">
        <v>21</v>
      </c>
      <c r="Z645">
        <v>4865</v>
      </c>
      <c r="AA645">
        <v>0</v>
      </c>
      <c r="AB645">
        <v>0</v>
      </c>
      <c r="AC645">
        <v>2000128</v>
      </c>
      <c r="AD645">
        <v>6912</v>
      </c>
      <c r="AE645">
        <v>20800000</v>
      </c>
      <c r="AF645" t="s">
        <v>167</v>
      </c>
      <c r="AG645" t="s">
        <v>135</v>
      </c>
      <c r="AH645">
        <v>0</v>
      </c>
    </row>
    <row r="646" spans="1:34">
      <c r="A646">
        <v>2000128</v>
      </c>
      <c r="B646">
        <v>2000101</v>
      </c>
      <c r="C646" t="s">
        <v>50</v>
      </c>
      <c r="D646">
        <v>23</v>
      </c>
      <c r="E646">
        <v>28</v>
      </c>
      <c r="F646">
        <v>70</v>
      </c>
      <c r="G646">
        <v>4</v>
      </c>
      <c r="H646">
        <v>413</v>
      </c>
      <c r="I646">
        <v>432</v>
      </c>
      <c r="J646">
        <v>321</v>
      </c>
      <c r="K646">
        <v>313</v>
      </c>
      <c r="L646">
        <v>2</v>
      </c>
      <c r="M646">
        <v>60</v>
      </c>
      <c r="N646">
        <v>1670</v>
      </c>
      <c r="O646">
        <v>0</v>
      </c>
      <c r="P646">
        <v>0</v>
      </c>
      <c r="Q646">
        <v>0</v>
      </c>
      <c r="R646">
        <v>1635000</v>
      </c>
      <c r="S646">
        <v>5002</v>
      </c>
      <c r="T646">
        <v>5003</v>
      </c>
      <c r="U646">
        <v>5</v>
      </c>
      <c r="V646">
        <v>116878</v>
      </c>
      <c r="W646">
        <v>6</v>
      </c>
      <c r="X646">
        <v>14436</v>
      </c>
      <c r="Y646">
        <v>21</v>
      </c>
      <c r="Z646">
        <v>5081</v>
      </c>
      <c r="AA646">
        <v>0</v>
      </c>
      <c r="AB646">
        <v>0</v>
      </c>
      <c r="AC646">
        <v>2000129</v>
      </c>
      <c r="AD646">
        <v>7754</v>
      </c>
      <c r="AE646">
        <v>22415000</v>
      </c>
      <c r="AF646" t="s">
        <v>167</v>
      </c>
      <c r="AG646" t="s">
        <v>135</v>
      </c>
      <c r="AH646">
        <v>0</v>
      </c>
    </row>
    <row r="647" spans="1:34">
      <c r="A647">
        <v>2000129</v>
      </c>
      <c r="B647">
        <v>2000101</v>
      </c>
      <c r="C647" t="s">
        <v>50</v>
      </c>
      <c r="D647">
        <v>23</v>
      </c>
      <c r="E647">
        <v>29</v>
      </c>
      <c r="F647">
        <v>70</v>
      </c>
      <c r="G647">
        <v>4</v>
      </c>
      <c r="H647">
        <v>412</v>
      </c>
      <c r="I647">
        <v>431</v>
      </c>
      <c r="J647">
        <v>423</v>
      </c>
      <c r="K647">
        <v>413</v>
      </c>
      <c r="L647">
        <v>2</v>
      </c>
      <c r="M647">
        <v>60</v>
      </c>
      <c r="N647">
        <v>2170</v>
      </c>
      <c r="O647">
        <v>1</v>
      </c>
      <c r="P647">
        <v>20001</v>
      </c>
      <c r="Q647">
        <v>1</v>
      </c>
      <c r="R647">
        <v>2220000</v>
      </c>
      <c r="S647">
        <v>5002</v>
      </c>
      <c r="T647">
        <v>5003</v>
      </c>
      <c r="U647">
        <v>5</v>
      </c>
      <c r="V647">
        <v>121225</v>
      </c>
      <c r="W647">
        <v>6</v>
      </c>
      <c r="X647">
        <v>15161</v>
      </c>
      <c r="Y647">
        <v>21</v>
      </c>
      <c r="Z647">
        <v>5298</v>
      </c>
      <c r="AA647">
        <v>0</v>
      </c>
      <c r="AB647">
        <v>0</v>
      </c>
      <c r="AC647">
        <v>2000130</v>
      </c>
      <c r="AD647">
        <v>8595</v>
      </c>
      <c r="AE647">
        <v>24050000</v>
      </c>
      <c r="AF647" t="s">
        <v>167</v>
      </c>
      <c r="AG647" t="s">
        <v>135</v>
      </c>
      <c r="AH647">
        <v>1</v>
      </c>
    </row>
    <row r="648" spans="1:34">
      <c r="A648">
        <v>2000130</v>
      </c>
      <c r="B648">
        <v>2000101</v>
      </c>
      <c r="C648" t="s">
        <v>50</v>
      </c>
      <c r="D648">
        <v>23</v>
      </c>
      <c r="E648">
        <v>30</v>
      </c>
      <c r="F648">
        <v>80</v>
      </c>
      <c r="G648">
        <v>4</v>
      </c>
      <c r="H648">
        <v>511</v>
      </c>
      <c r="I648">
        <v>433</v>
      </c>
      <c r="J648">
        <v>422</v>
      </c>
      <c r="K648">
        <v>411</v>
      </c>
      <c r="L648">
        <v>2</v>
      </c>
      <c r="M648">
        <v>60</v>
      </c>
      <c r="N648">
        <v>2210</v>
      </c>
      <c r="O648">
        <v>0</v>
      </c>
      <c r="P648">
        <v>0</v>
      </c>
      <c r="Q648">
        <v>0</v>
      </c>
      <c r="R648">
        <v>2240000</v>
      </c>
      <c r="S648">
        <v>5003</v>
      </c>
      <c r="T648">
        <v>5004</v>
      </c>
      <c r="U648">
        <v>5</v>
      </c>
      <c r="V648">
        <v>126515</v>
      </c>
      <c r="W648">
        <v>6</v>
      </c>
      <c r="X648">
        <v>16043</v>
      </c>
      <c r="Y648">
        <v>21</v>
      </c>
      <c r="Z648">
        <v>5563</v>
      </c>
      <c r="AA648">
        <v>0</v>
      </c>
      <c r="AB648">
        <v>0</v>
      </c>
      <c r="AC648">
        <v>2000131</v>
      </c>
      <c r="AD648">
        <v>9972</v>
      </c>
      <c r="AE648">
        <v>26270000</v>
      </c>
      <c r="AF648" t="s">
        <v>168</v>
      </c>
      <c r="AG648" t="s">
        <v>159</v>
      </c>
      <c r="AH648">
        <v>0</v>
      </c>
    </row>
    <row r="649" spans="1:34">
      <c r="A649">
        <v>2000131</v>
      </c>
      <c r="B649">
        <v>2000101</v>
      </c>
      <c r="C649" t="s">
        <v>50</v>
      </c>
      <c r="D649">
        <v>23</v>
      </c>
      <c r="E649">
        <v>31</v>
      </c>
      <c r="F649">
        <v>80</v>
      </c>
      <c r="G649">
        <v>4</v>
      </c>
      <c r="H649">
        <v>513</v>
      </c>
      <c r="I649">
        <v>432</v>
      </c>
      <c r="J649">
        <v>421</v>
      </c>
      <c r="K649">
        <v>413</v>
      </c>
      <c r="L649">
        <v>2</v>
      </c>
      <c r="M649">
        <v>60</v>
      </c>
      <c r="N649">
        <v>2230</v>
      </c>
      <c r="O649">
        <v>1</v>
      </c>
      <c r="P649">
        <v>20001</v>
      </c>
      <c r="Q649">
        <v>1</v>
      </c>
      <c r="R649">
        <v>2265000</v>
      </c>
      <c r="S649">
        <v>5003</v>
      </c>
      <c r="T649">
        <v>5004</v>
      </c>
      <c r="U649">
        <v>5</v>
      </c>
      <c r="V649">
        <v>131828</v>
      </c>
      <c r="W649">
        <v>6</v>
      </c>
      <c r="X649">
        <v>16928</v>
      </c>
      <c r="Y649">
        <v>21</v>
      </c>
      <c r="Z649">
        <v>5828</v>
      </c>
      <c r="AA649">
        <v>0</v>
      </c>
      <c r="AB649">
        <v>0</v>
      </c>
      <c r="AC649">
        <v>2000132</v>
      </c>
      <c r="AD649">
        <v>12219</v>
      </c>
      <c r="AE649">
        <v>28510000</v>
      </c>
      <c r="AF649" t="s">
        <v>168</v>
      </c>
      <c r="AG649" t="s">
        <v>159</v>
      </c>
      <c r="AH649">
        <v>1</v>
      </c>
    </row>
    <row r="650" spans="1:34">
      <c r="A650">
        <v>2000132</v>
      </c>
      <c r="B650">
        <v>2000101</v>
      </c>
      <c r="C650" t="s">
        <v>50</v>
      </c>
      <c r="D650">
        <v>23</v>
      </c>
      <c r="E650">
        <v>32</v>
      </c>
      <c r="F650">
        <v>80</v>
      </c>
      <c r="G650">
        <v>4</v>
      </c>
      <c r="H650">
        <v>522</v>
      </c>
      <c r="I650">
        <v>431</v>
      </c>
      <c r="J650">
        <v>423</v>
      </c>
      <c r="K650">
        <v>412</v>
      </c>
      <c r="L650">
        <v>2</v>
      </c>
      <c r="M650">
        <v>60</v>
      </c>
      <c r="N650">
        <v>2250</v>
      </c>
      <c r="O650">
        <v>0</v>
      </c>
      <c r="P650">
        <v>0</v>
      </c>
      <c r="Q650">
        <v>0</v>
      </c>
      <c r="R650">
        <v>2290000</v>
      </c>
      <c r="S650">
        <v>5003</v>
      </c>
      <c r="T650">
        <v>5004</v>
      </c>
      <c r="U650">
        <v>5</v>
      </c>
      <c r="V650">
        <v>137164</v>
      </c>
      <c r="W650">
        <v>6</v>
      </c>
      <c r="X650">
        <v>17817</v>
      </c>
      <c r="Y650">
        <v>21</v>
      </c>
      <c r="Z650">
        <v>6845</v>
      </c>
      <c r="AA650">
        <v>0</v>
      </c>
      <c r="AB650">
        <v>0</v>
      </c>
      <c r="AC650">
        <v>2000133</v>
      </c>
      <c r="AD650">
        <v>14466</v>
      </c>
      <c r="AE650">
        <v>30775000</v>
      </c>
      <c r="AF650" t="s">
        <v>169</v>
      </c>
      <c r="AG650" t="s">
        <v>158</v>
      </c>
      <c r="AH650">
        <v>0</v>
      </c>
    </row>
    <row r="651" spans="1:34">
      <c r="A651">
        <v>2000133</v>
      </c>
      <c r="B651">
        <v>2000101</v>
      </c>
      <c r="C651" t="s">
        <v>50</v>
      </c>
      <c r="D651">
        <v>23</v>
      </c>
      <c r="E651">
        <v>33</v>
      </c>
      <c r="F651">
        <v>80</v>
      </c>
      <c r="G651">
        <v>4</v>
      </c>
      <c r="H651">
        <v>521</v>
      </c>
      <c r="I651">
        <v>433</v>
      </c>
      <c r="J651">
        <v>422</v>
      </c>
      <c r="K651">
        <v>411</v>
      </c>
      <c r="L651">
        <v>2</v>
      </c>
      <c r="M651">
        <v>60</v>
      </c>
      <c r="N651">
        <v>2270</v>
      </c>
      <c r="O651">
        <v>1</v>
      </c>
      <c r="P651">
        <v>20001</v>
      </c>
      <c r="Q651">
        <v>1</v>
      </c>
      <c r="R651">
        <v>2315000</v>
      </c>
      <c r="S651">
        <v>5003</v>
      </c>
      <c r="T651">
        <v>5004</v>
      </c>
      <c r="U651">
        <v>5</v>
      </c>
      <c r="V651">
        <v>142523</v>
      </c>
      <c r="W651">
        <v>6</v>
      </c>
      <c r="X651">
        <v>18711</v>
      </c>
      <c r="Y651">
        <v>21</v>
      </c>
      <c r="Z651">
        <v>7113</v>
      </c>
      <c r="AA651">
        <v>0</v>
      </c>
      <c r="AB651">
        <v>0</v>
      </c>
      <c r="AC651">
        <v>2000134</v>
      </c>
      <c r="AD651">
        <v>16712</v>
      </c>
      <c r="AE651">
        <v>33065000</v>
      </c>
      <c r="AF651" t="s">
        <v>169</v>
      </c>
      <c r="AG651" t="s">
        <v>158</v>
      </c>
      <c r="AH651">
        <v>1</v>
      </c>
    </row>
    <row r="652" spans="1:34">
      <c r="A652">
        <v>2000134</v>
      </c>
      <c r="B652">
        <v>2000101</v>
      </c>
      <c r="C652" t="s">
        <v>50</v>
      </c>
      <c r="D652">
        <v>23</v>
      </c>
      <c r="E652">
        <v>34</v>
      </c>
      <c r="F652">
        <v>80</v>
      </c>
      <c r="G652">
        <v>4</v>
      </c>
      <c r="H652">
        <v>513</v>
      </c>
      <c r="I652">
        <v>432</v>
      </c>
      <c r="J652">
        <v>421</v>
      </c>
      <c r="K652">
        <v>413</v>
      </c>
      <c r="L652">
        <v>2</v>
      </c>
      <c r="M652">
        <v>60</v>
      </c>
      <c r="N652">
        <v>2290</v>
      </c>
      <c r="O652">
        <v>0</v>
      </c>
      <c r="P652">
        <v>0</v>
      </c>
      <c r="Q652">
        <v>0</v>
      </c>
      <c r="R652">
        <v>2335000</v>
      </c>
      <c r="S652">
        <v>5003</v>
      </c>
      <c r="T652">
        <v>5004</v>
      </c>
      <c r="U652">
        <v>5</v>
      </c>
      <c r="V652">
        <v>163035</v>
      </c>
      <c r="W652">
        <v>6</v>
      </c>
      <c r="X652">
        <v>19608</v>
      </c>
      <c r="Y652">
        <v>21</v>
      </c>
      <c r="Z652">
        <v>7382</v>
      </c>
      <c r="AA652">
        <v>0</v>
      </c>
      <c r="AB652">
        <v>0</v>
      </c>
      <c r="AC652">
        <v>2000135</v>
      </c>
      <c r="AD652">
        <v>18959</v>
      </c>
      <c r="AE652">
        <v>35380000</v>
      </c>
      <c r="AF652" t="s">
        <v>170</v>
      </c>
      <c r="AG652" t="s">
        <v>159</v>
      </c>
      <c r="AH652">
        <v>0</v>
      </c>
    </row>
    <row r="653" spans="1:34">
      <c r="A653">
        <v>2000135</v>
      </c>
      <c r="B653">
        <v>2000101</v>
      </c>
      <c r="C653" t="s">
        <v>50</v>
      </c>
      <c r="D653">
        <v>23</v>
      </c>
      <c r="E653">
        <v>35</v>
      </c>
      <c r="F653">
        <v>80</v>
      </c>
      <c r="G653">
        <v>4</v>
      </c>
      <c r="H653">
        <v>522</v>
      </c>
      <c r="I653">
        <v>531</v>
      </c>
      <c r="J653">
        <v>423</v>
      </c>
      <c r="K653">
        <v>412</v>
      </c>
      <c r="L653">
        <v>2</v>
      </c>
      <c r="M653">
        <v>60</v>
      </c>
      <c r="N653">
        <v>2330</v>
      </c>
      <c r="O653">
        <v>1</v>
      </c>
      <c r="P653">
        <v>20001</v>
      </c>
      <c r="Q653">
        <v>1</v>
      </c>
      <c r="R653">
        <v>2360000</v>
      </c>
      <c r="S653">
        <v>5003</v>
      </c>
      <c r="T653">
        <v>5004</v>
      </c>
      <c r="U653">
        <v>5</v>
      </c>
      <c r="V653">
        <v>168440</v>
      </c>
      <c r="W653">
        <v>6</v>
      </c>
      <c r="X653">
        <v>20508</v>
      </c>
      <c r="Y653">
        <v>21</v>
      </c>
      <c r="Z653">
        <v>7653</v>
      </c>
      <c r="AA653">
        <v>0</v>
      </c>
      <c r="AB653">
        <v>0</v>
      </c>
      <c r="AC653">
        <v>2000136</v>
      </c>
      <c r="AD653">
        <v>21206</v>
      </c>
      <c r="AE653">
        <v>37715000</v>
      </c>
      <c r="AF653" t="s">
        <v>170</v>
      </c>
      <c r="AG653" t="s">
        <v>159</v>
      </c>
      <c r="AH653">
        <v>1</v>
      </c>
    </row>
    <row r="654" spans="1:34">
      <c r="A654">
        <v>2000136</v>
      </c>
      <c r="B654">
        <v>2000101</v>
      </c>
      <c r="C654" t="s">
        <v>50</v>
      </c>
      <c r="D654">
        <v>23</v>
      </c>
      <c r="E654">
        <v>36</v>
      </c>
      <c r="F654">
        <v>80</v>
      </c>
      <c r="G654">
        <v>4</v>
      </c>
      <c r="H654">
        <v>511</v>
      </c>
      <c r="I654">
        <v>533</v>
      </c>
      <c r="J654">
        <v>422</v>
      </c>
      <c r="K654">
        <v>411</v>
      </c>
      <c r="L654">
        <v>2</v>
      </c>
      <c r="M654">
        <v>60</v>
      </c>
      <c r="N654">
        <v>2350</v>
      </c>
      <c r="O654">
        <v>0</v>
      </c>
      <c r="P654">
        <v>0</v>
      </c>
      <c r="Q654">
        <v>0</v>
      </c>
      <c r="R654">
        <v>2385000</v>
      </c>
      <c r="S654">
        <v>5003</v>
      </c>
      <c r="T654">
        <v>5004</v>
      </c>
      <c r="U654">
        <v>5</v>
      </c>
      <c r="V654">
        <v>173868</v>
      </c>
      <c r="W654">
        <v>6</v>
      </c>
      <c r="X654">
        <v>21413</v>
      </c>
      <c r="Y654">
        <v>21</v>
      </c>
      <c r="Z654">
        <v>8674</v>
      </c>
      <c r="AA654">
        <v>0</v>
      </c>
      <c r="AB654">
        <v>0</v>
      </c>
      <c r="AC654">
        <v>2000137</v>
      </c>
      <c r="AD654">
        <v>24323</v>
      </c>
      <c r="AE654">
        <v>40075000</v>
      </c>
      <c r="AF654" t="s">
        <v>171</v>
      </c>
      <c r="AG654" t="s">
        <v>158</v>
      </c>
      <c r="AH654">
        <v>0</v>
      </c>
    </row>
    <row r="655" spans="1:34">
      <c r="A655">
        <v>2000137</v>
      </c>
      <c r="B655">
        <v>2000101</v>
      </c>
      <c r="C655" t="s">
        <v>50</v>
      </c>
      <c r="D655">
        <v>23</v>
      </c>
      <c r="E655">
        <v>37</v>
      </c>
      <c r="F655">
        <v>80</v>
      </c>
      <c r="G655">
        <v>4</v>
      </c>
      <c r="H655">
        <v>523</v>
      </c>
      <c r="I655">
        <v>532</v>
      </c>
      <c r="J655">
        <v>421</v>
      </c>
      <c r="K655">
        <v>413</v>
      </c>
      <c r="L655">
        <v>2</v>
      </c>
      <c r="M655">
        <v>60</v>
      </c>
      <c r="N655">
        <v>2370</v>
      </c>
      <c r="O655">
        <v>1</v>
      </c>
      <c r="P655">
        <v>20001</v>
      </c>
      <c r="Q655">
        <v>1</v>
      </c>
      <c r="R655">
        <v>2410000</v>
      </c>
      <c r="S655">
        <v>5003</v>
      </c>
      <c r="T655">
        <v>5004</v>
      </c>
      <c r="U655">
        <v>5</v>
      </c>
      <c r="V655">
        <v>179319</v>
      </c>
      <c r="W655">
        <v>6</v>
      </c>
      <c r="X655">
        <v>22322</v>
      </c>
      <c r="Y655">
        <v>21</v>
      </c>
      <c r="Z655">
        <v>8946</v>
      </c>
      <c r="AA655">
        <v>0</v>
      </c>
      <c r="AB655">
        <v>0</v>
      </c>
      <c r="AC655">
        <v>2000138</v>
      </c>
      <c r="AD655">
        <v>27440</v>
      </c>
      <c r="AE655">
        <v>42460000</v>
      </c>
      <c r="AF655" t="s">
        <v>171</v>
      </c>
      <c r="AG655" t="s">
        <v>158</v>
      </c>
      <c r="AH655">
        <v>1</v>
      </c>
    </row>
    <row r="656" spans="1:34">
      <c r="A656">
        <v>2000138</v>
      </c>
      <c r="B656">
        <v>2000101</v>
      </c>
      <c r="C656" t="s">
        <v>50</v>
      </c>
      <c r="D656">
        <v>23</v>
      </c>
      <c r="E656">
        <v>38</v>
      </c>
      <c r="F656">
        <v>80</v>
      </c>
      <c r="G656">
        <v>4</v>
      </c>
      <c r="H656">
        <v>512</v>
      </c>
      <c r="I656">
        <v>531</v>
      </c>
      <c r="J656">
        <v>423</v>
      </c>
      <c r="K656">
        <v>412</v>
      </c>
      <c r="L656">
        <v>2</v>
      </c>
      <c r="M656">
        <v>60</v>
      </c>
      <c r="N656">
        <v>2390</v>
      </c>
      <c r="O656">
        <v>0</v>
      </c>
      <c r="P656">
        <v>0</v>
      </c>
      <c r="Q656">
        <v>0</v>
      </c>
      <c r="R656">
        <v>2430000</v>
      </c>
      <c r="S656">
        <v>5003</v>
      </c>
      <c r="T656">
        <v>5004</v>
      </c>
      <c r="U656">
        <v>5</v>
      </c>
      <c r="V656">
        <v>199923</v>
      </c>
      <c r="W656">
        <v>6</v>
      </c>
      <c r="X656">
        <v>23234</v>
      </c>
      <c r="Y656">
        <v>21</v>
      </c>
      <c r="Z656">
        <v>9220</v>
      </c>
      <c r="AA656">
        <v>0</v>
      </c>
      <c r="AB656">
        <v>0</v>
      </c>
      <c r="AC656">
        <v>2000139</v>
      </c>
      <c r="AD656">
        <v>30556</v>
      </c>
      <c r="AE656">
        <v>44870000</v>
      </c>
      <c r="AF656" t="s">
        <v>172</v>
      </c>
      <c r="AG656" t="s">
        <v>135</v>
      </c>
      <c r="AH656">
        <v>0</v>
      </c>
    </row>
    <row r="657" spans="1:34">
      <c r="A657">
        <v>2000139</v>
      </c>
      <c r="B657">
        <v>2000101</v>
      </c>
      <c r="C657" t="s">
        <v>50</v>
      </c>
      <c r="D657">
        <v>23</v>
      </c>
      <c r="E657">
        <v>39</v>
      </c>
      <c r="F657">
        <v>80</v>
      </c>
      <c r="G657">
        <v>4</v>
      </c>
      <c r="H657">
        <v>511</v>
      </c>
      <c r="I657">
        <v>533</v>
      </c>
      <c r="J657">
        <v>522</v>
      </c>
      <c r="K657">
        <v>512</v>
      </c>
      <c r="L657">
        <v>2</v>
      </c>
      <c r="M657">
        <v>60</v>
      </c>
      <c r="N657">
        <v>2890</v>
      </c>
      <c r="O657">
        <v>1</v>
      </c>
      <c r="P657">
        <v>20001</v>
      </c>
      <c r="Q657">
        <v>1</v>
      </c>
      <c r="R657">
        <v>3035000</v>
      </c>
      <c r="S657">
        <v>5003</v>
      </c>
      <c r="T657">
        <v>5004</v>
      </c>
      <c r="U657">
        <v>5</v>
      </c>
      <c r="V657">
        <v>205420</v>
      </c>
      <c r="W657">
        <v>6</v>
      </c>
      <c r="X657">
        <v>24150</v>
      </c>
      <c r="Y657">
        <v>21</v>
      </c>
      <c r="Z657">
        <v>9495</v>
      </c>
      <c r="AA657">
        <v>0</v>
      </c>
      <c r="AB657">
        <v>0</v>
      </c>
      <c r="AC657">
        <v>2000140</v>
      </c>
      <c r="AD657">
        <v>33673</v>
      </c>
      <c r="AE657">
        <v>47300000</v>
      </c>
      <c r="AF657" t="s">
        <v>172</v>
      </c>
      <c r="AG657" t="s">
        <v>135</v>
      </c>
      <c r="AH657">
        <v>1</v>
      </c>
    </row>
    <row r="658" spans="1:34">
      <c r="A658">
        <v>2000140</v>
      </c>
      <c r="B658">
        <v>2000101</v>
      </c>
      <c r="C658" t="s">
        <v>50</v>
      </c>
      <c r="D658">
        <v>23</v>
      </c>
      <c r="E658">
        <v>40</v>
      </c>
      <c r="F658">
        <v>90</v>
      </c>
      <c r="G658">
        <v>4</v>
      </c>
      <c r="H658">
        <v>613</v>
      </c>
      <c r="I658">
        <v>532</v>
      </c>
      <c r="J658">
        <v>521</v>
      </c>
      <c r="K658">
        <v>513</v>
      </c>
      <c r="L658">
        <v>2</v>
      </c>
      <c r="M658">
        <v>60</v>
      </c>
      <c r="N658">
        <v>2930</v>
      </c>
      <c r="O658">
        <v>1</v>
      </c>
      <c r="P658">
        <v>20001</v>
      </c>
      <c r="Q658">
        <v>1</v>
      </c>
      <c r="R658">
        <v>3055000</v>
      </c>
      <c r="S658">
        <v>5004</v>
      </c>
      <c r="T658">
        <v>5005</v>
      </c>
      <c r="U658">
        <v>5</v>
      </c>
      <c r="V658">
        <v>211860</v>
      </c>
      <c r="W658">
        <v>6</v>
      </c>
      <c r="X658">
        <v>25223</v>
      </c>
      <c r="Y658">
        <v>21</v>
      </c>
      <c r="Z658">
        <v>9817</v>
      </c>
      <c r="AA658">
        <v>0</v>
      </c>
      <c r="AB658">
        <v>0</v>
      </c>
      <c r="AC658">
        <v>2000141</v>
      </c>
      <c r="AD658">
        <v>38530</v>
      </c>
      <c r="AE658">
        <v>50335000</v>
      </c>
      <c r="AF658" t="s">
        <v>173</v>
      </c>
      <c r="AG658" t="s">
        <v>159</v>
      </c>
      <c r="AH658">
        <v>1</v>
      </c>
    </row>
    <row r="659" spans="1:34">
      <c r="A659">
        <v>2000141</v>
      </c>
      <c r="B659">
        <v>2000101</v>
      </c>
      <c r="C659" t="s">
        <v>50</v>
      </c>
      <c r="D659">
        <v>23</v>
      </c>
      <c r="E659">
        <v>41</v>
      </c>
      <c r="F659">
        <v>90</v>
      </c>
      <c r="G659">
        <v>4</v>
      </c>
      <c r="H659">
        <v>612</v>
      </c>
      <c r="I659">
        <v>531</v>
      </c>
      <c r="J659">
        <v>523</v>
      </c>
      <c r="K659">
        <v>512</v>
      </c>
      <c r="L659">
        <v>2</v>
      </c>
      <c r="M659">
        <v>60</v>
      </c>
      <c r="N659">
        <v>2950</v>
      </c>
      <c r="O659">
        <v>1</v>
      </c>
      <c r="P659">
        <v>20001</v>
      </c>
      <c r="Q659">
        <v>1</v>
      </c>
      <c r="R659">
        <v>3080000</v>
      </c>
      <c r="S659">
        <v>5004</v>
      </c>
      <c r="T659">
        <v>5005</v>
      </c>
      <c r="U659">
        <v>5</v>
      </c>
      <c r="V659">
        <v>218323</v>
      </c>
      <c r="W659">
        <v>6</v>
      </c>
      <c r="X659">
        <v>26301</v>
      </c>
      <c r="Y659">
        <v>21</v>
      </c>
      <c r="Z659">
        <v>10890</v>
      </c>
      <c r="AA659">
        <v>0</v>
      </c>
      <c r="AB659">
        <v>0</v>
      </c>
      <c r="AC659">
        <v>2000142</v>
      </c>
      <c r="AD659">
        <v>47087</v>
      </c>
      <c r="AE659">
        <v>53390000</v>
      </c>
      <c r="AF659" t="s">
        <v>174</v>
      </c>
      <c r="AG659" t="s">
        <v>158</v>
      </c>
      <c r="AH659">
        <v>1</v>
      </c>
    </row>
    <row r="660" spans="1:34">
      <c r="A660">
        <v>2000142</v>
      </c>
      <c r="B660">
        <v>2000101</v>
      </c>
      <c r="C660" t="s">
        <v>50</v>
      </c>
      <c r="D660">
        <v>23</v>
      </c>
      <c r="E660">
        <v>42</v>
      </c>
      <c r="F660">
        <v>90</v>
      </c>
      <c r="G660">
        <v>4</v>
      </c>
      <c r="H660">
        <v>611</v>
      </c>
      <c r="I660">
        <v>533</v>
      </c>
      <c r="J660">
        <v>522</v>
      </c>
      <c r="K660">
        <v>511</v>
      </c>
      <c r="L660">
        <v>2</v>
      </c>
      <c r="M660">
        <v>60</v>
      </c>
      <c r="N660">
        <v>2970</v>
      </c>
      <c r="O660">
        <v>1</v>
      </c>
      <c r="P660">
        <v>20001</v>
      </c>
      <c r="Q660">
        <v>1</v>
      </c>
      <c r="R660">
        <v>3105000</v>
      </c>
      <c r="S660">
        <v>5004</v>
      </c>
      <c r="T660">
        <v>5005</v>
      </c>
      <c r="U660">
        <v>5</v>
      </c>
      <c r="V660">
        <v>239939</v>
      </c>
      <c r="W660">
        <v>6</v>
      </c>
      <c r="X660">
        <v>27382</v>
      </c>
      <c r="Y660">
        <v>21</v>
      </c>
      <c r="Z660">
        <v>11214</v>
      </c>
      <c r="AA660">
        <v>0</v>
      </c>
      <c r="AB660">
        <v>0</v>
      </c>
      <c r="AC660">
        <v>2000143</v>
      </c>
      <c r="AD660">
        <v>55644</v>
      </c>
      <c r="AE660">
        <v>56470000</v>
      </c>
      <c r="AF660" t="s">
        <v>175</v>
      </c>
      <c r="AG660" t="s">
        <v>159</v>
      </c>
      <c r="AH660">
        <v>1</v>
      </c>
    </row>
    <row r="661" spans="1:34">
      <c r="A661">
        <v>2000143</v>
      </c>
      <c r="B661">
        <v>2000101</v>
      </c>
      <c r="C661" t="s">
        <v>50</v>
      </c>
      <c r="D661">
        <v>23</v>
      </c>
      <c r="E661">
        <v>43</v>
      </c>
      <c r="F661">
        <v>90</v>
      </c>
      <c r="G661">
        <v>4</v>
      </c>
      <c r="H661">
        <v>613</v>
      </c>
      <c r="I661">
        <v>532</v>
      </c>
      <c r="J661">
        <v>521</v>
      </c>
      <c r="K661">
        <v>513</v>
      </c>
      <c r="L661">
        <v>2</v>
      </c>
      <c r="M661">
        <v>60</v>
      </c>
      <c r="N661">
        <v>2990</v>
      </c>
      <c r="O661">
        <v>1</v>
      </c>
      <c r="P661">
        <v>20001</v>
      </c>
      <c r="Q661">
        <v>1</v>
      </c>
      <c r="R661">
        <v>3130000</v>
      </c>
      <c r="S661">
        <v>5004</v>
      </c>
      <c r="T661">
        <v>5005</v>
      </c>
      <c r="U661">
        <v>5</v>
      </c>
      <c r="V661">
        <v>246448</v>
      </c>
      <c r="W661">
        <v>6</v>
      </c>
      <c r="X661">
        <v>28466</v>
      </c>
      <c r="Y661">
        <v>21</v>
      </c>
      <c r="Z661">
        <v>12290</v>
      </c>
      <c r="AA661">
        <v>0</v>
      </c>
      <c r="AB661">
        <v>0</v>
      </c>
      <c r="AC661">
        <v>2000144</v>
      </c>
      <c r="AD661">
        <v>64201</v>
      </c>
      <c r="AE661">
        <v>59575000</v>
      </c>
      <c r="AF661" t="s">
        <v>176</v>
      </c>
      <c r="AG661" t="s">
        <v>158</v>
      </c>
      <c r="AH661">
        <v>1</v>
      </c>
    </row>
    <row r="662" spans="1:34">
      <c r="A662">
        <v>2000144</v>
      </c>
      <c r="B662">
        <v>2000101</v>
      </c>
      <c r="C662" t="s">
        <v>50</v>
      </c>
      <c r="D662">
        <v>23</v>
      </c>
      <c r="E662">
        <v>44</v>
      </c>
      <c r="F662">
        <v>90</v>
      </c>
      <c r="G662">
        <v>4</v>
      </c>
      <c r="H662">
        <v>612</v>
      </c>
      <c r="I662">
        <v>531</v>
      </c>
      <c r="J662">
        <v>523</v>
      </c>
      <c r="K662">
        <v>512</v>
      </c>
      <c r="L662">
        <v>2</v>
      </c>
      <c r="M662">
        <v>60</v>
      </c>
      <c r="N662">
        <v>3010</v>
      </c>
      <c r="O662">
        <v>1</v>
      </c>
      <c r="P662">
        <v>20001</v>
      </c>
      <c r="Q662">
        <v>1</v>
      </c>
      <c r="R662">
        <v>3155000</v>
      </c>
      <c r="S662">
        <v>5004</v>
      </c>
      <c r="T662">
        <v>5005</v>
      </c>
      <c r="U662">
        <v>5</v>
      </c>
      <c r="V662">
        <v>268110</v>
      </c>
      <c r="W662">
        <v>6</v>
      </c>
      <c r="X662">
        <v>29555</v>
      </c>
      <c r="Y662">
        <v>21</v>
      </c>
      <c r="Z662">
        <v>12617</v>
      </c>
      <c r="AA662">
        <v>0</v>
      </c>
      <c r="AB662">
        <v>0</v>
      </c>
      <c r="AC662">
        <v>2000145</v>
      </c>
      <c r="AD662">
        <v>72758</v>
      </c>
      <c r="AE662">
        <v>62705000</v>
      </c>
      <c r="AF662" t="s">
        <v>177</v>
      </c>
      <c r="AG662" t="s">
        <v>159</v>
      </c>
      <c r="AH662">
        <v>1</v>
      </c>
    </row>
    <row r="663" spans="1:34">
      <c r="A663">
        <v>2000145</v>
      </c>
      <c r="B663">
        <v>2000101</v>
      </c>
      <c r="C663" t="s">
        <v>50</v>
      </c>
      <c r="D663">
        <v>23</v>
      </c>
      <c r="E663">
        <v>45</v>
      </c>
      <c r="F663">
        <v>90</v>
      </c>
      <c r="G663">
        <v>4</v>
      </c>
      <c r="H663">
        <v>621</v>
      </c>
      <c r="I663">
        <v>633</v>
      </c>
      <c r="J663">
        <v>522</v>
      </c>
      <c r="K663">
        <v>511</v>
      </c>
      <c r="L663">
        <v>2</v>
      </c>
      <c r="M663">
        <v>60</v>
      </c>
      <c r="N663">
        <v>3050</v>
      </c>
      <c r="O663">
        <v>1</v>
      </c>
      <c r="P663">
        <v>20001</v>
      </c>
      <c r="Q663">
        <v>1</v>
      </c>
      <c r="R663">
        <v>3180000</v>
      </c>
      <c r="S663">
        <v>5004</v>
      </c>
      <c r="T663">
        <v>5005</v>
      </c>
      <c r="U663">
        <v>5</v>
      </c>
      <c r="V663">
        <v>274665</v>
      </c>
      <c r="W663">
        <v>6</v>
      </c>
      <c r="X663">
        <v>30648</v>
      </c>
      <c r="Y663">
        <v>21</v>
      </c>
      <c r="Z663">
        <v>13694</v>
      </c>
      <c r="AA663">
        <v>0</v>
      </c>
      <c r="AB663">
        <v>0</v>
      </c>
      <c r="AC663">
        <v>2000146</v>
      </c>
      <c r="AD663">
        <v>81315</v>
      </c>
      <c r="AE663">
        <v>65860000</v>
      </c>
      <c r="AF663" t="s">
        <v>178</v>
      </c>
      <c r="AG663" t="s">
        <v>158</v>
      </c>
      <c r="AH663">
        <v>1</v>
      </c>
    </row>
    <row r="664" spans="1:34">
      <c r="A664">
        <v>2000146</v>
      </c>
      <c r="B664">
        <v>2000101</v>
      </c>
      <c r="C664" t="s">
        <v>50</v>
      </c>
      <c r="D664">
        <v>23</v>
      </c>
      <c r="E664">
        <v>46</v>
      </c>
      <c r="F664">
        <v>90</v>
      </c>
      <c r="G664">
        <v>4</v>
      </c>
      <c r="H664">
        <v>613</v>
      </c>
      <c r="I664">
        <v>632</v>
      </c>
      <c r="J664">
        <v>521</v>
      </c>
      <c r="K664">
        <v>513</v>
      </c>
      <c r="L664">
        <v>2</v>
      </c>
      <c r="M664">
        <v>60</v>
      </c>
      <c r="N664">
        <v>3070</v>
      </c>
      <c r="O664">
        <v>1</v>
      </c>
      <c r="P664">
        <v>20001</v>
      </c>
      <c r="Q664">
        <v>1</v>
      </c>
      <c r="R664">
        <v>3205000</v>
      </c>
      <c r="S664">
        <v>5004</v>
      </c>
      <c r="T664">
        <v>5005</v>
      </c>
      <c r="U664">
        <v>5</v>
      </c>
      <c r="V664">
        <v>296373</v>
      </c>
      <c r="W664">
        <v>6</v>
      </c>
      <c r="X664">
        <v>31744</v>
      </c>
      <c r="Y664">
        <v>21</v>
      </c>
      <c r="Z664">
        <v>14023</v>
      </c>
      <c r="AA664">
        <v>0</v>
      </c>
      <c r="AB664">
        <v>0</v>
      </c>
      <c r="AC664">
        <v>2000147</v>
      </c>
      <c r="AD664">
        <v>93572</v>
      </c>
      <c r="AE664">
        <v>69040000</v>
      </c>
      <c r="AF664" t="s">
        <v>179</v>
      </c>
      <c r="AG664" t="s">
        <v>159</v>
      </c>
      <c r="AH664">
        <v>1</v>
      </c>
    </row>
    <row r="665" spans="1:34">
      <c r="A665">
        <v>2000147</v>
      </c>
      <c r="B665">
        <v>2000101</v>
      </c>
      <c r="C665" t="s">
        <v>50</v>
      </c>
      <c r="D665">
        <v>23</v>
      </c>
      <c r="E665">
        <v>47</v>
      </c>
      <c r="F665">
        <v>90</v>
      </c>
      <c r="G665">
        <v>4</v>
      </c>
      <c r="H665">
        <v>612</v>
      </c>
      <c r="I665">
        <v>631</v>
      </c>
      <c r="J665">
        <v>523</v>
      </c>
      <c r="K665">
        <v>512</v>
      </c>
      <c r="L665">
        <v>2</v>
      </c>
      <c r="M665">
        <v>60</v>
      </c>
      <c r="N665">
        <v>3090</v>
      </c>
      <c r="O665">
        <v>1</v>
      </c>
      <c r="P665">
        <v>20001</v>
      </c>
      <c r="Q665">
        <v>1</v>
      </c>
      <c r="R665">
        <v>3230000</v>
      </c>
      <c r="S665">
        <v>5004</v>
      </c>
      <c r="T665">
        <v>5005</v>
      </c>
      <c r="U665">
        <v>5</v>
      </c>
      <c r="V665">
        <v>302974</v>
      </c>
      <c r="W665">
        <v>6</v>
      </c>
      <c r="X665">
        <v>32844</v>
      </c>
      <c r="Y665">
        <v>21</v>
      </c>
      <c r="Z665">
        <v>15103</v>
      </c>
      <c r="AA665">
        <v>0</v>
      </c>
      <c r="AB665">
        <v>0</v>
      </c>
      <c r="AC665">
        <v>2000148</v>
      </c>
      <c r="AD665">
        <v>105829</v>
      </c>
      <c r="AE665">
        <v>72245000</v>
      </c>
      <c r="AF665" t="s">
        <v>180</v>
      </c>
      <c r="AG665" t="s">
        <v>158</v>
      </c>
      <c r="AH665">
        <v>1</v>
      </c>
    </row>
    <row r="666" spans="1:34">
      <c r="A666">
        <v>2000148</v>
      </c>
      <c r="B666">
        <v>2000101</v>
      </c>
      <c r="C666" t="s">
        <v>50</v>
      </c>
      <c r="D666">
        <v>23</v>
      </c>
      <c r="E666">
        <v>48</v>
      </c>
      <c r="F666">
        <v>90</v>
      </c>
      <c r="G666">
        <v>4</v>
      </c>
      <c r="H666">
        <v>621</v>
      </c>
      <c r="I666">
        <v>633</v>
      </c>
      <c r="J666">
        <v>522</v>
      </c>
      <c r="K666">
        <v>511</v>
      </c>
      <c r="L666">
        <v>2</v>
      </c>
      <c r="M666">
        <v>60</v>
      </c>
      <c r="N666">
        <v>3110</v>
      </c>
      <c r="O666">
        <v>1</v>
      </c>
      <c r="P666">
        <v>20001</v>
      </c>
      <c r="Q666">
        <v>1</v>
      </c>
      <c r="R666">
        <v>3250000</v>
      </c>
      <c r="S666">
        <v>5004</v>
      </c>
      <c r="T666">
        <v>5005</v>
      </c>
      <c r="U666">
        <v>5</v>
      </c>
      <c r="V666">
        <v>324728</v>
      </c>
      <c r="W666">
        <v>6</v>
      </c>
      <c r="X666">
        <v>33948</v>
      </c>
      <c r="Y666">
        <v>21</v>
      </c>
      <c r="Z666">
        <v>15434</v>
      </c>
      <c r="AA666">
        <v>0</v>
      </c>
      <c r="AB666">
        <v>0</v>
      </c>
      <c r="AC666">
        <v>2000149</v>
      </c>
      <c r="AD666">
        <v>118086</v>
      </c>
      <c r="AE666">
        <v>75475000</v>
      </c>
      <c r="AF666" t="s">
        <v>181</v>
      </c>
      <c r="AG666" t="s">
        <v>159</v>
      </c>
      <c r="AH666">
        <v>1</v>
      </c>
    </row>
    <row r="667" spans="1:34">
      <c r="A667">
        <v>2000149</v>
      </c>
      <c r="B667">
        <v>2000101</v>
      </c>
      <c r="C667" t="s">
        <v>50</v>
      </c>
      <c r="D667">
        <v>23</v>
      </c>
      <c r="E667">
        <v>49</v>
      </c>
      <c r="F667">
        <v>90</v>
      </c>
      <c r="G667">
        <v>4</v>
      </c>
      <c r="H667">
        <v>613</v>
      </c>
      <c r="I667">
        <v>632</v>
      </c>
      <c r="J667">
        <v>621</v>
      </c>
      <c r="K667">
        <v>612</v>
      </c>
      <c r="L667">
        <v>2</v>
      </c>
      <c r="M667">
        <v>60</v>
      </c>
      <c r="N667">
        <v>3610</v>
      </c>
      <c r="O667">
        <v>1</v>
      </c>
      <c r="P667">
        <v>20001</v>
      </c>
      <c r="Q667">
        <v>1</v>
      </c>
      <c r="R667">
        <v>3870000</v>
      </c>
      <c r="S667">
        <v>5004</v>
      </c>
      <c r="T667">
        <v>5005</v>
      </c>
      <c r="U667">
        <v>5</v>
      </c>
      <c r="V667">
        <v>331375</v>
      </c>
      <c r="W667">
        <v>6</v>
      </c>
      <c r="X667">
        <v>35056</v>
      </c>
      <c r="Y667">
        <v>21</v>
      </c>
      <c r="Z667">
        <v>16517</v>
      </c>
      <c r="AA667">
        <v>0</v>
      </c>
      <c r="AB667">
        <v>0</v>
      </c>
      <c r="AC667">
        <v>2000150</v>
      </c>
      <c r="AD667">
        <v>130343</v>
      </c>
      <c r="AE667">
        <v>78725000</v>
      </c>
      <c r="AF667" t="s">
        <v>182</v>
      </c>
      <c r="AG667" t="s">
        <v>136</v>
      </c>
      <c r="AH667">
        <v>1</v>
      </c>
    </row>
    <row r="668" spans="1:34">
      <c r="A668">
        <v>2000150</v>
      </c>
      <c r="B668">
        <v>2000101</v>
      </c>
      <c r="C668" t="s">
        <v>50</v>
      </c>
      <c r="D668">
        <v>23</v>
      </c>
      <c r="E668">
        <v>50</v>
      </c>
      <c r="F668">
        <v>120</v>
      </c>
      <c r="G668">
        <v>4</v>
      </c>
      <c r="H668">
        <v>612</v>
      </c>
      <c r="I668">
        <v>631</v>
      </c>
      <c r="J668">
        <v>623</v>
      </c>
      <c r="K668">
        <v>612</v>
      </c>
      <c r="L668">
        <v>2</v>
      </c>
      <c r="M668">
        <v>60</v>
      </c>
      <c r="N668">
        <v>3810</v>
      </c>
      <c r="O668">
        <v>1</v>
      </c>
      <c r="P668">
        <v>20001</v>
      </c>
      <c r="Q668">
        <v>1</v>
      </c>
      <c r="R668">
        <v>3890000</v>
      </c>
      <c r="S668">
        <v>5005</v>
      </c>
      <c r="T668">
        <v>5006</v>
      </c>
      <c r="U668">
        <v>5</v>
      </c>
      <c r="V668">
        <v>338965</v>
      </c>
      <c r="W668">
        <v>6</v>
      </c>
      <c r="X668">
        <v>36321</v>
      </c>
      <c r="Y668">
        <v>21</v>
      </c>
      <c r="Z668">
        <v>16896</v>
      </c>
      <c r="AA668">
        <v>0</v>
      </c>
      <c r="AB668">
        <v>0</v>
      </c>
      <c r="AC668">
        <v>2000151</v>
      </c>
      <c r="AD668">
        <v>150000</v>
      </c>
      <c r="AE668">
        <v>82595000</v>
      </c>
      <c r="AF668" t="s">
        <v>196</v>
      </c>
      <c r="AG668" t="s">
        <v>159</v>
      </c>
      <c r="AH668">
        <v>1</v>
      </c>
    </row>
    <row r="669" spans="1:34">
      <c r="A669">
        <v>2001200</v>
      </c>
      <c r="B669">
        <v>2001201</v>
      </c>
      <c r="C669" t="s">
        <v>51</v>
      </c>
      <c r="D669">
        <v>20</v>
      </c>
      <c r="E669">
        <v>0</v>
      </c>
      <c r="F669">
        <v>50</v>
      </c>
      <c r="G669">
        <v>2</v>
      </c>
      <c r="H669">
        <v>113</v>
      </c>
      <c r="I669">
        <v>132</v>
      </c>
      <c r="J669">
        <v>0</v>
      </c>
      <c r="K669">
        <v>0</v>
      </c>
      <c r="L669">
        <v>2</v>
      </c>
      <c r="M669">
        <v>60</v>
      </c>
      <c r="N669">
        <v>60</v>
      </c>
      <c r="O669">
        <v>0</v>
      </c>
      <c r="P669">
        <v>0</v>
      </c>
      <c r="Q669">
        <v>0</v>
      </c>
      <c r="R669">
        <v>35000</v>
      </c>
      <c r="S669">
        <v>0</v>
      </c>
      <c r="T669">
        <v>5001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2001201</v>
      </c>
      <c r="AD669">
        <v>0</v>
      </c>
      <c r="AE669">
        <v>0</v>
      </c>
      <c r="AF669" t="s">
        <v>162</v>
      </c>
      <c r="AG669" t="s">
        <v>134</v>
      </c>
      <c r="AH669">
        <v>0</v>
      </c>
    </row>
    <row r="670" spans="1:34">
      <c r="A670">
        <v>2001201</v>
      </c>
      <c r="B670">
        <v>2001201</v>
      </c>
      <c r="C670" t="s">
        <v>51</v>
      </c>
      <c r="D670">
        <v>20</v>
      </c>
      <c r="E670">
        <v>1</v>
      </c>
      <c r="F670">
        <v>50</v>
      </c>
      <c r="G670">
        <v>3</v>
      </c>
      <c r="H670">
        <v>212</v>
      </c>
      <c r="I670">
        <v>131</v>
      </c>
      <c r="J670">
        <v>124</v>
      </c>
      <c r="K670">
        <v>0</v>
      </c>
      <c r="L670">
        <v>2</v>
      </c>
      <c r="M670">
        <v>60</v>
      </c>
      <c r="N670">
        <v>80</v>
      </c>
      <c r="O670">
        <v>0</v>
      </c>
      <c r="P670">
        <v>0</v>
      </c>
      <c r="Q670">
        <v>0</v>
      </c>
      <c r="R670">
        <v>50000</v>
      </c>
      <c r="S670">
        <v>0</v>
      </c>
      <c r="T670">
        <v>5001</v>
      </c>
      <c r="U670">
        <v>5</v>
      </c>
      <c r="V670">
        <v>1620</v>
      </c>
      <c r="W670">
        <v>6</v>
      </c>
      <c r="X670">
        <v>270</v>
      </c>
      <c r="Y670">
        <v>21</v>
      </c>
      <c r="Z670">
        <v>81</v>
      </c>
      <c r="AA670">
        <v>0</v>
      </c>
      <c r="AB670">
        <v>0</v>
      </c>
      <c r="AC670">
        <v>2001202</v>
      </c>
      <c r="AD670">
        <v>10</v>
      </c>
      <c r="AE670">
        <v>35000</v>
      </c>
      <c r="AF670" t="s">
        <v>162</v>
      </c>
      <c r="AG670" t="s">
        <v>134</v>
      </c>
      <c r="AH670">
        <v>0</v>
      </c>
    </row>
    <row r="671" spans="1:34">
      <c r="A671">
        <v>2001202</v>
      </c>
      <c r="B671">
        <v>2001201</v>
      </c>
      <c r="C671" t="s">
        <v>51</v>
      </c>
      <c r="D671">
        <v>20</v>
      </c>
      <c r="E671">
        <v>2</v>
      </c>
      <c r="F671">
        <v>50</v>
      </c>
      <c r="G671">
        <v>4</v>
      </c>
      <c r="H671">
        <v>211</v>
      </c>
      <c r="I671">
        <v>134</v>
      </c>
      <c r="J671">
        <v>123</v>
      </c>
      <c r="K671">
        <v>112</v>
      </c>
      <c r="L671">
        <v>2</v>
      </c>
      <c r="M671">
        <v>60</v>
      </c>
      <c r="N671">
        <v>100</v>
      </c>
      <c r="O671">
        <v>0</v>
      </c>
      <c r="P671">
        <v>0</v>
      </c>
      <c r="Q671">
        <v>0</v>
      </c>
      <c r="R671">
        <v>70000</v>
      </c>
      <c r="S671">
        <v>0</v>
      </c>
      <c r="T671">
        <v>5001</v>
      </c>
      <c r="U671">
        <v>5</v>
      </c>
      <c r="V671">
        <v>3260</v>
      </c>
      <c r="W671">
        <v>6</v>
      </c>
      <c r="X671">
        <v>543</v>
      </c>
      <c r="Y671">
        <v>21</v>
      </c>
      <c r="Z671">
        <v>163</v>
      </c>
      <c r="AA671">
        <v>0</v>
      </c>
      <c r="AB671">
        <v>0</v>
      </c>
      <c r="AC671">
        <v>2001203</v>
      </c>
      <c r="AD671">
        <v>33</v>
      </c>
      <c r="AE671">
        <v>85000</v>
      </c>
      <c r="AF671" t="s">
        <v>162</v>
      </c>
      <c r="AG671" t="s">
        <v>134</v>
      </c>
      <c r="AH671">
        <v>0</v>
      </c>
    </row>
    <row r="672" spans="1:34">
      <c r="A672">
        <v>2001203</v>
      </c>
      <c r="B672">
        <v>2001201</v>
      </c>
      <c r="C672" t="s">
        <v>51</v>
      </c>
      <c r="D672">
        <v>20</v>
      </c>
      <c r="E672">
        <v>3</v>
      </c>
      <c r="F672">
        <v>50</v>
      </c>
      <c r="G672">
        <v>4</v>
      </c>
      <c r="H672">
        <v>214</v>
      </c>
      <c r="I672">
        <v>133</v>
      </c>
      <c r="J672">
        <v>122</v>
      </c>
      <c r="K672">
        <v>111</v>
      </c>
      <c r="L672">
        <v>2</v>
      </c>
      <c r="M672">
        <v>60</v>
      </c>
      <c r="N672">
        <v>120</v>
      </c>
      <c r="O672">
        <v>0</v>
      </c>
      <c r="P672">
        <v>0</v>
      </c>
      <c r="Q672">
        <v>0</v>
      </c>
      <c r="R672">
        <v>85000</v>
      </c>
      <c r="S672">
        <v>0</v>
      </c>
      <c r="T672">
        <v>5001</v>
      </c>
      <c r="U672">
        <v>5</v>
      </c>
      <c r="V672">
        <v>4920</v>
      </c>
      <c r="W672">
        <v>6</v>
      </c>
      <c r="X672">
        <v>820</v>
      </c>
      <c r="Y672">
        <v>21</v>
      </c>
      <c r="Z672">
        <v>246</v>
      </c>
      <c r="AA672">
        <v>0</v>
      </c>
      <c r="AB672">
        <v>0</v>
      </c>
      <c r="AC672">
        <v>2001204</v>
      </c>
      <c r="AD672">
        <v>62</v>
      </c>
      <c r="AE672">
        <v>155000</v>
      </c>
      <c r="AF672" t="s">
        <v>162</v>
      </c>
      <c r="AG672" t="s">
        <v>134</v>
      </c>
      <c r="AH672">
        <v>0</v>
      </c>
    </row>
    <row r="673" spans="1:34">
      <c r="A673">
        <v>2001204</v>
      </c>
      <c r="B673">
        <v>2001201</v>
      </c>
      <c r="C673" t="s">
        <v>51</v>
      </c>
      <c r="D673">
        <v>20</v>
      </c>
      <c r="E673">
        <v>4</v>
      </c>
      <c r="F673">
        <v>50</v>
      </c>
      <c r="G673">
        <v>4</v>
      </c>
      <c r="H673">
        <v>213</v>
      </c>
      <c r="I673">
        <v>232</v>
      </c>
      <c r="J673">
        <v>121</v>
      </c>
      <c r="K673">
        <v>114</v>
      </c>
      <c r="L673">
        <v>2</v>
      </c>
      <c r="M673">
        <v>60</v>
      </c>
      <c r="N673">
        <v>140</v>
      </c>
      <c r="O673">
        <v>0</v>
      </c>
      <c r="P673">
        <v>0</v>
      </c>
      <c r="Q673">
        <v>0</v>
      </c>
      <c r="R673">
        <v>105000</v>
      </c>
      <c r="S673">
        <v>0</v>
      </c>
      <c r="T673">
        <v>5001</v>
      </c>
      <c r="U673">
        <v>5</v>
      </c>
      <c r="V673">
        <v>6600</v>
      </c>
      <c r="W673">
        <v>6</v>
      </c>
      <c r="X673">
        <v>1100</v>
      </c>
      <c r="Y673">
        <v>21</v>
      </c>
      <c r="Z673">
        <v>330</v>
      </c>
      <c r="AA673">
        <v>0</v>
      </c>
      <c r="AB673">
        <v>0</v>
      </c>
      <c r="AC673">
        <v>2001205</v>
      </c>
      <c r="AD673">
        <v>91</v>
      </c>
      <c r="AE673">
        <v>240000</v>
      </c>
      <c r="AF673" t="s">
        <v>162</v>
      </c>
      <c r="AG673" t="s">
        <v>134</v>
      </c>
      <c r="AH673">
        <v>0</v>
      </c>
    </row>
    <row r="674" spans="1:34">
      <c r="A674">
        <v>2001205</v>
      </c>
      <c r="B674">
        <v>2001201</v>
      </c>
      <c r="C674" t="s">
        <v>51</v>
      </c>
      <c r="D674">
        <v>20</v>
      </c>
      <c r="E674">
        <v>5</v>
      </c>
      <c r="F674">
        <v>50</v>
      </c>
      <c r="G674">
        <v>4</v>
      </c>
      <c r="H674">
        <v>212</v>
      </c>
      <c r="I674">
        <v>231</v>
      </c>
      <c r="J674">
        <v>124</v>
      </c>
      <c r="K674">
        <v>113</v>
      </c>
      <c r="L674">
        <v>2</v>
      </c>
      <c r="M674">
        <v>60</v>
      </c>
      <c r="N674">
        <v>170</v>
      </c>
      <c r="O674">
        <v>0</v>
      </c>
      <c r="P674">
        <v>0</v>
      </c>
      <c r="Q674">
        <v>0</v>
      </c>
      <c r="R674">
        <v>120000</v>
      </c>
      <c r="S674">
        <v>0</v>
      </c>
      <c r="T674">
        <v>5001</v>
      </c>
      <c r="U674">
        <v>5</v>
      </c>
      <c r="V674">
        <v>8300</v>
      </c>
      <c r="W674">
        <v>6</v>
      </c>
      <c r="X674">
        <v>1383</v>
      </c>
      <c r="Y674">
        <v>21</v>
      </c>
      <c r="Z674">
        <v>415</v>
      </c>
      <c r="AA674">
        <v>0</v>
      </c>
      <c r="AB674">
        <v>0</v>
      </c>
      <c r="AC674">
        <v>2001206</v>
      </c>
      <c r="AD674">
        <v>129</v>
      </c>
      <c r="AE674">
        <v>345000</v>
      </c>
      <c r="AF674" t="s">
        <v>162</v>
      </c>
      <c r="AG674" t="s">
        <v>134</v>
      </c>
      <c r="AH674">
        <v>0</v>
      </c>
    </row>
    <row r="675" spans="1:34">
      <c r="A675">
        <v>2001206</v>
      </c>
      <c r="B675">
        <v>2001201</v>
      </c>
      <c r="C675" t="s">
        <v>51</v>
      </c>
      <c r="D675">
        <v>20</v>
      </c>
      <c r="E675">
        <v>6</v>
      </c>
      <c r="F675">
        <v>50</v>
      </c>
      <c r="G675">
        <v>4</v>
      </c>
      <c r="H675">
        <v>211</v>
      </c>
      <c r="I675">
        <v>234</v>
      </c>
      <c r="J675">
        <v>123</v>
      </c>
      <c r="K675">
        <v>112</v>
      </c>
      <c r="L675">
        <v>2</v>
      </c>
      <c r="M675">
        <v>60</v>
      </c>
      <c r="N675">
        <v>190</v>
      </c>
      <c r="O675">
        <v>0</v>
      </c>
      <c r="P675">
        <v>0</v>
      </c>
      <c r="Q675">
        <v>0</v>
      </c>
      <c r="R675">
        <v>140000</v>
      </c>
      <c r="S675">
        <v>0</v>
      </c>
      <c r="T675">
        <v>5001</v>
      </c>
      <c r="U675">
        <v>5</v>
      </c>
      <c r="V675">
        <v>10020</v>
      </c>
      <c r="W675">
        <v>6</v>
      </c>
      <c r="X675">
        <v>1670</v>
      </c>
      <c r="Y675">
        <v>21</v>
      </c>
      <c r="Z675">
        <v>501</v>
      </c>
      <c r="AA675">
        <v>0</v>
      </c>
      <c r="AB675">
        <v>0</v>
      </c>
      <c r="AC675">
        <v>2001207</v>
      </c>
      <c r="AD675">
        <v>167</v>
      </c>
      <c r="AE675">
        <v>465000</v>
      </c>
      <c r="AF675" t="s">
        <v>162</v>
      </c>
      <c r="AG675" t="s">
        <v>134</v>
      </c>
      <c r="AH675">
        <v>0</v>
      </c>
    </row>
    <row r="676" spans="1:34">
      <c r="A676">
        <v>2001207</v>
      </c>
      <c r="B676">
        <v>2001201</v>
      </c>
      <c r="C676" t="s">
        <v>51</v>
      </c>
      <c r="D676">
        <v>20</v>
      </c>
      <c r="E676">
        <v>7</v>
      </c>
      <c r="F676">
        <v>50</v>
      </c>
      <c r="G676">
        <v>4</v>
      </c>
      <c r="H676">
        <v>214</v>
      </c>
      <c r="I676">
        <v>233</v>
      </c>
      <c r="J676">
        <v>122</v>
      </c>
      <c r="K676">
        <v>111</v>
      </c>
      <c r="L676">
        <v>2</v>
      </c>
      <c r="M676">
        <v>60</v>
      </c>
      <c r="N676">
        <v>210</v>
      </c>
      <c r="O676">
        <v>0</v>
      </c>
      <c r="P676">
        <v>0</v>
      </c>
      <c r="Q676">
        <v>0</v>
      </c>
      <c r="R676">
        <v>160000</v>
      </c>
      <c r="S676">
        <v>0</v>
      </c>
      <c r="T676">
        <v>5001</v>
      </c>
      <c r="U676">
        <v>5</v>
      </c>
      <c r="V676">
        <v>11760</v>
      </c>
      <c r="W676">
        <v>6</v>
      </c>
      <c r="X676">
        <v>1960</v>
      </c>
      <c r="Y676">
        <v>21</v>
      </c>
      <c r="Z676">
        <v>588</v>
      </c>
      <c r="AA676">
        <v>0</v>
      </c>
      <c r="AB676">
        <v>0</v>
      </c>
      <c r="AC676">
        <v>2001208</v>
      </c>
      <c r="AD676">
        <v>206</v>
      </c>
      <c r="AE676">
        <v>605000</v>
      </c>
      <c r="AF676" t="s">
        <v>162</v>
      </c>
      <c r="AG676" t="s">
        <v>134</v>
      </c>
      <c r="AH676">
        <v>0</v>
      </c>
    </row>
    <row r="677" spans="1:34">
      <c r="A677">
        <v>2001208</v>
      </c>
      <c r="B677">
        <v>2001201</v>
      </c>
      <c r="C677" t="s">
        <v>51</v>
      </c>
      <c r="D677">
        <v>20</v>
      </c>
      <c r="E677">
        <v>8</v>
      </c>
      <c r="F677">
        <v>50</v>
      </c>
      <c r="G677">
        <v>4</v>
      </c>
      <c r="H677">
        <v>213</v>
      </c>
      <c r="I677">
        <v>232</v>
      </c>
      <c r="J677">
        <v>121</v>
      </c>
      <c r="K677">
        <v>114</v>
      </c>
      <c r="L677">
        <v>2</v>
      </c>
      <c r="M677">
        <v>60</v>
      </c>
      <c r="N677">
        <v>230</v>
      </c>
      <c r="O677">
        <v>0</v>
      </c>
      <c r="P677">
        <v>0</v>
      </c>
      <c r="Q677">
        <v>0</v>
      </c>
      <c r="R677">
        <v>175000</v>
      </c>
      <c r="S677">
        <v>0</v>
      </c>
      <c r="T677">
        <v>5001</v>
      </c>
      <c r="U677">
        <v>5</v>
      </c>
      <c r="V677">
        <v>13520</v>
      </c>
      <c r="W677">
        <v>6</v>
      </c>
      <c r="X677">
        <v>2253</v>
      </c>
      <c r="Y677">
        <v>21</v>
      </c>
      <c r="Z677">
        <v>676</v>
      </c>
      <c r="AA677">
        <v>0</v>
      </c>
      <c r="AB677">
        <v>0</v>
      </c>
      <c r="AC677">
        <v>2001209</v>
      </c>
      <c r="AD677">
        <v>244</v>
      </c>
      <c r="AE677">
        <v>765000</v>
      </c>
      <c r="AF677" t="s">
        <v>162</v>
      </c>
      <c r="AG677" t="s">
        <v>134</v>
      </c>
      <c r="AH677">
        <v>0</v>
      </c>
    </row>
    <row r="678" spans="1:34">
      <c r="A678">
        <v>2001209</v>
      </c>
      <c r="B678">
        <v>2001201</v>
      </c>
      <c r="C678" t="s">
        <v>51</v>
      </c>
      <c r="D678">
        <v>20</v>
      </c>
      <c r="E678">
        <v>9</v>
      </c>
      <c r="F678">
        <v>50</v>
      </c>
      <c r="G678">
        <v>4</v>
      </c>
      <c r="H678">
        <v>212</v>
      </c>
      <c r="I678">
        <v>231</v>
      </c>
      <c r="J678">
        <v>224</v>
      </c>
      <c r="K678">
        <v>213</v>
      </c>
      <c r="L678">
        <v>2</v>
      </c>
      <c r="M678">
        <v>60</v>
      </c>
      <c r="N678">
        <v>730</v>
      </c>
      <c r="O678">
        <v>1</v>
      </c>
      <c r="P678">
        <v>20012</v>
      </c>
      <c r="Q678">
        <v>1</v>
      </c>
      <c r="R678">
        <v>680000</v>
      </c>
      <c r="S678">
        <v>0</v>
      </c>
      <c r="T678">
        <v>5001</v>
      </c>
      <c r="U678">
        <v>5</v>
      </c>
      <c r="V678">
        <v>15300</v>
      </c>
      <c r="W678">
        <v>6</v>
      </c>
      <c r="X678">
        <v>2550</v>
      </c>
      <c r="Y678">
        <v>21</v>
      </c>
      <c r="Z678">
        <v>765</v>
      </c>
      <c r="AA678">
        <v>0</v>
      </c>
      <c r="AB678">
        <v>0</v>
      </c>
      <c r="AC678">
        <v>2001210</v>
      </c>
      <c r="AD678">
        <v>282</v>
      </c>
      <c r="AE678">
        <v>940000</v>
      </c>
      <c r="AF678" t="s">
        <v>162</v>
      </c>
      <c r="AG678" t="s">
        <v>134</v>
      </c>
      <c r="AH678">
        <v>1</v>
      </c>
    </row>
    <row r="679" spans="1:34">
      <c r="A679">
        <v>2001210</v>
      </c>
      <c r="B679">
        <v>2001201</v>
      </c>
      <c r="C679" t="s">
        <v>51</v>
      </c>
      <c r="D679">
        <v>20</v>
      </c>
      <c r="E679">
        <v>10</v>
      </c>
      <c r="F679">
        <v>60</v>
      </c>
      <c r="G679">
        <v>4</v>
      </c>
      <c r="H679">
        <v>312</v>
      </c>
      <c r="I679">
        <v>231</v>
      </c>
      <c r="J679">
        <v>223</v>
      </c>
      <c r="K679">
        <v>212</v>
      </c>
      <c r="L679">
        <v>2</v>
      </c>
      <c r="M679">
        <v>60</v>
      </c>
      <c r="N679">
        <v>770</v>
      </c>
      <c r="O679">
        <v>0</v>
      </c>
      <c r="P679">
        <v>0</v>
      </c>
      <c r="Q679">
        <v>0</v>
      </c>
      <c r="R679">
        <v>705000</v>
      </c>
      <c r="S679">
        <v>5001</v>
      </c>
      <c r="T679">
        <v>5002</v>
      </c>
      <c r="U679">
        <v>5</v>
      </c>
      <c r="V679">
        <v>17900</v>
      </c>
      <c r="W679">
        <v>6</v>
      </c>
      <c r="X679">
        <v>2983</v>
      </c>
      <c r="Y679">
        <v>21</v>
      </c>
      <c r="Z679">
        <v>895</v>
      </c>
      <c r="AA679">
        <v>0</v>
      </c>
      <c r="AB679">
        <v>0</v>
      </c>
      <c r="AC679">
        <v>2001211</v>
      </c>
      <c r="AD679">
        <v>339</v>
      </c>
      <c r="AE679">
        <v>1620000</v>
      </c>
      <c r="AF679" t="s">
        <v>163</v>
      </c>
      <c r="AG679" t="s">
        <v>158</v>
      </c>
      <c r="AH679">
        <v>0</v>
      </c>
    </row>
    <row r="680" spans="1:34">
      <c r="A680">
        <v>2001211</v>
      </c>
      <c r="B680">
        <v>2001201</v>
      </c>
      <c r="C680" t="s">
        <v>51</v>
      </c>
      <c r="D680">
        <v>20</v>
      </c>
      <c r="E680">
        <v>11</v>
      </c>
      <c r="F680">
        <v>60</v>
      </c>
      <c r="G680">
        <v>4</v>
      </c>
      <c r="H680">
        <v>311</v>
      </c>
      <c r="I680">
        <v>233</v>
      </c>
      <c r="J680">
        <v>222</v>
      </c>
      <c r="K680">
        <v>211</v>
      </c>
      <c r="L680">
        <v>2</v>
      </c>
      <c r="M680">
        <v>60</v>
      </c>
      <c r="N680">
        <v>790</v>
      </c>
      <c r="O680">
        <v>0</v>
      </c>
      <c r="P680">
        <v>0</v>
      </c>
      <c r="Q680">
        <v>0</v>
      </c>
      <c r="R680">
        <v>725000</v>
      </c>
      <c r="S680">
        <v>5001</v>
      </c>
      <c r="T680">
        <v>5002</v>
      </c>
      <c r="U680">
        <v>5</v>
      </c>
      <c r="V680">
        <v>20520</v>
      </c>
      <c r="W680">
        <v>6</v>
      </c>
      <c r="X680">
        <v>3420</v>
      </c>
      <c r="Y680">
        <v>21</v>
      </c>
      <c r="Z680">
        <v>1026</v>
      </c>
      <c r="AA680">
        <v>0</v>
      </c>
      <c r="AB680">
        <v>0</v>
      </c>
      <c r="AC680">
        <v>2001212</v>
      </c>
      <c r="AD680">
        <v>459</v>
      </c>
      <c r="AE680">
        <v>2325000</v>
      </c>
      <c r="AF680" t="s">
        <v>163</v>
      </c>
      <c r="AG680" t="s">
        <v>158</v>
      </c>
      <c r="AH680">
        <v>0</v>
      </c>
    </row>
    <row r="681" spans="1:34">
      <c r="A681">
        <v>2001212</v>
      </c>
      <c r="B681">
        <v>2001201</v>
      </c>
      <c r="C681" t="s">
        <v>51</v>
      </c>
      <c r="D681">
        <v>20</v>
      </c>
      <c r="E681">
        <v>12</v>
      </c>
      <c r="F681">
        <v>60</v>
      </c>
      <c r="G681">
        <v>4</v>
      </c>
      <c r="H681">
        <v>313</v>
      </c>
      <c r="I681">
        <v>232</v>
      </c>
      <c r="J681">
        <v>221</v>
      </c>
      <c r="K681">
        <v>213</v>
      </c>
      <c r="L681">
        <v>2</v>
      </c>
      <c r="M681">
        <v>60</v>
      </c>
      <c r="N681">
        <v>810</v>
      </c>
      <c r="O681">
        <v>0</v>
      </c>
      <c r="P681">
        <v>0</v>
      </c>
      <c r="Q681">
        <v>0</v>
      </c>
      <c r="R681">
        <v>745000</v>
      </c>
      <c r="S681">
        <v>5001</v>
      </c>
      <c r="T681">
        <v>5002</v>
      </c>
      <c r="U681">
        <v>5</v>
      </c>
      <c r="V681">
        <v>23160</v>
      </c>
      <c r="W681">
        <v>6</v>
      </c>
      <c r="X681">
        <v>3860</v>
      </c>
      <c r="Y681">
        <v>21</v>
      </c>
      <c r="Z681">
        <v>1158</v>
      </c>
      <c r="AA681">
        <v>0</v>
      </c>
      <c r="AB681">
        <v>0</v>
      </c>
      <c r="AC681">
        <v>2001213</v>
      </c>
      <c r="AD681">
        <v>578</v>
      </c>
      <c r="AE681">
        <v>3050000</v>
      </c>
      <c r="AF681" t="s">
        <v>163</v>
      </c>
      <c r="AG681" t="s">
        <v>158</v>
      </c>
      <c r="AH681">
        <v>0</v>
      </c>
    </row>
    <row r="682" spans="1:34">
      <c r="A682">
        <v>2001213</v>
      </c>
      <c r="B682">
        <v>2001201</v>
      </c>
      <c r="C682" t="s">
        <v>51</v>
      </c>
      <c r="D682">
        <v>20</v>
      </c>
      <c r="E682">
        <v>13</v>
      </c>
      <c r="F682">
        <v>60</v>
      </c>
      <c r="G682">
        <v>4</v>
      </c>
      <c r="H682">
        <v>312</v>
      </c>
      <c r="I682">
        <v>331</v>
      </c>
      <c r="J682">
        <v>223</v>
      </c>
      <c r="K682">
        <v>212</v>
      </c>
      <c r="L682">
        <v>2</v>
      </c>
      <c r="M682">
        <v>60</v>
      </c>
      <c r="N682">
        <v>830</v>
      </c>
      <c r="O682">
        <v>0</v>
      </c>
      <c r="P682">
        <v>0</v>
      </c>
      <c r="Q682">
        <v>0</v>
      </c>
      <c r="R682">
        <v>765000</v>
      </c>
      <c r="S682">
        <v>5001</v>
      </c>
      <c r="T682">
        <v>5002</v>
      </c>
      <c r="U682">
        <v>5</v>
      </c>
      <c r="V682">
        <v>25820</v>
      </c>
      <c r="W682">
        <v>6</v>
      </c>
      <c r="X682">
        <v>4303</v>
      </c>
      <c r="Y682">
        <v>21</v>
      </c>
      <c r="Z682">
        <v>1291</v>
      </c>
      <c r="AA682">
        <v>0</v>
      </c>
      <c r="AB682">
        <v>0</v>
      </c>
      <c r="AC682">
        <v>2001214</v>
      </c>
      <c r="AD682">
        <v>698</v>
      </c>
      <c r="AE682">
        <v>3795000</v>
      </c>
      <c r="AF682" t="s">
        <v>163</v>
      </c>
      <c r="AG682" t="s">
        <v>158</v>
      </c>
      <c r="AH682">
        <v>0</v>
      </c>
    </row>
    <row r="683" spans="1:34">
      <c r="A683">
        <v>2001214</v>
      </c>
      <c r="B683">
        <v>2001201</v>
      </c>
      <c r="C683" t="s">
        <v>51</v>
      </c>
      <c r="D683">
        <v>20</v>
      </c>
      <c r="E683">
        <v>14</v>
      </c>
      <c r="F683">
        <v>60</v>
      </c>
      <c r="G683">
        <v>4</v>
      </c>
      <c r="H683">
        <v>311</v>
      </c>
      <c r="I683">
        <v>323</v>
      </c>
      <c r="J683">
        <v>222</v>
      </c>
      <c r="K683">
        <v>211</v>
      </c>
      <c r="L683">
        <v>2</v>
      </c>
      <c r="M683">
        <v>60</v>
      </c>
      <c r="N683">
        <v>850</v>
      </c>
      <c r="O683">
        <v>1</v>
      </c>
      <c r="P683">
        <v>20012</v>
      </c>
      <c r="Q683">
        <v>1</v>
      </c>
      <c r="R683">
        <v>790000</v>
      </c>
      <c r="S683">
        <v>5001</v>
      </c>
      <c r="T683">
        <v>5002</v>
      </c>
      <c r="U683">
        <v>5</v>
      </c>
      <c r="V683">
        <v>28500</v>
      </c>
      <c r="W683">
        <v>6</v>
      </c>
      <c r="X683">
        <v>4750</v>
      </c>
      <c r="Y683">
        <v>21</v>
      </c>
      <c r="Z683">
        <v>1425</v>
      </c>
      <c r="AA683">
        <v>0</v>
      </c>
      <c r="AB683">
        <v>0</v>
      </c>
      <c r="AC683">
        <v>2001215</v>
      </c>
      <c r="AD683">
        <v>880</v>
      </c>
      <c r="AE683">
        <v>4560000</v>
      </c>
      <c r="AF683" t="s">
        <v>163</v>
      </c>
      <c r="AG683" t="s">
        <v>158</v>
      </c>
      <c r="AH683">
        <v>1</v>
      </c>
    </row>
    <row r="684" spans="1:34">
      <c r="A684">
        <v>2001215</v>
      </c>
      <c r="B684">
        <v>2001201</v>
      </c>
      <c r="C684" t="s">
        <v>51</v>
      </c>
      <c r="D684">
        <v>20</v>
      </c>
      <c r="E684">
        <v>15</v>
      </c>
      <c r="F684">
        <v>60</v>
      </c>
      <c r="G684">
        <v>4</v>
      </c>
      <c r="H684">
        <v>323</v>
      </c>
      <c r="I684">
        <v>322</v>
      </c>
      <c r="J684">
        <v>221</v>
      </c>
      <c r="K684">
        <v>213</v>
      </c>
      <c r="L684">
        <v>2</v>
      </c>
      <c r="M684">
        <v>60</v>
      </c>
      <c r="N684">
        <v>890</v>
      </c>
      <c r="O684">
        <v>0</v>
      </c>
      <c r="P684">
        <v>0</v>
      </c>
      <c r="Q684">
        <v>0</v>
      </c>
      <c r="R684">
        <v>810000</v>
      </c>
      <c r="S684">
        <v>5001</v>
      </c>
      <c r="T684">
        <v>5002</v>
      </c>
      <c r="U684">
        <v>5</v>
      </c>
      <c r="V684">
        <v>44360</v>
      </c>
      <c r="W684">
        <v>6</v>
      </c>
      <c r="X684">
        <v>5200</v>
      </c>
      <c r="Y684">
        <v>21</v>
      </c>
      <c r="Z684">
        <v>1560</v>
      </c>
      <c r="AA684">
        <v>0</v>
      </c>
      <c r="AB684">
        <v>0</v>
      </c>
      <c r="AC684">
        <v>2001216</v>
      </c>
      <c r="AD684">
        <v>1061</v>
      </c>
      <c r="AE684">
        <v>5350000</v>
      </c>
      <c r="AF684" t="s">
        <v>164</v>
      </c>
      <c r="AG684" t="s">
        <v>134</v>
      </c>
      <c r="AH684">
        <v>0</v>
      </c>
    </row>
    <row r="685" spans="1:34">
      <c r="A685">
        <v>2001216</v>
      </c>
      <c r="B685">
        <v>2001201</v>
      </c>
      <c r="C685" t="s">
        <v>51</v>
      </c>
      <c r="D685">
        <v>20</v>
      </c>
      <c r="E685">
        <v>16</v>
      </c>
      <c r="F685">
        <v>60</v>
      </c>
      <c r="G685">
        <v>4</v>
      </c>
      <c r="H685">
        <v>312</v>
      </c>
      <c r="I685">
        <v>331</v>
      </c>
      <c r="J685">
        <v>223</v>
      </c>
      <c r="K685">
        <v>212</v>
      </c>
      <c r="L685">
        <v>2</v>
      </c>
      <c r="M685">
        <v>60</v>
      </c>
      <c r="N685">
        <v>910</v>
      </c>
      <c r="O685">
        <v>0</v>
      </c>
      <c r="P685">
        <v>0</v>
      </c>
      <c r="Q685">
        <v>0</v>
      </c>
      <c r="R685">
        <v>830000</v>
      </c>
      <c r="S685">
        <v>5001</v>
      </c>
      <c r="T685">
        <v>5002</v>
      </c>
      <c r="U685">
        <v>5</v>
      </c>
      <c r="V685">
        <v>47080</v>
      </c>
      <c r="W685">
        <v>6</v>
      </c>
      <c r="X685">
        <v>5653</v>
      </c>
      <c r="Y685">
        <v>21</v>
      </c>
      <c r="Z685">
        <v>1696</v>
      </c>
      <c r="AA685">
        <v>0</v>
      </c>
      <c r="AB685">
        <v>0</v>
      </c>
      <c r="AC685">
        <v>2001217</v>
      </c>
      <c r="AD685">
        <v>1243</v>
      </c>
      <c r="AE685">
        <v>6160000</v>
      </c>
      <c r="AF685" t="s">
        <v>164</v>
      </c>
      <c r="AG685" t="s">
        <v>134</v>
      </c>
      <c r="AH685">
        <v>0</v>
      </c>
    </row>
    <row r="686" spans="1:34">
      <c r="A686">
        <v>2001217</v>
      </c>
      <c r="B686">
        <v>2001201</v>
      </c>
      <c r="C686" t="s">
        <v>51</v>
      </c>
      <c r="D686">
        <v>20</v>
      </c>
      <c r="E686">
        <v>17</v>
      </c>
      <c r="F686">
        <v>60</v>
      </c>
      <c r="G686">
        <v>4</v>
      </c>
      <c r="H686">
        <v>311</v>
      </c>
      <c r="I686">
        <v>333</v>
      </c>
      <c r="J686">
        <v>222</v>
      </c>
      <c r="K686">
        <v>211</v>
      </c>
      <c r="L686">
        <v>2</v>
      </c>
      <c r="M686">
        <v>60</v>
      </c>
      <c r="N686">
        <v>930</v>
      </c>
      <c r="O686">
        <v>0</v>
      </c>
      <c r="P686">
        <v>0</v>
      </c>
      <c r="Q686">
        <v>0</v>
      </c>
      <c r="R686">
        <v>855000</v>
      </c>
      <c r="S686">
        <v>5001</v>
      </c>
      <c r="T686">
        <v>5002</v>
      </c>
      <c r="U686">
        <v>5</v>
      </c>
      <c r="V686">
        <v>49820</v>
      </c>
      <c r="W686">
        <v>6</v>
      </c>
      <c r="X686">
        <v>6110</v>
      </c>
      <c r="Y686">
        <v>21</v>
      </c>
      <c r="Z686">
        <v>1833</v>
      </c>
      <c r="AA686">
        <v>0</v>
      </c>
      <c r="AB686">
        <v>0</v>
      </c>
      <c r="AC686">
        <v>2001218</v>
      </c>
      <c r="AD686">
        <v>1425</v>
      </c>
      <c r="AE686">
        <v>6990000</v>
      </c>
      <c r="AF686" t="s">
        <v>164</v>
      </c>
      <c r="AG686" t="s">
        <v>134</v>
      </c>
      <c r="AH686">
        <v>0</v>
      </c>
    </row>
    <row r="687" spans="1:34">
      <c r="A687">
        <v>2001218</v>
      </c>
      <c r="B687">
        <v>2001201</v>
      </c>
      <c r="C687" t="s">
        <v>51</v>
      </c>
      <c r="D687">
        <v>20</v>
      </c>
      <c r="E687">
        <v>18</v>
      </c>
      <c r="F687">
        <v>60</v>
      </c>
      <c r="G687">
        <v>4</v>
      </c>
      <c r="H687">
        <v>313</v>
      </c>
      <c r="I687">
        <v>332</v>
      </c>
      <c r="J687">
        <v>221</v>
      </c>
      <c r="K687">
        <v>213</v>
      </c>
      <c r="L687">
        <v>2</v>
      </c>
      <c r="M687">
        <v>60</v>
      </c>
      <c r="N687">
        <v>950</v>
      </c>
      <c r="O687">
        <v>0</v>
      </c>
      <c r="P687">
        <v>0</v>
      </c>
      <c r="Q687">
        <v>0</v>
      </c>
      <c r="R687">
        <v>875000</v>
      </c>
      <c r="S687">
        <v>5001</v>
      </c>
      <c r="T687">
        <v>5002</v>
      </c>
      <c r="U687">
        <v>5</v>
      </c>
      <c r="V687">
        <v>52580</v>
      </c>
      <c r="W687">
        <v>6</v>
      </c>
      <c r="X687">
        <v>6570</v>
      </c>
      <c r="Y687">
        <v>21</v>
      </c>
      <c r="Z687">
        <v>1971</v>
      </c>
      <c r="AA687">
        <v>0</v>
      </c>
      <c r="AB687">
        <v>0</v>
      </c>
      <c r="AC687">
        <v>2001219</v>
      </c>
      <c r="AD687">
        <v>1606</v>
      </c>
      <c r="AE687">
        <v>7845000</v>
      </c>
      <c r="AF687" t="s">
        <v>164</v>
      </c>
      <c r="AG687" t="s">
        <v>134</v>
      </c>
      <c r="AH687">
        <v>0</v>
      </c>
    </row>
    <row r="688" spans="1:34">
      <c r="A688">
        <v>2001219</v>
      </c>
      <c r="B688">
        <v>2001201</v>
      </c>
      <c r="C688" t="s">
        <v>51</v>
      </c>
      <c r="D688">
        <v>20</v>
      </c>
      <c r="E688">
        <v>19</v>
      </c>
      <c r="F688">
        <v>60</v>
      </c>
      <c r="G688">
        <v>4</v>
      </c>
      <c r="H688">
        <v>312</v>
      </c>
      <c r="I688">
        <v>331</v>
      </c>
      <c r="J688">
        <v>323</v>
      </c>
      <c r="K688">
        <v>313</v>
      </c>
      <c r="L688">
        <v>2</v>
      </c>
      <c r="M688">
        <v>60</v>
      </c>
      <c r="N688">
        <v>1450</v>
      </c>
      <c r="O688">
        <v>1</v>
      </c>
      <c r="P688">
        <v>20012</v>
      </c>
      <c r="Q688">
        <v>1</v>
      </c>
      <c r="R688">
        <v>1430000</v>
      </c>
      <c r="S688">
        <v>5001</v>
      </c>
      <c r="T688">
        <v>5002</v>
      </c>
      <c r="U688">
        <v>5</v>
      </c>
      <c r="V688">
        <v>55360</v>
      </c>
      <c r="W688">
        <v>6</v>
      </c>
      <c r="X688">
        <v>7033</v>
      </c>
      <c r="Y688">
        <v>21</v>
      </c>
      <c r="Z688">
        <v>2110</v>
      </c>
      <c r="AA688">
        <v>0</v>
      </c>
      <c r="AB688">
        <v>0</v>
      </c>
      <c r="AC688">
        <v>2001220</v>
      </c>
      <c r="AD688">
        <v>1788</v>
      </c>
      <c r="AE688">
        <v>8720000</v>
      </c>
      <c r="AF688" t="s">
        <v>164</v>
      </c>
      <c r="AG688" t="s">
        <v>134</v>
      </c>
      <c r="AH688">
        <v>1</v>
      </c>
    </row>
    <row r="689" spans="1:34">
      <c r="A689">
        <v>2001220</v>
      </c>
      <c r="B689">
        <v>2001201</v>
      </c>
      <c r="C689" t="s">
        <v>51</v>
      </c>
      <c r="D689">
        <v>20</v>
      </c>
      <c r="E689">
        <v>20</v>
      </c>
      <c r="F689">
        <v>70</v>
      </c>
      <c r="G689">
        <v>4</v>
      </c>
      <c r="H689">
        <v>411</v>
      </c>
      <c r="I689">
        <v>333</v>
      </c>
      <c r="J689">
        <v>322</v>
      </c>
      <c r="K689">
        <v>311</v>
      </c>
      <c r="L689">
        <v>2</v>
      </c>
      <c r="M689">
        <v>60</v>
      </c>
      <c r="N689">
        <v>1490</v>
      </c>
      <c r="O689">
        <v>0</v>
      </c>
      <c r="P689">
        <v>0</v>
      </c>
      <c r="Q689">
        <v>0</v>
      </c>
      <c r="R689">
        <v>1455000</v>
      </c>
      <c r="S689">
        <v>5002</v>
      </c>
      <c r="T689">
        <v>5003</v>
      </c>
      <c r="U689">
        <v>5</v>
      </c>
      <c r="V689">
        <v>58960</v>
      </c>
      <c r="W689">
        <v>6</v>
      </c>
      <c r="X689">
        <v>7633</v>
      </c>
      <c r="Y689">
        <v>21</v>
      </c>
      <c r="Z689">
        <v>2290</v>
      </c>
      <c r="AA689">
        <v>0</v>
      </c>
      <c r="AB689">
        <v>0</v>
      </c>
      <c r="AC689">
        <v>2001221</v>
      </c>
      <c r="AD689">
        <v>2094</v>
      </c>
      <c r="AE689">
        <v>10150000</v>
      </c>
      <c r="AF689" t="s">
        <v>165</v>
      </c>
      <c r="AG689" t="s">
        <v>159</v>
      </c>
      <c r="AH689">
        <v>0</v>
      </c>
    </row>
    <row r="690" spans="1:34">
      <c r="A690">
        <v>2001221</v>
      </c>
      <c r="B690">
        <v>2001201</v>
      </c>
      <c r="C690" t="s">
        <v>51</v>
      </c>
      <c r="D690">
        <v>20</v>
      </c>
      <c r="E690">
        <v>21</v>
      </c>
      <c r="F690">
        <v>70</v>
      </c>
      <c r="G690">
        <v>4</v>
      </c>
      <c r="H690">
        <v>413</v>
      </c>
      <c r="I690">
        <v>332</v>
      </c>
      <c r="J690">
        <v>321</v>
      </c>
      <c r="K690">
        <v>313</v>
      </c>
      <c r="L690">
        <v>2</v>
      </c>
      <c r="M690">
        <v>60</v>
      </c>
      <c r="N690">
        <v>1510</v>
      </c>
      <c r="O690">
        <v>0</v>
      </c>
      <c r="P690">
        <v>0</v>
      </c>
      <c r="Q690">
        <v>0</v>
      </c>
      <c r="R690">
        <v>1475000</v>
      </c>
      <c r="S690">
        <v>5002</v>
      </c>
      <c r="T690">
        <v>5003</v>
      </c>
      <c r="U690">
        <v>5</v>
      </c>
      <c r="V690">
        <v>62580</v>
      </c>
      <c r="W690">
        <v>6</v>
      </c>
      <c r="X690">
        <v>8237</v>
      </c>
      <c r="Y690">
        <v>21</v>
      </c>
      <c r="Z690">
        <v>2471</v>
      </c>
      <c r="AA690">
        <v>0</v>
      </c>
      <c r="AB690">
        <v>0</v>
      </c>
      <c r="AC690">
        <v>2001222</v>
      </c>
      <c r="AD690">
        <v>2667</v>
      </c>
      <c r="AE690">
        <v>11605000</v>
      </c>
      <c r="AF690" t="s">
        <v>165</v>
      </c>
      <c r="AG690" t="s">
        <v>159</v>
      </c>
      <c r="AH690">
        <v>0</v>
      </c>
    </row>
    <row r="691" spans="1:34">
      <c r="A691">
        <v>2001222</v>
      </c>
      <c r="B691">
        <v>2001201</v>
      </c>
      <c r="C691" t="s">
        <v>51</v>
      </c>
      <c r="D691">
        <v>20</v>
      </c>
      <c r="E691">
        <v>22</v>
      </c>
      <c r="F691">
        <v>70</v>
      </c>
      <c r="G691">
        <v>4</v>
      </c>
      <c r="H691">
        <v>422</v>
      </c>
      <c r="I691">
        <v>331</v>
      </c>
      <c r="J691">
        <v>323</v>
      </c>
      <c r="K691">
        <v>312</v>
      </c>
      <c r="L691">
        <v>2</v>
      </c>
      <c r="M691">
        <v>60</v>
      </c>
      <c r="N691">
        <v>1530</v>
      </c>
      <c r="O691">
        <v>0</v>
      </c>
      <c r="P691">
        <v>0</v>
      </c>
      <c r="Q691">
        <v>0</v>
      </c>
      <c r="R691">
        <v>1500000</v>
      </c>
      <c r="S691">
        <v>5002</v>
      </c>
      <c r="T691">
        <v>5003</v>
      </c>
      <c r="U691">
        <v>5</v>
      </c>
      <c r="V691">
        <v>66220</v>
      </c>
      <c r="W691">
        <v>6</v>
      </c>
      <c r="X691">
        <v>8843</v>
      </c>
      <c r="Y691">
        <v>21</v>
      </c>
      <c r="Z691">
        <v>2653</v>
      </c>
      <c r="AA691">
        <v>0</v>
      </c>
      <c r="AB691">
        <v>0</v>
      </c>
      <c r="AC691">
        <v>2001223</v>
      </c>
      <c r="AD691">
        <v>3241</v>
      </c>
      <c r="AE691">
        <v>13080000</v>
      </c>
      <c r="AF691" t="s">
        <v>165</v>
      </c>
      <c r="AG691" t="s">
        <v>159</v>
      </c>
      <c r="AH691">
        <v>0</v>
      </c>
    </row>
    <row r="692" spans="1:34">
      <c r="A692">
        <v>2001223</v>
      </c>
      <c r="B692">
        <v>2001201</v>
      </c>
      <c r="C692" t="s">
        <v>51</v>
      </c>
      <c r="D692">
        <v>20</v>
      </c>
      <c r="E692">
        <v>23</v>
      </c>
      <c r="F692">
        <v>70</v>
      </c>
      <c r="G692">
        <v>4</v>
      </c>
      <c r="H692">
        <v>411</v>
      </c>
      <c r="I692">
        <v>333</v>
      </c>
      <c r="J692">
        <v>322</v>
      </c>
      <c r="K692">
        <v>311</v>
      </c>
      <c r="L692">
        <v>2</v>
      </c>
      <c r="M692">
        <v>60</v>
      </c>
      <c r="N692">
        <v>1550</v>
      </c>
      <c r="O692">
        <v>1</v>
      </c>
      <c r="P692">
        <v>20012</v>
      </c>
      <c r="Q692">
        <v>1</v>
      </c>
      <c r="R692">
        <v>1520000</v>
      </c>
      <c r="S692">
        <v>5002</v>
      </c>
      <c r="T692">
        <v>5003</v>
      </c>
      <c r="U692">
        <v>5</v>
      </c>
      <c r="V692">
        <v>69880</v>
      </c>
      <c r="W692">
        <v>6</v>
      </c>
      <c r="X692">
        <v>9453</v>
      </c>
      <c r="Y692">
        <v>21</v>
      </c>
      <c r="Z692">
        <v>2836</v>
      </c>
      <c r="AA692">
        <v>0</v>
      </c>
      <c r="AB692">
        <v>0</v>
      </c>
      <c r="AC692">
        <v>2001224</v>
      </c>
      <c r="AD692">
        <v>3815</v>
      </c>
      <c r="AE692">
        <v>14580000</v>
      </c>
      <c r="AF692" t="s">
        <v>165</v>
      </c>
      <c r="AG692" t="s">
        <v>159</v>
      </c>
      <c r="AH692">
        <v>1</v>
      </c>
    </row>
    <row r="693" spans="1:34">
      <c r="A693">
        <v>2001224</v>
      </c>
      <c r="B693">
        <v>2001201</v>
      </c>
      <c r="C693" t="s">
        <v>51</v>
      </c>
      <c r="D693">
        <v>20</v>
      </c>
      <c r="E693">
        <v>24</v>
      </c>
      <c r="F693">
        <v>70</v>
      </c>
      <c r="G693">
        <v>4</v>
      </c>
      <c r="H693">
        <v>423</v>
      </c>
      <c r="I693">
        <v>432</v>
      </c>
      <c r="J693">
        <v>321</v>
      </c>
      <c r="K693">
        <v>313</v>
      </c>
      <c r="L693">
        <v>2</v>
      </c>
      <c r="M693">
        <v>60</v>
      </c>
      <c r="N693">
        <v>1570</v>
      </c>
      <c r="O693">
        <v>0</v>
      </c>
      <c r="P693">
        <v>0</v>
      </c>
      <c r="Q693">
        <v>0</v>
      </c>
      <c r="R693">
        <v>1545000</v>
      </c>
      <c r="S693">
        <v>5002</v>
      </c>
      <c r="T693">
        <v>5003</v>
      </c>
      <c r="U693">
        <v>5</v>
      </c>
      <c r="V693">
        <v>73560</v>
      </c>
      <c r="W693">
        <v>6</v>
      </c>
      <c r="X693">
        <v>10067</v>
      </c>
      <c r="Y693">
        <v>21</v>
      </c>
      <c r="Z693">
        <v>3680</v>
      </c>
      <c r="AA693">
        <v>0</v>
      </c>
      <c r="AB693">
        <v>0</v>
      </c>
      <c r="AC693">
        <v>2001225</v>
      </c>
      <c r="AD693">
        <v>4388</v>
      </c>
      <c r="AE693">
        <v>16100000</v>
      </c>
      <c r="AF693" t="s">
        <v>166</v>
      </c>
      <c r="AG693" t="s">
        <v>158</v>
      </c>
      <c r="AH693">
        <v>0</v>
      </c>
    </row>
    <row r="694" spans="1:34">
      <c r="A694">
        <v>2001225</v>
      </c>
      <c r="B694">
        <v>2001201</v>
      </c>
      <c r="C694" t="s">
        <v>51</v>
      </c>
      <c r="D694">
        <v>20</v>
      </c>
      <c r="E694">
        <v>25</v>
      </c>
      <c r="F694">
        <v>70</v>
      </c>
      <c r="G694">
        <v>4</v>
      </c>
      <c r="H694">
        <v>412</v>
      </c>
      <c r="I694">
        <v>431</v>
      </c>
      <c r="J694">
        <v>323</v>
      </c>
      <c r="K694">
        <v>312</v>
      </c>
      <c r="L694">
        <v>2</v>
      </c>
      <c r="M694">
        <v>60</v>
      </c>
      <c r="N694">
        <v>1610</v>
      </c>
      <c r="O694">
        <v>0</v>
      </c>
      <c r="P694">
        <v>0</v>
      </c>
      <c r="Q694">
        <v>0</v>
      </c>
      <c r="R694">
        <v>1565000</v>
      </c>
      <c r="S694">
        <v>5002</v>
      </c>
      <c r="T694">
        <v>5003</v>
      </c>
      <c r="U694">
        <v>5</v>
      </c>
      <c r="V694">
        <v>77260</v>
      </c>
      <c r="W694">
        <v>6</v>
      </c>
      <c r="X694">
        <v>10683</v>
      </c>
      <c r="Y694">
        <v>21</v>
      </c>
      <c r="Z694">
        <v>3865</v>
      </c>
      <c r="AA694">
        <v>0</v>
      </c>
      <c r="AB694">
        <v>0</v>
      </c>
      <c r="AC694">
        <v>2001226</v>
      </c>
      <c r="AD694">
        <v>5230</v>
      </c>
      <c r="AE694">
        <v>17645000</v>
      </c>
      <c r="AF694" t="s">
        <v>166</v>
      </c>
      <c r="AG694" t="s">
        <v>158</v>
      </c>
      <c r="AH694">
        <v>0</v>
      </c>
    </row>
    <row r="695" spans="1:34">
      <c r="A695">
        <v>2001226</v>
      </c>
      <c r="B695">
        <v>2001201</v>
      </c>
      <c r="C695" t="s">
        <v>51</v>
      </c>
      <c r="D695">
        <v>20</v>
      </c>
      <c r="E695">
        <v>26</v>
      </c>
      <c r="F695">
        <v>70</v>
      </c>
      <c r="G695">
        <v>4</v>
      </c>
      <c r="H695">
        <v>421</v>
      </c>
      <c r="I695">
        <v>423</v>
      </c>
      <c r="J695">
        <v>322</v>
      </c>
      <c r="K695">
        <v>311</v>
      </c>
      <c r="L695">
        <v>2</v>
      </c>
      <c r="M695">
        <v>60</v>
      </c>
      <c r="N695">
        <v>1630</v>
      </c>
      <c r="O695">
        <v>1</v>
      </c>
      <c r="P695">
        <v>20012</v>
      </c>
      <c r="Q695">
        <v>1</v>
      </c>
      <c r="R695">
        <v>1590000</v>
      </c>
      <c r="S695">
        <v>5002</v>
      </c>
      <c r="T695">
        <v>5003</v>
      </c>
      <c r="U695">
        <v>5</v>
      </c>
      <c r="V695">
        <v>80980</v>
      </c>
      <c r="W695">
        <v>6</v>
      </c>
      <c r="X695">
        <v>11303</v>
      </c>
      <c r="Y695">
        <v>21</v>
      </c>
      <c r="Z695">
        <v>4051</v>
      </c>
      <c r="AA695">
        <v>0</v>
      </c>
      <c r="AB695">
        <v>0</v>
      </c>
      <c r="AC695">
        <v>2001227</v>
      </c>
      <c r="AD695">
        <v>6071</v>
      </c>
      <c r="AE695">
        <v>19210000</v>
      </c>
      <c r="AF695" t="s">
        <v>166</v>
      </c>
      <c r="AG695" t="s">
        <v>158</v>
      </c>
      <c r="AH695">
        <v>1</v>
      </c>
    </row>
    <row r="696" spans="1:34">
      <c r="A696">
        <v>2001227</v>
      </c>
      <c r="B696">
        <v>2001201</v>
      </c>
      <c r="C696" t="s">
        <v>51</v>
      </c>
      <c r="D696">
        <v>20</v>
      </c>
      <c r="E696">
        <v>27</v>
      </c>
      <c r="F696">
        <v>70</v>
      </c>
      <c r="G696">
        <v>4</v>
      </c>
      <c r="H696">
        <v>413</v>
      </c>
      <c r="I696">
        <v>422</v>
      </c>
      <c r="J696">
        <v>321</v>
      </c>
      <c r="K696">
        <v>313</v>
      </c>
      <c r="L696">
        <v>2</v>
      </c>
      <c r="M696">
        <v>60</v>
      </c>
      <c r="N696">
        <v>1650</v>
      </c>
      <c r="O696">
        <v>0</v>
      </c>
      <c r="P696">
        <v>0</v>
      </c>
      <c r="Q696">
        <v>0</v>
      </c>
      <c r="R696">
        <v>1615000</v>
      </c>
      <c r="S696">
        <v>5002</v>
      </c>
      <c r="T696">
        <v>5003</v>
      </c>
      <c r="U696">
        <v>5</v>
      </c>
      <c r="V696">
        <v>97880</v>
      </c>
      <c r="W696">
        <v>6</v>
      </c>
      <c r="X696">
        <v>11927</v>
      </c>
      <c r="Y696">
        <v>21</v>
      </c>
      <c r="Z696">
        <v>4238</v>
      </c>
      <c r="AA696">
        <v>0</v>
      </c>
      <c r="AB696">
        <v>0</v>
      </c>
      <c r="AC696">
        <v>2001228</v>
      </c>
      <c r="AD696">
        <v>6912</v>
      </c>
      <c r="AE696">
        <v>20800000</v>
      </c>
      <c r="AF696" t="s">
        <v>167</v>
      </c>
      <c r="AG696" t="s">
        <v>135</v>
      </c>
      <c r="AH696">
        <v>0</v>
      </c>
    </row>
    <row r="697" spans="1:34">
      <c r="A697">
        <v>2001228</v>
      </c>
      <c r="B697">
        <v>2001201</v>
      </c>
      <c r="C697" t="s">
        <v>51</v>
      </c>
      <c r="D697">
        <v>20</v>
      </c>
      <c r="E697">
        <v>28</v>
      </c>
      <c r="F697">
        <v>70</v>
      </c>
      <c r="G697">
        <v>4</v>
      </c>
      <c r="H697">
        <v>412</v>
      </c>
      <c r="I697">
        <v>431</v>
      </c>
      <c r="J697">
        <v>323</v>
      </c>
      <c r="K697">
        <v>312</v>
      </c>
      <c r="L697">
        <v>2</v>
      </c>
      <c r="M697">
        <v>60</v>
      </c>
      <c r="N697">
        <v>1670</v>
      </c>
      <c r="O697">
        <v>0</v>
      </c>
      <c r="P697">
        <v>0</v>
      </c>
      <c r="Q697">
        <v>0</v>
      </c>
      <c r="R697">
        <v>1635000</v>
      </c>
      <c r="S697">
        <v>5002</v>
      </c>
      <c r="T697">
        <v>5003</v>
      </c>
      <c r="U697">
        <v>5</v>
      </c>
      <c r="V697">
        <v>101640</v>
      </c>
      <c r="W697">
        <v>6</v>
      </c>
      <c r="X697">
        <v>12553</v>
      </c>
      <c r="Y697">
        <v>21</v>
      </c>
      <c r="Z697">
        <v>4426</v>
      </c>
      <c r="AA697">
        <v>0</v>
      </c>
      <c r="AB697">
        <v>0</v>
      </c>
      <c r="AC697">
        <v>2001229</v>
      </c>
      <c r="AD697">
        <v>7754</v>
      </c>
      <c r="AE697">
        <v>22415000</v>
      </c>
      <c r="AF697" t="s">
        <v>167</v>
      </c>
      <c r="AG697" t="s">
        <v>135</v>
      </c>
      <c r="AH697">
        <v>0</v>
      </c>
    </row>
    <row r="698" spans="1:34">
      <c r="A698">
        <v>2001229</v>
      </c>
      <c r="B698">
        <v>2001201</v>
      </c>
      <c r="C698" t="s">
        <v>51</v>
      </c>
      <c r="D698">
        <v>20</v>
      </c>
      <c r="E698">
        <v>29</v>
      </c>
      <c r="F698">
        <v>70</v>
      </c>
      <c r="G698">
        <v>4</v>
      </c>
      <c r="H698">
        <v>411</v>
      </c>
      <c r="I698">
        <v>433</v>
      </c>
      <c r="J698">
        <v>422</v>
      </c>
      <c r="K698">
        <v>412</v>
      </c>
      <c r="L698">
        <v>2</v>
      </c>
      <c r="M698">
        <v>60</v>
      </c>
      <c r="N698">
        <v>2170</v>
      </c>
      <c r="O698">
        <v>1</v>
      </c>
      <c r="P698">
        <v>20012</v>
      </c>
      <c r="Q698">
        <v>1</v>
      </c>
      <c r="R698">
        <v>2220000</v>
      </c>
      <c r="S698">
        <v>5002</v>
      </c>
      <c r="T698">
        <v>5003</v>
      </c>
      <c r="U698">
        <v>5</v>
      </c>
      <c r="V698">
        <v>105420</v>
      </c>
      <c r="W698">
        <v>6</v>
      </c>
      <c r="X698">
        <v>13183</v>
      </c>
      <c r="Y698">
        <v>21</v>
      </c>
      <c r="Z698">
        <v>4615</v>
      </c>
      <c r="AA698">
        <v>0</v>
      </c>
      <c r="AB698">
        <v>0</v>
      </c>
      <c r="AC698">
        <v>2001230</v>
      </c>
      <c r="AD698">
        <v>8595</v>
      </c>
      <c r="AE698">
        <v>24050000</v>
      </c>
      <c r="AF698" t="s">
        <v>167</v>
      </c>
      <c r="AG698" t="s">
        <v>135</v>
      </c>
      <c r="AH698">
        <v>1</v>
      </c>
    </row>
    <row r="699" spans="1:34">
      <c r="A699">
        <v>2001230</v>
      </c>
      <c r="B699">
        <v>2001201</v>
      </c>
      <c r="C699" t="s">
        <v>51</v>
      </c>
      <c r="D699">
        <v>20</v>
      </c>
      <c r="E699">
        <v>30</v>
      </c>
      <c r="F699">
        <v>80</v>
      </c>
      <c r="G699">
        <v>4</v>
      </c>
      <c r="H699">
        <v>523</v>
      </c>
      <c r="I699">
        <v>432</v>
      </c>
      <c r="J699">
        <v>421</v>
      </c>
      <c r="K699">
        <v>413</v>
      </c>
      <c r="L699">
        <v>2</v>
      </c>
      <c r="M699">
        <v>60</v>
      </c>
      <c r="N699">
        <v>2210</v>
      </c>
      <c r="O699">
        <v>0</v>
      </c>
      <c r="P699">
        <v>0</v>
      </c>
      <c r="Q699">
        <v>0</v>
      </c>
      <c r="R699">
        <v>2240000</v>
      </c>
      <c r="S699">
        <v>5003</v>
      </c>
      <c r="T699">
        <v>5004</v>
      </c>
      <c r="U699">
        <v>5</v>
      </c>
      <c r="V699">
        <v>110020</v>
      </c>
      <c r="W699">
        <v>6</v>
      </c>
      <c r="X699">
        <v>13950</v>
      </c>
      <c r="Y699">
        <v>21</v>
      </c>
      <c r="Z699">
        <v>4845</v>
      </c>
      <c r="AA699">
        <v>0</v>
      </c>
      <c r="AB699">
        <v>0</v>
      </c>
      <c r="AC699">
        <v>2001231</v>
      </c>
      <c r="AD699">
        <v>9972</v>
      </c>
      <c r="AE699">
        <v>26270000</v>
      </c>
      <c r="AF699" t="s">
        <v>168</v>
      </c>
      <c r="AG699" t="s">
        <v>159</v>
      </c>
      <c r="AH699">
        <v>0</v>
      </c>
    </row>
    <row r="700" spans="1:34">
      <c r="A700">
        <v>2001231</v>
      </c>
      <c r="B700">
        <v>2001201</v>
      </c>
      <c r="C700" t="s">
        <v>51</v>
      </c>
      <c r="D700">
        <v>20</v>
      </c>
      <c r="E700">
        <v>31</v>
      </c>
      <c r="F700">
        <v>80</v>
      </c>
      <c r="G700">
        <v>4</v>
      </c>
      <c r="H700">
        <v>512</v>
      </c>
      <c r="I700">
        <v>431</v>
      </c>
      <c r="J700">
        <v>423</v>
      </c>
      <c r="K700">
        <v>412</v>
      </c>
      <c r="L700">
        <v>2</v>
      </c>
      <c r="M700">
        <v>60</v>
      </c>
      <c r="N700">
        <v>2230</v>
      </c>
      <c r="O700">
        <v>1</v>
      </c>
      <c r="P700">
        <v>20012</v>
      </c>
      <c r="Q700">
        <v>1</v>
      </c>
      <c r="R700">
        <v>2265000</v>
      </c>
      <c r="S700">
        <v>5003</v>
      </c>
      <c r="T700">
        <v>5004</v>
      </c>
      <c r="U700">
        <v>5</v>
      </c>
      <c r="V700">
        <v>114640</v>
      </c>
      <c r="W700">
        <v>6</v>
      </c>
      <c r="X700">
        <v>14720</v>
      </c>
      <c r="Y700">
        <v>21</v>
      </c>
      <c r="Z700">
        <v>5076</v>
      </c>
      <c r="AA700">
        <v>0</v>
      </c>
      <c r="AB700">
        <v>0</v>
      </c>
      <c r="AC700">
        <v>2001232</v>
      </c>
      <c r="AD700">
        <v>12219</v>
      </c>
      <c r="AE700">
        <v>28510000</v>
      </c>
      <c r="AF700" t="s">
        <v>168</v>
      </c>
      <c r="AG700" t="s">
        <v>159</v>
      </c>
      <c r="AH700">
        <v>1</v>
      </c>
    </row>
    <row r="701" spans="1:34">
      <c r="A701">
        <v>2001232</v>
      </c>
      <c r="B701">
        <v>2001201</v>
      </c>
      <c r="C701" t="s">
        <v>51</v>
      </c>
      <c r="D701">
        <v>20</v>
      </c>
      <c r="E701">
        <v>32</v>
      </c>
      <c r="F701">
        <v>80</v>
      </c>
      <c r="G701">
        <v>4</v>
      </c>
      <c r="H701">
        <v>511</v>
      </c>
      <c r="I701">
        <v>433</v>
      </c>
      <c r="J701">
        <v>422</v>
      </c>
      <c r="K701">
        <v>411</v>
      </c>
      <c r="L701">
        <v>2</v>
      </c>
      <c r="M701">
        <v>60</v>
      </c>
      <c r="N701">
        <v>2250</v>
      </c>
      <c r="O701">
        <v>0</v>
      </c>
      <c r="P701">
        <v>0</v>
      </c>
      <c r="Q701">
        <v>0</v>
      </c>
      <c r="R701">
        <v>2290000</v>
      </c>
      <c r="S701">
        <v>5003</v>
      </c>
      <c r="T701">
        <v>5004</v>
      </c>
      <c r="U701">
        <v>5</v>
      </c>
      <c r="V701">
        <v>119280</v>
      </c>
      <c r="W701">
        <v>6</v>
      </c>
      <c r="X701">
        <v>15493</v>
      </c>
      <c r="Y701">
        <v>21</v>
      </c>
      <c r="Z701">
        <v>5968</v>
      </c>
      <c r="AA701">
        <v>0</v>
      </c>
      <c r="AB701">
        <v>0</v>
      </c>
      <c r="AC701">
        <v>2001233</v>
      </c>
      <c r="AD701">
        <v>14466</v>
      </c>
      <c r="AE701">
        <v>30775000</v>
      </c>
      <c r="AF701" t="s">
        <v>169</v>
      </c>
      <c r="AG701" t="s">
        <v>158</v>
      </c>
      <c r="AH701">
        <v>0</v>
      </c>
    </row>
    <row r="702" spans="1:34">
      <c r="A702">
        <v>2001233</v>
      </c>
      <c r="B702">
        <v>2001201</v>
      </c>
      <c r="C702" t="s">
        <v>51</v>
      </c>
      <c r="D702">
        <v>20</v>
      </c>
      <c r="E702">
        <v>33</v>
      </c>
      <c r="F702">
        <v>80</v>
      </c>
      <c r="G702">
        <v>4</v>
      </c>
      <c r="H702">
        <v>513</v>
      </c>
      <c r="I702">
        <v>432</v>
      </c>
      <c r="J702">
        <v>421</v>
      </c>
      <c r="K702">
        <v>413</v>
      </c>
      <c r="L702">
        <v>2</v>
      </c>
      <c r="M702">
        <v>60</v>
      </c>
      <c r="N702">
        <v>2270</v>
      </c>
      <c r="O702">
        <v>1</v>
      </c>
      <c r="P702">
        <v>20012</v>
      </c>
      <c r="Q702">
        <v>1</v>
      </c>
      <c r="R702">
        <v>2315000</v>
      </c>
      <c r="S702">
        <v>5003</v>
      </c>
      <c r="T702">
        <v>5004</v>
      </c>
      <c r="U702">
        <v>5</v>
      </c>
      <c r="V702">
        <v>123940</v>
      </c>
      <c r="W702">
        <v>6</v>
      </c>
      <c r="X702">
        <v>16270</v>
      </c>
      <c r="Y702">
        <v>21</v>
      </c>
      <c r="Z702">
        <v>6201</v>
      </c>
      <c r="AA702">
        <v>0</v>
      </c>
      <c r="AB702">
        <v>0</v>
      </c>
      <c r="AC702">
        <v>2001234</v>
      </c>
      <c r="AD702">
        <v>16712</v>
      </c>
      <c r="AE702">
        <v>33065000</v>
      </c>
      <c r="AF702" t="s">
        <v>169</v>
      </c>
      <c r="AG702" t="s">
        <v>158</v>
      </c>
      <c r="AH702">
        <v>1</v>
      </c>
    </row>
    <row r="703" spans="1:34">
      <c r="A703">
        <v>2001234</v>
      </c>
      <c r="B703">
        <v>2001201</v>
      </c>
      <c r="C703" t="s">
        <v>51</v>
      </c>
      <c r="D703">
        <v>20</v>
      </c>
      <c r="E703">
        <v>34</v>
      </c>
      <c r="F703">
        <v>80</v>
      </c>
      <c r="G703">
        <v>4</v>
      </c>
      <c r="H703">
        <v>512</v>
      </c>
      <c r="I703">
        <v>431</v>
      </c>
      <c r="J703">
        <v>423</v>
      </c>
      <c r="K703">
        <v>412</v>
      </c>
      <c r="L703">
        <v>2</v>
      </c>
      <c r="M703">
        <v>60</v>
      </c>
      <c r="N703">
        <v>2290</v>
      </c>
      <c r="O703">
        <v>0</v>
      </c>
      <c r="P703">
        <v>0</v>
      </c>
      <c r="Q703">
        <v>0</v>
      </c>
      <c r="R703">
        <v>2335000</v>
      </c>
      <c r="S703">
        <v>5003</v>
      </c>
      <c r="T703">
        <v>5004</v>
      </c>
      <c r="U703">
        <v>5</v>
      </c>
      <c r="V703">
        <v>141780</v>
      </c>
      <c r="W703">
        <v>6</v>
      </c>
      <c r="X703">
        <v>17050</v>
      </c>
      <c r="Y703">
        <v>21</v>
      </c>
      <c r="Z703">
        <v>6435</v>
      </c>
      <c r="AA703">
        <v>0</v>
      </c>
      <c r="AB703">
        <v>0</v>
      </c>
      <c r="AC703">
        <v>2001235</v>
      </c>
      <c r="AD703">
        <v>18959</v>
      </c>
      <c r="AE703">
        <v>35380000</v>
      </c>
      <c r="AF703" t="s">
        <v>170</v>
      </c>
      <c r="AG703" t="s">
        <v>159</v>
      </c>
      <c r="AH703">
        <v>0</v>
      </c>
    </row>
    <row r="704" spans="1:34">
      <c r="A704">
        <v>2001235</v>
      </c>
      <c r="B704">
        <v>2001201</v>
      </c>
      <c r="C704" t="s">
        <v>51</v>
      </c>
      <c r="D704">
        <v>20</v>
      </c>
      <c r="E704">
        <v>35</v>
      </c>
      <c r="F704">
        <v>80</v>
      </c>
      <c r="G704">
        <v>4</v>
      </c>
      <c r="H704">
        <v>521</v>
      </c>
      <c r="I704">
        <v>533</v>
      </c>
      <c r="J704">
        <v>422</v>
      </c>
      <c r="K704">
        <v>411</v>
      </c>
      <c r="L704">
        <v>2</v>
      </c>
      <c r="M704">
        <v>60</v>
      </c>
      <c r="N704">
        <v>2330</v>
      </c>
      <c r="O704">
        <v>1</v>
      </c>
      <c r="P704">
        <v>20012</v>
      </c>
      <c r="Q704">
        <v>1</v>
      </c>
      <c r="R704">
        <v>2360000</v>
      </c>
      <c r="S704">
        <v>5003</v>
      </c>
      <c r="T704">
        <v>5004</v>
      </c>
      <c r="U704">
        <v>5</v>
      </c>
      <c r="V704">
        <v>146480</v>
      </c>
      <c r="W704">
        <v>6</v>
      </c>
      <c r="X704">
        <v>17833</v>
      </c>
      <c r="Y704">
        <v>21</v>
      </c>
      <c r="Z704">
        <v>6670</v>
      </c>
      <c r="AA704">
        <v>0</v>
      </c>
      <c r="AB704">
        <v>0</v>
      </c>
      <c r="AC704">
        <v>2001236</v>
      </c>
      <c r="AD704">
        <v>21206</v>
      </c>
      <c r="AE704">
        <v>37715000</v>
      </c>
      <c r="AF704" t="s">
        <v>170</v>
      </c>
      <c r="AG704" t="s">
        <v>159</v>
      </c>
      <c r="AH704">
        <v>1</v>
      </c>
    </row>
    <row r="705" spans="1:34">
      <c r="A705">
        <v>2001236</v>
      </c>
      <c r="B705">
        <v>2001201</v>
      </c>
      <c r="C705" t="s">
        <v>51</v>
      </c>
      <c r="D705">
        <v>20</v>
      </c>
      <c r="E705">
        <v>36</v>
      </c>
      <c r="F705">
        <v>80</v>
      </c>
      <c r="G705">
        <v>4</v>
      </c>
      <c r="H705">
        <v>513</v>
      </c>
      <c r="I705">
        <v>532</v>
      </c>
      <c r="J705">
        <v>421</v>
      </c>
      <c r="K705">
        <v>413</v>
      </c>
      <c r="L705">
        <v>2</v>
      </c>
      <c r="M705">
        <v>60</v>
      </c>
      <c r="N705">
        <v>2350</v>
      </c>
      <c r="O705">
        <v>0</v>
      </c>
      <c r="P705">
        <v>0</v>
      </c>
      <c r="Q705">
        <v>0</v>
      </c>
      <c r="R705">
        <v>2385000</v>
      </c>
      <c r="S705">
        <v>5003</v>
      </c>
      <c r="T705">
        <v>5004</v>
      </c>
      <c r="U705">
        <v>5</v>
      </c>
      <c r="V705">
        <v>151200</v>
      </c>
      <c r="W705">
        <v>6</v>
      </c>
      <c r="X705">
        <v>18620</v>
      </c>
      <c r="Y705">
        <v>21</v>
      </c>
      <c r="Z705">
        <v>7566</v>
      </c>
      <c r="AA705">
        <v>0</v>
      </c>
      <c r="AB705">
        <v>0</v>
      </c>
      <c r="AC705">
        <v>2001237</v>
      </c>
      <c r="AD705">
        <v>24323</v>
      </c>
      <c r="AE705">
        <v>40075000</v>
      </c>
      <c r="AF705" t="s">
        <v>171</v>
      </c>
      <c r="AG705" t="s">
        <v>158</v>
      </c>
      <c r="AH705">
        <v>0</v>
      </c>
    </row>
    <row r="706" spans="1:34">
      <c r="A706">
        <v>2001237</v>
      </c>
      <c r="B706">
        <v>2001201</v>
      </c>
      <c r="C706" t="s">
        <v>51</v>
      </c>
      <c r="D706">
        <v>20</v>
      </c>
      <c r="E706">
        <v>37</v>
      </c>
      <c r="F706">
        <v>80</v>
      </c>
      <c r="G706">
        <v>4</v>
      </c>
      <c r="H706">
        <v>512</v>
      </c>
      <c r="I706">
        <v>531</v>
      </c>
      <c r="J706">
        <v>423</v>
      </c>
      <c r="K706">
        <v>412</v>
      </c>
      <c r="L706">
        <v>2</v>
      </c>
      <c r="M706">
        <v>60</v>
      </c>
      <c r="N706">
        <v>2370</v>
      </c>
      <c r="O706">
        <v>1</v>
      </c>
      <c r="P706">
        <v>20012</v>
      </c>
      <c r="Q706">
        <v>1</v>
      </c>
      <c r="R706">
        <v>2410000</v>
      </c>
      <c r="S706">
        <v>5003</v>
      </c>
      <c r="T706">
        <v>5004</v>
      </c>
      <c r="U706">
        <v>5</v>
      </c>
      <c r="V706">
        <v>155940</v>
      </c>
      <c r="W706">
        <v>6</v>
      </c>
      <c r="X706">
        <v>19410</v>
      </c>
      <c r="Y706">
        <v>21</v>
      </c>
      <c r="Z706">
        <v>7803</v>
      </c>
      <c r="AA706">
        <v>0</v>
      </c>
      <c r="AB706">
        <v>0</v>
      </c>
      <c r="AC706">
        <v>2001238</v>
      </c>
      <c r="AD706">
        <v>27440</v>
      </c>
      <c r="AE706">
        <v>42460000</v>
      </c>
      <c r="AF706" t="s">
        <v>171</v>
      </c>
      <c r="AG706" t="s">
        <v>158</v>
      </c>
      <c r="AH706">
        <v>1</v>
      </c>
    </row>
    <row r="707" spans="1:34">
      <c r="A707">
        <v>2001238</v>
      </c>
      <c r="B707">
        <v>2001201</v>
      </c>
      <c r="C707" t="s">
        <v>51</v>
      </c>
      <c r="D707">
        <v>20</v>
      </c>
      <c r="E707">
        <v>38</v>
      </c>
      <c r="F707">
        <v>80</v>
      </c>
      <c r="G707">
        <v>4</v>
      </c>
      <c r="H707">
        <v>511</v>
      </c>
      <c r="I707">
        <v>533</v>
      </c>
      <c r="J707">
        <v>422</v>
      </c>
      <c r="K707">
        <v>411</v>
      </c>
      <c r="L707">
        <v>2</v>
      </c>
      <c r="M707">
        <v>60</v>
      </c>
      <c r="N707">
        <v>2390</v>
      </c>
      <c r="O707">
        <v>0</v>
      </c>
      <c r="P707">
        <v>0</v>
      </c>
      <c r="Q707">
        <v>0</v>
      </c>
      <c r="R707">
        <v>2430000</v>
      </c>
      <c r="S707">
        <v>5003</v>
      </c>
      <c r="T707">
        <v>5004</v>
      </c>
      <c r="U707">
        <v>5</v>
      </c>
      <c r="V707">
        <v>173860</v>
      </c>
      <c r="W707">
        <v>6</v>
      </c>
      <c r="X707">
        <v>20203</v>
      </c>
      <c r="Y707">
        <v>21</v>
      </c>
      <c r="Z707">
        <v>8041</v>
      </c>
      <c r="AA707">
        <v>0</v>
      </c>
      <c r="AB707">
        <v>0</v>
      </c>
      <c r="AC707">
        <v>2001239</v>
      </c>
      <c r="AD707">
        <v>30556</v>
      </c>
      <c r="AE707">
        <v>44870000</v>
      </c>
      <c r="AF707" t="s">
        <v>172</v>
      </c>
      <c r="AG707" t="s">
        <v>135</v>
      </c>
      <c r="AH707">
        <v>0</v>
      </c>
    </row>
    <row r="708" spans="1:34">
      <c r="A708">
        <v>2001239</v>
      </c>
      <c r="B708">
        <v>2001201</v>
      </c>
      <c r="C708" t="s">
        <v>51</v>
      </c>
      <c r="D708">
        <v>20</v>
      </c>
      <c r="E708">
        <v>39</v>
      </c>
      <c r="F708">
        <v>80</v>
      </c>
      <c r="G708">
        <v>4</v>
      </c>
      <c r="H708">
        <v>513</v>
      </c>
      <c r="I708">
        <v>532</v>
      </c>
      <c r="J708">
        <v>521</v>
      </c>
      <c r="K708">
        <v>512</v>
      </c>
      <c r="L708">
        <v>2</v>
      </c>
      <c r="M708">
        <v>60</v>
      </c>
      <c r="N708">
        <v>2890</v>
      </c>
      <c r="O708">
        <v>1</v>
      </c>
      <c r="P708">
        <v>20012</v>
      </c>
      <c r="Q708">
        <v>1</v>
      </c>
      <c r="R708">
        <v>3035000</v>
      </c>
      <c r="S708">
        <v>5003</v>
      </c>
      <c r="T708">
        <v>5004</v>
      </c>
      <c r="U708">
        <v>5</v>
      </c>
      <c r="V708">
        <v>178640</v>
      </c>
      <c r="W708">
        <v>6</v>
      </c>
      <c r="X708">
        <v>21000</v>
      </c>
      <c r="Y708">
        <v>21</v>
      </c>
      <c r="Z708">
        <v>8280</v>
      </c>
      <c r="AA708">
        <v>0</v>
      </c>
      <c r="AB708">
        <v>0</v>
      </c>
      <c r="AC708">
        <v>2001240</v>
      </c>
      <c r="AD708">
        <v>33673</v>
      </c>
      <c r="AE708">
        <v>47300000</v>
      </c>
      <c r="AF708" t="s">
        <v>172</v>
      </c>
      <c r="AG708" t="s">
        <v>135</v>
      </c>
      <c r="AH708">
        <v>1</v>
      </c>
    </row>
    <row r="709" spans="1:34">
      <c r="A709">
        <v>2001240</v>
      </c>
      <c r="B709">
        <v>2001201</v>
      </c>
      <c r="C709" t="s">
        <v>51</v>
      </c>
      <c r="D709">
        <v>20</v>
      </c>
      <c r="E709">
        <v>40</v>
      </c>
      <c r="F709">
        <v>90</v>
      </c>
      <c r="G709">
        <v>4</v>
      </c>
      <c r="H709">
        <v>622</v>
      </c>
      <c r="I709">
        <v>531</v>
      </c>
      <c r="J709">
        <v>523</v>
      </c>
      <c r="K709">
        <v>512</v>
      </c>
      <c r="L709">
        <v>2</v>
      </c>
      <c r="M709">
        <v>60</v>
      </c>
      <c r="N709">
        <v>2930</v>
      </c>
      <c r="O709">
        <v>1</v>
      </c>
      <c r="P709">
        <v>20012</v>
      </c>
      <c r="Q709">
        <v>1</v>
      </c>
      <c r="R709">
        <v>3055000</v>
      </c>
      <c r="S709">
        <v>5004</v>
      </c>
      <c r="T709">
        <v>5005</v>
      </c>
      <c r="U709">
        <v>5</v>
      </c>
      <c r="V709">
        <v>184240</v>
      </c>
      <c r="W709">
        <v>6</v>
      </c>
      <c r="X709">
        <v>21933</v>
      </c>
      <c r="Y709">
        <v>21</v>
      </c>
      <c r="Z709">
        <v>8560</v>
      </c>
      <c r="AA709">
        <v>0</v>
      </c>
      <c r="AB709">
        <v>0</v>
      </c>
      <c r="AC709">
        <v>2001241</v>
      </c>
      <c r="AD709">
        <v>38530</v>
      </c>
      <c r="AE709">
        <v>50335000</v>
      </c>
      <c r="AF709" t="s">
        <v>173</v>
      </c>
      <c r="AG709" t="s">
        <v>159</v>
      </c>
      <c r="AH709">
        <v>1</v>
      </c>
    </row>
    <row r="710" spans="1:34">
      <c r="A710">
        <v>2001241</v>
      </c>
      <c r="B710">
        <v>2001201</v>
      </c>
      <c r="C710" t="s">
        <v>51</v>
      </c>
      <c r="D710">
        <v>20</v>
      </c>
      <c r="E710">
        <v>41</v>
      </c>
      <c r="F710">
        <v>90</v>
      </c>
      <c r="G710">
        <v>4</v>
      </c>
      <c r="H710">
        <v>621</v>
      </c>
      <c r="I710">
        <v>533</v>
      </c>
      <c r="J710">
        <v>522</v>
      </c>
      <c r="K710">
        <v>511</v>
      </c>
      <c r="L710">
        <v>2</v>
      </c>
      <c r="M710">
        <v>60</v>
      </c>
      <c r="N710">
        <v>2950</v>
      </c>
      <c r="O710">
        <v>1</v>
      </c>
      <c r="P710">
        <v>20012</v>
      </c>
      <c r="Q710">
        <v>1</v>
      </c>
      <c r="R710">
        <v>3080000</v>
      </c>
      <c r="S710">
        <v>5004</v>
      </c>
      <c r="T710">
        <v>5005</v>
      </c>
      <c r="U710">
        <v>5</v>
      </c>
      <c r="V710">
        <v>189860</v>
      </c>
      <c r="W710">
        <v>6</v>
      </c>
      <c r="X710">
        <v>22870</v>
      </c>
      <c r="Y710">
        <v>21</v>
      </c>
      <c r="Z710">
        <v>9501</v>
      </c>
      <c r="AA710">
        <v>0</v>
      </c>
      <c r="AB710">
        <v>0</v>
      </c>
      <c r="AC710">
        <v>2001242</v>
      </c>
      <c r="AD710">
        <v>47087</v>
      </c>
      <c r="AE710">
        <v>53390000</v>
      </c>
      <c r="AF710" t="s">
        <v>174</v>
      </c>
      <c r="AG710" t="s">
        <v>158</v>
      </c>
      <c r="AH710">
        <v>1</v>
      </c>
    </row>
    <row r="711" spans="1:34">
      <c r="A711">
        <v>2001242</v>
      </c>
      <c r="B711">
        <v>2001201</v>
      </c>
      <c r="C711" t="s">
        <v>51</v>
      </c>
      <c r="D711">
        <v>20</v>
      </c>
      <c r="E711">
        <v>42</v>
      </c>
      <c r="F711">
        <v>90</v>
      </c>
      <c r="G711">
        <v>4</v>
      </c>
      <c r="H711">
        <v>623</v>
      </c>
      <c r="I711">
        <v>532</v>
      </c>
      <c r="J711">
        <v>521</v>
      </c>
      <c r="K711">
        <v>513</v>
      </c>
      <c r="L711">
        <v>2</v>
      </c>
      <c r="M711">
        <v>60</v>
      </c>
      <c r="N711">
        <v>2970</v>
      </c>
      <c r="O711">
        <v>1</v>
      </c>
      <c r="P711">
        <v>20012</v>
      </c>
      <c r="Q711">
        <v>1</v>
      </c>
      <c r="R711">
        <v>3105000</v>
      </c>
      <c r="S711">
        <v>5004</v>
      </c>
      <c r="T711">
        <v>5005</v>
      </c>
      <c r="U711">
        <v>5</v>
      </c>
      <c r="V711">
        <v>208660</v>
      </c>
      <c r="W711">
        <v>6</v>
      </c>
      <c r="X711">
        <v>23810</v>
      </c>
      <c r="Y711">
        <v>21</v>
      </c>
      <c r="Z711">
        <v>9783</v>
      </c>
      <c r="AA711">
        <v>0</v>
      </c>
      <c r="AB711">
        <v>0</v>
      </c>
      <c r="AC711">
        <v>2001243</v>
      </c>
      <c r="AD711">
        <v>55644</v>
      </c>
      <c r="AE711">
        <v>56470000</v>
      </c>
      <c r="AF711" t="s">
        <v>175</v>
      </c>
      <c r="AG711" t="s">
        <v>159</v>
      </c>
      <c r="AH711">
        <v>1</v>
      </c>
    </row>
    <row r="712" spans="1:34">
      <c r="A712">
        <v>2001243</v>
      </c>
      <c r="B712">
        <v>2001201</v>
      </c>
      <c r="C712" t="s">
        <v>51</v>
      </c>
      <c r="D712">
        <v>20</v>
      </c>
      <c r="E712">
        <v>43</v>
      </c>
      <c r="F712">
        <v>90</v>
      </c>
      <c r="G712">
        <v>4</v>
      </c>
      <c r="H712">
        <v>622</v>
      </c>
      <c r="I712">
        <v>531</v>
      </c>
      <c r="J712">
        <v>523</v>
      </c>
      <c r="K712">
        <v>512</v>
      </c>
      <c r="L712">
        <v>2</v>
      </c>
      <c r="M712">
        <v>60</v>
      </c>
      <c r="N712">
        <v>2990</v>
      </c>
      <c r="O712">
        <v>1</v>
      </c>
      <c r="P712">
        <v>20012</v>
      </c>
      <c r="Q712">
        <v>1</v>
      </c>
      <c r="R712">
        <v>3130000</v>
      </c>
      <c r="S712">
        <v>5004</v>
      </c>
      <c r="T712">
        <v>5005</v>
      </c>
      <c r="U712">
        <v>5</v>
      </c>
      <c r="V712">
        <v>214320</v>
      </c>
      <c r="W712">
        <v>6</v>
      </c>
      <c r="X712">
        <v>24753</v>
      </c>
      <c r="Y712">
        <v>21</v>
      </c>
      <c r="Z712">
        <v>10726</v>
      </c>
      <c r="AA712">
        <v>0</v>
      </c>
      <c r="AB712">
        <v>0</v>
      </c>
      <c r="AC712">
        <v>2001244</v>
      </c>
      <c r="AD712">
        <v>64201</v>
      </c>
      <c r="AE712">
        <v>59575000</v>
      </c>
      <c r="AF712" t="s">
        <v>176</v>
      </c>
      <c r="AG712" t="s">
        <v>158</v>
      </c>
      <c r="AH712">
        <v>1</v>
      </c>
    </row>
    <row r="713" spans="1:34">
      <c r="A713">
        <v>2001244</v>
      </c>
      <c r="B713">
        <v>2001201</v>
      </c>
      <c r="C713" t="s">
        <v>51</v>
      </c>
      <c r="D713">
        <v>20</v>
      </c>
      <c r="E713">
        <v>44</v>
      </c>
      <c r="F713">
        <v>90</v>
      </c>
      <c r="G713">
        <v>4</v>
      </c>
      <c r="H713">
        <v>621</v>
      </c>
      <c r="I713">
        <v>533</v>
      </c>
      <c r="J713">
        <v>522</v>
      </c>
      <c r="K713">
        <v>511</v>
      </c>
      <c r="L713">
        <v>2</v>
      </c>
      <c r="M713">
        <v>60</v>
      </c>
      <c r="N713">
        <v>3010</v>
      </c>
      <c r="O713">
        <v>1</v>
      </c>
      <c r="P713">
        <v>20012</v>
      </c>
      <c r="Q713">
        <v>1</v>
      </c>
      <c r="R713">
        <v>3155000</v>
      </c>
      <c r="S713">
        <v>5004</v>
      </c>
      <c r="T713">
        <v>5005</v>
      </c>
      <c r="U713">
        <v>5</v>
      </c>
      <c r="V713">
        <v>233160</v>
      </c>
      <c r="W713">
        <v>6</v>
      </c>
      <c r="X713">
        <v>25700</v>
      </c>
      <c r="Y713">
        <v>21</v>
      </c>
      <c r="Z713">
        <v>11010</v>
      </c>
      <c r="AA713">
        <v>0</v>
      </c>
      <c r="AB713">
        <v>0</v>
      </c>
      <c r="AC713">
        <v>2001245</v>
      </c>
      <c r="AD713">
        <v>72758</v>
      </c>
      <c r="AE713">
        <v>62705000</v>
      </c>
      <c r="AF713" t="s">
        <v>177</v>
      </c>
      <c r="AG713" t="s">
        <v>159</v>
      </c>
      <c r="AH713">
        <v>1</v>
      </c>
    </row>
    <row r="714" spans="1:34">
      <c r="A714">
        <v>2001245</v>
      </c>
      <c r="B714">
        <v>2001201</v>
      </c>
      <c r="C714" t="s">
        <v>51</v>
      </c>
      <c r="D714">
        <v>20</v>
      </c>
      <c r="E714">
        <v>45</v>
      </c>
      <c r="F714">
        <v>90</v>
      </c>
      <c r="G714">
        <v>4</v>
      </c>
      <c r="H714">
        <v>613</v>
      </c>
      <c r="I714">
        <v>632</v>
      </c>
      <c r="J714">
        <v>521</v>
      </c>
      <c r="K714">
        <v>513</v>
      </c>
      <c r="L714">
        <v>2</v>
      </c>
      <c r="M714">
        <v>60</v>
      </c>
      <c r="N714">
        <v>3050</v>
      </c>
      <c r="O714">
        <v>1</v>
      </c>
      <c r="P714">
        <v>20012</v>
      </c>
      <c r="Q714">
        <v>1</v>
      </c>
      <c r="R714">
        <v>3180000</v>
      </c>
      <c r="S714">
        <v>5004</v>
      </c>
      <c r="T714">
        <v>5005</v>
      </c>
      <c r="U714">
        <v>5</v>
      </c>
      <c r="V714">
        <v>238860</v>
      </c>
      <c r="W714">
        <v>6</v>
      </c>
      <c r="X714">
        <v>26650</v>
      </c>
      <c r="Y714">
        <v>21</v>
      </c>
      <c r="Z714">
        <v>11955</v>
      </c>
      <c r="AA714">
        <v>0</v>
      </c>
      <c r="AB714">
        <v>0</v>
      </c>
      <c r="AC714">
        <v>2001246</v>
      </c>
      <c r="AD714">
        <v>81315</v>
      </c>
      <c r="AE714">
        <v>65860000</v>
      </c>
      <c r="AF714" t="s">
        <v>178</v>
      </c>
      <c r="AG714" t="s">
        <v>158</v>
      </c>
      <c r="AH714">
        <v>1</v>
      </c>
    </row>
    <row r="715" spans="1:34">
      <c r="A715">
        <v>2001246</v>
      </c>
      <c r="B715">
        <v>2001201</v>
      </c>
      <c r="C715" t="s">
        <v>51</v>
      </c>
      <c r="D715">
        <v>20</v>
      </c>
      <c r="E715">
        <v>46</v>
      </c>
      <c r="F715">
        <v>90</v>
      </c>
      <c r="G715">
        <v>4</v>
      </c>
      <c r="H715">
        <v>622</v>
      </c>
      <c r="I715">
        <v>631</v>
      </c>
      <c r="J715">
        <v>523</v>
      </c>
      <c r="K715">
        <v>512</v>
      </c>
      <c r="L715">
        <v>2</v>
      </c>
      <c r="M715">
        <v>60</v>
      </c>
      <c r="N715">
        <v>3070</v>
      </c>
      <c r="O715">
        <v>1</v>
      </c>
      <c r="P715">
        <v>20012</v>
      </c>
      <c r="Q715">
        <v>1</v>
      </c>
      <c r="R715">
        <v>3205000</v>
      </c>
      <c r="S715">
        <v>5004</v>
      </c>
      <c r="T715">
        <v>5005</v>
      </c>
      <c r="U715">
        <v>5</v>
      </c>
      <c r="V715">
        <v>257740</v>
      </c>
      <c r="W715">
        <v>6</v>
      </c>
      <c r="X715">
        <v>27603</v>
      </c>
      <c r="Y715">
        <v>21</v>
      </c>
      <c r="Z715">
        <v>12241</v>
      </c>
      <c r="AA715">
        <v>0</v>
      </c>
      <c r="AB715">
        <v>0</v>
      </c>
      <c r="AC715">
        <v>2001247</v>
      </c>
      <c r="AD715">
        <v>93572</v>
      </c>
      <c r="AE715">
        <v>69040000</v>
      </c>
      <c r="AF715" t="s">
        <v>179</v>
      </c>
      <c r="AG715" t="s">
        <v>159</v>
      </c>
      <c r="AH715">
        <v>1</v>
      </c>
    </row>
    <row r="716" spans="1:34">
      <c r="A716">
        <v>2001247</v>
      </c>
      <c r="B716">
        <v>2001201</v>
      </c>
      <c r="C716" t="s">
        <v>51</v>
      </c>
      <c r="D716">
        <v>20</v>
      </c>
      <c r="E716">
        <v>47</v>
      </c>
      <c r="F716">
        <v>90</v>
      </c>
      <c r="G716">
        <v>4</v>
      </c>
      <c r="H716">
        <v>621</v>
      </c>
      <c r="I716">
        <v>633</v>
      </c>
      <c r="J716">
        <v>522</v>
      </c>
      <c r="K716">
        <v>511</v>
      </c>
      <c r="L716">
        <v>2</v>
      </c>
      <c r="M716">
        <v>60</v>
      </c>
      <c r="N716">
        <v>3090</v>
      </c>
      <c r="O716">
        <v>1</v>
      </c>
      <c r="P716">
        <v>20012</v>
      </c>
      <c r="Q716">
        <v>1</v>
      </c>
      <c r="R716">
        <v>3230000</v>
      </c>
      <c r="S716">
        <v>5004</v>
      </c>
      <c r="T716">
        <v>5005</v>
      </c>
      <c r="U716">
        <v>5</v>
      </c>
      <c r="V716">
        <v>263480</v>
      </c>
      <c r="W716">
        <v>6</v>
      </c>
      <c r="X716">
        <v>28560</v>
      </c>
      <c r="Y716">
        <v>21</v>
      </c>
      <c r="Z716">
        <v>13188</v>
      </c>
      <c r="AA716">
        <v>0</v>
      </c>
      <c r="AB716">
        <v>0</v>
      </c>
      <c r="AC716">
        <v>2001248</v>
      </c>
      <c r="AD716">
        <v>105829</v>
      </c>
      <c r="AE716">
        <v>72245000</v>
      </c>
      <c r="AF716" t="s">
        <v>180</v>
      </c>
      <c r="AG716" t="s">
        <v>158</v>
      </c>
      <c r="AH716">
        <v>1</v>
      </c>
    </row>
    <row r="717" spans="1:34">
      <c r="A717">
        <v>2001248</v>
      </c>
      <c r="B717">
        <v>2001201</v>
      </c>
      <c r="C717" t="s">
        <v>51</v>
      </c>
      <c r="D717">
        <v>20</v>
      </c>
      <c r="E717">
        <v>48</v>
      </c>
      <c r="F717">
        <v>90</v>
      </c>
      <c r="G717">
        <v>4</v>
      </c>
      <c r="H717">
        <v>613</v>
      </c>
      <c r="I717">
        <v>632</v>
      </c>
      <c r="J717">
        <v>521</v>
      </c>
      <c r="K717">
        <v>513</v>
      </c>
      <c r="L717">
        <v>2</v>
      </c>
      <c r="M717">
        <v>60</v>
      </c>
      <c r="N717">
        <v>3110</v>
      </c>
      <c r="O717">
        <v>1</v>
      </c>
      <c r="P717">
        <v>20012</v>
      </c>
      <c r="Q717">
        <v>1</v>
      </c>
      <c r="R717">
        <v>3250000</v>
      </c>
      <c r="S717">
        <v>5004</v>
      </c>
      <c r="T717">
        <v>5005</v>
      </c>
      <c r="U717">
        <v>5</v>
      </c>
      <c r="V717">
        <v>282400</v>
      </c>
      <c r="W717">
        <v>6</v>
      </c>
      <c r="X717">
        <v>29520</v>
      </c>
      <c r="Y717">
        <v>21</v>
      </c>
      <c r="Z717">
        <v>13476</v>
      </c>
      <c r="AA717">
        <v>0</v>
      </c>
      <c r="AB717">
        <v>0</v>
      </c>
      <c r="AC717">
        <v>2001249</v>
      </c>
      <c r="AD717">
        <v>118086</v>
      </c>
      <c r="AE717">
        <v>75475000</v>
      </c>
      <c r="AF717" t="s">
        <v>181</v>
      </c>
      <c r="AG717" t="s">
        <v>159</v>
      </c>
      <c r="AH717">
        <v>1</v>
      </c>
    </row>
    <row r="718" spans="1:34">
      <c r="A718">
        <v>2001249</v>
      </c>
      <c r="B718">
        <v>2001201</v>
      </c>
      <c r="C718" t="s">
        <v>51</v>
      </c>
      <c r="D718">
        <v>20</v>
      </c>
      <c r="E718">
        <v>49</v>
      </c>
      <c r="F718">
        <v>90</v>
      </c>
      <c r="G718">
        <v>4</v>
      </c>
      <c r="H718">
        <v>622</v>
      </c>
      <c r="I718">
        <v>631</v>
      </c>
      <c r="J718">
        <v>623</v>
      </c>
      <c r="K718">
        <v>612</v>
      </c>
      <c r="L718">
        <v>2</v>
      </c>
      <c r="M718">
        <v>60</v>
      </c>
      <c r="N718">
        <v>3610</v>
      </c>
      <c r="O718">
        <v>1</v>
      </c>
      <c r="P718">
        <v>20012</v>
      </c>
      <c r="Q718">
        <v>1</v>
      </c>
      <c r="R718">
        <v>3870000</v>
      </c>
      <c r="S718">
        <v>5004</v>
      </c>
      <c r="T718">
        <v>5005</v>
      </c>
      <c r="U718">
        <v>5</v>
      </c>
      <c r="V718">
        <v>288180</v>
      </c>
      <c r="W718">
        <v>6</v>
      </c>
      <c r="X718">
        <v>30483</v>
      </c>
      <c r="Y718">
        <v>21</v>
      </c>
      <c r="Z718">
        <v>14425</v>
      </c>
      <c r="AA718">
        <v>0</v>
      </c>
      <c r="AB718">
        <v>0</v>
      </c>
      <c r="AC718">
        <v>2001250</v>
      </c>
      <c r="AD718">
        <v>130343</v>
      </c>
      <c r="AE718">
        <v>78725000</v>
      </c>
      <c r="AF718" t="s">
        <v>182</v>
      </c>
      <c r="AG718" t="s">
        <v>136</v>
      </c>
      <c r="AH718">
        <v>1</v>
      </c>
    </row>
    <row r="719" spans="1:34">
      <c r="A719">
        <v>2001250</v>
      </c>
      <c r="B719">
        <v>2001201</v>
      </c>
      <c r="C719" t="s">
        <v>51</v>
      </c>
      <c r="D719">
        <v>20</v>
      </c>
      <c r="E719">
        <v>50</v>
      </c>
      <c r="F719">
        <v>120</v>
      </c>
      <c r="G719">
        <v>4</v>
      </c>
      <c r="H719">
        <v>621</v>
      </c>
      <c r="I719">
        <v>633</v>
      </c>
      <c r="J719">
        <v>622</v>
      </c>
      <c r="K719">
        <v>611</v>
      </c>
      <c r="L719">
        <v>2</v>
      </c>
      <c r="M719">
        <v>60</v>
      </c>
      <c r="N719">
        <v>3810</v>
      </c>
      <c r="O719">
        <v>1</v>
      </c>
      <c r="P719">
        <v>20012</v>
      </c>
      <c r="Q719">
        <v>1</v>
      </c>
      <c r="R719">
        <v>3890000</v>
      </c>
      <c r="S719">
        <v>5005</v>
      </c>
      <c r="T719">
        <v>5006</v>
      </c>
      <c r="U719">
        <v>5</v>
      </c>
      <c r="V719">
        <v>294780</v>
      </c>
      <c r="W719">
        <v>6</v>
      </c>
      <c r="X719">
        <v>31583</v>
      </c>
      <c r="Y719">
        <v>21</v>
      </c>
      <c r="Z719">
        <v>14755</v>
      </c>
      <c r="AA719">
        <v>0</v>
      </c>
      <c r="AB719">
        <v>0</v>
      </c>
      <c r="AC719">
        <v>2001251</v>
      </c>
      <c r="AD719">
        <v>150000</v>
      </c>
      <c r="AE719">
        <v>82595000</v>
      </c>
      <c r="AF719" t="s">
        <v>196</v>
      </c>
      <c r="AG719" t="s">
        <v>159</v>
      </c>
      <c r="AH719">
        <v>1</v>
      </c>
    </row>
    <row r="720" spans="1:34">
      <c r="A720">
        <v>2002300</v>
      </c>
      <c r="B720">
        <v>2002301</v>
      </c>
      <c r="C720" t="s">
        <v>52</v>
      </c>
      <c r="D720">
        <v>20</v>
      </c>
      <c r="E720">
        <v>0</v>
      </c>
      <c r="F720">
        <v>50</v>
      </c>
      <c r="G720">
        <v>2</v>
      </c>
      <c r="H720">
        <v>114</v>
      </c>
      <c r="I720">
        <v>133</v>
      </c>
      <c r="J720">
        <v>0</v>
      </c>
      <c r="K720">
        <v>0</v>
      </c>
      <c r="L720">
        <v>2</v>
      </c>
      <c r="M720">
        <v>60</v>
      </c>
      <c r="N720">
        <v>60</v>
      </c>
      <c r="O720">
        <v>0</v>
      </c>
      <c r="P720">
        <v>0</v>
      </c>
      <c r="Q720">
        <v>0</v>
      </c>
      <c r="R720">
        <v>35000</v>
      </c>
      <c r="S720">
        <v>0</v>
      </c>
      <c r="T720">
        <v>5001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2002301</v>
      </c>
      <c r="AD720">
        <v>0</v>
      </c>
      <c r="AE720">
        <v>0</v>
      </c>
      <c r="AF720" t="s">
        <v>162</v>
      </c>
      <c r="AG720" t="s">
        <v>134</v>
      </c>
      <c r="AH720">
        <v>0</v>
      </c>
    </row>
    <row r="721" spans="1:34">
      <c r="A721">
        <v>2002301</v>
      </c>
      <c r="B721">
        <v>2002301</v>
      </c>
      <c r="C721" t="s">
        <v>52</v>
      </c>
      <c r="D721">
        <v>20</v>
      </c>
      <c r="E721">
        <v>1</v>
      </c>
      <c r="F721">
        <v>50</v>
      </c>
      <c r="G721">
        <v>3</v>
      </c>
      <c r="H721">
        <v>213</v>
      </c>
      <c r="I721">
        <v>132</v>
      </c>
      <c r="J721">
        <v>121</v>
      </c>
      <c r="K721">
        <v>0</v>
      </c>
      <c r="L721">
        <v>2</v>
      </c>
      <c r="M721">
        <v>60</v>
      </c>
      <c r="N721">
        <v>80</v>
      </c>
      <c r="O721">
        <v>0</v>
      </c>
      <c r="P721">
        <v>0</v>
      </c>
      <c r="Q721">
        <v>0</v>
      </c>
      <c r="R721">
        <v>50000</v>
      </c>
      <c r="S721">
        <v>0</v>
      </c>
      <c r="T721">
        <v>5001</v>
      </c>
      <c r="U721">
        <v>5</v>
      </c>
      <c r="V721">
        <v>1800</v>
      </c>
      <c r="W721">
        <v>6</v>
      </c>
      <c r="X721">
        <v>225</v>
      </c>
      <c r="Y721">
        <v>21</v>
      </c>
      <c r="Z721">
        <v>90</v>
      </c>
      <c r="AA721">
        <v>0</v>
      </c>
      <c r="AB721">
        <v>0</v>
      </c>
      <c r="AC721">
        <v>2002302</v>
      </c>
      <c r="AD721">
        <v>10</v>
      </c>
      <c r="AE721">
        <v>35000</v>
      </c>
      <c r="AF721" t="s">
        <v>162</v>
      </c>
      <c r="AG721" t="s">
        <v>134</v>
      </c>
      <c r="AH721">
        <v>0</v>
      </c>
    </row>
    <row r="722" spans="1:34">
      <c r="A722">
        <v>2002302</v>
      </c>
      <c r="B722">
        <v>2002301</v>
      </c>
      <c r="C722" t="s">
        <v>52</v>
      </c>
      <c r="D722">
        <v>20</v>
      </c>
      <c r="E722">
        <v>2</v>
      </c>
      <c r="F722">
        <v>50</v>
      </c>
      <c r="G722">
        <v>4</v>
      </c>
      <c r="H722">
        <v>212</v>
      </c>
      <c r="I722">
        <v>131</v>
      </c>
      <c r="J722">
        <v>124</v>
      </c>
      <c r="K722">
        <v>133</v>
      </c>
      <c r="L722">
        <v>2</v>
      </c>
      <c r="M722">
        <v>60</v>
      </c>
      <c r="N722">
        <v>100</v>
      </c>
      <c r="O722">
        <v>0</v>
      </c>
      <c r="P722">
        <v>0</v>
      </c>
      <c r="Q722">
        <v>0</v>
      </c>
      <c r="R722">
        <v>70000</v>
      </c>
      <c r="S722">
        <v>0</v>
      </c>
      <c r="T722">
        <v>5001</v>
      </c>
      <c r="U722">
        <v>5</v>
      </c>
      <c r="V722">
        <v>3622</v>
      </c>
      <c r="W722">
        <v>6</v>
      </c>
      <c r="X722">
        <v>453</v>
      </c>
      <c r="Y722">
        <v>21</v>
      </c>
      <c r="Z722">
        <v>181</v>
      </c>
      <c r="AA722">
        <v>0</v>
      </c>
      <c r="AB722">
        <v>0</v>
      </c>
      <c r="AC722">
        <v>2002303</v>
      </c>
      <c r="AD722">
        <v>33</v>
      </c>
      <c r="AE722">
        <v>85000</v>
      </c>
      <c r="AF722" t="s">
        <v>162</v>
      </c>
      <c r="AG722" t="s">
        <v>134</v>
      </c>
      <c r="AH722">
        <v>0</v>
      </c>
    </row>
    <row r="723" spans="1:34">
      <c r="A723">
        <v>2002303</v>
      </c>
      <c r="B723">
        <v>2002301</v>
      </c>
      <c r="C723" t="s">
        <v>52</v>
      </c>
      <c r="D723">
        <v>20</v>
      </c>
      <c r="E723">
        <v>3</v>
      </c>
      <c r="F723">
        <v>50</v>
      </c>
      <c r="G723">
        <v>4</v>
      </c>
      <c r="H723">
        <v>211</v>
      </c>
      <c r="I723">
        <v>134</v>
      </c>
      <c r="J723">
        <v>123</v>
      </c>
      <c r="K723">
        <v>132</v>
      </c>
      <c r="L723">
        <v>2</v>
      </c>
      <c r="M723">
        <v>60</v>
      </c>
      <c r="N723">
        <v>120</v>
      </c>
      <c r="O723">
        <v>0</v>
      </c>
      <c r="P723">
        <v>0</v>
      </c>
      <c r="Q723">
        <v>0</v>
      </c>
      <c r="R723">
        <v>85000</v>
      </c>
      <c r="S723">
        <v>0</v>
      </c>
      <c r="T723">
        <v>5001</v>
      </c>
      <c r="U723">
        <v>5</v>
      </c>
      <c r="V723">
        <v>5467</v>
      </c>
      <c r="W723">
        <v>6</v>
      </c>
      <c r="X723">
        <v>683</v>
      </c>
      <c r="Y723">
        <v>21</v>
      </c>
      <c r="Z723">
        <v>273</v>
      </c>
      <c r="AA723">
        <v>0</v>
      </c>
      <c r="AB723">
        <v>0</v>
      </c>
      <c r="AC723">
        <v>2002304</v>
      </c>
      <c r="AD723">
        <v>62</v>
      </c>
      <c r="AE723">
        <v>155000</v>
      </c>
      <c r="AF723" t="s">
        <v>162</v>
      </c>
      <c r="AG723" t="s">
        <v>134</v>
      </c>
      <c r="AH723">
        <v>0</v>
      </c>
    </row>
    <row r="724" spans="1:34">
      <c r="A724">
        <v>2002304</v>
      </c>
      <c r="B724">
        <v>2002301</v>
      </c>
      <c r="C724" t="s">
        <v>52</v>
      </c>
      <c r="D724">
        <v>20</v>
      </c>
      <c r="E724">
        <v>4</v>
      </c>
      <c r="F724">
        <v>50</v>
      </c>
      <c r="G724">
        <v>4</v>
      </c>
      <c r="H724">
        <v>214</v>
      </c>
      <c r="I724">
        <v>233</v>
      </c>
      <c r="J724">
        <v>122</v>
      </c>
      <c r="K724">
        <v>131</v>
      </c>
      <c r="L724">
        <v>2</v>
      </c>
      <c r="M724">
        <v>60</v>
      </c>
      <c r="N724">
        <v>140</v>
      </c>
      <c r="O724">
        <v>0</v>
      </c>
      <c r="P724">
        <v>0</v>
      </c>
      <c r="Q724">
        <v>0</v>
      </c>
      <c r="R724">
        <v>105000</v>
      </c>
      <c r="S724">
        <v>0</v>
      </c>
      <c r="T724">
        <v>5001</v>
      </c>
      <c r="U724">
        <v>5</v>
      </c>
      <c r="V724">
        <v>7333</v>
      </c>
      <c r="W724">
        <v>6</v>
      </c>
      <c r="X724">
        <v>917</v>
      </c>
      <c r="Y724">
        <v>21</v>
      </c>
      <c r="Z724">
        <v>367</v>
      </c>
      <c r="AA724">
        <v>0</v>
      </c>
      <c r="AB724">
        <v>0</v>
      </c>
      <c r="AC724">
        <v>2002305</v>
      </c>
      <c r="AD724">
        <v>91</v>
      </c>
      <c r="AE724">
        <v>240000</v>
      </c>
      <c r="AF724" t="s">
        <v>162</v>
      </c>
      <c r="AG724" t="s">
        <v>134</v>
      </c>
      <c r="AH724">
        <v>0</v>
      </c>
    </row>
    <row r="725" spans="1:34">
      <c r="A725">
        <v>2002305</v>
      </c>
      <c r="B725">
        <v>2002301</v>
      </c>
      <c r="C725" t="s">
        <v>52</v>
      </c>
      <c r="D725">
        <v>20</v>
      </c>
      <c r="E725">
        <v>5</v>
      </c>
      <c r="F725">
        <v>50</v>
      </c>
      <c r="G725">
        <v>4</v>
      </c>
      <c r="H725">
        <v>213</v>
      </c>
      <c r="I725">
        <v>232</v>
      </c>
      <c r="J725">
        <v>121</v>
      </c>
      <c r="K725">
        <v>134</v>
      </c>
      <c r="L725">
        <v>2</v>
      </c>
      <c r="M725">
        <v>60</v>
      </c>
      <c r="N725">
        <v>170</v>
      </c>
      <c r="O725">
        <v>0</v>
      </c>
      <c r="P725">
        <v>0</v>
      </c>
      <c r="Q725">
        <v>0</v>
      </c>
      <c r="R725">
        <v>120000</v>
      </c>
      <c r="S725">
        <v>0</v>
      </c>
      <c r="T725">
        <v>5001</v>
      </c>
      <c r="U725">
        <v>5</v>
      </c>
      <c r="V725">
        <v>9222</v>
      </c>
      <c r="W725">
        <v>6</v>
      </c>
      <c r="X725">
        <v>1153</v>
      </c>
      <c r="Y725">
        <v>21</v>
      </c>
      <c r="Z725">
        <v>461</v>
      </c>
      <c r="AA725">
        <v>0</v>
      </c>
      <c r="AB725">
        <v>0</v>
      </c>
      <c r="AC725">
        <v>2002306</v>
      </c>
      <c r="AD725">
        <v>129</v>
      </c>
      <c r="AE725">
        <v>345000</v>
      </c>
      <c r="AF725" t="s">
        <v>162</v>
      </c>
      <c r="AG725" t="s">
        <v>134</v>
      </c>
      <c r="AH725">
        <v>0</v>
      </c>
    </row>
    <row r="726" spans="1:34">
      <c r="A726">
        <v>2002306</v>
      </c>
      <c r="B726">
        <v>2002301</v>
      </c>
      <c r="C726" t="s">
        <v>52</v>
      </c>
      <c r="D726">
        <v>20</v>
      </c>
      <c r="E726">
        <v>6</v>
      </c>
      <c r="F726">
        <v>50</v>
      </c>
      <c r="G726">
        <v>4</v>
      </c>
      <c r="H726">
        <v>212</v>
      </c>
      <c r="I726">
        <v>231</v>
      </c>
      <c r="J726">
        <v>124</v>
      </c>
      <c r="K726">
        <v>133</v>
      </c>
      <c r="L726">
        <v>2</v>
      </c>
      <c r="M726">
        <v>60</v>
      </c>
      <c r="N726">
        <v>190</v>
      </c>
      <c r="O726">
        <v>0</v>
      </c>
      <c r="P726">
        <v>0</v>
      </c>
      <c r="Q726">
        <v>0</v>
      </c>
      <c r="R726">
        <v>140000</v>
      </c>
      <c r="S726">
        <v>0</v>
      </c>
      <c r="T726">
        <v>5001</v>
      </c>
      <c r="U726">
        <v>5</v>
      </c>
      <c r="V726">
        <v>11133</v>
      </c>
      <c r="W726">
        <v>6</v>
      </c>
      <c r="X726">
        <v>1392</v>
      </c>
      <c r="Y726">
        <v>21</v>
      </c>
      <c r="Z726">
        <v>557</v>
      </c>
      <c r="AA726">
        <v>0</v>
      </c>
      <c r="AB726">
        <v>0</v>
      </c>
      <c r="AC726">
        <v>2002307</v>
      </c>
      <c r="AD726">
        <v>167</v>
      </c>
      <c r="AE726">
        <v>465000</v>
      </c>
      <c r="AF726" t="s">
        <v>162</v>
      </c>
      <c r="AG726" t="s">
        <v>134</v>
      </c>
      <c r="AH726">
        <v>0</v>
      </c>
    </row>
    <row r="727" spans="1:34">
      <c r="A727">
        <v>2002307</v>
      </c>
      <c r="B727">
        <v>2002301</v>
      </c>
      <c r="C727" t="s">
        <v>52</v>
      </c>
      <c r="D727">
        <v>20</v>
      </c>
      <c r="E727">
        <v>7</v>
      </c>
      <c r="F727">
        <v>50</v>
      </c>
      <c r="G727">
        <v>4</v>
      </c>
      <c r="H727">
        <v>211</v>
      </c>
      <c r="I727">
        <v>234</v>
      </c>
      <c r="J727">
        <v>123</v>
      </c>
      <c r="K727">
        <v>132</v>
      </c>
      <c r="L727">
        <v>2</v>
      </c>
      <c r="M727">
        <v>60</v>
      </c>
      <c r="N727">
        <v>210</v>
      </c>
      <c r="O727">
        <v>0</v>
      </c>
      <c r="P727">
        <v>0</v>
      </c>
      <c r="Q727">
        <v>0</v>
      </c>
      <c r="R727">
        <v>160000</v>
      </c>
      <c r="S727">
        <v>0</v>
      </c>
      <c r="T727">
        <v>5001</v>
      </c>
      <c r="U727">
        <v>5</v>
      </c>
      <c r="V727">
        <v>13067</v>
      </c>
      <c r="W727">
        <v>6</v>
      </c>
      <c r="X727">
        <v>1633</v>
      </c>
      <c r="Y727">
        <v>21</v>
      </c>
      <c r="Z727">
        <v>653</v>
      </c>
      <c r="AA727">
        <v>0</v>
      </c>
      <c r="AB727">
        <v>0</v>
      </c>
      <c r="AC727">
        <v>2002308</v>
      </c>
      <c r="AD727">
        <v>206</v>
      </c>
      <c r="AE727">
        <v>605000</v>
      </c>
      <c r="AF727" t="s">
        <v>162</v>
      </c>
      <c r="AG727" t="s">
        <v>134</v>
      </c>
      <c r="AH727">
        <v>0</v>
      </c>
    </row>
    <row r="728" spans="1:34">
      <c r="A728">
        <v>2002308</v>
      </c>
      <c r="B728">
        <v>2002301</v>
      </c>
      <c r="C728" t="s">
        <v>52</v>
      </c>
      <c r="D728">
        <v>20</v>
      </c>
      <c r="E728">
        <v>8</v>
      </c>
      <c r="F728">
        <v>50</v>
      </c>
      <c r="G728">
        <v>4</v>
      </c>
      <c r="H728">
        <v>214</v>
      </c>
      <c r="I728">
        <v>233</v>
      </c>
      <c r="J728">
        <v>122</v>
      </c>
      <c r="K728">
        <v>131</v>
      </c>
      <c r="L728">
        <v>2</v>
      </c>
      <c r="M728">
        <v>60</v>
      </c>
      <c r="N728">
        <v>230</v>
      </c>
      <c r="O728">
        <v>0</v>
      </c>
      <c r="P728">
        <v>0</v>
      </c>
      <c r="Q728">
        <v>0</v>
      </c>
      <c r="R728">
        <v>175000</v>
      </c>
      <c r="S728">
        <v>0</v>
      </c>
      <c r="T728">
        <v>5001</v>
      </c>
      <c r="U728">
        <v>5</v>
      </c>
      <c r="V728">
        <v>15022</v>
      </c>
      <c r="W728">
        <v>6</v>
      </c>
      <c r="X728">
        <v>1878</v>
      </c>
      <c r="Y728">
        <v>21</v>
      </c>
      <c r="Z728">
        <v>751</v>
      </c>
      <c r="AA728">
        <v>0</v>
      </c>
      <c r="AB728">
        <v>0</v>
      </c>
      <c r="AC728">
        <v>2002309</v>
      </c>
      <c r="AD728">
        <v>244</v>
      </c>
      <c r="AE728">
        <v>765000</v>
      </c>
      <c r="AF728" t="s">
        <v>162</v>
      </c>
      <c r="AG728" t="s">
        <v>134</v>
      </c>
      <c r="AH728">
        <v>0</v>
      </c>
    </row>
    <row r="729" spans="1:34">
      <c r="A729">
        <v>2002309</v>
      </c>
      <c r="B729">
        <v>2002301</v>
      </c>
      <c r="C729" t="s">
        <v>52</v>
      </c>
      <c r="D729">
        <v>20</v>
      </c>
      <c r="E729">
        <v>9</v>
      </c>
      <c r="F729">
        <v>50</v>
      </c>
      <c r="G729">
        <v>4</v>
      </c>
      <c r="H729">
        <v>213</v>
      </c>
      <c r="I729">
        <v>232</v>
      </c>
      <c r="J729">
        <v>221</v>
      </c>
      <c r="K729">
        <v>234</v>
      </c>
      <c r="L729">
        <v>2</v>
      </c>
      <c r="M729">
        <v>60</v>
      </c>
      <c r="N729">
        <v>730</v>
      </c>
      <c r="O729">
        <v>1</v>
      </c>
      <c r="P729">
        <v>20023</v>
      </c>
      <c r="Q729">
        <v>1</v>
      </c>
      <c r="R729">
        <v>680000</v>
      </c>
      <c r="S729">
        <v>0</v>
      </c>
      <c r="T729">
        <v>5001</v>
      </c>
      <c r="U729">
        <v>5</v>
      </c>
      <c r="V729">
        <v>17000</v>
      </c>
      <c r="W729">
        <v>6</v>
      </c>
      <c r="X729">
        <v>2125</v>
      </c>
      <c r="Y729">
        <v>21</v>
      </c>
      <c r="Z729">
        <v>850</v>
      </c>
      <c r="AA729">
        <v>0</v>
      </c>
      <c r="AB729">
        <v>0</v>
      </c>
      <c r="AC729">
        <v>2002310</v>
      </c>
      <c r="AD729">
        <v>282</v>
      </c>
      <c r="AE729">
        <v>940000</v>
      </c>
      <c r="AF729" t="s">
        <v>162</v>
      </c>
      <c r="AG729" t="s">
        <v>134</v>
      </c>
      <c r="AH729">
        <v>1</v>
      </c>
    </row>
    <row r="730" spans="1:34">
      <c r="A730">
        <v>2002310</v>
      </c>
      <c r="B730">
        <v>2002301</v>
      </c>
      <c r="C730" t="s">
        <v>52</v>
      </c>
      <c r="D730">
        <v>20</v>
      </c>
      <c r="E730">
        <v>10</v>
      </c>
      <c r="F730">
        <v>60</v>
      </c>
      <c r="G730">
        <v>4</v>
      </c>
      <c r="H730">
        <v>313</v>
      </c>
      <c r="I730">
        <v>232</v>
      </c>
      <c r="J730">
        <v>221</v>
      </c>
      <c r="K730">
        <v>233</v>
      </c>
      <c r="L730">
        <v>2</v>
      </c>
      <c r="M730">
        <v>60</v>
      </c>
      <c r="N730">
        <v>770</v>
      </c>
      <c r="O730">
        <v>0</v>
      </c>
      <c r="P730">
        <v>0</v>
      </c>
      <c r="Q730">
        <v>0</v>
      </c>
      <c r="R730">
        <v>705000</v>
      </c>
      <c r="S730">
        <v>5001</v>
      </c>
      <c r="T730">
        <v>5002</v>
      </c>
      <c r="U730">
        <v>5</v>
      </c>
      <c r="V730">
        <v>19889</v>
      </c>
      <c r="W730">
        <v>6</v>
      </c>
      <c r="X730">
        <v>2486</v>
      </c>
      <c r="Y730">
        <v>21</v>
      </c>
      <c r="Z730">
        <v>994</v>
      </c>
      <c r="AA730">
        <v>0</v>
      </c>
      <c r="AB730">
        <v>0</v>
      </c>
      <c r="AC730">
        <v>2002311</v>
      </c>
      <c r="AD730">
        <v>339</v>
      </c>
      <c r="AE730">
        <v>1620000</v>
      </c>
      <c r="AF730" t="s">
        <v>163</v>
      </c>
      <c r="AG730" t="s">
        <v>158</v>
      </c>
      <c r="AH730">
        <v>0</v>
      </c>
    </row>
    <row r="731" spans="1:34">
      <c r="A731">
        <v>2002311</v>
      </c>
      <c r="B731">
        <v>2002301</v>
      </c>
      <c r="C731" t="s">
        <v>52</v>
      </c>
      <c r="D731">
        <v>20</v>
      </c>
      <c r="E731">
        <v>11</v>
      </c>
      <c r="F731">
        <v>60</v>
      </c>
      <c r="G731">
        <v>4</v>
      </c>
      <c r="H731">
        <v>312</v>
      </c>
      <c r="I731">
        <v>231</v>
      </c>
      <c r="J731">
        <v>223</v>
      </c>
      <c r="K731">
        <v>232</v>
      </c>
      <c r="L731">
        <v>2</v>
      </c>
      <c r="M731">
        <v>60</v>
      </c>
      <c r="N731">
        <v>790</v>
      </c>
      <c r="O731">
        <v>0</v>
      </c>
      <c r="P731">
        <v>0</v>
      </c>
      <c r="Q731">
        <v>0</v>
      </c>
      <c r="R731">
        <v>725000</v>
      </c>
      <c r="S731">
        <v>5001</v>
      </c>
      <c r="T731">
        <v>5002</v>
      </c>
      <c r="U731">
        <v>5</v>
      </c>
      <c r="V731">
        <v>22800</v>
      </c>
      <c r="W731">
        <v>6</v>
      </c>
      <c r="X731">
        <v>2850</v>
      </c>
      <c r="Y731">
        <v>21</v>
      </c>
      <c r="Z731">
        <v>1140</v>
      </c>
      <c r="AA731">
        <v>0</v>
      </c>
      <c r="AB731">
        <v>0</v>
      </c>
      <c r="AC731">
        <v>2002312</v>
      </c>
      <c r="AD731">
        <v>459</v>
      </c>
      <c r="AE731">
        <v>2325000</v>
      </c>
      <c r="AF731" t="s">
        <v>163</v>
      </c>
      <c r="AG731" t="s">
        <v>158</v>
      </c>
      <c r="AH731">
        <v>0</v>
      </c>
    </row>
    <row r="732" spans="1:34">
      <c r="A732">
        <v>2002312</v>
      </c>
      <c r="B732">
        <v>2002301</v>
      </c>
      <c r="C732" t="s">
        <v>52</v>
      </c>
      <c r="D732">
        <v>20</v>
      </c>
      <c r="E732">
        <v>12</v>
      </c>
      <c r="F732">
        <v>60</v>
      </c>
      <c r="G732">
        <v>4</v>
      </c>
      <c r="H732">
        <v>321</v>
      </c>
      <c r="I732">
        <v>233</v>
      </c>
      <c r="J732">
        <v>222</v>
      </c>
      <c r="K732">
        <v>231</v>
      </c>
      <c r="L732">
        <v>2</v>
      </c>
      <c r="M732">
        <v>60</v>
      </c>
      <c r="N732">
        <v>810</v>
      </c>
      <c r="O732">
        <v>0</v>
      </c>
      <c r="P732">
        <v>0</v>
      </c>
      <c r="Q732">
        <v>0</v>
      </c>
      <c r="R732">
        <v>745000</v>
      </c>
      <c r="S732">
        <v>5001</v>
      </c>
      <c r="T732">
        <v>5002</v>
      </c>
      <c r="U732">
        <v>5</v>
      </c>
      <c r="V732">
        <v>25733</v>
      </c>
      <c r="W732">
        <v>6</v>
      </c>
      <c r="X732">
        <v>3217</v>
      </c>
      <c r="Y732">
        <v>21</v>
      </c>
      <c r="Z732">
        <v>1287</v>
      </c>
      <c r="AA732">
        <v>0</v>
      </c>
      <c r="AB732">
        <v>0</v>
      </c>
      <c r="AC732">
        <v>2002313</v>
      </c>
      <c r="AD732">
        <v>578</v>
      </c>
      <c r="AE732">
        <v>3050000</v>
      </c>
      <c r="AF732" t="s">
        <v>163</v>
      </c>
      <c r="AG732" t="s">
        <v>158</v>
      </c>
      <c r="AH732">
        <v>0</v>
      </c>
    </row>
    <row r="733" spans="1:34">
      <c r="A733">
        <v>2002313</v>
      </c>
      <c r="B733">
        <v>2002301</v>
      </c>
      <c r="C733" t="s">
        <v>52</v>
      </c>
      <c r="D733">
        <v>20</v>
      </c>
      <c r="E733">
        <v>13</v>
      </c>
      <c r="F733">
        <v>60</v>
      </c>
      <c r="G733">
        <v>4</v>
      </c>
      <c r="H733">
        <v>313</v>
      </c>
      <c r="I733">
        <v>332</v>
      </c>
      <c r="J733">
        <v>221</v>
      </c>
      <c r="K733">
        <v>233</v>
      </c>
      <c r="L733">
        <v>2</v>
      </c>
      <c r="M733">
        <v>60</v>
      </c>
      <c r="N733">
        <v>830</v>
      </c>
      <c r="O733">
        <v>0</v>
      </c>
      <c r="P733">
        <v>0</v>
      </c>
      <c r="Q733">
        <v>0</v>
      </c>
      <c r="R733">
        <v>765000</v>
      </c>
      <c r="S733">
        <v>5001</v>
      </c>
      <c r="T733">
        <v>5002</v>
      </c>
      <c r="U733">
        <v>5</v>
      </c>
      <c r="V733">
        <v>28689</v>
      </c>
      <c r="W733">
        <v>6</v>
      </c>
      <c r="X733">
        <v>3586</v>
      </c>
      <c r="Y733">
        <v>21</v>
      </c>
      <c r="Z733">
        <v>1434</v>
      </c>
      <c r="AA733">
        <v>0</v>
      </c>
      <c r="AB733">
        <v>0</v>
      </c>
      <c r="AC733">
        <v>2002314</v>
      </c>
      <c r="AD733">
        <v>698</v>
      </c>
      <c r="AE733">
        <v>3795000</v>
      </c>
      <c r="AF733" t="s">
        <v>163</v>
      </c>
      <c r="AG733" t="s">
        <v>158</v>
      </c>
      <c r="AH733">
        <v>0</v>
      </c>
    </row>
    <row r="734" spans="1:34">
      <c r="A734">
        <v>2002314</v>
      </c>
      <c r="B734">
        <v>2002301</v>
      </c>
      <c r="C734" t="s">
        <v>52</v>
      </c>
      <c r="D734">
        <v>20</v>
      </c>
      <c r="E734">
        <v>14</v>
      </c>
      <c r="F734">
        <v>60</v>
      </c>
      <c r="G734">
        <v>4</v>
      </c>
      <c r="H734">
        <v>322</v>
      </c>
      <c r="I734">
        <v>331</v>
      </c>
      <c r="J734">
        <v>223</v>
      </c>
      <c r="K734">
        <v>232</v>
      </c>
      <c r="L734">
        <v>2</v>
      </c>
      <c r="M734">
        <v>60</v>
      </c>
      <c r="N734">
        <v>850</v>
      </c>
      <c r="O734">
        <v>1</v>
      </c>
      <c r="P734">
        <v>20023</v>
      </c>
      <c r="Q734">
        <v>1</v>
      </c>
      <c r="R734">
        <v>790000</v>
      </c>
      <c r="S734">
        <v>5001</v>
      </c>
      <c r="T734">
        <v>5002</v>
      </c>
      <c r="U734">
        <v>5</v>
      </c>
      <c r="V734">
        <v>31667</v>
      </c>
      <c r="W734">
        <v>6</v>
      </c>
      <c r="X734">
        <v>3958</v>
      </c>
      <c r="Y734">
        <v>21</v>
      </c>
      <c r="Z734">
        <v>1583</v>
      </c>
      <c r="AA734">
        <v>0</v>
      </c>
      <c r="AB734">
        <v>0</v>
      </c>
      <c r="AC734">
        <v>2002315</v>
      </c>
      <c r="AD734">
        <v>880</v>
      </c>
      <c r="AE734">
        <v>4560000</v>
      </c>
      <c r="AF734" t="s">
        <v>163</v>
      </c>
      <c r="AG734" t="s">
        <v>158</v>
      </c>
      <c r="AH734">
        <v>1</v>
      </c>
    </row>
    <row r="735" spans="1:34">
      <c r="A735">
        <v>2002315</v>
      </c>
      <c r="B735">
        <v>2002301</v>
      </c>
      <c r="C735" t="s">
        <v>52</v>
      </c>
      <c r="D735">
        <v>20</v>
      </c>
      <c r="E735">
        <v>15</v>
      </c>
      <c r="F735">
        <v>60</v>
      </c>
      <c r="G735">
        <v>4</v>
      </c>
      <c r="H735">
        <v>311</v>
      </c>
      <c r="I735">
        <v>333</v>
      </c>
      <c r="J735">
        <v>222</v>
      </c>
      <c r="K735">
        <v>231</v>
      </c>
      <c r="L735">
        <v>2</v>
      </c>
      <c r="M735">
        <v>60</v>
      </c>
      <c r="N735">
        <v>890</v>
      </c>
      <c r="O735">
        <v>0</v>
      </c>
      <c r="P735">
        <v>0</v>
      </c>
      <c r="Q735">
        <v>0</v>
      </c>
      <c r="R735">
        <v>810000</v>
      </c>
      <c r="S735">
        <v>5001</v>
      </c>
      <c r="T735">
        <v>5002</v>
      </c>
      <c r="U735">
        <v>5</v>
      </c>
      <c r="V735">
        <v>47827</v>
      </c>
      <c r="W735">
        <v>6</v>
      </c>
      <c r="X735">
        <v>4333</v>
      </c>
      <c r="Y735">
        <v>21</v>
      </c>
      <c r="Z735">
        <v>1733</v>
      </c>
      <c r="AA735">
        <v>0</v>
      </c>
      <c r="AB735">
        <v>0</v>
      </c>
      <c r="AC735">
        <v>2002316</v>
      </c>
      <c r="AD735">
        <v>1061</v>
      </c>
      <c r="AE735">
        <v>5350000</v>
      </c>
      <c r="AF735" t="s">
        <v>164</v>
      </c>
      <c r="AG735" t="s">
        <v>134</v>
      </c>
      <c r="AH735">
        <v>0</v>
      </c>
    </row>
    <row r="736" spans="1:34">
      <c r="A736">
        <v>2002316</v>
      </c>
      <c r="B736">
        <v>2002301</v>
      </c>
      <c r="C736" t="s">
        <v>52</v>
      </c>
      <c r="D736">
        <v>20</v>
      </c>
      <c r="E736">
        <v>16</v>
      </c>
      <c r="F736">
        <v>60</v>
      </c>
      <c r="G736">
        <v>4</v>
      </c>
      <c r="H736">
        <v>313</v>
      </c>
      <c r="I736">
        <v>332</v>
      </c>
      <c r="J736">
        <v>221</v>
      </c>
      <c r="K736">
        <v>233</v>
      </c>
      <c r="L736">
        <v>2</v>
      </c>
      <c r="M736">
        <v>60</v>
      </c>
      <c r="N736">
        <v>910</v>
      </c>
      <c r="O736">
        <v>0</v>
      </c>
      <c r="P736">
        <v>0</v>
      </c>
      <c r="Q736">
        <v>0</v>
      </c>
      <c r="R736">
        <v>830000</v>
      </c>
      <c r="S736">
        <v>5001</v>
      </c>
      <c r="T736">
        <v>5002</v>
      </c>
      <c r="U736">
        <v>5</v>
      </c>
      <c r="V736">
        <v>50849</v>
      </c>
      <c r="W736">
        <v>6</v>
      </c>
      <c r="X736">
        <v>4711</v>
      </c>
      <c r="Y736">
        <v>21</v>
      </c>
      <c r="Z736">
        <v>1884</v>
      </c>
      <c r="AA736">
        <v>0</v>
      </c>
      <c r="AB736">
        <v>0</v>
      </c>
      <c r="AC736">
        <v>2002317</v>
      </c>
      <c r="AD736">
        <v>1243</v>
      </c>
      <c r="AE736">
        <v>6160000</v>
      </c>
      <c r="AF736" t="s">
        <v>164</v>
      </c>
      <c r="AG736" t="s">
        <v>134</v>
      </c>
      <c r="AH736">
        <v>0</v>
      </c>
    </row>
    <row r="737" spans="1:34">
      <c r="A737">
        <v>2002317</v>
      </c>
      <c r="B737">
        <v>2002301</v>
      </c>
      <c r="C737" t="s">
        <v>52</v>
      </c>
      <c r="D737">
        <v>20</v>
      </c>
      <c r="E737">
        <v>17</v>
      </c>
      <c r="F737">
        <v>60</v>
      </c>
      <c r="G737">
        <v>4</v>
      </c>
      <c r="H737">
        <v>312</v>
      </c>
      <c r="I737">
        <v>321</v>
      </c>
      <c r="J737">
        <v>223</v>
      </c>
      <c r="K737">
        <v>232</v>
      </c>
      <c r="L737">
        <v>2</v>
      </c>
      <c r="M737">
        <v>60</v>
      </c>
      <c r="N737">
        <v>930</v>
      </c>
      <c r="O737">
        <v>0</v>
      </c>
      <c r="P737">
        <v>0</v>
      </c>
      <c r="Q737">
        <v>0</v>
      </c>
      <c r="R737">
        <v>855000</v>
      </c>
      <c r="S737">
        <v>5001</v>
      </c>
      <c r="T737">
        <v>5002</v>
      </c>
      <c r="U737">
        <v>5</v>
      </c>
      <c r="V737">
        <v>53893</v>
      </c>
      <c r="W737">
        <v>6</v>
      </c>
      <c r="X737">
        <v>5092</v>
      </c>
      <c r="Y737">
        <v>21</v>
      </c>
      <c r="Z737">
        <v>2037</v>
      </c>
      <c r="AA737">
        <v>0</v>
      </c>
      <c r="AB737">
        <v>0</v>
      </c>
      <c r="AC737">
        <v>2002318</v>
      </c>
      <c r="AD737">
        <v>1425</v>
      </c>
      <c r="AE737">
        <v>6990000</v>
      </c>
      <c r="AF737" t="s">
        <v>164</v>
      </c>
      <c r="AG737" t="s">
        <v>134</v>
      </c>
      <c r="AH737">
        <v>0</v>
      </c>
    </row>
    <row r="738" spans="1:34">
      <c r="A738">
        <v>2002318</v>
      </c>
      <c r="B738">
        <v>2002301</v>
      </c>
      <c r="C738" t="s">
        <v>52</v>
      </c>
      <c r="D738">
        <v>20</v>
      </c>
      <c r="E738">
        <v>18</v>
      </c>
      <c r="F738">
        <v>60</v>
      </c>
      <c r="G738">
        <v>4</v>
      </c>
      <c r="H738">
        <v>311</v>
      </c>
      <c r="I738">
        <v>333</v>
      </c>
      <c r="J738">
        <v>222</v>
      </c>
      <c r="K738">
        <v>231</v>
      </c>
      <c r="L738">
        <v>2</v>
      </c>
      <c r="M738">
        <v>60</v>
      </c>
      <c r="N738">
        <v>950</v>
      </c>
      <c r="O738">
        <v>0</v>
      </c>
      <c r="P738">
        <v>0</v>
      </c>
      <c r="Q738">
        <v>0</v>
      </c>
      <c r="R738">
        <v>875000</v>
      </c>
      <c r="S738">
        <v>5001</v>
      </c>
      <c r="T738">
        <v>5002</v>
      </c>
      <c r="U738">
        <v>5</v>
      </c>
      <c r="V738">
        <v>56960</v>
      </c>
      <c r="W738">
        <v>6</v>
      </c>
      <c r="X738">
        <v>5475</v>
      </c>
      <c r="Y738">
        <v>21</v>
      </c>
      <c r="Z738">
        <v>2190</v>
      </c>
      <c r="AA738">
        <v>0</v>
      </c>
      <c r="AB738">
        <v>0</v>
      </c>
      <c r="AC738">
        <v>2002319</v>
      </c>
      <c r="AD738">
        <v>1606</v>
      </c>
      <c r="AE738">
        <v>7845000</v>
      </c>
      <c r="AF738" t="s">
        <v>164</v>
      </c>
      <c r="AG738" t="s">
        <v>134</v>
      </c>
      <c r="AH738">
        <v>0</v>
      </c>
    </row>
    <row r="739" spans="1:34">
      <c r="A739">
        <v>2002319</v>
      </c>
      <c r="B739">
        <v>2002301</v>
      </c>
      <c r="C739" t="s">
        <v>52</v>
      </c>
      <c r="D739">
        <v>20</v>
      </c>
      <c r="E739">
        <v>19</v>
      </c>
      <c r="F739">
        <v>60</v>
      </c>
      <c r="G739">
        <v>4</v>
      </c>
      <c r="H739">
        <v>313</v>
      </c>
      <c r="I739">
        <v>332</v>
      </c>
      <c r="J739">
        <v>321</v>
      </c>
      <c r="K739">
        <v>333</v>
      </c>
      <c r="L739">
        <v>2</v>
      </c>
      <c r="M739">
        <v>60</v>
      </c>
      <c r="N739">
        <v>1450</v>
      </c>
      <c r="O739">
        <v>1</v>
      </c>
      <c r="P739">
        <v>20023</v>
      </c>
      <c r="Q739">
        <v>1</v>
      </c>
      <c r="R739">
        <v>1430000</v>
      </c>
      <c r="S739">
        <v>5001</v>
      </c>
      <c r="T739">
        <v>5002</v>
      </c>
      <c r="U739">
        <v>5</v>
      </c>
      <c r="V739">
        <v>60049</v>
      </c>
      <c r="W739">
        <v>6</v>
      </c>
      <c r="X739">
        <v>5861</v>
      </c>
      <c r="Y739">
        <v>21</v>
      </c>
      <c r="Z739">
        <v>2344</v>
      </c>
      <c r="AA739">
        <v>0</v>
      </c>
      <c r="AB739">
        <v>0</v>
      </c>
      <c r="AC739">
        <v>2002320</v>
      </c>
      <c r="AD739">
        <v>1788</v>
      </c>
      <c r="AE739">
        <v>8720000</v>
      </c>
      <c r="AF739" t="s">
        <v>164</v>
      </c>
      <c r="AG739" t="s">
        <v>134</v>
      </c>
      <c r="AH739">
        <v>1</v>
      </c>
    </row>
    <row r="740" spans="1:34">
      <c r="A740">
        <v>2002320</v>
      </c>
      <c r="B740">
        <v>2002301</v>
      </c>
      <c r="C740" t="s">
        <v>52</v>
      </c>
      <c r="D740">
        <v>20</v>
      </c>
      <c r="E740">
        <v>20</v>
      </c>
      <c r="F740">
        <v>70</v>
      </c>
      <c r="G740">
        <v>4</v>
      </c>
      <c r="H740">
        <v>412</v>
      </c>
      <c r="I740">
        <v>331</v>
      </c>
      <c r="J740">
        <v>323</v>
      </c>
      <c r="K740">
        <v>332</v>
      </c>
      <c r="L740">
        <v>2</v>
      </c>
      <c r="M740">
        <v>60</v>
      </c>
      <c r="N740">
        <v>1490</v>
      </c>
      <c r="O740">
        <v>0</v>
      </c>
      <c r="P740">
        <v>0</v>
      </c>
      <c r="Q740">
        <v>0</v>
      </c>
      <c r="R740">
        <v>1455000</v>
      </c>
      <c r="S740">
        <v>5002</v>
      </c>
      <c r="T740">
        <v>5003</v>
      </c>
      <c r="U740">
        <v>5</v>
      </c>
      <c r="V740">
        <v>64049</v>
      </c>
      <c r="W740">
        <v>6</v>
      </c>
      <c r="X740">
        <v>6361</v>
      </c>
      <c r="Y740">
        <v>21</v>
      </c>
      <c r="Z740">
        <v>2544</v>
      </c>
      <c r="AA740">
        <v>0</v>
      </c>
      <c r="AB740">
        <v>0</v>
      </c>
      <c r="AC740">
        <v>2002321</v>
      </c>
      <c r="AD740">
        <v>2094</v>
      </c>
      <c r="AE740">
        <v>10150000</v>
      </c>
      <c r="AF740" t="s">
        <v>165</v>
      </c>
      <c r="AG740" t="s">
        <v>159</v>
      </c>
      <c r="AH740">
        <v>0</v>
      </c>
    </row>
    <row r="741" spans="1:34">
      <c r="A741">
        <v>2002321</v>
      </c>
      <c r="B741">
        <v>2002301</v>
      </c>
      <c r="C741" t="s">
        <v>52</v>
      </c>
      <c r="D741">
        <v>20</v>
      </c>
      <c r="E741">
        <v>21</v>
      </c>
      <c r="F741">
        <v>70</v>
      </c>
      <c r="G741">
        <v>4</v>
      </c>
      <c r="H741">
        <v>411</v>
      </c>
      <c r="I741">
        <v>333</v>
      </c>
      <c r="J741">
        <v>322</v>
      </c>
      <c r="K741">
        <v>331</v>
      </c>
      <c r="L741">
        <v>2</v>
      </c>
      <c r="M741">
        <v>60</v>
      </c>
      <c r="N741">
        <v>1510</v>
      </c>
      <c r="O741">
        <v>0</v>
      </c>
      <c r="P741">
        <v>0</v>
      </c>
      <c r="Q741">
        <v>0</v>
      </c>
      <c r="R741">
        <v>1475000</v>
      </c>
      <c r="S741">
        <v>5002</v>
      </c>
      <c r="T741">
        <v>5003</v>
      </c>
      <c r="U741">
        <v>5</v>
      </c>
      <c r="V741">
        <v>68071</v>
      </c>
      <c r="W741">
        <v>6</v>
      </c>
      <c r="X741">
        <v>6864</v>
      </c>
      <c r="Y741">
        <v>21</v>
      </c>
      <c r="Z741">
        <v>2746</v>
      </c>
      <c r="AA741">
        <v>0</v>
      </c>
      <c r="AB741">
        <v>0</v>
      </c>
      <c r="AC741">
        <v>2002322</v>
      </c>
      <c r="AD741">
        <v>2667</v>
      </c>
      <c r="AE741">
        <v>11605000</v>
      </c>
      <c r="AF741" t="s">
        <v>165</v>
      </c>
      <c r="AG741" t="s">
        <v>159</v>
      </c>
      <c r="AH741">
        <v>0</v>
      </c>
    </row>
    <row r="742" spans="1:34">
      <c r="A742">
        <v>2002322</v>
      </c>
      <c r="B742">
        <v>2002301</v>
      </c>
      <c r="C742" t="s">
        <v>52</v>
      </c>
      <c r="D742">
        <v>20</v>
      </c>
      <c r="E742">
        <v>22</v>
      </c>
      <c r="F742">
        <v>70</v>
      </c>
      <c r="G742">
        <v>4</v>
      </c>
      <c r="H742">
        <v>413</v>
      </c>
      <c r="I742">
        <v>332</v>
      </c>
      <c r="J742">
        <v>321</v>
      </c>
      <c r="K742">
        <v>333</v>
      </c>
      <c r="L742">
        <v>2</v>
      </c>
      <c r="M742">
        <v>60</v>
      </c>
      <c r="N742">
        <v>1530</v>
      </c>
      <c r="O742">
        <v>0</v>
      </c>
      <c r="P742">
        <v>0</v>
      </c>
      <c r="Q742">
        <v>0</v>
      </c>
      <c r="R742">
        <v>1500000</v>
      </c>
      <c r="S742">
        <v>5002</v>
      </c>
      <c r="T742">
        <v>5003</v>
      </c>
      <c r="U742">
        <v>5</v>
      </c>
      <c r="V742">
        <v>72116</v>
      </c>
      <c r="W742">
        <v>6</v>
      </c>
      <c r="X742">
        <v>7369</v>
      </c>
      <c r="Y742">
        <v>21</v>
      </c>
      <c r="Z742">
        <v>2948</v>
      </c>
      <c r="AA742">
        <v>0</v>
      </c>
      <c r="AB742">
        <v>0</v>
      </c>
      <c r="AC742">
        <v>2002323</v>
      </c>
      <c r="AD742">
        <v>3241</v>
      </c>
      <c r="AE742">
        <v>13080000</v>
      </c>
      <c r="AF742" t="s">
        <v>165</v>
      </c>
      <c r="AG742" t="s">
        <v>159</v>
      </c>
      <c r="AH742">
        <v>0</v>
      </c>
    </row>
    <row r="743" spans="1:34">
      <c r="A743">
        <v>2002323</v>
      </c>
      <c r="B743">
        <v>2002301</v>
      </c>
      <c r="C743" t="s">
        <v>52</v>
      </c>
      <c r="D743">
        <v>20</v>
      </c>
      <c r="E743">
        <v>23</v>
      </c>
      <c r="F743">
        <v>70</v>
      </c>
      <c r="G743">
        <v>4</v>
      </c>
      <c r="H743">
        <v>412</v>
      </c>
      <c r="I743">
        <v>331</v>
      </c>
      <c r="J743">
        <v>323</v>
      </c>
      <c r="K743">
        <v>332</v>
      </c>
      <c r="L743">
        <v>2</v>
      </c>
      <c r="M743">
        <v>60</v>
      </c>
      <c r="N743">
        <v>1550</v>
      </c>
      <c r="O743">
        <v>1</v>
      </c>
      <c r="P743">
        <v>20023</v>
      </c>
      <c r="Q743">
        <v>1</v>
      </c>
      <c r="R743">
        <v>1520000</v>
      </c>
      <c r="S743">
        <v>5002</v>
      </c>
      <c r="T743">
        <v>5003</v>
      </c>
      <c r="U743">
        <v>5</v>
      </c>
      <c r="V743">
        <v>76182</v>
      </c>
      <c r="W743">
        <v>6</v>
      </c>
      <c r="X743">
        <v>7878</v>
      </c>
      <c r="Y743">
        <v>21</v>
      </c>
      <c r="Z743">
        <v>3151</v>
      </c>
      <c r="AA743">
        <v>0</v>
      </c>
      <c r="AB743">
        <v>0</v>
      </c>
      <c r="AC743">
        <v>2002324</v>
      </c>
      <c r="AD743">
        <v>3815</v>
      </c>
      <c r="AE743">
        <v>14580000</v>
      </c>
      <c r="AF743" t="s">
        <v>165</v>
      </c>
      <c r="AG743" t="s">
        <v>159</v>
      </c>
      <c r="AH743">
        <v>1</v>
      </c>
    </row>
    <row r="744" spans="1:34">
      <c r="A744">
        <v>2002324</v>
      </c>
      <c r="B744">
        <v>2002301</v>
      </c>
      <c r="C744" t="s">
        <v>52</v>
      </c>
      <c r="D744">
        <v>20</v>
      </c>
      <c r="E744">
        <v>24</v>
      </c>
      <c r="F744">
        <v>70</v>
      </c>
      <c r="G744">
        <v>4</v>
      </c>
      <c r="H744">
        <v>411</v>
      </c>
      <c r="I744">
        <v>423</v>
      </c>
      <c r="J744">
        <v>322</v>
      </c>
      <c r="K744">
        <v>331</v>
      </c>
      <c r="L744">
        <v>2</v>
      </c>
      <c r="M744">
        <v>60</v>
      </c>
      <c r="N744">
        <v>1570</v>
      </c>
      <c r="O744">
        <v>0</v>
      </c>
      <c r="P744">
        <v>0</v>
      </c>
      <c r="Q744">
        <v>0</v>
      </c>
      <c r="R744">
        <v>1545000</v>
      </c>
      <c r="S744">
        <v>5002</v>
      </c>
      <c r="T744">
        <v>5003</v>
      </c>
      <c r="U744">
        <v>5</v>
      </c>
      <c r="V744">
        <v>80271</v>
      </c>
      <c r="W744">
        <v>6</v>
      </c>
      <c r="X744">
        <v>8389</v>
      </c>
      <c r="Y744">
        <v>21</v>
      </c>
      <c r="Z744">
        <v>4016</v>
      </c>
      <c r="AA744">
        <v>0</v>
      </c>
      <c r="AB744">
        <v>0</v>
      </c>
      <c r="AC744">
        <v>2002325</v>
      </c>
      <c r="AD744">
        <v>4388</v>
      </c>
      <c r="AE744">
        <v>16100000</v>
      </c>
      <c r="AF744" t="s">
        <v>166</v>
      </c>
      <c r="AG744" t="s">
        <v>158</v>
      </c>
      <c r="AH744">
        <v>0</v>
      </c>
    </row>
    <row r="745" spans="1:34">
      <c r="A745">
        <v>2002325</v>
      </c>
      <c r="B745">
        <v>2002301</v>
      </c>
      <c r="C745" t="s">
        <v>52</v>
      </c>
      <c r="D745">
        <v>20</v>
      </c>
      <c r="E745">
        <v>25</v>
      </c>
      <c r="F745">
        <v>70</v>
      </c>
      <c r="G745">
        <v>4</v>
      </c>
      <c r="H745">
        <v>423</v>
      </c>
      <c r="I745">
        <v>432</v>
      </c>
      <c r="J745">
        <v>321</v>
      </c>
      <c r="K745">
        <v>333</v>
      </c>
      <c r="L745">
        <v>2</v>
      </c>
      <c r="M745">
        <v>60</v>
      </c>
      <c r="N745">
        <v>1610</v>
      </c>
      <c r="O745">
        <v>0</v>
      </c>
      <c r="P745">
        <v>0</v>
      </c>
      <c r="Q745">
        <v>0</v>
      </c>
      <c r="R745">
        <v>1565000</v>
      </c>
      <c r="S745">
        <v>5002</v>
      </c>
      <c r="T745">
        <v>5003</v>
      </c>
      <c r="U745">
        <v>5</v>
      </c>
      <c r="V745">
        <v>84382</v>
      </c>
      <c r="W745">
        <v>6</v>
      </c>
      <c r="X745">
        <v>8903</v>
      </c>
      <c r="Y745">
        <v>21</v>
      </c>
      <c r="Z745">
        <v>4221</v>
      </c>
      <c r="AA745">
        <v>0</v>
      </c>
      <c r="AB745">
        <v>0</v>
      </c>
      <c r="AC745">
        <v>2002326</v>
      </c>
      <c r="AD745">
        <v>5230</v>
      </c>
      <c r="AE745">
        <v>17645000</v>
      </c>
      <c r="AF745" t="s">
        <v>166</v>
      </c>
      <c r="AG745" t="s">
        <v>158</v>
      </c>
      <c r="AH745">
        <v>0</v>
      </c>
    </row>
    <row r="746" spans="1:34">
      <c r="A746">
        <v>2002326</v>
      </c>
      <c r="B746">
        <v>2002301</v>
      </c>
      <c r="C746" t="s">
        <v>52</v>
      </c>
      <c r="D746">
        <v>20</v>
      </c>
      <c r="E746">
        <v>26</v>
      </c>
      <c r="F746">
        <v>70</v>
      </c>
      <c r="G746">
        <v>4</v>
      </c>
      <c r="H746">
        <v>412</v>
      </c>
      <c r="I746">
        <v>431</v>
      </c>
      <c r="J746">
        <v>323</v>
      </c>
      <c r="K746">
        <v>332</v>
      </c>
      <c r="L746">
        <v>2</v>
      </c>
      <c r="M746">
        <v>60</v>
      </c>
      <c r="N746">
        <v>1630</v>
      </c>
      <c r="O746">
        <v>1</v>
      </c>
      <c r="P746">
        <v>20023</v>
      </c>
      <c r="Q746">
        <v>1</v>
      </c>
      <c r="R746">
        <v>1590000</v>
      </c>
      <c r="S746">
        <v>5002</v>
      </c>
      <c r="T746">
        <v>5003</v>
      </c>
      <c r="U746">
        <v>5</v>
      </c>
      <c r="V746">
        <v>88516</v>
      </c>
      <c r="W746">
        <v>6</v>
      </c>
      <c r="X746">
        <v>9419</v>
      </c>
      <c r="Y746">
        <v>21</v>
      </c>
      <c r="Z746">
        <v>4428</v>
      </c>
      <c r="AA746">
        <v>0</v>
      </c>
      <c r="AB746">
        <v>0</v>
      </c>
      <c r="AC746">
        <v>2002327</v>
      </c>
      <c r="AD746">
        <v>6071</v>
      </c>
      <c r="AE746">
        <v>19210000</v>
      </c>
      <c r="AF746" t="s">
        <v>166</v>
      </c>
      <c r="AG746" t="s">
        <v>158</v>
      </c>
      <c r="AH746">
        <v>1</v>
      </c>
    </row>
    <row r="747" spans="1:34">
      <c r="A747">
        <v>2002327</v>
      </c>
      <c r="B747">
        <v>2002301</v>
      </c>
      <c r="C747" t="s">
        <v>52</v>
      </c>
      <c r="D747">
        <v>20</v>
      </c>
      <c r="E747">
        <v>27</v>
      </c>
      <c r="F747">
        <v>70</v>
      </c>
      <c r="G747">
        <v>4</v>
      </c>
      <c r="H747">
        <v>411</v>
      </c>
      <c r="I747">
        <v>433</v>
      </c>
      <c r="J747">
        <v>322</v>
      </c>
      <c r="K747">
        <v>331</v>
      </c>
      <c r="L747">
        <v>2</v>
      </c>
      <c r="M747">
        <v>60</v>
      </c>
      <c r="N747">
        <v>1650</v>
      </c>
      <c r="O747">
        <v>0</v>
      </c>
      <c r="P747">
        <v>0</v>
      </c>
      <c r="Q747">
        <v>0</v>
      </c>
      <c r="R747">
        <v>1615000</v>
      </c>
      <c r="S747">
        <v>5002</v>
      </c>
      <c r="T747">
        <v>5003</v>
      </c>
      <c r="U747">
        <v>5</v>
      </c>
      <c r="V747">
        <v>105831</v>
      </c>
      <c r="W747">
        <v>6</v>
      </c>
      <c r="X747">
        <v>9939</v>
      </c>
      <c r="Y747">
        <v>21</v>
      </c>
      <c r="Z747">
        <v>4636</v>
      </c>
      <c r="AA747">
        <v>0</v>
      </c>
      <c r="AB747">
        <v>0</v>
      </c>
      <c r="AC747">
        <v>2002328</v>
      </c>
      <c r="AD747">
        <v>6912</v>
      </c>
      <c r="AE747">
        <v>20800000</v>
      </c>
      <c r="AF747" t="s">
        <v>167</v>
      </c>
      <c r="AG747" t="s">
        <v>135</v>
      </c>
      <c r="AH747">
        <v>0</v>
      </c>
    </row>
    <row r="748" spans="1:34">
      <c r="A748">
        <v>2002328</v>
      </c>
      <c r="B748">
        <v>2002301</v>
      </c>
      <c r="C748" t="s">
        <v>52</v>
      </c>
      <c r="D748">
        <v>20</v>
      </c>
      <c r="E748">
        <v>28</v>
      </c>
      <c r="F748">
        <v>70</v>
      </c>
      <c r="G748">
        <v>4</v>
      </c>
      <c r="H748">
        <v>413</v>
      </c>
      <c r="I748">
        <v>432</v>
      </c>
      <c r="J748">
        <v>321</v>
      </c>
      <c r="K748">
        <v>333</v>
      </c>
      <c r="L748">
        <v>2</v>
      </c>
      <c r="M748">
        <v>60</v>
      </c>
      <c r="N748">
        <v>1670</v>
      </c>
      <c r="O748">
        <v>0</v>
      </c>
      <c r="P748">
        <v>0</v>
      </c>
      <c r="Q748">
        <v>0</v>
      </c>
      <c r="R748">
        <v>1635000</v>
      </c>
      <c r="S748">
        <v>5002</v>
      </c>
      <c r="T748">
        <v>5003</v>
      </c>
      <c r="U748">
        <v>5</v>
      </c>
      <c r="V748">
        <v>110009</v>
      </c>
      <c r="W748">
        <v>6</v>
      </c>
      <c r="X748">
        <v>10461</v>
      </c>
      <c r="Y748">
        <v>21</v>
      </c>
      <c r="Z748">
        <v>4844</v>
      </c>
      <c r="AA748">
        <v>0</v>
      </c>
      <c r="AB748">
        <v>0</v>
      </c>
      <c r="AC748">
        <v>2002329</v>
      </c>
      <c r="AD748">
        <v>7754</v>
      </c>
      <c r="AE748">
        <v>22415000</v>
      </c>
      <c r="AF748" t="s">
        <v>167</v>
      </c>
      <c r="AG748" t="s">
        <v>135</v>
      </c>
      <c r="AH748">
        <v>0</v>
      </c>
    </row>
    <row r="749" spans="1:34">
      <c r="A749">
        <v>2002329</v>
      </c>
      <c r="B749">
        <v>2002301</v>
      </c>
      <c r="C749" t="s">
        <v>52</v>
      </c>
      <c r="D749">
        <v>20</v>
      </c>
      <c r="E749">
        <v>29</v>
      </c>
      <c r="F749">
        <v>70</v>
      </c>
      <c r="G749">
        <v>4</v>
      </c>
      <c r="H749">
        <v>412</v>
      </c>
      <c r="I749">
        <v>431</v>
      </c>
      <c r="J749">
        <v>423</v>
      </c>
      <c r="K749">
        <v>432</v>
      </c>
      <c r="L749">
        <v>2</v>
      </c>
      <c r="M749">
        <v>60</v>
      </c>
      <c r="N749">
        <v>2170</v>
      </c>
      <c r="O749">
        <v>1</v>
      </c>
      <c r="P749">
        <v>20023</v>
      </c>
      <c r="Q749">
        <v>1</v>
      </c>
      <c r="R749">
        <v>2220000</v>
      </c>
      <c r="S749">
        <v>5002</v>
      </c>
      <c r="T749">
        <v>5003</v>
      </c>
      <c r="U749">
        <v>5</v>
      </c>
      <c r="V749">
        <v>114209</v>
      </c>
      <c r="W749">
        <v>6</v>
      </c>
      <c r="X749">
        <v>10986</v>
      </c>
      <c r="Y749">
        <v>21</v>
      </c>
      <c r="Z749">
        <v>5054</v>
      </c>
      <c r="AA749">
        <v>0</v>
      </c>
      <c r="AB749">
        <v>0</v>
      </c>
      <c r="AC749">
        <v>2002330</v>
      </c>
      <c r="AD749">
        <v>8595</v>
      </c>
      <c r="AE749">
        <v>24050000</v>
      </c>
      <c r="AF749" t="s">
        <v>167</v>
      </c>
      <c r="AG749" t="s">
        <v>135</v>
      </c>
      <c r="AH749">
        <v>1</v>
      </c>
    </row>
    <row r="750" spans="1:34">
      <c r="A750">
        <v>2002330</v>
      </c>
      <c r="B750">
        <v>2002301</v>
      </c>
      <c r="C750" t="s">
        <v>52</v>
      </c>
      <c r="D750">
        <v>20</v>
      </c>
      <c r="E750">
        <v>30</v>
      </c>
      <c r="F750">
        <v>80</v>
      </c>
      <c r="G750">
        <v>4</v>
      </c>
      <c r="H750">
        <v>511</v>
      </c>
      <c r="I750">
        <v>433</v>
      </c>
      <c r="J750">
        <v>422</v>
      </c>
      <c r="K750">
        <v>431</v>
      </c>
      <c r="L750">
        <v>2</v>
      </c>
      <c r="M750">
        <v>60</v>
      </c>
      <c r="N750">
        <v>2210</v>
      </c>
      <c r="O750">
        <v>0</v>
      </c>
      <c r="P750">
        <v>0</v>
      </c>
      <c r="Q750">
        <v>0</v>
      </c>
      <c r="R750">
        <v>2240000</v>
      </c>
      <c r="S750">
        <v>5003</v>
      </c>
      <c r="T750">
        <v>5004</v>
      </c>
      <c r="U750">
        <v>5</v>
      </c>
      <c r="V750">
        <v>119320</v>
      </c>
      <c r="W750">
        <v>6</v>
      </c>
      <c r="X750">
        <v>11625</v>
      </c>
      <c r="Y750">
        <v>21</v>
      </c>
      <c r="Z750">
        <v>5310</v>
      </c>
      <c r="AA750">
        <v>0</v>
      </c>
      <c r="AB750">
        <v>0</v>
      </c>
      <c r="AC750">
        <v>2002331</v>
      </c>
      <c r="AD750">
        <v>9972</v>
      </c>
      <c r="AE750">
        <v>26270000</v>
      </c>
      <c r="AF750" t="s">
        <v>168</v>
      </c>
      <c r="AG750" t="s">
        <v>159</v>
      </c>
      <c r="AH750">
        <v>0</v>
      </c>
    </row>
    <row r="751" spans="1:34">
      <c r="A751">
        <v>2002331</v>
      </c>
      <c r="B751">
        <v>2002301</v>
      </c>
      <c r="C751" t="s">
        <v>52</v>
      </c>
      <c r="D751">
        <v>20</v>
      </c>
      <c r="E751">
        <v>31</v>
      </c>
      <c r="F751">
        <v>80</v>
      </c>
      <c r="G751">
        <v>4</v>
      </c>
      <c r="H751">
        <v>523</v>
      </c>
      <c r="I751">
        <v>432</v>
      </c>
      <c r="J751">
        <v>421</v>
      </c>
      <c r="K751">
        <v>433</v>
      </c>
      <c r="L751">
        <v>2</v>
      </c>
      <c r="M751">
        <v>60</v>
      </c>
      <c r="N751">
        <v>2230</v>
      </c>
      <c r="O751">
        <v>1</v>
      </c>
      <c r="P751">
        <v>20023</v>
      </c>
      <c r="Q751">
        <v>1</v>
      </c>
      <c r="R751">
        <v>2265000</v>
      </c>
      <c r="S751">
        <v>5003</v>
      </c>
      <c r="T751">
        <v>5004</v>
      </c>
      <c r="U751">
        <v>5</v>
      </c>
      <c r="V751">
        <v>124453</v>
      </c>
      <c r="W751">
        <v>6</v>
      </c>
      <c r="X751">
        <v>12267</v>
      </c>
      <c r="Y751">
        <v>21</v>
      </c>
      <c r="Z751">
        <v>5567</v>
      </c>
      <c r="AA751">
        <v>0</v>
      </c>
      <c r="AB751">
        <v>0</v>
      </c>
      <c r="AC751">
        <v>2002332</v>
      </c>
      <c r="AD751">
        <v>12219</v>
      </c>
      <c r="AE751">
        <v>28510000</v>
      </c>
      <c r="AF751" t="s">
        <v>168</v>
      </c>
      <c r="AG751" t="s">
        <v>159</v>
      </c>
      <c r="AH751">
        <v>1</v>
      </c>
    </row>
    <row r="752" spans="1:34">
      <c r="A752">
        <v>2002332</v>
      </c>
      <c r="B752">
        <v>2002301</v>
      </c>
      <c r="C752" t="s">
        <v>52</v>
      </c>
      <c r="D752">
        <v>20</v>
      </c>
      <c r="E752">
        <v>32</v>
      </c>
      <c r="F752">
        <v>80</v>
      </c>
      <c r="G752">
        <v>4</v>
      </c>
      <c r="H752">
        <v>522</v>
      </c>
      <c r="I752">
        <v>431</v>
      </c>
      <c r="J752">
        <v>423</v>
      </c>
      <c r="K752">
        <v>432</v>
      </c>
      <c r="L752">
        <v>2</v>
      </c>
      <c r="M752">
        <v>60</v>
      </c>
      <c r="N752">
        <v>2250</v>
      </c>
      <c r="O752">
        <v>0</v>
      </c>
      <c r="P752">
        <v>0</v>
      </c>
      <c r="Q752">
        <v>0</v>
      </c>
      <c r="R752">
        <v>2290000</v>
      </c>
      <c r="S752">
        <v>5003</v>
      </c>
      <c r="T752">
        <v>5004</v>
      </c>
      <c r="U752">
        <v>5</v>
      </c>
      <c r="V752">
        <v>129609</v>
      </c>
      <c r="W752">
        <v>6</v>
      </c>
      <c r="X752">
        <v>12911</v>
      </c>
      <c r="Y752">
        <v>21</v>
      </c>
      <c r="Z752">
        <v>6484</v>
      </c>
      <c r="AA752">
        <v>0</v>
      </c>
      <c r="AB752">
        <v>0</v>
      </c>
      <c r="AC752">
        <v>2002333</v>
      </c>
      <c r="AD752">
        <v>14466</v>
      </c>
      <c r="AE752">
        <v>30775000</v>
      </c>
      <c r="AF752" t="s">
        <v>169</v>
      </c>
      <c r="AG752" t="s">
        <v>158</v>
      </c>
      <c r="AH752">
        <v>0</v>
      </c>
    </row>
    <row r="753" spans="1:34">
      <c r="A753">
        <v>2002333</v>
      </c>
      <c r="B753">
        <v>2002301</v>
      </c>
      <c r="C753" t="s">
        <v>52</v>
      </c>
      <c r="D753">
        <v>20</v>
      </c>
      <c r="E753">
        <v>33</v>
      </c>
      <c r="F753">
        <v>80</v>
      </c>
      <c r="G753">
        <v>4</v>
      </c>
      <c r="H753">
        <v>511</v>
      </c>
      <c r="I753">
        <v>433</v>
      </c>
      <c r="J753">
        <v>422</v>
      </c>
      <c r="K753">
        <v>431</v>
      </c>
      <c r="L753">
        <v>2</v>
      </c>
      <c r="M753">
        <v>60</v>
      </c>
      <c r="N753">
        <v>2270</v>
      </c>
      <c r="O753">
        <v>1</v>
      </c>
      <c r="P753">
        <v>20023</v>
      </c>
      <c r="Q753">
        <v>1</v>
      </c>
      <c r="R753">
        <v>2315000</v>
      </c>
      <c r="S753">
        <v>5003</v>
      </c>
      <c r="T753">
        <v>5004</v>
      </c>
      <c r="U753">
        <v>5</v>
      </c>
      <c r="V753">
        <v>134787</v>
      </c>
      <c r="W753">
        <v>6</v>
      </c>
      <c r="X753">
        <v>13558</v>
      </c>
      <c r="Y753">
        <v>21</v>
      </c>
      <c r="Z753">
        <v>6743</v>
      </c>
      <c r="AA753">
        <v>0</v>
      </c>
      <c r="AB753">
        <v>0</v>
      </c>
      <c r="AC753">
        <v>2002334</v>
      </c>
      <c r="AD753">
        <v>16712</v>
      </c>
      <c r="AE753">
        <v>33065000</v>
      </c>
      <c r="AF753" t="s">
        <v>169</v>
      </c>
      <c r="AG753" t="s">
        <v>158</v>
      </c>
      <c r="AH753">
        <v>1</v>
      </c>
    </row>
    <row r="754" spans="1:34">
      <c r="A754">
        <v>2002334</v>
      </c>
      <c r="B754">
        <v>2002301</v>
      </c>
      <c r="C754" t="s">
        <v>52</v>
      </c>
      <c r="D754">
        <v>20</v>
      </c>
      <c r="E754">
        <v>34</v>
      </c>
      <c r="F754">
        <v>80</v>
      </c>
      <c r="G754">
        <v>4</v>
      </c>
      <c r="H754">
        <v>513</v>
      </c>
      <c r="I754">
        <v>432</v>
      </c>
      <c r="J754">
        <v>421</v>
      </c>
      <c r="K754">
        <v>433</v>
      </c>
      <c r="L754">
        <v>2</v>
      </c>
      <c r="M754">
        <v>60</v>
      </c>
      <c r="N754">
        <v>2290</v>
      </c>
      <c r="O754">
        <v>0</v>
      </c>
      <c r="P754">
        <v>0</v>
      </c>
      <c r="Q754">
        <v>0</v>
      </c>
      <c r="R754">
        <v>2335000</v>
      </c>
      <c r="S754">
        <v>5003</v>
      </c>
      <c r="T754">
        <v>5004</v>
      </c>
      <c r="U754">
        <v>5</v>
      </c>
      <c r="V754">
        <v>153147</v>
      </c>
      <c r="W754">
        <v>6</v>
      </c>
      <c r="X754">
        <v>14208</v>
      </c>
      <c r="Y754">
        <v>21</v>
      </c>
      <c r="Z754">
        <v>7003</v>
      </c>
      <c r="AA754">
        <v>0</v>
      </c>
      <c r="AB754">
        <v>0</v>
      </c>
      <c r="AC754">
        <v>2002335</v>
      </c>
      <c r="AD754">
        <v>18959</v>
      </c>
      <c r="AE754">
        <v>35380000</v>
      </c>
      <c r="AF754" t="s">
        <v>170</v>
      </c>
      <c r="AG754" t="s">
        <v>159</v>
      </c>
      <c r="AH754">
        <v>0</v>
      </c>
    </row>
    <row r="755" spans="1:34">
      <c r="A755">
        <v>2002335</v>
      </c>
      <c r="B755">
        <v>2002301</v>
      </c>
      <c r="C755" t="s">
        <v>52</v>
      </c>
      <c r="D755">
        <v>20</v>
      </c>
      <c r="E755">
        <v>35</v>
      </c>
      <c r="F755">
        <v>80</v>
      </c>
      <c r="G755">
        <v>4</v>
      </c>
      <c r="H755">
        <v>512</v>
      </c>
      <c r="I755">
        <v>531</v>
      </c>
      <c r="J755">
        <v>423</v>
      </c>
      <c r="K755">
        <v>432</v>
      </c>
      <c r="L755">
        <v>2</v>
      </c>
      <c r="M755">
        <v>60</v>
      </c>
      <c r="N755">
        <v>2330</v>
      </c>
      <c r="O755">
        <v>1</v>
      </c>
      <c r="P755">
        <v>20023</v>
      </c>
      <c r="Q755">
        <v>1</v>
      </c>
      <c r="R755">
        <v>2360000</v>
      </c>
      <c r="S755">
        <v>5003</v>
      </c>
      <c r="T755">
        <v>5004</v>
      </c>
      <c r="U755">
        <v>5</v>
      </c>
      <c r="V755">
        <v>158369</v>
      </c>
      <c r="W755">
        <v>6</v>
      </c>
      <c r="X755">
        <v>14861</v>
      </c>
      <c r="Y755">
        <v>21</v>
      </c>
      <c r="Z755">
        <v>7264</v>
      </c>
      <c r="AA755">
        <v>0</v>
      </c>
      <c r="AB755">
        <v>0</v>
      </c>
      <c r="AC755">
        <v>2002336</v>
      </c>
      <c r="AD755">
        <v>21206</v>
      </c>
      <c r="AE755">
        <v>37715000</v>
      </c>
      <c r="AF755" t="s">
        <v>170</v>
      </c>
      <c r="AG755" t="s">
        <v>159</v>
      </c>
      <c r="AH755">
        <v>1</v>
      </c>
    </row>
    <row r="756" spans="1:34">
      <c r="A756">
        <v>2002336</v>
      </c>
      <c r="B756">
        <v>2002301</v>
      </c>
      <c r="C756" t="s">
        <v>52</v>
      </c>
      <c r="D756">
        <v>20</v>
      </c>
      <c r="E756">
        <v>36</v>
      </c>
      <c r="F756">
        <v>80</v>
      </c>
      <c r="G756">
        <v>4</v>
      </c>
      <c r="H756">
        <v>521</v>
      </c>
      <c r="I756">
        <v>533</v>
      </c>
      <c r="J756">
        <v>422</v>
      </c>
      <c r="K756">
        <v>431</v>
      </c>
      <c r="L756">
        <v>2</v>
      </c>
      <c r="M756">
        <v>60</v>
      </c>
      <c r="N756">
        <v>2350</v>
      </c>
      <c r="O756">
        <v>0</v>
      </c>
      <c r="P756">
        <v>0</v>
      </c>
      <c r="Q756">
        <v>0</v>
      </c>
      <c r="R756">
        <v>2385000</v>
      </c>
      <c r="S756">
        <v>5003</v>
      </c>
      <c r="T756">
        <v>5004</v>
      </c>
      <c r="U756">
        <v>5</v>
      </c>
      <c r="V756">
        <v>163613</v>
      </c>
      <c r="W756">
        <v>6</v>
      </c>
      <c r="X756">
        <v>15517</v>
      </c>
      <c r="Y756">
        <v>21</v>
      </c>
      <c r="Z756">
        <v>8187</v>
      </c>
      <c r="AA756">
        <v>0</v>
      </c>
      <c r="AB756">
        <v>0</v>
      </c>
      <c r="AC756">
        <v>2002337</v>
      </c>
      <c r="AD756">
        <v>24323</v>
      </c>
      <c r="AE756">
        <v>40075000</v>
      </c>
      <c r="AF756" t="s">
        <v>171</v>
      </c>
      <c r="AG756" t="s">
        <v>158</v>
      </c>
      <c r="AH756">
        <v>0</v>
      </c>
    </row>
    <row r="757" spans="1:34">
      <c r="A757">
        <v>2002337</v>
      </c>
      <c r="B757">
        <v>2002301</v>
      </c>
      <c r="C757" t="s">
        <v>52</v>
      </c>
      <c r="D757">
        <v>20</v>
      </c>
      <c r="E757">
        <v>37</v>
      </c>
      <c r="F757">
        <v>80</v>
      </c>
      <c r="G757">
        <v>4</v>
      </c>
      <c r="H757">
        <v>513</v>
      </c>
      <c r="I757">
        <v>532</v>
      </c>
      <c r="J757">
        <v>421</v>
      </c>
      <c r="K757">
        <v>433</v>
      </c>
      <c r="L757">
        <v>2</v>
      </c>
      <c r="M757">
        <v>60</v>
      </c>
      <c r="N757">
        <v>2370</v>
      </c>
      <c r="O757">
        <v>1</v>
      </c>
      <c r="P757">
        <v>20023</v>
      </c>
      <c r="Q757">
        <v>1</v>
      </c>
      <c r="R757">
        <v>2410000</v>
      </c>
      <c r="S757">
        <v>5003</v>
      </c>
      <c r="T757">
        <v>5004</v>
      </c>
      <c r="U757">
        <v>5</v>
      </c>
      <c r="V757">
        <v>168880</v>
      </c>
      <c r="W757">
        <v>6</v>
      </c>
      <c r="X757">
        <v>16175</v>
      </c>
      <c r="Y757">
        <v>21</v>
      </c>
      <c r="Z757">
        <v>8450</v>
      </c>
      <c r="AA757">
        <v>0</v>
      </c>
      <c r="AB757">
        <v>0</v>
      </c>
      <c r="AC757">
        <v>2002338</v>
      </c>
      <c r="AD757">
        <v>27440</v>
      </c>
      <c r="AE757">
        <v>42460000</v>
      </c>
      <c r="AF757" t="s">
        <v>171</v>
      </c>
      <c r="AG757" t="s">
        <v>158</v>
      </c>
      <c r="AH757">
        <v>1</v>
      </c>
    </row>
    <row r="758" spans="1:34">
      <c r="A758">
        <v>2002338</v>
      </c>
      <c r="B758">
        <v>2002301</v>
      </c>
      <c r="C758" t="s">
        <v>52</v>
      </c>
      <c r="D758">
        <v>20</v>
      </c>
      <c r="E758">
        <v>38</v>
      </c>
      <c r="F758">
        <v>80</v>
      </c>
      <c r="G758">
        <v>4</v>
      </c>
      <c r="H758">
        <v>512</v>
      </c>
      <c r="I758">
        <v>531</v>
      </c>
      <c r="J758">
        <v>423</v>
      </c>
      <c r="K758">
        <v>432</v>
      </c>
      <c r="L758">
        <v>2</v>
      </c>
      <c r="M758">
        <v>60</v>
      </c>
      <c r="N758">
        <v>2390</v>
      </c>
      <c r="O758">
        <v>0</v>
      </c>
      <c r="P758">
        <v>0</v>
      </c>
      <c r="Q758">
        <v>0</v>
      </c>
      <c r="R758">
        <v>2430000</v>
      </c>
      <c r="S758">
        <v>5003</v>
      </c>
      <c r="T758">
        <v>5004</v>
      </c>
      <c r="U758">
        <v>5</v>
      </c>
      <c r="V758">
        <v>187329</v>
      </c>
      <c r="W758">
        <v>6</v>
      </c>
      <c r="X758">
        <v>16836</v>
      </c>
      <c r="Y758">
        <v>21</v>
      </c>
      <c r="Z758">
        <v>8714</v>
      </c>
      <c r="AA758">
        <v>0</v>
      </c>
      <c r="AB758">
        <v>0</v>
      </c>
      <c r="AC758">
        <v>2002339</v>
      </c>
      <c r="AD758">
        <v>30556</v>
      </c>
      <c r="AE758">
        <v>44870000</v>
      </c>
      <c r="AF758" t="s">
        <v>172</v>
      </c>
      <c r="AG758" t="s">
        <v>135</v>
      </c>
      <c r="AH758">
        <v>0</v>
      </c>
    </row>
    <row r="759" spans="1:34">
      <c r="A759">
        <v>2002339</v>
      </c>
      <c r="B759">
        <v>2002301</v>
      </c>
      <c r="C759" t="s">
        <v>52</v>
      </c>
      <c r="D759">
        <v>20</v>
      </c>
      <c r="E759">
        <v>39</v>
      </c>
      <c r="F759">
        <v>80</v>
      </c>
      <c r="G759">
        <v>4</v>
      </c>
      <c r="H759">
        <v>511</v>
      </c>
      <c r="I759">
        <v>533</v>
      </c>
      <c r="J759">
        <v>522</v>
      </c>
      <c r="K759">
        <v>531</v>
      </c>
      <c r="L759">
        <v>2</v>
      </c>
      <c r="M759">
        <v>60</v>
      </c>
      <c r="N759">
        <v>2890</v>
      </c>
      <c r="O759">
        <v>1</v>
      </c>
      <c r="P759">
        <v>20023</v>
      </c>
      <c r="Q759">
        <v>1</v>
      </c>
      <c r="R759">
        <v>3035000</v>
      </c>
      <c r="S759">
        <v>5003</v>
      </c>
      <c r="T759">
        <v>5004</v>
      </c>
      <c r="U759">
        <v>5</v>
      </c>
      <c r="V759">
        <v>192640</v>
      </c>
      <c r="W759">
        <v>6</v>
      </c>
      <c r="X759">
        <v>17500</v>
      </c>
      <c r="Y759">
        <v>21</v>
      </c>
      <c r="Z759">
        <v>8980</v>
      </c>
      <c r="AA759">
        <v>0</v>
      </c>
      <c r="AB759">
        <v>0</v>
      </c>
      <c r="AC759">
        <v>2002340</v>
      </c>
      <c r="AD759">
        <v>33673</v>
      </c>
      <c r="AE759">
        <v>47300000</v>
      </c>
      <c r="AF759" t="s">
        <v>172</v>
      </c>
      <c r="AG759" t="s">
        <v>135</v>
      </c>
      <c r="AH759">
        <v>1</v>
      </c>
    </row>
    <row r="760" spans="1:34">
      <c r="A760">
        <v>2002340</v>
      </c>
      <c r="B760">
        <v>2002301</v>
      </c>
      <c r="C760" t="s">
        <v>52</v>
      </c>
      <c r="D760">
        <v>20</v>
      </c>
      <c r="E760">
        <v>40</v>
      </c>
      <c r="F760">
        <v>90</v>
      </c>
      <c r="G760">
        <v>4</v>
      </c>
      <c r="H760">
        <v>613</v>
      </c>
      <c r="I760">
        <v>532</v>
      </c>
      <c r="J760">
        <v>521</v>
      </c>
      <c r="K760">
        <v>533</v>
      </c>
      <c r="L760">
        <v>2</v>
      </c>
      <c r="M760">
        <v>60</v>
      </c>
      <c r="N760">
        <v>2930</v>
      </c>
      <c r="O760">
        <v>1</v>
      </c>
      <c r="P760">
        <v>20023</v>
      </c>
      <c r="Q760">
        <v>1</v>
      </c>
      <c r="R760">
        <v>3055000</v>
      </c>
      <c r="S760">
        <v>5004</v>
      </c>
      <c r="T760">
        <v>5005</v>
      </c>
      <c r="U760">
        <v>5</v>
      </c>
      <c r="V760">
        <v>198862</v>
      </c>
      <c r="W760">
        <v>6</v>
      </c>
      <c r="X760">
        <v>18278</v>
      </c>
      <c r="Y760">
        <v>21</v>
      </c>
      <c r="Z760">
        <v>9291</v>
      </c>
      <c r="AA760">
        <v>0</v>
      </c>
      <c r="AB760">
        <v>0</v>
      </c>
      <c r="AC760">
        <v>2002341</v>
      </c>
      <c r="AD760">
        <v>38530</v>
      </c>
      <c r="AE760">
        <v>50335000</v>
      </c>
      <c r="AF760" t="s">
        <v>173</v>
      </c>
      <c r="AG760" t="s">
        <v>159</v>
      </c>
      <c r="AH760">
        <v>1</v>
      </c>
    </row>
    <row r="761" spans="1:34">
      <c r="A761">
        <v>2002341</v>
      </c>
      <c r="B761">
        <v>2002301</v>
      </c>
      <c r="C761" t="s">
        <v>52</v>
      </c>
      <c r="D761">
        <v>20</v>
      </c>
      <c r="E761">
        <v>41</v>
      </c>
      <c r="F761">
        <v>90</v>
      </c>
      <c r="G761">
        <v>4</v>
      </c>
      <c r="H761">
        <v>611</v>
      </c>
      <c r="I761">
        <v>531</v>
      </c>
      <c r="J761">
        <v>523</v>
      </c>
      <c r="K761">
        <v>532</v>
      </c>
      <c r="L761">
        <v>2</v>
      </c>
      <c r="M761">
        <v>60</v>
      </c>
      <c r="N761">
        <v>2950</v>
      </c>
      <c r="O761">
        <v>1</v>
      </c>
      <c r="P761">
        <v>20023</v>
      </c>
      <c r="Q761">
        <v>1</v>
      </c>
      <c r="R761">
        <v>3080000</v>
      </c>
      <c r="S761">
        <v>5004</v>
      </c>
      <c r="T761">
        <v>5005</v>
      </c>
      <c r="U761">
        <v>5</v>
      </c>
      <c r="V761">
        <v>205107</v>
      </c>
      <c r="W761">
        <v>6</v>
      </c>
      <c r="X761">
        <v>19058</v>
      </c>
      <c r="Y761">
        <v>21</v>
      </c>
      <c r="Z761">
        <v>10263</v>
      </c>
      <c r="AA761">
        <v>0</v>
      </c>
      <c r="AB761">
        <v>0</v>
      </c>
      <c r="AC761">
        <v>2002342</v>
      </c>
      <c r="AD761">
        <v>47087</v>
      </c>
      <c r="AE761">
        <v>53390000</v>
      </c>
      <c r="AF761" t="s">
        <v>174</v>
      </c>
      <c r="AG761" t="s">
        <v>158</v>
      </c>
      <c r="AH761">
        <v>1</v>
      </c>
    </row>
    <row r="762" spans="1:34">
      <c r="A762">
        <v>2002342</v>
      </c>
      <c r="B762">
        <v>2002301</v>
      </c>
      <c r="C762" t="s">
        <v>52</v>
      </c>
      <c r="D762">
        <v>20</v>
      </c>
      <c r="E762">
        <v>42</v>
      </c>
      <c r="F762">
        <v>90</v>
      </c>
      <c r="G762">
        <v>4</v>
      </c>
      <c r="H762">
        <v>611</v>
      </c>
      <c r="I762">
        <v>533</v>
      </c>
      <c r="J762">
        <v>522</v>
      </c>
      <c r="K762">
        <v>531</v>
      </c>
      <c r="L762">
        <v>2</v>
      </c>
      <c r="M762">
        <v>60</v>
      </c>
      <c r="N762">
        <v>2970</v>
      </c>
      <c r="O762">
        <v>1</v>
      </c>
      <c r="P762">
        <v>20023</v>
      </c>
      <c r="Q762">
        <v>1</v>
      </c>
      <c r="R762">
        <v>3105000</v>
      </c>
      <c r="S762">
        <v>5004</v>
      </c>
      <c r="T762">
        <v>5005</v>
      </c>
      <c r="U762">
        <v>5</v>
      </c>
      <c r="V762">
        <v>224533</v>
      </c>
      <c r="W762">
        <v>6</v>
      </c>
      <c r="X762">
        <v>19842</v>
      </c>
      <c r="Y762">
        <v>21</v>
      </c>
      <c r="Z762">
        <v>10577</v>
      </c>
      <c r="AA762">
        <v>0</v>
      </c>
      <c r="AB762">
        <v>0</v>
      </c>
      <c r="AC762">
        <v>2002343</v>
      </c>
      <c r="AD762">
        <v>55644</v>
      </c>
      <c r="AE762">
        <v>56470000</v>
      </c>
      <c r="AF762" t="s">
        <v>175</v>
      </c>
      <c r="AG762" t="s">
        <v>159</v>
      </c>
      <c r="AH762">
        <v>1</v>
      </c>
    </row>
    <row r="763" spans="1:34">
      <c r="A763">
        <v>2002343</v>
      </c>
      <c r="B763">
        <v>2002301</v>
      </c>
      <c r="C763" t="s">
        <v>52</v>
      </c>
      <c r="D763">
        <v>20</v>
      </c>
      <c r="E763">
        <v>43</v>
      </c>
      <c r="F763">
        <v>90</v>
      </c>
      <c r="G763">
        <v>4</v>
      </c>
      <c r="H763">
        <v>613</v>
      </c>
      <c r="I763">
        <v>532</v>
      </c>
      <c r="J763">
        <v>521</v>
      </c>
      <c r="K763">
        <v>533</v>
      </c>
      <c r="L763">
        <v>2</v>
      </c>
      <c r="M763">
        <v>60</v>
      </c>
      <c r="N763">
        <v>2990</v>
      </c>
      <c r="O763">
        <v>1</v>
      </c>
      <c r="P763">
        <v>20023</v>
      </c>
      <c r="Q763">
        <v>1</v>
      </c>
      <c r="R763">
        <v>3130000</v>
      </c>
      <c r="S763">
        <v>5004</v>
      </c>
      <c r="T763">
        <v>5005</v>
      </c>
      <c r="U763">
        <v>5</v>
      </c>
      <c r="V763">
        <v>230822</v>
      </c>
      <c r="W763">
        <v>6</v>
      </c>
      <c r="X763">
        <v>20628</v>
      </c>
      <c r="Y763">
        <v>21</v>
      </c>
      <c r="Z763">
        <v>11551</v>
      </c>
      <c r="AA763">
        <v>0</v>
      </c>
      <c r="AB763">
        <v>0</v>
      </c>
      <c r="AC763">
        <v>2002344</v>
      </c>
      <c r="AD763">
        <v>64201</v>
      </c>
      <c r="AE763">
        <v>59575000</v>
      </c>
      <c r="AF763" t="s">
        <v>176</v>
      </c>
      <c r="AG763" t="s">
        <v>158</v>
      </c>
      <c r="AH763">
        <v>1</v>
      </c>
    </row>
    <row r="764" spans="1:34">
      <c r="A764">
        <v>2002344</v>
      </c>
      <c r="B764">
        <v>2002301</v>
      </c>
      <c r="C764" t="s">
        <v>52</v>
      </c>
      <c r="D764">
        <v>20</v>
      </c>
      <c r="E764">
        <v>44</v>
      </c>
      <c r="F764">
        <v>90</v>
      </c>
      <c r="G764">
        <v>4</v>
      </c>
      <c r="H764">
        <v>612</v>
      </c>
      <c r="I764">
        <v>531</v>
      </c>
      <c r="J764">
        <v>523</v>
      </c>
      <c r="K764">
        <v>532</v>
      </c>
      <c r="L764">
        <v>2</v>
      </c>
      <c r="M764">
        <v>60</v>
      </c>
      <c r="N764">
        <v>3010</v>
      </c>
      <c r="O764">
        <v>1</v>
      </c>
      <c r="P764">
        <v>20023</v>
      </c>
      <c r="Q764">
        <v>1</v>
      </c>
      <c r="R764">
        <v>3155000</v>
      </c>
      <c r="S764">
        <v>5004</v>
      </c>
      <c r="T764">
        <v>5005</v>
      </c>
      <c r="U764">
        <v>5</v>
      </c>
      <c r="V764">
        <v>250293</v>
      </c>
      <c r="W764">
        <v>6</v>
      </c>
      <c r="X764">
        <v>21417</v>
      </c>
      <c r="Y764">
        <v>21</v>
      </c>
      <c r="Z764">
        <v>11867</v>
      </c>
      <c r="AA764">
        <v>0</v>
      </c>
      <c r="AB764">
        <v>0</v>
      </c>
      <c r="AC764">
        <v>2002345</v>
      </c>
      <c r="AD764">
        <v>72758</v>
      </c>
      <c r="AE764">
        <v>62705000</v>
      </c>
      <c r="AF764" t="s">
        <v>177</v>
      </c>
      <c r="AG764" t="s">
        <v>159</v>
      </c>
      <c r="AH764">
        <v>1</v>
      </c>
    </row>
    <row r="765" spans="1:34">
      <c r="A765">
        <v>2002345</v>
      </c>
      <c r="B765">
        <v>2002301</v>
      </c>
      <c r="C765" t="s">
        <v>52</v>
      </c>
      <c r="D765">
        <v>20</v>
      </c>
      <c r="E765">
        <v>45</v>
      </c>
      <c r="F765">
        <v>90</v>
      </c>
      <c r="G765">
        <v>4</v>
      </c>
      <c r="H765">
        <v>621</v>
      </c>
      <c r="I765">
        <v>633</v>
      </c>
      <c r="J765">
        <v>522</v>
      </c>
      <c r="K765">
        <v>531</v>
      </c>
      <c r="L765">
        <v>2</v>
      </c>
      <c r="M765">
        <v>60</v>
      </c>
      <c r="N765">
        <v>3050</v>
      </c>
      <c r="O765">
        <v>1</v>
      </c>
      <c r="P765">
        <v>20023</v>
      </c>
      <c r="Q765">
        <v>1</v>
      </c>
      <c r="R765">
        <v>3180000</v>
      </c>
      <c r="S765">
        <v>5004</v>
      </c>
      <c r="T765">
        <v>5005</v>
      </c>
      <c r="U765">
        <v>5</v>
      </c>
      <c r="V765">
        <v>256627</v>
      </c>
      <c r="W765">
        <v>6</v>
      </c>
      <c r="X765">
        <v>22208</v>
      </c>
      <c r="Y765">
        <v>21</v>
      </c>
      <c r="Z765">
        <v>12843</v>
      </c>
      <c r="AA765">
        <v>0</v>
      </c>
      <c r="AB765">
        <v>0</v>
      </c>
      <c r="AC765">
        <v>2002346</v>
      </c>
      <c r="AD765">
        <v>81315</v>
      </c>
      <c r="AE765">
        <v>65860000</v>
      </c>
      <c r="AF765" t="s">
        <v>178</v>
      </c>
      <c r="AG765" t="s">
        <v>158</v>
      </c>
      <c r="AH765">
        <v>1</v>
      </c>
    </row>
    <row r="766" spans="1:34">
      <c r="A766">
        <v>2002346</v>
      </c>
      <c r="B766">
        <v>2002301</v>
      </c>
      <c r="C766" t="s">
        <v>52</v>
      </c>
      <c r="D766">
        <v>20</v>
      </c>
      <c r="E766">
        <v>46</v>
      </c>
      <c r="F766">
        <v>90</v>
      </c>
      <c r="G766">
        <v>4</v>
      </c>
      <c r="H766">
        <v>613</v>
      </c>
      <c r="I766">
        <v>632</v>
      </c>
      <c r="J766">
        <v>521</v>
      </c>
      <c r="K766">
        <v>533</v>
      </c>
      <c r="L766">
        <v>2</v>
      </c>
      <c r="M766">
        <v>60</v>
      </c>
      <c r="N766">
        <v>3070</v>
      </c>
      <c r="O766">
        <v>1</v>
      </c>
      <c r="P766">
        <v>20023</v>
      </c>
      <c r="Q766">
        <v>1</v>
      </c>
      <c r="R766">
        <v>3205000</v>
      </c>
      <c r="S766">
        <v>5004</v>
      </c>
      <c r="T766">
        <v>5005</v>
      </c>
      <c r="U766">
        <v>5</v>
      </c>
      <c r="V766">
        <v>276142</v>
      </c>
      <c r="W766">
        <v>6</v>
      </c>
      <c r="X766">
        <v>23003</v>
      </c>
      <c r="Y766">
        <v>21</v>
      </c>
      <c r="Z766">
        <v>13161</v>
      </c>
      <c r="AA766">
        <v>0</v>
      </c>
      <c r="AB766">
        <v>0</v>
      </c>
      <c r="AC766">
        <v>2002347</v>
      </c>
      <c r="AD766">
        <v>93572</v>
      </c>
      <c r="AE766">
        <v>69040000</v>
      </c>
      <c r="AF766" t="s">
        <v>179</v>
      </c>
      <c r="AG766" t="s">
        <v>159</v>
      </c>
      <c r="AH766">
        <v>1</v>
      </c>
    </row>
    <row r="767" spans="1:34">
      <c r="A767">
        <v>2002347</v>
      </c>
      <c r="B767">
        <v>2002301</v>
      </c>
      <c r="C767" t="s">
        <v>52</v>
      </c>
      <c r="D767">
        <v>20</v>
      </c>
      <c r="E767">
        <v>47</v>
      </c>
      <c r="F767">
        <v>90</v>
      </c>
      <c r="G767">
        <v>4</v>
      </c>
      <c r="H767">
        <v>622</v>
      </c>
      <c r="I767">
        <v>631</v>
      </c>
      <c r="J767">
        <v>523</v>
      </c>
      <c r="K767">
        <v>532</v>
      </c>
      <c r="L767">
        <v>2</v>
      </c>
      <c r="M767">
        <v>60</v>
      </c>
      <c r="N767">
        <v>3090</v>
      </c>
      <c r="O767">
        <v>1</v>
      </c>
      <c r="P767">
        <v>20023</v>
      </c>
      <c r="Q767">
        <v>1</v>
      </c>
      <c r="R767">
        <v>3230000</v>
      </c>
      <c r="S767">
        <v>5004</v>
      </c>
      <c r="T767">
        <v>5005</v>
      </c>
      <c r="U767">
        <v>5</v>
      </c>
      <c r="V767">
        <v>282520</v>
      </c>
      <c r="W767">
        <v>6</v>
      </c>
      <c r="X767">
        <v>23800</v>
      </c>
      <c r="Y767">
        <v>21</v>
      </c>
      <c r="Z767">
        <v>14140</v>
      </c>
      <c r="AA767">
        <v>0</v>
      </c>
      <c r="AB767">
        <v>0</v>
      </c>
      <c r="AC767">
        <v>2002348</v>
      </c>
      <c r="AD767">
        <v>105829</v>
      </c>
      <c r="AE767">
        <v>72245000</v>
      </c>
      <c r="AF767" t="s">
        <v>180</v>
      </c>
      <c r="AG767" t="s">
        <v>158</v>
      </c>
      <c r="AH767">
        <v>1</v>
      </c>
    </row>
    <row r="768" spans="1:34">
      <c r="A768">
        <v>2002348</v>
      </c>
      <c r="B768">
        <v>2002301</v>
      </c>
      <c r="C768" t="s">
        <v>52</v>
      </c>
      <c r="D768">
        <v>20</v>
      </c>
      <c r="E768">
        <v>48</v>
      </c>
      <c r="F768">
        <v>90</v>
      </c>
      <c r="G768">
        <v>4</v>
      </c>
      <c r="H768">
        <v>621</v>
      </c>
      <c r="I768">
        <v>633</v>
      </c>
      <c r="J768">
        <v>522</v>
      </c>
      <c r="K768">
        <v>531</v>
      </c>
      <c r="L768">
        <v>2</v>
      </c>
      <c r="M768">
        <v>60</v>
      </c>
      <c r="N768">
        <v>3110</v>
      </c>
      <c r="O768">
        <v>1</v>
      </c>
      <c r="P768">
        <v>20023</v>
      </c>
      <c r="Q768">
        <v>1</v>
      </c>
      <c r="R768">
        <v>3250000</v>
      </c>
      <c r="S768">
        <v>5004</v>
      </c>
      <c r="T768">
        <v>5005</v>
      </c>
      <c r="U768">
        <v>5</v>
      </c>
      <c r="V768">
        <v>302080</v>
      </c>
      <c r="W768">
        <v>6</v>
      </c>
      <c r="X768">
        <v>24600</v>
      </c>
      <c r="Y768">
        <v>21</v>
      </c>
      <c r="Z768">
        <v>14460</v>
      </c>
      <c r="AA768">
        <v>0</v>
      </c>
      <c r="AB768">
        <v>0</v>
      </c>
      <c r="AC768">
        <v>2002349</v>
      </c>
      <c r="AD768">
        <v>118086</v>
      </c>
      <c r="AE768">
        <v>75475000</v>
      </c>
      <c r="AF768" t="s">
        <v>181</v>
      </c>
      <c r="AG768" t="s">
        <v>159</v>
      </c>
      <c r="AH768">
        <v>1</v>
      </c>
    </row>
    <row r="769" spans="1:34">
      <c r="A769">
        <v>2002349</v>
      </c>
      <c r="B769">
        <v>2002301</v>
      </c>
      <c r="C769" t="s">
        <v>52</v>
      </c>
      <c r="D769">
        <v>20</v>
      </c>
      <c r="E769">
        <v>49</v>
      </c>
      <c r="F769">
        <v>90</v>
      </c>
      <c r="G769">
        <v>4</v>
      </c>
      <c r="H769">
        <v>613</v>
      </c>
      <c r="I769">
        <v>632</v>
      </c>
      <c r="J769">
        <v>621</v>
      </c>
      <c r="K769">
        <v>633</v>
      </c>
      <c r="L769">
        <v>2</v>
      </c>
      <c r="M769">
        <v>60</v>
      </c>
      <c r="N769">
        <v>3610</v>
      </c>
      <c r="O769">
        <v>1</v>
      </c>
      <c r="P769">
        <v>20023</v>
      </c>
      <c r="Q769">
        <v>1</v>
      </c>
      <c r="R769">
        <v>3870000</v>
      </c>
      <c r="S769">
        <v>5004</v>
      </c>
      <c r="T769">
        <v>5005</v>
      </c>
      <c r="U769">
        <v>5</v>
      </c>
      <c r="V769">
        <v>308502</v>
      </c>
      <c r="W769">
        <v>6</v>
      </c>
      <c r="X769">
        <v>25403</v>
      </c>
      <c r="Y769">
        <v>21</v>
      </c>
      <c r="Z769">
        <v>15441</v>
      </c>
      <c r="AA769">
        <v>0</v>
      </c>
      <c r="AB769">
        <v>0</v>
      </c>
      <c r="AC769">
        <v>2002350</v>
      </c>
      <c r="AD769">
        <v>130343</v>
      </c>
      <c r="AE769">
        <v>78725000</v>
      </c>
      <c r="AF769" t="s">
        <v>182</v>
      </c>
      <c r="AG769" t="s">
        <v>136</v>
      </c>
      <c r="AH769">
        <v>1</v>
      </c>
    </row>
    <row r="770" spans="1:34">
      <c r="A770">
        <v>2002350</v>
      </c>
      <c r="B770">
        <v>2002301</v>
      </c>
      <c r="C770" t="s">
        <v>52</v>
      </c>
      <c r="D770">
        <v>20</v>
      </c>
      <c r="E770">
        <v>50</v>
      </c>
      <c r="F770">
        <v>120</v>
      </c>
      <c r="G770">
        <v>4</v>
      </c>
      <c r="H770">
        <v>612</v>
      </c>
      <c r="I770">
        <v>631</v>
      </c>
      <c r="J770">
        <v>623</v>
      </c>
      <c r="K770">
        <v>632</v>
      </c>
      <c r="L770">
        <v>2</v>
      </c>
      <c r="M770">
        <v>60</v>
      </c>
      <c r="N770">
        <v>3810</v>
      </c>
      <c r="O770">
        <v>1</v>
      </c>
      <c r="P770">
        <v>20023</v>
      </c>
      <c r="Q770">
        <v>1</v>
      </c>
      <c r="R770">
        <v>3890000</v>
      </c>
      <c r="S770">
        <v>5005</v>
      </c>
      <c r="T770">
        <v>5006</v>
      </c>
      <c r="U770">
        <v>5</v>
      </c>
      <c r="V770">
        <v>315836</v>
      </c>
      <c r="W770">
        <v>6</v>
      </c>
      <c r="X770">
        <v>26319</v>
      </c>
      <c r="Y770">
        <v>21</v>
      </c>
      <c r="Z770">
        <v>15808</v>
      </c>
      <c r="AA770">
        <v>0</v>
      </c>
      <c r="AB770">
        <v>0</v>
      </c>
      <c r="AC770">
        <v>2002351</v>
      </c>
      <c r="AD770">
        <v>150000</v>
      </c>
      <c r="AE770">
        <v>82595000</v>
      </c>
      <c r="AF770" t="s">
        <v>196</v>
      </c>
      <c r="AG770" t="s">
        <v>159</v>
      </c>
      <c r="AH770">
        <v>1</v>
      </c>
    </row>
    <row r="771" spans="1:34">
      <c r="A771">
        <v>2003400</v>
      </c>
      <c r="B771">
        <v>2003401</v>
      </c>
      <c r="C771" t="s">
        <v>53</v>
      </c>
      <c r="D771">
        <v>20</v>
      </c>
      <c r="E771">
        <v>0</v>
      </c>
      <c r="F771">
        <v>50</v>
      </c>
      <c r="G771">
        <v>2</v>
      </c>
      <c r="H771">
        <v>111</v>
      </c>
      <c r="I771">
        <v>134</v>
      </c>
      <c r="J771">
        <v>0</v>
      </c>
      <c r="K771">
        <v>0</v>
      </c>
      <c r="L771">
        <v>2</v>
      </c>
      <c r="M771">
        <v>60</v>
      </c>
      <c r="N771">
        <v>60</v>
      </c>
      <c r="O771">
        <v>0</v>
      </c>
      <c r="P771">
        <v>0</v>
      </c>
      <c r="Q771">
        <v>0</v>
      </c>
      <c r="R771">
        <v>35000</v>
      </c>
      <c r="S771">
        <v>0</v>
      </c>
      <c r="T771">
        <v>5001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2003401</v>
      </c>
      <c r="AD771">
        <v>0</v>
      </c>
      <c r="AE771">
        <v>0</v>
      </c>
      <c r="AF771" t="s">
        <v>162</v>
      </c>
      <c r="AG771" t="s">
        <v>134</v>
      </c>
      <c r="AH771">
        <v>0</v>
      </c>
    </row>
    <row r="772" spans="1:34">
      <c r="A772">
        <v>2003401</v>
      </c>
      <c r="B772">
        <v>2003401</v>
      </c>
      <c r="C772" t="s">
        <v>53</v>
      </c>
      <c r="D772">
        <v>20</v>
      </c>
      <c r="E772">
        <v>1</v>
      </c>
      <c r="F772">
        <v>50</v>
      </c>
      <c r="G772">
        <v>3</v>
      </c>
      <c r="H772">
        <v>214</v>
      </c>
      <c r="I772">
        <v>133</v>
      </c>
      <c r="J772">
        <v>122</v>
      </c>
      <c r="K772">
        <v>0</v>
      </c>
      <c r="L772">
        <v>2</v>
      </c>
      <c r="M772">
        <v>60</v>
      </c>
      <c r="N772">
        <v>80</v>
      </c>
      <c r="O772">
        <v>0</v>
      </c>
      <c r="P772">
        <v>0</v>
      </c>
      <c r="Q772">
        <v>0</v>
      </c>
      <c r="R772">
        <v>50000</v>
      </c>
      <c r="S772">
        <v>0</v>
      </c>
      <c r="T772">
        <v>5001</v>
      </c>
      <c r="U772">
        <v>5</v>
      </c>
      <c r="V772">
        <v>1620</v>
      </c>
      <c r="W772">
        <v>6</v>
      </c>
      <c r="X772">
        <v>270</v>
      </c>
      <c r="Y772">
        <v>21</v>
      </c>
      <c r="Z772">
        <v>81</v>
      </c>
      <c r="AA772">
        <v>0</v>
      </c>
      <c r="AB772">
        <v>0</v>
      </c>
      <c r="AC772">
        <v>2003402</v>
      </c>
      <c r="AD772">
        <v>10</v>
      </c>
      <c r="AE772">
        <v>35000</v>
      </c>
      <c r="AF772" t="s">
        <v>162</v>
      </c>
      <c r="AG772" t="s">
        <v>134</v>
      </c>
      <c r="AH772">
        <v>0</v>
      </c>
    </row>
    <row r="773" spans="1:34">
      <c r="A773">
        <v>2003402</v>
      </c>
      <c r="B773">
        <v>2003401</v>
      </c>
      <c r="C773" t="s">
        <v>53</v>
      </c>
      <c r="D773">
        <v>20</v>
      </c>
      <c r="E773">
        <v>2</v>
      </c>
      <c r="F773">
        <v>50</v>
      </c>
      <c r="G773">
        <v>4</v>
      </c>
      <c r="H773">
        <v>213</v>
      </c>
      <c r="I773">
        <v>132</v>
      </c>
      <c r="J773">
        <v>121</v>
      </c>
      <c r="K773">
        <v>114</v>
      </c>
      <c r="L773">
        <v>2</v>
      </c>
      <c r="M773">
        <v>60</v>
      </c>
      <c r="N773">
        <v>100</v>
      </c>
      <c r="O773">
        <v>0</v>
      </c>
      <c r="P773">
        <v>0</v>
      </c>
      <c r="Q773">
        <v>0</v>
      </c>
      <c r="R773">
        <v>70000</v>
      </c>
      <c r="S773">
        <v>0</v>
      </c>
      <c r="T773">
        <v>5001</v>
      </c>
      <c r="U773">
        <v>5</v>
      </c>
      <c r="V773">
        <v>3260</v>
      </c>
      <c r="W773">
        <v>6</v>
      </c>
      <c r="X773">
        <v>543</v>
      </c>
      <c r="Y773">
        <v>21</v>
      </c>
      <c r="Z773">
        <v>163</v>
      </c>
      <c r="AA773">
        <v>0</v>
      </c>
      <c r="AB773">
        <v>0</v>
      </c>
      <c r="AC773">
        <v>2003403</v>
      </c>
      <c r="AD773">
        <v>33</v>
      </c>
      <c r="AE773">
        <v>85000</v>
      </c>
      <c r="AF773" t="s">
        <v>162</v>
      </c>
      <c r="AG773" t="s">
        <v>134</v>
      </c>
      <c r="AH773">
        <v>0</v>
      </c>
    </row>
    <row r="774" spans="1:34">
      <c r="A774">
        <v>2003403</v>
      </c>
      <c r="B774">
        <v>2003401</v>
      </c>
      <c r="C774" t="s">
        <v>53</v>
      </c>
      <c r="D774">
        <v>20</v>
      </c>
      <c r="E774">
        <v>3</v>
      </c>
      <c r="F774">
        <v>50</v>
      </c>
      <c r="G774">
        <v>4</v>
      </c>
      <c r="H774">
        <v>212</v>
      </c>
      <c r="I774">
        <v>131</v>
      </c>
      <c r="J774">
        <v>124</v>
      </c>
      <c r="K774">
        <v>113</v>
      </c>
      <c r="L774">
        <v>2</v>
      </c>
      <c r="M774">
        <v>60</v>
      </c>
      <c r="N774">
        <v>120</v>
      </c>
      <c r="O774">
        <v>0</v>
      </c>
      <c r="P774">
        <v>0</v>
      </c>
      <c r="Q774">
        <v>0</v>
      </c>
      <c r="R774">
        <v>85000</v>
      </c>
      <c r="S774">
        <v>0</v>
      </c>
      <c r="T774">
        <v>5001</v>
      </c>
      <c r="U774">
        <v>5</v>
      </c>
      <c r="V774">
        <v>4920</v>
      </c>
      <c r="W774">
        <v>6</v>
      </c>
      <c r="X774">
        <v>820</v>
      </c>
      <c r="Y774">
        <v>21</v>
      </c>
      <c r="Z774">
        <v>246</v>
      </c>
      <c r="AA774">
        <v>0</v>
      </c>
      <c r="AB774">
        <v>0</v>
      </c>
      <c r="AC774">
        <v>2003404</v>
      </c>
      <c r="AD774">
        <v>62</v>
      </c>
      <c r="AE774">
        <v>155000</v>
      </c>
      <c r="AF774" t="s">
        <v>162</v>
      </c>
      <c r="AG774" t="s">
        <v>134</v>
      </c>
      <c r="AH774">
        <v>0</v>
      </c>
    </row>
    <row r="775" spans="1:34">
      <c r="A775">
        <v>2003404</v>
      </c>
      <c r="B775">
        <v>2003401</v>
      </c>
      <c r="C775" t="s">
        <v>53</v>
      </c>
      <c r="D775">
        <v>20</v>
      </c>
      <c r="E775">
        <v>4</v>
      </c>
      <c r="F775">
        <v>50</v>
      </c>
      <c r="G775">
        <v>4</v>
      </c>
      <c r="H775">
        <v>211</v>
      </c>
      <c r="I775">
        <v>234</v>
      </c>
      <c r="J775">
        <v>123</v>
      </c>
      <c r="K775">
        <v>112</v>
      </c>
      <c r="L775">
        <v>2</v>
      </c>
      <c r="M775">
        <v>60</v>
      </c>
      <c r="N775">
        <v>140</v>
      </c>
      <c r="O775">
        <v>0</v>
      </c>
      <c r="P775">
        <v>0</v>
      </c>
      <c r="Q775">
        <v>0</v>
      </c>
      <c r="R775">
        <v>105000</v>
      </c>
      <c r="S775">
        <v>0</v>
      </c>
      <c r="T775">
        <v>5001</v>
      </c>
      <c r="U775">
        <v>5</v>
      </c>
      <c r="V775">
        <v>6600</v>
      </c>
      <c r="W775">
        <v>6</v>
      </c>
      <c r="X775">
        <v>1100</v>
      </c>
      <c r="Y775">
        <v>21</v>
      </c>
      <c r="Z775">
        <v>330</v>
      </c>
      <c r="AA775">
        <v>0</v>
      </c>
      <c r="AB775">
        <v>0</v>
      </c>
      <c r="AC775">
        <v>2003405</v>
      </c>
      <c r="AD775">
        <v>91</v>
      </c>
      <c r="AE775">
        <v>240000</v>
      </c>
      <c r="AF775" t="s">
        <v>162</v>
      </c>
      <c r="AG775" t="s">
        <v>134</v>
      </c>
      <c r="AH775">
        <v>0</v>
      </c>
    </row>
    <row r="776" spans="1:34">
      <c r="A776">
        <v>2003405</v>
      </c>
      <c r="B776">
        <v>2003401</v>
      </c>
      <c r="C776" t="s">
        <v>53</v>
      </c>
      <c r="D776">
        <v>20</v>
      </c>
      <c r="E776">
        <v>5</v>
      </c>
      <c r="F776">
        <v>50</v>
      </c>
      <c r="G776">
        <v>4</v>
      </c>
      <c r="H776">
        <v>214</v>
      </c>
      <c r="I776">
        <v>233</v>
      </c>
      <c r="J776">
        <v>122</v>
      </c>
      <c r="K776">
        <v>111</v>
      </c>
      <c r="L776">
        <v>2</v>
      </c>
      <c r="M776">
        <v>60</v>
      </c>
      <c r="N776">
        <v>170</v>
      </c>
      <c r="O776">
        <v>0</v>
      </c>
      <c r="P776">
        <v>0</v>
      </c>
      <c r="Q776">
        <v>0</v>
      </c>
      <c r="R776">
        <v>120000</v>
      </c>
      <c r="S776">
        <v>0</v>
      </c>
      <c r="T776">
        <v>5001</v>
      </c>
      <c r="U776">
        <v>5</v>
      </c>
      <c r="V776">
        <v>8300</v>
      </c>
      <c r="W776">
        <v>6</v>
      </c>
      <c r="X776">
        <v>1383</v>
      </c>
      <c r="Y776">
        <v>21</v>
      </c>
      <c r="Z776">
        <v>415</v>
      </c>
      <c r="AA776">
        <v>0</v>
      </c>
      <c r="AB776">
        <v>0</v>
      </c>
      <c r="AC776">
        <v>2003406</v>
      </c>
      <c r="AD776">
        <v>129</v>
      </c>
      <c r="AE776">
        <v>345000</v>
      </c>
      <c r="AF776" t="s">
        <v>162</v>
      </c>
      <c r="AG776" t="s">
        <v>134</v>
      </c>
      <c r="AH776">
        <v>0</v>
      </c>
    </row>
    <row r="777" spans="1:34">
      <c r="A777">
        <v>2003406</v>
      </c>
      <c r="B777">
        <v>2003401</v>
      </c>
      <c r="C777" t="s">
        <v>53</v>
      </c>
      <c r="D777">
        <v>20</v>
      </c>
      <c r="E777">
        <v>6</v>
      </c>
      <c r="F777">
        <v>50</v>
      </c>
      <c r="G777">
        <v>4</v>
      </c>
      <c r="H777">
        <v>213</v>
      </c>
      <c r="I777">
        <v>232</v>
      </c>
      <c r="J777">
        <v>121</v>
      </c>
      <c r="K777">
        <v>114</v>
      </c>
      <c r="L777">
        <v>2</v>
      </c>
      <c r="M777">
        <v>60</v>
      </c>
      <c r="N777">
        <v>190</v>
      </c>
      <c r="O777">
        <v>0</v>
      </c>
      <c r="P777">
        <v>0</v>
      </c>
      <c r="Q777">
        <v>0</v>
      </c>
      <c r="R777">
        <v>140000</v>
      </c>
      <c r="S777">
        <v>0</v>
      </c>
      <c r="T777">
        <v>5001</v>
      </c>
      <c r="U777">
        <v>5</v>
      </c>
      <c r="V777">
        <v>10020</v>
      </c>
      <c r="W777">
        <v>6</v>
      </c>
      <c r="X777">
        <v>1670</v>
      </c>
      <c r="Y777">
        <v>21</v>
      </c>
      <c r="Z777">
        <v>501</v>
      </c>
      <c r="AA777">
        <v>0</v>
      </c>
      <c r="AB777">
        <v>0</v>
      </c>
      <c r="AC777">
        <v>2003407</v>
      </c>
      <c r="AD777">
        <v>167</v>
      </c>
      <c r="AE777">
        <v>465000</v>
      </c>
      <c r="AF777" t="s">
        <v>162</v>
      </c>
      <c r="AG777" t="s">
        <v>134</v>
      </c>
      <c r="AH777">
        <v>0</v>
      </c>
    </row>
    <row r="778" spans="1:34">
      <c r="A778">
        <v>2003407</v>
      </c>
      <c r="B778">
        <v>2003401</v>
      </c>
      <c r="C778" t="s">
        <v>53</v>
      </c>
      <c r="D778">
        <v>20</v>
      </c>
      <c r="E778">
        <v>7</v>
      </c>
      <c r="F778">
        <v>50</v>
      </c>
      <c r="G778">
        <v>4</v>
      </c>
      <c r="H778">
        <v>212</v>
      </c>
      <c r="I778">
        <v>231</v>
      </c>
      <c r="J778">
        <v>124</v>
      </c>
      <c r="K778">
        <v>113</v>
      </c>
      <c r="L778">
        <v>2</v>
      </c>
      <c r="M778">
        <v>60</v>
      </c>
      <c r="N778">
        <v>210</v>
      </c>
      <c r="O778">
        <v>0</v>
      </c>
      <c r="P778">
        <v>0</v>
      </c>
      <c r="Q778">
        <v>0</v>
      </c>
      <c r="R778">
        <v>160000</v>
      </c>
      <c r="S778">
        <v>0</v>
      </c>
      <c r="T778">
        <v>5001</v>
      </c>
      <c r="U778">
        <v>5</v>
      </c>
      <c r="V778">
        <v>11760</v>
      </c>
      <c r="W778">
        <v>6</v>
      </c>
      <c r="X778">
        <v>1960</v>
      </c>
      <c r="Y778">
        <v>21</v>
      </c>
      <c r="Z778">
        <v>588</v>
      </c>
      <c r="AA778">
        <v>0</v>
      </c>
      <c r="AB778">
        <v>0</v>
      </c>
      <c r="AC778">
        <v>2003408</v>
      </c>
      <c r="AD778">
        <v>206</v>
      </c>
      <c r="AE778">
        <v>605000</v>
      </c>
      <c r="AF778" t="s">
        <v>162</v>
      </c>
      <c r="AG778" t="s">
        <v>134</v>
      </c>
      <c r="AH778">
        <v>0</v>
      </c>
    </row>
    <row r="779" spans="1:34">
      <c r="A779">
        <v>2003408</v>
      </c>
      <c r="B779">
        <v>2003401</v>
      </c>
      <c r="C779" t="s">
        <v>53</v>
      </c>
      <c r="D779">
        <v>20</v>
      </c>
      <c r="E779">
        <v>8</v>
      </c>
      <c r="F779">
        <v>50</v>
      </c>
      <c r="G779">
        <v>4</v>
      </c>
      <c r="H779">
        <v>211</v>
      </c>
      <c r="I779">
        <v>234</v>
      </c>
      <c r="J779">
        <v>123</v>
      </c>
      <c r="K779">
        <v>112</v>
      </c>
      <c r="L779">
        <v>2</v>
      </c>
      <c r="M779">
        <v>60</v>
      </c>
      <c r="N779">
        <v>230</v>
      </c>
      <c r="O779">
        <v>0</v>
      </c>
      <c r="P779">
        <v>0</v>
      </c>
      <c r="Q779">
        <v>0</v>
      </c>
      <c r="R779">
        <v>175000</v>
      </c>
      <c r="S779">
        <v>0</v>
      </c>
      <c r="T779">
        <v>5001</v>
      </c>
      <c r="U779">
        <v>5</v>
      </c>
      <c r="V779">
        <v>13520</v>
      </c>
      <c r="W779">
        <v>6</v>
      </c>
      <c r="X779">
        <v>2253</v>
      </c>
      <c r="Y779">
        <v>21</v>
      </c>
      <c r="Z779">
        <v>676</v>
      </c>
      <c r="AA779">
        <v>0</v>
      </c>
      <c r="AB779">
        <v>0</v>
      </c>
      <c r="AC779">
        <v>2003409</v>
      </c>
      <c r="AD779">
        <v>244</v>
      </c>
      <c r="AE779">
        <v>765000</v>
      </c>
      <c r="AF779" t="s">
        <v>162</v>
      </c>
      <c r="AG779" t="s">
        <v>134</v>
      </c>
      <c r="AH779">
        <v>0</v>
      </c>
    </row>
    <row r="780" spans="1:34">
      <c r="A780">
        <v>2003409</v>
      </c>
      <c r="B780">
        <v>2003401</v>
      </c>
      <c r="C780" t="s">
        <v>53</v>
      </c>
      <c r="D780">
        <v>20</v>
      </c>
      <c r="E780">
        <v>9</v>
      </c>
      <c r="F780">
        <v>50</v>
      </c>
      <c r="G780">
        <v>4</v>
      </c>
      <c r="H780">
        <v>214</v>
      </c>
      <c r="I780">
        <v>233</v>
      </c>
      <c r="J780">
        <v>222</v>
      </c>
      <c r="K780">
        <v>211</v>
      </c>
      <c r="L780">
        <v>2</v>
      </c>
      <c r="M780">
        <v>60</v>
      </c>
      <c r="N780">
        <v>730</v>
      </c>
      <c r="O780">
        <v>1</v>
      </c>
      <c r="P780">
        <v>20034</v>
      </c>
      <c r="Q780">
        <v>1</v>
      </c>
      <c r="R780">
        <v>680000</v>
      </c>
      <c r="S780">
        <v>0</v>
      </c>
      <c r="T780">
        <v>5001</v>
      </c>
      <c r="U780">
        <v>5</v>
      </c>
      <c r="V780">
        <v>15300</v>
      </c>
      <c r="W780">
        <v>6</v>
      </c>
      <c r="X780">
        <v>2550</v>
      </c>
      <c r="Y780">
        <v>21</v>
      </c>
      <c r="Z780">
        <v>765</v>
      </c>
      <c r="AA780">
        <v>0</v>
      </c>
      <c r="AB780">
        <v>0</v>
      </c>
      <c r="AC780">
        <v>2003410</v>
      </c>
      <c r="AD780">
        <v>282</v>
      </c>
      <c r="AE780">
        <v>940000</v>
      </c>
      <c r="AF780" t="s">
        <v>162</v>
      </c>
      <c r="AG780" t="s">
        <v>134</v>
      </c>
      <c r="AH780">
        <v>1</v>
      </c>
    </row>
    <row r="781" spans="1:34">
      <c r="A781">
        <v>2003410</v>
      </c>
      <c r="B781">
        <v>2003401</v>
      </c>
      <c r="C781" t="s">
        <v>53</v>
      </c>
      <c r="D781">
        <v>20</v>
      </c>
      <c r="E781">
        <v>10</v>
      </c>
      <c r="F781">
        <v>60</v>
      </c>
      <c r="G781">
        <v>4</v>
      </c>
      <c r="H781">
        <v>321</v>
      </c>
      <c r="I781">
        <v>233</v>
      </c>
      <c r="J781">
        <v>222</v>
      </c>
      <c r="K781">
        <v>211</v>
      </c>
      <c r="L781">
        <v>2</v>
      </c>
      <c r="M781">
        <v>60</v>
      </c>
      <c r="N781">
        <v>770</v>
      </c>
      <c r="O781">
        <v>0</v>
      </c>
      <c r="P781">
        <v>0</v>
      </c>
      <c r="Q781">
        <v>0</v>
      </c>
      <c r="R781">
        <v>705000</v>
      </c>
      <c r="S781">
        <v>5001</v>
      </c>
      <c r="T781">
        <v>5002</v>
      </c>
      <c r="U781">
        <v>5</v>
      </c>
      <c r="V781">
        <v>17900</v>
      </c>
      <c r="W781">
        <v>6</v>
      </c>
      <c r="X781">
        <v>2983</v>
      </c>
      <c r="Y781">
        <v>21</v>
      </c>
      <c r="Z781">
        <v>895</v>
      </c>
      <c r="AA781">
        <v>0</v>
      </c>
      <c r="AB781">
        <v>0</v>
      </c>
      <c r="AC781">
        <v>2003411</v>
      </c>
      <c r="AD781">
        <v>339</v>
      </c>
      <c r="AE781">
        <v>1620000</v>
      </c>
      <c r="AF781" t="s">
        <v>163</v>
      </c>
      <c r="AG781" t="s">
        <v>158</v>
      </c>
      <c r="AH781">
        <v>0</v>
      </c>
    </row>
    <row r="782" spans="1:34">
      <c r="A782">
        <v>2003411</v>
      </c>
      <c r="B782">
        <v>2003401</v>
      </c>
      <c r="C782" t="s">
        <v>53</v>
      </c>
      <c r="D782">
        <v>20</v>
      </c>
      <c r="E782">
        <v>11</v>
      </c>
      <c r="F782">
        <v>60</v>
      </c>
      <c r="G782">
        <v>4</v>
      </c>
      <c r="H782">
        <v>313</v>
      </c>
      <c r="I782">
        <v>232</v>
      </c>
      <c r="J782">
        <v>221</v>
      </c>
      <c r="K782">
        <v>213</v>
      </c>
      <c r="L782">
        <v>2</v>
      </c>
      <c r="M782">
        <v>60</v>
      </c>
      <c r="N782">
        <v>790</v>
      </c>
      <c r="O782">
        <v>0</v>
      </c>
      <c r="P782">
        <v>0</v>
      </c>
      <c r="Q782">
        <v>0</v>
      </c>
      <c r="R782">
        <v>725000</v>
      </c>
      <c r="S782">
        <v>5001</v>
      </c>
      <c r="T782">
        <v>5002</v>
      </c>
      <c r="U782">
        <v>5</v>
      </c>
      <c r="V782">
        <v>20520</v>
      </c>
      <c r="W782">
        <v>6</v>
      </c>
      <c r="X782">
        <v>3420</v>
      </c>
      <c r="Y782">
        <v>21</v>
      </c>
      <c r="Z782">
        <v>1026</v>
      </c>
      <c r="AA782">
        <v>0</v>
      </c>
      <c r="AB782">
        <v>0</v>
      </c>
      <c r="AC782">
        <v>2003412</v>
      </c>
      <c r="AD782">
        <v>459</v>
      </c>
      <c r="AE782">
        <v>2325000</v>
      </c>
      <c r="AF782" t="s">
        <v>163</v>
      </c>
      <c r="AG782" t="s">
        <v>158</v>
      </c>
      <c r="AH782">
        <v>0</v>
      </c>
    </row>
    <row r="783" spans="1:34">
      <c r="A783">
        <v>2003412</v>
      </c>
      <c r="B783">
        <v>2003401</v>
      </c>
      <c r="C783" t="s">
        <v>53</v>
      </c>
      <c r="D783">
        <v>20</v>
      </c>
      <c r="E783">
        <v>12</v>
      </c>
      <c r="F783">
        <v>60</v>
      </c>
      <c r="G783">
        <v>4</v>
      </c>
      <c r="H783">
        <v>312</v>
      </c>
      <c r="I783">
        <v>231</v>
      </c>
      <c r="J783">
        <v>223</v>
      </c>
      <c r="K783">
        <v>212</v>
      </c>
      <c r="L783">
        <v>2</v>
      </c>
      <c r="M783">
        <v>60</v>
      </c>
      <c r="N783">
        <v>810</v>
      </c>
      <c r="O783">
        <v>0</v>
      </c>
      <c r="P783">
        <v>0</v>
      </c>
      <c r="Q783">
        <v>0</v>
      </c>
      <c r="R783">
        <v>745000</v>
      </c>
      <c r="S783">
        <v>5001</v>
      </c>
      <c r="T783">
        <v>5002</v>
      </c>
      <c r="U783">
        <v>5</v>
      </c>
      <c r="V783">
        <v>23160</v>
      </c>
      <c r="W783">
        <v>6</v>
      </c>
      <c r="X783">
        <v>3860</v>
      </c>
      <c r="Y783">
        <v>21</v>
      </c>
      <c r="Z783">
        <v>1158</v>
      </c>
      <c r="AA783">
        <v>0</v>
      </c>
      <c r="AB783">
        <v>0</v>
      </c>
      <c r="AC783">
        <v>2003413</v>
      </c>
      <c r="AD783">
        <v>578</v>
      </c>
      <c r="AE783">
        <v>3050000</v>
      </c>
      <c r="AF783" t="s">
        <v>163</v>
      </c>
      <c r="AG783" t="s">
        <v>158</v>
      </c>
      <c r="AH783">
        <v>0</v>
      </c>
    </row>
    <row r="784" spans="1:34">
      <c r="A784">
        <v>2003413</v>
      </c>
      <c r="B784">
        <v>2003401</v>
      </c>
      <c r="C784" t="s">
        <v>53</v>
      </c>
      <c r="D784">
        <v>20</v>
      </c>
      <c r="E784">
        <v>13</v>
      </c>
      <c r="F784">
        <v>60</v>
      </c>
      <c r="G784">
        <v>4</v>
      </c>
      <c r="H784">
        <v>311</v>
      </c>
      <c r="I784">
        <v>333</v>
      </c>
      <c r="J784">
        <v>222</v>
      </c>
      <c r="K784">
        <v>211</v>
      </c>
      <c r="L784">
        <v>2</v>
      </c>
      <c r="M784">
        <v>60</v>
      </c>
      <c r="N784">
        <v>830</v>
      </c>
      <c r="O784">
        <v>0</v>
      </c>
      <c r="P784">
        <v>0</v>
      </c>
      <c r="Q784">
        <v>0</v>
      </c>
      <c r="R784">
        <v>765000</v>
      </c>
      <c r="S784">
        <v>5001</v>
      </c>
      <c r="T784">
        <v>5002</v>
      </c>
      <c r="U784">
        <v>5</v>
      </c>
      <c r="V784">
        <v>25820</v>
      </c>
      <c r="W784">
        <v>6</v>
      </c>
      <c r="X784">
        <v>4303</v>
      </c>
      <c r="Y784">
        <v>21</v>
      </c>
      <c r="Z784">
        <v>1291</v>
      </c>
      <c r="AA784">
        <v>0</v>
      </c>
      <c r="AB784">
        <v>0</v>
      </c>
      <c r="AC784">
        <v>2003414</v>
      </c>
      <c r="AD784">
        <v>698</v>
      </c>
      <c r="AE784">
        <v>3795000</v>
      </c>
      <c r="AF784" t="s">
        <v>163</v>
      </c>
      <c r="AG784" t="s">
        <v>158</v>
      </c>
      <c r="AH784">
        <v>0</v>
      </c>
    </row>
    <row r="785" spans="1:34">
      <c r="A785">
        <v>2003414</v>
      </c>
      <c r="B785">
        <v>2003401</v>
      </c>
      <c r="C785" t="s">
        <v>53</v>
      </c>
      <c r="D785">
        <v>20</v>
      </c>
      <c r="E785">
        <v>14</v>
      </c>
      <c r="F785">
        <v>60</v>
      </c>
      <c r="G785">
        <v>4</v>
      </c>
      <c r="H785">
        <v>323</v>
      </c>
      <c r="I785">
        <v>332</v>
      </c>
      <c r="J785">
        <v>221</v>
      </c>
      <c r="K785">
        <v>213</v>
      </c>
      <c r="L785">
        <v>2</v>
      </c>
      <c r="M785">
        <v>60</v>
      </c>
      <c r="N785">
        <v>850</v>
      </c>
      <c r="O785">
        <v>1</v>
      </c>
      <c r="P785">
        <v>20034</v>
      </c>
      <c r="Q785">
        <v>1</v>
      </c>
      <c r="R785">
        <v>790000</v>
      </c>
      <c r="S785">
        <v>5001</v>
      </c>
      <c r="T785">
        <v>5002</v>
      </c>
      <c r="U785">
        <v>5</v>
      </c>
      <c r="V785">
        <v>28500</v>
      </c>
      <c r="W785">
        <v>6</v>
      </c>
      <c r="X785">
        <v>4750</v>
      </c>
      <c r="Y785">
        <v>21</v>
      </c>
      <c r="Z785">
        <v>1425</v>
      </c>
      <c r="AA785">
        <v>0</v>
      </c>
      <c r="AB785">
        <v>0</v>
      </c>
      <c r="AC785">
        <v>2003415</v>
      </c>
      <c r="AD785">
        <v>880</v>
      </c>
      <c r="AE785">
        <v>4560000</v>
      </c>
      <c r="AF785" t="s">
        <v>163</v>
      </c>
      <c r="AG785" t="s">
        <v>158</v>
      </c>
      <c r="AH785">
        <v>1</v>
      </c>
    </row>
    <row r="786" spans="1:34">
      <c r="A786">
        <v>2003415</v>
      </c>
      <c r="B786">
        <v>2003401</v>
      </c>
      <c r="C786" t="s">
        <v>53</v>
      </c>
      <c r="D786">
        <v>20</v>
      </c>
      <c r="E786">
        <v>15</v>
      </c>
      <c r="F786">
        <v>60</v>
      </c>
      <c r="G786">
        <v>4</v>
      </c>
      <c r="H786">
        <v>312</v>
      </c>
      <c r="I786">
        <v>331</v>
      </c>
      <c r="J786">
        <v>223</v>
      </c>
      <c r="K786">
        <v>212</v>
      </c>
      <c r="L786">
        <v>2</v>
      </c>
      <c r="M786">
        <v>60</v>
      </c>
      <c r="N786">
        <v>890</v>
      </c>
      <c r="O786">
        <v>0</v>
      </c>
      <c r="P786">
        <v>0</v>
      </c>
      <c r="Q786">
        <v>0</v>
      </c>
      <c r="R786">
        <v>810000</v>
      </c>
      <c r="S786">
        <v>5001</v>
      </c>
      <c r="T786">
        <v>5002</v>
      </c>
      <c r="U786">
        <v>5</v>
      </c>
      <c r="V786">
        <v>44360</v>
      </c>
      <c r="W786">
        <v>6</v>
      </c>
      <c r="X786">
        <v>5200</v>
      </c>
      <c r="Y786">
        <v>21</v>
      </c>
      <c r="Z786">
        <v>1560</v>
      </c>
      <c r="AA786">
        <v>0</v>
      </c>
      <c r="AB786">
        <v>0</v>
      </c>
      <c r="AC786">
        <v>2003416</v>
      </c>
      <c r="AD786">
        <v>1061</v>
      </c>
      <c r="AE786">
        <v>5350000</v>
      </c>
      <c r="AF786" t="s">
        <v>164</v>
      </c>
      <c r="AG786" t="s">
        <v>134</v>
      </c>
      <c r="AH786">
        <v>0</v>
      </c>
    </row>
    <row r="787" spans="1:34">
      <c r="A787">
        <v>2003416</v>
      </c>
      <c r="B787">
        <v>2003401</v>
      </c>
      <c r="C787" t="s">
        <v>53</v>
      </c>
      <c r="D787">
        <v>20</v>
      </c>
      <c r="E787">
        <v>16</v>
      </c>
      <c r="F787">
        <v>60</v>
      </c>
      <c r="G787">
        <v>4</v>
      </c>
      <c r="H787">
        <v>311</v>
      </c>
      <c r="I787">
        <v>333</v>
      </c>
      <c r="J787">
        <v>222</v>
      </c>
      <c r="K787">
        <v>211</v>
      </c>
      <c r="L787">
        <v>2</v>
      </c>
      <c r="M787">
        <v>60</v>
      </c>
      <c r="N787">
        <v>910</v>
      </c>
      <c r="O787">
        <v>0</v>
      </c>
      <c r="P787">
        <v>0</v>
      </c>
      <c r="Q787">
        <v>0</v>
      </c>
      <c r="R787">
        <v>830000</v>
      </c>
      <c r="S787">
        <v>5001</v>
      </c>
      <c r="T787">
        <v>5002</v>
      </c>
      <c r="U787">
        <v>5</v>
      </c>
      <c r="V787">
        <v>47080</v>
      </c>
      <c r="W787">
        <v>6</v>
      </c>
      <c r="X787">
        <v>5653</v>
      </c>
      <c r="Y787">
        <v>21</v>
      </c>
      <c r="Z787">
        <v>1696</v>
      </c>
      <c r="AA787">
        <v>0</v>
      </c>
      <c r="AB787">
        <v>0</v>
      </c>
      <c r="AC787">
        <v>2003417</v>
      </c>
      <c r="AD787">
        <v>1243</v>
      </c>
      <c r="AE787">
        <v>6160000</v>
      </c>
      <c r="AF787" t="s">
        <v>164</v>
      </c>
      <c r="AG787" t="s">
        <v>134</v>
      </c>
      <c r="AH787">
        <v>0</v>
      </c>
    </row>
    <row r="788" spans="1:34">
      <c r="A788">
        <v>2003417</v>
      </c>
      <c r="B788">
        <v>2003401</v>
      </c>
      <c r="C788" t="s">
        <v>53</v>
      </c>
      <c r="D788">
        <v>20</v>
      </c>
      <c r="E788">
        <v>17</v>
      </c>
      <c r="F788">
        <v>60</v>
      </c>
      <c r="G788">
        <v>4</v>
      </c>
      <c r="H788">
        <v>313</v>
      </c>
      <c r="I788">
        <v>332</v>
      </c>
      <c r="J788">
        <v>221</v>
      </c>
      <c r="K788">
        <v>213</v>
      </c>
      <c r="L788">
        <v>2</v>
      </c>
      <c r="M788">
        <v>60</v>
      </c>
      <c r="N788">
        <v>930</v>
      </c>
      <c r="O788">
        <v>0</v>
      </c>
      <c r="P788">
        <v>0</v>
      </c>
      <c r="Q788">
        <v>0</v>
      </c>
      <c r="R788">
        <v>855000</v>
      </c>
      <c r="S788">
        <v>5001</v>
      </c>
      <c r="T788">
        <v>5002</v>
      </c>
      <c r="U788">
        <v>5</v>
      </c>
      <c r="V788">
        <v>49820</v>
      </c>
      <c r="W788">
        <v>6</v>
      </c>
      <c r="X788">
        <v>6110</v>
      </c>
      <c r="Y788">
        <v>21</v>
      </c>
      <c r="Z788">
        <v>1833</v>
      </c>
      <c r="AA788">
        <v>0</v>
      </c>
      <c r="AB788">
        <v>0</v>
      </c>
      <c r="AC788">
        <v>2003418</v>
      </c>
      <c r="AD788">
        <v>1425</v>
      </c>
      <c r="AE788">
        <v>6990000</v>
      </c>
      <c r="AF788" t="s">
        <v>164</v>
      </c>
      <c r="AG788" t="s">
        <v>134</v>
      </c>
      <c r="AH788">
        <v>0</v>
      </c>
    </row>
    <row r="789" spans="1:34">
      <c r="A789">
        <v>2003418</v>
      </c>
      <c r="B789">
        <v>2003401</v>
      </c>
      <c r="C789" t="s">
        <v>53</v>
      </c>
      <c r="D789">
        <v>20</v>
      </c>
      <c r="E789">
        <v>18</v>
      </c>
      <c r="F789">
        <v>60</v>
      </c>
      <c r="G789">
        <v>4</v>
      </c>
      <c r="H789">
        <v>312</v>
      </c>
      <c r="I789">
        <v>331</v>
      </c>
      <c r="J789">
        <v>223</v>
      </c>
      <c r="K789">
        <v>212</v>
      </c>
      <c r="L789">
        <v>2</v>
      </c>
      <c r="M789">
        <v>60</v>
      </c>
      <c r="N789">
        <v>950</v>
      </c>
      <c r="O789">
        <v>0</v>
      </c>
      <c r="P789">
        <v>0</v>
      </c>
      <c r="Q789">
        <v>0</v>
      </c>
      <c r="R789">
        <v>875000</v>
      </c>
      <c r="S789">
        <v>5001</v>
      </c>
      <c r="T789">
        <v>5002</v>
      </c>
      <c r="U789">
        <v>5</v>
      </c>
      <c r="V789">
        <v>52580</v>
      </c>
      <c r="W789">
        <v>6</v>
      </c>
      <c r="X789">
        <v>6570</v>
      </c>
      <c r="Y789">
        <v>21</v>
      </c>
      <c r="Z789">
        <v>1971</v>
      </c>
      <c r="AA789">
        <v>0</v>
      </c>
      <c r="AB789">
        <v>0</v>
      </c>
      <c r="AC789">
        <v>2003419</v>
      </c>
      <c r="AD789">
        <v>1606</v>
      </c>
      <c r="AE789">
        <v>7845000</v>
      </c>
      <c r="AF789" t="s">
        <v>164</v>
      </c>
      <c r="AG789" t="s">
        <v>134</v>
      </c>
      <c r="AH789">
        <v>0</v>
      </c>
    </row>
    <row r="790" spans="1:34">
      <c r="A790">
        <v>2003419</v>
      </c>
      <c r="B790">
        <v>2003401</v>
      </c>
      <c r="C790" t="s">
        <v>53</v>
      </c>
      <c r="D790">
        <v>20</v>
      </c>
      <c r="E790">
        <v>19</v>
      </c>
      <c r="F790">
        <v>60</v>
      </c>
      <c r="G790">
        <v>4</v>
      </c>
      <c r="H790">
        <v>311</v>
      </c>
      <c r="I790">
        <v>323</v>
      </c>
      <c r="J790">
        <v>322</v>
      </c>
      <c r="K790">
        <v>313</v>
      </c>
      <c r="L790">
        <v>2</v>
      </c>
      <c r="M790">
        <v>60</v>
      </c>
      <c r="N790">
        <v>1450</v>
      </c>
      <c r="O790">
        <v>1</v>
      </c>
      <c r="P790">
        <v>20034</v>
      </c>
      <c r="Q790">
        <v>1</v>
      </c>
      <c r="R790">
        <v>1430000</v>
      </c>
      <c r="S790">
        <v>5001</v>
      </c>
      <c r="T790">
        <v>5002</v>
      </c>
      <c r="U790">
        <v>5</v>
      </c>
      <c r="V790">
        <v>55360</v>
      </c>
      <c r="W790">
        <v>6</v>
      </c>
      <c r="X790">
        <v>7033</v>
      </c>
      <c r="Y790">
        <v>21</v>
      </c>
      <c r="Z790">
        <v>2110</v>
      </c>
      <c r="AA790">
        <v>0</v>
      </c>
      <c r="AB790">
        <v>0</v>
      </c>
      <c r="AC790">
        <v>2003420</v>
      </c>
      <c r="AD790">
        <v>1788</v>
      </c>
      <c r="AE790">
        <v>8720000</v>
      </c>
      <c r="AF790" t="s">
        <v>164</v>
      </c>
      <c r="AG790" t="s">
        <v>134</v>
      </c>
      <c r="AH790">
        <v>1</v>
      </c>
    </row>
    <row r="791" spans="1:34">
      <c r="A791">
        <v>2003420</v>
      </c>
      <c r="B791">
        <v>2003401</v>
      </c>
      <c r="C791" t="s">
        <v>53</v>
      </c>
      <c r="D791">
        <v>20</v>
      </c>
      <c r="E791">
        <v>20</v>
      </c>
      <c r="F791">
        <v>70</v>
      </c>
      <c r="G791">
        <v>4</v>
      </c>
      <c r="H791">
        <v>413</v>
      </c>
      <c r="I791">
        <v>332</v>
      </c>
      <c r="J791">
        <v>321</v>
      </c>
      <c r="K791">
        <v>313</v>
      </c>
      <c r="L791">
        <v>2</v>
      </c>
      <c r="M791">
        <v>60</v>
      </c>
      <c r="N791">
        <v>1490</v>
      </c>
      <c r="O791">
        <v>0</v>
      </c>
      <c r="P791">
        <v>0</v>
      </c>
      <c r="Q791">
        <v>0</v>
      </c>
      <c r="R791">
        <v>1455000</v>
      </c>
      <c r="S791">
        <v>5002</v>
      </c>
      <c r="T791">
        <v>5003</v>
      </c>
      <c r="U791">
        <v>5</v>
      </c>
      <c r="V791">
        <v>58960</v>
      </c>
      <c r="W791">
        <v>6</v>
      </c>
      <c r="X791">
        <v>7633</v>
      </c>
      <c r="Y791">
        <v>21</v>
      </c>
      <c r="Z791">
        <v>2290</v>
      </c>
      <c r="AA791">
        <v>0</v>
      </c>
      <c r="AB791">
        <v>0</v>
      </c>
      <c r="AC791">
        <v>2003421</v>
      </c>
      <c r="AD791">
        <v>2094</v>
      </c>
      <c r="AE791">
        <v>10150000</v>
      </c>
      <c r="AF791" t="s">
        <v>165</v>
      </c>
      <c r="AG791" t="s">
        <v>159</v>
      </c>
      <c r="AH791">
        <v>0</v>
      </c>
    </row>
    <row r="792" spans="1:34">
      <c r="A792">
        <v>2003421</v>
      </c>
      <c r="B792">
        <v>2003401</v>
      </c>
      <c r="C792" t="s">
        <v>53</v>
      </c>
      <c r="D792">
        <v>20</v>
      </c>
      <c r="E792">
        <v>21</v>
      </c>
      <c r="F792">
        <v>70</v>
      </c>
      <c r="G792">
        <v>4</v>
      </c>
      <c r="H792">
        <v>412</v>
      </c>
      <c r="I792">
        <v>331</v>
      </c>
      <c r="J792">
        <v>323</v>
      </c>
      <c r="K792">
        <v>312</v>
      </c>
      <c r="L792">
        <v>2</v>
      </c>
      <c r="M792">
        <v>60</v>
      </c>
      <c r="N792">
        <v>1510</v>
      </c>
      <c r="O792">
        <v>0</v>
      </c>
      <c r="P792">
        <v>0</v>
      </c>
      <c r="Q792">
        <v>0</v>
      </c>
      <c r="R792">
        <v>1475000</v>
      </c>
      <c r="S792">
        <v>5002</v>
      </c>
      <c r="T792">
        <v>5003</v>
      </c>
      <c r="U792">
        <v>5</v>
      </c>
      <c r="V792">
        <v>62580</v>
      </c>
      <c r="W792">
        <v>6</v>
      </c>
      <c r="X792">
        <v>8237</v>
      </c>
      <c r="Y792">
        <v>21</v>
      </c>
      <c r="Z792">
        <v>2471</v>
      </c>
      <c r="AA792">
        <v>0</v>
      </c>
      <c r="AB792">
        <v>0</v>
      </c>
      <c r="AC792">
        <v>2003422</v>
      </c>
      <c r="AD792">
        <v>2667</v>
      </c>
      <c r="AE792">
        <v>11605000</v>
      </c>
      <c r="AF792" t="s">
        <v>165</v>
      </c>
      <c r="AG792" t="s">
        <v>159</v>
      </c>
      <c r="AH792">
        <v>0</v>
      </c>
    </row>
    <row r="793" spans="1:34">
      <c r="A793">
        <v>2003422</v>
      </c>
      <c r="B793">
        <v>2003401</v>
      </c>
      <c r="C793" t="s">
        <v>53</v>
      </c>
      <c r="D793">
        <v>20</v>
      </c>
      <c r="E793">
        <v>22</v>
      </c>
      <c r="F793">
        <v>70</v>
      </c>
      <c r="G793">
        <v>4</v>
      </c>
      <c r="H793">
        <v>411</v>
      </c>
      <c r="I793">
        <v>333</v>
      </c>
      <c r="J793">
        <v>322</v>
      </c>
      <c r="K793">
        <v>311</v>
      </c>
      <c r="L793">
        <v>2</v>
      </c>
      <c r="M793">
        <v>60</v>
      </c>
      <c r="N793">
        <v>1530</v>
      </c>
      <c r="O793">
        <v>0</v>
      </c>
      <c r="P793">
        <v>0</v>
      </c>
      <c r="Q793">
        <v>0</v>
      </c>
      <c r="R793">
        <v>1500000</v>
      </c>
      <c r="S793">
        <v>5002</v>
      </c>
      <c r="T793">
        <v>5003</v>
      </c>
      <c r="U793">
        <v>5</v>
      </c>
      <c r="V793">
        <v>66220</v>
      </c>
      <c r="W793">
        <v>6</v>
      </c>
      <c r="X793">
        <v>8843</v>
      </c>
      <c r="Y793">
        <v>21</v>
      </c>
      <c r="Z793">
        <v>2653</v>
      </c>
      <c r="AA793">
        <v>0</v>
      </c>
      <c r="AB793">
        <v>0</v>
      </c>
      <c r="AC793">
        <v>2003423</v>
      </c>
      <c r="AD793">
        <v>3241</v>
      </c>
      <c r="AE793">
        <v>13080000</v>
      </c>
      <c r="AF793" t="s">
        <v>165</v>
      </c>
      <c r="AG793" t="s">
        <v>159</v>
      </c>
      <c r="AH793">
        <v>0</v>
      </c>
    </row>
    <row r="794" spans="1:34">
      <c r="A794">
        <v>2003423</v>
      </c>
      <c r="B794">
        <v>2003401</v>
      </c>
      <c r="C794" t="s">
        <v>53</v>
      </c>
      <c r="D794">
        <v>20</v>
      </c>
      <c r="E794">
        <v>23</v>
      </c>
      <c r="F794">
        <v>70</v>
      </c>
      <c r="G794">
        <v>4</v>
      </c>
      <c r="H794">
        <v>413</v>
      </c>
      <c r="I794">
        <v>332</v>
      </c>
      <c r="J794">
        <v>321</v>
      </c>
      <c r="K794">
        <v>313</v>
      </c>
      <c r="L794">
        <v>2</v>
      </c>
      <c r="M794">
        <v>60</v>
      </c>
      <c r="N794">
        <v>1550</v>
      </c>
      <c r="O794">
        <v>1</v>
      </c>
      <c r="P794">
        <v>20034</v>
      </c>
      <c r="Q794">
        <v>1</v>
      </c>
      <c r="R794">
        <v>1520000</v>
      </c>
      <c r="S794">
        <v>5002</v>
      </c>
      <c r="T794">
        <v>5003</v>
      </c>
      <c r="U794">
        <v>5</v>
      </c>
      <c r="V794">
        <v>69880</v>
      </c>
      <c r="W794">
        <v>6</v>
      </c>
      <c r="X794">
        <v>9453</v>
      </c>
      <c r="Y794">
        <v>21</v>
      </c>
      <c r="Z794">
        <v>2836</v>
      </c>
      <c r="AA794">
        <v>0</v>
      </c>
      <c r="AB794">
        <v>0</v>
      </c>
      <c r="AC794">
        <v>2003424</v>
      </c>
      <c r="AD794">
        <v>3815</v>
      </c>
      <c r="AE794">
        <v>14580000</v>
      </c>
      <c r="AF794" t="s">
        <v>165</v>
      </c>
      <c r="AG794" t="s">
        <v>159</v>
      </c>
      <c r="AH794">
        <v>1</v>
      </c>
    </row>
    <row r="795" spans="1:34">
      <c r="A795">
        <v>2003424</v>
      </c>
      <c r="B795">
        <v>2003401</v>
      </c>
      <c r="C795" t="s">
        <v>53</v>
      </c>
      <c r="D795">
        <v>20</v>
      </c>
      <c r="E795">
        <v>24</v>
      </c>
      <c r="F795">
        <v>70</v>
      </c>
      <c r="G795">
        <v>4</v>
      </c>
      <c r="H795">
        <v>412</v>
      </c>
      <c r="I795">
        <v>431</v>
      </c>
      <c r="J795">
        <v>323</v>
      </c>
      <c r="K795">
        <v>312</v>
      </c>
      <c r="L795">
        <v>2</v>
      </c>
      <c r="M795">
        <v>60</v>
      </c>
      <c r="N795">
        <v>1570</v>
      </c>
      <c r="O795">
        <v>0</v>
      </c>
      <c r="P795">
        <v>0</v>
      </c>
      <c r="Q795">
        <v>0</v>
      </c>
      <c r="R795">
        <v>1545000</v>
      </c>
      <c r="S795">
        <v>5002</v>
      </c>
      <c r="T795">
        <v>5003</v>
      </c>
      <c r="U795">
        <v>5</v>
      </c>
      <c r="V795">
        <v>73560</v>
      </c>
      <c r="W795">
        <v>6</v>
      </c>
      <c r="X795">
        <v>10067</v>
      </c>
      <c r="Y795">
        <v>21</v>
      </c>
      <c r="Z795">
        <v>3680</v>
      </c>
      <c r="AA795">
        <v>0</v>
      </c>
      <c r="AB795">
        <v>0</v>
      </c>
      <c r="AC795">
        <v>2003425</v>
      </c>
      <c r="AD795">
        <v>4388</v>
      </c>
      <c r="AE795">
        <v>16100000</v>
      </c>
      <c r="AF795" t="s">
        <v>166</v>
      </c>
      <c r="AG795" t="s">
        <v>158</v>
      </c>
      <c r="AH795">
        <v>0</v>
      </c>
    </row>
    <row r="796" spans="1:34">
      <c r="A796">
        <v>2003425</v>
      </c>
      <c r="B796">
        <v>2003401</v>
      </c>
      <c r="C796" t="s">
        <v>53</v>
      </c>
      <c r="D796">
        <v>20</v>
      </c>
      <c r="E796">
        <v>25</v>
      </c>
      <c r="F796">
        <v>70</v>
      </c>
      <c r="G796">
        <v>4</v>
      </c>
      <c r="H796">
        <v>411</v>
      </c>
      <c r="I796">
        <v>433</v>
      </c>
      <c r="J796">
        <v>322</v>
      </c>
      <c r="K796">
        <v>311</v>
      </c>
      <c r="L796">
        <v>2</v>
      </c>
      <c r="M796">
        <v>60</v>
      </c>
      <c r="N796">
        <v>1610</v>
      </c>
      <c r="O796">
        <v>0</v>
      </c>
      <c r="P796">
        <v>0</v>
      </c>
      <c r="Q796">
        <v>0</v>
      </c>
      <c r="R796">
        <v>1565000</v>
      </c>
      <c r="S796">
        <v>5002</v>
      </c>
      <c r="T796">
        <v>5003</v>
      </c>
      <c r="U796">
        <v>5</v>
      </c>
      <c r="V796">
        <v>77260</v>
      </c>
      <c r="W796">
        <v>6</v>
      </c>
      <c r="X796">
        <v>10683</v>
      </c>
      <c r="Y796">
        <v>21</v>
      </c>
      <c r="Z796">
        <v>3865</v>
      </c>
      <c r="AA796">
        <v>0</v>
      </c>
      <c r="AB796">
        <v>0</v>
      </c>
      <c r="AC796">
        <v>2003426</v>
      </c>
      <c r="AD796">
        <v>5230</v>
      </c>
      <c r="AE796">
        <v>17645000</v>
      </c>
      <c r="AF796" t="s">
        <v>166</v>
      </c>
      <c r="AG796" t="s">
        <v>158</v>
      </c>
      <c r="AH796">
        <v>0</v>
      </c>
    </row>
    <row r="797" spans="1:34">
      <c r="A797">
        <v>2003426</v>
      </c>
      <c r="B797">
        <v>2003401</v>
      </c>
      <c r="C797" t="s">
        <v>53</v>
      </c>
      <c r="D797">
        <v>20</v>
      </c>
      <c r="E797">
        <v>26</v>
      </c>
      <c r="F797">
        <v>70</v>
      </c>
      <c r="G797">
        <v>4</v>
      </c>
      <c r="H797">
        <v>423</v>
      </c>
      <c r="I797">
        <v>432</v>
      </c>
      <c r="J797">
        <v>321</v>
      </c>
      <c r="K797">
        <v>313</v>
      </c>
      <c r="L797">
        <v>2</v>
      </c>
      <c r="M797">
        <v>60</v>
      </c>
      <c r="N797">
        <v>1630</v>
      </c>
      <c r="O797">
        <v>1</v>
      </c>
      <c r="P797">
        <v>20034</v>
      </c>
      <c r="Q797">
        <v>1</v>
      </c>
      <c r="R797">
        <v>1590000</v>
      </c>
      <c r="S797">
        <v>5002</v>
      </c>
      <c r="T797">
        <v>5003</v>
      </c>
      <c r="U797">
        <v>5</v>
      </c>
      <c r="V797">
        <v>80980</v>
      </c>
      <c r="W797">
        <v>6</v>
      </c>
      <c r="X797">
        <v>11303</v>
      </c>
      <c r="Y797">
        <v>21</v>
      </c>
      <c r="Z797">
        <v>4051</v>
      </c>
      <c r="AA797">
        <v>0</v>
      </c>
      <c r="AB797">
        <v>0</v>
      </c>
      <c r="AC797">
        <v>2003427</v>
      </c>
      <c r="AD797">
        <v>6071</v>
      </c>
      <c r="AE797">
        <v>19210000</v>
      </c>
      <c r="AF797" t="s">
        <v>166</v>
      </c>
      <c r="AG797" t="s">
        <v>158</v>
      </c>
      <c r="AH797">
        <v>1</v>
      </c>
    </row>
    <row r="798" spans="1:34">
      <c r="A798">
        <v>2003427</v>
      </c>
      <c r="B798">
        <v>2003401</v>
      </c>
      <c r="C798" t="s">
        <v>53</v>
      </c>
      <c r="D798">
        <v>20</v>
      </c>
      <c r="E798">
        <v>27</v>
      </c>
      <c r="F798">
        <v>70</v>
      </c>
      <c r="G798">
        <v>4</v>
      </c>
      <c r="H798">
        <v>412</v>
      </c>
      <c r="I798">
        <v>421</v>
      </c>
      <c r="J798">
        <v>323</v>
      </c>
      <c r="K798">
        <v>312</v>
      </c>
      <c r="L798">
        <v>2</v>
      </c>
      <c r="M798">
        <v>60</v>
      </c>
      <c r="N798">
        <v>1650</v>
      </c>
      <c r="O798">
        <v>0</v>
      </c>
      <c r="P798">
        <v>0</v>
      </c>
      <c r="Q798">
        <v>0</v>
      </c>
      <c r="R798">
        <v>1615000</v>
      </c>
      <c r="S798">
        <v>5002</v>
      </c>
      <c r="T798">
        <v>5003</v>
      </c>
      <c r="U798">
        <v>5</v>
      </c>
      <c r="V798">
        <v>97880</v>
      </c>
      <c r="W798">
        <v>6</v>
      </c>
      <c r="X798">
        <v>11927</v>
      </c>
      <c r="Y798">
        <v>21</v>
      </c>
      <c r="Z798">
        <v>4238</v>
      </c>
      <c r="AA798">
        <v>0</v>
      </c>
      <c r="AB798">
        <v>0</v>
      </c>
      <c r="AC798">
        <v>2003428</v>
      </c>
      <c r="AD798">
        <v>6912</v>
      </c>
      <c r="AE798">
        <v>20800000</v>
      </c>
      <c r="AF798" t="s">
        <v>167</v>
      </c>
      <c r="AG798" t="s">
        <v>135</v>
      </c>
      <c r="AH798">
        <v>0</v>
      </c>
    </row>
    <row r="799" spans="1:34">
      <c r="A799">
        <v>2003428</v>
      </c>
      <c r="B799">
        <v>2003401</v>
      </c>
      <c r="C799" t="s">
        <v>53</v>
      </c>
      <c r="D799">
        <v>20</v>
      </c>
      <c r="E799">
        <v>28</v>
      </c>
      <c r="F799">
        <v>70</v>
      </c>
      <c r="G799">
        <v>4</v>
      </c>
      <c r="H799">
        <v>411</v>
      </c>
      <c r="I799">
        <v>423</v>
      </c>
      <c r="J799">
        <v>322</v>
      </c>
      <c r="K799">
        <v>311</v>
      </c>
      <c r="L799">
        <v>2</v>
      </c>
      <c r="M799">
        <v>60</v>
      </c>
      <c r="N799">
        <v>1670</v>
      </c>
      <c r="O799">
        <v>0</v>
      </c>
      <c r="P799">
        <v>0</v>
      </c>
      <c r="Q799">
        <v>0</v>
      </c>
      <c r="R799">
        <v>1635000</v>
      </c>
      <c r="S799">
        <v>5002</v>
      </c>
      <c r="T799">
        <v>5003</v>
      </c>
      <c r="U799">
        <v>5</v>
      </c>
      <c r="V799">
        <v>101640</v>
      </c>
      <c r="W799">
        <v>6</v>
      </c>
      <c r="X799">
        <v>12553</v>
      </c>
      <c r="Y799">
        <v>21</v>
      </c>
      <c r="Z799">
        <v>4426</v>
      </c>
      <c r="AA799">
        <v>0</v>
      </c>
      <c r="AB799">
        <v>0</v>
      </c>
      <c r="AC799">
        <v>2003429</v>
      </c>
      <c r="AD799">
        <v>7754</v>
      </c>
      <c r="AE799">
        <v>22415000</v>
      </c>
      <c r="AF799" t="s">
        <v>167</v>
      </c>
      <c r="AG799" t="s">
        <v>135</v>
      </c>
      <c r="AH799">
        <v>0</v>
      </c>
    </row>
    <row r="800" spans="1:34">
      <c r="A800">
        <v>2003429</v>
      </c>
      <c r="B800">
        <v>2003401</v>
      </c>
      <c r="C800" t="s">
        <v>53</v>
      </c>
      <c r="D800">
        <v>20</v>
      </c>
      <c r="E800">
        <v>29</v>
      </c>
      <c r="F800">
        <v>70</v>
      </c>
      <c r="G800">
        <v>4</v>
      </c>
      <c r="H800">
        <v>413</v>
      </c>
      <c r="I800">
        <v>432</v>
      </c>
      <c r="J800">
        <v>421</v>
      </c>
      <c r="K800">
        <v>412</v>
      </c>
      <c r="L800">
        <v>2</v>
      </c>
      <c r="M800">
        <v>60</v>
      </c>
      <c r="N800">
        <v>2170</v>
      </c>
      <c r="O800">
        <v>1</v>
      </c>
      <c r="P800">
        <v>20034</v>
      </c>
      <c r="Q800">
        <v>1</v>
      </c>
      <c r="R800">
        <v>2220000</v>
      </c>
      <c r="S800">
        <v>5002</v>
      </c>
      <c r="T800">
        <v>5003</v>
      </c>
      <c r="U800">
        <v>5</v>
      </c>
      <c r="V800">
        <v>105420</v>
      </c>
      <c r="W800">
        <v>6</v>
      </c>
      <c r="X800">
        <v>13183</v>
      </c>
      <c r="Y800">
        <v>21</v>
      </c>
      <c r="Z800">
        <v>4615</v>
      </c>
      <c r="AA800">
        <v>0</v>
      </c>
      <c r="AB800">
        <v>0</v>
      </c>
      <c r="AC800">
        <v>2003430</v>
      </c>
      <c r="AD800">
        <v>8595</v>
      </c>
      <c r="AE800">
        <v>24050000</v>
      </c>
      <c r="AF800" t="s">
        <v>167</v>
      </c>
      <c r="AG800" t="s">
        <v>135</v>
      </c>
      <c r="AH800">
        <v>1</v>
      </c>
    </row>
    <row r="801" spans="1:34">
      <c r="A801">
        <v>2003430</v>
      </c>
      <c r="B801">
        <v>2003401</v>
      </c>
      <c r="C801" t="s">
        <v>53</v>
      </c>
      <c r="D801">
        <v>20</v>
      </c>
      <c r="E801">
        <v>30</v>
      </c>
      <c r="F801">
        <v>80</v>
      </c>
      <c r="G801">
        <v>4</v>
      </c>
      <c r="H801">
        <v>512</v>
      </c>
      <c r="I801">
        <v>431</v>
      </c>
      <c r="J801">
        <v>423</v>
      </c>
      <c r="K801">
        <v>412</v>
      </c>
      <c r="L801">
        <v>2</v>
      </c>
      <c r="M801">
        <v>60</v>
      </c>
      <c r="N801">
        <v>2210</v>
      </c>
      <c r="O801">
        <v>0</v>
      </c>
      <c r="P801">
        <v>0</v>
      </c>
      <c r="Q801">
        <v>0</v>
      </c>
      <c r="R801">
        <v>2240000</v>
      </c>
      <c r="S801">
        <v>5003</v>
      </c>
      <c r="T801">
        <v>5004</v>
      </c>
      <c r="U801">
        <v>5</v>
      </c>
      <c r="V801">
        <v>110020</v>
      </c>
      <c r="W801">
        <v>6</v>
      </c>
      <c r="X801">
        <v>13950</v>
      </c>
      <c r="Y801">
        <v>21</v>
      </c>
      <c r="Z801">
        <v>4845</v>
      </c>
      <c r="AA801">
        <v>0</v>
      </c>
      <c r="AB801">
        <v>0</v>
      </c>
      <c r="AC801">
        <v>2003431</v>
      </c>
      <c r="AD801">
        <v>9972</v>
      </c>
      <c r="AE801">
        <v>26270000</v>
      </c>
      <c r="AF801" t="s">
        <v>168</v>
      </c>
      <c r="AG801" t="s">
        <v>159</v>
      </c>
      <c r="AH801">
        <v>0</v>
      </c>
    </row>
    <row r="802" spans="1:34">
      <c r="A802">
        <v>2003431</v>
      </c>
      <c r="B802">
        <v>2003401</v>
      </c>
      <c r="C802" t="s">
        <v>53</v>
      </c>
      <c r="D802">
        <v>20</v>
      </c>
      <c r="E802">
        <v>31</v>
      </c>
      <c r="F802">
        <v>80</v>
      </c>
      <c r="G802">
        <v>4</v>
      </c>
      <c r="H802">
        <v>511</v>
      </c>
      <c r="I802">
        <v>433</v>
      </c>
      <c r="J802">
        <v>422</v>
      </c>
      <c r="K802">
        <v>411</v>
      </c>
      <c r="L802">
        <v>2</v>
      </c>
      <c r="M802">
        <v>60</v>
      </c>
      <c r="N802">
        <v>2230</v>
      </c>
      <c r="O802">
        <v>1</v>
      </c>
      <c r="P802">
        <v>20034</v>
      </c>
      <c r="Q802">
        <v>1</v>
      </c>
      <c r="R802">
        <v>2265000</v>
      </c>
      <c r="S802">
        <v>5003</v>
      </c>
      <c r="T802">
        <v>5004</v>
      </c>
      <c r="U802">
        <v>5</v>
      </c>
      <c r="V802">
        <v>114640</v>
      </c>
      <c r="W802">
        <v>6</v>
      </c>
      <c r="X802">
        <v>14720</v>
      </c>
      <c r="Y802">
        <v>21</v>
      </c>
      <c r="Z802">
        <v>5076</v>
      </c>
      <c r="AA802">
        <v>0</v>
      </c>
      <c r="AB802">
        <v>0</v>
      </c>
      <c r="AC802">
        <v>2003432</v>
      </c>
      <c r="AD802">
        <v>12219</v>
      </c>
      <c r="AE802">
        <v>28510000</v>
      </c>
      <c r="AF802" t="s">
        <v>168</v>
      </c>
      <c r="AG802" t="s">
        <v>159</v>
      </c>
      <c r="AH802">
        <v>1</v>
      </c>
    </row>
    <row r="803" spans="1:34">
      <c r="A803">
        <v>2003432</v>
      </c>
      <c r="B803">
        <v>2003401</v>
      </c>
      <c r="C803" t="s">
        <v>53</v>
      </c>
      <c r="D803">
        <v>20</v>
      </c>
      <c r="E803">
        <v>32</v>
      </c>
      <c r="F803">
        <v>80</v>
      </c>
      <c r="G803">
        <v>4</v>
      </c>
      <c r="H803">
        <v>513</v>
      </c>
      <c r="I803">
        <v>432</v>
      </c>
      <c r="J803">
        <v>421</v>
      </c>
      <c r="K803">
        <v>413</v>
      </c>
      <c r="L803">
        <v>2</v>
      </c>
      <c r="M803">
        <v>60</v>
      </c>
      <c r="N803">
        <v>2250</v>
      </c>
      <c r="O803">
        <v>0</v>
      </c>
      <c r="P803">
        <v>0</v>
      </c>
      <c r="Q803">
        <v>0</v>
      </c>
      <c r="R803">
        <v>2290000</v>
      </c>
      <c r="S803">
        <v>5003</v>
      </c>
      <c r="T803">
        <v>5004</v>
      </c>
      <c r="U803">
        <v>5</v>
      </c>
      <c r="V803">
        <v>119280</v>
      </c>
      <c r="W803">
        <v>6</v>
      </c>
      <c r="X803">
        <v>15493</v>
      </c>
      <c r="Y803">
        <v>21</v>
      </c>
      <c r="Z803">
        <v>5968</v>
      </c>
      <c r="AA803">
        <v>0</v>
      </c>
      <c r="AB803">
        <v>0</v>
      </c>
      <c r="AC803">
        <v>2003433</v>
      </c>
      <c r="AD803">
        <v>14466</v>
      </c>
      <c r="AE803">
        <v>30775000</v>
      </c>
      <c r="AF803" t="s">
        <v>169</v>
      </c>
      <c r="AG803" t="s">
        <v>158</v>
      </c>
      <c r="AH803">
        <v>0</v>
      </c>
    </row>
    <row r="804" spans="1:34">
      <c r="A804">
        <v>2003433</v>
      </c>
      <c r="B804">
        <v>2003401</v>
      </c>
      <c r="C804" t="s">
        <v>53</v>
      </c>
      <c r="D804">
        <v>20</v>
      </c>
      <c r="E804">
        <v>33</v>
      </c>
      <c r="F804">
        <v>80</v>
      </c>
      <c r="G804">
        <v>4</v>
      </c>
      <c r="H804">
        <v>512</v>
      </c>
      <c r="I804">
        <v>431</v>
      </c>
      <c r="J804">
        <v>423</v>
      </c>
      <c r="K804">
        <v>412</v>
      </c>
      <c r="L804">
        <v>2</v>
      </c>
      <c r="M804">
        <v>60</v>
      </c>
      <c r="N804">
        <v>2270</v>
      </c>
      <c r="O804">
        <v>1</v>
      </c>
      <c r="P804">
        <v>20034</v>
      </c>
      <c r="Q804">
        <v>1</v>
      </c>
      <c r="R804">
        <v>2315000</v>
      </c>
      <c r="S804">
        <v>5003</v>
      </c>
      <c r="T804">
        <v>5004</v>
      </c>
      <c r="U804">
        <v>5</v>
      </c>
      <c r="V804">
        <v>123940</v>
      </c>
      <c r="W804">
        <v>6</v>
      </c>
      <c r="X804">
        <v>16270</v>
      </c>
      <c r="Y804">
        <v>21</v>
      </c>
      <c r="Z804">
        <v>6201</v>
      </c>
      <c r="AA804">
        <v>0</v>
      </c>
      <c r="AB804">
        <v>0</v>
      </c>
      <c r="AC804">
        <v>2003434</v>
      </c>
      <c r="AD804">
        <v>16712</v>
      </c>
      <c r="AE804">
        <v>33065000</v>
      </c>
      <c r="AF804" t="s">
        <v>169</v>
      </c>
      <c r="AG804" t="s">
        <v>158</v>
      </c>
      <c r="AH804">
        <v>1</v>
      </c>
    </row>
    <row r="805" spans="1:34">
      <c r="A805">
        <v>2003434</v>
      </c>
      <c r="B805">
        <v>2003401</v>
      </c>
      <c r="C805" t="s">
        <v>53</v>
      </c>
      <c r="D805">
        <v>20</v>
      </c>
      <c r="E805">
        <v>34</v>
      </c>
      <c r="F805">
        <v>80</v>
      </c>
      <c r="G805">
        <v>4</v>
      </c>
      <c r="H805">
        <v>511</v>
      </c>
      <c r="I805">
        <v>433</v>
      </c>
      <c r="J805">
        <v>422</v>
      </c>
      <c r="K805">
        <v>411</v>
      </c>
      <c r="L805">
        <v>2</v>
      </c>
      <c r="M805">
        <v>60</v>
      </c>
      <c r="N805">
        <v>2290</v>
      </c>
      <c r="O805">
        <v>0</v>
      </c>
      <c r="P805">
        <v>0</v>
      </c>
      <c r="Q805">
        <v>0</v>
      </c>
      <c r="R805">
        <v>2335000</v>
      </c>
      <c r="S805">
        <v>5003</v>
      </c>
      <c r="T805">
        <v>5004</v>
      </c>
      <c r="U805">
        <v>5</v>
      </c>
      <c r="V805">
        <v>141780</v>
      </c>
      <c r="W805">
        <v>6</v>
      </c>
      <c r="X805">
        <v>17050</v>
      </c>
      <c r="Y805">
        <v>21</v>
      </c>
      <c r="Z805">
        <v>6435</v>
      </c>
      <c r="AA805">
        <v>0</v>
      </c>
      <c r="AB805">
        <v>0</v>
      </c>
      <c r="AC805">
        <v>2003435</v>
      </c>
      <c r="AD805">
        <v>18959</v>
      </c>
      <c r="AE805">
        <v>35380000</v>
      </c>
      <c r="AF805" t="s">
        <v>170</v>
      </c>
      <c r="AG805" t="s">
        <v>159</v>
      </c>
      <c r="AH805">
        <v>0</v>
      </c>
    </row>
    <row r="806" spans="1:34">
      <c r="A806">
        <v>2003435</v>
      </c>
      <c r="B806">
        <v>2003401</v>
      </c>
      <c r="C806" t="s">
        <v>53</v>
      </c>
      <c r="D806">
        <v>20</v>
      </c>
      <c r="E806">
        <v>35</v>
      </c>
      <c r="F806">
        <v>80</v>
      </c>
      <c r="G806">
        <v>4</v>
      </c>
      <c r="H806">
        <v>513</v>
      </c>
      <c r="I806">
        <v>532</v>
      </c>
      <c r="J806">
        <v>421</v>
      </c>
      <c r="K806">
        <v>413</v>
      </c>
      <c r="L806">
        <v>2</v>
      </c>
      <c r="M806">
        <v>60</v>
      </c>
      <c r="N806">
        <v>2330</v>
      </c>
      <c r="O806">
        <v>1</v>
      </c>
      <c r="P806">
        <v>20034</v>
      </c>
      <c r="Q806">
        <v>1</v>
      </c>
      <c r="R806">
        <v>2360000</v>
      </c>
      <c r="S806">
        <v>5003</v>
      </c>
      <c r="T806">
        <v>5004</v>
      </c>
      <c r="U806">
        <v>5</v>
      </c>
      <c r="V806">
        <v>146480</v>
      </c>
      <c r="W806">
        <v>6</v>
      </c>
      <c r="X806">
        <v>17833</v>
      </c>
      <c r="Y806">
        <v>21</v>
      </c>
      <c r="Z806">
        <v>6670</v>
      </c>
      <c r="AA806">
        <v>0</v>
      </c>
      <c r="AB806">
        <v>0</v>
      </c>
      <c r="AC806">
        <v>2003436</v>
      </c>
      <c r="AD806">
        <v>21206</v>
      </c>
      <c r="AE806">
        <v>37715000</v>
      </c>
      <c r="AF806" t="s">
        <v>170</v>
      </c>
      <c r="AG806" t="s">
        <v>159</v>
      </c>
      <c r="AH806">
        <v>1</v>
      </c>
    </row>
    <row r="807" spans="1:34">
      <c r="A807">
        <v>2003436</v>
      </c>
      <c r="B807">
        <v>2003401</v>
      </c>
      <c r="C807" t="s">
        <v>53</v>
      </c>
      <c r="D807">
        <v>20</v>
      </c>
      <c r="E807">
        <v>36</v>
      </c>
      <c r="F807">
        <v>80</v>
      </c>
      <c r="G807">
        <v>4</v>
      </c>
      <c r="H807">
        <v>522</v>
      </c>
      <c r="I807">
        <v>531</v>
      </c>
      <c r="J807">
        <v>423</v>
      </c>
      <c r="K807">
        <v>412</v>
      </c>
      <c r="L807">
        <v>2</v>
      </c>
      <c r="M807">
        <v>60</v>
      </c>
      <c r="N807">
        <v>2350</v>
      </c>
      <c r="O807">
        <v>0</v>
      </c>
      <c r="P807">
        <v>0</v>
      </c>
      <c r="Q807">
        <v>0</v>
      </c>
      <c r="R807">
        <v>2385000</v>
      </c>
      <c r="S807">
        <v>5003</v>
      </c>
      <c r="T807">
        <v>5004</v>
      </c>
      <c r="U807">
        <v>5</v>
      </c>
      <c r="V807">
        <v>151200</v>
      </c>
      <c r="W807">
        <v>6</v>
      </c>
      <c r="X807">
        <v>18620</v>
      </c>
      <c r="Y807">
        <v>21</v>
      </c>
      <c r="Z807">
        <v>7566</v>
      </c>
      <c r="AA807">
        <v>0</v>
      </c>
      <c r="AB807">
        <v>0</v>
      </c>
      <c r="AC807">
        <v>2003437</v>
      </c>
      <c r="AD807">
        <v>24323</v>
      </c>
      <c r="AE807">
        <v>40075000</v>
      </c>
      <c r="AF807" t="s">
        <v>171</v>
      </c>
      <c r="AG807" t="s">
        <v>158</v>
      </c>
      <c r="AH807">
        <v>0</v>
      </c>
    </row>
    <row r="808" spans="1:34">
      <c r="A808">
        <v>2003437</v>
      </c>
      <c r="B808">
        <v>2003401</v>
      </c>
      <c r="C808" t="s">
        <v>53</v>
      </c>
      <c r="D808">
        <v>20</v>
      </c>
      <c r="E808">
        <v>37</v>
      </c>
      <c r="F808">
        <v>80</v>
      </c>
      <c r="G808">
        <v>4</v>
      </c>
      <c r="H808">
        <v>511</v>
      </c>
      <c r="I808">
        <v>533</v>
      </c>
      <c r="J808">
        <v>422</v>
      </c>
      <c r="K808">
        <v>411</v>
      </c>
      <c r="L808">
        <v>2</v>
      </c>
      <c r="M808">
        <v>60</v>
      </c>
      <c r="N808">
        <v>2370</v>
      </c>
      <c r="O808">
        <v>1</v>
      </c>
      <c r="P808">
        <v>20034</v>
      </c>
      <c r="Q808">
        <v>1</v>
      </c>
      <c r="R808">
        <v>2410000</v>
      </c>
      <c r="S808">
        <v>5003</v>
      </c>
      <c r="T808">
        <v>5004</v>
      </c>
      <c r="U808">
        <v>5</v>
      </c>
      <c r="V808">
        <v>155940</v>
      </c>
      <c r="W808">
        <v>6</v>
      </c>
      <c r="X808">
        <v>19410</v>
      </c>
      <c r="Y808">
        <v>21</v>
      </c>
      <c r="Z808">
        <v>7803</v>
      </c>
      <c r="AA808">
        <v>0</v>
      </c>
      <c r="AB808">
        <v>0</v>
      </c>
      <c r="AC808">
        <v>2003438</v>
      </c>
      <c r="AD808">
        <v>27440</v>
      </c>
      <c r="AE808">
        <v>42460000</v>
      </c>
      <c r="AF808" t="s">
        <v>171</v>
      </c>
      <c r="AG808" t="s">
        <v>158</v>
      </c>
      <c r="AH808">
        <v>1</v>
      </c>
    </row>
    <row r="809" spans="1:34">
      <c r="A809">
        <v>2003438</v>
      </c>
      <c r="B809">
        <v>2003401</v>
      </c>
      <c r="C809" t="s">
        <v>53</v>
      </c>
      <c r="D809">
        <v>20</v>
      </c>
      <c r="E809">
        <v>38</v>
      </c>
      <c r="F809">
        <v>80</v>
      </c>
      <c r="G809">
        <v>4</v>
      </c>
      <c r="H809">
        <v>513</v>
      </c>
      <c r="I809">
        <v>532</v>
      </c>
      <c r="J809">
        <v>421</v>
      </c>
      <c r="K809">
        <v>413</v>
      </c>
      <c r="L809">
        <v>2</v>
      </c>
      <c r="M809">
        <v>60</v>
      </c>
      <c r="N809">
        <v>2390</v>
      </c>
      <c r="O809">
        <v>0</v>
      </c>
      <c r="P809">
        <v>0</v>
      </c>
      <c r="Q809">
        <v>0</v>
      </c>
      <c r="R809">
        <v>2430000</v>
      </c>
      <c r="S809">
        <v>5003</v>
      </c>
      <c r="T809">
        <v>5004</v>
      </c>
      <c r="U809">
        <v>5</v>
      </c>
      <c r="V809">
        <v>173860</v>
      </c>
      <c r="W809">
        <v>6</v>
      </c>
      <c r="X809">
        <v>20203</v>
      </c>
      <c r="Y809">
        <v>21</v>
      </c>
      <c r="Z809">
        <v>8041</v>
      </c>
      <c r="AA809">
        <v>0</v>
      </c>
      <c r="AB809">
        <v>0</v>
      </c>
      <c r="AC809">
        <v>2003439</v>
      </c>
      <c r="AD809">
        <v>30556</v>
      </c>
      <c r="AE809">
        <v>44870000</v>
      </c>
      <c r="AF809" t="s">
        <v>172</v>
      </c>
      <c r="AG809" t="s">
        <v>135</v>
      </c>
      <c r="AH809">
        <v>0</v>
      </c>
    </row>
    <row r="810" spans="1:34">
      <c r="A810">
        <v>2003439</v>
      </c>
      <c r="B810">
        <v>2003401</v>
      </c>
      <c r="C810" t="s">
        <v>53</v>
      </c>
      <c r="D810">
        <v>20</v>
      </c>
      <c r="E810">
        <v>39</v>
      </c>
      <c r="F810">
        <v>80</v>
      </c>
      <c r="G810">
        <v>4</v>
      </c>
      <c r="H810">
        <v>512</v>
      </c>
      <c r="I810">
        <v>531</v>
      </c>
      <c r="J810">
        <v>523</v>
      </c>
      <c r="K810">
        <v>511</v>
      </c>
      <c r="L810">
        <v>2</v>
      </c>
      <c r="M810">
        <v>60</v>
      </c>
      <c r="N810">
        <v>2890</v>
      </c>
      <c r="O810">
        <v>1</v>
      </c>
      <c r="P810">
        <v>20034</v>
      </c>
      <c r="Q810">
        <v>1</v>
      </c>
      <c r="R810">
        <v>3035000</v>
      </c>
      <c r="S810">
        <v>5003</v>
      </c>
      <c r="T810">
        <v>5004</v>
      </c>
      <c r="U810">
        <v>5</v>
      </c>
      <c r="V810">
        <v>178640</v>
      </c>
      <c r="W810">
        <v>6</v>
      </c>
      <c r="X810">
        <v>21000</v>
      </c>
      <c r="Y810">
        <v>21</v>
      </c>
      <c r="Z810">
        <v>8280</v>
      </c>
      <c r="AA810">
        <v>0</v>
      </c>
      <c r="AB810">
        <v>0</v>
      </c>
      <c r="AC810">
        <v>2003440</v>
      </c>
      <c r="AD810">
        <v>33673</v>
      </c>
      <c r="AE810">
        <v>47300000</v>
      </c>
      <c r="AF810" t="s">
        <v>172</v>
      </c>
      <c r="AG810" t="s">
        <v>135</v>
      </c>
      <c r="AH810">
        <v>1</v>
      </c>
    </row>
    <row r="811" spans="1:34">
      <c r="A811">
        <v>2003440</v>
      </c>
      <c r="B811">
        <v>2003401</v>
      </c>
      <c r="C811" t="s">
        <v>53</v>
      </c>
      <c r="D811">
        <v>20</v>
      </c>
      <c r="E811">
        <v>40</v>
      </c>
      <c r="F811">
        <v>90</v>
      </c>
      <c r="G811">
        <v>4</v>
      </c>
      <c r="H811">
        <v>621</v>
      </c>
      <c r="I811">
        <v>533</v>
      </c>
      <c r="J811">
        <v>522</v>
      </c>
      <c r="K811">
        <v>511</v>
      </c>
      <c r="L811">
        <v>2</v>
      </c>
      <c r="M811">
        <v>60</v>
      </c>
      <c r="N811">
        <v>2930</v>
      </c>
      <c r="O811">
        <v>1</v>
      </c>
      <c r="P811">
        <v>20034</v>
      </c>
      <c r="Q811">
        <v>1</v>
      </c>
      <c r="R811">
        <v>3055000</v>
      </c>
      <c r="S811">
        <v>5004</v>
      </c>
      <c r="T811">
        <v>5005</v>
      </c>
      <c r="U811">
        <v>5</v>
      </c>
      <c r="V811">
        <v>184240</v>
      </c>
      <c r="W811">
        <v>6</v>
      </c>
      <c r="X811">
        <v>21933</v>
      </c>
      <c r="Y811">
        <v>21</v>
      </c>
      <c r="Z811">
        <v>8560</v>
      </c>
      <c r="AA811">
        <v>0</v>
      </c>
      <c r="AB811">
        <v>0</v>
      </c>
      <c r="AC811">
        <v>2003441</v>
      </c>
      <c r="AD811">
        <v>38530</v>
      </c>
      <c r="AE811">
        <v>50335000</v>
      </c>
      <c r="AF811" t="s">
        <v>173</v>
      </c>
      <c r="AG811" t="s">
        <v>159</v>
      </c>
      <c r="AH811">
        <v>1</v>
      </c>
    </row>
    <row r="812" spans="1:34">
      <c r="A812">
        <v>2003441</v>
      </c>
      <c r="B812">
        <v>2003401</v>
      </c>
      <c r="C812" t="s">
        <v>53</v>
      </c>
      <c r="D812">
        <v>20</v>
      </c>
      <c r="E812">
        <v>41</v>
      </c>
      <c r="F812">
        <v>90</v>
      </c>
      <c r="G812">
        <v>4</v>
      </c>
      <c r="H812">
        <v>623</v>
      </c>
      <c r="I812">
        <v>532</v>
      </c>
      <c r="J812">
        <v>521</v>
      </c>
      <c r="K812">
        <v>513</v>
      </c>
      <c r="L812">
        <v>2</v>
      </c>
      <c r="M812">
        <v>60</v>
      </c>
      <c r="N812">
        <v>2950</v>
      </c>
      <c r="O812">
        <v>1</v>
      </c>
      <c r="P812">
        <v>20034</v>
      </c>
      <c r="Q812">
        <v>1</v>
      </c>
      <c r="R812">
        <v>3080000</v>
      </c>
      <c r="S812">
        <v>5004</v>
      </c>
      <c r="T812">
        <v>5005</v>
      </c>
      <c r="U812">
        <v>5</v>
      </c>
      <c r="V812">
        <v>189860</v>
      </c>
      <c r="W812">
        <v>6</v>
      </c>
      <c r="X812">
        <v>22870</v>
      </c>
      <c r="Y812">
        <v>21</v>
      </c>
      <c r="Z812">
        <v>9501</v>
      </c>
      <c r="AA812">
        <v>0</v>
      </c>
      <c r="AB812">
        <v>0</v>
      </c>
      <c r="AC812">
        <v>2003442</v>
      </c>
      <c r="AD812">
        <v>47087</v>
      </c>
      <c r="AE812">
        <v>53390000</v>
      </c>
      <c r="AF812" t="s">
        <v>174</v>
      </c>
      <c r="AG812" t="s">
        <v>158</v>
      </c>
      <c r="AH812">
        <v>1</v>
      </c>
    </row>
    <row r="813" spans="1:34">
      <c r="A813">
        <v>2003442</v>
      </c>
      <c r="B813">
        <v>2003401</v>
      </c>
      <c r="C813" t="s">
        <v>53</v>
      </c>
      <c r="D813">
        <v>20</v>
      </c>
      <c r="E813">
        <v>42</v>
      </c>
      <c r="F813">
        <v>90</v>
      </c>
      <c r="G813">
        <v>4</v>
      </c>
      <c r="H813">
        <v>622</v>
      </c>
      <c r="I813">
        <v>531</v>
      </c>
      <c r="J813">
        <v>523</v>
      </c>
      <c r="K813">
        <v>512</v>
      </c>
      <c r="L813">
        <v>2</v>
      </c>
      <c r="M813">
        <v>60</v>
      </c>
      <c r="N813">
        <v>2970</v>
      </c>
      <c r="O813">
        <v>1</v>
      </c>
      <c r="P813">
        <v>20034</v>
      </c>
      <c r="Q813">
        <v>1</v>
      </c>
      <c r="R813">
        <v>3105000</v>
      </c>
      <c r="S813">
        <v>5004</v>
      </c>
      <c r="T813">
        <v>5005</v>
      </c>
      <c r="U813">
        <v>5</v>
      </c>
      <c r="V813">
        <v>208660</v>
      </c>
      <c r="W813">
        <v>6</v>
      </c>
      <c r="X813">
        <v>23810</v>
      </c>
      <c r="Y813">
        <v>21</v>
      </c>
      <c r="Z813">
        <v>9783</v>
      </c>
      <c r="AA813">
        <v>0</v>
      </c>
      <c r="AB813">
        <v>0</v>
      </c>
      <c r="AC813">
        <v>2003443</v>
      </c>
      <c r="AD813">
        <v>55644</v>
      </c>
      <c r="AE813">
        <v>56470000</v>
      </c>
      <c r="AF813" t="s">
        <v>175</v>
      </c>
      <c r="AG813" t="s">
        <v>159</v>
      </c>
      <c r="AH813">
        <v>1</v>
      </c>
    </row>
    <row r="814" spans="1:34">
      <c r="A814">
        <v>2003443</v>
      </c>
      <c r="B814">
        <v>2003401</v>
      </c>
      <c r="C814" t="s">
        <v>53</v>
      </c>
      <c r="D814">
        <v>20</v>
      </c>
      <c r="E814">
        <v>43</v>
      </c>
      <c r="F814">
        <v>90</v>
      </c>
      <c r="G814">
        <v>4</v>
      </c>
      <c r="H814">
        <v>621</v>
      </c>
      <c r="I814">
        <v>533</v>
      </c>
      <c r="J814">
        <v>522</v>
      </c>
      <c r="K814">
        <v>511</v>
      </c>
      <c r="L814">
        <v>2</v>
      </c>
      <c r="M814">
        <v>60</v>
      </c>
      <c r="N814">
        <v>2990</v>
      </c>
      <c r="O814">
        <v>1</v>
      </c>
      <c r="P814">
        <v>20034</v>
      </c>
      <c r="Q814">
        <v>1</v>
      </c>
      <c r="R814">
        <v>3130000</v>
      </c>
      <c r="S814">
        <v>5004</v>
      </c>
      <c r="T814">
        <v>5005</v>
      </c>
      <c r="U814">
        <v>5</v>
      </c>
      <c r="V814">
        <v>214320</v>
      </c>
      <c r="W814">
        <v>6</v>
      </c>
      <c r="X814">
        <v>24753</v>
      </c>
      <c r="Y814">
        <v>21</v>
      </c>
      <c r="Z814">
        <v>10726</v>
      </c>
      <c r="AA814">
        <v>0</v>
      </c>
      <c r="AB814">
        <v>0</v>
      </c>
      <c r="AC814">
        <v>2003444</v>
      </c>
      <c r="AD814">
        <v>64201</v>
      </c>
      <c r="AE814">
        <v>59575000</v>
      </c>
      <c r="AF814" t="s">
        <v>176</v>
      </c>
      <c r="AG814" t="s">
        <v>158</v>
      </c>
      <c r="AH814">
        <v>1</v>
      </c>
    </row>
    <row r="815" spans="1:34">
      <c r="A815">
        <v>2003444</v>
      </c>
      <c r="B815">
        <v>2003401</v>
      </c>
      <c r="C815" t="s">
        <v>53</v>
      </c>
      <c r="D815">
        <v>20</v>
      </c>
      <c r="E815">
        <v>44</v>
      </c>
      <c r="F815">
        <v>90</v>
      </c>
      <c r="G815">
        <v>4</v>
      </c>
      <c r="H815">
        <v>623</v>
      </c>
      <c r="I815">
        <v>532</v>
      </c>
      <c r="J815">
        <v>521</v>
      </c>
      <c r="K815">
        <v>513</v>
      </c>
      <c r="L815">
        <v>2</v>
      </c>
      <c r="M815">
        <v>60</v>
      </c>
      <c r="N815">
        <v>3010</v>
      </c>
      <c r="O815">
        <v>1</v>
      </c>
      <c r="P815">
        <v>20034</v>
      </c>
      <c r="Q815">
        <v>1</v>
      </c>
      <c r="R815">
        <v>3155000</v>
      </c>
      <c r="S815">
        <v>5004</v>
      </c>
      <c r="T815">
        <v>5005</v>
      </c>
      <c r="U815">
        <v>5</v>
      </c>
      <c r="V815">
        <v>233160</v>
      </c>
      <c r="W815">
        <v>6</v>
      </c>
      <c r="X815">
        <v>25700</v>
      </c>
      <c r="Y815">
        <v>21</v>
      </c>
      <c r="Z815">
        <v>11010</v>
      </c>
      <c r="AA815">
        <v>0</v>
      </c>
      <c r="AB815">
        <v>0</v>
      </c>
      <c r="AC815">
        <v>2003445</v>
      </c>
      <c r="AD815">
        <v>72758</v>
      </c>
      <c r="AE815">
        <v>62705000</v>
      </c>
      <c r="AF815" t="s">
        <v>177</v>
      </c>
      <c r="AG815" t="s">
        <v>159</v>
      </c>
      <c r="AH815">
        <v>1</v>
      </c>
    </row>
    <row r="816" spans="1:34">
      <c r="A816">
        <v>2003445</v>
      </c>
      <c r="B816">
        <v>2003401</v>
      </c>
      <c r="C816" t="s">
        <v>53</v>
      </c>
      <c r="D816">
        <v>20</v>
      </c>
      <c r="E816">
        <v>45</v>
      </c>
      <c r="F816">
        <v>90</v>
      </c>
      <c r="G816">
        <v>4</v>
      </c>
      <c r="H816">
        <v>612</v>
      </c>
      <c r="I816">
        <v>631</v>
      </c>
      <c r="J816">
        <v>523</v>
      </c>
      <c r="K816">
        <v>512</v>
      </c>
      <c r="L816">
        <v>2</v>
      </c>
      <c r="M816">
        <v>60</v>
      </c>
      <c r="N816">
        <v>3050</v>
      </c>
      <c r="O816">
        <v>1</v>
      </c>
      <c r="P816">
        <v>20034</v>
      </c>
      <c r="Q816">
        <v>1</v>
      </c>
      <c r="R816">
        <v>3180000</v>
      </c>
      <c r="S816">
        <v>5004</v>
      </c>
      <c r="T816">
        <v>5005</v>
      </c>
      <c r="U816">
        <v>5</v>
      </c>
      <c r="V816">
        <v>238860</v>
      </c>
      <c r="W816">
        <v>6</v>
      </c>
      <c r="X816">
        <v>26650</v>
      </c>
      <c r="Y816">
        <v>21</v>
      </c>
      <c r="Z816">
        <v>11955</v>
      </c>
      <c r="AA816">
        <v>0</v>
      </c>
      <c r="AB816">
        <v>0</v>
      </c>
      <c r="AC816">
        <v>2003446</v>
      </c>
      <c r="AD816">
        <v>81315</v>
      </c>
      <c r="AE816">
        <v>65860000</v>
      </c>
      <c r="AF816" t="s">
        <v>178</v>
      </c>
      <c r="AG816" t="s">
        <v>158</v>
      </c>
      <c r="AH816">
        <v>1</v>
      </c>
    </row>
    <row r="817" spans="1:34">
      <c r="A817">
        <v>2003446</v>
      </c>
      <c r="B817">
        <v>2003401</v>
      </c>
      <c r="C817" t="s">
        <v>53</v>
      </c>
      <c r="D817">
        <v>20</v>
      </c>
      <c r="E817">
        <v>46</v>
      </c>
      <c r="F817">
        <v>90</v>
      </c>
      <c r="G817">
        <v>4</v>
      </c>
      <c r="H817">
        <v>621</v>
      </c>
      <c r="I817">
        <v>633</v>
      </c>
      <c r="J817">
        <v>522</v>
      </c>
      <c r="K817">
        <v>511</v>
      </c>
      <c r="L817">
        <v>2</v>
      </c>
      <c r="M817">
        <v>60</v>
      </c>
      <c r="N817">
        <v>3070</v>
      </c>
      <c r="O817">
        <v>1</v>
      </c>
      <c r="P817">
        <v>20034</v>
      </c>
      <c r="Q817">
        <v>1</v>
      </c>
      <c r="R817">
        <v>3205000</v>
      </c>
      <c r="S817">
        <v>5004</v>
      </c>
      <c r="T817">
        <v>5005</v>
      </c>
      <c r="U817">
        <v>5</v>
      </c>
      <c r="V817">
        <v>257740</v>
      </c>
      <c r="W817">
        <v>6</v>
      </c>
      <c r="X817">
        <v>27603</v>
      </c>
      <c r="Y817">
        <v>21</v>
      </c>
      <c r="Z817">
        <v>12241</v>
      </c>
      <c r="AA817">
        <v>0</v>
      </c>
      <c r="AB817">
        <v>0</v>
      </c>
      <c r="AC817">
        <v>2003447</v>
      </c>
      <c r="AD817">
        <v>93572</v>
      </c>
      <c r="AE817">
        <v>69040000</v>
      </c>
      <c r="AF817" t="s">
        <v>179</v>
      </c>
      <c r="AG817" t="s">
        <v>159</v>
      </c>
      <c r="AH817">
        <v>1</v>
      </c>
    </row>
    <row r="818" spans="1:34">
      <c r="A818">
        <v>2003447</v>
      </c>
      <c r="B818">
        <v>2003401</v>
      </c>
      <c r="C818" t="s">
        <v>53</v>
      </c>
      <c r="D818">
        <v>20</v>
      </c>
      <c r="E818">
        <v>47</v>
      </c>
      <c r="F818">
        <v>90</v>
      </c>
      <c r="G818">
        <v>4</v>
      </c>
      <c r="H818">
        <v>613</v>
      </c>
      <c r="I818">
        <v>632</v>
      </c>
      <c r="J818">
        <v>521</v>
      </c>
      <c r="K818">
        <v>513</v>
      </c>
      <c r="L818">
        <v>2</v>
      </c>
      <c r="M818">
        <v>60</v>
      </c>
      <c r="N818">
        <v>3090</v>
      </c>
      <c r="O818">
        <v>1</v>
      </c>
      <c r="P818">
        <v>20034</v>
      </c>
      <c r="Q818">
        <v>1</v>
      </c>
      <c r="R818">
        <v>3230000</v>
      </c>
      <c r="S818">
        <v>5004</v>
      </c>
      <c r="T818">
        <v>5005</v>
      </c>
      <c r="U818">
        <v>5</v>
      </c>
      <c r="V818">
        <v>263480</v>
      </c>
      <c r="W818">
        <v>6</v>
      </c>
      <c r="X818">
        <v>28560</v>
      </c>
      <c r="Y818">
        <v>21</v>
      </c>
      <c r="Z818">
        <v>13188</v>
      </c>
      <c r="AA818">
        <v>0</v>
      </c>
      <c r="AB818">
        <v>0</v>
      </c>
      <c r="AC818">
        <v>2003448</v>
      </c>
      <c r="AD818">
        <v>105829</v>
      </c>
      <c r="AE818">
        <v>72245000</v>
      </c>
      <c r="AF818" t="s">
        <v>180</v>
      </c>
      <c r="AG818" t="s">
        <v>158</v>
      </c>
      <c r="AH818">
        <v>1</v>
      </c>
    </row>
    <row r="819" spans="1:34">
      <c r="A819">
        <v>2003448</v>
      </c>
      <c r="B819">
        <v>2003401</v>
      </c>
      <c r="C819" t="s">
        <v>53</v>
      </c>
      <c r="D819">
        <v>20</v>
      </c>
      <c r="E819">
        <v>48</v>
      </c>
      <c r="F819">
        <v>90</v>
      </c>
      <c r="G819">
        <v>4</v>
      </c>
      <c r="H819">
        <v>622</v>
      </c>
      <c r="I819">
        <v>631</v>
      </c>
      <c r="J819">
        <v>523</v>
      </c>
      <c r="K819">
        <v>512</v>
      </c>
      <c r="L819">
        <v>2</v>
      </c>
      <c r="M819">
        <v>60</v>
      </c>
      <c r="N819">
        <v>3110</v>
      </c>
      <c r="O819">
        <v>1</v>
      </c>
      <c r="P819">
        <v>20034</v>
      </c>
      <c r="Q819">
        <v>1</v>
      </c>
      <c r="R819">
        <v>3250000</v>
      </c>
      <c r="S819">
        <v>5004</v>
      </c>
      <c r="T819">
        <v>5005</v>
      </c>
      <c r="U819">
        <v>5</v>
      </c>
      <c r="V819">
        <v>282400</v>
      </c>
      <c r="W819">
        <v>6</v>
      </c>
      <c r="X819">
        <v>29520</v>
      </c>
      <c r="Y819">
        <v>21</v>
      </c>
      <c r="Z819">
        <v>13476</v>
      </c>
      <c r="AA819">
        <v>0</v>
      </c>
      <c r="AB819">
        <v>0</v>
      </c>
      <c r="AC819">
        <v>2003449</v>
      </c>
      <c r="AD819">
        <v>118086</v>
      </c>
      <c r="AE819">
        <v>75475000</v>
      </c>
      <c r="AF819" t="s">
        <v>181</v>
      </c>
      <c r="AG819" t="s">
        <v>159</v>
      </c>
      <c r="AH819">
        <v>1</v>
      </c>
    </row>
    <row r="820" spans="1:34">
      <c r="A820">
        <v>2003449</v>
      </c>
      <c r="B820">
        <v>2003401</v>
      </c>
      <c r="C820" t="s">
        <v>53</v>
      </c>
      <c r="D820">
        <v>20</v>
      </c>
      <c r="E820">
        <v>49</v>
      </c>
      <c r="F820">
        <v>90</v>
      </c>
      <c r="G820">
        <v>4</v>
      </c>
      <c r="H820">
        <v>611</v>
      </c>
      <c r="I820">
        <v>633</v>
      </c>
      <c r="J820">
        <v>622</v>
      </c>
      <c r="K820">
        <v>613</v>
      </c>
      <c r="L820">
        <v>2</v>
      </c>
      <c r="M820">
        <v>60</v>
      </c>
      <c r="N820">
        <v>3610</v>
      </c>
      <c r="O820">
        <v>1</v>
      </c>
      <c r="P820">
        <v>20034</v>
      </c>
      <c r="Q820">
        <v>1</v>
      </c>
      <c r="R820">
        <v>3870000</v>
      </c>
      <c r="S820">
        <v>5004</v>
      </c>
      <c r="T820">
        <v>5005</v>
      </c>
      <c r="U820">
        <v>5</v>
      </c>
      <c r="V820">
        <v>288180</v>
      </c>
      <c r="W820">
        <v>6</v>
      </c>
      <c r="X820">
        <v>30483</v>
      </c>
      <c r="Y820">
        <v>21</v>
      </c>
      <c r="Z820">
        <v>14425</v>
      </c>
      <c r="AA820">
        <v>0</v>
      </c>
      <c r="AB820">
        <v>0</v>
      </c>
      <c r="AC820">
        <v>2003450</v>
      </c>
      <c r="AD820">
        <v>130343</v>
      </c>
      <c r="AE820">
        <v>78725000</v>
      </c>
      <c r="AF820" t="s">
        <v>182</v>
      </c>
      <c r="AG820" t="s">
        <v>136</v>
      </c>
      <c r="AH820">
        <v>1</v>
      </c>
    </row>
    <row r="821" spans="1:34">
      <c r="A821">
        <v>2003450</v>
      </c>
      <c r="B821">
        <v>2003401</v>
      </c>
      <c r="C821" t="s">
        <v>53</v>
      </c>
      <c r="D821">
        <v>20</v>
      </c>
      <c r="E821">
        <v>50</v>
      </c>
      <c r="F821">
        <v>120</v>
      </c>
      <c r="G821">
        <v>4</v>
      </c>
      <c r="H821">
        <v>613</v>
      </c>
      <c r="I821">
        <v>632</v>
      </c>
      <c r="J821">
        <v>621</v>
      </c>
      <c r="K821">
        <v>613</v>
      </c>
      <c r="L821">
        <v>2</v>
      </c>
      <c r="M821">
        <v>60</v>
      </c>
      <c r="N821">
        <v>3810</v>
      </c>
      <c r="O821">
        <v>1</v>
      </c>
      <c r="P821">
        <v>20034</v>
      </c>
      <c r="Q821">
        <v>1</v>
      </c>
      <c r="R821">
        <v>3890000</v>
      </c>
      <c r="S821">
        <v>5005</v>
      </c>
      <c r="T821">
        <v>5006</v>
      </c>
      <c r="U821">
        <v>5</v>
      </c>
      <c r="V821">
        <v>294780</v>
      </c>
      <c r="W821">
        <v>6</v>
      </c>
      <c r="X821">
        <v>31583</v>
      </c>
      <c r="Y821">
        <v>21</v>
      </c>
      <c r="Z821">
        <v>14755</v>
      </c>
      <c r="AA821">
        <v>0</v>
      </c>
      <c r="AB821">
        <v>0</v>
      </c>
      <c r="AC821">
        <v>2003451</v>
      </c>
      <c r="AD821">
        <v>150000</v>
      </c>
      <c r="AE821">
        <v>82595000</v>
      </c>
      <c r="AF821" t="s">
        <v>196</v>
      </c>
      <c r="AG821" t="s">
        <v>159</v>
      </c>
      <c r="AH821">
        <v>1</v>
      </c>
    </row>
    <row r="822" spans="1:34">
      <c r="A822">
        <v>2004500</v>
      </c>
      <c r="B822">
        <v>2004501</v>
      </c>
      <c r="C822" t="s">
        <v>54</v>
      </c>
      <c r="D822">
        <v>20</v>
      </c>
      <c r="E822">
        <v>0</v>
      </c>
      <c r="F822">
        <v>50</v>
      </c>
      <c r="G822">
        <v>2</v>
      </c>
      <c r="H822">
        <v>112</v>
      </c>
      <c r="I822">
        <v>131</v>
      </c>
      <c r="J822">
        <v>0</v>
      </c>
      <c r="K822">
        <v>0</v>
      </c>
      <c r="L822">
        <v>2</v>
      </c>
      <c r="M822">
        <v>60</v>
      </c>
      <c r="N822">
        <v>60</v>
      </c>
      <c r="O822">
        <v>0</v>
      </c>
      <c r="P822">
        <v>0</v>
      </c>
      <c r="Q822">
        <v>0</v>
      </c>
      <c r="R822">
        <v>35000</v>
      </c>
      <c r="S822">
        <v>0</v>
      </c>
      <c r="T822">
        <v>5001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2004501</v>
      </c>
      <c r="AD822">
        <v>0</v>
      </c>
      <c r="AE822">
        <v>0</v>
      </c>
      <c r="AF822" t="s">
        <v>162</v>
      </c>
      <c r="AG822" t="s">
        <v>134</v>
      </c>
      <c r="AH822">
        <v>0</v>
      </c>
    </row>
    <row r="823" spans="1:34">
      <c r="A823">
        <v>2004501</v>
      </c>
      <c r="B823">
        <v>2004501</v>
      </c>
      <c r="C823" t="s">
        <v>54</v>
      </c>
      <c r="D823">
        <v>20</v>
      </c>
      <c r="E823">
        <v>1</v>
      </c>
      <c r="F823">
        <v>50</v>
      </c>
      <c r="G823">
        <v>3</v>
      </c>
      <c r="H823">
        <v>211</v>
      </c>
      <c r="I823">
        <v>134</v>
      </c>
      <c r="J823">
        <v>123</v>
      </c>
      <c r="K823">
        <v>0</v>
      </c>
      <c r="L823">
        <v>2</v>
      </c>
      <c r="M823">
        <v>60</v>
      </c>
      <c r="N823">
        <v>80</v>
      </c>
      <c r="O823">
        <v>0</v>
      </c>
      <c r="P823">
        <v>0</v>
      </c>
      <c r="Q823">
        <v>0</v>
      </c>
      <c r="R823">
        <v>50000</v>
      </c>
      <c r="S823">
        <v>0</v>
      </c>
      <c r="T823">
        <v>5001</v>
      </c>
      <c r="U823">
        <v>5</v>
      </c>
      <c r="V823">
        <v>1620</v>
      </c>
      <c r="W823">
        <v>6</v>
      </c>
      <c r="X823">
        <v>270</v>
      </c>
      <c r="Y823">
        <v>21</v>
      </c>
      <c r="Z823">
        <v>81</v>
      </c>
      <c r="AA823">
        <v>0</v>
      </c>
      <c r="AB823">
        <v>0</v>
      </c>
      <c r="AC823">
        <v>2004502</v>
      </c>
      <c r="AD823">
        <v>10</v>
      </c>
      <c r="AE823">
        <v>35000</v>
      </c>
      <c r="AF823" t="s">
        <v>162</v>
      </c>
      <c r="AG823" t="s">
        <v>134</v>
      </c>
      <c r="AH823">
        <v>0</v>
      </c>
    </row>
    <row r="824" spans="1:34">
      <c r="A824">
        <v>2004502</v>
      </c>
      <c r="B824">
        <v>2004501</v>
      </c>
      <c r="C824" t="s">
        <v>54</v>
      </c>
      <c r="D824">
        <v>20</v>
      </c>
      <c r="E824">
        <v>2</v>
      </c>
      <c r="F824">
        <v>50</v>
      </c>
      <c r="G824">
        <v>4</v>
      </c>
      <c r="H824">
        <v>214</v>
      </c>
      <c r="I824">
        <v>133</v>
      </c>
      <c r="J824">
        <v>122</v>
      </c>
      <c r="K824">
        <v>111</v>
      </c>
      <c r="L824">
        <v>2</v>
      </c>
      <c r="M824">
        <v>60</v>
      </c>
      <c r="N824">
        <v>100</v>
      </c>
      <c r="O824">
        <v>0</v>
      </c>
      <c r="P824">
        <v>0</v>
      </c>
      <c r="Q824">
        <v>0</v>
      </c>
      <c r="R824">
        <v>70000</v>
      </c>
      <c r="S824">
        <v>0</v>
      </c>
      <c r="T824">
        <v>5001</v>
      </c>
      <c r="U824">
        <v>5</v>
      </c>
      <c r="V824">
        <v>3260</v>
      </c>
      <c r="W824">
        <v>6</v>
      </c>
      <c r="X824">
        <v>543</v>
      </c>
      <c r="Y824">
        <v>21</v>
      </c>
      <c r="Z824">
        <v>163</v>
      </c>
      <c r="AA824">
        <v>0</v>
      </c>
      <c r="AB824">
        <v>0</v>
      </c>
      <c r="AC824">
        <v>2004503</v>
      </c>
      <c r="AD824">
        <v>33</v>
      </c>
      <c r="AE824">
        <v>85000</v>
      </c>
      <c r="AF824" t="s">
        <v>162</v>
      </c>
      <c r="AG824" t="s">
        <v>134</v>
      </c>
      <c r="AH824">
        <v>0</v>
      </c>
    </row>
    <row r="825" spans="1:34">
      <c r="A825">
        <v>2004503</v>
      </c>
      <c r="B825">
        <v>2004501</v>
      </c>
      <c r="C825" t="s">
        <v>54</v>
      </c>
      <c r="D825">
        <v>20</v>
      </c>
      <c r="E825">
        <v>3</v>
      </c>
      <c r="F825">
        <v>50</v>
      </c>
      <c r="G825">
        <v>4</v>
      </c>
      <c r="H825">
        <v>213</v>
      </c>
      <c r="I825">
        <v>132</v>
      </c>
      <c r="J825">
        <v>121</v>
      </c>
      <c r="K825">
        <v>114</v>
      </c>
      <c r="L825">
        <v>2</v>
      </c>
      <c r="M825">
        <v>60</v>
      </c>
      <c r="N825">
        <v>120</v>
      </c>
      <c r="O825">
        <v>0</v>
      </c>
      <c r="P825">
        <v>0</v>
      </c>
      <c r="Q825">
        <v>0</v>
      </c>
      <c r="R825">
        <v>85000</v>
      </c>
      <c r="S825">
        <v>0</v>
      </c>
      <c r="T825">
        <v>5001</v>
      </c>
      <c r="U825">
        <v>5</v>
      </c>
      <c r="V825">
        <v>4920</v>
      </c>
      <c r="W825">
        <v>6</v>
      </c>
      <c r="X825">
        <v>820</v>
      </c>
      <c r="Y825">
        <v>21</v>
      </c>
      <c r="Z825">
        <v>246</v>
      </c>
      <c r="AA825">
        <v>0</v>
      </c>
      <c r="AB825">
        <v>0</v>
      </c>
      <c r="AC825">
        <v>2004504</v>
      </c>
      <c r="AD825">
        <v>62</v>
      </c>
      <c r="AE825">
        <v>155000</v>
      </c>
      <c r="AF825" t="s">
        <v>162</v>
      </c>
      <c r="AG825" t="s">
        <v>134</v>
      </c>
      <c r="AH825">
        <v>0</v>
      </c>
    </row>
    <row r="826" spans="1:34">
      <c r="A826">
        <v>2004504</v>
      </c>
      <c r="B826">
        <v>2004501</v>
      </c>
      <c r="C826" t="s">
        <v>54</v>
      </c>
      <c r="D826">
        <v>20</v>
      </c>
      <c r="E826">
        <v>4</v>
      </c>
      <c r="F826">
        <v>50</v>
      </c>
      <c r="G826">
        <v>4</v>
      </c>
      <c r="H826">
        <v>212</v>
      </c>
      <c r="I826">
        <v>231</v>
      </c>
      <c r="J826">
        <v>124</v>
      </c>
      <c r="K826">
        <v>113</v>
      </c>
      <c r="L826">
        <v>2</v>
      </c>
      <c r="M826">
        <v>60</v>
      </c>
      <c r="N826">
        <v>140</v>
      </c>
      <c r="O826">
        <v>0</v>
      </c>
      <c r="P826">
        <v>0</v>
      </c>
      <c r="Q826">
        <v>0</v>
      </c>
      <c r="R826">
        <v>105000</v>
      </c>
      <c r="S826">
        <v>0</v>
      </c>
      <c r="T826">
        <v>5001</v>
      </c>
      <c r="U826">
        <v>5</v>
      </c>
      <c r="V826">
        <v>6600</v>
      </c>
      <c r="W826">
        <v>6</v>
      </c>
      <c r="X826">
        <v>1100</v>
      </c>
      <c r="Y826">
        <v>21</v>
      </c>
      <c r="Z826">
        <v>330</v>
      </c>
      <c r="AA826">
        <v>0</v>
      </c>
      <c r="AB826">
        <v>0</v>
      </c>
      <c r="AC826">
        <v>2004505</v>
      </c>
      <c r="AD826">
        <v>91</v>
      </c>
      <c r="AE826">
        <v>240000</v>
      </c>
      <c r="AF826" t="s">
        <v>162</v>
      </c>
      <c r="AG826" t="s">
        <v>134</v>
      </c>
      <c r="AH826">
        <v>0</v>
      </c>
    </row>
    <row r="827" spans="1:34">
      <c r="A827">
        <v>2004505</v>
      </c>
      <c r="B827">
        <v>2004501</v>
      </c>
      <c r="C827" t="s">
        <v>54</v>
      </c>
      <c r="D827">
        <v>20</v>
      </c>
      <c r="E827">
        <v>5</v>
      </c>
      <c r="F827">
        <v>50</v>
      </c>
      <c r="G827">
        <v>4</v>
      </c>
      <c r="H827">
        <v>211</v>
      </c>
      <c r="I827">
        <v>234</v>
      </c>
      <c r="J827">
        <v>123</v>
      </c>
      <c r="K827">
        <v>112</v>
      </c>
      <c r="L827">
        <v>2</v>
      </c>
      <c r="M827">
        <v>60</v>
      </c>
      <c r="N827">
        <v>170</v>
      </c>
      <c r="O827">
        <v>0</v>
      </c>
      <c r="P827">
        <v>0</v>
      </c>
      <c r="Q827">
        <v>0</v>
      </c>
      <c r="R827">
        <v>120000</v>
      </c>
      <c r="S827">
        <v>0</v>
      </c>
      <c r="T827">
        <v>5001</v>
      </c>
      <c r="U827">
        <v>5</v>
      </c>
      <c r="V827">
        <v>8300</v>
      </c>
      <c r="W827">
        <v>6</v>
      </c>
      <c r="X827">
        <v>1383</v>
      </c>
      <c r="Y827">
        <v>21</v>
      </c>
      <c r="Z827">
        <v>415</v>
      </c>
      <c r="AA827">
        <v>0</v>
      </c>
      <c r="AB827">
        <v>0</v>
      </c>
      <c r="AC827">
        <v>2004506</v>
      </c>
      <c r="AD827">
        <v>129</v>
      </c>
      <c r="AE827">
        <v>345000</v>
      </c>
      <c r="AF827" t="s">
        <v>162</v>
      </c>
      <c r="AG827" t="s">
        <v>134</v>
      </c>
      <c r="AH827">
        <v>0</v>
      </c>
    </row>
    <row r="828" spans="1:34">
      <c r="A828">
        <v>2004506</v>
      </c>
      <c r="B828">
        <v>2004501</v>
      </c>
      <c r="C828" t="s">
        <v>54</v>
      </c>
      <c r="D828">
        <v>20</v>
      </c>
      <c r="E828">
        <v>6</v>
      </c>
      <c r="F828">
        <v>50</v>
      </c>
      <c r="G828">
        <v>4</v>
      </c>
      <c r="H828">
        <v>214</v>
      </c>
      <c r="I828">
        <v>233</v>
      </c>
      <c r="J828">
        <v>122</v>
      </c>
      <c r="K828">
        <v>111</v>
      </c>
      <c r="L828">
        <v>2</v>
      </c>
      <c r="M828">
        <v>60</v>
      </c>
      <c r="N828">
        <v>190</v>
      </c>
      <c r="O828">
        <v>0</v>
      </c>
      <c r="P828">
        <v>0</v>
      </c>
      <c r="Q828">
        <v>0</v>
      </c>
      <c r="R828">
        <v>140000</v>
      </c>
      <c r="S828">
        <v>0</v>
      </c>
      <c r="T828">
        <v>5001</v>
      </c>
      <c r="U828">
        <v>5</v>
      </c>
      <c r="V828">
        <v>10020</v>
      </c>
      <c r="W828">
        <v>6</v>
      </c>
      <c r="X828">
        <v>1670</v>
      </c>
      <c r="Y828">
        <v>21</v>
      </c>
      <c r="Z828">
        <v>501</v>
      </c>
      <c r="AA828">
        <v>0</v>
      </c>
      <c r="AB828">
        <v>0</v>
      </c>
      <c r="AC828">
        <v>2004507</v>
      </c>
      <c r="AD828">
        <v>167</v>
      </c>
      <c r="AE828">
        <v>465000</v>
      </c>
      <c r="AF828" t="s">
        <v>162</v>
      </c>
      <c r="AG828" t="s">
        <v>134</v>
      </c>
      <c r="AH828">
        <v>0</v>
      </c>
    </row>
    <row r="829" spans="1:34">
      <c r="A829">
        <v>2004507</v>
      </c>
      <c r="B829">
        <v>2004501</v>
      </c>
      <c r="C829" t="s">
        <v>54</v>
      </c>
      <c r="D829">
        <v>20</v>
      </c>
      <c r="E829">
        <v>7</v>
      </c>
      <c r="F829">
        <v>50</v>
      </c>
      <c r="G829">
        <v>4</v>
      </c>
      <c r="H829">
        <v>213</v>
      </c>
      <c r="I829">
        <v>232</v>
      </c>
      <c r="J829">
        <v>121</v>
      </c>
      <c r="K829">
        <v>114</v>
      </c>
      <c r="L829">
        <v>2</v>
      </c>
      <c r="M829">
        <v>60</v>
      </c>
      <c r="N829">
        <v>210</v>
      </c>
      <c r="O829">
        <v>0</v>
      </c>
      <c r="P829">
        <v>0</v>
      </c>
      <c r="Q829">
        <v>0</v>
      </c>
      <c r="R829">
        <v>160000</v>
      </c>
      <c r="S829">
        <v>0</v>
      </c>
      <c r="T829">
        <v>5001</v>
      </c>
      <c r="U829">
        <v>5</v>
      </c>
      <c r="V829">
        <v>11760</v>
      </c>
      <c r="W829">
        <v>6</v>
      </c>
      <c r="X829">
        <v>1960</v>
      </c>
      <c r="Y829">
        <v>21</v>
      </c>
      <c r="Z829">
        <v>588</v>
      </c>
      <c r="AA829">
        <v>0</v>
      </c>
      <c r="AB829">
        <v>0</v>
      </c>
      <c r="AC829">
        <v>2004508</v>
      </c>
      <c r="AD829">
        <v>206</v>
      </c>
      <c r="AE829">
        <v>605000</v>
      </c>
      <c r="AF829" t="s">
        <v>162</v>
      </c>
      <c r="AG829" t="s">
        <v>134</v>
      </c>
      <c r="AH829">
        <v>0</v>
      </c>
    </row>
    <row r="830" spans="1:34">
      <c r="A830">
        <v>2004508</v>
      </c>
      <c r="B830">
        <v>2004501</v>
      </c>
      <c r="C830" t="s">
        <v>54</v>
      </c>
      <c r="D830">
        <v>20</v>
      </c>
      <c r="E830">
        <v>8</v>
      </c>
      <c r="F830">
        <v>50</v>
      </c>
      <c r="G830">
        <v>4</v>
      </c>
      <c r="H830">
        <v>212</v>
      </c>
      <c r="I830">
        <v>231</v>
      </c>
      <c r="J830">
        <v>124</v>
      </c>
      <c r="K830">
        <v>113</v>
      </c>
      <c r="L830">
        <v>2</v>
      </c>
      <c r="M830">
        <v>60</v>
      </c>
      <c r="N830">
        <v>230</v>
      </c>
      <c r="O830">
        <v>0</v>
      </c>
      <c r="P830">
        <v>0</v>
      </c>
      <c r="Q830">
        <v>0</v>
      </c>
      <c r="R830">
        <v>175000</v>
      </c>
      <c r="S830">
        <v>0</v>
      </c>
      <c r="T830">
        <v>5001</v>
      </c>
      <c r="U830">
        <v>5</v>
      </c>
      <c r="V830">
        <v>13520</v>
      </c>
      <c r="W830">
        <v>6</v>
      </c>
      <c r="X830">
        <v>2253</v>
      </c>
      <c r="Y830">
        <v>21</v>
      </c>
      <c r="Z830">
        <v>676</v>
      </c>
      <c r="AA830">
        <v>0</v>
      </c>
      <c r="AB830">
        <v>0</v>
      </c>
      <c r="AC830">
        <v>2004509</v>
      </c>
      <c r="AD830">
        <v>244</v>
      </c>
      <c r="AE830">
        <v>765000</v>
      </c>
      <c r="AF830" t="s">
        <v>162</v>
      </c>
      <c r="AG830" t="s">
        <v>134</v>
      </c>
      <c r="AH830">
        <v>0</v>
      </c>
    </row>
    <row r="831" spans="1:34">
      <c r="A831">
        <v>2004509</v>
      </c>
      <c r="B831">
        <v>2004501</v>
      </c>
      <c r="C831" t="s">
        <v>54</v>
      </c>
      <c r="D831">
        <v>20</v>
      </c>
      <c r="E831">
        <v>9</v>
      </c>
      <c r="F831">
        <v>50</v>
      </c>
      <c r="G831">
        <v>4</v>
      </c>
      <c r="H831">
        <v>211</v>
      </c>
      <c r="I831">
        <v>234</v>
      </c>
      <c r="J831">
        <v>223</v>
      </c>
      <c r="K831">
        <v>212</v>
      </c>
      <c r="L831">
        <v>2</v>
      </c>
      <c r="M831">
        <v>60</v>
      </c>
      <c r="N831">
        <v>730</v>
      </c>
      <c r="O831">
        <v>1</v>
      </c>
      <c r="P831">
        <v>20045</v>
      </c>
      <c r="Q831">
        <v>1</v>
      </c>
      <c r="R831">
        <v>680000</v>
      </c>
      <c r="S831">
        <v>0</v>
      </c>
      <c r="T831">
        <v>5001</v>
      </c>
      <c r="U831">
        <v>5</v>
      </c>
      <c r="V831">
        <v>15300</v>
      </c>
      <c r="W831">
        <v>6</v>
      </c>
      <c r="X831">
        <v>2550</v>
      </c>
      <c r="Y831">
        <v>21</v>
      </c>
      <c r="Z831">
        <v>765</v>
      </c>
      <c r="AA831">
        <v>0</v>
      </c>
      <c r="AB831">
        <v>0</v>
      </c>
      <c r="AC831">
        <v>2004510</v>
      </c>
      <c r="AD831">
        <v>282</v>
      </c>
      <c r="AE831">
        <v>940000</v>
      </c>
      <c r="AF831" t="s">
        <v>162</v>
      </c>
      <c r="AG831" t="s">
        <v>134</v>
      </c>
      <c r="AH831">
        <v>1</v>
      </c>
    </row>
    <row r="832" spans="1:34">
      <c r="A832">
        <v>2004510</v>
      </c>
      <c r="B832">
        <v>2004501</v>
      </c>
      <c r="C832" t="s">
        <v>54</v>
      </c>
      <c r="D832">
        <v>20</v>
      </c>
      <c r="E832">
        <v>10</v>
      </c>
      <c r="F832">
        <v>60</v>
      </c>
      <c r="G832">
        <v>4</v>
      </c>
      <c r="H832">
        <v>312</v>
      </c>
      <c r="I832">
        <v>231</v>
      </c>
      <c r="J832">
        <v>223</v>
      </c>
      <c r="K832">
        <v>212</v>
      </c>
      <c r="L832">
        <v>2</v>
      </c>
      <c r="M832">
        <v>60</v>
      </c>
      <c r="N832">
        <v>770</v>
      </c>
      <c r="O832">
        <v>0</v>
      </c>
      <c r="P832">
        <v>0</v>
      </c>
      <c r="Q832">
        <v>0</v>
      </c>
      <c r="R832">
        <v>705000</v>
      </c>
      <c r="S832">
        <v>5001</v>
      </c>
      <c r="T832">
        <v>5002</v>
      </c>
      <c r="U832">
        <v>5</v>
      </c>
      <c r="V832">
        <v>17900</v>
      </c>
      <c r="W832">
        <v>6</v>
      </c>
      <c r="X832">
        <v>2983</v>
      </c>
      <c r="Y832">
        <v>21</v>
      </c>
      <c r="Z832">
        <v>895</v>
      </c>
      <c r="AA832">
        <v>0</v>
      </c>
      <c r="AB832">
        <v>0</v>
      </c>
      <c r="AC832">
        <v>2004511</v>
      </c>
      <c r="AD832">
        <v>339</v>
      </c>
      <c r="AE832">
        <v>1620000</v>
      </c>
      <c r="AF832" t="s">
        <v>163</v>
      </c>
      <c r="AG832" t="s">
        <v>158</v>
      </c>
      <c r="AH832">
        <v>0</v>
      </c>
    </row>
    <row r="833" spans="1:34">
      <c r="A833">
        <v>2004511</v>
      </c>
      <c r="B833">
        <v>2004501</v>
      </c>
      <c r="C833" t="s">
        <v>54</v>
      </c>
      <c r="D833">
        <v>20</v>
      </c>
      <c r="E833">
        <v>11</v>
      </c>
      <c r="F833">
        <v>60</v>
      </c>
      <c r="G833">
        <v>4</v>
      </c>
      <c r="H833">
        <v>321</v>
      </c>
      <c r="I833">
        <v>233</v>
      </c>
      <c r="J833">
        <v>222</v>
      </c>
      <c r="K833">
        <v>211</v>
      </c>
      <c r="L833">
        <v>2</v>
      </c>
      <c r="M833">
        <v>60</v>
      </c>
      <c r="N833">
        <v>790</v>
      </c>
      <c r="O833">
        <v>0</v>
      </c>
      <c r="P833">
        <v>0</v>
      </c>
      <c r="Q833">
        <v>0</v>
      </c>
      <c r="R833">
        <v>725000</v>
      </c>
      <c r="S833">
        <v>5001</v>
      </c>
      <c r="T833">
        <v>5002</v>
      </c>
      <c r="U833">
        <v>5</v>
      </c>
      <c r="V833">
        <v>20520</v>
      </c>
      <c r="W833">
        <v>6</v>
      </c>
      <c r="X833">
        <v>3420</v>
      </c>
      <c r="Y833">
        <v>21</v>
      </c>
      <c r="Z833">
        <v>1026</v>
      </c>
      <c r="AA833">
        <v>0</v>
      </c>
      <c r="AB833">
        <v>0</v>
      </c>
      <c r="AC833">
        <v>2004512</v>
      </c>
      <c r="AD833">
        <v>459</v>
      </c>
      <c r="AE833">
        <v>2325000</v>
      </c>
      <c r="AF833" t="s">
        <v>163</v>
      </c>
      <c r="AG833" t="s">
        <v>158</v>
      </c>
      <c r="AH833">
        <v>0</v>
      </c>
    </row>
    <row r="834" spans="1:34">
      <c r="A834">
        <v>2004512</v>
      </c>
      <c r="B834">
        <v>2004501</v>
      </c>
      <c r="C834" t="s">
        <v>54</v>
      </c>
      <c r="D834">
        <v>20</v>
      </c>
      <c r="E834">
        <v>12</v>
      </c>
      <c r="F834">
        <v>60</v>
      </c>
      <c r="G834">
        <v>4</v>
      </c>
      <c r="H834">
        <v>323</v>
      </c>
      <c r="I834">
        <v>232</v>
      </c>
      <c r="J834">
        <v>221</v>
      </c>
      <c r="K834">
        <v>213</v>
      </c>
      <c r="L834">
        <v>2</v>
      </c>
      <c r="M834">
        <v>60</v>
      </c>
      <c r="N834">
        <v>810</v>
      </c>
      <c r="O834">
        <v>0</v>
      </c>
      <c r="P834">
        <v>0</v>
      </c>
      <c r="Q834">
        <v>0</v>
      </c>
      <c r="R834">
        <v>745000</v>
      </c>
      <c r="S834">
        <v>5001</v>
      </c>
      <c r="T834">
        <v>5002</v>
      </c>
      <c r="U834">
        <v>5</v>
      </c>
      <c r="V834">
        <v>23160</v>
      </c>
      <c r="W834">
        <v>6</v>
      </c>
      <c r="X834">
        <v>3860</v>
      </c>
      <c r="Y834">
        <v>21</v>
      </c>
      <c r="Z834">
        <v>1158</v>
      </c>
      <c r="AA834">
        <v>0</v>
      </c>
      <c r="AB834">
        <v>0</v>
      </c>
      <c r="AC834">
        <v>2004513</v>
      </c>
      <c r="AD834">
        <v>578</v>
      </c>
      <c r="AE834">
        <v>3050000</v>
      </c>
      <c r="AF834" t="s">
        <v>163</v>
      </c>
      <c r="AG834" t="s">
        <v>158</v>
      </c>
      <c r="AH834">
        <v>0</v>
      </c>
    </row>
    <row r="835" spans="1:34">
      <c r="A835">
        <v>2004513</v>
      </c>
      <c r="B835">
        <v>2004501</v>
      </c>
      <c r="C835" t="s">
        <v>54</v>
      </c>
      <c r="D835">
        <v>20</v>
      </c>
      <c r="E835">
        <v>13</v>
      </c>
      <c r="F835">
        <v>60</v>
      </c>
      <c r="G835">
        <v>4</v>
      </c>
      <c r="H835">
        <v>312</v>
      </c>
      <c r="I835">
        <v>331</v>
      </c>
      <c r="J835">
        <v>223</v>
      </c>
      <c r="K835">
        <v>212</v>
      </c>
      <c r="L835">
        <v>2</v>
      </c>
      <c r="M835">
        <v>60</v>
      </c>
      <c r="N835">
        <v>830</v>
      </c>
      <c r="O835">
        <v>0</v>
      </c>
      <c r="P835">
        <v>0</v>
      </c>
      <c r="Q835">
        <v>0</v>
      </c>
      <c r="R835">
        <v>765000</v>
      </c>
      <c r="S835">
        <v>5001</v>
      </c>
      <c r="T835">
        <v>5002</v>
      </c>
      <c r="U835">
        <v>5</v>
      </c>
      <c r="V835">
        <v>25820</v>
      </c>
      <c r="W835">
        <v>6</v>
      </c>
      <c r="X835">
        <v>4303</v>
      </c>
      <c r="Y835">
        <v>21</v>
      </c>
      <c r="Z835">
        <v>1291</v>
      </c>
      <c r="AA835">
        <v>0</v>
      </c>
      <c r="AB835">
        <v>0</v>
      </c>
      <c r="AC835">
        <v>2004514</v>
      </c>
      <c r="AD835">
        <v>698</v>
      </c>
      <c r="AE835">
        <v>3795000</v>
      </c>
      <c r="AF835" t="s">
        <v>163</v>
      </c>
      <c r="AG835" t="s">
        <v>158</v>
      </c>
      <c r="AH835">
        <v>0</v>
      </c>
    </row>
    <row r="836" spans="1:34">
      <c r="A836">
        <v>2004514</v>
      </c>
      <c r="B836">
        <v>2004501</v>
      </c>
      <c r="C836" t="s">
        <v>54</v>
      </c>
      <c r="D836">
        <v>20</v>
      </c>
      <c r="E836">
        <v>14</v>
      </c>
      <c r="F836">
        <v>60</v>
      </c>
      <c r="G836">
        <v>4</v>
      </c>
      <c r="H836">
        <v>311</v>
      </c>
      <c r="I836">
        <v>333</v>
      </c>
      <c r="J836">
        <v>222</v>
      </c>
      <c r="K836">
        <v>211</v>
      </c>
      <c r="L836">
        <v>2</v>
      </c>
      <c r="M836">
        <v>60</v>
      </c>
      <c r="N836">
        <v>850</v>
      </c>
      <c r="O836">
        <v>1</v>
      </c>
      <c r="P836">
        <v>20045</v>
      </c>
      <c r="Q836">
        <v>1</v>
      </c>
      <c r="R836">
        <v>790000</v>
      </c>
      <c r="S836">
        <v>5001</v>
      </c>
      <c r="T836">
        <v>5002</v>
      </c>
      <c r="U836">
        <v>5</v>
      </c>
      <c r="V836">
        <v>28500</v>
      </c>
      <c r="W836">
        <v>6</v>
      </c>
      <c r="X836">
        <v>4750</v>
      </c>
      <c r="Y836">
        <v>21</v>
      </c>
      <c r="Z836">
        <v>1425</v>
      </c>
      <c r="AA836">
        <v>0</v>
      </c>
      <c r="AB836">
        <v>0</v>
      </c>
      <c r="AC836">
        <v>2004515</v>
      </c>
      <c r="AD836">
        <v>880</v>
      </c>
      <c r="AE836">
        <v>4560000</v>
      </c>
      <c r="AF836" t="s">
        <v>163</v>
      </c>
      <c r="AG836" t="s">
        <v>158</v>
      </c>
      <c r="AH836">
        <v>1</v>
      </c>
    </row>
    <row r="837" spans="1:34">
      <c r="A837">
        <v>2004515</v>
      </c>
      <c r="B837">
        <v>2004501</v>
      </c>
      <c r="C837" t="s">
        <v>54</v>
      </c>
      <c r="D837">
        <v>20</v>
      </c>
      <c r="E837">
        <v>15</v>
      </c>
      <c r="F837">
        <v>60</v>
      </c>
      <c r="G837">
        <v>4</v>
      </c>
      <c r="H837">
        <v>313</v>
      </c>
      <c r="I837">
        <v>332</v>
      </c>
      <c r="J837">
        <v>221</v>
      </c>
      <c r="K837">
        <v>213</v>
      </c>
      <c r="L837">
        <v>2</v>
      </c>
      <c r="M837">
        <v>60</v>
      </c>
      <c r="N837">
        <v>890</v>
      </c>
      <c r="O837">
        <v>0</v>
      </c>
      <c r="P837">
        <v>0</v>
      </c>
      <c r="Q837">
        <v>0</v>
      </c>
      <c r="R837">
        <v>810000</v>
      </c>
      <c r="S837">
        <v>5001</v>
      </c>
      <c r="T837">
        <v>5002</v>
      </c>
      <c r="U837">
        <v>5</v>
      </c>
      <c r="V837">
        <v>44360</v>
      </c>
      <c r="W837">
        <v>6</v>
      </c>
      <c r="X837">
        <v>5200</v>
      </c>
      <c r="Y837">
        <v>21</v>
      </c>
      <c r="Z837">
        <v>1560</v>
      </c>
      <c r="AA837">
        <v>0</v>
      </c>
      <c r="AB837">
        <v>0</v>
      </c>
      <c r="AC837">
        <v>2004516</v>
      </c>
      <c r="AD837">
        <v>1061</v>
      </c>
      <c r="AE837">
        <v>5350000</v>
      </c>
      <c r="AF837" t="s">
        <v>164</v>
      </c>
      <c r="AG837" t="s">
        <v>134</v>
      </c>
      <c r="AH837">
        <v>0</v>
      </c>
    </row>
    <row r="838" spans="1:34">
      <c r="A838">
        <v>2004516</v>
      </c>
      <c r="B838">
        <v>2004501</v>
      </c>
      <c r="C838" t="s">
        <v>54</v>
      </c>
      <c r="D838">
        <v>20</v>
      </c>
      <c r="E838">
        <v>16</v>
      </c>
      <c r="F838">
        <v>60</v>
      </c>
      <c r="G838">
        <v>4</v>
      </c>
      <c r="H838">
        <v>312</v>
      </c>
      <c r="I838">
        <v>331</v>
      </c>
      <c r="J838">
        <v>223</v>
      </c>
      <c r="K838">
        <v>212</v>
      </c>
      <c r="L838">
        <v>2</v>
      </c>
      <c r="M838">
        <v>60</v>
      </c>
      <c r="N838">
        <v>910</v>
      </c>
      <c r="O838">
        <v>0</v>
      </c>
      <c r="P838">
        <v>0</v>
      </c>
      <c r="Q838">
        <v>0</v>
      </c>
      <c r="R838">
        <v>830000</v>
      </c>
      <c r="S838">
        <v>5001</v>
      </c>
      <c r="T838">
        <v>5002</v>
      </c>
      <c r="U838">
        <v>5</v>
      </c>
      <c r="V838">
        <v>47080</v>
      </c>
      <c r="W838">
        <v>6</v>
      </c>
      <c r="X838">
        <v>5653</v>
      </c>
      <c r="Y838">
        <v>21</v>
      </c>
      <c r="Z838">
        <v>1696</v>
      </c>
      <c r="AA838">
        <v>0</v>
      </c>
      <c r="AB838">
        <v>0</v>
      </c>
      <c r="AC838">
        <v>2004517</v>
      </c>
      <c r="AD838">
        <v>1243</v>
      </c>
      <c r="AE838">
        <v>6160000</v>
      </c>
      <c r="AF838" t="s">
        <v>164</v>
      </c>
      <c r="AG838" t="s">
        <v>134</v>
      </c>
      <c r="AH838">
        <v>0</v>
      </c>
    </row>
    <row r="839" spans="1:34">
      <c r="A839">
        <v>2004517</v>
      </c>
      <c r="B839">
        <v>2004501</v>
      </c>
      <c r="C839" t="s">
        <v>54</v>
      </c>
      <c r="D839">
        <v>20</v>
      </c>
      <c r="E839">
        <v>17</v>
      </c>
      <c r="F839">
        <v>60</v>
      </c>
      <c r="G839">
        <v>4</v>
      </c>
      <c r="H839">
        <v>311</v>
      </c>
      <c r="I839">
        <v>333</v>
      </c>
      <c r="J839">
        <v>222</v>
      </c>
      <c r="K839">
        <v>211</v>
      </c>
      <c r="L839">
        <v>2</v>
      </c>
      <c r="M839">
        <v>60</v>
      </c>
      <c r="N839">
        <v>930</v>
      </c>
      <c r="O839">
        <v>0</v>
      </c>
      <c r="P839">
        <v>0</v>
      </c>
      <c r="Q839">
        <v>0</v>
      </c>
      <c r="R839">
        <v>855000</v>
      </c>
      <c r="S839">
        <v>5001</v>
      </c>
      <c r="T839">
        <v>5002</v>
      </c>
      <c r="U839">
        <v>5</v>
      </c>
      <c r="V839">
        <v>49820</v>
      </c>
      <c r="W839">
        <v>6</v>
      </c>
      <c r="X839">
        <v>6110</v>
      </c>
      <c r="Y839">
        <v>21</v>
      </c>
      <c r="Z839">
        <v>1833</v>
      </c>
      <c r="AA839">
        <v>0</v>
      </c>
      <c r="AB839">
        <v>0</v>
      </c>
      <c r="AC839">
        <v>2004518</v>
      </c>
      <c r="AD839">
        <v>1425</v>
      </c>
      <c r="AE839">
        <v>6990000</v>
      </c>
      <c r="AF839" t="s">
        <v>164</v>
      </c>
      <c r="AG839" t="s">
        <v>134</v>
      </c>
      <c r="AH839">
        <v>0</v>
      </c>
    </row>
    <row r="840" spans="1:34">
      <c r="A840">
        <v>2004518</v>
      </c>
      <c r="B840">
        <v>2004501</v>
      </c>
      <c r="C840" t="s">
        <v>54</v>
      </c>
      <c r="D840">
        <v>20</v>
      </c>
      <c r="E840">
        <v>18</v>
      </c>
      <c r="F840">
        <v>60</v>
      </c>
      <c r="G840">
        <v>4</v>
      </c>
      <c r="H840">
        <v>313</v>
      </c>
      <c r="I840">
        <v>332</v>
      </c>
      <c r="J840">
        <v>221</v>
      </c>
      <c r="K840">
        <v>213</v>
      </c>
      <c r="L840">
        <v>2</v>
      </c>
      <c r="M840">
        <v>60</v>
      </c>
      <c r="N840">
        <v>950</v>
      </c>
      <c r="O840">
        <v>0</v>
      </c>
      <c r="P840">
        <v>0</v>
      </c>
      <c r="Q840">
        <v>0</v>
      </c>
      <c r="R840">
        <v>875000</v>
      </c>
      <c r="S840">
        <v>5001</v>
      </c>
      <c r="T840">
        <v>5002</v>
      </c>
      <c r="U840">
        <v>5</v>
      </c>
      <c r="V840">
        <v>52580</v>
      </c>
      <c r="W840">
        <v>6</v>
      </c>
      <c r="X840">
        <v>6570</v>
      </c>
      <c r="Y840">
        <v>21</v>
      </c>
      <c r="Z840">
        <v>1971</v>
      </c>
      <c r="AA840">
        <v>0</v>
      </c>
      <c r="AB840">
        <v>0</v>
      </c>
      <c r="AC840">
        <v>2004519</v>
      </c>
      <c r="AD840">
        <v>1606</v>
      </c>
      <c r="AE840">
        <v>7845000</v>
      </c>
      <c r="AF840" t="s">
        <v>164</v>
      </c>
      <c r="AG840" t="s">
        <v>134</v>
      </c>
      <c r="AH840">
        <v>0</v>
      </c>
    </row>
    <row r="841" spans="1:34">
      <c r="A841">
        <v>2004519</v>
      </c>
      <c r="B841">
        <v>2004501</v>
      </c>
      <c r="C841" t="s">
        <v>54</v>
      </c>
      <c r="D841">
        <v>20</v>
      </c>
      <c r="E841">
        <v>19</v>
      </c>
      <c r="F841">
        <v>60</v>
      </c>
      <c r="G841">
        <v>4</v>
      </c>
      <c r="H841">
        <v>312</v>
      </c>
      <c r="I841">
        <v>331</v>
      </c>
      <c r="J841">
        <v>323</v>
      </c>
      <c r="K841">
        <v>313</v>
      </c>
      <c r="L841">
        <v>2</v>
      </c>
      <c r="M841">
        <v>60</v>
      </c>
      <c r="N841">
        <v>1450</v>
      </c>
      <c r="O841">
        <v>1</v>
      </c>
      <c r="P841">
        <v>20045</v>
      </c>
      <c r="Q841">
        <v>1</v>
      </c>
      <c r="R841">
        <v>1430000</v>
      </c>
      <c r="S841">
        <v>5001</v>
      </c>
      <c r="T841">
        <v>5002</v>
      </c>
      <c r="U841">
        <v>5</v>
      </c>
      <c r="V841">
        <v>55360</v>
      </c>
      <c r="W841">
        <v>6</v>
      </c>
      <c r="X841">
        <v>7033</v>
      </c>
      <c r="Y841">
        <v>21</v>
      </c>
      <c r="Z841">
        <v>2110</v>
      </c>
      <c r="AA841">
        <v>0</v>
      </c>
      <c r="AB841">
        <v>0</v>
      </c>
      <c r="AC841">
        <v>2004520</v>
      </c>
      <c r="AD841">
        <v>1788</v>
      </c>
      <c r="AE841">
        <v>8720000</v>
      </c>
      <c r="AF841" t="s">
        <v>164</v>
      </c>
      <c r="AG841" t="s">
        <v>134</v>
      </c>
      <c r="AH841">
        <v>1</v>
      </c>
    </row>
    <row r="842" spans="1:34">
      <c r="A842">
        <v>2004520</v>
      </c>
      <c r="B842">
        <v>2004501</v>
      </c>
      <c r="C842" t="s">
        <v>54</v>
      </c>
      <c r="D842">
        <v>20</v>
      </c>
      <c r="E842">
        <v>20</v>
      </c>
      <c r="F842">
        <v>70</v>
      </c>
      <c r="G842">
        <v>4</v>
      </c>
      <c r="H842">
        <v>411</v>
      </c>
      <c r="I842">
        <v>333</v>
      </c>
      <c r="J842">
        <v>322</v>
      </c>
      <c r="K842">
        <v>311</v>
      </c>
      <c r="L842">
        <v>2</v>
      </c>
      <c r="M842">
        <v>60</v>
      </c>
      <c r="N842">
        <v>1490</v>
      </c>
      <c r="O842">
        <v>0</v>
      </c>
      <c r="P842">
        <v>0</v>
      </c>
      <c r="Q842">
        <v>0</v>
      </c>
      <c r="R842">
        <v>1455000</v>
      </c>
      <c r="S842">
        <v>5002</v>
      </c>
      <c r="T842">
        <v>5003</v>
      </c>
      <c r="U842">
        <v>5</v>
      </c>
      <c r="V842">
        <v>58960</v>
      </c>
      <c r="W842">
        <v>6</v>
      </c>
      <c r="X842">
        <v>7633</v>
      </c>
      <c r="Y842">
        <v>21</v>
      </c>
      <c r="Z842">
        <v>2290</v>
      </c>
      <c r="AA842">
        <v>0</v>
      </c>
      <c r="AB842">
        <v>0</v>
      </c>
      <c r="AC842">
        <v>2004521</v>
      </c>
      <c r="AD842">
        <v>2094</v>
      </c>
      <c r="AE842">
        <v>10150000</v>
      </c>
      <c r="AF842" t="s">
        <v>165</v>
      </c>
      <c r="AG842" t="s">
        <v>159</v>
      </c>
      <c r="AH842">
        <v>0</v>
      </c>
    </row>
    <row r="843" spans="1:34">
      <c r="A843">
        <v>2004521</v>
      </c>
      <c r="B843">
        <v>2004501</v>
      </c>
      <c r="C843" t="s">
        <v>54</v>
      </c>
      <c r="D843">
        <v>20</v>
      </c>
      <c r="E843">
        <v>21</v>
      </c>
      <c r="F843">
        <v>70</v>
      </c>
      <c r="G843">
        <v>4</v>
      </c>
      <c r="H843">
        <v>413</v>
      </c>
      <c r="I843">
        <v>332</v>
      </c>
      <c r="J843">
        <v>321</v>
      </c>
      <c r="K843">
        <v>313</v>
      </c>
      <c r="L843">
        <v>2</v>
      </c>
      <c r="M843">
        <v>60</v>
      </c>
      <c r="N843">
        <v>1510</v>
      </c>
      <c r="O843">
        <v>0</v>
      </c>
      <c r="P843">
        <v>0</v>
      </c>
      <c r="Q843">
        <v>0</v>
      </c>
      <c r="R843">
        <v>1475000</v>
      </c>
      <c r="S843">
        <v>5002</v>
      </c>
      <c r="T843">
        <v>5003</v>
      </c>
      <c r="U843">
        <v>5</v>
      </c>
      <c r="V843">
        <v>62580</v>
      </c>
      <c r="W843">
        <v>6</v>
      </c>
      <c r="X843">
        <v>8237</v>
      </c>
      <c r="Y843">
        <v>21</v>
      </c>
      <c r="Z843">
        <v>2471</v>
      </c>
      <c r="AA843">
        <v>0</v>
      </c>
      <c r="AB843">
        <v>0</v>
      </c>
      <c r="AC843">
        <v>2004522</v>
      </c>
      <c r="AD843">
        <v>2667</v>
      </c>
      <c r="AE843">
        <v>11605000</v>
      </c>
      <c r="AF843" t="s">
        <v>165</v>
      </c>
      <c r="AG843" t="s">
        <v>159</v>
      </c>
      <c r="AH843">
        <v>0</v>
      </c>
    </row>
    <row r="844" spans="1:34">
      <c r="A844">
        <v>2004522</v>
      </c>
      <c r="B844">
        <v>2004501</v>
      </c>
      <c r="C844" t="s">
        <v>54</v>
      </c>
      <c r="D844">
        <v>20</v>
      </c>
      <c r="E844">
        <v>22</v>
      </c>
      <c r="F844">
        <v>70</v>
      </c>
      <c r="G844">
        <v>4</v>
      </c>
      <c r="H844">
        <v>412</v>
      </c>
      <c r="I844">
        <v>331</v>
      </c>
      <c r="J844">
        <v>323</v>
      </c>
      <c r="K844">
        <v>312</v>
      </c>
      <c r="L844">
        <v>2</v>
      </c>
      <c r="M844">
        <v>60</v>
      </c>
      <c r="N844">
        <v>1530</v>
      </c>
      <c r="O844">
        <v>0</v>
      </c>
      <c r="P844">
        <v>0</v>
      </c>
      <c r="Q844">
        <v>0</v>
      </c>
      <c r="R844">
        <v>1500000</v>
      </c>
      <c r="S844">
        <v>5002</v>
      </c>
      <c r="T844">
        <v>5003</v>
      </c>
      <c r="U844">
        <v>5</v>
      </c>
      <c r="V844">
        <v>66220</v>
      </c>
      <c r="W844">
        <v>6</v>
      </c>
      <c r="X844">
        <v>8843</v>
      </c>
      <c r="Y844">
        <v>21</v>
      </c>
      <c r="Z844">
        <v>2653</v>
      </c>
      <c r="AA844">
        <v>0</v>
      </c>
      <c r="AB844">
        <v>0</v>
      </c>
      <c r="AC844">
        <v>2004523</v>
      </c>
      <c r="AD844">
        <v>3241</v>
      </c>
      <c r="AE844">
        <v>13080000</v>
      </c>
      <c r="AF844" t="s">
        <v>165</v>
      </c>
      <c r="AG844" t="s">
        <v>159</v>
      </c>
      <c r="AH844">
        <v>0</v>
      </c>
    </row>
    <row r="845" spans="1:34">
      <c r="A845">
        <v>2004523</v>
      </c>
      <c r="B845">
        <v>2004501</v>
      </c>
      <c r="C845" t="s">
        <v>54</v>
      </c>
      <c r="D845">
        <v>20</v>
      </c>
      <c r="E845">
        <v>23</v>
      </c>
      <c r="F845">
        <v>70</v>
      </c>
      <c r="G845">
        <v>4</v>
      </c>
      <c r="H845">
        <v>421</v>
      </c>
      <c r="I845">
        <v>333</v>
      </c>
      <c r="J845">
        <v>322</v>
      </c>
      <c r="K845">
        <v>311</v>
      </c>
      <c r="L845">
        <v>2</v>
      </c>
      <c r="M845">
        <v>60</v>
      </c>
      <c r="N845">
        <v>1550</v>
      </c>
      <c r="O845">
        <v>1</v>
      </c>
      <c r="P845">
        <v>20045</v>
      </c>
      <c r="Q845">
        <v>1</v>
      </c>
      <c r="R845">
        <v>1520000</v>
      </c>
      <c r="S845">
        <v>5002</v>
      </c>
      <c r="T845">
        <v>5003</v>
      </c>
      <c r="U845">
        <v>5</v>
      </c>
      <c r="V845">
        <v>69880</v>
      </c>
      <c r="W845">
        <v>6</v>
      </c>
      <c r="X845">
        <v>9453</v>
      </c>
      <c r="Y845">
        <v>21</v>
      </c>
      <c r="Z845">
        <v>2836</v>
      </c>
      <c r="AA845">
        <v>0</v>
      </c>
      <c r="AB845">
        <v>0</v>
      </c>
      <c r="AC845">
        <v>2004524</v>
      </c>
      <c r="AD845">
        <v>3815</v>
      </c>
      <c r="AE845">
        <v>14580000</v>
      </c>
      <c r="AF845" t="s">
        <v>165</v>
      </c>
      <c r="AG845" t="s">
        <v>159</v>
      </c>
      <c r="AH845">
        <v>1</v>
      </c>
    </row>
    <row r="846" spans="1:34">
      <c r="A846">
        <v>2004524</v>
      </c>
      <c r="B846">
        <v>2004501</v>
      </c>
      <c r="C846" t="s">
        <v>54</v>
      </c>
      <c r="D846">
        <v>20</v>
      </c>
      <c r="E846">
        <v>24</v>
      </c>
      <c r="F846">
        <v>70</v>
      </c>
      <c r="G846">
        <v>4</v>
      </c>
      <c r="H846">
        <v>413</v>
      </c>
      <c r="I846">
        <v>432</v>
      </c>
      <c r="J846">
        <v>321</v>
      </c>
      <c r="K846">
        <v>313</v>
      </c>
      <c r="L846">
        <v>2</v>
      </c>
      <c r="M846">
        <v>60</v>
      </c>
      <c r="N846">
        <v>1570</v>
      </c>
      <c r="O846">
        <v>0</v>
      </c>
      <c r="P846">
        <v>0</v>
      </c>
      <c r="Q846">
        <v>0</v>
      </c>
      <c r="R846">
        <v>1545000</v>
      </c>
      <c r="S846">
        <v>5002</v>
      </c>
      <c r="T846">
        <v>5003</v>
      </c>
      <c r="U846">
        <v>5</v>
      </c>
      <c r="V846">
        <v>73560</v>
      </c>
      <c r="W846">
        <v>6</v>
      </c>
      <c r="X846">
        <v>10067</v>
      </c>
      <c r="Y846">
        <v>21</v>
      </c>
      <c r="Z846">
        <v>3680</v>
      </c>
      <c r="AA846">
        <v>0</v>
      </c>
      <c r="AB846">
        <v>0</v>
      </c>
      <c r="AC846">
        <v>2004525</v>
      </c>
      <c r="AD846">
        <v>4388</v>
      </c>
      <c r="AE846">
        <v>16100000</v>
      </c>
      <c r="AF846" t="s">
        <v>166</v>
      </c>
      <c r="AG846" t="s">
        <v>158</v>
      </c>
      <c r="AH846">
        <v>0</v>
      </c>
    </row>
    <row r="847" spans="1:34">
      <c r="A847">
        <v>2004525</v>
      </c>
      <c r="B847">
        <v>2004501</v>
      </c>
      <c r="C847" t="s">
        <v>54</v>
      </c>
      <c r="D847">
        <v>20</v>
      </c>
      <c r="E847">
        <v>25</v>
      </c>
      <c r="F847">
        <v>70</v>
      </c>
      <c r="G847">
        <v>4</v>
      </c>
      <c r="H847">
        <v>422</v>
      </c>
      <c r="I847">
        <v>431</v>
      </c>
      <c r="J847">
        <v>323</v>
      </c>
      <c r="K847">
        <v>312</v>
      </c>
      <c r="L847">
        <v>2</v>
      </c>
      <c r="M847">
        <v>60</v>
      </c>
      <c r="N847">
        <v>1610</v>
      </c>
      <c r="O847">
        <v>0</v>
      </c>
      <c r="P847">
        <v>0</v>
      </c>
      <c r="Q847">
        <v>0</v>
      </c>
      <c r="R847">
        <v>1565000</v>
      </c>
      <c r="S847">
        <v>5002</v>
      </c>
      <c r="T847">
        <v>5003</v>
      </c>
      <c r="U847">
        <v>5</v>
      </c>
      <c r="V847">
        <v>77260</v>
      </c>
      <c r="W847">
        <v>6</v>
      </c>
      <c r="X847">
        <v>10683</v>
      </c>
      <c r="Y847">
        <v>21</v>
      </c>
      <c r="Z847">
        <v>3865</v>
      </c>
      <c r="AA847">
        <v>0</v>
      </c>
      <c r="AB847">
        <v>0</v>
      </c>
      <c r="AC847">
        <v>2004526</v>
      </c>
      <c r="AD847">
        <v>5230</v>
      </c>
      <c r="AE847">
        <v>17645000</v>
      </c>
      <c r="AF847" t="s">
        <v>166</v>
      </c>
      <c r="AG847" t="s">
        <v>158</v>
      </c>
      <c r="AH847">
        <v>0</v>
      </c>
    </row>
    <row r="848" spans="1:34">
      <c r="A848">
        <v>2004526</v>
      </c>
      <c r="B848">
        <v>2004501</v>
      </c>
      <c r="C848" t="s">
        <v>54</v>
      </c>
      <c r="D848">
        <v>20</v>
      </c>
      <c r="E848">
        <v>26</v>
      </c>
      <c r="F848">
        <v>70</v>
      </c>
      <c r="G848">
        <v>4</v>
      </c>
      <c r="H848">
        <v>411</v>
      </c>
      <c r="I848">
        <v>433</v>
      </c>
      <c r="J848">
        <v>322</v>
      </c>
      <c r="K848">
        <v>311</v>
      </c>
      <c r="L848">
        <v>2</v>
      </c>
      <c r="M848">
        <v>60</v>
      </c>
      <c r="N848">
        <v>1630</v>
      </c>
      <c r="O848">
        <v>1</v>
      </c>
      <c r="P848">
        <v>20045</v>
      </c>
      <c r="Q848">
        <v>1</v>
      </c>
      <c r="R848">
        <v>1590000</v>
      </c>
      <c r="S848">
        <v>5002</v>
      </c>
      <c r="T848">
        <v>5003</v>
      </c>
      <c r="U848">
        <v>5</v>
      </c>
      <c r="V848">
        <v>80980</v>
      </c>
      <c r="W848">
        <v>6</v>
      </c>
      <c r="X848">
        <v>11303</v>
      </c>
      <c r="Y848">
        <v>21</v>
      </c>
      <c r="Z848">
        <v>4051</v>
      </c>
      <c r="AA848">
        <v>0</v>
      </c>
      <c r="AB848">
        <v>0</v>
      </c>
      <c r="AC848">
        <v>2004527</v>
      </c>
      <c r="AD848">
        <v>6071</v>
      </c>
      <c r="AE848">
        <v>19210000</v>
      </c>
      <c r="AF848" t="s">
        <v>166</v>
      </c>
      <c r="AG848" t="s">
        <v>158</v>
      </c>
      <c r="AH848">
        <v>1</v>
      </c>
    </row>
    <row r="849" spans="1:34">
      <c r="A849">
        <v>2004527</v>
      </c>
      <c r="B849">
        <v>2004501</v>
      </c>
      <c r="C849" t="s">
        <v>54</v>
      </c>
      <c r="D849">
        <v>20</v>
      </c>
      <c r="E849">
        <v>27</v>
      </c>
      <c r="F849">
        <v>70</v>
      </c>
      <c r="G849">
        <v>4</v>
      </c>
      <c r="H849">
        <v>423</v>
      </c>
      <c r="I849">
        <v>432</v>
      </c>
      <c r="J849">
        <v>321</v>
      </c>
      <c r="K849">
        <v>313</v>
      </c>
      <c r="L849">
        <v>2</v>
      </c>
      <c r="M849">
        <v>60</v>
      </c>
      <c r="N849">
        <v>1650</v>
      </c>
      <c r="O849">
        <v>0</v>
      </c>
      <c r="P849">
        <v>0</v>
      </c>
      <c r="Q849">
        <v>0</v>
      </c>
      <c r="R849">
        <v>1615000</v>
      </c>
      <c r="S849">
        <v>5002</v>
      </c>
      <c r="T849">
        <v>5003</v>
      </c>
      <c r="U849">
        <v>5</v>
      </c>
      <c r="V849">
        <v>97880</v>
      </c>
      <c r="W849">
        <v>6</v>
      </c>
      <c r="X849">
        <v>11927</v>
      </c>
      <c r="Y849">
        <v>21</v>
      </c>
      <c r="Z849">
        <v>4238</v>
      </c>
      <c r="AA849">
        <v>0</v>
      </c>
      <c r="AB849">
        <v>0</v>
      </c>
      <c r="AC849">
        <v>2004528</v>
      </c>
      <c r="AD849">
        <v>6912</v>
      </c>
      <c r="AE849">
        <v>20800000</v>
      </c>
      <c r="AF849" t="s">
        <v>167</v>
      </c>
      <c r="AG849" t="s">
        <v>135</v>
      </c>
      <c r="AH849">
        <v>0</v>
      </c>
    </row>
    <row r="850" spans="1:34">
      <c r="A850">
        <v>2004528</v>
      </c>
      <c r="B850">
        <v>2004501</v>
      </c>
      <c r="C850" t="s">
        <v>54</v>
      </c>
      <c r="D850">
        <v>20</v>
      </c>
      <c r="E850">
        <v>28</v>
      </c>
      <c r="F850">
        <v>70</v>
      </c>
      <c r="G850">
        <v>4</v>
      </c>
      <c r="H850">
        <v>412</v>
      </c>
      <c r="I850">
        <v>431</v>
      </c>
      <c r="J850">
        <v>323</v>
      </c>
      <c r="K850">
        <v>312</v>
      </c>
      <c r="L850">
        <v>2</v>
      </c>
      <c r="M850">
        <v>60</v>
      </c>
      <c r="N850">
        <v>1670</v>
      </c>
      <c r="O850">
        <v>0</v>
      </c>
      <c r="P850">
        <v>0</v>
      </c>
      <c r="Q850">
        <v>0</v>
      </c>
      <c r="R850">
        <v>1635000</v>
      </c>
      <c r="S850">
        <v>5002</v>
      </c>
      <c r="T850">
        <v>5003</v>
      </c>
      <c r="U850">
        <v>5</v>
      </c>
      <c r="V850">
        <v>101640</v>
      </c>
      <c r="W850">
        <v>6</v>
      </c>
      <c r="X850">
        <v>12553</v>
      </c>
      <c r="Y850">
        <v>21</v>
      </c>
      <c r="Z850">
        <v>4426</v>
      </c>
      <c r="AA850">
        <v>0</v>
      </c>
      <c r="AB850">
        <v>0</v>
      </c>
      <c r="AC850">
        <v>2004529</v>
      </c>
      <c r="AD850">
        <v>7754</v>
      </c>
      <c r="AE850">
        <v>22415000</v>
      </c>
      <c r="AF850" t="s">
        <v>167</v>
      </c>
      <c r="AG850" t="s">
        <v>135</v>
      </c>
      <c r="AH850">
        <v>0</v>
      </c>
    </row>
    <row r="851" spans="1:34">
      <c r="A851">
        <v>2004529</v>
      </c>
      <c r="B851">
        <v>2004501</v>
      </c>
      <c r="C851" t="s">
        <v>54</v>
      </c>
      <c r="D851">
        <v>20</v>
      </c>
      <c r="E851">
        <v>29</v>
      </c>
      <c r="F851">
        <v>70</v>
      </c>
      <c r="G851">
        <v>4</v>
      </c>
      <c r="H851">
        <v>411</v>
      </c>
      <c r="I851">
        <v>433</v>
      </c>
      <c r="J851">
        <v>422</v>
      </c>
      <c r="K851">
        <v>412</v>
      </c>
      <c r="L851">
        <v>2</v>
      </c>
      <c r="M851">
        <v>60</v>
      </c>
      <c r="N851">
        <v>2170</v>
      </c>
      <c r="O851">
        <v>1</v>
      </c>
      <c r="P851">
        <v>20045</v>
      </c>
      <c r="Q851">
        <v>1</v>
      </c>
      <c r="R851">
        <v>2220000</v>
      </c>
      <c r="S851">
        <v>5002</v>
      </c>
      <c r="T851">
        <v>5003</v>
      </c>
      <c r="U851">
        <v>5</v>
      </c>
      <c r="V851">
        <v>105420</v>
      </c>
      <c r="W851">
        <v>6</v>
      </c>
      <c r="X851">
        <v>13183</v>
      </c>
      <c r="Y851">
        <v>21</v>
      </c>
      <c r="Z851">
        <v>4615</v>
      </c>
      <c r="AA851">
        <v>0</v>
      </c>
      <c r="AB851">
        <v>0</v>
      </c>
      <c r="AC851">
        <v>2004530</v>
      </c>
      <c r="AD851">
        <v>8595</v>
      </c>
      <c r="AE851">
        <v>24050000</v>
      </c>
      <c r="AF851" t="s">
        <v>167</v>
      </c>
      <c r="AG851" t="s">
        <v>135</v>
      </c>
      <c r="AH851">
        <v>1</v>
      </c>
    </row>
    <row r="852" spans="1:34">
      <c r="A852">
        <v>2004530</v>
      </c>
      <c r="B852">
        <v>2004501</v>
      </c>
      <c r="C852" t="s">
        <v>54</v>
      </c>
      <c r="D852">
        <v>20</v>
      </c>
      <c r="E852">
        <v>30</v>
      </c>
      <c r="F852">
        <v>80</v>
      </c>
      <c r="G852">
        <v>4</v>
      </c>
      <c r="H852">
        <v>513</v>
      </c>
      <c r="I852">
        <v>432</v>
      </c>
      <c r="J852">
        <v>421</v>
      </c>
      <c r="K852">
        <v>413</v>
      </c>
      <c r="L852">
        <v>2</v>
      </c>
      <c r="M852">
        <v>60</v>
      </c>
      <c r="N852">
        <v>2210</v>
      </c>
      <c r="O852">
        <v>0</v>
      </c>
      <c r="P852">
        <v>0</v>
      </c>
      <c r="Q852">
        <v>0</v>
      </c>
      <c r="R852">
        <v>2240000</v>
      </c>
      <c r="S852">
        <v>5003</v>
      </c>
      <c r="T852">
        <v>5004</v>
      </c>
      <c r="U852">
        <v>5</v>
      </c>
      <c r="V852">
        <v>110020</v>
      </c>
      <c r="W852">
        <v>6</v>
      </c>
      <c r="X852">
        <v>13950</v>
      </c>
      <c r="Y852">
        <v>21</v>
      </c>
      <c r="Z852">
        <v>4845</v>
      </c>
      <c r="AA852">
        <v>0</v>
      </c>
      <c r="AB852">
        <v>0</v>
      </c>
      <c r="AC852">
        <v>2004531</v>
      </c>
      <c r="AD852">
        <v>9972</v>
      </c>
      <c r="AE852">
        <v>26270000</v>
      </c>
      <c r="AF852" t="s">
        <v>168</v>
      </c>
      <c r="AG852" t="s">
        <v>159</v>
      </c>
      <c r="AH852">
        <v>0</v>
      </c>
    </row>
    <row r="853" spans="1:34">
      <c r="A853">
        <v>2004531</v>
      </c>
      <c r="B853">
        <v>2004501</v>
      </c>
      <c r="C853" t="s">
        <v>54</v>
      </c>
      <c r="D853">
        <v>20</v>
      </c>
      <c r="E853">
        <v>31</v>
      </c>
      <c r="F853">
        <v>80</v>
      </c>
      <c r="G853">
        <v>4</v>
      </c>
      <c r="H853">
        <v>512</v>
      </c>
      <c r="I853">
        <v>431</v>
      </c>
      <c r="J853">
        <v>423</v>
      </c>
      <c r="K853">
        <v>412</v>
      </c>
      <c r="L853">
        <v>2</v>
      </c>
      <c r="M853">
        <v>60</v>
      </c>
      <c r="N853">
        <v>2230</v>
      </c>
      <c r="O853">
        <v>1</v>
      </c>
      <c r="P853">
        <v>20045</v>
      </c>
      <c r="Q853">
        <v>1</v>
      </c>
      <c r="R853">
        <v>2265000</v>
      </c>
      <c r="S853">
        <v>5003</v>
      </c>
      <c r="T853">
        <v>5004</v>
      </c>
      <c r="U853">
        <v>5</v>
      </c>
      <c r="V853">
        <v>114640</v>
      </c>
      <c r="W853">
        <v>6</v>
      </c>
      <c r="X853">
        <v>14720</v>
      </c>
      <c r="Y853">
        <v>21</v>
      </c>
      <c r="Z853">
        <v>5076</v>
      </c>
      <c r="AA853">
        <v>0</v>
      </c>
      <c r="AB853">
        <v>0</v>
      </c>
      <c r="AC853">
        <v>2004532</v>
      </c>
      <c r="AD853">
        <v>12219</v>
      </c>
      <c r="AE853">
        <v>28510000</v>
      </c>
      <c r="AF853" t="s">
        <v>168</v>
      </c>
      <c r="AG853" t="s">
        <v>159</v>
      </c>
      <c r="AH853">
        <v>1</v>
      </c>
    </row>
    <row r="854" spans="1:34">
      <c r="A854">
        <v>2004532</v>
      </c>
      <c r="B854">
        <v>2004501</v>
      </c>
      <c r="C854" t="s">
        <v>54</v>
      </c>
      <c r="D854">
        <v>20</v>
      </c>
      <c r="E854">
        <v>32</v>
      </c>
      <c r="F854">
        <v>80</v>
      </c>
      <c r="G854">
        <v>4</v>
      </c>
      <c r="H854">
        <v>511</v>
      </c>
      <c r="I854">
        <v>433</v>
      </c>
      <c r="J854">
        <v>422</v>
      </c>
      <c r="K854">
        <v>411</v>
      </c>
      <c r="L854">
        <v>2</v>
      </c>
      <c r="M854">
        <v>60</v>
      </c>
      <c r="N854">
        <v>2250</v>
      </c>
      <c r="O854">
        <v>0</v>
      </c>
      <c r="P854">
        <v>0</v>
      </c>
      <c r="Q854">
        <v>0</v>
      </c>
      <c r="R854">
        <v>2290000</v>
      </c>
      <c r="S854">
        <v>5003</v>
      </c>
      <c r="T854">
        <v>5004</v>
      </c>
      <c r="U854">
        <v>5</v>
      </c>
      <c r="V854">
        <v>119280</v>
      </c>
      <c r="W854">
        <v>6</v>
      </c>
      <c r="X854">
        <v>15493</v>
      </c>
      <c r="Y854">
        <v>21</v>
      </c>
      <c r="Z854">
        <v>5968</v>
      </c>
      <c r="AA854">
        <v>0</v>
      </c>
      <c r="AB854">
        <v>0</v>
      </c>
      <c r="AC854">
        <v>2004533</v>
      </c>
      <c r="AD854">
        <v>14466</v>
      </c>
      <c r="AE854">
        <v>30775000</v>
      </c>
      <c r="AF854" t="s">
        <v>169</v>
      </c>
      <c r="AG854" t="s">
        <v>158</v>
      </c>
      <c r="AH854">
        <v>0</v>
      </c>
    </row>
    <row r="855" spans="1:34">
      <c r="A855">
        <v>2004533</v>
      </c>
      <c r="B855">
        <v>2004501</v>
      </c>
      <c r="C855" t="s">
        <v>54</v>
      </c>
      <c r="D855">
        <v>20</v>
      </c>
      <c r="E855">
        <v>33</v>
      </c>
      <c r="F855">
        <v>80</v>
      </c>
      <c r="G855">
        <v>4</v>
      </c>
      <c r="H855">
        <v>523</v>
      </c>
      <c r="I855">
        <v>432</v>
      </c>
      <c r="J855">
        <v>421</v>
      </c>
      <c r="K855">
        <v>413</v>
      </c>
      <c r="L855">
        <v>2</v>
      </c>
      <c r="M855">
        <v>60</v>
      </c>
      <c r="N855">
        <v>2270</v>
      </c>
      <c r="O855">
        <v>1</v>
      </c>
      <c r="P855">
        <v>20045</v>
      </c>
      <c r="Q855">
        <v>1</v>
      </c>
      <c r="R855">
        <v>2315000</v>
      </c>
      <c r="S855">
        <v>5003</v>
      </c>
      <c r="T855">
        <v>5004</v>
      </c>
      <c r="U855">
        <v>5</v>
      </c>
      <c r="V855">
        <v>123940</v>
      </c>
      <c r="W855">
        <v>6</v>
      </c>
      <c r="X855">
        <v>16270</v>
      </c>
      <c r="Y855">
        <v>21</v>
      </c>
      <c r="Z855">
        <v>6201</v>
      </c>
      <c r="AA855">
        <v>0</v>
      </c>
      <c r="AB855">
        <v>0</v>
      </c>
      <c r="AC855">
        <v>2004534</v>
      </c>
      <c r="AD855">
        <v>16712</v>
      </c>
      <c r="AE855">
        <v>33065000</v>
      </c>
      <c r="AF855" t="s">
        <v>169</v>
      </c>
      <c r="AG855" t="s">
        <v>158</v>
      </c>
      <c r="AH855">
        <v>1</v>
      </c>
    </row>
    <row r="856" spans="1:34">
      <c r="A856">
        <v>2004534</v>
      </c>
      <c r="B856">
        <v>2004501</v>
      </c>
      <c r="C856" t="s">
        <v>54</v>
      </c>
      <c r="D856">
        <v>20</v>
      </c>
      <c r="E856">
        <v>34</v>
      </c>
      <c r="F856">
        <v>80</v>
      </c>
      <c r="G856">
        <v>4</v>
      </c>
      <c r="H856">
        <v>512</v>
      </c>
      <c r="I856">
        <v>431</v>
      </c>
      <c r="J856">
        <v>423</v>
      </c>
      <c r="K856">
        <v>412</v>
      </c>
      <c r="L856">
        <v>2</v>
      </c>
      <c r="M856">
        <v>60</v>
      </c>
      <c r="N856">
        <v>2290</v>
      </c>
      <c r="O856">
        <v>0</v>
      </c>
      <c r="P856">
        <v>0</v>
      </c>
      <c r="Q856">
        <v>0</v>
      </c>
      <c r="R856">
        <v>2335000</v>
      </c>
      <c r="S856">
        <v>5003</v>
      </c>
      <c r="T856">
        <v>5004</v>
      </c>
      <c r="U856">
        <v>5</v>
      </c>
      <c r="V856">
        <v>141780</v>
      </c>
      <c r="W856">
        <v>6</v>
      </c>
      <c r="X856">
        <v>17050</v>
      </c>
      <c r="Y856">
        <v>21</v>
      </c>
      <c r="Z856">
        <v>6435</v>
      </c>
      <c r="AA856">
        <v>0</v>
      </c>
      <c r="AB856">
        <v>0</v>
      </c>
      <c r="AC856">
        <v>2004535</v>
      </c>
      <c r="AD856">
        <v>18959</v>
      </c>
      <c r="AE856">
        <v>35380000</v>
      </c>
      <c r="AF856" t="s">
        <v>170</v>
      </c>
      <c r="AG856" t="s">
        <v>159</v>
      </c>
      <c r="AH856">
        <v>0</v>
      </c>
    </row>
    <row r="857" spans="1:34">
      <c r="A857">
        <v>2004535</v>
      </c>
      <c r="B857">
        <v>2004501</v>
      </c>
      <c r="C857" t="s">
        <v>54</v>
      </c>
      <c r="D857">
        <v>20</v>
      </c>
      <c r="E857">
        <v>35</v>
      </c>
      <c r="F857">
        <v>80</v>
      </c>
      <c r="G857">
        <v>4</v>
      </c>
      <c r="H857">
        <v>511</v>
      </c>
      <c r="I857">
        <v>533</v>
      </c>
      <c r="J857">
        <v>422</v>
      </c>
      <c r="K857">
        <v>411</v>
      </c>
      <c r="L857">
        <v>2</v>
      </c>
      <c r="M857">
        <v>60</v>
      </c>
      <c r="N857">
        <v>2330</v>
      </c>
      <c r="O857">
        <v>1</v>
      </c>
      <c r="P857">
        <v>20045</v>
      </c>
      <c r="Q857">
        <v>1</v>
      </c>
      <c r="R857">
        <v>2360000</v>
      </c>
      <c r="S857">
        <v>5003</v>
      </c>
      <c r="T857">
        <v>5004</v>
      </c>
      <c r="U857">
        <v>5</v>
      </c>
      <c r="V857">
        <v>146480</v>
      </c>
      <c r="W857">
        <v>6</v>
      </c>
      <c r="X857">
        <v>17833</v>
      </c>
      <c r="Y857">
        <v>21</v>
      </c>
      <c r="Z857">
        <v>6670</v>
      </c>
      <c r="AA857">
        <v>0</v>
      </c>
      <c r="AB857">
        <v>0</v>
      </c>
      <c r="AC857">
        <v>2004536</v>
      </c>
      <c r="AD857">
        <v>21206</v>
      </c>
      <c r="AE857">
        <v>37715000</v>
      </c>
      <c r="AF857" t="s">
        <v>170</v>
      </c>
      <c r="AG857" t="s">
        <v>159</v>
      </c>
      <c r="AH857">
        <v>1</v>
      </c>
    </row>
    <row r="858" spans="1:34">
      <c r="A858">
        <v>2004536</v>
      </c>
      <c r="B858">
        <v>2004501</v>
      </c>
      <c r="C858" t="s">
        <v>54</v>
      </c>
      <c r="D858">
        <v>20</v>
      </c>
      <c r="E858">
        <v>36</v>
      </c>
      <c r="F858">
        <v>80</v>
      </c>
      <c r="G858">
        <v>4</v>
      </c>
      <c r="H858">
        <v>513</v>
      </c>
      <c r="I858">
        <v>532</v>
      </c>
      <c r="J858">
        <v>421</v>
      </c>
      <c r="K858">
        <v>413</v>
      </c>
      <c r="L858">
        <v>2</v>
      </c>
      <c r="M858">
        <v>60</v>
      </c>
      <c r="N858">
        <v>2350</v>
      </c>
      <c r="O858">
        <v>0</v>
      </c>
      <c r="P858">
        <v>0</v>
      </c>
      <c r="Q858">
        <v>0</v>
      </c>
      <c r="R858">
        <v>2385000</v>
      </c>
      <c r="S858">
        <v>5003</v>
      </c>
      <c r="T858">
        <v>5004</v>
      </c>
      <c r="U858">
        <v>5</v>
      </c>
      <c r="V858">
        <v>151200</v>
      </c>
      <c r="W858">
        <v>6</v>
      </c>
      <c r="X858">
        <v>18620</v>
      </c>
      <c r="Y858">
        <v>21</v>
      </c>
      <c r="Z858">
        <v>7566</v>
      </c>
      <c r="AA858">
        <v>0</v>
      </c>
      <c r="AB858">
        <v>0</v>
      </c>
      <c r="AC858">
        <v>2004537</v>
      </c>
      <c r="AD858">
        <v>24323</v>
      </c>
      <c r="AE858">
        <v>40075000</v>
      </c>
      <c r="AF858" t="s">
        <v>171</v>
      </c>
      <c r="AG858" t="s">
        <v>158</v>
      </c>
      <c r="AH858">
        <v>0</v>
      </c>
    </row>
    <row r="859" spans="1:34">
      <c r="A859">
        <v>2004537</v>
      </c>
      <c r="B859">
        <v>2004501</v>
      </c>
      <c r="C859" t="s">
        <v>54</v>
      </c>
      <c r="D859">
        <v>20</v>
      </c>
      <c r="E859">
        <v>37</v>
      </c>
      <c r="F859">
        <v>80</v>
      </c>
      <c r="G859">
        <v>4</v>
      </c>
      <c r="H859">
        <v>522</v>
      </c>
      <c r="I859">
        <v>531</v>
      </c>
      <c r="J859">
        <v>423</v>
      </c>
      <c r="K859">
        <v>412</v>
      </c>
      <c r="L859">
        <v>2</v>
      </c>
      <c r="M859">
        <v>60</v>
      </c>
      <c r="N859">
        <v>2370</v>
      </c>
      <c r="O859">
        <v>1</v>
      </c>
      <c r="P859">
        <v>20045</v>
      </c>
      <c r="Q859">
        <v>1</v>
      </c>
      <c r="R859">
        <v>2410000</v>
      </c>
      <c r="S859">
        <v>5003</v>
      </c>
      <c r="T859">
        <v>5004</v>
      </c>
      <c r="U859">
        <v>5</v>
      </c>
      <c r="V859">
        <v>155940</v>
      </c>
      <c r="W859">
        <v>6</v>
      </c>
      <c r="X859">
        <v>19410</v>
      </c>
      <c r="Y859">
        <v>21</v>
      </c>
      <c r="Z859">
        <v>7803</v>
      </c>
      <c r="AA859">
        <v>0</v>
      </c>
      <c r="AB859">
        <v>0</v>
      </c>
      <c r="AC859">
        <v>2004538</v>
      </c>
      <c r="AD859">
        <v>27440</v>
      </c>
      <c r="AE859">
        <v>42460000</v>
      </c>
      <c r="AF859" t="s">
        <v>171</v>
      </c>
      <c r="AG859" t="s">
        <v>158</v>
      </c>
      <c r="AH859">
        <v>1</v>
      </c>
    </row>
    <row r="860" spans="1:34">
      <c r="A860">
        <v>2004538</v>
      </c>
      <c r="B860">
        <v>2004501</v>
      </c>
      <c r="C860" t="s">
        <v>54</v>
      </c>
      <c r="D860">
        <v>20</v>
      </c>
      <c r="E860">
        <v>38</v>
      </c>
      <c r="F860">
        <v>80</v>
      </c>
      <c r="G860">
        <v>4</v>
      </c>
      <c r="H860">
        <v>521</v>
      </c>
      <c r="I860">
        <v>533</v>
      </c>
      <c r="J860">
        <v>422</v>
      </c>
      <c r="K860">
        <v>411</v>
      </c>
      <c r="L860">
        <v>2</v>
      </c>
      <c r="M860">
        <v>60</v>
      </c>
      <c r="N860">
        <v>2390</v>
      </c>
      <c r="O860">
        <v>0</v>
      </c>
      <c r="P860">
        <v>0</v>
      </c>
      <c r="Q860">
        <v>0</v>
      </c>
      <c r="R860">
        <v>2430000</v>
      </c>
      <c r="S860">
        <v>5003</v>
      </c>
      <c r="T860">
        <v>5004</v>
      </c>
      <c r="U860">
        <v>5</v>
      </c>
      <c r="V860">
        <v>173860</v>
      </c>
      <c r="W860">
        <v>6</v>
      </c>
      <c r="X860">
        <v>20203</v>
      </c>
      <c r="Y860">
        <v>21</v>
      </c>
      <c r="Z860">
        <v>8041</v>
      </c>
      <c r="AA860">
        <v>0</v>
      </c>
      <c r="AB860">
        <v>0</v>
      </c>
      <c r="AC860">
        <v>2004539</v>
      </c>
      <c r="AD860">
        <v>30556</v>
      </c>
      <c r="AE860">
        <v>44870000</v>
      </c>
      <c r="AF860" t="s">
        <v>172</v>
      </c>
      <c r="AG860" t="s">
        <v>135</v>
      </c>
      <c r="AH860">
        <v>0</v>
      </c>
    </row>
    <row r="861" spans="1:34">
      <c r="A861">
        <v>2004539</v>
      </c>
      <c r="B861">
        <v>2004501</v>
      </c>
      <c r="C861" t="s">
        <v>54</v>
      </c>
      <c r="D861">
        <v>20</v>
      </c>
      <c r="E861">
        <v>39</v>
      </c>
      <c r="F861">
        <v>80</v>
      </c>
      <c r="G861">
        <v>4</v>
      </c>
      <c r="H861">
        <v>513</v>
      </c>
      <c r="I861">
        <v>532</v>
      </c>
      <c r="J861">
        <v>521</v>
      </c>
      <c r="K861">
        <v>512</v>
      </c>
      <c r="L861">
        <v>2</v>
      </c>
      <c r="M861">
        <v>60</v>
      </c>
      <c r="N861">
        <v>2890</v>
      </c>
      <c r="O861">
        <v>1</v>
      </c>
      <c r="P861">
        <v>20045</v>
      </c>
      <c r="Q861">
        <v>1</v>
      </c>
      <c r="R861">
        <v>3035000</v>
      </c>
      <c r="S861">
        <v>5003</v>
      </c>
      <c r="T861">
        <v>5004</v>
      </c>
      <c r="U861">
        <v>5</v>
      </c>
      <c r="V861">
        <v>178640</v>
      </c>
      <c r="W861">
        <v>6</v>
      </c>
      <c r="X861">
        <v>21000</v>
      </c>
      <c r="Y861">
        <v>21</v>
      </c>
      <c r="Z861">
        <v>8280</v>
      </c>
      <c r="AA861">
        <v>0</v>
      </c>
      <c r="AB861">
        <v>0</v>
      </c>
      <c r="AC861">
        <v>2004540</v>
      </c>
      <c r="AD861">
        <v>33673</v>
      </c>
      <c r="AE861">
        <v>47300000</v>
      </c>
      <c r="AF861" t="s">
        <v>172</v>
      </c>
      <c r="AG861" t="s">
        <v>135</v>
      </c>
      <c r="AH861">
        <v>1</v>
      </c>
    </row>
    <row r="862" spans="1:34">
      <c r="A862">
        <v>2004540</v>
      </c>
      <c r="B862">
        <v>2004501</v>
      </c>
      <c r="C862" t="s">
        <v>54</v>
      </c>
      <c r="D862">
        <v>20</v>
      </c>
      <c r="E862">
        <v>40</v>
      </c>
      <c r="F862">
        <v>90</v>
      </c>
      <c r="G862">
        <v>4</v>
      </c>
      <c r="H862">
        <v>612</v>
      </c>
      <c r="I862">
        <v>531</v>
      </c>
      <c r="J862">
        <v>523</v>
      </c>
      <c r="K862">
        <v>512</v>
      </c>
      <c r="L862">
        <v>2</v>
      </c>
      <c r="M862">
        <v>60</v>
      </c>
      <c r="N862">
        <v>2930</v>
      </c>
      <c r="O862">
        <v>1</v>
      </c>
      <c r="P862">
        <v>20045</v>
      </c>
      <c r="Q862">
        <v>1</v>
      </c>
      <c r="R862">
        <v>3055000</v>
      </c>
      <c r="S862">
        <v>5004</v>
      </c>
      <c r="T862">
        <v>5005</v>
      </c>
      <c r="U862">
        <v>5</v>
      </c>
      <c r="V862">
        <v>184240</v>
      </c>
      <c r="W862">
        <v>6</v>
      </c>
      <c r="X862">
        <v>21933</v>
      </c>
      <c r="Y862">
        <v>21</v>
      </c>
      <c r="Z862">
        <v>8560</v>
      </c>
      <c r="AA862">
        <v>0</v>
      </c>
      <c r="AB862">
        <v>0</v>
      </c>
      <c r="AC862">
        <v>2004541</v>
      </c>
      <c r="AD862">
        <v>38530</v>
      </c>
      <c r="AE862">
        <v>50335000</v>
      </c>
      <c r="AF862" t="s">
        <v>173</v>
      </c>
      <c r="AG862" t="s">
        <v>159</v>
      </c>
      <c r="AH862">
        <v>1</v>
      </c>
    </row>
    <row r="863" spans="1:34">
      <c r="A863">
        <v>2004541</v>
      </c>
      <c r="B863">
        <v>2004501</v>
      </c>
      <c r="C863" t="s">
        <v>54</v>
      </c>
      <c r="D863">
        <v>20</v>
      </c>
      <c r="E863">
        <v>41</v>
      </c>
      <c r="F863">
        <v>90</v>
      </c>
      <c r="G863">
        <v>4</v>
      </c>
      <c r="H863">
        <v>611</v>
      </c>
      <c r="I863">
        <v>533</v>
      </c>
      <c r="J863">
        <v>522</v>
      </c>
      <c r="K863">
        <v>511</v>
      </c>
      <c r="L863">
        <v>2</v>
      </c>
      <c r="M863">
        <v>60</v>
      </c>
      <c r="N863">
        <v>2950</v>
      </c>
      <c r="O863">
        <v>1</v>
      </c>
      <c r="P863">
        <v>20045</v>
      </c>
      <c r="Q863">
        <v>1</v>
      </c>
      <c r="R863">
        <v>3080000</v>
      </c>
      <c r="S863">
        <v>5004</v>
      </c>
      <c r="T863">
        <v>5005</v>
      </c>
      <c r="U863">
        <v>5</v>
      </c>
      <c r="V863">
        <v>189860</v>
      </c>
      <c r="W863">
        <v>6</v>
      </c>
      <c r="X863">
        <v>22870</v>
      </c>
      <c r="Y863">
        <v>21</v>
      </c>
      <c r="Z863">
        <v>9501</v>
      </c>
      <c r="AA863">
        <v>0</v>
      </c>
      <c r="AB863">
        <v>0</v>
      </c>
      <c r="AC863">
        <v>2004542</v>
      </c>
      <c r="AD863">
        <v>47087</v>
      </c>
      <c r="AE863">
        <v>53390000</v>
      </c>
      <c r="AF863" t="s">
        <v>174</v>
      </c>
      <c r="AG863" t="s">
        <v>158</v>
      </c>
      <c r="AH863">
        <v>1</v>
      </c>
    </row>
    <row r="864" spans="1:34">
      <c r="A864">
        <v>2004542</v>
      </c>
      <c r="B864">
        <v>2004501</v>
      </c>
      <c r="C864" t="s">
        <v>54</v>
      </c>
      <c r="D864">
        <v>20</v>
      </c>
      <c r="E864">
        <v>42</v>
      </c>
      <c r="F864">
        <v>90</v>
      </c>
      <c r="G864">
        <v>4</v>
      </c>
      <c r="H864">
        <v>613</v>
      </c>
      <c r="I864">
        <v>532</v>
      </c>
      <c r="J864">
        <v>521</v>
      </c>
      <c r="K864">
        <v>513</v>
      </c>
      <c r="L864">
        <v>2</v>
      </c>
      <c r="M864">
        <v>60</v>
      </c>
      <c r="N864">
        <v>2970</v>
      </c>
      <c r="O864">
        <v>1</v>
      </c>
      <c r="P864">
        <v>20045</v>
      </c>
      <c r="Q864">
        <v>1</v>
      </c>
      <c r="R864">
        <v>3105000</v>
      </c>
      <c r="S864">
        <v>5004</v>
      </c>
      <c r="T864">
        <v>5005</v>
      </c>
      <c r="U864">
        <v>5</v>
      </c>
      <c r="V864">
        <v>208660</v>
      </c>
      <c r="W864">
        <v>6</v>
      </c>
      <c r="X864">
        <v>23810</v>
      </c>
      <c r="Y864">
        <v>21</v>
      </c>
      <c r="Z864">
        <v>9783</v>
      </c>
      <c r="AA864">
        <v>0</v>
      </c>
      <c r="AB864">
        <v>0</v>
      </c>
      <c r="AC864">
        <v>2004543</v>
      </c>
      <c r="AD864">
        <v>55644</v>
      </c>
      <c r="AE864">
        <v>56470000</v>
      </c>
      <c r="AF864" t="s">
        <v>175</v>
      </c>
      <c r="AG864" t="s">
        <v>159</v>
      </c>
      <c r="AH864">
        <v>1</v>
      </c>
    </row>
    <row r="865" spans="1:34">
      <c r="A865">
        <v>2004543</v>
      </c>
      <c r="B865">
        <v>2004501</v>
      </c>
      <c r="C865" t="s">
        <v>54</v>
      </c>
      <c r="D865">
        <v>20</v>
      </c>
      <c r="E865">
        <v>43</v>
      </c>
      <c r="F865">
        <v>90</v>
      </c>
      <c r="G865">
        <v>4</v>
      </c>
      <c r="H865">
        <v>622</v>
      </c>
      <c r="I865">
        <v>531</v>
      </c>
      <c r="J865">
        <v>523</v>
      </c>
      <c r="K865">
        <v>512</v>
      </c>
      <c r="L865">
        <v>2</v>
      </c>
      <c r="M865">
        <v>60</v>
      </c>
      <c r="N865">
        <v>2990</v>
      </c>
      <c r="O865">
        <v>1</v>
      </c>
      <c r="P865">
        <v>20045</v>
      </c>
      <c r="Q865">
        <v>1</v>
      </c>
      <c r="R865">
        <v>3130000</v>
      </c>
      <c r="S865">
        <v>5004</v>
      </c>
      <c r="T865">
        <v>5005</v>
      </c>
      <c r="U865">
        <v>5</v>
      </c>
      <c r="V865">
        <v>214320</v>
      </c>
      <c r="W865">
        <v>6</v>
      </c>
      <c r="X865">
        <v>24753</v>
      </c>
      <c r="Y865">
        <v>21</v>
      </c>
      <c r="Z865">
        <v>10726</v>
      </c>
      <c r="AA865">
        <v>0</v>
      </c>
      <c r="AB865">
        <v>0</v>
      </c>
      <c r="AC865">
        <v>2004544</v>
      </c>
      <c r="AD865">
        <v>64201</v>
      </c>
      <c r="AE865">
        <v>59575000</v>
      </c>
      <c r="AF865" t="s">
        <v>176</v>
      </c>
      <c r="AG865" t="s">
        <v>158</v>
      </c>
      <c r="AH865">
        <v>1</v>
      </c>
    </row>
    <row r="866" spans="1:34">
      <c r="A866">
        <v>2004544</v>
      </c>
      <c r="B866">
        <v>2004501</v>
      </c>
      <c r="C866" t="s">
        <v>54</v>
      </c>
      <c r="D866">
        <v>20</v>
      </c>
      <c r="E866">
        <v>44</v>
      </c>
      <c r="F866">
        <v>90</v>
      </c>
      <c r="G866">
        <v>4</v>
      </c>
      <c r="H866">
        <v>611</v>
      </c>
      <c r="I866">
        <v>533</v>
      </c>
      <c r="J866">
        <v>522</v>
      </c>
      <c r="K866">
        <v>511</v>
      </c>
      <c r="L866">
        <v>2</v>
      </c>
      <c r="M866">
        <v>60</v>
      </c>
      <c r="N866">
        <v>3010</v>
      </c>
      <c r="O866">
        <v>1</v>
      </c>
      <c r="P866">
        <v>20045</v>
      </c>
      <c r="Q866">
        <v>1</v>
      </c>
      <c r="R866">
        <v>3155000</v>
      </c>
      <c r="S866">
        <v>5004</v>
      </c>
      <c r="T866">
        <v>5005</v>
      </c>
      <c r="U866">
        <v>5</v>
      </c>
      <c r="V866">
        <v>233160</v>
      </c>
      <c r="W866">
        <v>6</v>
      </c>
      <c r="X866">
        <v>25700</v>
      </c>
      <c r="Y866">
        <v>21</v>
      </c>
      <c r="Z866">
        <v>11010</v>
      </c>
      <c r="AA866">
        <v>0</v>
      </c>
      <c r="AB866">
        <v>0</v>
      </c>
      <c r="AC866">
        <v>2004545</v>
      </c>
      <c r="AD866">
        <v>72758</v>
      </c>
      <c r="AE866">
        <v>62705000</v>
      </c>
      <c r="AF866" t="s">
        <v>177</v>
      </c>
      <c r="AG866" t="s">
        <v>159</v>
      </c>
      <c r="AH866">
        <v>1</v>
      </c>
    </row>
    <row r="867" spans="1:34">
      <c r="A867">
        <v>2004545</v>
      </c>
      <c r="B867">
        <v>2004501</v>
      </c>
      <c r="C867" t="s">
        <v>54</v>
      </c>
      <c r="D867">
        <v>20</v>
      </c>
      <c r="E867">
        <v>45</v>
      </c>
      <c r="F867">
        <v>90</v>
      </c>
      <c r="G867">
        <v>4</v>
      </c>
      <c r="H867">
        <v>613</v>
      </c>
      <c r="I867">
        <v>632</v>
      </c>
      <c r="J867">
        <v>521</v>
      </c>
      <c r="K867">
        <v>513</v>
      </c>
      <c r="L867">
        <v>2</v>
      </c>
      <c r="M867">
        <v>60</v>
      </c>
      <c r="N867">
        <v>3050</v>
      </c>
      <c r="O867">
        <v>1</v>
      </c>
      <c r="P867">
        <v>20045</v>
      </c>
      <c r="Q867">
        <v>1</v>
      </c>
      <c r="R867">
        <v>3180000</v>
      </c>
      <c r="S867">
        <v>5004</v>
      </c>
      <c r="T867">
        <v>5005</v>
      </c>
      <c r="U867">
        <v>5</v>
      </c>
      <c r="V867">
        <v>238860</v>
      </c>
      <c r="W867">
        <v>6</v>
      </c>
      <c r="X867">
        <v>26650</v>
      </c>
      <c r="Y867">
        <v>21</v>
      </c>
      <c r="Z867">
        <v>11955</v>
      </c>
      <c r="AA867">
        <v>0</v>
      </c>
      <c r="AB867">
        <v>0</v>
      </c>
      <c r="AC867">
        <v>2004546</v>
      </c>
      <c r="AD867">
        <v>81315</v>
      </c>
      <c r="AE867">
        <v>65860000</v>
      </c>
      <c r="AF867" t="s">
        <v>178</v>
      </c>
      <c r="AG867" t="s">
        <v>158</v>
      </c>
      <c r="AH867">
        <v>1</v>
      </c>
    </row>
    <row r="868" spans="1:34">
      <c r="A868">
        <v>2004546</v>
      </c>
      <c r="B868">
        <v>2004501</v>
      </c>
      <c r="C868" t="s">
        <v>54</v>
      </c>
      <c r="D868">
        <v>20</v>
      </c>
      <c r="E868">
        <v>46</v>
      </c>
      <c r="F868">
        <v>90</v>
      </c>
      <c r="G868">
        <v>4</v>
      </c>
      <c r="H868">
        <v>612</v>
      </c>
      <c r="I868">
        <v>631</v>
      </c>
      <c r="J868">
        <v>523</v>
      </c>
      <c r="K868">
        <v>512</v>
      </c>
      <c r="L868">
        <v>2</v>
      </c>
      <c r="M868">
        <v>60</v>
      </c>
      <c r="N868">
        <v>3070</v>
      </c>
      <c r="O868">
        <v>1</v>
      </c>
      <c r="P868">
        <v>20045</v>
      </c>
      <c r="Q868">
        <v>1</v>
      </c>
      <c r="R868">
        <v>3205000</v>
      </c>
      <c r="S868">
        <v>5004</v>
      </c>
      <c r="T868">
        <v>5005</v>
      </c>
      <c r="U868">
        <v>5</v>
      </c>
      <c r="V868">
        <v>257740</v>
      </c>
      <c r="W868">
        <v>6</v>
      </c>
      <c r="X868">
        <v>27603</v>
      </c>
      <c r="Y868">
        <v>21</v>
      </c>
      <c r="Z868">
        <v>12241</v>
      </c>
      <c r="AA868">
        <v>0</v>
      </c>
      <c r="AB868">
        <v>0</v>
      </c>
      <c r="AC868">
        <v>2004547</v>
      </c>
      <c r="AD868">
        <v>93572</v>
      </c>
      <c r="AE868">
        <v>69040000</v>
      </c>
      <c r="AF868" t="s">
        <v>179</v>
      </c>
      <c r="AG868" t="s">
        <v>159</v>
      </c>
      <c r="AH868">
        <v>1</v>
      </c>
    </row>
    <row r="869" spans="1:34">
      <c r="A869">
        <v>2004547</v>
      </c>
      <c r="B869">
        <v>2004501</v>
      </c>
      <c r="C869" t="s">
        <v>54</v>
      </c>
      <c r="D869">
        <v>20</v>
      </c>
      <c r="E869">
        <v>47</v>
      </c>
      <c r="F869">
        <v>90</v>
      </c>
      <c r="G869">
        <v>4</v>
      </c>
      <c r="H869">
        <v>622</v>
      </c>
      <c r="I869">
        <v>633</v>
      </c>
      <c r="J869">
        <v>522</v>
      </c>
      <c r="K869">
        <v>511</v>
      </c>
      <c r="L869">
        <v>2</v>
      </c>
      <c r="M869">
        <v>60</v>
      </c>
      <c r="N869">
        <v>3090</v>
      </c>
      <c r="O869">
        <v>1</v>
      </c>
      <c r="P869">
        <v>20045</v>
      </c>
      <c r="Q869">
        <v>1</v>
      </c>
      <c r="R869">
        <v>3230000</v>
      </c>
      <c r="S869">
        <v>5004</v>
      </c>
      <c r="T869">
        <v>5005</v>
      </c>
      <c r="U869">
        <v>5</v>
      </c>
      <c r="V869">
        <v>263480</v>
      </c>
      <c r="W869">
        <v>6</v>
      </c>
      <c r="X869">
        <v>28560</v>
      </c>
      <c r="Y869">
        <v>21</v>
      </c>
      <c r="Z869">
        <v>13188</v>
      </c>
      <c r="AA869">
        <v>0</v>
      </c>
      <c r="AB869">
        <v>0</v>
      </c>
      <c r="AC869">
        <v>2004548</v>
      </c>
      <c r="AD869">
        <v>105829</v>
      </c>
      <c r="AE869">
        <v>72245000</v>
      </c>
      <c r="AF869" t="s">
        <v>180</v>
      </c>
      <c r="AG869" t="s">
        <v>158</v>
      </c>
      <c r="AH869">
        <v>1</v>
      </c>
    </row>
    <row r="870" spans="1:34">
      <c r="A870">
        <v>2004548</v>
      </c>
      <c r="B870">
        <v>2004501</v>
      </c>
      <c r="C870" t="s">
        <v>54</v>
      </c>
      <c r="D870">
        <v>20</v>
      </c>
      <c r="E870">
        <v>48</v>
      </c>
      <c r="F870">
        <v>90</v>
      </c>
      <c r="G870">
        <v>4</v>
      </c>
      <c r="H870">
        <v>613</v>
      </c>
      <c r="I870">
        <v>632</v>
      </c>
      <c r="J870">
        <v>521</v>
      </c>
      <c r="K870">
        <v>513</v>
      </c>
      <c r="L870">
        <v>2</v>
      </c>
      <c r="M870">
        <v>60</v>
      </c>
      <c r="N870">
        <v>3110</v>
      </c>
      <c r="O870">
        <v>1</v>
      </c>
      <c r="P870">
        <v>20045</v>
      </c>
      <c r="Q870">
        <v>1</v>
      </c>
      <c r="R870">
        <v>3250000</v>
      </c>
      <c r="S870">
        <v>5004</v>
      </c>
      <c r="T870">
        <v>5005</v>
      </c>
      <c r="U870">
        <v>5</v>
      </c>
      <c r="V870">
        <v>282400</v>
      </c>
      <c r="W870">
        <v>6</v>
      </c>
      <c r="X870">
        <v>29520</v>
      </c>
      <c r="Y870">
        <v>21</v>
      </c>
      <c r="Z870">
        <v>13476</v>
      </c>
      <c r="AA870">
        <v>0</v>
      </c>
      <c r="AB870">
        <v>0</v>
      </c>
      <c r="AC870">
        <v>2004549</v>
      </c>
      <c r="AD870">
        <v>118086</v>
      </c>
      <c r="AE870">
        <v>75475000</v>
      </c>
      <c r="AF870" t="s">
        <v>181</v>
      </c>
      <c r="AG870" t="s">
        <v>159</v>
      </c>
      <c r="AH870">
        <v>1</v>
      </c>
    </row>
    <row r="871" spans="1:34">
      <c r="A871">
        <v>2004549</v>
      </c>
      <c r="B871">
        <v>2004501</v>
      </c>
      <c r="C871" t="s">
        <v>54</v>
      </c>
      <c r="D871">
        <v>20</v>
      </c>
      <c r="E871">
        <v>49</v>
      </c>
      <c r="F871">
        <v>90</v>
      </c>
      <c r="G871">
        <v>4</v>
      </c>
      <c r="H871">
        <v>612</v>
      </c>
      <c r="I871">
        <v>631</v>
      </c>
      <c r="J871">
        <v>623</v>
      </c>
      <c r="K871">
        <v>611</v>
      </c>
      <c r="L871">
        <v>2</v>
      </c>
      <c r="M871">
        <v>60</v>
      </c>
      <c r="N871">
        <v>3610</v>
      </c>
      <c r="O871">
        <v>1</v>
      </c>
      <c r="P871">
        <v>20045</v>
      </c>
      <c r="Q871">
        <v>1</v>
      </c>
      <c r="R871">
        <v>3870000</v>
      </c>
      <c r="S871">
        <v>5004</v>
      </c>
      <c r="T871">
        <v>5005</v>
      </c>
      <c r="U871">
        <v>5</v>
      </c>
      <c r="V871">
        <v>288180</v>
      </c>
      <c r="W871">
        <v>6</v>
      </c>
      <c r="X871">
        <v>30483</v>
      </c>
      <c r="Y871">
        <v>21</v>
      </c>
      <c r="Z871">
        <v>14425</v>
      </c>
      <c r="AA871">
        <v>0</v>
      </c>
      <c r="AB871">
        <v>0</v>
      </c>
      <c r="AC871">
        <v>2004550</v>
      </c>
      <c r="AD871">
        <v>130343</v>
      </c>
      <c r="AE871">
        <v>78725000</v>
      </c>
      <c r="AF871" t="s">
        <v>182</v>
      </c>
      <c r="AG871" t="s">
        <v>136</v>
      </c>
      <c r="AH871">
        <v>1</v>
      </c>
    </row>
    <row r="872" spans="1:34">
      <c r="A872">
        <v>2004550</v>
      </c>
      <c r="B872">
        <v>2004501</v>
      </c>
      <c r="C872" t="s">
        <v>54</v>
      </c>
      <c r="D872">
        <v>20</v>
      </c>
      <c r="E872">
        <v>50</v>
      </c>
      <c r="F872">
        <v>120</v>
      </c>
      <c r="G872">
        <v>4</v>
      </c>
      <c r="H872">
        <v>611</v>
      </c>
      <c r="I872">
        <v>633</v>
      </c>
      <c r="J872">
        <v>622</v>
      </c>
      <c r="K872">
        <v>611</v>
      </c>
      <c r="L872">
        <v>2</v>
      </c>
      <c r="M872">
        <v>60</v>
      </c>
      <c r="N872">
        <v>3810</v>
      </c>
      <c r="O872">
        <v>1</v>
      </c>
      <c r="P872">
        <v>20045</v>
      </c>
      <c r="Q872">
        <v>1</v>
      </c>
      <c r="R872">
        <v>3890000</v>
      </c>
      <c r="S872">
        <v>5005</v>
      </c>
      <c r="T872">
        <v>5006</v>
      </c>
      <c r="U872">
        <v>5</v>
      </c>
      <c r="V872">
        <v>294780</v>
      </c>
      <c r="W872">
        <v>6</v>
      </c>
      <c r="X872">
        <v>31583</v>
      </c>
      <c r="Y872">
        <v>21</v>
      </c>
      <c r="Z872">
        <v>14755</v>
      </c>
      <c r="AA872">
        <v>0</v>
      </c>
      <c r="AB872">
        <v>0</v>
      </c>
      <c r="AC872">
        <v>2004551</v>
      </c>
      <c r="AD872">
        <v>150000</v>
      </c>
      <c r="AE872">
        <v>82595000</v>
      </c>
      <c r="AF872" t="s">
        <v>196</v>
      </c>
      <c r="AG872" t="s">
        <v>159</v>
      </c>
      <c r="AH872">
        <v>1</v>
      </c>
    </row>
    <row r="873" spans="1:34">
      <c r="A873">
        <v>2005600</v>
      </c>
      <c r="B873">
        <v>2005601</v>
      </c>
      <c r="C873" t="s">
        <v>55</v>
      </c>
      <c r="D873">
        <v>20</v>
      </c>
      <c r="E873">
        <v>0</v>
      </c>
      <c r="F873">
        <v>50</v>
      </c>
      <c r="G873">
        <v>2</v>
      </c>
      <c r="H873">
        <v>114</v>
      </c>
      <c r="I873">
        <v>133</v>
      </c>
      <c r="J873">
        <v>0</v>
      </c>
      <c r="K873">
        <v>0</v>
      </c>
      <c r="L873">
        <v>2</v>
      </c>
      <c r="M873">
        <v>60</v>
      </c>
      <c r="N873">
        <v>60</v>
      </c>
      <c r="O873">
        <v>0</v>
      </c>
      <c r="P873">
        <v>0</v>
      </c>
      <c r="Q873">
        <v>0</v>
      </c>
      <c r="R873">
        <v>35000</v>
      </c>
      <c r="S873">
        <v>0</v>
      </c>
      <c r="T873">
        <v>5001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2005601</v>
      </c>
      <c r="AD873">
        <v>0</v>
      </c>
      <c r="AE873">
        <v>0</v>
      </c>
      <c r="AF873" t="s">
        <v>162</v>
      </c>
      <c r="AG873" t="s">
        <v>134</v>
      </c>
      <c r="AH873">
        <v>0</v>
      </c>
    </row>
    <row r="874" spans="1:34">
      <c r="A874">
        <v>2005601</v>
      </c>
      <c r="B874">
        <v>2005601</v>
      </c>
      <c r="C874" t="s">
        <v>55</v>
      </c>
      <c r="D874">
        <v>20</v>
      </c>
      <c r="E874">
        <v>1</v>
      </c>
      <c r="F874">
        <v>50</v>
      </c>
      <c r="G874">
        <v>3</v>
      </c>
      <c r="H874">
        <v>213</v>
      </c>
      <c r="I874">
        <v>132</v>
      </c>
      <c r="J874">
        <v>121</v>
      </c>
      <c r="K874">
        <v>0</v>
      </c>
      <c r="L874">
        <v>2</v>
      </c>
      <c r="M874">
        <v>60</v>
      </c>
      <c r="N874">
        <v>80</v>
      </c>
      <c r="O874">
        <v>0</v>
      </c>
      <c r="P874">
        <v>0</v>
      </c>
      <c r="Q874">
        <v>0</v>
      </c>
      <c r="R874">
        <v>50000</v>
      </c>
      <c r="S874">
        <v>0</v>
      </c>
      <c r="T874">
        <v>5001</v>
      </c>
      <c r="U874">
        <v>5</v>
      </c>
      <c r="V874">
        <v>1620</v>
      </c>
      <c r="W874">
        <v>6</v>
      </c>
      <c r="X874">
        <v>270</v>
      </c>
      <c r="Y874">
        <v>21</v>
      </c>
      <c r="Z874">
        <v>81</v>
      </c>
      <c r="AA874">
        <v>0</v>
      </c>
      <c r="AB874">
        <v>0</v>
      </c>
      <c r="AC874">
        <v>2005602</v>
      </c>
      <c r="AD874">
        <v>10</v>
      </c>
      <c r="AE874">
        <v>35000</v>
      </c>
      <c r="AF874" t="s">
        <v>162</v>
      </c>
      <c r="AG874" t="s">
        <v>134</v>
      </c>
      <c r="AH874">
        <v>0</v>
      </c>
    </row>
    <row r="875" spans="1:34">
      <c r="A875">
        <v>2005602</v>
      </c>
      <c r="B875">
        <v>2005601</v>
      </c>
      <c r="C875" t="s">
        <v>55</v>
      </c>
      <c r="D875">
        <v>20</v>
      </c>
      <c r="E875">
        <v>2</v>
      </c>
      <c r="F875">
        <v>50</v>
      </c>
      <c r="G875">
        <v>4</v>
      </c>
      <c r="H875">
        <v>212</v>
      </c>
      <c r="I875">
        <v>131</v>
      </c>
      <c r="J875">
        <v>124</v>
      </c>
      <c r="K875">
        <v>113</v>
      </c>
      <c r="L875">
        <v>2</v>
      </c>
      <c r="M875">
        <v>60</v>
      </c>
      <c r="N875">
        <v>100</v>
      </c>
      <c r="O875">
        <v>0</v>
      </c>
      <c r="P875">
        <v>0</v>
      </c>
      <c r="Q875">
        <v>0</v>
      </c>
      <c r="R875">
        <v>70000</v>
      </c>
      <c r="S875">
        <v>0</v>
      </c>
      <c r="T875">
        <v>5001</v>
      </c>
      <c r="U875">
        <v>5</v>
      </c>
      <c r="V875">
        <v>3260</v>
      </c>
      <c r="W875">
        <v>6</v>
      </c>
      <c r="X875">
        <v>543</v>
      </c>
      <c r="Y875">
        <v>21</v>
      </c>
      <c r="Z875">
        <v>163</v>
      </c>
      <c r="AA875">
        <v>0</v>
      </c>
      <c r="AB875">
        <v>0</v>
      </c>
      <c r="AC875">
        <v>2005603</v>
      </c>
      <c r="AD875">
        <v>33</v>
      </c>
      <c r="AE875">
        <v>85000</v>
      </c>
      <c r="AF875" t="s">
        <v>162</v>
      </c>
      <c r="AG875" t="s">
        <v>134</v>
      </c>
      <c r="AH875">
        <v>0</v>
      </c>
    </row>
    <row r="876" spans="1:34">
      <c r="A876">
        <v>2005603</v>
      </c>
      <c r="B876">
        <v>2005601</v>
      </c>
      <c r="C876" t="s">
        <v>55</v>
      </c>
      <c r="D876">
        <v>20</v>
      </c>
      <c r="E876">
        <v>3</v>
      </c>
      <c r="F876">
        <v>50</v>
      </c>
      <c r="G876">
        <v>4</v>
      </c>
      <c r="H876">
        <v>211</v>
      </c>
      <c r="I876">
        <v>134</v>
      </c>
      <c r="J876">
        <v>123</v>
      </c>
      <c r="K876">
        <v>112</v>
      </c>
      <c r="L876">
        <v>2</v>
      </c>
      <c r="M876">
        <v>60</v>
      </c>
      <c r="N876">
        <v>120</v>
      </c>
      <c r="O876">
        <v>0</v>
      </c>
      <c r="P876">
        <v>0</v>
      </c>
      <c r="Q876">
        <v>0</v>
      </c>
      <c r="R876">
        <v>85000</v>
      </c>
      <c r="S876">
        <v>0</v>
      </c>
      <c r="T876">
        <v>5001</v>
      </c>
      <c r="U876">
        <v>5</v>
      </c>
      <c r="V876">
        <v>4920</v>
      </c>
      <c r="W876">
        <v>6</v>
      </c>
      <c r="X876">
        <v>820</v>
      </c>
      <c r="Y876">
        <v>21</v>
      </c>
      <c r="Z876">
        <v>246</v>
      </c>
      <c r="AA876">
        <v>0</v>
      </c>
      <c r="AB876">
        <v>0</v>
      </c>
      <c r="AC876">
        <v>2005604</v>
      </c>
      <c r="AD876">
        <v>62</v>
      </c>
      <c r="AE876">
        <v>155000</v>
      </c>
      <c r="AF876" t="s">
        <v>162</v>
      </c>
      <c r="AG876" t="s">
        <v>134</v>
      </c>
      <c r="AH876">
        <v>0</v>
      </c>
    </row>
    <row r="877" spans="1:34">
      <c r="A877">
        <v>2005604</v>
      </c>
      <c r="B877">
        <v>2005601</v>
      </c>
      <c r="C877" t="s">
        <v>55</v>
      </c>
      <c r="D877">
        <v>20</v>
      </c>
      <c r="E877">
        <v>4</v>
      </c>
      <c r="F877">
        <v>50</v>
      </c>
      <c r="G877">
        <v>4</v>
      </c>
      <c r="H877">
        <v>214</v>
      </c>
      <c r="I877">
        <v>233</v>
      </c>
      <c r="J877">
        <v>122</v>
      </c>
      <c r="K877">
        <v>111</v>
      </c>
      <c r="L877">
        <v>2</v>
      </c>
      <c r="M877">
        <v>60</v>
      </c>
      <c r="N877">
        <v>140</v>
      </c>
      <c r="O877">
        <v>0</v>
      </c>
      <c r="P877">
        <v>0</v>
      </c>
      <c r="Q877">
        <v>0</v>
      </c>
      <c r="R877">
        <v>105000</v>
      </c>
      <c r="S877">
        <v>0</v>
      </c>
      <c r="T877">
        <v>5001</v>
      </c>
      <c r="U877">
        <v>5</v>
      </c>
      <c r="V877">
        <v>6600</v>
      </c>
      <c r="W877">
        <v>6</v>
      </c>
      <c r="X877">
        <v>1100</v>
      </c>
      <c r="Y877">
        <v>21</v>
      </c>
      <c r="Z877">
        <v>330</v>
      </c>
      <c r="AA877">
        <v>0</v>
      </c>
      <c r="AB877">
        <v>0</v>
      </c>
      <c r="AC877">
        <v>2005605</v>
      </c>
      <c r="AD877">
        <v>91</v>
      </c>
      <c r="AE877">
        <v>240000</v>
      </c>
      <c r="AF877" t="s">
        <v>162</v>
      </c>
      <c r="AG877" t="s">
        <v>134</v>
      </c>
      <c r="AH877">
        <v>0</v>
      </c>
    </row>
    <row r="878" spans="1:34">
      <c r="A878">
        <v>2005605</v>
      </c>
      <c r="B878">
        <v>2005601</v>
      </c>
      <c r="C878" t="s">
        <v>55</v>
      </c>
      <c r="D878">
        <v>20</v>
      </c>
      <c r="E878">
        <v>5</v>
      </c>
      <c r="F878">
        <v>50</v>
      </c>
      <c r="G878">
        <v>4</v>
      </c>
      <c r="H878">
        <v>213</v>
      </c>
      <c r="I878">
        <v>232</v>
      </c>
      <c r="J878">
        <v>121</v>
      </c>
      <c r="K878">
        <v>114</v>
      </c>
      <c r="L878">
        <v>2</v>
      </c>
      <c r="M878">
        <v>60</v>
      </c>
      <c r="N878">
        <v>170</v>
      </c>
      <c r="O878">
        <v>0</v>
      </c>
      <c r="P878">
        <v>0</v>
      </c>
      <c r="Q878">
        <v>0</v>
      </c>
      <c r="R878">
        <v>120000</v>
      </c>
      <c r="S878">
        <v>0</v>
      </c>
      <c r="T878">
        <v>5001</v>
      </c>
      <c r="U878">
        <v>5</v>
      </c>
      <c r="V878">
        <v>8300</v>
      </c>
      <c r="W878">
        <v>6</v>
      </c>
      <c r="X878">
        <v>1383</v>
      </c>
      <c r="Y878">
        <v>21</v>
      </c>
      <c r="Z878">
        <v>415</v>
      </c>
      <c r="AA878">
        <v>0</v>
      </c>
      <c r="AB878">
        <v>0</v>
      </c>
      <c r="AC878">
        <v>2005606</v>
      </c>
      <c r="AD878">
        <v>129</v>
      </c>
      <c r="AE878">
        <v>345000</v>
      </c>
      <c r="AF878" t="s">
        <v>162</v>
      </c>
      <c r="AG878" t="s">
        <v>134</v>
      </c>
      <c r="AH878">
        <v>0</v>
      </c>
    </row>
    <row r="879" spans="1:34">
      <c r="A879">
        <v>2005606</v>
      </c>
      <c r="B879">
        <v>2005601</v>
      </c>
      <c r="C879" t="s">
        <v>55</v>
      </c>
      <c r="D879">
        <v>20</v>
      </c>
      <c r="E879">
        <v>6</v>
      </c>
      <c r="F879">
        <v>50</v>
      </c>
      <c r="G879">
        <v>4</v>
      </c>
      <c r="H879">
        <v>212</v>
      </c>
      <c r="I879">
        <v>231</v>
      </c>
      <c r="J879">
        <v>124</v>
      </c>
      <c r="K879">
        <v>113</v>
      </c>
      <c r="L879">
        <v>2</v>
      </c>
      <c r="M879">
        <v>60</v>
      </c>
      <c r="N879">
        <v>190</v>
      </c>
      <c r="O879">
        <v>0</v>
      </c>
      <c r="P879">
        <v>0</v>
      </c>
      <c r="Q879">
        <v>0</v>
      </c>
      <c r="R879">
        <v>140000</v>
      </c>
      <c r="S879">
        <v>0</v>
      </c>
      <c r="T879">
        <v>5001</v>
      </c>
      <c r="U879">
        <v>5</v>
      </c>
      <c r="V879">
        <v>10020</v>
      </c>
      <c r="W879">
        <v>6</v>
      </c>
      <c r="X879">
        <v>1670</v>
      </c>
      <c r="Y879">
        <v>21</v>
      </c>
      <c r="Z879">
        <v>501</v>
      </c>
      <c r="AA879">
        <v>0</v>
      </c>
      <c r="AB879">
        <v>0</v>
      </c>
      <c r="AC879">
        <v>2005607</v>
      </c>
      <c r="AD879">
        <v>167</v>
      </c>
      <c r="AE879">
        <v>465000</v>
      </c>
      <c r="AF879" t="s">
        <v>162</v>
      </c>
      <c r="AG879" t="s">
        <v>134</v>
      </c>
      <c r="AH879">
        <v>0</v>
      </c>
    </row>
    <row r="880" spans="1:34">
      <c r="A880">
        <v>2005607</v>
      </c>
      <c r="B880">
        <v>2005601</v>
      </c>
      <c r="C880" t="s">
        <v>55</v>
      </c>
      <c r="D880">
        <v>20</v>
      </c>
      <c r="E880">
        <v>7</v>
      </c>
      <c r="F880">
        <v>50</v>
      </c>
      <c r="G880">
        <v>4</v>
      </c>
      <c r="H880">
        <v>211</v>
      </c>
      <c r="I880">
        <v>234</v>
      </c>
      <c r="J880">
        <v>123</v>
      </c>
      <c r="K880">
        <v>112</v>
      </c>
      <c r="L880">
        <v>2</v>
      </c>
      <c r="M880">
        <v>60</v>
      </c>
      <c r="N880">
        <v>210</v>
      </c>
      <c r="O880">
        <v>0</v>
      </c>
      <c r="P880">
        <v>0</v>
      </c>
      <c r="Q880">
        <v>0</v>
      </c>
      <c r="R880">
        <v>160000</v>
      </c>
      <c r="S880">
        <v>0</v>
      </c>
      <c r="T880">
        <v>5001</v>
      </c>
      <c r="U880">
        <v>5</v>
      </c>
      <c r="V880">
        <v>11760</v>
      </c>
      <c r="W880">
        <v>6</v>
      </c>
      <c r="X880">
        <v>1960</v>
      </c>
      <c r="Y880">
        <v>21</v>
      </c>
      <c r="Z880">
        <v>588</v>
      </c>
      <c r="AA880">
        <v>0</v>
      </c>
      <c r="AB880">
        <v>0</v>
      </c>
      <c r="AC880">
        <v>2005608</v>
      </c>
      <c r="AD880">
        <v>206</v>
      </c>
      <c r="AE880">
        <v>605000</v>
      </c>
      <c r="AF880" t="s">
        <v>162</v>
      </c>
      <c r="AG880" t="s">
        <v>134</v>
      </c>
      <c r="AH880">
        <v>0</v>
      </c>
    </row>
    <row r="881" spans="1:34">
      <c r="A881">
        <v>2005608</v>
      </c>
      <c r="B881">
        <v>2005601</v>
      </c>
      <c r="C881" t="s">
        <v>55</v>
      </c>
      <c r="D881">
        <v>20</v>
      </c>
      <c r="E881">
        <v>8</v>
      </c>
      <c r="F881">
        <v>50</v>
      </c>
      <c r="G881">
        <v>4</v>
      </c>
      <c r="H881">
        <v>214</v>
      </c>
      <c r="I881">
        <v>233</v>
      </c>
      <c r="J881">
        <v>122</v>
      </c>
      <c r="K881">
        <v>111</v>
      </c>
      <c r="L881">
        <v>2</v>
      </c>
      <c r="M881">
        <v>60</v>
      </c>
      <c r="N881">
        <v>230</v>
      </c>
      <c r="O881">
        <v>0</v>
      </c>
      <c r="P881">
        <v>0</v>
      </c>
      <c r="Q881">
        <v>0</v>
      </c>
      <c r="R881">
        <v>175000</v>
      </c>
      <c r="S881">
        <v>0</v>
      </c>
      <c r="T881">
        <v>5001</v>
      </c>
      <c r="U881">
        <v>5</v>
      </c>
      <c r="V881">
        <v>13520</v>
      </c>
      <c r="W881">
        <v>6</v>
      </c>
      <c r="X881">
        <v>2253</v>
      </c>
      <c r="Y881">
        <v>21</v>
      </c>
      <c r="Z881">
        <v>676</v>
      </c>
      <c r="AA881">
        <v>0</v>
      </c>
      <c r="AB881">
        <v>0</v>
      </c>
      <c r="AC881">
        <v>2005609</v>
      </c>
      <c r="AD881">
        <v>244</v>
      </c>
      <c r="AE881">
        <v>765000</v>
      </c>
      <c r="AF881" t="s">
        <v>162</v>
      </c>
      <c r="AG881" t="s">
        <v>134</v>
      </c>
      <c r="AH881">
        <v>0</v>
      </c>
    </row>
    <row r="882" spans="1:34">
      <c r="A882">
        <v>2005609</v>
      </c>
      <c r="B882">
        <v>2005601</v>
      </c>
      <c r="C882" t="s">
        <v>55</v>
      </c>
      <c r="D882">
        <v>20</v>
      </c>
      <c r="E882">
        <v>9</v>
      </c>
      <c r="F882">
        <v>50</v>
      </c>
      <c r="G882">
        <v>4</v>
      </c>
      <c r="H882">
        <v>213</v>
      </c>
      <c r="I882">
        <v>232</v>
      </c>
      <c r="J882">
        <v>221</v>
      </c>
      <c r="K882">
        <v>214</v>
      </c>
      <c r="L882">
        <v>2</v>
      </c>
      <c r="M882">
        <v>60</v>
      </c>
      <c r="N882">
        <v>730</v>
      </c>
      <c r="O882">
        <v>1</v>
      </c>
      <c r="P882">
        <v>20056</v>
      </c>
      <c r="Q882">
        <v>1</v>
      </c>
      <c r="R882">
        <v>680000</v>
      </c>
      <c r="S882">
        <v>0</v>
      </c>
      <c r="T882">
        <v>5001</v>
      </c>
      <c r="U882">
        <v>5</v>
      </c>
      <c r="V882">
        <v>15300</v>
      </c>
      <c r="W882">
        <v>6</v>
      </c>
      <c r="X882">
        <v>2550</v>
      </c>
      <c r="Y882">
        <v>21</v>
      </c>
      <c r="Z882">
        <v>765</v>
      </c>
      <c r="AA882">
        <v>0</v>
      </c>
      <c r="AB882">
        <v>0</v>
      </c>
      <c r="AC882">
        <v>2005610</v>
      </c>
      <c r="AD882">
        <v>282</v>
      </c>
      <c r="AE882">
        <v>940000</v>
      </c>
      <c r="AF882" t="s">
        <v>162</v>
      </c>
      <c r="AG882" t="s">
        <v>134</v>
      </c>
      <c r="AH882">
        <v>1</v>
      </c>
    </row>
    <row r="883" spans="1:34">
      <c r="A883">
        <v>2005610</v>
      </c>
      <c r="B883">
        <v>2005601</v>
      </c>
      <c r="C883" t="s">
        <v>55</v>
      </c>
      <c r="D883">
        <v>20</v>
      </c>
      <c r="E883">
        <v>10</v>
      </c>
      <c r="F883">
        <v>60</v>
      </c>
      <c r="G883">
        <v>4</v>
      </c>
      <c r="H883">
        <v>321</v>
      </c>
      <c r="I883">
        <v>233</v>
      </c>
      <c r="J883">
        <v>222</v>
      </c>
      <c r="K883">
        <v>211</v>
      </c>
      <c r="L883">
        <v>2</v>
      </c>
      <c r="M883">
        <v>60</v>
      </c>
      <c r="N883">
        <v>770</v>
      </c>
      <c r="O883">
        <v>0</v>
      </c>
      <c r="P883">
        <v>0</v>
      </c>
      <c r="Q883">
        <v>0</v>
      </c>
      <c r="R883">
        <v>705000</v>
      </c>
      <c r="S883">
        <v>5001</v>
      </c>
      <c r="T883">
        <v>5002</v>
      </c>
      <c r="U883">
        <v>5</v>
      </c>
      <c r="V883">
        <v>17900</v>
      </c>
      <c r="W883">
        <v>6</v>
      </c>
      <c r="X883">
        <v>2983</v>
      </c>
      <c r="Y883">
        <v>21</v>
      </c>
      <c r="Z883">
        <v>895</v>
      </c>
      <c r="AA883">
        <v>0</v>
      </c>
      <c r="AB883">
        <v>0</v>
      </c>
      <c r="AC883">
        <v>2005611</v>
      </c>
      <c r="AD883">
        <v>339</v>
      </c>
      <c r="AE883">
        <v>1620000</v>
      </c>
      <c r="AF883" t="s">
        <v>163</v>
      </c>
      <c r="AG883" t="s">
        <v>158</v>
      </c>
      <c r="AH883">
        <v>0</v>
      </c>
    </row>
    <row r="884" spans="1:34">
      <c r="A884">
        <v>2005611</v>
      </c>
      <c r="B884">
        <v>2005601</v>
      </c>
      <c r="C884" t="s">
        <v>55</v>
      </c>
      <c r="D884">
        <v>20</v>
      </c>
      <c r="E884">
        <v>11</v>
      </c>
      <c r="F884">
        <v>60</v>
      </c>
      <c r="G884">
        <v>4</v>
      </c>
      <c r="H884">
        <v>323</v>
      </c>
      <c r="I884">
        <v>232</v>
      </c>
      <c r="J884">
        <v>221</v>
      </c>
      <c r="K884">
        <v>213</v>
      </c>
      <c r="L884">
        <v>2</v>
      </c>
      <c r="M884">
        <v>60</v>
      </c>
      <c r="N884">
        <v>790</v>
      </c>
      <c r="O884">
        <v>0</v>
      </c>
      <c r="P884">
        <v>0</v>
      </c>
      <c r="Q884">
        <v>0</v>
      </c>
      <c r="R884">
        <v>725000</v>
      </c>
      <c r="S884">
        <v>5001</v>
      </c>
      <c r="T884">
        <v>5002</v>
      </c>
      <c r="U884">
        <v>5</v>
      </c>
      <c r="V884">
        <v>20520</v>
      </c>
      <c r="W884">
        <v>6</v>
      </c>
      <c r="X884">
        <v>3420</v>
      </c>
      <c r="Y884">
        <v>21</v>
      </c>
      <c r="Z884">
        <v>1026</v>
      </c>
      <c r="AA884">
        <v>0</v>
      </c>
      <c r="AB884">
        <v>0</v>
      </c>
      <c r="AC884">
        <v>2005612</v>
      </c>
      <c r="AD884">
        <v>459</v>
      </c>
      <c r="AE884">
        <v>2325000</v>
      </c>
      <c r="AF884" t="s">
        <v>163</v>
      </c>
      <c r="AG884" t="s">
        <v>158</v>
      </c>
      <c r="AH884">
        <v>0</v>
      </c>
    </row>
    <row r="885" spans="1:34">
      <c r="A885">
        <v>2005612</v>
      </c>
      <c r="B885">
        <v>2005601</v>
      </c>
      <c r="C885" t="s">
        <v>55</v>
      </c>
      <c r="D885">
        <v>20</v>
      </c>
      <c r="E885">
        <v>12</v>
      </c>
      <c r="F885">
        <v>60</v>
      </c>
      <c r="G885">
        <v>4</v>
      </c>
      <c r="H885">
        <v>312</v>
      </c>
      <c r="I885">
        <v>231</v>
      </c>
      <c r="J885">
        <v>223</v>
      </c>
      <c r="K885">
        <v>212</v>
      </c>
      <c r="L885">
        <v>2</v>
      </c>
      <c r="M885">
        <v>60</v>
      </c>
      <c r="N885">
        <v>810</v>
      </c>
      <c r="O885">
        <v>0</v>
      </c>
      <c r="P885">
        <v>0</v>
      </c>
      <c r="Q885">
        <v>0</v>
      </c>
      <c r="R885">
        <v>745000</v>
      </c>
      <c r="S885">
        <v>5001</v>
      </c>
      <c r="T885">
        <v>5002</v>
      </c>
      <c r="U885">
        <v>5</v>
      </c>
      <c r="V885">
        <v>23160</v>
      </c>
      <c r="W885">
        <v>6</v>
      </c>
      <c r="X885">
        <v>3860</v>
      </c>
      <c r="Y885">
        <v>21</v>
      </c>
      <c r="Z885">
        <v>1158</v>
      </c>
      <c r="AA885">
        <v>0</v>
      </c>
      <c r="AB885">
        <v>0</v>
      </c>
      <c r="AC885">
        <v>2005613</v>
      </c>
      <c r="AD885">
        <v>578</v>
      </c>
      <c r="AE885">
        <v>3050000</v>
      </c>
      <c r="AF885" t="s">
        <v>163</v>
      </c>
      <c r="AG885" t="s">
        <v>158</v>
      </c>
      <c r="AH885">
        <v>0</v>
      </c>
    </row>
    <row r="886" spans="1:34">
      <c r="A886">
        <v>2005613</v>
      </c>
      <c r="B886">
        <v>2005601</v>
      </c>
      <c r="C886" t="s">
        <v>55</v>
      </c>
      <c r="D886">
        <v>20</v>
      </c>
      <c r="E886">
        <v>13</v>
      </c>
      <c r="F886">
        <v>60</v>
      </c>
      <c r="G886">
        <v>4</v>
      </c>
      <c r="H886">
        <v>311</v>
      </c>
      <c r="I886">
        <v>333</v>
      </c>
      <c r="J886">
        <v>222</v>
      </c>
      <c r="K886">
        <v>211</v>
      </c>
      <c r="L886">
        <v>2</v>
      </c>
      <c r="M886">
        <v>60</v>
      </c>
      <c r="N886">
        <v>830</v>
      </c>
      <c r="O886">
        <v>0</v>
      </c>
      <c r="P886">
        <v>0</v>
      </c>
      <c r="Q886">
        <v>0</v>
      </c>
      <c r="R886">
        <v>765000</v>
      </c>
      <c r="S886">
        <v>5001</v>
      </c>
      <c r="T886">
        <v>5002</v>
      </c>
      <c r="U886">
        <v>5</v>
      </c>
      <c r="V886">
        <v>25820</v>
      </c>
      <c r="W886">
        <v>6</v>
      </c>
      <c r="X886">
        <v>4303</v>
      </c>
      <c r="Y886">
        <v>21</v>
      </c>
      <c r="Z886">
        <v>1291</v>
      </c>
      <c r="AA886">
        <v>0</v>
      </c>
      <c r="AB886">
        <v>0</v>
      </c>
      <c r="AC886">
        <v>2005614</v>
      </c>
      <c r="AD886">
        <v>698</v>
      </c>
      <c r="AE886">
        <v>3795000</v>
      </c>
      <c r="AF886" t="s">
        <v>163</v>
      </c>
      <c r="AG886" t="s">
        <v>158</v>
      </c>
      <c r="AH886">
        <v>0</v>
      </c>
    </row>
    <row r="887" spans="1:34">
      <c r="A887">
        <v>2005614</v>
      </c>
      <c r="B887">
        <v>2005601</v>
      </c>
      <c r="C887" t="s">
        <v>55</v>
      </c>
      <c r="D887">
        <v>20</v>
      </c>
      <c r="E887">
        <v>14</v>
      </c>
      <c r="F887">
        <v>60</v>
      </c>
      <c r="G887">
        <v>4</v>
      </c>
      <c r="H887">
        <v>313</v>
      </c>
      <c r="I887">
        <v>332</v>
      </c>
      <c r="J887">
        <v>221</v>
      </c>
      <c r="K887">
        <v>213</v>
      </c>
      <c r="L887">
        <v>2</v>
      </c>
      <c r="M887">
        <v>60</v>
      </c>
      <c r="N887">
        <v>850</v>
      </c>
      <c r="O887">
        <v>1</v>
      </c>
      <c r="P887">
        <v>20056</v>
      </c>
      <c r="Q887">
        <v>1</v>
      </c>
      <c r="R887">
        <v>790000</v>
      </c>
      <c r="S887">
        <v>5001</v>
      </c>
      <c r="T887">
        <v>5002</v>
      </c>
      <c r="U887">
        <v>5</v>
      </c>
      <c r="V887">
        <v>28500</v>
      </c>
      <c r="W887">
        <v>6</v>
      </c>
      <c r="X887">
        <v>4750</v>
      </c>
      <c r="Y887">
        <v>21</v>
      </c>
      <c r="Z887">
        <v>1425</v>
      </c>
      <c r="AA887">
        <v>0</v>
      </c>
      <c r="AB887">
        <v>0</v>
      </c>
      <c r="AC887">
        <v>2005615</v>
      </c>
      <c r="AD887">
        <v>880</v>
      </c>
      <c r="AE887">
        <v>4560000</v>
      </c>
      <c r="AF887" t="s">
        <v>163</v>
      </c>
      <c r="AG887" t="s">
        <v>158</v>
      </c>
      <c r="AH887">
        <v>1</v>
      </c>
    </row>
    <row r="888" spans="1:34">
      <c r="A888">
        <v>2005615</v>
      </c>
      <c r="B888">
        <v>2005601</v>
      </c>
      <c r="C888" t="s">
        <v>55</v>
      </c>
      <c r="D888">
        <v>20</v>
      </c>
      <c r="E888">
        <v>15</v>
      </c>
      <c r="F888">
        <v>60</v>
      </c>
      <c r="G888">
        <v>4</v>
      </c>
      <c r="H888">
        <v>322</v>
      </c>
      <c r="I888">
        <v>331</v>
      </c>
      <c r="J888">
        <v>223</v>
      </c>
      <c r="K888">
        <v>212</v>
      </c>
      <c r="L888">
        <v>2</v>
      </c>
      <c r="M888">
        <v>60</v>
      </c>
      <c r="N888">
        <v>890</v>
      </c>
      <c r="O888">
        <v>0</v>
      </c>
      <c r="P888">
        <v>0</v>
      </c>
      <c r="Q888">
        <v>0</v>
      </c>
      <c r="R888">
        <v>810000</v>
      </c>
      <c r="S888">
        <v>5001</v>
      </c>
      <c r="T888">
        <v>5002</v>
      </c>
      <c r="U888">
        <v>5</v>
      </c>
      <c r="V888">
        <v>44360</v>
      </c>
      <c r="W888">
        <v>6</v>
      </c>
      <c r="X888">
        <v>5200</v>
      </c>
      <c r="Y888">
        <v>21</v>
      </c>
      <c r="Z888">
        <v>1560</v>
      </c>
      <c r="AA888">
        <v>0</v>
      </c>
      <c r="AB888">
        <v>0</v>
      </c>
      <c r="AC888">
        <v>2005616</v>
      </c>
      <c r="AD888">
        <v>1061</v>
      </c>
      <c r="AE888">
        <v>5350000</v>
      </c>
      <c r="AF888" t="s">
        <v>164</v>
      </c>
      <c r="AG888" t="s">
        <v>134</v>
      </c>
      <c r="AH888">
        <v>0</v>
      </c>
    </row>
    <row r="889" spans="1:34">
      <c r="A889">
        <v>2005616</v>
      </c>
      <c r="B889">
        <v>2005601</v>
      </c>
      <c r="C889" t="s">
        <v>55</v>
      </c>
      <c r="D889">
        <v>20</v>
      </c>
      <c r="E889">
        <v>16</v>
      </c>
      <c r="F889">
        <v>60</v>
      </c>
      <c r="G889">
        <v>4</v>
      </c>
      <c r="H889">
        <v>311</v>
      </c>
      <c r="I889">
        <v>333</v>
      </c>
      <c r="J889">
        <v>222</v>
      </c>
      <c r="K889">
        <v>211</v>
      </c>
      <c r="L889">
        <v>2</v>
      </c>
      <c r="M889">
        <v>60</v>
      </c>
      <c r="N889">
        <v>910</v>
      </c>
      <c r="O889">
        <v>0</v>
      </c>
      <c r="P889">
        <v>0</v>
      </c>
      <c r="Q889">
        <v>0</v>
      </c>
      <c r="R889">
        <v>830000</v>
      </c>
      <c r="S889">
        <v>5001</v>
      </c>
      <c r="T889">
        <v>5002</v>
      </c>
      <c r="U889">
        <v>5</v>
      </c>
      <c r="V889">
        <v>47080</v>
      </c>
      <c r="W889">
        <v>6</v>
      </c>
      <c r="X889">
        <v>5653</v>
      </c>
      <c r="Y889">
        <v>21</v>
      </c>
      <c r="Z889">
        <v>1696</v>
      </c>
      <c r="AA889">
        <v>0</v>
      </c>
      <c r="AB889">
        <v>0</v>
      </c>
      <c r="AC889">
        <v>2005617</v>
      </c>
      <c r="AD889">
        <v>1243</v>
      </c>
      <c r="AE889">
        <v>6160000</v>
      </c>
      <c r="AF889" t="s">
        <v>164</v>
      </c>
      <c r="AG889" t="s">
        <v>134</v>
      </c>
      <c r="AH889">
        <v>0</v>
      </c>
    </row>
    <row r="890" spans="1:34">
      <c r="A890">
        <v>2005617</v>
      </c>
      <c r="B890">
        <v>2005601</v>
      </c>
      <c r="C890" t="s">
        <v>55</v>
      </c>
      <c r="D890">
        <v>20</v>
      </c>
      <c r="E890">
        <v>17</v>
      </c>
      <c r="F890">
        <v>60</v>
      </c>
      <c r="G890">
        <v>4</v>
      </c>
      <c r="H890">
        <v>313</v>
      </c>
      <c r="I890">
        <v>332</v>
      </c>
      <c r="J890">
        <v>221</v>
      </c>
      <c r="K890">
        <v>213</v>
      </c>
      <c r="L890">
        <v>2</v>
      </c>
      <c r="M890">
        <v>60</v>
      </c>
      <c r="N890">
        <v>930</v>
      </c>
      <c r="O890">
        <v>0</v>
      </c>
      <c r="P890">
        <v>0</v>
      </c>
      <c r="Q890">
        <v>0</v>
      </c>
      <c r="R890">
        <v>855000</v>
      </c>
      <c r="S890">
        <v>5001</v>
      </c>
      <c r="T890">
        <v>5002</v>
      </c>
      <c r="U890">
        <v>5</v>
      </c>
      <c r="V890">
        <v>49820</v>
      </c>
      <c r="W890">
        <v>6</v>
      </c>
      <c r="X890">
        <v>6110</v>
      </c>
      <c r="Y890">
        <v>21</v>
      </c>
      <c r="Z890">
        <v>1833</v>
      </c>
      <c r="AA890">
        <v>0</v>
      </c>
      <c r="AB890">
        <v>0</v>
      </c>
      <c r="AC890">
        <v>2005618</v>
      </c>
      <c r="AD890">
        <v>1425</v>
      </c>
      <c r="AE890">
        <v>6990000</v>
      </c>
      <c r="AF890" t="s">
        <v>164</v>
      </c>
      <c r="AG890" t="s">
        <v>134</v>
      </c>
      <c r="AH890">
        <v>0</v>
      </c>
    </row>
    <row r="891" spans="1:34">
      <c r="A891">
        <v>2005618</v>
      </c>
      <c r="B891">
        <v>2005601</v>
      </c>
      <c r="C891" t="s">
        <v>55</v>
      </c>
      <c r="D891">
        <v>20</v>
      </c>
      <c r="E891">
        <v>18</v>
      </c>
      <c r="F891">
        <v>60</v>
      </c>
      <c r="G891">
        <v>4</v>
      </c>
      <c r="H891">
        <v>312</v>
      </c>
      <c r="I891">
        <v>331</v>
      </c>
      <c r="J891">
        <v>223</v>
      </c>
      <c r="K891">
        <v>212</v>
      </c>
      <c r="L891">
        <v>2</v>
      </c>
      <c r="M891">
        <v>60</v>
      </c>
      <c r="N891">
        <v>950</v>
      </c>
      <c r="O891">
        <v>0</v>
      </c>
      <c r="P891">
        <v>0</v>
      </c>
      <c r="Q891">
        <v>0</v>
      </c>
      <c r="R891">
        <v>875000</v>
      </c>
      <c r="S891">
        <v>5001</v>
      </c>
      <c r="T891">
        <v>5002</v>
      </c>
      <c r="U891">
        <v>5</v>
      </c>
      <c r="V891">
        <v>52580</v>
      </c>
      <c r="W891">
        <v>6</v>
      </c>
      <c r="X891">
        <v>6570</v>
      </c>
      <c r="Y891">
        <v>21</v>
      </c>
      <c r="Z891">
        <v>1971</v>
      </c>
      <c r="AA891">
        <v>0</v>
      </c>
      <c r="AB891">
        <v>0</v>
      </c>
      <c r="AC891">
        <v>2005619</v>
      </c>
      <c r="AD891">
        <v>1606</v>
      </c>
      <c r="AE891">
        <v>7845000</v>
      </c>
      <c r="AF891" t="s">
        <v>164</v>
      </c>
      <c r="AG891" t="s">
        <v>134</v>
      </c>
      <c r="AH891">
        <v>0</v>
      </c>
    </row>
    <row r="892" spans="1:34">
      <c r="A892">
        <v>2005619</v>
      </c>
      <c r="B892">
        <v>2005601</v>
      </c>
      <c r="C892" t="s">
        <v>55</v>
      </c>
      <c r="D892">
        <v>20</v>
      </c>
      <c r="E892">
        <v>19</v>
      </c>
      <c r="F892">
        <v>60</v>
      </c>
      <c r="G892">
        <v>4</v>
      </c>
      <c r="H892">
        <v>311</v>
      </c>
      <c r="I892">
        <v>333</v>
      </c>
      <c r="J892">
        <v>322</v>
      </c>
      <c r="K892">
        <v>312</v>
      </c>
      <c r="L892">
        <v>2</v>
      </c>
      <c r="M892">
        <v>60</v>
      </c>
      <c r="N892">
        <v>1450</v>
      </c>
      <c r="O892">
        <v>1</v>
      </c>
      <c r="P892">
        <v>20056</v>
      </c>
      <c r="Q892">
        <v>1</v>
      </c>
      <c r="R892">
        <v>1430000</v>
      </c>
      <c r="S892">
        <v>5001</v>
      </c>
      <c r="T892">
        <v>5002</v>
      </c>
      <c r="U892">
        <v>5</v>
      </c>
      <c r="V892">
        <v>55360</v>
      </c>
      <c r="W892">
        <v>6</v>
      </c>
      <c r="X892">
        <v>7033</v>
      </c>
      <c r="Y892">
        <v>21</v>
      </c>
      <c r="Z892">
        <v>2110</v>
      </c>
      <c r="AA892">
        <v>0</v>
      </c>
      <c r="AB892">
        <v>0</v>
      </c>
      <c r="AC892">
        <v>2005620</v>
      </c>
      <c r="AD892">
        <v>1788</v>
      </c>
      <c r="AE892">
        <v>8720000</v>
      </c>
      <c r="AF892" t="s">
        <v>164</v>
      </c>
      <c r="AG892" t="s">
        <v>134</v>
      </c>
      <c r="AH892">
        <v>1</v>
      </c>
    </row>
    <row r="893" spans="1:34">
      <c r="A893">
        <v>2005620</v>
      </c>
      <c r="B893">
        <v>2005601</v>
      </c>
      <c r="C893" t="s">
        <v>55</v>
      </c>
      <c r="D893">
        <v>20</v>
      </c>
      <c r="E893">
        <v>20</v>
      </c>
      <c r="F893">
        <v>70</v>
      </c>
      <c r="G893">
        <v>4</v>
      </c>
      <c r="H893">
        <v>423</v>
      </c>
      <c r="I893">
        <v>332</v>
      </c>
      <c r="J893">
        <v>321</v>
      </c>
      <c r="K893">
        <v>313</v>
      </c>
      <c r="L893">
        <v>2</v>
      </c>
      <c r="M893">
        <v>60</v>
      </c>
      <c r="N893">
        <v>1490</v>
      </c>
      <c r="O893">
        <v>0</v>
      </c>
      <c r="P893">
        <v>0</v>
      </c>
      <c r="Q893">
        <v>0</v>
      </c>
      <c r="R893">
        <v>1455000</v>
      </c>
      <c r="S893">
        <v>5002</v>
      </c>
      <c r="T893">
        <v>5003</v>
      </c>
      <c r="U893">
        <v>5</v>
      </c>
      <c r="V893">
        <v>58960</v>
      </c>
      <c r="W893">
        <v>6</v>
      </c>
      <c r="X893">
        <v>7633</v>
      </c>
      <c r="Y893">
        <v>21</v>
      </c>
      <c r="Z893">
        <v>2290</v>
      </c>
      <c r="AA893">
        <v>0</v>
      </c>
      <c r="AB893">
        <v>0</v>
      </c>
      <c r="AC893">
        <v>2005621</v>
      </c>
      <c r="AD893">
        <v>2094</v>
      </c>
      <c r="AE893">
        <v>10150000</v>
      </c>
      <c r="AF893" t="s">
        <v>165</v>
      </c>
      <c r="AG893" t="s">
        <v>159</v>
      </c>
      <c r="AH893">
        <v>0</v>
      </c>
    </row>
    <row r="894" spans="1:34">
      <c r="A894">
        <v>2005621</v>
      </c>
      <c r="B894">
        <v>2005601</v>
      </c>
      <c r="C894" t="s">
        <v>55</v>
      </c>
      <c r="D894">
        <v>20</v>
      </c>
      <c r="E894">
        <v>21</v>
      </c>
      <c r="F894">
        <v>70</v>
      </c>
      <c r="G894">
        <v>4</v>
      </c>
      <c r="H894">
        <v>412</v>
      </c>
      <c r="I894">
        <v>331</v>
      </c>
      <c r="J894">
        <v>323</v>
      </c>
      <c r="K894">
        <v>312</v>
      </c>
      <c r="L894">
        <v>2</v>
      </c>
      <c r="M894">
        <v>60</v>
      </c>
      <c r="N894">
        <v>1510</v>
      </c>
      <c r="O894">
        <v>0</v>
      </c>
      <c r="P894">
        <v>0</v>
      </c>
      <c r="Q894">
        <v>0</v>
      </c>
      <c r="R894">
        <v>1475000</v>
      </c>
      <c r="S894">
        <v>5002</v>
      </c>
      <c r="T894">
        <v>5003</v>
      </c>
      <c r="U894">
        <v>5</v>
      </c>
      <c r="V894">
        <v>62580</v>
      </c>
      <c r="W894">
        <v>6</v>
      </c>
      <c r="X894">
        <v>8237</v>
      </c>
      <c r="Y894">
        <v>21</v>
      </c>
      <c r="Z894">
        <v>2471</v>
      </c>
      <c r="AA894">
        <v>0</v>
      </c>
      <c r="AB894">
        <v>0</v>
      </c>
      <c r="AC894">
        <v>2005622</v>
      </c>
      <c r="AD894">
        <v>2667</v>
      </c>
      <c r="AE894">
        <v>11605000</v>
      </c>
      <c r="AF894" t="s">
        <v>165</v>
      </c>
      <c r="AG894" t="s">
        <v>159</v>
      </c>
      <c r="AH894">
        <v>0</v>
      </c>
    </row>
    <row r="895" spans="1:34">
      <c r="A895">
        <v>2005622</v>
      </c>
      <c r="B895">
        <v>2005601</v>
      </c>
      <c r="C895" t="s">
        <v>55</v>
      </c>
      <c r="D895">
        <v>20</v>
      </c>
      <c r="E895">
        <v>22</v>
      </c>
      <c r="F895">
        <v>70</v>
      </c>
      <c r="G895">
        <v>4</v>
      </c>
      <c r="H895">
        <v>411</v>
      </c>
      <c r="I895">
        <v>333</v>
      </c>
      <c r="J895">
        <v>322</v>
      </c>
      <c r="K895">
        <v>311</v>
      </c>
      <c r="L895">
        <v>2</v>
      </c>
      <c r="M895">
        <v>60</v>
      </c>
      <c r="N895">
        <v>1530</v>
      </c>
      <c r="O895">
        <v>0</v>
      </c>
      <c r="P895">
        <v>0</v>
      </c>
      <c r="Q895">
        <v>0</v>
      </c>
      <c r="R895">
        <v>1500000</v>
      </c>
      <c r="S895">
        <v>5002</v>
      </c>
      <c r="T895">
        <v>5003</v>
      </c>
      <c r="U895">
        <v>5</v>
      </c>
      <c r="V895">
        <v>66220</v>
      </c>
      <c r="W895">
        <v>6</v>
      </c>
      <c r="X895">
        <v>8843</v>
      </c>
      <c r="Y895">
        <v>21</v>
      </c>
      <c r="Z895">
        <v>2653</v>
      </c>
      <c r="AA895">
        <v>0</v>
      </c>
      <c r="AB895">
        <v>0</v>
      </c>
      <c r="AC895">
        <v>2005623</v>
      </c>
      <c r="AD895">
        <v>3241</v>
      </c>
      <c r="AE895">
        <v>13080000</v>
      </c>
      <c r="AF895" t="s">
        <v>165</v>
      </c>
      <c r="AG895" t="s">
        <v>159</v>
      </c>
      <c r="AH895">
        <v>0</v>
      </c>
    </row>
    <row r="896" spans="1:34">
      <c r="A896">
        <v>2005623</v>
      </c>
      <c r="B896">
        <v>2005601</v>
      </c>
      <c r="C896" t="s">
        <v>55</v>
      </c>
      <c r="D896">
        <v>20</v>
      </c>
      <c r="E896">
        <v>23</v>
      </c>
      <c r="F896">
        <v>70</v>
      </c>
      <c r="G896">
        <v>4</v>
      </c>
      <c r="H896">
        <v>413</v>
      </c>
      <c r="I896">
        <v>332</v>
      </c>
      <c r="J896">
        <v>321</v>
      </c>
      <c r="K896">
        <v>313</v>
      </c>
      <c r="L896">
        <v>2</v>
      </c>
      <c r="M896">
        <v>60</v>
      </c>
      <c r="N896">
        <v>1550</v>
      </c>
      <c r="O896">
        <v>1</v>
      </c>
      <c r="P896">
        <v>20056</v>
      </c>
      <c r="Q896">
        <v>1</v>
      </c>
      <c r="R896">
        <v>1520000</v>
      </c>
      <c r="S896">
        <v>5002</v>
      </c>
      <c r="T896">
        <v>5003</v>
      </c>
      <c r="U896">
        <v>5</v>
      </c>
      <c r="V896">
        <v>69880</v>
      </c>
      <c r="W896">
        <v>6</v>
      </c>
      <c r="X896">
        <v>9453</v>
      </c>
      <c r="Y896">
        <v>21</v>
      </c>
      <c r="Z896">
        <v>2836</v>
      </c>
      <c r="AA896">
        <v>0</v>
      </c>
      <c r="AB896">
        <v>0</v>
      </c>
      <c r="AC896">
        <v>2005624</v>
      </c>
      <c r="AD896">
        <v>3815</v>
      </c>
      <c r="AE896">
        <v>14580000</v>
      </c>
      <c r="AF896" t="s">
        <v>165</v>
      </c>
      <c r="AG896" t="s">
        <v>159</v>
      </c>
      <c r="AH896">
        <v>1</v>
      </c>
    </row>
    <row r="897" spans="1:34">
      <c r="A897">
        <v>2005624</v>
      </c>
      <c r="B897">
        <v>2005601</v>
      </c>
      <c r="C897" t="s">
        <v>55</v>
      </c>
      <c r="D897">
        <v>20</v>
      </c>
      <c r="E897">
        <v>24</v>
      </c>
      <c r="F897">
        <v>70</v>
      </c>
      <c r="G897">
        <v>4</v>
      </c>
      <c r="H897">
        <v>412</v>
      </c>
      <c r="I897">
        <v>431</v>
      </c>
      <c r="J897">
        <v>323</v>
      </c>
      <c r="K897">
        <v>312</v>
      </c>
      <c r="L897">
        <v>2</v>
      </c>
      <c r="M897">
        <v>60</v>
      </c>
      <c r="N897">
        <v>1570</v>
      </c>
      <c r="O897">
        <v>0</v>
      </c>
      <c r="P897">
        <v>0</v>
      </c>
      <c r="Q897">
        <v>0</v>
      </c>
      <c r="R897">
        <v>1545000</v>
      </c>
      <c r="S897">
        <v>5002</v>
      </c>
      <c r="T897">
        <v>5003</v>
      </c>
      <c r="U897">
        <v>5</v>
      </c>
      <c r="V897">
        <v>73560</v>
      </c>
      <c r="W897">
        <v>6</v>
      </c>
      <c r="X897">
        <v>10067</v>
      </c>
      <c r="Y897">
        <v>21</v>
      </c>
      <c r="Z897">
        <v>3680</v>
      </c>
      <c r="AA897">
        <v>0</v>
      </c>
      <c r="AB897">
        <v>0</v>
      </c>
      <c r="AC897">
        <v>2005625</v>
      </c>
      <c r="AD897">
        <v>4388</v>
      </c>
      <c r="AE897">
        <v>16100000</v>
      </c>
      <c r="AF897" t="s">
        <v>166</v>
      </c>
      <c r="AG897" t="s">
        <v>158</v>
      </c>
      <c r="AH897">
        <v>0</v>
      </c>
    </row>
    <row r="898" spans="1:34">
      <c r="A898">
        <v>2005625</v>
      </c>
      <c r="B898">
        <v>2005601</v>
      </c>
      <c r="C898" t="s">
        <v>55</v>
      </c>
      <c r="D898">
        <v>20</v>
      </c>
      <c r="E898">
        <v>25</v>
      </c>
      <c r="F898">
        <v>70</v>
      </c>
      <c r="G898">
        <v>4</v>
      </c>
      <c r="H898">
        <v>411</v>
      </c>
      <c r="I898">
        <v>433</v>
      </c>
      <c r="J898">
        <v>322</v>
      </c>
      <c r="K898">
        <v>311</v>
      </c>
      <c r="L898">
        <v>2</v>
      </c>
      <c r="M898">
        <v>60</v>
      </c>
      <c r="N898">
        <v>1610</v>
      </c>
      <c r="O898">
        <v>0</v>
      </c>
      <c r="P898">
        <v>0</v>
      </c>
      <c r="Q898">
        <v>0</v>
      </c>
      <c r="R898">
        <v>1565000</v>
      </c>
      <c r="S898">
        <v>5002</v>
      </c>
      <c r="T898">
        <v>5003</v>
      </c>
      <c r="U898">
        <v>5</v>
      </c>
      <c r="V898">
        <v>77260</v>
      </c>
      <c r="W898">
        <v>6</v>
      </c>
      <c r="X898">
        <v>10683</v>
      </c>
      <c r="Y898">
        <v>21</v>
      </c>
      <c r="Z898">
        <v>3865</v>
      </c>
      <c r="AA898">
        <v>0</v>
      </c>
      <c r="AB898">
        <v>0</v>
      </c>
      <c r="AC898">
        <v>2005626</v>
      </c>
      <c r="AD898">
        <v>5230</v>
      </c>
      <c r="AE898">
        <v>17645000</v>
      </c>
      <c r="AF898" t="s">
        <v>166</v>
      </c>
      <c r="AG898" t="s">
        <v>158</v>
      </c>
      <c r="AH898">
        <v>0</v>
      </c>
    </row>
    <row r="899" spans="1:34">
      <c r="A899">
        <v>2005626</v>
      </c>
      <c r="B899">
        <v>2005601</v>
      </c>
      <c r="C899" t="s">
        <v>55</v>
      </c>
      <c r="D899">
        <v>20</v>
      </c>
      <c r="E899">
        <v>26</v>
      </c>
      <c r="F899">
        <v>70</v>
      </c>
      <c r="G899">
        <v>4</v>
      </c>
      <c r="H899">
        <v>413</v>
      </c>
      <c r="I899">
        <v>432</v>
      </c>
      <c r="J899">
        <v>321</v>
      </c>
      <c r="K899">
        <v>313</v>
      </c>
      <c r="L899">
        <v>2</v>
      </c>
      <c r="M899">
        <v>60</v>
      </c>
      <c r="N899">
        <v>1630</v>
      </c>
      <c r="O899">
        <v>1</v>
      </c>
      <c r="P899">
        <v>20056</v>
      </c>
      <c r="Q899">
        <v>1</v>
      </c>
      <c r="R899">
        <v>1590000</v>
      </c>
      <c r="S899">
        <v>5002</v>
      </c>
      <c r="T899">
        <v>5003</v>
      </c>
      <c r="U899">
        <v>5</v>
      </c>
      <c r="V899">
        <v>80980</v>
      </c>
      <c r="W899">
        <v>6</v>
      </c>
      <c r="X899">
        <v>11303</v>
      </c>
      <c r="Y899">
        <v>21</v>
      </c>
      <c r="Z899">
        <v>4051</v>
      </c>
      <c r="AA899">
        <v>0</v>
      </c>
      <c r="AB899">
        <v>0</v>
      </c>
      <c r="AC899">
        <v>2005627</v>
      </c>
      <c r="AD899">
        <v>6071</v>
      </c>
      <c r="AE899">
        <v>19210000</v>
      </c>
      <c r="AF899" t="s">
        <v>166</v>
      </c>
      <c r="AG899" t="s">
        <v>158</v>
      </c>
      <c r="AH899">
        <v>1</v>
      </c>
    </row>
    <row r="900" spans="1:34">
      <c r="A900">
        <v>2005627</v>
      </c>
      <c r="B900">
        <v>2005601</v>
      </c>
      <c r="C900" t="s">
        <v>55</v>
      </c>
      <c r="D900">
        <v>20</v>
      </c>
      <c r="E900">
        <v>27</v>
      </c>
      <c r="F900">
        <v>70</v>
      </c>
      <c r="G900">
        <v>4</v>
      </c>
      <c r="H900">
        <v>412</v>
      </c>
      <c r="I900">
        <v>431</v>
      </c>
      <c r="J900">
        <v>323</v>
      </c>
      <c r="K900">
        <v>312</v>
      </c>
      <c r="L900">
        <v>2</v>
      </c>
      <c r="M900">
        <v>60</v>
      </c>
      <c r="N900">
        <v>1650</v>
      </c>
      <c r="O900">
        <v>0</v>
      </c>
      <c r="P900">
        <v>0</v>
      </c>
      <c r="Q900">
        <v>0</v>
      </c>
      <c r="R900">
        <v>1615000</v>
      </c>
      <c r="S900">
        <v>5002</v>
      </c>
      <c r="T900">
        <v>5003</v>
      </c>
      <c r="U900">
        <v>5</v>
      </c>
      <c r="V900">
        <v>97880</v>
      </c>
      <c r="W900">
        <v>6</v>
      </c>
      <c r="X900">
        <v>11927</v>
      </c>
      <c r="Y900">
        <v>21</v>
      </c>
      <c r="Z900">
        <v>4238</v>
      </c>
      <c r="AA900">
        <v>0</v>
      </c>
      <c r="AB900">
        <v>0</v>
      </c>
      <c r="AC900">
        <v>2005628</v>
      </c>
      <c r="AD900">
        <v>6912</v>
      </c>
      <c r="AE900">
        <v>20800000</v>
      </c>
      <c r="AF900" t="s">
        <v>167</v>
      </c>
      <c r="AG900" t="s">
        <v>135</v>
      </c>
      <c r="AH900">
        <v>0</v>
      </c>
    </row>
    <row r="901" spans="1:34">
      <c r="A901">
        <v>2005628</v>
      </c>
      <c r="B901">
        <v>2005601</v>
      </c>
      <c r="C901" t="s">
        <v>55</v>
      </c>
      <c r="D901">
        <v>20</v>
      </c>
      <c r="E901">
        <v>28</v>
      </c>
      <c r="F901">
        <v>70</v>
      </c>
      <c r="G901">
        <v>4</v>
      </c>
      <c r="H901">
        <v>411</v>
      </c>
      <c r="I901">
        <v>433</v>
      </c>
      <c r="J901">
        <v>322</v>
      </c>
      <c r="K901">
        <v>311</v>
      </c>
      <c r="L901">
        <v>2</v>
      </c>
      <c r="M901">
        <v>60</v>
      </c>
      <c r="N901">
        <v>1670</v>
      </c>
      <c r="O901">
        <v>0</v>
      </c>
      <c r="P901">
        <v>0</v>
      </c>
      <c r="Q901">
        <v>0</v>
      </c>
      <c r="R901">
        <v>1635000</v>
      </c>
      <c r="S901">
        <v>5002</v>
      </c>
      <c r="T901">
        <v>5003</v>
      </c>
      <c r="U901">
        <v>5</v>
      </c>
      <c r="V901">
        <v>101640</v>
      </c>
      <c r="W901">
        <v>6</v>
      </c>
      <c r="X901">
        <v>12553</v>
      </c>
      <c r="Y901">
        <v>21</v>
      </c>
      <c r="Z901">
        <v>4426</v>
      </c>
      <c r="AA901">
        <v>0</v>
      </c>
      <c r="AB901">
        <v>0</v>
      </c>
      <c r="AC901">
        <v>2005629</v>
      </c>
      <c r="AD901">
        <v>7754</v>
      </c>
      <c r="AE901">
        <v>22415000</v>
      </c>
      <c r="AF901" t="s">
        <v>167</v>
      </c>
      <c r="AG901" t="s">
        <v>135</v>
      </c>
      <c r="AH901">
        <v>0</v>
      </c>
    </row>
    <row r="902" spans="1:34">
      <c r="A902">
        <v>2005629</v>
      </c>
      <c r="B902">
        <v>2005601</v>
      </c>
      <c r="C902" t="s">
        <v>55</v>
      </c>
      <c r="D902">
        <v>20</v>
      </c>
      <c r="E902">
        <v>29</v>
      </c>
      <c r="F902">
        <v>70</v>
      </c>
      <c r="G902">
        <v>4</v>
      </c>
      <c r="H902">
        <v>413</v>
      </c>
      <c r="I902">
        <v>432</v>
      </c>
      <c r="J902">
        <v>421</v>
      </c>
      <c r="K902">
        <v>411</v>
      </c>
      <c r="L902">
        <v>2</v>
      </c>
      <c r="M902">
        <v>60</v>
      </c>
      <c r="N902">
        <v>2170</v>
      </c>
      <c r="O902">
        <v>1</v>
      </c>
      <c r="P902">
        <v>20056</v>
      </c>
      <c r="Q902">
        <v>1</v>
      </c>
      <c r="R902">
        <v>2220000</v>
      </c>
      <c r="S902">
        <v>5002</v>
      </c>
      <c r="T902">
        <v>5003</v>
      </c>
      <c r="U902">
        <v>5</v>
      </c>
      <c r="V902">
        <v>105420</v>
      </c>
      <c r="W902">
        <v>6</v>
      </c>
      <c r="X902">
        <v>13183</v>
      </c>
      <c r="Y902">
        <v>21</v>
      </c>
      <c r="Z902">
        <v>4615</v>
      </c>
      <c r="AA902">
        <v>0</v>
      </c>
      <c r="AB902">
        <v>0</v>
      </c>
      <c r="AC902">
        <v>2005630</v>
      </c>
      <c r="AD902">
        <v>8595</v>
      </c>
      <c r="AE902">
        <v>24050000</v>
      </c>
      <c r="AF902" t="s">
        <v>167</v>
      </c>
      <c r="AG902" t="s">
        <v>135</v>
      </c>
      <c r="AH902">
        <v>1</v>
      </c>
    </row>
    <row r="903" spans="1:34">
      <c r="A903">
        <v>2005630</v>
      </c>
      <c r="B903">
        <v>2005601</v>
      </c>
      <c r="C903" t="s">
        <v>55</v>
      </c>
      <c r="D903">
        <v>20</v>
      </c>
      <c r="E903">
        <v>30</v>
      </c>
      <c r="F903">
        <v>80</v>
      </c>
      <c r="G903">
        <v>4</v>
      </c>
      <c r="H903">
        <v>522</v>
      </c>
      <c r="I903">
        <v>431</v>
      </c>
      <c r="J903">
        <v>423</v>
      </c>
      <c r="K903">
        <v>412</v>
      </c>
      <c r="L903">
        <v>2</v>
      </c>
      <c r="M903">
        <v>60</v>
      </c>
      <c r="N903">
        <v>2210</v>
      </c>
      <c r="O903">
        <v>0</v>
      </c>
      <c r="P903">
        <v>0</v>
      </c>
      <c r="Q903">
        <v>0</v>
      </c>
      <c r="R903">
        <v>2240000</v>
      </c>
      <c r="S903">
        <v>5003</v>
      </c>
      <c r="T903">
        <v>5004</v>
      </c>
      <c r="U903">
        <v>5</v>
      </c>
      <c r="V903">
        <v>110020</v>
      </c>
      <c r="W903">
        <v>6</v>
      </c>
      <c r="X903">
        <v>13950</v>
      </c>
      <c r="Y903">
        <v>21</v>
      </c>
      <c r="Z903">
        <v>4845</v>
      </c>
      <c r="AA903">
        <v>0</v>
      </c>
      <c r="AB903">
        <v>0</v>
      </c>
      <c r="AC903">
        <v>2005631</v>
      </c>
      <c r="AD903">
        <v>9972</v>
      </c>
      <c r="AE903">
        <v>26270000</v>
      </c>
      <c r="AF903" t="s">
        <v>168</v>
      </c>
      <c r="AG903" t="s">
        <v>159</v>
      </c>
      <c r="AH903">
        <v>0</v>
      </c>
    </row>
    <row r="904" spans="1:34">
      <c r="A904">
        <v>2005631</v>
      </c>
      <c r="B904">
        <v>2005601</v>
      </c>
      <c r="C904" t="s">
        <v>55</v>
      </c>
      <c r="D904">
        <v>20</v>
      </c>
      <c r="E904">
        <v>31</v>
      </c>
      <c r="F904">
        <v>80</v>
      </c>
      <c r="G904">
        <v>4</v>
      </c>
      <c r="H904">
        <v>511</v>
      </c>
      <c r="I904">
        <v>433</v>
      </c>
      <c r="J904">
        <v>422</v>
      </c>
      <c r="K904">
        <v>411</v>
      </c>
      <c r="L904">
        <v>2</v>
      </c>
      <c r="M904">
        <v>60</v>
      </c>
      <c r="N904">
        <v>2230</v>
      </c>
      <c r="O904">
        <v>1</v>
      </c>
      <c r="P904">
        <v>20056</v>
      </c>
      <c r="Q904">
        <v>1</v>
      </c>
      <c r="R904">
        <v>2265000</v>
      </c>
      <c r="S904">
        <v>5003</v>
      </c>
      <c r="T904">
        <v>5004</v>
      </c>
      <c r="U904">
        <v>5</v>
      </c>
      <c r="V904">
        <v>114640</v>
      </c>
      <c r="W904">
        <v>6</v>
      </c>
      <c r="X904">
        <v>14720</v>
      </c>
      <c r="Y904">
        <v>21</v>
      </c>
      <c r="Z904">
        <v>5076</v>
      </c>
      <c r="AA904">
        <v>0</v>
      </c>
      <c r="AB904">
        <v>0</v>
      </c>
      <c r="AC904">
        <v>2005632</v>
      </c>
      <c r="AD904">
        <v>12219</v>
      </c>
      <c r="AE904">
        <v>28510000</v>
      </c>
      <c r="AF904" t="s">
        <v>168</v>
      </c>
      <c r="AG904" t="s">
        <v>159</v>
      </c>
      <c r="AH904">
        <v>1</v>
      </c>
    </row>
    <row r="905" spans="1:34">
      <c r="A905">
        <v>2005632</v>
      </c>
      <c r="B905">
        <v>2005601</v>
      </c>
      <c r="C905" t="s">
        <v>55</v>
      </c>
      <c r="D905">
        <v>20</v>
      </c>
      <c r="E905">
        <v>32</v>
      </c>
      <c r="F905">
        <v>80</v>
      </c>
      <c r="G905">
        <v>4</v>
      </c>
      <c r="H905">
        <v>513</v>
      </c>
      <c r="I905">
        <v>432</v>
      </c>
      <c r="J905">
        <v>421</v>
      </c>
      <c r="K905">
        <v>413</v>
      </c>
      <c r="L905">
        <v>2</v>
      </c>
      <c r="M905">
        <v>60</v>
      </c>
      <c r="N905">
        <v>2250</v>
      </c>
      <c r="O905">
        <v>0</v>
      </c>
      <c r="P905">
        <v>0</v>
      </c>
      <c r="Q905">
        <v>0</v>
      </c>
      <c r="R905">
        <v>2290000</v>
      </c>
      <c r="S905">
        <v>5003</v>
      </c>
      <c r="T905">
        <v>5004</v>
      </c>
      <c r="U905">
        <v>5</v>
      </c>
      <c r="V905">
        <v>119280</v>
      </c>
      <c r="W905">
        <v>6</v>
      </c>
      <c r="X905">
        <v>15493</v>
      </c>
      <c r="Y905">
        <v>21</v>
      </c>
      <c r="Z905">
        <v>5968</v>
      </c>
      <c r="AA905">
        <v>0</v>
      </c>
      <c r="AB905">
        <v>0</v>
      </c>
      <c r="AC905">
        <v>2005633</v>
      </c>
      <c r="AD905">
        <v>14466</v>
      </c>
      <c r="AE905">
        <v>30775000</v>
      </c>
      <c r="AF905" t="s">
        <v>169</v>
      </c>
      <c r="AG905" t="s">
        <v>158</v>
      </c>
      <c r="AH905">
        <v>0</v>
      </c>
    </row>
    <row r="906" spans="1:34">
      <c r="A906">
        <v>2005633</v>
      </c>
      <c r="B906">
        <v>2005601</v>
      </c>
      <c r="C906" t="s">
        <v>55</v>
      </c>
      <c r="D906">
        <v>20</v>
      </c>
      <c r="E906">
        <v>33</v>
      </c>
      <c r="F906">
        <v>80</v>
      </c>
      <c r="G906">
        <v>4</v>
      </c>
      <c r="H906">
        <v>522</v>
      </c>
      <c r="I906">
        <v>431</v>
      </c>
      <c r="J906">
        <v>423</v>
      </c>
      <c r="K906">
        <v>412</v>
      </c>
      <c r="L906">
        <v>2</v>
      </c>
      <c r="M906">
        <v>60</v>
      </c>
      <c r="N906">
        <v>2270</v>
      </c>
      <c r="O906">
        <v>1</v>
      </c>
      <c r="P906">
        <v>20056</v>
      </c>
      <c r="Q906">
        <v>1</v>
      </c>
      <c r="R906">
        <v>2315000</v>
      </c>
      <c r="S906">
        <v>5003</v>
      </c>
      <c r="T906">
        <v>5004</v>
      </c>
      <c r="U906">
        <v>5</v>
      </c>
      <c r="V906">
        <v>123940</v>
      </c>
      <c r="W906">
        <v>6</v>
      </c>
      <c r="X906">
        <v>16270</v>
      </c>
      <c r="Y906">
        <v>21</v>
      </c>
      <c r="Z906">
        <v>6201</v>
      </c>
      <c r="AA906">
        <v>0</v>
      </c>
      <c r="AB906">
        <v>0</v>
      </c>
      <c r="AC906">
        <v>2005634</v>
      </c>
      <c r="AD906">
        <v>16712</v>
      </c>
      <c r="AE906">
        <v>33065000</v>
      </c>
      <c r="AF906" t="s">
        <v>169</v>
      </c>
      <c r="AG906" t="s">
        <v>158</v>
      </c>
      <c r="AH906">
        <v>1</v>
      </c>
    </row>
    <row r="907" spans="1:34">
      <c r="A907">
        <v>2005634</v>
      </c>
      <c r="B907">
        <v>2005601</v>
      </c>
      <c r="C907" t="s">
        <v>55</v>
      </c>
      <c r="D907">
        <v>20</v>
      </c>
      <c r="E907">
        <v>34</v>
      </c>
      <c r="F907">
        <v>80</v>
      </c>
      <c r="G907">
        <v>4</v>
      </c>
      <c r="H907">
        <v>511</v>
      </c>
      <c r="I907">
        <v>433</v>
      </c>
      <c r="J907">
        <v>422</v>
      </c>
      <c r="K907">
        <v>411</v>
      </c>
      <c r="L907">
        <v>2</v>
      </c>
      <c r="M907">
        <v>60</v>
      </c>
      <c r="N907">
        <v>2290</v>
      </c>
      <c r="O907">
        <v>0</v>
      </c>
      <c r="P907">
        <v>0</v>
      </c>
      <c r="Q907">
        <v>0</v>
      </c>
      <c r="R907">
        <v>2335000</v>
      </c>
      <c r="S907">
        <v>5003</v>
      </c>
      <c r="T907">
        <v>5004</v>
      </c>
      <c r="U907">
        <v>5</v>
      </c>
      <c r="V907">
        <v>141780</v>
      </c>
      <c r="W907">
        <v>6</v>
      </c>
      <c r="X907">
        <v>17050</v>
      </c>
      <c r="Y907">
        <v>21</v>
      </c>
      <c r="Z907">
        <v>6435</v>
      </c>
      <c r="AA907">
        <v>0</v>
      </c>
      <c r="AB907">
        <v>0</v>
      </c>
      <c r="AC907">
        <v>2005635</v>
      </c>
      <c r="AD907">
        <v>18959</v>
      </c>
      <c r="AE907">
        <v>35380000</v>
      </c>
      <c r="AF907" t="s">
        <v>170</v>
      </c>
      <c r="AG907" t="s">
        <v>159</v>
      </c>
      <c r="AH907">
        <v>0</v>
      </c>
    </row>
    <row r="908" spans="1:34">
      <c r="A908">
        <v>2005635</v>
      </c>
      <c r="B908">
        <v>2005601</v>
      </c>
      <c r="C908" t="s">
        <v>55</v>
      </c>
      <c r="D908">
        <v>20</v>
      </c>
      <c r="E908">
        <v>35</v>
      </c>
      <c r="F908">
        <v>80</v>
      </c>
      <c r="G908">
        <v>4</v>
      </c>
      <c r="H908">
        <v>513</v>
      </c>
      <c r="I908">
        <v>532</v>
      </c>
      <c r="J908">
        <v>421</v>
      </c>
      <c r="K908">
        <v>413</v>
      </c>
      <c r="L908">
        <v>2</v>
      </c>
      <c r="M908">
        <v>60</v>
      </c>
      <c r="N908">
        <v>2330</v>
      </c>
      <c r="O908">
        <v>1</v>
      </c>
      <c r="P908">
        <v>20056</v>
      </c>
      <c r="Q908">
        <v>1</v>
      </c>
      <c r="R908">
        <v>2360000</v>
      </c>
      <c r="S908">
        <v>5003</v>
      </c>
      <c r="T908">
        <v>5004</v>
      </c>
      <c r="U908">
        <v>5</v>
      </c>
      <c r="V908">
        <v>146480</v>
      </c>
      <c r="W908">
        <v>6</v>
      </c>
      <c r="X908">
        <v>17833</v>
      </c>
      <c r="Y908">
        <v>21</v>
      </c>
      <c r="Z908">
        <v>6670</v>
      </c>
      <c r="AA908">
        <v>0</v>
      </c>
      <c r="AB908">
        <v>0</v>
      </c>
      <c r="AC908">
        <v>2005636</v>
      </c>
      <c r="AD908">
        <v>21206</v>
      </c>
      <c r="AE908">
        <v>37715000</v>
      </c>
      <c r="AF908" t="s">
        <v>170</v>
      </c>
      <c r="AG908" t="s">
        <v>159</v>
      </c>
      <c r="AH908">
        <v>1</v>
      </c>
    </row>
    <row r="909" spans="1:34">
      <c r="A909">
        <v>2005636</v>
      </c>
      <c r="B909">
        <v>2005601</v>
      </c>
      <c r="C909" t="s">
        <v>55</v>
      </c>
      <c r="D909">
        <v>20</v>
      </c>
      <c r="E909">
        <v>36</v>
      </c>
      <c r="F909">
        <v>80</v>
      </c>
      <c r="G909">
        <v>4</v>
      </c>
      <c r="H909">
        <v>512</v>
      </c>
      <c r="I909">
        <v>531</v>
      </c>
      <c r="J909">
        <v>423</v>
      </c>
      <c r="K909">
        <v>412</v>
      </c>
      <c r="L909">
        <v>2</v>
      </c>
      <c r="M909">
        <v>60</v>
      </c>
      <c r="N909">
        <v>2350</v>
      </c>
      <c r="O909">
        <v>0</v>
      </c>
      <c r="P909">
        <v>0</v>
      </c>
      <c r="Q909">
        <v>0</v>
      </c>
      <c r="R909">
        <v>2385000</v>
      </c>
      <c r="S909">
        <v>5003</v>
      </c>
      <c r="T909">
        <v>5004</v>
      </c>
      <c r="U909">
        <v>5</v>
      </c>
      <c r="V909">
        <v>151200</v>
      </c>
      <c r="W909">
        <v>6</v>
      </c>
      <c r="X909">
        <v>18620</v>
      </c>
      <c r="Y909">
        <v>21</v>
      </c>
      <c r="Z909">
        <v>7566</v>
      </c>
      <c r="AA909">
        <v>0</v>
      </c>
      <c r="AB909">
        <v>0</v>
      </c>
      <c r="AC909">
        <v>2005637</v>
      </c>
      <c r="AD909">
        <v>24323</v>
      </c>
      <c r="AE909">
        <v>40075000</v>
      </c>
      <c r="AF909" t="s">
        <v>171</v>
      </c>
      <c r="AG909" t="s">
        <v>158</v>
      </c>
      <c r="AH909">
        <v>0</v>
      </c>
    </row>
    <row r="910" spans="1:34">
      <c r="A910">
        <v>2005637</v>
      </c>
      <c r="B910">
        <v>2005601</v>
      </c>
      <c r="C910" t="s">
        <v>55</v>
      </c>
      <c r="D910">
        <v>20</v>
      </c>
      <c r="E910">
        <v>37</v>
      </c>
      <c r="F910">
        <v>80</v>
      </c>
      <c r="G910">
        <v>4</v>
      </c>
      <c r="H910">
        <v>511</v>
      </c>
      <c r="I910">
        <v>533</v>
      </c>
      <c r="J910">
        <v>422</v>
      </c>
      <c r="K910">
        <v>411</v>
      </c>
      <c r="L910">
        <v>2</v>
      </c>
      <c r="M910">
        <v>60</v>
      </c>
      <c r="N910">
        <v>2370</v>
      </c>
      <c r="O910">
        <v>1</v>
      </c>
      <c r="P910">
        <v>20056</v>
      </c>
      <c r="Q910">
        <v>1</v>
      </c>
      <c r="R910">
        <v>2410000</v>
      </c>
      <c r="S910">
        <v>5003</v>
      </c>
      <c r="T910">
        <v>5004</v>
      </c>
      <c r="U910">
        <v>5</v>
      </c>
      <c r="V910">
        <v>155940</v>
      </c>
      <c r="W910">
        <v>6</v>
      </c>
      <c r="X910">
        <v>19410</v>
      </c>
      <c r="Y910">
        <v>21</v>
      </c>
      <c r="Z910">
        <v>7803</v>
      </c>
      <c r="AA910">
        <v>0</v>
      </c>
      <c r="AB910">
        <v>0</v>
      </c>
      <c r="AC910">
        <v>2005638</v>
      </c>
      <c r="AD910">
        <v>27440</v>
      </c>
      <c r="AE910">
        <v>42460000</v>
      </c>
      <c r="AF910" t="s">
        <v>171</v>
      </c>
      <c r="AG910" t="s">
        <v>158</v>
      </c>
      <c r="AH910">
        <v>1</v>
      </c>
    </row>
    <row r="911" spans="1:34">
      <c r="A911">
        <v>2005638</v>
      </c>
      <c r="B911">
        <v>2005601</v>
      </c>
      <c r="C911" t="s">
        <v>55</v>
      </c>
      <c r="D911">
        <v>20</v>
      </c>
      <c r="E911">
        <v>38</v>
      </c>
      <c r="F911">
        <v>80</v>
      </c>
      <c r="G911">
        <v>4</v>
      </c>
      <c r="H911">
        <v>513</v>
      </c>
      <c r="I911">
        <v>532</v>
      </c>
      <c r="J911">
        <v>421</v>
      </c>
      <c r="K911">
        <v>413</v>
      </c>
      <c r="L911">
        <v>2</v>
      </c>
      <c r="M911">
        <v>60</v>
      </c>
      <c r="N911">
        <v>2390</v>
      </c>
      <c r="O911">
        <v>0</v>
      </c>
      <c r="P911">
        <v>0</v>
      </c>
      <c r="Q911">
        <v>0</v>
      </c>
      <c r="R911">
        <v>2430000</v>
      </c>
      <c r="S911">
        <v>5003</v>
      </c>
      <c r="T911">
        <v>5004</v>
      </c>
      <c r="U911">
        <v>5</v>
      </c>
      <c r="V911">
        <v>173860</v>
      </c>
      <c r="W911">
        <v>6</v>
      </c>
      <c r="X911">
        <v>20203</v>
      </c>
      <c r="Y911">
        <v>21</v>
      </c>
      <c r="Z911">
        <v>8041</v>
      </c>
      <c r="AA911">
        <v>0</v>
      </c>
      <c r="AB911">
        <v>0</v>
      </c>
      <c r="AC911">
        <v>2005639</v>
      </c>
      <c r="AD911">
        <v>30556</v>
      </c>
      <c r="AE911">
        <v>44870000</v>
      </c>
      <c r="AF911" t="s">
        <v>172</v>
      </c>
      <c r="AG911" t="s">
        <v>135</v>
      </c>
      <c r="AH911">
        <v>0</v>
      </c>
    </row>
    <row r="912" spans="1:34">
      <c r="A912">
        <v>2005639</v>
      </c>
      <c r="B912">
        <v>2005601</v>
      </c>
      <c r="C912" t="s">
        <v>55</v>
      </c>
      <c r="D912">
        <v>20</v>
      </c>
      <c r="E912">
        <v>39</v>
      </c>
      <c r="F912">
        <v>80</v>
      </c>
      <c r="G912">
        <v>4</v>
      </c>
      <c r="H912">
        <v>512</v>
      </c>
      <c r="I912">
        <v>531</v>
      </c>
      <c r="J912">
        <v>523</v>
      </c>
      <c r="K912">
        <v>513</v>
      </c>
      <c r="L912">
        <v>2</v>
      </c>
      <c r="M912">
        <v>60</v>
      </c>
      <c r="N912">
        <v>2890</v>
      </c>
      <c r="O912">
        <v>1</v>
      </c>
      <c r="P912">
        <v>20056</v>
      </c>
      <c r="Q912">
        <v>1</v>
      </c>
      <c r="R912">
        <v>3035000</v>
      </c>
      <c r="S912">
        <v>5003</v>
      </c>
      <c r="T912">
        <v>5004</v>
      </c>
      <c r="U912">
        <v>5</v>
      </c>
      <c r="V912">
        <v>178640</v>
      </c>
      <c r="W912">
        <v>6</v>
      </c>
      <c r="X912">
        <v>21000</v>
      </c>
      <c r="Y912">
        <v>21</v>
      </c>
      <c r="Z912">
        <v>8280</v>
      </c>
      <c r="AA912">
        <v>0</v>
      </c>
      <c r="AB912">
        <v>0</v>
      </c>
      <c r="AC912">
        <v>2005640</v>
      </c>
      <c r="AD912">
        <v>33673</v>
      </c>
      <c r="AE912">
        <v>47300000</v>
      </c>
      <c r="AF912" t="s">
        <v>172</v>
      </c>
      <c r="AG912" t="s">
        <v>135</v>
      </c>
      <c r="AH912">
        <v>1</v>
      </c>
    </row>
    <row r="913" spans="1:34">
      <c r="A913">
        <v>2005640</v>
      </c>
      <c r="B913">
        <v>2005601</v>
      </c>
      <c r="C913" t="s">
        <v>55</v>
      </c>
      <c r="D913">
        <v>20</v>
      </c>
      <c r="E913">
        <v>40</v>
      </c>
      <c r="F913">
        <v>90</v>
      </c>
      <c r="G913">
        <v>4</v>
      </c>
      <c r="H913">
        <v>621</v>
      </c>
      <c r="I913">
        <v>533</v>
      </c>
      <c r="J913">
        <v>522</v>
      </c>
      <c r="K913">
        <v>511</v>
      </c>
      <c r="L913">
        <v>2</v>
      </c>
      <c r="M913">
        <v>60</v>
      </c>
      <c r="N913">
        <v>2930</v>
      </c>
      <c r="O913">
        <v>1</v>
      </c>
      <c r="P913">
        <v>20056</v>
      </c>
      <c r="Q913">
        <v>1</v>
      </c>
      <c r="R913">
        <v>3055000</v>
      </c>
      <c r="S913">
        <v>5004</v>
      </c>
      <c r="T913">
        <v>5005</v>
      </c>
      <c r="U913">
        <v>5</v>
      </c>
      <c r="V913">
        <v>184240</v>
      </c>
      <c r="W913">
        <v>6</v>
      </c>
      <c r="X913">
        <v>21933</v>
      </c>
      <c r="Y913">
        <v>21</v>
      </c>
      <c r="Z913">
        <v>8560</v>
      </c>
      <c r="AA913">
        <v>0</v>
      </c>
      <c r="AB913">
        <v>0</v>
      </c>
      <c r="AC913">
        <v>2005641</v>
      </c>
      <c r="AD913">
        <v>38530</v>
      </c>
      <c r="AE913">
        <v>50335000</v>
      </c>
      <c r="AF913" t="s">
        <v>173</v>
      </c>
      <c r="AG913" t="s">
        <v>159</v>
      </c>
      <c r="AH913">
        <v>1</v>
      </c>
    </row>
    <row r="914" spans="1:34">
      <c r="A914">
        <v>2005641</v>
      </c>
      <c r="B914">
        <v>2005601</v>
      </c>
      <c r="C914" t="s">
        <v>55</v>
      </c>
      <c r="D914">
        <v>20</v>
      </c>
      <c r="E914">
        <v>41</v>
      </c>
      <c r="F914">
        <v>90</v>
      </c>
      <c r="G914">
        <v>4</v>
      </c>
      <c r="H914">
        <v>623</v>
      </c>
      <c r="I914">
        <v>532</v>
      </c>
      <c r="J914">
        <v>521</v>
      </c>
      <c r="K914">
        <v>513</v>
      </c>
      <c r="L914">
        <v>2</v>
      </c>
      <c r="M914">
        <v>60</v>
      </c>
      <c r="N914">
        <v>2950</v>
      </c>
      <c r="O914">
        <v>1</v>
      </c>
      <c r="P914">
        <v>20056</v>
      </c>
      <c r="Q914">
        <v>1</v>
      </c>
      <c r="R914">
        <v>3080000</v>
      </c>
      <c r="S914">
        <v>5004</v>
      </c>
      <c r="T914">
        <v>5005</v>
      </c>
      <c r="U914">
        <v>5</v>
      </c>
      <c r="V914">
        <v>189860</v>
      </c>
      <c r="W914">
        <v>6</v>
      </c>
      <c r="X914">
        <v>22870</v>
      </c>
      <c r="Y914">
        <v>21</v>
      </c>
      <c r="Z914">
        <v>9501</v>
      </c>
      <c r="AA914">
        <v>0</v>
      </c>
      <c r="AB914">
        <v>0</v>
      </c>
      <c r="AC914">
        <v>2005642</v>
      </c>
      <c r="AD914">
        <v>47087</v>
      </c>
      <c r="AE914">
        <v>53390000</v>
      </c>
      <c r="AF914" t="s">
        <v>174</v>
      </c>
      <c r="AG914" t="s">
        <v>158</v>
      </c>
      <c r="AH914">
        <v>1</v>
      </c>
    </row>
    <row r="915" spans="1:34">
      <c r="A915">
        <v>2005642</v>
      </c>
      <c r="B915">
        <v>2005601</v>
      </c>
      <c r="C915" t="s">
        <v>55</v>
      </c>
      <c r="D915">
        <v>20</v>
      </c>
      <c r="E915">
        <v>42</v>
      </c>
      <c r="F915">
        <v>90</v>
      </c>
      <c r="G915">
        <v>4</v>
      </c>
      <c r="H915">
        <v>622</v>
      </c>
      <c r="I915">
        <v>531</v>
      </c>
      <c r="J915">
        <v>523</v>
      </c>
      <c r="K915">
        <v>512</v>
      </c>
      <c r="L915">
        <v>2</v>
      </c>
      <c r="M915">
        <v>60</v>
      </c>
      <c r="N915">
        <v>2970</v>
      </c>
      <c r="O915">
        <v>1</v>
      </c>
      <c r="P915">
        <v>20056</v>
      </c>
      <c r="Q915">
        <v>1</v>
      </c>
      <c r="R915">
        <v>3105000</v>
      </c>
      <c r="S915">
        <v>5004</v>
      </c>
      <c r="T915">
        <v>5005</v>
      </c>
      <c r="U915">
        <v>5</v>
      </c>
      <c r="V915">
        <v>208660</v>
      </c>
      <c r="W915">
        <v>6</v>
      </c>
      <c r="X915">
        <v>23810</v>
      </c>
      <c r="Y915">
        <v>21</v>
      </c>
      <c r="Z915">
        <v>9783</v>
      </c>
      <c r="AA915">
        <v>0</v>
      </c>
      <c r="AB915">
        <v>0</v>
      </c>
      <c r="AC915">
        <v>2005643</v>
      </c>
      <c r="AD915">
        <v>55644</v>
      </c>
      <c r="AE915">
        <v>56470000</v>
      </c>
      <c r="AF915" t="s">
        <v>175</v>
      </c>
      <c r="AG915" t="s">
        <v>159</v>
      </c>
      <c r="AH915">
        <v>1</v>
      </c>
    </row>
    <row r="916" spans="1:34">
      <c r="A916">
        <v>2005643</v>
      </c>
      <c r="B916">
        <v>2005601</v>
      </c>
      <c r="C916" t="s">
        <v>55</v>
      </c>
      <c r="D916">
        <v>20</v>
      </c>
      <c r="E916">
        <v>43</v>
      </c>
      <c r="F916">
        <v>90</v>
      </c>
      <c r="G916">
        <v>4</v>
      </c>
      <c r="H916">
        <v>621</v>
      </c>
      <c r="I916">
        <v>533</v>
      </c>
      <c r="J916">
        <v>522</v>
      </c>
      <c r="K916">
        <v>511</v>
      </c>
      <c r="L916">
        <v>2</v>
      </c>
      <c r="M916">
        <v>60</v>
      </c>
      <c r="N916">
        <v>2990</v>
      </c>
      <c r="O916">
        <v>1</v>
      </c>
      <c r="P916">
        <v>20056</v>
      </c>
      <c r="Q916">
        <v>1</v>
      </c>
      <c r="R916">
        <v>3130000</v>
      </c>
      <c r="S916">
        <v>5004</v>
      </c>
      <c r="T916">
        <v>5005</v>
      </c>
      <c r="U916">
        <v>5</v>
      </c>
      <c r="V916">
        <v>214320</v>
      </c>
      <c r="W916">
        <v>6</v>
      </c>
      <c r="X916">
        <v>24753</v>
      </c>
      <c r="Y916">
        <v>21</v>
      </c>
      <c r="Z916">
        <v>10726</v>
      </c>
      <c r="AA916">
        <v>0</v>
      </c>
      <c r="AB916">
        <v>0</v>
      </c>
      <c r="AC916">
        <v>2005644</v>
      </c>
      <c r="AD916">
        <v>64201</v>
      </c>
      <c r="AE916">
        <v>59575000</v>
      </c>
      <c r="AF916" t="s">
        <v>176</v>
      </c>
      <c r="AG916" t="s">
        <v>158</v>
      </c>
      <c r="AH916">
        <v>1</v>
      </c>
    </row>
    <row r="917" spans="1:34">
      <c r="A917">
        <v>2005644</v>
      </c>
      <c r="B917">
        <v>2005601</v>
      </c>
      <c r="C917" t="s">
        <v>55</v>
      </c>
      <c r="D917">
        <v>20</v>
      </c>
      <c r="E917">
        <v>44</v>
      </c>
      <c r="F917">
        <v>90</v>
      </c>
      <c r="G917">
        <v>4</v>
      </c>
      <c r="H917">
        <v>623</v>
      </c>
      <c r="I917">
        <v>532</v>
      </c>
      <c r="J917">
        <v>521</v>
      </c>
      <c r="K917">
        <v>513</v>
      </c>
      <c r="L917">
        <v>2</v>
      </c>
      <c r="M917">
        <v>60</v>
      </c>
      <c r="N917">
        <v>3010</v>
      </c>
      <c r="O917">
        <v>1</v>
      </c>
      <c r="P917">
        <v>20056</v>
      </c>
      <c r="Q917">
        <v>1</v>
      </c>
      <c r="R917">
        <v>3155000</v>
      </c>
      <c r="S917">
        <v>5004</v>
      </c>
      <c r="T917">
        <v>5005</v>
      </c>
      <c r="U917">
        <v>5</v>
      </c>
      <c r="V917">
        <v>233160</v>
      </c>
      <c r="W917">
        <v>6</v>
      </c>
      <c r="X917">
        <v>25700</v>
      </c>
      <c r="Y917">
        <v>21</v>
      </c>
      <c r="Z917">
        <v>11010</v>
      </c>
      <c r="AA917">
        <v>0</v>
      </c>
      <c r="AB917">
        <v>0</v>
      </c>
      <c r="AC917">
        <v>2005645</v>
      </c>
      <c r="AD917">
        <v>72758</v>
      </c>
      <c r="AE917">
        <v>62705000</v>
      </c>
      <c r="AF917" t="s">
        <v>177</v>
      </c>
      <c r="AG917" t="s">
        <v>159</v>
      </c>
      <c r="AH917">
        <v>1</v>
      </c>
    </row>
    <row r="918" spans="1:34">
      <c r="A918">
        <v>2005645</v>
      </c>
      <c r="B918">
        <v>2005601</v>
      </c>
      <c r="C918" t="s">
        <v>55</v>
      </c>
      <c r="D918">
        <v>20</v>
      </c>
      <c r="E918">
        <v>45</v>
      </c>
      <c r="F918">
        <v>90</v>
      </c>
      <c r="G918">
        <v>4</v>
      </c>
      <c r="H918">
        <v>612</v>
      </c>
      <c r="I918">
        <v>631</v>
      </c>
      <c r="J918">
        <v>523</v>
      </c>
      <c r="K918">
        <v>512</v>
      </c>
      <c r="L918">
        <v>2</v>
      </c>
      <c r="M918">
        <v>60</v>
      </c>
      <c r="N918">
        <v>3050</v>
      </c>
      <c r="O918">
        <v>1</v>
      </c>
      <c r="P918">
        <v>20056</v>
      </c>
      <c r="Q918">
        <v>1</v>
      </c>
      <c r="R918">
        <v>3180000</v>
      </c>
      <c r="S918">
        <v>5004</v>
      </c>
      <c r="T918">
        <v>5005</v>
      </c>
      <c r="U918">
        <v>5</v>
      </c>
      <c r="V918">
        <v>238860</v>
      </c>
      <c r="W918">
        <v>6</v>
      </c>
      <c r="X918">
        <v>26650</v>
      </c>
      <c r="Y918">
        <v>21</v>
      </c>
      <c r="Z918">
        <v>11955</v>
      </c>
      <c r="AA918">
        <v>0</v>
      </c>
      <c r="AB918">
        <v>0</v>
      </c>
      <c r="AC918">
        <v>2005646</v>
      </c>
      <c r="AD918">
        <v>81315</v>
      </c>
      <c r="AE918">
        <v>65860000</v>
      </c>
      <c r="AF918" t="s">
        <v>178</v>
      </c>
      <c r="AG918" t="s">
        <v>158</v>
      </c>
      <c r="AH918">
        <v>1</v>
      </c>
    </row>
    <row r="919" spans="1:34">
      <c r="A919">
        <v>2005646</v>
      </c>
      <c r="B919">
        <v>2005601</v>
      </c>
      <c r="C919" t="s">
        <v>55</v>
      </c>
      <c r="D919">
        <v>20</v>
      </c>
      <c r="E919">
        <v>46</v>
      </c>
      <c r="F919">
        <v>90</v>
      </c>
      <c r="G919">
        <v>4</v>
      </c>
      <c r="H919">
        <v>611</v>
      </c>
      <c r="I919">
        <v>633</v>
      </c>
      <c r="J919">
        <v>522</v>
      </c>
      <c r="K919">
        <v>511</v>
      </c>
      <c r="L919">
        <v>2</v>
      </c>
      <c r="M919">
        <v>60</v>
      </c>
      <c r="N919">
        <v>3070</v>
      </c>
      <c r="O919">
        <v>1</v>
      </c>
      <c r="P919">
        <v>20056</v>
      </c>
      <c r="Q919">
        <v>1</v>
      </c>
      <c r="R919">
        <v>3205000</v>
      </c>
      <c r="S919">
        <v>5004</v>
      </c>
      <c r="T919">
        <v>5005</v>
      </c>
      <c r="U919">
        <v>5</v>
      </c>
      <c r="V919">
        <v>257740</v>
      </c>
      <c r="W919">
        <v>6</v>
      </c>
      <c r="X919">
        <v>27603</v>
      </c>
      <c r="Y919">
        <v>21</v>
      </c>
      <c r="Z919">
        <v>12241</v>
      </c>
      <c r="AA919">
        <v>0</v>
      </c>
      <c r="AB919">
        <v>0</v>
      </c>
      <c r="AC919">
        <v>2005647</v>
      </c>
      <c r="AD919">
        <v>93572</v>
      </c>
      <c r="AE919">
        <v>69040000</v>
      </c>
      <c r="AF919" t="s">
        <v>179</v>
      </c>
      <c r="AG919" t="s">
        <v>159</v>
      </c>
      <c r="AH919">
        <v>1</v>
      </c>
    </row>
    <row r="920" spans="1:34">
      <c r="A920">
        <v>2005647</v>
      </c>
      <c r="B920">
        <v>2005601</v>
      </c>
      <c r="C920" t="s">
        <v>55</v>
      </c>
      <c r="D920">
        <v>20</v>
      </c>
      <c r="E920">
        <v>47</v>
      </c>
      <c r="F920">
        <v>90</v>
      </c>
      <c r="G920">
        <v>4</v>
      </c>
      <c r="H920">
        <v>623</v>
      </c>
      <c r="I920">
        <v>632</v>
      </c>
      <c r="J920">
        <v>521</v>
      </c>
      <c r="K920">
        <v>513</v>
      </c>
      <c r="L920">
        <v>2</v>
      </c>
      <c r="M920">
        <v>60</v>
      </c>
      <c r="N920">
        <v>3090</v>
      </c>
      <c r="O920">
        <v>1</v>
      </c>
      <c r="P920">
        <v>20056</v>
      </c>
      <c r="Q920">
        <v>1</v>
      </c>
      <c r="R920">
        <v>3230000</v>
      </c>
      <c r="S920">
        <v>5004</v>
      </c>
      <c r="T920">
        <v>5005</v>
      </c>
      <c r="U920">
        <v>5</v>
      </c>
      <c r="V920">
        <v>263480</v>
      </c>
      <c r="W920">
        <v>6</v>
      </c>
      <c r="X920">
        <v>28560</v>
      </c>
      <c r="Y920">
        <v>21</v>
      </c>
      <c r="Z920">
        <v>13188</v>
      </c>
      <c r="AA920">
        <v>0</v>
      </c>
      <c r="AB920">
        <v>0</v>
      </c>
      <c r="AC920">
        <v>2005648</v>
      </c>
      <c r="AD920">
        <v>105829</v>
      </c>
      <c r="AE920">
        <v>72245000</v>
      </c>
      <c r="AF920" t="s">
        <v>180</v>
      </c>
      <c r="AG920" t="s">
        <v>158</v>
      </c>
      <c r="AH920">
        <v>1</v>
      </c>
    </row>
    <row r="921" spans="1:34">
      <c r="A921">
        <v>2005648</v>
      </c>
      <c r="B921">
        <v>2005601</v>
      </c>
      <c r="C921" t="s">
        <v>55</v>
      </c>
      <c r="D921">
        <v>20</v>
      </c>
      <c r="E921">
        <v>48</v>
      </c>
      <c r="F921">
        <v>90</v>
      </c>
      <c r="G921">
        <v>4</v>
      </c>
      <c r="H921">
        <v>612</v>
      </c>
      <c r="I921">
        <v>631</v>
      </c>
      <c r="J921">
        <v>523</v>
      </c>
      <c r="K921">
        <v>512</v>
      </c>
      <c r="L921">
        <v>2</v>
      </c>
      <c r="M921">
        <v>60</v>
      </c>
      <c r="N921">
        <v>3110</v>
      </c>
      <c r="O921">
        <v>1</v>
      </c>
      <c r="P921">
        <v>20056</v>
      </c>
      <c r="Q921">
        <v>1</v>
      </c>
      <c r="R921">
        <v>3250000</v>
      </c>
      <c r="S921">
        <v>5004</v>
      </c>
      <c r="T921">
        <v>5005</v>
      </c>
      <c r="U921">
        <v>5</v>
      </c>
      <c r="V921">
        <v>282400</v>
      </c>
      <c r="W921">
        <v>6</v>
      </c>
      <c r="X921">
        <v>29520</v>
      </c>
      <c r="Y921">
        <v>21</v>
      </c>
      <c r="Z921">
        <v>13476</v>
      </c>
      <c r="AA921">
        <v>0</v>
      </c>
      <c r="AB921">
        <v>0</v>
      </c>
      <c r="AC921">
        <v>2005649</v>
      </c>
      <c r="AD921">
        <v>118086</v>
      </c>
      <c r="AE921">
        <v>75475000</v>
      </c>
      <c r="AF921" t="s">
        <v>181</v>
      </c>
      <c r="AG921" t="s">
        <v>159</v>
      </c>
      <c r="AH921">
        <v>1</v>
      </c>
    </row>
    <row r="922" spans="1:34">
      <c r="A922">
        <v>2005649</v>
      </c>
      <c r="B922">
        <v>2005601</v>
      </c>
      <c r="C922" t="s">
        <v>55</v>
      </c>
      <c r="D922">
        <v>20</v>
      </c>
      <c r="E922">
        <v>49</v>
      </c>
      <c r="F922">
        <v>90</v>
      </c>
      <c r="G922">
        <v>4</v>
      </c>
      <c r="H922">
        <v>611</v>
      </c>
      <c r="I922">
        <v>633</v>
      </c>
      <c r="J922">
        <v>622</v>
      </c>
      <c r="K922">
        <v>613</v>
      </c>
      <c r="L922">
        <v>2</v>
      </c>
      <c r="M922">
        <v>60</v>
      </c>
      <c r="N922">
        <v>3610</v>
      </c>
      <c r="O922">
        <v>1</v>
      </c>
      <c r="P922">
        <v>20056</v>
      </c>
      <c r="Q922">
        <v>1</v>
      </c>
      <c r="R922">
        <v>3870000</v>
      </c>
      <c r="S922">
        <v>5004</v>
      </c>
      <c r="T922">
        <v>5005</v>
      </c>
      <c r="U922">
        <v>5</v>
      </c>
      <c r="V922">
        <v>288180</v>
      </c>
      <c r="W922">
        <v>6</v>
      </c>
      <c r="X922">
        <v>30483</v>
      </c>
      <c r="Y922">
        <v>21</v>
      </c>
      <c r="Z922">
        <v>14425</v>
      </c>
      <c r="AA922">
        <v>0</v>
      </c>
      <c r="AB922">
        <v>0</v>
      </c>
      <c r="AC922">
        <v>2005650</v>
      </c>
      <c r="AD922">
        <v>130343</v>
      </c>
      <c r="AE922">
        <v>78725000</v>
      </c>
      <c r="AF922" t="s">
        <v>182</v>
      </c>
      <c r="AG922" t="s">
        <v>136</v>
      </c>
      <c r="AH922">
        <v>1</v>
      </c>
    </row>
    <row r="923" spans="1:34">
      <c r="A923">
        <v>2005650</v>
      </c>
      <c r="B923">
        <v>2005601</v>
      </c>
      <c r="C923" t="s">
        <v>55</v>
      </c>
      <c r="D923">
        <v>20</v>
      </c>
      <c r="E923">
        <v>50</v>
      </c>
      <c r="F923">
        <v>120</v>
      </c>
      <c r="G923">
        <v>4</v>
      </c>
      <c r="H923">
        <v>623</v>
      </c>
      <c r="I923">
        <v>632</v>
      </c>
      <c r="J923">
        <v>621</v>
      </c>
      <c r="K923">
        <v>613</v>
      </c>
      <c r="L923">
        <v>2</v>
      </c>
      <c r="M923">
        <v>60</v>
      </c>
      <c r="N923">
        <v>3810</v>
      </c>
      <c r="O923">
        <v>1</v>
      </c>
      <c r="P923">
        <v>20056</v>
      </c>
      <c r="Q923">
        <v>1</v>
      </c>
      <c r="R923">
        <v>3890000</v>
      </c>
      <c r="S923">
        <v>5005</v>
      </c>
      <c r="T923">
        <v>5006</v>
      </c>
      <c r="U923">
        <v>5</v>
      </c>
      <c r="V923">
        <v>294780</v>
      </c>
      <c r="W923">
        <v>6</v>
      </c>
      <c r="X923">
        <v>31583</v>
      </c>
      <c r="Y923">
        <v>21</v>
      </c>
      <c r="Z923">
        <v>14755</v>
      </c>
      <c r="AA923">
        <v>0</v>
      </c>
      <c r="AB923">
        <v>0</v>
      </c>
      <c r="AC923">
        <v>2005651</v>
      </c>
      <c r="AD923">
        <v>150000</v>
      </c>
      <c r="AE923">
        <v>82595000</v>
      </c>
      <c r="AF923" t="s">
        <v>196</v>
      </c>
      <c r="AG923" t="s">
        <v>159</v>
      </c>
      <c r="AH923">
        <v>1</v>
      </c>
    </row>
    <row r="924" spans="1:34">
      <c r="A924">
        <v>2006700</v>
      </c>
      <c r="B924">
        <v>2006701</v>
      </c>
      <c r="C924" t="s">
        <v>56</v>
      </c>
      <c r="D924">
        <v>20</v>
      </c>
      <c r="E924">
        <v>0</v>
      </c>
      <c r="F924">
        <v>50</v>
      </c>
      <c r="G924">
        <v>2</v>
      </c>
      <c r="H924">
        <v>113</v>
      </c>
      <c r="I924">
        <v>132</v>
      </c>
      <c r="J924">
        <v>0</v>
      </c>
      <c r="K924">
        <v>0</v>
      </c>
      <c r="L924">
        <v>2</v>
      </c>
      <c r="M924">
        <v>60</v>
      </c>
      <c r="N924">
        <v>60</v>
      </c>
      <c r="O924">
        <v>0</v>
      </c>
      <c r="P924">
        <v>0</v>
      </c>
      <c r="Q924">
        <v>0</v>
      </c>
      <c r="R924">
        <v>35000</v>
      </c>
      <c r="S924">
        <v>0</v>
      </c>
      <c r="T924">
        <v>5001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2006701</v>
      </c>
      <c r="AD924">
        <v>0</v>
      </c>
      <c r="AE924">
        <v>0</v>
      </c>
      <c r="AF924" t="s">
        <v>162</v>
      </c>
      <c r="AG924" t="s">
        <v>134</v>
      </c>
      <c r="AH924">
        <v>0</v>
      </c>
    </row>
    <row r="925" spans="1:34">
      <c r="A925">
        <v>2006701</v>
      </c>
      <c r="B925">
        <v>2006701</v>
      </c>
      <c r="C925" t="s">
        <v>56</v>
      </c>
      <c r="D925">
        <v>20</v>
      </c>
      <c r="E925">
        <v>1</v>
      </c>
      <c r="F925">
        <v>50</v>
      </c>
      <c r="G925">
        <v>3</v>
      </c>
      <c r="H925">
        <v>212</v>
      </c>
      <c r="I925">
        <v>131</v>
      </c>
      <c r="J925">
        <v>124</v>
      </c>
      <c r="K925">
        <v>0</v>
      </c>
      <c r="L925">
        <v>2</v>
      </c>
      <c r="M925">
        <v>60</v>
      </c>
      <c r="N925">
        <v>80</v>
      </c>
      <c r="O925">
        <v>0</v>
      </c>
      <c r="P925">
        <v>0</v>
      </c>
      <c r="Q925">
        <v>0</v>
      </c>
      <c r="R925">
        <v>50000</v>
      </c>
      <c r="S925">
        <v>0</v>
      </c>
      <c r="T925">
        <v>5001</v>
      </c>
      <c r="U925">
        <v>5</v>
      </c>
      <c r="V925">
        <v>2025</v>
      </c>
      <c r="W925">
        <v>6</v>
      </c>
      <c r="X925">
        <v>169</v>
      </c>
      <c r="Y925">
        <v>21</v>
      </c>
      <c r="Z925">
        <v>101</v>
      </c>
      <c r="AA925">
        <v>0</v>
      </c>
      <c r="AB925">
        <v>0</v>
      </c>
      <c r="AC925">
        <v>2006702</v>
      </c>
      <c r="AD925">
        <v>10</v>
      </c>
      <c r="AE925">
        <v>35000</v>
      </c>
      <c r="AF925" t="s">
        <v>162</v>
      </c>
      <c r="AG925" t="s">
        <v>134</v>
      </c>
      <c r="AH925">
        <v>0</v>
      </c>
    </row>
    <row r="926" spans="1:34">
      <c r="A926">
        <v>2006702</v>
      </c>
      <c r="B926">
        <v>2006701</v>
      </c>
      <c r="C926" t="s">
        <v>56</v>
      </c>
      <c r="D926">
        <v>20</v>
      </c>
      <c r="E926">
        <v>2</v>
      </c>
      <c r="F926">
        <v>50</v>
      </c>
      <c r="G926">
        <v>4</v>
      </c>
      <c r="H926">
        <v>211</v>
      </c>
      <c r="I926">
        <v>134</v>
      </c>
      <c r="J926">
        <v>123</v>
      </c>
      <c r="K926">
        <v>132</v>
      </c>
      <c r="L926">
        <v>2</v>
      </c>
      <c r="M926">
        <v>60</v>
      </c>
      <c r="N926">
        <v>100</v>
      </c>
      <c r="O926">
        <v>0</v>
      </c>
      <c r="P926">
        <v>0</v>
      </c>
      <c r="Q926">
        <v>0</v>
      </c>
      <c r="R926">
        <v>70000</v>
      </c>
      <c r="S926">
        <v>0</v>
      </c>
      <c r="T926">
        <v>5001</v>
      </c>
      <c r="U926">
        <v>5</v>
      </c>
      <c r="V926">
        <v>4075</v>
      </c>
      <c r="W926">
        <v>6</v>
      </c>
      <c r="X926">
        <v>340</v>
      </c>
      <c r="Y926">
        <v>21</v>
      </c>
      <c r="Z926">
        <v>204</v>
      </c>
      <c r="AA926">
        <v>0</v>
      </c>
      <c r="AB926">
        <v>0</v>
      </c>
      <c r="AC926">
        <v>2006703</v>
      </c>
      <c r="AD926">
        <v>33</v>
      </c>
      <c r="AE926">
        <v>85000</v>
      </c>
      <c r="AF926" t="s">
        <v>162</v>
      </c>
      <c r="AG926" t="s">
        <v>134</v>
      </c>
      <c r="AH926">
        <v>0</v>
      </c>
    </row>
    <row r="927" spans="1:34">
      <c r="A927">
        <v>2006703</v>
      </c>
      <c r="B927">
        <v>2006701</v>
      </c>
      <c r="C927" t="s">
        <v>56</v>
      </c>
      <c r="D927">
        <v>20</v>
      </c>
      <c r="E927">
        <v>3</v>
      </c>
      <c r="F927">
        <v>50</v>
      </c>
      <c r="G927">
        <v>4</v>
      </c>
      <c r="H927">
        <v>214</v>
      </c>
      <c r="I927">
        <v>133</v>
      </c>
      <c r="J927">
        <v>122</v>
      </c>
      <c r="K927">
        <v>131</v>
      </c>
      <c r="L927">
        <v>2</v>
      </c>
      <c r="M927">
        <v>60</v>
      </c>
      <c r="N927">
        <v>120</v>
      </c>
      <c r="O927">
        <v>0</v>
      </c>
      <c r="P927">
        <v>0</v>
      </c>
      <c r="Q927">
        <v>0</v>
      </c>
      <c r="R927">
        <v>85000</v>
      </c>
      <c r="S927">
        <v>0</v>
      </c>
      <c r="T927">
        <v>5001</v>
      </c>
      <c r="U927">
        <v>5</v>
      </c>
      <c r="V927">
        <v>6150</v>
      </c>
      <c r="W927">
        <v>6</v>
      </c>
      <c r="X927">
        <v>513</v>
      </c>
      <c r="Y927">
        <v>21</v>
      </c>
      <c r="Z927">
        <v>308</v>
      </c>
      <c r="AA927">
        <v>0</v>
      </c>
      <c r="AB927">
        <v>0</v>
      </c>
      <c r="AC927">
        <v>2006704</v>
      </c>
      <c r="AD927">
        <v>62</v>
      </c>
      <c r="AE927">
        <v>155000</v>
      </c>
      <c r="AF927" t="s">
        <v>162</v>
      </c>
      <c r="AG927" t="s">
        <v>134</v>
      </c>
      <c r="AH927">
        <v>0</v>
      </c>
    </row>
    <row r="928" spans="1:34">
      <c r="A928">
        <v>2006704</v>
      </c>
      <c r="B928">
        <v>2006701</v>
      </c>
      <c r="C928" t="s">
        <v>56</v>
      </c>
      <c r="D928">
        <v>20</v>
      </c>
      <c r="E928">
        <v>4</v>
      </c>
      <c r="F928">
        <v>50</v>
      </c>
      <c r="G928">
        <v>4</v>
      </c>
      <c r="H928">
        <v>213</v>
      </c>
      <c r="I928">
        <v>232</v>
      </c>
      <c r="J928">
        <v>121</v>
      </c>
      <c r="K928">
        <v>134</v>
      </c>
      <c r="L928">
        <v>2</v>
      </c>
      <c r="M928">
        <v>60</v>
      </c>
      <c r="N928">
        <v>140</v>
      </c>
      <c r="O928">
        <v>0</v>
      </c>
      <c r="P928">
        <v>0</v>
      </c>
      <c r="Q928">
        <v>0</v>
      </c>
      <c r="R928">
        <v>105000</v>
      </c>
      <c r="S928">
        <v>0</v>
      </c>
      <c r="T928">
        <v>5001</v>
      </c>
      <c r="U928">
        <v>5</v>
      </c>
      <c r="V928">
        <v>8250</v>
      </c>
      <c r="W928">
        <v>6</v>
      </c>
      <c r="X928">
        <v>688</v>
      </c>
      <c r="Y928">
        <v>21</v>
      </c>
      <c r="Z928">
        <v>413</v>
      </c>
      <c r="AA928">
        <v>0</v>
      </c>
      <c r="AB928">
        <v>0</v>
      </c>
      <c r="AC928">
        <v>2006705</v>
      </c>
      <c r="AD928">
        <v>91</v>
      </c>
      <c r="AE928">
        <v>240000</v>
      </c>
      <c r="AF928" t="s">
        <v>162</v>
      </c>
      <c r="AG928" t="s">
        <v>134</v>
      </c>
      <c r="AH928">
        <v>0</v>
      </c>
    </row>
    <row r="929" spans="1:34">
      <c r="A929">
        <v>2006705</v>
      </c>
      <c r="B929">
        <v>2006701</v>
      </c>
      <c r="C929" t="s">
        <v>56</v>
      </c>
      <c r="D929">
        <v>20</v>
      </c>
      <c r="E929">
        <v>5</v>
      </c>
      <c r="F929">
        <v>50</v>
      </c>
      <c r="G929">
        <v>4</v>
      </c>
      <c r="H929">
        <v>212</v>
      </c>
      <c r="I929">
        <v>231</v>
      </c>
      <c r="J929">
        <v>124</v>
      </c>
      <c r="K929">
        <v>133</v>
      </c>
      <c r="L929">
        <v>2</v>
      </c>
      <c r="M929">
        <v>60</v>
      </c>
      <c r="N929">
        <v>170</v>
      </c>
      <c r="O929">
        <v>0</v>
      </c>
      <c r="P929">
        <v>0</v>
      </c>
      <c r="Q929">
        <v>0</v>
      </c>
      <c r="R929">
        <v>120000</v>
      </c>
      <c r="S929">
        <v>0</v>
      </c>
      <c r="T929">
        <v>5001</v>
      </c>
      <c r="U929">
        <v>5</v>
      </c>
      <c r="V929">
        <v>10375</v>
      </c>
      <c r="W929">
        <v>6</v>
      </c>
      <c r="X929">
        <v>865</v>
      </c>
      <c r="Y929">
        <v>21</v>
      </c>
      <c r="Z929">
        <v>519</v>
      </c>
      <c r="AA929">
        <v>0</v>
      </c>
      <c r="AB929">
        <v>0</v>
      </c>
      <c r="AC929">
        <v>2006706</v>
      </c>
      <c r="AD929">
        <v>129</v>
      </c>
      <c r="AE929">
        <v>345000</v>
      </c>
      <c r="AF929" t="s">
        <v>162</v>
      </c>
      <c r="AG929" t="s">
        <v>134</v>
      </c>
      <c r="AH929">
        <v>0</v>
      </c>
    </row>
    <row r="930" spans="1:34">
      <c r="A930">
        <v>2006706</v>
      </c>
      <c r="B930">
        <v>2006701</v>
      </c>
      <c r="C930" t="s">
        <v>56</v>
      </c>
      <c r="D930">
        <v>20</v>
      </c>
      <c r="E930">
        <v>6</v>
      </c>
      <c r="F930">
        <v>50</v>
      </c>
      <c r="G930">
        <v>4</v>
      </c>
      <c r="H930">
        <v>211</v>
      </c>
      <c r="I930">
        <v>234</v>
      </c>
      <c r="J930">
        <v>123</v>
      </c>
      <c r="K930">
        <v>132</v>
      </c>
      <c r="L930">
        <v>2</v>
      </c>
      <c r="M930">
        <v>60</v>
      </c>
      <c r="N930">
        <v>190</v>
      </c>
      <c r="O930">
        <v>0</v>
      </c>
      <c r="P930">
        <v>0</v>
      </c>
      <c r="Q930">
        <v>0</v>
      </c>
      <c r="R930">
        <v>140000</v>
      </c>
      <c r="S930">
        <v>0</v>
      </c>
      <c r="T930">
        <v>5001</v>
      </c>
      <c r="U930">
        <v>5</v>
      </c>
      <c r="V930">
        <v>12525</v>
      </c>
      <c r="W930">
        <v>6</v>
      </c>
      <c r="X930">
        <v>1044</v>
      </c>
      <c r="Y930">
        <v>21</v>
      </c>
      <c r="Z930">
        <v>626</v>
      </c>
      <c r="AA930">
        <v>0</v>
      </c>
      <c r="AB930">
        <v>0</v>
      </c>
      <c r="AC930">
        <v>2006707</v>
      </c>
      <c r="AD930">
        <v>167</v>
      </c>
      <c r="AE930">
        <v>465000</v>
      </c>
      <c r="AF930" t="s">
        <v>162</v>
      </c>
      <c r="AG930" t="s">
        <v>134</v>
      </c>
      <c r="AH930">
        <v>0</v>
      </c>
    </row>
    <row r="931" spans="1:34">
      <c r="A931">
        <v>2006707</v>
      </c>
      <c r="B931">
        <v>2006701</v>
      </c>
      <c r="C931" t="s">
        <v>56</v>
      </c>
      <c r="D931">
        <v>20</v>
      </c>
      <c r="E931">
        <v>7</v>
      </c>
      <c r="F931">
        <v>50</v>
      </c>
      <c r="G931">
        <v>4</v>
      </c>
      <c r="H931">
        <v>214</v>
      </c>
      <c r="I931">
        <v>233</v>
      </c>
      <c r="J931">
        <v>122</v>
      </c>
      <c r="K931">
        <v>131</v>
      </c>
      <c r="L931">
        <v>2</v>
      </c>
      <c r="M931">
        <v>60</v>
      </c>
      <c r="N931">
        <v>210</v>
      </c>
      <c r="O931">
        <v>0</v>
      </c>
      <c r="P931">
        <v>0</v>
      </c>
      <c r="Q931">
        <v>0</v>
      </c>
      <c r="R931">
        <v>160000</v>
      </c>
      <c r="S931">
        <v>0</v>
      </c>
      <c r="T931">
        <v>5001</v>
      </c>
      <c r="U931">
        <v>5</v>
      </c>
      <c r="V931">
        <v>14700</v>
      </c>
      <c r="W931">
        <v>6</v>
      </c>
      <c r="X931">
        <v>1225</v>
      </c>
      <c r="Y931">
        <v>21</v>
      </c>
      <c r="Z931">
        <v>735</v>
      </c>
      <c r="AA931">
        <v>0</v>
      </c>
      <c r="AB931">
        <v>0</v>
      </c>
      <c r="AC931">
        <v>2006708</v>
      </c>
      <c r="AD931">
        <v>206</v>
      </c>
      <c r="AE931">
        <v>605000</v>
      </c>
      <c r="AF931" t="s">
        <v>162</v>
      </c>
      <c r="AG931" t="s">
        <v>134</v>
      </c>
      <c r="AH931">
        <v>0</v>
      </c>
    </row>
    <row r="932" spans="1:34">
      <c r="A932">
        <v>2006708</v>
      </c>
      <c r="B932">
        <v>2006701</v>
      </c>
      <c r="C932" t="s">
        <v>56</v>
      </c>
      <c r="D932">
        <v>20</v>
      </c>
      <c r="E932">
        <v>8</v>
      </c>
      <c r="F932">
        <v>50</v>
      </c>
      <c r="G932">
        <v>4</v>
      </c>
      <c r="H932">
        <v>213</v>
      </c>
      <c r="I932">
        <v>232</v>
      </c>
      <c r="J932">
        <v>121</v>
      </c>
      <c r="K932">
        <v>134</v>
      </c>
      <c r="L932">
        <v>2</v>
      </c>
      <c r="M932">
        <v>60</v>
      </c>
      <c r="N932">
        <v>230</v>
      </c>
      <c r="O932">
        <v>0</v>
      </c>
      <c r="P932">
        <v>0</v>
      </c>
      <c r="Q932">
        <v>0</v>
      </c>
      <c r="R932">
        <v>175000</v>
      </c>
      <c r="S932">
        <v>0</v>
      </c>
      <c r="T932">
        <v>5001</v>
      </c>
      <c r="U932">
        <v>5</v>
      </c>
      <c r="V932">
        <v>16900</v>
      </c>
      <c r="W932">
        <v>6</v>
      </c>
      <c r="X932">
        <v>1408</v>
      </c>
      <c r="Y932">
        <v>21</v>
      </c>
      <c r="Z932">
        <v>845</v>
      </c>
      <c r="AA932">
        <v>0</v>
      </c>
      <c r="AB932">
        <v>0</v>
      </c>
      <c r="AC932">
        <v>2006709</v>
      </c>
      <c r="AD932">
        <v>244</v>
      </c>
      <c r="AE932">
        <v>765000</v>
      </c>
      <c r="AF932" t="s">
        <v>162</v>
      </c>
      <c r="AG932" t="s">
        <v>134</v>
      </c>
      <c r="AH932">
        <v>0</v>
      </c>
    </row>
    <row r="933" spans="1:34">
      <c r="A933">
        <v>2006709</v>
      </c>
      <c r="B933">
        <v>2006701</v>
      </c>
      <c r="C933" t="s">
        <v>56</v>
      </c>
      <c r="D933">
        <v>20</v>
      </c>
      <c r="E933">
        <v>9</v>
      </c>
      <c r="F933">
        <v>50</v>
      </c>
      <c r="G933">
        <v>4</v>
      </c>
      <c r="H933">
        <v>212</v>
      </c>
      <c r="I933">
        <v>231</v>
      </c>
      <c r="J933">
        <v>224</v>
      </c>
      <c r="K933">
        <v>233</v>
      </c>
      <c r="L933">
        <v>2</v>
      </c>
      <c r="M933">
        <v>60</v>
      </c>
      <c r="N933">
        <v>730</v>
      </c>
      <c r="O933">
        <v>1</v>
      </c>
      <c r="P933">
        <v>20067</v>
      </c>
      <c r="Q933">
        <v>1</v>
      </c>
      <c r="R933">
        <v>680000</v>
      </c>
      <c r="S933">
        <v>0</v>
      </c>
      <c r="T933">
        <v>5001</v>
      </c>
      <c r="U933">
        <v>5</v>
      </c>
      <c r="V933">
        <v>19125</v>
      </c>
      <c r="W933">
        <v>6</v>
      </c>
      <c r="X933">
        <v>1594</v>
      </c>
      <c r="Y933">
        <v>21</v>
      </c>
      <c r="Z933">
        <v>956</v>
      </c>
      <c r="AA933">
        <v>0</v>
      </c>
      <c r="AB933">
        <v>0</v>
      </c>
      <c r="AC933">
        <v>2006710</v>
      </c>
      <c r="AD933">
        <v>282</v>
      </c>
      <c r="AE933">
        <v>940000</v>
      </c>
      <c r="AF933" t="s">
        <v>162</v>
      </c>
      <c r="AG933" t="s">
        <v>134</v>
      </c>
      <c r="AH933">
        <v>1</v>
      </c>
    </row>
    <row r="934" spans="1:34">
      <c r="A934">
        <v>2006710</v>
      </c>
      <c r="B934">
        <v>2006701</v>
      </c>
      <c r="C934" t="s">
        <v>56</v>
      </c>
      <c r="D934">
        <v>20</v>
      </c>
      <c r="E934">
        <v>10</v>
      </c>
      <c r="F934">
        <v>60</v>
      </c>
      <c r="G934">
        <v>4</v>
      </c>
      <c r="H934">
        <v>313</v>
      </c>
      <c r="I934">
        <v>232</v>
      </c>
      <c r="J934">
        <v>221</v>
      </c>
      <c r="K934">
        <v>233</v>
      </c>
      <c r="L934">
        <v>2</v>
      </c>
      <c r="M934">
        <v>60</v>
      </c>
      <c r="N934">
        <v>770</v>
      </c>
      <c r="O934">
        <v>0</v>
      </c>
      <c r="P934">
        <v>0</v>
      </c>
      <c r="Q934">
        <v>0</v>
      </c>
      <c r="R934">
        <v>705000</v>
      </c>
      <c r="S934">
        <v>5001</v>
      </c>
      <c r="T934">
        <v>5002</v>
      </c>
      <c r="U934">
        <v>5</v>
      </c>
      <c r="V934">
        <v>22375</v>
      </c>
      <c r="W934">
        <v>6</v>
      </c>
      <c r="X934">
        <v>1865</v>
      </c>
      <c r="Y934">
        <v>21</v>
      </c>
      <c r="Z934">
        <v>1119</v>
      </c>
      <c r="AA934">
        <v>0</v>
      </c>
      <c r="AB934">
        <v>0</v>
      </c>
      <c r="AC934">
        <v>2006711</v>
      </c>
      <c r="AD934">
        <v>339</v>
      </c>
      <c r="AE934">
        <v>1620000</v>
      </c>
      <c r="AF934" t="s">
        <v>163</v>
      </c>
      <c r="AG934" t="s">
        <v>158</v>
      </c>
      <c r="AH934">
        <v>0</v>
      </c>
    </row>
    <row r="935" spans="1:34">
      <c r="A935">
        <v>2006711</v>
      </c>
      <c r="B935">
        <v>2006701</v>
      </c>
      <c r="C935" t="s">
        <v>56</v>
      </c>
      <c r="D935">
        <v>20</v>
      </c>
      <c r="E935">
        <v>11</v>
      </c>
      <c r="F935">
        <v>60</v>
      </c>
      <c r="G935">
        <v>4</v>
      </c>
      <c r="H935">
        <v>312</v>
      </c>
      <c r="I935">
        <v>231</v>
      </c>
      <c r="J935">
        <v>223</v>
      </c>
      <c r="K935">
        <v>232</v>
      </c>
      <c r="L935">
        <v>2</v>
      </c>
      <c r="M935">
        <v>60</v>
      </c>
      <c r="N935">
        <v>790</v>
      </c>
      <c r="O935">
        <v>0</v>
      </c>
      <c r="P935">
        <v>0</v>
      </c>
      <c r="Q935">
        <v>0</v>
      </c>
      <c r="R935">
        <v>725000</v>
      </c>
      <c r="S935">
        <v>5001</v>
      </c>
      <c r="T935">
        <v>5002</v>
      </c>
      <c r="U935">
        <v>5</v>
      </c>
      <c r="V935">
        <v>25650</v>
      </c>
      <c r="W935">
        <v>6</v>
      </c>
      <c r="X935">
        <v>2138</v>
      </c>
      <c r="Y935">
        <v>21</v>
      </c>
      <c r="Z935">
        <v>1283</v>
      </c>
      <c r="AA935">
        <v>0</v>
      </c>
      <c r="AB935">
        <v>0</v>
      </c>
      <c r="AC935">
        <v>2006712</v>
      </c>
      <c r="AD935">
        <v>459</v>
      </c>
      <c r="AE935">
        <v>2325000</v>
      </c>
      <c r="AF935" t="s">
        <v>163</v>
      </c>
      <c r="AG935" t="s">
        <v>158</v>
      </c>
      <c r="AH935">
        <v>0</v>
      </c>
    </row>
    <row r="936" spans="1:34">
      <c r="A936">
        <v>2006712</v>
      </c>
      <c r="B936">
        <v>2006701</v>
      </c>
      <c r="C936" t="s">
        <v>56</v>
      </c>
      <c r="D936">
        <v>20</v>
      </c>
      <c r="E936">
        <v>12</v>
      </c>
      <c r="F936">
        <v>60</v>
      </c>
      <c r="G936">
        <v>4</v>
      </c>
      <c r="H936">
        <v>311</v>
      </c>
      <c r="I936">
        <v>233</v>
      </c>
      <c r="J936">
        <v>222</v>
      </c>
      <c r="K936">
        <v>231</v>
      </c>
      <c r="L936">
        <v>2</v>
      </c>
      <c r="M936">
        <v>60</v>
      </c>
      <c r="N936">
        <v>810</v>
      </c>
      <c r="O936">
        <v>0</v>
      </c>
      <c r="P936">
        <v>0</v>
      </c>
      <c r="Q936">
        <v>0</v>
      </c>
      <c r="R936">
        <v>745000</v>
      </c>
      <c r="S936">
        <v>5001</v>
      </c>
      <c r="T936">
        <v>5002</v>
      </c>
      <c r="U936">
        <v>5</v>
      </c>
      <c r="V936">
        <v>28950</v>
      </c>
      <c r="W936">
        <v>6</v>
      </c>
      <c r="X936">
        <v>2413</v>
      </c>
      <c r="Y936">
        <v>21</v>
      </c>
      <c r="Z936">
        <v>1448</v>
      </c>
      <c r="AA936">
        <v>0</v>
      </c>
      <c r="AB936">
        <v>0</v>
      </c>
      <c r="AC936">
        <v>2006713</v>
      </c>
      <c r="AD936">
        <v>578</v>
      </c>
      <c r="AE936">
        <v>3050000</v>
      </c>
      <c r="AF936" t="s">
        <v>163</v>
      </c>
      <c r="AG936" t="s">
        <v>158</v>
      </c>
      <c r="AH936">
        <v>0</v>
      </c>
    </row>
    <row r="937" spans="1:34">
      <c r="A937">
        <v>2006713</v>
      </c>
      <c r="B937">
        <v>2006701</v>
      </c>
      <c r="C937" t="s">
        <v>56</v>
      </c>
      <c r="D937">
        <v>20</v>
      </c>
      <c r="E937">
        <v>13</v>
      </c>
      <c r="F937">
        <v>60</v>
      </c>
      <c r="G937">
        <v>4</v>
      </c>
      <c r="H937">
        <v>323</v>
      </c>
      <c r="I937">
        <v>332</v>
      </c>
      <c r="J937">
        <v>221</v>
      </c>
      <c r="K937">
        <v>233</v>
      </c>
      <c r="L937">
        <v>2</v>
      </c>
      <c r="M937">
        <v>60</v>
      </c>
      <c r="N937">
        <v>830</v>
      </c>
      <c r="O937">
        <v>0</v>
      </c>
      <c r="P937">
        <v>0</v>
      </c>
      <c r="Q937">
        <v>0</v>
      </c>
      <c r="R937">
        <v>765000</v>
      </c>
      <c r="S937">
        <v>5001</v>
      </c>
      <c r="T937">
        <v>5002</v>
      </c>
      <c r="U937">
        <v>5</v>
      </c>
      <c r="V937">
        <v>32275</v>
      </c>
      <c r="W937">
        <v>6</v>
      </c>
      <c r="X937">
        <v>2690</v>
      </c>
      <c r="Y937">
        <v>21</v>
      </c>
      <c r="Z937">
        <v>1614</v>
      </c>
      <c r="AA937">
        <v>0</v>
      </c>
      <c r="AB937">
        <v>0</v>
      </c>
      <c r="AC937">
        <v>2006714</v>
      </c>
      <c r="AD937">
        <v>698</v>
      </c>
      <c r="AE937">
        <v>3795000</v>
      </c>
      <c r="AF937" t="s">
        <v>163</v>
      </c>
      <c r="AG937" t="s">
        <v>158</v>
      </c>
      <c r="AH937">
        <v>0</v>
      </c>
    </row>
    <row r="938" spans="1:34">
      <c r="A938">
        <v>2006714</v>
      </c>
      <c r="B938">
        <v>2006701</v>
      </c>
      <c r="C938" t="s">
        <v>56</v>
      </c>
      <c r="D938">
        <v>20</v>
      </c>
      <c r="E938">
        <v>14</v>
      </c>
      <c r="F938">
        <v>60</v>
      </c>
      <c r="G938">
        <v>4</v>
      </c>
      <c r="H938">
        <v>312</v>
      </c>
      <c r="I938">
        <v>331</v>
      </c>
      <c r="J938">
        <v>223</v>
      </c>
      <c r="K938">
        <v>232</v>
      </c>
      <c r="L938">
        <v>2</v>
      </c>
      <c r="M938">
        <v>60</v>
      </c>
      <c r="N938">
        <v>850</v>
      </c>
      <c r="O938">
        <v>1</v>
      </c>
      <c r="P938">
        <v>20067</v>
      </c>
      <c r="Q938">
        <v>1</v>
      </c>
      <c r="R938">
        <v>790000</v>
      </c>
      <c r="S938">
        <v>5001</v>
      </c>
      <c r="T938">
        <v>5002</v>
      </c>
      <c r="U938">
        <v>5</v>
      </c>
      <c r="V938">
        <v>35625</v>
      </c>
      <c r="W938">
        <v>6</v>
      </c>
      <c r="X938">
        <v>2969</v>
      </c>
      <c r="Y938">
        <v>21</v>
      </c>
      <c r="Z938">
        <v>1781</v>
      </c>
      <c r="AA938">
        <v>0</v>
      </c>
      <c r="AB938">
        <v>0</v>
      </c>
      <c r="AC938">
        <v>2006715</v>
      </c>
      <c r="AD938">
        <v>880</v>
      </c>
      <c r="AE938">
        <v>4560000</v>
      </c>
      <c r="AF938" t="s">
        <v>163</v>
      </c>
      <c r="AG938" t="s">
        <v>158</v>
      </c>
      <c r="AH938">
        <v>1</v>
      </c>
    </row>
    <row r="939" spans="1:34">
      <c r="A939">
        <v>2006715</v>
      </c>
      <c r="B939">
        <v>2006701</v>
      </c>
      <c r="C939" t="s">
        <v>56</v>
      </c>
      <c r="D939">
        <v>20</v>
      </c>
      <c r="E939">
        <v>15</v>
      </c>
      <c r="F939">
        <v>60</v>
      </c>
      <c r="G939">
        <v>4</v>
      </c>
      <c r="H939">
        <v>311</v>
      </c>
      <c r="I939">
        <v>323</v>
      </c>
      <c r="J939">
        <v>222</v>
      </c>
      <c r="K939">
        <v>231</v>
      </c>
      <c r="L939">
        <v>2</v>
      </c>
      <c r="M939">
        <v>60</v>
      </c>
      <c r="N939">
        <v>890</v>
      </c>
      <c r="O939">
        <v>0</v>
      </c>
      <c r="P939">
        <v>0</v>
      </c>
      <c r="Q939">
        <v>0</v>
      </c>
      <c r="R939">
        <v>810000</v>
      </c>
      <c r="S939">
        <v>5001</v>
      </c>
      <c r="T939">
        <v>5002</v>
      </c>
      <c r="U939">
        <v>5</v>
      </c>
      <c r="V939">
        <v>52160</v>
      </c>
      <c r="W939">
        <v>6</v>
      </c>
      <c r="X939">
        <v>3250</v>
      </c>
      <c r="Y939">
        <v>21</v>
      </c>
      <c r="Z939">
        <v>1950</v>
      </c>
      <c r="AA939">
        <v>0</v>
      </c>
      <c r="AB939">
        <v>0</v>
      </c>
      <c r="AC939">
        <v>2006716</v>
      </c>
      <c r="AD939">
        <v>1061</v>
      </c>
      <c r="AE939">
        <v>5350000</v>
      </c>
      <c r="AF939" t="s">
        <v>164</v>
      </c>
      <c r="AG939" t="s">
        <v>134</v>
      </c>
      <c r="AH939">
        <v>0</v>
      </c>
    </row>
    <row r="940" spans="1:34">
      <c r="A940">
        <v>2006716</v>
      </c>
      <c r="B940">
        <v>2006701</v>
      </c>
      <c r="C940" t="s">
        <v>56</v>
      </c>
      <c r="D940">
        <v>20</v>
      </c>
      <c r="E940">
        <v>16</v>
      </c>
      <c r="F940">
        <v>60</v>
      </c>
      <c r="G940">
        <v>4</v>
      </c>
      <c r="H940">
        <v>313</v>
      </c>
      <c r="I940">
        <v>332</v>
      </c>
      <c r="J940">
        <v>221</v>
      </c>
      <c r="K940">
        <v>233</v>
      </c>
      <c r="L940">
        <v>2</v>
      </c>
      <c r="M940">
        <v>60</v>
      </c>
      <c r="N940">
        <v>910</v>
      </c>
      <c r="O940">
        <v>0</v>
      </c>
      <c r="P940">
        <v>0</v>
      </c>
      <c r="Q940">
        <v>0</v>
      </c>
      <c r="R940">
        <v>830000</v>
      </c>
      <c r="S940">
        <v>5001</v>
      </c>
      <c r="T940">
        <v>5002</v>
      </c>
      <c r="U940">
        <v>5</v>
      </c>
      <c r="V940">
        <v>55560</v>
      </c>
      <c r="W940">
        <v>6</v>
      </c>
      <c r="X940">
        <v>3533</v>
      </c>
      <c r="Y940">
        <v>21</v>
      </c>
      <c r="Z940">
        <v>2120</v>
      </c>
      <c r="AA940">
        <v>0</v>
      </c>
      <c r="AB940">
        <v>0</v>
      </c>
      <c r="AC940">
        <v>2006717</v>
      </c>
      <c r="AD940">
        <v>1243</v>
      </c>
      <c r="AE940">
        <v>6160000</v>
      </c>
      <c r="AF940" t="s">
        <v>164</v>
      </c>
      <c r="AG940" t="s">
        <v>134</v>
      </c>
      <c r="AH940">
        <v>0</v>
      </c>
    </row>
    <row r="941" spans="1:34">
      <c r="A941">
        <v>2006717</v>
      </c>
      <c r="B941">
        <v>2006701</v>
      </c>
      <c r="C941" t="s">
        <v>56</v>
      </c>
      <c r="D941">
        <v>20</v>
      </c>
      <c r="E941">
        <v>17</v>
      </c>
      <c r="F941">
        <v>60</v>
      </c>
      <c r="G941">
        <v>4</v>
      </c>
      <c r="H941">
        <v>312</v>
      </c>
      <c r="I941">
        <v>331</v>
      </c>
      <c r="J941">
        <v>223</v>
      </c>
      <c r="K941">
        <v>232</v>
      </c>
      <c r="L941">
        <v>2</v>
      </c>
      <c r="M941">
        <v>60</v>
      </c>
      <c r="N941">
        <v>930</v>
      </c>
      <c r="O941">
        <v>0</v>
      </c>
      <c r="P941">
        <v>0</v>
      </c>
      <c r="Q941">
        <v>0</v>
      </c>
      <c r="R941">
        <v>855000</v>
      </c>
      <c r="S941">
        <v>5001</v>
      </c>
      <c r="T941">
        <v>5002</v>
      </c>
      <c r="U941">
        <v>5</v>
      </c>
      <c r="V941">
        <v>58985</v>
      </c>
      <c r="W941">
        <v>6</v>
      </c>
      <c r="X941">
        <v>3819</v>
      </c>
      <c r="Y941">
        <v>21</v>
      </c>
      <c r="Z941">
        <v>2291</v>
      </c>
      <c r="AA941">
        <v>0</v>
      </c>
      <c r="AB941">
        <v>0</v>
      </c>
      <c r="AC941">
        <v>2006718</v>
      </c>
      <c r="AD941">
        <v>1425</v>
      </c>
      <c r="AE941">
        <v>6990000</v>
      </c>
      <c r="AF941" t="s">
        <v>164</v>
      </c>
      <c r="AG941" t="s">
        <v>134</v>
      </c>
      <c r="AH941">
        <v>0</v>
      </c>
    </row>
    <row r="942" spans="1:34">
      <c r="A942">
        <v>2006718</v>
      </c>
      <c r="B942">
        <v>2006701</v>
      </c>
      <c r="C942" t="s">
        <v>56</v>
      </c>
      <c r="D942">
        <v>20</v>
      </c>
      <c r="E942">
        <v>18</v>
      </c>
      <c r="F942">
        <v>60</v>
      </c>
      <c r="G942">
        <v>4</v>
      </c>
      <c r="H942">
        <v>311</v>
      </c>
      <c r="I942">
        <v>333</v>
      </c>
      <c r="J942">
        <v>222</v>
      </c>
      <c r="K942">
        <v>231</v>
      </c>
      <c r="L942">
        <v>2</v>
      </c>
      <c r="M942">
        <v>60</v>
      </c>
      <c r="N942">
        <v>950</v>
      </c>
      <c r="O942">
        <v>0</v>
      </c>
      <c r="P942">
        <v>0</v>
      </c>
      <c r="Q942">
        <v>0</v>
      </c>
      <c r="R942">
        <v>875000</v>
      </c>
      <c r="S942">
        <v>5001</v>
      </c>
      <c r="T942">
        <v>5002</v>
      </c>
      <c r="U942">
        <v>5</v>
      </c>
      <c r="V942">
        <v>62435</v>
      </c>
      <c r="W942">
        <v>6</v>
      </c>
      <c r="X942">
        <v>4106</v>
      </c>
      <c r="Y942">
        <v>21</v>
      </c>
      <c r="Z942">
        <v>2464</v>
      </c>
      <c r="AA942">
        <v>0</v>
      </c>
      <c r="AB942">
        <v>0</v>
      </c>
      <c r="AC942">
        <v>2006719</v>
      </c>
      <c r="AD942">
        <v>1606</v>
      </c>
      <c r="AE942">
        <v>7845000</v>
      </c>
      <c r="AF942" t="s">
        <v>164</v>
      </c>
      <c r="AG942" t="s">
        <v>134</v>
      </c>
      <c r="AH942">
        <v>0</v>
      </c>
    </row>
    <row r="943" spans="1:34">
      <c r="A943">
        <v>2006719</v>
      </c>
      <c r="B943">
        <v>2006701</v>
      </c>
      <c r="C943" t="s">
        <v>56</v>
      </c>
      <c r="D943">
        <v>20</v>
      </c>
      <c r="E943">
        <v>19</v>
      </c>
      <c r="F943">
        <v>60</v>
      </c>
      <c r="G943">
        <v>4</v>
      </c>
      <c r="H943">
        <v>313</v>
      </c>
      <c r="I943">
        <v>332</v>
      </c>
      <c r="J943">
        <v>321</v>
      </c>
      <c r="K943">
        <v>333</v>
      </c>
      <c r="L943">
        <v>2</v>
      </c>
      <c r="M943">
        <v>60</v>
      </c>
      <c r="N943">
        <v>1450</v>
      </c>
      <c r="O943">
        <v>1</v>
      </c>
      <c r="P943">
        <v>20067</v>
      </c>
      <c r="Q943">
        <v>1</v>
      </c>
      <c r="R943">
        <v>1430000</v>
      </c>
      <c r="S943">
        <v>5001</v>
      </c>
      <c r="T943">
        <v>5002</v>
      </c>
      <c r="U943">
        <v>5</v>
      </c>
      <c r="V943">
        <v>65910</v>
      </c>
      <c r="W943">
        <v>6</v>
      </c>
      <c r="X943">
        <v>4396</v>
      </c>
      <c r="Y943">
        <v>21</v>
      </c>
      <c r="Z943">
        <v>2638</v>
      </c>
      <c r="AA943">
        <v>0</v>
      </c>
      <c r="AB943">
        <v>0</v>
      </c>
      <c r="AC943">
        <v>2006720</v>
      </c>
      <c r="AD943">
        <v>1788</v>
      </c>
      <c r="AE943">
        <v>8720000</v>
      </c>
      <c r="AF943" t="s">
        <v>164</v>
      </c>
      <c r="AG943" t="s">
        <v>134</v>
      </c>
      <c r="AH943">
        <v>1</v>
      </c>
    </row>
    <row r="944" spans="1:34">
      <c r="A944">
        <v>2006720</v>
      </c>
      <c r="B944">
        <v>2006701</v>
      </c>
      <c r="C944" t="s">
        <v>56</v>
      </c>
      <c r="D944">
        <v>20</v>
      </c>
      <c r="E944">
        <v>20</v>
      </c>
      <c r="F944">
        <v>70</v>
      </c>
      <c r="G944">
        <v>4</v>
      </c>
      <c r="H944">
        <v>422</v>
      </c>
      <c r="I944">
        <v>331</v>
      </c>
      <c r="J944">
        <v>323</v>
      </c>
      <c r="K944">
        <v>332</v>
      </c>
      <c r="L944">
        <v>2</v>
      </c>
      <c r="M944">
        <v>60</v>
      </c>
      <c r="N944">
        <v>1490</v>
      </c>
      <c r="O944">
        <v>0</v>
      </c>
      <c r="P944">
        <v>0</v>
      </c>
      <c r="Q944">
        <v>0</v>
      </c>
      <c r="R944">
        <v>1455000</v>
      </c>
      <c r="S944">
        <v>5002</v>
      </c>
      <c r="T944">
        <v>5003</v>
      </c>
      <c r="U944">
        <v>5</v>
      </c>
      <c r="V944">
        <v>70410</v>
      </c>
      <c r="W944">
        <v>6</v>
      </c>
      <c r="X944">
        <v>4771</v>
      </c>
      <c r="Y944">
        <v>21</v>
      </c>
      <c r="Z944">
        <v>2863</v>
      </c>
      <c r="AA944">
        <v>0</v>
      </c>
      <c r="AB944">
        <v>0</v>
      </c>
      <c r="AC944">
        <v>2006721</v>
      </c>
      <c r="AD944">
        <v>2094</v>
      </c>
      <c r="AE944">
        <v>10150000</v>
      </c>
      <c r="AF944" t="s">
        <v>165</v>
      </c>
      <c r="AG944" t="s">
        <v>159</v>
      </c>
      <c r="AH944">
        <v>0</v>
      </c>
    </row>
    <row r="945" spans="1:34">
      <c r="A945">
        <v>2006721</v>
      </c>
      <c r="B945">
        <v>2006701</v>
      </c>
      <c r="C945" t="s">
        <v>56</v>
      </c>
      <c r="D945">
        <v>20</v>
      </c>
      <c r="E945">
        <v>21</v>
      </c>
      <c r="F945">
        <v>70</v>
      </c>
      <c r="G945">
        <v>4</v>
      </c>
      <c r="H945">
        <v>411</v>
      </c>
      <c r="I945">
        <v>333</v>
      </c>
      <c r="J945">
        <v>322</v>
      </c>
      <c r="K945">
        <v>331</v>
      </c>
      <c r="L945">
        <v>2</v>
      </c>
      <c r="M945">
        <v>60</v>
      </c>
      <c r="N945">
        <v>1510</v>
      </c>
      <c r="O945">
        <v>0</v>
      </c>
      <c r="P945">
        <v>0</v>
      </c>
      <c r="Q945">
        <v>0</v>
      </c>
      <c r="R945">
        <v>1475000</v>
      </c>
      <c r="S945">
        <v>5002</v>
      </c>
      <c r="T945">
        <v>5003</v>
      </c>
      <c r="U945">
        <v>5</v>
      </c>
      <c r="V945">
        <v>74935</v>
      </c>
      <c r="W945">
        <v>6</v>
      </c>
      <c r="X945">
        <v>5148</v>
      </c>
      <c r="Y945">
        <v>21</v>
      </c>
      <c r="Z945">
        <v>3089</v>
      </c>
      <c r="AA945">
        <v>0</v>
      </c>
      <c r="AB945">
        <v>0</v>
      </c>
      <c r="AC945">
        <v>2006722</v>
      </c>
      <c r="AD945">
        <v>2667</v>
      </c>
      <c r="AE945">
        <v>11605000</v>
      </c>
      <c r="AF945" t="s">
        <v>165</v>
      </c>
      <c r="AG945" t="s">
        <v>159</v>
      </c>
      <c r="AH945">
        <v>0</v>
      </c>
    </row>
    <row r="946" spans="1:34">
      <c r="A946">
        <v>2006722</v>
      </c>
      <c r="B946">
        <v>2006701</v>
      </c>
      <c r="C946" t="s">
        <v>56</v>
      </c>
      <c r="D946">
        <v>20</v>
      </c>
      <c r="E946">
        <v>22</v>
      </c>
      <c r="F946">
        <v>70</v>
      </c>
      <c r="G946">
        <v>4</v>
      </c>
      <c r="H946">
        <v>413</v>
      </c>
      <c r="I946">
        <v>332</v>
      </c>
      <c r="J946">
        <v>321</v>
      </c>
      <c r="K946">
        <v>333</v>
      </c>
      <c r="L946">
        <v>2</v>
      </c>
      <c r="M946">
        <v>60</v>
      </c>
      <c r="N946">
        <v>1530</v>
      </c>
      <c r="O946">
        <v>0</v>
      </c>
      <c r="P946">
        <v>0</v>
      </c>
      <c r="Q946">
        <v>0</v>
      </c>
      <c r="R946">
        <v>1500000</v>
      </c>
      <c r="S946">
        <v>5002</v>
      </c>
      <c r="T946">
        <v>5003</v>
      </c>
      <c r="U946">
        <v>5</v>
      </c>
      <c r="V946">
        <v>79485</v>
      </c>
      <c r="W946">
        <v>6</v>
      </c>
      <c r="X946">
        <v>5527</v>
      </c>
      <c r="Y946">
        <v>21</v>
      </c>
      <c r="Z946">
        <v>3316</v>
      </c>
      <c r="AA946">
        <v>0</v>
      </c>
      <c r="AB946">
        <v>0</v>
      </c>
      <c r="AC946">
        <v>2006723</v>
      </c>
      <c r="AD946">
        <v>3241</v>
      </c>
      <c r="AE946">
        <v>13080000</v>
      </c>
      <c r="AF946" t="s">
        <v>165</v>
      </c>
      <c r="AG946" t="s">
        <v>159</v>
      </c>
      <c r="AH946">
        <v>0</v>
      </c>
    </row>
    <row r="947" spans="1:34">
      <c r="A947">
        <v>2006723</v>
      </c>
      <c r="B947">
        <v>2006701</v>
      </c>
      <c r="C947" t="s">
        <v>56</v>
      </c>
      <c r="D947">
        <v>20</v>
      </c>
      <c r="E947">
        <v>23</v>
      </c>
      <c r="F947">
        <v>70</v>
      </c>
      <c r="G947">
        <v>4</v>
      </c>
      <c r="H947">
        <v>412</v>
      </c>
      <c r="I947">
        <v>331</v>
      </c>
      <c r="J947">
        <v>323</v>
      </c>
      <c r="K947">
        <v>332</v>
      </c>
      <c r="L947">
        <v>2</v>
      </c>
      <c r="M947">
        <v>60</v>
      </c>
      <c r="N947">
        <v>1550</v>
      </c>
      <c r="O947">
        <v>1</v>
      </c>
      <c r="P947">
        <v>20067</v>
      </c>
      <c r="Q947">
        <v>1</v>
      </c>
      <c r="R947">
        <v>1520000</v>
      </c>
      <c r="S947">
        <v>5002</v>
      </c>
      <c r="T947">
        <v>5003</v>
      </c>
      <c r="U947">
        <v>5</v>
      </c>
      <c r="V947">
        <v>84060</v>
      </c>
      <c r="W947">
        <v>6</v>
      </c>
      <c r="X947">
        <v>5908</v>
      </c>
      <c r="Y947">
        <v>21</v>
      </c>
      <c r="Z947">
        <v>3545</v>
      </c>
      <c r="AA947">
        <v>0</v>
      </c>
      <c r="AB947">
        <v>0</v>
      </c>
      <c r="AC947">
        <v>2006724</v>
      </c>
      <c r="AD947">
        <v>3815</v>
      </c>
      <c r="AE947">
        <v>14580000</v>
      </c>
      <c r="AF947" t="s">
        <v>165</v>
      </c>
      <c r="AG947" t="s">
        <v>159</v>
      </c>
      <c r="AH947">
        <v>1</v>
      </c>
    </row>
    <row r="948" spans="1:34">
      <c r="A948">
        <v>2006724</v>
      </c>
      <c r="B948">
        <v>2006701</v>
      </c>
      <c r="C948" t="s">
        <v>56</v>
      </c>
      <c r="D948">
        <v>20</v>
      </c>
      <c r="E948">
        <v>24</v>
      </c>
      <c r="F948">
        <v>70</v>
      </c>
      <c r="G948">
        <v>4</v>
      </c>
      <c r="H948">
        <v>411</v>
      </c>
      <c r="I948">
        <v>433</v>
      </c>
      <c r="J948">
        <v>322</v>
      </c>
      <c r="K948">
        <v>331</v>
      </c>
      <c r="L948">
        <v>2</v>
      </c>
      <c r="M948">
        <v>60</v>
      </c>
      <c r="N948">
        <v>1570</v>
      </c>
      <c r="O948">
        <v>0</v>
      </c>
      <c r="P948">
        <v>0</v>
      </c>
      <c r="Q948">
        <v>0</v>
      </c>
      <c r="R948">
        <v>1545000</v>
      </c>
      <c r="S948">
        <v>5002</v>
      </c>
      <c r="T948">
        <v>5003</v>
      </c>
      <c r="U948">
        <v>5</v>
      </c>
      <c r="V948">
        <v>88660</v>
      </c>
      <c r="W948">
        <v>6</v>
      </c>
      <c r="X948">
        <v>6292</v>
      </c>
      <c r="Y948">
        <v>21</v>
      </c>
      <c r="Z948">
        <v>4435</v>
      </c>
      <c r="AA948">
        <v>0</v>
      </c>
      <c r="AB948">
        <v>0</v>
      </c>
      <c r="AC948">
        <v>2006725</v>
      </c>
      <c r="AD948">
        <v>4388</v>
      </c>
      <c r="AE948">
        <v>16100000</v>
      </c>
      <c r="AF948" t="s">
        <v>166</v>
      </c>
      <c r="AG948" t="s">
        <v>158</v>
      </c>
      <c r="AH948">
        <v>0</v>
      </c>
    </row>
    <row r="949" spans="1:34">
      <c r="A949">
        <v>2006725</v>
      </c>
      <c r="B949">
        <v>2006701</v>
      </c>
      <c r="C949" t="s">
        <v>56</v>
      </c>
      <c r="D949">
        <v>20</v>
      </c>
      <c r="E949">
        <v>25</v>
      </c>
      <c r="F949">
        <v>70</v>
      </c>
      <c r="G949">
        <v>4</v>
      </c>
      <c r="H949">
        <v>413</v>
      </c>
      <c r="I949">
        <v>432</v>
      </c>
      <c r="J949">
        <v>321</v>
      </c>
      <c r="K949">
        <v>333</v>
      </c>
      <c r="L949">
        <v>2</v>
      </c>
      <c r="M949">
        <v>60</v>
      </c>
      <c r="N949">
        <v>1610</v>
      </c>
      <c r="O949">
        <v>0</v>
      </c>
      <c r="P949">
        <v>0</v>
      </c>
      <c r="Q949">
        <v>0</v>
      </c>
      <c r="R949">
        <v>1565000</v>
      </c>
      <c r="S949">
        <v>5002</v>
      </c>
      <c r="T949">
        <v>5003</v>
      </c>
      <c r="U949">
        <v>5</v>
      </c>
      <c r="V949">
        <v>93285</v>
      </c>
      <c r="W949">
        <v>6</v>
      </c>
      <c r="X949">
        <v>6677</v>
      </c>
      <c r="Y949">
        <v>21</v>
      </c>
      <c r="Z949">
        <v>4666</v>
      </c>
      <c r="AA949">
        <v>0</v>
      </c>
      <c r="AB949">
        <v>0</v>
      </c>
      <c r="AC949">
        <v>2006726</v>
      </c>
      <c r="AD949">
        <v>5230</v>
      </c>
      <c r="AE949">
        <v>17645000</v>
      </c>
      <c r="AF949" t="s">
        <v>166</v>
      </c>
      <c r="AG949" t="s">
        <v>158</v>
      </c>
      <c r="AH949">
        <v>0</v>
      </c>
    </row>
    <row r="950" spans="1:34">
      <c r="A950">
        <v>2006726</v>
      </c>
      <c r="B950">
        <v>2006701</v>
      </c>
      <c r="C950" t="s">
        <v>56</v>
      </c>
      <c r="D950">
        <v>20</v>
      </c>
      <c r="E950">
        <v>26</v>
      </c>
      <c r="F950">
        <v>70</v>
      </c>
      <c r="G950">
        <v>4</v>
      </c>
      <c r="H950">
        <v>412</v>
      </c>
      <c r="I950">
        <v>431</v>
      </c>
      <c r="J950">
        <v>323</v>
      </c>
      <c r="K950">
        <v>332</v>
      </c>
      <c r="L950">
        <v>2</v>
      </c>
      <c r="M950">
        <v>60</v>
      </c>
      <c r="N950">
        <v>1630</v>
      </c>
      <c r="O950">
        <v>1</v>
      </c>
      <c r="P950">
        <v>20067</v>
      </c>
      <c r="Q950">
        <v>1</v>
      </c>
      <c r="R950">
        <v>1590000</v>
      </c>
      <c r="S950">
        <v>5002</v>
      </c>
      <c r="T950">
        <v>5003</v>
      </c>
      <c r="U950">
        <v>5</v>
      </c>
      <c r="V950">
        <v>97935</v>
      </c>
      <c r="W950">
        <v>6</v>
      </c>
      <c r="X950">
        <v>7065</v>
      </c>
      <c r="Y950">
        <v>21</v>
      </c>
      <c r="Z950">
        <v>4899</v>
      </c>
      <c r="AA950">
        <v>0</v>
      </c>
      <c r="AB950">
        <v>0</v>
      </c>
      <c r="AC950">
        <v>2006727</v>
      </c>
      <c r="AD950">
        <v>6071</v>
      </c>
      <c r="AE950">
        <v>19210000</v>
      </c>
      <c r="AF950" t="s">
        <v>166</v>
      </c>
      <c r="AG950" t="s">
        <v>158</v>
      </c>
      <c r="AH950">
        <v>1</v>
      </c>
    </row>
    <row r="951" spans="1:34">
      <c r="A951">
        <v>2006727</v>
      </c>
      <c r="B951">
        <v>2006701</v>
      </c>
      <c r="C951" t="s">
        <v>56</v>
      </c>
      <c r="D951">
        <v>20</v>
      </c>
      <c r="E951">
        <v>27</v>
      </c>
      <c r="F951">
        <v>70</v>
      </c>
      <c r="G951">
        <v>4</v>
      </c>
      <c r="H951">
        <v>421</v>
      </c>
      <c r="I951">
        <v>433</v>
      </c>
      <c r="J951">
        <v>322</v>
      </c>
      <c r="K951">
        <v>331</v>
      </c>
      <c r="L951">
        <v>2</v>
      </c>
      <c r="M951">
        <v>60</v>
      </c>
      <c r="N951">
        <v>1650</v>
      </c>
      <c r="O951">
        <v>0</v>
      </c>
      <c r="P951">
        <v>0</v>
      </c>
      <c r="Q951">
        <v>0</v>
      </c>
      <c r="R951">
        <v>1615000</v>
      </c>
      <c r="S951">
        <v>5002</v>
      </c>
      <c r="T951">
        <v>5003</v>
      </c>
      <c r="U951">
        <v>5</v>
      </c>
      <c r="V951">
        <v>115770</v>
      </c>
      <c r="W951">
        <v>6</v>
      </c>
      <c r="X951">
        <v>7454</v>
      </c>
      <c r="Y951">
        <v>21</v>
      </c>
      <c r="Z951">
        <v>5133</v>
      </c>
      <c r="AA951">
        <v>0</v>
      </c>
      <c r="AB951">
        <v>0</v>
      </c>
      <c r="AC951">
        <v>2006728</v>
      </c>
      <c r="AD951">
        <v>6912</v>
      </c>
      <c r="AE951">
        <v>20800000</v>
      </c>
      <c r="AF951" t="s">
        <v>167</v>
      </c>
      <c r="AG951" t="s">
        <v>135</v>
      </c>
      <c r="AH951">
        <v>0</v>
      </c>
    </row>
    <row r="952" spans="1:34">
      <c r="A952">
        <v>2006728</v>
      </c>
      <c r="B952">
        <v>2006701</v>
      </c>
      <c r="C952" t="s">
        <v>56</v>
      </c>
      <c r="D952">
        <v>20</v>
      </c>
      <c r="E952">
        <v>28</v>
      </c>
      <c r="F952">
        <v>70</v>
      </c>
      <c r="G952">
        <v>4</v>
      </c>
      <c r="H952">
        <v>413</v>
      </c>
      <c r="I952">
        <v>432</v>
      </c>
      <c r="J952">
        <v>321</v>
      </c>
      <c r="K952">
        <v>333</v>
      </c>
      <c r="L952">
        <v>2</v>
      </c>
      <c r="M952">
        <v>60</v>
      </c>
      <c r="N952">
        <v>1670</v>
      </c>
      <c r="O952">
        <v>0</v>
      </c>
      <c r="P952">
        <v>0</v>
      </c>
      <c r="Q952">
        <v>0</v>
      </c>
      <c r="R952">
        <v>1635000</v>
      </c>
      <c r="S952">
        <v>5002</v>
      </c>
      <c r="T952">
        <v>5003</v>
      </c>
      <c r="U952">
        <v>5</v>
      </c>
      <c r="V952">
        <v>120470</v>
      </c>
      <c r="W952">
        <v>6</v>
      </c>
      <c r="X952">
        <v>7846</v>
      </c>
      <c r="Y952">
        <v>21</v>
      </c>
      <c r="Z952">
        <v>5368</v>
      </c>
      <c r="AA952">
        <v>0</v>
      </c>
      <c r="AB952">
        <v>0</v>
      </c>
      <c r="AC952">
        <v>2006729</v>
      </c>
      <c r="AD952">
        <v>7754</v>
      </c>
      <c r="AE952">
        <v>22415000</v>
      </c>
      <c r="AF952" t="s">
        <v>167</v>
      </c>
      <c r="AG952" t="s">
        <v>135</v>
      </c>
      <c r="AH952">
        <v>0</v>
      </c>
    </row>
    <row r="953" spans="1:34">
      <c r="A953">
        <v>2006729</v>
      </c>
      <c r="B953">
        <v>2006701</v>
      </c>
      <c r="C953" t="s">
        <v>56</v>
      </c>
      <c r="D953">
        <v>20</v>
      </c>
      <c r="E953">
        <v>29</v>
      </c>
      <c r="F953">
        <v>70</v>
      </c>
      <c r="G953">
        <v>4</v>
      </c>
      <c r="H953">
        <v>412</v>
      </c>
      <c r="I953">
        <v>431</v>
      </c>
      <c r="J953">
        <v>423</v>
      </c>
      <c r="K953">
        <v>432</v>
      </c>
      <c r="L953">
        <v>2</v>
      </c>
      <c r="M953">
        <v>60</v>
      </c>
      <c r="N953">
        <v>2170</v>
      </c>
      <c r="O953">
        <v>1</v>
      </c>
      <c r="P953">
        <v>20067</v>
      </c>
      <c r="Q953">
        <v>1</v>
      </c>
      <c r="R953">
        <v>2220000</v>
      </c>
      <c r="S953">
        <v>5002</v>
      </c>
      <c r="T953">
        <v>5003</v>
      </c>
      <c r="U953">
        <v>5</v>
      </c>
      <c r="V953">
        <v>125195</v>
      </c>
      <c r="W953">
        <v>6</v>
      </c>
      <c r="X953">
        <v>8240</v>
      </c>
      <c r="Y953">
        <v>21</v>
      </c>
      <c r="Z953">
        <v>5604</v>
      </c>
      <c r="AA953">
        <v>0</v>
      </c>
      <c r="AB953">
        <v>0</v>
      </c>
      <c r="AC953">
        <v>2006730</v>
      </c>
      <c r="AD953">
        <v>8595</v>
      </c>
      <c r="AE953">
        <v>24050000</v>
      </c>
      <c r="AF953" t="s">
        <v>167</v>
      </c>
      <c r="AG953" t="s">
        <v>135</v>
      </c>
      <c r="AH953">
        <v>1</v>
      </c>
    </row>
    <row r="954" spans="1:34">
      <c r="A954">
        <v>2006730</v>
      </c>
      <c r="B954">
        <v>2006701</v>
      </c>
      <c r="C954" t="s">
        <v>56</v>
      </c>
      <c r="D954">
        <v>20</v>
      </c>
      <c r="E954">
        <v>30</v>
      </c>
      <c r="F954">
        <v>80</v>
      </c>
      <c r="G954">
        <v>4</v>
      </c>
      <c r="H954">
        <v>511</v>
      </c>
      <c r="I954">
        <v>433</v>
      </c>
      <c r="J954">
        <v>422</v>
      </c>
      <c r="K954">
        <v>431</v>
      </c>
      <c r="L954">
        <v>2</v>
      </c>
      <c r="M954">
        <v>60</v>
      </c>
      <c r="N954">
        <v>2210</v>
      </c>
      <c r="O954">
        <v>0</v>
      </c>
      <c r="P954">
        <v>0</v>
      </c>
      <c r="Q954">
        <v>0</v>
      </c>
      <c r="R954">
        <v>2240000</v>
      </c>
      <c r="S954">
        <v>5003</v>
      </c>
      <c r="T954">
        <v>5004</v>
      </c>
      <c r="U954">
        <v>5</v>
      </c>
      <c r="V954">
        <v>130945</v>
      </c>
      <c r="W954">
        <v>6</v>
      </c>
      <c r="X954">
        <v>8719</v>
      </c>
      <c r="Y954">
        <v>21</v>
      </c>
      <c r="Z954">
        <v>5891</v>
      </c>
      <c r="AA954">
        <v>0</v>
      </c>
      <c r="AB954">
        <v>0</v>
      </c>
      <c r="AC954">
        <v>2006731</v>
      </c>
      <c r="AD954">
        <v>9972</v>
      </c>
      <c r="AE954">
        <v>26270000</v>
      </c>
      <c r="AF954" t="s">
        <v>168</v>
      </c>
      <c r="AG954" t="s">
        <v>159</v>
      </c>
      <c r="AH954">
        <v>0</v>
      </c>
    </row>
    <row r="955" spans="1:34">
      <c r="A955">
        <v>2006731</v>
      </c>
      <c r="B955">
        <v>2006701</v>
      </c>
      <c r="C955" t="s">
        <v>56</v>
      </c>
      <c r="D955">
        <v>20</v>
      </c>
      <c r="E955">
        <v>31</v>
      </c>
      <c r="F955">
        <v>80</v>
      </c>
      <c r="G955">
        <v>4</v>
      </c>
      <c r="H955">
        <v>513</v>
      </c>
      <c r="I955">
        <v>432</v>
      </c>
      <c r="J955">
        <v>421</v>
      </c>
      <c r="K955">
        <v>433</v>
      </c>
      <c r="L955">
        <v>2</v>
      </c>
      <c r="M955">
        <v>60</v>
      </c>
      <c r="N955">
        <v>2230</v>
      </c>
      <c r="O955">
        <v>1</v>
      </c>
      <c r="P955">
        <v>20067</v>
      </c>
      <c r="Q955">
        <v>1</v>
      </c>
      <c r="R955">
        <v>2265000</v>
      </c>
      <c r="S955">
        <v>5003</v>
      </c>
      <c r="T955">
        <v>5004</v>
      </c>
      <c r="U955">
        <v>5</v>
      </c>
      <c r="V955">
        <v>136720</v>
      </c>
      <c r="W955">
        <v>6</v>
      </c>
      <c r="X955">
        <v>9200</v>
      </c>
      <c r="Y955">
        <v>21</v>
      </c>
      <c r="Z955">
        <v>6180</v>
      </c>
      <c r="AA955">
        <v>0</v>
      </c>
      <c r="AB955">
        <v>0</v>
      </c>
      <c r="AC955">
        <v>2006732</v>
      </c>
      <c r="AD955">
        <v>12219</v>
      </c>
      <c r="AE955">
        <v>28510000</v>
      </c>
      <c r="AF955" t="s">
        <v>168</v>
      </c>
      <c r="AG955" t="s">
        <v>159</v>
      </c>
      <c r="AH955">
        <v>1</v>
      </c>
    </row>
    <row r="956" spans="1:34">
      <c r="A956">
        <v>2006732</v>
      </c>
      <c r="B956">
        <v>2006701</v>
      </c>
      <c r="C956" t="s">
        <v>56</v>
      </c>
      <c r="D956">
        <v>20</v>
      </c>
      <c r="E956">
        <v>32</v>
      </c>
      <c r="F956">
        <v>80</v>
      </c>
      <c r="G956">
        <v>4</v>
      </c>
      <c r="H956">
        <v>512</v>
      </c>
      <c r="I956">
        <v>431</v>
      </c>
      <c r="J956">
        <v>423</v>
      </c>
      <c r="K956">
        <v>432</v>
      </c>
      <c r="L956">
        <v>2</v>
      </c>
      <c r="M956">
        <v>60</v>
      </c>
      <c r="N956">
        <v>2250</v>
      </c>
      <c r="O956">
        <v>0</v>
      </c>
      <c r="P956">
        <v>0</v>
      </c>
      <c r="Q956">
        <v>0</v>
      </c>
      <c r="R956">
        <v>2290000</v>
      </c>
      <c r="S956">
        <v>5003</v>
      </c>
      <c r="T956">
        <v>5004</v>
      </c>
      <c r="U956">
        <v>5</v>
      </c>
      <c r="V956">
        <v>142520</v>
      </c>
      <c r="W956">
        <v>6</v>
      </c>
      <c r="X956">
        <v>9683</v>
      </c>
      <c r="Y956">
        <v>21</v>
      </c>
      <c r="Z956">
        <v>7130</v>
      </c>
      <c r="AA956">
        <v>0</v>
      </c>
      <c r="AB956">
        <v>0</v>
      </c>
      <c r="AC956">
        <v>2006733</v>
      </c>
      <c r="AD956">
        <v>14466</v>
      </c>
      <c r="AE956">
        <v>30775000</v>
      </c>
      <c r="AF956" t="s">
        <v>169</v>
      </c>
      <c r="AG956" t="s">
        <v>158</v>
      </c>
      <c r="AH956">
        <v>0</v>
      </c>
    </row>
    <row r="957" spans="1:34">
      <c r="A957">
        <v>2006733</v>
      </c>
      <c r="B957">
        <v>2006701</v>
      </c>
      <c r="C957" t="s">
        <v>56</v>
      </c>
      <c r="D957">
        <v>20</v>
      </c>
      <c r="E957">
        <v>33</v>
      </c>
      <c r="F957">
        <v>80</v>
      </c>
      <c r="G957">
        <v>4</v>
      </c>
      <c r="H957">
        <v>511</v>
      </c>
      <c r="I957">
        <v>433</v>
      </c>
      <c r="J957">
        <v>422</v>
      </c>
      <c r="K957">
        <v>431</v>
      </c>
      <c r="L957">
        <v>2</v>
      </c>
      <c r="M957">
        <v>60</v>
      </c>
      <c r="N957">
        <v>2270</v>
      </c>
      <c r="O957">
        <v>1</v>
      </c>
      <c r="P957">
        <v>20067</v>
      </c>
      <c r="Q957">
        <v>1</v>
      </c>
      <c r="R957">
        <v>2315000</v>
      </c>
      <c r="S957">
        <v>5003</v>
      </c>
      <c r="T957">
        <v>5004</v>
      </c>
      <c r="U957">
        <v>5</v>
      </c>
      <c r="V957">
        <v>148345</v>
      </c>
      <c r="W957">
        <v>6</v>
      </c>
      <c r="X957">
        <v>10169</v>
      </c>
      <c r="Y957">
        <v>21</v>
      </c>
      <c r="Z957">
        <v>7421</v>
      </c>
      <c r="AA957">
        <v>0</v>
      </c>
      <c r="AB957">
        <v>0</v>
      </c>
      <c r="AC957">
        <v>2006734</v>
      </c>
      <c r="AD957">
        <v>16712</v>
      </c>
      <c r="AE957">
        <v>33065000</v>
      </c>
      <c r="AF957" t="s">
        <v>169</v>
      </c>
      <c r="AG957" t="s">
        <v>158</v>
      </c>
      <c r="AH957">
        <v>1</v>
      </c>
    </row>
    <row r="958" spans="1:34">
      <c r="A958">
        <v>2006734</v>
      </c>
      <c r="B958">
        <v>2006701</v>
      </c>
      <c r="C958" t="s">
        <v>56</v>
      </c>
      <c r="D958">
        <v>20</v>
      </c>
      <c r="E958">
        <v>34</v>
      </c>
      <c r="F958">
        <v>80</v>
      </c>
      <c r="G958">
        <v>4</v>
      </c>
      <c r="H958">
        <v>523</v>
      </c>
      <c r="I958">
        <v>432</v>
      </c>
      <c r="J958">
        <v>421</v>
      </c>
      <c r="K958">
        <v>433</v>
      </c>
      <c r="L958">
        <v>2</v>
      </c>
      <c r="M958">
        <v>60</v>
      </c>
      <c r="N958">
        <v>2290</v>
      </c>
      <c r="O958">
        <v>0</v>
      </c>
      <c r="P958">
        <v>0</v>
      </c>
      <c r="Q958">
        <v>0</v>
      </c>
      <c r="R958">
        <v>2335000</v>
      </c>
      <c r="S958">
        <v>5003</v>
      </c>
      <c r="T958">
        <v>5004</v>
      </c>
      <c r="U958">
        <v>5</v>
      </c>
      <c r="V958">
        <v>167355</v>
      </c>
      <c r="W958">
        <v>6</v>
      </c>
      <c r="X958">
        <v>10656</v>
      </c>
      <c r="Y958">
        <v>21</v>
      </c>
      <c r="Z958">
        <v>7714</v>
      </c>
      <c r="AA958">
        <v>0</v>
      </c>
      <c r="AB958">
        <v>0</v>
      </c>
      <c r="AC958">
        <v>2006735</v>
      </c>
      <c r="AD958">
        <v>18959</v>
      </c>
      <c r="AE958">
        <v>35380000</v>
      </c>
      <c r="AF958" t="s">
        <v>170</v>
      </c>
      <c r="AG958" t="s">
        <v>159</v>
      </c>
      <c r="AH958">
        <v>0</v>
      </c>
    </row>
    <row r="959" spans="1:34">
      <c r="A959">
        <v>2006735</v>
      </c>
      <c r="B959">
        <v>2006701</v>
      </c>
      <c r="C959" t="s">
        <v>56</v>
      </c>
      <c r="D959">
        <v>20</v>
      </c>
      <c r="E959">
        <v>35</v>
      </c>
      <c r="F959">
        <v>80</v>
      </c>
      <c r="G959">
        <v>4</v>
      </c>
      <c r="H959">
        <v>512</v>
      </c>
      <c r="I959">
        <v>531</v>
      </c>
      <c r="J959">
        <v>423</v>
      </c>
      <c r="K959">
        <v>432</v>
      </c>
      <c r="L959">
        <v>2</v>
      </c>
      <c r="M959">
        <v>60</v>
      </c>
      <c r="N959">
        <v>2330</v>
      </c>
      <c r="O959">
        <v>1</v>
      </c>
      <c r="P959">
        <v>20067</v>
      </c>
      <c r="Q959">
        <v>1</v>
      </c>
      <c r="R959">
        <v>2360000</v>
      </c>
      <c r="S959">
        <v>5003</v>
      </c>
      <c r="T959">
        <v>5004</v>
      </c>
      <c r="U959">
        <v>5</v>
      </c>
      <c r="V959">
        <v>173230</v>
      </c>
      <c r="W959">
        <v>6</v>
      </c>
      <c r="X959">
        <v>11146</v>
      </c>
      <c r="Y959">
        <v>21</v>
      </c>
      <c r="Z959">
        <v>8008</v>
      </c>
      <c r="AA959">
        <v>0</v>
      </c>
      <c r="AB959">
        <v>0</v>
      </c>
      <c r="AC959">
        <v>2006736</v>
      </c>
      <c r="AD959">
        <v>21206</v>
      </c>
      <c r="AE959">
        <v>37715000</v>
      </c>
      <c r="AF959" t="s">
        <v>170</v>
      </c>
      <c r="AG959" t="s">
        <v>159</v>
      </c>
      <c r="AH959">
        <v>1</v>
      </c>
    </row>
    <row r="960" spans="1:34">
      <c r="A960">
        <v>2006736</v>
      </c>
      <c r="B960">
        <v>2006701</v>
      </c>
      <c r="C960" t="s">
        <v>56</v>
      </c>
      <c r="D960">
        <v>20</v>
      </c>
      <c r="E960">
        <v>36</v>
      </c>
      <c r="F960">
        <v>80</v>
      </c>
      <c r="G960">
        <v>4</v>
      </c>
      <c r="H960">
        <v>511</v>
      </c>
      <c r="I960">
        <v>533</v>
      </c>
      <c r="J960">
        <v>422</v>
      </c>
      <c r="K960">
        <v>431</v>
      </c>
      <c r="L960">
        <v>2</v>
      </c>
      <c r="M960">
        <v>60</v>
      </c>
      <c r="N960">
        <v>2350</v>
      </c>
      <c r="O960">
        <v>0</v>
      </c>
      <c r="P960">
        <v>0</v>
      </c>
      <c r="Q960">
        <v>0</v>
      </c>
      <c r="R960">
        <v>2385000</v>
      </c>
      <c r="S960">
        <v>5003</v>
      </c>
      <c r="T960">
        <v>5004</v>
      </c>
      <c r="U960">
        <v>5</v>
      </c>
      <c r="V960">
        <v>179130</v>
      </c>
      <c r="W960">
        <v>6</v>
      </c>
      <c r="X960">
        <v>11638</v>
      </c>
      <c r="Y960">
        <v>21</v>
      </c>
      <c r="Z960">
        <v>8963</v>
      </c>
      <c r="AA960">
        <v>0</v>
      </c>
      <c r="AB960">
        <v>0</v>
      </c>
      <c r="AC960">
        <v>2006737</v>
      </c>
      <c r="AD960">
        <v>24323</v>
      </c>
      <c r="AE960">
        <v>40075000</v>
      </c>
      <c r="AF960" t="s">
        <v>171</v>
      </c>
      <c r="AG960" t="s">
        <v>158</v>
      </c>
      <c r="AH960">
        <v>0</v>
      </c>
    </row>
    <row r="961" spans="1:34">
      <c r="A961">
        <v>2006737</v>
      </c>
      <c r="B961">
        <v>2006701</v>
      </c>
      <c r="C961" t="s">
        <v>56</v>
      </c>
      <c r="D961">
        <v>20</v>
      </c>
      <c r="E961">
        <v>37</v>
      </c>
      <c r="F961">
        <v>80</v>
      </c>
      <c r="G961">
        <v>4</v>
      </c>
      <c r="H961">
        <v>513</v>
      </c>
      <c r="I961">
        <v>532</v>
      </c>
      <c r="J961">
        <v>421</v>
      </c>
      <c r="K961">
        <v>433</v>
      </c>
      <c r="L961">
        <v>2</v>
      </c>
      <c r="M961">
        <v>60</v>
      </c>
      <c r="N961">
        <v>2370</v>
      </c>
      <c r="O961">
        <v>1</v>
      </c>
      <c r="P961">
        <v>20067</v>
      </c>
      <c r="Q961">
        <v>1</v>
      </c>
      <c r="R961">
        <v>2410000</v>
      </c>
      <c r="S961">
        <v>5003</v>
      </c>
      <c r="T961">
        <v>5004</v>
      </c>
      <c r="U961">
        <v>5</v>
      </c>
      <c r="V961">
        <v>185055</v>
      </c>
      <c r="W961">
        <v>6</v>
      </c>
      <c r="X961">
        <v>12131</v>
      </c>
      <c r="Y961">
        <v>21</v>
      </c>
      <c r="Z961">
        <v>9259</v>
      </c>
      <c r="AA961">
        <v>0</v>
      </c>
      <c r="AB961">
        <v>0</v>
      </c>
      <c r="AC961">
        <v>2006738</v>
      </c>
      <c r="AD961">
        <v>27440</v>
      </c>
      <c r="AE961">
        <v>42460000</v>
      </c>
      <c r="AF961" t="s">
        <v>171</v>
      </c>
      <c r="AG961" t="s">
        <v>158</v>
      </c>
      <c r="AH961">
        <v>1</v>
      </c>
    </row>
    <row r="962" spans="1:34">
      <c r="A962">
        <v>2006738</v>
      </c>
      <c r="B962">
        <v>2006701</v>
      </c>
      <c r="C962" t="s">
        <v>56</v>
      </c>
      <c r="D962">
        <v>20</v>
      </c>
      <c r="E962">
        <v>38</v>
      </c>
      <c r="F962">
        <v>80</v>
      </c>
      <c r="G962">
        <v>4</v>
      </c>
      <c r="H962">
        <v>522</v>
      </c>
      <c r="I962">
        <v>531</v>
      </c>
      <c r="J962">
        <v>423</v>
      </c>
      <c r="K962">
        <v>432</v>
      </c>
      <c r="L962">
        <v>2</v>
      </c>
      <c r="M962">
        <v>60</v>
      </c>
      <c r="N962">
        <v>2390</v>
      </c>
      <c r="O962">
        <v>0</v>
      </c>
      <c r="P962">
        <v>0</v>
      </c>
      <c r="Q962">
        <v>0</v>
      </c>
      <c r="R962">
        <v>2430000</v>
      </c>
      <c r="S962">
        <v>5003</v>
      </c>
      <c r="T962">
        <v>5004</v>
      </c>
      <c r="U962">
        <v>5</v>
      </c>
      <c r="V962">
        <v>204165</v>
      </c>
      <c r="W962">
        <v>6</v>
      </c>
      <c r="X962">
        <v>12627</v>
      </c>
      <c r="Y962">
        <v>21</v>
      </c>
      <c r="Z962">
        <v>9556</v>
      </c>
      <c r="AA962">
        <v>0</v>
      </c>
      <c r="AB962">
        <v>0</v>
      </c>
      <c r="AC962">
        <v>2006739</v>
      </c>
      <c r="AD962">
        <v>30556</v>
      </c>
      <c r="AE962">
        <v>44870000</v>
      </c>
      <c r="AF962" t="s">
        <v>172</v>
      </c>
      <c r="AG962" t="s">
        <v>135</v>
      </c>
      <c r="AH962">
        <v>0</v>
      </c>
    </row>
    <row r="963" spans="1:34">
      <c r="A963">
        <v>2006739</v>
      </c>
      <c r="B963">
        <v>2006701</v>
      </c>
      <c r="C963" t="s">
        <v>56</v>
      </c>
      <c r="D963">
        <v>20</v>
      </c>
      <c r="E963">
        <v>39</v>
      </c>
      <c r="F963">
        <v>80</v>
      </c>
      <c r="G963">
        <v>4</v>
      </c>
      <c r="H963">
        <v>521</v>
      </c>
      <c r="I963">
        <v>533</v>
      </c>
      <c r="J963">
        <v>522</v>
      </c>
      <c r="K963">
        <v>531</v>
      </c>
      <c r="L963">
        <v>2</v>
      </c>
      <c r="M963">
        <v>60</v>
      </c>
      <c r="N963">
        <v>2890</v>
      </c>
      <c r="O963">
        <v>1</v>
      </c>
      <c r="P963">
        <v>20067</v>
      </c>
      <c r="Q963">
        <v>1</v>
      </c>
      <c r="R963">
        <v>3035000</v>
      </c>
      <c r="S963">
        <v>5003</v>
      </c>
      <c r="T963">
        <v>5004</v>
      </c>
      <c r="U963">
        <v>5</v>
      </c>
      <c r="V963">
        <v>210140</v>
      </c>
      <c r="W963">
        <v>6</v>
      </c>
      <c r="X963">
        <v>13125</v>
      </c>
      <c r="Y963">
        <v>21</v>
      </c>
      <c r="Z963">
        <v>9855</v>
      </c>
      <c r="AA963">
        <v>0</v>
      </c>
      <c r="AB963">
        <v>0</v>
      </c>
      <c r="AC963">
        <v>2006740</v>
      </c>
      <c r="AD963">
        <v>33673</v>
      </c>
      <c r="AE963">
        <v>47300000</v>
      </c>
      <c r="AF963" t="s">
        <v>172</v>
      </c>
      <c r="AG963" t="s">
        <v>135</v>
      </c>
      <c r="AH963">
        <v>1</v>
      </c>
    </row>
    <row r="964" spans="1:34">
      <c r="A964">
        <v>2006740</v>
      </c>
      <c r="B964">
        <v>2006701</v>
      </c>
      <c r="C964" t="s">
        <v>56</v>
      </c>
      <c r="D964">
        <v>20</v>
      </c>
      <c r="E964">
        <v>40</v>
      </c>
      <c r="F964">
        <v>90</v>
      </c>
      <c r="G964">
        <v>4</v>
      </c>
      <c r="H964">
        <v>623</v>
      </c>
      <c r="I964">
        <v>532</v>
      </c>
      <c r="J964">
        <v>521</v>
      </c>
      <c r="K964">
        <v>533</v>
      </c>
      <c r="L964">
        <v>2</v>
      </c>
      <c r="M964">
        <v>60</v>
      </c>
      <c r="N964">
        <v>2930</v>
      </c>
      <c r="O964">
        <v>1</v>
      </c>
      <c r="P964">
        <v>20067</v>
      </c>
      <c r="Q964">
        <v>1</v>
      </c>
      <c r="R964">
        <v>3055000</v>
      </c>
      <c r="S964">
        <v>5004</v>
      </c>
      <c r="T964">
        <v>5005</v>
      </c>
      <c r="U964">
        <v>5</v>
      </c>
      <c r="V964">
        <v>217140</v>
      </c>
      <c r="W964">
        <v>6</v>
      </c>
      <c r="X964">
        <v>13708</v>
      </c>
      <c r="Y964">
        <v>21</v>
      </c>
      <c r="Z964">
        <v>10205</v>
      </c>
      <c r="AA964">
        <v>0</v>
      </c>
      <c r="AB964">
        <v>0</v>
      </c>
      <c r="AC964">
        <v>2006741</v>
      </c>
      <c r="AD964">
        <v>38530</v>
      </c>
      <c r="AE964">
        <v>50335000</v>
      </c>
      <c r="AF964" t="s">
        <v>173</v>
      </c>
      <c r="AG964" t="s">
        <v>159</v>
      </c>
      <c r="AH964">
        <v>1</v>
      </c>
    </row>
    <row r="965" spans="1:34">
      <c r="A965">
        <v>2006741</v>
      </c>
      <c r="B965">
        <v>2006701</v>
      </c>
      <c r="C965" t="s">
        <v>56</v>
      </c>
      <c r="D965">
        <v>20</v>
      </c>
      <c r="E965">
        <v>41</v>
      </c>
      <c r="F965">
        <v>90</v>
      </c>
      <c r="G965">
        <v>4</v>
      </c>
      <c r="H965">
        <v>622</v>
      </c>
      <c r="I965">
        <v>531</v>
      </c>
      <c r="J965">
        <v>523</v>
      </c>
      <c r="K965">
        <v>532</v>
      </c>
      <c r="L965">
        <v>2</v>
      </c>
      <c r="M965">
        <v>60</v>
      </c>
      <c r="N965">
        <v>2950</v>
      </c>
      <c r="O965">
        <v>1</v>
      </c>
      <c r="P965">
        <v>20067</v>
      </c>
      <c r="Q965">
        <v>1</v>
      </c>
      <c r="R965">
        <v>3080000</v>
      </c>
      <c r="S965">
        <v>5004</v>
      </c>
      <c r="T965">
        <v>5005</v>
      </c>
      <c r="U965">
        <v>5</v>
      </c>
      <c r="V965">
        <v>224165</v>
      </c>
      <c r="W965">
        <v>6</v>
      </c>
      <c r="X965">
        <v>14294</v>
      </c>
      <c r="Y965">
        <v>21</v>
      </c>
      <c r="Z965">
        <v>11216</v>
      </c>
      <c r="AA965">
        <v>0</v>
      </c>
      <c r="AB965">
        <v>0</v>
      </c>
      <c r="AC965">
        <v>2006742</v>
      </c>
      <c r="AD965">
        <v>47087</v>
      </c>
      <c r="AE965">
        <v>53390000</v>
      </c>
      <c r="AF965" t="s">
        <v>174</v>
      </c>
      <c r="AG965" t="s">
        <v>158</v>
      </c>
      <c r="AH965">
        <v>1</v>
      </c>
    </row>
    <row r="966" spans="1:34">
      <c r="A966">
        <v>2006742</v>
      </c>
      <c r="B966">
        <v>2006701</v>
      </c>
      <c r="C966" t="s">
        <v>56</v>
      </c>
      <c r="D966">
        <v>20</v>
      </c>
      <c r="E966">
        <v>42</v>
      </c>
      <c r="F966">
        <v>90</v>
      </c>
      <c r="G966">
        <v>4</v>
      </c>
      <c r="H966">
        <v>621</v>
      </c>
      <c r="I966">
        <v>533</v>
      </c>
      <c r="J966">
        <v>522</v>
      </c>
      <c r="K966">
        <v>531</v>
      </c>
      <c r="L966">
        <v>2</v>
      </c>
      <c r="M966">
        <v>60</v>
      </c>
      <c r="N966">
        <v>2970</v>
      </c>
      <c r="O966">
        <v>1</v>
      </c>
      <c r="P966">
        <v>20067</v>
      </c>
      <c r="Q966">
        <v>1</v>
      </c>
      <c r="R966">
        <v>3105000</v>
      </c>
      <c r="S966">
        <v>5004</v>
      </c>
      <c r="T966">
        <v>5005</v>
      </c>
      <c r="U966">
        <v>5</v>
      </c>
      <c r="V966">
        <v>244375</v>
      </c>
      <c r="W966">
        <v>6</v>
      </c>
      <c r="X966">
        <v>14881</v>
      </c>
      <c r="Y966">
        <v>21</v>
      </c>
      <c r="Z966">
        <v>11569</v>
      </c>
      <c r="AA966">
        <v>0</v>
      </c>
      <c r="AB966">
        <v>0</v>
      </c>
      <c r="AC966">
        <v>2006743</v>
      </c>
      <c r="AD966">
        <v>55644</v>
      </c>
      <c r="AE966">
        <v>56470000</v>
      </c>
      <c r="AF966" t="s">
        <v>175</v>
      </c>
      <c r="AG966" t="s">
        <v>159</v>
      </c>
      <c r="AH966">
        <v>1</v>
      </c>
    </row>
    <row r="967" spans="1:34">
      <c r="A967">
        <v>2006743</v>
      </c>
      <c r="B967">
        <v>2006701</v>
      </c>
      <c r="C967" t="s">
        <v>56</v>
      </c>
      <c r="D967">
        <v>20</v>
      </c>
      <c r="E967">
        <v>43</v>
      </c>
      <c r="F967">
        <v>90</v>
      </c>
      <c r="G967">
        <v>4</v>
      </c>
      <c r="H967">
        <v>623</v>
      </c>
      <c r="I967">
        <v>532</v>
      </c>
      <c r="J967">
        <v>521</v>
      </c>
      <c r="K967">
        <v>533</v>
      </c>
      <c r="L967">
        <v>2</v>
      </c>
      <c r="M967">
        <v>60</v>
      </c>
      <c r="N967">
        <v>2990</v>
      </c>
      <c r="O967">
        <v>1</v>
      </c>
      <c r="P967">
        <v>20067</v>
      </c>
      <c r="Q967">
        <v>1</v>
      </c>
      <c r="R967">
        <v>3130000</v>
      </c>
      <c r="S967">
        <v>5004</v>
      </c>
      <c r="T967">
        <v>5005</v>
      </c>
      <c r="U967">
        <v>5</v>
      </c>
      <c r="V967">
        <v>251450</v>
      </c>
      <c r="W967">
        <v>6</v>
      </c>
      <c r="X967">
        <v>15471</v>
      </c>
      <c r="Y967">
        <v>21</v>
      </c>
      <c r="Z967">
        <v>12583</v>
      </c>
      <c r="AA967">
        <v>0</v>
      </c>
      <c r="AB967">
        <v>0</v>
      </c>
      <c r="AC967">
        <v>2006744</v>
      </c>
      <c r="AD967">
        <v>64201</v>
      </c>
      <c r="AE967">
        <v>59575000</v>
      </c>
      <c r="AF967" t="s">
        <v>176</v>
      </c>
      <c r="AG967" t="s">
        <v>158</v>
      </c>
      <c r="AH967">
        <v>1</v>
      </c>
    </row>
    <row r="968" spans="1:34">
      <c r="A968">
        <v>2006744</v>
      </c>
      <c r="B968">
        <v>2006701</v>
      </c>
      <c r="C968" t="s">
        <v>56</v>
      </c>
      <c r="D968">
        <v>20</v>
      </c>
      <c r="E968">
        <v>44</v>
      </c>
      <c r="F968">
        <v>90</v>
      </c>
      <c r="G968">
        <v>4</v>
      </c>
      <c r="H968">
        <v>622</v>
      </c>
      <c r="I968">
        <v>531</v>
      </c>
      <c r="J968">
        <v>523</v>
      </c>
      <c r="K968">
        <v>532</v>
      </c>
      <c r="L968">
        <v>2</v>
      </c>
      <c r="M968">
        <v>60</v>
      </c>
      <c r="N968">
        <v>3010</v>
      </c>
      <c r="O968">
        <v>1</v>
      </c>
      <c r="P968">
        <v>20067</v>
      </c>
      <c r="Q968">
        <v>1</v>
      </c>
      <c r="R968">
        <v>3155000</v>
      </c>
      <c r="S968">
        <v>5004</v>
      </c>
      <c r="T968">
        <v>5005</v>
      </c>
      <c r="U968">
        <v>5</v>
      </c>
      <c r="V968">
        <v>271710</v>
      </c>
      <c r="W968">
        <v>6</v>
      </c>
      <c r="X968">
        <v>16063</v>
      </c>
      <c r="Y968">
        <v>21</v>
      </c>
      <c r="Z968">
        <v>12938</v>
      </c>
      <c r="AA968">
        <v>0</v>
      </c>
      <c r="AB968">
        <v>0</v>
      </c>
      <c r="AC968">
        <v>2006745</v>
      </c>
      <c r="AD968">
        <v>72758</v>
      </c>
      <c r="AE968">
        <v>62705000</v>
      </c>
      <c r="AF968" t="s">
        <v>177</v>
      </c>
      <c r="AG968" t="s">
        <v>159</v>
      </c>
      <c r="AH968">
        <v>1</v>
      </c>
    </row>
    <row r="969" spans="1:34">
      <c r="A969">
        <v>2006745</v>
      </c>
      <c r="B969">
        <v>2006701</v>
      </c>
      <c r="C969" t="s">
        <v>56</v>
      </c>
      <c r="D969">
        <v>20</v>
      </c>
      <c r="E969">
        <v>45</v>
      </c>
      <c r="F969">
        <v>90</v>
      </c>
      <c r="G969">
        <v>4</v>
      </c>
      <c r="H969">
        <v>621</v>
      </c>
      <c r="I969">
        <v>633</v>
      </c>
      <c r="J969">
        <v>522</v>
      </c>
      <c r="K969">
        <v>531</v>
      </c>
      <c r="L969">
        <v>2</v>
      </c>
      <c r="M969">
        <v>60</v>
      </c>
      <c r="N969">
        <v>3050</v>
      </c>
      <c r="O969">
        <v>1</v>
      </c>
      <c r="P969">
        <v>20067</v>
      </c>
      <c r="Q969">
        <v>1</v>
      </c>
      <c r="R969">
        <v>3180000</v>
      </c>
      <c r="S969">
        <v>5004</v>
      </c>
      <c r="T969">
        <v>5005</v>
      </c>
      <c r="U969">
        <v>5</v>
      </c>
      <c r="V969">
        <v>278835</v>
      </c>
      <c r="W969">
        <v>6</v>
      </c>
      <c r="X969">
        <v>16656</v>
      </c>
      <c r="Y969">
        <v>21</v>
      </c>
      <c r="Z969">
        <v>13954</v>
      </c>
      <c r="AA969">
        <v>0</v>
      </c>
      <c r="AB969">
        <v>0</v>
      </c>
      <c r="AC969">
        <v>2006746</v>
      </c>
      <c r="AD969">
        <v>81315</v>
      </c>
      <c r="AE969">
        <v>65860000</v>
      </c>
      <c r="AF969" t="s">
        <v>178</v>
      </c>
      <c r="AG969" t="s">
        <v>158</v>
      </c>
      <c r="AH969">
        <v>1</v>
      </c>
    </row>
    <row r="970" spans="1:34">
      <c r="A970">
        <v>2006746</v>
      </c>
      <c r="B970">
        <v>2006701</v>
      </c>
      <c r="C970" t="s">
        <v>56</v>
      </c>
      <c r="D970">
        <v>20</v>
      </c>
      <c r="E970">
        <v>46</v>
      </c>
      <c r="F970">
        <v>90</v>
      </c>
      <c r="G970">
        <v>4</v>
      </c>
      <c r="H970">
        <v>613</v>
      </c>
      <c r="I970">
        <v>632</v>
      </c>
      <c r="J970">
        <v>521</v>
      </c>
      <c r="K970">
        <v>533</v>
      </c>
      <c r="L970">
        <v>2</v>
      </c>
      <c r="M970">
        <v>60</v>
      </c>
      <c r="N970">
        <v>3070</v>
      </c>
      <c r="O970">
        <v>1</v>
      </c>
      <c r="P970">
        <v>20067</v>
      </c>
      <c r="Q970">
        <v>1</v>
      </c>
      <c r="R970">
        <v>3205000</v>
      </c>
      <c r="S970">
        <v>5004</v>
      </c>
      <c r="T970">
        <v>5005</v>
      </c>
      <c r="U970">
        <v>5</v>
      </c>
      <c r="V970">
        <v>299145</v>
      </c>
      <c r="W970">
        <v>6</v>
      </c>
      <c r="X970">
        <v>17252</v>
      </c>
      <c r="Y970">
        <v>21</v>
      </c>
      <c r="Z970">
        <v>14311</v>
      </c>
      <c r="AA970">
        <v>0</v>
      </c>
      <c r="AB970">
        <v>0</v>
      </c>
      <c r="AC970">
        <v>2006747</v>
      </c>
      <c r="AD970">
        <v>93572</v>
      </c>
      <c r="AE970">
        <v>69040000</v>
      </c>
      <c r="AF970" t="s">
        <v>179</v>
      </c>
      <c r="AG970" t="s">
        <v>159</v>
      </c>
      <c r="AH970">
        <v>1</v>
      </c>
    </row>
    <row r="971" spans="1:34">
      <c r="A971">
        <v>2006747</v>
      </c>
      <c r="B971">
        <v>2006701</v>
      </c>
      <c r="C971" t="s">
        <v>56</v>
      </c>
      <c r="D971">
        <v>20</v>
      </c>
      <c r="E971">
        <v>47</v>
      </c>
      <c r="F971">
        <v>90</v>
      </c>
      <c r="G971">
        <v>4</v>
      </c>
      <c r="H971">
        <v>612</v>
      </c>
      <c r="I971">
        <v>631</v>
      </c>
      <c r="J971">
        <v>523</v>
      </c>
      <c r="K971">
        <v>532</v>
      </c>
      <c r="L971">
        <v>2</v>
      </c>
      <c r="M971">
        <v>60</v>
      </c>
      <c r="N971">
        <v>3090</v>
      </c>
      <c r="O971">
        <v>1</v>
      </c>
      <c r="P971">
        <v>20067</v>
      </c>
      <c r="Q971">
        <v>1</v>
      </c>
      <c r="R971">
        <v>3230000</v>
      </c>
      <c r="S971">
        <v>5004</v>
      </c>
      <c r="T971">
        <v>5005</v>
      </c>
      <c r="U971">
        <v>5</v>
      </c>
      <c r="V971">
        <v>306320</v>
      </c>
      <c r="W971">
        <v>6</v>
      </c>
      <c r="X971">
        <v>17850</v>
      </c>
      <c r="Y971">
        <v>21</v>
      </c>
      <c r="Z971">
        <v>15330</v>
      </c>
      <c r="AA971">
        <v>0</v>
      </c>
      <c r="AB971">
        <v>0</v>
      </c>
      <c r="AC971">
        <v>2006748</v>
      </c>
      <c r="AD971">
        <v>105829</v>
      </c>
      <c r="AE971">
        <v>72245000</v>
      </c>
      <c r="AF971" t="s">
        <v>180</v>
      </c>
      <c r="AG971" t="s">
        <v>158</v>
      </c>
      <c r="AH971">
        <v>1</v>
      </c>
    </row>
    <row r="972" spans="1:34">
      <c r="A972">
        <v>2006748</v>
      </c>
      <c r="B972">
        <v>2006701</v>
      </c>
      <c r="C972" t="s">
        <v>56</v>
      </c>
      <c r="D972">
        <v>20</v>
      </c>
      <c r="E972">
        <v>48</v>
      </c>
      <c r="F972">
        <v>90</v>
      </c>
      <c r="G972">
        <v>4</v>
      </c>
      <c r="H972">
        <v>621</v>
      </c>
      <c r="I972">
        <v>633</v>
      </c>
      <c r="J972">
        <v>522</v>
      </c>
      <c r="K972">
        <v>531</v>
      </c>
      <c r="L972">
        <v>2</v>
      </c>
      <c r="M972">
        <v>60</v>
      </c>
      <c r="N972">
        <v>3110</v>
      </c>
      <c r="O972">
        <v>1</v>
      </c>
      <c r="P972">
        <v>20067</v>
      </c>
      <c r="Q972">
        <v>1</v>
      </c>
      <c r="R972">
        <v>3250000</v>
      </c>
      <c r="S972">
        <v>5004</v>
      </c>
      <c r="T972">
        <v>5005</v>
      </c>
      <c r="U972">
        <v>5</v>
      </c>
      <c r="V972">
        <v>326680</v>
      </c>
      <c r="W972">
        <v>6</v>
      </c>
      <c r="X972">
        <v>18450</v>
      </c>
      <c r="Y972">
        <v>21</v>
      </c>
      <c r="Z972">
        <v>15690</v>
      </c>
      <c r="AA972">
        <v>0</v>
      </c>
      <c r="AB972">
        <v>0</v>
      </c>
      <c r="AC972">
        <v>2006749</v>
      </c>
      <c r="AD972">
        <v>118086</v>
      </c>
      <c r="AE972">
        <v>75475000</v>
      </c>
      <c r="AF972" t="s">
        <v>181</v>
      </c>
      <c r="AG972" t="s">
        <v>159</v>
      </c>
      <c r="AH972">
        <v>1</v>
      </c>
    </row>
    <row r="973" spans="1:34">
      <c r="A973">
        <v>2006749</v>
      </c>
      <c r="B973">
        <v>2006701</v>
      </c>
      <c r="C973" t="s">
        <v>56</v>
      </c>
      <c r="D973">
        <v>20</v>
      </c>
      <c r="E973">
        <v>49</v>
      </c>
      <c r="F973">
        <v>90</v>
      </c>
      <c r="G973">
        <v>4</v>
      </c>
      <c r="H973">
        <v>613</v>
      </c>
      <c r="I973">
        <v>632</v>
      </c>
      <c r="J973">
        <v>621</v>
      </c>
      <c r="K973">
        <v>633</v>
      </c>
      <c r="L973">
        <v>2</v>
      </c>
      <c r="M973">
        <v>60</v>
      </c>
      <c r="N973">
        <v>3610</v>
      </c>
      <c r="O973">
        <v>1</v>
      </c>
      <c r="P973">
        <v>20067</v>
      </c>
      <c r="Q973">
        <v>1</v>
      </c>
      <c r="R973">
        <v>3870000</v>
      </c>
      <c r="S973">
        <v>5004</v>
      </c>
      <c r="T973">
        <v>5005</v>
      </c>
      <c r="U973">
        <v>5</v>
      </c>
      <c r="V973">
        <v>333905</v>
      </c>
      <c r="W973">
        <v>6</v>
      </c>
      <c r="X973">
        <v>19052</v>
      </c>
      <c r="Y973">
        <v>21</v>
      </c>
      <c r="Z973">
        <v>16711</v>
      </c>
      <c r="AA973">
        <v>0</v>
      </c>
      <c r="AB973">
        <v>0</v>
      </c>
      <c r="AC973">
        <v>2006750</v>
      </c>
      <c r="AD973">
        <v>130343</v>
      </c>
      <c r="AE973">
        <v>78725000</v>
      </c>
      <c r="AF973" t="s">
        <v>182</v>
      </c>
      <c r="AG973" t="s">
        <v>136</v>
      </c>
      <c r="AH973">
        <v>1</v>
      </c>
    </row>
    <row r="974" spans="1:34">
      <c r="A974">
        <v>2006750</v>
      </c>
      <c r="B974">
        <v>2006701</v>
      </c>
      <c r="C974" t="s">
        <v>56</v>
      </c>
      <c r="D974">
        <v>20</v>
      </c>
      <c r="E974">
        <v>50</v>
      </c>
      <c r="F974">
        <v>120</v>
      </c>
      <c r="G974">
        <v>4</v>
      </c>
      <c r="H974">
        <v>612</v>
      </c>
      <c r="I974">
        <v>631</v>
      </c>
      <c r="J974">
        <v>623</v>
      </c>
      <c r="K974">
        <v>632</v>
      </c>
      <c r="L974">
        <v>2</v>
      </c>
      <c r="M974">
        <v>60</v>
      </c>
      <c r="N974">
        <v>3810</v>
      </c>
      <c r="O974">
        <v>1</v>
      </c>
      <c r="P974">
        <v>20067</v>
      </c>
      <c r="Q974">
        <v>1</v>
      </c>
      <c r="R974">
        <v>3890000</v>
      </c>
      <c r="S974">
        <v>5005</v>
      </c>
      <c r="T974">
        <v>5006</v>
      </c>
      <c r="U974">
        <v>5</v>
      </c>
      <c r="V974">
        <v>342155</v>
      </c>
      <c r="W974">
        <v>6</v>
      </c>
      <c r="X974">
        <v>19740</v>
      </c>
      <c r="Y974">
        <v>21</v>
      </c>
      <c r="Z974">
        <v>17124</v>
      </c>
      <c r="AA974">
        <v>0</v>
      </c>
      <c r="AB974">
        <v>0</v>
      </c>
      <c r="AC974">
        <v>2006751</v>
      </c>
      <c r="AD974">
        <v>150000</v>
      </c>
      <c r="AE974">
        <v>82595000</v>
      </c>
      <c r="AF974" t="s">
        <v>196</v>
      </c>
      <c r="AG974" t="s">
        <v>159</v>
      </c>
      <c r="AH974">
        <v>1</v>
      </c>
    </row>
    <row r="975" spans="1:34">
      <c r="A975">
        <v>2007800</v>
      </c>
      <c r="B975">
        <v>2007801</v>
      </c>
      <c r="C975" t="s">
        <v>57</v>
      </c>
      <c r="D975">
        <v>23</v>
      </c>
      <c r="E975">
        <v>0</v>
      </c>
      <c r="F975">
        <v>50</v>
      </c>
      <c r="G975">
        <v>2</v>
      </c>
      <c r="H975">
        <v>112</v>
      </c>
      <c r="I975">
        <v>131</v>
      </c>
      <c r="J975">
        <v>0</v>
      </c>
      <c r="K975">
        <v>0</v>
      </c>
      <c r="L975">
        <v>2</v>
      </c>
      <c r="M975">
        <v>60</v>
      </c>
      <c r="N975">
        <v>60</v>
      </c>
      <c r="O975">
        <v>0</v>
      </c>
      <c r="P975">
        <v>0</v>
      </c>
      <c r="Q975">
        <v>0</v>
      </c>
      <c r="R975">
        <v>35000</v>
      </c>
      <c r="S975">
        <v>0</v>
      </c>
      <c r="T975">
        <v>5001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2007801</v>
      </c>
      <c r="AD975">
        <v>0</v>
      </c>
      <c r="AE975">
        <v>0</v>
      </c>
      <c r="AF975" t="s">
        <v>162</v>
      </c>
      <c r="AG975" t="s">
        <v>134</v>
      </c>
      <c r="AH975">
        <v>0</v>
      </c>
    </row>
    <row r="976" spans="1:34">
      <c r="A976">
        <v>2007801</v>
      </c>
      <c r="B976">
        <v>2007801</v>
      </c>
      <c r="C976" t="s">
        <v>57</v>
      </c>
      <c r="D976">
        <v>23</v>
      </c>
      <c r="E976">
        <v>1</v>
      </c>
      <c r="F976">
        <v>50</v>
      </c>
      <c r="G976">
        <v>3</v>
      </c>
      <c r="H976">
        <v>211</v>
      </c>
      <c r="I976">
        <v>134</v>
      </c>
      <c r="J976">
        <v>123</v>
      </c>
      <c r="K976">
        <v>0</v>
      </c>
      <c r="L976">
        <v>2</v>
      </c>
      <c r="M976">
        <v>60</v>
      </c>
      <c r="N976">
        <v>80</v>
      </c>
      <c r="O976">
        <v>0</v>
      </c>
      <c r="P976">
        <v>0</v>
      </c>
      <c r="Q976">
        <v>0</v>
      </c>
      <c r="R976">
        <v>50000</v>
      </c>
      <c r="S976">
        <v>0</v>
      </c>
      <c r="T976">
        <v>5001</v>
      </c>
      <c r="U976">
        <v>5</v>
      </c>
      <c r="V976">
        <v>2070</v>
      </c>
      <c r="W976">
        <v>6</v>
      </c>
      <c r="X976">
        <v>259</v>
      </c>
      <c r="Y976">
        <v>21</v>
      </c>
      <c r="Z976">
        <v>104</v>
      </c>
      <c r="AA976">
        <v>0</v>
      </c>
      <c r="AB976">
        <v>0</v>
      </c>
      <c r="AC976">
        <v>2007802</v>
      </c>
      <c r="AD976">
        <v>10</v>
      </c>
      <c r="AE976">
        <v>35000</v>
      </c>
      <c r="AF976" t="s">
        <v>162</v>
      </c>
      <c r="AG976" t="s">
        <v>134</v>
      </c>
      <c r="AH976">
        <v>0</v>
      </c>
    </row>
    <row r="977" spans="1:34">
      <c r="A977">
        <v>2007802</v>
      </c>
      <c r="B977">
        <v>2007801</v>
      </c>
      <c r="C977" t="s">
        <v>57</v>
      </c>
      <c r="D977">
        <v>23</v>
      </c>
      <c r="E977">
        <v>2</v>
      </c>
      <c r="F977">
        <v>50</v>
      </c>
      <c r="G977">
        <v>4</v>
      </c>
      <c r="H977">
        <v>214</v>
      </c>
      <c r="I977">
        <v>133</v>
      </c>
      <c r="J977">
        <v>122</v>
      </c>
      <c r="K977">
        <v>131</v>
      </c>
      <c r="L977">
        <v>2</v>
      </c>
      <c r="M977">
        <v>60</v>
      </c>
      <c r="N977">
        <v>100</v>
      </c>
      <c r="O977">
        <v>0</v>
      </c>
      <c r="P977">
        <v>0</v>
      </c>
      <c r="Q977">
        <v>0</v>
      </c>
      <c r="R977">
        <v>70000</v>
      </c>
      <c r="S977">
        <v>0</v>
      </c>
      <c r="T977">
        <v>5001</v>
      </c>
      <c r="U977">
        <v>5</v>
      </c>
      <c r="V977">
        <v>4166</v>
      </c>
      <c r="W977">
        <v>6</v>
      </c>
      <c r="X977">
        <v>521</v>
      </c>
      <c r="Y977">
        <v>21</v>
      </c>
      <c r="Z977">
        <v>208</v>
      </c>
      <c r="AA977">
        <v>0</v>
      </c>
      <c r="AB977">
        <v>0</v>
      </c>
      <c r="AC977">
        <v>2007803</v>
      </c>
      <c r="AD977">
        <v>33</v>
      </c>
      <c r="AE977">
        <v>85000</v>
      </c>
      <c r="AF977" t="s">
        <v>162</v>
      </c>
      <c r="AG977" t="s">
        <v>134</v>
      </c>
      <c r="AH977">
        <v>0</v>
      </c>
    </row>
    <row r="978" spans="1:34">
      <c r="A978">
        <v>2007803</v>
      </c>
      <c r="B978">
        <v>2007801</v>
      </c>
      <c r="C978" t="s">
        <v>57</v>
      </c>
      <c r="D978">
        <v>23</v>
      </c>
      <c r="E978">
        <v>3</v>
      </c>
      <c r="F978">
        <v>50</v>
      </c>
      <c r="G978">
        <v>4</v>
      </c>
      <c r="H978">
        <v>213</v>
      </c>
      <c r="I978">
        <v>132</v>
      </c>
      <c r="J978">
        <v>121</v>
      </c>
      <c r="K978">
        <v>134</v>
      </c>
      <c r="L978">
        <v>2</v>
      </c>
      <c r="M978">
        <v>60</v>
      </c>
      <c r="N978">
        <v>120</v>
      </c>
      <c r="O978">
        <v>0</v>
      </c>
      <c r="P978">
        <v>0</v>
      </c>
      <c r="Q978">
        <v>0</v>
      </c>
      <c r="R978">
        <v>85000</v>
      </c>
      <c r="S978">
        <v>0</v>
      </c>
      <c r="T978">
        <v>5001</v>
      </c>
      <c r="U978">
        <v>5</v>
      </c>
      <c r="V978">
        <v>6287</v>
      </c>
      <c r="W978">
        <v>6</v>
      </c>
      <c r="X978">
        <v>786</v>
      </c>
      <c r="Y978">
        <v>21</v>
      </c>
      <c r="Z978">
        <v>314</v>
      </c>
      <c r="AA978">
        <v>0</v>
      </c>
      <c r="AB978">
        <v>0</v>
      </c>
      <c r="AC978">
        <v>2007804</v>
      </c>
      <c r="AD978">
        <v>62</v>
      </c>
      <c r="AE978">
        <v>155000</v>
      </c>
      <c r="AF978" t="s">
        <v>162</v>
      </c>
      <c r="AG978" t="s">
        <v>134</v>
      </c>
      <c r="AH978">
        <v>0</v>
      </c>
    </row>
    <row r="979" spans="1:34">
      <c r="A979">
        <v>2007804</v>
      </c>
      <c r="B979">
        <v>2007801</v>
      </c>
      <c r="C979" t="s">
        <v>57</v>
      </c>
      <c r="D979">
        <v>23</v>
      </c>
      <c r="E979">
        <v>4</v>
      </c>
      <c r="F979">
        <v>50</v>
      </c>
      <c r="G979">
        <v>4</v>
      </c>
      <c r="H979">
        <v>212</v>
      </c>
      <c r="I979">
        <v>231</v>
      </c>
      <c r="J979">
        <v>124</v>
      </c>
      <c r="K979">
        <v>133</v>
      </c>
      <c r="L979">
        <v>2</v>
      </c>
      <c r="M979">
        <v>60</v>
      </c>
      <c r="N979">
        <v>140</v>
      </c>
      <c r="O979">
        <v>0</v>
      </c>
      <c r="P979">
        <v>0</v>
      </c>
      <c r="Q979">
        <v>0</v>
      </c>
      <c r="R979">
        <v>105000</v>
      </c>
      <c r="S979">
        <v>0</v>
      </c>
      <c r="T979">
        <v>5001</v>
      </c>
      <c r="U979">
        <v>5</v>
      </c>
      <c r="V979">
        <v>8433</v>
      </c>
      <c r="W979">
        <v>6</v>
      </c>
      <c r="X979">
        <v>1054</v>
      </c>
      <c r="Y979">
        <v>21</v>
      </c>
      <c r="Z979">
        <v>422</v>
      </c>
      <c r="AA979">
        <v>0</v>
      </c>
      <c r="AB979">
        <v>0</v>
      </c>
      <c r="AC979">
        <v>2007805</v>
      </c>
      <c r="AD979">
        <v>91</v>
      </c>
      <c r="AE979">
        <v>240000</v>
      </c>
      <c r="AF979" t="s">
        <v>162</v>
      </c>
      <c r="AG979" t="s">
        <v>134</v>
      </c>
      <c r="AH979">
        <v>0</v>
      </c>
    </row>
    <row r="980" spans="1:34">
      <c r="A980">
        <v>2007805</v>
      </c>
      <c r="B980">
        <v>2007801</v>
      </c>
      <c r="C980" t="s">
        <v>57</v>
      </c>
      <c r="D980">
        <v>23</v>
      </c>
      <c r="E980">
        <v>5</v>
      </c>
      <c r="F980">
        <v>50</v>
      </c>
      <c r="G980">
        <v>4</v>
      </c>
      <c r="H980">
        <v>211</v>
      </c>
      <c r="I980">
        <v>234</v>
      </c>
      <c r="J980">
        <v>123</v>
      </c>
      <c r="K980">
        <v>132</v>
      </c>
      <c r="L980">
        <v>2</v>
      </c>
      <c r="M980">
        <v>60</v>
      </c>
      <c r="N980">
        <v>170</v>
      </c>
      <c r="O980">
        <v>0</v>
      </c>
      <c r="P980">
        <v>0</v>
      </c>
      <c r="Q980">
        <v>0</v>
      </c>
      <c r="R980">
        <v>120000</v>
      </c>
      <c r="S980">
        <v>0</v>
      </c>
      <c r="T980">
        <v>5001</v>
      </c>
      <c r="U980">
        <v>5</v>
      </c>
      <c r="V980">
        <v>10606</v>
      </c>
      <c r="W980">
        <v>6</v>
      </c>
      <c r="X980">
        <v>1326</v>
      </c>
      <c r="Y980">
        <v>21</v>
      </c>
      <c r="Z980">
        <v>530</v>
      </c>
      <c r="AA980">
        <v>0</v>
      </c>
      <c r="AB980">
        <v>0</v>
      </c>
      <c r="AC980">
        <v>2007806</v>
      </c>
      <c r="AD980">
        <v>129</v>
      </c>
      <c r="AE980">
        <v>345000</v>
      </c>
      <c r="AF980" t="s">
        <v>162</v>
      </c>
      <c r="AG980" t="s">
        <v>134</v>
      </c>
      <c r="AH980">
        <v>0</v>
      </c>
    </row>
    <row r="981" spans="1:34">
      <c r="A981">
        <v>2007806</v>
      </c>
      <c r="B981">
        <v>2007801</v>
      </c>
      <c r="C981" t="s">
        <v>57</v>
      </c>
      <c r="D981">
        <v>23</v>
      </c>
      <c r="E981">
        <v>6</v>
      </c>
      <c r="F981">
        <v>50</v>
      </c>
      <c r="G981">
        <v>4</v>
      </c>
      <c r="H981">
        <v>214</v>
      </c>
      <c r="I981">
        <v>233</v>
      </c>
      <c r="J981">
        <v>122</v>
      </c>
      <c r="K981">
        <v>131</v>
      </c>
      <c r="L981">
        <v>2</v>
      </c>
      <c r="M981">
        <v>60</v>
      </c>
      <c r="N981">
        <v>190</v>
      </c>
      <c r="O981">
        <v>0</v>
      </c>
      <c r="P981">
        <v>0</v>
      </c>
      <c r="Q981">
        <v>0</v>
      </c>
      <c r="R981">
        <v>140000</v>
      </c>
      <c r="S981">
        <v>0</v>
      </c>
      <c r="T981">
        <v>5001</v>
      </c>
      <c r="U981">
        <v>5</v>
      </c>
      <c r="V981">
        <v>12803</v>
      </c>
      <c r="W981">
        <v>6</v>
      </c>
      <c r="X981">
        <v>1600</v>
      </c>
      <c r="Y981">
        <v>21</v>
      </c>
      <c r="Z981">
        <v>640</v>
      </c>
      <c r="AA981">
        <v>0</v>
      </c>
      <c r="AB981">
        <v>0</v>
      </c>
      <c r="AC981">
        <v>2007807</v>
      </c>
      <c r="AD981">
        <v>167</v>
      </c>
      <c r="AE981">
        <v>465000</v>
      </c>
      <c r="AF981" t="s">
        <v>162</v>
      </c>
      <c r="AG981" t="s">
        <v>134</v>
      </c>
      <c r="AH981">
        <v>0</v>
      </c>
    </row>
    <row r="982" spans="1:34">
      <c r="A982">
        <v>2007807</v>
      </c>
      <c r="B982">
        <v>2007801</v>
      </c>
      <c r="C982" t="s">
        <v>57</v>
      </c>
      <c r="D982">
        <v>23</v>
      </c>
      <c r="E982">
        <v>7</v>
      </c>
      <c r="F982">
        <v>50</v>
      </c>
      <c r="G982">
        <v>4</v>
      </c>
      <c r="H982">
        <v>213</v>
      </c>
      <c r="I982">
        <v>232</v>
      </c>
      <c r="J982">
        <v>121</v>
      </c>
      <c r="K982">
        <v>134</v>
      </c>
      <c r="L982">
        <v>2</v>
      </c>
      <c r="M982">
        <v>60</v>
      </c>
      <c r="N982">
        <v>210</v>
      </c>
      <c r="O982">
        <v>0</v>
      </c>
      <c r="P982">
        <v>0</v>
      </c>
      <c r="Q982">
        <v>0</v>
      </c>
      <c r="R982">
        <v>160000</v>
      </c>
      <c r="S982">
        <v>0</v>
      </c>
      <c r="T982">
        <v>5001</v>
      </c>
      <c r="U982">
        <v>5</v>
      </c>
      <c r="V982">
        <v>15027</v>
      </c>
      <c r="W982">
        <v>6</v>
      </c>
      <c r="X982">
        <v>1878</v>
      </c>
      <c r="Y982">
        <v>21</v>
      </c>
      <c r="Z982">
        <v>751</v>
      </c>
      <c r="AA982">
        <v>0</v>
      </c>
      <c r="AB982">
        <v>0</v>
      </c>
      <c r="AC982">
        <v>2007808</v>
      </c>
      <c r="AD982">
        <v>206</v>
      </c>
      <c r="AE982">
        <v>605000</v>
      </c>
      <c r="AF982" t="s">
        <v>162</v>
      </c>
      <c r="AG982" t="s">
        <v>134</v>
      </c>
      <c r="AH982">
        <v>0</v>
      </c>
    </row>
    <row r="983" spans="1:34">
      <c r="A983">
        <v>2007808</v>
      </c>
      <c r="B983">
        <v>2007801</v>
      </c>
      <c r="C983" t="s">
        <v>57</v>
      </c>
      <c r="D983">
        <v>23</v>
      </c>
      <c r="E983">
        <v>8</v>
      </c>
      <c r="F983">
        <v>50</v>
      </c>
      <c r="G983">
        <v>4</v>
      </c>
      <c r="H983">
        <v>212</v>
      </c>
      <c r="I983">
        <v>231</v>
      </c>
      <c r="J983">
        <v>124</v>
      </c>
      <c r="K983">
        <v>133</v>
      </c>
      <c r="L983">
        <v>2</v>
      </c>
      <c r="M983">
        <v>60</v>
      </c>
      <c r="N983">
        <v>230</v>
      </c>
      <c r="O983">
        <v>0</v>
      </c>
      <c r="P983">
        <v>0</v>
      </c>
      <c r="Q983">
        <v>0</v>
      </c>
      <c r="R983">
        <v>175000</v>
      </c>
      <c r="S983">
        <v>0</v>
      </c>
      <c r="T983">
        <v>5001</v>
      </c>
      <c r="U983">
        <v>5</v>
      </c>
      <c r="V983">
        <v>17276</v>
      </c>
      <c r="W983">
        <v>6</v>
      </c>
      <c r="X983">
        <v>2159</v>
      </c>
      <c r="Y983">
        <v>21</v>
      </c>
      <c r="Z983">
        <v>864</v>
      </c>
      <c r="AA983">
        <v>0</v>
      </c>
      <c r="AB983">
        <v>0</v>
      </c>
      <c r="AC983">
        <v>2007809</v>
      </c>
      <c r="AD983">
        <v>244</v>
      </c>
      <c r="AE983">
        <v>765000</v>
      </c>
      <c r="AF983" t="s">
        <v>162</v>
      </c>
      <c r="AG983" t="s">
        <v>134</v>
      </c>
      <c r="AH983">
        <v>0</v>
      </c>
    </row>
    <row r="984" spans="1:34">
      <c r="A984">
        <v>2007809</v>
      </c>
      <c r="B984">
        <v>2007801</v>
      </c>
      <c r="C984" t="s">
        <v>57</v>
      </c>
      <c r="D984">
        <v>23</v>
      </c>
      <c r="E984">
        <v>9</v>
      </c>
      <c r="F984">
        <v>50</v>
      </c>
      <c r="G984">
        <v>4</v>
      </c>
      <c r="H984">
        <v>211</v>
      </c>
      <c r="I984">
        <v>234</v>
      </c>
      <c r="J984">
        <v>223</v>
      </c>
      <c r="K984">
        <v>232</v>
      </c>
      <c r="L984">
        <v>2</v>
      </c>
      <c r="M984">
        <v>60</v>
      </c>
      <c r="N984">
        <v>730</v>
      </c>
      <c r="O984">
        <v>1</v>
      </c>
      <c r="P984">
        <v>20078</v>
      </c>
      <c r="Q984">
        <v>1</v>
      </c>
      <c r="R984">
        <v>680000</v>
      </c>
      <c r="S984">
        <v>0</v>
      </c>
      <c r="T984">
        <v>5001</v>
      </c>
      <c r="U984">
        <v>5</v>
      </c>
      <c r="V984">
        <v>19550</v>
      </c>
      <c r="W984">
        <v>6</v>
      </c>
      <c r="X984">
        <v>2444</v>
      </c>
      <c r="Y984">
        <v>21</v>
      </c>
      <c r="Z984">
        <v>978</v>
      </c>
      <c r="AA984">
        <v>0</v>
      </c>
      <c r="AB984">
        <v>0</v>
      </c>
      <c r="AC984">
        <v>2007810</v>
      </c>
      <c r="AD984">
        <v>282</v>
      </c>
      <c r="AE984">
        <v>940000</v>
      </c>
      <c r="AF984" t="s">
        <v>162</v>
      </c>
      <c r="AG984" t="s">
        <v>134</v>
      </c>
      <c r="AH984">
        <v>1</v>
      </c>
    </row>
    <row r="985" spans="1:34">
      <c r="A985">
        <v>2007810</v>
      </c>
      <c r="B985">
        <v>2007801</v>
      </c>
      <c r="C985" t="s">
        <v>57</v>
      </c>
      <c r="D985">
        <v>23</v>
      </c>
      <c r="E985">
        <v>10</v>
      </c>
      <c r="F985">
        <v>60</v>
      </c>
      <c r="G985">
        <v>4</v>
      </c>
      <c r="H985">
        <v>311</v>
      </c>
      <c r="I985">
        <v>233</v>
      </c>
      <c r="J985">
        <v>222</v>
      </c>
      <c r="K985">
        <v>231</v>
      </c>
      <c r="L985">
        <v>2</v>
      </c>
      <c r="M985">
        <v>60</v>
      </c>
      <c r="N985">
        <v>770</v>
      </c>
      <c r="O985">
        <v>0</v>
      </c>
      <c r="P985">
        <v>0</v>
      </c>
      <c r="Q985">
        <v>0</v>
      </c>
      <c r="R985">
        <v>705000</v>
      </c>
      <c r="S985">
        <v>5001</v>
      </c>
      <c r="T985">
        <v>5002</v>
      </c>
      <c r="U985">
        <v>5</v>
      </c>
      <c r="V985">
        <v>22872</v>
      </c>
      <c r="W985">
        <v>6</v>
      </c>
      <c r="X985">
        <v>2859</v>
      </c>
      <c r="Y985">
        <v>21</v>
      </c>
      <c r="Z985">
        <v>1144</v>
      </c>
      <c r="AA985">
        <v>0</v>
      </c>
      <c r="AB985">
        <v>0</v>
      </c>
      <c r="AC985">
        <v>2007811</v>
      </c>
      <c r="AD985">
        <v>339</v>
      </c>
      <c r="AE985">
        <v>1620000</v>
      </c>
      <c r="AF985" t="s">
        <v>163</v>
      </c>
      <c r="AG985" t="s">
        <v>158</v>
      </c>
      <c r="AH985">
        <v>0</v>
      </c>
    </row>
    <row r="986" spans="1:34">
      <c r="A986">
        <v>2007811</v>
      </c>
      <c r="B986">
        <v>2007801</v>
      </c>
      <c r="C986" t="s">
        <v>57</v>
      </c>
      <c r="D986">
        <v>23</v>
      </c>
      <c r="E986">
        <v>11</v>
      </c>
      <c r="F986">
        <v>60</v>
      </c>
      <c r="G986">
        <v>4</v>
      </c>
      <c r="H986">
        <v>313</v>
      </c>
      <c r="I986">
        <v>232</v>
      </c>
      <c r="J986">
        <v>221</v>
      </c>
      <c r="K986">
        <v>233</v>
      </c>
      <c r="L986">
        <v>2</v>
      </c>
      <c r="M986">
        <v>60</v>
      </c>
      <c r="N986">
        <v>790</v>
      </c>
      <c r="O986">
        <v>0</v>
      </c>
      <c r="P986">
        <v>0</v>
      </c>
      <c r="Q986">
        <v>0</v>
      </c>
      <c r="R986">
        <v>725000</v>
      </c>
      <c r="S986">
        <v>5001</v>
      </c>
      <c r="T986">
        <v>5002</v>
      </c>
      <c r="U986">
        <v>5</v>
      </c>
      <c r="V986">
        <v>26220</v>
      </c>
      <c r="W986">
        <v>6</v>
      </c>
      <c r="X986">
        <v>3278</v>
      </c>
      <c r="Y986">
        <v>21</v>
      </c>
      <c r="Z986">
        <v>1311</v>
      </c>
      <c r="AA986">
        <v>0</v>
      </c>
      <c r="AB986">
        <v>0</v>
      </c>
      <c r="AC986">
        <v>2007812</v>
      </c>
      <c r="AD986">
        <v>459</v>
      </c>
      <c r="AE986">
        <v>2325000</v>
      </c>
      <c r="AF986" t="s">
        <v>163</v>
      </c>
      <c r="AG986" t="s">
        <v>158</v>
      </c>
      <c r="AH986">
        <v>0</v>
      </c>
    </row>
    <row r="987" spans="1:34">
      <c r="A987">
        <v>2007812</v>
      </c>
      <c r="B987">
        <v>2007801</v>
      </c>
      <c r="C987" t="s">
        <v>57</v>
      </c>
      <c r="D987">
        <v>23</v>
      </c>
      <c r="E987">
        <v>12</v>
      </c>
      <c r="F987">
        <v>60</v>
      </c>
      <c r="G987">
        <v>4</v>
      </c>
      <c r="H987">
        <v>312</v>
      </c>
      <c r="I987">
        <v>231</v>
      </c>
      <c r="J987">
        <v>223</v>
      </c>
      <c r="K987">
        <v>232</v>
      </c>
      <c r="L987">
        <v>2</v>
      </c>
      <c r="M987">
        <v>60</v>
      </c>
      <c r="N987">
        <v>810</v>
      </c>
      <c r="O987">
        <v>0</v>
      </c>
      <c r="P987">
        <v>0</v>
      </c>
      <c r="Q987">
        <v>0</v>
      </c>
      <c r="R987">
        <v>745000</v>
      </c>
      <c r="S987">
        <v>5001</v>
      </c>
      <c r="T987">
        <v>5002</v>
      </c>
      <c r="U987">
        <v>5</v>
      </c>
      <c r="V987">
        <v>29593</v>
      </c>
      <c r="W987">
        <v>6</v>
      </c>
      <c r="X987">
        <v>3699</v>
      </c>
      <c r="Y987">
        <v>21</v>
      </c>
      <c r="Z987">
        <v>1480</v>
      </c>
      <c r="AA987">
        <v>0</v>
      </c>
      <c r="AB987">
        <v>0</v>
      </c>
      <c r="AC987">
        <v>2007813</v>
      </c>
      <c r="AD987">
        <v>578</v>
      </c>
      <c r="AE987">
        <v>3050000</v>
      </c>
      <c r="AF987" t="s">
        <v>163</v>
      </c>
      <c r="AG987" t="s">
        <v>158</v>
      </c>
      <c r="AH987">
        <v>0</v>
      </c>
    </row>
    <row r="988" spans="1:34">
      <c r="A988">
        <v>2007813</v>
      </c>
      <c r="B988">
        <v>2007801</v>
      </c>
      <c r="C988" t="s">
        <v>57</v>
      </c>
      <c r="D988">
        <v>23</v>
      </c>
      <c r="E988">
        <v>13</v>
      </c>
      <c r="F988">
        <v>60</v>
      </c>
      <c r="G988">
        <v>4</v>
      </c>
      <c r="H988">
        <v>321</v>
      </c>
      <c r="I988">
        <v>333</v>
      </c>
      <c r="J988">
        <v>222</v>
      </c>
      <c r="K988">
        <v>231</v>
      </c>
      <c r="L988">
        <v>2</v>
      </c>
      <c r="M988">
        <v>60</v>
      </c>
      <c r="N988">
        <v>830</v>
      </c>
      <c r="O988">
        <v>0</v>
      </c>
      <c r="P988">
        <v>0</v>
      </c>
      <c r="Q988">
        <v>0</v>
      </c>
      <c r="R988">
        <v>765000</v>
      </c>
      <c r="S988">
        <v>5001</v>
      </c>
      <c r="T988">
        <v>5002</v>
      </c>
      <c r="U988">
        <v>5</v>
      </c>
      <c r="V988">
        <v>32992</v>
      </c>
      <c r="W988">
        <v>6</v>
      </c>
      <c r="X988">
        <v>4124</v>
      </c>
      <c r="Y988">
        <v>21</v>
      </c>
      <c r="Z988">
        <v>1650</v>
      </c>
      <c r="AA988">
        <v>0</v>
      </c>
      <c r="AB988">
        <v>0</v>
      </c>
      <c r="AC988">
        <v>2007814</v>
      </c>
      <c r="AD988">
        <v>698</v>
      </c>
      <c r="AE988">
        <v>3795000</v>
      </c>
      <c r="AF988" t="s">
        <v>163</v>
      </c>
      <c r="AG988" t="s">
        <v>158</v>
      </c>
      <c r="AH988">
        <v>0</v>
      </c>
    </row>
    <row r="989" spans="1:34">
      <c r="A989">
        <v>2007814</v>
      </c>
      <c r="B989">
        <v>2007801</v>
      </c>
      <c r="C989" t="s">
        <v>57</v>
      </c>
      <c r="D989">
        <v>23</v>
      </c>
      <c r="E989">
        <v>14</v>
      </c>
      <c r="F989">
        <v>60</v>
      </c>
      <c r="G989">
        <v>4</v>
      </c>
      <c r="H989">
        <v>313</v>
      </c>
      <c r="I989">
        <v>322</v>
      </c>
      <c r="J989">
        <v>221</v>
      </c>
      <c r="K989">
        <v>233</v>
      </c>
      <c r="L989">
        <v>2</v>
      </c>
      <c r="M989">
        <v>60</v>
      </c>
      <c r="N989">
        <v>850</v>
      </c>
      <c r="O989">
        <v>1</v>
      </c>
      <c r="P989">
        <v>20078</v>
      </c>
      <c r="Q989">
        <v>1</v>
      </c>
      <c r="R989">
        <v>790000</v>
      </c>
      <c r="S989">
        <v>5001</v>
      </c>
      <c r="T989">
        <v>5002</v>
      </c>
      <c r="U989">
        <v>5</v>
      </c>
      <c r="V989">
        <v>36417</v>
      </c>
      <c r="W989">
        <v>6</v>
      </c>
      <c r="X989">
        <v>4552</v>
      </c>
      <c r="Y989">
        <v>21</v>
      </c>
      <c r="Z989">
        <v>1821</v>
      </c>
      <c r="AA989">
        <v>0</v>
      </c>
      <c r="AB989">
        <v>0</v>
      </c>
      <c r="AC989">
        <v>2007815</v>
      </c>
      <c r="AD989">
        <v>880</v>
      </c>
      <c r="AE989">
        <v>4560000</v>
      </c>
      <c r="AF989" t="s">
        <v>163</v>
      </c>
      <c r="AG989" t="s">
        <v>158</v>
      </c>
      <c r="AH989">
        <v>1</v>
      </c>
    </row>
    <row r="990" spans="1:34">
      <c r="A990">
        <v>2007815</v>
      </c>
      <c r="B990">
        <v>2007801</v>
      </c>
      <c r="C990" t="s">
        <v>57</v>
      </c>
      <c r="D990">
        <v>23</v>
      </c>
      <c r="E990">
        <v>15</v>
      </c>
      <c r="F990">
        <v>60</v>
      </c>
      <c r="G990">
        <v>4</v>
      </c>
      <c r="H990">
        <v>312</v>
      </c>
      <c r="I990">
        <v>331</v>
      </c>
      <c r="J990">
        <v>223</v>
      </c>
      <c r="K990">
        <v>232</v>
      </c>
      <c r="L990">
        <v>2</v>
      </c>
      <c r="M990">
        <v>60</v>
      </c>
      <c r="N990">
        <v>890</v>
      </c>
      <c r="O990">
        <v>0</v>
      </c>
      <c r="P990">
        <v>0</v>
      </c>
      <c r="Q990">
        <v>0</v>
      </c>
      <c r="R990">
        <v>810000</v>
      </c>
      <c r="S990">
        <v>5001</v>
      </c>
      <c r="T990">
        <v>5002</v>
      </c>
      <c r="U990">
        <v>5</v>
      </c>
      <c r="V990">
        <v>54997</v>
      </c>
      <c r="W990">
        <v>6</v>
      </c>
      <c r="X990">
        <v>4983</v>
      </c>
      <c r="Y990">
        <v>21</v>
      </c>
      <c r="Z990">
        <v>1993</v>
      </c>
      <c r="AA990">
        <v>0</v>
      </c>
      <c r="AB990">
        <v>0</v>
      </c>
      <c r="AC990">
        <v>2007816</v>
      </c>
      <c r="AD990">
        <v>1061</v>
      </c>
      <c r="AE990">
        <v>5350000</v>
      </c>
      <c r="AF990" t="s">
        <v>164</v>
      </c>
      <c r="AG990" t="s">
        <v>134</v>
      </c>
      <c r="AH990">
        <v>0</v>
      </c>
    </row>
    <row r="991" spans="1:34">
      <c r="A991">
        <v>2007816</v>
      </c>
      <c r="B991">
        <v>2007801</v>
      </c>
      <c r="C991" t="s">
        <v>57</v>
      </c>
      <c r="D991">
        <v>23</v>
      </c>
      <c r="E991">
        <v>16</v>
      </c>
      <c r="F991">
        <v>60</v>
      </c>
      <c r="G991">
        <v>4</v>
      </c>
      <c r="H991">
        <v>311</v>
      </c>
      <c r="I991">
        <v>333</v>
      </c>
      <c r="J991">
        <v>222</v>
      </c>
      <c r="K991">
        <v>231</v>
      </c>
      <c r="L991">
        <v>2</v>
      </c>
      <c r="M991">
        <v>60</v>
      </c>
      <c r="N991">
        <v>910</v>
      </c>
      <c r="O991">
        <v>0</v>
      </c>
      <c r="P991">
        <v>0</v>
      </c>
      <c r="Q991">
        <v>0</v>
      </c>
      <c r="R991">
        <v>830000</v>
      </c>
      <c r="S991">
        <v>5001</v>
      </c>
      <c r="T991">
        <v>5002</v>
      </c>
      <c r="U991">
        <v>5</v>
      </c>
      <c r="V991">
        <v>58472</v>
      </c>
      <c r="W991">
        <v>6</v>
      </c>
      <c r="X991">
        <v>5418</v>
      </c>
      <c r="Y991">
        <v>21</v>
      </c>
      <c r="Z991">
        <v>2167</v>
      </c>
      <c r="AA991">
        <v>0</v>
      </c>
      <c r="AB991">
        <v>0</v>
      </c>
      <c r="AC991">
        <v>2007817</v>
      </c>
      <c r="AD991">
        <v>1243</v>
      </c>
      <c r="AE991">
        <v>6160000</v>
      </c>
      <c r="AF991" t="s">
        <v>164</v>
      </c>
      <c r="AG991" t="s">
        <v>134</v>
      </c>
      <c r="AH991">
        <v>0</v>
      </c>
    </row>
    <row r="992" spans="1:34">
      <c r="A992">
        <v>2007817</v>
      </c>
      <c r="B992">
        <v>2007801</v>
      </c>
      <c r="C992" t="s">
        <v>57</v>
      </c>
      <c r="D992">
        <v>23</v>
      </c>
      <c r="E992">
        <v>17</v>
      </c>
      <c r="F992">
        <v>60</v>
      </c>
      <c r="G992">
        <v>4</v>
      </c>
      <c r="H992">
        <v>313</v>
      </c>
      <c r="I992">
        <v>332</v>
      </c>
      <c r="J992">
        <v>221</v>
      </c>
      <c r="K992">
        <v>233</v>
      </c>
      <c r="L992">
        <v>2</v>
      </c>
      <c r="M992">
        <v>60</v>
      </c>
      <c r="N992">
        <v>930</v>
      </c>
      <c r="O992">
        <v>0</v>
      </c>
      <c r="P992">
        <v>0</v>
      </c>
      <c r="Q992">
        <v>0</v>
      </c>
      <c r="R992">
        <v>855000</v>
      </c>
      <c r="S992">
        <v>5001</v>
      </c>
      <c r="T992">
        <v>5002</v>
      </c>
      <c r="U992">
        <v>5</v>
      </c>
      <c r="V992">
        <v>61973</v>
      </c>
      <c r="W992">
        <v>6</v>
      </c>
      <c r="X992">
        <v>5855</v>
      </c>
      <c r="Y992">
        <v>21</v>
      </c>
      <c r="Z992">
        <v>2342</v>
      </c>
      <c r="AA992">
        <v>0</v>
      </c>
      <c r="AB992">
        <v>0</v>
      </c>
      <c r="AC992">
        <v>2007818</v>
      </c>
      <c r="AD992">
        <v>1425</v>
      </c>
      <c r="AE992">
        <v>6990000</v>
      </c>
      <c r="AF992" t="s">
        <v>164</v>
      </c>
      <c r="AG992" t="s">
        <v>134</v>
      </c>
      <c r="AH992">
        <v>0</v>
      </c>
    </row>
    <row r="993" spans="1:34">
      <c r="A993">
        <v>2007818</v>
      </c>
      <c r="B993">
        <v>2007801</v>
      </c>
      <c r="C993" t="s">
        <v>57</v>
      </c>
      <c r="D993">
        <v>23</v>
      </c>
      <c r="E993">
        <v>18</v>
      </c>
      <c r="F993">
        <v>60</v>
      </c>
      <c r="G993">
        <v>4</v>
      </c>
      <c r="H993">
        <v>312</v>
      </c>
      <c r="I993">
        <v>331</v>
      </c>
      <c r="J993">
        <v>223</v>
      </c>
      <c r="K993">
        <v>232</v>
      </c>
      <c r="L993">
        <v>2</v>
      </c>
      <c r="M993">
        <v>60</v>
      </c>
      <c r="N993">
        <v>950</v>
      </c>
      <c r="O993">
        <v>0</v>
      </c>
      <c r="P993">
        <v>0</v>
      </c>
      <c r="Q993">
        <v>0</v>
      </c>
      <c r="R993">
        <v>875000</v>
      </c>
      <c r="S993">
        <v>5001</v>
      </c>
      <c r="T993">
        <v>5002</v>
      </c>
      <c r="U993">
        <v>5</v>
      </c>
      <c r="V993">
        <v>65500</v>
      </c>
      <c r="W993">
        <v>6</v>
      </c>
      <c r="X993">
        <v>6296</v>
      </c>
      <c r="Y993">
        <v>21</v>
      </c>
      <c r="Z993">
        <v>2519</v>
      </c>
      <c r="AA993">
        <v>0</v>
      </c>
      <c r="AB993">
        <v>0</v>
      </c>
      <c r="AC993">
        <v>2007819</v>
      </c>
      <c r="AD993">
        <v>1606</v>
      </c>
      <c r="AE993">
        <v>7845000</v>
      </c>
      <c r="AF993" t="s">
        <v>164</v>
      </c>
      <c r="AG993" t="s">
        <v>134</v>
      </c>
      <c r="AH993">
        <v>0</v>
      </c>
    </row>
    <row r="994" spans="1:34">
      <c r="A994">
        <v>2007819</v>
      </c>
      <c r="B994">
        <v>2007801</v>
      </c>
      <c r="C994" t="s">
        <v>57</v>
      </c>
      <c r="D994">
        <v>23</v>
      </c>
      <c r="E994">
        <v>19</v>
      </c>
      <c r="F994">
        <v>60</v>
      </c>
      <c r="G994">
        <v>4</v>
      </c>
      <c r="H994">
        <v>311</v>
      </c>
      <c r="I994">
        <v>333</v>
      </c>
      <c r="J994">
        <v>322</v>
      </c>
      <c r="K994">
        <v>331</v>
      </c>
      <c r="L994">
        <v>2</v>
      </c>
      <c r="M994">
        <v>60</v>
      </c>
      <c r="N994">
        <v>1450</v>
      </c>
      <c r="O994">
        <v>1</v>
      </c>
      <c r="P994">
        <v>20078</v>
      </c>
      <c r="Q994">
        <v>1</v>
      </c>
      <c r="R994">
        <v>1430000</v>
      </c>
      <c r="S994">
        <v>5001</v>
      </c>
      <c r="T994">
        <v>5002</v>
      </c>
      <c r="U994">
        <v>5</v>
      </c>
      <c r="V994">
        <v>69052</v>
      </c>
      <c r="W994">
        <v>6</v>
      </c>
      <c r="X994">
        <v>6740</v>
      </c>
      <c r="Y994">
        <v>21</v>
      </c>
      <c r="Z994">
        <v>2696</v>
      </c>
      <c r="AA994">
        <v>0</v>
      </c>
      <c r="AB994">
        <v>0</v>
      </c>
      <c r="AC994">
        <v>2007820</v>
      </c>
      <c r="AD994">
        <v>1788</v>
      </c>
      <c r="AE994">
        <v>8720000</v>
      </c>
      <c r="AF994" t="s">
        <v>164</v>
      </c>
      <c r="AG994" t="s">
        <v>134</v>
      </c>
      <c r="AH994">
        <v>1</v>
      </c>
    </row>
    <row r="995" spans="1:34">
      <c r="A995">
        <v>2007820</v>
      </c>
      <c r="B995">
        <v>2007801</v>
      </c>
      <c r="C995" t="s">
        <v>57</v>
      </c>
      <c r="D995">
        <v>23</v>
      </c>
      <c r="E995">
        <v>20</v>
      </c>
      <c r="F995">
        <v>70</v>
      </c>
      <c r="G995">
        <v>4</v>
      </c>
      <c r="H995">
        <v>413</v>
      </c>
      <c r="I995">
        <v>332</v>
      </c>
      <c r="J995">
        <v>321</v>
      </c>
      <c r="K995">
        <v>333</v>
      </c>
      <c r="L995">
        <v>2</v>
      </c>
      <c r="M995">
        <v>60</v>
      </c>
      <c r="N995">
        <v>1490</v>
      </c>
      <c r="O995">
        <v>0</v>
      </c>
      <c r="P995">
        <v>0</v>
      </c>
      <c r="Q995">
        <v>0</v>
      </c>
      <c r="R995">
        <v>1455000</v>
      </c>
      <c r="S995">
        <v>5002</v>
      </c>
      <c r="T995">
        <v>5003</v>
      </c>
      <c r="U995">
        <v>5</v>
      </c>
      <c r="V995">
        <v>73652</v>
      </c>
      <c r="W995">
        <v>6</v>
      </c>
      <c r="X995">
        <v>7315</v>
      </c>
      <c r="Y995">
        <v>21</v>
      </c>
      <c r="Z995">
        <v>2926</v>
      </c>
      <c r="AA995">
        <v>0</v>
      </c>
      <c r="AB995">
        <v>0</v>
      </c>
      <c r="AC995">
        <v>2007821</v>
      </c>
      <c r="AD995">
        <v>2094</v>
      </c>
      <c r="AE995">
        <v>10150000</v>
      </c>
      <c r="AF995" t="s">
        <v>165</v>
      </c>
      <c r="AG995" t="s">
        <v>159</v>
      </c>
      <c r="AH995">
        <v>0</v>
      </c>
    </row>
    <row r="996" spans="1:34">
      <c r="A996">
        <v>2007821</v>
      </c>
      <c r="B996">
        <v>2007801</v>
      </c>
      <c r="C996" t="s">
        <v>57</v>
      </c>
      <c r="D996">
        <v>23</v>
      </c>
      <c r="E996">
        <v>21</v>
      </c>
      <c r="F996">
        <v>70</v>
      </c>
      <c r="G996">
        <v>4</v>
      </c>
      <c r="H996">
        <v>412</v>
      </c>
      <c r="I996">
        <v>331</v>
      </c>
      <c r="J996">
        <v>323</v>
      </c>
      <c r="K996">
        <v>332</v>
      </c>
      <c r="L996">
        <v>2</v>
      </c>
      <c r="M996">
        <v>60</v>
      </c>
      <c r="N996">
        <v>1510</v>
      </c>
      <c r="O996">
        <v>0</v>
      </c>
      <c r="P996">
        <v>0</v>
      </c>
      <c r="Q996">
        <v>0</v>
      </c>
      <c r="R996">
        <v>1475000</v>
      </c>
      <c r="S996">
        <v>5002</v>
      </c>
      <c r="T996">
        <v>5003</v>
      </c>
      <c r="U996">
        <v>5</v>
      </c>
      <c r="V996">
        <v>78278</v>
      </c>
      <c r="W996">
        <v>6</v>
      </c>
      <c r="X996">
        <v>7893</v>
      </c>
      <c r="Y996">
        <v>21</v>
      </c>
      <c r="Z996">
        <v>3157</v>
      </c>
      <c r="AA996">
        <v>0</v>
      </c>
      <c r="AB996">
        <v>0</v>
      </c>
      <c r="AC996">
        <v>2007822</v>
      </c>
      <c r="AD996">
        <v>2667</v>
      </c>
      <c r="AE996">
        <v>11605000</v>
      </c>
      <c r="AF996" t="s">
        <v>165</v>
      </c>
      <c r="AG996" t="s">
        <v>159</v>
      </c>
      <c r="AH996">
        <v>0</v>
      </c>
    </row>
    <row r="997" spans="1:34">
      <c r="A997">
        <v>2007822</v>
      </c>
      <c r="B997">
        <v>2007801</v>
      </c>
      <c r="C997" t="s">
        <v>57</v>
      </c>
      <c r="D997">
        <v>23</v>
      </c>
      <c r="E997">
        <v>22</v>
      </c>
      <c r="F997">
        <v>70</v>
      </c>
      <c r="G997">
        <v>4</v>
      </c>
      <c r="H997">
        <v>421</v>
      </c>
      <c r="I997">
        <v>333</v>
      </c>
      <c r="J997">
        <v>322</v>
      </c>
      <c r="K997">
        <v>331</v>
      </c>
      <c r="L997">
        <v>2</v>
      </c>
      <c r="M997">
        <v>60</v>
      </c>
      <c r="N997">
        <v>1530</v>
      </c>
      <c r="O997">
        <v>0</v>
      </c>
      <c r="P997">
        <v>0</v>
      </c>
      <c r="Q997">
        <v>0</v>
      </c>
      <c r="R997">
        <v>1500000</v>
      </c>
      <c r="S997">
        <v>5002</v>
      </c>
      <c r="T997">
        <v>5003</v>
      </c>
      <c r="U997">
        <v>5</v>
      </c>
      <c r="V997">
        <v>82929</v>
      </c>
      <c r="W997">
        <v>6</v>
      </c>
      <c r="X997">
        <v>8475</v>
      </c>
      <c r="Y997">
        <v>21</v>
      </c>
      <c r="Z997">
        <v>3390</v>
      </c>
      <c r="AA997">
        <v>0</v>
      </c>
      <c r="AB997">
        <v>0</v>
      </c>
      <c r="AC997">
        <v>2007823</v>
      </c>
      <c r="AD997">
        <v>3241</v>
      </c>
      <c r="AE997">
        <v>13080000</v>
      </c>
      <c r="AF997" t="s">
        <v>165</v>
      </c>
      <c r="AG997" t="s">
        <v>159</v>
      </c>
      <c r="AH997">
        <v>0</v>
      </c>
    </row>
    <row r="998" spans="1:34">
      <c r="A998">
        <v>2007823</v>
      </c>
      <c r="B998">
        <v>2007801</v>
      </c>
      <c r="C998" t="s">
        <v>57</v>
      </c>
      <c r="D998">
        <v>23</v>
      </c>
      <c r="E998">
        <v>23</v>
      </c>
      <c r="F998">
        <v>70</v>
      </c>
      <c r="G998">
        <v>4</v>
      </c>
      <c r="H998">
        <v>423</v>
      </c>
      <c r="I998">
        <v>332</v>
      </c>
      <c r="J998">
        <v>321</v>
      </c>
      <c r="K998">
        <v>333</v>
      </c>
      <c r="L998">
        <v>2</v>
      </c>
      <c r="M998">
        <v>60</v>
      </c>
      <c r="N998">
        <v>1550</v>
      </c>
      <c r="O998">
        <v>1</v>
      </c>
      <c r="P998">
        <v>20078</v>
      </c>
      <c r="Q998">
        <v>1</v>
      </c>
      <c r="R998">
        <v>1520000</v>
      </c>
      <c r="S998">
        <v>5002</v>
      </c>
      <c r="T998">
        <v>5003</v>
      </c>
      <c r="U998">
        <v>5</v>
      </c>
      <c r="V998">
        <v>87606</v>
      </c>
      <c r="W998">
        <v>6</v>
      </c>
      <c r="X998">
        <v>9059</v>
      </c>
      <c r="Y998">
        <v>21</v>
      </c>
      <c r="Z998">
        <v>3624</v>
      </c>
      <c r="AA998">
        <v>0</v>
      </c>
      <c r="AB998">
        <v>0</v>
      </c>
      <c r="AC998">
        <v>2007824</v>
      </c>
      <c r="AD998">
        <v>3815</v>
      </c>
      <c r="AE998">
        <v>14580000</v>
      </c>
      <c r="AF998" t="s">
        <v>165</v>
      </c>
      <c r="AG998" t="s">
        <v>159</v>
      </c>
      <c r="AH998">
        <v>1</v>
      </c>
    </row>
    <row r="999" spans="1:34">
      <c r="A999">
        <v>2007824</v>
      </c>
      <c r="B999">
        <v>2007801</v>
      </c>
      <c r="C999" t="s">
        <v>57</v>
      </c>
      <c r="D999">
        <v>23</v>
      </c>
      <c r="E999">
        <v>24</v>
      </c>
      <c r="F999">
        <v>70</v>
      </c>
      <c r="G999">
        <v>4</v>
      </c>
      <c r="H999">
        <v>412</v>
      </c>
      <c r="I999">
        <v>431</v>
      </c>
      <c r="J999">
        <v>323</v>
      </c>
      <c r="K999">
        <v>332</v>
      </c>
      <c r="L999">
        <v>2</v>
      </c>
      <c r="M999">
        <v>60</v>
      </c>
      <c r="N999">
        <v>1570</v>
      </c>
      <c r="O999">
        <v>0</v>
      </c>
      <c r="P999">
        <v>0</v>
      </c>
      <c r="Q999">
        <v>0</v>
      </c>
      <c r="R999">
        <v>1545000</v>
      </c>
      <c r="S999">
        <v>5002</v>
      </c>
      <c r="T999">
        <v>5003</v>
      </c>
      <c r="U999">
        <v>5</v>
      </c>
      <c r="V999">
        <v>92308</v>
      </c>
      <c r="W999">
        <v>6</v>
      </c>
      <c r="X999">
        <v>9647</v>
      </c>
      <c r="Y999">
        <v>21</v>
      </c>
      <c r="Z999">
        <v>4609</v>
      </c>
      <c r="AA999">
        <v>0</v>
      </c>
      <c r="AB999">
        <v>0</v>
      </c>
      <c r="AC999">
        <v>2007825</v>
      </c>
      <c r="AD999">
        <v>4388</v>
      </c>
      <c r="AE999">
        <v>16100000</v>
      </c>
      <c r="AF999" t="s">
        <v>166</v>
      </c>
      <c r="AG999" t="s">
        <v>158</v>
      </c>
      <c r="AH999">
        <v>0</v>
      </c>
    </row>
    <row r="1000" spans="1:34">
      <c r="A1000">
        <v>2007825</v>
      </c>
      <c r="B1000">
        <v>2007801</v>
      </c>
      <c r="C1000" t="s">
        <v>57</v>
      </c>
      <c r="D1000">
        <v>23</v>
      </c>
      <c r="E1000">
        <v>25</v>
      </c>
      <c r="F1000">
        <v>70</v>
      </c>
      <c r="G1000">
        <v>4</v>
      </c>
      <c r="H1000">
        <v>411</v>
      </c>
      <c r="I1000">
        <v>423</v>
      </c>
      <c r="J1000">
        <v>322</v>
      </c>
      <c r="K1000">
        <v>331</v>
      </c>
      <c r="L1000">
        <v>2</v>
      </c>
      <c r="M1000">
        <v>60</v>
      </c>
      <c r="N1000">
        <v>1610</v>
      </c>
      <c r="O1000">
        <v>0</v>
      </c>
      <c r="P1000">
        <v>0</v>
      </c>
      <c r="Q1000">
        <v>0</v>
      </c>
      <c r="R1000">
        <v>1565000</v>
      </c>
      <c r="S1000">
        <v>5002</v>
      </c>
      <c r="T1000">
        <v>5003</v>
      </c>
      <c r="U1000">
        <v>5</v>
      </c>
      <c r="V1000">
        <v>97036</v>
      </c>
      <c r="W1000">
        <v>6</v>
      </c>
      <c r="X1000">
        <v>10238</v>
      </c>
      <c r="Y1000">
        <v>21</v>
      </c>
      <c r="Z1000">
        <v>4845</v>
      </c>
      <c r="AA1000">
        <v>0</v>
      </c>
      <c r="AB1000">
        <v>0</v>
      </c>
      <c r="AC1000">
        <v>2007826</v>
      </c>
      <c r="AD1000">
        <v>5230</v>
      </c>
      <c r="AE1000">
        <v>17645000</v>
      </c>
      <c r="AF1000" t="s">
        <v>166</v>
      </c>
      <c r="AG1000" t="s">
        <v>158</v>
      </c>
      <c r="AH1000">
        <v>0</v>
      </c>
    </row>
    <row r="1001" spans="1:34">
      <c r="A1001">
        <v>2007826</v>
      </c>
      <c r="B1001">
        <v>2007801</v>
      </c>
      <c r="C1001" t="s">
        <v>57</v>
      </c>
      <c r="D1001">
        <v>23</v>
      </c>
      <c r="E1001">
        <v>26</v>
      </c>
      <c r="F1001">
        <v>70</v>
      </c>
      <c r="G1001">
        <v>4</v>
      </c>
      <c r="H1001">
        <v>413</v>
      </c>
      <c r="I1001">
        <v>432</v>
      </c>
      <c r="J1001">
        <v>321</v>
      </c>
      <c r="K1001">
        <v>333</v>
      </c>
      <c r="L1001">
        <v>2</v>
      </c>
      <c r="M1001">
        <v>60</v>
      </c>
      <c r="N1001">
        <v>1630</v>
      </c>
      <c r="O1001">
        <v>1</v>
      </c>
      <c r="P1001">
        <v>20078</v>
      </c>
      <c r="Q1001">
        <v>1</v>
      </c>
      <c r="R1001">
        <v>1590000</v>
      </c>
      <c r="S1001">
        <v>5002</v>
      </c>
      <c r="T1001">
        <v>5003</v>
      </c>
      <c r="U1001">
        <v>5</v>
      </c>
      <c r="V1001">
        <v>101789</v>
      </c>
      <c r="W1001">
        <v>6</v>
      </c>
      <c r="X1001">
        <v>10832</v>
      </c>
      <c r="Y1001">
        <v>21</v>
      </c>
      <c r="Z1001">
        <v>5083</v>
      </c>
      <c r="AA1001">
        <v>0</v>
      </c>
      <c r="AB1001">
        <v>0</v>
      </c>
      <c r="AC1001">
        <v>2007827</v>
      </c>
      <c r="AD1001">
        <v>6071</v>
      </c>
      <c r="AE1001">
        <v>19210000</v>
      </c>
      <c r="AF1001" t="s">
        <v>166</v>
      </c>
      <c r="AG1001" t="s">
        <v>158</v>
      </c>
      <c r="AH1001">
        <v>1</v>
      </c>
    </row>
    <row r="1002" spans="1:34">
      <c r="A1002">
        <v>2007827</v>
      </c>
      <c r="B1002">
        <v>2007801</v>
      </c>
      <c r="C1002" t="s">
        <v>57</v>
      </c>
      <c r="D1002">
        <v>23</v>
      </c>
      <c r="E1002">
        <v>27</v>
      </c>
      <c r="F1002">
        <v>70</v>
      </c>
      <c r="G1002">
        <v>4</v>
      </c>
      <c r="H1002">
        <v>422</v>
      </c>
      <c r="I1002">
        <v>431</v>
      </c>
      <c r="J1002">
        <v>323</v>
      </c>
      <c r="K1002">
        <v>332</v>
      </c>
      <c r="L1002">
        <v>2</v>
      </c>
      <c r="M1002">
        <v>60</v>
      </c>
      <c r="N1002">
        <v>1650</v>
      </c>
      <c r="O1002">
        <v>0</v>
      </c>
      <c r="P1002">
        <v>0</v>
      </c>
      <c r="Q1002">
        <v>0</v>
      </c>
      <c r="R1002">
        <v>1615000</v>
      </c>
      <c r="S1002">
        <v>5002</v>
      </c>
      <c r="T1002">
        <v>5003</v>
      </c>
      <c r="U1002">
        <v>5</v>
      </c>
      <c r="V1002">
        <v>121698</v>
      </c>
      <c r="W1002">
        <v>6</v>
      </c>
      <c r="X1002">
        <v>11430</v>
      </c>
      <c r="Y1002">
        <v>21</v>
      </c>
      <c r="Z1002">
        <v>5322</v>
      </c>
      <c r="AA1002">
        <v>0</v>
      </c>
      <c r="AB1002">
        <v>0</v>
      </c>
      <c r="AC1002">
        <v>2007828</v>
      </c>
      <c r="AD1002">
        <v>6912</v>
      </c>
      <c r="AE1002">
        <v>20800000</v>
      </c>
      <c r="AF1002" t="s">
        <v>167</v>
      </c>
      <c r="AG1002" t="s">
        <v>135</v>
      </c>
      <c r="AH1002">
        <v>0</v>
      </c>
    </row>
    <row r="1003" spans="1:34">
      <c r="A1003">
        <v>2007828</v>
      </c>
      <c r="B1003">
        <v>2007801</v>
      </c>
      <c r="C1003" t="s">
        <v>57</v>
      </c>
      <c r="D1003">
        <v>23</v>
      </c>
      <c r="E1003">
        <v>28</v>
      </c>
      <c r="F1003">
        <v>70</v>
      </c>
      <c r="G1003">
        <v>4</v>
      </c>
      <c r="H1003">
        <v>411</v>
      </c>
      <c r="I1003">
        <v>433</v>
      </c>
      <c r="J1003">
        <v>322</v>
      </c>
      <c r="K1003">
        <v>331</v>
      </c>
      <c r="L1003">
        <v>2</v>
      </c>
      <c r="M1003">
        <v>60</v>
      </c>
      <c r="N1003">
        <v>1670</v>
      </c>
      <c r="O1003">
        <v>0</v>
      </c>
      <c r="P1003">
        <v>0</v>
      </c>
      <c r="Q1003">
        <v>0</v>
      </c>
      <c r="R1003">
        <v>1635000</v>
      </c>
      <c r="S1003">
        <v>5002</v>
      </c>
      <c r="T1003">
        <v>5003</v>
      </c>
      <c r="U1003">
        <v>5</v>
      </c>
      <c r="V1003">
        <v>126502</v>
      </c>
      <c r="W1003">
        <v>6</v>
      </c>
      <c r="X1003">
        <v>12030</v>
      </c>
      <c r="Y1003">
        <v>21</v>
      </c>
      <c r="Z1003">
        <v>5562</v>
      </c>
      <c r="AA1003">
        <v>0</v>
      </c>
      <c r="AB1003">
        <v>0</v>
      </c>
      <c r="AC1003">
        <v>2007829</v>
      </c>
      <c r="AD1003">
        <v>7754</v>
      </c>
      <c r="AE1003">
        <v>22415000</v>
      </c>
      <c r="AF1003" t="s">
        <v>167</v>
      </c>
      <c r="AG1003" t="s">
        <v>135</v>
      </c>
      <c r="AH1003">
        <v>0</v>
      </c>
    </row>
    <row r="1004" spans="1:34">
      <c r="A1004">
        <v>2007829</v>
      </c>
      <c r="B1004">
        <v>2007801</v>
      </c>
      <c r="C1004" t="s">
        <v>57</v>
      </c>
      <c r="D1004">
        <v>23</v>
      </c>
      <c r="E1004">
        <v>29</v>
      </c>
      <c r="F1004">
        <v>70</v>
      </c>
      <c r="G1004">
        <v>4</v>
      </c>
      <c r="H1004">
        <v>413</v>
      </c>
      <c r="I1004">
        <v>432</v>
      </c>
      <c r="J1004">
        <v>421</v>
      </c>
      <c r="K1004">
        <v>433</v>
      </c>
      <c r="L1004">
        <v>2</v>
      </c>
      <c r="M1004">
        <v>60</v>
      </c>
      <c r="N1004">
        <v>2170</v>
      </c>
      <c r="O1004">
        <v>1</v>
      </c>
      <c r="P1004">
        <v>20078</v>
      </c>
      <c r="Q1004">
        <v>1</v>
      </c>
      <c r="R1004">
        <v>2220000</v>
      </c>
      <c r="S1004">
        <v>5002</v>
      </c>
      <c r="T1004">
        <v>5003</v>
      </c>
      <c r="U1004">
        <v>5</v>
      </c>
      <c r="V1004">
        <v>131332</v>
      </c>
      <c r="W1004">
        <v>6</v>
      </c>
      <c r="X1004">
        <v>12634</v>
      </c>
      <c r="Y1004">
        <v>21</v>
      </c>
      <c r="Z1004">
        <v>5804</v>
      </c>
      <c r="AA1004">
        <v>0</v>
      </c>
      <c r="AB1004">
        <v>0</v>
      </c>
      <c r="AC1004">
        <v>2007830</v>
      </c>
      <c r="AD1004">
        <v>8595</v>
      </c>
      <c r="AE1004">
        <v>24050000</v>
      </c>
      <c r="AF1004" t="s">
        <v>167</v>
      </c>
      <c r="AG1004" t="s">
        <v>135</v>
      </c>
      <c r="AH1004">
        <v>1</v>
      </c>
    </row>
    <row r="1005" spans="1:34">
      <c r="A1005">
        <v>2007830</v>
      </c>
      <c r="B1005">
        <v>2007801</v>
      </c>
      <c r="C1005" t="s">
        <v>57</v>
      </c>
      <c r="D1005">
        <v>23</v>
      </c>
      <c r="E1005">
        <v>30</v>
      </c>
      <c r="F1005">
        <v>80</v>
      </c>
      <c r="G1005">
        <v>4</v>
      </c>
      <c r="H1005">
        <v>512</v>
      </c>
      <c r="I1005">
        <v>431</v>
      </c>
      <c r="J1005">
        <v>423</v>
      </c>
      <c r="K1005">
        <v>432</v>
      </c>
      <c r="L1005">
        <v>2</v>
      </c>
      <c r="M1005">
        <v>60</v>
      </c>
      <c r="N1005">
        <v>2210</v>
      </c>
      <c r="O1005">
        <v>0</v>
      </c>
      <c r="P1005">
        <v>0</v>
      </c>
      <c r="Q1005">
        <v>0</v>
      </c>
      <c r="R1005">
        <v>2240000</v>
      </c>
      <c r="S1005">
        <v>5003</v>
      </c>
      <c r="T1005">
        <v>5004</v>
      </c>
      <c r="U1005">
        <v>5</v>
      </c>
      <c r="V1005">
        <v>137210</v>
      </c>
      <c r="W1005">
        <v>6</v>
      </c>
      <c r="X1005">
        <v>13369</v>
      </c>
      <c r="Y1005">
        <v>21</v>
      </c>
      <c r="Z1005">
        <v>6098</v>
      </c>
      <c r="AA1005">
        <v>0</v>
      </c>
      <c r="AB1005">
        <v>0</v>
      </c>
      <c r="AC1005">
        <v>2007831</v>
      </c>
      <c r="AD1005">
        <v>9972</v>
      </c>
      <c r="AE1005">
        <v>26270000</v>
      </c>
      <c r="AF1005" t="s">
        <v>168</v>
      </c>
      <c r="AG1005" t="s">
        <v>159</v>
      </c>
      <c r="AH1005">
        <v>0</v>
      </c>
    </row>
    <row r="1006" spans="1:34">
      <c r="A1006">
        <v>2007831</v>
      </c>
      <c r="B1006">
        <v>2007801</v>
      </c>
      <c r="C1006" t="s">
        <v>57</v>
      </c>
      <c r="D1006">
        <v>23</v>
      </c>
      <c r="E1006">
        <v>31</v>
      </c>
      <c r="F1006">
        <v>80</v>
      </c>
      <c r="G1006">
        <v>4</v>
      </c>
      <c r="H1006">
        <v>511</v>
      </c>
      <c r="I1006">
        <v>433</v>
      </c>
      <c r="J1006">
        <v>422</v>
      </c>
      <c r="K1006">
        <v>431</v>
      </c>
      <c r="L1006">
        <v>2</v>
      </c>
      <c r="M1006">
        <v>60</v>
      </c>
      <c r="N1006">
        <v>2230</v>
      </c>
      <c r="O1006">
        <v>1</v>
      </c>
      <c r="P1006">
        <v>20078</v>
      </c>
      <c r="Q1006">
        <v>1</v>
      </c>
      <c r="R1006">
        <v>2265000</v>
      </c>
      <c r="S1006">
        <v>5003</v>
      </c>
      <c r="T1006">
        <v>5004</v>
      </c>
      <c r="U1006">
        <v>5</v>
      </c>
      <c r="V1006">
        <v>143113</v>
      </c>
      <c r="W1006">
        <v>6</v>
      </c>
      <c r="X1006">
        <v>14107</v>
      </c>
      <c r="Y1006">
        <v>21</v>
      </c>
      <c r="Z1006">
        <v>6393</v>
      </c>
      <c r="AA1006">
        <v>0</v>
      </c>
      <c r="AB1006">
        <v>0</v>
      </c>
      <c r="AC1006">
        <v>2007832</v>
      </c>
      <c r="AD1006">
        <v>12219</v>
      </c>
      <c r="AE1006">
        <v>28510000</v>
      </c>
      <c r="AF1006" t="s">
        <v>168</v>
      </c>
      <c r="AG1006" t="s">
        <v>159</v>
      </c>
      <c r="AH1006">
        <v>1</v>
      </c>
    </row>
    <row r="1007" spans="1:34">
      <c r="A1007">
        <v>2007832</v>
      </c>
      <c r="B1007">
        <v>2007801</v>
      </c>
      <c r="C1007" t="s">
        <v>57</v>
      </c>
      <c r="D1007">
        <v>23</v>
      </c>
      <c r="E1007">
        <v>32</v>
      </c>
      <c r="F1007">
        <v>80</v>
      </c>
      <c r="G1007">
        <v>4</v>
      </c>
      <c r="H1007">
        <v>523</v>
      </c>
      <c r="I1007">
        <v>432</v>
      </c>
      <c r="J1007">
        <v>421</v>
      </c>
      <c r="K1007">
        <v>433</v>
      </c>
      <c r="L1007">
        <v>2</v>
      </c>
      <c r="M1007">
        <v>60</v>
      </c>
      <c r="N1007">
        <v>2250</v>
      </c>
      <c r="O1007">
        <v>0</v>
      </c>
      <c r="P1007">
        <v>0</v>
      </c>
      <c r="Q1007">
        <v>0</v>
      </c>
      <c r="R1007">
        <v>2290000</v>
      </c>
      <c r="S1007">
        <v>5003</v>
      </c>
      <c r="T1007">
        <v>5004</v>
      </c>
      <c r="U1007">
        <v>5</v>
      </c>
      <c r="V1007">
        <v>149042</v>
      </c>
      <c r="W1007">
        <v>6</v>
      </c>
      <c r="X1007">
        <v>14848</v>
      </c>
      <c r="Y1007">
        <v>21</v>
      </c>
      <c r="Z1007">
        <v>7439</v>
      </c>
      <c r="AA1007">
        <v>0</v>
      </c>
      <c r="AB1007">
        <v>0</v>
      </c>
      <c r="AC1007">
        <v>2007833</v>
      </c>
      <c r="AD1007">
        <v>14466</v>
      </c>
      <c r="AE1007">
        <v>30775000</v>
      </c>
      <c r="AF1007" t="s">
        <v>169</v>
      </c>
      <c r="AG1007" t="s">
        <v>158</v>
      </c>
      <c r="AH1007">
        <v>0</v>
      </c>
    </row>
    <row r="1008" spans="1:34">
      <c r="A1008">
        <v>2007833</v>
      </c>
      <c r="B1008">
        <v>2007801</v>
      </c>
      <c r="C1008" t="s">
        <v>57</v>
      </c>
      <c r="D1008">
        <v>23</v>
      </c>
      <c r="E1008">
        <v>33</v>
      </c>
      <c r="F1008">
        <v>80</v>
      </c>
      <c r="G1008">
        <v>4</v>
      </c>
      <c r="H1008">
        <v>512</v>
      </c>
      <c r="I1008">
        <v>431</v>
      </c>
      <c r="J1008">
        <v>423</v>
      </c>
      <c r="K1008">
        <v>432</v>
      </c>
      <c r="L1008">
        <v>2</v>
      </c>
      <c r="M1008">
        <v>60</v>
      </c>
      <c r="N1008">
        <v>2270</v>
      </c>
      <c r="O1008">
        <v>1</v>
      </c>
      <c r="P1008">
        <v>20078</v>
      </c>
      <c r="Q1008">
        <v>1</v>
      </c>
      <c r="R1008">
        <v>2315000</v>
      </c>
      <c r="S1008">
        <v>5003</v>
      </c>
      <c r="T1008">
        <v>5004</v>
      </c>
      <c r="U1008">
        <v>5</v>
      </c>
      <c r="V1008">
        <v>154997</v>
      </c>
      <c r="W1008">
        <v>6</v>
      </c>
      <c r="X1008">
        <v>15592</v>
      </c>
      <c r="Y1008">
        <v>21</v>
      </c>
      <c r="Z1008">
        <v>7737</v>
      </c>
      <c r="AA1008">
        <v>0</v>
      </c>
      <c r="AB1008">
        <v>0</v>
      </c>
      <c r="AC1008">
        <v>2007834</v>
      </c>
      <c r="AD1008">
        <v>16712</v>
      </c>
      <c r="AE1008">
        <v>33065000</v>
      </c>
      <c r="AF1008" t="s">
        <v>169</v>
      </c>
      <c r="AG1008" t="s">
        <v>158</v>
      </c>
      <c r="AH1008">
        <v>1</v>
      </c>
    </row>
    <row r="1009" spans="1:34">
      <c r="A1009">
        <v>2007834</v>
      </c>
      <c r="B1009">
        <v>2007801</v>
      </c>
      <c r="C1009" t="s">
        <v>57</v>
      </c>
      <c r="D1009">
        <v>23</v>
      </c>
      <c r="E1009">
        <v>34</v>
      </c>
      <c r="F1009">
        <v>80</v>
      </c>
      <c r="G1009">
        <v>4</v>
      </c>
      <c r="H1009">
        <v>521</v>
      </c>
      <c r="I1009">
        <v>433</v>
      </c>
      <c r="J1009">
        <v>422</v>
      </c>
      <c r="K1009">
        <v>431</v>
      </c>
      <c r="L1009">
        <v>2</v>
      </c>
      <c r="M1009">
        <v>60</v>
      </c>
      <c r="N1009">
        <v>2290</v>
      </c>
      <c r="O1009">
        <v>0</v>
      </c>
      <c r="P1009">
        <v>0</v>
      </c>
      <c r="Q1009">
        <v>0</v>
      </c>
      <c r="R1009">
        <v>2335000</v>
      </c>
      <c r="S1009">
        <v>5003</v>
      </c>
      <c r="T1009">
        <v>5004</v>
      </c>
      <c r="U1009">
        <v>5</v>
      </c>
      <c r="V1009">
        <v>176107</v>
      </c>
      <c r="W1009">
        <v>6</v>
      </c>
      <c r="X1009">
        <v>16340</v>
      </c>
      <c r="Y1009">
        <v>21</v>
      </c>
      <c r="Z1009">
        <v>8036</v>
      </c>
      <c r="AA1009">
        <v>0</v>
      </c>
      <c r="AB1009">
        <v>0</v>
      </c>
      <c r="AC1009">
        <v>2007835</v>
      </c>
      <c r="AD1009">
        <v>18959</v>
      </c>
      <c r="AE1009">
        <v>35380000</v>
      </c>
      <c r="AF1009" t="s">
        <v>170</v>
      </c>
      <c r="AG1009" t="s">
        <v>159</v>
      </c>
      <c r="AH1009">
        <v>0</v>
      </c>
    </row>
    <row r="1010" spans="1:34">
      <c r="A1010">
        <v>2007835</v>
      </c>
      <c r="B1010">
        <v>2007801</v>
      </c>
      <c r="C1010" t="s">
        <v>57</v>
      </c>
      <c r="D1010">
        <v>23</v>
      </c>
      <c r="E1010">
        <v>35</v>
      </c>
      <c r="F1010">
        <v>80</v>
      </c>
      <c r="G1010">
        <v>4</v>
      </c>
      <c r="H1010">
        <v>513</v>
      </c>
      <c r="I1010">
        <v>532</v>
      </c>
      <c r="J1010">
        <v>421</v>
      </c>
      <c r="K1010">
        <v>433</v>
      </c>
      <c r="L1010">
        <v>2</v>
      </c>
      <c r="M1010">
        <v>60</v>
      </c>
      <c r="N1010">
        <v>2330</v>
      </c>
      <c r="O1010">
        <v>1</v>
      </c>
      <c r="P1010">
        <v>20078</v>
      </c>
      <c r="Q1010">
        <v>1</v>
      </c>
      <c r="R1010">
        <v>2360000</v>
      </c>
      <c r="S1010">
        <v>5003</v>
      </c>
      <c r="T1010">
        <v>5004</v>
      </c>
      <c r="U1010">
        <v>5</v>
      </c>
      <c r="V1010">
        <v>182112</v>
      </c>
      <c r="W1010">
        <v>6</v>
      </c>
      <c r="X1010">
        <v>17090</v>
      </c>
      <c r="Y1010">
        <v>21</v>
      </c>
      <c r="Z1010">
        <v>8336</v>
      </c>
      <c r="AA1010">
        <v>0</v>
      </c>
      <c r="AB1010">
        <v>0</v>
      </c>
      <c r="AC1010">
        <v>2007836</v>
      </c>
      <c r="AD1010">
        <v>21206</v>
      </c>
      <c r="AE1010">
        <v>37715000</v>
      </c>
      <c r="AF1010" t="s">
        <v>170</v>
      </c>
      <c r="AG1010" t="s">
        <v>159</v>
      </c>
      <c r="AH1010">
        <v>1</v>
      </c>
    </row>
    <row r="1011" spans="1:34">
      <c r="A1011">
        <v>2007836</v>
      </c>
      <c r="B1011">
        <v>2007801</v>
      </c>
      <c r="C1011" t="s">
        <v>57</v>
      </c>
      <c r="D1011">
        <v>23</v>
      </c>
      <c r="E1011">
        <v>36</v>
      </c>
      <c r="F1011">
        <v>80</v>
      </c>
      <c r="G1011">
        <v>4</v>
      </c>
      <c r="H1011">
        <v>512</v>
      </c>
      <c r="I1011">
        <v>531</v>
      </c>
      <c r="J1011">
        <v>423</v>
      </c>
      <c r="K1011">
        <v>432</v>
      </c>
      <c r="L1011">
        <v>2</v>
      </c>
      <c r="M1011">
        <v>60</v>
      </c>
      <c r="N1011">
        <v>2350</v>
      </c>
      <c r="O1011">
        <v>0</v>
      </c>
      <c r="P1011">
        <v>0</v>
      </c>
      <c r="Q1011">
        <v>0</v>
      </c>
      <c r="R1011">
        <v>2385000</v>
      </c>
      <c r="S1011">
        <v>5003</v>
      </c>
      <c r="T1011">
        <v>5004</v>
      </c>
      <c r="U1011">
        <v>5</v>
      </c>
      <c r="V1011">
        <v>188143</v>
      </c>
      <c r="W1011">
        <v>6</v>
      </c>
      <c r="X1011">
        <v>17844</v>
      </c>
      <c r="Y1011">
        <v>21</v>
      </c>
      <c r="Z1011">
        <v>9388</v>
      </c>
      <c r="AA1011">
        <v>0</v>
      </c>
      <c r="AB1011">
        <v>0</v>
      </c>
      <c r="AC1011">
        <v>2007837</v>
      </c>
      <c r="AD1011">
        <v>24323</v>
      </c>
      <c r="AE1011">
        <v>40075000</v>
      </c>
      <c r="AF1011" t="s">
        <v>171</v>
      </c>
      <c r="AG1011" t="s">
        <v>158</v>
      </c>
      <c r="AH1011">
        <v>0</v>
      </c>
    </row>
    <row r="1012" spans="1:34">
      <c r="A1012">
        <v>2007837</v>
      </c>
      <c r="B1012">
        <v>2007801</v>
      </c>
      <c r="C1012" t="s">
        <v>57</v>
      </c>
      <c r="D1012">
        <v>23</v>
      </c>
      <c r="E1012">
        <v>37</v>
      </c>
      <c r="F1012">
        <v>80</v>
      </c>
      <c r="G1012">
        <v>4</v>
      </c>
      <c r="H1012">
        <v>521</v>
      </c>
      <c r="I1012">
        <v>533</v>
      </c>
      <c r="J1012">
        <v>422</v>
      </c>
      <c r="K1012">
        <v>431</v>
      </c>
      <c r="L1012">
        <v>2</v>
      </c>
      <c r="M1012">
        <v>60</v>
      </c>
      <c r="N1012">
        <v>2370</v>
      </c>
      <c r="O1012">
        <v>1</v>
      </c>
      <c r="P1012">
        <v>20078</v>
      </c>
      <c r="Q1012">
        <v>1</v>
      </c>
      <c r="R1012">
        <v>2410000</v>
      </c>
      <c r="S1012">
        <v>5003</v>
      </c>
      <c r="T1012">
        <v>5004</v>
      </c>
      <c r="U1012">
        <v>5</v>
      </c>
      <c r="V1012">
        <v>194200</v>
      </c>
      <c r="W1012">
        <v>6</v>
      </c>
      <c r="X1012">
        <v>18601</v>
      </c>
      <c r="Y1012">
        <v>21</v>
      </c>
      <c r="Z1012">
        <v>9691</v>
      </c>
      <c r="AA1012">
        <v>0</v>
      </c>
      <c r="AB1012">
        <v>0</v>
      </c>
      <c r="AC1012">
        <v>2007838</v>
      </c>
      <c r="AD1012">
        <v>27440</v>
      </c>
      <c r="AE1012">
        <v>42460000</v>
      </c>
      <c r="AF1012" t="s">
        <v>171</v>
      </c>
      <c r="AG1012" t="s">
        <v>158</v>
      </c>
      <c r="AH1012">
        <v>1</v>
      </c>
    </row>
    <row r="1013" spans="1:34">
      <c r="A1013">
        <v>2007838</v>
      </c>
      <c r="B1013">
        <v>2007801</v>
      </c>
      <c r="C1013" t="s">
        <v>57</v>
      </c>
      <c r="D1013">
        <v>23</v>
      </c>
      <c r="E1013">
        <v>38</v>
      </c>
      <c r="F1013">
        <v>80</v>
      </c>
      <c r="G1013">
        <v>4</v>
      </c>
      <c r="H1013">
        <v>523</v>
      </c>
      <c r="I1013">
        <v>532</v>
      </c>
      <c r="J1013">
        <v>421</v>
      </c>
      <c r="K1013">
        <v>433</v>
      </c>
      <c r="L1013">
        <v>2</v>
      </c>
      <c r="M1013">
        <v>60</v>
      </c>
      <c r="N1013">
        <v>2390</v>
      </c>
      <c r="O1013">
        <v>0</v>
      </c>
      <c r="P1013">
        <v>0</v>
      </c>
      <c r="Q1013">
        <v>0</v>
      </c>
      <c r="R1013">
        <v>2430000</v>
      </c>
      <c r="S1013">
        <v>5003</v>
      </c>
      <c r="T1013">
        <v>5004</v>
      </c>
      <c r="U1013">
        <v>5</v>
      </c>
      <c r="V1013">
        <v>215412</v>
      </c>
      <c r="W1013">
        <v>6</v>
      </c>
      <c r="X1013">
        <v>19362</v>
      </c>
      <c r="Y1013">
        <v>21</v>
      </c>
      <c r="Z1013">
        <v>9995</v>
      </c>
      <c r="AA1013">
        <v>0</v>
      </c>
      <c r="AB1013">
        <v>0</v>
      </c>
      <c r="AC1013">
        <v>2007839</v>
      </c>
      <c r="AD1013">
        <v>30556</v>
      </c>
      <c r="AE1013">
        <v>44870000</v>
      </c>
      <c r="AF1013" t="s">
        <v>172</v>
      </c>
      <c r="AG1013" t="s">
        <v>135</v>
      </c>
      <c r="AH1013">
        <v>0</v>
      </c>
    </row>
    <row r="1014" spans="1:34">
      <c r="A1014">
        <v>2007839</v>
      </c>
      <c r="B1014">
        <v>2007801</v>
      </c>
      <c r="C1014" t="s">
        <v>57</v>
      </c>
      <c r="D1014">
        <v>23</v>
      </c>
      <c r="E1014">
        <v>39</v>
      </c>
      <c r="F1014">
        <v>80</v>
      </c>
      <c r="G1014">
        <v>4</v>
      </c>
      <c r="H1014">
        <v>512</v>
      </c>
      <c r="I1014">
        <v>531</v>
      </c>
      <c r="J1014">
        <v>523</v>
      </c>
      <c r="K1014">
        <v>532</v>
      </c>
      <c r="L1014">
        <v>2</v>
      </c>
      <c r="M1014">
        <v>60</v>
      </c>
      <c r="N1014">
        <v>2890</v>
      </c>
      <c r="O1014">
        <v>1</v>
      </c>
      <c r="P1014">
        <v>20078</v>
      </c>
      <c r="Q1014">
        <v>1</v>
      </c>
      <c r="R1014">
        <v>3035000</v>
      </c>
      <c r="S1014">
        <v>5003</v>
      </c>
      <c r="T1014">
        <v>5004</v>
      </c>
      <c r="U1014">
        <v>5</v>
      </c>
      <c r="V1014">
        <v>221520</v>
      </c>
      <c r="W1014">
        <v>6</v>
      </c>
      <c r="X1014">
        <v>20125</v>
      </c>
      <c r="Y1014">
        <v>21</v>
      </c>
      <c r="Z1014">
        <v>10300</v>
      </c>
      <c r="AA1014">
        <v>0</v>
      </c>
      <c r="AB1014">
        <v>0</v>
      </c>
      <c r="AC1014">
        <v>2007840</v>
      </c>
      <c r="AD1014">
        <v>33673</v>
      </c>
      <c r="AE1014">
        <v>47300000</v>
      </c>
      <c r="AF1014" t="s">
        <v>172</v>
      </c>
      <c r="AG1014" t="s">
        <v>135</v>
      </c>
      <c r="AH1014">
        <v>1</v>
      </c>
    </row>
    <row r="1015" spans="1:34">
      <c r="A1015">
        <v>2007840</v>
      </c>
      <c r="B1015">
        <v>2007801</v>
      </c>
      <c r="C1015" t="s">
        <v>57</v>
      </c>
      <c r="D1015">
        <v>23</v>
      </c>
      <c r="E1015">
        <v>40</v>
      </c>
      <c r="F1015">
        <v>90</v>
      </c>
      <c r="G1015">
        <v>4</v>
      </c>
      <c r="H1015">
        <v>621</v>
      </c>
      <c r="I1015">
        <v>533</v>
      </c>
      <c r="J1015">
        <v>522</v>
      </c>
      <c r="K1015">
        <v>531</v>
      </c>
      <c r="L1015">
        <v>2</v>
      </c>
      <c r="M1015">
        <v>60</v>
      </c>
      <c r="N1015">
        <v>2930</v>
      </c>
      <c r="O1015">
        <v>1</v>
      </c>
      <c r="P1015">
        <v>20078</v>
      </c>
      <c r="Q1015">
        <v>1</v>
      </c>
      <c r="R1015">
        <v>3055000</v>
      </c>
      <c r="S1015">
        <v>5004</v>
      </c>
      <c r="T1015">
        <v>5005</v>
      </c>
      <c r="U1015">
        <v>5</v>
      </c>
      <c r="V1015">
        <v>228676</v>
      </c>
      <c r="W1015">
        <v>6</v>
      </c>
      <c r="X1015">
        <v>21019</v>
      </c>
      <c r="Y1015">
        <v>21</v>
      </c>
      <c r="Z1015">
        <v>10658</v>
      </c>
      <c r="AA1015">
        <v>0</v>
      </c>
      <c r="AB1015">
        <v>0</v>
      </c>
      <c r="AC1015">
        <v>2007841</v>
      </c>
      <c r="AD1015">
        <v>38530</v>
      </c>
      <c r="AE1015">
        <v>50335000</v>
      </c>
      <c r="AF1015" t="s">
        <v>173</v>
      </c>
      <c r="AG1015" t="s">
        <v>159</v>
      </c>
      <c r="AH1015">
        <v>1</v>
      </c>
    </row>
    <row r="1016" spans="1:34">
      <c r="A1016">
        <v>2007841</v>
      </c>
      <c r="B1016">
        <v>2007801</v>
      </c>
      <c r="C1016" t="s">
        <v>57</v>
      </c>
      <c r="D1016">
        <v>23</v>
      </c>
      <c r="E1016">
        <v>41</v>
      </c>
      <c r="F1016">
        <v>90</v>
      </c>
      <c r="G1016">
        <v>4</v>
      </c>
      <c r="H1016">
        <v>623</v>
      </c>
      <c r="I1016">
        <v>532</v>
      </c>
      <c r="J1016">
        <v>521</v>
      </c>
      <c r="K1016">
        <v>533</v>
      </c>
      <c r="L1016">
        <v>2</v>
      </c>
      <c r="M1016">
        <v>60</v>
      </c>
      <c r="N1016">
        <v>2950</v>
      </c>
      <c r="O1016">
        <v>1</v>
      </c>
      <c r="P1016">
        <v>20078</v>
      </c>
      <c r="Q1016">
        <v>1</v>
      </c>
      <c r="R1016">
        <v>3080000</v>
      </c>
      <c r="S1016">
        <v>5004</v>
      </c>
      <c r="T1016">
        <v>5005</v>
      </c>
      <c r="U1016">
        <v>5</v>
      </c>
      <c r="V1016">
        <v>235857</v>
      </c>
      <c r="W1016">
        <v>6</v>
      </c>
      <c r="X1016">
        <v>21917</v>
      </c>
      <c r="Y1016">
        <v>21</v>
      </c>
      <c r="Z1016">
        <v>11767</v>
      </c>
      <c r="AA1016">
        <v>0</v>
      </c>
      <c r="AB1016">
        <v>0</v>
      </c>
      <c r="AC1016">
        <v>2007842</v>
      </c>
      <c r="AD1016">
        <v>47087</v>
      </c>
      <c r="AE1016">
        <v>53390000</v>
      </c>
      <c r="AF1016" t="s">
        <v>174</v>
      </c>
      <c r="AG1016" t="s">
        <v>158</v>
      </c>
      <c r="AH1016">
        <v>1</v>
      </c>
    </row>
    <row r="1017" spans="1:34">
      <c r="A1017">
        <v>2007842</v>
      </c>
      <c r="B1017">
        <v>2007801</v>
      </c>
      <c r="C1017" t="s">
        <v>57</v>
      </c>
      <c r="D1017">
        <v>23</v>
      </c>
      <c r="E1017">
        <v>42</v>
      </c>
      <c r="F1017">
        <v>90</v>
      </c>
      <c r="G1017">
        <v>4</v>
      </c>
      <c r="H1017">
        <v>622</v>
      </c>
      <c r="I1017">
        <v>531</v>
      </c>
      <c r="J1017">
        <v>523</v>
      </c>
      <c r="K1017">
        <v>532</v>
      </c>
      <c r="L1017">
        <v>2</v>
      </c>
      <c r="M1017">
        <v>60</v>
      </c>
      <c r="N1017">
        <v>2970</v>
      </c>
      <c r="O1017">
        <v>1</v>
      </c>
      <c r="P1017">
        <v>20078</v>
      </c>
      <c r="Q1017">
        <v>1</v>
      </c>
      <c r="R1017">
        <v>3105000</v>
      </c>
      <c r="S1017">
        <v>5004</v>
      </c>
      <c r="T1017">
        <v>5005</v>
      </c>
      <c r="U1017">
        <v>5</v>
      </c>
      <c r="V1017">
        <v>258193</v>
      </c>
      <c r="W1017">
        <v>6</v>
      </c>
      <c r="X1017">
        <v>22818</v>
      </c>
      <c r="Y1017">
        <v>21</v>
      </c>
      <c r="Z1017">
        <v>12127</v>
      </c>
      <c r="AA1017">
        <v>0</v>
      </c>
      <c r="AB1017">
        <v>0</v>
      </c>
      <c r="AC1017">
        <v>2007843</v>
      </c>
      <c r="AD1017">
        <v>55644</v>
      </c>
      <c r="AE1017">
        <v>56470000</v>
      </c>
      <c r="AF1017" t="s">
        <v>175</v>
      </c>
      <c r="AG1017" t="s">
        <v>159</v>
      </c>
      <c r="AH1017">
        <v>1</v>
      </c>
    </row>
    <row r="1018" spans="1:34">
      <c r="A1018">
        <v>2007843</v>
      </c>
      <c r="B1018">
        <v>2007801</v>
      </c>
      <c r="C1018" t="s">
        <v>57</v>
      </c>
      <c r="D1018">
        <v>23</v>
      </c>
      <c r="E1018">
        <v>43</v>
      </c>
      <c r="F1018">
        <v>90</v>
      </c>
      <c r="G1018">
        <v>4</v>
      </c>
      <c r="H1018">
        <v>621</v>
      </c>
      <c r="I1018">
        <v>533</v>
      </c>
      <c r="J1018">
        <v>522</v>
      </c>
      <c r="K1018">
        <v>531</v>
      </c>
      <c r="L1018">
        <v>2</v>
      </c>
      <c r="M1018">
        <v>60</v>
      </c>
      <c r="N1018">
        <v>2990</v>
      </c>
      <c r="O1018">
        <v>1</v>
      </c>
      <c r="P1018">
        <v>20078</v>
      </c>
      <c r="Q1018">
        <v>1</v>
      </c>
      <c r="R1018">
        <v>3130000</v>
      </c>
      <c r="S1018">
        <v>5004</v>
      </c>
      <c r="T1018">
        <v>5005</v>
      </c>
      <c r="U1018">
        <v>5</v>
      </c>
      <c r="V1018">
        <v>265426</v>
      </c>
      <c r="W1018">
        <v>6</v>
      </c>
      <c r="X1018">
        <v>23722</v>
      </c>
      <c r="Y1018">
        <v>21</v>
      </c>
      <c r="Z1018">
        <v>13239</v>
      </c>
      <c r="AA1018">
        <v>0</v>
      </c>
      <c r="AB1018">
        <v>0</v>
      </c>
      <c r="AC1018">
        <v>2007844</v>
      </c>
      <c r="AD1018">
        <v>64201</v>
      </c>
      <c r="AE1018">
        <v>59575000</v>
      </c>
      <c r="AF1018" t="s">
        <v>176</v>
      </c>
      <c r="AG1018" t="s">
        <v>158</v>
      </c>
      <c r="AH1018">
        <v>1</v>
      </c>
    </row>
    <row r="1019" spans="1:34">
      <c r="A1019">
        <v>2007844</v>
      </c>
      <c r="B1019">
        <v>2007801</v>
      </c>
      <c r="C1019" t="s">
        <v>57</v>
      </c>
      <c r="D1019">
        <v>23</v>
      </c>
      <c r="E1019">
        <v>44</v>
      </c>
      <c r="F1019">
        <v>90</v>
      </c>
      <c r="G1019">
        <v>4</v>
      </c>
      <c r="H1019">
        <v>623</v>
      </c>
      <c r="I1019">
        <v>532</v>
      </c>
      <c r="J1019">
        <v>521</v>
      </c>
      <c r="K1019">
        <v>533</v>
      </c>
      <c r="L1019">
        <v>2</v>
      </c>
      <c r="M1019">
        <v>60</v>
      </c>
      <c r="N1019">
        <v>3010</v>
      </c>
      <c r="O1019">
        <v>1</v>
      </c>
      <c r="P1019">
        <v>20078</v>
      </c>
      <c r="Q1019">
        <v>1</v>
      </c>
      <c r="R1019">
        <v>3155000</v>
      </c>
      <c r="S1019">
        <v>5004</v>
      </c>
      <c r="T1019">
        <v>5005</v>
      </c>
      <c r="U1019">
        <v>5</v>
      </c>
      <c r="V1019">
        <v>287813</v>
      </c>
      <c r="W1019">
        <v>6</v>
      </c>
      <c r="X1019">
        <v>24629</v>
      </c>
      <c r="Y1019">
        <v>21</v>
      </c>
      <c r="Z1019">
        <v>13602</v>
      </c>
      <c r="AA1019">
        <v>0</v>
      </c>
      <c r="AB1019">
        <v>0</v>
      </c>
      <c r="AC1019">
        <v>2007845</v>
      </c>
      <c r="AD1019">
        <v>72758</v>
      </c>
      <c r="AE1019">
        <v>62705000</v>
      </c>
      <c r="AF1019" t="s">
        <v>177</v>
      </c>
      <c r="AG1019" t="s">
        <v>159</v>
      </c>
      <c r="AH1019">
        <v>1</v>
      </c>
    </row>
    <row r="1020" spans="1:34">
      <c r="A1020">
        <v>2007845</v>
      </c>
      <c r="B1020">
        <v>2007801</v>
      </c>
      <c r="C1020" t="s">
        <v>57</v>
      </c>
      <c r="D1020">
        <v>23</v>
      </c>
      <c r="E1020">
        <v>45</v>
      </c>
      <c r="F1020">
        <v>90</v>
      </c>
      <c r="G1020">
        <v>4</v>
      </c>
      <c r="H1020">
        <v>622</v>
      </c>
      <c r="I1020">
        <v>631</v>
      </c>
      <c r="J1020">
        <v>523</v>
      </c>
      <c r="K1020">
        <v>532</v>
      </c>
      <c r="L1020">
        <v>2</v>
      </c>
      <c r="M1020">
        <v>60</v>
      </c>
      <c r="N1020">
        <v>3050</v>
      </c>
      <c r="O1020">
        <v>1</v>
      </c>
      <c r="P1020">
        <v>20078</v>
      </c>
      <c r="Q1020">
        <v>1</v>
      </c>
      <c r="R1020">
        <v>3180000</v>
      </c>
      <c r="S1020">
        <v>5004</v>
      </c>
      <c r="T1020">
        <v>5005</v>
      </c>
      <c r="U1020">
        <v>5</v>
      </c>
      <c r="V1020">
        <v>295097</v>
      </c>
      <c r="W1020">
        <v>6</v>
      </c>
      <c r="X1020">
        <v>25540</v>
      </c>
      <c r="Y1020">
        <v>21</v>
      </c>
      <c r="Z1020">
        <v>14716</v>
      </c>
      <c r="AA1020">
        <v>0</v>
      </c>
      <c r="AB1020">
        <v>0</v>
      </c>
      <c r="AC1020">
        <v>2007846</v>
      </c>
      <c r="AD1020">
        <v>81315</v>
      </c>
      <c r="AE1020">
        <v>65860000</v>
      </c>
      <c r="AF1020" t="s">
        <v>178</v>
      </c>
      <c r="AG1020" t="s">
        <v>158</v>
      </c>
      <c r="AH1020">
        <v>1</v>
      </c>
    </row>
    <row r="1021" spans="1:34">
      <c r="A1021">
        <v>2007846</v>
      </c>
      <c r="B1021">
        <v>2007801</v>
      </c>
      <c r="C1021" t="s">
        <v>57</v>
      </c>
      <c r="D1021">
        <v>23</v>
      </c>
      <c r="E1021">
        <v>46</v>
      </c>
      <c r="F1021">
        <v>90</v>
      </c>
      <c r="G1021">
        <v>4</v>
      </c>
      <c r="H1021">
        <v>623</v>
      </c>
      <c r="I1021">
        <v>633</v>
      </c>
      <c r="J1021">
        <v>522</v>
      </c>
      <c r="K1021">
        <v>531</v>
      </c>
      <c r="L1021">
        <v>2</v>
      </c>
      <c r="M1021">
        <v>60</v>
      </c>
      <c r="N1021">
        <v>3070</v>
      </c>
      <c r="O1021">
        <v>1</v>
      </c>
      <c r="P1021">
        <v>20078</v>
      </c>
      <c r="Q1021">
        <v>1</v>
      </c>
      <c r="R1021">
        <v>3205000</v>
      </c>
      <c r="S1021">
        <v>5004</v>
      </c>
      <c r="T1021">
        <v>5005</v>
      </c>
      <c r="U1021">
        <v>5</v>
      </c>
      <c r="V1021">
        <v>317536</v>
      </c>
      <c r="W1021">
        <v>6</v>
      </c>
      <c r="X1021">
        <v>26453</v>
      </c>
      <c r="Y1021">
        <v>21</v>
      </c>
      <c r="Z1021">
        <v>15081</v>
      </c>
      <c r="AA1021">
        <v>0</v>
      </c>
      <c r="AB1021">
        <v>0</v>
      </c>
      <c r="AC1021">
        <v>2007847</v>
      </c>
      <c r="AD1021">
        <v>93572</v>
      </c>
      <c r="AE1021">
        <v>69040000</v>
      </c>
      <c r="AF1021" t="s">
        <v>179</v>
      </c>
      <c r="AG1021" t="s">
        <v>159</v>
      </c>
      <c r="AH1021">
        <v>1</v>
      </c>
    </row>
    <row r="1022" spans="1:34">
      <c r="A1022">
        <v>2007847</v>
      </c>
      <c r="B1022">
        <v>2007801</v>
      </c>
      <c r="C1022" t="s">
        <v>57</v>
      </c>
      <c r="D1022">
        <v>23</v>
      </c>
      <c r="E1022">
        <v>47</v>
      </c>
      <c r="F1022">
        <v>90</v>
      </c>
      <c r="G1022">
        <v>4</v>
      </c>
      <c r="H1022">
        <v>613</v>
      </c>
      <c r="I1022">
        <v>632</v>
      </c>
      <c r="J1022">
        <v>521</v>
      </c>
      <c r="K1022">
        <v>533</v>
      </c>
      <c r="L1022">
        <v>2</v>
      </c>
      <c r="M1022">
        <v>60</v>
      </c>
      <c r="N1022">
        <v>3090</v>
      </c>
      <c r="O1022">
        <v>1</v>
      </c>
      <c r="P1022">
        <v>20078</v>
      </c>
      <c r="Q1022">
        <v>1</v>
      </c>
      <c r="R1022">
        <v>3230000</v>
      </c>
      <c r="S1022">
        <v>5004</v>
      </c>
      <c r="T1022">
        <v>5005</v>
      </c>
      <c r="U1022">
        <v>5</v>
      </c>
      <c r="V1022">
        <v>324870</v>
      </c>
      <c r="W1022">
        <v>6</v>
      </c>
      <c r="X1022">
        <v>27370</v>
      </c>
      <c r="Y1022">
        <v>21</v>
      </c>
      <c r="Z1022">
        <v>16198</v>
      </c>
      <c r="AA1022">
        <v>0</v>
      </c>
      <c r="AB1022">
        <v>0</v>
      </c>
      <c r="AC1022">
        <v>2007848</v>
      </c>
      <c r="AD1022">
        <v>105829</v>
      </c>
      <c r="AE1022">
        <v>72245000</v>
      </c>
      <c r="AF1022" t="s">
        <v>180</v>
      </c>
      <c r="AG1022" t="s">
        <v>158</v>
      </c>
      <c r="AH1022">
        <v>1</v>
      </c>
    </row>
    <row r="1023" spans="1:34">
      <c r="A1023">
        <v>2007848</v>
      </c>
      <c r="B1023">
        <v>2007801</v>
      </c>
      <c r="C1023" t="s">
        <v>57</v>
      </c>
      <c r="D1023">
        <v>23</v>
      </c>
      <c r="E1023">
        <v>48</v>
      </c>
      <c r="F1023">
        <v>90</v>
      </c>
      <c r="G1023">
        <v>4</v>
      </c>
      <c r="H1023">
        <v>612</v>
      </c>
      <c r="I1023">
        <v>631</v>
      </c>
      <c r="J1023">
        <v>523</v>
      </c>
      <c r="K1023">
        <v>532</v>
      </c>
      <c r="L1023">
        <v>2</v>
      </c>
      <c r="M1023">
        <v>60</v>
      </c>
      <c r="N1023">
        <v>3110</v>
      </c>
      <c r="O1023">
        <v>1</v>
      </c>
      <c r="P1023">
        <v>20078</v>
      </c>
      <c r="Q1023">
        <v>1</v>
      </c>
      <c r="R1023">
        <v>3250000</v>
      </c>
      <c r="S1023">
        <v>5004</v>
      </c>
      <c r="T1023">
        <v>5005</v>
      </c>
      <c r="U1023">
        <v>5</v>
      </c>
      <c r="V1023">
        <v>347360</v>
      </c>
      <c r="W1023">
        <v>6</v>
      </c>
      <c r="X1023">
        <v>28290</v>
      </c>
      <c r="Y1023">
        <v>21</v>
      </c>
      <c r="Z1023">
        <v>16566</v>
      </c>
      <c r="AA1023">
        <v>0</v>
      </c>
      <c r="AB1023">
        <v>0</v>
      </c>
      <c r="AC1023">
        <v>2007849</v>
      </c>
      <c r="AD1023">
        <v>118086</v>
      </c>
      <c r="AE1023">
        <v>75475000</v>
      </c>
      <c r="AF1023" t="s">
        <v>181</v>
      </c>
      <c r="AG1023" t="s">
        <v>159</v>
      </c>
      <c r="AH1023">
        <v>1</v>
      </c>
    </row>
    <row r="1024" spans="1:34">
      <c r="A1024">
        <v>2007849</v>
      </c>
      <c r="B1024">
        <v>2007801</v>
      </c>
      <c r="C1024" t="s">
        <v>57</v>
      </c>
      <c r="D1024">
        <v>23</v>
      </c>
      <c r="E1024">
        <v>49</v>
      </c>
      <c r="F1024">
        <v>90</v>
      </c>
      <c r="G1024">
        <v>4</v>
      </c>
      <c r="H1024">
        <v>611</v>
      </c>
      <c r="I1024">
        <v>633</v>
      </c>
      <c r="J1024">
        <v>622</v>
      </c>
      <c r="K1024">
        <v>631</v>
      </c>
      <c r="L1024">
        <v>2</v>
      </c>
      <c r="M1024">
        <v>60</v>
      </c>
      <c r="N1024">
        <v>3610</v>
      </c>
      <c r="O1024">
        <v>1</v>
      </c>
      <c r="P1024">
        <v>20078</v>
      </c>
      <c r="Q1024">
        <v>1</v>
      </c>
      <c r="R1024">
        <v>3870000</v>
      </c>
      <c r="S1024">
        <v>5004</v>
      </c>
      <c r="T1024">
        <v>5005</v>
      </c>
      <c r="U1024">
        <v>5</v>
      </c>
      <c r="V1024">
        <v>354746</v>
      </c>
      <c r="W1024">
        <v>6</v>
      </c>
      <c r="X1024">
        <v>29213</v>
      </c>
      <c r="Y1024">
        <v>21</v>
      </c>
      <c r="Z1024">
        <v>17685</v>
      </c>
      <c r="AA1024">
        <v>0</v>
      </c>
      <c r="AB1024">
        <v>0</v>
      </c>
      <c r="AC1024">
        <v>2007850</v>
      </c>
      <c r="AD1024">
        <v>130343</v>
      </c>
      <c r="AE1024">
        <v>78725000</v>
      </c>
      <c r="AF1024" t="s">
        <v>182</v>
      </c>
      <c r="AG1024" t="s">
        <v>136</v>
      </c>
      <c r="AH1024">
        <v>1</v>
      </c>
    </row>
    <row r="1025" spans="1:34">
      <c r="A1025">
        <v>2007850</v>
      </c>
      <c r="B1025">
        <v>2007801</v>
      </c>
      <c r="C1025" t="s">
        <v>57</v>
      </c>
      <c r="D1025">
        <v>23</v>
      </c>
      <c r="E1025">
        <v>50</v>
      </c>
      <c r="F1025">
        <v>120</v>
      </c>
      <c r="G1025">
        <v>4</v>
      </c>
      <c r="H1025">
        <v>613</v>
      </c>
      <c r="I1025">
        <v>632</v>
      </c>
      <c r="J1025">
        <v>621</v>
      </c>
      <c r="K1025">
        <v>633</v>
      </c>
      <c r="L1025">
        <v>2</v>
      </c>
      <c r="M1025">
        <v>60</v>
      </c>
      <c r="N1025">
        <v>3810</v>
      </c>
      <c r="O1025">
        <v>1</v>
      </c>
      <c r="P1025">
        <v>20078</v>
      </c>
      <c r="Q1025">
        <v>1</v>
      </c>
      <c r="R1025">
        <v>3890000</v>
      </c>
      <c r="S1025">
        <v>5005</v>
      </c>
      <c r="T1025">
        <v>5006</v>
      </c>
      <c r="U1025">
        <v>5</v>
      </c>
      <c r="V1025">
        <v>363179</v>
      </c>
      <c r="W1025">
        <v>6</v>
      </c>
      <c r="X1025">
        <v>30267</v>
      </c>
      <c r="Y1025">
        <v>21</v>
      </c>
      <c r="Z1025">
        <v>18107</v>
      </c>
      <c r="AA1025">
        <v>0</v>
      </c>
      <c r="AB1025">
        <v>0</v>
      </c>
      <c r="AC1025">
        <v>2007851</v>
      </c>
      <c r="AD1025">
        <v>150000</v>
      </c>
      <c r="AE1025">
        <v>82595000</v>
      </c>
      <c r="AF1025" t="s">
        <v>196</v>
      </c>
      <c r="AG1025" t="s">
        <v>159</v>
      </c>
      <c r="AH1025">
        <v>1</v>
      </c>
    </row>
    <row r="1026" spans="1:34">
      <c r="A1026">
        <v>2008900</v>
      </c>
      <c r="B1026">
        <v>2008901</v>
      </c>
      <c r="C1026" t="s">
        <v>58</v>
      </c>
      <c r="D1026">
        <v>20</v>
      </c>
      <c r="E1026">
        <v>0</v>
      </c>
      <c r="F1026">
        <v>50</v>
      </c>
      <c r="G1026">
        <v>2</v>
      </c>
      <c r="H1026">
        <v>111</v>
      </c>
      <c r="I1026">
        <v>134</v>
      </c>
      <c r="J1026">
        <v>0</v>
      </c>
      <c r="K1026">
        <v>0</v>
      </c>
      <c r="L1026">
        <v>2</v>
      </c>
      <c r="M1026">
        <v>60</v>
      </c>
      <c r="N1026">
        <v>60</v>
      </c>
      <c r="O1026">
        <v>0</v>
      </c>
      <c r="P1026">
        <v>0</v>
      </c>
      <c r="Q1026">
        <v>0</v>
      </c>
      <c r="R1026">
        <v>35000</v>
      </c>
      <c r="S1026">
        <v>0</v>
      </c>
      <c r="T1026">
        <v>5001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2008901</v>
      </c>
      <c r="AD1026">
        <v>0</v>
      </c>
      <c r="AE1026">
        <v>0</v>
      </c>
      <c r="AF1026" t="s">
        <v>162</v>
      </c>
      <c r="AG1026" t="s">
        <v>134</v>
      </c>
      <c r="AH1026">
        <v>0</v>
      </c>
    </row>
    <row r="1027" spans="1:34">
      <c r="A1027">
        <v>2008901</v>
      </c>
      <c r="B1027">
        <v>2008901</v>
      </c>
      <c r="C1027" t="s">
        <v>58</v>
      </c>
      <c r="D1027">
        <v>20</v>
      </c>
      <c r="E1027">
        <v>1</v>
      </c>
      <c r="F1027">
        <v>50</v>
      </c>
      <c r="G1027">
        <v>3</v>
      </c>
      <c r="H1027">
        <v>214</v>
      </c>
      <c r="I1027">
        <v>133</v>
      </c>
      <c r="J1027">
        <v>122</v>
      </c>
      <c r="K1027">
        <v>0</v>
      </c>
      <c r="L1027">
        <v>2</v>
      </c>
      <c r="M1027">
        <v>60</v>
      </c>
      <c r="N1027">
        <v>80</v>
      </c>
      <c r="O1027">
        <v>0</v>
      </c>
      <c r="P1027">
        <v>0</v>
      </c>
      <c r="Q1027">
        <v>0</v>
      </c>
      <c r="R1027">
        <v>50000</v>
      </c>
      <c r="S1027">
        <v>0</v>
      </c>
      <c r="T1027">
        <v>5001</v>
      </c>
      <c r="U1027">
        <v>5</v>
      </c>
      <c r="V1027">
        <v>1620</v>
      </c>
      <c r="W1027">
        <v>6</v>
      </c>
      <c r="X1027">
        <v>270</v>
      </c>
      <c r="Y1027">
        <v>21</v>
      </c>
      <c r="Z1027">
        <v>81</v>
      </c>
      <c r="AA1027">
        <v>0</v>
      </c>
      <c r="AB1027">
        <v>0</v>
      </c>
      <c r="AC1027">
        <v>2008902</v>
      </c>
      <c r="AD1027">
        <v>10</v>
      </c>
      <c r="AE1027">
        <v>35000</v>
      </c>
      <c r="AF1027" t="s">
        <v>162</v>
      </c>
      <c r="AG1027" t="s">
        <v>134</v>
      </c>
      <c r="AH1027">
        <v>0</v>
      </c>
    </row>
    <row r="1028" spans="1:34">
      <c r="A1028">
        <v>2008902</v>
      </c>
      <c r="B1028">
        <v>2008901</v>
      </c>
      <c r="C1028" t="s">
        <v>58</v>
      </c>
      <c r="D1028">
        <v>20</v>
      </c>
      <c r="E1028">
        <v>2</v>
      </c>
      <c r="F1028">
        <v>50</v>
      </c>
      <c r="G1028">
        <v>4</v>
      </c>
      <c r="H1028">
        <v>213</v>
      </c>
      <c r="I1028">
        <v>132</v>
      </c>
      <c r="J1028">
        <v>121</v>
      </c>
      <c r="K1028">
        <v>114</v>
      </c>
      <c r="L1028">
        <v>2</v>
      </c>
      <c r="M1028">
        <v>60</v>
      </c>
      <c r="N1028">
        <v>100</v>
      </c>
      <c r="O1028">
        <v>0</v>
      </c>
      <c r="P1028">
        <v>0</v>
      </c>
      <c r="Q1028">
        <v>0</v>
      </c>
      <c r="R1028">
        <v>70000</v>
      </c>
      <c r="S1028">
        <v>0</v>
      </c>
      <c r="T1028">
        <v>5001</v>
      </c>
      <c r="U1028">
        <v>5</v>
      </c>
      <c r="V1028">
        <v>3260</v>
      </c>
      <c r="W1028">
        <v>6</v>
      </c>
      <c r="X1028">
        <v>543</v>
      </c>
      <c r="Y1028">
        <v>21</v>
      </c>
      <c r="Z1028">
        <v>163</v>
      </c>
      <c r="AA1028">
        <v>0</v>
      </c>
      <c r="AB1028">
        <v>0</v>
      </c>
      <c r="AC1028">
        <v>2008903</v>
      </c>
      <c r="AD1028">
        <v>33</v>
      </c>
      <c r="AE1028">
        <v>85000</v>
      </c>
      <c r="AF1028" t="s">
        <v>162</v>
      </c>
      <c r="AG1028" t="s">
        <v>134</v>
      </c>
      <c r="AH1028">
        <v>0</v>
      </c>
    </row>
    <row r="1029" spans="1:34">
      <c r="A1029">
        <v>2008903</v>
      </c>
      <c r="B1029">
        <v>2008901</v>
      </c>
      <c r="C1029" t="s">
        <v>58</v>
      </c>
      <c r="D1029">
        <v>20</v>
      </c>
      <c r="E1029">
        <v>3</v>
      </c>
      <c r="F1029">
        <v>50</v>
      </c>
      <c r="G1029">
        <v>4</v>
      </c>
      <c r="H1029">
        <v>212</v>
      </c>
      <c r="I1029">
        <v>131</v>
      </c>
      <c r="J1029">
        <v>124</v>
      </c>
      <c r="K1029">
        <v>113</v>
      </c>
      <c r="L1029">
        <v>2</v>
      </c>
      <c r="M1029">
        <v>60</v>
      </c>
      <c r="N1029">
        <v>120</v>
      </c>
      <c r="O1029">
        <v>0</v>
      </c>
      <c r="P1029">
        <v>0</v>
      </c>
      <c r="Q1029">
        <v>0</v>
      </c>
      <c r="R1029">
        <v>85000</v>
      </c>
      <c r="S1029">
        <v>0</v>
      </c>
      <c r="T1029">
        <v>5001</v>
      </c>
      <c r="U1029">
        <v>5</v>
      </c>
      <c r="V1029">
        <v>4920</v>
      </c>
      <c r="W1029">
        <v>6</v>
      </c>
      <c r="X1029">
        <v>820</v>
      </c>
      <c r="Y1029">
        <v>21</v>
      </c>
      <c r="Z1029">
        <v>246</v>
      </c>
      <c r="AA1029">
        <v>0</v>
      </c>
      <c r="AB1029">
        <v>0</v>
      </c>
      <c r="AC1029">
        <v>2008904</v>
      </c>
      <c r="AD1029">
        <v>62</v>
      </c>
      <c r="AE1029">
        <v>155000</v>
      </c>
      <c r="AF1029" t="s">
        <v>162</v>
      </c>
      <c r="AG1029" t="s">
        <v>134</v>
      </c>
      <c r="AH1029">
        <v>0</v>
      </c>
    </row>
    <row r="1030" spans="1:34">
      <c r="A1030">
        <v>2008904</v>
      </c>
      <c r="B1030">
        <v>2008901</v>
      </c>
      <c r="C1030" t="s">
        <v>58</v>
      </c>
      <c r="D1030">
        <v>20</v>
      </c>
      <c r="E1030">
        <v>4</v>
      </c>
      <c r="F1030">
        <v>50</v>
      </c>
      <c r="G1030">
        <v>4</v>
      </c>
      <c r="H1030">
        <v>211</v>
      </c>
      <c r="I1030">
        <v>234</v>
      </c>
      <c r="J1030">
        <v>123</v>
      </c>
      <c r="K1030">
        <v>112</v>
      </c>
      <c r="L1030">
        <v>2</v>
      </c>
      <c r="M1030">
        <v>60</v>
      </c>
      <c r="N1030">
        <v>140</v>
      </c>
      <c r="O1030">
        <v>0</v>
      </c>
      <c r="P1030">
        <v>0</v>
      </c>
      <c r="Q1030">
        <v>0</v>
      </c>
      <c r="R1030">
        <v>105000</v>
      </c>
      <c r="S1030">
        <v>0</v>
      </c>
      <c r="T1030">
        <v>5001</v>
      </c>
      <c r="U1030">
        <v>5</v>
      </c>
      <c r="V1030">
        <v>6600</v>
      </c>
      <c r="W1030">
        <v>6</v>
      </c>
      <c r="X1030">
        <v>1100</v>
      </c>
      <c r="Y1030">
        <v>21</v>
      </c>
      <c r="Z1030">
        <v>330</v>
      </c>
      <c r="AA1030">
        <v>0</v>
      </c>
      <c r="AB1030">
        <v>0</v>
      </c>
      <c r="AC1030">
        <v>2008905</v>
      </c>
      <c r="AD1030">
        <v>91</v>
      </c>
      <c r="AE1030">
        <v>240000</v>
      </c>
      <c r="AF1030" t="s">
        <v>162</v>
      </c>
      <c r="AG1030" t="s">
        <v>134</v>
      </c>
      <c r="AH1030">
        <v>0</v>
      </c>
    </row>
    <row r="1031" spans="1:34">
      <c r="A1031">
        <v>2008905</v>
      </c>
      <c r="B1031">
        <v>2008901</v>
      </c>
      <c r="C1031" t="s">
        <v>58</v>
      </c>
      <c r="D1031">
        <v>20</v>
      </c>
      <c r="E1031">
        <v>5</v>
      </c>
      <c r="F1031">
        <v>50</v>
      </c>
      <c r="G1031">
        <v>4</v>
      </c>
      <c r="H1031">
        <v>214</v>
      </c>
      <c r="I1031">
        <v>233</v>
      </c>
      <c r="J1031">
        <v>122</v>
      </c>
      <c r="K1031">
        <v>111</v>
      </c>
      <c r="L1031">
        <v>2</v>
      </c>
      <c r="M1031">
        <v>60</v>
      </c>
      <c r="N1031">
        <v>170</v>
      </c>
      <c r="O1031">
        <v>0</v>
      </c>
      <c r="P1031">
        <v>0</v>
      </c>
      <c r="Q1031">
        <v>0</v>
      </c>
      <c r="R1031">
        <v>120000</v>
      </c>
      <c r="S1031">
        <v>0</v>
      </c>
      <c r="T1031">
        <v>5001</v>
      </c>
      <c r="U1031">
        <v>5</v>
      </c>
      <c r="V1031">
        <v>8300</v>
      </c>
      <c r="W1031">
        <v>6</v>
      </c>
      <c r="X1031">
        <v>1383</v>
      </c>
      <c r="Y1031">
        <v>21</v>
      </c>
      <c r="Z1031">
        <v>415</v>
      </c>
      <c r="AA1031">
        <v>0</v>
      </c>
      <c r="AB1031">
        <v>0</v>
      </c>
      <c r="AC1031">
        <v>2008906</v>
      </c>
      <c r="AD1031">
        <v>129</v>
      </c>
      <c r="AE1031">
        <v>345000</v>
      </c>
      <c r="AF1031" t="s">
        <v>162</v>
      </c>
      <c r="AG1031" t="s">
        <v>134</v>
      </c>
      <c r="AH1031">
        <v>0</v>
      </c>
    </row>
    <row r="1032" spans="1:34">
      <c r="A1032">
        <v>2008906</v>
      </c>
      <c r="B1032">
        <v>2008901</v>
      </c>
      <c r="C1032" t="s">
        <v>58</v>
      </c>
      <c r="D1032">
        <v>20</v>
      </c>
      <c r="E1032">
        <v>6</v>
      </c>
      <c r="F1032">
        <v>50</v>
      </c>
      <c r="G1032">
        <v>4</v>
      </c>
      <c r="H1032">
        <v>213</v>
      </c>
      <c r="I1032">
        <v>232</v>
      </c>
      <c r="J1032">
        <v>121</v>
      </c>
      <c r="K1032">
        <v>114</v>
      </c>
      <c r="L1032">
        <v>2</v>
      </c>
      <c r="M1032">
        <v>60</v>
      </c>
      <c r="N1032">
        <v>190</v>
      </c>
      <c r="O1032">
        <v>0</v>
      </c>
      <c r="P1032">
        <v>0</v>
      </c>
      <c r="Q1032">
        <v>0</v>
      </c>
      <c r="R1032">
        <v>140000</v>
      </c>
      <c r="S1032">
        <v>0</v>
      </c>
      <c r="T1032">
        <v>5001</v>
      </c>
      <c r="U1032">
        <v>5</v>
      </c>
      <c r="V1032">
        <v>10020</v>
      </c>
      <c r="W1032">
        <v>6</v>
      </c>
      <c r="X1032">
        <v>1670</v>
      </c>
      <c r="Y1032">
        <v>21</v>
      </c>
      <c r="Z1032">
        <v>501</v>
      </c>
      <c r="AA1032">
        <v>0</v>
      </c>
      <c r="AB1032">
        <v>0</v>
      </c>
      <c r="AC1032">
        <v>2008907</v>
      </c>
      <c r="AD1032">
        <v>167</v>
      </c>
      <c r="AE1032">
        <v>465000</v>
      </c>
      <c r="AF1032" t="s">
        <v>162</v>
      </c>
      <c r="AG1032" t="s">
        <v>134</v>
      </c>
      <c r="AH1032">
        <v>0</v>
      </c>
    </row>
    <row r="1033" spans="1:34">
      <c r="A1033">
        <v>2008907</v>
      </c>
      <c r="B1033">
        <v>2008901</v>
      </c>
      <c r="C1033" t="s">
        <v>58</v>
      </c>
      <c r="D1033">
        <v>20</v>
      </c>
      <c r="E1033">
        <v>7</v>
      </c>
      <c r="F1033">
        <v>50</v>
      </c>
      <c r="G1033">
        <v>4</v>
      </c>
      <c r="H1033">
        <v>212</v>
      </c>
      <c r="I1033">
        <v>231</v>
      </c>
      <c r="J1033">
        <v>124</v>
      </c>
      <c r="K1033">
        <v>113</v>
      </c>
      <c r="L1033">
        <v>2</v>
      </c>
      <c r="M1033">
        <v>60</v>
      </c>
      <c r="N1033">
        <v>210</v>
      </c>
      <c r="O1033">
        <v>0</v>
      </c>
      <c r="P1033">
        <v>0</v>
      </c>
      <c r="Q1033">
        <v>0</v>
      </c>
      <c r="R1033">
        <v>160000</v>
      </c>
      <c r="S1033">
        <v>0</v>
      </c>
      <c r="T1033">
        <v>5001</v>
      </c>
      <c r="U1033">
        <v>5</v>
      </c>
      <c r="V1033">
        <v>11760</v>
      </c>
      <c r="W1033">
        <v>6</v>
      </c>
      <c r="X1033">
        <v>1960</v>
      </c>
      <c r="Y1033">
        <v>21</v>
      </c>
      <c r="Z1033">
        <v>588</v>
      </c>
      <c r="AA1033">
        <v>0</v>
      </c>
      <c r="AB1033">
        <v>0</v>
      </c>
      <c r="AC1033">
        <v>2008908</v>
      </c>
      <c r="AD1033">
        <v>206</v>
      </c>
      <c r="AE1033">
        <v>605000</v>
      </c>
      <c r="AF1033" t="s">
        <v>162</v>
      </c>
      <c r="AG1033" t="s">
        <v>134</v>
      </c>
      <c r="AH1033">
        <v>0</v>
      </c>
    </row>
    <row r="1034" spans="1:34">
      <c r="A1034">
        <v>2008908</v>
      </c>
      <c r="B1034">
        <v>2008901</v>
      </c>
      <c r="C1034" t="s">
        <v>58</v>
      </c>
      <c r="D1034">
        <v>20</v>
      </c>
      <c r="E1034">
        <v>8</v>
      </c>
      <c r="F1034">
        <v>50</v>
      </c>
      <c r="G1034">
        <v>4</v>
      </c>
      <c r="H1034">
        <v>211</v>
      </c>
      <c r="I1034">
        <v>234</v>
      </c>
      <c r="J1034">
        <v>123</v>
      </c>
      <c r="K1034">
        <v>112</v>
      </c>
      <c r="L1034">
        <v>2</v>
      </c>
      <c r="M1034">
        <v>60</v>
      </c>
      <c r="N1034">
        <v>230</v>
      </c>
      <c r="O1034">
        <v>0</v>
      </c>
      <c r="P1034">
        <v>0</v>
      </c>
      <c r="Q1034">
        <v>0</v>
      </c>
      <c r="R1034">
        <v>175000</v>
      </c>
      <c r="S1034">
        <v>0</v>
      </c>
      <c r="T1034">
        <v>5001</v>
      </c>
      <c r="U1034">
        <v>5</v>
      </c>
      <c r="V1034">
        <v>13520</v>
      </c>
      <c r="W1034">
        <v>6</v>
      </c>
      <c r="X1034">
        <v>2253</v>
      </c>
      <c r="Y1034">
        <v>21</v>
      </c>
      <c r="Z1034">
        <v>676</v>
      </c>
      <c r="AA1034">
        <v>0</v>
      </c>
      <c r="AB1034">
        <v>0</v>
      </c>
      <c r="AC1034">
        <v>2008909</v>
      </c>
      <c r="AD1034">
        <v>244</v>
      </c>
      <c r="AE1034">
        <v>765000</v>
      </c>
      <c r="AF1034" t="s">
        <v>162</v>
      </c>
      <c r="AG1034" t="s">
        <v>134</v>
      </c>
      <c r="AH1034">
        <v>0</v>
      </c>
    </row>
    <row r="1035" spans="1:34">
      <c r="A1035">
        <v>2008909</v>
      </c>
      <c r="B1035">
        <v>2008901</v>
      </c>
      <c r="C1035" t="s">
        <v>58</v>
      </c>
      <c r="D1035">
        <v>20</v>
      </c>
      <c r="E1035">
        <v>9</v>
      </c>
      <c r="F1035">
        <v>50</v>
      </c>
      <c r="G1035">
        <v>4</v>
      </c>
      <c r="H1035">
        <v>214</v>
      </c>
      <c r="I1035">
        <v>233</v>
      </c>
      <c r="J1035">
        <v>222</v>
      </c>
      <c r="K1035">
        <v>211</v>
      </c>
      <c r="L1035">
        <v>2</v>
      </c>
      <c r="M1035">
        <v>60</v>
      </c>
      <c r="N1035">
        <v>730</v>
      </c>
      <c r="O1035">
        <v>1</v>
      </c>
      <c r="P1035">
        <v>20089</v>
      </c>
      <c r="Q1035">
        <v>1</v>
      </c>
      <c r="R1035">
        <v>680000</v>
      </c>
      <c r="S1035">
        <v>0</v>
      </c>
      <c r="T1035">
        <v>5001</v>
      </c>
      <c r="U1035">
        <v>5</v>
      </c>
      <c r="V1035">
        <v>15300</v>
      </c>
      <c r="W1035">
        <v>6</v>
      </c>
      <c r="X1035">
        <v>2550</v>
      </c>
      <c r="Y1035">
        <v>21</v>
      </c>
      <c r="Z1035">
        <v>765</v>
      </c>
      <c r="AA1035">
        <v>0</v>
      </c>
      <c r="AB1035">
        <v>0</v>
      </c>
      <c r="AC1035">
        <v>2008910</v>
      </c>
      <c r="AD1035">
        <v>282</v>
      </c>
      <c r="AE1035">
        <v>940000</v>
      </c>
      <c r="AF1035" t="s">
        <v>162</v>
      </c>
      <c r="AG1035" t="s">
        <v>134</v>
      </c>
      <c r="AH1035">
        <v>1</v>
      </c>
    </row>
    <row r="1036" spans="1:34">
      <c r="A1036">
        <v>2008910</v>
      </c>
      <c r="B1036">
        <v>2008901</v>
      </c>
      <c r="C1036" t="s">
        <v>58</v>
      </c>
      <c r="D1036">
        <v>20</v>
      </c>
      <c r="E1036">
        <v>10</v>
      </c>
      <c r="F1036">
        <v>60</v>
      </c>
      <c r="G1036">
        <v>4</v>
      </c>
      <c r="H1036">
        <v>312</v>
      </c>
      <c r="I1036">
        <v>231</v>
      </c>
      <c r="J1036">
        <v>223</v>
      </c>
      <c r="K1036">
        <v>212</v>
      </c>
      <c r="L1036">
        <v>2</v>
      </c>
      <c r="M1036">
        <v>60</v>
      </c>
      <c r="N1036">
        <v>770</v>
      </c>
      <c r="O1036">
        <v>0</v>
      </c>
      <c r="P1036">
        <v>0</v>
      </c>
      <c r="Q1036">
        <v>0</v>
      </c>
      <c r="R1036">
        <v>705000</v>
      </c>
      <c r="S1036">
        <v>5001</v>
      </c>
      <c r="T1036">
        <v>5002</v>
      </c>
      <c r="U1036">
        <v>5</v>
      </c>
      <c r="V1036">
        <v>17900</v>
      </c>
      <c r="W1036">
        <v>6</v>
      </c>
      <c r="X1036">
        <v>2983</v>
      </c>
      <c r="Y1036">
        <v>21</v>
      </c>
      <c r="Z1036">
        <v>895</v>
      </c>
      <c r="AA1036">
        <v>0</v>
      </c>
      <c r="AB1036">
        <v>0</v>
      </c>
      <c r="AC1036">
        <v>2008911</v>
      </c>
      <c r="AD1036">
        <v>339</v>
      </c>
      <c r="AE1036">
        <v>1620000</v>
      </c>
      <c r="AF1036" t="s">
        <v>163</v>
      </c>
      <c r="AG1036" t="s">
        <v>158</v>
      </c>
      <c r="AH1036">
        <v>0</v>
      </c>
    </row>
    <row r="1037" spans="1:34">
      <c r="A1037">
        <v>2008911</v>
      </c>
      <c r="B1037">
        <v>2008901</v>
      </c>
      <c r="C1037" t="s">
        <v>58</v>
      </c>
      <c r="D1037">
        <v>20</v>
      </c>
      <c r="E1037">
        <v>11</v>
      </c>
      <c r="F1037">
        <v>60</v>
      </c>
      <c r="G1037">
        <v>4</v>
      </c>
      <c r="H1037">
        <v>311</v>
      </c>
      <c r="I1037">
        <v>233</v>
      </c>
      <c r="J1037">
        <v>222</v>
      </c>
      <c r="K1037">
        <v>211</v>
      </c>
      <c r="L1037">
        <v>2</v>
      </c>
      <c r="M1037">
        <v>60</v>
      </c>
      <c r="N1037">
        <v>790</v>
      </c>
      <c r="O1037">
        <v>0</v>
      </c>
      <c r="P1037">
        <v>0</v>
      </c>
      <c r="Q1037">
        <v>0</v>
      </c>
      <c r="R1037">
        <v>725000</v>
      </c>
      <c r="S1037">
        <v>5001</v>
      </c>
      <c r="T1037">
        <v>5002</v>
      </c>
      <c r="U1037">
        <v>5</v>
      </c>
      <c r="V1037">
        <v>20520</v>
      </c>
      <c r="W1037">
        <v>6</v>
      </c>
      <c r="X1037">
        <v>3420</v>
      </c>
      <c r="Y1037">
        <v>21</v>
      </c>
      <c r="Z1037">
        <v>1026</v>
      </c>
      <c r="AA1037">
        <v>0</v>
      </c>
      <c r="AB1037">
        <v>0</v>
      </c>
      <c r="AC1037">
        <v>2008912</v>
      </c>
      <c r="AD1037">
        <v>459</v>
      </c>
      <c r="AE1037">
        <v>2325000</v>
      </c>
      <c r="AF1037" t="s">
        <v>163</v>
      </c>
      <c r="AG1037" t="s">
        <v>158</v>
      </c>
      <c r="AH1037">
        <v>0</v>
      </c>
    </row>
    <row r="1038" spans="1:34">
      <c r="A1038">
        <v>2008912</v>
      </c>
      <c r="B1038">
        <v>2008901</v>
      </c>
      <c r="C1038" t="s">
        <v>58</v>
      </c>
      <c r="D1038">
        <v>20</v>
      </c>
      <c r="E1038">
        <v>12</v>
      </c>
      <c r="F1038">
        <v>60</v>
      </c>
      <c r="G1038">
        <v>4</v>
      </c>
      <c r="H1038">
        <v>313</v>
      </c>
      <c r="I1038">
        <v>232</v>
      </c>
      <c r="J1038">
        <v>221</v>
      </c>
      <c r="K1038">
        <v>213</v>
      </c>
      <c r="L1038">
        <v>2</v>
      </c>
      <c r="M1038">
        <v>60</v>
      </c>
      <c r="N1038">
        <v>810</v>
      </c>
      <c r="O1038">
        <v>0</v>
      </c>
      <c r="P1038">
        <v>0</v>
      </c>
      <c r="Q1038">
        <v>0</v>
      </c>
      <c r="R1038">
        <v>745000</v>
      </c>
      <c r="S1038">
        <v>5001</v>
      </c>
      <c r="T1038">
        <v>5002</v>
      </c>
      <c r="U1038">
        <v>5</v>
      </c>
      <c r="V1038">
        <v>23160</v>
      </c>
      <c r="W1038">
        <v>6</v>
      </c>
      <c r="X1038">
        <v>3860</v>
      </c>
      <c r="Y1038">
        <v>21</v>
      </c>
      <c r="Z1038">
        <v>1158</v>
      </c>
      <c r="AA1038">
        <v>0</v>
      </c>
      <c r="AB1038">
        <v>0</v>
      </c>
      <c r="AC1038">
        <v>2008913</v>
      </c>
      <c r="AD1038">
        <v>578</v>
      </c>
      <c r="AE1038">
        <v>3050000</v>
      </c>
      <c r="AF1038" t="s">
        <v>163</v>
      </c>
      <c r="AG1038" t="s">
        <v>158</v>
      </c>
      <c r="AH1038">
        <v>0</v>
      </c>
    </row>
    <row r="1039" spans="1:34">
      <c r="A1039">
        <v>2008913</v>
      </c>
      <c r="B1039">
        <v>2008901</v>
      </c>
      <c r="C1039" t="s">
        <v>58</v>
      </c>
      <c r="D1039">
        <v>20</v>
      </c>
      <c r="E1039">
        <v>13</v>
      </c>
      <c r="F1039">
        <v>60</v>
      </c>
      <c r="G1039">
        <v>4</v>
      </c>
      <c r="H1039">
        <v>312</v>
      </c>
      <c r="I1039">
        <v>331</v>
      </c>
      <c r="J1039">
        <v>223</v>
      </c>
      <c r="K1039">
        <v>212</v>
      </c>
      <c r="L1039">
        <v>2</v>
      </c>
      <c r="M1039">
        <v>60</v>
      </c>
      <c r="N1039">
        <v>830</v>
      </c>
      <c r="O1039">
        <v>0</v>
      </c>
      <c r="P1039">
        <v>0</v>
      </c>
      <c r="Q1039">
        <v>0</v>
      </c>
      <c r="R1039">
        <v>765000</v>
      </c>
      <c r="S1039">
        <v>5001</v>
      </c>
      <c r="T1039">
        <v>5002</v>
      </c>
      <c r="U1039">
        <v>5</v>
      </c>
      <c r="V1039">
        <v>25820</v>
      </c>
      <c r="W1039">
        <v>6</v>
      </c>
      <c r="X1039">
        <v>4303</v>
      </c>
      <c r="Y1039">
        <v>21</v>
      </c>
      <c r="Z1039">
        <v>1291</v>
      </c>
      <c r="AA1039">
        <v>0</v>
      </c>
      <c r="AB1039">
        <v>0</v>
      </c>
      <c r="AC1039">
        <v>2008914</v>
      </c>
      <c r="AD1039">
        <v>698</v>
      </c>
      <c r="AE1039">
        <v>3795000</v>
      </c>
      <c r="AF1039" t="s">
        <v>163</v>
      </c>
      <c r="AG1039" t="s">
        <v>158</v>
      </c>
      <c r="AH1039">
        <v>0</v>
      </c>
    </row>
    <row r="1040" spans="1:34">
      <c r="A1040">
        <v>2008914</v>
      </c>
      <c r="B1040">
        <v>2008901</v>
      </c>
      <c r="C1040" t="s">
        <v>58</v>
      </c>
      <c r="D1040">
        <v>20</v>
      </c>
      <c r="E1040">
        <v>14</v>
      </c>
      <c r="F1040">
        <v>60</v>
      </c>
      <c r="G1040">
        <v>4</v>
      </c>
      <c r="H1040">
        <v>321</v>
      </c>
      <c r="I1040">
        <v>333</v>
      </c>
      <c r="J1040">
        <v>222</v>
      </c>
      <c r="K1040">
        <v>211</v>
      </c>
      <c r="L1040">
        <v>2</v>
      </c>
      <c r="M1040">
        <v>60</v>
      </c>
      <c r="N1040">
        <v>850</v>
      </c>
      <c r="O1040">
        <v>1</v>
      </c>
      <c r="P1040">
        <v>20089</v>
      </c>
      <c r="Q1040">
        <v>1</v>
      </c>
      <c r="R1040">
        <v>790000</v>
      </c>
      <c r="S1040">
        <v>5001</v>
      </c>
      <c r="T1040">
        <v>5002</v>
      </c>
      <c r="U1040">
        <v>5</v>
      </c>
      <c r="V1040">
        <v>28500</v>
      </c>
      <c r="W1040">
        <v>6</v>
      </c>
      <c r="X1040">
        <v>4750</v>
      </c>
      <c r="Y1040">
        <v>21</v>
      </c>
      <c r="Z1040">
        <v>1425</v>
      </c>
      <c r="AA1040">
        <v>0</v>
      </c>
      <c r="AB1040">
        <v>0</v>
      </c>
      <c r="AC1040">
        <v>2008915</v>
      </c>
      <c r="AD1040">
        <v>880</v>
      </c>
      <c r="AE1040">
        <v>4560000</v>
      </c>
      <c r="AF1040" t="s">
        <v>163</v>
      </c>
      <c r="AG1040" t="s">
        <v>158</v>
      </c>
      <c r="AH1040">
        <v>1</v>
      </c>
    </row>
    <row r="1041" spans="1:34">
      <c r="A1041">
        <v>2008915</v>
      </c>
      <c r="B1041">
        <v>2008901</v>
      </c>
      <c r="C1041" t="s">
        <v>58</v>
      </c>
      <c r="D1041">
        <v>20</v>
      </c>
      <c r="E1041">
        <v>15</v>
      </c>
      <c r="F1041">
        <v>60</v>
      </c>
      <c r="G1041">
        <v>4</v>
      </c>
      <c r="H1041">
        <v>313</v>
      </c>
      <c r="I1041">
        <v>332</v>
      </c>
      <c r="J1041">
        <v>221</v>
      </c>
      <c r="K1041">
        <v>213</v>
      </c>
      <c r="L1041">
        <v>2</v>
      </c>
      <c r="M1041">
        <v>60</v>
      </c>
      <c r="N1041">
        <v>890</v>
      </c>
      <c r="O1041">
        <v>0</v>
      </c>
      <c r="P1041">
        <v>0</v>
      </c>
      <c r="Q1041">
        <v>0</v>
      </c>
      <c r="R1041">
        <v>810000</v>
      </c>
      <c r="S1041">
        <v>5001</v>
      </c>
      <c r="T1041">
        <v>5002</v>
      </c>
      <c r="U1041">
        <v>5</v>
      </c>
      <c r="V1041">
        <v>44360</v>
      </c>
      <c r="W1041">
        <v>6</v>
      </c>
      <c r="X1041">
        <v>5200</v>
      </c>
      <c r="Y1041">
        <v>21</v>
      </c>
      <c r="Z1041">
        <v>1560</v>
      </c>
      <c r="AA1041">
        <v>0</v>
      </c>
      <c r="AB1041">
        <v>0</v>
      </c>
      <c r="AC1041">
        <v>2008916</v>
      </c>
      <c r="AD1041">
        <v>1061</v>
      </c>
      <c r="AE1041">
        <v>5350000</v>
      </c>
      <c r="AF1041" t="s">
        <v>164</v>
      </c>
      <c r="AG1041" t="s">
        <v>134</v>
      </c>
      <c r="AH1041">
        <v>0</v>
      </c>
    </row>
    <row r="1042" spans="1:34">
      <c r="A1042">
        <v>2008916</v>
      </c>
      <c r="B1042">
        <v>2008901</v>
      </c>
      <c r="C1042" t="s">
        <v>58</v>
      </c>
      <c r="D1042">
        <v>20</v>
      </c>
      <c r="E1042">
        <v>16</v>
      </c>
      <c r="F1042">
        <v>60</v>
      </c>
      <c r="G1042">
        <v>4</v>
      </c>
      <c r="H1042">
        <v>322</v>
      </c>
      <c r="I1042">
        <v>331</v>
      </c>
      <c r="J1042">
        <v>223</v>
      </c>
      <c r="K1042">
        <v>212</v>
      </c>
      <c r="L1042">
        <v>2</v>
      </c>
      <c r="M1042">
        <v>60</v>
      </c>
      <c r="N1042">
        <v>910</v>
      </c>
      <c r="O1042">
        <v>0</v>
      </c>
      <c r="P1042">
        <v>0</v>
      </c>
      <c r="Q1042">
        <v>0</v>
      </c>
      <c r="R1042">
        <v>830000</v>
      </c>
      <c r="S1042">
        <v>5001</v>
      </c>
      <c r="T1042">
        <v>5002</v>
      </c>
      <c r="U1042">
        <v>5</v>
      </c>
      <c r="V1042">
        <v>47080</v>
      </c>
      <c r="W1042">
        <v>6</v>
      </c>
      <c r="X1042">
        <v>5653</v>
      </c>
      <c r="Y1042">
        <v>21</v>
      </c>
      <c r="Z1042">
        <v>1696</v>
      </c>
      <c r="AA1042">
        <v>0</v>
      </c>
      <c r="AB1042">
        <v>0</v>
      </c>
      <c r="AC1042">
        <v>2008917</v>
      </c>
      <c r="AD1042">
        <v>1243</v>
      </c>
      <c r="AE1042">
        <v>6160000</v>
      </c>
      <c r="AF1042" t="s">
        <v>164</v>
      </c>
      <c r="AG1042" t="s">
        <v>134</v>
      </c>
      <c r="AH1042">
        <v>0</v>
      </c>
    </row>
    <row r="1043" spans="1:34">
      <c r="A1043">
        <v>2008917</v>
      </c>
      <c r="B1043">
        <v>2008901</v>
      </c>
      <c r="C1043" t="s">
        <v>58</v>
      </c>
      <c r="D1043">
        <v>20</v>
      </c>
      <c r="E1043">
        <v>17</v>
      </c>
      <c r="F1043">
        <v>60</v>
      </c>
      <c r="G1043">
        <v>4</v>
      </c>
      <c r="H1043">
        <v>311</v>
      </c>
      <c r="I1043">
        <v>323</v>
      </c>
      <c r="J1043">
        <v>222</v>
      </c>
      <c r="K1043">
        <v>211</v>
      </c>
      <c r="L1043">
        <v>2</v>
      </c>
      <c r="M1043">
        <v>60</v>
      </c>
      <c r="N1043">
        <v>930</v>
      </c>
      <c r="O1043">
        <v>0</v>
      </c>
      <c r="P1043">
        <v>0</v>
      </c>
      <c r="Q1043">
        <v>0</v>
      </c>
      <c r="R1043">
        <v>855000</v>
      </c>
      <c r="S1043">
        <v>5001</v>
      </c>
      <c r="T1043">
        <v>5002</v>
      </c>
      <c r="U1043">
        <v>5</v>
      </c>
      <c r="V1043">
        <v>49820</v>
      </c>
      <c r="W1043">
        <v>6</v>
      </c>
      <c r="X1043">
        <v>6110</v>
      </c>
      <c r="Y1043">
        <v>21</v>
      </c>
      <c r="Z1043">
        <v>1833</v>
      </c>
      <c r="AA1043">
        <v>0</v>
      </c>
      <c r="AB1043">
        <v>0</v>
      </c>
      <c r="AC1043">
        <v>2008918</v>
      </c>
      <c r="AD1043">
        <v>1425</v>
      </c>
      <c r="AE1043">
        <v>6990000</v>
      </c>
      <c r="AF1043" t="s">
        <v>164</v>
      </c>
      <c r="AG1043" t="s">
        <v>134</v>
      </c>
      <c r="AH1043">
        <v>0</v>
      </c>
    </row>
    <row r="1044" spans="1:34">
      <c r="A1044">
        <v>2008918</v>
      </c>
      <c r="B1044">
        <v>2008901</v>
      </c>
      <c r="C1044" t="s">
        <v>58</v>
      </c>
      <c r="D1044">
        <v>20</v>
      </c>
      <c r="E1044">
        <v>18</v>
      </c>
      <c r="F1044">
        <v>60</v>
      </c>
      <c r="G1044">
        <v>4</v>
      </c>
      <c r="H1044">
        <v>313</v>
      </c>
      <c r="I1044">
        <v>332</v>
      </c>
      <c r="J1044">
        <v>221</v>
      </c>
      <c r="K1044">
        <v>213</v>
      </c>
      <c r="L1044">
        <v>2</v>
      </c>
      <c r="M1044">
        <v>60</v>
      </c>
      <c r="N1044">
        <v>950</v>
      </c>
      <c r="O1044">
        <v>0</v>
      </c>
      <c r="P1044">
        <v>0</v>
      </c>
      <c r="Q1044">
        <v>0</v>
      </c>
      <c r="R1044">
        <v>875000</v>
      </c>
      <c r="S1044">
        <v>5001</v>
      </c>
      <c r="T1044">
        <v>5002</v>
      </c>
      <c r="U1044">
        <v>5</v>
      </c>
      <c r="V1044">
        <v>52580</v>
      </c>
      <c r="W1044">
        <v>6</v>
      </c>
      <c r="X1044">
        <v>6570</v>
      </c>
      <c r="Y1044">
        <v>21</v>
      </c>
      <c r="Z1044">
        <v>1971</v>
      </c>
      <c r="AA1044">
        <v>0</v>
      </c>
      <c r="AB1044">
        <v>0</v>
      </c>
      <c r="AC1044">
        <v>2008919</v>
      </c>
      <c r="AD1044">
        <v>1606</v>
      </c>
      <c r="AE1044">
        <v>7845000</v>
      </c>
      <c r="AF1044" t="s">
        <v>164</v>
      </c>
      <c r="AG1044" t="s">
        <v>134</v>
      </c>
      <c r="AH1044">
        <v>0</v>
      </c>
    </row>
    <row r="1045" spans="1:34">
      <c r="A1045">
        <v>2008919</v>
      </c>
      <c r="B1045">
        <v>2008901</v>
      </c>
      <c r="C1045" t="s">
        <v>58</v>
      </c>
      <c r="D1045">
        <v>20</v>
      </c>
      <c r="E1045">
        <v>19</v>
      </c>
      <c r="F1045">
        <v>60</v>
      </c>
      <c r="G1045">
        <v>4</v>
      </c>
      <c r="H1045">
        <v>312</v>
      </c>
      <c r="I1045">
        <v>331</v>
      </c>
      <c r="J1045">
        <v>323</v>
      </c>
      <c r="K1045">
        <v>313</v>
      </c>
      <c r="L1045">
        <v>2</v>
      </c>
      <c r="M1045">
        <v>60</v>
      </c>
      <c r="N1045">
        <v>1450</v>
      </c>
      <c r="O1045">
        <v>1</v>
      </c>
      <c r="P1045">
        <v>20089</v>
      </c>
      <c r="Q1045">
        <v>1</v>
      </c>
      <c r="R1045">
        <v>1430000</v>
      </c>
      <c r="S1045">
        <v>5001</v>
      </c>
      <c r="T1045">
        <v>5002</v>
      </c>
      <c r="U1045">
        <v>5</v>
      </c>
      <c r="V1045">
        <v>55360</v>
      </c>
      <c r="W1045">
        <v>6</v>
      </c>
      <c r="X1045">
        <v>7033</v>
      </c>
      <c r="Y1045">
        <v>21</v>
      </c>
      <c r="Z1045">
        <v>2110</v>
      </c>
      <c r="AA1045">
        <v>0</v>
      </c>
      <c r="AB1045">
        <v>0</v>
      </c>
      <c r="AC1045">
        <v>2008920</v>
      </c>
      <c r="AD1045">
        <v>1788</v>
      </c>
      <c r="AE1045">
        <v>8720000</v>
      </c>
      <c r="AF1045" t="s">
        <v>164</v>
      </c>
      <c r="AG1045" t="s">
        <v>134</v>
      </c>
      <c r="AH1045">
        <v>1</v>
      </c>
    </row>
    <row r="1046" spans="1:34">
      <c r="A1046">
        <v>2008920</v>
      </c>
      <c r="B1046">
        <v>2008901</v>
      </c>
      <c r="C1046" t="s">
        <v>58</v>
      </c>
      <c r="D1046">
        <v>20</v>
      </c>
      <c r="E1046">
        <v>20</v>
      </c>
      <c r="F1046">
        <v>70</v>
      </c>
      <c r="G1046">
        <v>4</v>
      </c>
      <c r="H1046">
        <v>421</v>
      </c>
      <c r="I1046">
        <v>333</v>
      </c>
      <c r="J1046">
        <v>322</v>
      </c>
      <c r="K1046">
        <v>311</v>
      </c>
      <c r="L1046">
        <v>2</v>
      </c>
      <c r="M1046">
        <v>60</v>
      </c>
      <c r="N1046">
        <v>1490</v>
      </c>
      <c r="O1046">
        <v>0</v>
      </c>
      <c r="P1046">
        <v>0</v>
      </c>
      <c r="Q1046">
        <v>0</v>
      </c>
      <c r="R1046">
        <v>1455000</v>
      </c>
      <c r="S1046">
        <v>5002</v>
      </c>
      <c r="T1046">
        <v>5003</v>
      </c>
      <c r="U1046">
        <v>5</v>
      </c>
      <c r="V1046">
        <v>58960</v>
      </c>
      <c r="W1046">
        <v>6</v>
      </c>
      <c r="X1046">
        <v>7633</v>
      </c>
      <c r="Y1046">
        <v>21</v>
      </c>
      <c r="Z1046">
        <v>2290</v>
      </c>
      <c r="AA1046">
        <v>0</v>
      </c>
      <c r="AB1046">
        <v>0</v>
      </c>
      <c r="AC1046">
        <v>2008921</v>
      </c>
      <c r="AD1046">
        <v>2094</v>
      </c>
      <c r="AE1046">
        <v>10150000</v>
      </c>
      <c r="AF1046" t="s">
        <v>165</v>
      </c>
      <c r="AG1046" t="s">
        <v>159</v>
      </c>
      <c r="AH1046">
        <v>0</v>
      </c>
    </row>
    <row r="1047" spans="1:34">
      <c r="A1047">
        <v>2008921</v>
      </c>
      <c r="B1047">
        <v>2008901</v>
      </c>
      <c r="C1047" t="s">
        <v>58</v>
      </c>
      <c r="D1047">
        <v>20</v>
      </c>
      <c r="E1047">
        <v>21</v>
      </c>
      <c r="F1047">
        <v>70</v>
      </c>
      <c r="G1047">
        <v>4</v>
      </c>
      <c r="H1047">
        <v>413</v>
      </c>
      <c r="I1047">
        <v>332</v>
      </c>
      <c r="J1047">
        <v>321</v>
      </c>
      <c r="K1047">
        <v>313</v>
      </c>
      <c r="L1047">
        <v>2</v>
      </c>
      <c r="M1047">
        <v>60</v>
      </c>
      <c r="N1047">
        <v>1510</v>
      </c>
      <c r="O1047">
        <v>0</v>
      </c>
      <c r="P1047">
        <v>0</v>
      </c>
      <c r="Q1047">
        <v>0</v>
      </c>
      <c r="R1047">
        <v>1475000</v>
      </c>
      <c r="S1047">
        <v>5002</v>
      </c>
      <c r="T1047">
        <v>5003</v>
      </c>
      <c r="U1047">
        <v>5</v>
      </c>
      <c r="V1047">
        <v>62580</v>
      </c>
      <c r="W1047">
        <v>6</v>
      </c>
      <c r="X1047">
        <v>8237</v>
      </c>
      <c r="Y1047">
        <v>21</v>
      </c>
      <c r="Z1047">
        <v>2471</v>
      </c>
      <c r="AA1047">
        <v>0</v>
      </c>
      <c r="AB1047">
        <v>0</v>
      </c>
      <c r="AC1047">
        <v>2008922</v>
      </c>
      <c r="AD1047">
        <v>2667</v>
      </c>
      <c r="AE1047">
        <v>11605000</v>
      </c>
      <c r="AF1047" t="s">
        <v>165</v>
      </c>
      <c r="AG1047" t="s">
        <v>159</v>
      </c>
      <c r="AH1047">
        <v>0</v>
      </c>
    </row>
    <row r="1048" spans="1:34">
      <c r="A1048">
        <v>2008922</v>
      </c>
      <c r="B1048">
        <v>2008901</v>
      </c>
      <c r="C1048" t="s">
        <v>58</v>
      </c>
      <c r="D1048">
        <v>20</v>
      </c>
      <c r="E1048">
        <v>22</v>
      </c>
      <c r="F1048">
        <v>70</v>
      </c>
      <c r="G1048">
        <v>4</v>
      </c>
      <c r="H1048">
        <v>412</v>
      </c>
      <c r="I1048">
        <v>331</v>
      </c>
      <c r="J1048">
        <v>323</v>
      </c>
      <c r="K1048">
        <v>312</v>
      </c>
      <c r="L1048">
        <v>2</v>
      </c>
      <c r="M1048">
        <v>60</v>
      </c>
      <c r="N1048">
        <v>1530</v>
      </c>
      <c r="O1048">
        <v>0</v>
      </c>
      <c r="P1048">
        <v>0</v>
      </c>
      <c r="Q1048">
        <v>0</v>
      </c>
      <c r="R1048">
        <v>1500000</v>
      </c>
      <c r="S1048">
        <v>5002</v>
      </c>
      <c r="T1048">
        <v>5003</v>
      </c>
      <c r="U1048">
        <v>5</v>
      </c>
      <c r="V1048">
        <v>66220</v>
      </c>
      <c r="W1048">
        <v>6</v>
      </c>
      <c r="X1048">
        <v>8843</v>
      </c>
      <c r="Y1048">
        <v>21</v>
      </c>
      <c r="Z1048">
        <v>2653</v>
      </c>
      <c r="AA1048">
        <v>0</v>
      </c>
      <c r="AB1048">
        <v>0</v>
      </c>
      <c r="AC1048">
        <v>2008923</v>
      </c>
      <c r="AD1048">
        <v>3241</v>
      </c>
      <c r="AE1048">
        <v>13080000</v>
      </c>
      <c r="AF1048" t="s">
        <v>165</v>
      </c>
      <c r="AG1048" t="s">
        <v>159</v>
      </c>
      <c r="AH1048">
        <v>0</v>
      </c>
    </row>
    <row r="1049" spans="1:34">
      <c r="A1049">
        <v>2008923</v>
      </c>
      <c r="B1049">
        <v>2008901</v>
      </c>
      <c r="C1049" t="s">
        <v>58</v>
      </c>
      <c r="D1049">
        <v>20</v>
      </c>
      <c r="E1049">
        <v>23</v>
      </c>
      <c r="F1049">
        <v>70</v>
      </c>
      <c r="G1049">
        <v>4</v>
      </c>
      <c r="H1049">
        <v>411</v>
      </c>
      <c r="I1049">
        <v>333</v>
      </c>
      <c r="J1049">
        <v>322</v>
      </c>
      <c r="K1049">
        <v>311</v>
      </c>
      <c r="L1049">
        <v>2</v>
      </c>
      <c r="M1049">
        <v>60</v>
      </c>
      <c r="N1049">
        <v>1550</v>
      </c>
      <c r="O1049">
        <v>1</v>
      </c>
      <c r="P1049">
        <v>20089</v>
      </c>
      <c r="Q1049">
        <v>1</v>
      </c>
      <c r="R1049">
        <v>1520000</v>
      </c>
      <c r="S1049">
        <v>5002</v>
      </c>
      <c r="T1049">
        <v>5003</v>
      </c>
      <c r="U1049">
        <v>5</v>
      </c>
      <c r="V1049">
        <v>69880</v>
      </c>
      <c r="W1049">
        <v>6</v>
      </c>
      <c r="X1049">
        <v>9453</v>
      </c>
      <c r="Y1049">
        <v>21</v>
      </c>
      <c r="Z1049">
        <v>2836</v>
      </c>
      <c r="AA1049">
        <v>0</v>
      </c>
      <c r="AB1049">
        <v>0</v>
      </c>
      <c r="AC1049">
        <v>2008924</v>
      </c>
      <c r="AD1049">
        <v>3815</v>
      </c>
      <c r="AE1049">
        <v>14580000</v>
      </c>
      <c r="AF1049" t="s">
        <v>165</v>
      </c>
      <c r="AG1049" t="s">
        <v>159</v>
      </c>
      <c r="AH1049">
        <v>1</v>
      </c>
    </row>
    <row r="1050" spans="1:34">
      <c r="A1050">
        <v>2008924</v>
      </c>
      <c r="B1050">
        <v>2008901</v>
      </c>
      <c r="C1050" t="s">
        <v>58</v>
      </c>
      <c r="D1050">
        <v>20</v>
      </c>
      <c r="E1050">
        <v>24</v>
      </c>
      <c r="F1050">
        <v>70</v>
      </c>
      <c r="G1050">
        <v>4</v>
      </c>
      <c r="H1050">
        <v>413</v>
      </c>
      <c r="I1050">
        <v>422</v>
      </c>
      <c r="J1050">
        <v>321</v>
      </c>
      <c r="K1050">
        <v>313</v>
      </c>
      <c r="L1050">
        <v>2</v>
      </c>
      <c r="M1050">
        <v>60</v>
      </c>
      <c r="N1050">
        <v>1570</v>
      </c>
      <c r="O1050">
        <v>0</v>
      </c>
      <c r="P1050">
        <v>0</v>
      </c>
      <c r="Q1050">
        <v>0</v>
      </c>
      <c r="R1050">
        <v>1545000</v>
      </c>
      <c r="S1050">
        <v>5002</v>
      </c>
      <c r="T1050">
        <v>5003</v>
      </c>
      <c r="U1050">
        <v>5</v>
      </c>
      <c r="V1050">
        <v>73560</v>
      </c>
      <c r="W1050">
        <v>6</v>
      </c>
      <c r="X1050">
        <v>10067</v>
      </c>
      <c r="Y1050">
        <v>21</v>
      </c>
      <c r="Z1050">
        <v>3680</v>
      </c>
      <c r="AA1050">
        <v>0</v>
      </c>
      <c r="AB1050">
        <v>0</v>
      </c>
      <c r="AC1050">
        <v>2008925</v>
      </c>
      <c r="AD1050">
        <v>4388</v>
      </c>
      <c r="AE1050">
        <v>16100000</v>
      </c>
      <c r="AF1050" t="s">
        <v>166</v>
      </c>
      <c r="AG1050" t="s">
        <v>158</v>
      </c>
      <c r="AH1050">
        <v>0</v>
      </c>
    </row>
    <row r="1051" spans="1:34">
      <c r="A1051">
        <v>2008925</v>
      </c>
      <c r="B1051">
        <v>2008901</v>
      </c>
      <c r="C1051" t="s">
        <v>58</v>
      </c>
      <c r="D1051">
        <v>20</v>
      </c>
      <c r="E1051">
        <v>25</v>
      </c>
      <c r="F1051">
        <v>70</v>
      </c>
      <c r="G1051">
        <v>4</v>
      </c>
      <c r="H1051">
        <v>412</v>
      </c>
      <c r="I1051">
        <v>431</v>
      </c>
      <c r="J1051">
        <v>323</v>
      </c>
      <c r="K1051">
        <v>312</v>
      </c>
      <c r="L1051">
        <v>2</v>
      </c>
      <c r="M1051">
        <v>60</v>
      </c>
      <c r="N1051">
        <v>1610</v>
      </c>
      <c r="O1051">
        <v>0</v>
      </c>
      <c r="P1051">
        <v>0</v>
      </c>
      <c r="Q1051">
        <v>0</v>
      </c>
      <c r="R1051">
        <v>1565000</v>
      </c>
      <c r="S1051">
        <v>5002</v>
      </c>
      <c r="T1051">
        <v>5003</v>
      </c>
      <c r="U1051">
        <v>5</v>
      </c>
      <c r="V1051">
        <v>77260</v>
      </c>
      <c r="W1051">
        <v>6</v>
      </c>
      <c r="X1051">
        <v>10683</v>
      </c>
      <c r="Y1051">
        <v>21</v>
      </c>
      <c r="Z1051">
        <v>3865</v>
      </c>
      <c r="AA1051">
        <v>0</v>
      </c>
      <c r="AB1051">
        <v>0</v>
      </c>
      <c r="AC1051">
        <v>2008926</v>
      </c>
      <c r="AD1051">
        <v>5230</v>
      </c>
      <c r="AE1051">
        <v>17645000</v>
      </c>
      <c r="AF1051" t="s">
        <v>166</v>
      </c>
      <c r="AG1051" t="s">
        <v>158</v>
      </c>
      <c r="AH1051">
        <v>0</v>
      </c>
    </row>
    <row r="1052" spans="1:34">
      <c r="A1052">
        <v>2008926</v>
      </c>
      <c r="B1052">
        <v>2008901</v>
      </c>
      <c r="C1052" t="s">
        <v>58</v>
      </c>
      <c r="D1052">
        <v>20</v>
      </c>
      <c r="E1052">
        <v>26</v>
      </c>
      <c r="F1052">
        <v>70</v>
      </c>
      <c r="G1052">
        <v>4</v>
      </c>
      <c r="H1052">
        <v>411</v>
      </c>
      <c r="I1052">
        <v>433</v>
      </c>
      <c r="J1052">
        <v>322</v>
      </c>
      <c r="K1052">
        <v>311</v>
      </c>
      <c r="L1052">
        <v>2</v>
      </c>
      <c r="M1052">
        <v>60</v>
      </c>
      <c r="N1052">
        <v>1630</v>
      </c>
      <c r="O1052">
        <v>1</v>
      </c>
      <c r="P1052">
        <v>20089</v>
      </c>
      <c r="Q1052">
        <v>1</v>
      </c>
      <c r="R1052">
        <v>1590000</v>
      </c>
      <c r="S1052">
        <v>5002</v>
      </c>
      <c r="T1052">
        <v>5003</v>
      </c>
      <c r="U1052">
        <v>5</v>
      </c>
      <c r="V1052">
        <v>80980</v>
      </c>
      <c r="W1052">
        <v>6</v>
      </c>
      <c r="X1052">
        <v>11303</v>
      </c>
      <c r="Y1052">
        <v>21</v>
      </c>
      <c r="Z1052">
        <v>4051</v>
      </c>
      <c r="AA1052">
        <v>0</v>
      </c>
      <c r="AB1052">
        <v>0</v>
      </c>
      <c r="AC1052">
        <v>2008927</v>
      </c>
      <c r="AD1052">
        <v>6071</v>
      </c>
      <c r="AE1052">
        <v>19210000</v>
      </c>
      <c r="AF1052" t="s">
        <v>166</v>
      </c>
      <c r="AG1052" t="s">
        <v>158</v>
      </c>
      <c r="AH1052">
        <v>1</v>
      </c>
    </row>
    <row r="1053" spans="1:34">
      <c r="A1053">
        <v>2008927</v>
      </c>
      <c r="B1053">
        <v>2008901</v>
      </c>
      <c r="C1053" t="s">
        <v>58</v>
      </c>
      <c r="D1053">
        <v>20</v>
      </c>
      <c r="E1053">
        <v>27</v>
      </c>
      <c r="F1053">
        <v>70</v>
      </c>
      <c r="G1053">
        <v>4</v>
      </c>
      <c r="H1053">
        <v>413</v>
      </c>
      <c r="I1053">
        <v>432</v>
      </c>
      <c r="J1053">
        <v>321</v>
      </c>
      <c r="K1053">
        <v>313</v>
      </c>
      <c r="L1053">
        <v>2</v>
      </c>
      <c r="M1053">
        <v>60</v>
      </c>
      <c r="N1053">
        <v>1650</v>
      </c>
      <c r="O1053">
        <v>0</v>
      </c>
      <c r="P1053">
        <v>0</v>
      </c>
      <c r="Q1053">
        <v>0</v>
      </c>
      <c r="R1053">
        <v>1615000</v>
      </c>
      <c r="S1053">
        <v>5002</v>
      </c>
      <c r="T1053">
        <v>5003</v>
      </c>
      <c r="U1053">
        <v>5</v>
      </c>
      <c r="V1053">
        <v>97880</v>
      </c>
      <c r="W1053">
        <v>6</v>
      </c>
      <c r="X1053">
        <v>11927</v>
      </c>
      <c r="Y1053">
        <v>21</v>
      </c>
      <c r="Z1053">
        <v>4238</v>
      </c>
      <c r="AA1053">
        <v>0</v>
      </c>
      <c r="AB1053">
        <v>0</v>
      </c>
      <c r="AC1053">
        <v>2008928</v>
      </c>
      <c r="AD1053">
        <v>6912</v>
      </c>
      <c r="AE1053">
        <v>20800000</v>
      </c>
      <c r="AF1053" t="s">
        <v>167</v>
      </c>
      <c r="AG1053" t="s">
        <v>135</v>
      </c>
      <c r="AH1053">
        <v>0</v>
      </c>
    </row>
    <row r="1054" spans="1:34">
      <c r="A1054">
        <v>2008928</v>
      </c>
      <c r="B1054">
        <v>2008901</v>
      </c>
      <c r="C1054" t="s">
        <v>58</v>
      </c>
      <c r="D1054">
        <v>20</v>
      </c>
      <c r="E1054">
        <v>28</v>
      </c>
      <c r="F1054">
        <v>70</v>
      </c>
      <c r="G1054">
        <v>4</v>
      </c>
      <c r="H1054">
        <v>422</v>
      </c>
      <c r="I1054">
        <v>431</v>
      </c>
      <c r="J1054">
        <v>323</v>
      </c>
      <c r="K1054">
        <v>312</v>
      </c>
      <c r="L1054">
        <v>2</v>
      </c>
      <c r="M1054">
        <v>60</v>
      </c>
      <c r="N1054">
        <v>1670</v>
      </c>
      <c r="O1054">
        <v>0</v>
      </c>
      <c r="P1054">
        <v>0</v>
      </c>
      <c r="Q1054">
        <v>0</v>
      </c>
      <c r="R1054">
        <v>1635000</v>
      </c>
      <c r="S1054">
        <v>5002</v>
      </c>
      <c r="T1054">
        <v>5003</v>
      </c>
      <c r="U1054">
        <v>5</v>
      </c>
      <c r="V1054">
        <v>101640</v>
      </c>
      <c r="W1054">
        <v>6</v>
      </c>
      <c r="X1054">
        <v>12553</v>
      </c>
      <c r="Y1054">
        <v>21</v>
      </c>
      <c r="Z1054">
        <v>4426</v>
      </c>
      <c r="AA1054">
        <v>0</v>
      </c>
      <c r="AB1054">
        <v>0</v>
      </c>
      <c r="AC1054">
        <v>2008929</v>
      </c>
      <c r="AD1054">
        <v>7754</v>
      </c>
      <c r="AE1054">
        <v>22415000</v>
      </c>
      <c r="AF1054" t="s">
        <v>167</v>
      </c>
      <c r="AG1054" t="s">
        <v>135</v>
      </c>
      <c r="AH1054">
        <v>0</v>
      </c>
    </row>
    <row r="1055" spans="1:34">
      <c r="A1055">
        <v>2008929</v>
      </c>
      <c r="B1055">
        <v>2008901</v>
      </c>
      <c r="C1055" t="s">
        <v>58</v>
      </c>
      <c r="D1055">
        <v>20</v>
      </c>
      <c r="E1055">
        <v>29</v>
      </c>
      <c r="F1055">
        <v>70</v>
      </c>
      <c r="G1055">
        <v>4</v>
      </c>
      <c r="H1055">
        <v>411</v>
      </c>
      <c r="I1055">
        <v>433</v>
      </c>
      <c r="J1055">
        <v>422</v>
      </c>
      <c r="K1055">
        <v>412</v>
      </c>
      <c r="L1055">
        <v>2</v>
      </c>
      <c r="M1055">
        <v>60</v>
      </c>
      <c r="N1055">
        <v>2170</v>
      </c>
      <c r="O1055">
        <v>1</v>
      </c>
      <c r="P1055">
        <v>20089</v>
      </c>
      <c r="Q1055">
        <v>1</v>
      </c>
      <c r="R1055">
        <v>2220000</v>
      </c>
      <c r="S1055">
        <v>5002</v>
      </c>
      <c r="T1055">
        <v>5003</v>
      </c>
      <c r="U1055">
        <v>5</v>
      </c>
      <c r="V1055">
        <v>105420</v>
      </c>
      <c r="W1055">
        <v>6</v>
      </c>
      <c r="X1055">
        <v>13183</v>
      </c>
      <c r="Y1055">
        <v>21</v>
      </c>
      <c r="Z1055">
        <v>4615</v>
      </c>
      <c r="AA1055">
        <v>0</v>
      </c>
      <c r="AB1055">
        <v>0</v>
      </c>
      <c r="AC1055">
        <v>2008930</v>
      </c>
      <c r="AD1055">
        <v>8595</v>
      </c>
      <c r="AE1055">
        <v>24050000</v>
      </c>
      <c r="AF1055" t="s">
        <v>167</v>
      </c>
      <c r="AG1055" t="s">
        <v>135</v>
      </c>
      <c r="AH1055">
        <v>1</v>
      </c>
    </row>
    <row r="1056" spans="1:34">
      <c r="A1056">
        <v>2008930</v>
      </c>
      <c r="B1056">
        <v>2008901</v>
      </c>
      <c r="C1056" t="s">
        <v>58</v>
      </c>
      <c r="D1056">
        <v>20</v>
      </c>
      <c r="E1056">
        <v>30</v>
      </c>
      <c r="F1056">
        <v>80</v>
      </c>
      <c r="G1056">
        <v>4</v>
      </c>
      <c r="H1056">
        <v>513</v>
      </c>
      <c r="I1056">
        <v>432</v>
      </c>
      <c r="J1056">
        <v>421</v>
      </c>
      <c r="K1056">
        <v>413</v>
      </c>
      <c r="L1056">
        <v>2</v>
      </c>
      <c r="M1056">
        <v>60</v>
      </c>
      <c r="N1056">
        <v>2210</v>
      </c>
      <c r="O1056">
        <v>0</v>
      </c>
      <c r="P1056">
        <v>0</v>
      </c>
      <c r="Q1056">
        <v>0</v>
      </c>
      <c r="R1056">
        <v>2240000</v>
      </c>
      <c r="S1056">
        <v>5003</v>
      </c>
      <c r="T1056">
        <v>5004</v>
      </c>
      <c r="U1056">
        <v>5</v>
      </c>
      <c r="V1056">
        <v>110020</v>
      </c>
      <c r="W1056">
        <v>6</v>
      </c>
      <c r="X1056">
        <v>13950</v>
      </c>
      <c r="Y1056">
        <v>21</v>
      </c>
      <c r="Z1056">
        <v>4845</v>
      </c>
      <c r="AA1056">
        <v>0</v>
      </c>
      <c r="AB1056">
        <v>0</v>
      </c>
      <c r="AC1056">
        <v>2008931</v>
      </c>
      <c r="AD1056">
        <v>9972</v>
      </c>
      <c r="AE1056">
        <v>26270000</v>
      </c>
      <c r="AF1056" t="s">
        <v>168</v>
      </c>
      <c r="AG1056" t="s">
        <v>159</v>
      </c>
      <c r="AH1056">
        <v>0</v>
      </c>
    </row>
    <row r="1057" spans="1:34">
      <c r="A1057">
        <v>2008931</v>
      </c>
      <c r="B1057">
        <v>2008901</v>
      </c>
      <c r="C1057" t="s">
        <v>58</v>
      </c>
      <c r="D1057">
        <v>20</v>
      </c>
      <c r="E1057">
        <v>31</v>
      </c>
      <c r="F1057">
        <v>80</v>
      </c>
      <c r="G1057">
        <v>4</v>
      </c>
      <c r="H1057">
        <v>512</v>
      </c>
      <c r="I1057">
        <v>431</v>
      </c>
      <c r="J1057">
        <v>423</v>
      </c>
      <c r="K1057">
        <v>412</v>
      </c>
      <c r="L1057">
        <v>2</v>
      </c>
      <c r="M1057">
        <v>60</v>
      </c>
      <c r="N1057">
        <v>2230</v>
      </c>
      <c r="O1057">
        <v>1</v>
      </c>
      <c r="P1057">
        <v>20089</v>
      </c>
      <c r="Q1057">
        <v>1</v>
      </c>
      <c r="R1057">
        <v>2265000</v>
      </c>
      <c r="S1057">
        <v>5003</v>
      </c>
      <c r="T1057">
        <v>5004</v>
      </c>
      <c r="U1057">
        <v>5</v>
      </c>
      <c r="V1057">
        <v>114640</v>
      </c>
      <c r="W1057">
        <v>6</v>
      </c>
      <c r="X1057">
        <v>14720</v>
      </c>
      <c r="Y1057">
        <v>21</v>
      </c>
      <c r="Z1057">
        <v>5076</v>
      </c>
      <c r="AA1057">
        <v>0</v>
      </c>
      <c r="AB1057">
        <v>0</v>
      </c>
      <c r="AC1057">
        <v>2008932</v>
      </c>
      <c r="AD1057">
        <v>12219</v>
      </c>
      <c r="AE1057">
        <v>28510000</v>
      </c>
      <c r="AF1057" t="s">
        <v>168</v>
      </c>
      <c r="AG1057" t="s">
        <v>159</v>
      </c>
      <c r="AH1057">
        <v>1</v>
      </c>
    </row>
    <row r="1058" spans="1:34">
      <c r="A1058">
        <v>2008932</v>
      </c>
      <c r="B1058">
        <v>2008901</v>
      </c>
      <c r="C1058" t="s">
        <v>58</v>
      </c>
      <c r="D1058">
        <v>20</v>
      </c>
      <c r="E1058">
        <v>32</v>
      </c>
      <c r="F1058">
        <v>80</v>
      </c>
      <c r="G1058">
        <v>4</v>
      </c>
      <c r="H1058">
        <v>511</v>
      </c>
      <c r="I1058">
        <v>433</v>
      </c>
      <c r="J1058">
        <v>422</v>
      </c>
      <c r="K1058">
        <v>411</v>
      </c>
      <c r="L1058">
        <v>2</v>
      </c>
      <c r="M1058">
        <v>60</v>
      </c>
      <c r="N1058">
        <v>2250</v>
      </c>
      <c r="O1058">
        <v>0</v>
      </c>
      <c r="P1058">
        <v>0</v>
      </c>
      <c r="Q1058">
        <v>0</v>
      </c>
      <c r="R1058">
        <v>2290000</v>
      </c>
      <c r="S1058">
        <v>5003</v>
      </c>
      <c r="T1058">
        <v>5004</v>
      </c>
      <c r="U1058">
        <v>5</v>
      </c>
      <c r="V1058">
        <v>119280</v>
      </c>
      <c r="W1058">
        <v>6</v>
      </c>
      <c r="X1058">
        <v>15493</v>
      </c>
      <c r="Y1058">
        <v>21</v>
      </c>
      <c r="Z1058">
        <v>5968</v>
      </c>
      <c r="AA1058">
        <v>0</v>
      </c>
      <c r="AB1058">
        <v>0</v>
      </c>
      <c r="AC1058">
        <v>2008933</v>
      </c>
      <c r="AD1058">
        <v>14466</v>
      </c>
      <c r="AE1058">
        <v>30775000</v>
      </c>
      <c r="AF1058" t="s">
        <v>169</v>
      </c>
      <c r="AG1058" t="s">
        <v>158</v>
      </c>
      <c r="AH1058">
        <v>0</v>
      </c>
    </row>
    <row r="1059" spans="1:34">
      <c r="A1059">
        <v>2008933</v>
      </c>
      <c r="B1059">
        <v>2008901</v>
      </c>
      <c r="C1059" t="s">
        <v>58</v>
      </c>
      <c r="D1059">
        <v>20</v>
      </c>
      <c r="E1059">
        <v>33</v>
      </c>
      <c r="F1059">
        <v>80</v>
      </c>
      <c r="G1059">
        <v>4</v>
      </c>
      <c r="H1059">
        <v>513</v>
      </c>
      <c r="I1059">
        <v>432</v>
      </c>
      <c r="J1059">
        <v>421</v>
      </c>
      <c r="K1059">
        <v>413</v>
      </c>
      <c r="L1059">
        <v>2</v>
      </c>
      <c r="M1059">
        <v>60</v>
      </c>
      <c r="N1059">
        <v>2270</v>
      </c>
      <c r="O1059">
        <v>1</v>
      </c>
      <c r="P1059">
        <v>20089</v>
      </c>
      <c r="Q1059">
        <v>1</v>
      </c>
      <c r="R1059">
        <v>2315000</v>
      </c>
      <c r="S1059">
        <v>5003</v>
      </c>
      <c r="T1059">
        <v>5004</v>
      </c>
      <c r="U1059">
        <v>5</v>
      </c>
      <c r="V1059">
        <v>123940</v>
      </c>
      <c r="W1059">
        <v>6</v>
      </c>
      <c r="X1059">
        <v>16270</v>
      </c>
      <c r="Y1059">
        <v>21</v>
      </c>
      <c r="Z1059">
        <v>6201</v>
      </c>
      <c r="AA1059">
        <v>0</v>
      </c>
      <c r="AB1059">
        <v>0</v>
      </c>
      <c r="AC1059">
        <v>2008934</v>
      </c>
      <c r="AD1059">
        <v>16712</v>
      </c>
      <c r="AE1059">
        <v>33065000</v>
      </c>
      <c r="AF1059" t="s">
        <v>169</v>
      </c>
      <c r="AG1059" t="s">
        <v>158</v>
      </c>
      <c r="AH1059">
        <v>1</v>
      </c>
    </row>
    <row r="1060" spans="1:34">
      <c r="A1060">
        <v>2008934</v>
      </c>
      <c r="B1060">
        <v>2008901</v>
      </c>
      <c r="C1060" t="s">
        <v>58</v>
      </c>
      <c r="D1060">
        <v>20</v>
      </c>
      <c r="E1060">
        <v>34</v>
      </c>
      <c r="F1060">
        <v>80</v>
      </c>
      <c r="G1060">
        <v>4</v>
      </c>
      <c r="H1060">
        <v>512</v>
      </c>
      <c r="I1060">
        <v>431</v>
      </c>
      <c r="J1060">
        <v>423</v>
      </c>
      <c r="K1060">
        <v>412</v>
      </c>
      <c r="L1060">
        <v>2</v>
      </c>
      <c r="M1060">
        <v>60</v>
      </c>
      <c r="N1060">
        <v>2290</v>
      </c>
      <c r="O1060">
        <v>0</v>
      </c>
      <c r="P1060">
        <v>0</v>
      </c>
      <c r="Q1060">
        <v>0</v>
      </c>
      <c r="R1060">
        <v>2335000</v>
      </c>
      <c r="S1060">
        <v>5003</v>
      </c>
      <c r="T1060">
        <v>5004</v>
      </c>
      <c r="U1060">
        <v>5</v>
      </c>
      <c r="V1060">
        <v>141780</v>
      </c>
      <c r="W1060">
        <v>6</v>
      </c>
      <c r="X1060">
        <v>17050</v>
      </c>
      <c r="Y1060">
        <v>21</v>
      </c>
      <c r="Z1060">
        <v>6435</v>
      </c>
      <c r="AA1060">
        <v>0</v>
      </c>
      <c r="AB1060">
        <v>0</v>
      </c>
      <c r="AC1060">
        <v>2008935</v>
      </c>
      <c r="AD1060">
        <v>18959</v>
      </c>
      <c r="AE1060">
        <v>35380000</v>
      </c>
      <c r="AF1060" t="s">
        <v>170</v>
      </c>
      <c r="AG1060" t="s">
        <v>159</v>
      </c>
      <c r="AH1060">
        <v>0</v>
      </c>
    </row>
    <row r="1061" spans="1:34">
      <c r="A1061">
        <v>2008935</v>
      </c>
      <c r="B1061">
        <v>2008901</v>
      </c>
      <c r="C1061" t="s">
        <v>58</v>
      </c>
      <c r="D1061">
        <v>20</v>
      </c>
      <c r="E1061">
        <v>35</v>
      </c>
      <c r="F1061">
        <v>80</v>
      </c>
      <c r="G1061">
        <v>4</v>
      </c>
      <c r="H1061">
        <v>511</v>
      </c>
      <c r="I1061">
        <v>533</v>
      </c>
      <c r="J1061">
        <v>422</v>
      </c>
      <c r="K1061">
        <v>411</v>
      </c>
      <c r="L1061">
        <v>2</v>
      </c>
      <c r="M1061">
        <v>60</v>
      </c>
      <c r="N1061">
        <v>2330</v>
      </c>
      <c r="O1061">
        <v>1</v>
      </c>
      <c r="P1061">
        <v>20089</v>
      </c>
      <c r="Q1061">
        <v>1</v>
      </c>
      <c r="R1061">
        <v>2360000</v>
      </c>
      <c r="S1061">
        <v>5003</v>
      </c>
      <c r="T1061">
        <v>5004</v>
      </c>
      <c r="U1061">
        <v>5</v>
      </c>
      <c r="V1061">
        <v>146480</v>
      </c>
      <c r="W1061">
        <v>6</v>
      </c>
      <c r="X1061">
        <v>17833</v>
      </c>
      <c r="Y1061">
        <v>21</v>
      </c>
      <c r="Z1061">
        <v>6670</v>
      </c>
      <c r="AA1061">
        <v>0</v>
      </c>
      <c r="AB1061">
        <v>0</v>
      </c>
      <c r="AC1061">
        <v>2008936</v>
      </c>
      <c r="AD1061">
        <v>21206</v>
      </c>
      <c r="AE1061">
        <v>37715000</v>
      </c>
      <c r="AF1061" t="s">
        <v>170</v>
      </c>
      <c r="AG1061" t="s">
        <v>159</v>
      </c>
      <c r="AH1061">
        <v>1</v>
      </c>
    </row>
    <row r="1062" spans="1:34">
      <c r="A1062">
        <v>2008936</v>
      </c>
      <c r="B1062">
        <v>2008901</v>
      </c>
      <c r="C1062" t="s">
        <v>58</v>
      </c>
      <c r="D1062">
        <v>20</v>
      </c>
      <c r="E1062">
        <v>36</v>
      </c>
      <c r="F1062">
        <v>80</v>
      </c>
      <c r="G1062">
        <v>4</v>
      </c>
      <c r="H1062">
        <v>513</v>
      </c>
      <c r="I1062">
        <v>532</v>
      </c>
      <c r="J1062">
        <v>421</v>
      </c>
      <c r="K1062">
        <v>413</v>
      </c>
      <c r="L1062">
        <v>2</v>
      </c>
      <c r="M1062">
        <v>60</v>
      </c>
      <c r="N1062">
        <v>2350</v>
      </c>
      <c r="O1062">
        <v>0</v>
      </c>
      <c r="P1062">
        <v>0</v>
      </c>
      <c r="Q1062">
        <v>0</v>
      </c>
      <c r="R1062">
        <v>2385000</v>
      </c>
      <c r="S1062">
        <v>5003</v>
      </c>
      <c r="T1062">
        <v>5004</v>
      </c>
      <c r="U1062">
        <v>5</v>
      </c>
      <c r="V1062">
        <v>151200</v>
      </c>
      <c r="W1062">
        <v>6</v>
      </c>
      <c r="X1062">
        <v>18620</v>
      </c>
      <c r="Y1062">
        <v>21</v>
      </c>
      <c r="Z1062">
        <v>7566</v>
      </c>
      <c r="AA1062">
        <v>0</v>
      </c>
      <c r="AB1062">
        <v>0</v>
      </c>
      <c r="AC1062">
        <v>2008937</v>
      </c>
      <c r="AD1062">
        <v>24323</v>
      </c>
      <c r="AE1062">
        <v>40075000</v>
      </c>
      <c r="AF1062" t="s">
        <v>171</v>
      </c>
      <c r="AG1062" t="s">
        <v>158</v>
      </c>
      <c r="AH1062">
        <v>0</v>
      </c>
    </row>
    <row r="1063" spans="1:34">
      <c r="A1063">
        <v>2008937</v>
      </c>
      <c r="B1063">
        <v>2008901</v>
      </c>
      <c r="C1063" t="s">
        <v>58</v>
      </c>
      <c r="D1063">
        <v>20</v>
      </c>
      <c r="E1063">
        <v>37</v>
      </c>
      <c r="F1063">
        <v>80</v>
      </c>
      <c r="G1063">
        <v>4</v>
      </c>
      <c r="H1063">
        <v>512</v>
      </c>
      <c r="I1063">
        <v>531</v>
      </c>
      <c r="J1063">
        <v>423</v>
      </c>
      <c r="K1063">
        <v>412</v>
      </c>
      <c r="L1063">
        <v>2</v>
      </c>
      <c r="M1063">
        <v>60</v>
      </c>
      <c r="N1063">
        <v>2370</v>
      </c>
      <c r="O1063">
        <v>1</v>
      </c>
      <c r="P1063">
        <v>20089</v>
      </c>
      <c r="Q1063">
        <v>1</v>
      </c>
      <c r="R1063">
        <v>2410000</v>
      </c>
      <c r="S1063">
        <v>5003</v>
      </c>
      <c r="T1063">
        <v>5004</v>
      </c>
      <c r="U1063">
        <v>5</v>
      </c>
      <c r="V1063">
        <v>155940</v>
      </c>
      <c r="W1063">
        <v>6</v>
      </c>
      <c r="X1063">
        <v>19410</v>
      </c>
      <c r="Y1063">
        <v>21</v>
      </c>
      <c r="Z1063">
        <v>7803</v>
      </c>
      <c r="AA1063">
        <v>0</v>
      </c>
      <c r="AB1063">
        <v>0</v>
      </c>
      <c r="AC1063">
        <v>2008938</v>
      </c>
      <c r="AD1063">
        <v>27440</v>
      </c>
      <c r="AE1063">
        <v>42460000</v>
      </c>
      <c r="AF1063" t="s">
        <v>171</v>
      </c>
      <c r="AG1063" t="s">
        <v>158</v>
      </c>
      <c r="AH1063">
        <v>1</v>
      </c>
    </row>
    <row r="1064" spans="1:34">
      <c r="A1064">
        <v>2008938</v>
      </c>
      <c r="B1064">
        <v>2008901</v>
      </c>
      <c r="C1064" t="s">
        <v>58</v>
      </c>
      <c r="D1064">
        <v>20</v>
      </c>
      <c r="E1064">
        <v>38</v>
      </c>
      <c r="F1064">
        <v>80</v>
      </c>
      <c r="G1064">
        <v>4</v>
      </c>
      <c r="H1064">
        <v>511</v>
      </c>
      <c r="I1064">
        <v>533</v>
      </c>
      <c r="J1064">
        <v>422</v>
      </c>
      <c r="K1064">
        <v>411</v>
      </c>
      <c r="L1064">
        <v>2</v>
      </c>
      <c r="M1064">
        <v>60</v>
      </c>
      <c r="N1064">
        <v>2390</v>
      </c>
      <c r="O1064">
        <v>0</v>
      </c>
      <c r="P1064">
        <v>0</v>
      </c>
      <c r="Q1064">
        <v>0</v>
      </c>
      <c r="R1064">
        <v>2430000</v>
      </c>
      <c r="S1064">
        <v>5003</v>
      </c>
      <c r="T1064">
        <v>5004</v>
      </c>
      <c r="U1064">
        <v>5</v>
      </c>
      <c r="V1064">
        <v>173860</v>
      </c>
      <c r="W1064">
        <v>6</v>
      </c>
      <c r="X1064">
        <v>20203</v>
      </c>
      <c r="Y1064">
        <v>21</v>
      </c>
      <c r="Z1064">
        <v>8041</v>
      </c>
      <c r="AA1064">
        <v>0</v>
      </c>
      <c r="AB1064">
        <v>0</v>
      </c>
      <c r="AC1064">
        <v>2008939</v>
      </c>
      <c r="AD1064">
        <v>30556</v>
      </c>
      <c r="AE1064">
        <v>44870000</v>
      </c>
      <c r="AF1064" t="s">
        <v>172</v>
      </c>
      <c r="AG1064" t="s">
        <v>135</v>
      </c>
      <c r="AH1064">
        <v>0</v>
      </c>
    </row>
    <row r="1065" spans="1:34">
      <c r="A1065">
        <v>2008939</v>
      </c>
      <c r="B1065">
        <v>2008901</v>
      </c>
      <c r="C1065" t="s">
        <v>58</v>
      </c>
      <c r="D1065">
        <v>20</v>
      </c>
      <c r="E1065">
        <v>39</v>
      </c>
      <c r="F1065">
        <v>80</v>
      </c>
      <c r="G1065">
        <v>4</v>
      </c>
      <c r="H1065">
        <v>513</v>
      </c>
      <c r="I1065">
        <v>532</v>
      </c>
      <c r="J1065">
        <v>521</v>
      </c>
      <c r="K1065">
        <v>512</v>
      </c>
      <c r="L1065">
        <v>2</v>
      </c>
      <c r="M1065">
        <v>60</v>
      </c>
      <c r="N1065">
        <v>2890</v>
      </c>
      <c r="O1065">
        <v>1</v>
      </c>
      <c r="P1065">
        <v>20089</v>
      </c>
      <c r="Q1065">
        <v>1</v>
      </c>
      <c r="R1065">
        <v>3035000</v>
      </c>
      <c r="S1065">
        <v>5003</v>
      </c>
      <c r="T1065">
        <v>5004</v>
      </c>
      <c r="U1065">
        <v>5</v>
      </c>
      <c r="V1065">
        <v>178640</v>
      </c>
      <c r="W1065">
        <v>6</v>
      </c>
      <c r="X1065">
        <v>21000</v>
      </c>
      <c r="Y1065">
        <v>21</v>
      </c>
      <c r="Z1065">
        <v>8280</v>
      </c>
      <c r="AA1065">
        <v>0</v>
      </c>
      <c r="AB1065">
        <v>0</v>
      </c>
      <c r="AC1065">
        <v>2008940</v>
      </c>
      <c r="AD1065">
        <v>33673</v>
      </c>
      <c r="AE1065">
        <v>47300000</v>
      </c>
      <c r="AF1065" t="s">
        <v>172</v>
      </c>
      <c r="AG1065" t="s">
        <v>135</v>
      </c>
      <c r="AH1065">
        <v>1</v>
      </c>
    </row>
    <row r="1066" spans="1:34">
      <c r="A1066">
        <v>2008940</v>
      </c>
      <c r="B1066">
        <v>2008901</v>
      </c>
      <c r="C1066" t="s">
        <v>58</v>
      </c>
      <c r="D1066">
        <v>20</v>
      </c>
      <c r="E1066">
        <v>40</v>
      </c>
      <c r="F1066">
        <v>90</v>
      </c>
      <c r="G1066">
        <v>4</v>
      </c>
      <c r="H1066">
        <v>622</v>
      </c>
      <c r="I1066">
        <v>531</v>
      </c>
      <c r="J1066">
        <v>523</v>
      </c>
      <c r="K1066">
        <v>512</v>
      </c>
      <c r="L1066">
        <v>2</v>
      </c>
      <c r="M1066">
        <v>60</v>
      </c>
      <c r="N1066">
        <v>2930</v>
      </c>
      <c r="O1066">
        <v>1</v>
      </c>
      <c r="P1066">
        <v>20089</v>
      </c>
      <c r="Q1066">
        <v>1</v>
      </c>
      <c r="R1066">
        <v>3055000</v>
      </c>
      <c r="S1066">
        <v>5004</v>
      </c>
      <c r="T1066">
        <v>5005</v>
      </c>
      <c r="U1066">
        <v>5</v>
      </c>
      <c r="V1066">
        <v>184240</v>
      </c>
      <c r="W1066">
        <v>6</v>
      </c>
      <c r="X1066">
        <v>21933</v>
      </c>
      <c r="Y1066">
        <v>21</v>
      </c>
      <c r="Z1066">
        <v>8560</v>
      </c>
      <c r="AA1066">
        <v>0</v>
      </c>
      <c r="AB1066">
        <v>0</v>
      </c>
      <c r="AC1066">
        <v>2008941</v>
      </c>
      <c r="AD1066">
        <v>38530</v>
      </c>
      <c r="AE1066">
        <v>50335000</v>
      </c>
      <c r="AF1066" t="s">
        <v>173</v>
      </c>
      <c r="AG1066" t="s">
        <v>159</v>
      </c>
      <c r="AH1066">
        <v>1</v>
      </c>
    </row>
    <row r="1067" spans="1:34">
      <c r="A1067">
        <v>2008941</v>
      </c>
      <c r="B1067">
        <v>2008901</v>
      </c>
      <c r="C1067" t="s">
        <v>58</v>
      </c>
      <c r="D1067">
        <v>20</v>
      </c>
      <c r="E1067">
        <v>41</v>
      </c>
      <c r="F1067">
        <v>90</v>
      </c>
      <c r="G1067">
        <v>4</v>
      </c>
      <c r="H1067">
        <v>611</v>
      </c>
      <c r="I1067">
        <v>533</v>
      </c>
      <c r="J1067">
        <v>522</v>
      </c>
      <c r="K1067">
        <v>511</v>
      </c>
      <c r="L1067">
        <v>2</v>
      </c>
      <c r="M1067">
        <v>60</v>
      </c>
      <c r="N1067">
        <v>2950</v>
      </c>
      <c r="O1067">
        <v>1</v>
      </c>
      <c r="P1067">
        <v>20089</v>
      </c>
      <c r="Q1067">
        <v>1</v>
      </c>
      <c r="R1067">
        <v>3080000</v>
      </c>
      <c r="S1067">
        <v>5004</v>
      </c>
      <c r="T1067">
        <v>5005</v>
      </c>
      <c r="U1067">
        <v>5</v>
      </c>
      <c r="V1067">
        <v>189860</v>
      </c>
      <c r="W1067">
        <v>6</v>
      </c>
      <c r="X1067">
        <v>22870</v>
      </c>
      <c r="Y1067">
        <v>21</v>
      </c>
      <c r="Z1067">
        <v>9501</v>
      </c>
      <c r="AA1067">
        <v>0</v>
      </c>
      <c r="AB1067">
        <v>0</v>
      </c>
      <c r="AC1067">
        <v>2008942</v>
      </c>
      <c r="AD1067">
        <v>47087</v>
      </c>
      <c r="AE1067">
        <v>53390000</v>
      </c>
      <c r="AF1067" t="s">
        <v>174</v>
      </c>
      <c r="AG1067" t="s">
        <v>158</v>
      </c>
      <c r="AH1067">
        <v>1</v>
      </c>
    </row>
    <row r="1068" spans="1:34">
      <c r="A1068">
        <v>2008942</v>
      </c>
      <c r="B1068">
        <v>2008901</v>
      </c>
      <c r="C1068" t="s">
        <v>58</v>
      </c>
      <c r="D1068">
        <v>20</v>
      </c>
      <c r="E1068">
        <v>42</v>
      </c>
      <c r="F1068">
        <v>90</v>
      </c>
      <c r="G1068">
        <v>4</v>
      </c>
      <c r="H1068">
        <v>613</v>
      </c>
      <c r="I1068">
        <v>532</v>
      </c>
      <c r="J1068">
        <v>521</v>
      </c>
      <c r="K1068">
        <v>513</v>
      </c>
      <c r="L1068">
        <v>2</v>
      </c>
      <c r="M1068">
        <v>60</v>
      </c>
      <c r="N1068">
        <v>2970</v>
      </c>
      <c r="O1068">
        <v>1</v>
      </c>
      <c r="P1068">
        <v>20089</v>
      </c>
      <c r="Q1068">
        <v>1</v>
      </c>
      <c r="R1068">
        <v>3105000</v>
      </c>
      <c r="S1068">
        <v>5004</v>
      </c>
      <c r="T1068">
        <v>5005</v>
      </c>
      <c r="U1068">
        <v>5</v>
      </c>
      <c r="V1068">
        <v>208660</v>
      </c>
      <c r="W1068">
        <v>6</v>
      </c>
      <c r="X1068">
        <v>23810</v>
      </c>
      <c r="Y1068">
        <v>21</v>
      </c>
      <c r="Z1068">
        <v>9783</v>
      </c>
      <c r="AA1068">
        <v>0</v>
      </c>
      <c r="AB1068">
        <v>0</v>
      </c>
      <c r="AC1068">
        <v>2008943</v>
      </c>
      <c r="AD1068">
        <v>55644</v>
      </c>
      <c r="AE1068">
        <v>56470000</v>
      </c>
      <c r="AF1068" t="s">
        <v>175</v>
      </c>
      <c r="AG1068" t="s">
        <v>159</v>
      </c>
      <c r="AH1068">
        <v>1</v>
      </c>
    </row>
    <row r="1069" spans="1:34">
      <c r="A1069">
        <v>2008943</v>
      </c>
      <c r="B1069">
        <v>2008901</v>
      </c>
      <c r="C1069" t="s">
        <v>58</v>
      </c>
      <c r="D1069">
        <v>20</v>
      </c>
      <c r="E1069">
        <v>43</v>
      </c>
      <c r="F1069">
        <v>90</v>
      </c>
      <c r="G1069">
        <v>4</v>
      </c>
      <c r="H1069">
        <v>612</v>
      </c>
      <c r="I1069">
        <v>531</v>
      </c>
      <c r="J1069">
        <v>523</v>
      </c>
      <c r="K1069">
        <v>512</v>
      </c>
      <c r="L1069">
        <v>2</v>
      </c>
      <c r="M1069">
        <v>60</v>
      </c>
      <c r="N1069">
        <v>2990</v>
      </c>
      <c r="O1069">
        <v>1</v>
      </c>
      <c r="P1069">
        <v>20089</v>
      </c>
      <c r="Q1069">
        <v>1</v>
      </c>
      <c r="R1069">
        <v>3130000</v>
      </c>
      <c r="S1069">
        <v>5004</v>
      </c>
      <c r="T1069">
        <v>5005</v>
      </c>
      <c r="U1069">
        <v>5</v>
      </c>
      <c r="V1069">
        <v>214320</v>
      </c>
      <c r="W1069">
        <v>6</v>
      </c>
      <c r="X1069">
        <v>24753</v>
      </c>
      <c r="Y1069">
        <v>21</v>
      </c>
      <c r="Z1069">
        <v>10726</v>
      </c>
      <c r="AA1069">
        <v>0</v>
      </c>
      <c r="AB1069">
        <v>0</v>
      </c>
      <c r="AC1069">
        <v>2008944</v>
      </c>
      <c r="AD1069">
        <v>64201</v>
      </c>
      <c r="AE1069">
        <v>59575000</v>
      </c>
      <c r="AF1069" t="s">
        <v>176</v>
      </c>
      <c r="AG1069" t="s">
        <v>158</v>
      </c>
      <c r="AH1069">
        <v>1</v>
      </c>
    </row>
    <row r="1070" spans="1:34">
      <c r="A1070">
        <v>2008944</v>
      </c>
      <c r="B1070">
        <v>2008901</v>
      </c>
      <c r="C1070" t="s">
        <v>58</v>
      </c>
      <c r="D1070">
        <v>20</v>
      </c>
      <c r="E1070">
        <v>44</v>
      </c>
      <c r="F1070">
        <v>90</v>
      </c>
      <c r="G1070">
        <v>4</v>
      </c>
      <c r="H1070">
        <v>611</v>
      </c>
      <c r="I1070">
        <v>533</v>
      </c>
      <c r="J1070">
        <v>522</v>
      </c>
      <c r="K1070">
        <v>511</v>
      </c>
      <c r="L1070">
        <v>2</v>
      </c>
      <c r="M1070">
        <v>60</v>
      </c>
      <c r="N1070">
        <v>3010</v>
      </c>
      <c r="O1070">
        <v>1</v>
      </c>
      <c r="P1070">
        <v>20089</v>
      </c>
      <c r="Q1070">
        <v>1</v>
      </c>
      <c r="R1070">
        <v>3155000</v>
      </c>
      <c r="S1070">
        <v>5004</v>
      </c>
      <c r="T1070">
        <v>5005</v>
      </c>
      <c r="U1070">
        <v>5</v>
      </c>
      <c r="V1070">
        <v>233160</v>
      </c>
      <c r="W1070">
        <v>6</v>
      </c>
      <c r="X1070">
        <v>25700</v>
      </c>
      <c r="Y1070">
        <v>21</v>
      </c>
      <c r="Z1070">
        <v>11010</v>
      </c>
      <c r="AA1070">
        <v>0</v>
      </c>
      <c r="AB1070">
        <v>0</v>
      </c>
      <c r="AC1070">
        <v>2008945</v>
      </c>
      <c r="AD1070">
        <v>72758</v>
      </c>
      <c r="AE1070">
        <v>62705000</v>
      </c>
      <c r="AF1070" t="s">
        <v>177</v>
      </c>
      <c r="AG1070" t="s">
        <v>159</v>
      </c>
      <c r="AH1070">
        <v>1</v>
      </c>
    </row>
    <row r="1071" spans="1:34">
      <c r="A1071">
        <v>2008945</v>
      </c>
      <c r="B1071">
        <v>2008901</v>
      </c>
      <c r="C1071" t="s">
        <v>58</v>
      </c>
      <c r="D1071">
        <v>20</v>
      </c>
      <c r="E1071">
        <v>45</v>
      </c>
      <c r="F1071">
        <v>90</v>
      </c>
      <c r="G1071">
        <v>4</v>
      </c>
      <c r="H1071">
        <v>623</v>
      </c>
      <c r="I1071">
        <v>632</v>
      </c>
      <c r="J1071">
        <v>521</v>
      </c>
      <c r="K1071">
        <v>513</v>
      </c>
      <c r="L1071">
        <v>2</v>
      </c>
      <c r="M1071">
        <v>60</v>
      </c>
      <c r="N1071">
        <v>3050</v>
      </c>
      <c r="O1071">
        <v>1</v>
      </c>
      <c r="P1071">
        <v>20089</v>
      </c>
      <c r="Q1071">
        <v>1</v>
      </c>
      <c r="R1071">
        <v>3180000</v>
      </c>
      <c r="S1071">
        <v>5004</v>
      </c>
      <c r="T1071">
        <v>5005</v>
      </c>
      <c r="U1071">
        <v>5</v>
      </c>
      <c r="V1071">
        <v>238860</v>
      </c>
      <c r="W1071">
        <v>6</v>
      </c>
      <c r="X1071">
        <v>26650</v>
      </c>
      <c r="Y1071">
        <v>21</v>
      </c>
      <c r="Z1071">
        <v>11955</v>
      </c>
      <c r="AA1071">
        <v>0</v>
      </c>
      <c r="AB1071">
        <v>0</v>
      </c>
      <c r="AC1071">
        <v>2008946</v>
      </c>
      <c r="AD1071">
        <v>81315</v>
      </c>
      <c r="AE1071">
        <v>65860000</v>
      </c>
      <c r="AF1071" t="s">
        <v>178</v>
      </c>
      <c r="AG1071" t="s">
        <v>158</v>
      </c>
      <c r="AH1071">
        <v>1</v>
      </c>
    </row>
    <row r="1072" spans="1:34">
      <c r="A1072">
        <v>2008946</v>
      </c>
      <c r="B1072">
        <v>2008901</v>
      </c>
      <c r="C1072" t="s">
        <v>58</v>
      </c>
      <c r="D1072">
        <v>20</v>
      </c>
      <c r="E1072">
        <v>46</v>
      </c>
      <c r="F1072">
        <v>90</v>
      </c>
      <c r="G1072">
        <v>4</v>
      </c>
      <c r="H1072">
        <v>612</v>
      </c>
      <c r="I1072">
        <v>631</v>
      </c>
      <c r="J1072">
        <v>523</v>
      </c>
      <c r="K1072">
        <v>512</v>
      </c>
      <c r="L1072">
        <v>2</v>
      </c>
      <c r="M1072">
        <v>60</v>
      </c>
      <c r="N1072">
        <v>3070</v>
      </c>
      <c r="O1072">
        <v>1</v>
      </c>
      <c r="P1072">
        <v>20089</v>
      </c>
      <c r="Q1072">
        <v>1</v>
      </c>
      <c r="R1072">
        <v>3205000</v>
      </c>
      <c r="S1072">
        <v>5004</v>
      </c>
      <c r="T1072">
        <v>5005</v>
      </c>
      <c r="U1072">
        <v>5</v>
      </c>
      <c r="V1072">
        <v>257740</v>
      </c>
      <c r="W1072">
        <v>6</v>
      </c>
      <c r="X1072">
        <v>27603</v>
      </c>
      <c r="Y1072">
        <v>21</v>
      </c>
      <c r="Z1072">
        <v>12241</v>
      </c>
      <c r="AA1072">
        <v>0</v>
      </c>
      <c r="AB1072">
        <v>0</v>
      </c>
      <c r="AC1072">
        <v>2008947</v>
      </c>
      <c r="AD1072">
        <v>93572</v>
      </c>
      <c r="AE1072">
        <v>69040000</v>
      </c>
      <c r="AF1072" t="s">
        <v>179</v>
      </c>
      <c r="AG1072" t="s">
        <v>159</v>
      </c>
      <c r="AH1072">
        <v>1</v>
      </c>
    </row>
    <row r="1073" spans="1:34">
      <c r="A1073">
        <v>2008947</v>
      </c>
      <c r="B1073">
        <v>2008901</v>
      </c>
      <c r="C1073" t="s">
        <v>58</v>
      </c>
      <c r="D1073">
        <v>20</v>
      </c>
      <c r="E1073">
        <v>47</v>
      </c>
      <c r="F1073">
        <v>90</v>
      </c>
      <c r="G1073">
        <v>4</v>
      </c>
      <c r="H1073">
        <v>611</v>
      </c>
      <c r="I1073">
        <v>633</v>
      </c>
      <c r="J1073">
        <v>522</v>
      </c>
      <c r="K1073">
        <v>511</v>
      </c>
      <c r="L1073">
        <v>2</v>
      </c>
      <c r="M1073">
        <v>60</v>
      </c>
      <c r="N1073">
        <v>3090</v>
      </c>
      <c r="O1073">
        <v>1</v>
      </c>
      <c r="P1073">
        <v>20089</v>
      </c>
      <c r="Q1073">
        <v>1</v>
      </c>
      <c r="R1073">
        <v>3230000</v>
      </c>
      <c r="S1073">
        <v>5004</v>
      </c>
      <c r="T1073">
        <v>5005</v>
      </c>
      <c r="U1073">
        <v>5</v>
      </c>
      <c r="V1073">
        <v>263480</v>
      </c>
      <c r="W1073">
        <v>6</v>
      </c>
      <c r="X1073">
        <v>28560</v>
      </c>
      <c r="Y1073">
        <v>21</v>
      </c>
      <c r="Z1073">
        <v>13188</v>
      </c>
      <c r="AA1073">
        <v>0</v>
      </c>
      <c r="AB1073">
        <v>0</v>
      </c>
      <c r="AC1073">
        <v>2008948</v>
      </c>
      <c r="AD1073">
        <v>105829</v>
      </c>
      <c r="AE1073">
        <v>72245000</v>
      </c>
      <c r="AF1073" t="s">
        <v>180</v>
      </c>
      <c r="AG1073" t="s">
        <v>158</v>
      </c>
      <c r="AH1073">
        <v>1</v>
      </c>
    </row>
    <row r="1074" spans="1:34">
      <c r="A1074">
        <v>2008948</v>
      </c>
      <c r="B1074">
        <v>2008901</v>
      </c>
      <c r="C1074" t="s">
        <v>58</v>
      </c>
      <c r="D1074">
        <v>20</v>
      </c>
      <c r="E1074">
        <v>48</v>
      </c>
      <c r="F1074">
        <v>90</v>
      </c>
      <c r="G1074">
        <v>4</v>
      </c>
      <c r="H1074">
        <v>623</v>
      </c>
      <c r="I1074">
        <v>632</v>
      </c>
      <c r="J1074">
        <v>521</v>
      </c>
      <c r="K1074">
        <v>513</v>
      </c>
      <c r="L1074">
        <v>2</v>
      </c>
      <c r="M1074">
        <v>60</v>
      </c>
      <c r="N1074">
        <v>3110</v>
      </c>
      <c r="O1074">
        <v>1</v>
      </c>
      <c r="P1074">
        <v>20089</v>
      </c>
      <c r="Q1074">
        <v>1</v>
      </c>
      <c r="R1074">
        <v>3250000</v>
      </c>
      <c r="S1074">
        <v>5004</v>
      </c>
      <c r="T1074">
        <v>5005</v>
      </c>
      <c r="U1074">
        <v>5</v>
      </c>
      <c r="V1074">
        <v>282400</v>
      </c>
      <c r="W1074">
        <v>6</v>
      </c>
      <c r="X1074">
        <v>29520</v>
      </c>
      <c r="Y1074">
        <v>21</v>
      </c>
      <c r="Z1074">
        <v>13476</v>
      </c>
      <c r="AA1074">
        <v>0</v>
      </c>
      <c r="AB1074">
        <v>0</v>
      </c>
      <c r="AC1074">
        <v>2008949</v>
      </c>
      <c r="AD1074">
        <v>118086</v>
      </c>
      <c r="AE1074">
        <v>75475000</v>
      </c>
      <c r="AF1074" t="s">
        <v>181</v>
      </c>
      <c r="AG1074" t="s">
        <v>159</v>
      </c>
      <c r="AH1074">
        <v>1</v>
      </c>
    </row>
    <row r="1075" spans="1:34">
      <c r="A1075">
        <v>2008949</v>
      </c>
      <c r="B1075">
        <v>2008901</v>
      </c>
      <c r="C1075" t="s">
        <v>58</v>
      </c>
      <c r="D1075">
        <v>20</v>
      </c>
      <c r="E1075">
        <v>49</v>
      </c>
      <c r="F1075">
        <v>90</v>
      </c>
      <c r="G1075">
        <v>4</v>
      </c>
      <c r="H1075">
        <v>612</v>
      </c>
      <c r="I1075">
        <v>631</v>
      </c>
      <c r="J1075">
        <v>623</v>
      </c>
      <c r="K1075">
        <v>611</v>
      </c>
      <c r="L1075">
        <v>2</v>
      </c>
      <c r="M1075">
        <v>60</v>
      </c>
      <c r="N1075">
        <v>3610</v>
      </c>
      <c r="O1075">
        <v>1</v>
      </c>
      <c r="P1075">
        <v>20089</v>
      </c>
      <c r="Q1075">
        <v>1</v>
      </c>
      <c r="R1075">
        <v>3870000</v>
      </c>
      <c r="S1075">
        <v>5004</v>
      </c>
      <c r="T1075">
        <v>5005</v>
      </c>
      <c r="U1075">
        <v>5</v>
      </c>
      <c r="V1075">
        <v>288180</v>
      </c>
      <c r="W1075">
        <v>6</v>
      </c>
      <c r="X1075">
        <v>30483</v>
      </c>
      <c r="Y1075">
        <v>21</v>
      </c>
      <c r="Z1075">
        <v>14425</v>
      </c>
      <c r="AA1075">
        <v>0</v>
      </c>
      <c r="AB1075">
        <v>0</v>
      </c>
      <c r="AC1075">
        <v>2008950</v>
      </c>
      <c r="AD1075">
        <v>130343</v>
      </c>
      <c r="AE1075">
        <v>78725000</v>
      </c>
      <c r="AF1075" t="s">
        <v>182</v>
      </c>
      <c r="AG1075" t="s">
        <v>136</v>
      </c>
      <c r="AH1075">
        <v>1</v>
      </c>
    </row>
    <row r="1076" spans="1:34">
      <c r="A1076">
        <v>2008950</v>
      </c>
      <c r="B1076">
        <v>2008901</v>
      </c>
      <c r="C1076" t="s">
        <v>58</v>
      </c>
      <c r="D1076">
        <v>20</v>
      </c>
      <c r="E1076">
        <v>50</v>
      </c>
      <c r="F1076">
        <v>120</v>
      </c>
      <c r="G1076">
        <v>4</v>
      </c>
      <c r="H1076">
        <v>611</v>
      </c>
      <c r="I1076">
        <v>633</v>
      </c>
      <c r="J1076">
        <v>622</v>
      </c>
      <c r="K1076">
        <v>611</v>
      </c>
      <c r="L1076">
        <v>2</v>
      </c>
      <c r="M1076">
        <v>60</v>
      </c>
      <c r="N1076">
        <v>3810</v>
      </c>
      <c r="O1076">
        <v>1</v>
      </c>
      <c r="P1076">
        <v>20089</v>
      </c>
      <c r="Q1076">
        <v>1</v>
      </c>
      <c r="R1076">
        <v>3890000</v>
      </c>
      <c r="S1076">
        <v>5005</v>
      </c>
      <c r="T1076">
        <v>5006</v>
      </c>
      <c r="U1076">
        <v>5</v>
      </c>
      <c r="V1076">
        <v>294780</v>
      </c>
      <c r="W1076">
        <v>6</v>
      </c>
      <c r="X1076">
        <v>31583</v>
      </c>
      <c r="Y1076">
        <v>21</v>
      </c>
      <c r="Z1076">
        <v>14755</v>
      </c>
      <c r="AA1076">
        <v>0</v>
      </c>
      <c r="AB1076">
        <v>0</v>
      </c>
      <c r="AC1076">
        <v>2008951</v>
      </c>
      <c r="AD1076">
        <v>150000</v>
      </c>
      <c r="AE1076">
        <v>82595000</v>
      </c>
      <c r="AF1076" t="s">
        <v>196</v>
      </c>
      <c r="AG1076" t="s">
        <v>159</v>
      </c>
      <c r="AH1076">
        <v>1</v>
      </c>
    </row>
    <row r="1077" spans="1:34">
      <c r="A1077">
        <v>2011100</v>
      </c>
      <c r="B1077">
        <v>2011101</v>
      </c>
      <c r="C1077" t="s">
        <v>59</v>
      </c>
      <c r="D1077">
        <v>20</v>
      </c>
      <c r="E1077">
        <v>0</v>
      </c>
      <c r="F1077">
        <v>50</v>
      </c>
      <c r="G1077">
        <v>2</v>
      </c>
      <c r="H1077">
        <v>112</v>
      </c>
      <c r="I1077">
        <v>131</v>
      </c>
      <c r="J1077">
        <v>0</v>
      </c>
      <c r="K1077">
        <v>0</v>
      </c>
      <c r="L1077">
        <v>2</v>
      </c>
      <c r="M1077">
        <v>60</v>
      </c>
      <c r="N1077">
        <v>60</v>
      </c>
      <c r="O1077">
        <v>0</v>
      </c>
      <c r="P1077">
        <v>0</v>
      </c>
      <c r="Q1077">
        <v>0</v>
      </c>
      <c r="R1077">
        <v>35000</v>
      </c>
      <c r="S1077">
        <v>0</v>
      </c>
      <c r="T1077">
        <v>5001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2011101</v>
      </c>
      <c r="AD1077">
        <v>0</v>
      </c>
      <c r="AE1077">
        <v>0</v>
      </c>
      <c r="AF1077" t="s">
        <v>162</v>
      </c>
      <c r="AG1077" t="s">
        <v>134</v>
      </c>
      <c r="AH1077">
        <v>0</v>
      </c>
    </row>
    <row r="1078" spans="1:34">
      <c r="A1078">
        <v>2011101</v>
      </c>
      <c r="B1078">
        <v>2011101</v>
      </c>
      <c r="C1078" t="s">
        <v>59</v>
      </c>
      <c r="D1078">
        <v>20</v>
      </c>
      <c r="E1078">
        <v>1</v>
      </c>
      <c r="F1078">
        <v>50</v>
      </c>
      <c r="G1078">
        <v>3</v>
      </c>
      <c r="H1078">
        <v>211</v>
      </c>
      <c r="I1078">
        <v>134</v>
      </c>
      <c r="J1078">
        <v>123</v>
      </c>
      <c r="K1078">
        <v>0</v>
      </c>
      <c r="L1078">
        <v>2</v>
      </c>
      <c r="M1078">
        <v>60</v>
      </c>
      <c r="N1078">
        <v>80</v>
      </c>
      <c r="O1078">
        <v>0</v>
      </c>
      <c r="P1078">
        <v>0</v>
      </c>
      <c r="Q1078">
        <v>0</v>
      </c>
      <c r="R1078">
        <v>50000</v>
      </c>
      <c r="S1078">
        <v>0</v>
      </c>
      <c r="T1078">
        <v>5001</v>
      </c>
      <c r="U1078">
        <v>5</v>
      </c>
      <c r="V1078">
        <v>2025</v>
      </c>
      <c r="W1078">
        <v>6</v>
      </c>
      <c r="X1078">
        <v>169</v>
      </c>
      <c r="Y1078">
        <v>21</v>
      </c>
      <c r="Z1078">
        <v>101</v>
      </c>
      <c r="AA1078">
        <v>0</v>
      </c>
      <c r="AB1078">
        <v>0</v>
      </c>
      <c r="AC1078">
        <v>2011102</v>
      </c>
      <c r="AD1078">
        <v>10</v>
      </c>
      <c r="AE1078">
        <v>35000</v>
      </c>
      <c r="AF1078" t="s">
        <v>162</v>
      </c>
      <c r="AG1078" t="s">
        <v>134</v>
      </c>
      <c r="AH1078">
        <v>0</v>
      </c>
    </row>
    <row r="1079" spans="1:34">
      <c r="A1079">
        <v>2011102</v>
      </c>
      <c r="B1079">
        <v>2011101</v>
      </c>
      <c r="C1079" t="s">
        <v>59</v>
      </c>
      <c r="D1079">
        <v>20</v>
      </c>
      <c r="E1079">
        <v>2</v>
      </c>
      <c r="F1079">
        <v>50</v>
      </c>
      <c r="G1079">
        <v>4</v>
      </c>
      <c r="H1079">
        <v>214</v>
      </c>
      <c r="I1079">
        <v>133</v>
      </c>
      <c r="J1079">
        <v>122</v>
      </c>
      <c r="K1079">
        <v>121</v>
      </c>
      <c r="L1079">
        <v>2</v>
      </c>
      <c r="M1079">
        <v>60</v>
      </c>
      <c r="N1079">
        <v>100</v>
      </c>
      <c r="O1079">
        <v>0</v>
      </c>
      <c r="P1079">
        <v>0</v>
      </c>
      <c r="Q1079">
        <v>0</v>
      </c>
      <c r="R1079">
        <v>70000</v>
      </c>
      <c r="S1079">
        <v>0</v>
      </c>
      <c r="T1079">
        <v>5001</v>
      </c>
      <c r="U1079">
        <v>5</v>
      </c>
      <c r="V1079">
        <v>4075</v>
      </c>
      <c r="W1079">
        <v>6</v>
      </c>
      <c r="X1079">
        <v>340</v>
      </c>
      <c r="Y1079">
        <v>21</v>
      </c>
      <c r="Z1079">
        <v>204</v>
      </c>
      <c r="AA1079">
        <v>0</v>
      </c>
      <c r="AB1079">
        <v>0</v>
      </c>
      <c r="AC1079">
        <v>2011103</v>
      </c>
      <c r="AD1079">
        <v>33</v>
      </c>
      <c r="AE1079">
        <v>85000</v>
      </c>
      <c r="AF1079" t="s">
        <v>162</v>
      </c>
      <c r="AG1079" t="s">
        <v>134</v>
      </c>
      <c r="AH1079">
        <v>0</v>
      </c>
    </row>
    <row r="1080" spans="1:34">
      <c r="A1080">
        <v>2011103</v>
      </c>
      <c r="B1080">
        <v>2011101</v>
      </c>
      <c r="C1080" t="s">
        <v>59</v>
      </c>
      <c r="D1080">
        <v>20</v>
      </c>
      <c r="E1080">
        <v>3</v>
      </c>
      <c r="F1080">
        <v>50</v>
      </c>
      <c r="G1080">
        <v>4</v>
      </c>
      <c r="H1080">
        <v>213</v>
      </c>
      <c r="I1080">
        <v>132</v>
      </c>
      <c r="J1080">
        <v>121</v>
      </c>
      <c r="K1080">
        <v>124</v>
      </c>
      <c r="L1080">
        <v>2</v>
      </c>
      <c r="M1080">
        <v>60</v>
      </c>
      <c r="N1080">
        <v>120</v>
      </c>
      <c r="O1080">
        <v>0</v>
      </c>
      <c r="P1080">
        <v>0</v>
      </c>
      <c r="Q1080">
        <v>0</v>
      </c>
      <c r="R1080">
        <v>85000</v>
      </c>
      <c r="S1080">
        <v>0</v>
      </c>
      <c r="T1080">
        <v>5001</v>
      </c>
      <c r="U1080">
        <v>5</v>
      </c>
      <c r="V1080">
        <v>6150</v>
      </c>
      <c r="W1080">
        <v>6</v>
      </c>
      <c r="X1080">
        <v>513</v>
      </c>
      <c r="Y1080">
        <v>21</v>
      </c>
      <c r="Z1080">
        <v>308</v>
      </c>
      <c r="AA1080">
        <v>0</v>
      </c>
      <c r="AB1080">
        <v>0</v>
      </c>
      <c r="AC1080">
        <v>2011104</v>
      </c>
      <c r="AD1080">
        <v>62</v>
      </c>
      <c r="AE1080">
        <v>155000</v>
      </c>
      <c r="AF1080" t="s">
        <v>162</v>
      </c>
      <c r="AG1080" t="s">
        <v>134</v>
      </c>
      <c r="AH1080">
        <v>0</v>
      </c>
    </row>
    <row r="1081" spans="1:34">
      <c r="A1081">
        <v>2011104</v>
      </c>
      <c r="B1081">
        <v>2011101</v>
      </c>
      <c r="C1081" t="s">
        <v>59</v>
      </c>
      <c r="D1081">
        <v>20</v>
      </c>
      <c r="E1081">
        <v>4</v>
      </c>
      <c r="F1081">
        <v>50</v>
      </c>
      <c r="G1081">
        <v>4</v>
      </c>
      <c r="H1081">
        <v>212</v>
      </c>
      <c r="I1081">
        <v>231</v>
      </c>
      <c r="J1081">
        <v>124</v>
      </c>
      <c r="K1081">
        <v>123</v>
      </c>
      <c r="L1081">
        <v>2</v>
      </c>
      <c r="M1081">
        <v>60</v>
      </c>
      <c r="N1081">
        <v>140</v>
      </c>
      <c r="O1081">
        <v>0</v>
      </c>
      <c r="P1081">
        <v>0</v>
      </c>
      <c r="Q1081">
        <v>0</v>
      </c>
      <c r="R1081">
        <v>105000</v>
      </c>
      <c r="S1081">
        <v>0</v>
      </c>
      <c r="T1081">
        <v>5001</v>
      </c>
      <c r="U1081">
        <v>5</v>
      </c>
      <c r="V1081">
        <v>8250</v>
      </c>
      <c r="W1081">
        <v>6</v>
      </c>
      <c r="X1081">
        <v>688</v>
      </c>
      <c r="Y1081">
        <v>21</v>
      </c>
      <c r="Z1081">
        <v>413</v>
      </c>
      <c r="AA1081">
        <v>0</v>
      </c>
      <c r="AB1081">
        <v>0</v>
      </c>
      <c r="AC1081">
        <v>2011105</v>
      </c>
      <c r="AD1081">
        <v>91</v>
      </c>
      <c r="AE1081">
        <v>240000</v>
      </c>
      <c r="AF1081" t="s">
        <v>162</v>
      </c>
      <c r="AG1081" t="s">
        <v>134</v>
      </c>
      <c r="AH1081">
        <v>0</v>
      </c>
    </row>
    <row r="1082" spans="1:34">
      <c r="A1082">
        <v>2011105</v>
      </c>
      <c r="B1082">
        <v>2011101</v>
      </c>
      <c r="C1082" t="s">
        <v>59</v>
      </c>
      <c r="D1082">
        <v>20</v>
      </c>
      <c r="E1082">
        <v>5</v>
      </c>
      <c r="F1082">
        <v>50</v>
      </c>
      <c r="G1082">
        <v>4</v>
      </c>
      <c r="H1082">
        <v>211</v>
      </c>
      <c r="I1082">
        <v>234</v>
      </c>
      <c r="J1082">
        <v>123</v>
      </c>
      <c r="K1082">
        <v>122</v>
      </c>
      <c r="L1082">
        <v>2</v>
      </c>
      <c r="M1082">
        <v>60</v>
      </c>
      <c r="N1082">
        <v>170</v>
      </c>
      <c r="O1082">
        <v>0</v>
      </c>
      <c r="P1082">
        <v>0</v>
      </c>
      <c r="Q1082">
        <v>0</v>
      </c>
      <c r="R1082">
        <v>120000</v>
      </c>
      <c r="S1082">
        <v>0</v>
      </c>
      <c r="T1082">
        <v>5001</v>
      </c>
      <c r="U1082">
        <v>5</v>
      </c>
      <c r="V1082">
        <v>10375</v>
      </c>
      <c r="W1082">
        <v>6</v>
      </c>
      <c r="X1082">
        <v>865</v>
      </c>
      <c r="Y1082">
        <v>21</v>
      </c>
      <c r="Z1082">
        <v>519</v>
      </c>
      <c r="AA1082">
        <v>0</v>
      </c>
      <c r="AB1082">
        <v>0</v>
      </c>
      <c r="AC1082">
        <v>2011106</v>
      </c>
      <c r="AD1082">
        <v>129</v>
      </c>
      <c r="AE1082">
        <v>345000</v>
      </c>
      <c r="AF1082" t="s">
        <v>162</v>
      </c>
      <c r="AG1082" t="s">
        <v>134</v>
      </c>
      <c r="AH1082">
        <v>0</v>
      </c>
    </row>
    <row r="1083" spans="1:34">
      <c r="A1083">
        <v>2011106</v>
      </c>
      <c r="B1083">
        <v>2011101</v>
      </c>
      <c r="C1083" t="s">
        <v>59</v>
      </c>
      <c r="D1083">
        <v>20</v>
      </c>
      <c r="E1083">
        <v>6</v>
      </c>
      <c r="F1083">
        <v>50</v>
      </c>
      <c r="G1083">
        <v>4</v>
      </c>
      <c r="H1083">
        <v>214</v>
      </c>
      <c r="I1083">
        <v>233</v>
      </c>
      <c r="J1083">
        <v>122</v>
      </c>
      <c r="K1083">
        <v>121</v>
      </c>
      <c r="L1083">
        <v>2</v>
      </c>
      <c r="M1083">
        <v>60</v>
      </c>
      <c r="N1083">
        <v>190</v>
      </c>
      <c r="O1083">
        <v>0</v>
      </c>
      <c r="P1083">
        <v>0</v>
      </c>
      <c r="Q1083">
        <v>0</v>
      </c>
      <c r="R1083">
        <v>140000</v>
      </c>
      <c r="S1083">
        <v>0</v>
      </c>
      <c r="T1083">
        <v>5001</v>
      </c>
      <c r="U1083">
        <v>5</v>
      </c>
      <c r="V1083">
        <v>12525</v>
      </c>
      <c r="W1083">
        <v>6</v>
      </c>
      <c r="X1083">
        <v>1044</v>
      </c>
      <c r="Y1083">
        <v>21</v>
      </c>
      <c r="Z1083">
        <v>626</v>
      </c>
      <c r="AA1083">
        <v>0</v>
      </c>
      <c r="AB1083">
        <v>0</v>
      </c>
      <c r="AC1083">
        <v>2011107</v>
      </c>
      <c r="AD1083">
        <v>167</v>
      </c>
      <c r="AE1083">
        <v>465000</v>
      </c>
      <c r="AF1083" t="s">
        <v>162</v>
      </c>
      <c r="AG1083" t="s">
        <v>134</v>
      </c>
      <c r="AH1083">
        <v>0</v>
      </c>
    </row>
    <row r="1084" spans="1:34">
      <c r="A1084">
        <v>2011107</v>
      </c>
      <c r="B1084">
        <v>2011101</v>
      </c>
      <c r="C1084" t="s">
        <v>59</v>
      </c>
      <c r="D1084">
        <v>20</v>
      </c>
      <c r="E1084">
        <v>7</v>
      </c>
      <c r="F1084">
        <v>50</v>
      </c>
      <c r="G1084">
        <v>4</v>
      </c>
      <c r="H1084">
        <v>213</v>
      </c>
      <c r="I1084">
        <v>232</v>
      </c>
      <c r="J1084">
        <v>121</v>
      </c>
      <c r="K1084">
        <v>124</v>
      </c>
      <c r="L1084">
        <v>2</v>
      </c>
      <c r="M1084">
        <v>60</v>
      </c>
      <c r="N1084">
        <v>210</v>
      </c>
      <c r="O1084">
        <v>0</v>
      </c>
      <c r="P1084">
        <v>0</v>
      </c>
      <c r="Q1084">
        <v>0</v>
      </c>
      <c r="R1084">
        <v>160000</v>
      </c>
      <c r="S1084">
        <v>0</v>
      </c>
      <c r="T1084">
        <v>5001</v>
      </c>
      <c r="U1084">
        <v>5</v>
      </c>
      <c r="V1084">
        <v>14700</v>
      </c>
      <c r="W1084">
        <v>6</v>
      </c>
      <c r="X1084">
        <v>1225</v>
      </c>
      <c r="Y1084">
        <v>21</v>
      </c>
      <c r="Z1084">
        <v>735</v>
      </c>
      <c r="AA1084">
        <v>0</v>
      </c>
      <c r="AB1084">
        <v>0</v>
      </c>
      <c r="AC1084">
        <v>2011108</v>
      </c>
      <c r="AD1084">
        <v>206</v>
      </c>
      <c r="AE1084">
        <v>605000</v>
      </c>
      <c r="AF1084" t="s">
        <v>162</v>
      </c>
      <c r="AG1084" t="s">
        <v>134</v>
      </c>
      <c r="AH1084">
        <v>0</v>
      </c>
    </row>
    <row r="1085" spans="1:34">
      <c r="A1085">
        <v>2011108</v>
      </c>
      <c r="B1085">
        <v>2011101</v>
      </c>
      <c r="C1085" t="s">
        <v>59</v>
      </c>
      <c r="D1085">
        <v>20</v>
      </c>
      <c r="E1085">
        <v>8</v>
      </c>
      <c r="F1085">
        <v>50</v>
      </c>
      <c r="G1085">
        <v>4</v>
      </c>
      <c r="H1085">
        <v>212</v>
      </c>
      <c r="I1085">
        <v>231</v>
      </c>
      <c r="J1085">
        <v>124</v>
      </c>
      <c r="K1085">
        <v>123</v>
      </c>
      <c r="L1085">
        <v>2</v>
      </c>
      <c r="M1085">
        <v>60</v>
      </c>
      <c r="N1085">
        <v>230</v>
      </c>
      <c r="O1085">
        <v>0</v>
      </c>
      <c r="P1085">
        <v>0</v>
      </c>
      <c r="Q1085">
        <v>0</v>
      </c>
      <c r="R1085">
        <v>175000</v>
      </c>
      <c r="S1085">
        <v>0</v>
      </c>
      <c r="T1085">
        <v>5001</v>
      </c>
      <c r="U1085">
        <v>5</v>
      </c>
      <c r="V1085">
        <v>16900</v>
      </c>
      <c r="W1085">
        <v>6</v>
      </c>
      <c r="X1085">
        <v>1408</v>
      </c>
      <c r="Y1085">
        <v>21</v>
      </c>
      <c r="Z1085">
        <v>845</v>
      </c>
      <c r="AA1085">
        <v>0</v>
      </c>
      <c r="AB1085">
        <v>0</v>
      </c>
      <c r="AC1085">
        <v>2011109</v>
      </c>
      <c r="AD1085">
        <v>244</v>
      </c>
      <c r="AE1085">
        <v>765000</v>
      </c>
      <c r="AF1085" t="s">
        <v>162</v>
      </c>
      <c r="AG1085" t="s">
        <v>134</v>
      </c>
      <c r="AH1085">
        <v>0</v>
      </c>
    </row>
    <row r="1086" spans="1:34">
      <c r="A1086">
        <v>2011109</v>
      </c>
      <c r="B1086">
        <v>2011101</v>
      </c>
      <c r="C1086" t="s">
        <v>59</v>
      </c>
      <c r="D1086">
        <v>20</v>
      </c>
      <c r="E1086">
        <v>9</v>
      </c>
      <c r="F1086">
        <v>50</v>
      </c>
      <c r="G1086">
        <v>4</v>
      </c>
      <c r="H1086">
        <v>211</v>
      </c>
      <c r="I1086">
        <v>234</v>
      </c>
      <c r="J1086">
        <v>223</v>
      </c>
      <c r="K1086">
        <v>222</v>
      </c>
      <c r="L1086">
        <v>2</v>
      </c>
      <c r="M1086">
        <v>60</v>
      </c>
      <c r="N1086">
        <v>730</v>
      </c>
      <c r="O1086">
        <v>1</v>
      </c>
      <c r="P1086">
        <v>20111</v>
      </c>
      <c r="Q1086">
        <v>1</v>
      </c>
      <c r="R1086">
        <v>680000</v>
      </c>
      <c r="S1086">
        <v>0</v>
      </c>
      <c r="T1086">
        <v>5001</v>
      </c>
      <c r="U1086">
        <v>5</v>
      </c>
      <c r="V1086">
        <v>19125</v>
      </c>
      <c r="W1086">
        <v>6</v>
      </c>
      <c r="X1086">
        <v>1594</v>
      </c>
      <c r="Y1086">
        <v>21</v>
      </c>
      <c r="Z1086">
        <v>956</v>
      </c>
      <c r="AA1086">
        <v>0</v>
      </c>
      <c r="AB1086">
        <v>0</v>
      </c>
      <c r="AC1086">
        <v>2011110</v>
      </c>
      <c r="AD1086">
        <v>282</v>
      </c>
      <c r="AE1086">
        <v>940000</v>
      </c>
      <c r="AF1086" t="s">
        <v>162</v>
      </c>
      <c r="AG1086" t="s">
        <v>134</v>
      </c>
      <c r="AH1086">
        <v>1</v>
      </c>
    </row>
    <row r="1087" spans="1:34">
      <c r="A1087">
        <v>2011110</v>
      </c>
      <c r="B1087">
        <v>2011101</v>
      </c>
      <c r="C1087" t="s">
        <v>59</v>
      </c>
      <c r="D1087">
        <v>20</v>
      </c>
      <c r="E1087">
        <v>10</v>
      </c>
      <c r="F1087">
        <v>60</v>
      </c>
      <c r="G1087">
        <v>4</v>
      </c>
      <c r="H1087">
        <v>323</v>
      </c>
      <c r="I1087">
        <v>232</v>
      </c>
      <c r="J1087">
        <v>221</v>
      </c>
      <c r="K1087">
        <v>223</v>
      </c>
      <c r="L1087">
        <v>2</v>
      </c>
      <c r="M1087">
        <v>60</v>
      </c>
      <c r="N1087">
        <v>770</v>
      </c>
      <c r="O1087">
        <v>0</v>
      </c>
      <c r="P1087">
        <v>0</v>
      </c>
      <c r="Q1087">
        <v>0</v>
      </c>
      <c r="R1087">
        <v>705000</v>
      </c>
      <c r="S1087">
        <v>5001</v>
      </c>
      <c r="T1087">
        <v>5002</v>
      </c>
      <c r="U1087">
        <v>5</v>
      </c>
      <c r="V1087">
        <v>22375</v>
      </c>
      <c r="W1087">
        <v>6</v>
      </c>
      <c r="X1087">
        <v>1865</v>
      </c>
      <c r="Y1087">
        <v>21</v>
      </c>
      <c r="Z1087">
        <v>1119</v>
      </c>
      <c r="AA1087">
        <v>0</v>
      </c>
      <c r="AB1087">
        <v>0</v>
      </c>
      <c r="AC1087">
        <v>2011111</v>
      </c>
      <c r="AD1087">
        <v>339</v>
      </c>
      <c r="AE1087">
        <v>1620000</v>
      </c>
      <c r="AF1087" t="s">
        <v>163</v>
      </c>
      <c r="AG1087" t="s">
        <v>158</v>
      </c>
      <c r="AH1087">
        <v>0</v>
      </c>
    </row>
    <row r="1088" spans="1:34">
      <c r="A1088">
        <v>2011111</v>
      </c>
      <c r="B1088">
        <v>2011101</v>
      </c>
      <c r="C1088" t="s">
        <v>59</v>
      </c>
      <c r="D1088">
        <v>20</v>
      </c>
      <c r="E1088">
        <v>11</v>
      </c>
      <c r="F1088">
        <v>60</v>
      </c>
      <c r="G1088">
        <v>4</v>
      </c>
      <c r="H1088">
        <v>322</v>
      </c>
      <c r="I1088">
        <v>231</v>
      </c>
      <c r="J1088">
        <v>223</v>
      </c>
      <c r="K1088">
        <v>222</v>
      </c>
      <c r="L1088">
        <v>2</v>
      </c>
      <c r="M1088">
        <v>60</v>
      </c>
      <c r="N1088">
        <v>790</v>
      </c>
      <c r="O1088">
        <v>0</v>
      </c>
      <c r="P1088">
        <v>0</v>
      </c>
      <c r="Q1088">
        <v>0</v>
      </c>
      <c r="R1088">
        <v>725000</v>
      </c>
      <c r="S1088">
        <v>5001</v>
      </c>
      <c r="T1088">
        <v>5002</v>
      </c>
      <c r="U1088">
        <v>5</v>
      </c>
      <c r="V1088">
        <v>25650</v>
      </c>
      <c r="W1088">
        <v>6</v>
      </c>
      <c r="X1088">
        <v>2138</v>
      </c>
      <c r="Y1088">
        <v>21</v>
      </c>
      <c r="Z1088">
        <v>1283</v>
      </c>
      <c r="AA1088">
        <v>0</v>
      </c>
      <c r="AB1088">
        <v>0</v>
      </c>
      <c r="AC1088">
        <v>2011112</v>
      </c>
      <c r="AD1088">
        <v>459</v>
      </c>
      <c r="AE1088">
        <v>2325000</v>
      </c>
      <c r="AF1088" t="s">
        <v>163</v>
      </c>
      <c r="AG1088" t="s">
        <v>158</v>
      </c>
      <c r="AH1088">
        <v>0</v>
      </c>
    </row>
    <row r="1089" spans="1:34">
      <c r="A1089">
        <v>2011112</v>
      </c>
      <c r="B1089">
        <v>2011101</v>
      </c>
      <c r="C1089" t="s">
        <v>59</v>
      </c>
      <c r="D1089">
        <v>20</v>
      </c>
      <c r="E1089">
        <v>12</v>
      </c>
      <c r="F1089">
        <v>60</v>
      </c>
      <c r="G1089">
        <v>4</v>
      </c>
      <c r="H1089">
        <v>311</v>
      </c>
      <c r="I1089">
        <v>233</v>
      </c>
      <c r="J1089">
        <v>222</v>
      </c>
      <c r="K1089">
        <v>221</v>
      </c>
      <c r="L1089">
        <v>2</v>
      </c>
      <c r="M1089">
        <v>60</v>
      </c>
      <c r="N1089">
        <v>810</v>
      </c>
      <c r="O1089">
        <v>0</v>
      </c>
      <c r="P1089">
        <v>0</v>
      </c>
      <c r="Q1089">
        <v>0</v>
      </c>
      <c r="R1089">
        <v>745000</v>
      </c>
      <c r="S1089">
        <v>5001</v>
      </c>
      <c r="T1089">
        <v>5002</v>
      </c>
      <c r="U1089">
        <v>5</v>
      </c>
      <c r="V1089">
        <v>28950</v>
      </c>
      <c r="W1089">
        <v>6</v>
      </c>
      <c r="X1089">
        <v>2413</v>
      </c>
      <c r="Y1089">
        <v>21</v>
      </c>
      <c r="Z1089">
        <v>1448</v>
      </c>
      <c r="AA1089">
        <v>0</v>
      </c>
      <c r="AB1089">
        <v>0</v>
      </c>
      <c r="AC1089">
        <v>2011113</v>
      </c>
      <c r="AD1089">
        <v>578</v>
      </c>
      <c r="AE1089">
        <v>3050000</v>
      </c>
      <c r="AF1089" t="s">
        <v>163</v>
      </c>
      <c r="AG1089" t="s">
        <v>158</v>
      </c>
      <c r="AH1089">
        <v>0</v>
      </c>
    </row>
    <row r="1090" spans="1:34">
      <c r="A1090">
        <v>2011113</v>
      </c>
      <c r="B1090">
        <v>2011101</v>
      </c>
      <c r="C1090" t="s">
        <v>59</v>
      </c>
      <c r="D1090">
        <v>20</v>
      </c>
      <c r="E1090">
        <v>13</v>
      </c>
      <c r="F1090">
        <v>60</v>
      </c>
      <c r="G1090">
        <v>4</v>
      </c>
      <c r="H1090">
        <v>313</v>
      </c>
      <c r="I1090">
        <v>332</v>
      </c>
      <c r="J1090">
        <v>221</v>
      </c>
      <c r="K1090">
        <v>223</v>
      </c>
      <c r="L1090">
        <v>2</v>
      </c>
      <c r="M1090">
        <v>60</v>
      </c>
      <c r="N1090">
        <v>830</v>
      </c>
      <c r="O1090">
        <v>0</v>
      </c>
      <c r="P1090">
        <v>0</v>
      </c>
      <c r="Q1090">
        <v>0</v>
      </c>
      <c r="R1090">
        <v>765000</v>
      </c>
      <c r="S1090">
        <v>5001</v>
      </c>
      <c r="T1090">
        <v>5002</v>
      </c>
      <c r="U1090">
        <v>5</v>
      </c>
      <c r="V1090">
        <v>32275</v>
      </c>
      <c r="W1090">
        <v>6</v>
      </c>
      <c r="X1090">
        <v>2690</v>
      </c>
      <c r="Y1090">
        <v>21</v>
      </c>
      <c r="Z1090">
        <v>1614</v>
      </c>
      <c r="AA1090">
        <v>0</v>
      </c>
      <c r="AB1090">
        <v>0</v>
      </c>
      <c r="AC1090">
        <v>2011114</v>
      </c>
      <c r="AD1090">
        <v>698</v>
      </c>
      <c r="AE1090">
        <v>3795000</v>
      </c>
      <c r="AF1090" t="s">
        <v>163</v>
      </c>
      <c r="AG1090" t="s">
        <v>158</v>
      </c>
      <c r="AH1090">
        <v>0</v>
      </c>
    </row>
    <row r="1091" spans="1:34">
      <c r="A1091">
        <v>2011114</v>
      </c>
      <c r="B1091">
        <v>2011101</v>
      </c>
      <c r="C1091" t="s">
        <v>59</v>
      </c>
      <c r="D1091">
        <v>20</v>
      </c>
      <c r="E1091">
        <v>14</v>
      </c>
      <c r="F1091">
        <v>60</v>
      </c>
      <c r="G1091">
        <v>4</v>
      </c>
      <c r="H1091">
        <v>312</v>
      </c>
      <c r="I1091">
        <v>321</v>
      </c>
      <c r="J1091">
        <v>223</v>
      </c>
      <c r="K1091">
        <v>222</v>
      </c>
      <c r="L1091">
        <v>2</v>
      </c>
      <c r="M1091">
        <v>60</v>
      </c>
      <c r="N1091">
        <v>850</v>
      </c>
      <c r="O1091">
        <v>1</v>
      </c>
      <c r="P1091">
        <v>20111</v>
      </c>
      <c r="Q1091">
        <v>1</v>
      </c>
      <c r="R1091">
        <v>790000</v>
      </c>
      <c r="S1091">
        <v>5001</v>
      </c>
      <c r="T1091">
        <v>5002</v>
      </c>
      <c r="U1091">
        <v>5</v>
      </c>
      <c r="V1091">
        <v>35625</v>
      </c>
      <c r="W1091">
        <v>6</v>
      </c>
      <c r="X1091">
        <v>2969</v>
      </c>
      <c r="Y1091">
        <v>21</v>
      </c>
      <c r="Z1091">
        <v>1781</v>
      </c>
      <c r="AA1091">
        <v>0</v>
      </c>
      <c r="AB1091">
        <v>0</v>
      </c>
      <c r="AC1091">
        <v>2011115</v>
      </c>
      <c r="AD1091">
        <v>880</v>
      </c>
      <c r="AE1091">
        <v>4560000</v>
      </c>
      <c r="AF1091" t="s">
        <v>163</v>
      </c>
      <c r="AG1091" t="s">
        <v>158</v>
      </c>
      <c r="AH1091">
        <v>1</v>
      </c>
    </row>
    <row r="1092" spans="1:34">
      <c r="A1092">
        <v>2011115</v>
      </c>
      <c r="B1092">
        <v>2011101</v>
      </c>
      <c r="C1092" t="s">
        <v>59</v>
      </c>
      <c r="D1092">
        <v>20</v>
      </c>
      <c r="E1092">
        <v>15</v>
      </c>
      <c r="F1092">
        <v>60</v>
      </c>
      <c r="G1092">
        <v>4</v>
      </c>
      <c r="H1092">
        <v>311</v>
      </c>
      <c r="I1092">
        <v>333</v>
      </c>
      <c r="J1092">
        <v>222</v>
      </c>
      <c r="K1092">
        <v>221</v>
      </c>
      <c r="L1092">
        <v>2</v>
      </c>
      <c r="M1092">
        <v>60</v>
      </c>
      <c r="N1092">
        <v>890</v>
      </c>
      <c r="O1092">
        <v>0</v>
      </c>
      <c r="P1092">
        <v>0</v>
      </c>
      <c r="Q1092">
        <v>0</v>
      </c>
      <c r="R1092">
        <v>810000</v>
      </c>
      <c r="S1092">
        <v>5001</v>
      </c>
      <c r="T1092">
        <v>5002</v>
      </c>
      <c r="U1092">
        <v>5</v>
      </c>
      <c r="V1092">
        <v>52160</v>
      </c>
      <c r="W1092">
        <v>6</v>
      </c>
      <c r="X1092">
        <v>3250</v>
      </c>
      <c r="Y1092">
        <v>21</v>
      </c>
      <c r="Z1092">
        <v>1950</v>
      </c>
      <c r="AA1092">
        <v>0</v>
      </c>
      <c r="AB1092">
        <v>0</v>
      </c>
      <c r="AC1092">
        <v>2011116</v>
      </c>
      <c r="AD1092">
        <v>1061</v>
      </c>
      <c r="AE1092">
        <v>5350000</v>
      </c>
      <c r="AF1092" t="s">
        <v>164</v>
      </c>
      <c r="AG1092" t="s">
        <v>134</v>
      </c>
      <c r="AH1092">
        <v>0</v>
      </c>
    </row>
    <row r="1093" spans="1:34">
      <c r="A1093">
        <v>2011116</v>
      </c>
      <c r="B1093">
        <v>2011101</v>
      </c>
      <c r="C1093" t="s">
        <v>59</v>
      </c>
      <c r="D1093">
        <v>20</v>
      </c>
      <c r="E1093">
        <v>16</v>
      </c>
      <c r="F1093">
        <v>60</v>
      </c>
      <c r="G1093">
        <v>4</v>
      </c>
      <c r="H1093">
        <v>313</v>
      </c>
      <c r="I1093">
        <v>332</v>
      </c>
      <c r="J1093">
        <v>221</v>
      </c>
      <c r="K1093">
        <v>223</v>
      </c>
      <c r="L1093">
        <v>2</v>
      </c>
      <c r="M1093">
        <v>60</v>
      </c>
      <c r="N1093">
        <v>910</v>
      </c>
      <c r="O1093">
        <v>0</v>
      </c>
      <c r="P1093">
        <v>0</v>
      </c>
      <c r="Q1093">
        <v>0</v>
      </c>
      <c r="R1093">
        <v>830000</v>
      </c>
      <c r="S1093">
        <v>5001</v>
      </c>
      <c r="T1093">
        <v>5002</v>
      </c>
      <c r="U1093">
        <v>5</v>
      </c>
      <c r="V1093">
        <v>55560</v>
      </c>
      <c r="W1093">
        <v>6</v>
      </c>
      <c r="X1093">
        <v>3533</v>
      </c>
      <c r="Y1093">
        <v>21</v>
      </c>
      <c r="Z1093">
        <v>2120</v>
      </c>
      <c r="AA1093">
        <v>0</v>
      </c>
      <c r="AB1093">
        <v>0</v>
      </c>
      <c r="AC1093">
        <v>2011117</v>
      </c>
      <c r="AD1093">
        <v>1243</v>
      </c>
      <c r="AE1093">
        <v>6160000</v>
      </c>
      <c r="AF1093" t="s">
        <v>164</v>
      </c>
      <c r="AG1093" t="s">
        <v>134</v>
      </c>
      <c r="AH1093">
        <v>0</v>
      </c>
    </row>
    <row r="1094" spans="1:34">
      <c r="A1094">
        <v>2011117</v>
      </c>
      <c r="B1094">
        <v>2011101</v>
      </c>
      <c r="C1094" t="s">
        <v>59</v>
      </c>
      <c r="D1094">
        <v>20</v>
      </c>
      <c r="E1094">
        <v>17</v>
      </c>
      <c r="F1094">
        <v>60</v>
      </c>
      <c r="G1094">
        <v>4</v>
      </c>
      <c r="H1094">
        <v>322</v>
      </c>
      <c r="I1094">
        <v>331</v>
      </c>
      <c r="J1094">
        <v>223</v>
      </c>
      <c r="K1094">
        <v>222</v>
      </c>
      <c r="L1094">
        <v>2</v>
      </c>
      <c r="M1094">
        <v>60</v>
      </c>
      <c r="N1094">
        <v>930</v>
      </c>
      <c r="O1094">
        <v>0</v>
      </c>
      <c r="P1094">
        <v>0</v>
      </c>
      <c r="Q1094">
        <v>0</v>
      </c>
      <c r="R1094">
        <v>855000</v>
      </c>
      <c r="S1094">
        <v>5001</v>
      </c>
      <c r="T1094">
        <v>5002</v>
      </c>
      <c r="U1094">
        <v>5</v>
      </c>
      <c r="V1094">
        <v>58985</v>
      </c>
      <c r="W1094">
        <v>6</v>
      </c>
      <c r="X1094">
        <v>3819</v>
      </c>
      <c r="Y1094">
        <v>21</v>
      </c>
      <c r="Z1094">
        <v>2291</v>
      </c>
      <c r="AA1094">
        <v>0</v>
      </c>
      <c r="AB1094">
        <v>0</v>
      </c>
      <c r="AC1094">
        <v>2011118</v>
      </c>
      <c r="AD1094">
        <v>1425</v>
      </c>
      <c r="AE1094">
        <v>6990000</v>
      </c>
      <c r="AF1094" t="s">
        <v>164</v>
      </c>
      <c r="AG1094" t="s">
        <v>134</v>
      </c>
      <c r="AH1094">
        <v>0</v>
      </c>
    </row>
    <row r="1095" spans="1:34">
      <c r="A1095">
        <v>2011118</v>
      </c>
      <c r="B1095">
        <v>2011101</v>
      </c>
      <c r="C1095" t="s">
        <v>59</v>
      </c>
      <c r="D1095">
        <v>20</v>
      </c>
      <c r="E1095">
        <v>18</v>
      </c>
      <c r="F1095">
        <v>60</v>
      </c>
      <c r="G1095">
        <v>4</v>
      </c>
      <c r="H1095">
        <v>311</v>
      </c>
      <c r="I1095">
        <v>333</v>
      </c>
      <c r="J1095">
        <v>222</v>
      </c>
      <c r="K1095">
        <v>221</v>
      </c>
      <c r="L1095">
        <v>2</v>
      </c>
      <c r="M1095">
        <v>60</v>
      </c>
      <c r="N1095">
        <v>950</v>
      </c>
      <c r="O1095">
        <v>0</v>
      </c>
      <c r="P1095">
        <v>0</v>
      </c>
      <c r="Q1095">
        <v>0</v>
      </c>
      <c r="R1095">
        <v>875000</v>
      </c>
      <c r="S1095">
        <v>5001</v>
      </c>
      <c r="T1095">
        <v>5002</v>
      </c>
      <c r="U1095">
        <v>5</v>
      </c>
      <c r="V1095">
        <v>62435</v>
      </c>
      <c r="W1095">
        <v>6</v>
      </c>
      <c r="X1095">
        <v>4106</v>
      </c>
      <c r="Y1095">
        <v>21</v>
      </c>
      <c r="Z1095">
        <v>2464</v>
      </c>
      <c r="AA1095">
        <v>0</v>
      </c>
      <c r="AB1095">
        <v>0</v>
      </c>
      <c r="AC1095">
        <v>2011119</v>
      </c>
      <c r="AD1095">
        <v>1606</v>
      </c>
      <c r="AE1095">
        <v>7845000</v>
      </c>
      <c r="AF1095" t="s">
        <v>164</v>
      </c>
      <c r="AG1095" t="s">
        <v>134</v>
      </c>
      <c r="AH1095">
        <v>0</v>
      </c>
    </row>
    <row r="1096" spans="1:34">
      <c r="A1096">
        <v>2011119</v>
      </c>
      <c r="B1096">
        <v>2011101</v>
      </c>
      <c r="C1096" t="s">
        <v>59</v>
      </c>
      <c r="D1096">
        <v>20</v>
      </c>
      <c r="E1096">
        <v>19</v>
      </c>
      <c r="F1096">
        <v>60</v>
      </c>
      <c r="G1096">
        <v>4</v>
      </c>
      <c r="H1096">
        <v>313</v>
      </c>
      <c r="I1096">
        <v>332</v>
      </c>
      <c r="J1096">
        <v>321</v>
      </c>
      <c r="K1096">
        <v>323</v>
      </c>
      <c r="L1096">
        <v>2</v>
      </c>
      <c r="M1096">
        <v>60</v>
      </c>
      <c r="N1096">
        <v>1450</v>
      </c>
      <c r="O1096">
        <v>1</v>
      </c>
      <c r="P1096">
        <v>20111</v>
      </c>
      <c r="Q1096">
        <v>1</v>
      </c>
      <c r="R1096">
        <v>1430000</v>
      </c>
      <c r="S1096">
        <v>5001</v>
      </c>
      <c r="T1096">
        <v>5002</v>
      </c>
      <c r="U1096">
        <v>5</v>
      </c>
      <c r="V1096">
        <v>65910</v>
      </c>
      <c r="W1096">
        <v>6</v>
      </c>
      <c r="X1096">
        <v>4396</v>
      </c>
      <c r="Y1096">
        <v>21</v>
      </c>
      <c r="Z1096">
        <v>2638</v>
      </c>
      <c r="AA1096">
        <v>0</v>
      </c>
      <c r="AB1096">
        <v>0</v>
      </c>
      <c r="AC1096">
        <v>2011120</v>
      </c>
      <c r="AD1096">
        <v>1788</v>
      </c>
      <c r="AE1096">
        <v>8720000</v>
      </c>
      <c r="AF1096" t="s">
        <v>164</v>
      </c>
      <c r="AG1096" t="s">
        <v>134</v>
      </c>
      <c r="AH1096">
        <v>1</v>
      </c>
    </row>
    <row r="1097" spans="1:34">
      <c r="A1097">
        <v>2011120</v>
      </c>
      <c r="B1097">
        <v>2011101</v>
      </c>
      <c r="C1097" t="s">
        <v>59</v>
      </c>
      <c r="D1097">
        <v>20</v>
      </c>
      <c r="E1097">
        <v>20</v>
      </c>
      <c r="F1097">
        <v>70</v>
      </c>
      <c r="G1097">
        <v>4</v>
      </c>
      <c r="H1097">
        <v>412</v>
      </c>
      <c r="I1097">
        <v>331</v>
      </c>
      <c r="J1097">
        <v>323</v>
      </c>
      <c r="K1097">
        <v>322</v>
      </c>
      <c r="L1097">
        <v>2</v>
      </c>
      <c r="M1097">
        <v>60</v>
      </c>
      <c r="N1097">
        <v>1490</v>
      </c>
      <c r="O1097">
        <v>0</v>
      </c>
      <c r="P1097">
        <v>0</v>
      </c>
      <c r="Q1097">
        <v>0</v>
      </c>
      <c r="R1097">
        <v>1455000</v>
      </c>
      <c r="S1097">
        <v>5002</v>
      </c>
      <c r="T1097">
        <v>5003</v>
      </c>
      <c r="U1097">
        <v>5</v>
      </c>
      <c r="V1097">
        <v>70410</v>
      </c>
      <c r="W1097">
        <v>6</v>
      </c>
      <c r="X1097">
        <v>4771</v>
      </c>
      <c r="Y1097">
        <v>21</v>
      </c>
      <c r="Z1097">
        <v>2863</v>
      </c>
      <c r="AA1097">
        <v>0</v>
      </c>
      <c r="AB1097">
        <v>0</v>
      </c>
      <c r="AC1097">
        <v>2011121</v>
      </c>
      <c r="AD1097">
        <v>2094</v>
      </c>
      <c r="AE1097">
        <v>10150000</v>
      </c>
      <c r="AF1097" t="s">
        <v>165</v>
      </c>
      <c r="AG1097" t="s">
        <v>159</v>
      </c>
      <c r="AH1097">
        <v>0</v>
      </c>
    </row>
    <row r="1098" spans="1:34">
      <c r="A1098">
        <v>2011121</v>
      </c>
      <c r="B1098">
        <v>2011101</v>
      </c>
      <c r="C1098" t="s">
        <v>59</v>
      </c>
      <c r="D1098">
        <v>20</v>
      </c>
      <c r="E1098">
        <v>21</v>
      </c>
      <c r="F1098">
        <v>70</v>
      </c>
      <c r="G1098">
        <v>4</v>
      </c>
      <c r="H1098">
        <v>411</v>
      </c>
      <c r="I1098">
        <v>333</v>
      </c>
      <c r="J1098">
        <v>322</v>
      </c>
      <c r="K1098">
        <v>321</v>
      </c>
      <c r="L1098">
        <v>2</v>
      </c>
      <c r="M1098">
        <v>60</v>
      </c>
      <c r="N1098">
        <v>1510</v>
      </c>
      <c r="O1098">
        <v>0</v>
      </c>
      <c r="P1098">
        <v>0</v>
      </c>
      <c r="Q1098">
        <v>0</v>
      </c>
      <c r="R1098">
        <v>1475000</v>
      </c>
      <c r="S1098">
        <v>5002</v>
      </c>
      <c r="T1098">
        <v>5003</v>
      </c>
      <c r="U1098">
        <v>5</v>
      </c>
      <c r="V1098">
        <v>74935</v>
      </c>
      <c r="W1098">
        <v>6</v>
      </c>
      <c r="X1098">
        <v>5148</v>
      </c>
      <c r="Y1098">
        <v>21</v>
      </c>
      <c r="Z1098">
        <v>3089</v>
      </c>
      <c r="AA1098">
        <v>0</v>
      </c>
      <c r="AB1098">
        <v>0</v>
      </c>
      <c r="AC1098">
        <v>2011122</v>
      </c>
      <c r="AD1098">
        <v>2667</v>
      </c>
      <c r="AE1098">
        <v>11605000</v>
      </c>
      <c r="AF1098" t="s">
        <v>165</v>
      </c>
      <c r="AG1098" t="s">
        <v>159</v>
      </c>
      <c r="AH1098">
        <v>0</v>
      </c>
    </row>
    <row r="1099" spans="1:34">
      <c r="A1099">
        <v>2011122</v>
      </c>
      <c r="B1099">
        <v>2011101</v>
      </c>
      <c r="C1099" t="s">
        <v>59</v>
      </c>
      <c r="D1099">
        <v>20</v>
      </c>
      <c r="E1099">
        <v>22</v>
      </c>
      <c r="F1099">
        <v>70</v>
      </c>
      <c r="G1099">
        <v>4</v>
      </c>
      <c r="H1099">
        <v>413</v>
      </c>
      <c r="I1099">
        <v>332</v>
      </c>
      <c r="J1099">
        <v>321</v>
      </c>
      <c r="K1099">
        <v>323</v>
      </c>
      <c r="L1099">
        <v>2</v>
      </c>
      <c r="M1099">
        <v>60</v>
      </c>
      <c r="N1099">
        <v>1530</v>
      </c>
      <c r="O1099">
        <v>0</v>
      </c>
      <c r="P1099">
        <v>0</v>
      </c>
      <c r="Q1099">
        <v>0</v>
      </c>
      <c r="R1099">
        <v>1500000</v>
      </c>
      <c r="S1099">
        <v>5002</v>
      </c>
      <c r="T1099">
        <v>5003</v>
      </c>
      <c r="U1099">
        <v>5</v>
      </c>
      <c r="V1099">
        <v>79485</v>
      </c>
      <c r="W1099">
        <v>6</v>
      </c>
      <c r="X1099">
        <v>5527</v>
      </c>
      <c r="Y1099">
        <v>21</v>
      </c>
      <c r="Z1099">
        <v>3316</v>
      </c>
      <c r="AA1099">
        <v>0</v>
      </c>
      <c r="AB1099">
        <v>0</v>
      </c>
      <c r="AC1099">
        <v>2011123</v>
      </c>
      <c r="AD1099">
        <v>3241</v>
      </c>
      <c r="AE1099">
        <v>13080000</v>
      </c>
      <c r="AF1099" t="s">
        <v>165</v>
      </c>
      <c r="AG1099" t="s">
        <v>159</v>
      </c>
      <c r="AH1099">
        <v>0</v>
      </c>
    </row>
    <row r="1100" spans="1:34">
      <c r="A1100">
        <v>2011123</v>
      </c>
      <c r="B1100">
        <v>2011101</v>
      </c>
      <c r="C1100" t="s">
        <v>59</v>
      </c>
      <c r="D1100">
        <v>20</v>
      </c>
      <c r="E1100">
        <v>23</v>
      </c>
      <c r="F1100">
        <v>70</v>
      </c>
      <c r="G1100">
        <v>4</v>
      </c>
      <c r="H1100">
        <v>422</v>
      </c>
      <c r="I1100">
        <v>331</v>
      </c>
      <c r="J1100">
        <v>323</v>
      </c>
      <c r="K1100">
        <v>322</v>
      </c>
      <c r="L1100">
        <v>2</v>
      </c>
      <c r="M1100">
        <v>60</v>
      </c>
      <c r="N1100">
        <v>1550</v>
      </c>
      <c r="O1100">
        <v>1</v>
      </c>
      <c r="P1100">
        <v>20111</v>
      </c>
      <c r="Q1100">
        <v>1</v>
      </c>
      <c r="R1100">
        <v>1520000</v>
      </c>
      <c r="S1100">
        <v>5002</v>
      </c>
      <c r="T1100">
        <v>5003</v>
      </c>
      <c r="U1100">
        <v>5</v>
      </c>
      <c r="V1100">
        <v>84060</v>
      </c>
      <c r="W1100">
        <v>6</v>
      </c>
      <c r="X1100">
        <v>5908</v>
      </c>
      <c r="Y1100">
        <v>21</v>
      </c>
      <c r="Z1100">
        <v>3545</v>
      </c>
      <c r="AA1100">
        <v>0</v>
      </c>
      <c r="AB1100">
        <v>0</v>
      </c>
      <c r="AC1100">
        <v>2011124</v>
      </c>
      <c r="AD1100">
        <v>3815</v>
      </c>
      <c r="AE1100">
        <v>14580000</v>
      </c>
      <c r="AF1100" t="s">
        <v>165</v>
      </c>
      <c r="AG1100" t="s">
        <v>159</v>
      </c>
      <c r="AH1100">
        <v>1</v>
      </c>
    </row>
    <row r="1101" spans="1:34">
      <c r="A1101">
        <v>2011124</v>
      </c>
      <c r="B1101">
        <v>2011101</v>
      </c>
      <c r="C1101" t="s">
        <v>59</v>
      </c>
      <c r="D1101">
        <v>20</v>
      </c>
      <c r="E1101">
        <v>24</v>
      </c>
      <c r="F1101">
        <v>70</v>
      </c>
      <c r="G1101">
        <v>4</v>
      </c>
      <c r="H1101">
        <v>421</v>
      </c>
      <c r="I1101">
        <v>433</v>
      </c>
      <c r="J1101">
        <v>322</v>
      </c>
      <c r="K1101">
        <v>321</v>
      </c>
      <c r="L1101">
        <v>2</v>
      </c>
      <c r="M1101">
        <v>60</v>
      </c>
      <c r="N1101">
        <v>1570</v>
      </c>
      <c r="O1101">
        <v>0</v>
      </c>
      <c r="P1101">
        <v>0</v>
      </c>
      <c r="Q1101">
        <v>0</v>
      </c>
      <c r="R1101">
        <v>1545000</v>
      </c>
      <c r="S1101">
        <v>5002</v>
      </c>
      <c r="T1101">
        <v>5003</v>
      </c>
      <c r="U1101">
        <v>5</v>
      </c>
      <c r="V1101">
        <v>88660</v>
      </c>
      <c r="W1101">
        <v>6</v>
      </c>
      <c r="X1101">
        <v>6292</v>
      </c>
      <c r="Y1101">
        <v>21</v>
      </c>
      <c r="Z1101">
        <v>4435</v>
      </c>
      <c r="AA1101">
        <v>0</v>
      </c>
      <c r="AB1101">
        <v>0</v>
      </c>
      <c r="AC1101">
        <v>2011125</v>
      </c>
      <c r="AD1101">
        <v>4388</v>
      </c>
      <c r="AE1101">
        <v>16100000</v>
      </c>
      <c r="AF1101" t="s">
        <v>166</v>
      </c>
      <c r="AG1101" t="s">
        <v>158</v>
      </c>
      <c r="AH1101">
        <v>0</v>
      </c>
    </row>
    <row r="1102" spans="1:34">
      <c r="A1102">
        <v>2011125</v>
      </c>
      <c r="B1102">
        <v>2011101</v>
      </c>
      <c r="C1102" t="s">
        <v>59</v>
      </c>
      <c r="D1102">
        <v>20</v>
      </c>
      <c r="E1102">
        <v>25</v>
      </c>
      <c r="F1102">
        <v>70</v>
      </c>
      <c r="G1102">
        <v>4</v>
      </c>
      <c r="H1102">
        <v>413</v>
      </c>
      <c r="I1102">
        <v>422</v>
      </c>
      <c r="J1102">
        <v>321</v>
      </c>
      <c r="K1102">
        <v>323</v>
      </c>
      <c r="L1102">
        <v>2</v>
      </c>
      <c r="M1102">
        <v>60</v>
      </c>
      <c r="N1102">
        <v>1610</v>
      </c>
      <c r="O1102">
        <v>0</v>
      </c>
      <c r="P1102">
        <v>0</v>
      </c>
      <c r="Q1102">
        <v>0</v>
      </c>
      <c r="R1102">
        <v>1565000</v>
      </c>
      <c r="S1102">
        <v>5002</v>
      </c>
      <c r="T1102">
        <v>5003</v>
      </c>
      <c r="U1102">
        <v>5</v>
      </c>
      <c r="V1102">
        <v>93285</v>
      </c>
      <c r="W1102">
        <v>6</v>
      </c>
      <c r="X1102">
        <v>6677</v>
      </c>
      <c r="Y1102">
        <v>21</v>
      </c>
      <c r="Z1102">
        <v>4666</v>
      </c>
      <c r="AA1102">
        <v>0</v>
      </c>
      <c r="AB1102">
        <v>0</v>
      </c>
      <c r="AC1102">
        <v>2011126</v>
      </c>
      <c r="AD1102">
        <v>5230</v>
      </c>
      <c r="AE1102">
        <v>17645000</v>
      </c>
      <c r="AF1102" t="s">
        <v>166</v>
      </c>
      <c r="AG1102" t="s">
        <v>158</v>
      </c>
      <c r="AH1102">
        <v>0</v>
      </c>
    </row>
    <row r="1103" spans="1:34">
      <c r="A1103">
        <v>2011126</v>
      </c>
      <c r="B1103">
        <v>2011101</v>
      </c>
      <c r="C1103" t="s">
        <v>59</v>
      </c>
      <c r="D1103">
        <v>20</v>
      </c>
      <c r="E1103">
        <v>26</v>
      </c>
      <c r="F1103">
        <v>70</v>
      </c>
      <c r="G1103">
        <v>4</v>
      </c>
      <c r="H1103">
        <v>412</v>
      </c>
      <c r="I1103">
        <v>431</v>
      </c>
      <c r="J1103">
        <v>323</v>
      </c>
      <c r="K1103">
        <v>322</v>
      </c>
      <c r="L1103">
        <v>2</v>
      </c>
      <c r="M1103">
        <v>60</v>
      </c>
      <c r="N1103">
        <v>1630</v>
      </c>
      <c r="O1103">
        <v>1</v>
      </c>
      <c r="P1103">
        <v>20111</v>
      </c>
      <c r="Q1103">
        <v>1</v>
      </c>
      <c r="R1103">
        <v>1590000</v>
      </c>
      <c r="S1103">
        <v>5002</v>
      </c>
      <c r="T1103">
        <v>5003</v>
      </c>
      <c r="U1103">
        <v>5</v>
      </c>
      <c r="V1103">
        <v>97935</v>
      </c>
      <c r="W1103">
        <v>6</v>
      </c>
      <c r="X1103">
        <v>7065</v>
      </c>
      <c r="Y1103">
        <v>21</v>
      </c>
      <c r="Z1103">
        <v>4899</v>
      </c>
      <c r="AA1103">
        <v>0</v>
      </c>
      <c r="AB1103">
        <v>0</v>
      </c>
      <c r="AC1103">
        <v>2011127</v>
      </c>
      <c r="AD1103">
        <v>6071</v>
      </c>
      <c r="AE1103">
        <v>19210000</v>
      </c>
      <c r="AF1103" t="s">
        <v>166</v>
      </c>
      <c r="AG1103" t="s">
        <v>158</v>
      </c>
      <c r="AH1103">
        <v>1</v>
      </c>
    </row>
    <row r="1104" spans="1:34">
      <c r="A1104">
        <v>2011127</v>
      </c>
      <c r="B1104">
        <v>2011101</v>
      </c>
      <c r="C1104" t="s">
        <v>59</v>
      </c>
      <c r="D1104">
        <v>20</v>
      </c>
      <c r="E1104">
        <v>27</v>
      </c>
      <c r="F1104">
        <v>70</v>
      </c>
      <c r="G1104">
        <v>4</v>
      </c>
      <c r="H1104">
        <v>411</v>
      </c>
      <c r="I1104">
        <v>433</v>
      </c>
      <c r="J1104">
        <v>322</v>
      </c>
      <c r="K1104">
        <v>321</v>
      </c>
      <c r="L1104">
        <v>2</v>
      </c>
      <c r="M1104">
        <v>60</v>
      </c>
      <c r="N1104">
        <v>1650</v>
      </c>
      <c r="O1104">
        <v>0</v>
      </c>
      <c r="P1104">
        <v>0</v>
      </c>
      <c r="Q1104">
        <v>0</v>
      </c>
      <c r="R1104">
        <v>1615000</v>
      </c>
      <c r="S1104">
        <v>5002</v>
      </c>
      <c r="T1104">
        <v>5003</v>
      </c>
      <c r="U1104">
        <v>5</v>
      </c>
      <c r="V1104">
        <v>115770</v>
      </c>
      <c r="W1104">
        <v>6</v>
      </c>
      <c r="X1104">
        <v>7454</v>
      </c>
      <c r="Y1104">
        <v>21</v>
      </c>
      <c r="Z1104">
        <v>5133</v>
      </c>
      <c r="AA1104">
        <v>0</v>
      </c>
      <c r="AB1104">
        <v>0</v>
      </c>
      <c r="AC1104">
        <v>2011128</v>
      </c>
      <c r="AD1104">
        <v>6912</v>
      </c>
      <c r="AE1104">
        <v>20800000</v>
      </c>
      <c r="AF1104" t="s">
        <v>167</v>
      </c>
      <c r="AG1104" t="s">
        <v>135</v>
      </c>
      <c r="AH1104">
        <v>0</v>
      </c>
    </row>
    <row r="1105" spans="1:34">
      <c r="A1105">
        <v>2011128</v>
      </c>
      <c r="B1105">
        <v>2011101</v>
      </c>
      <c r="C1105" t="s">
        <v>59</v>
      </c>
      <c r="D1105">
        <v>20</v>
      </c>
      <c r="E1105">
        <v>28</v>
      </c>
      <c r="F1105">
        <v>70</v>
      </c>
      <c r="G1105">
        <v>4</v>
      </c>
      <c r="H1105">
        <v>413</v>
      </c>
      <c r="I1105">
        <v>422</v>
      </c>
      <c r="J1105">
        <v>321</v>
      </c>
      <c r="K1105">
        <v>323</v>
      </c>
      <c r="L1105">
        <v>2</v>
      </c>
      <c r="M1105">
        <v>60</v>
      </c>
      <c r="N1105">
        <v>1670</v>
      </c>
      <c r="O1105">
        <v>0</v>
      </c>
      <c r="P1105">
        <v>0</v>
      </c>
      <c r="Q1105">
        <v>0</v>
      </c>
      <c r="R1105">
        <v>1635000</v>
      </c>
      <c r="S1105">
        <v>5002</v>
      </c>
      <c r="T1105">
        <v>5003</v>
      </c>
      <c r="U1105">
        <v>5</v>
      </c>
      <c r="V1105">
        <v>120470</v>
      </c>
      <c r="W1105">
        <v>6</v>
      </c>
      <c r="X1105">
        <v>7846</v>
      </c>
      <c r="Y1105">
        <v>21</v>
      </c>
      <c r="Z1105">
        <v>5368</v>
      </c>
      <c r="AA1105">
        <v>0</v>
      </c>
      <c r="AB1105">
        <v>0</v>
      </c>
      <c r="AC1105">
        <v>2011129</v>
      </c>
      <c r="AD1105">
        <v>7754</v>
      </c>
      <c r="AE1105">
        <v>22415000</v>
      </c>
      <c r="AF1105" t="s">
        <v>167</v>
      </c>
      <c r="AG1105" t="s">
        <v>135</v>
      </c>
      <c r="AH1105">
        <v>0</v>
      </c>
    </row>
    <row r="1106" spans="1:34">
      <c r="A1106">
        <v>2011129</v>
      </c>
      <c r="B1106">
        <v>2011101</v>
      </c>
      <c r="C1106" t="s">
        <v>59</v>
      </c>
      <c r="D1106">
        <v>20</v>
      </c>
      <c r="E1106">
        <v>29</v>
      </c>
      <c r="F1106">
        <v>70</v>
      </c>
      <c r="G1106">
        <v>4</v>
      </c>
      <c r="H1106">
        <v>412</v>
      </c>
      <c r="I1106">
        <v>431</v>
      </c>
      <c r="J1106">
        <v>423</v>
      </c>
      <c r="K1106">
        <v>422</v>
      </c>
      <c r="L1106">
        <v>2</v>
      </c>
      <c r="M1106">
        <v>60</v>
      </c>
      <c r="N1106">
        <v>2170</v>
      </c>
      <c r="O1106">
        <v>1</v>
      </c>
      <c r="P1106">
        <v>20111</v>
      </c>
      <c r="Q1106">
        <v>1</v>
      </c>
      <c r="R1106">
        <v>2220000</v>
      </c>
      <c r="S1106">
        <v>5002</v>
      </c>
      <c r="T1106">
        <v>5003</v>
      </c>
      <c r="U1106">
        <v>5</v>
      </c>
      <c r="V1106">
        <v>125195</v>
      </c>
      <c r="W1106">
        <v>6</v>
      </c>
      <c r="X1106">
        <v>8240</v>
      </c>
      <c r="Y1106">
        <v>21</v>
      </c>
      <c r="Z1106">
        <v>5604</v>
      </c>
      <c r="AA1106">
        <v>0</v>
      </c>
      <c r="AB1106">
        <v>0</v>
      </c>
      <c r="AC1106">
        <v>2011130</v>
      </c>
      <c r="AD1106">
        <v>8595</v>
      </c>
      <c r="AE1106">
        <v>24050000</v>
      </c>
      <c r="AF1106" t="s">
        <v>167</v>
      </c>
      <c r="AG1106" t="s">
        <v>135</v>
      </c>
      <c r="AH1106">
        <v>1</v>
      </c>
    </row>
    <row r="1107" spans="1:34">
      <c r="A1107">
        <v>2011130</v>
      </c>
      <c r="B1107">
        <v>2011101</v>
      </c>
      <c r="C1107" t="s">
        <v>59</v>
      </c>
      <c r="D1107">
        <v>20</v>
      </c>
      <c r="E1107">
        <v>30</v>
      </c>
      <c r="F1107">
        <v>80</v>
      </c>
      <c r="G1107">
        <v>4</v>
      </c>
      <c r="H1107">
        <v>521</v>
      </c>
      <c r="I1107">
        <v>433</v>
      </c>
      <c r="J1107">
        <v>422</v>
      </c>
      <c r="K1107">
        <v>421</v>
      </c>
      <c r="L1107">
        <v>2</v>
      </c>
      <c r="M1107">
        <v>60</v>
      </c>
      <c r="N1107">
        <v>2210</v>
      </c>
      <c r="O1107">
        <v>0</v>
      </c>
      <c r="P1107">
        <v>0</v>
      </c>
      <c r="Q1107">
        <v>0</v>
      </c>
      <c r="R1107">
        <v>2240000</v>
      </c>
      <c r="S1107">
        <v>5003</v>
      </c>
      <c r="T1107">
        <v>5004</v>
      </c>
      <c r="U1107">
        <v>5</v>
      </c>
      <c r="V1107">
        <v>130945</v>
      </c>
      <c r="W1107">
        <v>6</v>
      </c>
      <c r="X1107">
        <v>8719</v>
      </c>
      <c r="Y1107">
        <v>21</v>
      </c>
      <c r="Z1107">
        <v>5891</v>
      </c>
      <c r="AA1107">
        <v>0</v>
      </c>
      <c r="AB1107">
        <v>0</v>
      </c>
      <c r="AC1107">
        <v>2011131</v>
      </c>
      <c r="AD1107">
        <v>9972</v>
      </c>
      <c r="AE1107">
        <v>26270000</v>
      </c>
      <c r="AF1107" t="s">
        <v>168</v>
      </c>
      <c r="AG1107" t="s">
        <v>159</v>
      </c>
      <c r="AH1107">
        <v>0</v>
      </c>
    </row>
    <row r="1108" spans="1:34">
      <c r="A1108">
        <v>2011131</v>
      </c>
      <c r="B1108">
        <v>2011101</v>
      </c>
      <c r="C1108" t="s">
        <v>59</v>
      </c>
      <c r="D1108">
        <v>20</v>
      </c>
      <c r="E1108">
        <v>31</v>
      </c>
      <c r="F1108">
        <v>80</v>
      </c>
      <c r="G1108">
        <v>4</v>
      </c>
      <c r="H1108">
        <v>513</v>
      </c>
      <c r="I1108">
        <v>432</v>
      </c>
      <c r="J1108">
        <v>421</v>
      </c>
      <c r="K1108">
        <v>423</v>
      </c>
      <c r="L1108">
        <v>2</v>
      </c>
      <c r="M1108">
        <v>60</v>
      </c>
      <c r="N1108">
        <v>2230</v>
      </c>
      <c r="O1108">
        <v>1</v>
      </c>
      <c r="P1108">
        <v>20111</v>
      </c>
      <c r="Q1108">
        <v>1</v>
      </c>
      <c r="R1108">
        <v>2265000</v>
      </c>
      <c r="S1108">
        <v>5003</v>
      </c>
      <c r="T1108">
        <v>5004</v>
      </c>
      <c r="U1108">
        <v>5</v>
      </c>
      <c r="V1108">
        <v>136720</v>
      </c>
      <c r="W1108">
        <v>6</v>
      </c>
      <c r="X1108">
        <v>9200</v>
      </c>
      <c r="Y1108">
        <v>21</v>
      </c>
      <c r="Z1108">
        <v>6180</v>
      </c>
      <c r="AA1108">
        <v>0</v>
      </c>
      <c r="AB1108">
        <v>0</v>
      </c>
      <c r="AC1108">
        <v>2011132</v>
      </c>
      <c r="AD1108">
        <v>12219</v>
      </c>
      <c r="AE1108">
        <v>28510000</v>
      </c>
      <c r="AF1108" t="s">
        <v>168</v>
      </c>
      <c r="AG1108" t="s">
        <v>159</v>
      </c>
      <c r="AH1108">
        <v>1</v>
      </c>
    </row>
    <row r="1109" spans="1:34">
      <c r="A1109">
        <v>2011132</v>
      </c>
      <c r="B1109">
        <v>2011101</v>
      </c>
      <c r="C1109" t="s">
        <v>59</v>
      </c>
      <c r="D1109">
        <v>20</v>
      </c>
      <c r="E1109">
        <v>32</v>
      </c>
      <c r="F1109">
        <v>80</v>
      </c>
      <c r="G1109">
        <v>4</v>
      </c>
      <c r="H1109">
        <v>512</v>
      </c>
      <c r="I1109">
        <v>431</v>
      </c>
      <c r="J1109">
        <v>423</v>
      </c>
      <c r="K1109">
        <v>422</v>
      </c>
      <c r="L1109">
        <v>2</v>
      </c>
      <c r="M1109">
        <v>60</v>
      </c>
      <c r="N1109">
        <v>2250</v>
      </c>
      <c r="O1109">
        <v>0</v>
      </c>
      <c r="P1109">
        <v>0</v>
      </c>
      <c r="Q1109">
        <v>0</v>
      </c>
      <c r="R1109">
        <v>2290000</v>
      </c>
      <c r="S1109">
        <v>5003</v>
      </c>
      <c r="T1109">
        <v>5004</v>
      </c>
      <c r="U1109">
        <v>5</v>
      </c>
      <c r="V1109">
        <v>142520</v>
      </c>
      <c r="W1109">
        <v>6</v>
      </c>
      <c r="X1109">
        <v>9683</v>
      </c>
      <c r="Y1109">
        <v>21</v>
      </c>
      <c r="Z1109">
        <v>7130</v>
      </c>
      <c r="AA1109">
        <v>0</v>
      </c>
      <c r="AB1109">
        <v>0</v>
      </c>
      <c r="AC1109">
        <v>2011133</v>
      </c>
      <c r="AD1109">
        <v>14466</v>
      </c>
      <c r="AE1109">
        <v>30775000</v>
      </c>
      <c r="AF1109" t="s">
        <v>169</v>
      </c>
      <c r="AG1109" t="s">
        <v>158</v>
      </c>
      <c r="AH1109">
        <v>0</v>
      </c>
    </row>
    <row r="1110" spans="1:34">
      <c r="A1110">
        <v>2011133</v>
      </c>
      <c r="B1110">
        <v>2011101</v>
      </c>
      <c r="C1110" t="s">
        <v>59</v>
      </c>
      <c r="D1110">
        <v>20</v>
      </c>
      <c r="E1110">
        <v>33</v>
      </c>
      <c r="F1110">
        <v>80</v>
      </c>
      <c r="G1110">
        <v>4</v>
      </c>
      <c r="H1110">
        <v>511</v>
      </c>
      <c r="I1110">
        <v>433</v>
      </c>
      <c r="J1110">
        <v>422</v>
      </c>
      <c r="K1110">
        <v>421</v>
      </c>
      <c r="L1110">
        <v>2</v>
      </c>
      <c r="M1110">
        <v>60</v>
      </c>
      <c r="N1110">
        <v>2270</v>
      </c>
      <c r="O1110">
        <v>1</v>
      </c>
      <c r="P1110">
        <v>20111</v>
      </c>
      <c r="Q1110">
        <v>1</v>
      </c>
      <c r="R1110">
        <v>2315000</v>
      </c>
      <c r="S1110">
        <v>5003</v>
      </c>
      <c r="T1110">
        <v>5004</v>
      </c>
      <c r="U1110">
        <v>5</v>
      </c>
      <c r="V1110">
        <v>148345</v>
      </c>
      <c r="W1110">
        <v>6</v>
      </c>
      <c r="X1110">
        <v>10169</v>
      </c>
      <c r="Y1110">
        <v>21</v>
      </c>
      <c r="Z1110">
        <v>7421</v>
      </c>
      <c r="AA1110">
        <v>0</v>
      </c>
      <c r="AB1110">
        <v>0</v>
      </c>
      <c r="AC1110">
        <v>2011134</v>
      </c>
      <c r="AD1110">
        <v>16712</v>
      </c>
      <c r="AE1110">
        <v>33065000</v>
      </c>
      <c r="AF1110" t="s">
        <v>169</v>
      </c>
      <c r="AG1110" t="s">
        <v>158</v>
      </c>
      <c r="AH1110">
        <v>1</v>
      </c>
    </row>
    <row r="1111" spans="1:34">
      <c r="A1111">
        <v>2011134</v>
      </c>
      <c r="B1111">
        <v>2011101</v>
      </c>
      <c r="C1111" t="s">
        <v>59</v>
      </c>
      <c r="D1111">
        <v>20</v>
      </c>
      <c r="E1111">
        <v>34</v>
      </c>
      <c r="F1111">
        <v>80</v>
      </c>
      <c r="G1111">
        <v>4</v>
      </c>
      <c r="H1111">
        <v>513</v>
      </c>
      <c r="I1111">
        <v>432</v>
      </c>
      <c r="J1111">
        <v>421</v>
      </c>
      <c r="K1111">
        <v>423</v>
      </c>
      <c r="L1111">
        <v>2</v>
      </c>
      <c r="M1111">
        <v>60</v>
      </c>
      <c r="N1111">
        <v>2290</v>
      </c>
      <c r="O1111">
        <v>0</v>
      </c>
      <c r="P1111">
        <v>0</v>
      </c>
      <c r="Q1111">
        <v>0</v>
      </c>
      <c r="R1111">
        <v>2335000</v>
      </c>
      <c r="S1111">
        <v>5003</v>
      </c>
      <c r="T1111">
        <v>5004</v>
      </c>
      <c r="U1111">
        <v>5</v>
      </c>
      <c r="V1111">
        <v>167355</v>
      </c>
      <c r="W1111">
        <v>6</v>
      </c>
      <c r="X1111">
        <v>10656</v>
      </c>
      <c r="Y1111">
        <v>21</v>
      </c>
      <c r="Z1111">
        <v>7714</v>
      </c>
      <c r="AA1111">
        <v>0</v>
      </c>
      <c r="AB1111">
        <v>0</v>
      </c>
      <c r="AC1111">
        <v>2011135</v>
      </c>
      <c r="AD1111">
        <v>18959</v>
      </c>
      <c r="AE1111">
        <v>35380000</v>
      </c>
      <c r="AF1111" t="s">
        <v>170</v>
      </c>
      <c r="AG1111" t="s">
        <v>159</v>
      </c>
      <c r="AH1111">
        <v>0</v>
      </c>
    </row>
    <row r="1112" spans="1:34">
      <c r="A1112">
        <v>2011135</v>
      </c>
      <c r="B1112">
        <v>2011101</v>
      </c>
      <c r="C1112" t="s">
        <v>59</v>
      </c>
      <c r="D1112">
        <v>20</v>
      </c>
      <c r="E1112">
        <v>35</v>
      </c>
      <c r="F1112">
        <v>80</v>
      </c>
      <c r="G1112">
        <v>4</v>
      </c>
      <c r="H1112">
        <v>512</v>
      </c>
      <c r="I1112">
        <v>511</v>
      </c>
      <c r="J1112">
        <v>423</v>
      </c>
      <c r="K1112">
        <v>422</v>
      </c>
      <c r="L1112">
        <v>2</v>
      </c>
      <c r="M1112">
        <v>60</v>
      </c>
      <c r="N1112">
        <v>2330</v>
      </c>
      <c r="O1112">
        <v>1</v>
      </c>
      <c r="P1112">
        <v>20111</v>
      </c>
      <c r="Q1112">
        <v>1</v>
      </c>
      <c r="R1112">
        <v>2360000</v>
      </c>
      <c r="S1112">
        <v>5003</v>
      </c>
      <c r="T1112">
        <v>5004</v>
      </c>
      <c r="U1112">
        <v>5</v>
      </c>
      <c r="V1112">
        <v>173230</v>
      </c>
      <c r="W1112">
        <v>6</v>
      </c>
      <c r="X1112">
        <v>11146</v>
      </c>
      <c r="Y1112">
        <v>21</v>
      </c>
      <c r="Z1112">
        <v>8008</v>
      </c>
      <c r="AA1112">
        <v>0</v>
      </c>
      <c r="AB1112">
        <v>0</v>
      </c>
      <c r="AC1112">
        <v>2011136</v>
      </c>
      <c r="AD1112">
        <v>21206</v>
      </c>
      <c r="AE1112">
        <v>37715000</v>
      </c>
      <c r="AF1112" t="s">
        <v>170</v>
      </c>
      <c r="AG1112" t="s">
        <v>159</v>
      </c>
      <c r="AH1112">
        <v>1</v>
      </c>
    </row>
    <row r="1113" spans="1:34">
      <c r="A1113">
        <v>2011136</v>
      </c>
      <c r="B1113">
        <v>2011101</v>
      </c>
      <c r="C1113" t="s">
        <v>59</v>
      </c>
      <c r="D1113">
        <v>20</v>
      </c>
      <c r="E1113">
        <v>36</v>
      </c>
      <c r="F1113">
        <v>80</v>
      </c>
      <c r="G1113">
        <v>4</v>
      </c>
      <c r="H1113">
        <v>511</v>
      </c>
      <c r="I1113">
        <v>533</v>
      </c>
      <c r="J1113">
        <v>422</v>
      </c>
      <c r="K1113">
        <v>421</v>
      </c>
      <c r="L1113">
        <v>2</v>
      </c>
      <c r="M1113">
        <v>60</v>
      </c>
      <c r="N1113">
        <v>2350</v>
      </c>
      <c r="O1113">
        <v>0</v>
      </c>
      <c r="P1113">
        <v>0</v>
      </c>
      <c r="Q1113">
        <v>0</v>
      </c>
      <c r="R1113">
        <v>2385000</v>
      </c>
      <c r="S1113">
        <v>5003</v>
      </c>
      <c r="T1113">
        <v>5004</v>
      </c>
      <c r="U1113">
        <v>5</v>
      </c>
      <c r="V1113">
        <v>179130</v>
      </c>
      <c r="W1113">
        <v>6</v>
      </c>
      <c r="X1113">
        <v>11638</v>
      </c>
      <c r="Y1113">
        <v>21</v>
      </c>
      <c r="Z1113">
        <v>8963</v>
      </c>
      <c r="AA1113">
        <v>0</v>
      </c>
      <c r="AB1113">
        <v>0</v>
      </c>
      <c r="AC1113">
        <v>2011137</v>
      </c>
      <c r="AD1113">
        <v>24323</v>
      </c>
      <c r="AE1113">
        <v>40075000</v>
      </c>
      <c r="AF1113" t="s">
        <v>171</v>
      </c>
      <c r="AG1113" t="s">
        <v>158</v>
      </c>
      <c r="AH1113">
        <v>0</v>
      </c>
    </row>
    <row r="1114" spans="1:34">
      <c r="A1114">
        <v>2011137</v>
      </c>
      <c r="B1114">
        <v>2011101</v>
      </c>
      <c r="C1114" t="s">
        <v>59</v>
      </c>
      <c r="D1114">
        <v>20</v>
      </c>
      <c r="E1114">
        <v>37</v>
      </c>
      <c r="F1114">
        <v>80</v>
      </c>
      <c r="G1114">
        <v>4</v>
      </c>
      <c r="H1114">
        <v>513</v>
      </c>
      <c r="I1114">
        <v>532</v>
      </c>
      <c r="J1114">
        <v>421</v>
      </c>
      <c r="K1114">
        <v>423</v>
      </c>
      <c r="L1114">
        <v>2</v>
      </c>
      <c r="M1114">
        <v>60</v>
      </c>
      <c r="N1114">
        <v>2370</v>
      </c>
      <c r="O1114">
        <v>1</v>
      </c>
      <c r="P1114">
        <v>20111</v>
      </c>
      <c r="Q1114">
        <v>1</v>
      </c>
      <c r="R1114">
        <v>2410000</v>
      </c>
      <c r="S1114">
        <v>5003</v>
      </c>
      <c r="T1114">
        <v>5004</v>
      </c>
      <c r="U1114">
        <v>5</v>
      </c>
      <c r="V1114">
        <v>185055</v>
      </c>
      <c r="W1114">
        <v>6</v>
      </c>
      <c r="X1114">
        <v>12131</v>
      </c>
      <c r="Y1114">
        <v>21</v>
      </c>
      <c r="Z1114">
        <v>9259</v>
      </c>
      <c r="AA1114">
        <v>0</v>
      </c>
      <c r="AB1114">
        <v>0</v>
      </c>
      <c r="AC1114">
        <v>2011138</v>
      </c>
      <c r="AD1114">
        <v>27440</v>
      </c>
      <c r="AE1114">
        <v>42460000</v>
      </c>
      <c r="AF1114" t="s">
        <v>171</v>
      </c>
      <c r="AG1114" t="s">
        <v>158</v>
      </c>
      <c r="AH1114">
        <v>1</v>
      </c>
    </row>
    <row r="1115" spans="1:34">
      <c r="A1115">
        <v>2011138</v>
      </c>
      <c r="B1115">
        <v>2011101</v>
      </c>
      <c r="C1115" t="s">
        <v>59</v>
      </c>
      <c r="D1115">
        <v>20</v>
      </c>
      <c r="E1115">
        <v>38</v>
      </c>
      <c r="F1115">
        <v>80</v>
      </c>
      <c r="G1115">
        <v>4</v>
      </c>
      <c r="H1115">
        <v>512</v>
      </c>
      <c r="I1115">
        <v>531</v>
      </c>
      <c r="J1115">
        <v>423</v>
      </c>
      <c r="K1115">
        <v>422</v>
      </c>
      <c r="L1115">
        <v>2</v>
      </c>
      <c r="M1115">
        <v>60</v>
      </c>
      <c r="N1115">
        <v>2390</v>
      </c>
      <c r="O1115">
        <v>0</v>
      </c>
      <c r="P1115">
        <v>0</v>
      </c>
      <c r="Q1115">
        <v>0</v>
      </c>
      <c r="R1115">
        <v>2430000</v>
      </c>
      <c r="S1115">
        <v>5003</v>
      </c>
      <c r="T1115">
        <v>5004</v>
      </c>
      <c r="U1115">
        <v>5</v>
      </c>
      <c r="V1115">
        <v>204165</v>
      </c>
      <c r="W1115">
        <v>6</v>
      </c>
      <c r="X1115">
        <v>12627</v>
      </c>
      <c r="Y1115">
        <v>21</v>
      </c>
      <c r="Z1115">
        <v>9556</v>
      </c>
      <c r="AA1115">
        <v>0</v>
      </c>
      <c r="AB1115">
        <v>0</v>
      </c>
      <c r="AC1115">
        <v>2011139</v>
      </c>
      <c r="AD1115">
        <v>30556</v>
      </c>
      <c r="AE1115">
        <v>44870000</v>
      </c>
      <c r="AF1115" t="s">
        <v>172</v>
      </c>
      <c r="AG1115" t="s">
        <v>135</v>
      </c>
      <c r="AH1115">
        <v>0</v>
      </c>
    </row>
    <row r="1116" spans="1:34">
      <c r="A1116">
        <v>2011139</v>
      </c>
      <c r="B1116">
        <v>2011101</v>
      </c>
      <c r="C1116" t="s">
        <v>59</v>
      </c>
      <c r="D1116">
        <v>20</v>
      </c>
      <c r="E1116">
        <v>39</v>
      </c>
      <c r="F1116">
        <v>80</v>
      </c>
      <c r="G1116">
        <v>4</v>
      </c>
      <c r="H1116">
        <v>511</v>
      </c>
      <c r="I1116">
        <v>533</v>
      </c>
      <c r="J1116">
        <v>522</v>
      </c>
      <c r="K1116">
        <v>521</v>
      </c>
      <c r="L1116">
        <v>2</v>
      </c>
      <c r="M1116">
        <v>60</v>
      </c>
      <c r="N1116">
        <v>2890</v>
      </c>
      <c r="O1116">
        <v>1</v>
      </c>
      <c r="P1116">
        <v>20111</v>
      </c>
      <c r="Q1116">
        <v>1</v>
      </c>
      <c r="R1116">
        <v>3035000</v>
      </c>
      <c r="S1116">
        <v>5003</v>
      </c>
      <c r="T1116">
        <v>5004</v>
      </c>
      <c r="U1116">
        <v>5</v>
      </c>
      <c r="V1116">
        <v>210140</v>
      </c>
      <c r="W1116">
        <v>6</v>
      </c>
      <c r="X1116">
        <v>13125</v>
      </c>
      <c r="Y1116">
        <v>21</v>
      </c>
      <c r="Z1116">
        <v>9855</v>
      </c>
      <c r="AA1116">
        <v>0</v>
      </c>
      <c r="AB1116">
        <v>0</v>
      </c>
      <c r="AC1116">
        <v>2011140</v>
      </c>
      <c r="AD1116">
        <v>33673</v>
      </c>
      <c r="AE1116">
        <v>47300000</v>
      </c>
      <c r="AF1116" t="s">
        <v>172</v>
      </c>
      <c r="AG1116" t="s">
        <v>135</v>
      </c>
      <c r="AH1116">
        <v>1</v>
      </c>
    </row>
    <row r="1117" spans="1:34">
      <c r="A1117">
        <v>2011140</v>
      </c>
      <c r="B1117">
        <v>2011101</v>
      </c>
      <c r="C1117" t="s">
        <v>59</v>
      </c>
      <c r="D1117">
        <v>20</v>
      </c>
      <c r="E1117">
        <v>40</v>
      </c>
      <c r="F1117">
        <v>90</v>
      </c>
      <c r="G1117">
        <v>4</v>
      </c>
      <c r="H1117">
        <v>623</v>
      </c>
      <c r="I1117">
        <v>532</v>
      </c>
      <c r="J1117">
        <v>521</v>
      </c>
      <c r="K1117">
        <v>523</v>
      </c>
      <c r="L1117">
        <v>2</v>
      </c>
      <c r="M1117">
        <v>60</v>
      </c>
      <c r="N1117">
        <v>2930</v>
      </c>
      <c r="O1117">
        <v>1</v>
      </c>
      <c r="P1117">
        <v>20111</v>
      </c>
      <c r="Q1117">
        <v>1</v>
      </c>
      <c r="R1117">
        <v>3055000</v>
      </c>
      <c r="S1117">
        <v>5004</v>
      </c>
      <c r="T1117">
        <v>5005</v>
      </c>
      <c r="U1117">
        <v>5</v>
      </c>
      <c r="V1117">
        <v>217140</v>
      </c>
      <c r="W1117">
        <v>6</v>
      </c>
      <c r="X1117">
        <v>13708</v>
      </c>
      <c r="Y1117">
        <v>21</v>
      </c>
      <c r="Z1117">
        <v>10205</v>
      </c>
      <c r="AA1117">
        <v>0</v>
      </c>
      <c r="AB1117">
        <v>0</v>
      </c>
      <c r="AC1117">
        <v>2011141</v>
      </c>
      <c r="AD1117">
        <v>38530</v>
      </c>
      <c r="AE1117">
        <v>50335000</v>
      </c>
      <c r="AF1117" t="s">
        <v>173</v>
      </c>
      <c r="AG1117" t="s">
        <v>159</v>
      </c>
      <c r="AH1117">
        <v>1</v>
      </c>
    </row>
    <row r="1118" spans="1:34">
      <c r="A1118">
        <v>2011141</v>
      </c>
      <c r="B1118">
        <v>2011101</v>
      </c>
      <c r="C1118" t="s">
        <v>59</v>
      </c>
      <c r="D1118">
        <v>20</v>
      </c>
      <c r="E1118">
        <v>41</v>
      </c>
      <c r="F1118">
        <v>90</v>
      </c>
      <c r="G1118">
        <v>4</v>
      </c>
      <c r="H1118">
        <v>622</v>
      </c>
      <c r="I1118">
        <v>531</v>
      </c>
      <c r="J1118">
        <v>523</v>
      </c>
      <c r="K1118">
        <v>522</v>
      </c>
      <c r="L1118">
        <v>2</v>
      </c>
      <c r="M1118">
        <v>60</v>
      </c>
      <c r="N1118">
        <v>2950</v>
      </c>
      <c r="O1118">
        <v>1</v>
      </c>
      <c r="P1118">
        <v>20111</v>
      </c>
      <c r="Q1118">
        <v>1</v>
      </c>
      <c r="R1118">
        <v>3080000</v>
      </c>
      <c r="S1118">
        <v>5004</v>
      </c>
      <c r="T1118">
        <v>5005</v>
      </c>
      <c r="U1118">
        <v>5</v>
      </c>
      <c r="V1118">
        <v>224165</v>
      </c>
      <c r="W1118">
        <v>6</v>
      </c>
      <c r="X1118">
        <v>14294</v>
      </c>
      <c r="Y1118">
        <v>21</v>
      </c>
      <c r="Z1118">
        <v>11216</v>
      </c>
      <c r="AA1118">
        <v>0</v>
      </c>
      <c r="AB1118">
        <v>0</v>
      </c>
      <c r="AC1118">
        <v>2011142</v>
      </c>
      <c r="AD1118">
        <v>47087</v>
      </c>
      <c r="AE1118">
        <v>53390000</v>
      </c>
      <c r="AF1118" t="s">
        <v>174</v>
      </c>
      <c r="AG1118" t="s">
        <v>158</v>
      </c>
      <c r="AH1118">
        <v>1</v>
      </c>
    </row>
    <row r="1119" spans="1:34">
      <c r="A1119">
        <v>2011142</v>
      </c>
      <c r="B1119">
        <v>2011101</v>
      </c>
      <c r="C1119" t="s">
        <v>59</v>
      </c>
      <c r="D1119">
        <v>20</v>
      </c>
      <c r="E1119">
        <v>42</v>
      </c>
      <c r="F1119">
        <v>90</v>
      </c>
      <c r="G1119">
        <v>4</v>
      </c>
      <c r="H1119">
        <v>621</v>
      </c>
      <c r="I1119">
        <v>533</v>
      </c>
      <c r="J1119">
        <v>522</v>
      </c>
      <c r="K1119">
        <v>521</v>
      </c>
      <c r="L1119">
        <v>2</v>
      </c>
      <c r="M1119">
        <v>60</v>
      </c>
      <c r="N1119">
        <v>2970</v>
      </c>
      <c r="O1119">
        <v>1</v>
      </c>
      <c r="P1119">
        <v>20111</v>
      </c>
      <c r="Q1119">
        <v>1</v>
      </c>
      <c r="R1119">
        <v>3105000</v>
      </c>
      <c r="S1119">
        <v>5004</v>
      </c>
      <c r="T1119">
        <v>5005</v>
      </c>
      <c r="U1119">
        <v>5</v>
      </c>
      <c r="V1119">
        <v>244375</v>
      </c>
      <c r="W1119">
        <v>6</v>
      </c>
      <c r="X1119">
        <v>14881</v>
      </c>
      <c r="Y1119">
        <v>21</v>
      </c>
      <c r="Z1119">
        <v>11569</v>
      </c>
      <c r="AA1119">
        <v>0</v>
      </c>
      <c r="AB1119">
        <v>0</v>
      </c>
      <c r="AC1119">
        <v>2011143</v>
      </c>
      <c r="AD1119">
        <v>55644</v>
      </c>
      <c r="AE1119">
        <v>56470000</v>
      </c>
      <c r="AF1119" t="s">
        <v>175</v>
      </c>
      <c r="AG1119" t="s">
        <v>159</v>
      </c>
      <c r="AH1119">
        <v>1</v>
      </c>
    </row>
    <row r="1120" spans="1:34">
      <c r="A1120">
        <v>2011143</v>
      </c>
      <c r="B1120">
        <v>2011101</v>
      </c>
      <c r="C1120" t="s">
        <v>59</v>
      </c>
      <c r="D1120">
        <v>20</v>
      </c>
      <c r="E1120">
        <v>43</v>
      </c>
      <c r="F1120">
        <v>90</v>
      </c>
      <c r="G1120">
        <v>4</v>
      </c>
      <c r="H1120">
        <v>623</v>
      </c>
      <c r="I1120">
        <v>532</v>
      </c>
      <c r="J1120">
        <v>521</v>
      </c>
      <c r="K1120">
        <v>523</v>
      </c>
      <c r="L1120">
        <v>2</v>
      </c>
      <c r="M1120">
        <v>60</v>
      </c>
      <c r="N1120">
        <v>2990</v>
      </c>
      <c r="O1120">
        <v>1</v>
      </c>
      <c r="P1120">
        <v>20111</v>
      </c>
      <c r="Q1120">
        <v>1</v>
      </c>
      <c r="R1120">
        <v>3130000</v>
      </c>
      <c r="S1120">
        <v>5004</v>
      </c>
      <c r="T1120">
        <v>5005</v>
      </c>
      <c r="U1120">
        <v>5</v>
      </c>
      <c r="V1120">
        <v>251450</v>
      </c>
      <c r="W1120">
        <v>6</v>
      </c>
      <c r="X1120">
        <v>15471</v>
      </c>
      <c r="Y1120">
        <v>21</v>
      </c>
      <c r="Z1120">
        <v>12583</v>
      </c>
      <c r="AA1120">
        <v>0</v>
      </c>
      <c r="AB1120">
        <v>0</v>
      </c>
      <c r="AC1120">
        <v>2011144</v>
      </c>
      <c r="AD1120">
        <v>64201</v>
      </c>
      <c r="AE1120">
        <v>59575000</v>
      </c>
      <c r="AF1120" t="s">
        <v>176</v>
      </c>
      <c r="AG1120" t="s">
        <v>158</v>
      </c>
      <c r="AH1120">
        <v>1</v>
      </c>
    </row>
    <row r="1121" spans="1:34">
      <c r="A1121">
        <v>2011144</v>
      </c>
      <c r="B1121">
        <v>2011101</v>
      </c>
      <c r="C1121" t="s">
        <v>59</v>
      </c>
      <c r="D1121">
        <v>20</v>
      </c>
      <c r="E1121">
        <v>44</v>
      </c>
      <c r="F1121">
        <v>90</v>
      </c>
      <c r="G1121">
        <v>4</v>
      </c>
      <c r="H1121">
        <v>622</v>
      </c>
      <c r="I1121">
        <v>531</v>
      </c>
      <c r="J1121">
        <v>523</v>
      </c>
      <c r="K1121">
        <v>522</v>
      </c>
      <c r="L1121">
        <v>2</v>
      </c>
      <c r="M1121">
        <v>60</v>
      </c>
      <c r="N1121">
        <v>3010</v>
      </c>
      <c r="O1121">
        <v>1</v>
      </c>
      <c r="P1121">
        <v>20111</v>
      </c>
      <c r="Q1121">
        <v>1</v>
      </c>
      <c r="R1121">
        <v>3155000</v>
      </c>
      <c r="S1121">
        <v>5004</v>
      </c>
      <c r="T1121">
        <v>5005</v>
      </c>
      <c r="U1121">
        <v>5</v>
      </c>
      <c r="V1121">
        <v>271710</v>
      </c>
      <c r="W1121">
        <v>6</v>
      </c>
      <c r="X1121">
        <v>16063</v>
      </c>
      <c r="Y1121">
        <v>21</v>
      </c>
      <c r="Z1121">
        <v>12938</v>
      </c>
      <c r="AA1121">
        <v>0</v>
      </c>
      <c r="AB1121">
        <v>0</v>
      </c>
      <c r="AC1121">
        <v>2011145</v>
      </c>
      <c r="AD1121">
        <v>72758</v>
      </c>
      <c r="AE1121">
        <v>62705000</v>
      </c>
      <c r="AF1121" t="s">
        <v>177</v>
      </c>
      <c r="AG1121" t="s">
        <v>159</v>
      </c>
      <c r="AH1121">
        <v>1</v>
      </c>
    </row>
    <row r="1122" spans="1:34">
      <c r="A1122">
        <v>2011145</v>
      </c>
      <c r="B1122">
        <v>2011101</v>
      </c>
      <c r="C1122" t="s">
        <v>59</v>
      </c>
      <c r="D1122">
        <v>20</v>
      </c>
      <c r="E1122">
        <v>45</v>
      </c>
      <c r="F1122">
        <v>90</v>
      </c>
      <c r="G1122">
        <v>4</v>
      </c>
      <c r="H1122">
        <v>611</v>
      </c>
      <c r="I1122">
        <v>633</v>
      </c>
      <c r="J1122">
        <v>522</v>
      </c>
      <c r="K1122">
        <v>521</v>
      </c>
      <c r="L1122">
        <v>2</v>
      </c>
      <c r="M1122">
        <v>60</v>
      </c>
      <c r="N1122">
        <v>3050</v>
      </c>
      <c r="O1122">
        <v>1</v>
      </c>
      <c r="P1122">
        <v>20111</v>
      </c>
      <c r="Q1122">
        <v>1</v>
      </c>
      <c r="R1122">
        <v>3180000</v>
      </c>
      <c r="S1122">
        <v>5004</v>
      </c>
      <c r="T1122">
        <v>5005</v>
      </c>
      <c r="U1122">
        <v>5</v>
      </c>
      <c r="V1122">
        <v>278835</v>
      </c>
      <c r="W1122">
        <v>6</v>
      </c>
      <c r="X1122">
        <v>16656</v>
      </c>
      <c r="Y1122">
        <v>21</v>
      </c>
      <c r="Z1122">
        <v>13954</v>
      </c>
      <c r="AA1122">
        <v>0</v>
      </c>
      <c r="AB1122">
        <v>0</v>
      </c>
      <c r="AC1122">
        <v>2011146</v>
      </c>
      <c r="AD1122">
        <v>81315</v>
      </c>
      <c r="AE1122">
        <v>65860000</v>
      </c>
      <c r="AF1122" t="s">
        <v>178</v>
      </c>
      <c r="AG1122" t="s">
        <v>158</v>
      </c>
      <c r="AH1122">
        <v>1</v>
      </c>
    </row>
    <row r="1123" spans="1:34">
      <c r="A1123">
        <v>2011146</v>
      </c>
      <c r="B1123">
        <v>2011101</v>
      </c>
      <c r="C1123" t="s">
        <v>59</v>
      </c>
      <c r="D1123">
        <v>20</v>
      </c>
      <c r="E1123">
        <v>46</v>
      </c>
      <c r="F1123">
        <v>90</v>
      </c>
      <c r="G1123">
        <v>4</v>
      </c>
      <c r="H1123">
        <v>623</v>
      </c>
      <c r="I1123">
        <v>632</v>
      </c>
      <c r="J1123">
        <v>521</v>
      </c>
      <c r="K1123">
        <v>523</v>
      </c>
      <c r="L1123">
        <v>2</v>
      </c>
      <c r="M1123">
        <v>60</v>
      </c>
      <c r="N1123">
        <v>3070</v>
      </c>
      <c r="O1123">
        <v>1</v>
      </c>
      <c r="P1123">
        <v>20111</v>
      </c>
      <c r="Q1123">
        <v>1</v>
      </c>
      <c r="R1123">
        <v>3205000</v>
      </c>
      <c r="S1123">
        <v>5004</v>
      </c>
      <c r="T1123">
        <v>5005</v>
      </c>
      <c r="U1123">
        <v>5</v>
      </c>
      <c r="V1123">
        <v>299145</v>
      </c>
      <c r="W1123">
        <v>6</v>
      </c>
      <c r="X1123">
        <v>17252</v>
      </c>
      <c r="Y1123">
        <v>21</v>
      </c>
      <c r="Z1123">
        <v>14311</v>
      </c>
      <c r="AA1123">
        <v>0</v>
      </c>
      <c r="AB1123">
        <v>0</v>
      </c>
      <c r="AC1123">
        <v>2011147</v>
      </c>
      <c r="AD1123">
        <v>93572</v>
      </c>
      <c r="AE1123">
        <v>69040000</v>
      </c>
      <c r="AF1123" t="s">
        <v>179</v>
      </c>
      <c r="AG1123" t="s">
        <v>159</v>
      </c>
      <c r="AH1123">
        <v>1</v>
      </c>
    </row>
    <row r="1124" spans="1:34">
      <c r="A1124">
        <v>2011147</v>
      </c>
      <c r="B1124">
        <v>2011101</v>
      </c>
      <c r="C1124" t="s">
        <v>59</v>
      </c>
      <c r="D1124">
        <v>20</v>
      </c>
      <c r="E1124">
        <v>47</v>
      </c>
      <c r="F1124">
        <v>90</v>
      </c>
      <c r="G1124">
        <v>4</v>
      </c>
      <c r="H1124">
        <v>632</v>
      </c>
      <c r="I1124">
        <v>631</v>
      </c>
      <c r="J1124">
        <v>523</v>
      </c>
      <c r="K1124">
        <v>522</v>
      </c>
      <c r="L1124">
        <v>2</v>
      </c>
      <c r="M1124">
        <v>60</v>
      </c>
      <c r="N1124">
        <v>3090</v>
      </c>
      <c r="O1124">
        <v>1</v>
      </c>
      <c r="P1124">
        <v>20111</v>
      </c>
      <c r="Q1124">
        <v>1</v>
      </c>
      <c r="R1124">
        <v>3230000</v>
      </c>
      <c r="S1124">
        <v>5004</v>
      </c>
      <c r="T1124">
        <v>5005</v>
      </c>
      <c r="U1124">
        <v>5</v>
      </c>
      <c r="V1124">
        <v>306320</v>
      </c>
      <c r="W1124">
        <v>6</v>
      </c>
      <c r="X1124">
        <v>17850</v>
      </c>
      <c r="Y1124">
        <v>21</v>
      </c>
      <c r="Z1124">
        <v>15330</v>
      </c>
      <c r="AA1124">
        <v>0</v>
      </c>
      <c r="AB1124">
        <v>0</v>
      </c>
      <c r="AC1124">
        <v>2011148</v>
      </c>
      <c r="AD1124">
        <v>105829</v>
      </c>
      <c r="AE1124">
        <v>72245000</v>
      </c>
      <c r="AF1124" t="s">
        <v>180</v>
      </c>
      <c r="AG1124" t="s">
        <v>158</v>
      </c>
      <c r="AH1124">
        <v>1</v>
      </c>
    </row>
    <row r="1125" spans="1:34">
      <c r="A1125">
        <v>2011148</v>
      </c>
      <c r="B1125">
        <v>2011101</v>
      </c>
      <c r="C1125" t="s">
        <v>59</v>
      </c>
      <c r="D1125">
        <v>20</v>
      </c>
      <c r="E1125">
        <v>48</v>
      </c>
      <c r="F1125">
        <v>90</v>
      </c>
      <c r="G1125">
        <v>4</v>
      </c>
      <c r="H1125">
        <v>611</v>
      </c>
      <c r="I1125">
        <v>633</v>
      </c>
      <c r="J1125">
        <v>522</v>
      </c>
      <c r="K1125">
        <v>521</v>
      </c>
      <c r="L1125">
        <v>2</v>
      </c>
      <c r="M1125">
        <v>60</v>
      </c>
      <c r="N1125">
        <v>3110</v>
      </c>
      <c r="O1125">
        <v>1</v>
      </c>
      <c r="P1125">
        <v>20111</v>
      </c>
      <c r="Q1125">
        <v>1</v>
      </c>
      <c r="R1125">
        <v>3250000</v>
      </c>
      <c r="S1125">
        <v>5004</v>
      </c>
      <c r="T1125">
        <v>5005</v>
      </c>
      <c r="U1125">
        <v>5</v>
      </c>
      <c r="V1125">
        <v>326680</v>
      </c>
      <c r="W1125">
        <v>6</v>
      </c>
      <c r="X1125">
        <v>18450</v>
      </c>
      <c r="Y1125">
        <v>21</v>
      </c>
      <c r="Z1125">
        <v>15690</v>
      </c>
      <c r="AA1125">
        <v>0</v>
      </c>
      <c r="AB1125">
        <v>0</v>
      </c>
      <c r="AC1125">
        <v>2011149</v>
      </c>
      <c r="AD1125">
        <v>118086</v>
      </c>
      <c r="AE1125">
        <v>75475000</v>
      </c>
      <c r="AF1125" t="s">
        <v>181</v>
      </c>
      <c r="AG1125" t="s">
        <v>159</v>
      </c>
      <c r="AH1125">
        <v>1</v>
      </c>
    </row>
    <row r="1126" spans="1:34">
      <c r="A1126">
        <v>2011149</v>
      </c>
      <c r="B1126">
        <v>2011101</v>
      </c>
      <c r="C1126" t="s">
        <v>59</v>
      </c>
      <c r="D1126">
        <v>20</v>
      </c>
      <c r="E1126">
        <v>49</v>
      </c>
      <c r="F1126">
        <v>90</v>
      </c>
      <c r="G1126">
        <v>4</v>
      </c>
      <c r="H1126">
        <v>613</v>
      </c>
      <c r="I1126">
        <v>632</v>
      </c>
      <c r="J1126">
        <v>621</v>
      </c>
      <c r="K1126">
        <v>623</v>
      </c>
      <c r="L1126">
        <v>2</v>
      </c>
      <c r="M1126">
        <v>60</v>
      </c>
      <c r="N1126">
        <v>3610</v>
      </c>
      <c r="O1126">
        <v>1</v>
      </c>
      <c r="P1126">
        <v>20111</v>
      </c>
      <c r="Q1126">
        <v>1</v>
      </c>
      <c r="R1126">
        <v>3870000</v>
      </c>
      <c r="S1126">
        <v>5004</v>
      </c>
      <c r="T1126">
        <v>5005</v>
      </c>
      <c r="U1126">
        <v>5</v>
      </c>
      <c r="V1126">
        <v>333905</v>
      </c>
      <c r="W1126">
        <v>6</v>
      </c>
      <c r="X1126">
        <v>19052</v>
      </c>
      <c r="Y1126">
        <v>21</v>
      </c>
      <c r="Z1126">
        <v>16711</v>
      </c>
      <c r="AA1126">
        <v>0</v>
      </c>
      <c r="AB1126">
        <v>0</v>
      </c>
      <c r="AC1126">
        <v>2011150</v>
      </c>
      <c r="AD1126">
        <v>130343</v>
      </c>
      <c r="AE1126">
        <v>78725000</v>
      </c>
      <c r="AF1126" t="s">
        <v>182</v>
      </c>
      <c r="AG1126" t="s">
        <v>136</v>
      </c>
      <c r="AH1126">
        <v>1</v>
      </c>
    </row>
    <row r="1127" spans="1:34">
      <c r="A1127">
        <v>2011150</v>
      </c>
      <c r="B1127">
        <v>2011101</v>
      </c>
      <c r="C1127" t="s">
        <v>59</v>
      </c>
      <c r="D1127">
        <v>20</v>
      </c>
      <c r="E1127">
        <v>50</v>
      </c>
      <c r="F1127">
        <v>120</v>
      </c>
      <c r="G1127">
        <v>4</v>
      </c>
      <c r="H1127">
        <v>622</v>
      </c>
      <c r="I1127">
        <v>631</v>
      </c>
      <c r="J1127">
        <v>623</v>
      </c>
      <c r="K1127">
        <v>622</v>
      </c>
      <c r="L1127">
        <v>2</v>
      </c>
      <c r="M1127">
        <v>60</v>
      </c>
      <c r="N1127">
        <v>3810</v>
      </c>
      <c r="O1127">
        <v>1</v>
      </c>
      <c r="P1127">
        <v>20111</v>
      </c>
      <c r="Q1127">
        <v>1</v>
      </c>
      <c r="R1127">
        <v>3890000</v>
      </c>
      <c r="S1127">
        <v>5005</v>
      </c>
      <c r="T1127">
        <v>5006</v>
      </c>
      <c r="U1127">
        <v>5</v>
      </c>
      <c r="V1127">
        <v>342155</v>
      </c>
      <c r="W1127">
        <v>6</v>
      </c>
      <c r="X1127">
        <v>19740</v>
      </c>
      <c r="Y1127">
        <v>21</v>
      </c>
      <c r="Z1127">
        <v>17124</v>
      </c>
      <c r="AA1127">
        <v>0</v>
      </c>
      <c r="AB1127">
        <v>0</v>
      </c>
      <c r="AC1127">
        <v>2011151</v>
      </c>
      <c r="AD1127">
        <v>150000</v>
      </c>
      <c r="AE1127">
        <v>82595000</v>
      </c>
      <c r="AF1127" t="s">
        <v>196</v>
      </c>
      <c r="AG1127" t="s">
        <v>159</v>
      </c>
      <c r="AH1127">
        <v>1</v>
      </c>
    </row>
    <row r="1128" spans="1:34">
      <c r="A1128">
        <v>2015500</v>
      </c>
      <c r="B1128">
        <v>2015501</v>
      </c>
      <c r="C1128" t="s">
        <v>60</v>
      </c>
      <c r="D1128">
        <v>20</v>
      </c>
      <c r="E1128">
        <v>0</v>
      </c>
      <c r="F1128">
        <v>50</v>
      </c>
      <c r="G1128">
        <v>2</v>
      </c>
      <c r="H1128">
        <v>113</v>
      </c>
      <c r="I1128">
        <v>132</v>
      </c>
      <c r="J1128">
        <v>0</v>
      </c>
      <c r="K1128">
        <v>0</v>
      </c>
      <c r="L1128">
        <v>2</v>
      </c>
      <c r="M1128">
        <v>60</v>
      </c>
      <c r="N1128">
        <v>60</v>
      </c>
      <c r="O1128">
        <v>0</v>
      </c>
      <c r="P1128">
        <v>0</v>
      </c>
      <c r="Q1128">
        <v>0</v>
      </c>
      <c r="R1128">
        <v>35000</v>
      </c>
      <c r="S1128">
        <v>0</v>
      </c>
      <c r="T1128">
        <v>5001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2015501</v>
      </c>
      <c r="AD1128">
        <v>0</v>
      </c>
      <c r="AE1128">
        <v>0</v>
      </c>
      <c r="AF1128" t="s">
        <v>162</v>
      </c>
      <c r="AG1128" t="s">
        <v>134</v>
      </c>
      <c r="AH1128">
        <v>0</v>
      </c>
    </row>
    <row r="1129" spans="1:34">
      <c r="A1129">
        <v>2015501</v>
      </c>
      <c r="B1129">
        <v>2015501</v>
      </c>
      <c r="C1129" t="s">
        <v>60</v>
      </c>
      <c r="D1129">
        <v>20</v>
      </c>
      <c r="E1129">
        <v>1</v>
      </c>
      <c r="F1129">
        <v>50</v>
      </c>
      <c r="G1129">
        <v>3</v>
      </c>
      <c r="H1129">
        <v>212</v>
      </c>
      <c r="I1129">
        <v>131</v>
      </c>
      <c r="J1129">
        <v>124</v>
      </c>
      <c r="K1129">
        <v>0</v>
      </c>
      <c r="L1129">
        <v>2</v>
      </c>
      <c r="M1129">
        <v>60</v>
      </c>
      <c r="N1129">
        <v>80</v>
      </c>
      <c r="O1129">
        <v>0</v>
      </c>
      <c r="P1129">
        <v>0</v>
      </c>
      <c r="Q1129">
        <v>0</v>
      </c>
      <c r="R1129">
        <v>50000</v>
      </c>
      <c r="S1129">
        <v>0</v>
      </c>
      <c r="T1129">
        <v>5001</v>
      </c>
      <c r="U1129">
        <v>5</v>
      </c>
      <c r="V1129">
        <v>1800</v>
      </c>
      <c r="W1129">
        <v>6</v>
      </c>
      <c r="X1129">
        <v>225</v>
      </c>
      <c r="Y1129">
        <v>21</v>
      </c>
      <c r="Z1129">
        <v>90</v>
      </c>
      <c r="AA1129">
        <v>0</v>
      </c>
      <c r="AB1129">
        <v>0</v>
      </c>
      <c r="AC1129">
        <v>2015502</v>
      </c>
      <c r="AD1129">
        <v>10</v>
      </c>
      <c r="AE1129">
        <v>35000</v>
      </c>
      <c r="AF1129" t="s">
        <v>162</v>
      </c>
      <c r="AG1129" t="s">
        <v>134</v>
      </c>
      <c r="AH1129">
        <v>0</v>
      </c>
    </row>
    <row r="1130" spans="1:34">
      <c r="A1130">
        <v>2015502</v>
      </c>
      <c r="B1130">
        <v>2015501</v>
      </c>
      <c r="C1130" t="s">
        <v>60</v>
      </c>
      <c r="D1130">
        <v>20</v>
      </c>
      <c r="E1130">
        <v>2</v>
      </c>
      <c r="F1130">
        <v>50</v>
      </c>
      <c r="G1130">
        <v>4</v>
      </c>
      <c r="H1130">
        <v>211</v>
      </c>
      <c r="I1130">
        <v>134</v>
      </c>
      <c r="J1130">
        <v>123</v>
      </c>
      <c r="K1130">
        <v>132</v>
      </c>
      <c r="L1130">
        <v>2</v>
      </c>
      <c r="M1130">
        <v>60</v>
      </c>
      <c r="N1130">
        <v>100</v>
      </c>
      <c r="O1130">
        <v>0</v>
      </c>
      <c r="P1130">
        <v>0</v>
      </c>
      <c r="Q1130">
        <v>0</v>
      </c>
      <c r="R1130">
        <v>70000</v>
      </c>
      <c r="S1130">
        <v>0</v>
      </c>
      <c r="T1130">
        <v>5001</v>
      </c>
      <c r="U1130">
        <v>5</v>
      </c>
      <c r="V1130">
        <v>3622</v>
      </c>
      <c r="W1130">
        <v>6</v>
      </c>
      <c r="X1130">
        <v>453</v>
      </c>
      <c r="Y1130">
        <v>21</v>
      </c>
      <c r="Z1130">
        <v>181</v>
      </c>
      <c r="AA1130">
        <v>0</v>
      </c>
      <c r="AB1130">
        <v>0</v>
      </c>
      <c r="AC1130">
        <v>2015503</v>
      </c>
      <c r="AD1130">
        <v>33</v>
      </c>
      <c r="AE1130">
        <v>85000</v>
      </c>
      <c r="AF1130" t="s">
        <v>162</v>
      </c>
      <c r="AG1130" t="s">
        <v>134</v>
      </c>
      <c r="AH1130">
        <v>0</v>
      </c>
    </row>
    <row r="1131" spans="1:34">
      <c r="A1131">
        <v>2015503</v>
      </c>
      <c r="B1131">
        <v>2015501</v>
      </c>
      <c r="C1131" t="s">
        <v>60</v>
      </c>
      <c r="D1131">
        <v>20</v>
      </c>
      <c r="E1131">
        <v>3</v>
      </c>
      <c r="F1131">
        <v>50</v>
      </c>
      <c r="G1131">
        <v>4</v>
      </c>
      <c r="H1131">
        <v>214</v>
      </c>
      <c r="I1131">
        <v>133</v>
      </c>
      <c r="J1131">
        <v>122</v>
      </c>
      <c r="K1131">
        <v>131</v>
      </c>
      <c r="L1131">
        <v>2</v>
      </c>
      <c r="M1131">
        <v>60</v>
      </c>
      <c r="N1131">
        <v>120</v>
      </c>
      <c r="O1131">
        <v>0</v>
      </c>
      <c r="P1131">
        <v>0</v>
      </c>
      <c r="Q1131">
        <v>0</v>
      </c>
      <c r="R1131">
        <v>85000</v>
      </c>
      <c r="S1131">
        <v>0</v>
      </c>
      <c r="T1131">
        <v>5001</v>
      </c>
      <c r="U1131">
        <v>5</v>
      </c>
      <c r="V1131">
        <v>5467</v>
      </c>
      <c r="W1131">
        <v>6</v>
      </c>
      <c r="X1131">
        <v>683</v>
      </c>
      <c r="Y1131">
        <v>21</v>
      </c>
      <c r="Z1131">
        <v>273</v>
      </c>
      <c r="AA1131">
        <v>0</v>
      </c>
      <c r="AB1131">
        <v>0</v>
      </c>
      <c r="AC1131">
        <v>2015504</v>
      </c>
      <c r="AD1131">
        <v>62</v>
      </c>
      <c r="AE1131">
        <v>155000</v>
      </c>
      <c r="AF1131" t="s">
        <v>162</v>
      </c>
      <c r="AG1131" t="s">
        <v>134</v>
      </c>
      <c r="AH1131">
        <v>0</v>
      </c>
    </row>
    <row r="1132" spans="1:34">
      <c r="A1132">
        <v>2015504</v>
      </c>
      <c r="B1132">
        <v>2015501</v>
      </c>
      <c r="C1132" t="s">
        <v>60</v>
      </c>
      <c r="D1132">
        <v>20</v>
      </c>
      <c r="E1132">
        <v>4</v>
      </c>
      <c r="F1132">
        <v>50</v>
      </c>
      <c r="G1132">
        <v>4</v>
      </c>
      <c r="H1132">
        <v>213</v>
      </c>
      <c r="I1132">
        <v>232</v>
      </c>
      <c r="J1132">
        <v>121</v>
      </c>
      <c r="K1132">
        <v>134</v>
      </c>
      <c r="L1132">
        <v>2</v>
      </c>
      <c r="M1132">
        <v>60</v>
      </c>
      <c r="N1132">
        <v>140</v>
      </c>
      <c r="O1132">
        <v>0</v>
      </c>
      <c r="P1132">
        <v>0</v>
      </c>
      <c r="Q1132">
        <v>0</v>
      </c>
      <c r="R1132">
        <v>105000</v>
      </c>
      <c r="S1132">
        <v>0</v>
      </c>
      <c r="T1132">
        <v>5001</v>
      </c>
      <c r="U1132">
        <v>5</v>
      </c>
      <c r="V1132">
        <v>7333</v>
      </c>
      <c r="W1132">
        <v>6</v>
      </c>
      <c r="X1132">
        <v>917</v>
      </c>
      <c r="Y1132">
        <v>21</v>
      </c>
      <c r="Z1132">
        <v>367</v>
      </c>
      <c r="AA1132">
        <v>0</v>
      </c>
      <c r="AB1132">
        <v>0</v>
      </c>
      <c r="AC1132">
        <v>2015505</v>
      </c>
      <c r="AD1132">
        <v>91</v>
      </c>
      <c r="AE1132">
        <v>240000</v>
      </c>
      <c r="AF1132" t="s">
        <v>162</v>
      </c>
      <c r="AG1132" t="s">
        <v>134</v>
      </c>
      <c r="AH1132">
        <v>0</v>
      </c>
    </row>
    <row r="1133" spans="1:34">
      <c r="A1133">
        <v>2015505</v>
      </c>
      <c r="B1133">
        <v>2015501</v>
      </c>
      <c r="C1133" t="s">
        <v>60</v>
      </c>
      <c r="D1133">
        <v>20</v>
      </c>
      <c r="E1133">
        <v>5</v>
      </c>
      <c r="F1133">
        <v>50</v>
      </c>
      <c r="G1133">
        <v>4</v>
      </c>
      <c r="H1133">
        <v>212</v>
      </c>
      <c r="I1133">
        <v>231</v>
      </c>
      <c r="J1133">
        <v>124</v>
      </c>
      <c r="K1133">
        <v>133</v>
      </c>
      <c r="L1133">
        <v>2</v>
      </c>
      <c r="M1133">
        <v>60</v>
      </c>
      <c r="N1133">
        <v>170</v>
      </c>
      <c r="O1133">
        <v>0</v>
      </c>
      <c r="P1133">
        <v>0</v>
      </c>
      <c r="Q1133">
        <v>0</v>
      </c>
      <c r="R1133">
        <v>120000</v>
      </c>
      <c r="S1133">
        <v>0</v>
      </c>
      <c r="T1133">
        <v>5001</v>
      </c>
      <c r="U1133">
        <v>5</v>
      </c>
      <c r="V1133">
        <v>9222</v>
      </c>
      <c r="W1133">
        <v>6</v>
      </c>
      <c r="X1133">
        <v>1153</v>
      </c>
      <c r="Y1133">
        <v>21</v>
      </c>
      <c r="Z1133">
        <v>461</v>
      </c>
      <c r="AA1133">
        <v>0</v>
      </c>
      <c r="AB1133">
        <v>0</v>
      </c>
      <c r="AC1133">
        <v>2015506</v>
      </c>
      <c r="AD1133">
        <v>129</v>
      </c>
      <c r="AE1133">
        <v>345000</v>
      </c>
      <c r="AF1133" t="s">
        <v>162</v>
      </c>
      <c r="AG1133" t="s">
        <v>134</v>
      </c>
      <c r="AH1133">
        <v>0</v>
      </c>
    </row>
    <row r="1134" spans="1:34">
      <c r="A1134">
        <v>2015506</v>
      </c>
      <c r="B1134">
        <v>2015501</v>
      </c>
      <c r="C1134" t="s">
        <v>60</v>
      </c>
      <c r="D1134">
        <v>20</v>
      </c>
      <c r="E1134">
        <v>6</v>
      </c>
      <c r="F1134">
        <v>50</v>
      </c>
      <c r="G1134">
        <v>4</v>
      </c>
      <c r="H1134">
        <v>211</v>
      </c>
      <c r="I1134">
        <v>234</v>
      </c>
      <c r="J1134">
        <v>123</v>
      </c>
      <c r="K1134">
        <v>132</v>
      </c>
      <c r="L1134">
        <v>2</v>
      </c>
      <c r="M1134">
        <v>60</v>
      </c>
      <c r="N1134">
        <v>190</v>
      </c>
      <c r="O1134">
        <v>0</v>
      </c>
      <c r="P1134">
        <v>0</v>
      </c>
      <c r="Q1134">
        <v>0</v>
      </c>
      <c r="R1134">
        <v>140000</v>
      </c>
      <c r="S1134">
        <v>0</v>
      </c>
      <c r="T1134">
        <v>5001</v>
      </c>
      <c r="U1134">
        <v>5</v>
      </c>
      <c r="V1134">
        <v>11133</v>
      </c>
      <c r="W1134">
        <v>6</v>
      </c>
      <c r="X1134">
        <v>1392</v>
      </c>
      <c r="Y1134">
        <v>21</v>
      </c>
      <c r="Z1134">
        <v>557</v>
      </c>
      <c r="AA1134">
        <v>0</v>
      </c>
      <c r="AB1134">
        <v>0</v>
      </c>
      <c r="AC1134">
        <v>2015507</v>
      </c>
      <c r="AD1134">
        <v>167</v>
      </c>
      <c r="AE1134">
        <v>465000</v>
      </c>
      <c r="AF1134" t="s">
        <v>162</v>
      </c>
      <c r="AG1134" t="s">
        <v>134</v>
      </c>
      <c r="AH1134">
        <v>0</v>
      </c>
    </row>
    <row r="1135" spans="1:34">
      <c r="A1135">
        <v>2015507</v>
      </c>
      <c r="B1135">
        <v>2015501</v>
      </c>
      <c r="C1135" t="s">
        <v>60</v>
      </c>
      <c r="D1135">
        <v>20</v>
      </c>
      <c r="E1135">
        <v>7</v>
      </c>
      <c r="F1135">
        <v>50</v>
      </c>
      <c r="G1135">
        <v>4</v>
      </c>
      <c r="H1135">
        <v>214</v>
      </c>
      <c r="I1135">
        <v>233</v>
      </c>
      <c r="J1135">
        <v>122</v>
      </c>
      <c r="K1135">
        <v>131</v>
      </c>
      <c r="L1135">
        <v>2</v>
      </c>
      <c r="M1135">
        <v>60</v>
      </c>
      <c r="N1135">
        <v>210</v>
      </c>
      <c r="O1135">
        <v>0</v>
      </c>
      <c r="P1135">
        <v>0</v>
      </c>
      <c r="Q1135">
        <v>0</v>
      </c>
      <c r="R1135">
        <v>160000</v>
      </c>
      <c r="S1135">
        <v>0</v>
      </c>
      <c r="T1135">
        <v>5001</v>
      </c>
      <c r="U1135">
        <v>5</v>
      </c>
      <c r="V1135">
        <v>13067</v>
      </c>
      <c r="W1135">
        <v>6</v>
      </c>
      <c r="X1135">
        <v>1633</v>
      </c>
      <c r="Y1135">
        <v>21</v>
      </c>
      <c r="Z1135">
        <v>653</v>
      </c>
      <c r="AA1135">
        <v>0</v>
      </c>
      <c r="AB1135">
        <v>0</v>
      </c>
      <c r="AC1135">
        <v>2015508</v>
      </c>
      <c r="AD1135">
        <v>206</v>
      </c>
      <c r="AE1135">
        <v>605000</v>
      </c>
      <c r="AF1135" t="s">
        <v>162</v>
      </c>
      <c r="AG1135" t="s">
        <v>134</v>
      </c>
      <c r="AH1135">
        <v>0</v>
      </c>
    </row>
    <row r="1136" spans="1:34">
      <c r="A1136">
        <v>2015508</v>
      </c>
      <c r="B1136">
        <v>2015501</v>
      </c>
      <c r="C1136" t="s">
        <v>60</v>
      </c>
      <c r="D1136">
        <v>20</v>
      </c>
      <c r="E1136">
        <v>8</v>
      </c>
      <c r="F1136">
        <v>50</v>
      </c>
      <c r="G1136">
        <v>4</v>
      </c>
      <c r="H1136">
        <v>213</v>
      </c>
      <c r="I1136">
        <v>232</v>
      </c>
      <c r="J1136">
        <v>121</v>
      </c>
      <c r="K1136">
        <v>134</v>
      </c>
      <c r="L1136">
        <v>2</v>
      </c>
      <c r="M1136">
        <v>60</v>
      </c>
      <c r="N1136">
        <v>230</v>
      </c>
      <c r="O1136">
        <v>0</v>
      </c>
      <c r="P1136">
        <v>0</v>
      </c>
      <c r="Q1136">
        <v>0</v>
      </c>
      <c r="R1136">
        <v>175000</v>
      </c>
      <c r="S1136">
        <v>0</v>
      </c>
      <c r="T1136">
        <v>5001</v>
      </c>
      <c r="U1136">
        <v>5</v>
      </c>
      <c r="V1136">
        <v>15022</v>
      </c>
      <c r="W1136">
        <v>6</v>
      </c>
      <c r="X1136">
        <v>1878</v>
      </c>
      <c r="Y1136">
        <v>21</v>
      </c>
      <c r="Z1136">
        <v>751</v>
      </c>
      <c r="AA1136">
        <v>0</v>
      </c>
      <c r="AB1136">
        <v>0</v>
      </c>
      <c r="AC1136">
        <v>2015509</v>
      </c>
      <c r="AD1136">
        <v>244</v>
      </c>
      <c r="AE1136">
        <v>765000</v>
      </c>
      <c r="AF1136" t="s">
        <v>162</v>
      </c>
      <c r="AG1136" t="s">
        <v>134</v>
      </c>
      <c r="AH1136">
        <v>0</v>
      </c>
    </row>
    <row r="1137" spans="1:34">
      <c r="A1137">
        <v>2015509</v>
      </c>
      <c r="B1137">
        <v>2015501</v>
      </c>
      <c r="C1137" t="s">
        <v>60</v>
      </c>
      <c r="D1137">
        <v>20</v>
      </c>
      <c r="E1137">
        <v>9</v>
      </c>
      <c r="F1137">
        <v>50</v>
      </c>
      <c r="G1137">
        <v>4</v>
      </c>
      <c r="H1137">
        <v>212</v>
      </c>
      <c r="I1137">
        <v>231</v>
      </c>
      <c r="J1137">
        <v>224</v>
      </c>
      <c r="K1137">
        <v>233</v>
      </c>
      <c r="L1137">
        <v>2</v>
      </c>
      <c r="M1137">
        <v>60</v>
      </c>
      <c r="N1137">
        <v>730</v>
      </c>
      <c r="O1137">
        <v>1</v>
      </c>
      <c r="P1137">
        <v>20155</v>
      </c>
      <c r="Q1137">
        <v>1</v>
      </c>
      <c r="R1137">
        <v>680000</v>
      </c>
      <c r="S1137">
        <v>0</v>
      </c>
      <c r="T1137">
        <v>5001</v>
      </c>
      <c r="U1137">
        <v>5</v>
      </c>
      <c r="V1137">
        <v>17000</v>
      </c>
      <c r="W1137">
        <v>6</v>
      </c>
      <c r="X1137">
        <v>2125</v>
      </c>
      <c r="Y1137">
        <v>21</v>
      </c>
      <c r="Z1137">
        <v>850</v>
      </c>
      <c r="AA1137">
        <v>0</v>
      </c>
      <c r="AB1137">
        <v>0</v>
      </c>
      <c r="AC1137">
        <v>2015510</v>
      </c>
      <c r="AD1137">
        <v>282</v>
      </c>
      <c r="AE1137">
        <v>940000</v>
      </c>
      <c r="AF1137" t="s">
        <v>162</v>
      </c>
      <c r="AG1137" t="s">
        <v>134</v>
      </c>
      <c r="AH1137">
        <v>1</v>
      </c>
    </row>
    <row r="1138" spans="1:34">
      <c r="A1138">
        <v>2015510</v>
      </c>
      <c r="B1138">
        <v>2015501</v>
      </c>
      <c r="C1138" t="s">
        <v>60</v>
      </c>
      <c r="D1138">
        <v>20</v>
      </c>
      <c r="E1138">
        <v>10</v>
      </c>
      <c r="F1138">
        <v>60</v>
      </c>
      <c r="G1138">
        <v>4</v>
      </c>
      <c r="H1138">
        <v>311</v>
      </c>
      <c r="I1138">
        <v>233</v>
      </c>
      <c r="J1138">
        <v>222</v>
      </c>
      <c r="K1138">
        <v>231</v>
      </c>
      <c r="L1138">
        <v>2</v>
      </c>
      <c r="M1138">
        <v>60</v>
      </c>
      <c r="N1138">
        <v>770</v>
      </c>
      <c r="O1138">
        <v>0</v>
      </c>
      <c r="P1138">
        <v>0</v>
      </c>
      <c r="Q1138">
        <v>0</v>
      </c>
      <c r="R1138">
        <v>705000</v>
      </c>
      <c r="S1138">
        <v>5001</v>
      </c>
      <c r="T1138">
        <v>5002</v>
      </c>
      <c r="U1138">
        <v>5</v>
      </c>
      <c r="V1138">
        <v>19889</v>
      </c>
      <c r="W1138">
        <v>6</v>
      </c>
      <c r="X1138">
        <v>2486</v>
      </c>
      <c r="Y1138">
        <v>21</v>
      </c>
      <c r="Z1138">
        <v>994</v>
      </c>
      <c r="AA1138">
        <v>0</v>
      </c>
      <c r="AB1138">
        <v>0</v>
      </c>
      <c r="AC1138">
        <v>2015511</v>
      </c>
      <c r="AD1138">
        <v>339</v>
      </c>
      <c r="AE1138">
        <v>1620000</v>
      </c>
      <c r="AF1138" t="s">
        <v>163</v>
      </c>
      <c r="AG1138" t="s">
        <v>158</v>
      </c>
      <c r="AH1138">
        <v>0</v>
      </c>
    </row>
    <row r="1139" spans="1:34">
      <c r="A1139">
        <v>2015511</v>
      </c>
      <c r="B1139">
        <v>2015501</v>
      </c>
      <c r="C1139" t="s">
        <v>60</v>
      </c>
      <c r="D1139">
        <v>20</v>
      </c>
      <c r="E1139">
        <v>11</v>
      </c>
      <c r="F1139">
        <v>60</v>
      </c>
      <c r="G1139">
        <v>4</v>
      </c>
      <c r="H1139">
        <v>313</v>
      </c>
      <c r="I1139">
        <v>232</v>
      </c>
      <c r="J1139">
        <v>221</v>
      </c>
      <c r="K1139">
        <v>233</v>
      </c>
      <c r="L1139">
        <v>2</v>
      </c>
      <c r="M1139">
        <v>60</v>
      </c>
      <c r="N1139">
        <v>790</v>
      </c>
      <c r="O1139">
        <v>0</v>
      </c>
      <c r="P1139">
        <v>0</v>
      </c>
      <c r="Q1139">
        <v>0</v>
      </c>
      <c r="R1139">
        <v>725000</v>
      </c>
      <c r="S1139">
        <v>5001</v>
      </c>
      <c r="T1139">
        <v>5002</v>
      </c>
      <c r="U1139">
        <v>5</v>
      </c>
      <c r="V1139">
        <v>22800</v>
      </c>
      <c r="W1139">
        <v>6</v>
      </c>
      <c r="X1139">
        <v>2850</v>
      </c>
      <c r="Y1139">
        <v>21</v>
      </c>
      <c r="Z1139">
        <v>1140</v>
      </c>
      <c r="AA1139">
        <v>0</v>
      </c>
      <c r="AB1139">
        <v>0</v>
      </c>
      <c r="AC1139">
        <v>2015512</v>
      </c>
      <c r="AD1139">
        <v>459</v>
      </c>
      <c r="AE1139">
        <v>2325000</v>
      </c>
      <c r="AF1139" t="s">
        <v>163</v>
      </c>
      <c r="AG1139" t="s">
        <v>158</v>
      </c>
      <c r="AH1139">
        <v>0</v>
      </c>
    </row>
    <row r="1140" spans="1:34">
      <c r="A1140">
        <v>2015512</v>
      </c>
      <c r="B1140">
        <v>2015501</v>
      </c>
      <c r="C1140" t="s">
        <v>60</v>
      </c>
      <c r="D1140">
        <v>20</v>
      </c>
      <c r="E1140">
        <v>12</v>
      </c>
      <c r="F1140">
        <v>60</v>
      </c>
      <c r="G1140">
        <v>4</v>
      </c>
      <c r="H1140">
        <v>322</v>
      </c>
      <c r="I1140">
        <v>231</v>
      </c>
      <c r="J1140">
        <v>223</v>
      </c>
      <c r="K1140">
        <v>232</v>
      </c>
      <c r="L1140">
        <v>2</v>
      </c>
      <c r="M1140">
        <v>60</v>
      </c>
      <c r="N1140">
        <v>810</v>
      </c>
      <c r="O1140">
        <v>0</v>
      </c>
      <c r="P1140">
        <v>0</v>
      </c>
      <c r="Q1140">
        <v>0</v>
      </c>
      <c r="R1140">
        <v>745000</v>
      </c>
      <c r="S1140">
        <v>5001</v>
      </c>
      <c r="T1140">
        <v>5002</v>
      </c>
      <c r="U1140">
        <v>5</v>
      </c>
      <c r="V1140">
        <v>25733</v>
      </c>
      <c r="W1140">
        <v>6</v>
      </c>
      <c r="X1140">
        <v>3217</v>
      </c>
      <c r="Y1140">
        <v>21</v>
      </c>
      <c r="Z1140">
        <v>1287</v>
      </c>
      <c r="AA1140">
        <v>0</v>
      </c>
      <c r="AB1140">
        <v>0</v>
      </c>
      <c r="AC1140">
        <v>2015513</v>
      </c>
      <c r="AD1140">
        <v>578</v>
      </c>
      <c r="AE1140">
        <v>3050000</v>
      </c>
      <c r="AF1140" t="s">
        <v>163</v>
      </c>
      <c r="AG1140" t="s">
        <v>158</v>
      </c>
      <c r="AH1140">
        <v>0</v>
      </c>
    </row>
    <row r="1141" spans="1:34">
      <c r="A1141">
        <v>2015513</v>
      </c>
      <c r="B1141">
        <v>2015501</v>
      </c>
      <c r="C1141" t="s">
        <v>60</v>
      </c>
      <c r="D1141">
        <v>20</v>
      </c>
      <c r="E1141">
        <v>13</v>
      </c>
      <c r="F1141">
        <v>60</v>
      </c>
      <c r="G1141">
        <v>4</v>
      </c>
      <c r="H1141">
        <v>321</v>
      </c>
      <c r="I1141">
        <v>333</v>
      </c>
      <c r="J1141">
        <v>222</v>
      </c>
      <c r="K1141">
        <v>231</v>
      </c>
      <c r="L1141">
        <v>2</v>
      </c>
      <c r="M1141">
        <v>60</v>
      </c>
      <c r="N1141">
        <v>830</v>
      </c>
      <c r="O1141">
        <v>0</v>
      </c>
      <c r="P1141">
        <v>0</v>
      </c>
      <c r="Q1141">
        <v>0</v>
      </c>
      <c r="R1141">
        <v>765000</v>
      </c>
      <c r="S1141">
        <v>5001</v>
      </c>
      <c r="T1141">
        <v>5002</v>
      </c>
      <c r="U1141">
        <v>5</v>
      </c>
      <c r="V1141">
        <v>28689</v>
      </c>
      <c r="W1141">
        <v>6</v>
      </c>
      <c r="X1141">
        <v>3586</v>
      </c>
      <c r="Y1141">
        <v>21</v>
      </c>
      <c r="Z1141">
        <v>1434</v>
      </c>
      <c r="AA1141">
        <v>0</v>
      </c>
      <c r="AB1141">
        <v>0</v>
      </c>
      <c r="AC1141">
        <v>2015514</v>
      </c>
      <c r="AD1141">
        <v>698</v>
      </c>
      <c r="AE1141">
        <v>3795000</v>
      </c>
      <c r="AF1141" t="s">
        <v>163</v>
      </c>
      <c r="AG1141" t="s">
        <v>158</v>
      </c>
      <c r="AH1141">
        <v>0</v>
      </c>
    </row>
    <row r="1142" spans="1:34">
      <c r="A1142">
        <v>2015514</v>
      </c>
      <c r="B1142">
        <v>2015501</v>
      </c>
      <c r="C1142" t="s">
        <v>60</v>
      </c>
      <c r="D1142">
        <v>20</v>
      </c>
      <c r="E1142">
        <v>14</v>
      </c>
      <c r="F1142">
        <v>60</v>
      </c>
      <c r="G1142">
        <v>4</v>
      </c>
      <c r="H1142">
        <v>313</v>
      </c>
      <c r="I1142">
        <v>332</v>
      </c>
      <c r="J1142">
        <v>221</v>
      </c>
      <c r="K1142">
        <v>233</v>
      </c>
      <c r="L1142">
        <v>2</v>
      </c>
      <c r="M1142">
        <v>60</v>
      </c>
      <c r="N1142">
        <v>850</v>
      </c>
      <c r="O1142">
        <v>1</v>
      </c>
      <c r="P1142">
        <v>20155</v>
      </c>
      <c r="Q1142">
        <v>1</v>
      </c>
      <c r="R1142">
        <v>790000</v>
      </c>
      <c r="S1142">
        <v>5001</v>
      </c>
      <c r="T1142">
        <v>5002</v>
      </c>
      <c r="U1142">
        <v>5</v>
      </c>
      <c r="V1142">
        <v>31667</v>
      </c>
      <c r="W1142">
        <v>6</v>
      </c>
      <c r="X1142">
        <v>3958</v>
      </c>
      <c r="Y1142">
        <v>21</v>
      </c>
      <c r="Z1142">
        <v>1583</v>
      </c>
      <c r="AA1142">
        <v>0</v>
      </c>
      <c r="AB1142">
        <v>0</v>
      </c>
      <c r="AC1142">
        <v>2015515</v>
      </c>
      <c r="AD1142">
        <v>880</v>
      </c>
      <c r="AE1142">
        <v>4560000</v>
      </c>
      <c r="AF1142" t="s">
        <v>163</v>
      </c>
      <c r="AG1142" t="s">
        <v>158</v>
      </c>
      <c r="AH1142">
        <v>1</v>
      </c>
    </row>
    <row r="1143" spans="1:34">
      <c r="A1143">
        <v>2015515</v>
      </c>
      <c r="B1143">
        <v>2015501</v>
      </c>
      <c r="C1143" t="s">
        <v>60</v>
      </c>
      <c r="D1143">
        <v>20</v>
      </c>
      <c r="E1143">
        <v>15</v>
      </c>
      <c r="F1143">
        <v>60</v>
      </c>
      <c r="G1143">
        <v>4</v>
      </c>
      <c r="H1143">
        <v>312</v>
      </c>
      <c r="I1143">
        <v>321</v>
      </c>
      <c r="J1143">
        <v>223</v>
      </c>
      <c r="K1143">
        <v>232</v>
      </c>
      <c r="L1143">
        <v>2</v>
      </c>
      <c r="M1143">
        <v>60</v>
      </c>
      <c r="N1143">
        <v>890</v>
      </c>
      <c r="O1143">
        <v>0</v>
      </c>
      <c r="P1143">
        <v>0</v>
      </c>
      <c r="Q1143">
        <v>0</v>
      </c>
      <c r="R1143">
        <v>810000</v>
      </c>
      <c r="S1143">
        <v>5001</v>
      </c>
      <c r="T1143">
        <v>5002</v>
      </c>
      <c r="U1143">
        <v>5</v>
      </c>
      <c r="V1143">
        <v>47827</v>
      </c>
      <c r="W1143">
        <v>6</v>
      </c>
      <c r="X1143">
        <v>4333</v>
      </c>
      <c r="Y1143">
        <v>21</v>
      </c>
      <c r="Z1143">
        <v>1733</v>
      </c>
      <c r="AA1143">
        <v>0</v>
      </c>
      <c r="AB1143">
        <v>0</v>
      </c>
      <c r="AC1143">
        <v>2015516</v>
      </c>
      <c r="AD1143">
        <v>1061</v>
      </c>
      <c r="AE1143">
        <v>5350000</v>
      </c>
      <c r="AF1143" t="s">
        <v>164</v>
      </c>
      <c r="AG1143" t="s">
        <v>134</v>
      </c>
      <c r="AH1143">
        <v>0</v>
      </c>
    </row>
    <row r="1144" spans="1:34">
      <c r="A1144">
        <v>2015516</v>
      </c>
      <c r="B1144">
        <v>2015501</v>
      </c>
      <c r="C1144" t="s">
        <v>60</v>
      </c>
      <c r="D1144">
        <v>20</v>
      </c>
      <c r="E1144">
        <v>16</v>
      </c>
      <c r="F1144">
        <v>60</v>
      </c>
      <c r="G1144">
        <v>4</v>
      </c>
      <c r="H1144">
        <v>311</v>
      </c>
      <c r="I1144">
        <v>333</v>
      </c>
      <c r="J1144">
        <v>222</v>
      </c>
      <c r="K1144">
        <v>231</v>
      </c>
      <c r="L1144">
        <v>2</v>
      </c>
      <c r="M1144">
        <v>60</v>
      </c>
      <c r="N1144">
        <v>910</v>
      </c>
      <c r="O1144">
        <v>0</v>
      </c>
      <c r="P1144">
        <v>0</v>
      </c>
      <c r="Q1144">
        <v>0</v>
      </c>
      <c r="R1144">
        <v>830000</v>
      </c>
      <c r="S1144">
        <v>5001</v>
      </c>
      <c r="T1144">
        <v>5002</v>
      </c>
      <c r="U1144">
        <v>5</v>
      </c>
      <c r="V1144">
        <v>50849</v>
      </c>
      <c r="W1144">
        <v>6</v>
      </c>
      <c r="X1144">
        <v>4711</v>
      </c>
      <c r="Y1144">
        <v>21</v>
      </c>
      <c r="Z1144">
        <v>1884</v>
      </c>
      <c r="AA1144">
        <v>0</v>
      </c>
      <c r="AB1144">
        <v>0</v>
      </c>
      <c r="AC1144">
        <v>2015517</v>
      </c>
      <c r="AD1144">
        <v>1243</v>
      </c>
      <c r="AE1144">
        <v>6160000</v>
      </c>
      <c r="AF1144" t="s">
        <v>164</v>
      </c>
      <c r="AG1144" t="s">
        <v>134</v>
      </c>
      <c r="AH1144">
        <v>0</v>
      </c>
    </row>
    <row r="1145" spans="1:34">
      <c r="A1145">
        <v>2015517</v>
      </c>
      <c r="B1145">
        <v>2015501</v>
      </c>
      <c r="C1145" t="s">
        <v>60</v>
      </c>
      <c r="D1145">
        <v>20</v>
      </c>
      <c r="E1145">
        <v>17</v>
      </c>
      <c r="F1145">
        <v>60</v>
      </c>
      <c r="G1145">
        <v>4</v>
      </c>
      <c r="H1145">
        <v>313</v>
      </c>
      <c r="I1145">
        <v>322</v>
      </c>
      <c r="J1145">
        <v>221</v>
      </c>
      <c r="K1145">
        <v>233</v>
      </c>
      <c r="L1145">
        <v>2</v>
      </c>
      <c r="M1145">
        <v>60</v>
      </c>
      <c r="N1145">
        <v>930</v>
      </c>
      <c r="O1145">
        <v>0</v>
      </c>
      <c r="P1145">
        <v>0</v>
      </c>
      <c r="Q1145">
        <v>0</v>
      </c>
      <c r="R1145">
        <v>855000</v>
      </c>
      <c r="S1145">
        <v>5001</v>
      </c>
      <c r="T1145">
        <v>5002</v>
      </c>
      <c r="U1145">
        <v>5</v>
      </c>
      <c r="V1145">
        <v>53893</v>
      </c>
      <c r="W1145">
        <v>6</v>
      </c>
      <c r="X1145">
        <v>5092</v>
      </c>
      <c r="Y1145">
        <v>21</v>
      </c>
      <c r="Z1145">
        <v>2037</v>
      </c>
      <c r="AA1145">
        <v>0</v>
      </c>
      <c r="AB1145">
        <v>0</v>
      </c>
      <c r="AC1145">
        <v>2015518</v>
      </c>
      <c r="AD1145">
        <v>1425</v>
      </c>
      <c r="AE1145">
        <v>6990000</v>
      </c>
      <c r="AF1145" t="s">
        <v>164</v>
      </c>
      <c r="AG1145" t="s">
        <v>134</v>
      </c>
      <c r="AH1145">
        <v>0</v>
      </c>
    </row>
    <row r="1146" spans="1:34">
      <c r="A1146">
        <v>2015518</v>
      </c>
      <c r="B1146">
        <v>2015501</v>
      </c>
      <c r="C1146" t="s">
        <v>60</v>
      </c>
      <c r="D1146">
        <v>20</v>
      </c>
      <c r="E1146">
        <v>18</v>
      </c>
      <c r="F1146">
        <v>60</v>
      </c>
      <c r="G1146">
        <v>4</v>
      </c>
      <c r="H1146">
        <v>312</v>
      </c>
      <c r="I1146">
        <v>331</v>
      </c>
      <c r="J1146">
        <v>223</v>
      </c>
      <c r="K1146">
        <v>232</v>
      </c>
      <c r="L1146">
        <v>2</v>
      </c>
      <c r="M1146">
        <v>60</v>
      </c>
      <c r="N1146">
        <v>950</v>
      </c>
      <c r="O1146">
        <v>0</v>
      </c>
      <c r="P1146">
        <v>0</v>
      </c>
      <c r="Q1146">
        <v>0</v>
      </c>
      <c r="R1146">
        <v>875000</v>
      </c>
      <c r="S1146">
        <v>5001</v>
      </c>
      <c r="T1146">
        <v>5002</v>
      </c>
      <c r="U1146">
        <v>5</v>
      </c>
      <c r="V1146">
        <v>56960</v>
      </c>
      <c r="W1146">
        <v>6</v>
      </c>
      <c r="X1146">
        <v>5475</v>
      </c>
      <c r="Y1146">
        <v>21</v>
      </c>
      <c r="Z1146">
        <v>2190</v>
      </c>
      <c r="AA1146">
        <v>0</v>
      </c>
      <c r="AB1146">
        <v>0</v>
      </c>
      <c r="AC1146">
        <v>2015519</v>
      </c>
      <c r="AD1146">
        <v>1606</v>
      </c>
      <c r="AE1146">
        <v>7845000</v>
      </c>
      <c r="AF1146" t="s">
        <v>164</v>
      </c>
      <c r="AG1146" t="s">
        <v>134</v>
      </c>
      <c r="AH1146">
        <v>0</v>
      </c>
    </row>
    <row r="1147" spans="1:34">
      <c r="A1147">
        <v>2015519</v>
      </c>
      <c r="B1147">
        <v>2015501</v>
      </c>
      <c r="C1147" t="s">
        <v>60</v>
      </c>
      <c r="D1147">
        <v>20</v>
      </c>
      <c r="E1147">
        <v>19</v>
      </c>
      <c r="F1147">
        <v>60</v>
      </c>
      <c r="G1147">
        <v>4</v>
      </c>
      <c r="H1147">
        <v>311</v>
      </c>
      <c r="I1147">
        <v>333</v>
      </c>
      <c r="J1147">
        <v>322</v>
      </c>
      <c r="K1147">
        <v>331</v>
      </c>
      <c r="L1147">
        <v>2</v>
      </c>
      <c r="M1147">
        <v>60</v>
      </c>
      <c r="N1147">
        <v>1450</v>
      </c>
      <c r="O1147">
        <v>1</v>
      </c>
      <c r="P1147">
        <v>20155</v>
      </c>
      <c r="Q1147">
        <v>1</v>
      </c>
      <c r="R1147">
        <v>1430000</v>
      </c>
      <c r="S1147">
        <v>5001</v>
      </c>
      <c r="T1147">
        <v>5002</v>
      </c>
      <c r="U1147">
        <v>5</v>
      </c>
      <c r="V1147">
        <v>60049</v>
      </c>
      <c r="W1147">
        <v>6</v>
      </c>
      <c r="X1147">
        <v>5861</v>
      </c>
      <c r="Y1147">
        <v>21</v>
      </c>
      <c r="Z1147">
        <v>2344</v>
      </c>
      <c r="AA1147">
        <v>0</v>
      </c>
      <c r="AB1147">
        <v>0</v>
      </c>
      <c r="AC1147">
        <v>2015520</v>
      </c>
      <c r="AD1147">
        <v>1788</v>
      </c>
      <c r="AE1147">
        <v>8720000</v>
      </c>
      <c r="AF1147" t="s">
        <v>164</v>
      </c>
      <c r="AG1147" t="s">
        <v>134</v>
      </c>
      <c r="AH1147">
        <v>1</v>
      </c>
    </row>
    <row r="1148" spans="1:34">
      <c r="A1148">
        <v>2015520</v>
      </c>
      <c r="B1148">
        <v>2015501</v>
      </c>
      <c r="C1148" t="s">
        <v>60</v>
      </c>
      <c r="D1148">
        <v>20</v>
      </c>
      <c r="E1148">
        <v>20</v>
      </c>
      <c r="F1148">
        <v>70</v>
      </c>
      <c r="G1148">
        <v>4</v>
      </c>
      <c r="H1148">
        <v>413</v>
      </c>
      <c r="I1148">
        <v>332</v>
      </c>
      <c r="J1148">
        <v>321</v>
      </c>
      <c r="K1148">
        <v>333</v>
      </c>
      <c r="L1148">
        <v>2</v>
      </c>
      <c r="M1148">
        <v>60</v>
      </c>
      <c r="N1148">
        <v>1490</v>
      </c>
      <c r="O1148">
        <v>0</v>
      </c>
      <c r="P1148">
        <v>0</v>
      </c>
      <c r="Q1148">
        <v>0</v>
      </c>
      <c r="R1148">
        <v>1455000</v>
      </c>
      <c r="S1148">
        <v>5002</v>
      </c>
      <c r="T1148">
        <v>5003</v>
      </c>
      <c r="U1148">
        <v>5</v>
      </c>
      <c r="V1148">
        <v>64049</v>
      </c>
      <c r="W1148">
        <v>6</v>
      </c>
      <c r="X1148">
        <v>6361</v>
      </c>
      <c r="Y1148">
        <v>21</v>
      </c>
      <c r="Z1148">
        <v>2544</v>
      </c>
      <c r="AA1148">
        <v>0</v>
      </c>
      <c r="AB1148">
        <v>0</v>
      </c>
      <c r="AC1148">
        <v>2015521</v>
      </c>
      <c r="AD1148">
        <v>2094</v>
      </c>
      <c r="AE1148">
        <v>10150000</v>
      </c>
      <c r="AF1148" t="s">
        <v>165</v>
      </c>
      <c r="AG1148" t="s">
        <v>159</v>
      </c>
      <c r="AH1148">
        <v>0</v>
      </c>
    </row>
    <row r="1149" spans="1:34">
      <c r="A1149">
        <v>2015521</v>
      </c>
      <c r="B1149">
        <v>2015501</v>
      </c>
      <c r="C1149" t="s">
        <v>60</v>
      </c>
      <c r="D1149">
        <v>20</v>
      </c>
      <c r="E1149">
        <v>21</v>
      </c>
      <c r="F1149">
        <v>70</v>
      </c>
      <c r="G1149">
        <v>4</v>
      </c>
      <c r="H1149">
        <v>412</v>
      </c>
      <c r="I1149">
        <v>331</v>
      </c>
      <c r="J1149">
        <v>323</v>
      </c>
      <c r="K1149">
        <v>332</v>
      </c>
      <c r="L1149">
        <v>2</v>
      </c>
      <c r="M1149">
        <v>60</v>
      </c>
      <c r="N1149">
        <v>1510</v>
      </c>
      <c r="O1149">
        <v>0</v>
      </c>
      <c r="P1149">
        <v>0</v>
      </c>
      <c r="Q1149">
        <v>0</v>
      </c>
      <c r="R1149">
        <v>1475000</v>
      </c>
      <c r="S1149">
        <v>5002</v>
      </c>
      <c r="T1149">
        <v>5003</v>
      </c>
      <c r="U1149">
        <v>5</v>
      </c>
      <c r="V1149">
        <v>68071</v>
      </c>
      <c r="W1149">
        <v>6</v>
      </c>
      <c r="X1149">
        <v>6864</v>
      </c>
      <c r="Y1149">
        <v>21</v>
      </c>
      <c r="Z1149">
        <v>2746</v>
      </c>
      <c r="AA1149">
        <v>0</v>
      </c>
      <c r="AB1149">
        <v>0</v>
      </c>
      <c r="AC1149">
        <v>2015522</v>
      </c>
      <c r="AD1149">
        <v>2667</v>
      </c>
      <c r="AE1149">
        <v>11605000</v>
      </c>
      <c r="AF1149" t="s">
        <v>165</v>
      </c>
      <c r="AG1149" t="s">
        <v>159</v>
      </c>
      <c r="AH1149">
        <v>0</v>
      </c>
    </row>
    <row r="1150" spans="1:34">
      <c r="A1150">
        <v>2015522</v>
      </c>
      <c r="B1150">
        <v>2015501</v>
      </c>
      <c r="C1150" t="s">
        <v>60</v>
      </c>
      <c r="D1150">
        <v>20</v>
      </c>
      <c r="E1150">
        <v>22</v>
      </c>
      <c r="F1150">
        <v>70</v>
      </c>
      <c r="G1150">
        <v>4</v>
      </c>
      <c r="H1150">
        <v>411</v>
      </c>
      <c r="I1150">
        <v>333</v>
      </c>
      <c r="J1150">
        <v>322</v>
      </c>
      <c r="K1150">
        <v>331</v>
      </c>
      <c r="L1150">
        <v>2</v>
      </c>
      <c r="M1150">
        <v>60</v>
      </c>
      <c r="N1150">
        <v>1530</v>
      </c>
      <c r="O1150">
        <v>0</v>
      </c>
      <c r="P1150">
        <v>0</v>
      </c>
      <c r="Q1150">
        <v>0</v>
      </c>
      <c r="R1150">
        <v>1500000</v>
      </c>
      <c r="S1150">
        <v>5002</v>
      </c>
      <c r="T1150">
        <v>5003</v>
      </c>
      <c r="U1150">
        <v>5</v>
      </c>
      <c r="V1150">
        <v>72116</v>
      </c>
      <c r="W1150">
        <v>6</v>
      </c>
      <c r="X1150">
        <v>7369</v>
      </c>
      <c r="Y1150">
        <v>21</v>
      </c>
      <c r="Z1150">
        <v>2948</v>
      </c>
      <c r="AA1150">
        <v>0</v>
      </c>
      <c r="AB1150">
        <v>0</v>
      </c>
      <c r="AC1150">
        <v>2015523</v>
      </c>
      <c r="AD1150">
        <v>3241</v>
      </c>
      <c r="AE1150">
        <v>13080000</v>
      </c>
      <c r="AF1150" t="s">
        <v>165</v>
      </c>
      <c r="AG1150" t="s">
        <v>159</v>
      </c>
      <c r="AH1150">
        <v>0</v>
      </c>
    </row>
    <row r="1151" spans="1:34">
      <c r="A1151">
        <v>2015523</v>
      </c>
      <c r="B1151">
        <v>2015501</v>
      </c>
      <c r="C1151" t="s">
        <v>60</v>
      </c>
      <c r="D1151">
        <v>20</v>
      </c>
      <c r="E1151">
        <v>23</v>
      </c>
      <c r="F1151">
        <v>70</v>
      </c>
      <c r="G1151">
        <v>4</v>
      </c>
      <c r="H1151">
        <v>413</v>
      </c>
      <c r="I1151">
        <v>332</v>
      </c>
      <c r="J1151">
        <v>321</v>
      </c>
      <c r="K1151">
        <v>333</v>
      </c>
      <c r="L1151">
        <v>2</v>
      </c>
      <c r="M1151">
        <v>60</v>
      </c>
      <c r="N1151">
        <v>1550</v>
      </c>
      <c r="O1151">
        <v>1</v>
      </c>
      <c r="P1151">
        <v>20155</v>
      </c>
      <c r="Q1151">
        <v>1</v>
      </c>
      <c r="R1151">
        <v>1520000</v>
      </c>
      <c r="S1151">
        <v>5002</v>
      </c>
      <c r="T1151">
        <v>5003</v>
      </c>
      <c r="U1151">
        <v>5</v>
      </c>
      <c r="V1151">
        <v>76182</v>
      </c>
      <c r="W1151">
        <v>6</v>
      </c>
      <c r="X1151">
        <v>7878</v>
      </c>
      <c r="Y1151">
        <v>21</v>
      </c>
      <c r="Z1151">
        <v>3151</v>
      </c>
      <c r="AA1151">
        <v>0</v>
      </c>
      <c r="AB1151">
        <v>0</v>
      </c>
      <c r="AC1151">
        <v>2015524</v>
      </c>
      <c r="AD1151">
        <v>3815</v>
      </c>
      <c r="AE1151">
        <v>14580000</v>
      </c>
      <c r="AF1151" t="s">
        <v>165</v>
      </c>
      <c r="AG1151" t="s">
        <v>159</v>
      </c>
      <c r="AH1151">
        <v>1</v>
      </c>
    </row>
    <row r="1152" spans="1:34">
      <c r="A1152">
        <v>2015524</v>
      </c>
      <c r="B1152">
        <v>2015501</v>
      </c>
      <c r="C1152" t="s">
        <v>60</v>
      </c>
      <c r="D1152">
        <v>20</v>
      </c>
      <c r="E1152">
        <v>24</v>
      </c>
      <c r="F1152">
        <v>70</v>
      </c>
      <c r="G1152">
        <v>4</v>
      </c>
      <c r="H1152">
        <v>412</v>
      </c>
      <c r="I1152">
        <v>421</v>
      </c>
      <c r="J1152">
        <v>323</v>
      </c>
      <c r="K1152">
        <v>332</v>
      </c>
      <c r="L1152">
        <v>2</v>
      </c>
      <c r="M1152">
        <v>60</v>
      </c>
      <c r="N1152">
        <v>1570</v>
      </c>
      <c r="O1152">
        <v>0</v>
      </c>
      <c r="P1152">
        <v>0</v>
      </c>
      <c r="Q1152">
        <v>0</v>
      </c>
      <c r="R1152">
        <v>1545000</v>
      </c>
      <c r="S1152">
        <v>5002</v>
      </c>
      <c r="T1152">
        <v>5003</v>
      </c>
      <c r="U1152">
        <v>5</v>
      </c>
      <c r="V1152">
        <v>80271</v>
      </c>
      <c r="W1152">
        <v>6</v>
      </c>
      <c r="X1152">
        <v>8389</v>
      </c>
      <c r="Y1152">
        <v>21</v>
      </c>
      <c r="Z1152">
        <v>4016</v>
      </c>
      <c r="AA1152">
        <v>0</v>
      </c>
      <c r="AB1152">
        <v>0</v>
      </c>
      <c r="AC1152">
        <v>2015525</v>
      </c>
      <c r="AD1152">
        <v>4388</v>
      </c>
      <c r="AE1152">
        <v>16100000</v>
      </c>
      <c r="AF1152" t="s">
        <v>166</v>
      </c>
      <c r="AG1152" t="s">
        <v>158</v>
      </c>
      <c r="AH1152">
        <v>0</v>
      </c>
    </row>
    <row r="1153" spans="1:34">
      <c r="A1153">
        <v>2015525</v>
      </c>
      <c r="B1153">
        <v>2015501</v>
      </c>
      <c r="C1153" t="s">
        <v>60</v>
      </c>
      <c r="D1153">
        <v>20</v>
      </c>
      <c r="E1153">
        <v>25</v>
      </c>
      <c r="F1153">
        <v>70</v>
      </c>
      <c r="G1153">
        <v>4</v>
      </c>
      <c r="H1153">
        <v>411</v>
      </c>
      <c r="I1153">
        <v>433</v>
      </c>
      <c r="J1153">
        <v>322</v>
      </c>
      <c r="K1153">
        <v>331</v>
      </c>
      <c r="L1153">
        <v>2</v>
      </c>
      <c r="M1153">
        <v>60</v>
      </c>
      <c r="N1153">
        <v>1610</v>
      </c>
      <c r="O1153">
        <v>0</v>
      </c>
      <c r="P1153">
        <v>0</v>
      </c>
      <c r="Q1153">
        <v>0</v>
      </c>
      <c r="R1153">
        <v>1565000</v>
      </c>
      <c r="S1153">
        <v>5002</v>
      </c>
      <c r="T1153">
        <v>5003</v>
      </c>
      <c r="U1153">
        <v>5</v>
      </c>
      <c r="V1153">
        <v>84382</v>
      </c>
      <c r="W1153">
        <v>6</v>
      </c>
      <c r="X1153">
        <v>8903</v>
      </c>
      <c r="Y1153">
        <v>21</v>
      </c>
      <c r="Z1153">
        <v>4221</v>
      </c>
      <c r="AA1153">
        <v>0</v>
      </c>
      <c r="AB1153">
        <v>0</v>
      </c>
      <c r="AC1153">
        <v>2015526</v>
      </c>
      <c r="AD1153">
        <v>5230</v>
      </c>
      <c r="AE1153">
        <v>17645000</v>
      </c>
      <c r="AF1153" t="s">
        <v>166</v>
      </c>
      <c r="AG1153" t="s">
        <v>158</v>
      </c>
      <c r="AH1153">
        <v>0</v>
      </c>
    </row>
    <row r="1154" spans="1:34">
      <c r="A1154">
        <v>2015526</v>
      </c>
      <c r="B1154">
        <v>2015501</v>
      </c>
      <c r="C1154" t="s">
        <v>60</v>
      </c>
      <c r="D1154">
        <v>20</v>
      </c>
      <c r="E1154">
        <v>26</v>
      </c>
      <c r="F1154">
        <v>70</v>
      </c>
      <c r="G1154">
        <v>4</v>
      </c>
      <c r="H1154">
        <v>413</v>
      </c>
      <c r="I1154">
        <v>432</v>
      </c>
      <c r="J1154">
        <v>321</v>
      </c>
      <c r="K1154">
        <v>333</v>
      </c>
      <c r="L1154">
        <v>2</v>
      </c>
      <c r="M1154">
        <v>60</v>
      </c>
      <c r="N1154">
        <v>1630</v>
      </c>
      <c r="O1154">
        <v>1</v>
      </c>
      <c r="P1154">
        <v>20155</v>
      </c>
      <c r="Q1154">
        <v>1</v>
      </c>
      <c r="R1154">
        <v>1590000</v>
      </c>
      <c r="S1154">
        <v>5002</v>
      </c>
      <c r="T1154">
        <v>5003</v>
      </c>
      <c r="U1154">
        <v>5</v>
      </c>
      <c r="V1154">
        <v>88516</v>
      </c>
      <c r="W1154">
        <v>6</v>
      </c>
      <c r="X1154">
        <v>9419</v>
      </c>
      <c r="Y1154">
        <v>21</v>
      </c>
      <c r="Z1154">
        <v>4428</v>
      </c>
      <c r="AA1154">
        <v>0</v>
      </c>
      <c r="AB1154">
        <v>0</v>
      </c>
      <c r="AC1154">
        <v>2015527</v>
      </c>
      <c r="AD1154">
        <v>6071</v>
      </c>
      <c r="AE1154">
        <v>19210000</v>
      </c>
      <c r="AF1154" t="s">
        <v>166</v>
      </c>
      <c r="AG1154" t="s">
        <v>158</v>
      </c>
      <c r="AH1154">
        <v>1</v>
      </c>
    </row>
    <row r="1155" spans="1:34">
      <c r="A1155">
        <v>2015527</v>
      </c>
      <c r="B1155">
        <v>2015501</v>
      </c>
      <c r="C1155" t="s">
        <v>60</v>
      </c>
      <c r="D1155">
        <v>20</v>
      </c>
      <c r="E1155">
        <v>27</v>
      </c>
      <c r="F1155">
        <v>70</v>
      </c>
      <c r="G1155">
        <v>4</v>
      </c>
      <c r="H1155">
        <v>412</v>
      </c>
      <c r="I1155">
        <v>431</v>
      </c>
      <c r="J1155">
        <v>323</v>
      </c>
      <c r="K1155">
        <v>332</v>
      </c>
      <c r="L1155">
        <v>2</v>
      </c>
      <c r="M1155">
        <v>60</v>
      </c>
      <c r="N1155">
        <v>1650</v>
      </c>
      <c r="O1155">
        <v>0</v>
      </c>
      <c r="P1155">
        <v>0</v>
      </c>
      <c r="Q1155">
        <v>0</v>
      </c>
      <c r="R1155">
        <v>1615000</v>
      </c>
      <c r="S1155">
        <v>5002</v>
      </c>
      <c r="T1155">
        <v>5003</v>
      </c>
      <c r="U1155">
        <v>5</v>
      </c>
      <c r="V1155">
        <v>105831</v>
      </c>
      <c r="W1155">
        <v>6</v>
      </c>
      <c r="X1155">
        <v>9939</v>
      </c>
      <c r="Y1155">
        <v>21</v>
      </c>
      <c r="Z1155">
        <v>4636</v>
      </c>
      <c r="AA1155">
        <v>0</v>
      </c>
      <c r="AB1155">
        <v>0</v>
      </c>
      <c r="AC1155">
        <v>2015528</v>
      </c>
      <c r="AD1155">
        <v>6912</v>
      </c>
      <c r="AE1155">
        <v>20800000</v>
      </c>
      <c r="AF1155" t="s">
        <v>167</v>
      </c>
      <c r="AG1155" t="s">
        <v>135</v>
      </c>
      <c r="AH1155">
        <v>0</v>
      </c>
    </row>
    <row r="1156" spans="1:34">
      <c r="A1156">
        <v>2015528</v>
      </c>
      <c r="B1156">
        <v>2015501</v>
      </c>
      <c r="C1156" t="s">
        <v>60</v>
      </c>
      <c r="D1156">
        <v>20</v>
      </c>
      <c r="E1156">
        <v>28</v>
      </c>
      <c r="F1156">
        <v>70</v>
      </c>
      <c r="G1156">
        <v>4</v>
      </c>
      <c r="H1156">
        <v>421</v>
      </c>
      <c r="I1156">
        <v>433</v>
      </c>
      <c r="J1156">
        <v>322</v>
      </c>
      <c r="K1156">
        <v>331</v>
      </c>
      <c r="L1156">
        <v>2</v>
      </c>
      <c r="M1156">
        <v>60</v>
      </c>
      <c r="N1156">
        <v>1670</v>
      </c>
      <c r="O1156">
        <v>0</v>
      </c>
      <c r="P1156">
        <v>0</v>
      </c>
      <c r="Q1156">
        <v>0</v>
      </c>
      <c r="R1156">
        <v>1635000</v>
      </c>
      <c r="S1156">
        <v>5002</v>
      </c>
      <c r="T1156">
        <v>5003</v>
      </c>
      <c r="U1156">
        <v>5</v>
      </c>
      <c r="V1156">
        <v>110009</v>
      </c>
      <c r="W1156">
        <v>6</v>
      </c>
      <c r="X1156">
        <v>10461</v>
      </c>
      <c r="Y1156">
        <v>21</v>
      </c>
      <c r="Z1156">
        <v>4844</v>
      </c>
      <c r="AA1156">
        <v>0</v>
      </c>
      <c r="AB1156">
        <v>0</v>
      </c>
      <c r="AC1156">
        <v>2015529</v>
      </c>
      <c r="AD1156">
        <v>7754</v>
      </c>
      <c r="AE1156">
        <v>22415000</v>
      </c>
      <c r="AF1156" t="s">
        <v>167</v>
      </c>
      <c r="AG1156" t="s">
        <v>135</v>
      </c>
      <c r="AH1156">
        <v>0</v>
      </c>
    </row>
    <row r="1157" spans="1:34">
      <c r="A1157">
        <v>2015529</v>
      </c>
      <c r="B1157">
        <v>2015501</v>
      </c>
      <c r="C1157" t="s">
        <v>60</v>
      </c>
      <c r="D1157">
        <v>20</v>
      </c>
      <c r="E1157">
        <v>29</v>
      </c>
      <c r="F1157">
        <v>70</v>
      </c>
      <c r="G1157">
        <v>4</v>
      </c>
      <c r="H1157">
        <v>413</v>
      </c>
      <c r="I1157">
        <v>432</v>
      </c>
      <c r="J1157">
        <v>421</v>
      </c>
      <c r="K1157">
        <v>433</v>
      </c>
      <c r="L1157">
        <v>2</v>
      </c>
      <c r="M1157">
        <v>60</v>
      </c>
      <c r="N1157">
        <v>2170</v>
      </c>
      <c r="O1157">
        <v>1</v>
      </c>
      <c r="P1157">
        <v>20155</v>
      </c>
      <c r="Q1157">
        <v>1</v>
      </c>
      <c r="R1157">
        <v>2220000</v>
      </c>
      <c r="S1157">
        <v>5002</v>
      </c>
      <c r="T1157">
        <v>5003</v>
      </c>
      <c r="U1157">
        <v>5</v>
      </c>
      <c r="V1157">
        <v>114209</v>
      </c>
      <c r="W1157">
        <v>6</v>
      </c>
      <c r="X1157">
        <v>10986</v>
      </c>
      <c r="Y1157">
        <v>21</v>
      </c>
      <c r="Z1157">
        <v>5054</v>
      </c>
      <c r="AA1157">
        <v>0</v>
      </c>
      <c r="AB1157">
        <v>0</v>
      </c>
      <c r="AC1157">
        <v>2015530</v>
      </c>
      <c r="AD1157">
        <v>8595</v>
      </c>
      <c r="AE1157">
        <v>24050000</v>
      </c>
      <c r="AF1157" t="s">
        <v>167</v>
      </c>
      <c r="AG1157" t="s">
        <v>135</v>
      </c>
      <c r="AH1157">
        <v>1</v>
      </c>
    </row>
    <row r="1158" spans="1:34">
      <c r="A1158">
        <v>2015530</v>
      </c>
      <c r="B1158">
        <v>2015501</v>
      </c>
      <c r="C1158" t="s">
        <v>60</v>
      </c>
      <c r="D1158">
        <v>20</v>
      </c>
      <c r="E1158">
        <v>30</v>
      </c>
      <c r="F1158">
        <v>80</v>
      </c>
      <c r="G1158">
        <v>4</v>
      </c>
      <c r="H1158">
        <v>512</v>
      </c>
      <c r="I1158">
        <v>431</v>
      </c>
      <c r="J1158">
        <v>423</v>
      </c>
      <c r="K1158">
        <v>432</v>
      </c>
      <c r="L1158">
        <v>2</v>
      </c>
      <c r="M1158">
        <v>60</v>
      </c>
      <c r="N1158">
        <v>2210</v>
      </c>
      <c r="O1158">
        <v>0</v>
      </c>
      <c r="P1158">
        <v>0</v>
      </c>
      <c r="Q1158">
        <v>0</v>
      </c>
      <c r="R1158">
        <v>2240000</v>
      </c>
      <c r="S1158">
        <v>5003</v>
      </c>
      <c r="T1158">
        <v>5004</v>
      </c>
      <c r="U1158">
        <v>5</v>
      </c>
      <c r="V1158">
        <v>119320</v>
      </c>
      <c r="W1158">
        <v>6</v>
      </c>
      <c r="X1158">
        <v>11625</v>
      </c>
      <c r="Y1158">
        <v>21</v>
      </c>
      <c r="Z1158">
        <v>5310</v>
      </c>
      <c r="AA1158">
        <v>0</v>
      </c>
      <c r="AB1158">
        <v>0</v>
      </c>
      <c r="AC1158">
        <v>2015531</v>
      </c>
      <c r="AD1158">
        <v>9972</v>
      </c>
      <c r="AE1158">
        <v>26270000</v>
      </c>
      <c r="AF1158" t="s">
        <v>168</v>
      </c>
      <c r="AG1158" t="s">
        <v>159</v>
      </c>
      <c r="AH1158">
        <v>0</v>
      </c>
    </row>
    <row r="1159" spans="1:34">
      <c r="A1159">
        <v>2015531</v>
      </c>
      <c r="B1159">
        <v>2015501</v>
      </c>
      <c r="C1159" t="s">
        <v>60</v>
      </c>
      <c r="D1159">
        <v>20</v>
      </c>
      <c r="E1159">
        <v>31</v>
      </c>
      <c r="F1159">
        <v>80</v>
      </c>
      <c r="G1159">
        <v>4</v>
      </c>
      <c r="H1159">
        <v>521</v>
      </c>
      <c r="I1159">
        <v>433</v>
      </c>
      <c r="J1159">
        <v>422</v>
      </c>
      <c r="K1159">
        <v>431</v>
      </c>
      <c r="L1159">
        <v>2</v>
      </c>
      <c r="M1159">
        <v>60</v>
      </c>
      <c r="N1159">
        <v>2230</v>
      </c>
      <c r="O1159">
        <v>1</v>
      </c>
      <c r="P1159">
        <v>20155</v>
      </c>
      <c r="Q1159">
        <v>1</v>
      </c>
      <c r="R1159">
        <v>2265000</v>
      </c>
      <c r="S1159">
        <v>5003</v>
      </c>
      <c r="T1159">
        <v>5004</v>
      </c>
      <c r="U1159">
        <v>5</v>
      </c>
      <c r="V1159">
        <v>124453</v>
      </c>
      <c r="W1159">
        <v>6</v>
      </c>
      <c r="X1159">
        <v>12267</v>
      </c>
      <c r="Y1159">
        <v>21</v>
      </c>
      <c r="Z1159">
        <v>5567</v>
      </c>
      <c r="AA1159">
        <v>0</v>
      </c>
      <c r="AB1159">
        <v>0</v>
      </c>
      <c r="AC1159">
        <v>2015532</v>
      </c>
      <c r="AD1159">
        <v>12219</v>
      </c>
      <c r="AE1159">
        <v>28510000</v>
      </c>
      <c r="AF1159" t="s">
        <v>168</v>
      </c>
      <c r="AG1159" t="s">
        <v>159</v>
      </c>
      <c r="AH1159">
        <v>1</v>
      </c>
    </row>
    <row r="1160" spans="1:34">
      <c r="A1160">
        <v>2015532</v>
      </c>
      <c r="B1160">
        <v>2015501</v>
      </c>
      <c r="C1160" t="s">
        <v>60</v>
      </c>
      <c r="D1160">
        <v>20</v>
      </c>
      <c r="E1160">
        <v>32</v>
      </c>
      <c r="F1160">
        <v>80</v>
      </c>
      <c r="G1160">
        <v>4</v>
      </c>
      <c r="H1160">
        <v>513</v>
      </c>
      <c r="I1160">
        <v>432</v>
      </c>
      <c r="J1160">
        <v>421</v>
      </c>
      <c r="K1160">
        <v>433</v>
      </c>
      <c r="L1160">
        <v>2</v>
      </c>
      <c r="M1160">
        <v>60</v>
      </c>
      <c r="N1160">
        <v>2250</v>
      </c>
      <c r="O1160">
        <v>0</v>
      </c>
      <c r="P1160">
        <v>0</v>
      </c>
      <c r="Q1160">
        <v>0</v>
      </c>
      <c r="R1160">
        <v>2290000</v>
      </c>
      <c r="S1160">
        <v>5003</v>
      </c>
      <c r="T1160">
        <v>5004</v>
      </c>
      <c r="U1160">
        <v>5</v>
      </c>
      <c r="V1160">
        <v>129609</v>
      </c>
      <c r="W1160">
        <v>6</v>
      </c>
      <c r="X1160">
        <v>12911</v>
      </c>
      <c r="Y1160">
        <v>21</v>
      </c>
      <c r="Z1160">
        <v>6484</v>
      </c>
      <c r="AA1160">
        <v>0</v>
      </c>
      <c r="AB1160">
        <v>0</v>
      </c>
      <c r="AC1160">
        <v>2015533</v>
      </c>
      <c r="AD1160">
        <v>14466</v>
      </c>
      <c r="AE1160">
        <v>30775000</v>
      </c>
      <c r="AF1160" t="s">
        <v>169</v>
      </c>
      <c r="AG1160" t="s">
        <v>158</v>
      </c>
      <c r="AH1160">
        <v>0</v>
      </c>
    </row>
    <row r="1161" spans="1:34">
      <c r="A1161">
        <v>2015533</v>
      </c>
      <c r="B1161">
        <v>2015501</v>
      </c>
      <c r="C1161" t="s">
        <v>60</v>
      </c>
      <c r="D1161">
        <v>20</v>
      </c>
      <c r="E1161">
        <v>33</v>
      </c>
      <c r="F1161">
        <v>80</v>
      </c>
      <c r="G1161">
        <v>4</v>
      </c>
      <c r="H1161">
        <v>512</v>
      </c>
      <c r="I1161">
        <v>431</v>
      </c>
      <c r="J1161">
        <v>423</v>
      </c>
      <c r="K1161">
        <v>432</v>
      </c>
      <c r="L1161">
        <v>2</v>
      </c>
      <c r="M1161">
        <v>60</v>
      </c>
      <c r="N1161">
        <v>2270</v>
      </c>
      <c r="O1161">
        <v>1</v>
      </c>
      <c r="P1161">
        <v>20155</v>
      </c>
      <c r="Q1161">
        <v>1</v>
      </c>
      <c r="R1161">
        <v>2315000</v>
      </c>
      <c r="S1161">
        <v>5003</v>
      </c>
      <c r="T1161">
        <v>5004</v>
      </c>
      <c r="U1161">
        <v>5</v>
      </c>
      <c r="V1161">
        <v>134787</v>
      </c>
      <c r="W1161">
        <v>6</v>
      </c>
      <c r="X1161">
        <v>13558</v>
      </c>
      <c r="Y1161">
        <v>21</v>
      </c>
      <c r="Z1161">
        <v>6743</v>
      </c>
      <c r="AA1161">
        <v>0</v>
      </c>
      <c r="AB1161">
        <v>0</v>
      </c>
      <c r="AC1161">
        <v>2015534</v>
      </c>
      <c r="AD1161">
        <v>16712</v>
      </c>
      <c r="AE1161">
        <v>33065000</v>
      </c>
      <c r="AF1161" t="s">
        <v>169</v>
      </c>
      <c r="AG1161" t="s">
        <v>158</v>
      </c>
      <c r="AH1161">
        <v>1</v>
      </c>
    </row>
    <row r="1162" spans="1:34">
      <c r="A1162">
        <v>2015534</v>
      </c>
      <c r="B1162">
        <v>2015501</v>
      </c>
      <c r="C1162" t="s">
        <v>60</v>
      </c>
      <c r="D1162">
        <v>20</v>
      </c>
      <c r="E1162">
        <v>34</v>
      </c>
      <c r="F1162">
        <v>80</v>
      </c>
      <c r="G1162">
        <v>4</v>
      </c>
      <c r="H1162">
        <v>511</v>
      </c>
      <c r="I1162">
        <v>433</v>
      </c>
      <c r="J1162">
        <v>422</v>
      </c>
      <c r="K1162">
        <v>431</v>
      </c>
      <c r="L1162">
        <v>2</v>
      </c>
      <c r="M1162">
        <v>60</v>
      </c>
      <c r="N1162">
        <v>2290</v>
      </c>
      <c r="O1162">
        <v>0</v>
      </c>
      <c r="P1162">
        <v>0</v>
      </c>
      <c r="Q1162">
        <v>0</v>
      </c>
      <c r="R1162">
        <v>2335000</v>
      </c>
      <c r="S1162">
        <v>5003</v>
      </c>
      <c r="T1162">
        <v>5004</v>
      </c>
      <c r="U1162">
        <v>5</v>
      </c>
      <c r="V1162">
        <v>153147</v>
      </c>
      <c r="W1162">
        <v>6</v>
      </c>
      <c r="X1162">
        <v>14208</v>
      </c>
      <c r="Y1162">
        <v>21</v>
      </c>
      <c r="Z1162">
        <v>7003</v>
      </c>
      <c r="AA1162">
        <v>0</v>
      </c>
      <c r="AB1162">
        <v>0</v>
      </c>
      <c r="AC1162">
        <v>2015535</v>
      </c>
      <c r="AD1162">
        <v>18959</v>
      </c>
      <c r="AE1162">
        <v>35380000</v>
      </c>
      <c r="AF1162" t="s">
        <v>170</v>
      </c>
      <c r="AG1162" t="s">
        <v>159</v>
      </c>
      <c r="AH1162">
        <v>0</v>
      </c>
    </row>
    <row r="1163" spans="1:34">
      <c r="A1163">
        <v>2015535</v>
      </c>
      <c r="B1163">
        <v>2015501</v>
      </c>
      <c r="C1163" t="s">
        <v>60</v>
      </c>
      <c r="D1163">
        <v>20</v>
      </c>
      <c r="E1163">
        <v>35</v>
      </c>
      <c r="F1163">
        <v>80</v>
      </c>
      <c r="G1163">
        <v>4</v>
      </c>
      <c r="H1163">
        <v>523</v>
      </c>
      <c r="I1163">
        <v>532</v>
      </c>
      <c r="J1163">
        <v>421</v>
      </c>
      <c r="K1163">
        <v>433</v>
      </c>
      <c r="L1163">
        <v>2</v>
      </c>
      <c r="M1163">
        <v>60</v>
      </c>
      <c r="N1163">
        <v>2330</v>
      </c>
      <c r="O1163">
        <v>1</v>
      </c>
      <c r="P1163">
        <v>20155</v>
      </c>
      <c r="Q1163">
        <v>1</v>
      </c>
      <c r="R1163">
        <v>2360000</v>
      </c>
      <c r="S1163">
        <v>5003</v>
      </c>
      <c r="T1163">
        <v>5004</v>
      </c>
      <c r="U1163">
        <v>5</v>
      </c>
      <c r="V1163">
        <v>158369</v>
      </c>
      <c r="W1163">
        <v>6</v>
      </c>
      <c r="X1163">
        <v>14861</v>
      </c>
      <c r="Y1163">
        <v>21</v>
      </c>
      <c r="Z1163">
        <v>7264</v>
      </c>
      <c r="AA1163">
        <v>0</v>
      </c>
      <c r="AB1163">
        <v>0</v>
      </c>
      <c r="AC1163">
        <v>2015536</v>
      </c>
      <c r="AD1163">
        <v>21206</v>
      </c>
      <c r="AE1163">
        <v>37715000</v>
      </c>
      <c r="AF1163" t="s">
        <v>170</v>
      </c>
      <c r="AG1163" t="s">
        <v>159</v>
      </c>
      <c r="AH1163">
        <v>1</v>
      </c>
    </row>
    <row r="1164" spans="1:34">
      <c r="A1164">
        <v>2015536</v>
      </c>
      <c r="B1164">
        <v>2015501</v>
      </c>
      <c r="C1164" t="s">
        <v>60</v>
      </c>
      <c r="D1164">
        <v>20</v>
      </c>
      <c r="E1164">
        <v>36</v>
      </c>
      <c r="F1164">
        <v>80</v>
      </c>
      <c r="G1164">
        <v>4</v>
      </c>
      <c r="H1164">
        <v>512</v>
      </c>
      <c r="I1164">
        <v>531</v>
      </c>
      <c r="J1164">
        <v>423</v>
      </c>
      <c r="K1164">
        <v>432</v>
      </c>
      <c r="L1164">
        <v>2</v>
      </c>
      <c r="M1164">
        <v>60</v>
      </c>
      <c r="N1164">
        <v>2350</v>
      </c>
      <c r="O1164">
        <v>0</v>
      </c>
      <c r="P1164">
        <v>0</v>
      </c>
      <c r="Q1164">
        <v>0</v>
      </c>
      <c r="R1164">
        <v>2385000</v>
      </c>
      <c r="S1164">
        <v>5003</v>
      </c>
      <c r="T1164">
        <v>5004</v>
      </c>
      <c r="U1164">
        <v>5</v>
      </c>
      <c r="V1164">
        <v>163613</v>
      </c>
      <c r="W1164">
        <v>6</v>
      </c>
      <c r="X1164">
        <v>15517</v>
      </c>
      <c r="Y1164">
        <v>21</v>
      </c>
      <c r="Z1164">
        <v>8187</v>
      </c>
      <c r="AA1164">
        <v>0</v>
      </c>
      <c r="AB1164">
        <v>0</v>
      </c>
      <c r="AC1164">
        <v>2015537</v>
      </c>
      <c r="AD1164">
        <v>24323</v>
      </c>
      <c r="AE1164">
        <v>40075000</v>
      </c>
      <c r="AF1164" t="s">
        <v>171</v>
      </c>
      <c r="AG1164" t="s">
        <v>158</v>
      </c>
      <c r="AH1164">
        <v>0</v>
      </c>
    </row>
    <row r="1165" spans="1:34">
      <c r="A1165">
        <v>2015537</v>
      </c>
      <c r="B1165">
        <v>2015501</v>
      </c>
      <c r="C1165" t="s">
        <v>60</v>
      </c>
      <c r="D1165">
        <v>20</v>
      </c>
      <c r="E1165">
        <v>37</v>
      </c>
      <c r="F1165">
        <v>80</v>
      </c>
      <c r="G1165">
        <v>4</v>
      </c>
      <c r="H1165">
        <v>511</v>
      </c>
      <c r="I1165">
        <v>533</v>
      </c>
      <c r="J1165">
        <v>422</v>
      </c>
      <c r="K1165">
        <v>431</v>
      </c>
      <c r="L1165">
        <v>2</v>
      </c>
      <c r="M1165">
        <v>60</v>
      </c>
      <c r="N1165">
        <v>2370</v>
      </c>
      <c r="O1165">
        <v>1</v>
      </c>
      <c r="P1165">
        <v>20155</v>
      </c>
      <c r="Q1165">
        <v>1</v>
      </c>
      <c r="R1165">
        <v>2410000</v>
      </c>
      <c r="S1165">
        <v>5003</v>
      </c>
      <c r="T1165">
        <v>5004</v>
      </c>
      <c r="U1165">
        <v>5</v>
      </c>
      <c r="V1165">
        <v>168880</v>
      </c>
      <c r="W1165">
        <v>6</v>
      </c>
      <c r="X1165">
        <v>16175</v>
      </c>
      <c r="Y1165">
        <v>21</v>
      </c>
      <c r="Z1165">
        <v>8450</v>
      </c>
      <c r="AA1165">
        <v>0</v>
      </c>
      <c r="AB1165">
        <v>0</v>
      </c>
      <c r="AC1165">
        <v>2015538</v>
      </c>
      <c r="AD1165">
        <v>27440</v>
      </c>
      <c r="AE1165">
        <v>42460000</v>
      </c>
      <c r="AF1165" t="s">
        <v>171</v>
      </c>
      <c r="AG1165" t="s">
        <v>158</v>
      </c>
      <c r="AH1165">
        <v>1</v>
      </c>
    </row>
    <row r="1166" spans="1:34">
      <c r="A1166">
        <v>2015538</v>
      </c>
      <c r="B1166">
        <v>2015501</v>
      </c>
      <c r="C1166" t="s">
        <v>60</v>
      </c>
      <c r="D1166">
        <v>20</v>
      </c>
      <c r="E1166">
        <v>38</v>
      </c>
      <c r="F1166">
        <v>80</v>
      </c>
      <c r="G1166">
        <v>4</v>
      </c>
      <c r="H1166">
        <v>513</v>
      </c>
      <c r="I1166">
        <v>532</v>
      </c>
      <c r="J1166">
        <v>421</v>
      </c>
      <c r="K1166">
        <v>433</v>
      </c>
      <c r="L1166">
        <v>2</v>
      </c>
      <c r="M1166">
        <v>60</v>
      </c>
      <c r="N1166">
        <v>2390</v>
      </c>
      <c r="O1166">
        <v>0</v>
      </c>
      <c r="P1166">
        <v>0</v>
      </c>
      <c r="Q1166">
        <v>0</v>
      </c>
      <c r="R1166">
        <v>2430000</v>
      </c>
      <c r="S1166">
        <v>5003</v>
      </c>
      <c r="T1166">
        <v>5004</v>
      </c>
      <c r="U1166">
        <v>5</v>
      </c>
      <c r="V1166">
        <v>187329</v>
      </c>
      <c r="W1166">
        <v>6</v>
      </c>
      <c r="X1166">
        <v>16836</v>
      </c>
      <c r="Y1166">
        <v>21</v>
      </c>
      <c r="Z1166">
        <v>8714</v>
      </c>
      <c r="AA1166">
        <v>0</v>
      </c>
      <c r="AB1166">
        <v>0</v>
      </c>
      <c r="AC1166">
        <v>2015539</v>
      </c>
      <c r="AD1166">
        <v>30556</v>
      </c>
      <c r="AE1166">
        <v>44870000</v>
      </c>
      <c r="AF1166" t="s">
        <v>172</v>
      </c>
      <c r="AG1166" t="s">
        <v>135</v>
      </c>
      <c r="AH1166">
        <v>0</v>
      </c>
    </row>
    <row r="1167" spans="1:34">
      <c r="A1167">
        <v>2015539</v>
      </c>
      <c r="B1167">
        <v>2015501</v>
      </c>
      <c r="C1167" t="s">
        <v>60</v>
      </c>
      <c r="D1167">
        <v>20</v>
      </c>
      <c r="E1167">
        <v>39</v>
      </c>
      <c r="F1167">
        <v>80</v>
      </c>
      <c r="G1167">
        <v>4</v>
      </c>
      <c r="H1167">
        <v>512</v>
      </c>
      <c r="I1167">
        <v>531</v>
      </c>
      <c r="J1167">
        <v>523</v>
      </c>
      <c r="K1167">
        <v>532</v>
      </c>
      <c r="L1167">
        <v>2</v>
      </c>
      <c r="M1167">
        <v>60</v>
      </c>
      <c r="N1167">
        <v>2890</v>
      </c>
      <c r="O1167">
        <v>1</v>
      </c>
      <c r="P1167">
        <v>20155</v>
      </c>
      <c r="Q1167">
        <v>1</v>
      </c>
      <c r="R1167">
        <v>3035000</v>
      </c>
      <c r="S1167">
        <v>5003</v>
      </c>
      <c r="T1167">
        <v>5004</v>
      </c>
      <c r="U1167">
        <v>5</v>
      </c>
      <c r="V1167">
        <v>192640</v>
      </c>
      <c r="W1167">
        <v>6</v>
      </c>
      <c r="X1167">
        <v>17500</v>
      </c>
      <c r="Y1167">
        <v>21</v>
      </c>
      <c r="Z1167">
        <v>8980</v>
      </c>
      <c r="AA1167">
        <v>0</v>
      </c>
      <c r="AB1167">
        <v>0</v>
      </c>
      <c r="AC1167">
        <v>2015540</v>
      </c>
      <c r="AD1167">
        <v>33673</v>
      </c>
      <c r="AE1167">
        <v>47300000</v>
      </c>
      <c r="AF1167" t="s">
        <v>172</v>
      </c>
      <c r="AG1167" t="s">
        <v>135</v>
      </c>
      <c r="AH1167">
        <v>1</v>
      </c>
    </row>
    <row r="1168" spans="1:34">
      <c r="A1168">
        <v>2015540</v>
      </c>
      <c r="B1168">
        <v>2015501</v>
      </c>
      <c r="C1168" t="s">
        <v>60</v>
      </c>
      <c r="D1168">
        <v>20</v>
      </c>
      <c r="E1168">
        <v>40</v>
      </c>
      <c r="F1168">
        <v>90</v>
      </c>
      <c r="G1168">
        <v>4</v>
      </c>
      <c r="H1168">
        <v>611</v>
      </c>
      <c r="I1168">
        <v>533</v>
      </c>
      <c r="J1168">
        <v>522</v>
      </c>
      <c r="K1168">
        <v>531</v>
      </c>
      <c r="L1168">
        <v>2</v>
      </c>
      <c r="M1168">
        <v>60</v>
      </c>
      <c r="N1168">
        <v>2930</v>
      </c>
      <c r="O1168">
        <v>1</v>
      </c>
      <c r="P1168">
        <v>20155</v>
      </c>
      <c r="Q1168">
        <v>1</v>
      </c>
      <c r="R1168">
        <v>3055000</v>
      </c>
      <c r="S1168">
        <v>5004</v>
      </c>
      <c r="T1168">
        <v>5005</v>
      </c>
      <c r="U1168">
        <v>5</v>
      </c>
      <c r="V1168">
        <v>198862</v>
      </c>
      <c r="W1168">
        <v>6</v>
      </c>
      <c r="X1168">
        <v>18278</v>
      </c>
      <c r="Y1168">
        <v>21</v>
      </c>
      <c r="Z1168">
        <v>9291</v>
      </c>
      <c r="AA1168">
        <v>0</v>
      </c>
      <c r="AB1168">
        <v>0</v>
      </c>
      <c r="AC1168">
        <v>2015541</v>
      </c>
      <c r="AD1168">
        <v>38530</v>
      </c>
      <c r="AE1168">
        <v>50335000</v>
      </c>
      <c r="AF1168" t="s">
        <v>173</v>
      </c>
      <c r="AG1168" t="s">
        <v>159</v>
      </c>
      <c r="AH1168">
        <v>1</v>
      </c>
    </row>
    <row r="1169" spans="1:34">
      <c r="A1169">
        <v>2015541</v>
      </c>
      <c r="B1169">
        <v>2015501</v>
      </c>
      <c r="C1169" t="s">
        <v>60</v>
      </c>
      <c r="D1169">
        <v>20</v>
      </c>
      <c r="E1169">
        <v>41</v>
      </c>
      <c r="F1169">
        <v>90</v>
      </c>
      <c r="G1169">
        <v>4</v>
      </c>
      <c r="H1169">
        <v>613</v>
      </c>
      <c r="I1169">
        <v>532</v>
      </c>
      <c r="J1169">
        <v>521</v>
      </c>
      <c r="K1169">
        <v>533</v>
      </c>
      <c r="L1169">
        <v>2</v>
      </c>
      <c r="M1169">
        <v>60</v>
      </c>
      <c r="N1169">
        <v>2950</v>
      </c>
      <c r="O1169">
        <v>1</v>
      </c>
      <c r="P1169">
        <v>20155</v>
      </c>
      <c r="Q1169">
        <v>1</v>
      </c>
      <c r="R1169">
        <v>3080000</v>
      </c>
      <c r="S1169">
        <v>5004</v>
      </c>
      <c r="T1169">
        <v>5005</v>
      </c>
      <c r="U1169">
        <v>5</v>
      </c>
      <c r="V1169">
        <v>205107</v>
      </c>
      <c r="W1169">
        <v>6</v>
      </c>
      <c r="X1169">
        <v>19058</v>
      </c>
      <c r="Y1169">
        <v>21</v>
      </c>
      <c r="Z1169">
        <v>10263</v>
      </c>
      <c r="AA1169">
        <v>0</v>
      </c>
      <c r="AB1169">
        <v>0</v>
      </c>
      <c r="AC1169">
        <v>2015542</v>
      </c>
      <c r="AD1169">
        <v>47087</v>
      </c>
      <c r="AE1169">
        <v>53390000</v>
      </c>
      <c r="AF1169" t="s">
        <v>174</v>
      </c>
      <c r="AG1169" t="s">
        <v>158</v>
      </c>
      <c r="AH1169">
        <v>1</v>
      </c>
    </row>
    <row r="1170" spans="1:34">
      <c r="A1170">
        <v>2015542</v>
      </c>
      <c r="B1170">
        <v>2015501</v>
      </c>
      <c r="C1170" t="s">
        <v>60</v>
      </c>
      <c r="D1170">
        <v>20</v>
      </c>
      <c r="E1170">
        <v>42</v>
      </c>
      <c r="F1170">
        <v>90</v>
      </c>
      <c r="G1170">
        <v>4</v>
      </c>
      <c r="H1170">
        <v>612</v>
      </c>
      <c r="I1170">
        <v>531</v>
      </c>
      <c r="J1170">
        <v>523</v>
      </c>
      <c r="K1170">
        <v>532</v>
      </c>
      <c r="L1170">
        <v>2</v>
      </c>
      <c r="M1170">
        <v>60</v>
      </c>
      <c r="N1170">
        <v>2970</v>
      </c>
      <c r="O1170">
        <v>1</v>
      </c>
      <c r="P1170">
        <v>20155</v>
      </c>
      <c r="Q1170">
        <v>1</v>
      </c>
      <c r="R1170">
        <v>3105000</v>
      </c>
      <c r="S1170">
        <v>5004</v>
      </c>
      <c r="T1170">
        <v>5005</v>
      </c>
      <c r="U1170">
        <v>5</v>
      </c>
      <c r="V1170">
        <v>224533</v>
      </c>
      <c r="W1170">
        <v>6</v>
      </c>
      <c r="X1170">
        <v>19842</v>
      </c>
      <c r="Y1170">
        <v>21</v>
      </c>
      <c r="Z1170">
        <v>10577</v>
      </c>
      <c r="AA1170">
        <v>0</v>
      </c>
      <c r="AB1170">
        <v>0</v>
      </c>
      <c r="AC1170">
        <v>2015543</v>
      </c>
      <c r="AD1170">
        <v>55644</v>
      </c>
      <c r="AE1170">
        <v>56470000</v>
      </c>
      <c r="AF1170" t="s">
        <v>175</v>
      </c>
      <c r="AG1170" t="s">
        <v>159</v>
      </c>
      <c r="AH1170">
        <v>1</v>
      </c>
    </row>
    <row r="1171" spans="1:34">
      <c r="A1171">
        <v>2015543</v>
      </c>
      <c r="B1171">
        <v>2015501</v>
      </c>
      <c r="C1171" t="s">
        <v>60</v>
      </c>
      <c r="D1171">
        <v>20</v>
      </c>
      <c r="E1171">
        <v>43</v>
      </c>
      <c r="F1171">
        <v>90</v>
      </c>
      <c r="G1171">
        <v>4</v>
      </c>
      <c r="H1171">
        <v>611</v>
      </c>
      <c r="I1171">
        <v>533</v>
      </c>
      <c r="J1171">
        <v>522</v>
      </c>
      <c r="K1171">
        <v>531</v>
      </c>
      <c r="L1171">
        <v>2</v>
      </c>
      <c r="M1171">
        <v>60</v>
      </c>
      <c r="N1171">
        <v>2990</v>
      </c>
      <c r="O1171">
        <v>1</v>
      </c>
      <c r="P1171">
        <v>20155</v>
      </c>
      <c r="Q1171">
        <v>1</v>
      </c>
      <c r="R1171">
        <v>3130000</v>
      </c>
      <c r="S1171">
        <v>5004</v>
      </c>
      <c r="T1171">
        <v>5005</v>
      </c>
      <c r="U1171">
        <v>5</v>
      </c>
      <c r="V1171">
        <v>230822</v>
      </c>
      <c r="W1171">
        <v>6</v>
      </c>
      <c r="X1171">
        <v>20628</v>
      </c>
      <c r="Y1171">
        <v>21</v>
      </c>
      <c r="Z1171">
        <v>11551</v>
      </c>
      <c r="AA1171">
        <v>0</v>
      </c>
      <c r="AB1171">
        <v>0</v>
      </c>
      <c r="AC1171">
        <v>2015544</v>
      </c>
      <c r="AD1171">
        <v>64201</v>
      </c>
      <c r="AE1171">
        <v>59575000</v>
      </c>
      <c r="AF1171" t="s">
        <v>176</v>
      </c>
      <c r="AG1171" t="s">
        <v>158</v>
      </c>
      <c r="AH1171">
        <v>1</v>
      </c>
    </row>
    <row r="1172" spans="1:34">
      <c r="A1172">
        <v>2015544</v>
      </c>
      <c r="B1172">
        <v>2015501</v>
      </c>
      <c r="C1172" t="s">
        <v>60</v>
      </c>
      <c r="D1172">
        <v>20</v>
      </c>
      <c r="E1172">
        <v>44</v>
      </c>
      <c r="F1172">
        <v>90</v>
      </c>
      <c r="G1172">
        <v>4</v>
      </c>
      <c r="H1172">
        <v>613</v>
      </c>
      <c r="I1172">
        <v>532</v>
      </c>
      <c r="J1172">
        <v>521</v>
      </c>
      <c r="K1172">
        <v>533</v>
      </c>
      <c r="L1172">
        <v>2</v>
      </c>
      <c r="M1172">
        <v>60</v>
      </c>
      <c r="N1172">
        <v>3010</v>
      </c>
      <c r="O1172">
        <v>1</v>
      </c>
      <c r="P1172">
        <v>20155</v>
      </c>
      <c r="Q1172">
        <v>1</v>
      </c>
      <c r="R1172">
        <v>3155000</v>
      </c>
      <c r="S1172">
        <v>5004</v>
      </c>
      <c r="T1172">
        <v>5005</v>
      </c>
      <c r="U1172">
        <v>5</v>
      </c>
      <c r="V1172">
        <v>250293</v>
      </c>
      <c r="W1172">
        <v>6</v>
      </c>
      <c r="X1172">
        <v>21417</v>
      </c>
      <c r="Y1172">
        <v>21</v>
      </c>
      <c r="Z1172">
        <v>11867</v>
      </c>
      <c r="AA1172">
        <v>0</v>
      </c>
      <c r="AB1172">
        <v>0</v>
      </c>
      <c r="AC1172">
        <v>2015545</v>
      </c>
      <c r="AD1172">
        <v>72758</v>
      </c>
      <c r="AE1172">
        <v>62705000</v>
      </c>
      <c r="AF1172" t="s">
        <v>177</v>
      </c>
      <c r="AG1172" t="s">
        <v>159</v>
      </c>
      <c r="AH1172">
        <v>1</v>
      </c>
    </row>
    <row r="1173" spans="1:34">
      <c r="A1173">
        <v>2015545</v>
      </c>
      <c r="B1173">
        <v>2015501</v>
      </c>
      <c r="C1173" t="s">
        <v>60</v>
      </c>
      <c r="D1173">
        <v>20</v>
      </c>
      <c r="E1173">
        <v>45</v>
      </c>
      <c r="F1173">
        <v>90</v>
      </c>
      <c r="G1173">
        <v>4</v>
      </c>
      <c r="H1173">
        <v>632</v>
      </c>
      <c r="I1173">
        <v>631</v>
      </c>
      <c r="J1173">
        <v>523</v>
      </c>
      <c r="K1173">
        <v>532</v>
      </c>
      <c r="L1173">
        <v>2</v>
      </c>
      <c r="M1173">
        <v>60</v>
      </c>
      <c r="N1173">
        <v>3050</v>
      </c>
      <c r="O1173">
        <v>1</v>
      </c>
      <c r="P1173">
        <v>20155</v>
      </c>
      <c r="Q1173">
        <v>1</v>
      </c>
      <c r="R1173">
        <v>3180000</v>
      </c>
      <c r="S1173">
        <v>5004</v>
      </c>
      <c r="T1173">
        <v>5005</v>
      </c>
      <c r="U1173">
        <v>5</v>
      </c>
      <c r="V1173">
        <v>256627</v>
      </c>
      <c r="W1173">
        <v>6</v>
      </c>
      <c r="X1173">
        <v>22208</v>
      </c>
      <c r="Y1173">
        <v>21</v>
      </c>
      <c r="Z1173">
        <v>12843</v>
      </c>
      <c r="AA1173">
        <v>0</v>
      </c>
      <c r="AB1173">
        <v>0</v>
      </c>
      <c r="AC1173">
        <v>2015546</v>
      </c>
      <c r="AD1173">
        <v>81315</v>
      </c>
      <c r="AE1173">
        <v>65860000</v>
      </c>
      <c r="AF1173" t="s">
        <v>178</v>
      </c>
      <c r="AG1173" t="s">
        <v>158</v>
      </c>
      <c r="AH1173">
        <v>1</v>
      </c>
    </row>
    <row r="1174" spans="1:34">
      <c r="A1174">
        <v>2015546</v>
      </c>
      <c r="B1174">
        <v>2015501</v>
      </c>
      <c r="C1174" t="s">
        <v>60</v>
      </c>
      <c r="D1174">
        <v>20</v>
      </c>
      <c r="E1174">
        <v>46</v>
      </c>
      <c r="F1174">
        <v>90</v>
      </c>
      <c r="G1174">
        <v>4</v>
      </c>
      <c r="H1174">
        <v>611</v>
      </c>
      <c r="I1174">
        <v>633</v>
      </c>
      <c r="J1174">
        <v>522</v>
      </c>
      <c r="K1174">
        <v>531</v>
      </c>
      <c r="L1174">
        <v>2</v>
      </c>
      <c r="M1174">
        <v>60</v>
      </c>
      <c r="N1174">
        <v>3070</v>
      </c>
      <c r="O1174">
        <v>1</v>
      </c>
      <c r="P1174">
        <v>20155</v>
      </c>
      <c r="Q1174">
        <v>1</v>
      </c>
      <c r="R1174">
        <v>3205000</v>
      </c>
      <c r="S1174">
        <v>5004</v>
      </c>
      <c r="T1174">
        <v>5005</v>
      </c>
      <c r="U1174">
        <v>5</v>
      </c>
      <c r="V1174">
        <v>276142</v>
      </c>
      <c r="W1174">
        <v>6</v>
      </c>
      <c r="X1174">
        <v>23003</v>
      </c>
      <c r="Y1174">
        <v>21</v>
      </c>
      <c r="Z1174">
        <v>13161</v>
      </c>
      <c r="AA1174">
        <v>0</v>
      </c>
      <c r="AB1174">
        <v>0</v>
      </c>
      <c r="AC1174">
        <v>2015547</v>
      </c>
      <c r="AD1174">
        <v>93572</v>
      </c>
      <c r="AE1174">
        <v>69040000</v>
      </c>
      <c r="AF1174" t="s">
        <v>179</v>
      </c>
      <c r="AG1174" t="s">
        <v>159</v>
      </c>
      <c r="AH1174">
        <v>1</v>
      </c>
    </row>
    <row r="1175" spans="1:34">
      <c r="A1175">
        <v>2015547</v>
      </c>
      <c r="B1175">
        <v>2015501</v>
      </c>
      <c r="C1175" t="s">
        <v>60</v>
      </c>
      <c r="D1175">
        <v>20</v>
      </c>
      <c r="E1175">
        <v>47</v>
      </c>
      <c r="F1175">
        <v>90</v>
      </c>
      <c r="G1175">
        <v>4</v>
      </c>
      <c r="H1175">
        <v>623</v>
      </c>
      <c r="I1175">
        <v>632</v>
      </c>
      <c r="J1175">
        <v>521</v>
      </c>
      <c r="K1175">
        <v>533</v>
      </c>
      <c r="L1175">
        <v>2</v>
      </c>
      <c r="M1175">
        <v>60</v>
      </c>
      <c r="N1175">
        <v>3090</v>
      </c>
      <c r="O1175">
        <v>1</v>
      </c>
      <c r="P1175">
        <v>20155</v>
      </c>
      <c r="Q1175">
        <v>1</v>
      </c>
      <c r="R1175">
        <v>3230000</v>
      </c>
      <c r="S1175">
        <v>5004</v>
      </c>
      <c r="T1175">
        <v>5005</v>
      </c>
      <c r="U1175">
        <v>5</v>
      </c>
      <c r="V1175">
        <v>282520</v>
      </c>
      <c r="W1175">
        <v>6</v>
      </c>
      <c r="X1175">
        <v>23800</v>
      </c>
      <c r="Y1175">
        <v>21</v>
      </c>
      <c r="Z1175">
        <v>14140</v>
      </c>
      <c r="AA1175">
        <v>0</v>
      </c>
      <c r="AB1175">
        <v>0</v>
      </c>
      <c r="AC1175">
        <v>2015548</v>
      </c>
      <c r="AD1175">
        <v>105829</v>
      </c>
      <c r="AE1175">
        <v>72245000</v>
      </c>
      <c r="AF1175" t="s">
        <v>180</v>
      </c>
      <c r="AG1175" t="s">
        <v>158</v>
      </c>
      <c r="AH1175">
        <v>1</v>
      </c>
    </row>
    <row r="1176" spans="1:34">
      <c r="A1176">
        <v>2015548</v>
      </c>
      <c r="B1176">
        <v>2015501</v>
      </c>
      <c r="C1176" t="s">
        <v>60</v>
      </c>
      <c r="D1176">
        <v>20</v>
      </c>
      <c r="E1176">
        <v>48</v>
      </c>
      <c r="F1176">
        <v>90</v>
      </c>
      <c r="G1176">
        <v>4</v>
      </c>
      <c r="H1176">
        <v>612</v>
      </c>
      <c r="I1176">
        <v>631</v>
      </c>
      <c r="J1176">
        <v>523</v>
      </c>
      <c r="K1176">
        <v>532</v>
      </c>
      <c r="L1176">
        <v>2</v>
      </c>
      <c r="M1176">
        <v>60</v>
      </c>
      <c r="N1176">
        <v>3110</v>
      </c>
      <c r="O1176">
        <v>1</v>
      </c>
      <c r="P1176">
        <v>20155</v>
      </c>
      <c r="Q1176">
        <v>1</v>
      </c>
      <c r="R1176">
        <v>3250000</v>
      </c>
      <c r="S1176">
        <v>5004</v>
      </c>
      <c r="T1176">
        <v>5005</v>
      </c>
      <c r="U1176">
        <v>5</v>
      </c>
      <c r="V1176">
        <v>302080</v>
      </c>
      <c r="W1176">
        <v>6</v>
      </c>
      <c r="X1176">
        <v>24600</v>
      </c>
      <c r="Y1176">
        <v>21</v>
      </c>
      <c r="Z1176">
        <v>14460</v>
      </c>
      <c r="AA1176">
        <v>0</v>
      </c>
      <c r="AB1176">
        <v>0</v>
      </c>
      <c r="AC1176">
        <v>2015549</v>
      </c>
      <c r="AD1176">
        <v>118086</v>
      </c>
      <c r="AE1176">
        <v>75475000</v>
      </c>
      <c r="AF1176" t="s">
        <v>181</v>
      </c>
      <c r="AG1176" t="s">
        <v>159</v>
      </c>
      <c r="AH1176">
        <v>1</v>
      </c>
    </row>
    <row r="1177" spans="1:34">
      <c r="A1177">
        <v>2015549</v>
      </c>
      <c r="B1177">
        <v>2015501</v>
      </c>
      <c r="C1177" t="s">
        <v>60</v>
      </c>
      <c r="D1177">
        <v>20</v>
      </c>
      <c r="E1177">
        <v>49</v>
      </c>
      <c r="F1177">
        <v>90</v>
      </c>
      <c r="G1177">
        <v>4</v>
      </c>
      <c r="H1177">
        <v>611</v>
      </c>
      <c r="I1177">
        <v>633</v>
      </c>
      <c r="J1177">
        <v>622</v>
      </c>
      <c r="K1177">
        <v>631</v>
      </c>
      <c r="L1177">
        <v>2</v>
      </c>
      <c r="M1177">
        <v>60</v>
      </c>
      <c r="N1177">
        <v>3610</v>
      </c>
      <c r="O1177">
        <v>1</v>
      </c>
      <c r="P1177">
        <v>20155</v>
      </c>
      <c r="Q1177">
        <v>1</v>
      </c>
      <c r="R1177">
        <v>3870000</v>
      </c>
      <c r="S1177">
        <v>5004</v>
      </c>
      <c r="T1177">
        <v>5005</v>
      </c>
      <c r="U1177">
        <v>5</v>
      </c>
      <c r="V1177">
        <v>308502</v>
      </c>
      <c r="W1177">
        <v>6</v>
      </c>
      <c r="X1177">
        <v>25403</v>
      </c>
      <c r="Y1177">
        <v>21</v>
      </c>
      <c r="Z1177">
        <v>15441</v>
      </c>
      <c r="AA1177">
        <v>0</v>
      </c>
      <c r="AB1177">
        <v>0</v>
      </c>
      <c r="AC1177">
        <v>2015550</v>
      </c>
      <c r="AD1177">
        <v>130343</v>
      </c>
      <c r="AE1177">
        <v>78725000</v>
      </c>
      <c r="AF1177" t="s">
        <v>182</v>
      </c>
      <c r="AG1177" t="s">
        <v>136</v>
      </c>
      <c r="AH1177">
        <v>1</v>
      </c>
    </row>
    <row r="1178" spans="1:34">
      <c r="A1178">
        <v>2015550</v>
      </c>
      <c r="B1178">
        <v>2015501</v>
      </c>
      <c r="C1178" t="s">
        <v>60</v>
      </c>
      <c r="D1178">
        <v>20</v>
      </c>
      <c r="E1178">
        <v>50</v>
      </c>
      <c r="F1178">
        <v>120</v>
      </c>
      <c r="G1178">
        <v>4</v>
      </c>
      <c r="H1178">
        <v>613</v>
      </c>
      <c r="I1178">
        <v>632</v>
      </c>
      <c r="J1178">
        <v>621</v>
      </c>
      <c r="K1178">
        <v>633</v>
      </c>
      <c r="L1178">
        <v>2</v>
      </c>
      <c r="M1178">
        <v>60</v>
      </c>
      <c r="N1178">
        <v>3810</v>
      </c>
      <c r="O1178">
        <v>1</v>
      </c>
      <c r="P1178">
        <v>20155</v>
      </c>
      <c r="Q1178">
        <v>1</v>
      </c>
      <c r="R1178">
        <v>3890000</v>
      </c>
      <c r="S1178">
        <v>5005</v>
      </c>
      <c r="T1178">
        <v>5006</v>
      </c>
      <c r="U1178">
        <v>5</v>
      </c>
      <c r="V1178">
        <v>315836</v>
      </c>
      <c r="W1178">
        <v>6</v>
      </c>
      <c r="X1178">
        <v>26319</v>
      </c>
      <c r="Y1178">
        <v>21</v>
      </c>
      <c r="Z1178">
        <v>15808</v>
      </c>
      <c r="AA1178">
        <v>0</v>
      </c>
      <c r="AB1178">
        <v>0</v>
      </c>
      <c r="AC1178">
        <v>2015551</v>
      </c>
      <c r="AD1178">
        <v>150000</v>
      </c>
      <c r="AE1178">
        <v>82595000</v>
      </c>
      <c r="AF1178" t="s">
        <v>196</v>
      </c>
      <c r="AG1178" t="s">
        <v>159</v>
      </c>
      <c r="AH1178">
        <v>1</v>
      </c>
    </row>
    <row r="1179" spans="1:34">
      <c r="A1179">
        <v>3000100</v>
      </c>
      <c r="B1179">
        <v>3000101</v>
      </c>
      <c r="C1179" t="s">
        <v>61</v>
      </c>
      <c r="D1179">
        <v>23</v>
      </c>
      <c r="E1179">
        <v>0</v>
      </c>
      <c r="F1179">
        <v>50</v>
      </c>
      <c r="G1179">
        <v>2</v>
      </c>
      <c r="H1179">
        <v>111</v>
      </c>
      <c r="I1179">
        <v>134</v>
      </c>
      <c r="J1179">
        <v>0</v>
      </c>
      <c r="K1179">
        <v>0</v>
      </c>
      <c r="L1179">
        <v>2</v>
      </c>
      <c r="M1179">
        <v>60</v>
      </c>
      <c r="N1179">
        <v>60</v>
      </c>
      <c r="O1179">
        <v>0</v>
      </c>
      <c r="P1179">
        <v>0</v>
      </c>
      <c r="Q1179">
        <v>0</v>
      </c>
      <c r="R1179">
        <v>35000</v>
      </c>
      <c r="S1179">
        <v>0</v>
      </c>
      <c r="T1179">
        <v>5001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3000101</v>
      </c>
      <c r="AD1179">
        <v>0</v>
      </c>
      <c r="AE1179">
        <v>0</v>
      </c>
      <c r="AF1179" t="s">
        <v>162</v>
      </c>
      <c r="AG1179" t="s">
        <v>134</v>
      </c>
      <c r="AH1179">
        <v>0</v>
      </c>
    </row>
    <row r="1180" spans="1:34">
      <c r="A1180">
        <v>3000101</v>
      </c>
      <c r="B1180">
        <v>3000101</v>
      </c>
      <c r="C1180" t="s">
        <v>61</v>
      </c>
      <c r="D1180">
        <v>23</v>
      </c>
      <c r="E1180">
        <v>1</v>
      </c>
      <c r="F1180">
        <v>50</v>
      </c>
      <c r="G1180">
        <v>3</v>
      </c>
      <c r="H1180">
        <v>214</v>
      </c>
      <c r="I1180">
        <v>133</v>
      </c>
      <c r="J1180">
        <v>122</v>
      </c>
      <c r="K1180">
        <v>0</v>
      </c>
      <c r="L1180">
        <v>2</v>
      </c>
      <c r="M1180">
        <v>60</v>
      </c>
      <c r="N1180">
        <v>80</v>
      </c>
      <c r="O1180">
        <v>0</v>
      </c>
      <c r="P1180">
        <v>0</v>
      </c>
      <c r="Q1180">
        <v>0</v>
      </c>
      <c r="R1180">
        <v>50000</v>
      </c>
      <c r="S1180">
        <v>0</v>
      </c>
      <c r="T1180">
        <v>5001</v>
      </c>
      <c r="U1180">
        <v>5</v>
      </c>
      <c r="V1180">
        <v>2070</v>
      </c>
      <c r="W1180">
        <v>6</v>
      </c>
      <c r="X1180">
        <v>259</v>
      </c>
      <c r="Y1180">
        <v>21</v>
      </c>
      <c r="Z1180">
        <v>104</v>
      </c>
      <c r="AA1180">
        <v>0</v>
      </c>
      <c r="AB1180">
        <v>0</v>
      </c>
      <c r="AC1180">
        <v>3000102</v>
      </c>
      <c r="AD1180">
        <v>10</v>
      </c>
      <c r="AE1180">
        <v>35000</v>
      </c>
      <c r="AF1180" t="s">
        <v>162</v>
      </c>
      <c r="AG1180" t="s">
        <v>134</v>
      </c>
      <c r="AH1180">
        <v>0</v>
      </c>
    </row>
    <row r="1181" spans="1:34">
      <c r="A1181">
        <v>3000102</v>
      </c>
      <c r="B1181">
        <v>3000101</v>
      </c>
      <c r="C1181" t="s">
        <v>61</v>
      </c>
      <c r="D1181">
        <v>23</v>
      </c>
      <c r="E1181">
        <v>2</v>
      </c>
      <c r="F1181">
        <v>50</v>
      </c>
      <c r="G1181">
        <v>4</v>
      </c>
      <c r="H1181">
        <v>213</v>
      </c>
      <c r="I1181">
        <v>132</v>
      </c>
      <c r="J1181">
        <v>121</v>
      </c>
      <c r="K1181">
        <v>114</v>
      </c>
      <c r="L1181">
        <v>2</v>
      </c>
      <c r="M1181">
        <v>60</v>
      </c>
      <c r="N1181">
        <v>100</v>
      </c>
      <c r="O1181">
        <v>0</v>
      </c>
      <c r="P1181">
        <v>0</v>
      </c>
      <c r="Q1181">
        <v>0</v>
      </c>
      <c r="R1181">
        <v>70000</v>
      </c>
      <c r="S1181">
        <v>0</v>
      </c>
      <c r="T1181">
        <v>5001</v>
      </c>
      <c r="U1181">
        <v>5</v>
      </c>
      <c r="V1181">
        <v>4166</v>
      </c>
      <c r="W1181">
        <v>6</v>
      </c>
      <c r="X1181">
        <v>521</v>
      </c>
      <c r="Y1181">
        <v>21</v>
      </c>
      <c r="Z1181">
        <v>208</v>
      </c>
      <c r="AA1181">
        <v>0</v>
      </c>
      <c r="AB1181">
        <v>0</v>
      </c>
      <c r="AC1181">
        <v>3000103</v>
      </c>
      <c r="AD1181">
        <v>33</v>
      </c>
      <c r="AE1181">
        <v>85000</v>
      </c>
      <c r="AF1181" t="s">
        <v>162</v>
      </c>
      <c r="AG1181" t="s">
        <v>134</v>
      </c>
      <c r="AH1181">
        <v>0</v>
      </c>
    </row>
    <row r="1182" spans="1:34">
      <c r="A1182">
        <v>3000103</v>
      </c>
      <c r="B1182">
        <v>3000101</v>
      </c>
      <c r="C1182" t="s">
        <v>61</v>
      </c>
      <c r="D1182">
        <v>23</v>
      </c>
      <c r="E1182">
        <v>3</v>
      </c>
      <c r="F1182">
        <v>50</v>
      </c>
      <c r="G1182">
        <v>4</v>
      </c>
      <c r="H1182">
        <v>212</v>
      </c>
      <c r="I1182">
        <v>131</v>
      </c>
      <c r="J1182">
        <v>124</v>
      </c>
      <c r="K1182">
        <v>113</v>
      </c>
      <c r="L1182">
        <v>2</v>
      </c>
      <c r="M1182">
        <v>60</v>
      </c>
      <c r="N1182">
        <v>120</v>
      </c>
      <c r="O1182">
        <v>0</v>
      </c>
      <c r="P1182">
        <v>0</v>
      </c>
      <c r="Q1182">
        <v>0</v>
      </c>
      <c r="R1182">
        <v>85000</v>
      </c>
      <c r="S1182">
        <v>0</v>
      </c>
      <c r="T1182">
        <v>5001</v>
      </c>
      <c r="U1182">
        <v>5</v>
      </c>
      <c r="V1182">
        <v>6287</v>
      </c>
      <c r="W1182">
        <v>6</v>
      </c>
      <c r="X1182">
        <v>786</v>
      </c>
      <c r="Y1182">
        <v>21</v>
      </c>
      <c r="Z1182">
        <v>314</v>
      </c>
      <c r="AA1182">
        <v>0</v>
      </c>
      <c r="AB1182">
        <v>0</v>
      </c>
      <c r="AC1182">
        <v>3000104</v>
      </c>
      <c r="AD1182">
        <v>62</v>
      </c>
      <c r="AE1182">
        <v>155000</v>
      </c>
      <c r="AF1182" t="s">
        <v>162</v>
      </c>
      <c r="AG1182" t="s">
        <v>134</v>
      </c>
      <c r="AH1182">
        <v>0</v>
      </c>
    </row>
    <row r="1183" spans="1:34">
      <c r="A1183">
        <v>3000104</v>
      </c>
      <c r="B1183">
        <v>3000101</v>
      </c>
      <c r="C1183" t="s">
        <v>61</v>
      </c>
      <c r="D1183">
        <v>23</v>
      </c>
      <c r="E1183">
        <v>4</v>
      </c>
      <c r="F1183">
        <v>50</v>
      </c>
      <c r="G1183">
        <v>4</v>
      </c>
      <c r="H1183">
        <v>211</v>
      </c>
      <c r="I1183">
        <v>234</v>
      </c>
      <c r="J1183">
        <v>123</v>
      </c>
      <c r="K1183">
        <v>112</v>
      </c>
      <c r="L1183">
        <v>2</v>
      </c>
      <c r="M1183">
        <v>60</v>
      </c>
      <c r="N1183">
        <v>140</v>
      </c>
      <c r="O1183">
        <v>0</v>
      </c>
      <c r="P1183">
        <v>0</v>
      </c>
      <c r="Q1183">
        <v>0</v>
      </c>
      <c r="R1183">
        <v>105000</v>
      </c>
      <c r="S1183">
        <v>0</v>
      </c>
      <c r="T1183">
        <v>5001</v>
      </c>
      <c r="U1183">
        <v>5</v>
      </c>
      <c r="V1183">
        <v>8433</v>
      </c>
      <c r="W1183">
        <v>6</v>
      </c>
      <c r="X1183">
        <v>1054</v>
      </c>
      <c r="Y1183">
        <v>21</v>
      </c>
      <c r="Z1183">
        <v>422</v>
      </c>
      <c r="AA1183">
        <v>0</v>
      </c>
      <c r="AB1183">
        <v>0</v>
      </c>
      <c r="AC1183">
        <v>3000105</v>
      </c>
      <c r="AD1183">
        <v>91</v>
      </c>
      <c r="AE1183">
        <v>240000</v>
      </c>
      <c r="AF1183" t="s">
        <v>162</v>
      </c>
      <c r="AG1183" t="s">
        <v>134</v>
      </c>
      <c r="AH1183">
        <v>0</v>
      </c>
    </row>
    <row r="1184" spans="1:34">
      <c r="A1184">
        <v>3000105</v>
      </c>
      <c r="B1184">
        <v>3000101</v>
      </c>
      <c r="C1184" t="s">
        <v>61</v>
      </c>
      <c r="D1184">
        <v>23</v>
      </c>
      <c r="E1184">
        <v>5</v>
      </c>
      <c r="F1184">
        <v>50</v>
      </c>
      <c r="G1184">
        <v>4</v>
      </c>
      <c r="H1184">
        <v>214</v>
      </c>
      <c r="I1184">
        <v>233</v>
      </c>
      <c r="J1184">
        <v>122</v>
      </c>
      <c r="K1184">
        <v>111</v>
      </c>
      <c r="L1184">
        <v>2</v>
      </c>
      <c r="M1184">
        <v>60</v>
      </c>
      <c r="N1184">
        <v>170</v>
      </c>
      <c r="O1184">
        <v>0</v>
      </c>
      <c r="P1184">
        <v>0</v>
      </c>
      <c r="Q1184">
        <v>0</v>
      </c>
      <c r="R1184">
        <v>120000</v>
      </c>
      <c r="S1184">
        <v>0</v>
      </c>
      <c r="T1184">
        <v>5001</v>
      </c>
      <c r="U1184">
        <v>5</v>
      </c>
      <c r="V1184">
        <v>10606</v>
      </c>
      <c r="W1184">
        <v>6</v>
      </c>
      <c r="X1184">
        <v>1326</v>
      </c>
      <c r="Y1184">
        <v>21</v>
      </c>
      <c r="Z1184">
        <v>530</v>
      </c>
      <c r="AA1184">
        <v>0</v>
      </c>
      <c r="AB1184">
        <v>0</v>
      </c>
      <c r="AC1184">
        <v>3000106</v>
      </c>
      <c r="AD1184">
        <v>129</v>
      </c>
      <c r="AE1184">
        <v>345000</v>
      </c>
      <c r="AF1184" t="s">
        <v>162</v>
      </c>
      <c r="AG1184" t="s">
        <v>134</v>
      </c>
      <c r="AH1184">
        <v>0</v>
      </c>
    </row>
    <row r="1185" spans="1:34">
      <c r="A1185">
        <v>3000106</v>
      </c>
      <c r="B1185">
        <v>3000101</v>
      </c>
      <c r="C1185" t="s">
        <v>61</v>
      </c>
      <c r="D1185">
        <v>23</v>
      </c>
      <c r="E1185">
        <v>6</v>
      </c>
      <c r="F1185">
        <v>50</v>
      </c>
      <c r="G1185">
        <v>4</v>
      </c>
      <c r="H1185">
        <v>213</v>
      </c>
      <c r="I1185">
        <v>232</v>
      </c>
      <c r="J1185">
        <v>121</v>
      </c>
      <c r="K1185">
        <v>114</v>
      </c>
      <c r="L1185">
        <v>2</v>
      </c>
      <c r="M1185">
        <v>60</v>
      </c>
      <c r="N1185">
        <v>190</v>
      </c>
      <c r="O1185">
        <v>0</v>
      </c>
      <c r="P1185">
        <v>0</v>
      </c>
      <c r="Q1185">
        <v>0</v>
      </c>
      <c r="R1185">
        <v>140000</v>
      </c>
      <c r="S1185">
        <v>0</v>
      </c>
      <c r="T1185">
        <v>5001</v>
      </c>
      <c r="U1185">
        <v>5</v>
      </c>
      <c r="V1185">
        <v>12803</v>
      </c>
      <c r="W1185">
        <v>6</v>
      </c>
      <c r="X1185">
        <v>1600</v>
      </c>
      <c r="Y1185">
        <v>21</v>
      </c>
      <c r="Z1185">
        <v>640</v>
      </c>
      <c r="AA1185">
        <v>0</v>
      </c>
      <c r="AB1185">
        <v>0</v>
      </c>
      <c r="AC1185">
        <v>3000107</v>
      </c>
      <c r="AD1185">
        <v>167</v>
      </c>
      <c r="AE1185">
        <v>465000</v>
      </c>
      <c r="AF1185" t="s">
        <v>162</v>
      </c>
      <c r="AG1185" t="s">
        <v>134</v>
      </c>
      <c r="AH1185">
        <v>0</v>
      </c>
    </row>
    <row r="1186" spans="1:34">
      <c r="A1186">
        <v>3000107</v>
      </c>
      <c r="B1186">
        <v>3000101</v>
      </c>
      <c r="C1186" t="s">
        <v>61</v>
      </c>
      <c r="D1186">
        <v>23</v>
      </c>
      <c r="E1186">
        <v>7</v>
      </c>
      <c r="F1186">
        <v>50</v>
      </c>
      <c r="G1186">
        <v>4</v>
      </c>
      <c r="H1186">
        <v>212</v>
      </c>
      <c r="I1186">
        <v>231</v>
      </c>
      <c r="J1186">
        <v>124</v>
      </c>
      <c r="K1186">
        <v>113</v>
      </c>
      <c r="L1186">
        <v>2</v>
      </c>
      <c r="M1186">
        <v>60</v>
      </c>
      <c r="N1186">
        <v>210</v>
      </c>
      <c r="O1186">
        <v>0</v>
      </c>
      <c r="P1186">
        <v>0</v>
      </c>
      <c r="Q1186">
        <v>0</v>
      </c>
      <c r="R1186">
        <v>160000</v>
      </c>
      <c r="S1186">
        <v>0</v>
      </c>
      <c r="T1186">
        <v>5001</v>
      </c>
      <c r="U1186">
        <v>5</v>
      </c>
      <c r="V1186">
        <v>15027</v>
      </c>
      <c r="W1186">
        <v>6</v>
      </c>
      <c r="X1186">
        <v>1878</v>
      </c>
      <c r="Y1186">
        <v>21</v>
      </c>
      <c r="Z1186">
        <v>751</v>
      </c>
      <c r="AA1186">
        <v>0</v>
      </c>
      <c r="AB1186">
        <v>0</v>
      </c>
      <c r="AC1186">
        <v>3000108</v>
      </c>
      <c r="AD1186">
        <v>206</v>
      </c>
      <c r="AE1186">
        <v>605000</v>
      </c>
      <c r="AF1186" t="s">
        <v>162</v>
      </c>
      <c r="AG1186" t="s">
        <v>134</v>
      </c>
      <c r="AH1186">
        <v>0</v>
      </c>
    </row>
    <row r="1187" spans="1:34">
      <c r="A1187">
        <v>3000108</v>
      </c>
      <c r="B1187">
        <v>3000101</v>
      </c>
      <c r="C1187" t="s">
        <v>61</v>
      </c>
      <c r="D1187">
        <v>23</v>
      </c>
      <c r="E1187">
        <v>8</v>
      </c>
      <c r="F1187">
        <v>50</v>
      </c>
      <c r="G1187">
        <v>4</v>
      </c>
      <c r="H1187">
        <v>211</v>
      </c>
      <c r="I1187">
        <v>234</v>
      </c>
      <c r="J1187">
        <v>123</v>
      </c>
      <c r="K1187">
        <v>112</v>
      </c>
      <c r="L1187">
        <v>2</v>
      </c>
      <c r="M1187">
        <v>60</v>
      </c>
      <c r="N1187">
        <v>230</v>
      </c>
      <c r="O1187">
        <v>0</v>
      </c>
      <c r="P1187">
        <v>0</v>
      </c>
      <c r="Q1187">
        <v>0</v>
      </c>
      <c r="R1187">
        <v>175000</v>
      </c>
      <c r="S1187">
        <v>0</v>
      </c>
      <c r="T1187">
        <v>5001</v>
      </c>
      <c r="U1187">
        <v>5</v>
      </c>
      <c r="V1187">
        <v>17276</v>
      </c>
      <c r="W1187">
        <v>6</v>
      </c>
      <c r="X1187">
        <v>2159</v>
      </c>
      <c r="Y1187">
        <v>21</v>
      </c>
      <c r="Z1187">
        <v>864</v>
      </c>
      <c r="AA1187">
        <v>0</v>
      </c>
      <c r="AB1187">
        <v>0</v>
      </c>
      <c r="AC1187">
        <v>3000109</v>
      </c>
      <c r="AD1187">
        <v>244</v>
      </c>
      <c r="AE1187">
        <v>765000</v>
      </c>
      <c r="AF1187" t="s">
        <v>162</v>
      </c>
      <c r="AG1187" t="s">
        <v>134</v>
      </c>
      <c r="AH1187">
        <v>0</v>
      </c>
    </row>
    <row r="1188" spans="1:34">
      <c r="A1188">
        <v>3000109</v>
      </c>
      <c r="B1188">
        <v>3000101</v>
      </c>
      <c r="C1188" t="s">
        <v>61</v>
      </c>
      <c r="D1188">
        <v>23</v>
      </c>
      <c r="E1188">
        <v>9</v>
      </c>
      <c r="F1188">
        <v>50</v>
      </c>
      <c r="G1188">
        <v>4</v>
      </c>
      <c r="H1188">
        <v>214</v>
      </c>
      <c r="I1188">
        <v>233</v>
      </c>
      <c r="J1188">
        <v>222</v>
      </c>
      <c r="K1188">
        <v>211</v>
      </c>
      <c r="L1188">
        <v>2</v>
      </c>
      <c r="M1188">
        <v>60</v>
      </c>
      <c r="N1188">
        <v>730</v>
      </c>
      <c r="O1188">
        <v>1</v>
      </c>
      <c r="P1188">
        <v>30001</v>
      </c>
      <c r="Q1188">
        <v>1</v>
      </c>
      <c r="R1188">
        <v>680000</v>
      </c>
      <c r="S1188">
        <v>0</v>
      </c>
      <c r="T1188">
        <v>5001</v>
      </c>
      <c r="U1188">
        <v>5</v>
      </c>
      <c r="V1188">
        <v>19550</v>
      </c>
      <c r="W1188">
        <v>6</v>
      </c>
      <c r="X1188">
        <v>2444</v>
      </c>
      <c r="Y1188">
        <v>21</v>
      </c>
      <c r="Z1188">
        <v>978</v>
      </c>
      <c r="AA1188">
        <v>0</v>
      </c>
      <c r="AB1188">
        <v>0</v>
      </c>
      <c r="AC1188">
        <v>3000110</v>
      </c>
      <c r="AD1188">
        <v>282</v>
      </c>
      <c r="AE1188">
        <v>940000</v>
      </c>
      <c r="AF1188" t="s">
        <v>162</v>
      </c>
      <c r="AG1188" t="s">
        <v>134</v>
      </c>
      <c r="AH1188">
        <v>1</v>
      </c>
    </row>
    <row r="1189" spans="1:34">
      <c r="A1189">
        <v>3000110</v>
      </c>
      <c r="B1189">
        <v>3000101</v>
      </c>
      <c r="C1189" t="s">
        <v>61</v>
      </c>
      <c r="D1189">
        <v>23</v>
      </c>
      <c r="E1189">
        <v>10</v>
      </c>
      <c r="F1189">
        <v>60</v>
      </c>
      <c r="G1189">
        <v>4</v>
      </c>
      <c r="H1189">
        <v>313</v>
      </c>
      <c r="I1189">
        <v>232</v>
      </c>
      <c r="J1189">
        <v>221</v>
      </c>
      <c r="K1189">
        <v>213</v>
      </c>
      <c r="L1189">
        <v>2</v>
      </c>
      <c r="M1189">
        <v>60</v>
      </c>
      <c r="N1189">
        <v>770</v>
      </c>
      <c r="O1189">
        <v>0</v>
      </c>
      <c r="P1189">
        <v>0</v>
      </c>
      <c r="Q1189">
        <v>0</v>
      </c>
      <c r="R1189">
        <v>705000</v>
      </c>
      <c r="S1189">
        <v>5001</v>
      </c>
      <c r="T1189">
        <v>5002</v>
      </c>
      <c r="U1189">
        <v>5</v>
      </c>
      <c r="V1189">
        <v>22872</v>
      </c>
      <c r="W1189">
        <v>6</v>
      </c>
      <c r="X1189">
        <v>2859</v>
      </c>
      <c r="Y1189">
        <v>21</v>
      </c>
      <c r="Z1189">
        <v>1144</v>
      </c>
      <c r="AA1189">
        <v>0</v>
      </c>
      <c r="AB1189">
        <v>0</v>
      </c>
      <c r="AC1189">
        <v>3000111</v>
      </c>
      <c r="AD1189">
        <v>339</v>
      </c>
      <c r="AE1189">
        <v>1620000</v>
      </c>
      <c r="AF1189" t="s">
        <v>163</v>
      </c>
      <c r="AG1189" t="s">
        <v>158</v>
      </c>
      <c r="AH1189">
        <v>0</v>
      </c>
    </row>
    <row r="1190" spans="1:34">
      <c r="A1190">
        <v>3000111</v>
      </c>
      <c r="B1190">
        <v>3000101</v>
      </c>
      <c r="C1190" t="s">
        <v>61</v>
      </c>
      <c r="D1190">
        <v>23</v>
      </c>
      <c r="E1190">
        <v>11</v>
      </c>
      <c r="F1190">
        <v>60</v>
      </c>
      <c r="G1190">
        <v>4</v>
      </c>
      <c r="H1190">
        <v>312</v>
      </c>
      <c r="I1190">
        <v>231</v>
      </c>
      <c r="J1190">
        <v>223</v>
      </c>
      <c r="K1190">
        <v>212</v>
      </c>
      <c r="L1190">
        <v>2</v>
      </c>
      <c r="M1190">
        <v>60</v>
      </c>
      <c r="N1190">
        <v>790</v>
      </c>
      <c r="O1190">
        <v>0</v>
      </c>
      <c r="P1190">
        <v>0</v>
      </c>
      <c r="Q1190">
        <v>0</v>
      </c>
      <c r="R1190">
        <v>725000</v>
      </c>
      <c r="S1190">
        <v>5001</v>
      </c>
      <c r="T1190">
        <v>5002</v>
      </c>
      <c r="U1190">
        <v>5</v>
      </c>
      <c r="V1190">
        <v>26220</v>
      </c>
      <c r="W1190">
        <v>6</v>
      </c>
      <c r="X1190">
        <v>3278</v>
      </c>
      <c r="Y1190">
        <v>21</v>
      </c>
      <c r="Z1190">
        <v>1311</v>
      </c>
      <c r="AA1190">
        <v>0</v>
      </c>
      <c r="AB1190">
        <v>0</v>
      </c>
      <c r="AC1190">
        <v>3000112</v>
      </c>
      <c r="AD1190">
        <v>459</v>
      </c>
      <c r="AE1190">
        <v>2325000</v>
      </c>
      <c r="AF1190" t="s">
        <v>163</v>
      </c>
      <c r="AG1190" t="s">
        <v>158</v>
      </c>
      <c r="AH1190">
        <v>0</v>
      </c>
    </row>
    <row r="1191" spans="1:34">
      <c r="A1191">
        <v>3000112</v>
      </c>
      <c r="B1191">
        <v>3000101</v>
      </c>
      <c r="C1191" t="s">
        <v>61</v>
      </c>
      <c r="D1191">
        <v>23</v>
      </c>
      <c r="E1191">
        <v>12</v>
      </c>
      <c r="F1191">
        <v>60</v>
      </c>
      <c r="G1191">
        <v>4</v>
      </c>
      <c r="H1191">
        <v>311</v>
      </c>
      <c r="I1191">
        <v>233</v>
      </c>
      <c r="J1191">
        <v>222</v>
      </c>
      <c r="K1191">
        <v>211</v>
      </c>
      <c r="L1191">
        <v>2</v>
      </c>
      <c r="M1191">
        <v>60</v>
      </c>
      <c r="N1191">
        <v>810</v>
      </c>
      <c r="O1191">
        <v>0</v>
      </c>
      <c r="P1191">
        <v>0</v>
      </c>
      <c r="Q1191">
        <v>0</v>
      </c>
      <c r="R1191">
        <v>745000</v>
      </c>
      <c r="S1191">
        <v>5001</v>
      </c>
      <c r="T1191">
        <v>5002</v>
      </c>
      <c r="U1191">
        <v>5</v>
      </c>
      <c r="V1191">
        <v>29593</v>
      </c>
      <c r="W1191">
        <v>6</v>
      </c>
      <c r="X1191">
        <v>3699</v>
      </c>
      <c r="Y1191">
        <v>21</v>
      </c>
      <c r="Z1191">
        <v>1480</v>
      </c>
      <c r="AA1191">
        <v>0</v>
      </c>
      <c r="AB1191">
        <v>0</v>
      </c>
      <c r="AC1191">
        <v>3000113</v>
      </c>
      <c r="AD1191">
        <v>578</v>
      </c>
      <c r="AE1191">
        <v>3050000</v>
      </c>
      <c r="AF1191" t="s">
        <v>163</v>
      </c>
      <c r="AG1191" t="s">
        <v>158</v>
      </c>
      <c r="AH1191">
        <v>0</v>
      </c>
    </row>
    <row r="1192" spans="1:34">
      <c r="A1192">
        <v>3000113</v>
      </c>
      <c r="B1192">
        <v>3000101</v>
      </c>
      <c r="C1192" t="s">
        <v>61</v>
      </c>
      <c r="D1192">
        <v>23</v>
      </c>
      <c r="E1192">
        <v>13</v>
      </c>
      <c r="F1192">
        <v>60</v>
      </c>
      <c r="G1192">
        <v>4</v>
      </c>
      <c r="H1192">
        <v>323</v>
      </c>
      <c r="I1192">
        <v>332</v>
      </c>
      <c r="J1192">
        <v>221</v>
      </c>
      <c r="K1192">
        <v>213</v>
      </c>
      <c r="L1192">
        <v>2</v>
      </c>
      <c r="M1192">
        <v>60</v>
      </c>
      <c r="N1192">
        <v>830</v>
      </c>
      <c r="O1192">
        <v>0</v>
      </c>
      <c r="P1192">
        <v>0</v>
      </c>
      <c r="Q1192">
        <v>0</v>
      </c>
      <c r="R1192">
        <v>765000</v>
      </c>
      <c r="S1192">
        <v>5001</v>
      </c>
      <c r="T1192">
        <v>5002</v>
      </c>
      <c r="U1192">
        <v>5</v>
      </c>
      <c r="V1192">
        <v>32992</v>
      </c>
      <c r="W1192">
        <v>6</v>
      </c>
      <c r="X1192">
        <v>4124</v>
      </c>
      <c r="Y1192">
        <v>21</v>
      </c>
      <c r="Z1192">
        <v>1650</v>
      </c>
      <c r="AA1192">
        <v>0</v>
      </c>
      <c r="AB1192">
        <v>0</v>
      </c>
      <c r="AC1192">
        <v>3000114</v>
      </c>
      <c r="AD1192">
        <v>698</v>
      </c>
      <c r="AE1192">
        <v>3795000</v>
      </c>
      <c r="AF1192" t="s">
        <v>163</v>
      </c>
      <c r="AG1192" t="s">
        <v>158</v>
      </c>
      <c r="AH1192">
        <v>0</v>
      </c>
    </row>
    <row r="1193" spans="1:34">
      <c r="A1193">
        <v>3000114</v>
      </c>
      <c r="B1193">
        <v>3000101</v>
      </c>
      <c r="C1193" t="s">
        <v>61</v>
      </c>
      <c r="D1193">
        <v>23</v>
      </c>
      <c r="E1193">
        <v>14</v>
      </c>
      <c r="F1193">
        <v>60</v>
      </c>
      <c r="G1193">
        <v>4</v>
      </c>
      <c r="H1193">
        <v>322</v>
      </c>
      <c r="I1193">
        <v>321</v>
      </c>
      <c r="J1193">
        <v>223</v>
      </c>
      <c r="K1193">
        <v>212</v>
      </c>
      <c r="L1193">
        <v>2</v>
      </c>
      <c r="M1193">
        <v>60</v>
      </c>
      <c r="N1193">
        <v>850</v>
      </c>
      <c r="O1193">
        <v>1</v>
      </c>
      <c r="P1193">
        <v>30001</v>
      </c>
      <c r="Q1193">
        <v>1</v>
      </c>
      <c r="R1193">
        <v>790000</v>
      </c>
      <c r="S1193">
        <v>5001</v>
      </c>
      <c r="T1193">
        <v>5002</v>
      </c>
      <c r="U1193">
        <v>5</v>
      </c>
      <c r="V1193">
        <v>36417</v>
      </c>
      <c r="W1193">
        <v>6</v>
      </c>
      <c r="X1193">
        <v>4552</v>
      </c>
      <c r="Y1193">
        <v>21</v>
      </c>
      <c r="Z1193">
        <v>1821</v>
      </c>
      <c r="AA1193">
        <v>0</v>
      </c>
      <c r="AB1193">
        <v>0</v>
      </c>
      <c r="AC1193">
        <v>3000115</v>
      </c>
      <c r="AD1193">
        <v>880</v>
      </c>
      <c r="AE1193">
        <v>4560000</v>
      </c>
      <c r="AF1193" t="s">
        <v>163</v>
      </c>
      <c r="AG1193" t="s">
        <v>158</v>
      </c>
      <c r="AH1193">
        <v>1</v>
      </c>
    </row>
    <row r="1194" spans="1:34">
      <c r="A1194">
        <v>3000115</v>
      </c>
      <c r="B1194">
        <v>3000101</v>
      </c>
      <c r="C1194" t="s">
        <v>61</v>
      </c>
      <c r="D1194">
        <v>23</v>
      </c>
      <c r="E1194">
        <v>15</v>
      </c>
      <c r="F1194">
        <v>60</v>
      </c>
      <c r="G1194">
        <v>4</v>
      </c>
      <c r="H1194">
        <v>311</v>
      </c>
      <c r="I1194">
        <v>333</v>
      </c>
      <c r="J1194">
        <v>222</v>
      </c>
      <c r="K1194">
        <v>211</v>
      </c>
      <c r="L1194">
        <v>2</v>
      </c>
      <c r="M1194">
        <v>60</v>
      </c>
      <c r="N1194">
        <v>890</v>
      </c>
      <c r="O1194">
        <v>0</v>
      </c>
      <c r="P1194">
        <v>0</v>
      </c>
      <c r="Q1194">
        <v>0</v>
      </c>
      <c r="R1194">
        <v>810000</v>
      </c>
      <c r="S1194">
        <v>5001</v>
      </c>
      <c r="T1194">
        <v>5002</v>
      </c>
      <c r="U1194">
        <v>5</v>
      </c>
      <c r="V1194">
        <v>54997</v>
      </c>
      <c r="W1194">
        <v>6</v>
      </c>
      <c r="X1194">
        <v>4983</v>
      </c>
      <c r="Y1194">
        <v>21</v>
      </c>
      <c r="Z1194">
        <v>1993</v>
      </c>
      <c r="AA1194">
        <v>0</v>
      </c>
      <c r="AB1194">
        <v>0</v>
      </c>
      <c r="AC1194">
        <v>3000116</v>
      </c>
      <c r="AD1194">
        <v>1061</v>
      </c>
      <c r="AE1194">
        <v>5350000</v>
      </c>
      <c r="AF1194" t="s">
        <v>164</v>
      </c>
      <c r="AG1194" t="s">
        <v>134</v>
      </c>
      <c r="AH1194">
        <v>0</v>
      </c>
    </row>
    <row r="1195" spans="1:34">
      <c r="A1195">
        <v>3000116</v>
      </c>
      <c r="B1195">
        <v>3000101</v>
      </c>
      <c r="C1195" t="s">
        <v>61</v>
      </c>
      <c r="D1195">
        <v>23</v>
      </c>
      <c r="E1195">
        <v>16</v>
      </c>
      <c r="F1195">
        <v>60</v>
      </c>
      <c r="G1195">
        <v>4</v>
      </c>
      <c r="H1195">
        <v>313</v>
      </c>
      <c r="I1195">
        <v>332</v>
      </c>
      <c r="J1195">
        <v>221</v>
      </c>
      <c r="K1195">
        <v>213</v>
      </c>
      <c r="L1195">
        <v>2</v>
      </c>
      <c r="M1195">
        <v>60</v>
      </c>
      <c r="N1195">
        <v>910</v>
      </c>
      <c r="O1195">
        <v>0</v>
      </c>
      <c r="P1195">
        <v>0</v>
      </c>
      <c r="Q1195">
        <v>0</v>
      </c>
      <c r="R1195">
        <v>830000</v>
      </c>
      <c r="S1195">
        <v>5001</v>
      </c>
      <c r="T1195">
        <v>5002</v>
      </c>
      <c r="U1195">
        <v>5</v>
      </c>
      <c r="V1195">
        <v>58472</v>
      </c>
      <c r="W1195">
        <v>6</v>
      </c>
      <c r="X1195">
        <v>5418</v>
      </c>
      <c r="Y1195">
        <v>21</v>
      </c>
      <c r="Z1195">
        <v>2167</v>
      </c>
      <c r="AA1195">
        <v>0</v>
      </c>
      <c r="AB1195">
        <v>0</v>
      </c>
      <c r="AC1195">
        <v>3000117</v>
      </c>
      <c r="AD1195">
        <v>1243</v>
      </c>
      <c r="AE1195">
        <v>6160000</v>
      </c>
      <c r="AF1195" t="s">
        <v>164</v>
      </c>
      <c r="AG1195" t="s">
        <v>134</v>
      </c>
      <c r="AH1195">
        <v>0</v>
      </c>
    </row>
    <row r="1196" spans="1:34">
      <c r="A1196">
        <v>3000117</v>
      </c>
      <c r="B1196">
        <v>3000101</v>
      </c>
      <c r="C1196" t="s">
        <v>61</v>
      </c>
      <c r="D1196">
        <v>23</v>
      </c>
      <c r="E1196">
        <v>17</v>
      </c>
      <c r="F1196">
        <v>60</v>
      </c>
      <c r="G1196">
        <v>4</v>
      </c>
      <c r="H1196">
        <v>312</v>
      </c>
      <c r="I1196">
        <v>331</v>
      </c>
      <c r="J1196">
        <v>223</v>
      </c>
      <c r="K1196">
        <v>212</v>
      </c>
      <c r="L1196">
        <v>2</v>
      </c>
      <c r="M1196">
        <v>60</v>
      </c>
      <c r="N1196">
        <v>930</v>
      </c>
      <c r="O1196">
        <v>0</v>
      </c>
      <c r="P1196">
        <v>0</v>
      </c>
      <c r="Q1196">
        <v>0</v>
      </c>
      <c r="R1196">
        <v>855000</v>
      </c>
      <c r="S1196">
        <v>5001</v>
      </c>
      <c r="T1196">
        <v>5002</v>
      </c>
      <c r="U1196">
        <v>5</v>
      </c>
      <c r="V1196">
        <v>61973</v>
      </c>
      <c r="W1196">
        <v>6</v>
      </c>
      <c r="X1196">
        <v>5855</v>
      </c>
      <c r="Y1196">
        <v>21</v>
      </c>
      <c r="Z1196">
        <v>2342</v>
      </c>
      <c r="AA1196">
        <v>0</v>
      </c>
      <c r="AB1196">
        <v>0</v>
      </c>
      <c r="AC1196">
        <v>3000118</v>
      </c>
      <c r="AD1196">
        <v>1425</v>
      </c>
      <c r="AE1196">
        <v>6990000</v>
      </c>
      <c r="AF1196" t="s">
        <v>164</v>
      </c>
      <c r="AG1196" t="s">
        <v>134</v>
      </c>
      <c r="AH1196">
        <v>0</v>
      </c>
    </row>
    <row r="1197" spans="1:34">
      <c r="A1197">
        <v>3000118</v>
      </c>
      <c r="B1197">
        <v>3000101</v>
      </c>
      <c r="C1197" t="s">
        <v>61</v>
      </c>
      <c r="D1197">
        <v>23</v>
      </c>
      <c r="E1197">
        <v>18</v>
      </c>
      <c r="F1197">
        <v>60</v>
      </c>
      <c r="G1197">
        <v>4</v>
      </c>
      <c r="H1197">
        <v>311</v>
      </c>
      <c r="I1197">
        <v>323</v>
      </c>
      <c r="J1197">
        <v>222</v>
      </c>
      <c r="K1197">
        <v>211</v>
      </c>
      <c r="L1197">
        <v>2</v>
      </c>
      <c r="M1197">
        <v>60</v>
      </c>
      <c r="N1197">
        <v>950</v>
      </c>
      <c r="O1197">
        <v>0</v>
      </c>
      <c r="P1197">
        <v>0</v>
      </c>
      <c r="Q1197">
        <v>0</v>
      </c>
      <c r="R1197">
        <v>875000</v>
      </c>
      <c r="S1197">
        <v>5001</v>
      </c>
      <c r="T1197">
        <v>5002</v>
      </c>
      <c r="U1197">
        <v>5</v>
      </c>
      <c r="V1197">
        <v>65500</v>
      </c>
      <c r="W1197">
        <v>6</v>
      </c>
      <c r="X1197">
        <v>6296</v>
      </c>
      <c r="Y1197">
        <v>21</v>
      </c>
      <c r="Z1197">
        <v>2519</v>
      </c>
      <c r="AA1197">
        <v>0</v>
      </c>
      <c r="AB1197">
        <v>0</v>
      </c>
      <c r="AC1197">
        <v>3000119</v>
      </c>
      <c r="AD1197">
        <v>1606</v>
      </c>
      <c r="AE1197">
        <v>7845000</v>
      </c>
      <c r="AF1197" t="s">
        <v>164</v>
      </c>
      <c r="AG1197" t="s">
        <v>134</v>
      </c>
      <c r="AH1197">
        <v>0</v>
      </c>
    </row>
    <row r="1198" spans="1:34">
      <c r="A1198">
        <v>3000119</v>
      </c>
      <c r="B1198">
        <v>3000101</v>
      </c>
      <c r="C1198" t="s">
        <v>61</v>
      </c>
      <c r="D1198">
        <v>23</v>
      </c>
      <c r="E1198">
        <v>19</v>
      </c>
      <c r="F1198">
        <v>60</v>
      </c>
      <c r="G1198">
        <v>4</v>
      </c>
      <c r="H1198">
        <v>313</v>
      </c>
      <c r="I1198">
        <v>332</v>
      </c>
      <c r="J1198">
        <v>321</v>
      </c>
      <c r="K1198">
        <v>312</v>
      </c>
      <c r="L1198">
        <v>2</v>
      </c>
      <c r="M1198">
        <v>60</v>
      </c>
      <c r="N1198">
        <v>1450</v>
      </c>
      <c r="O1198">
        <v>1</v>
      </c>
      <c r="P1198">
        <v>30001</v>
      </c>
      <c r="Q1198">
        <v>1</v>
      </c>
      <c r="R1198">
        <v>1430000</v>
      </c>
      <c r="S1198">
        <v>5001</v>
      </c>
      <c r="T1198">
        <v>5002</v>
      </c>
      <c r="U1198">
        <v>5</v>
      </c>
      <c r="V1198">
        <v>69052</v>
      </c>
      <c r="W1198">
        <v>6</v>
      </c>
      <c r="X1198">
        <v>6740</v>
      </c>
      <c r="Y1198">
        <v>21</v>
      </c>
      <c r="Z1198">
        <v>2696</v>
      </c>
      <c r="AA1198">
        <v>0</v>
      </c>
      <c r="AB1198">
        <v>0</v>
      </c>
      <c r="AC1198">
        <v>3000120</v>
      </c>
      <c r="AD1198">
        <v>1788</v>
      </c>
      <c r="AE1198">
        <v>8720000</v>
      </c>
      <c r="AF1198" t="s">
        <v>164</v>
      </c>
      <c r="AG1198" t="s">
        <v>134</v>
      </c>
      <c r="AH1198">
        <v>1</v>
      </c>
    </row>
    <row r="1199" spans="1:34">
      <c r="A1199">
        <v>3000120</v>
      </c>
      <c r="B1199">
        <v>3000101</v>
      </c>
      <c r="C1199" t="s">
        <v>61</v>
      </c>
      <c r="D1199">
        <v>23</v>
      </c>
      <c r="E1199">
        <v>20</v>
      </c>
      <c r="F1199">
        <v>70</v>
      </c>
      <c r="G1199">
        <v>4</v>
      </c>
      <c r="H1199">
        <v>412</v>
      </c>
      <c r="I1199">
        <v>331</v>
      </c>
      <c r="J1199">
        <v>323</v>
      </c>
      <c r="K1199">
        <v>312</v>
      </c>
      <c r="L1199">
        <v>2</v>
      </c>
      <c r="M1199">
        <v>60</v>
      </c>
      <c r="N1199">
        <v>1490</v>
      </c>
      <c r="O1199">
        <v>0</v>
      </c>
      <c r="P1199">
        <v>0</v>
      </c>
      <c r="Q1199">
        <v>0</v>
      </c>
      <c r="R1199">
        <v>1455000</v>
      </c>
      <c r="S1199">
        <v>5002</v>
      </c>
      <c r="T1199">
        <v>5003</v>
      </c>
      <c r="U1199">
        <v>5</v>
      </c>
      <c r="V1199">
        <v>73652</v>
      </c>
      <c r="W1199">
        <v>6</v>
      </c>
      <c r="X1199">
        <v>7315</v>
      </c>
      <c r="Y1199">
        <v>21</v>
      </c>
      <c r="Z1199">
        <v>2926</v>
      </c>
      <c r="AA1199">
        <v>0</v>
      </c>
      <c r="AB1199">
        <v>0</v>
      </c>
      <c r="AC1199">
        <v>3000121</v>
      </c>
      <c r="AD1199">
        <v>2094</v>
      </c>
      <c r="AE1199">
        <v>10150000</v>
      </c>
      <c r="AF1199" t="s">
        <v>165</v>
      </c>
      <c r="AG1199" t="s">
        <v>159</v>
      </c>
      <c r="AH1199">
        <v>0</v>
      </c>
    </row>
    <row r="1200" spans="1:34">
      <c r="A1200">
        <v>3000121</v>
      </c>
      <c r="B1200">
        <v>3000101</v>
      </c>
      <c r="C1200" t="s">
        <v>61</v>
      </c>
      <c r="D1200">
        <v>23</v>
      </c>
      <c r="E1200">
        <v>21</v>
      </c>
      <c r="F1200">
        <v>70</v>
      </c>
      <c r="G1200">
        <v>4</v>
      </c>
      <c r="H1200">
        <v>411</v>
      </c>
      <c r="I1200">
        <v>333</v>
      </c>
      <c r="J1200">
        <v>322</v>
      </c>
      <c r="K1200">
        <v>311</v>
      </c>
      <c r="L1200">
        <v>2</v>
      </c>
      <c r="M1200">
        <v>60</v>
      </c>
      <c r="N1200">
        <v>1510</v>
      </c>
      <c r="O1200">
        <v>0</v>
      </c>
      <c r="P1200">
        <v>0</v>
      </c>
      <c r="Q1200">
        <v>0</v>
      </c>
      <c r="R1200">
        <v>1475000</v>
      </c>
      <c r="S1200">
        <v>5002</v>
      </c>
      <c r="T1200">
        <v>5003</v>
      </c>
      <c r="U1200">
        <v>5</v>
      </c>
      <c r="V1200">
        <v>78278</v>
      </c>
      <c r="W1200">
        <v>6</v>
      </c>
      <c r="X1200">
        <v>7893</v>
      </c>
      <c r="Y1200">
        <v>21</v>
      </c>
      <c r="Z1200">
        <v>3157</v>
      </c>
      <c r="AA1200">
        <v>0</v>
      </c>
      <c r="AB1200">
        <v>0</v>
      </c>
      <c r="AC1200">
        <v>3000122</v>
      </c>
      <c r="AD1200">
        <v>2667</v>
      </c>
      <c r="AE1200">
        <v>11605000</v>
      </c>
      <c r="AF1200" t="s">
        <v>165</v>
      </c>
      <c r="AG1200" t="s">
        <v>159</v>
      </c>
      <c r="AH1200">
        <v>0</v>
      </c>
    </row>
    <row r="1201" spans="1:34">
      <c r="A1201">
        <v>3000122</v>
      </c>
      <c r="B1201">
        <v>3000101</v>
      </c>
      <c r="C1201" t="s">
        <v>61</v>
      </c>
      <c r="D1201">
        <v>23</v>
      </c>
      <c r="E1201">
        <v>22</v>
      </c>
      <c r="F1201">
        <v>70</v>
      </c>
      <c r="G1201">
        <v>4</v>
      </c>
      <c r="H1201">
        <v>413</v>
      </c>
      <c r="I1201">
        <v>332</v>
      </c>
      <c r="J1201">
        <v>321</v>
      </c>
      <c r="K1201">
        <v>313</v>
      </c>
      <c r="L1201">
        <v>2</v>
      </c>
      <c r="M1201">
        <v>60</v>
      </c>
      <c r="N1201">
        <v>1530</v>
      </c>
      <c r="O1201">
        <v>0</v>
      </c>
      <c r="P1201">
        <v>0</v>
      </c>
      <c r="Q1201">
        <v>0</v>
      </c>
      <c r="R1201">
        <v>1500000</v>
      </c>
      <c r="S1201">
        <v>5002</v>
      </c>
      <c r="T1201">
        <v>5003</v>
      </c>
      <c r="U1201">
        <v>5</v>
      </c>
      <c r="V1201">
        <v>82929</v>
      </c>
      <c r="W1201">
        <v>6</v>
      </c>
      <c r="X1201">
        <v>8475</v>
      </c>
      <c r="Y1201">
        <v>21</v>
      </c>
      <c r="Z1201">
        <v>3390</v>
      </c>
      <c r="AA1201">
        <v>0</v>
      </c>
      <c r="AB1201">
        <v>0</v>
      </c>
      <c r="AC1201">
        <v>3000123</v>
      </c>
      <c r="AD1201">
        <v>3241</v>
      </c>
      <c r="AE1201">
        <v>13080000</v>
      </c>
      <c r="AF1201" t="s">
        <v>165</v>
      </c>
      <c r="AG1201" t="s">
        <v>159</v>
      </c>
      <c r="AH1201">
        <v>0</v>
      </c>
    </row>
    <row r="1202" spans="1:34">
      <c r="A1202">
        <v>3000123</v>
      </c>
      <c r="B1202">
        <v>3000101</v>
      </c>
      <c r="C1202" t="s">
        <v>61</v>
      </c>
      <c r="D1202">
        <v>23</v>
      </c>
      <c r="E1202">
        <v>23</v>
      </c>
      <c r="F1202">
        <v>70</v>
      </c>
      <c r="G1202">
        <v>4</v>
      </c>
      <c r="H1202">
        <v>412</v>
      </c>
      <c r="I1202">
        <v>331</v>
      </c>
      <c r="J1202">
        <v>323</v>
      </c>
      <c r="K1202">
        <v>312</v>
      </c>
      <c r="L1202">
        <v>2</v>
      </c>
      <c r="M1202">
        <v>60</v>
      </c>
      <c r="N1202">
        <v>1550</v>
      </c>
      <c r="O1202">
        <v>1</v>
      </c>
      <c r="P1202">
        <v>30001</v>
      </c>
      <c r="Q1202">
        <v>1</v>
      </c>
      <c r="R1202">
        <v>1520000</v>
      </c>
      <c r="S1202">
        <v>5002</v>
      </c>
      <c r="T1202">
        <v>5003</v>
      </c>
      <c r="U1202">
        <v>5</v>
      </c>
      <c r="V1202">
        <v>87606</v>
      </c>
      <c r="W1202">
        <v>6</v>
      </c>
      <c r="X1202">
        <v>9059</v>
      </c>
      <c r="Y1202">
        <v>21</v>
      </c>
      <c r="Z1202">
        <v>3624</v>
      </c>
      <c r="AA1202">
        <v>0</v>
      </c>
      <c r="AB1202">
        <v>0</v>
      </c>
      <c r="AC1202">
        <v>3000124</v>
      </c>
      <c r="AD1202">
        <v>3815</v>
      </c>
      <c r="AE1202">
        <v>14580000</v>
      </c>
      <c r="AF1202" t="s">
        <v>165</v>
      </c>
      <c r="AG1202" t="s">
        <v>159</v>
      </c>
      <c r="AH1202">
        <v>1</v>
      </c>
    </row>
    <row r="1203" spans="1:34">
      <c r="A1203">
        <v>3000124</v>
      </c>
      <c r="B1203">
        <v>3000101</v>
      </c>
      <c r="C1203" t="s">
        <v>61</v>
      </c>
      <c r="D1203">
        <v>23</v>
      </c>
      <c r="E1203">
        <v>24</v>
      </c>
      <c r="F1203">
        <v>70</v>
      </c>
      <c r="G1203">
        <v>4</v>
      </c>
      <c r="H1203">
        <v>411</v>
      </c>
      <c r="I1203">
        <v>423</v>
      </c>
      <c r="J1203">
        <v>322</v>
      </c>
      <c r="K1203">
        <v>311</v>
      </c>
      <c r="L1203">
        <v>2</v>
      </c>
      <c r="M1203">
        <v>60</v>
      </c>
      <c r="N1203">
        <v>1570</v>
      </c>
      <c r="O1203">
        <v>0</v>
      </c>
      <c r="P1203">
        <v>0</v>
      </c>
      <c r="Q1203">
        <v>0</v>
      </c>
      <c r="R1203">
        <v>1545000</v>
      </c>
      <c r="S1203">
        <v>5002</v>
      </c>
      <c r="T1203">
        <v>5003</v>
      </c>
      <c r="U1203">
        <v>5</v>
      </c>
      <c r="V1203">
        <v>92308</v>
      </c>
      <c r="W1203">
        <v>6</v>
      </c>
      <c r="X1203">
        <v>9647</v>
      </c>
      <c r="Y1203">
        <v>21</v>
      </c>
      <c r="Z1203">
        <v>4609</v>
      </c>
      <c r="AA1203">
        <v>0</v>
      </c>
      <c r="AB1203">
        <v>0</v>
      </c>
      <c r="AC1203">
        <v>3000125</v>
      </c>
      <c r="AD1203">
        <v>4388</v>
      </c>
      <c r="AE1203">
        <v>16100000</v>
      </c>
      <c r="AF1203" t="s">
        <v>166</v>
      </c>
      <c r="AG1203" t="s">
        <v>158</v>
      </c>
      <c r="AH1203">
        <v>0</v>
      </c>
    </row>
    <row r="1204" spans="1:34">
      <c r="A1204">
        <v>3000125</v>
      </c>
      <c r="B1204">
        <v>3000101</v>
      </c>
      <c r="C1204" t="s">
        <v>61</v>
      </c>
      <c r="D1204">
        <v>23</v>
      </c>
      <c r="E1204">
        <v>25</v>
      </c>
      <c r="F1204">
        <v>70</v>
      </c>
      <c r="G1204">
        <v>4</v>
      </c>
      <c r="H1204">
        <v>413</v>
      </c>
      <c r="I1204">
        <v>422</v>
      </c>
      <c r="J1204">
        <v>321</v>
      </c>
      <c r="K1204">
        <v>313</v>
      </c>
      <c r="L1204">
        <v>2</v>
      </c>
      <c r="M1204">
        <v>60</v>
      </c>
      <c r="N1204">
        <v>1610</v>
      </c>
      <c r="O1204">
        <v>0</v>
      </c>
      <c r="P1204">
        <v>0</v>
      </c>
      <c r="Q1204">
        <v>0</v>
      </c>
      <c r="R1204">
        <v>1565000</v>
      </c>
      <c r="S1204">
        <v>5002</v>
      </c>
      <c r="T1204">
        <v>5003</v>
      </c>
      <c r="U1204">
        <v>5</v>
      </c>
      <c r="V1204">
        <v>97036</v>
      </c>
      <c r="W1204">
        <v>6</v>
      </c>
      <c r="X1204">
        <v>10238</v>
      </c>
      <c r="Y1204">
        <v>21</v>
      </c>
      <c r="Z1204">
        <v>4845</v>
      </c>
      <c r="AA1204">
        <v>0</v>
      </c>
      <c r="AB1204">
        <v>0</v>
      </c>
      <c r="AC1204">
        <v>3000126</v>
      </c>
      <c r="AD1204">
        <v>5230</v>
      </c>
      <c r="AE1204">
        <v>17645000</v>
      </c>
      <c r="AF1204" t="s">
        <v>166</v>
      </c>
      <c r="AG1204" t="s">
        <v>158</v>
      </c>
      <c r="AH1204">
        <v>0</v>
      </c>
    </row>
    <row r="1205" spans="1:34">
      <c r="A1205">
        <v>3000126</v>
      </c>
      <c r="B1205">
        <v>3000101</v>
      </c>
      <c r="C1205" t="s">
        <v>61</v>
      </c>
      <c r="D1205">
        <v>23</v>
      </c>
      <c r="E1205">
        <v>26</v>
      </c>
      <c r="F1205">
        <v>70</v>
      </c>
      <c r="G1205">
        <v>4</v>
      </c>
      <c r="H1205">
        <v>412</v>
      </c>
      <c r="I1205">
        <v>431</v>
      </c>
      <c r="J1205">
        <v>323</v>
      </c>
      <c r="K1205">
        <v>312</v>
      </c>
      <c r="L1205">
        <v>2</v>
      </c>
      <c r="M1205">
        <v>60</v>
      </c>
      <c r="N1205">
        <v>1630</v>
      </c>
      <c r="O1205">
        <v>1</v>
      </c>
      <c r="P1205">
        <v>30001</v>
      </c>
      <c r="Q1205">
        <v>1</v>
      </c>
      <c r="R1205">
        <v>1590000</v>
      </c>
      <c r="S1205">
        <v>5002</v>
      </c>
      <c r="T1205">
        <v>5003</v>
      </c>
      <c r="U1205">
        <v>5</v>
      </c>
      <c r="V1205">
        <v>101789</v>
      </c>
      <c r="W1205">
        <v>6</v>
      </c>
      <c r="X1205">
        <v>10832</v>
      </c>
      <c r="Y1205">
        <v>21</v>
      </c>
      <c r="Z1205">
        <v>5083</v>
      </c>
      <c r="AA1205">
        <v>0</v>
      </c>
      <c r="AB1205">
        <v>0</v>
      </c>
      <c r="AC1205">
        <v>3000127</v>
      </c>
      <c r="AD1205">
        <v>6071</v>
      </c>
      <c r="AE1205">
        <v>19210000</v>
      </c>
      <c r="AF1205" t="s">
        <v>166</v>
      </c>
      <c r="AG1205" t="s">
        <v>158</v>
      </c>
      <c r="AH1205">
        <v>1</v>
      </c>
    </row>
    <row r="1206" spans="1:34">
      <c r="A1206">
        <v>3000127</v>
      </c>
      <c r="B1206">
        <v>3000101</v>
      </c>
      <c r="C1206" t="s">
        <v>61</v>
      </c>
      <c r="D1206">
        <v>23</v>
      </c>
      <c r="E1206">
        <v>27</v>
      </c>
      <c r="F1206">
        <v>70</v>
      </c>
      <c r="G1206">
        <v>4</v>
      </c>
      <c r="H1206">
        <v>411</v>
      </c>
      <c r="I1206">
        <v>433</v>
      </c>
      <c r="J1206">
        <v>322</v>
      </c>
      <c r="K1206">
        <v>311</v>
      </c>
      <c r="L1206">
        <v>2</v>
      </c>
      <c r="M1206">
        <v>60</v>
      </c>
      <c r="N1206">
        <v>1650</v>
      </c>
      <c r="O1206">
        <v>0</v>
      </c>
      <c r="P1206">
        <v>0</v>
      </c>
      <c r="Q1206">
        <v>0</v>
      </c>
      <c r="R1206">
        <v>1615000</v>
      </c>
      <c r="S1206">
        <v>5002</v>
      </c>
      <c r="T1206">
        <v>5003</v>
      </c>
      <c r="U1206">
        <v>5</v>
      </c>
      <c r="V1206">
        <v>121698</v>
      </c>
      <c r="W1206">
        <v>6</v>
      </c>
      <c r="X1206">
        <v>11430</v>
      </c>
      <c r="Y1206">
        <v>21</v>
      </c>
      <c r="Z1206">
        <v>5322</v>
      </c>
      <c r="AA1206">
        <v>0</v>
      </c>
      <c r="AB1206">
        <v>0</v>
      </c>
      <c r="AC1206">
        <v>3000128</v>
      </c>
      <c r="AD1206">
        <v>6912</v>
      </c>
      <c r="AE1206">
        <v>20800000</v>
      </c>
      <c r="AF1206" t="s">
        <v>167</v>
      </c>
      <c r="AG1206" t="s">
        <v>135</v>
      </c>
      <c r="AH1206">
        <v>0</v>
      </c>
    </row>
    <row r="1207" spans="1:34">
      <c r="A1207">
        <v>3000128</v>
      </c>
      <c r="B1207">
        <v>3000101</v>
      </c>
      <c r="C1207" t="s">
        <v>61</v>
      </c>
      <c r="D1207">
        <v>23</v>
      </c>
      <c r="E1207">
        <v>28</v>
      </c>
      <c r="F1207">
        <v>70</v>
      </c>
      <c r="G1207">
        <v>4</v>
      </c>
      <c r="H1207">
        <v>413</v>
      </c>
      <c r="I1207">
        <v>432</v>
      </c>
      <c r="J1207">
        <v>321</v>
      </c>
      <c r="K1207">
        <v>313</v>
      </c>
      <c r="L1207">
        <v>2</v>
      </c>
      <c r="M1207">
        <v>60</v>
      </c>
      <c r="N1207">
        <v>1670</v>
      </c>
      <c r="O1207">
        <v>0</v>
      </c>
      <c r="P1207">
        <v>0</v>
      </c>
      <c r="Q1207">
        <v>0</v>
      </c>
      <c r="R1207">
        <v>1635000</v>
      </c>
      <c r="S1207">
        <v>5002</v>
      </c>
      <c r="T1207">
        <v>5003</v>
      </c>
      <c r="U1207">
        <v>5</v>
      </c>
      <c r="V1207">
        <v>126502</v>
      </c>
      <c r="W1207">
        <v>6</v>
      </c>
      <c r="X1207">
        <v>12030</v>
      </c>
      <c r="Y1207">
        <v>21</v>
      </c>
      <c r="Z1207">
        <v>5562</v>
      </c>
      <c r="AA1207">
        <v>0</v>
      </c>
      <c r="AB1207">
        <v>0</v>
      </c>
      <c r="AC1207">
        <v>3000129</v>
      </c>
      <c r="AD1207">
        <v>7754</v>
      </c>
      <c r="AE1207">
        <v>22415000</v>
      </c>
      <c r="AF1207" t="s">
        <v>167</v>
      </c>
      <c r="AG1207" t="s">
        <v>135</v>
      </c>
      <c r="AH1207">
        <v>0</v>
      </c>
    </row>
    <row r="1208" spans="1:34">
      <c r="A1208">
        <v>3000129</v>
      </c>
      <c r="B1208">
        <v>3000101</v>
      </c>
      <c r="C1208" t="s">
        <v>61</v>
      </c>
      <c r="D1208">
        <v>23</v>
      </c>
      <c r="E1208">
        <v>29</v>
      </c>
      <c r="F1208">
        <v>70</v>
      </c>
      <c r="G1208">
        <v>4</v>
      </c>
      <c r="H1208">
        <v>412</v>
      </c>
      <c r="I1208">
        <v>431</v>
      </c>
      <c r="J1208">
        <v>423</v>
      </c>
      <c r="K1208">
        <v>413</v>
      </c>
      <c r="L1208">
        <v>2</v>
      </c>
      <c r="M1208">
        <v>60</v>
      </c>
      <c r="N1208">
        <v>2170</v>
      </c>
      <c r="O1208">
        <v>1</v>
      </c>
      <c r="P1208">
        <v>30001</v>
      </c>
      <c r="Q1208">
        <v>1</v>
      </c>
      <c r="R1208">
        <v>2220000</v>
      </c>
      <c r="S1208">
        <v>5002</v>
      </c>
      <c r="T1208">
        <v>5003</v>
      </c>
      <c r="U1208">
        <v>5</v>
      </c>
      <c r="V1208">
        <v>131332</v>
      </c>
      <c r="W1208">
        <v>6</v>
      </c>
      <c r="X1208">
        <v>12634</v>
      </c>
      <c r="Y1208">
        <v>21</v>
      </c>
      <c r="Z1208">
        <v>5804</v>
      </c>
      <c r="AA1208">
        <v>0</v>
      </c>
      <c r="AB1208">
        <v>0</v>
      </c>
      <c r="AC1208">
        <v>3000130</v>
      </c>
      <c r="AD1208">
        <v>8595</v>
      </c>
      <c r="AE1208">
        <v>24050000</v>
      </c>
      <c r="AF1208" t="s">
        <v>167</v>
      </c>
      <c r="AG1208" t="s">
        <v>135</v>
      </c>
      <c r="AH1208">
        <v>1</v>
      </c>
    </row>
    <row r="1209" spans="1:34">
      <c r="A1209">
        <v>3000130</v>
      </c>
      <c r="B1209">
        <v>3000101</v>
      </c>
      <c r="C1209" t="s">
        <v>61</v>
      </c>
      <c r="D1209">
        <v>23</v>
      </c>
      <c r="E1209">
        <v>30</v>
      </c>
      <c r="F1209">
        <v>80</v>
      </c>
      <c r="G1209">
        <v>4</v>
      </c>
      <c r="H1209">
        <v>511</v>
      </c>
      <c r="I1209">
        <v>433</v>
      </c>
      <c r="J1209">
        <v>422</v>
      </c>
      <c r="K1209">
        <v>411</v>
      </c>
      <c r="L1209">
        <v>2</v>
      </c>
      <c r="M1209">
        <v>60</v>
      </c>
      <c r="N1209">
        <v>2210</v>
      </c>
      <c r="O1209">
        <v>0</v>
      </c>
      <c r="P1209">
        <v>0</v>
      </c>
      <c r="Q1209">
        <v>0</v>
      </c>
      <c r="R1209">
        <v>2240000</v>
      </c>
      <c r="S1209">
        <v>5003</v>
      </c>
      <c r="T1209">
        <v>5004</v>
      </c>
      <c r="U1209">
        <v>5</v>
      </c>
      <c r="V1209">
        <v>137210</v>
      </c>
      <c r="W1209">
        <v>6</v>
      </c>
      <c r="X1209">
        <v>13369</v>
      </c>
      <c r="Y1209">
        <v>21</v>
      </c>
      <c r="Z1209">
        <v>6098</v>
      </c>
      <c r="AA1209">
        <v>0</v>
      </c>
      <c r="AB1209">
        <v>0</v>
      </c>
      <c r="AC1209">
        <v>3000131</v>
      </c>
      <c r="AD1209">
        <v>9972</v>
      </c>
      <c r="AE1209">
        <v>26270000</v>
      </c>
      <c r="AF1209" t="s">
        <v>168</v>
      </c>
      <c r="AG1209" t="s">
        <v>159</v>
      </c>
      <c r="AH1209">
        <v>0</v>
      </c>
    </row>
    <row r="1210" spans="1:34">
      <c r="A1210">
        <v>3000131</v>
      </c>
      <c r="B1210">
        <v>3000101</v>
      </c>
      <c r="C1210" t="s">
        <v>61</v>
      </c>
      <c r="D1210">
        <v>23</v>
      </c>
      <c r="E1210">
        <v>31</v>
      </c>
      <c r="F1210">
        <v>80</v>
      </c>
      <c r="G1210">
        <v>4</v>
      </c>
      <c r="H1210">
        <v>523</v>
      </c>
      <c r="I1210">
        <v>432</v>
      </c>
      <c r="J1210">
        <v>421</v>
      </c>
      <c r="K1210">
        <v>413</v>
      </c>
      <c r="L1210">
        <v>2</v>
      </c>
      <c r="M1210">
        <v>60</v>
      </c>
      <c r="N1210">
        <v>2230</v>
      </c>
      <c r="O1210">
        <v>1</v>
      </c>
      <c r="P1210">
        <v>30001</v>
      </c>
      <c r="Q1210">
        <v>1</v>
      </c>
      <c r="R1210">
        <v>2265000</v>
      </c>
      <c r="S1210">
        <v>5003</v>
      </c>
      <c r="T1210">
        <v>5004</v>
      </c>
      <c r="U1210">
        <v>5</v>
      </c>
      <c r="V1210">
        <v>143113</v>
      </c>
      <c r="W1210">
        <v>6</v>
      </c>
      <c r="X1210">
        <v>14107</v>
      </c>
      <c r="Y1210">
        <v>21</v>
      </c>
      <c r="Z1210">
        <v>6393</v>
      </c>
      <c r="AA1210">
        <v>0</v>
      </c>
      <c r="AB1210">
        <v>0</v>
      </c>
      <c r="AC1210">
        <v>3000132</v>
      </c>
      <c r="AD1210">
        <v>12219</v>
      </c>
      <c r="AE1210">
        <v>28510000</v>
      </c>
      <c r="AF1210" t="s">
        <v>168</v>
      </c>
      <c r="AG1210" t="s">
        <v>159</v>
      </c>
      <c r="AH1210">
        <v>1</v>
      </c>
    </row>
    <row r="1211" spans="1:34">
      <c r="A1211">
        <v>3000132</v>
      </c>
      <c r="B1211">
        <v>3000101</v>
      </c>
      <c r="C1211" t="s">
        <v>61</v>
      </c>
      <c r="D1211">
        <v>23</v>
      </c>
      <c r="E1211">
        <v>32</v>
      </c>
      <c r="F1211">
        <v>80</v>
      </c>
      <c r="G1211">
        <v>4</v>
      </c>
      <c r="H1211">
        <v>512</v>
      </c>
      <c r="I1211">
        <v>431</v>
      </c>
      <c r="J1211">
        <v>423</v>
      </c>
      <c r="K1211">
        <v>412</v>
      </c>
      <c r="L1211">
        <v>2</v>
      </c>
      <c r="M1211">
        <v>60</v>
      </c>
      <c r="N1211">
        <v>2250</v>
      </c>
      <c r="O1211">
        <v>0</v>
      </c>
      <c r="P1211">
        <v>0</v>
      </c>
      <c r="Q1211">
        <v>0</v>
      </c>
      <c r="R1211">
        <v>2290000</v>
      </c>
      <c r="S1211">
        <v>5003</v>
      </c>
      <c r="T1211">
        <v>5004</v>
      </c>
      <c r="U1211">
        <v>5</v>
      </c>
      <c r="V1211">
        <v>149042</v>
      </c>
      <c r="W1211">
        <v>6</v>
      </c>
      <c r="X1211">
        <v>14848</v>
      </c>
      <c r="Y1211">
        <v>21</v>
      </c>
      <c r="Z1211">
        <v>7439</v>
      </c>
      <c r="AA1211">
        <v>0</v>
      </c>
      <c r="AB1211">
        <v>0</v>
      </c>
      <c r="AC1211">
        <v>3000133</v>
      </c>
      <c r="AD1211">
        <v>14466</v>
      </c>
      <c r="AE1211">
        <v>30775000</v>
      </c>
      <c r="AF1211" t="s">
        <v>169</v>
      </c>
      <c r="AG1211" t="s">
        <v>158</v>
      </c>
      <c r="AH1211">
        <v>0</v>
      </c>
    </row>
    <row r="1212" spans="1:34">
      <c r="A1212">
        <v>3000133</v>
      </c>
      <c r="B1212">
        <v>3000101</v>
      </c>
      <c r="C1212" t="s">
        <v>61</v>
      </c>
      <c r="D1212">
        <v>23</v>
      </c>
      <c r="E1212">
        <v>33</v>
      </c>
      <c r="F1212">
        <v>80</v>
      </c>
      <c r="G1212">
        <v>4</v>
      </c>
      <c r="H1212">
        <v>511</v>
      </c>
      <c r="I1212">
        <v>433</v>
      </c>
      <c r="J1212">
        <v>422</v>
      </c>
      <c r="K1212">
        <v>411</v>
      </c>
      <c r="L1212">
        <v>2</v>
      </c>
      <c r="M1212">
        <v>60</v>
      </c>
      <c r="N1212">
        <v>2270</v>
      </c>
      <c r="O1212">
        <v>1</v>
      </c>
      <c r="P1212">
        <v>30001</v>
      </c>
      <c r="Q1212">
        <v>1</v>
      </c>
      <c r="R1212">
        <v>2315000</v>
      </c>
      <c r="S1212">
        <v>5003</v>
      </c>
      <c r="T1212">
        <v>5004</v>
      </c>
      <c r="U1212">
        <v>5</v>
      </c>
      <c r="V1212">
        <v>154997</v>
      </c>
      <c r="W1212">
        <v>6</v>
      </c>
      <c r="X1212">
        <v>15592</v>
      </c>
      <c r="Y1212">
        <v>21</v>
      </c>
      <c r="Z1212">
        <v>7737</v>
      </c>
      <c r="AA1212">
        <v>0</v>
      </c>
      <c r="AB1212">
        <v>0</v>
      </c>
      <c r="AC1212">
        <v>3000134</v>
      </c>
      <c r="AD1212">
        <v>16712</v>
      </c>
      <c r="AE1212">
        <v>33065000</v>
      </c>
      <c r="AF1212" t="s">
        <v>169</v>
      </c>
      <c r="AG1212" t="s">
        <v>158</v>
      </c>
      <c r="AH1212">
        <v>1</v>
      </c>
    </row>
    <row r="1213" spans="1:34">
      <c r="A1213">
        <v>3000134</v>
      </c>
      <c r="B1213">
        <v>3000101</v>
      </c>
      <c r="C1213" t="s">
        <v>61</v>
      </c>
      <c r="D1213">
        <v>23</v>
      </c>
      <c r="E1213">
        <v>34</v>
      </c>
      <c r="F1213">
        <v>80</v>
      </c>
      <c r="G1213">
        <v>4</v>
      </c>
      <c r="H1213">
        <v>513</v>
      </c>
      <c r="I1213">
        <v>432</v>
      </c>
      <c r="J1213">
        <v>421</v>
      </c>
      <c r="K1213">
        <v>413</v>
      </c>
      <c r="L1213">
        <v>2</v>
      </c>
      <c r="M1213">
        <v>60</v>
      </c>
      <c r="N1213">
        <v>2290</v>
      </c>
      <c r="O1213">
        <v>0</v>
      </c>
      <c r="P1213">
        <v>0</v>
      </c>
      <c r="Q1213">
        <v>0</v>
      </c>
      <c r="R1213">
        <v>2335000</v>
      </c>
      <c r="S1213">
        <v>5003</v>
      </c>
      <c r="T1213">
        <v>5004</v>
      </c>
      <c r="U1213">
        <v>5</v>
      </c>
      <c r="V1213">
        <v>176107</v>
      </c>
      <c r="W1213">
        <v>6</v>
      </c>
      <c r="X1213">
        <v>16340</v>
      </c>
      <c r="Y1213">
        <v>21</v>
      </c>
      <c r="Z1213">
        <v>8036</v>
      </c>
      <c r="AA1213">
        <v>0</v>
      </c>
      <c r="AB1213">
        <v>0</v>
      </c>
      <c r="AC1213">
        <v>3000135</v>
      </c>
      <c r="AD1213">
        <v>18959</v>
      </c>
      <c r="AE1213">
        <v>35380000</v>
      </c>
      <c r="AF1213" t="s">
        <v>170</v>
      </c>
      <c r="AG1213" t="s">
        <v>159</v>
      </c>
      <c r="AH1213">
        <v>0</v>
      </c>
    </row>
    <row r="1214" spans="1:34">
      <c r="A1214">
        <v>3000135</v>
      </c>
      <c r="B1214">
        <v>3000101</v>
      </c>
      <c r="C1214" t="s">
        <v>61</v>
      </c>
      <c r="D1214">
        <v>23</v>
      </c>
      <c r="E1214">
        <v>35</v>
      </c>
      <c r="F1214">
        <v>80</v>
      </c>
      <c r="G1214">
        <v>4</v>
      </c>
      <c r="H1214">
        <v>512</v>
      </c>
      <c r="I1214">
        <v>521</v>
      </c>
      <c r="J1214">
        <v>423</v>
      </c>
      <c r="K1214">
        <v>412</v>
      </c>
      <c r="L1214">
        <v>2</v>
      </c>
      <c r="M1214">
        <v>60</v>
      </c>
      <c r="N1214">
        <v>2330</v>
      </c>
      <c r="O1214">
        <v>1</v>
      </c>
      <c r="P1214">
        <v>30001</v>
      </c>
      <c r="Q1214">
        <v>1</v>
      </c>
      <c r="R1214">
        <v>2360000</v>
      </c>
      <c r="S1214">
        <v>5003</v>
      </c>
      <c r="T1214">
        <v>5004</v>
      </c>
      <c r="U1214">
        <v>5</v>
      </c>
      <c r="V1214">
        <v>182112</v>
      </c>
      <c r="W1214">
        <v>6</v>
      </c>
      <c r="X1214">
        <v>17090</v>
      </c>
      <c r="Y1214">
        <v>21</v>
      </c>
      <c r="Z1214">
        <v>8336</v>
      </c>
      <c r="AA1214">
        <v>0</v>
      </c>
      <c r="AB1214">
        <v>0</v>
      </c>
      <c r="AC1214">
        <v>3000136</v>
      </c>
      <c r="AD1214">
        <v>21206</v>
      </c>
      <c r="AE1214">
        <v>37715000</v>
      </c>
      <c r="AF1214" t="s">
        <v>170</v>
      </c>
      <c r="AG1214" t="s">
        <v>159</v>
      </c>
      <c r="AH1214">
        <v>1</v>
      </c>
    </row>
    <row r="1215" spans="1:34">
      <c r="A1215">
        <v>3000136</v>
      </c>
      <c r="B1215">
        <v>3000101</v>
      </c>
      <c r="C1215" t="s">
        <v>61</v>
      </c>
      <c r="D1215">
        <v>23</v>
      </c>
      <c r="E1215">
        <v>36</v>
      </c>
      <c r="F1215">
        <v>80</v>
      </c>
      <c r="G1215">
        <v>4</v>
      </c>
      <c r="H1215">
        <v>511</v>
      </c>
      <c r="I1215">
        <v>533</v>
      </c>
      <c r="J1215">
        <v>422</v>
      </c>
      <c r="K1215">
        <v>411</v>
      </c>
      <c r="L1215">
        <v>2</v>
      </c>
      <c r="M1215">
        <v>60</v>
      </c>
      <c r="N1215">
        <v>2350</v>
      </c>
      <c r="O1215">
        <v>0</v>
      </c>
      <c r="P1215">
        <v>0</v>
      </c>
      <c r="Q1215">
        <v>0</v>
      </c>
      <c r="R1215">
        <v>2385000</v>
      </c>
      <c r="S1215">
        <v>5003</v>
      </c>
      <c r="T1215">
        <v>5004</v>
      </c>
      <c r="U1215">
        <v>5</v>
      </c>
      <c r="V1215">
        <v>188143</v>
      </c>
      <c r="W1215">
        <v>6</v>
      </c>
      <c r="X1215">
        <v>17844</v>
      </c>
      <c r="Y1215">
        <v>21</v>
      </c>
      <c r="Z1215">
        <v>9388</v>
      </c>
      <c r="AA1215">
        <v>0</v>
      </c>
      <c r="AB1215">
        <v>0</v>
      </c>
      <c r="AC1215">
        <v>3000137</v>
      </c>
      <c r="AD1215">
        <v>24323</v>
      </c>
      <c r="AE1215">
        <v>40075000</v>
      </c>
      <c r="AF1215" t="s">
        <v>171</v>
      </c>
      <c r="AG1215" t="s">
        <v>158</v>
      </c>
      <c r="AH1215">
        <v>0</v>
      </c>
    </row>
    <row r="1216" spans="1:34">
      <c r="A1216">
        <v>3000137</v>
      </c>
      <c r="B1216">
        <v>3000101</v>
      </c>
      <c r="C1216" t="s">
        <v>61</v>
      </c>
      <c r="D1216">
        <v>23</v>
      </c>
      <c r="E1216">
        <v>37</v>
      </c>
      <c r="F1216">
        <v>80</v>
      </c>
      <c r="G1216">
        <v>4</v>
      </c>
      <c r="H1216">
        <v>513</v>
      </c>
      <c r="I1216">
        <v>522</v>
      </c>
      <c r="J1216">
        <v>421</v>
      </c>
      <c r="K1216">
        <v>413</v>
      </c>
      <c r="L1216">
        <v>2</v>
      </c>
      <c r="M1216">
        <v>60</v>
      </c>
      <c r="N1216">
        <v>2370</v>
      </c>
      <c r="O1216">
        <v>1</v>
      </c>
      <c r="P1216">
        <v>30001</v>
      </c>
      <c r="Q1216">
        <v>1</v>
      </c>
      <c r="R1216">
        <v>2410000</v>
      </c>
      <c r="S1216">
        <v>5003</v>
      </c>
      <c r="T1216">
        <v>5004</v>
      </c>
      <c r="U1216">
        <v>5</v>
      </c>
      <c r="V1216">
        <v>194200</v>
      </c>
      <c r="W1216">
        <v>6</v>
      </c>
      <c r="X1216">
        <v>18601</v>
      </c>
      <c r="Y1216">
        <v>21</v>
      </c>
      <c r="Z1216">
        <v>9691</v>
      </c>
      <c r="AA1216">
        <v>0</v>
      </c>
      <c r="AB1216">
        <v>0</v>
      </c>
      <c r="AC1216">
        <v>3000138</v>
      </c>
      <c r="AD1216">
        <v>27440</v>
      </c>
      <c r="AE1216">
        <v>42460000</v>
      </c>
      <c r="AF1216" t="s">
        <v>171</v>
      </c>
      <c r="AG1216" t="s">
        <v>158</v>
      </c>
      <c r="AH1216">
        <v>1</v>
      </c>
    </row>
    <row r="1217" spans="1:34">
      <c r="A1217">
        <v>3000138</v>
      </c>
      <c r="B1217">
        <v>3000101</v>
      </c>
      <c r="C1217" t="s">
        <v>61</v>
      </c>
      <c r="D1217">
        <v>23</v>
      </c>
      <c r="E1217">
        <v>38</v>
      </c>
      <c r="F1217">
        <v>80</v>
      </c>
      <c r="G1217">
        <v>4</v>
      </c>
      <c r="H1217">
        <v>512</v>
      </c>
      <c r="I1217">
        <v>531</v>
      </c>
      <c r="J1217">
        <v>423</v>
      </c>
      <c r="K1217">
        <v>412</v>
      </c>
      <c r="L1217">
        <v>2</v>
      </c>
      <c r="M1217">
        <v>60</v>
      </c>
      <c r="N1217">
        <v>2390</v>
      </c>
      <c r="O1217">
        <v>0</v>
      </c>
      <c r="P1217">
        <v>0</v>
      </c>
      <c r="Q1217">
        <v>0</v>
      </c>
      <c r="R1217">
        <v>2430000</v>
      </c>
      <c r="S1217">
        <v>5003</v>
      </c>
      <c r="T1217">
        <v>5004</v>
      </c>
      <c r="U1217">
        <v>5</v>
      </c>
      <c r="V1217">
        <v>215412</v>
      </c>
      <c r="W1217">
        <v>6</v>
      </c>
      <c r="X1217">
        <v>19362</v>
      </c>
      <c r="Y1217">
        <v>21</v>
      </c>
      <c r="Z1217">
        <v>9995</v>
      </c>
      <c r="AA1217">
        <v>0</v>
      </c>
      <c r="AB1217">
        <v>0</v>
      </c>
      <c r="AC1217">
        <v>3000139</v>
      </c>
      <c r="AD1217">
        <v>30556</v>
      </c>
      <c r="AE1217">
        <v>44870000</v>
      </c>
      <c r="AF1217" t="s">
        <v>172</v>
      </c>
      <c r="AG1217" t="s">
        <v>135</v>
      </c>
      <c r="AH1217">
        <v>0</v>
      </c>
    </row>
    <row r="1218" spans="1:34">
      <c r="A1218">
        <v>3000139</v>
      </c>
      <c r="B1218">
        <v>3000101</v>
      </c>
      <c r="C1218" t="s">
        <v>61</v>
      </c>
      <c r="D1218">
        <v>23</v>
      </c>
      <c r="E1218">
        <v>39</v>
      </c>
      <c r="F1218">
        <v>80</v>
      </c>
      <c r="G1218">
        <v>4</v>
      </c>
      <c r="H1218">
        <v>511</v>
      </c>
      <c r="I1218">
        <v>533</v>
      </c>
      <c r="J1218">
        <v>522</v>
      </c>
      <c r="K1218">
        <v>513</v>
      </c>
      <c r="L1218">
        <v>2</v>
      </c>
      <c r="M1218">
        <v>60</v>
      </c>
      <c r="N1218">
        <v>2890</v>
      </c>
      <c r="O1218">
        <v>1</v>
      </c>
      <c r="P1218">
        <v>30001</v>
      </c>
      <c r="Q1218">
        <v>1</v>
      </c>
      <c r="R1218">
        <v>3035000</v>
      </c>
      <c r="S1218">
        <v>5003</v>
      </c>
      <c r="T1218">
        <v>5004</v>
      </c>
      <c r="U1218">
        <v>5</v>
      </c>
      <c r="V1218">
        <v>221520</v>
      </c>
      <c r="W1218">
        <v>6</v>
      </c>
      <c r="X1218">
        <v>20125</v>
      </c>
      <c r="Y1218">
        <v>21</v>
      </c>
      <c r="Z1218">
        <v>10300</v>
      </c>
      <c r="AA1218">
        <v>0</v>
      </c>
      <c r="AB1218">
        <v>0</v>
      </c>
      <c r="AC1218">
        <v>3000140</v>
      </c>
      <c r="AD1218">
        <v>33673</v>
      </c>
      <c r="AE1218">
        <v>47300000</v>
      </c>
      <c r="AF1218" t="s">
        <v>172</v>
      </c>
      <c r="AG1218" t="s">
        <v>135</v>
      </c>
      <c r="AH1218">
        <v>1</v>
      </c>
    </row>
    <row r="1219" spans="1:34">
      <c r="A1219">
        <v>3000140</v>
      </c>
      <c r="B1219">
        <v>3000101</v>
      </c>
      <c r="C1219" t="s">
        <v>61</v>
      </c>
      <c r="D1219">
        <v>23</v>
      </c>
      <c r="E1219">
        <v>40</v>
      </c>
      <c r="F1219">
        <v>90</v>
      </c>
      <c r="G1219">
        <v>4</v>
      </c>
      <c r="H1219">
        <v>613</v>
      </c>
      <c r="I1219">
        <v>532</v>
      </c>
      <c r="J1219">
        <v>521</v>
      </c>
      <c r="K1219">
        <v>513</v>
      </c>
      <c r="L1219">
        <v>2</v>
      </c>
      <c r="M1219">
        <v>60</v>
      </c>
      <c r="N1219">
        <v>2930</v>
      </c>
      <c r="O1219">
        <v>1</v>
      </c>
      <c r="P1219">
        <v>30001</v>
      </c>
      <c r="Q1219">
        <v>1</v>
      </c>
      <c r="R1219">
        <v>3055000</v>
      </c>
      <c r="S1219">
        <v>5004</v>
      </c>
      <c r="T1219">
        <v>5005</v>
      </c>
      <c r="U1219">
        <v>5</v>
      </c>
      <c r="V1219">
        <v>228676</v>
      </c>
      <c r="W1219">
        <v>6</v>
      </c>
      <c r="X1219">
        <v>21019</v>
      </c>
      <c r="Y1219">
        <v>21</v>
      </c>
      <c r="Z1219">
        <v>10658</v>
      </c>
      <c r="AA1219">
        <v>0</v>
      </c>
      <c r="AB1219">
        <v>0</v>
      </c>
      <c r="AC1219">
        <v>3000141</v>
      </c>
      <c r="AD1219">
        <v>38530</v>
      </c>
      <c r="AE1219">
        <v>50335000</v>
      </c>
      <c r="AF1219" t="s">
        <v>173</v>
      </c>
      <c r="AG1219" t="s">
        <v>159</v>
      </c>
      <c r="AH1219">
        <v>1</v>
      </c>
    </row>
    <row r="1220" spans="1:34">
      <c r="A1220">
        <v>3000141</v>
      </c>
      <c r="B1220">
        <v>3000101</v>
      </c>
      <c r="C1220" t="s">
        <v>61</v>
      </c>
      <c r="D1220">
        <v>23</v>
      </c>
      <c r="E1220">
        <v>41</v>
      </c>
      <c r="F1220">
        <v>90</v>
      </c>
      <c r="G1220">
        <v>4</v>
      </c>
      <c r="H1220">
        <v>612</v>
      </c>
      <c r="I1220">
        <v>531</v>
      </c>
      <c r="J1220">
        <v>523</v>
      </c>
      <c r="K1220">
        <v>512</v>
      </c>
      <c r="L1220">
        <v>2</v>
      </c>
      <c r="M1220">
        <v>60</v>
      </c>
      <c r="N1220">
        <v>2950</v>
      </c>
      <c r="O1220">
        <v>1</v>
      </c>
      <c r="P1220">
        <v>30001</v>
      </c>
      <c r="Q1220">
        <v>1</v>
      </c>
      <c r="R1220">
        <v>3080000</v>
      </c>
      <c r="S1220">
        <v>5004</v>
      </c>
      <c r="T1220">
        <v>5005</v>
      </c>
      <c r="U1220">
        <v>5</v>
      </c>
      <c r="V1220">
        <v>235857</v>
      </c>
      <c r="W1220">
        <v>6</v>
      </c>
      <c r="X1220">
        <v>21917</v>
      </c>
      <c r="Y1220">
        <v>21</v>
      </c>
      <c r="Z1220">
        <v>11767</v>
      </c>
      <c r="AA1220">
        <v>0</v>
      </c>
      <c r="AB1220">
        <v>0</v>
      </c>
      <c r="AC1220">
        <v>3000142</v>
      </c>
      <c r="AD1220">
        <v>47087</v>
      </c>
      <c r="AE1220">
        <v>53390000</v>
      </c>
      <c r="AF1220" t="s">
        <v>174</v>
      </c>
      <c r="AG1220" t="s">
        <v>158</v>
      </c>
      <c r="AH1220">
        <v>1</v>
      </c>
    </row>
    <row r="1221" spans="1:34">
      <c r="A1221">
        <v>3000142</v>
      </c>
      <c r="B1221">
        <v>3000101</v>
      </c>
      <c r="C1221" t="s">
        <v>61</v>
      </c>
      <c r="D1221">
        <v>23</v>
      </c>
      <c r="E1221">
        <v>42</v>
      </c>
      <c r="F1221">
        <v>90</v>
      </c>
      <c r="G1221">
        <v>4</v>
      </c>
      <c r="H1221">
        <v>611</v>
      </c>
      <c r="I1221">
        <v>533</v>
      </c>
      <c r="J1221">
        <v>522</v>
      </c>
      <c r="K1221">
        <v>511</v>
      </c>
      <c r="L1221">
        <v>2</v>
      </c>
      <c r="M1221">
        <v>60</v>
      </c>
      <c r="N1221">
        <v>2970</v>
      </c>
      <c r="O1221">
        <v>1</v>
      </c>
      <c r="P1221">
        <v>30001</v>
      </c>
      <c r="Q1221">
        <v>1</v>
      </c>
      <c r="R1221">
        <v>3105000</v>
      </c>
      <c r="S1221">
        <v>5004</v>
      </c>
      <c r="T1221">
        <v>5005</v>
      </c>
      <c r="U1221">
        <v>5</v>
      </c>
      <c r="V1221">
        <v>258193</v>
      </c>
      <c r="W1221">
        <v>6</v>
      </c>
      <c r="X1221">
        <v>22818</v>
      </c>
      <c r="Y1221">
        <v>21</v>
      </c>
      <c r="Z1221">
        <v>12127</v>
      </c>
      <c r="AA1221">
        <v>0</v>
      </c>
      <c r="AB1221">
        <v>0</v>
      </c>
      <c r="AC1221">
        <v>3000143</v>
      </c>
      <c r="AD1221">
        <v>55644</v>
      </c>
      <c r="AE1221">
        <v>56470000</v>
      </c>
      <c r="AF1221" t="s">
        <v>175</v>
      </c>
      <c r="AG1221" t="s">
        <v>159</v>
      </c>
      <c r="AH1221">
        <v>1</v>
      </c>
    </row>
    <row r="1222" spans="1:34">
      <c r="A1222">
        <v>3000143</v>
      </c>
      <c r="B1222">
        <v>3000101</v>
      </c>
      <c r="C1222" t="s">
        <v>61</v>
      </c>
      <c r="D1222">
        <v>23</v>
      </c>
      <c r="E1222">
        <v>43</v>
      </c>
      <c r="F1222">
        <v>90</v>
      </c>
      <c r="G1222">
        <v>4</v>
      </c>
      <c r="H1222">
        <v>613</v>
      </c>
      <c r="I1222">
        <v>532</v>
      </c>
      <c r="J1222">
        <v>521</v>
      </c>
      <c r="K1222">
        <v>513</v>
      </c>
      <c r="L1222">
        <v>2</v>
      </c>
      <c r="M1222">
        <v>60</v>
      </c>
      <c r="N1222">
        <v>2990</v>
      </c>
      <c r="O1222">
        <v>1</v>
      </c>
      <c r="P1222">
        <v>30001</v>
      </c>
      <c r="Q1222">
        <v>1</v>
      </c>
      <c r="R1222">
        <v>3130000</v>
      </c>
      <c r="S1222">
        <v>5004</v>
      </c>
      <c r="T1222">
        <v>5005</v>
      </c>
      <c r="U1222">
        <v>5</v>
      </c>
      <c r="V1222">
        <v>265426</v>
      </c>
      <c r="W1222">
        <v>6</v>
      </c>
      <c r="X1222">
        <v>23722</v>
      </c>
      <c r="Y1222">
        <v>21</v>
      </c>
      <c r="Z1222">
        <v>13239</v>
      </c>
      <c r="AA1222">
        <v>0</v>
      </c>
      <c r="AB1222">
        <v>0</v>
      </c>
      <c r="AC1222">
        <v>3000144</v>
      </c>
      <c r="AD1222">
        <v>64201</v>
      </c>
      <c r="AE1222">
        <v>59575000</v>
      </c>
      <c r="AF1222" t="s">
        <v>176</v>
      </c>
      <c r="AG1222" t="s">
        <v>158</v>
      </c>
      <c r="AH1222">
        <v>1</v>
      </c>
    </row>
    <row r="1223" spans="1:34">
      <c r="A1223">
        <v>3000144</v>
      </c>
      <c r="B1223">
        <v>3000101</v>
      </c>
      <c r="C1223" t="s">
        <v>61</v>
      </c>
      <c r="D1223">
        <v>23</v>
      </c>
      <c r="E1223">
        <v>44</v>
      </c>
      <c r="F1223">
        <v>90</v>
      </c>
      <c r="G1223">
        <v>4</v>
      </c>
      <c r="H1223">
        <v>612</v>
      </c>
      <c r="I1223">
        <v>531</v>
      </c>
      <c r="J1223">
        <v>523</v>
      </c>
      <c r="K1223">
        <v>512</v>
      </c>
      <c r="L1223">
        <v>2</v>
      </c>
      <c r="M1223">
        <v>60</v>
      </c>
      <c r="N1223">
        <v>3010</v>
      </c>
      <c r="O1223">
        <v>1</v>
      </c>
      <c r="P1223">
        <v>30001</v>
      </c>
      <c r="Q1223">
        <v>1</v>
      </c>
      <c r="R1223">
        <v>3155000</v>
      </c>
      <c r="S1223">
        <v>5004</v>
      </c>
      <c r="T1223">
        <v>5005</v>
      </c>
      <c r="U1223">
        <v>5</v>
      </c>
      <c r="V1223">
        <v>287813</v>
      </c>
      <c r="W1223">
        <v>6</v>
      </c>
      <c r="X1223">
        <v>24629</v>
      </c>
      <c r="Y1223">
        <v>21</v>
      </c>
      <c r="Z1223">
        <v>13602</v>
      </c>
      <c r="AA1223">
        <v>0</v>
      </c>
      <c r="AB1223">
        <v>0</v>
      </c>
      <c r="AC1223">
        <v>3000145</v>
      </c>
      <c r="AD1223">
        <v>72758</v>
      </c>
      <c r="AE1223">
        <v>62705000</v>
      </c>
      <c r="AF1223" t="s">
        <v>177</v>
      </c>
      <c r="AG1223" t="s">
        <v>159</v>
      </c>
      <c r="AH1223">
        <v>1</v>
      </c>
    </row>
    <row r="1224" spans="1:34">
      <c r="A1224">
        <v>3000145</v>
      </c>
      <c r="B1224">
        <v>3000101</v>
      </c>
      <c r="C1224" t="s">
        <v>61</v>
      </c>
      <c r="D1224">
        <v>23</v>
      </c>
      <c r="E1224">
        <v>45</v>
      </c>
      <c r="F1224">
        <v>90</v>
      </c>
      <c r="G1224">
        <v>4</v>
      </c>
      <c r="H1224">
        <v>611</v>
      </c>
      <c r="I1224">
        <v>633</v>
      </c>
      <c r="J1224">
        <v>522</v>
      </c>
      <c r="K1224">
        <v>511</v>
      </c>
      <c r="L1224">
        <v>2</v>
      </c>
      <c r="M1224">
        <v>60</v>
      </c>
      <c r="N1224">
        <v>3050</v>
      </c>
      <c r="O1224">
        <v>1</v>
      </c>
      <c r="P1224">
        <v>30001</v>
      </c>
      <c r="Q1224">
        <v>1</v>
      </c>
      <c r="R1224">
        <v>3180000</v>
      </c>
      <c r="S1224">
        <v>5004</v>
      </c>
      <c r="T1224">
        <v>5005</v>
      </c>
      <c r="U1224">
        <v>5</v>
      </c>
      <c r="V1224">
        <v>295097</v>
      </c>
      <c r="W1224">
        <v>6</v>
      </c>
      <c r="X1224">
        <v>25540</v>
      </c>
      <c r="Y1224">
        <v>21</v>
      </c>
      <c r="Z1224">
        <v>14716</v>
      </c>
      <c r="AA1224">
        <v>0</v>
      </c>
      <c r="AB1224">
        <v>0</v>
      </c>
      <c r="AC1224">
        <v>3000146</v>
      </c>
      <c r="AD1224">
        <v>81315</v>
      </c>
      <c r="AE1224">
        <v>65860000</v>
      </c>
      <c r="AF1224" t="s">
        <v>178</v>
      </c>
      <c r="AG1224" t="s">
        <v>158</v>
      </c>
      <c r="AH1224">
        <v>1</v>
      </c>
    </row>
    <row r="1225" spans="1:34">
      <c r="A1225">
        <v>3000146</v>
      </c>
      <c r="B1225">
        <v>3000101</v>
      </c>
      <c r="C1225" t="s">
        <v>61</v>
      </c>
      <c r="D1225">
        <v>23</v>
      </c>
      <c r="E1225">
        <v>46</v>
      </c>
      <c r="F1225">
        <v>90</v>
      </c>
      <c r="G1225">
        <v>4</v>
      </c>
      <c r="H1225">
        <v>623</v>
      </c>
      <c r="I1225">
        <v>632</v>
      </c>
      <c r="J1225">
        <v>521</v>
      </c>
      <c r="K1225">
        <v>513</v>
      </c>
      <c r="L1225">
        <v>2</v>
      </c>
      <c r="M1225">
        <v>60</v>
      </c>
      <c r="N1225">
        <v>3070</v>
      </c>
      <c r="O1225">
        <v>1</v>
      </c>
      <c r="P1225">
        <v>30001</v>
      </c>
      <c r="Q1225">
        <v>1</v>
      </c>
      <c r="R1225">
        <v>3205000</v>
      </c>
      <c r="S1225">
        <v>5004</v>
      </c>
      <c r="T1225">
        <v>5005</v>
      </c>
      <c r="U1225">
        <v>5</v>
      </c>
      <c r="V1225">
        <v>317536</v>
      </c>
      <c r="W1225">
        <v>6</v>
      </c>
      <c r="X1225">
        <v>26453</v>
      </c>
      <c r="Y1225">
        <v>21</v>
      </c>
      <c r="Z1225">
        <v>15081</v>
      </c>
      <c r="AA1225">
        <v>0</v>
      </c>
      <c r="AB1225">
        <v>0</v>
      </c>
      <c r="AC1225">
        <v>3000147</v>
      </c>
      <c r="AD1225">
        <v>93572</v>
      </c>
      <c r="AE1225">
        <v>69040000</v>
      </c>
      <c r="AF1225" t="s">
        <v>179</v>
      </c>
      <c r="AG1225" t="s">
        <v>159</v>
      </c>
      <c r="AH1225">
        <v>1</v>
      </c>
    </row>
    <row r="1226" spans="1:34">
      <c r="A1226">
        <v>3000147</v>
      </c>
      <c r="B1226">
        <v>3000101</v>
      </c>
      <c r="C1226" t="s">
        <v>61</v>
      </c>
      <c r="D1226">
        <v>23</v>
      </c>
      <c r="E1226">
        <v>47</v>
      </c>
      <c r="F1226">
        <v>90</v>
      </c>
      <c r="G1226">
        <v>4</v>
      </c>
      <c r="H1226">
        <v>612</v>
      </c>
      <c r="I1226">
        <v>631</v>
      </c>
      <c r="J1226">
        <v>523</v>
      </c>
      <c r="K1226">
        <v>512</v>
      </c>
      <c r="L1226">
        <v>2</v>
      </c>
      <c r="M1226">
        <v>60</v>
      </c>
      <c r="N1226">
        <v>3090</v>
      </c>
      <c r="O1226">
        <v>1</v>
      </c>
      <c r="P1226">
        <v>30001</v>
      </c>
      <c r="Q1226">
        <v>1</v>
      </c>
      <c r="R1226">
        <v>3230000</v>
      </c>
      <c r="S1226">
        <v>5004</v>
      </c>
      <c r="T1226">
        <v>5005</v>
      </c>
      <c r="U1226">
        <v>5</v>
      </c>
      <c r="V1226">
        <v>324870</v>
      </c>
      <c r="W1226">
        <v>6</v>
      </c>
      <c r="X1226">
        <v>27370</v>
      </c>
      <c r="Y1226">
        <v>21</v>
      </c>
      <c r="Z1226">
        <v>16198</v>
      </c>
      <c r="AA1226">
        <v>0</v>
      </c>
      <c r="AB1226">
        <v>0</v>
      </c>
      <c r="AC1226">
        <v>3000148</v>
      </c>
      <c r="AD1226">
        <v>105829</v>
      </c>
      <c r="AE1226">
        <v>72245000</v>
      </c>
      <c r="AF1226" t="s">
        <v>180</v>
      </c>
      <c r="AG1226" t="s">
        <v>158</v>
      </c>
      <c r="AH1226">
        <v>1</v>
      </c>
    </row>
    <row r="1227" spans="1:34">
      <c r="A1227">
        <v>3000148</v>
      </c>
      <c r="B1227">
        <v>3000101</v>
      </c>
      <c r="C1227" t="s">
        <v>61</v>
      </c>
      <c r="D1227">
        <v>23</v>
      </c>
      <c r="E1227">
        <v>48</v>
      </c>
      <c r="F1227">
        <v>90</v>
      </c>
      <c r="G1227">
        <v>4</v>
      </c>
      <c r="H1227">
        <v>611</v>
      </c>
      <c r="I1227">
        <v>633</v>
      </c>
      <c r="J1227">
        <v>522</v>
      </c>
      <c r="K1227">
        <v>511</v>
      </c>
      <c r="L1227">
        <v>2</v>
      </c>
      <c r="M1227">
        <v>60</v>
      </c>
      <c r="N1227">
        <v>3110</v>
      </c>
      <c r="O1227">
        <v>1</v>
      </c>
      <c r="P1227">
        <v>30001</v>
      </c>
      <c r="Q1227">
        <v>1</v>
      </c>
      <c r="R1227">
        <v>3250000</v>
      </c>
      <c r="S1227">
        <v>5004</v>
      </c>
      <c r="T1227">
        <v>5005</v>
      </c>
      <c r="U1227">
        <v>5</v>
      </c>
      <c r="V1227">
        <v>347360</v>
      </c>
      <c r="W1227">
        <v>6</v>
      </c>
      <c r="X1227">
        <v>28290</v>
      </c>
      <c r="Y1227">
        <v>21</v>
      </c>
      <c r="Z1227">
        <v>16566</v>
      </c>
      <c r="AA1227">
        <v>0</v>
      </c>
      <c r="AB1227">
        <v>0</v>
      </c>
      <c r="AC1227">
        <v>3000149</v>
      </c>
      <c r="AD1227">
        <v>118086</v>
      </c>
      <c r="AE1227">
        <v>75475000</v>
      </c>
      <c r="AF1227" t="s">
        <v>181</v>
      </c>
      <c r="AG1227" t="s">
        <v>159</v>
      </c>
      <c r="AH1227">
        <v>1</v>
      </c>
    </row>
    <row r="1228" spans="1:34">
      <c r="A1228">
        <v>3000149</v>
      </c>
      <c r="B1228">
        <v>3000101</v>
      </c>
      <c r="C1228" t="s">
        <v>61</v>
      </c>
      <c r="D1228">
        <v>23</v>
      </c>
      <c r="E1228">
        <v>49</v>
      </c>
      <c r="F1228">
        <v>90</v>
      </c>
      <c r="G1228">
        <v>4</v>
      </c>
      <c r="H1228">
        <v>613</v>
      </c>
      <c r="I1228">
        <v>632</v>
      </c>
      <c r="J1228">
        <v>621</v>
      </c>
      <c r="K1228">
        <v>611</v>
      </c>
      <c r="L1228">
        <v>2</v>
      </c>
      <c r="M1228">
        <v>60</v>
      </c>
      <c r="N1228">
        <v>3610</v>
      </c>
      <c r="O1228">
        <v>1</v>
      </c>
      <c r="P1228">
        <v>30001</v>
      </c>
      <c r="Q1228">
        <v>1</v>
      </c>
      <c r="R1228">
        <v>3870000</v>
      </c>
      <c r="S1228">
        <v>5004</v>
      </c>
      <c r="T1228">
        <v>5005</v>
      </c>
      <c r="U1228">
        <v>5</v>
      </c>
      <c r="V1228">
        <v>354746</v>
      </c>
      <c r="W1228">
        <v>6</v>
      </c>
      <c r="X1228">
        <v>29213</v>
      </c>
      <c r="Y1228">
        <v>21</v>
      </c>
      <c r="Z1228">
        <v>17685</v>
      </c>
      <c r="AA1228">
        <v>0</v>
      </c>
      <c r="AB1228">
        <v>0</v>
      </c>
      <c r="AC1228">
        <v>3000150</v>
      </c>
      <c r="AD1228">
        <v>130343</v>
      </c>
      <c r="AE1228">
        <v>78725000</v>
      </c>
      <c r="AF1228" t="s">
        <v>182</v>
      </c>
      <c r="AG1228" t="s">
        <v>136</v>
      </c>
      <c r="AH1228">
        <v>1</v>
      </c>
    </row>
    <row r="1229" spans="1:34">
      <c r="A1229">
        <v>3000150</v>
      </c>
      <c r="B1229">
        <v>3000101</v>
      </c>
      <c r="C1229" t="s">
        <v>61</v>
      </c>
      <c r="D1229">
        <v>23</v>
      </c>
      <c r="E1229">
        <v>50</v>
      </c>
      <c r="F1229">
        <v>120</v>
      </c>
      <c r="G1229">
        <v>4</v>
      </c>
      <c r="H1229">
        <v>612</v>
      </c>
      <c r="I1229">
        <v>631</v>
      </c>
      <c r="J1229">
        <v>623</v>
      </c>
      <c r="K1229">
        <v>632</v>
      </c>
      <c r="L1229">
        <v>2</v>
      </c>
      <c r="M1229">
        <v>60</v>
      </c>
      <c r="N1229">
        <v>3810</v>
      </c>
      <c r="O1229">
        <v>1</v>
      </c>
      <c r="P1229">
        <v>30001</v>
      </c>
      <c r="Q1229">
        <v>1</v>
      </c>
      <c r="R1229">
        <v>3890000</v>
      </c>
      <c r="S1229">
        <v>5005</v>
      </c>
      <c r="T1229">
        <v>5006</v>
      </c>
      <c r="U1229">
        <v>5</v>
      </c>
      <c r="V1229">
        <v>363179</v>
      </c>
      <c r="W1229">
        <v>6</v>
      </c>
      <c r="X1229">
        <v>30267</v>
      </c>
      <c r="Y1229">
        <v>21</v>
      </c>
      <c r="Z1229">
        <v>18107</v>
      </c>
      <c r="AA1229">
        <v>0</v>
      </c>
      <c r="AB1229">
        <v>0</v>
      </c>
      <c r="AC1229">
        <v>3000151</v>
      </c>
      <c r="AD1229">
        <v>150000</v>
      </c>
      <c r="AE1229">
        <v>82595000</v>
      </c>
      <c r="AF1229" t="s">
        <v>196</v>
      </c>
      <c r="AG1229" t="s">
        <v>159</v>
      </c>
      <c r="AH1229">
        <v>1</v>
      </c>
    </row>
    <row r="1230" spans="1:34">
      <c r="A1230">
        <v>3001200</v>
      </c>
      <c r="B1230">
        <v>3001201</v>
      </c>
      <c r="C1230" t="s">
        <v>62</v>
      </c>
      <c r="D1230">
        <v>20</v>
      </c>
      <c r="E1230">
        <v>0</v>
      </c>
      <c r="F1230">
        <v>50</v>
      </c>
      <c r="G1230">
        <v>2</v>
      </c>
      <c r="H1230">
        <v>113</v>
      </c>
      <c r="I1230">
        <v>132</v>
      </c>
      <c r="J1230">
        <v>0</v>
      </c>
      <c r="K1230">
        <v>0</v>
      </c>
      <c r="L1230">
        <v>2</v>
      </c>
      <c r="M1230">
        <v>60</v>
      </c>
      <c r="N1230">
        <v>60</v>
      </c>
      <c r="O1230">
        <v>0</v>
      </c>
      <c r="P1230">
        <v>0</v>
      </c>
      <c r="Q1230">
        <v>0</v>
      </c>
      <c r="R1230">
        <v>35000</v>
      </c>
      <c r="S1230">
        <v>0</v>
      </c>
      <c r="T1230">
        <v>5001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3001201</v>
      </c>
      <c r="AD1230">
        <v>0</v>
      </c>
      <c r="AE1230">
        <v>0</v>
      </c>
      <c r="AF1230" t="s">
        <v>162</v>
      </c>
      <c r="AG1230" t="s">
        <v>134</v>
      </c>
      <c r="AH1230">
        <v>0</v>
      </c>
    </row>
    <row r="1231" spans="1:34">
      <c r="A1231">
        <v>3001201</v>
      </c>
      <c r="B1231">
        <v>3001201</v>
      </c>
      <c r="C1231" t="s">
        <v>62</v>
      </c>
      <c r="D1231">
        <v>20</v>
      </c>
      <c r="E1231">
        <v>1</v>
      </c>
      <c r="F1231">
        <v>50</v>
      </c>
      <c r="G1231">
        <v>3</v>
      </c>
      <c r="H1231">
        <v>212</v>
      </c>
      <c r="I1231">
        <v>131</v>
      </c>
      <c r="J1231">
        <v>124</v>
      </c>
      <c r="K1231">
        <v>0</v>
      </c>
      <c r="L1231">
        <v>2</v>
      </c>
      <c r="M1231">
        <v>60</v>
      </c>
      <c r="N1231">
        <v>80</v>
      </c>
      <c r="O1231">
        <v>0</v>
      </c>
      <c r="P1231">
        <v>0</v>
      </c>
      <c r="Q1231">
        <v>0</v>
      </c>
      <c r="R1231">
        <v>50000</v>
      </c>
      <c r="S1231">
        <v>0</v>
      </c>
      <c r="T1231">
        <v>5001</v>
      </c>
      <c r="U1231">
        <v>5</v>
      </c>
      <c r="V1231">
        <v>1620</v>
      </c>
      <c r="W1231">
        <v>6</v>
      </c>
      <c r="X1231">
        <v>270</v>
      </c>
      <c r="Y1231">
        <v>21</v>
      </c>
      <c r="Z1231">
        <v>81</v>
      </c>
      <c r="AA1231">
        <v>0</v>
      </c>
      <c r="AB1231">
        <v>0</v>
      </c>
      <c r="AC1231">
        <v>3001202</v>
      </c>
      <c r="AD1231">
        <v>10</v>
      </c>
      <c r="AE1231">
        <v>35000</v>
      </c>
      <c r="AF1231" t="s">
        <v>162</v>
      </c>
      <c r="AG1231" t="s">
        <v>134</v>
      </c>
      <c r="AH1231">
        <v>0</v>
      </c>
    </row>
    <row r="1232" spans="1:34">
      <c r="A1232">
        <v>3001202</v>
      </c>
      <c r="B1232">
        <v>3001201</v>
      </c>
      <c r="C1232" t="s">
        <v>62</v>
      </c>
      <c r="D1232">
        <v>20</v>
      </c>
      <c r="E1232">
        <v>2</v>
      </c>
      <c r="F1232">
        <v>50</v>
      </c>
      <c r="G1232">
        <v>4</v>
      </c>
      <c r="H1232">
        <v>211</v>
      </c>
      <c r="I1232">
        <v>134</v>
      </c>
      <c r="J1232">
        <v>123</v>
      </c>
      <c r="K1232">
        <v>112</v>
      </c>
      <c r="L1232">
        <v>2</v>
      </c>
      <c r="M1232">
        <v>60</v>
      </c>
      <c r="N1232">
        <v>100</v>
      </c>
      <c r="O1232">
        <v>0</v>
      </c>
      <c r="P1232">
        <v>0</v>
      </c>
      <c r="Q1232">
        <v>0</v>
      </c>
      <c r="R1232">
        <v>70000</v>
      </c>
      <c r="S1232">
        <v>0</v>
      </c>
      <c r="T1232">
        <v>5001</v>
      </c>
      <c r="U1232">
        <v>5</v>
      </c>
      <c r="V1232">
        <v>3260</v>
      </c>
      <c r="W1232">
        <v>6</v>
      </c>
      <c r="X1232">
        <v>543</v>
      </c>
      <c r="Y1232">
        <v>21</v>
      </c>
      <c r="Z1232">
        <v>163</v>
      </c>
      <c r="AA1232">
        <v>0</v>
      </c>
      <c r="AB1232">
        <v>0</v>
      </c>
      <c r="AC1232">
        <v>3001203</v>
      </c>
      <c r="AD1232">
        <v>33</v>
      </c>
      <c r="AE1232">
        <v>85000</v>
      </c>
      <c r="AF1232" t="s">
        <v>162</v>
      </c>
      <c r="AG1232" t="s">
        <v>134</v>
      </c>
      <c r="AH1232">
        <v>0</v>
      </c>
    </row>
    <row r="1233" spans="1:34">
      <c r="A1233">
        <v>3001203</v>
      </c>
      <c r="B1233">
        <v>3001201</v>
      </c>
      <c r="C1233" t="s">
        <v>62</v>
      </c>
      <c r="D1233">
        <v>20</v>
      </c>
      <c r="E1233">
        <v>3</v>
      </c>
      <c r="F1233">
        <v>50</v>
      </c>
      <c r="G1233">
        <v>4</v>
      </c>
      <c r="H1233">
        <v>214</v>
      </c>
      <c r="I1233">
        <v>133</v>
      </c>
      <c r="J1233">
        <v>122</v>
      </c>
      <c r="K1233">
        <v>111</v>
      </c>
      <c r="L1233">
        <v>2</v>
      </c>
      <c r="M1233">
        <v>60</v>
      </c>
      <c r="N1233">
        <v>120</v>
      </c>
      <c r="O1233">
        <v>0</v>
      </c>
      <c r="P1233">
        <v>0</v>
      </c>
      <c r="Q1233">
        <v>0</v>
      </c>
      <c r="R1233">
        <v>85000</v>
      </c>
      <c r="S1233">
        <v>0</v>
      </c>
      <c r="T1233">
        <v>5001</v>
      </c>
      <c r="U1233">
        <v>5</v>
      </c>
      <c r="V1233">
        <v>4920</v>
      </c>
      <c r="W1233">
        <v>6</v>
      </c>
      <c r="X1233">
        <v>820</v>
      </c>
      <c r="Y1233">
        <v>21</v>
      </c>
      <c r="Z1233">
        <v>246</v>
      </c>
      <c r="AA1233">
        <v>0</v>
      </c>
      <c r="AB1233">
        <v>0</v>
      </c>
      <c r="AC1233">
        <v>3001204</v>
      </c>
      <c r="AD1233">
        <v>62</v>
      </c>
      <c r="AE1233">
        <v>155000</v>
      </c>
      <c r="AF1233" t="s">
        <v>162</v>
      </c>
      <c r="AG1233" t="s">
        <v>134</v>
      </c>
      <c r="AH1233">
        <v>0</v>
      </c>
    </row>
    <row r="1234" spans="1:34">
      <c r="A1234">
        <v>3001204</v>
      </c>
      <c r="B1234">
        <v>3001201</v>
      </c>
      <c r="C1234" t="s">
        <v>62</v>
      </c>
      <c r="D1234">
        <v>20</v>
      </c>
      <c r="E1234">
        <v>4</v>
      </c>
      <c r="F1234">
        <v>50</v>
      </c>
      <c r="G1234">
        <v>4</v>
      </c>
      <c r="H1234">
        <v>213</v>
      </c>
      <c r="I1234">
        <v>232</v>
      </c>
      <c r="J1234">
        <v>121</v>
      </c>
      <c r="K1234">
        <v>114</v>
      </c>
      <c r="L1234">
        <v>2</v>
      </c>
      <c r="M1234">
        <v>60</v>
      </c>
      <c r="N1234">
        <v>140</v>
      </c>
      <c r="O1234">
        <v>0</v>
      </c>
      <c r="P1234">
        <v>0</v>
      </c>
      <c r="Q1234">
        <v>0</v>
      </c>
      <c r="R1234">
        <v>105000</v>
      </c>
      <c r="S1234">
        <v>0</v>
      </c>
      <c r="T1234">
        <v>5001</v>
      </c>
      <c r="U1234">
        <v>5</v>
      </c>
      <c r="V1234">
        <v>6600</v>
      </c>
      <c r="W1234">
        <v>6</v>
      </c>
      <c r="X1234">
        <v>1100</v>
      </c>
      <c r="Y1234">
        <v>21</v>
      </c>
      <c r="Z1234">
        <v>330</v>
      </c>
      <c r="AA1234">
        <v>0</v>
      </c>
      <c r="AB1234">
        <v>0</v>
      </c>
      <c r="AC1234">
        <v>3001205</v>
      </c>
      <c r="AD1234">
        <v>91</v>
      </c>
      <c r="AE1234">
        <v>240000</v>
      </c>
      <c r="AF1234" t="s">
        <v>162</v>
      </c>
      <c r="AG1234" t="s">
        <v>134</v>
      </c>
      <c r="AH1234">
        <v>0</v>
      </c>
    </row>
    <row r="1235" spans="1:34">
      <c r="A1235">
        <v>3001205</v>
      </c>
      <c r="B1235">
        <v>3001201</v>
      </c>
      <c r="C1235" t="s">
        <v>62</v>
      </c>
      <c r="D1235">
        <v>20</v>
      </c>
      <c r="E1235">
        <v>5</v>
      </c>
      <c r="F1235">
        <v>50</v>
      </c>
      <c r="G1235">
        <v>4</v>
      </c>
      <c r="H1235">
        <v>212</v>
      </c>
      <c r="I1235">
        <v>231</v>
      </c>
      <c r="J1235">
        <v>124</v>
      </c>
      <c r="K1235">
        <v>113</v>
      </c>
      <c r="L1235">
        <v>2</v>
      </c>
      <c r="M1235">
        <v>60</v>
      </c>
      <c r="N1235">
        <v>170</v>
      </c>
      <c r="O1235">
        <v>0</v>
      </c>
      <c r="P1235">
        <v>0</v>
      </c>
      <c r="Q1235">
        <v>0</v>
      </c>
      <c r="R1235">
        <v>120000</v>
      </c>
      <c r="S1235">
        <v>0</v>
      </c>
      <c r="T1235">
        <v>5001</v>
      </c>
      <c r="U1235">
        <v>5</v>
      </c>
      <c r="V1235">
        <v>8300</v>
      </c>
      <c r="W1235">
        <v>6</v>
      </c>
      <c r="X1235">
        <v>1383</v>
      </c>
      <c r="Y1235">
        <v>21</v>
      </c>
      <c r="Z1235">
        <v>415</v>
      </c>
      <c r="AA1235">
        <v>0</v>
      </c>
      <c r="AB1235">
        <v>0</v>
      </c>
      <c r="AC1235">
        <v>3001206</v>
      </c>
      <c r="AD1235">
        <v>129</v>
      </c>
      <c r="AE1235">
        <v>345000</v>
      </c>
      <c r="AF1235" t="s">
        <v>162</v>
      </c>
      <c r="AG1235" t="s">
        <v>134</v>
      </c>
      <c r="AH1235">
        <v>0</v>
      </c>
    </row>
    <row r="1236" spans="1:34">
      <c r="A1236">
        <v>3001206</v>
      </c>
      <c r="B1236">
        <v>3001201</v>
      </c>
      <c r="C1236" t="s">
        <v>62</v>
      </c>
      <c r="D1236">
        <v>20</v>
      </c>
      <c r="E1236">
        <v>6</v>
      </c>
      <c r="F1236">
        <v>50</v>
      </c>
      <c r="G1236">
        <v>4</v>
      </c>
      <c r="H1236">
        <v>211</v>
      </c>
      <c r="I1236">
        <v>234</v>
      </c>
      <c r="J1236">
        <v>123</v>
      </c>
      <c r="K1236">
        <v>112</v>
      </c>
      <c r="L1236">
        <v>2</v>
      </c>
      <c r="M1236">
        <v>60</v>
      </c>
      <c r="N1236">
        <v>190</v>
      </c>
      <c r="O1236">
        <v>0</v>
      </c>
      <c r="P1236">
        <v>0</v>
      </c>
      <c r="Q1236">
        <v>0</v>
      </c>
      <c r="R1236">
        <v>140000</v>
      </c>
      <c r="S1236">
        <v>0</v>
      </c>
      <c r="T1236">
        <v>5001</v>
      </c>
      <c r="U1236">
        <v>5</v>
      </c>
      <c r="V1236">
        <v>10020</v>
      </c>
      <c r="W1236">
        <v>6</v>
      </c>
      <c r="X1236">
        <v>1670</v>
      </c>
      <c r="Y1236">
        <v>21</v>
      </c>
      <c r="Z1236">
        <v>501</v>
      </c>
      <c r="AA1236">
        <v>0</v>
      </c>
      <c r="AB1236">
        <v>0</v>
      </c>
      <c r="AC1236">
        <v>3001207</v>
      </c>
      <c r="AD1236">
        <v>167</v>
      </c>
      <c r="AE1236">
        <v>465000</v>
      </c>
      <c r="AF1236" t="s">
        <v>162</v>
      </c>
      <c r="AG1236" t="s">
        <v>134</v>
      </c>
      <c r="AH1236">
        <v>0</v>
      </c>
    </row>
    <row r="1237" spans="1:34">
      <c r="A1237">
        <v>3001207</v>
      </c>
      <c r="B1237">
        <v>3001201</v>
      </c>
      <c r="C1237" t="s">
        <v>62</v>
      </c>
      <c r="D1237">
        <v>20</v>
      </c>
      <c r="E1237">
        <v>7</v>
      </c>
      <c r="F1237">
        <v>50</v>
      </c>
      <c r="G1237">
        <v>4</v>
      </c>
      <c r="H1237">
        <v>214</v>
      </c>
      <c r="I1237">
        <v>233</v>
      </c>
      <c r="J1237">
        <v>122</v>
      </c>
      <c r="K1237">
        <v>111</v>
      </c>
      <c r="L1237">
        <v>2</v>
      </c>
      <c r="M1237">
        <v>60</v>
      </c>
      <c r="N1237">
        <v>210</v>
      </c>
      <c r="O1237">
        <v>0</v>
      </c>
      <c r="P1237">
        <v>0</v>
      </c>
      <c r="Q1237">
        <v>0</v>
      </c>
      <c r="R1237">
        <v>160000</v>
      </c>
      <c r="S1237">
        <v>0</v>
      </c>
      <c r="T1237">
        <v>5001</v>
      </c>
      <c r="U1237">
        <v>5</v>
      </c>
      <c r="V1237">
        <v>11760</v>
      </c>
      <c r="W1237">
        <v>6</v>
      </c>
      <c r="X1237">
        <v>1960</v>
      </c>
      <c r="Y1237">
        <v>21</v>
      </c>
      <c r="Z1237">
        <v>588</v>
      </c>
      <c r="AA1237">
        <v>0</v>
      </c>
      <c r="AB1237">
        <v>0</v>
      </c>
      <c r="AC1237">
        <v>3001208</v>
      </c>
      <c r="AD1237">
        <v>206</v>
      </c>
      <c r="AE1237">
        <v>605000</v>
      </c>
      <c r="AF1237" t="s">
        <v>162</v>
      </c>
      <c r="AG1237" t="s">
        <v>134</v>
      </c>
      <c r="AH1237">
        <v>0</v>
      </c>
    </row>
    <row r="1238" spans="1:34">
      <c r="A1238">
        <v>3001208</v>
      </c>
      <c r="B1238">
        <v>3001201</v>
      </c>
      <c r="C1238" t="s">
        <v>62</v>
      </c>
      <c r="D1238">
        <v>20</v>
      </c>
      <c r="E1238">
        <v>8</v>
      </c>
      <c r="F1238">
        <v>50</v>
      </c>
      <c r="G1238">
        <v>4</v>
      </c>
      <c r="H1238">
        <v>213</v>
      </c>
      <c r="I1238">
        <v>232</v>
      </c>
      <c r="J1238">
        <v>121</v>
      </c>
      <c r="K1238">
        <v>114</v>
      </c>
      <c r="L1238">
        <v>2</v>
      </c>
      <c r="M1238">
        <v>60</v>
      </c>
      <c r="N1238">
        <v>230</v>
      </c>
      <c r="O1238">
        <v>0</v>
      </c>
      <c r="P1238">
        <v>0</v>
      </c>
      <c r="Q1238">
        <v>0</v>
      </c>
      <c r="R1238">
        <v>175000</v>
      </c>
      <c r="S1238">
        <v>0</v>
      </c>
      <c r="T1238">
        <v>5001</v>
      </c>
      <c r="U1238">
        <v>5</v>
      </c>
      <c r="V1238">
        <v>13520</v>
      </c>
      <c r="W1238">
        <v>6</v>
      </c>
      <c r="X1238">
        <v>2253</v>
      </c>
      <c r="Y1238">
        <v>21</v>
      </c>
      <c r="Z1238">
        <v>676</v>
      </c>
      <c r="AA1238">
        <v>0</v>
      </c>
      <c r="AB1238">
        <v>0</v>
      </c>
      <c r="AC1238">
        <v>3001209</v>
      </c>
      <c r="AD1238">
        <v>244</v>
      </c>
      <c r="AE1238">
        <v>765000</v>
      </c>
      <c r="AF1238" t="s">
        <v>162</v>
      </c>
      <c r="AG1238" t="s">
        <v>134</v>
      </c>
      <c r="AH1238">
        <v>0</v>
      </c>
    </row>
    <row r="1239" spans="1:34">
      <c r="A1239">
        <v>3001209</v>
      </c>
      <c r="B1239">
        <v>3001201</v>
      </c>
      <c r="C1239" t="s">
        <v>62</v>
      </c>
      <c r="D1239">
        <v>20</v>
      </c>
      <c r="E1239">
        <v>9</v>
      </c>
      <c r="F1239">
        <v>50</v>
      </c>
      <c r="G1239">
        <v>4</v>
      </c>
      <c r="H1239">
        <v>212</v>
      </c>
      <c r="I1239">
        <v>231</v>
      </c>
      <c r="J1239">
        <v>224</v>
      </c>
      <c r="K1239">
        <v>213</v>
      </c>
      <c r="L1239">
        <v>2</v>
      </c>
      <c r="M1239">
        <v>60</v>
      </c>
      <c r="N1239">
        <v>730</v>
      </c>
      <c r="O1239">
        <v>1</v>
      </c>
      <c r="P1239">
        <v>30012</v>
      </c>
      <c r="Q1239">
        <v>1</v>
      </c>
      <c r="R1239">
        <v>680000</v>
      </c>
      <c r="S1239">
        <v>0</v>
      </c>
      <c r="T1239">
        <v>5001</v>
      </c>
      <c r="U1239">
        <v>5</v>
      </c>
      <c r="V1239">
        <v>15300</v>
      </c>
      <c r="W1239">
        <v>6</v>
      </c>
      <c r="X1239">
        <v>2550</v>
      </c>
      <c r="Y1239">
        <v>21</v>
      </c>
      <c r="Z1239">
        <v>765</v>
      </c>
      <c r="AA1239">
        <v>0</v>
      </c>
      <c r="AB1239">
        <v>0</v>
      </c>
      <c r="AC1239">
        <v>3001210</v>
      </c>
      <c r="AD1239">
        <v>282</v>
      </c>
      <c r="AE1239">
        <v>940000</v>
      </c>
      <c r="AF1239" t="s">
        <v>162</v>
      </c>
      <c r="AG1239" t="s">
        <v>134</v>
      </c>
      <c r="AH1239">
        <v>1</v>
      </c>
    </row>
    <row r="1240" spans="1:34">
      <c r="A1240">
        <v>3001210</v>
      </c>
      <c r="B1240">
        <v>3001201</v>
      </c>
      <c r="C1240" t="s">
        <v>62</v>
      </c>
      <c r="D1240">
        <v>20</v>
      </c>
      <c r="E1240">
        <v>10</v>
      </c>
      <c r="F1240">
        <v>60</v>
      </c>
      <c r="G1240">
        <v>4</v>
      </c>
      <c r="H1240">
        <v>312</v>
      </c>
      <c r="I1240">
        <v>231</v>
      </c>
      <c r="J1240">
        <v>223</v>
      </c>
      <c r="K1240">
        <v>212</v>
      </c>
      <c r="L1240">
        <v>2</v>
      </c>
      <c r="M1240">
        <v>60</v>
      </c>
      <c r="N1240">
        <v>770</v>
      </c>
      <c r="O1240">
        <v>0</v>
      </c>
      <c r="P1240">
        <v>0</v>
      </c>
      <c r="Q1240">
        <v>0</v>
      </c>
      <c r="R1240">
        <v>705000</v>
      </c>
      <c r="S1240">
        <v>5001</v>
      </c>
      <c r="T1240">
        <v>5002</v>
      </c>
      <c r="U1240">
        <v>5</v>
      </c>
      <c r="V1240">
        <v>17900</v>
      </c>
      <c r="W1240">
        <v>6</v>
      </c>
      <c r="X1240">
        <v>2983</v>
      </c>
      <c r="Y1240">
        <v>21</v>
      </c>
      <c r="Z1240">
        <v>895</v>
      </c>
      <c r="AA1240">
        <v>0</v>
      </c>
      <c r="AB1240">
        <v>0</v>
      </c>
      <c r="AC1240">
        <v>3001211</v>
      </c>
      <c r="AD1240">
        <v>339</v>
      </c>
      <c r="AE1240">
        <v>1620000</v>
      </c>
      <c r="AF1240" t="s">
        <v>163</v>
      </c>
      <c r="AG1240" t="s">
        <v>158</v>
      </c>
      <c r="AH1240">
        <v>0</v>
      </c>
    </row>
    <row r="1241" spans="1:34">
      <c r="A1241">
        <v>3001211</v>
      </c>
      <c r="B1241">
        <v>3001201</v>
      </c>
      <c r="C1241" t="s">
        <v>62</v>
      </c>
      <c r="D1241">
        <v>20</v>
      </c>
      <c r="E1241">
        <v>11</v>
      </c>
      <c r="F1241">
        <v>60</v>
      </c>
      <c r="G1241">
        <v>4</v>
      </c>
      <c r="H1241">
        <v>321</v>
      </c>
      <c r="I1241">
        <v>233</v>
      </c>
      <c r="J1241">
        <v>222</v>
      </c>
      <c r="K1241">
        <v>211</v>
      </c>
      <c r="L1241">
        <v>2</v>
      </c>
      <c r="M1241">
        <v>60</v>
      </c>
      <c r="N1241">
        <v>790</v>
      </c>
      <c r="O1241">
        <v>0</v>
      </c>
      <c r="P1241">
        <v>0</v>
      </c>
      <c r="Q1241">
        <v>0</v>
      </c>
      <c r="R1241">
        <v>725000</v>
      </c>
      <c r="S1241">
        <v>5001</v>
      </c>
      <c r="T1241">
        <v>5002</v>
      </c>
      <c r="U1241">
        <v>5</v>
      </c>
      <c r="V1241">
        <v>20520</v>
      </c>
      <c r="W1241">
        <v>6</v>
      </c>
      <c r="X1241">
        <v>3420</v>
      </c>
      <c r="Y1241">
        <v>21</v>
      </c>
      <c r="Z1241">
        <v>1026</v>
      </c>
      <c r="AA1241">
        <v>0</v>
      </c>
      <c r="AB1241">
        <v>0</v>
      </c>
      <c r="AC1241">
        <v>3001212</v>
      </c>
      <c r="AD1241">
        <v>459</v>
      </c>
      <c r="AE1241">
        <v>2325000</v>
      </c>
      <c r="AF1241" t="s">
        <v>163</v>
      </c>
      <c r="AG1241" t="s">
        <v>158</v>
      </c>
      <c r="AH1241">
        <v>0</v>
      </c>
    </row>
    <row r="1242" spans="1:34">
      <c r="A1242">
        <v>3001212</v>
      </c>
      <c r="B1242">
        <v>3001201</v>
      </c>
      <c r="C1242" t="s">
        <v>62</v>
      </c>
      <c r="D1242">
        <v>20</v>
      </c>
      <c r="E1242">
        <v>12</v>
      </c>
      <c r="F1242">
        <v>60</v>
      </c>
      <c r="G1242">
        <v>4</v>
      </c>
      <c r="H1242">
        <v>313</v>
      </c>
      <c r="I1242">
        <v>232</v>
      </c>
      <c r="J1242">
        <v>221</v>
      </c>
      <c r="K1242">
        <v>213</v>
      </c>
      <c r="L1242">
        <v>2</v>
      </c>
      <c r="M1242">
        <v>60</v>
      </c>
      <c r="N1242">
        <v>810</v>
      </c>
      <c r="O1242">
        <v>0</v>
      </c>
      <c r="P1242">
        <v>0</v>
      </c>
      <c r="Q1242">
        <v>0</v>
      </c>
      <c r="R1242">
        <v>745000</v>
      </c>
      <c r="S1242">
        <v>5001</v>
      </c>
      <c r="T1242">
        <v>5002</v>
      </c>
      <c r="U1242">
        <v>5</v>
      </c>
      <c r="V1242">
        <v>23160</v>
      </c>
      <c r="W1242">
        <v>6</v>
      </c>
      <c r="X1242">
        <v>3860</v>
      </c>
      <c r="Y1242">
        <v>21</v>
      </c>
      <c r="Z1242">
        <v>1158</v>
      </c>
      <c r="AA1242">
        <v>0</v>
      </c>
      <c r="AB1242">
        <v>0</v>
      </c>
      <c r="AC1242">
        <v>3001213</v>
      </c>
      <c r="AD1242">
        <v>578</v>
      </c>
      <c r="AE1242">
        <v>3050000</v>
      </c>
      <c r="AF1242" t="s">
        <v>163</v>
      </c>
      <c r="AG1242" t="s">
        <v>158</v>
      </c>
      <c r="AH1242">
        <v>0</v>
      </c>
    </row>
    <row r="1243" spans="1:34">
      <c r="A1243">
        <v>3001213</v>
      </c>
      <c r="B1243">
        <v>3001201</v>
      </c>
      <c r="C1243" t="s">
        <v>62</v>
      </c>
      <c r="D1243">
        <v>20</v>
      </c>
      <c r="E1243">
        <v>13</v>
      </c>
      <c r="F1243">
        <v>60</v>
      </c>
      <c r="G1243">
        <v>4</v>
      </c>
      <c r="H1243">
        <v>312</v>
      </c>
      <c r="I1243">
        <v>331</v>
      </c>
      <c r="J1243">
        <v>223</v>
      </c>
      <c r="K1243">
        <v>212</v>
      </c>
      <c r="L1243">
        <v>2</v>
      </c>
      <c r="M1243">
        <v>60</v>
      </c>
      <c r="N1243">
        <v>830</v>
      </c>
      <c r="O1243">
        <v>0</v>
      </c>
      <c r="P1243">
        <v>0</v>
      </c>
      <c r="Q1243">
        <v>0</v>
      </c>
      <c r="R1243">
        <v>765000</v>
      </c>
      <c r="S1243">
        <v>5001</v>
      </c>
      <c r="T1243">
        <v>5002</v>
      </c>
      <c r="U1243">
        <v>5</v>
      </c>
      <c r="V1243">
        <v>25820</v>
      </c>
      <c r="W1243">
        <v>6</v>
      </c>
      <c r="X1243">
        <v>4303</v>
      </c>
      <c r="Y1243">
        <v>21</v>
      </c>
      <c r="Z1243">
        <v>1291</v>
      </c>
      <c r="AA1243">
        <v>0</v>
      </c>
      <c r="AB1243">
        <v>0</v>
      </c>
      <c r="AC1243">
        <v>3001214</v>
      </c>
      <c r="AD1243">
        <v>698</v>
      </c>
      <c r="AE1243">
        <v>3795000</v>
      </c>
      <c r="AF1243" t="s">
        <v>163</v>
      </c>
      <c r="AG1243" t="s">
        <v>158</v>
      </c>
      <c r="AH1243">
        <v>0</v>
      </c>
    </row>
    <row r="1244" spans="1:34">
      <c r="A1244">
        <v>3001214</v>
      </c>
      <c r="B1244">
        <v>3001201</v>
      </c>
      <c r="C1244" t="s">
        <v>62</v>
      </c>
      <c r="D1244">
        <v>20</v>
      </c>
      <c r="E1244">
        <v>14</v>
      </c>
      <c r="F1244">
        <v>60</v>
      </c>
      <c r="G1244">
        <v>4</v>
      </c>
      <c r="H1244">
        <v>311</v>
      </c>
      <c r="I1244">
        <v>323</v>
      </c>
      <c r="J1244">
        <v>222</v>
      </c>
      <c r="K1244">
        <v>211</v>
      </c>
      <c r="L1244">
        <v>2</v>
      </c>
      <c r="M1244">
        <v>60</v>
      </c>
      <c r="N1244">
        <v>850</v>
      </c>
      <c r="O1244">
        <v>1</v>
      </c>
      <c r="P1244">
        <v>30012</v>
      </c>
      <c r="Q1244">
        <v>1</v>
      </c>
      <c r="R1244">
        <v>790000</v>
      </c>
      <c r="S1244">
        <v>5001</v>
      </c>
      <c r="T1244">
        <v>5002</v>
      </c>
      <c r="U1244">
        <v>5</v>
      </c>
      <c r="V1244">
        <v>28500</v>
      </c>
      <c r="W1244">
        <v>6</v>
      </c>
      <c r="X1244">
        <v>4750</v>
      </c>
      <c r="Y1244">
        <v>21</v>
      </c>
      <c r="Z1244">
        <v>1425</v>
      </c>
      <c r="AA1244">
        <v>0</v>
      </c>
      <c r="AB1244">
        <v>0</v>
      </c>
      <c r="AC1244">
        <v>3001215</v>
      </c>
      <c r="AD1244">
        <v>880</v>
      </c>
      <c r="AE1244">
        <v>4560000</v>
      </c>
      <c r="AF1244" t="s">
        <v>163</v>
      </c>
      <c r="AG1244" t="s">
        <v>158</v>
      </c>
      <c r="AH1244">
        <v>1</v>
      </c>
    </row>
    <row r="1245" spans="1:34">
      <c r="A1245">
        <v>3001215</v>
      </c>
      <c r="B1245">
        <v>3001201</v>
      </c>
      <c r="C1245" t="s">
        <v>62</v>
      </c>
      <c r="D1245">
        <v>20</v>
      </c>
      <c r="E1245">
        <v>15</v>
      </c>
      <c r="F1245">
        <v>60</v>
      </c>
      <c r="G1245">
        <v>4</v>
      </c>
      <c r="H1245">
        <v>313</v>
      </c>
      <c r="I1245">
        <v>322</v>
      </c>
      <c r="J1245">
        <v>221</v>
      </c>
      <c r="K1245">
        <v>213</v>
      </c>
      <c r="L1245">
        <v>2</v>
      </c>
      <c r="M1245">
        <v>60</v>
      </c>
      <c r="N1245">
        <v>890</v>
      </c>
      <c r="O1245">
        <v>0</v>
      </c>
      <c r="P1245">
        <v>0</v>
      </c>
      <c r="Q1245">
        <v>0</v>
      </c>
      <c r="R1245">
        <v>810000</v>
      </c>
      <c r="S1245">
        <v>5001</v>
      </c>
      <c r="T1245">
        <v>5002</v>
      </c>
      <c r="U1245">
        <v>5</v>
      </c>
      <c r="V1245">
        <v>44360</v>
      </c>
      <c r="W1245">
        <v>6</v>
      </c>
      <c r="X1245">
        <v>5200</v>
      </c>
      <c r="Y1245">
        <v>21</v>
      </c>
      <c r="Z1245">
        <v>1560</v>
      </c>
      <c r="AA1245">
        <v>0</v>
      </c>
      <c r="AB1245">
        <v>0</v>
      </c>
      <c r="AC1245">
        <v>3001216</v>
      </c>
      <c r="AD1245">
        <v>1061</v>
      </c>
      <c r="AE1245">
        <v>5350000</v>
      </c>
      <c r="AF1245" t="s">
        <v>164</v>
      </c>
      <c r="AG1245" t="s">
        <v>134</v>
      </c>
      <c r="AH1245">
        <v>0</v>
      </c>
    </row>
    <row r="1246" spans="1:34">
      <c r="A1246">
        <v>3001216</v>
      </c>
      <c r="B1246">
        <v>3001201</v>
      </c>
      <c r="C1246" t="s">
        <v>62</v>
      </c>
      <c r="D1246">
        <v>20</v>
      </c>
      <c r="E1246">
        <v>16</v>
      </c>
      <c r="F1246">
        <v>60</v>
      </c>
      <c r="G1246">
        <v>4</v>
      </c>
      <c r="H1246">
        <v>312</v>
      </c>
      <c r="I1246">
        <v>321</v>
      </c>
      <c r="J1246">
        <v>223</v>
      </c>
      <c r="K1246">
        <v>212</v>
      </c>
      <c r="L1246">
        <v>2</v>
      </c>
      <c r="M1246">
        <v>60</v>
      </c>
      <c r="N1246">
        <v>910</v>
      </c>
      <c r="O1246">
        <v>0</v>
      </c>
      <c r="P1246">
        <v>0</v>
      </c>
      <c r="Q1246">
        <v>0</v>
      </c>
      <c r="R1246">
        <v>830000</v>
      </c>
      <c r="S1246">
        <v>5001</v>
      </c>
      <c r="T1246">
        <v>5002</v>
      </c>
      <c r="U1246">
        <v>5</v>
      </c>
      <c r="V1246">
        <v>47080</v>
      </c>
      <c r="W1246">
        <v>6</v>
      </c>
      <c r="X1246">
        <v>5653</v>
      </c>
      <c r="Y1246">
        <v>21</v>
      </c>
      <c r="Z1246">
        <v>1696</v>
      </c>
      <c r="AA1246">
        <v>0</v>
      </c>
      <c r="AB1246">
        <v>0</v>
      </c>
      <c r="AC1246">
        <v>3001217</v>
      </c>
      <c r="AD1246">
        <v>1243</v>
      </c>
      <c r="AE1246">
        <v>6160000</v>
      </c>
      <c r="AF1246" t="s">
        <v>164</v>
      </c>
      <c r="AG1246" t="s">
        <v>134</v>
      </c>
      <c r="AH1246">
        <v>0</v>
      </c>
    </row>
    <row r="1247" spans="1:34">
      <c r="A1247">
        <v>3001217</v>
      </c>
      <c r="B1247">
        <v>3001201</v>
      </c>
      <c r="C1247" t="s">
        <v>62</v>
      </c>
      <c r="D1247">
        <v>20</v>
      </c>
      <c r="E1247">
        <v>17</v>
      </c>
      <c r="F1247">
        <v>60</v>
      </c>
      <c r="G1247">
        <v>4</v>
      </c>
      <c r="H1247">
        <v>311</v>
      </c>
      <c r="I1247">
        <v>333</v>
      </c>
      <c r="J1247">
        <v>222</v>
      </c>
      <c r="K1247">
        <v>211</v>
      </c>
      <c r="L1247">
        <v>2</v>
      </c>
      <c r="M1247">
        <v>60</v>
      </c>
      <c r="N1247">
        <v>930</v>
      </c>
      <c r="O1247">
        <v>0</v>
      </c>
      <c r="P1247">
        <v>0</v>
      </c>
      <c r="Q1247">
        <v>0</v>
      </c>
      <c r="R1247">
        <v>855000</v>
      </c>
      <c r="S1247">
        <v>5001</v>
      </c>
      <c r="T1247">
        <v>5002</v>
      </c>
      <c r="U1247">
        <v>5</v>
      </c>
      <c r="V1247">
        <v>49820</v>
      </c>
      <c r="W1247">
        <v>6</v>
      </c>
      <c r="X1247">
        <v>6110</v>
      </c>
      <c r="Y1247">
        <v>21</v>
      </c>
      <c r="Z1247">
        <v>1833</v>
      </c>
      <c r="AA1247">
        <v>0</v>
      </c>
      <c r="AB1247">
        <v>0</v>
      </c>
      <c r="AC1247">
        <v>3001218</v>
      </c>
      <c r="AD1247">
        <v>1425</v>
      </c>
      <c r="AE1247">
        <v>6990000</v>
      </c>
      <c r="AF1247" t="s">
        <v>164</v>
      </c>
      <c r="AG1247" t="s">
        <v>134</v>
      </c>
      <c r="AH1247">
        <v>0</v>
      </c>
    </row>
    <row r="1248" spans="1:34">
      <c r="A1248">
        <v>3001218</v>
      </c>
      <c r="B1248">
        <v>3001201</v>
      </c>
      <c r="C1248" t="s">
        <v>62</v>
      </c>
      <c r="D1248">
        <v>20</v>
      </c>
      <c r="E1248">
        <v>18</v>
      </c>
      <c r="F1248">
        <v>60</v>
      </c>
      <c r="G1248">
        <v>4</v>
      </c>
      <c r="H1248">
        <v>313</v>
      </c>
      <c r="I1248">
        <v>332</v>
      </c>
      <c r="J1248">
        <v>221</v>
      </c>
      <c r="K1248">
        <v>213</v>
      </c>
      <c r="L1248">
        <v>2</v>
      </c>
      <c r="M1248">
        <v>60</v>
      </c>
      <c r="N1248">
        <v>950</v>
      </c>
      <c r="O1248">
        <v>0</v>
      </c>
      <c r="P1248">
        <v>0</v>
      </c>
      <c r="Q1248">
        <v>0</v>
      </c>
      <c r="R1248">
        <v>875000</v>
      </c>
      <c r="S1248">
        <v>5001</v>
      </c>
      <c r="T1248">
        <v>5002</v>
      </c>
      <c r="U1248">
        <v>5</v>
      </c>
      <c r="V1248">
        <v>52580</v>
      </c>
      <c r="W1248">
        <v>6</v>
      </c>
      <c r="X1248">
        <v>6570</v>
      </c>
      <c r="Y1248">
        <v>21</v>
      </c>
      <c r="Z1248">
        <v>1971</v>
      </c>
      <c r="AA1248">
        <v>0</v>
      </c>
      <c r="AB1248">
        <v>0</v>
      </c>
      <c r="AC1248">
        <v>3001219</v>
      </c>
      <c r="AD1248">
        <v>1606</v>
      </c>
      <c r="AE1248">
        <v>7845000</v>
      </c>
      <c r="AF1248" t="s">
        <v>164</v>
      </c>
      <c r="AG1248" t="s">
        <v>134</v>
      </c>
      <c r="AH1248">
        <v>0</v>
      </c>
    </row>
    <row r="1249" spans="1:34">
      <c r="A1249">
        <v>3001219</v>
      </c>
      <c r="B1249">
        <v>3001201</v>
      </c>
      <c r="C1249" t="s">
        <v>62</v>
      </c>
      <c r="D1249">
        <v>20</v>
      </c>
      <c r="E1249">
        <v>19</v>
      </c>
      <c r="F1249">
        <v>60</v>
      </c>
      <c r="G1249">
        <v>4</v>
      </c>
      <c r="H1249">
        <v>312</v>
      </c>
      <c r="I1249">
        <v>331</v>
      </c>
      <c r="J1249">
        <v>323</v>
      </c>
      <c r="K1249">
        <v>313</v>
      </c>
      <c r="L1249">
        <v>2</v>
      </c>
      <c r="M1249">
        <v>60</v>
      </c>
      <c r="N1249">
        <v>1450</v>
      </c>
      <c r="O1249">
        <v>1</v>
      </c>
      <c r="P1249">
        <v>30012</v>
      </c>
      <c r="Q1249">
        <v>1</v>
      </c>
      <c r="R1249">
        <v>1430000</v>
      </c>
      <c r="S1249">
        <v>5001</v>
      </c>
      <c r="T1249">
        <v>5002</v>
      </c>
      <c r="U1249">
        <v>5</v>
      </c>
      <c r="V1249">
        <v>55360</v>
      </c>
      <c r="W1249">
        <v>6</v>
      </c>
      <c r="X1249">
        <v>7033</v>
      </c>
      <c r="Y1249">
        <v>21</v>
      </c>
      <c r="Z1249">
        <v>2110</v>
      </c>
      <c r="AA1249">
        <v>0</v>
      </c>
      <c r="AB1249">
        <v>0</v>
      </c>
      <c r="AC1249">
        <v>3001220</v>
      </c>
      <c r="AD1249">
        <v>1788</v>
      </c>
      <c r="AE1249">
        <v>8720000</v>
      </c>
      <c r="AF1249" t="s">
        <v>164</v>
      </c>
      <c r="AG1249" t="s">
        <v>134</v>
      </c>
      <c r="AH1249">
        <v>1</v>
      </c>
    </row>
    <row r="1250" spans="1:34">
      <c r="A1250">
        <v>3001220</v>
      </c>
      <c r="B1250">
        <v>3001201</v>
      </c>
      <c r="C1250" t="s">
        <v>62</v>
      </c>
      <c r="D1250">
        <v>20</v>
      </c>
      <c r="E1250">
        <v>20</v>
      </c>
      <c r="F1250">
        <v>70</v>
      </c>
      <c r="G1250">
        <v>4</v>
      </c>
      <c r="H1250">
        <v>411</v>
      </c>
      <c r="I1250">
        <v>333</v>
      </c>
      <c r="J1250">
        <v>322</v>
      </c>
      <c r="K1250">
        <v>311</v>
      </c>
      <c r="L1250">
        <v>2</v>
      </c>
      <c r="M1250">
        <v>60</v>
      </c>
      <c r="N1250">
        <v>1490</v>
      </c>
      <c r="O1250">
        <v>0</v>
      </c>
      <c r="P1250">
        <v>0</v>
      </c>
      <c r="Q1250">
        <v>0</v>
      </c>
      <c r="R1250">
        <v>1455000</v>
      </c>
      <c r="S1250">
        <v>5002</v>
      </c>
      <c r="T1250">
        <v>5003</v>
      </c>
      <c r="U1250">
        <v>5</v>
      </c>
      <c r="V1250">
        <v>58960</v>
      </c>
      <c r="W1250">
        <v>6</v>
      </c>
      <c r="X1250">
        <v>7633</v>
      </c>
      <c r="Y1250">
        <v>21</v>
      </c>
      <c r="Z1250">
        <v>2290</v>
      </c>
      <c r="AA1250">
        <v>0</v>
      </c>
      <c r="AB1250">
        <v>0</v>
      </c>
      <c r="AC1250">
        <v>3001221</v>
      </c>
      <c r="AD1250">
        <v>2094</v>
      </c>
      <c r="AE1250">
        <v>10150000</v>
      </c>
      <c r="AF1250" t="s">
        <v>165</v>
      </c>
      <c r="AG1250" t="s">
        <v>159</v>
      </c>
      <c r="AH1250">
        <v>0</v>
      </c>
    </row>
    <row r="1251" spans="1:34">
      <c r="A1251">
        <v>3001221</v>
      </c>
      <c r="B1251">
        <v>3001201</v>
      </c>
      <c r="C1251" t="s">
        <v>62</v>
      </c>
      <c r="D1251">
        <v>20</v>
      </c>
      <c r="E1251">
        <v>21</v>
      </c>
      <c r="F1251">
        <v>70</v>
      </c>
      <c r="G1251">
        <v>4</v>
      </c>
      <c r="H1251">
        <v>413</v>
      </c>
      <c r="I1251">
        <v>332</v>
      </c>
      <c r="J1251">
        <v>321</v>
      </c>
      <c r="K1251">
        <v>313</v>
      </c>
      <c r="L1251">
        <v>2</v>
      </c>
      <c r="M1251">
        <v>60</v>
      </c>
      <c r="N1251">
        <v>1510</v>
      </c>
      <c r="O1251">
        <v>0</v>
      </c>
      <c r="P1251">
        <v>0</v>
      </c>
      <c r="Q1251">
        <v>0</v>
      </c>
      <c r="R1251">
        <v>1475000</v>
      </c>
      <c r="S1251">
        <v>5002</v>
      </c>
      <c r="T1251">
        <v>5003</v>
      </c>
      <c r="U1251">
        <v>5</v>
      </c>
      <c r="V1251">
        <v>62580</v>
      </c>
      <c r="W1251">
        <v>6</v>
      </c>
      <c r="X1251">
        <v>8237</v>
      </c>
      <c r="Y1251">
        <v>21</v>
      </c>
      <c r="Z1251">
        <v>2471</v>
      </c>
      <c r="AA1251">
        <v>0</v>
      </c>
      <c r="AB1251">
        <v>0</v>
      </c>
      <c r="AC1251">
        <v>3001222</v>
      </c>
      <c r="AD1251">
        <v>2667</v>
      </c>
      <c r="AE1251">
        <v>11605000</v>
      </c>
      <c r="AF1251" t="s">
        <v>165</v>
      </c>
      <c r="AG1251" t="s">
        <v>159</v>
      </c>
      <c r="AH1251">
        <v>0</v>
      </c>
    </row>
    <row r="1252" spans="1:34">
      <c r="A1252">
        <v>3001222</v>
      </c>
      <c r="B1252">
        <v>3001201</v>
      </c>
      <c r="C1252" t="s">
        <v>62</v>
      </c>
      <c r="D1252">
        <v>20</v>
      </c>
      <c r="E1252">
        <v>22</v>
      </c>
      <c r="F1252">
        <v>70</v>
      </c>
      <c r="G1252">
        <v>4</v>
      </c>
      <c r="H1252">
        <v>412</v>
      </c>
      <c r="I1252">
        <v>331</v>
      </c>
      <c r="J1252">
        <v>323</v>
      </c>
      <c r="K1252">
        <v>312</v>
      </c>
      <c r="L1252">
        <v>2</v>
      </c>
      <c r="M1252">
        <v>60</v>
      </c>
      <c r="N1252">
        <v>1530</v>
      </c>
      <c r="O1252">
        <v>0</v>
      </c>
      <c r="P1252">
        <v>0</v>
      </c>
      <c r="Q1252">
        <v>0</v>
      </c>
      <c r="R1252">
        <v>1500000</v>
      </c>
      <c r="S1252">
        <v>5002</v>
      </c>
      <c r="T1252">
        <v>5003</v>
      </c>
      <c r="U1252">
        <v>5</v>
      </c>
      <c r="V1252">
        <v>66220</v>
      </c>
      <c r="W1252">
        <v>6</v>
      </c>
      <c r="X1252">
        <v>8843</v>
      </c>
      <c r="Y1252">
        <v>21</v>
      </c>
      <c r="Z1252">
        <v>2653</v>
      </c>
      <c r="AA1252">
        <v>0</v>
      </c>
      <c r="AB1252">
        <v>0</v>
      </c>
      <c r="AC1252">
        <v>3001223</v>
      </c>
      <c r="AD1252">
        <v>3241</v>
      </c>
      <c r="AE1252">
        <v>13080000</v>
      </c>
      <c r="AF1252" t="s">
        <v>165</v>
      </c>
      <c r="AG1252" t="s">
        <v>159</v>
      </c>
      <c r="AH1252">
        <v>0</v>
      </c>
    </row>
    <row r="1253" spans="1:34">
      <c r="A1253">
        <v>3001223</v>
      </c>
      <c r="B1253">
        <v>3001201</v>
      </c>
      <c r="C1253" t="s">
        <v>62</v>
      </c>
      <c r="D1253">
        <v>20</v>
      </c>
      <c r="E1253">
        <v>23</v>
      </c>
      <c r="F1253">
        <v>70</v>
      </c>
      <c r="G1253">
        <v>4</v>
      </c>
      <c r="H1253">
        <v>411</v>
      </c>
      <c r="I1253">
        <v>333</v>
      </c>
      <c r="J1253">
        <v>322</v>
      </c>
      <c r="K1253">
        <v>311</v>
      </c>
      <c r="L1253">
        <v>2</v>
      </c>
      <c r="M1253">
        <v>60</v>
      </c>
      <c r="N1253">
        <v>1550</v>
      </c>
      <c r="O1253">
        <v>1</v>
      </c>
      <c r="P1253">
        <v>30012</v>
      </c>
      <c r="Q1253">
        <v>1</v>
      </c>
      <c r="R1253">
        <v>1520000</v>
      </c>
      <c r="S1253">
        <v>5002</v>
      </c>
      <c r="T1253">
        <v>5003</v>
      </c>
      <c r="U1253">
        <v>5</v>
      </c>
      <c r="V1253">
        <v>69880</v>
      </c>
      <c r="W1253">
        <v>6</v>
      </c>
      <c r="X1253">
        <v>9453</v>
      </c>
      <c r="Y1253">
        <v>21</v>
      </c>
      <c r="Z1253">
        <v>2836</v>
      </c>
      <c r="AA1253">
        <v>0</v>
      </c>
      <c r="AB1253">
        <v>0</v>
      </c>
      <c r="AC1253">
        <v>3001224</v>
      </c>
      <c r="AD1253">
        <v>3815</v>
      </c>
      <c r="AE1253">
        <v>14580000</v>
      </c>
      <c r="AF1253" t="s">
        <v>165</v>
      </c>
      <c r="AG1253" t="s">
        <v>159</v>
      </c>
      <c r="AH1253">
        <v>1</v>
      </c>
    </row>
    <row r="1254" spans="1:34">
      <c r="A1254">
        <v>3001224</v>
      </c>
      <c r="B1254">
        <v>3001201</v>
      </c>
      <c r="C1254" t="s">
        <v>62</v>
      </c>
      <c r="D1254">
        <v>20</v>
      </c>
      <c r="E1254">
        <v>24</v>
      </c>
      <c r="F1254">
        <v>70</v>
      </c>
      <c r="G1254">
        <v>4</v>
      </c>
      <c r="H1254">
        <v>413</v>
      </c>
      <c r="I1254">
        <v>432</v>
      </c>
      <c r="J1254">
        <v>321</v>
      </c>
      <c r="K1254">
        <v>313</v>
      </c>
      <c r="L1254">
        <v>2</v>
      </c>
      <c r="M1254">
        <v>60</v>
      </c>
      <c r="N1254">
        <v>1570</v>
      </c>
      <c r="O1254">
        <v>0</v>
      </c>
      <c r="P1254">
        <v>0</v>
      </c>
      <c r="Q1254">
        <v>0</v>
      </c>
      <c r="R1254">
        <v>1545000</v>
      </c>
      <c r="S1254">
        <v>5002</v>
      </c>
      <c r="T1254">
        <v>5003</v>
      </c>
      <c r="U1254">
        <v>5</v>
      </c>
      <c r="V1254">
        <v>73560</v>
      </c>
      <c r="W1254">
        <v>6</v>
      </c>
      <c r="X1254">
        <v>10067</v>
      </c>
      <c r="Y1254">
        <v>21</v>
      </c>
      <c r="Z1254">
        <v>3680</v>
      </c>
      <c r="AA1254">
        <v>0</v>
      </c>
      <c r="AB1254">
        <v>0</v>
      </c>
      <c r="AC1254">
        <v>3001225</v>
      </c>
      <c r="AD1254">
        <v>4388</v>
      </c>
      <c r="AE1254">
        <v>16100000</v>
      </c>
      <c r="AF1254" t="s">
        <v>166</v>
      </c>
      <c r="AG1254" t="s">
        <v>158</v>
      </c>
      <c r="AH1254">
        <v>0</v>
      </c>
    </row>
    <row r="1255" spans="1:34">
      <c r="A1255">
        <v>3001225</v>
      </c>
      <c r="B1255">
        <v>3001201</v>
      </c>
      <c r="C1255" t="s">
        <v>62</v>
      </c>
      <c r="D1255">
        <v>20</v>
      </c>
      <c r="E1255">
        <v>25</v>
      </c>
      <c r="F1255">
        <v>70</v>
      </c>
      <c r="G1255">
        <v>4</v>
      </c>
      <c r="H1255">
        <v>412</v>
      </c>
      <c r="I1255">
        <v>431</v>
      </c>
      <c r="J1255">
        <v>323</v>
      </c>
      <c r="K1255">
        <v>312</v>
      </c>
      <c r="L1255">
        <v>2</v>
      </c>
      <c r="M1255">
        <v>60</v>
      </c>
      <c r="N1255">
        <v>1610</v>
      </c>
      <c r="O1255">
        <v>0</v>
      </c>
      <c r="P1255">
        <v>0</v>
      </c>
      <c r="Q1255">
        <v>0</v>
      </c>
      <c r="R1255">
        <v>1565000</v>
      </c>
      <c r="S1255">
        <v>5002</v>
      </c>
      <c r="T1255">
        <v>5003</v>
      </c>
      <c r="U1255">
        <v>5</v>
      </c>
      <c r="V1255">
        <v>77260</v>
      </c>
      <c r="W1255">
        <v>6</v>
      </c>
      <c r="X1255">
        <v>10683</v>
      </c>
      <c r="Y1255">
        <v>21</v>
      </c>
      <c r="Z1255">
        <v>3865</v>
      </c>
      <c r="AA1255">
        <v>0</v>
      </c>
      <c r="AB1255">
        <v>0</v>
      </c>
      <c r="AC1255">
        <v>3001226</v>
      </c>
      <c r="AD1255">
        <v>5230</v>
      </c>
      <c r="AE1255">
        <v>17645000</v>
      </c>
      <c r="AF1255" t="s">
        <v>166</v>
      </c>
      <c r="AG1255" t="s">
        <v>158</v>
      </c>
      <c r="AH1255">
        <v>0</v>
      </c>
    </row>
    <row r="1256" spans="1:34">
      <c r="A1256">
        <v>3001226</v>
      </c>
      <c r="B1256">
        <v>3001201</v>
      </c>
      <c r="C1256" t="s">
        <v>62</v>
      </c>
      <c r="D1256">
        <v>20</v>
      </c>
      <c r="E1256">
        <v>26</v>
      </c>
      <c r="F1256">
        <v>70</v>
      </c>
      <c r="G1256">
        <v>4</v>
      </c>
      <c r="H1256">
        <v>411</v>
      </c>
      <c r="I1256">
        <v>423</v>
      </c>
      <c r="J1256">
        <v>322</v>
      </c>
      <c r="K1256">
        <v>311</v>
      </c>
      <c r="L1256">
        <v>2</v>
      </c>
      <c r="M1256">
        <v>60</v>
      </c>
      <c r="N1256">
        <v>1630</v>
      </c>
      <c r="O1256">
        <v>1</v>
      </c>
      <c r="P1256">
        <v>30012</v>
      </c>
      <c r="Q1256">
        <v>1</v>
      </c>
      <c r="R1256">
        <v>1590000</v>
      </c>
      <c r="S1256">
        <v>5002</v>
      </c>
      <c r="T1256">
        <v>5003</v>
      </c>
      <c r="U1256">
        <v>5</v>
      </c>
      <c r="V1256">
        <v>80980</v>
      </c>
      <c r="W1256">
        <v>6</v>
      </c>
      <c r="X1256">
        <v>11303</v>
      </c>
      <c r="Y1256">
        <v>21</v>
      </c>
      <c r="Z1256">
        <v>4051</v>
      </c>
      <c r="AA1256">
        <v>0</v>
      </c>
      <c r="AB1256">
        <v>0</v>
      </c>
      <c r="AC1256">
        <v>3001227</v>
      </c>
      <c r="AD1256">
        <v>6071</v>
      </c>
      <c r="AE1256">
        <v>19210000</v>
      </c>
      <c r="AF1256" t="s">
        <v>166</v>
      </c>
      <c r="AG1256" t="s">
        <v>158</v>
      </c>
      <c r="AH1256">
        <v>1</v>
      </c>
    </row>
    <row r="1257" spans="1:34">
      <c r="A1257">
        <v>3001227</v>
      </c>
      <c r="B1257">
        <v>3001201</v>
      </c>
      <c r="C1257" t="s">
        <v>62</v>
      </c>
      <c r="D1257">
        <v>20</v>
      </c>
      <c r="E1257">
        <v>27</v>
      </c>
      <c r="F1257">
        <v>70</v>
      </c>
      <c r="G1257">
        <v>4</v>
      </c>
      <c r="H1257">
        <v>413</v>
      </c>
      <c r="I1257">
        <v>422</v>
      </c>
      <c r="J1257">
        <v>321</v>
      </c>
      <c r="K1257">
        <v>313</v>
      </c>
      <c r="L1257">
        <v>2</v>
      </c>
      <c r="M1257">
        <v>60</v>
      </c>
      <c r="N1257">
        <v>1650</v>
      </c>
      <c r="O1257">
        <v>0</v>
      </c>
      <c r="P1257">
        <v>0</v>
      </c>
      <c r="Q1257">
        <v>0</v>
      </c>
      <c r="R1257">
        <v>1615000</v>
      </c>
      <c r="S1257">
        <v>5002</v>
      </c>
      <c r="T1257">
        <v>5003</v>
      </c>
      <c r="U1257">
        <v>5</v>
      </c>
      <c r="V1257">
        <v>97880</v>
      </c>
      <c r="W1257">
        <v>6</v>
      </c>
      <c r="X1257">
        <v>11927</v>
      </c>
      <c r="Y1257">
        <v>21</v>
      </c>
      <c r="Z1257">
        <v>4238</v>
      </c>
      <c r="AA1257">
        <v>0</v>
      </c>
      <c r="AB1257">
        <v>0</v>
      </c>
      <c r="AC1257">
        <v>3001228</v>
      </c>
      <c r="AD1257">
        <v>6912</v>
      </c>
      <c r="AE1257">
        <v>20800000</v>
      </c>
      <c r="AF1257" t="s">
        <v>167</v>
      </c>
      <c r="AG1257" t="s">
        <v>135</v>
      </c>
      <c r="AH1257">
        <v>0</v>
      </c>
    </row>
    <row r="1258" spans="1:34">
      <c r="A1258">
        <v>3001228</v>
      </c>
      <c r="B1258">
        <v>3001201</v>
      </c>
      <c r="C1258" t="s">
        <v>62</v>
      </c>
      <c r="D1258">
        <v>20</v>
      </c>
      <c r="E1258">
        <v>28</v>
      </c>
      <c r="F1258">
        <v>70</v>
      </c>
      <c r="G1258">
        <v>4</v>
      </c>
      <c r="H1258">
        <v>412</v>
      </c>
      <c r="I1258">
        <v>431</v>
      </c>
      <c r="J1258">
        <v>323</v>
      </c>
      <c r="K1258">
        <v>312</v>
      </c>
      <c r="L1258">
        <v>2</v>
      </c>
      <c r="M1258">
        <v>60</v>
      </c>
      <c r="N1258">
        <v>1670</v>
      </c>
      <c r="O1258">
        <v>0</v>
      </c>
      <c r="P1258">
        <v>0</v>
      </c>
      <c r="Q1258">
        <v>0</v>
      </c>
      <c r="R1258">
        <v>1635000</v>
      </c>
      <c r="S1258">
        <v>5002</v>
      </c>
      <c r="T1258">
        <v>5003</v>
      </c>
      <c r="U1258">
        <v>5</v>
      </c>
      <c r="V1258">
        <v>101640</v>
      </c>
      <c r="W1258">
        <v>6</v>
      </c>
      <c r="X1258">
        <v>12553</v>
      </c>
      <c r="Y1258">
        <v>21</v>
      </c>
      <c r="Z1258">
        <v>4426</v>
      </c>
      <c r="AA1258">
        <v>0</v>
      </c>
      <c r="AB1258">
        <v>0</v>
      </c>
      <c r="AC1258">
        <v>3001229</v>
      </c>
      <c r="AD1258">
        <v>7754</v>
      </c>
      <c r="AE1258">
        <v>22415000</v>
      </c>
      <c r="AF1258" t="s">
        <v>167</v>
      </c>
      <c r="AG1258" t="s">
        <v>135</v>
      </c>
      <c r="AH1258">
        <v>0</v>
      </c>
    </row>
    <row r="1259" spans="1:34">
      <c r="A1259">
        <v>3001229</v>
      </c>
      <c r="B1259">
        <v>3001201</v>
      </c>
      <c r="C1259" t="s">
        <v>62</v>
      </c>
      <c r="D1259">
        <v>20</v>
      </c>
      <c r="E1259">
        <v>29</v>
      </c>
      <c r="F1259">
        <v>70</v>
      </c>
      <c r="G1259">
        <v>4</v>
      </c>
      <c r="H1259">
        <v>411</v>
      </c>
      <c r="I1259">
        <v>433</v>
      </c>
      <c r="J1259">
        <v>422</v>
      </c>
      <c r="K1259">
        <v>412</v>
      </c>
      <c r="L1259">
        <v>2</v>
      </c>
      <c r="M1259">
        <v>60</v>
      </c>
      <c r="N1259">
        <v>2170</v>
      </c>
      <c r="O1259">
        <v>1</v>
      </c>
      <c r="P1259">
        <v>30012</v>
      </c>
      <c r="Q1259">
        <v>1</v>
      </c>
      <c r="R1259">
        <v>2220000</v>
      </c>
      <c r="S1259">
        <v>5002</v>
      </c>
      <c r="T1259">
        <v>5003</v>
      </c>
      <c r="U1259">
        <v>5</v>
      </c>
      <c r="V1259">
        <v>105420</v>
      </c>
      <c r="W1259">
        <v>6</v>
      </c>
      <c r="X1259">
        <v>13183</v>
      </c>
      <c r="Y1259">
        <v>21</v>
      </c>
      <c r="Z1259">
        <v>4615</v>
      </c>
      <c r="AA1259">
        <v>0</v>
      </c>
      <c r="AB1259">
        <v>0</v>
      </c>
      <c r="AC1259">
        <v>3001230</v>
      </c>
      <c r="AD1259">
        <v>8595</v>
      </c>
      <c r="AE1259">
        <v>24050000</v>
      </c>
      <c r="AF1259" t="s">
        <v>167</v>
      </c>
      <c r="AG1259" t="s">
        <v>135</v>
      </c>
      <c r="AH1259">
        <v>1</v>
      </c>
    </row>
    <row r="1260" spans="1:34">
      <c r="A1260">
        <v>3001230</v>
      </c>
      <c r="B1260">
        <v>3001201</v>
      </c>
      <c r="C1260" t="s">
        <v>62</v>
      </c>
      <c r="D1260">
        <v>20</v>
      </c>
      <c r="E1260">
        <v>30</v>
      </c>
      <c r="F1260">
        <v>80</v>
      </c>
      <c r="G1260">
        <v>4</v>
      </c>
      <c r="H1260">
        <v>513</v>
      </c>
      <c r="I1260">
        <v>432</v>
      </c>
      <c r="J1260">
        <v>421</v>
      </c>
      <c r="K1260">
        <v>413</v>
      </c>
      <c r="L1260">
        <v>2</v>
      </c>
      <c r="M1260">
        <v>60</v>
      </c>
      <c r="N1260">
        <v>2210</v>
      </c>
      <c r="O1260">
        <v>0</v>
      </c>
      <c r="P1260">
        <v>0</v>
      </c>
      <c r="Q1260">
        <v>0</v>
      </c>
      <c r="R1260">
        <v>2240000</v>
      </c>
      <c r="S1260">
        <v>5003</v>
      </c>
      <c r="T1260">
        <v>5004</v>
      </c>
      <c r="U1260">
        <v>5</v>
      </c>
      <c r="V1260">
        <v>110020</v>
      </c>
      <c r="W1260">
        <v>6</v>
      </c>
      <c r="X1260">
        <v>13950</v>
      </c>
      <c r="Y1260">
        <v>21</v>
      </c>
      <c r="Z1260">
        <v>4845</v>
      </c>
      <c r="AA1260">
        <v>0</v>
      </c>
      <c r="AB1260">
        <v>0</v>
      </c>
      <c r="AC1260">
        <v>3001231</v>
      </c>
      <c r="AD1260">
        <v>9972</v>
      </c>
      <c r="AE1260">
        <v>26270000</v>
      </c>
      <c r="AF1260" t="s">
        <v>168</v>
      </c>
      <c r="AG1260" t="s">
        <v>159</v>
      </c>
      <c r="AH1260">
        <v>0</v>
      </c>
    </row>
    <row r="1261" spans="1:34">
      <c r="A1261">
        <v>3001231</v>
      </c>
      <c r="B1261">
        <v>3001201</v>
      </c>
      <c r="C1261" t="s">
        <v>62</v>
      </c>
      <c r="D1261">
        <v>20</v>
      </c>
      <c r="E1261">
        <v>31</v>
      </c>
      <c r="F1261">
        <v>80</v>
      </c>
      <c r="G1261">
        <v>4</v>
      </c>
      <c r="H1261">
        <v>512</v>
      </c>
      <c r="I1261">
        <v>421</v>
      </c>
      <c r="J1261">
        <v>423</v>
      </c>
      <c r="K1261">
        <v>412</v>
      </c>
      <c r="L1261">
        <v>2</v>
      </c>
      <c r="M1261">
        <v>60</v>
      </c>
      <c r="N1261">
        <v>2230</v>
      </c>
      <c r="O1261">
        <v>1</v>
      </c>
      <c r="P1261">
        <v>30012</v>
      </c>
      <c r="Q1261">
        <v>1</v>
      </c>
      <c r="R1261">
        <v>2265000</v>
      </c>
      <c r="S1261">
        <v>5003</v>
      </c>
      <c r="T1261">
        <v>5004</v>
      </c>
      <c r="U1261">
        <v>5</v>
      </c>
      <c r="V1261">
        <v>114640</v>
      </c>
      <c r="W1261">
        <v>6</v>
      </c>
      <c r="X1261">
        <v>14720</v>
      </c>
      <c r="Y1261">
        <v>21</v>
      </c>
      <c r="Z1261">
        <v>5076</v>
      </c>
      <c r="AA1261">
        <v>0</v>
      </c>
      <c r="AB1261">
        <v>0</v>
      </c>
      <c r="AC1261">
        <v>3001232</v>
      </c>
      <c r="AD1261">
        <v>12219</v>
      </c>
      <c r="AE1261">
        <v>28510000</v>
      </c>
      <c r="AF1261" t="s">
        <v>168</v>
      </c>
      <c r="AG1261" t="s">
        <v>159</v>
      </c>
      <c r="AH1261">
        <v>1</v>
      </c>
    </row>
    <row r="1262" spans="1:34">
      <c r="A1262">
        <v>3001232</v>
      </c>
      <c r="B1262">
        <v>3001201</v>
      </c>
      <c r="C1262" t="s">
        <v>62</v>
      </c>
      <c r="D1262">
        <v>20</v>
      </c>
      <c r="E1262">
        <v>32</v>
      </c>
      <c r="F1262">
        <v>80</v>
      </c>
      <c r="G1262">
        <v>4</v>
      </c>
      <c r="H1262">
        <v>511</v>
      </c>
      <c r="I1262">
        <v>433</v>
      </c>
      <c r="J1262">
        <v>422</v>
      </c>
      <c r="K1262">
        <v>411</v>
      </c>
      <c r="L1262">
        <v>2</v>
      </c>
      <c r="M1262">
        <v>60</v>
      </c>
      <c r="N1262">
        <v>2250</v>
      </c>
      <c r="O1262">
        <v>0</v>
      </c>
      <c r="P1262">
        <v>0</v>
      </c>
      <c r="Q1262">
        <v>0</v>
      </c>
      <c r="R1262">
        <v>2290000</v>
      </c>
      <c r="S1262">
        <v>5003</v>
      </c>
      <c r="T1262">
        <v>5004</v>
      </c>
      <c r="U1262">
        <v>5</v>
      </c>
      <c r="V1262">
        <v>119280</v>
      </c>
      <c r="W1262">
        <v>6</v>
      </c>
      <c r="X1262">
        <v>15493</v>
      </c>
      <c r="Y1262">
        <v>21</v>
      </c>
      <c r="Z1262">
        <v>5968</v>
      </c>
      <c r="AA1262">
        <v>0</v>
      </c>
      <c r="AB1262">
        <v>0</v>
      </c>
      <c r="AC1262">
        <v>3001233</v>
      </c>
      <c r="AD1262">
        <v>14466</v>
      </c>
      <c r="AE1262">
        <v>30775000</v>
      </c>
      <c r="AF1262" t="s">
        <v>169</v>
      </c>
      <c r="AG1262" t="s">
        <v>158</v>
      </c>
      <c r="AH1262">
        <v>0</v>
      </c>
    </row>
    <row r="1263" spans="1:34">
      <c r="A1263">
        <v>3001233</v>
      </c>
      <c r="B1263">
        <v>3001201</v>
      </c>
      <c r="C1263" t="s">
        <v>62</v>
      </c>
      <c r="D1263">
        <v>20</v>
      </c>
      <c r="E1263">
        <v>33</v>
      </c>
      <c r="F1263">
        <v>80</v>
      </c>
      <c r="G1263">
        <v>4</v>
      </c>
      <c r="H1263">
        <v>513</v>
      </c>
      <c r="I1263">
        <v>432</v>
      </c>
      <c r="J1263">
        <v>421</v>
      </c>
      <c r="K1263">
        <v>413</v>
      </c>
      <c r="L1263">
        <v>2</v>
      </c>
      <c r="M1263">
        <v>60</v>
      </c>
      <c r="N1263">
        <v>2270</v>
      </c>
      <c r="O1263">
        <v>1</v>
      </c>
      <c r="P1263">
        <v>30012</v>
      </c>
      <c r="Q1263">
        <v>1</v>
      </c>
      <c r="R1263">
        <v>2315000</v>
      </c>
      <c r="S1263">
        <v>5003</v>
      </c>
      <c r="T1263">
        <v>5004</v>
      </c>
      <c r="U1263">
        <v>5</v>
      </c>
      <c r="V1263">
        <v>123940</v>
      </c>
      <c r="W1263">
        <v>6</v>
      </c>
      <c r="X1263">
        <v>16270</v>
      </c>
      <c r="Y1263">
        <v>21</v>
      </c>
      <c r="Z1263">
        <v>6201</v>
      </c>
      <c r="AA1263">
        <v>0</v>
      </c>
      <c r="AB1263">
        <v>0</v>
      </c>
      <c r="AC1263">
        <v>3001234</v>
      </c>
      <c r="AD1263">
        <v>16712</v>
      </c>
      <c r="AE1263">
        <v>33065000</v>
      </c>
      <c r="AF1263" t="s">
        <v>169</v>
      </c>
      <c r="AG1263" t="s">
        <v>158</v>
      </c>
      <c r="AH1263">
        <v>1</v>
      </c>
    </row>
    <row r="1264" spans="1:34">
      <c r="A1264">
        <v>3001234</v>
      </c>
      <c r="B1264">
        <v>3001201</v>
      </c>
      <c r="C1264" t="s">
        <v>62</v>
      </c>
      <c r="D1264">
        <v>20</v>
      </c>
      <c r="E1264">
        <v>34</v>
      </c>
      <c r="F1264">
        <v>80</v>
      </c>
      <c r="G1264">
        <v>4</v>
      </c>
      <c r="H1264">
        <v>522</v>
      </c>
      <c r="I1264">
        <v>431</v>
      </c>
      <c r="J1264">
        <v>423</v>
      </c>
      <c r="K1264">
        <v>412</v>
      </c>
      <c r="L1264">
        <v>2</v>
      </c>
      <c r="M1264">
        <v>60</v>
      </c>
      <c r="N1264">
        <v>2290</v>
      </c>
      <c r="O1264">
        <v>0</v>
      </c>
      <c r="P1264">
        <v>0</v>
      </c>
      <c r="Q1264">
        <v>0</v>
      </c>
      <c r="R1264">
        <v>2335000</v>
      </c>
      <c r="S1264">
        <v>5003</v>
      </c>
      <c r="T1264">
        <v>5004</v>
      </c>
      <c r="U1264">
        <v>5</v>
      </c>
      <c r="V1264">
        <v>141780</v>
      </c>
      <c r="W1264">
        <v>6</v>
      </c>
      <c r="X1264">
        <v>17050</v>
      </c>
      <c r="Y1264">
        <v>21</v>
      </c>
      <c r="Z1264">
        <v>6435</v>
      </c>
      <c r="AA1264">
        <v>0</v>
      </c>
      <c r="AB1264">
        <v>0</v>
      </c>
      <c r="AC1264">
        <v>3001235</v>
      </c>
      <c r="AD1264">
        <v>18959</v>
      </c>
      <c r="AE1264">
        <v>35380000</v>
      </c>
      <c r="AF1264" t="s">
        <v>170</v>
      </c>
      <c r="AG1264" t="s">
        <v>159</v>
      </c>
      <c r="AH1264">
        <v>0</v>
      </c>
    </row>
    <row r="1265" spans="1:34">
      <c r="A1265">
        <v>3001235</v>
      </c>
      <c r="B1265">
        <v>3001201</v>
      </c>
      <c r="C1265" t="s">
        <v>62</v>
      </c>
      <c r="D1265">
        <v>20</v>
      </c>
      <c r="E1265">
        <v>35</v>
      </c>
      <c r="F1265">
        <v>80</v>
      </c>
      <c r="G1265">
        <v>4</v>
      </c>
      <c r="H1265">
        <v>511</v>
      </c>
      <c r="I1265">
        <v>533</v>
      </c>
      <c r="J1265">
        <v>422</v>
      </c>
      <c r="K1265">
        <v>411</v>
      </c>
      <c r="L1265">
        <v>2</v>
      </c>
      <c r="M1265">
        <v>60</v>
      </c>
      <c r="N1265">
        <v>2330</v>
      </c>
      <c r="O1265">
        <v>1</v>
      </c>
      <c r="P1265">
        <v>30012</v>
      </c>
      <c r="Q1265">
        <v>1</v>
      </c>
      <c r="R1265">
        <v>2360000</v>
      </c>
      <c r="S1265">
        <v>5003</v>
      </c>
      <c r="T1265">
        <v>5004</v>
      </c>
      <c r="U1265">
        <v>5</v>
      </c>
      <c r="V1265">
        <v>146480</v>
      </c>
      <c r="W1265">
        <v>6</v>
      </c>
      <c r="X1265">
        <v>17833</v>
      </c>
      <c r="Y1265">
        <v>21</v>
      </c>
      <c r="Z1265">
        <v>6670</v>
      </c>
      <c r="AA1265">
        <v>0</v>
      </c>
      <c r="AB1265">
        <v>0</v>
      </c>
      <c r="AC1265">
        <v>3001236</v>
      </c>
      <c r="AD1265">
        <v>21206</v>
      </c>
      <c r="AE1265">
        <v>37715000</v>
      </c>
      <c r="AF1265" t="s">
        <v>170</v>
      </c>
      <c r="AG1265" t="s">
        <v>159</v>
      </c>
      <c r="AH1265">
        <v>1</v>
      </c>
    </row>
    <row r="1266" spans="1:34">
      <c r="A1266">
        <v>3001236</v>
      </c>
      <c r="B1266">
        <v>3001201</v>
      </c>
      <c r="C1266" t="s">
        <v>62</v>
      </c>
      <c r="D1266">
        <v>20</v>
      </c>
      <c r="E1266">
        <v>36</v>
      </c>
      <c r="F1266">
        <v>80</v>
      </c>
      <c r="G1266">
        <v>4</v>
      </c>
      <c r="H1266">
        <v>513</v>
      </c>
      <c r="I1266">
        <v>532</v>
      </c>
      <c r="J1266">
        <v>421</v>
      </c>
      <c r="K1266">
        <v>413</v>
      </c>
      <c r="L1266">
        <v>2</v>
      </c>
      <c r="M1266">
        <v>60</v>
      </c>
      <c r="N1266">
        <v>2350</v>
      </c>
      <c r="O1266">
        <v>0</v>
      </c>
      <c r="P1266">
        <v>0</v>
      </c>
      <c r="Q1266">
        <v>0</v>
      </c>
      <c r="R1266">
        <v>2385000</v>
      </c>
      <c r="S1266">
        <v>5003</v>
      </c>
      <c r="T1266">
        <v>5004</v>
      </c>
      <c r="U1266">
        <v>5</v>
      </c>
      <c r="V1266">
        <v>151200</v>
      </c>
      <c r="W1266">
        <v>6</v>
      </c>
      <c r="X1266">
        <v>18620</v>
      </c>
      <c r="Y1266">
        <v>21</v>
      </c>
      <c r="Z1266">
        <v>7566</v>
      </c>
      <c r="AA1266">
        <v>0</v>
      </c>
      <c r="AB1266">
        <v>0</v>
      </c>
      <c r="AC1266">
        <v>3001237</v>
      </c>
      <c r="AD1266">
        <v>24323</v>
      </c>
      <c r="AE1266">
        <v>40075000</v>
      </c>
      <c r="AF1266" t="s">
        <v>171</v>
      </c>
      <c r="AG1266" t="s">
        <v>158</v>
      </c>
      <c r="AH1266">
        <v>0</v>
      </c>
    </row>
    <row r="1267" spans="1:34">
      <c r="A1267">
        <v>3001237</v>
      </c>
      <c r="B1267">
        <v>3001201</v>
      </c>
      <c r="C1267" t="s">
        <v>62</v>
      </c>
      <c r="D1267">
        <v>20</v>
      </c>
      <c r="E1267">
        <v>37</v>
      </c>
      <c r="F1267">
        <v>80</v>
      </c>
      <c r="G1267">
        <v>4</v>
      </c>
      <c r="H1267">
        <v>512</v>
      </c>
      <c r="I1267">
        <v>521</v>
      </c>
      <c r="J1267">
        <v>423</v>
      </c>
      <c r="K1267">
        <v>412</v>
      </c>
      <c r="L1267">
        <v>2</v>
      </c>
      <c r="M1267">
        <v>60</v>
      </c>
      <c r="N1267">
        <v>2370</v>
      </c>
      <c r="O1267">
        <v>1</v>
      </c>
      <c r="P1267">
        <v>30012</v>
      </c>
      <c r="Q1267">
        <v>1</v>
      </c>
      <c r="R1267">
        <v>2410000</v>
      </c>
      <c r="S1267">
        <v>5003</v>
      </c>
      <c r="T1267">
        <v>5004</v>
      </c>
      <c r="U1267">
        <v>5</v>
      </c>
      <c r="V1267">
        <v>155940</v>
      </c>
      <c r="W1267">
        <v>6</v>
      </c>
      <c r="X1267">
        <v>19410</v>
      </c>
      <c r="Y1267">
        <v>21</v>
      </c>
      <c r="Z1267">
        <v>7803</v>
      </c>
      <c r="AA1267">
        <v>0</v>
      </c>
      <c r="AB1267">
        <v>0</v>
      </c>
      <c r="AC1267">
        <v>3001238</v>
      </c>
      <c r="AD1267">
        <v>27440</v>
      </c>
      <c r="AE1267">
        <v>42460000</v>
      </c>
      <c r="AF1267" t="s">
        <v>171</v>
      </c>
      <c r="AG1267" t="s">
        <v>158</v>
      </c>
      <c r="AH1267">
        <v>1</v>
      </c>
    </row>
    <row r="1268" spans="1:34">
      <c r="A1268">
        <v>3001238</v>
      </c>
      <c r="B1268">
        <v>3001201</v>
      </c>
      <c r="C1268" t="s">
        <v>62</v>
      </c>
      <c r="D1268">
        <v>20</v>
      </c>
      <c r="E1268">
        <v>38</v>
      </c>
      <c r="F1268">
        <v>80</v>
      </c>
      <c r="G1268">
        <v>4</v>
      </c>
      <c r="H1268">
        <v>511</v>
      </c>
      <c r="I1268">
        <v>533</v>
      </c>
      <c r="J1268">
        <v>422</v>
      </c>
      <c r="K1268">
        <v>411</v>
      </c>
      <c r="L1268">
        <v>2</v>
      </c>
      <c r="M1268">
        <v>60</v>
      </c>
      <c r="N1268">
        <v>2390</v>
      </c>
      <c r="O1268">
        <v>0</v>
      </c>
      <c r="P1268">
        <v>0</v>
      </c>
      <c r="Q1268">
        <v>0</v>
      </c>
      <c r="R1268">
        <v>2430000</v>
      </c>
      <c r="S1268">
        <v>5003</v>
      </c>
      <c r="T1268">
        <v>5004</v>
      </c>
      <c r="U1268">
        <v>5</v>
      </c>
      <c r="V1268">
        <v>173860</v>
      </c>
      <c r="W1268">
        <v>6</v>
      </c>
      <c r="X1268">
        <v>20203</v>
      </c>
      <c r="Y1268">
        <v>21</v>
      </c>
      <c r="Z1268">
        <v>8041</v>
      </c>
      <c r="AA1268">
        <v>0</v>
      </c>
      <c r="AB1268">
        <v>0</v>
      </c>
      <c r="AC1268">
        <v>3001239</v>
      </c>
      <c r="AD1268">
        <v>30556</v>
      </c>
      <c r="AE1268">
        <v>44870000</v>
      </c>
      <c r="AF1268" t="s">
        <v>172</v>
      </c>
      <c r="AG1268" t="s">
        <v>135</v>
      </c>
      <c r="AH1268">
        <v>0</v>
      </c>
    </row>
    <row r="1269" spans="1:34">
      <c r="A1269">
        <v>3001239</v>
      </c>
      <c r="B1269">
        <v>3001201</v>
      </c>
      <c r="C1269" t="s">
        <v>62</v>
      </c>
      <c r="D1269">
        <v>20</v>
      </c>
      <c r="E1269">
        <v>39</v>
      </c>
      <c r="F1269">
        <v>80</v>
      </c>
      <c r="G1269">
        <v>4</v>
      </c>
      <c r="H1269">
        <v>513</v>
      </c>
      <c r="I1269">
        <v>532</v>
      </c>
      <c r="J1269">
        <v>521</v>
      </c>
      <c r="K1269">
        <v>512</v>
      </c>
      <c r="L1269">
        <v>2</v>
      </c>
      <c r="M1269">
        <v>60</v>
      </c>
      <c r="N1269">
        <v>2890</v>
      </c>
      <c r="O1269">
        <v>1</v>
      </c>
      <c r="P1269">
        <v>30012</v>
      </c>
      <c r="Q1269">
        <v>1</v>
      </c>
      <c r="R1269">
        <v>3035000</v>
      </c>
      <c r="S1269">
        <v>5003</v>
      </c>
      <c r="T1269">
        <v>5004</v>
      </c>
      <c r="U1269">
        <v>5</v>
      </c>
      <c r="V1269">
        <v>178640</v>
      </c>
      <c r="W1269">
        <v>6</v>
      </c>
      <c r="X1269">
        <v>21000</v>
      </c>
      <c r="Y1269">
        <v>21</v>
      </c>
      <c r="Z1269">
        <v>8280</v>
      </c>
      <c r="AA1269">
        <v>0</v>
      </c>
      <c r="AB1269">
        <v>0</v>
      </c>
      <c r="AC1269">
        <v>3001240</v>
      </c>
      <c r="AD1269">
        <v>33673</v>
      </c>
      <c r="AE1269">
        <v>47300000</v>
      </c>
      <c r="AF1269" t="s">
        <v>172</v>
      </c>
      <c r="AG1269" t="s">
        <v>135</v>
      </c>
      <c r="AH1269">
        <v>1</v>
      </c>
    </row>
    <row r="1270" spans="1:34">
      <c r="A1270">
        <v>3001240</v>
      </c>
      <c r="B1270">
        <v>3001201</v>
      </c>
      <c r="C1270" t="s">
        <v>62</v>
      </c>
      <c r="D1270">
        <v>20</v>
      </c>
      <c r="E1270">
        <v>40</v>
      </c>
      <c r="F1270">
        <v>90</v>
      </c>
      <c r="G1270">
        <v>4</v>
      </c>
      <c r="H1270">
        <v>612</v>
      </c>
      <c r="I1270">
        <v>531</v>
      </c>
      <c r="J1270">
        <v>523</v>
      </c>
      <c r="K1270">
        <v>512</v>
      </c>
      <c r="L1270">
        <v>2</v>
      </c>
      <c r="M1270">
        <v>60</v>
      </c>
      <c r="N1270">
        <v>2930</v>
      </c>
      <c r="O1270">
        <v>1</v>
      </c>
      <c r="P1270">
        <v>30012</v>
      </c>
      <c r="Q1270">
        <v>1</v>
      </c>
      <c r="R1270">
        <v>3055000</v>
      </c>
      <c r="S1270">
        <v>5004</v>
      </c>
      <c r="T1270">
        <v>5005</v>
      </c>
      <c r="U1270">
        <v>5</v>
      </c>
      <c r="V1270">
        <v>184240</v>
      </c>
      <c r="W1270">
        <v>6</v>
      </c>
      <c r="X1270">
        <v>21933</v>
      </c>
      <c r="Y1270">
        <v>21</v>
      </c>
      <c r="Z1270">
        <v>8560</v>
      </c>
      <c r="AA1270">
        <v>0</v>
      </c>
      <c r="AB1270">
        <v>0</v>
      </c>
      <c r="AC1270">
        <v>3001241</v>
      </c>
      <c r="AD1270">
        <v>38530</v>
      </c>
      <c r="AE1270">
        <v>50335000</v>
      </c>
      <c r="AF1270" t="s">
        <v>173</v>
      </c>
      <c r="AG1270" t="s">
        <v>159</v>
      </c>
      <c r="AH1270">
        <v>1</v>
      </c>
    </row>
    <row r="1271" spans="1:34">
      <c r="A1271">
        <v>3001241</v>
      </c>
      <c r="B1271">
        <v>3001201</v>
      </c>
      <c r="C1271" t="s">
        <v>62</v>
      </c>
      <c r="D1271">
        <v>20</v>
      </c>
      <c r="E1271">
        <v>41</v>
      </c>
      <c r="F1271">
        <v>90</v>
      </c>
      <c r="G1271">
        <v>4</v>
      </c>
      <c r="H1271">
        <v>621</v>
      </c>
      <c r="I1271">
        <v>533</v>
      </c>
      <c r="J1271">
        <v>522</v>
      </c>
      <c r="K1271">
        <v>511</v>
      </c>
      <c r="L1271">
        <v>2</v>
      </c>
      <c r="M1271">
        <v>60</v>
      </c>
      <c r="N1271">
        <v>2950</v>
      </c>
      <c r="O1271">
        <v>1</v>
      </c>
      <c r="P1271">
        <v>30012</v>
      </c>
      <c r="Q1271">
        <v>1</v>
      </c>
      <c r="R1271">
        <v>3080000</v>
      </c>
      <c r="S1271">
        <v>5004</v>
      </c>
      <c r="T1271">
        <v>5005</v>
      </c>
      <c r="U1271">
        <v>5</v>
      </c>
      <c r="V1271">
        <v>189860</v>
      </c>
      <c r="W1271">
        <v>6</v>
      </c>
      <c r="X1271">
        <v>22870</v>
      </c>
      <c r="Y1271">
        <v>21</v>
      </c>
      <c r="Z1271">
        <v>9501</v>
      </c>
      <c r="AA1271">
        <v>0</v>
      </c>
      <c r="AB1271">
        <v>0</v>
      </c>
      <c r="AC1271">
        <v>3001242</v>
      </c>
      <c r="AD1271">
        <v>47087</v>
      </c>
      <c r="AE1271">
        <v>53390000</v>
      </c>
      <c r="AF1271" t="s">
        <v>174</v>
      </c>
      <c r="AG1271" t="s">
        <v>158</v>
      </c>
      <c r="AH1271">
        <v>1</v>
      </c>
    </row>
    <row r="1272" spans="1:34">
      <c r="A1272">
        <v>3001242</v>
      </c>
      <c r="B1272">
        <v>3001201</v>
      </c>
      <c r="C1272" t="s">
        <v>62</v>
      </c>
      <c r="D1272">
        <v>20</v>
      </c>
      <c r="E1272">
        <v>42</v>
      </c>
      <c r="F1272">
        <v>90</v>
      </c>
      <c r="G1272">
        <v>4</v>
      </c>
      <c r="H1272">
        <v>623</v>
      </c>
      <c r="I1272">
        <v>532</v>
      </c>
      <c r="J1272">
        <v>521</v>
      </c>
      <c r="K1272">
        <v>513</v>
      </c>
      <c r="L1272">
        <v>2</v>
      </c>
      <c r="M1272">
        <v>60</v>
      </c>
      <c r="N1272">
        <v>2970</v>
      </c>
      <c r="O1272">
        <v>1</v>
      </c>
      <c r="P1272">
        <v>30012</v>
      </c>
      <c r="Q1272">
        <v>1</v>
      </c>
      <c r="R1272">
        <v>3105000</v>
      </c>
      <c r="S1272">
        <v>5004</v>
      </c>
      <c r="T1272">
        <v>5005</v>
      </c>
      <c r="U1272">
        <v>5</v>
      </c>
      <c r="V1272">
        <v>208660</v>
      </c>
      <c r="W1272">
        <v>6</v>
      </c>
      <c r="X1272">
        <v>23810</v>
      </c>
      <c r="Y1272">
        <v>21</v>
      </c>
      <c r="Z1272">
        <v>9783</v>
      </c>
      <c r="AA1272">
        <v>0</v>
      </c>
      <c r="AB1272">
        <v>0</v>
      </c>
      <c r="AC1272">
        <v>3001243</v>
      </c>
      <c r="AD1272">
        <v>55644</v>
      </c>
      <c r="AE1272">
        <v>56470000</v>
      </c>
      <c r="AF1272" t="s">
        <v>175</v>
      </c>
      <c r="AG1272" t="s">
        <v>159</v>
      </c>
      <c r="AH1272">
        <v>1</v>
      </c>
    </row>
    <row r="1273" spans="1:34">
      <c r="A1273">
        <v>3001243</v>
      </c>
      <c r="B1273">
        <v>3001201</v>
      </c>
      <c r="C1273" t="s">
        <v>62</v>
      </c>
      <c r="D1273">
        <v>20</v>
      </c>
      <c r="E1273">
        <v>43</v>
      </c>
      <c r="F1273">
        <v>90</v>
      </c>
      <c r="G1273">
        <v>4</v>
      </c>
      <c r="H1273">
        <v>632</v>
      </c>
      <c r="I1273">
        <v>531</v>
      </c>
      <c r="J1273">
        <v>523</v>
      </c>
      <c r="K1273">
        <v>512</v>
      </c>
      <c r="L1273">
        <v>2</v>
      </c>
      <c r="M1273">
        <v>60</v>
      </c>
      <c r="N1273">
        <v>2990</v>
      </c>
      <c r="O1273">
        <v>1</v>
      </c>
      <c r="P1273">
        <v>30012</v>
      </c>
      <c r="Q1273">
        <v>1</v>
      </c>
      <c r="R1273">
        <v>3130000</v>
      </c>
      <c r="S1273">
        <v>5004</v>
      </c>
      <c r="T1273">
        <v>5005</v>
      </c>
      <c r="U1273">
        <v>5</v>
      </c>
      <c r="V1273">
        <v>214320</v>
      </c>
      <c r="W1273">
        <v>6</v>
      </c>
      <c r="X1273">
        <v>24753</v>
      </c>
      <c r="Y1273">
        <v>21</v>
      </c>
      <c r="Z1273">
        <v>10726</v>
      </c>
      <c r="AA1273">
        <v>0</v>
      </c>
      <c r="AB1273">
        <v>0</v>
      </c>
      <c r="AC1273">
        <v>3001244</v>
      </c>
      <c r="AD1273">
        <v>64201</v>
      </c>
      <c r="AE1273">
        <v>59575000</v>
      </c>
      <c r="AF1273" t="s">
        <v>176</v>
      </c>
      <c r="AG1273" t="s">
        <v>158</v>
      </c>
      <c r="AH1273">
        <v>1</v>
      </c>
    </row>
    <row r="1274" spans="1:34">
      <c r="A1274">
        <v>3001244</v>
      </c>
      <c r="B1274">
        <v>3001201</v>
      </c>
      <c r="C1274" t="s">
        <v>62</v>
      </c>
      <c r="D1274">
        <v>20</v>
      </c>
      <c r="E1274">
        <v>44</v>
      </c>
      <c r="F1274">
        <v>90</v>
      </c>
      <c r="G1274">
        <v>4</v>
      </c>
      <c r="H1274">
        <v>621</v>
      </c>
      <c r="I1274">
        <v>533</v>
      </c>
      <c r="J1274">
        <v>522</v>
      </c>
      <c r="K1274">
        <v>511</v>
      </c>
      <c r="L1274">
        <v>2</v>
      </c>
      <c r="M1274">
        <v>60</v>
      </c>
      <c r="N1274">
        <v>3010</v>
      </c>
      <c r="O1274">
        <v>1</v>
      </c>
      <c r="P1274">
        <v>30012</v>
      </c>
      <c r="Q1274">
        <v>1</v>
      </c>
      <c r="R1274">
        <v>3155000</v>
      </c>
      <c r="S1274">
        <v>5004</v>
      </c>
      <c r="T1274">
        <v>5005</v>
      </c>
      <c r="U1274">
        <v>5</v>
      </c>
      <c r="V1274">
        <v>233160</v>
      </c>
      <c r="W1274">
        <v>6</v>
      </c>
      <c r="X1274">
        <v>25700</v>
      </c>
      <c r="Y1274">
        <v>21</v>
      </c>
      <c r="Z1274">
        <v>11010</v>
      </c>
      <c r="AA1274">
        <v>0</v>
      </c>
      <c r="AB1274">
        <v>0</v>
      </c>
      <c r="AC1274">
        <v>3001245</v>
      </c>
      <c r="AD1274">
        <v>72758</v>
      </c>
      <c r="AE1274">
        <v>62705000</v>
      </c>
      <c r="AF1274" t="s">
        <v>177</v>
      </c>
      <c r="AG1274" t="s">
        <v>159</v>
      </c>
      <c r="AH1274">
        <v>1</v>
      </c>
    </row>
    <row r="1275" spans="1:34">
      <c r="A1275">
        <v>3001245</v>
      </c>
      <c r="B1275">
        <v>3001201</v>
      </c>
      <c r="C1275" t="s">
        <v>62</v>
      </c>
      <c r="D1275">
        <v>20</v>
      </c>
      <c r="E1275">
        <v>45</v>
      </c>
      <c r="F1275">
        <v>90</v>
      </c>
      <c r="G1275">
        <v>4</v>
      </c>
      <c r="H1275">
        <v>623</v>
      </c>
      <c r="I1275">
        <v>632</v>
      </c>
      <c r="J1275">
        <v>521</v>
      </c>
      <c r="K1275">
        <v>513</v>
      </c>
      <c r="L1275">
        <v>2</v>
      </c>
      <c r="M1275">
        <v>60</v>
      </c>
      <c r="N1275">
        <v>3050</v>
      </c>
      <c r="O1275">
        <v>1</v>
      </c>
      <c r="P1275">
        <v>30012</v>
      </c>
      <c r="Q1275">
        <v>1</v>
      </c>
      <c r="R1275">
        <v>3180000</v>
      </c>
      <c r="S1275">
        <v>5004</v>
      </c>
      <c r="T1275">
        <v>5005</v>
      </c>
      <c r="U1275">
        <v>5</v>
      </c>
      <c r="V1275">
        <v>238860</v>
      </c>
      <c r="W1275">
        <v>6</v>
      </c>
      <c r="X1275">
        <v>26650</v>
      </c>
      <c r="Y1275">
        <v>21</v>
      </c>
      <c r="Z1275">
        <v>11955</v>
      </c>
      <c r="AA1275">
        <v>0</v>
      </c>
      <c r="AB1275">
        <v>0</v>
      </c>
      <c r="AC1275">
        <v>3001246</v>
      </c>
      <c r="AD1275">
        <v>81315</v>
      </c>
      <c r="AE1275">
        <v>65860000</v>
      </c>
      <c r="AF1275" t="s">
        <v>178</v>
      </c>
      <c r="AG1275" t="s">
        <v>158</v>
      </c>
      <c r="AH1275">
        <v>1</v>
      </c>
    </row>
    <row r="1276" spans="1:34">
      <c r="A1276">
        <v>3001246</v>
      </c>
      <c r="B1276">
        <v>3001201</v>
      </c>
      <c r="C1276" t="s">
        <v>62</v>
      </c>
      <c r="D1276">
        <v>20</v>
      </c>
      <c r="E1276">
        <v>46</v>
      </c>
      <c r="F1276">
        <v>90</v>
      </c>
      <c r="G1276">
        <v>4</v>
      </c>
      <c r="H1276">
        <v>622</v>
      </c>
      <c r="I1276">
        <v>631</v>
      </c>
      <c r="J1276">
        <v>523</v>
      </c>
      <c r="K1276">
        <v>512</v>
      </c>
      <c r="L1276">
        <v>2</v>
      </c>
      <c r="M1276">
        <v>60</v>
      </c>
      <c r="N1276">
        <v>3070</v>
      </c>
      <c r="O1276">
        <v>1</v>
      </c>
      <c r="P1276">
        <v>30012</v>
      </c>
      <c r="Q1276">
        <v>1</v>
      </c>
      <c r="R1276">
        <v>3205000</v>
      </c>
      <c r="S1276">
        <v>5004</v>
      </c>
      <c r="T1276">
        <v>5005</v>
      </c>
      <c r="U1276">
        <v>5</v>
      </c>
      <c r="V1276">
        <v>257740</v>
      </c>
      <c r="W1276">
        <v>6</v>
      </c>
      <c r="X1276">
        <v>27603</v>
      </c>
      <c r="Y1276">
        <v>21</v>
      </c>
      <c r="Z1276">
        <v>12241</v>
      </c>
      <c r="AA1276">
        <v>0</v>
      </c>
      <c r="AB1276">
        <v>0</v>
      </c>
      <c r="AC1276">
        <v>3001247</v>
      </c>
      <c r="AD1276">
        <v>93572</v>
      </c>
      <c r="AE1276">
        <v>69040000</v>
      </c>
      <c r="AF1276" t="s">
        <v>179</v>
      </c>
      <c r="AG1276" t="s">
        <v>159</v>
      </c>
      <c r="AH1276">
        <v>1</v>
      </c>
    </row>
    <row r="1277" spans="1:34">
      <c r="A1277">
        <v>3001247</v>
      </c>
      <c r="B1277">
        <v>3001201</v>
      </c>
      <c r="C1277" t="s">
        <v>62</v>
      </c>
      <c r="D1277">
        <v>20</v>
      </c>
      <c r="E1277">
        <v>47</v>
      </c>
      <c r="F1277">
        <v>90</v>
      </c>
      <c r="G1277">
        <v>4</v>
      </c>
      <c r="H1277">
        <v>611</v>
      </c>
      <c r="I1277">
        <v>633</v>
      </c>
      <c r="J1277">
        <v>522</v>
      </c>
      <c r="K1277">
        <v>511</v>
      </c>
      <c r="L1277">
        <v>2</v>
      </c>
      <c r="M1277">
        <v>60</v>
      </c>
      <c r="N1277">
        <v>3090</v>
      </c>
      <c r="O1277">
        <v>1</v>
      </c>
      <c r="P1277">
        <v>30012</v>
      </c>
      <c r="Q1277">
        <v>1</v>
      </c>
      <c r="R1277">
        <v>3230000</v>
      </c>
      <c r="S1277">
        <v>5004</v>
      </c>
      <c r="T1277">
        <v>5005</v>
      </c>
      <c r="U1277">
        <v>5</v>
      </c>
      <c r="V1277">
        <v>263480</v>
      </c>
      <c r="W1277">
        <v>6</v>
      </c>
      <c r="X1277">
        <v>28560</v>
      </c>
      <c r="Y1277">
        <v>21</v>
      </c>
      <c r="Z1277">
        <v>13188</v>
      </c>
      <c r="AA1277">
        <v>0</v>
      </c>
      <c r="AB1277">
        <v>0</v>
      </c>
      <c r="AC1277">
        <v>3001248</v>
      </c>
      <c r="AD1277">
        <v>105829</v>
      </c>
      <c r="AE1277">
        <v>72245000</v>
      </c>
      <c r="AF1277" t="s">
        <v>180</v>
      </c>
      <c r="AG1277" t="s">
        <v>158</v>
      </c>
      <c r="AH1277">
        <v>1</v>
      </c>
    </row>
    <row r="1278" spans="1:34">
      <c r="A1278">
        <v>3001248</v>
      </c>
      <c r="B1278">
        <v>3001201</v>
      </c>
      <c r="C1278" t="s">
        <v>62</v>
      </c>
      <c r="D1278">
        <v>20</v>
      </c>
      <c r="E1278">
        <v>48</v>
      </c>
      <c r="F1278">
        <v>90</v>
      </c>
      <c r="G1278">
        <v>4</v>
      </c>
      <c r="H1278">
        <v>613</v>
      </c>
      <c r="I1278">
        <v>632</v>
      </c>
      <c r="J1278">
        <v>521</v>
      </c>
      <c r="K1278">
        <v>513</v>
      </c>
      <c r="L1278">
        <v>2</v>
      </c>
      <c r="M1278">
        <v>60</v>
      </c>
      <c r="N1278">
        <v>3110</v>
      </c>
      <c r="O1278">
        <v>1</v>
      </c>
      <c r="P1278">
        <v>30012</v>
      </c>
      <c r="Q1278">
        <v>1</v>
      </c>
      <c r="R1278">
        <v>3250000</v>
      </c>
      <c r="S1278">
        <v>5004</v>
      </c>
      <c r="T1278">
        <v>5005</v>
      </c>
      <c r="U1278">
        <v>5</v>
      </c>
      <c r="V1278">
        <v>282400</v>
      </c>
      <c r="W1278">
        <v>6</v>
      </c>
      <c r="X1278">
        <v>29520</v>
      </c>
      <c r="Y1278">
        <v>21</v>
      </c>
      <c r="Z1278">
        <v>13476</v>
      </c>
      <c r="AA1278">
        <v>0</v>
      </c>
      <c r="AB1278">
        <v>0</v>
      </c>
      <c r="AC1278">
        <v>3001249</v>
      </c>
      <c r="AD1278">
        <v>118086</v>
      </c>
      <c r="AE1278">
        <v>75475000</v>
      </c>
      <c r="AF1278" t="s">
        <v>181</v>
      </c>
      <c r="AG1278" t="s">
        <v>159</v>
      </c>
      <c r="AH1278">
        <v>1</v>
      </c>
    </row>
    <row r="1279" spans="1:34">
      <c r="A1279">
        <v>3001249</v>
      </c>
      <c r="B1279">
        <v>3001201</v>
      </c>
      <c r="C1279" t="s">
        <v>62</v>
      </c>
      <c r="D1279">
        <v>20</v>
      </c>
      <c r="E1279">
        <v>49</v>
      </c>
      <c r="F1279">
        <v>90</v>
      </c>
      <c r="G1279">
        <v>4</v>
      </c>
      <c r="H1279">
        <v>612</v>
      </c>
      <c r="I1279">
        <v>631</v>
      </c>
      <c r="J1279">
        <v>623</v>
      </c>
      <c r="K1279">
        <v>611</v>
      </c>
      <c r="L1279">
        <v>2</v>
      </c>
      <c r="M1279">
        <v>60</v>
      </c>
      <c r="N1279">
        <v>3610</v>
      </c>
      <c r="O1279">
        <v>1</v>
      </c>
      <c r="P1279">
        <v>30012</v>
      </c>
      <c r="Q1279">
        <v>1</v>
      </c>
      <c r="R1279">
        <v>3870000</v>
      </c>
      <c r="S1279">
        <v>5004</v>
      </c>
      <c r="T1279">
        <v>5005</v>
      </c>
      <c r="U1279">
        <v>5</v>
      </c>
      <c r="V1279">
        <v>288180</v>
      </c>
      <c r="W1279">
        <v>6</v>
      </c>
      <c r="X1279">
        <v>30483</v>
      </c>
      <c r="Y1279">
        <v>21</v>
      </c>
      <c r="Z1279">
        <v>14425</v>
      </c>
      <c r="AA1279">
        <v>0</v>
      </c>
      <c r="AB1279">
        <v>0</v>
      </c>
      <c r="AC1279">
        <v>3001250</v>
      </c>
      <c r="AD1279">
        <v>130343</v>
      </c>
      <c r="AE1279">
        <v>78725000</v>
      </c>
      <c r="AF1279" t="s">
        <v>182</v>
      </c>
      <c r="AG1279" t="s">
        <v>136</v>
      </c>
      <c r="AH1279">
        <v>1</v>
      </c>
    </row>
    <row r="1280" spans="1:34">
      <c r="A1280">
        <v>3001250</v>
      </c>
      <c r="B1280">
        <v>3001201</v>
      </c>
      <c r="C1280" t="s">
        <v>62</v>
      </c>
      <c r="D1280">
        <v>20</v>
      </c>
      <c r="E1280">
        <v>50</v>
      </c>
      <c r="F1280">
        <v>120</v>
      </c>
      <c r="G1280">
        <v>4</v>
      </c>
      <c r="H1280">
        <v>611</v>
      </c>
      <c r="I1280">
        <v>633</v>
      </c>
      <c r="J1280">
        <v>622</v>
      </c>
      <c r="K1280">
        <v>611</v>
      </c>
      <c r="L1280">
        <v>2</v>
      </c>
      <c r="M1280">
        <v>60</v>
      </c>
      <c r="N1280">
        <v>3810</v>
      </c>
      <c r="O1280">
        <v>1</v>
      </c>
      <c r="P1280">
        <v>30012</v>
      </c>
      <c r="Q1280">
        <v>1</v>
      </c>
      <c r="R1280">
        <v>3890000</v>
      </c>
      <c r="S1280">
        <v>5005</v>
      </c>
      <c r="T1280">
        <v>5006</v>
      </c>
      <c r="U1280">
        <v>5</v>
      </c>
      <c r="V1280">
        <v>294780</v>
      </c>
      <c r="W1280">
        <v>6</v>
      </c>
      <c r="X1280">
        <v>31583</v>
      </c>
      <c r="Y1280">
        <v>21</v>
      </c>
      <c r="Z1280">
        <v>14755</v>
      </c>
      <c r="AA1280">
        <v>0</v>
      </c>
      <c r="AB1280">
        <v>0</v>
      </c>
      <c r="AC1280">
        <v>3001251</v>
      </c>
      <c r="AD1280">
        <v>150000</v>
      </c>
      <c r="AE1280">
        <v>82595000</v>
      </c>
      <c r="AF1280" t="s">
        <v>196</v>
      </c>
      <c r="AG1280" t="s">
        <v>159</v>
      </c>
      <c r="AH1280">
        <v>1</v>
      </c>
    </row>
    <row r="1281" spans="1:34">
      <c r="A1281">
        <v>3002300</v>
      </c>
      <c r="B1281">
        <v>3002301</v>
      </c>
      <c r="C1281" t="s">
        <v>63</v>
      </c>
      <c r="D1281">
        <v>20</v>
      </c>
      <c r="E1281">
        <v>0</v>
      </c>
      <c r="F1281">
        <v>50</v>
      </c>
      <c r="G1281">
        <v>2</v>
      </c>
      <c r="H1281">
        <v>114</v>
      </c>
      <c r="I1281">
        <v>133</v>
      </c>
      <c r="J1281">
        <v>0</v>
      </c>
      <c r="K1281">
        <v>0</v>
      </c>
      <c r="L1281">
        <v>2</v>
      </c>
      <c r="M1281">
        <v>60</v>
      </c>
      <c r="N1281">
        <v>60</v>
      </c>
      <c r="O1281">
        <v>0</v>
      </c>
      <c r="P1281">
        <v>0</v>
      </c>
      <c r="Q1281">
        <v>0</v>
      </c>
      <c r="R1281">
        <v>35000</v>
      </c>
      <c r="S1281">
        <v>0</v>
      </c>
      <c r="T1281">
        <v>5001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3002301</v>
      </c>
      <c r="AD1281">
        <v>0</v>
      </c>
      <c r="AE1281">
        <v>0</v>
      </c>
      <c r="AF1281" t="s">
        <v>162</v>
      </c>
      <c r="AG1281" t="s">
        <v>134</v>
      </c>
      <c r="AH1281">
        <v>0</v>
      </c>
    </row>
    <row r="1282" spans="1:34">
      <c r="A1282">
        <v>3002301</v>
      </c>
      <c r="B1282">
        <v>3002301</v>
      </c>
      <c r="C1282" t="s">
        <v>63</v>
      </c>
      <c r="D1282">
        <v>20</v>
      </c>
      <c r="E1282">
        <v>1</v>
      </c>
      <c r="F1282">
        <v>50</v>
      </c>
      <c r="G1282">
        <v>3</v>
      </c>
      <c r="H1282">
        <v>213</v>
      </c>
      <c r="I1282">
        <v>132</v>
      </c>
      <c r="J1282">
        <v>121</v>
      </c>
      <c r="K1282">
        <v>0</v>
      </c>
      <c r="L1282">
        <v>2</v>
      </c>
      <c r="M1282">
        <v>60</v>
      </c>
      <c r="N1282">
        <v>80</v>
      </c>
      <c r="O1282">
        <v>0</v>
      </c>
      <c r="P1282">
        <v>0</v>
      </c>
      <c r="Q1282">
        <v>0</v>
      </c>
      <c r="R1282">
        <v>50000</v>
      </c>
      <c r="S1282">
        <v>0</v>
      </c>
      <c r="T1282">
        <v>5001</v>
      </c>
      <c r="U1282">
        <v>5</v>
      </c>
      <c r="V1282">
        <v>1800</v>
      </c>
      <c r="W1282">
        <v>6</v>
      </c>
      <c r="X1282">
        <v>225</v>
      </c>
      <c r="Y1282">
        <v>21</v>
      </c>
      <c r="Z1282">
        <v>90</v>
      </c>
      <c r="AA1282">
        <v>0</v>
      </c>
      <c r="AB1282">
        <v>0</v>
      </c>
      <c r="AC1282">
        <v>3002302</v>
      </c>
      <c r="AD1282">
        <v>10</v>
      </c>
      <c r="AE1282">
        <v>35000</v>
      </c>
      <c r="AF1282" t="s">
        <v>162</v>
      </c>
      <c r="AG1282" t="s">
        <v>134</v>
      </c>
      <c r="AH1282">
        <v>0</v>
      </c>
    </row>
    <row r="1283" spans="1:34">
      <c r="A1283">
        <v>3002302</v>
      </c>
      <c r="B1283">
        <v>3002301</v>
      </c>
      <c r="C1283" t="s">
        <v>63</v>
      </c>
      <c r="D1283">
        <v>20</v>
      </c>
      <c r="E1283">
        <v>2</v>
      </c>
      <c r="F1283">
        <v>50</v>
      </c>
      <c r="G1283">
        <v>4</v>
      </c>
      <c r="H1283">
        <v>212</v>
      </c>
      <c r="I1283">
        <v>131</v>
      </c>
      <c r="J1283">
        <v>124</v>
      </c>
      <c r="K1283">
        <v>133</v>
      </c>
      <c r="L1283">
        <v>2</v>
      </c>
      <c r="M1283">
        <v>60</v>
      </c>
      <c r="N1283">
        <v>100</v>
      </c>
      <c r="O1283">
        <v>0</v>
      </c>
      <c r="P1283">
        <v>0</v>
      </c>
      <c r="Q1283">
        <v>0</v>
      </c>
      <c r="R1283">
        <v>70000</v>
      </c>
      <c r="S1283">
        <v>0</v>
      </c>
      <c r="T1283">
        <v>5001</v>
      </c>
      <c r="U1283">
        <v>5</v>
      </c>
      <c r="V1283">
        <v>3622</v>
      </c>
      <c r="W1283">
        <v>6</v>
      </c>
      <c r="X1283">
        <v>453</v>
      </c>
      <c r="Y1283">
        <v>21</v>
      </c>
      <c r="Z1283">
        <v>181</v>
      </c>
      <c r="AA1283">
        <v>0</v>
      </c>
      <c r="AB1283">
        <v>0</v>
      </c>
      <c r="AC1283">
        <v>3002303</v>
      </c>
      <c r="AD1283">
        <v>33</v>
      </c>
      <c r="AE1283">
        <v>85000</v>
      </c>
      <c r="AF1283" t="s">
        <v>162</v>
      </c>
      <c r="AG1283" t="s">
        <v>134</v>
      </c>
      <c r="AH1283">
        <v>0</v>
      </c>
    </row>
    <row r="1284" spans="1:34">
      <c r="A1284">
        <v>3002303</v>
      </c>
      <c r="B1284">
        <v>3002301</v>
      </c>
      <c r="C1284" t="s">
        <v>63</v>
      </c>
      <c r="D1284">
        <v>20</v>
      </c>
      <c r="E1284">
        <v>3</v>
      </c>
      <c r="F1284">
        <v>50</v>
      </c>
      <c r="G1284">
        <v>4</v>
      </c>
      <c r="H1284">
        <v>211</v>
      </c>
      <c r="I1284">
        <v>134</v>
      </c>
      <c r="J1284">
        <v>123</v>
      </c>
      <c r="K1284">
        <v>132</v>
      </c>
      <c r="L1284">
        <v>2</v>
      </c>
      <c r="M1284">
        <v>60</v>
      </c>
      <c r="N1284">
        <v>120</v>
      </c>
      <c r="O1284">
        <v>0</v>
      </c>
      <c r="P1284">
        <v>0</v>
      </c>
      <c r="Q1284">
        <v>0</v>
      </c>
      <c r="R1284">
        <v>85000</v>
      </c>
      <c r="S1284">
        <v>0</v>
      </c>
      <c r="T1284">
        <v>5001</v>
      </c>
      <c r="U1284">
        <v>5</v>
      </c>
      <c r="V1284">
        <v>5467</v>
      </c>
      <c r="W1284">
        <v>6</v>
      </c>
      <c r="X1284">
        <v>683</v>
      </c>
      <c r="Y1284">
        <v>21</v>
      </c>
      <c r="Z1284">
        <v>273</v>
      </c>
      <c r="AA1284">
        <v>0</v>
      </c>
      <c r="AB1284">
        <v>0</v>
      </c>
      <c r="AC1284">
        <v>3002304</v>
      </c>
      <c r="AD1284">
        <v>62</v>
      </c>
      <c r="AE1284">
        <v>155000</v>
      </c>
      <c r="AF1284" t="s">
        <v>162</v>
      </c>
      <c r="AG1284" t="s">
        <v>134</v>
      </c>
      <c r="AH1284">
        <v>0</v>
      </c>
    </row>
    <row r="1285" spans="1:34">
      <c r="A1285">
        <v>3002304</v>
      </c>
      <c r="B1285">
        <v>3002301</v>
      </c>
      <c r="C1285" t="s">
        <v>63</v>
      </c>
      <c r="D1285">
        <v>20</v>
      </c>
      <c r="E1285">
        <v>4</v>
      </c>
      <c r="F1285">
        <v>50</v>
      </c>
      <c r="G1285">
        <v>4</v>
      </c>
      <c r="H1285">
        <v>214</v>
      </c>
      <c r="I1285">
        <v>233</v>
      </c>
      <c r="J1285">
        <v>122</v>
      </c>
      <c r="K1285">
        <v>131</v>
      </c>
      <c r="L1285">
        <v>2</v>
      </c>
      <c r="M1285">
        <v>60</v>
      </c>
      <c r="N1285">
        <v>140</v>
      </c>
      <c r="O1285">
        <v>0</v>
      </c>
      <c r="P1285">
        <v>0</v>
      </c>
      <c r="Q1285">
        <v>0</v>
      </c>
      <c r="R1285">
        <v>105000</v>
      </c>
      <c r="S1285">
        <v>0</v>
      </c>
      <c r="T1285">
        <v>5001</v>
      </c>
      <c r="U1285">
        <v>5</v>
      </c>
      <c r="V1285">
        <v>7333</v>
      </c>
      <c r="W1285">
        <v>6</v>
      </c>
      <c r="X1285">
        <v>917</v>
      </c>
      <c r="Y1285">
        <v>21</v>
      </c>
      <c r="Z1285">
        <v>367</v>
      </c>
      <c r="AA1285">
        <v>0</v>
      </c>
      <c r="AB1285">
        <v>0</v>
      </c>
      <c r="AC1285">
        <v>3002305</v>
      </c>
      <c r="AD1285">
        <v>91</v>
      </c>
      <c r="AE1285">
        <v>240000</v>
      </c>
      <c r="AF1285" t="s">
        <v>162</v>
      </c>
      <c r="AG1285" t="s">
        <v>134</v>
      </c>
      <c r="AH1285">
        <v>0</v>
      </c>
    </row>
    <row r="1286" spans="1:34">
      <c r="A1286">
        <v>3002305</v>
      </c>
      <c r="B1286">
        <v>3002301</v>
      </c>
      <c r="C1286" t="s">
        <v>63</v>
      </c>
      <c r="D1286">
        <v>20</v>
      </c>
      <c r="E1286">
        <v>5</v>
      </c>
      <c r="F1286">
        <v>50</v>
      </c>
      <c r="G1286">
        <v>4</v>
      </c>
      <c r="H1286">
        <v>213</v>
      </c>
      <c r="I1286">
        <v>232</v>
      </c>
      <c r="J1286">
        <v>121</v>
      </c>
      <c r="K1286">
        <v>134</v>
      </c>
      <c r="L1286">
        <v>2</v>
      </c>
      <c r="M1286">
        <v>60</v>
      </c>
      <c r="N1286">
        <v>170</v>
      </c>
      <c r="O1286">
        <v>0</v>
      </c>
      <c r="P1286">
        <v>0</v>
      </c>
      <c r="Q1286">
        <v>0</v>
      </c>
      <c r="R1286">
        <v>120000</v>
      </c>
      <c r="S1286">
        <v>0</v>
      </c>
      <c r="T1286">
        <v>5001</v>
      </c>
      <c r="U1286">
        <v>5</v>
      </c>
      <c r="V1286">
        <v>9222</v>
      </c>
      <c r="W1286">
        <v>6</v>
      </c>
      <c r="X1286">
        <v>1153</v>
      </c>
      <c r="Y1286">
        <v>21</v>
      </c>
      <c r="Z1286">
        <v>461</v>
      </c>
      <c r="AA1286">
        <v>0</v>
      </c>
      <c r="AB1286">
        <v>0</v>
      </c>
      <c r="AC1286">
        <v>3002306</v>
      </c>
      <c r="AD1286">
        <v>129</v>
      </c>
      <c r="AE1286">
        <v>345000</v>
      </c>
      <c r="AF1286" t="s">
        <v>162</v>
      </c>
      <c r="AG1286" t="s">
        <v>134</v>
      </c>
      <c r="AH1286">
        <v>0</v>
      </c>
    </row>
    <row r="1287" spans="1:34">
      <c r="A1287">
        <v>3002306</v>
      </c>
      <c r="B1287">
        <v>3002301</v>
      </c>
      <c r="C1287" t="s">
        <v>63</v>
      </c>
      <c r="D1287">
        <v>20</v>
      </c>
      <c r="E1287">
        <v>6</v>
      </c>
      <c r="F1287">
        <v>50</v>
      </c>
      <c r="G1287">
        <v>4</v>
      </c>
      <c r="H1287">
        <v>212</v>
      </c>
      <c r="I1287">
        <v>231</v>
      </c>
      <c r="J1287">
        <v>124</v>
      </c>
      <c r="K1287">
        <v>133</v>
      </c>
      <c r="L1287">
        <v>2</v>
      </c>
      <c r="M1287">
        <v>60</v>
      </c>
      <c r="N1287">
        <v>190</v>
      </c>
      <c r="O1287">
        <v>0</v>
      </c>
      <c r="P1287">
        <v>0</v>
      </c>
      <c r="Q1287">
        <v>0</v>
      </c>
      <c r="R1287">
        <v>140000</v>
      </c>
      <c r="S1287">
        <v>0</v>
      </c>
      <c r="T1287">
        <v>5001</v>
      </c>
      <c r="U1287">
        <v>5</v>
      </c>
      <c r="V1287">
        <v>11133</v>
      </c>
      <c r="W1287">
        <v>6</v>
      </c>
      <c r="X1287">
        <v>1392</v>
      </c>
      <c r="Y1287">
        <v>21</v>
      </c>
      <c r="Z1287">
        <v>557</v>
      </c>
      <c r="AA1287">
        <v>0</v>
      </c>
      <c r="AB1287">
        <v>0</v>
      </c>
      <c r="AC1287">
        <v>3002307</v>
      </c>
      <c r="AD1287">
        <v>167</v>
      </c>
      <c r="AE1287">
        <v>465000</v>
      </c>
      <c r="AF1287" t="s">
        <v>162</v>
      </c>
      <c r="AG1287" t="s">
        <v>134</v>
      </c>
      <c r="AH1287">
        <v>0</v>
      </c>
    </row>
    <row r="1288" spans="1:34">
      <c r="A1288">
        <v>3002307</v>
      </c>
      <c r="B1288">
        <v>3002301</v>
      </c>
      <c r="C1288" t="s">
        <v>63</v>
      </c>
      <c r="D1288">
        <v>20</v>
      </c>
      <c r="E1288">
        <v>7</v>
      </c>
      <c r="F1288">
        <v>50</v>
      </c>
      <c r="G1288">
        <v>4</v>
      </c>
      <c r="H1288">
        <v>211</v>
      </c>
      <c r="I1288">
        <v>234</v>
      </c>
      <c r="J1288">
        <v>123</v>
      </c>
      <c r="K1288">
        <v>132</v>
      </c>
      <c r="L1288">
        <v>2</v>
      </c>
      <c r="M1288">
        <v>60</v>
      </c>
      <c r="N1288">
        <v>210</v>
      </c>
      <c r="O1288">
        <v>0</v>
      </c>
      <c r="P1288">
        <v>0</v>
      </c>
      <c r="Q1288">
        <v>0</v>
      </c>
      <c r="R1288">
        <v>160000</v>
      </c>
      <c r="S1288">
        <v>0</v>
      </c>
      <c r="T1288">
        <v>5001</v>
      </c>
      <c r="U1288">
        <v>5</v>
      </c>
      <c r="V1288">
        <v>13067</v>
      </c>
      <c r="W1288">
        <v>6</v>
      </c>
      <c r="X1288">
        <v>1633</v>
      </c>
      <c r="Y1288">
        <v>21</v>
      </c>
      <c r="Z1288">
        <v>653</v>
      </c>
      <c r="AA1288">
        <v>0</v>
      </c>
      <c r="AB1288">
        <v>0</v>
      </c>
      <c r="AC1288">
        <v>3002308</v>
      </c>
      <c r="AD1288">
        <v>206</v>
      </c>
      <c r="AE1288">
        <v>605000</v>
      </c>
      <c r="AF1288" t="s">
        <v>162</v>
      </c>
      <c r="AG1288" t="s">
        <v>134</v>
      </c>
      <c r="AH1288">
        <v>0</v>
      </c>
    </row>
    <row r="1289" spans="1:34">
      <c r="A1289">
        <v>3002308</v>
      </c>
      <c r="B1289">
        <v>3002301</v>
      </c>
      <c r="C1289" t="s">
        <v>63</v>
      </c>
      <c r="D1289">
        <v>20</v>
      </c>
      <c r="E1289">
        <v>8</v>
      </c>
      <c r="F1289">
        <v>50</v>
      </c>
      <c r="G1289">
        <v>4</v>
      </c>
      <c r="H1289">
        <v>214</v>
      </c>
      <c r="I1289">
        <v>233</v>
      </c>
      <c r="J1289">
        <v>122</v>
      </c>
      <c r="K1289">
        <v>131</v>
      </c>
      <c r="L1289">
        <v>2</v>
      </c>
      <c r="M1289">
        <v>60</v>
      </c>
      <c r="N1289">
        <v>230</v>
      </c>
      <c r="O1289">
        <v>0</v>
      </c>
      <c r="P1289">
        <v>0</v>
      </c>
      <c r="Q1289">
        <v>0</v>
      </c>
      <c r="R1289">
        <v>175000</v>
      </c>
      <c r="S1289">
        <v>0</v>
      </c>
      <c r="T1289">
        <v>5001</v>
      </c>
      <c r="U1289">
        <v>5</v>
      </c>
      <c r="V1289">
        <v>15022</v>
      </c>
      <c r="W1289">
        <v>6</v>
      </c>
      <c r="X1289">
        <v>1878</v>
      </c>
      <c r="Y1289">
        <v>21</v>
      </c>
      <c r="Z1289">
        <v>751</v>
      </c>
      <c r="AA1289">
        <v>0</v>
      </c>
      <c r="AB1289">
        <v>0</v>
      </c>
      <c r="AC1289">
        <v>3002309</v>
      </c>
      <c r="AD1289">
        <v>244</v>
      </c>
      <c r="AE1289">
        <v>765000</v>
      </c>
      <c r="AF1289" t="s">
        <v>162</v>
      </c>
      <c r="AG1289" t="s">
        <v>134</v>
      </c>
      <c r="AH1289">
        <v>0</v>
      </c>
    </row>
    <row r="1290" spans="1:34">
      <c r="A1290">
        <v>3002309</v>
      </c>
      <c r="B1290">
        <v>3002301</v>
      </c>
      <c r="C1290" t="s">
        <v>63</v>
      </c>
      <c r="D1290">
        <v>20</v>
      </c>
      <c r="E1290">
        <v>9</v>
      </c>
      <c r="F1290">
        <v>50</v>
      </c>
      <c r="G1290">
        <v>4</v>
      </c>
      <c r="H1290">
        <v>213</v>
      </c>
      <c r="I1290">
        <v>232</v>
      </c>
      <c r="J1290">
        <v>221</v>
      </c>
      <c r="K1290">
        <v>234</v>
      </c>
      <c r="L1290">
        <v>2</v>
      </c>
      <c r="M1290">
        <v>60</v>
      </c>
      <c r="N1290">
        <v>730</v>
      </c>
      <c r="O1290">
        <v>1</v>
      </c>
      <c r="P1290">
        <v>30023</v>
      </c>
      <c r="Q1290">
        <v>1</v>
      </c>
      <c r="R1290">
        <v>680000</v>
      </c>
      <c r="S1290">
        <v>0</v>
      </c>
      <c r="T1290">
        <v>5001</v>
      </c>
      <c r="U1290">
        <v>5</v>
      </c>
      <c r="V1290">
        <v>17000</v>
      </c>
      <c r="W1290">
        <v>6</v>
      </c>
      <c r="X1290">
        <v>2125</v>
      </c>
      <c r="Y1290">
        <v>21</v>
      </c>
      <c r="Z1290">
        <v>850</v>
      </c>
      <c r="AA1290">
        <v>0</v>
      </c>
      <c r="AB1290">
        <v>0</v>
      </c>
      <c r="AC1290">
        <v>3002310</v>
      </c>
      <c r="AD1290">
        <v>282</v>
      </c>
      <c r="AE1290">
        <v>940000</v>
      </c>
      <c r="AF1290" t="s">
        <v>162</v>
      </c>
      <c r="AG1290" t="s">
        <v>134</v>
      </c>
      <c r="AH1290">
        <v>1</v>
      </c>
    </row>
    <row r="1291" spans="1:34">
      <c r="A1291">
        <v>3002310</v>
      </c>
      <c r="B1291">
        <v>3002301</v>
      </c>
      <c r="C1291" t="s">
        <v>63</v>
      </c>
      <c r="D1291">
        <v>20</v>
      </c>
      <c r="E1291">
        <v>10</v>
      </c>
      <c r="F1291">
        <v>60</v>
      </c>
      <c r="G1291">
        <v>4</v>
      </c>
      <c r="H1291">
        <v>311</v>
      </c>
      <c r="I1291">
        <v>233</v>
      </c>
      <c r="J1291">
        <v>222</v>
      </c>
      <c r="K1291">
        <v>231</v>
      </c>
      <c r="L1291">
        <v>2</v>
      </c>
      <c r="M1291">
        <v>60</v>
      </c>
      <c r="N1291">
        <v>770</v>
      </c>
      <c r="O1291">
        <v>0</v>
      </c>
      <c r="P1291">
        <v>0</v>
      </c>
      <c r="Q1291">
        <v>0</v>
      </c>
      <c r="R1291">
        <v>705000</v>
      </c>
      <c r="S1291">
        <v>5001</v>
      </c>
      <c r="T1291">
        <v>5002</v>
      </c>
      <c r="U1291">
        <v>5</v>
      </c>
      <c r="V1291">
        <v>19889</v>
      </c>
      <c r="W1291">
        <v>6</v>
      </c>
      <c r="X1291">
        <v>2486</v>
      </c>
      <c r="Y1291">
        <v>21</v>
      </c>
      <c r="Z1291">
        <v>994</v>
      </c>
      <c r="AA1291">
        <v>0</v>
      </c>
      <c r="AB1291">
        <v>0</v>
      </c>
      <c r="AC1291">
        <v>3002311</v>
      </c>
      <c r="AD1291">
        <v>339</v>
      </c>
      <c r="AE1291">
        <v>1620000</v>
      </c>
      <c r="AF1291" t="s">
        <v>163</v>
      </c>
      <c r="AG1291" t="s">
        <v>158</v>
      </c>
      <c r="AH1291">
        <v>0</v>
      </c>
    </row>
    <row r="1292" spans="1:34">
      <c r="A1292">
        <v>3002311</v>
      </c>
      <c r="B1292">
        <v>3002301</v>
      </c>
      <c r="C1292" t="s">
        <v>63</v>
      </c>
      <c r="D1292">
        <v>20</v>
      </c>
      <c r="E1292">
        <v>11</v>
      </c>
      <c r="F1292">
        <v>60</v>
      </c>
      <c r="G1292">
        <v>4</v>
      </c>
      <c r="H1292">
        <v>313</v>
      </c>
      <c r="I1292">
        <v>232</v>
      </c>
      <c r="J1292">
        <v>221</v>
      </c>
      <c r="K1292">
        <v>233</v>
      </c>
      <c r="L1292">
        <v>2</v>
      </c>
      <c r="M1292">
        <v>60</v>
      </c>
      <c r="N1292">
        <v>790</v>
      </c>
      <c r="O1292">
        <v>0</v>
      </c>
      <c r="P1292">
        <v>0</v>
      </c>
      <c r="Q1292">
        <v>0</v>
      </c>
      <c r="R1292">
        <v>725000</v>
      </c>
      <c r="S1292">
        <v>5001</v>
      </c>
      <c r="T1292">
        <v>5002</v>
      </c>
      <c r="U1292">
        <v>5</v>
      </c>
      <c r="V1292">
        <v>22800</v>
      </c>
      <c r="W1292">
        <v>6</v>
      </c>
      <c r="X1292">
        <v>2850</v>
      </c>
      <c r="Y1292">
        <v>21</v>
      </c>
      <c r="Z1292">
        <v>1140</v>
      </c>
      <c r="AA1292">
        <v>0</v>
      </c>
      <c r="AB1292">
        <v>0</v>
      </c>
      <c r="AC1292">
        <v>3002312</v>
      </c>
      <c r="AD1292">
        <v>459</v>
      </c>
      <c r="AE1292">
        <v>2325000</v>
      </c>
      <c r="AF1292" t="s">
        <v>163</v>
      </c>
      <c r="AG1292" t="s">
        <v>158</v>
      </c>
      <c r="AH1292">
        <v>0</v>
      </c>
    </row>
    <row r="1293" spans="1:34">
      <c r="A1293">
        <v>3002312</v>
      </c>
      <c r="B1293">
        <v>3002301</v>
      </c>
      <c r="C1293" t="s">
        <v>63</v>
      </c>
      <c r="D1293">
        <v>20</v>
      </c>
      <c r="E1293">
        <v>12</v>
      </c>
      <c r="F1293">
        <v>60</v>
      </c>
      <c r="G1293">
        <v>4</v>
      </c>
      <c r="H1293">
        <v>312</v>
      </c>
      <c r="I1293">
        <v>231</v>
      </c>
      <c r="J1293">
        <v>223</v>
      </c>
      <c r="K1293">
        <v>232</v>
      </c>
      <c r="L1293">
        <v>2</v>
      </c>
      <c r="M1293">
        <v>60</v>
      </c>
      <c r="N1293">
        <v>810</v>
      </c>
      <c r="O1293">
        <v>0</v>
      </c>
      <c r="P1293">
        <v>0</v>
      </c>
      <c r="Q1293">
        <v>0</v>
      </c>
      <c r="R1293">
        <v>745000</v>
      </c>
      <c r="S1293">
        <v>5001</v>
      </c>
      <c r="T1293">
        <v>5002</v>
      </c>
      <c r="U1293">
        <v>5</v>
      </c>
      <c r="V1293">
        <v>25733</v>
      </c>
      <c r="W1293">
        <v>6</v>
      </c>
      <c r="X1293">
        <v>3217</v>
      </c>
      <c r="Y1293">
        <v>21</v>
      </c>
      <c r="Z1293">
        <v>1287</v>
      </c>
      <c r="AA1293">
        <v>0</v>
      </c>
      <c r="AB1293">
        <v>0</v>
      </c>
      <c r="AC1293">
        <v>3002313</v>
      </c>
      <c r="AD1293">
        <v>578</v>
      </c>
      <c r="AE1293">
        <v>3050000</v>
      </c>
      <c r="AF1293" t="s">
        <v>163</v>
      </c>
      <c r="AG1293" t="s">
        <v>158</v>
      </c>
      <c r="AH1293">
        <v>0</v>
      </c>
    </row>
    <row r="1294" spans="1:34">
      <c r="A1294">
        <v>3002313</v>
      </c>
      <c r="B1294">
        <v>3002301</v>
      </c>
      <c r="C1294" t="s">
        <v>63</v>
      </c>
      <c r="D1294">
        <v>20</v>
      </c>
      <c r="E1294">
        <v>13</v>
      </c>
      <c r="F1294">
        <v>60</v>
      </c>
      <c r="G1294">
        <v>4</v>
      </c>
      <c r="H1294">
        <v>311</v>
      </c>
      <c r="I1294">
        <v>323</v>
      </c>
      <c r="J1294">
        <v>222</v>
      </c>
      <c r="K1294">
        <v>231</v>
      </c>
      <c r="L1294">
        <v>2</v>
      </c>
      <c r="M1294">
        <v>60</v>
      </c>
      <c r="N1294">
        <v>830</v>
      </c>
      <c r="O1294">
        <v>0</v>
      </c>
      <c r="P1294">
        <v>0</v>
      </c>
      <c r="Q1294">
        <v>0</v>
      </c>
      <c r="R1294">
        <v>765000</v>
      </c>
      <c r="S1294">
        <v>5001</v>
      </c>
      <c r="T1294">
        <v>5002</v>
      </c>
      <c r="U1294">
        <v>5</v>
      </c>
      <c r="V1294">
        <v>28689</v>
      </c>
      <c r="W1294">
        <v>6</v>
      </c>
      <c r="X1294">
        <v>3586</v>
      </c>
      <c r="Y1294">
        <v>21</v>
      </c>
      <c r="Z1294">
        <v>1434</v>
      </c>
      <c r="AA1294">
        <v>0</v>
      </c>
      <c r="AB1294">
        <v>0</v>
      </c>
      <c r="AC1294">
        <v>3002314</v>
      </c>
      <c r="AD1294">
        <v>698</v>
      </c>
      <c r="AE1294">
        <v>3795000</v>
      </c>
      <c r="AF1294" t="s">
        <v>163</v>
      </c>
      <c r="AG1294" t="s">
        <v>158</v>
      </c>
      <c r="AH1294">
        <v>0</v>
      </c>
    </row>
    <row r="1295" spans="1:34">
      <c r="A1295">
        <v>3002314</v>
      </c>
      <c r="B1295">
        <v>3002301</v>
      </c>
      <c r="C1295" t="s">
        <v>63</v>
      </c>
      <c r="D1295">
        <v>20</v>
      </c>
      <c r="E1295">
        <v>14</v>
      </c>
      <c r="F1295">
        <v>60</v>
      </c>
      <c r="G1295">
        <v>4</v>
      </c>
      <c r="H1295">
        <v>313</v>
      </c>
      <c r="I1295">
        <v>322</v>
      </c>
      <c r="J1295">
        <v>221</v>
      </c>
      <c r="K1295">
        <v>233</v>
      </c>
      <c r="L1295">
        <v>2</v>
      </c>
      <c r="M1295">
        <v>60</v>
      </c>
      <c r="N1295">
        <v>850</v>
      </c>
      <c r="O1295">
        <v>1</v>
      </c>
      <c r="P1295">
        <v>30023</v>
      </c>
      <c r="Q1295">
        <v>1</v>
      </c>
      <c r="R1295">
        <v>790000</v>
      </c>
      <c r="S1295">
        <v>5001</v>
      </c>
      <c r="T1295">
        <v>5002</v>
      </c>
      <c r="U1295">
        <v>5</v>
      </c>
      <c r="V1295">
        <v>31667</v>
      </c>
      <c r="W1295">
        <v>6</v>
      </c>
      <c r="X1295">
        <v>3958</v>
      </c>
      <c r="Y1295">
        <v>21</v>
      </c>
      <c r="Z1295">
        <v>1583</v>
      </c>
      <c r="AA1295">
        <v>0</v>
      </c>
      <c r="AB1295">
        <v>0</v>
      </c>
      <c r="AC1295">
        <v>3002315</v>
      </c>
      <c r="AD1295">
        <v>880</v>
      </c>
      <c r="AE1295">
        <v>4560000</v>
      </c>
      <c r="AF1295" t="s">
        <v>163</v>
      </c>
      <c r="AG1295" t="s">
        <v>158</v>
      </c>
      <c r="AH1295">
        <v>1</v>
      </c>
    </row>
    <row r="1296" spans="1:34">
      <c r="A1296">
        <v>3002315</v>
      </c>
      <c r="B1296">
        <v>3002301</v>
      </c>
      <c r="C1296" t="s">
        <v>63</v>
      </c>
      <c r="D1296">
        <v>20</v>
      </c>
      <c r="E1296">
        <v>15</v>
      </c>
      <c r="F1296">
        <v>60</v>
      </c>
      <c r="G1296">
        <v>4</v>
      </c>
      <c r="H1296">
        <v>312</v>
      </c>
      <c r="I1296">
        <v>321</v>
      </c>
      <c r="J1296">
        <v>223</v>
      </c>
      <c r="K1296">
        <v>232</v>
      </c>
      <c r="L1296">
        <v>2</v>
      </c>
      <c r="M1296">
        <v>60</v>
      </c>
      <c r="N1296">
        <v>890</v>
      </c>
      <c r="O1296">
        <v>0</v>
      </c>
      <c r="P1296">
        <v>0</v>
      </c>
      <c r="Q1296">
        <v>0</v>
      </c>
      <c r="R1296">
        <v>810000</v>
      </c>
      <c r="S1296">
        <v>5001</v>
      </c>
      <c r="T1296">
        <v>5002</v>
      </c>
      <c r="U1296">
        <v>5</v>
      </c>
      <c r="V1296">
        <v>47827</v>
      </c>
      <c r="W1296">
        <v>6</v>
      </c>
      <c r="X1296">
        <v>4333</v>
      </c>
      <c r="Y1296">
        <v>21</v>
      </c>
      <c r="Z1296">
        <v>1733</v>
      </c>
      <c r="AA1296">
        <v>0</v>
      </c>
      <c r="AB1296">
        <v>0</v>
      </c>
      <c r="AC1296">
        <v>3002316</v>
      </c>
      <c r="AD1296">
        <v>1061</v>
      </c>
      <c r="AE1296">
        <v>5350000</v>
      </c>
      <c r="AF1296" t="s">
        <v>164</v>
      </c>
      <c r="AG1296" t="s">
        <v>134</v>
      </c>
      <c r="AH1296">
        <v>0</v>
      </c>
    </row>
    <row r="1297" spans="1:34">
      <c r="A1297">
        <v>3002316</v>
      </c>
      <c r="B1297">
        <v>3002301</v>
      </c>
      <c r="C1297" t="s">
        <v>63</v>
      </c>
      <c r="D1297">
        <v>20</v>
      </c>
      <c r="E1297">
        <v>16</v>
      </c>
      <c r="F1297">
        <v>60</v>
      </c>
      <c r="G1297">
        <v>4</v>
      </c>
      <c r="H1297">
        <v>311</v>
      </c>
      <c r="I1297">
        <v>333</v>
      </c>
      <c r="J1297">
        <v>222</v>
      </c>
      <c r="K1297">
        <v>231</v>
      </c>
      <c r="L1297">
        <v>2</v>
      </c>
      <c r="M1297">
        <v>60</v>
      </c>
      <c r="N1297">
        <v>910</v>
      </c>
      <c r="O1297">
        <v>0</v>
      </c>
      <c r="P1297">
        <v>0</v>
      </c>
      <c r="Q1297">
        <v>0</v>
      </c>
      <c r="R1297">
        <v>830000</v>
      </c>
      <c r="S1297">
        <v>5001</v>
      </c>
      <c r="T1297">
        <v>5002</v>
      </c>
      <c r="U1297">
        <v>5</v>
      </c>
      <c r="V1297">
        <v>50849</v>
      </c>
      <c r="W1297">
        <v>6</v>
      </c>
      <c r="X1297">
        <v>4711</v>
      </c>
      <c r="Y1297">
        <v>21</v>
      </c>
      <c r="Z1297">
        <v>1884</v>
      </c>
      <c r="AA1297">
        <v>0</v>
      </c>
      <c r="AB1297">
        <v>0</v>
      </c>
      <c r="AC1297">
        <v>3002317</v>
      </c>
      <c r="AD1297">
        <v>1243</v>
      </c>
      <c r="AE1297">
        <v>6160000</v>
      </c>
      <c r="AF1297" t="s">
        <v>164</v>
      </c>
      <c r="AG1297" t="s">
        <v>134</v>
      </c>
      <c r="AH1297">
        <v>0</v>
      </c>
    </row>
    <row r="1298" spans="1:34">
      <c r="A1298">
        <v>3002317</v>
      </c>
      <c r="B1298">
        <v>3002301</v>
      </c>
      <c r="C1298" t="s">
        <v>63</v>
      </c>
      <c r="D1298">
        <v>20</v>
      </c>
      <c r="E1298">
        <v>17</v>
      </c>
      <c r="F1298">
        <v>60</v>
      </c>
      <c r="G1298">
        <v>4</v>
      </c>
      <c r="H1298">
        <v>313</v>
      </c>
      <c r="I1298">
        <v>332</v>
      </c>
      <c r="J1298">
        <v>221</v>
      </c>
      <c r="K1298">
        <v>233</v>
      </c>
      <c r="L1298">
        <v>2</v>
      </c>
      <c r="M1298">
        <v>60</v>
      </c>
      <c r="N1298">
        <v>930</v>
      </c>
      <c r="O1298">
        <v>0</v>
      </c>
      <c r="P1298">
        <v>0</v>
      </c>
      <c r="Q1298">
        <v>0</v>
      </c>
      <c r="R1298">
        <v>855000</v>
      </c>
      <c r="S1298">
        <v>5001</v>
      </c>
      <c r="T1298">
        <v>5002</v>
      </c>
      <c r="U1298">
        <v>5</v>
      </c>
      <c r="V1298">
        <v>53893</v>
      </c>
      <c r="W1298">
        <v>6</v>
      </c>
      <c r="X1298">
        <v>5092</v>
      </c>
      <c r="Y1298">
        <v>21</v>
      </c>
      <c r="Z1298">
        <v>2037</v>
      </c>
      <c r="AA1298">
        <v>0</v>
      </c>
      <c r="AB1298">
        <v>0</v>
      </c>
      <c r="AC1298">
        <v>3002318</v>
      </c>
      <c r="AD1298">
        <v>1425</v>
      </c>
      <c r="AE1298">
        <v>6990000</v>
      </c>
      <c r="AF1298" t="s">
        <v>164</v>
      </c>
      <c r="AG1298" t="s">
        <v>134</v>
      </c>
      <c r="AH1298">
        <v>0</v>
      </c>
    </row>
    <row r="1299" spans="1:34">
      <c r="A1299">
        <v>3002318</v>
      </c>
      <c r="B1299">
        <v>3002301</v>
      </c>
      <c r="C1299" t="s">
        <v>63</v>
      </c>
      <c r="D1299">
        <v>20</v>
      </c>
      <c r="E1299">
        <v>18</v>
      </c>
      <c r="F1299">
        <v>60</v>
      </c>
      <c r="G1299">
        <v>4</v>
      </c>
      <c r="H1299">
        <v>312</v>
      </c>
      <c r="I1299">
        <v>331</v>
      </c>
      <c r="J1299">
        <v>223</v>
      </c>
      <c r="K1299">
        <v>232</v>
      </c>
      <c r="L1299">
        <v>2</v>
      </c>
      <c r="M1299">
        <v>60</v>
      </c>
      <c r="N1299">
        <v>950</v>
      </c>
      <c r="O1299">
        <v>0</v>
      </c>
      <c r="P1299">
        <v>0</v>
      </c>
      <c r="Q1299">
        <v>0</v>
      </c>
      <c r="R1299">
        <v>875000</v>
      </c>
      <c r="S1299">
        <v>5001</v>
      </c>
      <c r="T1299">
        <v>5002</v>
      </c>
      <c r="U1299">
        <v>5</v>
      </c>
      <c r="V1299">
        <v>56960</v>
      </c>
      <c r="W1299">
        <v>6</v>
      </c>
      <c r="X1299">
        <v>5475</v>
      </c>
      <c r="Y1299">
        <v>21</v>
      </c>
      <c r="Z1299">
        <v>2190</v>
      </c>
      <c r="AA1299">
        <v>0</v>
      </c>
      <c r="AB1299">
        <v>0</v>
      </c>
      <c r="AC1299">
        <v>3002319</v>
      </c>
      <c r="AD1299">
        <v>1606</v>
      </c>
      <c r="AE1299">
        <v>7845000</v>
      </c>
      <c r="AF1299" t="s">
        <v>164</v>
      </c>
      <c r="AG1299" t="s">
        <v>134</v>
      </c>
      <c r="AH1299">
        <v>0</v>
      </c>
    </row>
    <row r="1300" spans="1:34">
      <c r="A1300">
        <v>3002319</v>
      </c>
      <c r="B1300">
        <v>3002301</v>
      </c>
      <c r="C1300" t="s">
        <v>63</v>
      </c>
      <c r="D1300">
        <v>20</v>
      </c>
      <c r="E1300">
        <v>19</v>
      </c>
      <c r="F1300">
        <v>60</v>
      </c>
      <c r="G1300">
        <v>4</v>
      </c>
      <c r="H1300">
        <v>311</v>
      </c>
      <c r="I1300">
        <v>333</v>
      </c>
      <c r="J1300">
        <v>322</v>
      </c>
      <c r="K1300">
        <v>331</v>
      </c>
      <c r="L1300">
        <v>2</v>
      </c>
      <c r="M1300">
        <v>60</v>
      </c>
      <c r="N1300">
        <v>1450</v>
      </c>
      <c r="O1300">
        <v>1</v>
      </c>
      <c r="P1300">
        <v>30023</v>
      </c>
      <c r="Q1300">
        <v>1</v>
      </c>
      <c r="R1300">
        <v>1430000</v>
      </c>
      <c r="S1300">
        <v>5001</v>
      </c>
      <c r="T1300">
        <v>5002</v>
      </c>
      <c r="U1300">
        <v>5</v>
      </c>
      <c r="V1300">
        <v>60049</v>
      </c>
      <c r="W1300">
        <v>6</v>
      </c>
      <c r="X1300">
        <v>5861</v>
      </c>
      <c r="Y1300">
        <v>21</v>
      </c>
      <c r="Z1300">
        <v>2344</v>
      </c>
      <c r="AA1300">
        <v>0</v>
      </c>
      <c r="AB1300">
        <v>0</v>
      </c>
      <c r="AC1300">
        <v>3002320</v>
      </c>
      <c r="AD1300">
        <v>1788</v>
      </c>
      <c r="AE1300">
        <v>8720000</v>
      </c>
      <c r="AF1300" t="s">
        <v>164</v>
      </c>
      <c r="AG1300" t="s">
        <v>134</v>
      </c>
      <c r="AH1300">
        <v>1</v>
      </c>
    </row>
    <row r="1301" spans="1:34">
      <c r="A1301">
        <v>3002320</v>
      </c>
      <c r="B1301">
        <v>3002301</v>
      </c>
      <c r="C1301" t="s">
        <v>63</v>
      </c>
      <c r="D1301">
        <v>20</v>
      </c>
      <c r="E1301">
        <v>20</v>
      </c>
      <c r="F1301">
        <v>70</v>
      </c>
      <c r="G1301">
        <v>4</v>
      </c>
      <c r="H1301">
        <v>413</v>
      </c>
      <c r="I1301">
        <v>332</v>
      </c>
      <c r="J1301">
        <v>321</v>
      </c>
      <c r="K1301">
        <v>333</v>
      </c>
      <c r="L1301">
        <v>2</v>
      </c>
      <c r="M1301">
        <v>60</v>
      </c>
      <c r="N1301">
        <v>1490</v>
      </c>
      <c r="O1301">
        <v>0</v>
      </c>
      <c r="P1301">
        <v>0</v>
      </c>
      <c r="Q1301">
        <v>0</v>
      </c>
      <c r="R1301">
        <v>1455000</v>
      </c>
      <c r="S1301">
        <v>5002</v>
      </c>
      <c r="T1301">
        <v>5003</v>
      </c>
      <c r="U1301">
        <v>5</v>
      </c>
      <c r="V1301">
        <v>64049</v>
      </c>
      <c r="W1301">
        <v>6</v>
      </c>
      <c r="X1301">
        <v>6361</v>
      </c>
      <c r="Y1301">
        <v>21</v>
      </c>
      <c r="Z1301">
        <v>2544</v>
      </c>
      <c r="AA1301">
        <v>0</v>
      </c>
      <c r="AB1301">
        <v>0</v>
      </c>
      <c r="AC1301">
        <v>3002321</v>
      </c>
      <c r="AD1301">
        <v>2094</v>
      </c>
      <c r="AE1301">
        <v>10150000</v>
      </c>
      <c r="AF1301" t="s">
        <v>165</v>
      </c>
      <c r="AG1301" t="s">
        <v>159</v>
      </c>
      <c r="AH1301">
        <v>0</v>
      </c>
    </row>
    <row r="1302" spans="1:34">
      <c r="A1302">
        <v>3002321</v>
      </c>
      <c r="B1302">
        <v>3002301</v>
      </c>
      <c r="C1302" t="s">
        <v>63</v>
      </c>
      <c r="D1302">
        <v>20</v>
      </c>
      <c r="E1302">
        <v>21</v>
      </c>
      <c r="F1302">
        <v>70</v>
      </c>
      <c r="G1302">
        <v>4</v>
      </c>
      <c r="H1302">
        <v>412</v>
      </c>
      <c r="I1302">
        <v>331</v>
      </c>
      <c r="J1302">
        <v>323</v>
      </c>
      <c r="K1302">
        <v>332</v>
      </c>
      <c r="L1302">
        <v>2</v>
      </c>
      <c r="M1302">
        <v>60</v>
      </c>
      <c r="N1302">
        <v>1510</v>
      </c>
      <c r="O1302">
        <v>0</v>
      </c>
      <c r="P1302">
        <v>0</v>
      </c>
      <c r="Q1302">
        <v>0</v>
      </c>
      <c r="R1302">
        <v>1475000</v>
      </c>
      <c r="S1302">
        <v>5002</v>
      </c>
      <c r="T1302">
        <v>5003</v>
      </c>
      <c r="U1302">
        <v>5</v>
      </c>
      <c r="V1302">
        <v>68071</v>
      </c>
      <c r="W1302">
        <v>6</v>
      </c>
      <c r="X1302">
        <v>6864</v>
      </c>
      <c r="Y1302">
        <v>21</v>
      </c>
      <c r="Z1302">
        <v>2746</v>
      </c>
      <c r="AA1302">
        <v>0</v>
      </c>
      <c r="AB1302">
        <v>0</v>
      </c>
      <c r="AC1302">
        <v>3002322</v>
      </c>
      <c r="AD1302">
        <v>2667</v>
      </c>
      <c r="AE1302">
        <v>11605000</v>
      </c>
      <c r="AF1302" t="s">
        <v>165</v>
      </c>
      <c r="AG1302" t="s">
        <v>159</v>
      </c>
      <c r="AH1302">
        <v>0</v>
      </c>
    </row>
    <row r="1303" spans="1:34">
      <c r="A1303">
        <v>3002322</v>
      </c>
      <c r="B1303">
        <v>3002301</v>
      </c>
      <c r="C1303" t="s">
        <v>63</v>
      </c>
      <c r="D1303">
        <v>20</v>
      </c>
      <c r="E1303">
        <v>22</v>
      </c>
      <c r="F1303">
        <v>70</v>
      </c>
      <c r="G1303">
        <v>4</v>
      </c>
      <c r="H1303">
        <v>411</v>
      </c>
      <c r="I1303">
        <v>333</v>
      </c>
      <c r="J1303">
        <v>322</v>
      </c>
      <c r="K1303">
        <v>331</v>
      </c>
      <c r="L1303">
        <v>2</v>
      </c>
      <c r="M1303">
        <v>60</v>
      </c>
      <c r="N1303">
        <v>1530</v>
      </c>
      <c r="O1303">
        <v>0</v>
      </c>
      <c r="P1303">
        <v>0</v>
      </c>
      <c r="Q1303">
        <v>0</v>
      </c>
      <c r="R1303">
        <v>1500000</v>
      </c>
      <c r="S1303">
        <v>5002</v>
      </c>
      <c r="T1303">
        <v>5003</v>
      </c>
      <c r="U1303">
        <v>5</v>
      </c>
      <c r="V1303">
        <v>72116</v>
      </c>
      <c r="W1303">
        <v>6</v>
      </c>
      <c r="X1303">
        <v>7369</v>
      </c>
      <c r="Y1303">
        <v>21</v>
      </c>
      <c r="Z1303">
        <v>2948</v>
      </c>
      <c r="AA1303">
        <v>0</v>
      </c>
      <c r="AB1303">
        <v>0</v>
      </c>
      <c r="AC1303">
        <v>3002323</v>
      </c>
      <c r="AD1303">
        <v>3241</v>
      </c>
      <c r="AE1303">
        <v>13080000</v>
      </c>
      <c r="AF1303" t="s">
        <v>165</v>
      </c>
      <c r="AG1303" t="s">
        <v>159</v>
      </c>
      <c r="AH1303">
        <v>0</v>
      </c>
    </row>
    <row r="1304" spans="1:34">
      <c r="A1304">
        <v>3002323</v>
      </c>
      <c r="B1304">
        <v>3002301</v>
      </c>
      <c r="C1304" t="s">
        <v>63</v>
      </c>
      <c r="D1304">
        <v>20</v>
      </c>
      <c r="E1304">
        <v>23</v>
      </c>
      <c r="F1304">
        <v>70</v>
      </c>
      <c r="G1304">
        <v>4</v>
      </c>
      <c r="H1304">
        <v>413</v>
      </c>
      <c r="I1304">
        <v>332</v>
      </c>
      <c r="J1304">
        <v>321</v>
      </c>
      <c r="K1304">
        <v>333</v>
      </c>
      <c r="L1304">
        <v>2</v>
      </c>
      <c r="M1304">
        <v>60</v>
      </c>
      <c r="N1304">
        <v>1550</v>
      </c>
      <c r="O1304">
        <v>1</v>
      </c>
      <c r="P1304">
        <v>30023</v>
      </c>
      <c r="Q1304">
        <v>1</v>
      </c>
      <c r="R1304">
        <v>1520000</v>
      </c>
      <c r="S1304">
        <v>5002</v>
      </c>
      <c r="T1304">
        <v>5003</v>
      </c>
      <c r="U1304">
        <v>5</v>
      </c>
      <c r="V1304">
        <v>76182</v>
      </c>
      <c r="W1304">
        <v>6</v>
      </c>
      <c r="X1304">
        <v>7878</v>
      </c>
      <c r="Y1304">
        <v>21</v>
      </c>
      <c r="Z1304">
        <v>3151</v>
      </c>
      <c r="AA1304">
        <v>0</v>
      </c>
      <c r="AB1304">
        <v>0</v>
      </c>
      <c r="AC1304">
        <v>3002324</v>
      </c>
      <c r="AD1304">
        <v>3815</v>
      </c>
      <c r="AE1304">
        <v>14580000</v>
      </c>
      <c r="AF1304" t="s">
        <v>165</v>
      </c>
      <c r="AG1304" t="s">
        <v>159</v>
      </c>
      <c r="AH1304">
        <v>1</v>
      </c>
    </row>
    <row r="1305" spans="1:34">
      <c r="A1305">
        <v>3002324</v>
      </c>
      <c r="B1305">
        <v>3002301</v>
      </c>
      <c r="C1305" t="s">
        <v>63</v>
      </c>
      <c r="D1305">
        <v>20</v>
      </c>
      <c r="E1305">
        <v>24</v>
      </c>
      <c r="F1305">
        <v>70</v>
      </c>
      <c r="G1305">
        <v>4</v>
      </c>
      <c r="H1305">
        <v>412</v>
      </c>
      <c r="I1305">
        <v>421</v>
      </c>
      <c r="J1305">
        <v>323</v>
      </c>
      <c r="K1305">
        <v>332</v>
      </c>
      <c r="L1305">
        <v>2</v>
      </c>
      <c r="M1305">
        <v>60</v>
      </c>
      <c r="N1305">
        <v>1570</v>
      </c>
      <c r="O1305">
        <v>0</v>
      </c>
      <c r="P1305">
        <v>0</v>
      </c>
      <c r="Q1305">
        <v>0</v>
      </c>
      <c r="R1305">
        <v>1545000</v>
      </c>
      <c r="S1305">
        <v>5002</v>
      </c>
      <c r="T1305">
        <v>5003</v>
      </c>
      <c r="U1305">
        <v>5</v>
      </c>
      <c r="V1305">
        <v>80271</v>
      </c>
      <c r="W1305">
        <v>6</v>
      </c>
      <c r="X1305">
        <v>8389</v>
      </c>
      <c r="Y1305">
        <v>21</v>
      </c>
      <c r="Z1305">
        <v>4016</v>
      </c>
      <c r="AA1305">
        <v>0</v>
      </c>
      <c r="AB1305">
        <v>0</v>
      </c>
      <c r="AC1305">
        <v>3002325</v>
      </c>
      <c r="AD1305">
        <v>4388</v>
      </c>
      <c r="AE1305">
        <v>16100000</v>
      </c>
      <c r="AF1305" t="s">
        <v>166</v>
      </c>
      <c r="AG1305" t="s">
        <v>158</v>
      </c>
      <c r="AH1305">
        <v>0</v>
      </c>
    </row>
    <row r="1306" spans="1:34">
      <c r="A1306">
        <v>3002325</v>
      </c>
      <c r="B1306">
        <v>3002301</v>
      </c>
      <c r="C1306" t="s">
        <v>63</v>
      </c>
      <c r="D1306">
        <v>20</v>
      </c>
      <c r="E1306">
        <v>25</v>
      </c>
      <c r="F1306">
        <v>70</v>
      </c>
      <c r="G1306">
        <v>4</v>
      </c>
      <c r="H1306">
        <v>411</v>
      </c>
      <c r="I1306">
        <v>433</v>
      </c>
      <c r="J1306">
        <v>322</v>
      </c>
      <c r="K1306">
        <v>331</v>
      </c>
      <c r="L1306">
        <v>2</v>
      </c>
      <c r="M1306">
        <v>60</v>
      </c>
      <c r="N1306">
        <v>1610</v>
      </c>
      <c r="O1306">
        <v>0</v>
      </c>
      <c r="P1306">
        <v>0</v>
      </c>
      <c r="Q1306">
        <v>0</v>
      </c>
      <c r="R1306">
        <v>1565000</v>
      </c>
      <c r="S1306">
        <v>5002</v>
      </c>
      <c r="T1306">
        <v>5003</v>
      </c>
      <c r="U1306">
        <v>5</v>
      </c>
      <c r="V1306">
        <v>84382</v>
      </c>
      <c r="W1306">
        <v>6</v>
      </c>
      <c r="X1306">
        <v>8903</v>
      </c>
      <c r="Y1306">
        <v>21</v>
      </c>
      <c r="Z1306">
        <v>4221</v>
      </c>
      <c r="AA1306">
        <v>0</v>
      </c>
      <c r="AB1306">
        <v>0</v>
      </c>
      <c r="AC1306">
        <v>3002326</v>
      </c>
      <c r="AD1306">
        <v>5230</v>
      </c>
      <c r="AE1306">
        <v>17645000</v>
      </c>
      <c r="AF1306" t="s">
        <v>166</v>
      </c>
      <c r="AG1306" t="s">
        <v>158</v>
      </c>
      <c r="AH1306">
        <v>0</v>
      </c>
    </row>
    <row r="1307" spans="1:34">
      <c r="A1307">
        <v>3002326</v>
      </c>
      <c r="B1307">
        <v>3002301</v>
      </c>
      <c r="C1307" t="s">
        <v>63</v>
      </c>
      <c r="D1307">
        <v>20</v>
      </c>
      <c r="E1307">
        <v>26</v>
      </c>
      <c r="F1307">
        <v>70</v>
      </c>
      <c r="G1307">
        <v>4</v>
      </c>
      <c r="H1307">
        <v>413</v>
      </c>
      <c r="I1307">
        <v>422</v>
      </c>
      <c r="J1307">
        <v>321</v>
      </c>
      <c r="K1307">
        <v>333</v>
      </c>
      <c r="L1307">
        <v>2</v>
      </c>
      <c r="M1307">
        <v>60</v>
      </c>
      <c r="N1307">
        <v>1630</v>
      </c>
      <c r="O1307">
        <v>1</v>
      </c>
      <c r="P1307">
        <v>30023</v>
      </c>
      <c r="Q1307">
        <v>1</v>
      </c>
      <c r="R1307">
        <v>1590000</v>
      </c>
      <c r="S1307">
        <v>5002</v>
      </c>
      <c r="T1307">
        <v>5003</v>
      </c>
      <c r="U1307">
        <v>5</v>
      </c>
      <c r="V1307">
        <v>88516</v>
      </c>
      <c r="W1307">
        <v>6</v>
      </c>
      <c r="X1307">
        <v>9419</v>
      </c>
      <c r="Y1307">
        <v>21</v>
      </c>
      <c r="Z1307">
        <v>4428</v>
      </c>
      <c r="AA1307">
        <v>0</v>
      </c>
      <c r="AB1307">
        <v>0</v>
      </c>
      <c r="AC1307">
        <v>3002327</v>
      </c>
      <c r="AD1307">
        <v>6071</v>
      </c>
      <c r="AE1307">
        <v>19210000</v>
      </c>
      <c r="AF1307" t="s">
        <v>166</v>
      </c>
      <c r="AG1307" t="s">
        <v>158</v>
      </c>
      <c r="AH1307">
        <v>1</v>
      </c>
    </row>
    <row r="1308" spans="1:34">
      <c r="A1308">
        <v>3002327</v>
      </c>
      <c r="B1308">
        <v>3002301</v>
      </c>
      <c r="C1308" t="s">
        <v>63</v>
      </c>
      <c r="D1308">
        <v>20</v>
      </c>
      <c r="E1308">
        <v>27</v>
      </c>
      <c r="F1308">
        <v>70</v>
      </c>
      <c r="G1308">
        <v>4</v>
      </c>
      <c r="H1308">
        <v>412</v>
      </c>
      <c r="I1308">
        <v>431</v>
      </c>
      <c r="J1308">
        <v>323</v>
      </c>
      <c r="K1308">
        <v>332</v>
      </c>
      <c r="L1308">
        <v>2</v>
      </c>
      <c r="M1308">
        <v>60</v>
      </c>
      <c r="N1308">
        <v>1650</v>
      </c>
      <c r="O1308">
        <v>0</v>
      </c>
      <c r="P1308">
        <v>0</v>
      </c>
      <c r="Q1308">
        <v>0</v>
      </c>
      <c r="R1308">
        <v>1615000</v>
      </c>
      <c r="S1308">
        <v>5002</v>
      </c>
      <c r="T1308">
        <v>5003</v>
      </c>
      <c r="U1308">
        <v>5</v>
      </c>
      <c r="V1308">
        <v>105831</v>
      </c>
      <c r="W1308">
        <v>6</v>
      </c>
      <c r="X1308">
        <v>9939</v>
      </c>
      <c r="Y1308">
        <v>21</v>
      </c>
      <c r="Z1308">
        <v>4636</v>
      </c>
      <c r="AA1308">
        <v>0</v>
      </c>
      <c r="AB1308">
        <v>0</v>
      </c>
      <c r="AC1308">
        <v>3002328</v>
      </c>
      <c r="AD1308">
        <v>6912</v>
      </c>
      <c r="AE1308">
        <v>20800000</v>
      </c>
      <c r="AF1308" t="s">
        <v>167</v>
      </c>
      <c r="AG1308" t="s">
        <v>135</v>
      </c>
      <c r="AH1308">
        <v>0</v>
      </c>
    </row>
    <row r="1309" spans="1:34">
      <c r="A1309">
        <v>3002328</v>
      </c>
      <c r="B1309">
        <v>3002301</v>
      </c>
      <c r="C1309" t="s">
        <v>63</v>
      </c>
      <c r="D1309">
        <v>20</v>
      </c>
      <c r="E1309">
        <v>28</v>
      </c>
      <c r="F1309">
        <v>70</v>
      </c>
      <c r="G1309">
        <v>4</v>
      </c>
      <c r="H1309">
        <v>411</v>
      </c>
      <c r="I1309">
        <v>433</v>
      </c>
      <c r="J1309">
        <v>322</v>
      </c>
      <c r="K1309">
        <v>331</v>
      </c>
      <c r="L1309">
        <v>2</v>
      </c>
      <c r="M1309">
        <v>60</v>
      </c>
      <c r="N1309">
        <v>1670</v>
      </c>
      <c r="O1309">
        <v>0</v>
      </c>
      <c r="P1309">
        <v>0</v>
      </c>
      <c r="Q1309">
        <v>0</v>
      </c>
      <c r="R1309">
        <v>1635000</v>
      </c>
      <c r="S1309">
        <v>5002</v>
      </c>
      <c r="T1309">
        <v>5003</v>
      </c>
      <c r="U1309">
        <v>5</v>
      </c>
      <c r="V1309">
        <v>110009</v>
      </c>
      <c r="W1309">
        <v>6</v>
      </c>
      <c r="X1309">
        <v>10461</v>
      </c>
      <c r="Y1309">
        <v>21</v>
      </c>
      <c r="Z1309">
        <v>4844</v>
      </c>
      <c r="AA1309">
        <v>0</v>
      </c>
      <c r="AB1309">
        <v>0</v>
      </c>
      <c r="AC1309">
        <v>3002329</v>
      </c>
      <c r="AD1309">
        <v>7754</v>
      </c>
      <c r="AE1309">
        <v>22415000</v>
      </c>
      <c r="AF1309" t="s">
        <v>167</v>
      </c>
      <c r="AG1309" t="s">
        <v>135</v>
      </c>
      <c r="AH1309">
        <v>0</v>
      </c>
    </row>
    <row r="1310" spans="1:34">
      <c r="A1310">
        <v>3002329</v>
      </c>
      <c r="B1310">
        <v>3002301</v>
      </c>
      <c r="C1310" t="s">
        <v>63</v>
      </c>
      <c r="D1310">
        <v>20</v>
      </c>
      <c r="E1310">
        <v>29</v>
      </c>
      <c r="F1310">
        <v>70</v>
      </c>
      <c r="G1310">
        <v>4</v>
      </c>
      <c r="H1310">
        <v>413</v>
      </c>
      <c r="I1310">
        <v>422</v>
      </c>
      <c r="J1310">
        <v>421</v>
      </c>
      <c r="K1310">
        <v>433</v>
      </c>
      <c r="L1310">
        <v>2</v>
      </c>
      <c r="M1310">
        <v>60</v>
      </c>
      <c r="N1310">
        <v>2170</v>
      </c>
      <c r="O1310">
        <v>1</v>
      </c>
      <c r="P1310">
        <v>30023</v>
      </c>
      <c r="Q1310">
        <v>1</v>
      </c>
      <c r="R1310">
        <v>2220000</v>
      </c>
      <c r="S1310">
        <v>5002</v>
      </c>
      <c r="T1310">
        <v>5003</v>
      </c>
      <c r="U1310">
        <v>5</v>
      </c>
      <c r="V1310">
        <v>114209</v>
      </c>
      <c r="W1310">
        <v>6</v>
      </c>
      <c r="X1310">
        <v>10986</v>
      </c>
      <c r="Y1310">
        <v>21</v>
      </c>
      <c r="Z1310">
        <v>5054</v>
      </c>
      <c r="AA1310">
        <v>0</v>
      </c>
      <c r="AB1310">
        <v>0</v>
      </c>
      <c r="AC1310">
        <v>3002330</v>
      </c>
      <c r="AD1310">
        <v>8595</v>
      </c>
      <c r="AE1310">
        <v>24050000</v>
      </c>
      <c r="AF1310" t="s">
        <v>167</v>
      </c>
      <c r="AG1310" t="s">
        <v>135</v>
      </c>
      <c r="AH1310">
        <v>1</v>
      </c>
    </row>
    <row r="1311" spans="1:34">
      <c r="A1311">
        <v>3002330</v>
      </c>
      <c r="B1311">
        <v>3002301</v>
      </c>
      <c r="C1311" t="s">
        <v>63</v>
      </c>
      <c r="D1311">
        <v>20</v>
      </c>
      <c r="E1311">
        <v>30</v>
      </c>
      <c r="F1311">
        <v>80</v>
      </c>
      <c r="G1311">
        <v>4</v>
      </c>
      <c r="H1311">
        <v>512</v>
      </c>
      <c r="I1311">
        <v>431</v>
      </c>
      <c r="J1311">
        <v>423</v>
      </c>
      <c r="K1311">
        <v>432</v>
      </c>
      <c r="L1311">
        <v>2</v>
      </c>
      <c r="M1311">
        <v>60</v>
      </c>
      <c r="N1311">
        <v>2210</v>
      </c>
      <c r="O1311">
        <v>0</v>
      </c>
      <c r="P1311">
        <v>0</v>
      </c>
      <c r="Q1311">
        <v>0</v>
      </c>
      <c r="R1311">
        <v>2240000</v>
      </c>
      <c r="S1311">
        <v>5003</v>
      </c>
      <c r="T1311">
        <v>5004</v>
      </c>
      <c r="U1311">
        <v>5</v>
      </c>
      <c r="V1311">
        <v>119320</v>
      </c>
      <c r="W1311">
        <v>6</v>
      </c>
      <c r="X1311">
        <v>11625</v>
      </c>
      <c r="Y1311">
        <v>21</v>
      </c>
      <c r="Z1311">
        <v>5310</v>
      </c>
      <c r="AA1311">
        <v>0</v>
      </c>
      <c r="AB1311">
        <v>0</v>
      </c>
      <c r="AC1311">
        <v>3002331</v>
      </c>
      <c r="AD1311">
        <v>9972</v>
      </c>
      <c r="AE1311">
        <v>26270000</v>
      </c>
      <c r="AF1311" t="s">
        <v>168</v>
      </c>
      <c r="AG1311" t="s">
        <v>159</v>
      </c>
      <c r="AH1311">
        <v>0</v>
      </c>
    </row>
    <row r="1312" spans="1:34">
      <c r="A1312">
        <v>3002331</v>
      </c>
      <c r="B1312">
        <v>3002301</v>
      </c>
      <c r="C1312" t="s">
        <v>63</v>
      </c>
      <c r="D1312">
        <v>20</v>
      </c>
      <c r="E1312">
        <v>31</v>
      </c>
      <c r="F1312">
        <v>80</v>
      </c>
      <c r="G1312">
        <v>4</v>
      </c>
      <c r="H1312">
        <v>521</v>
      </c>
      <c r="I1312">
        <v>433</v>
      </c>
      <c r="J1312">
        <v>422</v>
      </c>
      <c r="K1312">
        <v>431</v>
      </c>
      <c r="L1312">
        <v>2</v>
      </c>
      <c r="M1312">
        <v>60</v>
      </c>
      <c r="N1312">
        <v>2230</v>
      </c>
      <c r="O1312">
        <v>1</v>
      </c>
      <c r="P1312">
        <v>30023</v>
      </c>
      <c r="Q1312">
        <v>1</v>
      </c>
      <c r="R1312">
        <v>2265000</v>
      </c>
      <c r="S1312">
        <v>5003</v>
      </c>
      <c r="T1312">
        <v>5004</v>
      </c>
      <c r="U1312">
        <v>5</v>
      </c>
      <c r="V1312">
        <v>124453</v>
      </c>
      <c r="W1312">
        <v>6</v>
      </c>
      <c r="X1312">
        <v>12267</v>
      </c>
      <c r="Y1312">
        <v>21</v>
      </c>
      <c r="Z1312">
        <v>5567</v>
      </c>
      <c r="AA1312">
        <v>0</v>
      </c>
      <c r="AB1312">
        <v>0</v>
      </c>
      <c r="AC1312">
        <v>3002332</v>
      </c>
      <c r="AD1312">
        <v>12219</v>
      </c>
      <c r="AE1312">
        <v>28510000</v>
      </c>
      <c r="AF1312" t="s">
        <v>168</v>
      </c>
      <c r="AG1312" t="s">
        <v>159</v>
      </c>
      <c r="AH1312">
        <v>1</v>
      </c>
    </row>
    <row r="1313" spans="1:34">
      <c r="A1313">
        <v>3002332</v>
      </c>
      <c r="B1313">
        <v>3002301</v>
      </c>
      <c r="C1313" t="s">
        <v>63</v>
      </c>
      <c r="D1313">
        <v>20</v>
      </c>
      <c r="E1313">
        <v>32</v>
      </c>
      <c r="F1313">
        <v>80</v>
      </c>
      <c r="G1313">
        <v>4</v>
      </c>
      <c r="H1313">
        <v>513</v>
      </c>
      <c r="I1313">
        <v>432</v>
      </c>
      <c r="J1313">
        <v>421</v>
      </c>
      <c r="K1313">
        <v>433</v>
      </c>
      <c r="L1313">
        <v>2</v>
      </c>
      <c r="M1313">
        <v>60</v>
      </c>
      <c r="N1313">
        <v>2250</v>
      </c>
      <c r="O1313">
        <v>0</v>
      </c>
      <c r="P1313">
        <v>0</v>
      </c>
      <c r="Q1313">
        <v>0</v>
      </c>
      <c r="R1313">
        <v>2290000</v>
      </c>
      <c r="S1313">
        <v>5003</v>
      </c>
      <c r="T1313">
        <v>5004</v>
      </c>
      <c r="U1313">
        <v>5</v>
      </c>
      <c r="V1313">
        <v>129609</v>
      </c>
      <c r="W1313">
        <v>6</v>
      </c>
      <c r="X1313">
        <v>12911</v>
      </c>
      <c r="Y1313">
        <v>21</v>
      </c>
      <c r="Z1313">
        <v>6484</v>
      </c>
      <c r="AA1313">
        <v>0</v>
      </c>
      <c r="AB1313">
        <v>0</v>
      </c>
      <c r="AC1313">
        <v>3002333</v>
      </c>
      <c r="AD1313">
        <v>14466</v>
      </c>
      <c r="AE1313">
        <v>30775000</v>
      </c>
      <c r="AF1313" t="s">
        <v>169</v>
      </c>
      <c r="AG1313" t="s">
        <v>158</v>
      </c>
      <c r="AH1313">
        <v>0</v>
      </c>
    </row>
    <row r="1314" spans="1:34">
      <c r="A1314">
        <v>3002333</v>
      </c>
      <c r="B1314">
        <v>3002301</v>
      </c>
      <c r="C1314" t="s">
        <v>63</v>
      </c>
      <c r="D1314">
        <v>20</v>
      </c>
      <c r="E1314">
        <v>33</v>
      </c>
      <c r="F1314">
        <v>80</v>
      </c>
      <c r="G1314">
        <v>4</v>
      </c>
      <c r="H1314">
        <v>512</v>
      </c>
      <c r="I1314">
        <v>421</v>
      </c>
      <c r="J1314">
        <v>423</v>
      </c>
      <c r="K1314">
        <v>432</v>
      </c>
      <c r="L1314">
        <v>2</v>
      </c>
      <c r="M1314">
        <v>60</v>
      </c>
      <c r="N1314">
        <v>2270</v>
      </c>
      <c r="O1314">
        <v>1</v>
      </c>
      <c r="P1314">
        <v>30023</v>
      </c>
      <c r="Q1314">
        <v>1</v>
      </c>
      <c r="R1314">
        <v>2315000</v>
      </c>
      <c r="S1314">
        <v>5003</v>
      </c>
      <c r="T1314">
        <v>5004</v>
      </c>
      <c r="U1314">
        <v>5</v>
      </c>
      <c r="V1314">
        <v>134787</v>
      </c>
      <c r="W1314">
        <v>6</v>
      </c>
      <c r="X1314">
        <v>13558</v>
      </c>
      <c r="Y1314">
        <v>21</v>
      </c>
      <c r="Z1314">
        <v>6743</v>
      </c>
      <c r="AA1314">
        <v>0</v>
      </c>
      <c r="AB1314">
        <v>0</v>
      </c>
      <c r="AC1314">
        <v>3002334</v>
      </c>
      <c r="AD1314">
        <v>16712</v>
      </c>
      <c r="AE1314">
        <v>33065000</v>
      </c>
      <c r="AF1314" t="s">
        <v>169</v>
      </c>
      <c r="AG1314" t="s">
        <v>158</v>
      </c>
      <c r="AH1314">
        <v>1</v>
      </c>
    </row>
    <row r="1315" spans="1:34">
      <c r="A1315">
        <v>3002334</v>
      </c>
      <c r="B1315">
        <v>3002301</v>
      </c>
      <c r="C1315" t="s">
        <v>63</v>
      </c>
      <c r="D1315">
        <v>20</v>
      </c>
      <c r="E1315">
        <v>34</v>
      </c>
      <c r="F1315">
        <v>80</v>
      </c>
      <c r="G1315">
        <v>4</v>
      </c>
      <c r="H1315">
        <v>521</v>
      </c>
      <c r="I1315">
        <v>433</v>
      </c>
      <c r="J1315">
        <v>422</v>
      </c>
      <c r="K1315">
        <v>431</v>
      </c>
      <c r="L1315">
        <v>2</v>
      </c>
      <c r="M1315">
        <v>60</v>
      </c>
      <c r="N1315">
        <v>2290</v>
      </c>
      <c r="O1315">
        <v>0</v>
      </c>
      <c r="P1315">
        <v>0</v>
      </c>
      <c r="Q1315">
        <v>0</v>
      </c>
      <c r="R1315">
        <v>2335000</v>
      </c>
      <c r="S1315">
        <v>5003</v>
      </c>
      <c r="T1315">
        <v>5004</v>
      </c>
      <c r="U1315">
        <v>5</v>
      </c>
      <c r="V1315">
        <v>153147</v>
      </c>
      <c r="W1315">
        <v>6</v>
      </c>
      <c r="X1315">
        <v>14208</v>
      </c>
      <c r="Y1315">
        <v>21</v>
      </c>
      <c r="Z1315">
        <v>7003</v>
      </c>
      <c r="AA1315">
        <v>0</v>
      </c>
      <c r="AB1315">
        <v>0</v>
      </c>
      <c r="AC1315">
        <v>3002335</v>
      </c>
      <c r="AD1315">
        <v>18959</v>
      </c>
      <c r="AE1315">
        <v>35380000</v>
      </c>
      <c r="AF1315" t="s">
        <v>170</v>
      </c>
      <c r="AG1315" t="s">
        <v>159</v>
      </c>
      <c r="AH1315">
        <v>0</v>
      </c>
    </row>
    <row r="1316" spans="1:34">
      <c r="A1316">
        <v>3002335</v>
      </c>
      <c r="B1316">
        <v>3002301</v>
      </c>
      <c r="C1316" t="s">
        <v>63</v>
      </c>
      <c r="D1316">
        <v>20</v>
      </c>
      <c r="E1316">
        <v>35</v>
      </c>
      <c r="F1316">
        <v>80</v>
      </c>
      <c r="G1316">
        <v>4</v>
      </c>
      <c r="H1316">
        <v>523</v>
      </c>
      <c r="I1316">
        <v>522</v>
      </c>
      <c r="J1316">
        <v>421</v>
      </c>
      <c r="K1316">
        <v>433</v>
      </c>
      <c r="L1316">
        <v>2</v>
      </c>
      <c r="M1316">
        <v>60</v>
      </c>
      <c r="N1316">
        <v>2330</v>
      </c>
      <c r="O1316">
        <v>1</v>
      </c>
      <c r="P1316">
        <v>30023</v>
      </c>
      <c r="Q1316">
        <v>1</v>
      </c>
      <c r="R1316">
        <v>2360000</v>
      </c>
      <c r="S1316">
        <v>5003</v>
      </c>
      <c r="T1316">
        <v>5004</v>
      </c>
      <c r="U1316">
        <v>5</v>
      </c>
      <c r="V1316">
        <v>158369</v>
      </c>
      <c r="W1316">
        <v>6</v>
      </c>
      <c r="X1316">
        <v>14861</v>
      </c>
      <c r="Y1316">
        <v>21</v>
      </c>
      <c r="Z1316">
        <v>7264</v>
      </c>
      <c r="AA1316">
        <v>0</v>
      </c>
      <c r="AB1316">
        <v>0</v>
      </c>
      <c r="AC1316">
        <v>3002336</v>
      </c>
      <c r="AD1316">
        <v>21206</v>
      </c>
      <c r="AE1316">
        <v>37715000</v>
      </c>
      <c r="AF1316" t="s">
        <v>170</v>
      </c>
      <c r="AG1316" t="s">
        <v>159</v>
      </c>
      <c r="AH1316">
        <v>1</v>
      </c>
    </row>
    <row r="1317" spans="1:34">
      <c r="A1317">
        <v>3002336</v>
      </c>
      <c r="B1317">
        <v>3002301</v>
      </c>
      <c r="C1317" t="s">
        <v>63</v>
      </c>
      <c r="D1317">
        <v>20</v>
      </c>
      <c r="E1317">
        <v>36</v>
      </c>
      <c r="F1317">
        <v>80</v>
      </c>
      <c r="G1317">
        <v>4</v>
      </c>
      <c r="H1317">
        <v>512</v>
      </c>
      <c r="I1317">
        <v>521</v>
      </c>
      <c r="J1317">
        <v>423</v>
      </c>
      <c r="K1317">
        <v>432</v>
      </c>
      <c r="L1317">
        <v>2</v>
      </c>
      <c r="M1317">
        <v>60</v>
      </c>
      <c r="N1317">
        <v>2350</v>
      </c>
      <c r="O1317">
        <v>0</v>
      </c>
      <c r="P1317">
        <v>0</v>
      </c>
      <c r="Q1317">
        <v>0</v>
      </c>
      <c r="R1317">
        <v>2385000</v>
      </c>
      <c r="S1317">
        <v>5003</v>
      </c>
      <c r="T1317">
        <v>5004</v>
      </c>
      <c r="U1317">
        <v>5</v>
      </c>
      <c r="V1317">
        <v>163613</v>
      </c>
      <c r="W1317">
        <v>6</v>
      </c>
      <c r="X1317">
        <v>15517</v>
      </c>
      <c r="Y1317">
        <v>21</v>
      </c>
      <c r="Z1317">
        <v>8187</v>
      </c>
      <c r="AA1317">
        <v>0</v>
      </c>
      <c r="AB1317">
        <v>0</v>
      </c>
      <c r="AC1317">
        <v>3002337</v>
      </c>
      <c r="AD1317">
        <v>24323</v>
      </c>
      <c r="AE1317">
        <v>40075000</v>
      </c>
      <c r="AF1317" t="s">
        <v>171</v>
      </c>
      <c r="AG1317" t="s">
        <v>158</v>
      </c>
      <c r="AH1317">
        <v>0</v>
      </c>
    </row>
    <row r="1318" spans="1:34">
      <c r="A1318">
        <v>3002337</v>
      </c>
      <c r="B1318">
        <v>3002301</v>
      </c>
      <c r="C1318" t="s">
        <v>63</v>
      </c>
      <c r="D1318">
        <v>20</v>
      </c>
      <c r="E1318">
        <v>37</v>
      </c>
      <c r="F1318">
        <v>80</v>
      </c>
      <c r="G1318">
        <v>4</v>
      </c>
      <c r="H1318">
        <v>511</v>
      </c>
      <c r="I1318">
        <v>533</v>
      </c>
      <c r="J1318">
        <v>422</v>
      </c>
      <c r="K1318">
        <v>431</v>
      </c>
      <c r="L1318">
        <v>2</v>
      </c>
      <c r="M1318">
        <v>60</v>
      </c>
      <c r="N1318">
        <v>2370</v>
      </c>
      <c r="O1318">
        <v>1</v>
      </c>
      <c r="P1318">
        <v>30023</v>
      </c>
      <c r="Q1318">
        <v>1</v>
      </c>
      <c r="R1318">
        <v>2410000</v>
      </c>
      <c r="S1318">
        <v>5003</v>
      </c>
      <c r="T1318">
        <v>5004</v>
      </c>
      <c r="U1318">
        <v>5</v>
      </c>
      <c r="V1318">
        <v>168880</v>
      </c>
      <c r="W1318">
        <v>6</v>
      </c>
      <c r="X1318">
        <v>16175</v>
      </c>
      <c r="Y1318">
        <v>21</v>
      </c>
      <c r="Z1318">
        <v>8450</v>
      </c>
      <c r="AA1318">
        <v>0</v>
      </c>
      <c r="AB1318">
        <v>0</v>
      </c>
      <c r="AC1318">
        <v>3002338</v>
      </c>
      <c r="AD1318">
        <v>27440</v>
      </c>
      <c r="AE1318">
        <v>42460000</v>
      </c>
      <c r="AF1318" t="s">
        <v>171</v>
      </c>
      <c r="AG1318" t="s">
        <v>158</v>
      </c>
      <c r="AH1318">
        <v>1</v>
      </c>
    </row>
    <row r="1319" spans="1:34">
      <c r="A1319">
        <v>3002338</v>
      </c>
      <c r="B1319">
        <v>3002301</v>
      </c>
      <c r="C1319" t="s">
        <v>63</v>
      </c>
      <c r="D1319">
        <v>20</v>
      </c>
      <c r="E1319">
        <v>38</v>
      </c>
      <c r="F1319">
        <v>80</v>
      </c>
      <c r="G1319">
        <v>4</v>
      </c>
      <c r="H1319">
        <v>513</v>
      </c>
      <c r="I1319">
        <v>532</v>
      </c>
      <c r="J1319">
        <v>421</v>
      </c>
      <c r="K1319">
        <v>433</v>
      </c>
      <c r="L1319">
        <v>2</v>
      </c>
      <c r="M1319">
        <v>60</v>
      </c>
      <c r="N1319">
        <v>2390</v>
      </c>
      <c r="O1319">
        <v>0</v>
      </c>
      <c r="P1319">
        <v>0</v>
      </c>
      <c r="Q1319">
        <v>0</v>
      </c>
      <c r="R1319">
        <v>2430000</v>
      </c>
      <c r="S1319">
        <v>5003</v>
      </c>
      <c r="T1319">
        <v>5004</v>
      </c>
      <c r="U1319">
        <v>5</v>
      </c>
      <c r="V1319">
        <v>187329</v>
      </c>
      <c r="W1319">
        <v>6</v>
      </c>
      <c r="X1319">
        <v>16836</v>
      </c>
      <c r="Y1319">
        <v>21</v>
      </c>
      <c r="Z1319">
        <v>8714</v>
      </c>
      <c r="AA1319">
        <v>0</v>
      </c>
      <c r="AB1319">
        <v>0</v>
      </c>
      <c r="AC1319">
        <v>3002339</v>
      </c>
      <c r="AD1319">
        <v>30556</v>
      </c>
      <c r="AE1319">
        <v>44870000</v>
      </c>
      <c r="AF1319" t="s">
        <v>172</v>
      </c>
      <c r="AG1319" t="s">
        <v>135</v>
      </c>
      <c r="AH1319">
        <v>0</v>
      </c>
    </row>
    <row r="1320" spans="1:34">
      <c r="A1320">
        <v>3002339</v>
      </c>
      <c r="B1320">
        <v>3002301</v>
      </c>
      <c r="C1320" t="s">
        <v>63</v>
      </c>
      <c r="D1320">
        <v>20</v>
      </c>
      <c r="E1320">
        <v>39</v>
      </c>
      <c r="F1320">
        <v>80</v>
      </c>
      <c r="G1320">
        <v>4</v>
      </c>
      <c r="H1320">
        <v>512</v>
      </c>
      <c r="I1320">
        <v>531</v>
      </c>
      <c r="J1320">
        <v>523</v>
      </c>
      <c r="K1320">
        <v>532</v>
      </c>
      <c r="L1320">
        <v>2</v>
      </c>
      <c r="M1320">
        <v>60</v>
      </c>
      <c r="N1320">
        <v>2890</v>
      </c>
      <c r="O1320">
        <v>1</v>
      </c>
      <c r="P1320">
        <v>30023</v>
      </c>
      <c r="Q1320">
        <v>1</v>
      </c>
      <c r="R1320">
        <v>3035000</v>
      </c>
      <c r="S1320">
        <v>5003</v>
      </c>
      <c r="T1320">
        <v>5004</v>
      </c>
      <c r="U1320">
        <v>5</v>
      </c>
      <c r="V1320">
        <v>192640</v>
      </c>
      <c r="W1320">
        <v>6</v>
      </c>
      <c r="X1320">
        <v>17500</v>
      </c>
      <c r="Y1320">
        <v>21</v>
      </c>
      <c r="Z1320">
        <v>8980</v>
      </c>
      <c r="AA1320">
        <v>0</v>
      </c>
      <c r="AB1320">
        <v>0</v>
      </c>
      <c r="AC1320">
        <v>3002340</v>
      </c>
      <c r="AD1320">
        <v>33673</v>
      </c>
      <c r="AE1320">
        <v>47300000</v>
      </c>
      <c r="AF1320" t="s">
        <v>172</v>
      </c>
      <c r="AG1320" t="s">
        <v>135</v>
      </c>
      <c r="AH1320">
        <v>1</v>
      </c>
    </row>
    <row r="1321" spans="1:34">
      <c r="A1321">
        <v>3002340</v>
      </c>
      <c r="B1321">
        <v>3002301</v>
      </c>
      <c r="C1321" t="s">
        <v>63</v>
      </c>
      <c r="D1321">
        <v>20</v>
      </c>
      <c r="E1321">
        <v>40</v>
      </c>
      <c r="F1321">
        <v>90</v>
      </c>
      <c r="G1321">
        <v>4</v>
      </c>
      <c r="H1321">
        <v>621</v>
      </c>
      <c r="I1321">
        <v>533</v>
      </c>
      <c r="J1321">
        <v>522</v>
      </c>
      <c r="K1321">
        <v>531</v>
      </c>
      <c r="L1321">
        <v>2</v>
      </c>
      <c r="M1321">
        <v>60</v>
      </c>
      <c r="N1321">
        <v>2930</v>
      </c>
      <c r="O1321">
        <v>1</v>
      </c>
      <c r="P1321">
        <v>30023</v>
      </c>
      <c r="Q1321">
        <v>1</v>
      </c>
      <c r="R1321">
        <v>3055000</v>
      </c>
      <c r="S1321">
        <v>5004</v>
      </c>
      <c r="T1321">
        <v>5005</v>
      </c>
      <c r="U1321">
        <v>5</v>
      </c>
      <c r="V1321">
        <v>198862</v>
      </c>
      <c r="W1321">
        <v>6</v>
      </c>
      <c r="X1321">
        <v>18278</v>
      </c>
      <c r="Y1321">
        <v>21</v>
      </c>
      <c r="Z1321">
        <v>9291</v>
      </c>
      <c r="AA1321">
        <v>0</v>
      </c>
      <c r="AB1321">
        <v>0</v>
      </c>
      <c r="AC1321">
        <v>3002341</v>
      </c>
      <c r="AD1321">
        <v>38530</v>
      </c>
      <c r="AE1321">
        <v>50335000</v>
      </c>
      <c r="AF1321" t="s">
        <v>173</v>
      </c>
      <c r="AG1321" t="s">
        <v>159</v>
      </c>
      <c r="AH1321">
        <v>1</v>
      </c>
    </row>
    <row r="1322" spans="1:34">
      <c r="A1322">
        <v>3002341</v>
      </c>
      <c r="B1322">
        <v>3002301</v>
      </c>
      <c r="C1322" t="s">
        <v>63</v>
      </c>
      <c r="D1322">
        <v>20</v>
      </c>
      <c r="E1322">
        <v>41</v>
      </c>
      <c r="F1322">
        <v>90</v>
      </c>
      <c r="G1322">
        <v>4</v>
      </c>
      <c r="H1322">
        <v>623</v>
      </c>
      <c r="I1322">
        <v>532</v>
      </c>
      <c r="J1322">
        <v>521</v>
      </c>
      <c r="K1322">
        <v>533</v>
      </c>
      <c r="L1322">
        <v>2</v>
      </c>
      <c r="M1322">
        <v>60</v>
      </c>
      <c r="N1322">
        <v>2950</v>
      </c>
      <c r="O1322">
        <v>1</v>
      </c>
      <c r="P1322">
        <v>30023</v>
      </c>
      <c r="Q1322">
        <v>1</v>
      </c>
      <c r="R1322">
        <v>3080000</v>
      </c>
      <c r="S1322">
        <v>5004</v>
      </c>
      <c r="T1322">
        <v>5005</v>
      </c>
      <c r="U1322">
        <v>5</v>
      </c>
      <c r="V1322">
        <v>205107</v>
      </c>
      <c r="W1322">
        <v>6</v>
      </c>
      <c r="X1322">
        <v>19058</v>
      </c>
      <c r="Y1322">
        <v>21</v>
      </c>
      <c r="Z1322">
        <v>10263</v>
      </c>
      <c r="AA1322">
        <v>0</v>
      </c>
      <c r="AB1322">
        <v>0</v>
      </c>
      <c r="AC1322">
        <v>3002342</v>
      </c>
      <c r="AD1322">
        <v>47087</v>
      </c>
      <c r="AE1322">
        <v>53390000</v>
      </c>
      <c r="AF1322" t="s">
        <v>174</v>
      </c>
      <c r="AG1322" t="s">
        <v>158</v>
      </c>
      <c r="AH1322">
        <v>1</v>
      </c>
    </row>
    <row r="1323" spans="1:34">
      <c r="A1323">
        <v>3002342</v>
      </c>
      <c r="B1323">
        <v>3002301</v>
      </c>
      <c r="C1323" t="s">
        <v>63</v>
      </c>
      <c r="D1323">
        <v>20</v>
      </c>
      <c r="E1323">
        <v>42</v>
      </c>
      <c r="F1323">
        <v>90</v>
      </c>
      <c r="G1323">
        <v>4</v>
      </c>
      <c r="H1323">
        <v>622</v>
      </c>
      <c r="I1323">
        <v>531</v>
      </c>
      <c r="J1323">
        <v>523</v>
      </c>
      <c r="K1323">
        <v>532</v>
      </c>
      <c r="L1323">
        <v>2</v>
      </c>
      <c r="M1323">
        <v>60</v>
      </c>
      <c r="N1323">
        <v>2970</v>
      </c>
      <c r="O1323">
        <v>1</v>
      </c>
      <c r="P1323">
        <v>30023</v>
      </c>
      <c r="Q1323">
        <v>1</v>
      </c>
      <c r="R1323">
        <v>3105000</v>
      </c>
      <c r="S1323">
        <v>5004</v>
      </c>
      <c r="T1323">
        <v>5005</v>
      </c>
      <c r="U1323">
        <v>5</v>
      </c>
      <c r="V1323">
        <v>224533</v>
      </c>
      <c r="W1323">
        <v>6</v>
      </c>
      <c r="X1323">
        <v>19842</v>
      </c>
      <c r="Y1323">
        <v>21</v>
      </c>
      <c r="Z1323">
        <v>10577</v>
      </c>
      <c r="AA1323">
        <v>0</v>
      </c>
      <c r="AB1323">
        <v>0</v>
      </c>
      <c r="AC1323">
        <v>3002343</v>
      </c>
      <c r="AD1323">
        <v>55644</v>
      </c>
      <c r="AE1323">
        <v>56470000</v>
      </c>
      <c r="AF1323" t="s">
        <v>175</v>
      </c>
      <c r="AG1323" t="s">
        <v>159</v>
      </c>
      <c r="AH1323">
        <v>1</v>
      </c>
    </row>
    <row r="1324" spans="1:34">
      <c r="A1324">
        <v>3002343</v>
      </c>
      <c r="B1324">
        <v>3002301</v>
      </c>
      <c r="C1324" t="s">
        <v>63</v>
      </c>
      <c r="D1324">
        <v>20</v>
      </c>
      <c r="E1324">
        <v>43</v>
      </c>
      <c r="F1324">
        <v>90</v>
      </c>
      <c r="G1324">
        <v>4</v>
      </c>
      <c r="H1324">
        <v>621</v>
      </c>
      <c r="I1324">
        <v>533</v>
      </c>
      <c r="J1324">
        <v>522</v>
      </c>
      <c r="K1324">
        <v>531</v>
      </c>
      <c r="L1324">
        <v>2</v>
      </c>
      <c r="M1324">
        <v>60</v>
      </c>
      <c r="N1324">
        <v>2990</v>
      </c>
      <c r="O1324">
        <v>1</v>
      </c>
      <c r="P1324">
        <v>30023</v>
      </c>
      <c r="Q1324">
        <v>1</v>
      </c>
      <c r="R1324">
        <v>3130000</v>
      </c>
      <c r="S1324">
        <v>5004</v>
      </c>
      <c r="T1324">
        <v>5005</v>
      </c>
      <c r="U1324">
        <v>5</v>
      </c>
      <c r="V1324">
        <v>230822</v>
      </c>
      <c r="W1324">
        <v>6</v>
      </c>
      <c r="X1324">
        <v>20628</v>
      </c>
      <c r="Y1324">
        <v>21</v>
      </c>
      <c r="Z1324">
        <v>11551</v>
      </c>
      <c r="AA1324">
        <v>0</v>
      </c>
      <c r="AB1324">
        <v>0</v>
      </c>
      <c r="AC1324">
        <v>3002344</v>
      </c>
      <c r="AD1324">
        <v>64201</v>
      </c>
      <c r="AE1324">
        <v>59575000</v>
      </c>
      <c r="AF1324" t="s">
        <v>176</v>
      </c>
      <c r="AG1324" t="s">
        <v>158</v>
      </c>
      <c r="AH1324">
        <v>1</v>
      </c>
    </row>
    <row r="1325" spans="1:34">
      <c r="A1325">
        <v>3002344</v>
      </c>
      <c r="B1325">
        <v>3002301</v>
      </c>
      <c r="C1325" t="s">
        <v>63</v>
      </c>
      <c r="D1325">
        <v>20</v>
      </c>
      <c r="E1325">
        <v>44</v>
      </c>
      <c r="F1325">
        <v>90</v>
      </c>
      <c r="G1325">
        <v>4</v>
      </c>
      <c r="H1325">
        <v>623</v>
      </c>
      <c r="I1325">
        <v>532</v>
      </c>
      <c r="J1325">
        <v>521</v>
      </c>
      <c r="K1325">
        <v>533</v>
      </c>
      <c r="L1325">
        <v>2</v>
      </c>
      <c r="M1325">
        <v>60</v>
      </c>
      <c r="N1325">
        <v>3010</v>
      </c>
      <c r="O1325">
        <v>1</v>
      </c>
      <c r="P1325">
        <v>30023</v>
      </c>
      <c r="Q1325">
        <v>1</v>
      </c>
      <c r="R1325">
        <v>3155000</v>
      </c>
      <c r="S1325">
        <v>5004</v>
      </c>
      <c r="T1325">
        <v>5005</v>
      </c>
      <c r="U1325">
        <v>5</v>
      </c>
      <c r="V1325">
        <v>250293</v>
      </c>
      <c r="W1325">
        <v>6</v>
      </c>
      <c r="X1325">
        <v>21417</v>
      </c>
      <c r="Y1325">
        <v>21</v>
      </c>
      <c r="Z1325">
        <v>11867</v>
      </c>
      <c r="AA1325">
        <v>0</v>
      </c>
      <c r="AB1325">
        <v>0</v>
      </c>
      <c r="AC1325">
        <v>3002345</v>
      </c>
      <c r="AD1325">
        <v>72758</v>
      </c>
      <c r="AE1325">
        <v>62705000</v>
      </c>
      <c r="AF1325" t="s">
        <v>177</v>
      </c>
      <c r="AG1325" t="s">
        <v>159</v>
      </c>
      <c r="AH1325">
        <v>1</v>
      </c>
    </row>
    <row r="1326" spans="1:34">
      <c r="A1326">
        <v>3002345</v>
      </c>
      <c r="B1326">
        <v>3002301</v>
      </c>
      <c r="C1326" t="s">
        <v>63</v>
      </c>
      <c r="D1326">
        <v>20</v>
      </c>
      <c r="E1326">
        <v>45</v>
      </c>
      <c r="F1326">
        <v>90</v>
      </c>
      <c r="G1326">
        <v>4</v>
      </c>
      <c r="H1326">
        <v>622</v>
      </c>
      <c r="I1326">
        <v>631</v>
      </c>
      <c r="J1326">
        <v>523</v>
      </c>
      <c r="K1326">
        <v>532</v>
      </c>
      <c r="L1326">
        <v>2</v>
      </c>
      <c r="M1326">
        <v>60</v>
      </c>
      <c r="N1326">
        <v>3050</v>
      </c>
      <c r="O1326">
        <v>1</v>
      </c>
      <c r="P1326">
        <v>30023</v>
      </c>
      <c r="Q1326">
        <v>1</v>
      </c>
      <c r="R1326">
        <v>3180000</v>
      </c>
      <c r="S1326">
        <v>5004</v>
      </c>
      <c r="T1326">
        <v>5005</v>
      </c>
      <c r="U1326">
        <v>5</v>
      </c>
      <c r="V1326">
        <v>256627</v>
      </c>
      <c r="W1326">
        <v>6</v>
      </c>
      <c r="X1326">
        <v>22208</v>
      </c>
      <c r="Y1326">
        <v>21</v>
      </c>
      <c r="Z1326">
        <v>12843</v>
      </c>
      <c r="AA1326">
        <v>0</v>
      </c>
      <c r="AB1326">
        <v>0</v>
      </c>
      <c r="AC1326">
        <v>3002346</v>
      </c>
      <c r="AD1326">
        <v>81315</v>
      </c>
      <c r="AE1326">
        <v>65860000</v>
      </c>
      <c r="AF1326" t="s">
        <v>178</v>
      </c>
      <c r="AG1326" t="s">
        <v>158</v>
      </c>
      <c r="AH1326">
        <v>1</v>
      </c>
    </row>
    <row r="1327" spans="1:34">
      <c r="A1327">
        <v>3002346</v>
      </c>
      <c r="B1327">
        <v>3002301</v>
      </c>
      <c r="C1327" t="s">
        <v>63</v>
      </c>
      <c r="D1327">
        <v>20</v>
      </c>
      <c r="E1327">
        <v>46</v>
      </c>
      <c r="F1327">
        <v>90</v>
      </c>
      <c r="G1327">
        <v>4</v>
      </c>
      <c r="H1327">
        <v>611</v>
      </c>
      <c r="I1327">
        <v>633</v>
      </c>
      <c r="J1327">
        <v>522</v>
      </c>
      <c r="K1327">
        <v>531</v>
      </c>
      <c r="L1327">
        <v>2</v>
      </c>
      <c r="M1327">
        <v>60</v>
      </c>
      <c r="N1327">
        <v>3070</v>
      </c>
      <c r="O1327">
        <v>1</v>
      </c>
      <c r="P1327">
        <v>30023</v>
      </c>
      <c r="Q1327">
        <v>1</v>
      </c>
      <c r="R1327">
        <v>3205000</v>
      </c>
      <c r="S1327">
        <v>5004</v>
      </c>
      <c r="T1327">
        <v>5005</v>
      </c>
      <c r="U1327">
        <v>5</v>
      </c>
      <c r="V1327">
        <v>276142</v>
      </c>
      <c r="W1327">
        <v>6</v>
      </c>
      <c r="X1327">
        <v>23003</v>
      </c>
      <c r="Y1327">
        <v>21</v>
      </c>
      <c r="Z1327">
        <v>13161</v>
      </c>
      <c r="AA1327">
        <v>0</v>
      </c>
      <c r="AB1327">
        <v>0</v>
      </c>
      <c r="AC1327">
        <v>3002347</v>
      </c>
      <c r="AD1327">
        <v>93572</v>
      </c>
      <c r="AE1327">
        <v>69040000</v>
      </c>
      <c r="AF1327" t="s">
        <v>179</v>
      </c>
      <c r="AG1327" t="s">
        <v>159</v>
      </c>
      <c r="AH1327">
        <v>1</v>
      </c>
    </row>
    <row r="1328" spans="1:34">
      <c r="A1328">
        <v>3002347</v>
      </c>
      <c r="B1328">
        <v>3002301</v>
      </c>
      <c r="C1328" t="s">
        <v>63</v>
      </c>
      <c r="D1328">
        <v>20</v>
      </c>
      <c r="E1328">
        <v>47</v>
      </c>
      <c r="F1328">
        <v>90</v>
      </c>
      <c r="G1328">
        <v>4</v>
      </c>
      <c r="H1328">
        <v>623</v>
      </c>
      <c r="I1328">
        <v>632</v>
      </c>
      <c r="J1328">
        <v>521</v>
      </c>
      <c r="K1328">
        <v>533</v>
      </c>
      <c r="L1328">
        <v>2</v>
      </c>
      <c r="M1328">
        <v>60</v>
      </c>
      <c r="N1328">
        <v>3090</v>
      </c>
      <c r="O1328">
        <v>1</v>
      </c>
      <c r="P1328">
        <v>30023</v>
      </c>
      <c r="Q1328">
        <v>1</v>
      </c>
      <c r="R1328">
        <v>3230000</v>
      </c>
      <c r="S1328">
        <v>5004</v>
      </c>
      <c r="T1328">
        <v>5005</v>
      </c>
      <c r="U1328">
        <v>5</v>
      </c>
      <c r="V1328">
        <v>282520</v>
      </c>
      <c r="W1328">
        <v>6</v>
      </c>
      <c r="X1328">
        <v>23800</v>
      </c>
      <c r="Y1328">
        <v>21</v>
      </c>
      <c r="Z1328">
        <v>14140</v>
      </c>
      <c r="AA1328">
        <v>0</v>
      </c>
      <c r="AB1328">
        <v>0</v>
      </c>
      <c r="AC1328">
        <v>3002348</v>
      </c>
      <c r="AD1328">
        <v>105829</v>
      </c>
      <c r="AE1328">
        <v>72245000</v>
      </c>
      <c r="AF1328" t="s">
        <v>180</v>
      </c>
      <c r="AG1328" t="s">
        <v>158</v>
      </c>
      <c r="AH1328">
        <v>1</v>
      </c>
    </row>
    <row r="1329" spans="1:34">
      <c r="A1329">
        <v>3002348</v>
      </c>
      <c r="B1329">
        <v>3002301</v>
      </c>
      <c r="C1329" t="s">
        <v>63</v>
      </c>
      <c r="D1329">
        <v>20</v>
      </c>
      <c r="E1329">
        <v>48</v>
      </c>
      <c r="F1329">
        <v>90</v>
      </c>
      <c r="G1329">
        <v>4</v>
      </c>
      <c r="H1329">
        <v>622</v>
      </c>
      <c r="I1329">
        <v>631</v>
      </c>
      <c r="J1329">
        <v>523</v>
      </c>
      <c r="K1329">
        <v>532</v>
      </c>
      <c r="L1329">
        <v>2</v>
      </c>
      <c r="M1329">
        <v>60</v>
      </c>
      <c r="N1329">
        <v>3110</v>
      </c>
      <c r="O1329">
        <v>1</v>
      </c>
      <c r="P1329">
        <v>30023</v>
      </c>
      <c r="Q1329">
        <v>1</v>
      </c>
      <c r="R1329">
        <v>3250000</v>
      </c>
      <c r="S1329">
        <v>5004</v>
      </c>
      <c r="T1329">
        <v>5005</v>
      </c>
      <c r="U1329">
        <v>5</v>
      </c>
      <c r="V1329">
        <v>302080</v>
      </c>
      <c r="W1329">
        <v>6</v>
      </c>
      <c r="X1329">
        <v>24600</v>
      </c>
      <c r="Y1329">
        <v>21</v>
      </c>
      <c r="Z1329">
        <v>14460</v>
      </c>
      <c r="AA1329">
        <v>0</v>
      </c>
      <c r="AB1329">
        <v>0</v>
      </c>
      <c r="AC1329">
        <v>3002349</v>
      </c>
      <c r="AD1329">
        <v>118086</v>
      </c>
      <c r="AE1329">
        <v>75475000</v>
      </c>
      <c r="AF1329" t="s">
        <v>181</v>
      </c>
      <c r="AG1329" t="s">
        <v>159</v>
      </c>
      <c r="AH1329">
        <v>1</v>
      </c>
    </row>
    <row r="1330" spans="1:34">
      <c r="A1330">
        <v>3002349</v>
      </c>
      <c r="B1330">
        <v>3002301</v>
      </c>
      <c r="C1330" t="s">
        <v>63</v>
      </c>
      <c r="D1330">
        <v>20</v>
      </c>
      <c r="E1330">
        <v>49</v>
      </c>
      <c r="F1330">
        <v>90</v>
      </c>
      <c r="G1330">
        <v>4</v>
      </c>
      <c r="H1330">
        <v>611</v>
      </c>
      <c r="I1330">
        <v>633</v>
      </c>
      <c r="J1330">
        <v>622</v>
      </c>
      <c r="K1330">
        <v>631</v>
      </c>
      <c r="L1330">
        <v>2</v>
      </c>
      <c r="M1330">
        <v>60</v>
      </c>
      <c r="N1330">
        <v>3610</v>
      </c>
      <c r="O1330">
        <v>1</v>
      </c>
      <c r="P1330">
        <v>30023</v>
      </c>
      <c r="Q1330">
        <v>1</v>
      </c>
      <c r="R1330">
        <v>3870000</v>
      </c>
      <c r="S1330">
        <v>5004</v>
      </c>
      <c r="T1330">
        <v>5005</v>
      </c>
      <c r="U1330">
        <v>5</v>
      </c>
      <c r="V1330">
        <v>308502</v>
      </c>
      <c r="W1330">
        <v>6</v>
      </c>
      <c r="X1330">
        <v>25403</v>
      </c>
      <c r="Y1330">
        <v>21</v>
      </c>
      <c r="Z1330">
        <v>15441</v>
      </c>
      <c r="AA1330">
        <v>0</v>
      </c>
      <c r="AB1330">
        <v>0</v>
      </c>
      <c r="AC1330">
        <v>3002350</v>
      </c>
      <c r="AD1330">
        <v>130343</v>
      </c>
      <c r="AE1330">
        <v>78725000</v>
      </c>
      <c r="AF1330" t="s">
        <v>182</v>
      </c>
      <c r="AG1330" t="s">
        <v>136</v>
      </c>
      <c r="AH1330">
        <v>1</v>
      </c>
    </row>
    <row r="1331" spans="1:34">
      <c r="A1331">
        <v>3002350</v>
      </c>
      <c r="B1331">
        <v>3002301</v>
      </c>
      <c r="C1331" t="s">
        <v>63</v>
      </c>
      <c r="D1331">
        <v>20</v>
      </c>
      <c r="E1331">
        <v>50</v>
      </c>
      <c r="F1331">
        <v>120</v>
      </c>
      <c r="G1331">
        <v>4</v>
      </c>
      <c r="H1331">
        <v>613</v>
      </c>
      <c r="I1331">
        <v>632</v>
      </c>
      <c r="J1331">
        <v>621</v>
      </c>
      <c r="K1331">
        <v>633</v>
      </c>
      <c r="L1331">
        <v>2</v>
      </c>
      <c r="M1331">
        <v>60</v>
      </c>
      <c r="N1331">
        <v>3810</v>
      </c>
      <c r="O1331">
        <v>1</v>
      </c>
      <c r="P1331">
        <v>30023</v>
      </c>
      <c r="Q1331">
        <v>1</v>
      </c>
      <c r="R1331">
        <v>3890000</v>
      </c>
      <c r="S1331">
        <v>5005</v>
      </c>
      <c r="T1331">
        <v>5006</v>
      </c>
      <c r="U1331">
        <v>5</v>
      </c>
      <c r="V1331">
        <v>315836</v>
      </c>
      <c r="W1331">
        <v>6</v>
      </c>
      <c r="X1331">
        <v>26319</v>
      </c>
      <c r="Y1331">
        <v>21</v>
      </c>
      <c r="Z1331">
        <v>15808</v>
      </c>
      <c r="AA1331">
        <v>0</v>
      </c>
      <c r="AB1331">
        <v>0</v>
      </c>
      <c r="AC1331">
        <v>3002351</v>
      </c>
      <c r="AD1331">
        <v>150000</v>
      </c>
      <c r="AE1331">
        <v>82595000</v>
      </c>
      <c r="AF1331" t="s">
        <v>196</v>
      </c>
      <c r="AG1331" t="s">
        <v>159</v>
      </c>
      <c r="AH1331">
        <v>1</v>
      </c>
    </row>
    <row r="1332" spans="1:34">
      <c r="A1332">
        <v>3003400</v>
      </c>
      <c r="B1332">
        <v>3003401</v>
      </c>
      <c r="C1332" t="s">
        <v>64</v>
      </c>
      <c r="D1332">
        <v>20</v>
      </c>
      <c r="E1332">
        <v>0</v>
      </c>
      <c r="F1332">
        <v>50</v>
      </c>
      <c r="G1332">
        <v>2</v>
      </c>
      <c r="H1332">
        <v>111</v>
      </c>
      <c r="I1332">
        <v>134</v>
      </c>
      <c r="J1332">
        <v>0</v>
      </c>
      <c r="K1332">
        <v>0</v>
      </c>
      <c r="L1332">
        <v>2</v>
      </c>
      <c r="M1332">
        <v>60</v>
      </c>
      <c r="N1332">
        <v>60</v>
      </c>
      <c r="O1332">
        <v>0</v>
      </c>
      <c r="P1332">
        <v>0</v>
      </c>
      <c r="Q1332">
        <v>0</v>
      </c>
      <c r="R1332">
        <v>35000</v>
      </c>
      <c r="S1332">
        <v>0</v>
      </c>
      <c r="T1332">
        <v>5001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3003401</v>
      </c>
      <c r="AD1332">
        <v>0</v>
      </c>
      <c r="AE1332">
        <v>0</v>
      </c>
      <c r="AF1332" t="s">
        <v>162</v>
      </c>
      <c r="AG1332" t="s">
        <v>134</v>
      </c>
      <c r="AH1332">
        <v>0</v>
      </c>
    </row>
    <row r="1333" spans="1:34">
      <c r="A1333">
        <v>3003401</v>
      </c>
      <c r="B1333">
        <v>3003401</v>
      </c>
      <c r="C1333" t="s">
        <v>64</v>
      </c>
      <c r="D1333">
        <v>20</v>
      </c>
      <c r="E1333">
        <v>1</v>
      </c>
      <c r="F1333">
        <v>50</v>
      </c>
      <c r="G1333">
        <v>3</v>
      </c>
      <c r="H1333">
        <v>214</v>
      </c>
      <c r="I1333">
        <v>133</v>
      </c>
      <c r="J1333">
        <v>122</v>
      </c>
      <c r="K1333">
        <v>0</v>
      </c>
      <c r="L1333">
        <v>2</v>
      </c>
      <c r="M1333">
        <v>60</v>
      </c>
      <c r="N1333">
        <v>80</v>
      </c>
      <c r="O1333">
        <v>0</v>
      </c>
      <c r="P1333">
        <v>0</v>
      </c>
      <c r="Q1333">
        <v>0</v>
      </c>
      <c r="R1333">
        <v>50000</v>
      </c>
      <c r="S1333">
        <v>0</v>
      </c>
      <c r="T1333">
        <v>5001</v>
      </c>
      <c r="U1333">
        <v>5</v>
      </c>
      <c r="V1333">
        <v>1620</v>
      </c>
      <c r="W1333">
        <v>6</v>
      </c>
      <c r="X1333">
        <v>270</v>
      </c>
      <c r="Y1333">
        <v>21</v>
      </c>
      <c r="Z1333">
        <v>81</v>
      </c>
      <c r="AA1333">
        <v>0</v>
      </c>
      <c r="AB1333">
        <v>0</v>
      </c>
      <c r="AC1333">
        <v>3003402</v>
      </c>
      <c r="AD1333">
        <v>10</v>
      </c>
      <c r="AE1333">
        <v>35000</v>
      </c>
      <c r="AF1333" t="s">
        <v>162</v>
      </c>
      <c r="AG1333" t="s">
        <v>134</v>
      </c>
      <c r="AH1333">
        <v>0</v>
      </c>
    </row>
    <row r="1334" spans="1:34">
      <c r="A1334">
        <v>3003402</v>
      </c>
      <c r="B1334">
        <v>3003401</v>
      </c>
      <c r="C1334" t="s">
        <v>64</v>
      </c>
      <c r="D1334">
        <v>20</v>
      </c>
      <c r="E1334">
        <v>2</v>
      </c>
      <c r="F1334">
        <v>50</v>
      </c>
      <c r="G1334">
        <v>4</v>
      </c>
      <c r="H1334">
        <v>213</v>
      </c>
      <c r="I1334">
        <v>132</v>
      </c>
      <c r="J1334">
        <v>121</v>
      </c>
      <c r="K1334">
        <v>114</v>
      </c>
      <c r="L1334">
        <v>2</v>
      </c>
      <c r="M1334">
        <v>60</v>
      </c>
      <c r="N1334">
        <v>100</v>
      </c>
      <c r="O1334">
        <v>0</v>
      </c>
      <c r="P1334">
        <v>0</v>
      </c>
      <c r="Q1334">
        <v>0</v>
      </c>
      <c r="R1334">
        <v>70000</v>
      </c>
      <c r="S1334">
        <v>0</v>
      </c>
      <c r="T1334">
        <v>5001</v>
      </c>
      <c r="U1334">
        <v>5</v>
      </c>
      <c r="V1334">
        <v>3260</v>
      </c>
      <c r="W1334">
        <v>6</v>
      </c>
      <c r="X1334">
        <v>543</v>
      </c>
      <c r="Y1334">
        <v>21</v>
      </c>
      <c r="Z1334">
        <v>163</v>
      </c>
      <c r="AA1334">
        <v>0</v>
      </c>
      <c r="AB1334">
        <v>0</v>
      </c>
      <c r="AC1334">
        <v>3003403</v>
      </c>
      <c r="AD1334">
        <v>33</v>
      </c>
      <c r="AE1334">
        <v>85000</v>
      </c>
      <c r="AF1334" t="s">
        <v>162</v>
      </c>
      <c r="AG1334" t="s">
        <v>134</v>
      </c>
      <c r="AH1334">
        <v>0</v>
      </c>
    </row>
    <row r="1335" spans="1:34">
      <c r="A1335">
        <v>3003403</v>
      </c>
      <c r="B1335">
        <v>3003401</v>
      </c>
      <c r="C1335" t="s">
        <v>64</v>
      </c>
      <c r="D1335">
        <v>20</v>
      </c>
      <c r="E1335">
        <v>3</v>
      </c>
      <c r="F1335">
        <v>50</v>
      </c>
      <c r="G1335">
        <v>4</v>
      </c>
      <c r="H1335">
        <v>212</v>
      </c>
      <c r="I1335">
        <v>131</v>
      </c>
      <c r="J1335">
        <v>124</v>
      </c>
      <c r="K1335">
        <v>113</v>
      </c>
      <c r="L1335">
        <v>2</v>
      </c>
      <c r="M1335">
        <v>60</v>
      </c>
      <c r="N1335">
        <v>120</v>
      </c>
      <c r="O1335">
        <v>0</v>
      </c>
      <c r="P1335">
        <v>0</v>
      </c>
      <c r="Q1335">
        <v>0</v>
      </c>
      <c r="R1335">
        <v>85000</v>
      </c>
      <c r="S1335">
        <v>0</v>
      </c>
      <c r="T1335">
        <v>5001</v>
      </c>
      <c r="U1335">
        <v>5</v>
      </c>
      <c r="V1335">
        <v>4920</v>
      </c>
      <c r="W1335">
        <v>6</v>
      </c>
      <c r="X1335">
        <v>820</v>
      </c>
      <c r="Y1335">
        <v>21</v>
      </c>
      <c r="Z1335">
        <v>246</v>
      </c>
      <c r="AA1335">
        <v>0</v>
      </c>
      <c r="AB1335">
        <v>0</v>
      </c>
      <c r="AC1335">
        <v>3003404</v>
      </c>
      <c r="AD1335">
        <v>62</v>
      </c>
      <c r="AE1335">
        <v>155000</v>
      </c>
      <c r="AF1335" t="s">
        <v>162</v>
      </c>
      <c r="AG1335" t="s">
        <v>134</v>
      </c>
      <c r="AH1335">
        <v>0</v>
      </c>
    </row>
    <row r="1336" spans="1:34">
      <c r="A1336">
        <v>3003404</v>
      </c>
      <c r="B1336">
        <v>3003401</v>
      </c>
      <c r="C1336" t="s">
        <v>64</v>
      </c>
      <c r="D1336">
        <v>20</v>
      </c>
      <c r="E1336">
        <v>4</v>
      </c>
      <c r="F1336">
        <v>50</v>
      </c>
      <c r="G1336">
        <v>4</v>
      </c>
      <c r="H1336">
        <v>211</v>
      </c>
      <c r="I1336">
        <v>234</v>
      </c>
      <c r="J1336">
        <v>123</v>
      </c>
      <c r="K1336">
        <v>112</v>
      </c>
      <c r="L1336">
        <v>2</v>
      </c>
      <c r="M1336">
        <v>60</v>
      </c>
      <c r="N1336">
        <v>140</v>
      </c>
      <c r="O1336">
        <v>0</v>
      </c>
      <c r="P1336">
        <v>0</v>
      </c>
      <c r="Q1336">
        <v>0</v>
      </c>
      <c r="R1336">
        <v>105000</v>
      </c>
      <c r="S1336">
        <v>0</v>
      </c>
      <c r="T1336">
        <v>5001</v>
      </c>
      <c r="U1336">
        <v>5</v>
      </c>
      <c r="V1336">
        <v>6600</v>
      </c>
      <c r="W1336">
        <v>6</v>
      </c>
      <c r="X1336">
        <v>1100</v>
      </c>
      <c r="Y1336">
        <v>21</v>
      </c>
      <c r="Z1336">
        <v>330</v>
      </c>
      <c r="AA1336">
        <v>0</v>
      </c>
      <c r="AB1336">
        <v>0</v>
      </c>
      <c r="AC1336">
        <v>3003405</v>
      </c>
      <c r="AD1336">
        <v>91</v>
      </c>
      <c r="AE1336">
        <v>240000</v>
      </c>
      <c r="AF1336" t="s">
        <v>162</v>
      </c>
      <c r="AG1336" t="s">
        <v>134</v>
      </c>
      <c r="AH1336">
        <v>0</v>
      </c>
    </row>
    <row r="1337" spans="1:34">
      <c r="A1337">
        <v>3003405</v>
      </c>
      <c r="B1337">
        <v>3003401</v>
      </c>
      <c r="C1337" t="s">
        <v>64</v>
      </c>
      <c r="D1337">
        <v>20</v>
      </c>
      <c r="E1337">
        <v>5</v>
      </c>
      <c r="F1337">
        <v>50</v>
      </c>
      <c r="G1337">
        <v>4</v>
      </c>
      <c r="H1337">
        <v>214</v>
      </c>
      <c r="I1337">
        <v>233</v>
      </c>
      <c r="J1337">
        <v>122</v>
      </c>
      <c r="K1337">
        <v>111</v>
      </c>
      <c r="L1337">
        <v>2</v>
      </c>
      <c r="M1337">
        <v>60</v>
      </c>
      <c r="N1337">
        <v>170</v>
      </c>
      <c r="O1337">
        <v>0</v>
      </c>
      <c r="P1337">
        <v>0</v>
      </c>
      <c r="Q1337">
        <v>0</v>
      </c>
      <c r="R1337">
        <v>120000</v>
      </c>
      <c r="S1337">
        <v>0</v>
      </c>
      <c r="T1337">
        <v>5001</v>
      </c>
      <c r="U1337">
        <v>5</v>
      </c>
      <c r="V1337">
        <v>8300</v>
      </c>
      <c r="W1337">
        <v>6</v>
      </c>
      <c r="X1337">
        <v>1383</v>
      </c>
      <c r="Y1337">
        <v>21</v>
      </c>
      <c r="Z1337">
        <v>415</v>
      </c>
      <c r="AA1337">
        <v>0</v>
      </c>
      <c r="AB1337">
        <v>0</v>
      </c>
      <c r="AC1337">
        <v>3003406</v>
      </c>
      <c r="AD1337">
        <v>129</v>
      </c>
      <c r="AE1337">
        <v>345000</v>
      </c>
      <c r="AF1337" t="s">
        <v>162</v>
      </c>
      <c r="AG1337" t="s">
        <v>134</v>
      </c>
      <c r="AH1337">
        <v>0</v>
      </c>
    </row>
    <row r="1338" spans="1:34">
      <c r="A1338">
        <v>3003406</v>
      </c>
      <c r="B1338">
        <v>3003401</v>
      </c>
      <c r="C1338" t="s">
        <v>64</v>
      </c>
      <c r="D1338">
        <v>20</v>
      </c>
      <c r="E1338">
        <v>6</v>
      </c>
      <c r="F1338">
        <v>50</v>
      </c>
      <c r="G1338">
        <v>4</v>
      </c>
      <c r="H1338">
        <v>213</v>
      </c>
      <c r="I1338">
        <v>232</v>
      </c>
      <c r="J1338">
        <v>121</v>
      </c>
      <c r="K1338">
        <v>114</v>
      </c>
      <c r="L1338">
        <v>2</v>
      </c>
      <c r="M1338">
        <v>60</v>
      </c>
      <c r="N1338">
        <v>190</v>
      </c>
      <c r="O1338">
        <v>0</v>
      </c>
      <c r="P1338">
        <v>0</v>
      </c>
      <c r="Q1338">
        <v>0</v>
      </c>
      <c r="R1338">
        <v>140000</v>
      </c>
      <c r="S1338">
        <v>0</v>
      </c>
      <c r="T1338">
        <v>5001</v>
      </c>
      <c r="U1338">
        <v>5</v>
      </c>
      <c r="V1338">
        <v>10020</v>
      </c>
      <c r="W1338">
        <v>6</v>
      </c>
      <c r="X1338">
        <v>1670</v>
      </c>
      <c r="Y1338">
        <v>21</v>
      </c>
      <c r="Z1338">
        <v>501</v>
      </c>
      <c r="AA1338">
        <v>0</v>
      </c>
      <c r="AB1338">
        <v>0</v>
      </c>
      <c r="AC1338">
        <v>3003407</v>
      </c>
      <c r="AD1338">
        <v>167</v>
      </c>
      <c r="AE1338">
        <v>465000</v>
      </c>
      <c r="AF1338" t="s">
        <v>162</v>
      </c>
      <c r="AG1338" t="s">
        <v>134</v>
      </c>
      <c r="AH1338">
        <v>0</v>
      </c>
    </row>
    <row r="1339" spans="1:34">
      <c r="A1339">
        <v>3003407</v>
      </c>
      <c r="B1339">
        <v>3003401</v>
      </c>
      <c r="C1339" t="s">
        <v>64</v>
      </c>
      <c r="D1339">
        <v>20</v>
      </c>
      <c r="E1339">
        <v>7</v>
      </c>
      <c r="F1339">
        <v>50</v>
      </c>
      <c r="G1339">
        <v>4</v>
      </c>
      <c r="H1339">
        <v>212</v>
      </c>
      <c r="I1339">
        <v>231</v>
      </c>
      <c r="J1339">
        <v>124</v>
      </c>
      <c r="K1339">
        <v>113</v>
      </c>
      <c r="L1339">
        <v>2</v>
      </c>
      <c r="M1339">
        <v>60</v>
      </c>
      <c r="N1339">
        <v>210</v>
      </c>
      <c r="O1339">
        <v>0</v>
      </c>
      <c r="P1339">
        <v>0</v>
      </c>
      <c r="Q1339">
        <v>0</v>
      </c>
      <c r="R1339">
        <v>160000</v>
      </c>
      <c r="S1339">
        <v>0</v>
      </c>
      <c r="T1339">
        <v>5001</v>
      </c>
      <c r="U1339">
        <v>5</v>
      </c>
      <c r="V1339">
        <v>11760</v>
      </c>
      <c r="W1339">
        <v>6</v>
      </c>
      <c r="X1339">
        <v>1960</v>
      </c>
      <c r="Y1339">
        <v>21</v>
      </c>
      <c r="Z1339">
        <v>588</v>
      </c>
      <c r="AA1339">
        <v>0</v>
      </c>
      <c r="AB1339">
        <v>0</v>
      </c>
      <c r="AC1339">
        <v>3003408</v>
      </c>
      <c r="AD1339">
        <v>206</v>
      </c>
      <c r="AE1339">
        <v>605000</v>
      </c>
      <c r="AF1339" t="s">
        <v>162</v>
      </c>
      <c r="AG1339" t="s">
        <v>134</v>
      </c>
      <c r="AH1339">
        <v>0</v>
      </c>
    </row>
    <row r="1340" spans="1:34">
      <c r="A1340">
        <v>3003408</v>
      </c>
      <c r="B1340">
        <v>3003401</v>
      </c>
      <c r="C1340" t="s">
        <v>64</v>
      </c>
      <c r="D1340">
        <v>20</v>
      </c>
      <c r="E1340">
        <v>8</v>
      </c>
      <c r="F1340">
        <v>50</v>
      </c>
      <c r="G1340">
        <v>4</v>
      </c>
      <c r="H1340">
        <v>211</v>
      </c>
      <c r="I1340">
        <v>234</v>
      </c>
      <c r="J1340">
        <v>123</v>
      </c>
      <c r="K1340">
        <v>112</v>
      </c>
      <c r="L1340">
        <v>2</v>
      </c>
      <c r="M1340">
        <v>60</v>
      </c>
      <c r="N1340">
        <v>230</v>
      </c>
      <c r="O1340">
        <v>0</v>
      </c>
      <c r="P1340">
        <v>0</v>
      </c>
      <c r="Q1340">
        <v>0</v>
      </c>
      <c r="R1340">
        <v>175000</v>
      </c>
      <c r="S1340">
        <v>0</v>
      </c>
      <c r="T1340">
        <v>5001</v>
      </c>
      <c r="U1340">
        <v>5</v>
      </c>
      <c r="V1340">
        <v>13520</v>
      </c>
      <c r="W1340">
        <v>6</v>
      </c>
      <c r="X1340">
        <v>2253</v>
      </c>
      <c r="Y1340">
        <v>21</v>
      </c>
      <c r="Z1340">
        <v>676</v>
      </c>
      <c r="AA1340">
        <v>0</v>
      </c>
      <c r="AB1340">
        <v>0</v>
      </c>
      <c r="AC1340">
        <v>3003409</v>
      </c>
      <c r="AD1340">
        <v>244</v>
      </c>
      <c r="AE1340">
        <v>765000</v>
      </c>
      <c r="AF1340" t="s">
        <v>162</v>
      </c>
      <c r="AG1340" t="s">
        <v>134</v>
      </c>
      <c r="AH1340">
        <v>0</v>
      </c>
    </row>
    <row r="1341" spans="1:34">
      <c r="A1341">
        <v>3003409</v>
      </c>
      <c r="B1341">
        <v>3003401</v>
      </c>
      <c r="C1341" t="s">
        <v>64</v>
      </c>
      <c r="D1341">
        <v>20</v>
      </c>
      <c r="E1341">
        <v>9</v>
      </c>
      <c r="F1341">
        <v>50</v>
      </c>
      <c r="G1341">
        <v>4</v>
      </c>
      <c r="H1341">
        <v>214</v>
      </c>
      <c r="I1341">
        <v>233</v>
      </c>
      <c r="J1341">
        <v>222</v>
      </c>
      <c r="K1341">
        <v>211</v>
      </c>
      <c r="L1341">
        <v>2</v>
      </c>
      <c r="M1341">
        <v>60</v>
      </c>
      <c r="N1341">
        <v>730</v>
      </c>
      <c r="O1341">
        <v>1</v>
      </c>
      <c r="P1341">
        <v>30034</v>
      </c>
      <c r="Q1341">
        <v>1</v>
      </c>
      <c r="R1341">
        <v>680000</v>
      </c>
      <c r="S1341">
        <v>0</v>
      </c>
      <c r="T1341">
        <v>5001</v>
      </c>
      <c r="U1341">
        <v>5</v>
      </c>
      <c r="V1341">
        <v>15300</v>
      </c>
      <c r="W1341">
        <v>6</v>
      </c>
      <c r="X1341">
        <v>2550</v>
      </c>
      <c r="Y1341">
        <v>21</v>
      </c>
      <c r="Z1341">
        <v>765</v>
      </c>
      <c r="AA1341">
        <v>0</v>
      </c>
      <c r="AB1341">
        <v>0</v>
      </c>
      <c r="AC1341">
        <v>3003410</v>
      </c>
      <c r="AD1341">
        <v>282</v>
      </c>
      <c r="AE1341">
        <v>940000</v>
      </c>
      <c r="AF1341" t="s">
        <v>162</v>
      </c>
      <c r="AG1341" t="s">
        <v>134</v>
      </c>
      <c r="AH1341">
        <v>1</v>
      </c>
    </row>
    <row r="1342" spans="1:34">
      <c r="A1342">
        <v>3003410</v>
      </c>
      <c r="B1342">
        <v>3003401</v>
      </c>
      <c r="C1342" t="s">
        <v>64</v>
      </c>
      <c r="D1342">
        <v>20</v>
      </c>
      <c r="E1342">
        <v>10</v>
      </c>
      <c r="F1342">
        <v>60</v>
      </c>
      <c r="G1342">
        <v>4</v>
      </c>
      <c r="H1342">
        <v>322</v>
      </c>
      <c r="I1342">
        <v>231</v>
      </c>
      <c r="J1342">
        <v>223</v>
      </c>
      <c r="K1342">
        <v>212</v>
      </c>
      <c r="L1342">
        <v>2</v>
      </c>
      <c r="M1342">
        <v>60</v>
      </c>
      <c r="N1342">
        <v>770</v>
      </c>
      <c r="O1342">
        <v>0</v>
      </c>
      <c r="P1342">
        <v>0</v>
      </c>
      <c r="Q1342">
        <v>0</v>
      </c>
      <c r="R1342">
        <v>705000</v>
      </c>
      <c r="S1342">
        <v>5001</v>
      </c>
      <c r="T1342">
        <v>5002</v>
      </c>
      <c r="U1342">
        <v>5</v>
      </c>
      <c r="V1342">
        <v>17900</v>
      </c>
      <c r="W1342">
        <v>6</v>
      </c>
      <c r="X1342">
        <v>2983</v>
      </c>
      <c r="Y1342">
        <v>21</v>
      </c>
      <c r="Z1342">
        <v>895</v>
      </c>
      <c r="AA1342">
        <v>0</v>
      </c>
      <c r="AB1342">
        <v>0</v>
      </c>
      <c r="AC1342">
        <v>3003411</v>
      </c>
      <c r="AD1342">
        <v>339</v>
      </c>
      <c r="AE1342">
        <v>1620000</v>
      </c>
      <c r="AF1342" t="s">
        <v>163</v>
      </c>
      <c r="AG1342" t="s">
        <v>158</v>
      </c>
      <c r="AH1342">
        <v>0</v>
      </c>
    </row>
    <row r="1343" spans="1:34">
      <c r="A1343">
        <v>3003411</v>
      </c>
      <c r="B1343">
        <v>3003401</v>
      </c>
      <c r="C1343" t="s">
        <v>64</v>
      </c>
      <c r="D1343">
        <v>20</v>
      </c>
      <c r="E1343">
        <v>11</v>
      </c>
      <c r="F1343">
        <v>60</v>
      </c>
      <c r="G1343">
        <v>4</v>
      </c>
      <c r="H1343">
        <v>311</v>
      </c>
      <c r="I1343">
        <v>233</v>
      </c>
      <c r="J1343">
        <v>222</v>
      </c>
      <c r="K1343">
        <v>211</v>
      </c>
      <c r="L1343">
        <v>2</v>
      </c>
      <c r="M1343">
        <v>60</v>
      </c>
      <c r="N1343">
        <v>790</v>
      </c>
      <c r="O1343">
        <v>0</v>
      </c>
      <c r="P1343">
        <v>0</v>
      </c>
      <c r="Q1343">
        <v>0</v>
      </c>
      <c r="R1343">
        <v>725000</v>
      </c>
      <c r="S1343">
        <v>5001</v>
      </c>
      <c r="T1343">
        <v>5002</v>
      </c>
      <c r="U1343">
        <v>5</v>
      </c>
      <c r="V1343">
        <v>20520</v>
      </c>
      <c r="W1343">
        <v>6</v>
      </c>
      <c r="X1343">
        <v>3420</v>
      </c>
      <c r="Y1343">
        <v>21</v>
      </c>
      <c r="Z1343">
        <v>1026</v>
      </c>
      <c r="AA1343">
        <v>0</v>
      </c>
      <c r="AB1343">
        <v>0</v>
      </c>
      <c r="AC1343">
        <v>3003412</v>
      </c>
      <c r="AD1343">
        <v>459</v>
      </c>
      <c r="AE1343">
        <v>2325000</v>
      </c>
      <c r="AF1343" t="s">
        <v>163</v>
      </c>
      <c r="AG1343" t="s">
        <v>158</v>
      </c>
      <c r="AH1343">
        <v>0</v>
      </c>
    </row>
    <row r="1344" spans="1:34">
      <c r="A1344">
        <v>3003412</v>
      </c>
      <c r="B1344">
        <v>3003401</v>
      </c>
      <c r="C1344" t="s">
        <v>64</v>
      </c>
      <c r="D1344">
        <v>20</v>
      </c>
      <c r="E1344">
        <v>12</v>
      </c>
      <c r="F1344">
        <v>60</v>
      </c>
      <c r="G1344">
        <v>4</v>
      </c>
      <c r="H1344">
        <v>313</v>
      </c>
      <c r="I1344">
        <v>232</v>
      </c>
      <c r="J1344">
        <v>221</v>
      </c>
      <c r="K1344">
        <v>213</v>
      </c>
      <c r="L1344">
        <v>2</v>
      </c>
      <c r="M1344">
        <v>60</v>
      </c>
      <c r="N1344">
        <v>810</v>
      </c>
      <c r="O1344">
        <v>0</v>
      </c>
      <c r="P1344">
        <v>0</v>
      </c>
      <c r="Q1344">
        <v>0</v>
      </c>
      <c r="R1344">
        <v>745000</v>
      </c>
      <c r="S1344">
        <v>5001</v>
      </c>
      <c r="T1344">
        <v>5002</v>
      </c>
      <c r="U1344">
        <v>5</v>
      </c>
      <c r="V1344">
        <v>23160</v>
      </c>
      <c r="W1344">
        <v>6</v>
      </c>
      <c r="X1344">
        <v>3860</v>
      </c>
      <c r="Y1344">
        <v>21</v>
      </c>
      <c r="Z1344">
        <v>1158</v>
      </c>
      <c r="AA1344">
        <v>0</v>
      </c>
      <c r="AB1344">
        <v>0</v>
      </c>
      <c r="AC1344">
        <v>3003413</v>
      </c>
      <c r="AD1344">
        <v>578</v>
      </c>
      <c r="AE1344">
        <v>3050000</v>
      </c>
      <c r="AF1344" t="s">
        <v>163</v>
      </c>
      <c r="AG1344" t="s">
        <v>158</v>
      </c>
      <c r="AH1344">
        <v>0</v>
      </c>
    </row>
    <row r="1345" spans="1:34">
      <c r="A1345">
        <v>3003413</v>
      </c>
      <c r="B1345">
        <v>3003401</v>
      </c>
      <c r="C1345" t="s">
        <v>64</v>
      </c>
      <c r="D1345">
        <v>20</v>
      </c>
      <c r="E1345">
        <v>13</v>
      </c>
      <c r="F1345">
        <v>60</v>
      </c>
      <c r="G1345">
        <v>4</v>
      </c>
      <c r="H1345">
        <v>312</v>
      </c>
      <c r="I1345">
        <v>321</v>
      </c>
      <c r="J1345">
        <v>223</v>
      </c>
      <c r="K1345">
        <v>212</v>
      </c>
      <c r="L1345">
        <v>2</v>
      </c>
      <c r="M1345">
        <v>60</v>
      </c>
      <c r="N1345">
        <v>830</v>
      </c>
      <c r="O1345">
        <v>0</v>
      </c>
      <c r="P1345">
        <v>0</v>
      </c>
      <c r="Q1345">
        <v>0</v>
      </c>
      <c r="R1345">
        <v>765000</v>
      </c>
      <c r="S1345">
        <v>5001</v>
      </c>
      <c r="T1345">
        <v>5002</v>
      </c>
      <c r="U1345">
        <v>5</v>
      </c>
      <c r="V1345">
        <v>25820</v>
      </c>
      <c r="W1345">
        <v>6</v>
      </c>
      <c r="X1345">
        <v>4303</v>
      </c>
      <c r="Y1345">
        <v>21</v>
      </c>
      <c r="Z1345">
        <v>1291</v>
      </c>
      <c r="AA1345">
        <v>0</v>
      </c>
      <c r="AB1345">
        <v>0</v>
      </c>
      <c r="AC1345">
        <v>3003414</v>
      </c>
      <c r="AD1345">
        <v>698</v>
      </c>
      <c r="AE1345">
        <v>3795000</v>
      </c>
      <c r="AF1345" t="s">
        <v>163</v>
      </c>
      <c r="AG1345" t="s">
        <v>158</v>
      </c>
      <c r="AH1345">
        <v>0</v>
      </c>
    </row>
    <row r="1346" spans="1:34">
      <c r="A1346">
        <v>3003414</v>
      </c>
      <c r="B1346">
        <v>3003401</v>
      </c>
      <c r="C1346" t="s">
        <v>64</v>
      </c>
      <c r="D1346">
        <v>20</v>
      </c>
      <c r="E1346">
        <v>14</v>
      </c>
      <c r="F1346">
        <v>60</v>
      </c>
      <c r="G1346">
        <v>4</v>
      </c>
      <c r="H1346">
        <v>311</v>
      </c>
      <c r="I1346">
        <v>323</v>
      </c>
      <c r="J1346">
        <v>222</v>
      </c>
      <c r="K1346">
        <v>211</v>
      </c>
      <c r="L1346">
        <v>2</v>
      </c>
      <c r="M1346">
        <v>60</v>
      </c>
      <c r="N1346">
        <v>850</v>
      </c>
      <c r="O1346">
        <v>1</v>
      </c>
      <c r="P1346">
        <v>30034</v>
      </c>
      <c r="Q1346">
        <v>1</v>
      </c>
      <c r="R1346">
        <v>790000</v>
      </c>
      <c r="S1346">
        <v>5001</v>
      </c>
      <c r="T1346">
        <v>5002</v>
      </c>
      <c r="U1346">
        <v>5</v>
      </c>
      <c r="V1346">
        <v>28500</v>
      </c>
      <c r="W1346">
        <v>6</v>
      </c>
      <c r="X1346">
        <v>4750</v>
      </c>
      <c r="Y1346">
        <v>21</v>
      </c>
      <c r="Z1346">
        <v>1425</v>
      </c>
      <c r="AA1346">
        <v>0</v>
      </c>
      <c r="AB1346">
        <v>0</v>
      </c>
      <c r="AC1346">
        <v>3003415</v>
      </c>
      <c r="AD1346">
        <v>880</v>
      </c>
      <c r="AE1346">
        <v>4560000</v>
      </c>
      <c r="AF1346" t="s">
        <v>163</v>
      </c>
      <c r="AG1346" t="s">
        <v>158</v>
      </c>
      <c r="AH1346">
        <v>1</v>
      </c>
    </row>
    <row r="1347" spans="1:34">
      <c r="A1347">
        <v>3003415</v>
      </c>
      <c r="B1347">
        <v>3003401</v>
      </c>
      <c r="C1347" t="s">
        <v>64</v>
      </c>
      <c r="D1347">
        <v>20</v>
      </c>
      <c r="E1347">
        <v>15</v>
      </c>
      <c r="F1347">
        <v>60</v>
      </c>
      <c r="G1347">
        <v>4</v>
      </c>
      <c r="H1347">
        <v>313</v>
      </c>
      <c r="I1347">
        <v>322</v>
      </c>
      <c r="J1347">
        <v>221</v>
      </c>
      <c r="K1347">
        <v>213</v>
      </c>
      <c r="L1347">
        <v>2</v>
      </c>
      <c r="M1347">
        <v>60</v>
      </c>
      <c r="N1347">
        <v>890</v>
      </c>
      <c r="O1347">
        <v>0</v>
      </c>
      <c r="P1347">
        <v>0</v>
      </c>
      <c r="Q1347">
        <v>0</v>
      </c>
      <c r="R1347">
        <v>810000</v>
      </c>
      <c r="S1347">
        <v>5001</v>
      </c>
      <c r="T1347">
        <v>5002</v>
      </c>
      <c r="U1347">
        <v>5</v>
      </c>
      <c r="V1347">
        <v>44360</v>
      </c>
      <c r="W1347">
        <v>6</v>
      </c>
      <c r="X1347">
        <v>5200</v>
      </c>
      <c r="Y1347">
        <v>21</v>
      </c>
      <c r="Z1347">
        <v>1560</v>
      </c>
      <c r="AA1347">
        <v>0</v>
      </c>
      <c r="AB1347">
        <v>0</v>
      </c>
      <c r="AC1347">
        <v>3003416</v>
      </c>
      <c r="AD1347">
        <v>1061</v>
      </c>
      <c r="AE1347">
        <v>5350000</v>
      </c>
      <c r="AF1347" t="s">
        <v>164</v>
      </c>
      <c r="AG1347" t="s">
        <v>134</v>
      </c>
      <c r="AH1347">
        <v>0</v>
      </c>
    </row>
    <row r="1348" spans="1:34">
      <c r="A1348">
        <v>3003416</v>
      </c>
      <c r="B1348">
        <v>3003401</v>
      </c>
      <c r="C1348" t="s">
        <v>64</v>
      </c>
      <c r="D1348">
        <v>20</v>
      </c>
      <c r="E1348">
        <v>16</v>
      </c>
      <c r="F1348">
        <v>60</v>
      </c>
      <c r="G1348">
        <v>4</v>
      </c>
      <c r="H1348">
        <v>312</v>
      </c>
      <c r="I1348">
        <v>331</v>
      </c>
      <c r="J1348">
        <v>223</v>
      </c>
      <c r="K1348">
        <v>212</v>
      </c>
      <c r="L1348">
        <v>2</v>
      </c>
      <c r="M1348">
        <v>60</v>
      </c>
      <c r="N1348">
        <v>910</v>
      </c>
      <c r="O1348">
        <v>0</v>
      </c>
      <c r="P1348">
        <v>0</v>
      </c>
      <c r="Q1348">
        <v>0</v>
      </c>
      <c r="R1348">
        <v>830000</v>
      </c>
      <c r="S1348">
        <v>5001</v>
      </c>
      <c r="T1348">
        <v>5002</v>
      </c>
      <c r="U1348">
        <v>5</v>
      </c>
      <c r="V1348">
        <v>47080</v>
      </c>
      <c r="W1348">
        <v>6</v>
      </c>
      <c r="X1348">
        <v>5653</v>
      </c>
      <c r="Y1348">
        <v>21</v>
      </c>
      <c r="Z1348">
        <v>1696</v>
      </c>
      <c r="AA1348">
        <v>0</v>
      </c>
      <c r="AB1348">
        <v>0</v>
      </c>
      <c r="AC1348">
        <v>3003417</v>
      </c>
      <c r="AD1348">
        <v>1243</v>
      </c>
      <c r="AE1348">
        <v>6160000</v>
      </c>
      <c r="AF1348" t="s">
        <v>164</v>
      </c>
      <c r="AG1348" t="s">
        <v>134</v>
      </c>
      <c r="AH1348">
        <v>0</v>
      </c>
    </row>
    <row r="1349" spans="1:34">
      <c r="A1349">
        <v>3003417</v>
      </c>
      <c r="B1349">
        <v>3003401</v>
      </c>
      <c r="C1349" t="s">
        <v>64</v>
      </c>
      <c r="D1349">
        <v>20</v>
      </c>
      <c r="E1349">
        <v>17</v>
      </c>
      <c r="F1349">
        <v>60</v>
      </c>
      <c r="G1349">
        <v>4</v>
      </c>
      <c r="H1349">
        <v>311</v>
      </c>
      <c r="I1349">
        <v>333</v>
      </c>
      <c r="J1349">
        <v>222</v>
      </c>
      <c r="K1349">
        <v>211</v>
      </c>
      <c r="L1349">
        <v>2</v>
      </c>
      <c r="M1349">
        <v>60</v>
      </c>
      <c r="N1349">
        <v>930</v>
      </c>
      <c r="O1349">
        <v>0</v>
      </c>
      <c r="P1349">
        <v>0</v>
      </c>
      <c r="Q1349">
        <v>0</v>
      </c>
      <c r="R1349">
        <v>855000</v>
      </c>
      <c r="S1349">
        <v>5001</v>
      </c>
      <c r="T1349">
        <v>5002</v>
      </c>
      <c r="U1349">
        <v>5</v>
      </c>
      <c r="V1349">
        <v>49820</v>
      </c>
      <c r="W1349">
        <v>6</v>
      </c>
      <c r="X1349">
        <v>6110</v>
      </c>
      <c r="Y1349">
        <v>21</v>
      </c>
      <c r="Z1349">
        <v>1833</v>
      </c>
      <c r="AA1349">
        <v>0</v>
      </c>
      <c r="AB1349">
        <v>0</v>
      </c>
      <c r="AC1349">
        <v>3003418</v>
      </c>
      <c r="AD1349">
        <v>1425</v>
      </c>
      <c r="AE1349">
        <v>6990000</v>
      </c>
      <c r="AF1349" t="s">
        <v>164</v>
      </c>
      <c r="AG1349" t="s">
        <v>134</v>
      </c>
      <c r="AH1349">
        <v>0</v>
      </c>
    </row>
    <row r="1350" spans="1:34">
      <c r="A1350">
        <v>3003418</v>
      </c>
      <c r="B1350">
        <v>3003401</v>
      </c>
      <c r="C1350" t="s">
        <v>64</v>
      </c>
      <c r="D1350">
        <v>20</v>
      </c>
      <c r="E1350">
        <v>18</v>
      </c>
      <c r="F1350">
        <v>60</v>
      </c>
      <c r="G1350">
        <v>4</v>
      </c>
      <c r="H1350">
        <v>313</v>
      </c>
      <c r="I1350">
        <v>332</v>
      </c>
      <c r="J1350">
        <v>221</v>
      </c>
      <c r="K1350">
        <v>213</v>
      </c>
      <c r="L1350">
        <v>2</v>
      </c>
      <c r="M1350">
        <v>60</v>
      </c>
      <c r="N1350">
        <v>950</v>
      </c>
      <c r="O1350">
        <v>0</v>
      </c>
      <c r="P1350">
        <v>0</v>
      </c>
      <c r="Q1350">
        <v>0</v>
      </c>
      <c r="R1350">
        <v>875000</v>
      </c>
      <c r="S1350">
        <v>5001</v>
      </c>
      <c r="T1350">
        <v>5002</v>
      </c>
      <c r="U1350">
        <v>5</v>
      </c>
      <c r="V1350">
        <v>52580</v>
      </c>
      <c r="W1350">
        <v>6</v>
      </c>
      <c r="X1350">
        <v>6570</v>
      </c>
      <c r="Y1350">
        <v>21</v>
      </c>
      <c r="Z1350">
        <v>1971</v>
      </c>
      <c r="AA1350">
        <v>0</v>
      </c>
      <c r="AB1350">
        <v>0</v>
      </c>
      <c r="AC1350">
        <v>3003419</v>
      </c>
      <c r="AD1350">
        <v>1606</v>
      </c>
      <c r="AE1350">
        <v>7845000</v>
      </c>
      <c r="AF1350" t="s">
        <v>164</v>
      </c>
      <c r="AG1350" t="s">
        <v>134</v>
      </c>
      <c r="AH1350">
        <v>0</v>
      </c>
    </row>
    <row r="1351" spans="1:34">
      <c r="A1351">
        <v>3003419</v>
      </c>
      <c r="B1351">
        <v>3003401</v>
      </c>
      <c r="C1351" t="s">
        <v>64</v>
      </c>
      <c r="D1351">
        <v>20</v>
      </c>
      <c r="E1351">
        <v>19</v>
      </c>
      <c r="F1351">
        <v>60</v>
      </c>
      <c r="G1351">
        <v>4</v>
      </c>
      <c r="H1351">
        <v>312</v>
      </c>
      <c r="I1351">
        <v>331</v>
      </c>
      <c r="J1351">
        <v>323</v>
      </c>
      <c r="K1351">
        <v>313</v>
      </c>
      <c r="L1351">
        <v>2</v>
      </c>
      <c r="M1351">
        <v>60</v>
      </c>
      <c r="N1351">
        <v>1450</v>
      </c>
      <c r="O1351">
        <v>1</v>
      </c>
      <c r="P1351">
        <v>30034</v>
      </c>
      <c r="Q1351">
        <v>1</v>
      </c>
      <c r="R1351">
        <v>1430000</v>
      </c>
      <c r="S1351">
        <v>5001</v>
      </c>
      <c r="T1351">
        <v>5002</v>
      </c>
      <c r="U1351">
        <v>5</v>
      </c>
      <c r="V1351">
        <v>55360</v>
      </c>
      <c r="W1351">
        <v>6</v>
      </c>
      <c r="X1351">
        <v>7033</v>
      </c>
      <c r="Y1351">
        <v>21</v>
      </c>
      <c r="Z1351">
        <v>2110</v>
      </c>
      <c r="AA1351">
        <v>0</v>
      </c>
      <c r="AB1351">
        <v>0</v>
      </c>
      <c r="AC1351">
        <v>3003420</v>
      </c>
      <c r="AD1351">
        <v>1788</v>
      </c>
      <c r="AE1351">
        <v>8720000</v>
      </c>
      <c r="AF1351" t="s">
        <v>164</v>
      </c>
      <c r="AG1351" t="s">
        <v>134</v>
      </c>
      <c r="AH1351">
        <v>1</v>
      </c>
    </row>
    <row r="1352" spans="1:34">
      <c r="A1352">
        <v>3003420</v>
      </c>
      <c r="B1352">
        <v>3003401</v>
      </c>
      <c r="C1352" t="s">
        <v>64</v>
      </c>
      <c r="D1352">
        <v>20</v>
      </c>
      <c r="E1352">
        <v>20</v>
      </c>
      <c r="F1352">
        <v>70</v>
      </c>
      <c r="G1352">
        <v>4</v>
      </c>
      <c r="H1352">
        <v>411</v>
      </c>
      <c r="I1352">
        <v>333</v>
      </c>
      <c r="J1352">
        <v>322</v>
      </c>
      <c r="K1352">
        <v>311</v>
      </c>
      <c r="L1352">
        <v>2</v>
      </c>
      <c r="M1352">
        <v>60</v>
      </c>
      <c r="N1352">
        <v>1490</v>
      </c>
      <c r="O1352">
        <v>0</v>
      </c>
      <c r="P1352">
        <v>0</v>
      </c>
      <c r="Q1352">
        <v>0</v>
      </c>
      <c r="R1352">
        <v>1455000</v>
      </c>
      <c r="S1352">
        <v>5002</v>
      </c>
      <c r="T1352">
        <v>5003</v>
      </c>
      <c r="U1352">
        <v>5</v>
      </c>
      <c r="V1352">
        <v>58960</v>
      </c>
      <c r="W1352">
        <v>6</v>
      </c>
      <c r="X1352">
        <v>7633</v>
      </c>
      <c r="Y1352">
        <v>21</v>
      </c>
      <c r="Z1352">
        <v>2290</v>
      </c>
      <c r="AA1352">
        <v>0</v>
      </c>
      <c r="AB1352">
        <v>0</v>
      </c>
      <c r="AC1352">
        <v>3003421</v>
      </c>
      <c r="AD1352">
        <v>2094</v>
      </c>
      <c r="AE1352">
        <v>10150000</v>
      </c>
      <c r="AF1352" t="s">
        <v>165</v>
      </c>
      <c r="AG1352" t="s">
        <v>159</v>
      </c>
      <c r="AH1352">
        <v>0</v>
      </c>
    </row>
    <row r="1353" spans="1:34">
      <c r="A1353">
        <v>3003421</v>
      </c>
      <c r="B1353">
        <v>3003401</v>
      </c>
      <c r="C1353" t="s">
        <v>64</v>
      </c>
      <c r="D1353">
        <v>20</v>
      </c>
      <c r="E1353">
        <v>21</v>
      </c>
      <c r="F1353">
        <v>70</v>
      </c>
      <c r="G1353">
        <v>4</v>
      </c>
      <c r="H1353">
        <v>413</v>
      </c>
      <c r="I1353">
        <v>332</v>
      </c>
      <c r="J1353">
        <v>321</v>
      </c>
      <c r="K1353">
        <v>313</v>
      </c>
      <c r="L1353">
        <v>2</v>
      </c>
      <c r="M1353">
        <v>60</v>
      </c>
      <c r="N1353">
        <v>1510</v>
      </c>
      <c r="O1353">
        <v>0</v>
      </c>
      <c r="P1353">
        <v>0</v>
      </c>
      <c r="Q1353">
        <v>0</v>
      </c>
      <c r="R1353">
        <v>1475000</v>
      </c>
      <c r="S1353">
        <v>5002</v>
      </c>
      <c r="T1353">
        <v>5003</v>
      </c>
      <c r="U1353">
        <v>5</v>
      </c>
      <c r="V1353">
        <v>62580</v>
      </c>
      <c r="W1353">
        <v>6</v>
      </c>
      <c r="X1353">
        <v>8237</v>
      </c>
      <c r="Y1353">
        <v>21</v>
      </c>
      <c r="Z1353">
        <v>2471</v>
      </c>
      <c r="AA1353">
        <v>0</v>
      </c>
      <c r="AB1353">
        <v>0</v>
      </c>
      <c r="AC1353">
        <v>3003422</v>
      </c>
      <c r="AD1353">
        <v>2667</v>
      </c>
      <c r="AE1353">
        <v>11605000</v>
      </c>
      <c r="AF1353" t="s">
        <v>165</v>
      </c>
      <c r="AG1353" t="s">
        <v>159</v>
      </c>
      <c r="AH1353">
        <v>0</v>
      </c>
    </row>
    <row r="1354" spans="1:34">
      <c r="A1354">
        <v>3003422</v>
      </c>
      <c r="B1354">
        <v>3003401</v>
      </c>
      <c r="C1354" t="s">
        <v>64</v>
      </c>
      <c r="D1354">
        <v>20</v>
      </c>
      <c r="E1354">
        <v>22</v>
      </c>
      <c r="F1354">
        <v>70</v>
      </c>
      <c r="G1354">
        <v>4</v>
      </c>
      <c r="H1354">
        <v>412</v>
      </c>
      <c r="I1354">
        <v>331</v>
      </c>
      <c r="J1354">
        <v>323</v>
      </c>
      <c r="K1354">
        <v>312</v>
      </c>
      <c r="L1354">
        <v>2</v>
      </c>
      <c r="M1354">
        <v>60</v>
      </c>
      <c r="N1354">
        <v>1530</v>
      </c>
      <c r="O1354">
        <v>0</v>
      </c>
      <c r="P1354">
        <v>0</v>
      </c>
      <c r="Q1354">
        <v>0</v>
      </c>
      <c r="R1354">
        <v>1500000</v>
      </c>
      <c r="S1354">
        <v>5002</v>
      </c>
      <c r="T1354">
        <v>5003</v>
      </c>
      <c r="U1354">
        <v>5</v>
      </c>
      <c r="V1354">
        <v>66220</v>
      </c>
      <c r="W1354">
        <v>6</v>
      </c>
      <c r="X1354">
        <v>8843</v>
      </c>
      <c r="Y1354">
        <v>21</v>
      </c>
      <c r="Z1354">
        <v>2653</v>
      </c>
      <c r="AA1354">
        <v>0</v>
      </c>
      <c r="AB1354">
        <v>0</v>
      </c>
      <c r="AC1354">
        <v>3003423</v>
      </c>
      <c r="AD1354">
        <v>3241</v>
      </c>
      <c r="AE1354">
        <v>13080000</v>
      </c>
      <c r="AF1354" t="s">
        <v>165</v>
      </c>
      <c r="AG1354" t="s">
        <v>159</v>
      </c>
      <c r="AH1354">
        <v>0</v>
      </c>
    </row>
    <row r="1355" spans="1:34">
      <c r="A1355">
        <v>3003423</v>
      </c>
      <c r="B1355">
        <v>3003401</v>
      </c>
      <c r="C1355" t="s">
        <v>64</v>
      </c>
      <c r="D1355">
        <v>20</v>
      </c>
      <c r="E1355">
        <v>23</v>
      </c>
      <c r="F1355">
        <v>70</v>
      </c>
      <c r="G1355">
        <v>4</v>
      </c>
      <c r="H1355">
        <v>411</v>
      </c>
      <c r="I1355">
        <v>333</v>
      </c>
      <c r="J1355">
        <v>322</v>
      </c>
      <c r="K1355">
        <v>311</v>
      </c>
      <c r="L1355">
        <v>2</v>
      </c>
      <c r="M1355">
        <v>60</v>
      </c>
      <c r="N1355">
        <v>1550</v>
      </c>
      <c r="O1355">
        <v>1</v>
      </c>
      <c r="P1355">
        <v>30034</v>
      </c>
      <c r="Q1355">
        <v>1</v>
      </c>
      <c r="R1355">
        <v>1520000</v>
      </c>
      <c r="S1355">
        <v>5002</v>
      </c>
      <c r="T1355">
        <v>5003</v>
      </c>
      <c r="U1355">
        <v>5</v>
      </c>
      <c r="V1355">
        <v>69880</v>
      </c>
      <c r="W1355">
        <v>6</v>
      </c>
      <c r="X1355">
        <v>9453</v>
      </c>
      <c r="Y1355">
        <v>21</v>
      </c>
      <c r="Z1355">
        <v>2836</v>
      </c>
      <c r="AA1355">
        <v>0</v>
      </c>
      <c r="AB1355">
        <v>0</v>
      </c>
      <c r="AC1355">
        <v>3003424</v>
      </c>
      <c r="AD1355">
        <v>3815</v>
      </c>
      <c r="AE1355">
        <v>14580000</v>
      </c>
      <c r="AF1355" t="s">
        <v>165</v>
      </c>
      <c r="AG1355" t="s">
        <v>159</v>
      </c>
      <c r="AH1355">
        <v>1</v>
      </c>
    </row>
    <row r="1356" spans="1:34">
      <c r="A1356">
        <v>3003424</v>
      </c>
      <c r="B1356">
        <v>3003401</v>
      </c>
      <c r="C1356" t="s">
        <v>64</v>
      </c>
      <c r="D1356">
        <v>20</v>
      </c>
      <c r="E1356">
        <v>24</v>
      </c>
      <c r="F1356">
        <v>70</v>
      </c>
      <c r="G1356">
        <v>4</v>
      </c>
      <c r="H1356">
        <v>413</v>
      </c>
      <c r="I1356">
        <v>432</v>
      </c>
      <c r="J1356">
        <v>321</v>
      </c>
      <c r="K1356">
        <v>313</v>
      </c>
      <c r="L1356">
        <v>2</v>
      </c>
      <c r="M1356">
        <v>60</v>
      </c>
      <c r="N1356">
        <v>1570</v>
      </c>
      <c r="O1356">
        <v>0</v>
      </c>
      <c r="P1356">
        <v>0</v>
      </c>
      <c r="Q1356">
        <v>0</v>
      </c>
      <c r="R1356">
        <v>1545000</v>
      </c>
      <c r="S1356">
        <v>5002</v>
      </c>
      <c r="T1356">
        <v>5003</v>
      </c>
      <c r="U1356">
        <v>5</v>
      </c>
      <c r="V1356">
        <v>73560</v>
      </c>
      <c r="W1356">
        <v>6</v>
      </c>
      <c r="X1356">
        <v>10067</v>
      </c>
      <c r="Y1356">
        <v>21</v>
      </c>
      <c r="Z1356">
        <v>3680</v>
      </c>
      <c r="AA1356">
        <v>0</v>
      </c>
      <c r="AB1356">
        <v>0</v>
      </c>
      <c r="AC1356">
        <v>3003425</v>
      </c>
      <c r="AD1356">
        <v>4388</v>
      </c>
      <c r="AE1356">
        <v>16100000</v>
      </c>
      <c r="AF1356" t="s">
        <v>166</v>
      </c>
      <c r="AG1356" t="s">
        <v>158</v>
      </c>
      <c r="AH1356">
        <v>0</v>
      </c>
    </row>
    <row r="1357" spans="1:34">
      <c r="A1357">
        <v>3003425</v>
      </c>
      <c r="B1357">
        <v>3003401</v>
      </c>
      <c r="C1357" t="s">
        <v>64</v>
      </c>
      <c r="D1357">
        <v>20</v>
      </c>
      <c r="E1357">
        <v>25</v>
      </c>
      <c r="F1357">
        <v>70</v>
      </c>
      <c r="G1357">
        <v>4</v>
      </c>
      <c r="H1357">
        <v>412</v>
      </c>
      <c r="I1357">
        <v>431</v>
      </c>
      <c r="J1357">
        <v>323</v>
      </c>
      <c r="K1357">
        <v>312</v>
      </c>
      <c r="L1357">
        <v>2</v>
      </c>
      <c r="M1357">
        <v>60</v>
      </c>
      <c r="N1357">
        <v>1610</v>
      </c>
      <c r="O1357">
        <v>0</v>
      </c>
      <c r="P1357">
        <v>0</v>
      </c>
      <c r="Q1357">
        <v>0</v>
      </c>
      <c r="R1357">
        <v>1565000</v>
      </c>
      <c r="S1357">
        <v>5002</v>
      </c>
      <c r="T1357">
        <v>5003</v>
      </c>
      <c r="U1357">
        <v>5</v>
      </c>
      <c r="V1357">
        <v>77260</v>
      </c>
      <c r="W1357">
        <v>6</v>
      </c>
      <c r="X1357">
        <v>10683</v>
      </c>
      <c r="Y1357">
        <v>21</v>
      </c>
      <c r="Z1357">
        <v>3865</v>
      </c>
      <c r="AA1357">
        <v>0</v>
      </c>
      <c r="AB1357">
        <v>0</v>
      </c>
      <c r="AC1357">
        <v>3003426</v>
      </c>
      <c r="AD1357">
        <v>5230</v>
      </c>
      <c r="AE1357">
        <v>17645000</v>
      </c>
      <c r="AF1357" t="s">
        <v>166</v>
      </c>
      <c r="AG1357" t="s">
        <v>158</v>
      </c>
      <c r="AH1357">
        <v>0</v>
      </c>
    </row>
    <row r="1358" spans="1:34">
      <c r="A1358">
        <v>3003426</v>
      </c>
      <c r="B1358">
        <v>3003401</v>
      </c>
      <c r="C1358" t="s">
        <v>64</v>
      </c>
      <c r="D1358">
        <v>20</v>
      </c>
      <c r="E1358">
        <v>26</v>
      </c>
      <c r="F1358">
        <v>70</v>
      </c>
      <c r="G1358">
        <v>4</v>
      </c>
      <c r="H1358">
        <v>411</v>
      </c>
      <c r="I1358">
        <v>423</v>
      </c>
      <c r="J1358">
        <v>322</v>
      </c>
      <c r="K1358">
        <v>311</v>
      </c>
      <c r="L1358">
        <v>2</v>
      </c>
      <c r="M1358">
        <v>60</v>
      </c>
      <c r="N1358">
        <v>1630</v>
      </c>
      <c r="O1358">
        <v>1</v>
      </c>
      <c r="P1358">
        <v>30034</v>
      </c>
      <c r="Q1358">
        <v>1</v>
      </c>
      <c r="R1358">
        <v>1590000</v>
      </c>
      <c r="S1358">
        <v>5002</v>
      </c>
      <c r="T1358">
        <v>5003</v>
      </c>
      <c r="U1358">
        <v>5</v>
      </c>
      <c r="V1358">
        <v>80980</v>
      </c>
      <c r="W1358">
        <v>6</v>
      </c>
      <c r="X1358">
        <v>11303</v>
      </c>
      <c r="Y1358">
        <v>21</v>
      </c>
      <c r="Z1358">
        <v>4051</v>
      </c>
      <c r="AA1358">
        <v>0</v>
      </c>
      <c r="AB1358">
        <v>0</v>
      </c>
      <c r="AC1358">
        <v>3003427</v>
      </c>
      <c r="AD1358">
        <v>6071</v>
      </c>
      <c r="AE1358">
        <v>19210000</v>
      </c>
      <c r="AF1358" t="s">
        <v>166</v>
      </c>
      <c r="AG1358" t="s">
        <v>158</v>
      </c>
      <c r="AH1358">
        <v>1</v>
      </c>
    </row>
    <row r="1359" spans="1:34">
      <c r="A1359">
        <v>3003427</v>
      </c>
      <c r="B1359">
        <v>3003401</v>
      </c>
      <c r="C1359" t="s">
        <v>64</v>
      </c>
      <c r="D1359">
        <v>20</v>
      </c>
      <c r="E1359">
        <v>27</v>
      </c>
      <c r="F1359">
        <v>70</v>
      </c>
      <c r="G1359">
        <v>4</v>
      </c>
      <c r="H1359">
        <v>413</v>
      </c>
      <c r="I1359">
        <v>422</v>
      </c>
      <c r="J1359">
        <v>321</v>
      </c>
      <c r="K1359">
        <v>313</v>
      </c>
      <c r="L1359">
        <v>2</v>
      </c>
      <c r="M1359">
        <v>60</v>
      </c>
      <c r="N1359">
        <v>1650</v>
      </c>
      <c r="O1359">
        <v>0</v>
      </c>
      <c r="P1359">
        <v>0</v>
      </c>
      <c r="Q1359">
        <v>0</v>
      </c>
      <c r="R1359">
        <v>1615000</v>
      </c>
      <c r="S1359">
        <v>5002</v>
      </c>
      <c r="T1359">
        <v>5003</v>
      </c>
      <c r="U1359">
        <v>5</v>
      </c>
      <c r="V1359">
        <v>97880</v>
      </c>
      <c r="W1359">
        <v>6</v>
      </c>
      <c r="X1359">
        <v>11927</v>
      </c>
      <c r="Y1359">
        <v>21</v>
      </c>
      <c r="Z1359">
        <v>4238</v>
      </c>
      <c r="AA1359">
        <v>0</v>
      </c>
      <c r="AB1359">
        <v>0</v>
      </c>
      <c r="AC1359">
        <v>3003428</v>
      </c>
      <c r="AD1359">
        <v>6912</v>
      </c>
      <c r="AE1359">
        <v>20800000</v>
      </c>
      <c r="AF1359" t="s">
        <v>167</v>
      </c>
      <c r="AG1359" t="s">
        <v>135</v>
      </c>
      <c r="AH1359">
        <v>0</v>
      </c>
    </row>
    <row r="1360" spans="1:34">
      <c r="A1360">
        <v>3003428</v>
      </c>
      <c r="B1360">
        <v>3003401</v>
      </c>
      <c r="C1360" t="s">
        <v>64</v>
      </c>
      <c r="D1360">
        <v>20</v>
      </c>
      <c r="E1360">
        <v>28</v>
      </c>
      <c r="F1360">
        <v>70</v>
      </c>
      <c r="G1360">
        <v>4</v>
      </c>
      <c r="H1360">
        <v>412</v>
      </c>
      <c r="I1360">
        <v>421</v>
      </c>
      <c r="J1360">
        <v>323</v>
      </c>
      <c r="K1360">
        <v>312</v>
      </c>
      <c r="L1360">
        <v>2</v>
      </c>
      <c r="M1360">
        <v>60</v>
      </c>
      <c r="N1360">
        <v>1670</v>
      </c>
      <c r="O1360">
        <v>0</v>
      </c>
      <c r="P1360">
        <v>0</v>
      </c>
      <c r="Q1360">
        <v>0</v>
      </c>
      <c r="R1360">
        <v>1635000</v>
      </c>
      <c r="S1360">
        <v>5002</v>
      </c>
      <c r="T1360">
        <v>5003</v>
      </c>
      <c r="U1360">
        <v>5</v>
      </c>
      <c r="V1360">
        <v>101640</v>
      </c>
      <c r="W1360">
        <v>6</v>
      </c>
      <c r="X1360">
        <v>12553</v>
      </c>
      <c r="Y1360">
        <v>21</v>
      </c>
      <c r="Z1360">
        <v>4426</v>
      </c>
      <c r="AA1360">
        <v>0</v>
      </c>
      <c r="AB1360">
        <v>0</v>
      </c>
      <c r="AC1360">
        <v>3003429</v>
      </c>
      <c r="AD1360">
        <v>7754</v>
      </c>
      <c r="AE1360">
        <v>22415000</v>
      </c>
      <c r="AF1360" t="s">
        <v>167</v>
      </c>
      <c r="AG1360" t="s">
        <v>135</v>
      </c>
      <c r="AH1360">
        <v>0</v>
      </c>
    </row>
    <row r="1361" spans="1:34">
      <c r="A1361">
        <v>3003429</v>
      </c>
      <c r="B1361">
        <v>3003401</v>
      </c>
      <c r="C1361" t="s">
        <v>64</v>
      </c>
      <c r="D1361">
        <v>20</v>
      </c>
      <c r="E1361">
        <v>29</v>
      </c>
      <c r="F1361">
        <v>70</v>
      </c>
      <c r="G1361">
        <v>4</v>
      </c>
      <c r="H1361">
        <v>411</v>
      </c>
      <c r="I1361">
        <v>433</v>
      </c>
      <c r="J1361">
        <v>422</v>
      </c>
      <c r="K1361">
        <v>413</v>
      </c>
      <c r="L1361">
        <v>2</v>
      </c>
      <c r="M1361">
        <v>60</v>
      </c>
      <c r="N1361">
        <v>2170</v>
      </c>
      <c r="O1361">
        <v>1</v>
      </c>
      <c r="P1361">
        <v>30034</v>
      </c>
      <c r="Q1361">
        <v>1</v>
      </c>
      <c r="R1361">
        <v>2220000</v>
      </c>
      <c r="S1361">
        <v>5002</v>
      </c>
      <c r="T1361">
        <v>5003</v>
      </c>
      <c r="U1361">
        <v>5</v>
      </c>
      <c r="V1361">
        <v>105420</v>
      </c>
      <c r="W1361">
        <v>6</v>
      </c>
      <c r="X1361">
        <v>13183</v>
      </c>
      <c r="Y1361">
        <v>21</v>
      </c>
      <c r="Z1361">
        <v>4615</v>
      </c>
      <c r="AA1361">
        <v>0</v>
      </c>
      <c r="AB1361">
        <v>0</v>
      </c>
      <c r="AC1361">
        <v>3003430</v>
      </c>
      <c r="AD1361">
        <v>8595</v>
      </c>
      <c r="AE1361">
        <v>24050000</v>
      </c>
      <c r="AF1361" t="s">
        <v>167</v>
      </c>
      <c r="AG1361" t="s">
        <v>135</v>
      </c>
      <c r="AH1361">
        <v>1</v>
      </c>
    </row>
    <row r="1362" spans="1:34">
      <c r="A1362">
        <v>3003430</v>
      </c>
      <c r="B1362">
        <v>3003401</v>
      </c>
      <c r="C1362" t="s">
        <v>64</v>
      </c>
      <c r="D1362">
        <v>20</v>
      </c>
      <c r="E1362">
        <v>30</v>
      </c>
      <c r="F1362">
        <v>80</v>
      </c>
      <c r="G1362">
        <v>4</v>
      </c>
      <c r="H1362">
        <v>513</v>
      </c>
      <c r="I1362">
        <v>432</v>
      </c>
      <c r="J1362">
        <v>421</v>
      </c>
      <c r="K1362">
        <v>413</v>
      </c>
      <c r="L1362">
        <v>2</v>
      </c>
      <c r="M1362">
        <v>60</v>
      </c>
      <c r="N1362">
        <v>2210</v>
      </c>
      <c r="O1362">
        <v>0</v>
      </c>
      <c r="P1362">
        <v>0</v>
      </c>
      <c r="Q1362">
        <v>0</v>
      </c>
      <c r="R1362">
        <v>2240000</v>
      </c>
      <c r="S1362">
        <v>5003</v>
      </c>
      <c r="T1362">
        <v>5004</v>
      </c>
      <c r="U1362">
        <v>5</v>
      </c>
      <c r="V1362">
        <v>110020</v>
      </c>
      <c r="W1362">
        <v>6</v>
      </c>
      <c r="X1362">
        <v>13950</v>
      </c>
      <c r="Y1362">
        <v>21</v>
      </c>
      <c r="Z1362">
        <v>4845</v>
      </c>
      <c r="AA1362">
        <v>0</v>
      </c>
      <c r="AB1362">
        <v>0</v>
      </c>
      <c r="AC1362">
        <v>3003431</v>
      </c>
      <c r="AD1362">
        <v>9972</v>
      </c>
      <c r="AE1362">
        <v>26270000</v>
      </c>
      <c r="AF1362" t="s">
        <v>168</v>
      </c>
      <c r="AG1362" t="s">
        <v>159</v>
      </c>
      <c r="AH1362">
        <v>0</v>
      </c>
    </row>
    <row r="1363" spans="1:34">
      <c r="A1363">
        <v>3003431</v>
      </c>
      <c r="B1363">
        <v>3003401</v>
      </c>
      <c r="C1363" t="s">
        <v>64</v>
      </c>
      <c r="D1363">
        <v>20</v>
      </c>
      <c r="E1363">
        <v>31</v>
      </c>
      <c r="F1363">
        <v>80</v>
      </c>
      <c r="G1363">
        <v>4</v>
      </c>
      <c r="H1363">
        <v>512</v>
      </c>
      <c r="I1363">
        <v>431</v>
      </c>
      <c r="J1363">
        <v>423</v>
      </c>
      <c r="K1363">
        <v>412</v>
      </c>
      <c r="L1363">
        <v>2</v>
      </c>
      <c r="M1363">
        <v>60</v>
      </c>
      <c r="N1363">
        <v>2230</v>
      </c>
      <c r="O1363">
        <v>1</v>
      </c>
      <c r="P1363">
        <v>30034</v>
      </c>
      <c r="Q1363">
        <v>1</v>
      </c>
      <c r="R1363">
        <v>2265000</v>
      </c>
      <c r="S1363">
        <v>5003</v>
      </c>
      <c r="T1363">
        <v>5004</v>
      </c>
      <c r="U1363">
        <v>5</v>
      </c>
      <c r="V1363">
        <v>114640</v>
      </c>
      <c r="W1363">
        <v>6</v>
      </c>
      <c r="X1363">
        <v>14720</v>
      </c>
      <c r="Y1363">
        <v>21</v>
      </c>
      <c r="Z1363">
        <v>5076</v>
      </c>
      <c r="AA1363">
        <v>0</v>
      </c>
      <c r="AB1363">
        <v>0</v>
      </c>
      <c r="AC1363">
        <v>3003432</v>
      </c>
      <c r="AD1363">
        <v>12219</v>
      </c>
      <c r="AE1363">
        <v>28510000</v>
      </c>
      <c r="AF1363" t="s">
        <v>168</v>
      </c>
      <c r="AG1363" t="s">
        <v>159</v>
      </c>
      <c r="AH1363">
        <v>1</v>
      </c>
    </row>
    <row r="1364" spans="1:34">
      <c r="A1364">
        <v>3003432</v>
      </c>
      <c r="B1364">
        <v>3003401</v>
      </c>
      <c r="C1364" t="s">
        <v>64</v>
      </c>
      <c r="D1364">
        <v>20</v>
      </c>
      <c r="E1364">
        <v>32</v>
      </c>
      <c r="F1364">
        <v>80</v>
      </c>
      <c r="G1364">
        <v>4</v>
      </c>
      <c r="H1364">
        <v>521</v>
      </c>
      <c r="I1364">
        <v>433</v>
      </c>
      <c r="J1364">
        <v>422</v>
      </c>
      <c r="K1364">
        <v>411</v>
      </c>
      <c r="L1364">
        <v>2</v>
      </c>
      <c r="M1364">
        <v>60</v>
      </c>
      <c r="N1364">
        <v>2250</v>
      </c>
      <c r="O1364">
        <v>0</v>
      </c>
      <c r="P1364">
        <v>0</v>
      </c>
      <c r="Q1364">
        <v>0</v>
      </c>
      <c r="R1364">
        <v>2290000</v>
      </c>
      <c r="S1364">
        <v>5003</v>
      </c>
      <c r="T1364">
        <v>5004</v>
      </c>
      <c r="U1364">
        <v>5</v>
      </c>
      <c r="V1364">
        <v>119280</v>
      </c>
      <c r="W1364">
        <v>6</v>
      </c>
      <c r="X1364">
        <v>15493</v>
      </c>
      <c r="Y1364">
        <v>21</v>
      </c>
      <c r="Z1364">
        <v>5968</v>
      </c>
      <c r="AA1364">
        <v>0</v>
      </c>
      <c r="AB1364">
        <v>0</v>
      </c>
      <c r="AC1364">
        <v>3003433</v>
      </c>
      <c r="AD1364">
        <v>14466</v>
      </c>
      <c r="AE1364">
        <v>30775000</v>
      </c>
      <c r="AF1364" t="s">
        <v>169</v>
      </c>
      <c r="AG1364" t="s">
        <v>158</v>
      </c>
      <c r="AH1364">
        <v>0</v>
      </c>
    </row>
    <row r="1365" spans="1:34">
      <c r="A1365">
        <v>3003433</v>
      </c>
      <c r="B1365">
        <v>3003401</v>
      </c>
      <c r="C1365" t="s">
        <v>64</v>
      </c>
      <c r="D1365">
        <v>20</v>
      </c>
      <c r="E1365">
        <v>33</v>
      </c>
      <c r="F1365">
        <v>80</v>
      </c>
      <c r="G1365">
        <v>4</v>
      </c>
      <c r="H1365">
        <v>513</v>
      </c>
      <c r="I1365">
        <v>432</v>
      </c>
      <c r="J1365">
        <v>421</v>
      </c>
      <c r="K1365">
        <v>413</v>
      </c>
      <c r="L1365">
        <v>2</v>
      </c>
      <c r="M1365">
        <v>60</v>
      </c>
      <c r="N1365">
        <v>2270</v>
      </c>
      <c r="O1365">
        <v>1</v>
      </c>
      <c r="P1365">
        <v>30034</v>
      </c>
      <c r="Q1365">
        <v>1</v>
      </c>
      <c r="R1365">
        <v>2315000</v>
      </c>
      <c r="S1365">
        <v>5003</v>
      </c>
      <c r="T1365">
        <v>5004</v>
      </c>
      <c r="U1365">
        <v>5</v>
      </c>
      <c r="V1365">
        <v>123940</v>
      </c>
      <c r="W1365">
        <v>6</v>
      </c>
      <c r="X1365">
        <v>16270</v>
      </c>
      <c r="Y1365">
        <v>21</v>
      </c>
      <c r="Z1365">
        <v>6201</v>
      </c>
      <c r="AA1365">
        <v>0</v>
      </c>
      <c r="AB1365">
        <v>0</v>
      </c>
      <c r="AC1365">
        <v>3003434</v>
      </c>
      <c r="AD1365">
        <v>16712</v>
      </c>
      <c r="AE1365">
        <v>33065000</v>
      </c>
      <c r="AF1365" t="s">
        <v>169</v>
      </c>
      <c r="AG1365" t="s">
        <v>158</v>
      </c>
      <c r="AH1365">
        <v>1</v>
      </c>
    </row>
    <row r="1366" spans="1:34">
      <c r="A1366">
        <v>3003434</v>
      </c>
      <c r="B1366">
        <v>3003401</v>
      </c>
      <c r="C1366" t="s">
        <v>64</v>
      </c>
      <c r="D1366">
        <v>20</v>
      </c>
      <c r="E1366">
        <v>34</v>
      </c>
      <c r="F1366">
        <v>80</v>
      </c>
      <c r="G1366">
        <v>4</v>
      </c>
      <c r="H1366">
        <v>512</v>
      </c>
      <c r="I1366">
        <v>431</v>
      </c>
      <c r="J1366">
        <v>423</v>
      </c>
      <c r="K1366">
        <v>412</v>
      </c>
      <c r="L1366">
        <v>2</v>
      </c>
      <c r="M1366">
        <v>60</v>
      </c>
      <c r="N1366">
        <v>2290</v>
      </c>
      <c r="O1366">
        <v>0</v>
      </c>
      <c r="P1366">
        <v>0</v>
      </c>
      <c r="Q1366">
        <v>0</v>
      </c>
      <c r="R1366">
        <v>2335000</v>
      </c>
      <c r="S1366">
        <v>5003</v>
      </c>
      <c r="T1366">
        <v>5004</v>
      </c>
      <c r="U1366">
        <v>5</v>
      </c>
      <c r="V1366">
        <v>141780</v>
      </c>
      <c r="W1366">
        <v>6</v>
      </c>
      <c r="X1366">
        <v>17050</v>
      </c>
      <c r="Y1366">
        <v>21</v>
      </c>
      <c r="Z1366">
        <v>6435</v>
      </c>
      <c r="AA1366">
        <v>0</v>
      </c>
      <c r="AB1366">
        <v>0</v>
      </c>
      <c r="AC1366">
        <v>3003435</v>
      </c>
      <c r="AD1366">
        <v>18959</v>
      </c>
      <c r="AE1366">
        <v>35380000</v>
      </c>
      <c r="AF1366" t="s">
        <v>170</v>
      </c>
      <c r="AG1366" t="s">
        <v>159</v>
      </c>
      <c r="AH1366">
        <v>0</v>
      </c>
    </row>
    <row r="1367" spans="1:34">
      <c r="A1367">
        <v>3003435</v>
      </c>
      <c r="B1367">
        <v>3003401</v>
      </c>
      <c r="C1367" t="s">
        <v>64</v>
      </c>
      <c r="D1367">
        <v>20</v>
      </c>
      <c r="E1367">
        <v>35</v>
      </c>
      <c r="F1367">
        <v>80</v>
      </c>
      <c r="G1367">
        <v>4</v>
      </c>
      <c r="H1367">
        <v>511</v>
      </c>
      <c r="I1367">
        <v>533</v>
      </c>
      <c r="J1367">
        <v>422</v>
      </c>
      <c r="K1367">
        <v>411</v>
      </c>
      <c r="L1367">
        <v>2</v>
      </c>
      <c r="M1367">
        <v>60</v>
      </c>
      <c r="N1367">
        <v>2330</v>
      </c>
      <c r="O1367">
        <v>1</v>
      </c>
      <c r="P1367">
        <v>30034</v>
      </c>
      <c r="Q1367">
        <v>1</v>
      </c>
      <c r="R1367">
        <v>2360000</v>
      </c>
      <c r="S1367">
        <v>5003</v>
      </c>
      <c r="T1367">
        <v>5004</v>
      </c>
      <c r="U1367">
        <v>5</v>
      </c>
      <c r="V1367">
        <v>146480</v>
      </c>
      <c r="W1367">
        <v>6</v>
      </c>
      <c r="X1367">
        <v>17833</v>
      </c>
      <c r="Y1367">
        <v>21</v>
      </c>
      <c r="Z1367">
        <v>6670</v>
      </c>
      <c r="AA1367">
        <v>0</v>
      </c>
      <c r="AB1367">
        <v>0</v>
      </c>
      <c r="AC1367">
        <v>3003436</v>
      </c>
      <c r="AD1367">
        <v>21206</v>
      </c>
      <c r="AE1367">
        <v>37715000</v>
      </c>
      <c r="AF1367" t="s">
        <v>170</v>
      </c>
      <c r="AG1367" t="s">
        <v>159</v>
      </c>
      <c r="AH1367">
        <v>1</v>
      </c>
    </row>
    <row r="1368" spans="1:34">
      <c r="A1368">
        <v>3003436</v>
      </c>
      <c r="B1368">
        <v>3003401</v>
      </c>
      <c r="C1368" t="s">
        <v>64</v>
      </c>
      <c r="D1368">
        <v>20</v>
      </c>
      <c r="E1368">
        <v>36</v>
      </c>
      <c r="F1368">
        <v>80</v>
      </c>
      <c r="G1368">
        <v>4</v>
      </c>
      <c r="H1368">
        <v>513</v>
      </c>
      <c r="I1368">
        <v>532</v>
      </c>
      <c r="J1368">
        <v>421</v>
      </c>
      <c r="K1368">
        <v>413</v>
      </c>
      <c r="L1368">
        <v>2</v>
      </c>
      <c r="M1368">
        <v>60</v>
      </c>
      <c r="N1368">
        <v>2350</v>
      </c>
      <c r="O1368">
        <v>0</v>
      </c>
      <c r="P1368">
        <v>0</v>
      </c>
      <c r="Q1368">
        <v>0</v>
      </c>
      <c r="R1368">
        <v>2385000</v>
      </c>
      <c r="S1368">
        <v>5003</v>
      </c>
      <c r="T1368">
        <v>5004</v>
      </c>
      <c r="U1368">
        <v>5</v>
      </c>
      <c r="V1368">
        <v>151200</v>
      </c>
      <c r="W1368">
        <v>6</v>
      </c>
      <c r="X1368">
        <v>18620</v>
      </c>
      <c r="Y1368">
        <v>21</v>
      </c>
      <c r="Z1368">
        <v>7566</v>
      </c>
      <c r="AA1368">
        <v>0</v>
      </c>
      <c r="AB1368">
        <v>0</v>
      </c>
      <c r="AC1368">
        <v>3003437</v>
      </c>
      <c r="AD1368">
        <v>24323</v>
      </c>
      <c r="AE1368">
        <v>40075000</v>
      </c>
      <c r="AF1368" t="s">
        <v>171</v>
      </c>
      <c r="AG1368" t="s">
        <v>158</v>
      </c>
      <c r="AH1368">
        <v>0</v>
      </c>
    </row>
    <row r="1369" spans="1:34">
      <c r="A1369">
        <v>3003437</v>
      </c>
      <c r="B1369">
        <v>3003401</v>
      </c>
      <c r="C1369" t="s">
        <v>64</v>
      </c>
      <c r="D1369">
        <v>20</v>
      </c>
      <c r="E1369">
        <v>37</v>
      </c>
      <c r="F1369">
        <v>80</v>
      </c>
      <c r="G1369">
        <v>4</v>
      </c>
      <c r="H1369">
        <v>512</v>
      </c>
      <c r="I1369">
        <v>531</v>
      </c>
      <c r="J1369">
        <v>423</v>
      </c>
      <c r="K1369">
        <v>412</v>
      </c>
      <c r="L1369">
        <v>2</v>
      </c>
      <c r="M1369">
        <v>60</v>
      </c>
      <c r="N1369">
        <v>2370</v>
      </c>
      <c r="O1369">
        <v>1</v>
      </c>
      <c r="P1369">
        <v>30034</v>
      </c>
      <c r="Q1369">
        <v>1</v>
      </c>
      <c r="R1369">
        <v>2410000</v>
      </c>
      <c r="S1369">
        <v>5003</v>
      </c>
      <c r="T1369">
        <v>5004</v>
      </c>
      <c r="U1369">
        <v>5</v>
      </c>
      <c r="V1369">
        <v>155940</v>
      </c>
      <c r="W1369">
        <v>6</v>
      </c>
      <c r="X1369">
        <v>19410</v>
      </c>
      <c r="Y1369">
        <v>21</v>
      </c>
      <c r="Z1369">
        <v>7803</v>
      </c>
      <c r="AA1369">
        <v>0</v>
      </c>
      <c r="AB1369">
        <v>0</v>
      </c>
      <c r="AC1369">
        <v>3003438</v>
      </c>
      <c r="AD1369">
        <v>27440</v>
      </c>
      <c r="AE1369">
        <v>42460000</v>
      </c>
      <c r="AF1369" t="s">
        <v>171</v>
      </c>
      <c r="AG1369" t="s">
        <v>158</v>
      </c>
      <c r="AH1369">
        <v>1</v>
      </c>
    </row>
    <row r="1370" spans="1:34">
      <c r="A1370">
        <v>3003438</v>
      </c>
      <c r="B1370">
        <v>3003401</v>
      </c>
      <c r="C1370" t="s">
        <v>64</v>
      </c>
      <c r="D1370">
        <v>20</v>
      </c>
      <c r="E1370">
        <v>38</v>
      </c>
      <c r="F1370">
        <v>80</v>
      </c>
      <c r="G1370">
        <v>4</v>
      </c>
      <c r="H1370">
        <v>521</v>
      </c>
      <c r="I1370">
        <v>523</v>
      </c>
      <c r="J1370">
        <v>422</v>
      </c>
      <c r="K1370">
        <v>411</v>
      </c>
      <c r="L1370">
        <v>2</v>
      </c>
      <c r="M1370">
        <v>60</v>
      </c>
      <c r="N1370">
        <v>2390</v>
      </c>
      <c r="O1370">
        <v>0</v>
      </c>
      <c r="P1370">
        <v>0</v>
      </c>
      <c r="Q1370">
        <v>0</v>
      </c>
      <c r="R1370">
        <v>2430000</v>
      </c>
      <c r="S1370">
        <v>5003</v>
      </c>
      <c r="T1370">
        <v>5004</v>
      </c>
      <c r="U1370">
        <v>5</v>
      </c>
      <c r="V1370">
        <v>173860</v>
      </c>
      <c r="W1370">
        <v>6</v>
      </c>
      <c r="X1370">
        <v>20203</v>
      </c>
      <c r="Y1370">
        <v>21</v>
      </c>
      <c r="Z1370">
        <v>8041</v>
      </c>
      <c r="AA1370">
        <v>0</v>
      </c>
      <c r="AB1370">
        <v>0</v>
      </c>
      <c r="AC1370">
        <v>3003439</v>
      </c>
      <c r="AD1370">
        <v>30556</v>
      </c>
      <c r="AE1370">
        <v>44870000</v>
      </c>
      <c r="AF1370" t="s">
        <v>172</v>
      </c>
      <c r="AG1370" t="s">
        <v>135</v>
      </c>
      <c r="AH1370">
        <v>0</v>
      </c>
    </row>
    <row r="1371" spans="1:34">
      <c r="A1371">
        <v>3003439</v>
      </c>
      <c r="B1371">
        <v>3003401</v>
      </c>
      <c r="C1371" t="s">
        <v>64</v>
      </c>
      <c r="D1371">
        <v>20</v>
      </c>
      <c r="E1371">
        <v>39</v>
      </c>
      <c r="F1371">
        <v>80</v>
      </c>
      <c r="G1371">
        <v>4</v>
      </c>
      <c r="H1371">
        <v>513</v>
      </c>
      <c r="I1371">
        <v>532</v>
      </c>
      <c r="J1371">
        <v>521</v>
      </c>
      <c r="K1371">
        <v>511</v>
      </c>
      <c r="L1371">
        <v>2</v>
      </c>
      <c r="M1371">
        <v>60</v>
      </c>
      <c r="N1371">
        <v>2890</v>
      </c>
      <c r="O1371">
        <v>1</v>
      </c>
      <c r="P1371">
        <v>30034</v>
      </c>
      <c r="Q1371">
        <v>1</v>
      </c>
      <c r="R1371">
        <v>3035000</v>
      </c>
      <c r="S1371">
        <v>5003</v>
      </c>
      <c r="T1371">
        <v>5004</v>
      </c>
      <c r="U1371">
        <v>5</v>
      </c>
      <c r="V1371">
        <v>178640</v>
      </c>
      <c r="W1371">
        <v>6</v>
      </c>
      <c r="X1371">
        <v>21000</v>
      </c>
      <c r="Y1371">
        <v>21</v>
      </c>
      <c r="Z1371">
        <v>8280</v>
      </c>
      <c r="AA1371">
        <v>0</v>
      </c>
      <c r="AB1371">
        <v>0</v>
      </c>
      <c r="AC1371">
        <v>3003440</v>
      </c>
      <c r="AD1371">
        <v>33673</v>
      </c>
      <c r="AE1371">
        <v>47300000</v>
      </c>
      <c r="AF1371" t="s">
        <v>172</v>
      </c>
      <c r="AG1371" t="s">
        <v>135</v>
      </c>
      <c r="AH1371">
        <v>1</v>
      </c>
    </row>
    <row r="1372" spans="1:34">
      <c r="A1372">
        <v>3003440</v>
      </c>
      <c r="B1372">
        <v>3003401</v>
      </c>
      <c r="C1372" t="s">
        <v>64</v>
      </c>
      <c r="D1372">
        <v>20</v>
      </c>
      <c r="E1372">
        <v>40</v>
      </c>
      <c r="F1372">
        <v>90</v>
      </c>
      <c r="G1372">
        <v>4</v>
      </c>
      <c r="H1372">
        <v>612</v>
      </c>
      <c r="I1372">
        <v>531</v>
      </c>
      <c r="J1372">
        <v>523</v>
      </c>
      <c r="K1372">
        <v>512</v>
      </c>
      <c r="L1372">
        <v>2</v>
      </c>
      <c r="M1372">
        <v>60</v>
      </c>
      <c r="N1372">
        <v>2930</v>
      </c>
      <c r="O1372">
        <v>1</v>
      </c>
      <c r="P1372">
        <v>30034</v>
      </c>
      <c r="Q1372">
        <v>1</v>
      </c>
      <c r="R1372">
        <v>3055000</v>
      </c>
      <c r="S1372">
        <v>5004</v>
      </c>
      <c r="T1372">
        <v>5005</v>
      </c>
      <c r="U1372">
        <v>5</v>
      </c>
      <c r="V1372">
        <v>184240</v>
      </c>
      <c r="W1372">
        <v>6</v>
      </c>
      <c r="X1372">
        <v>21933</v>
      </c>
      <c r="Y1372">
        <v>21</v>
      </c>
      <c r="Z1372">
        <v>8560</v>
      </c>
      <c r="AA1372">
        <v>0</v>
      </c>
      <c r="AB1372">
        <v>0</v>
      </c>
      <c r="AC1372">
        <v>3003441</v>
      </c>
      <c r="AD1372">
        <v>38530</v>
      </c>
      <c r="AE1372">
        <v>50335000</v>
      </c>
      <c r="AF1372" t="s">
        <v>173</v>
      </c>
      <c r="AG1372" t="s">
        <v>159</v>
      </c>
      <c r="AH1372">
        <v>1</v>
      </c>
    </row>
    <row r="1373" spans="1:34">
      <c r="A1373">
        <v>3003441</v>
      </c>
      <c r="B1373">
        <v>3003401</v>
      </c>
      <c r="C1373" t="s">
        <v>64</v>
      </c>
      <c r="D1373">
        <v>20</v>
      </c>
      <c r="E1373">
        <v>41</v>
      </c>
      <c r="F1373">
        <v>90</v>
      </c>
      <c r="G1373">
        <v>4</v>
      </c>
      <c r="H1373">
        <v>611</v>
      </c>
      <c r="I1373">
        <v>533</v>
      </c>
      <c r="J1373">
        <v>522</v>
      </c>
      <c r="K1373">
        <v>511</v>
      </c>
      <c r="L1373">
        <v>2</v>
      </c>
      <c r="M1373">
        <v>60</v>
      </c>
      <c r="N1373">
        <v>2950</v>
      </c>
      <c r="O1373">
        <v>1</v>
      </c>
      <c r="P1373">
        <v>30034</v>
      </c>
      <c r="Q1373">
        <v>1</v>
      </c>
      <c r="R1373">
        <v>3080000</v>
      </c>
      <c r="S1373">
        <v>5004</v>
      </c>
      <c r="T1373">
        <v>5005</v>
      </c>
      <c r="U1373">
        <v>5</v>
      </c>
      <c r="V1373">
        <v>189860</v>
      </c>
      <c r="W1373">
        <v>6</v>
      </c>
      <c r="X1373">
        <v>22870</v>
      </c>
      <c r="Y1373">
        <v>21</v>
      </c>
      <c r="Z1373">
        <v>9501</v>
      </c>
      <c r="AA1373">
        <v>0</v>
      </c>
      <c r="AB1373">
        <v>0</v>
      </c>
      <c r="AC1373">
        <v>3003442</v>
      </c>
      <c r="AD1373">
        <v>47087</v>
      </c>
      <c r="AE1373">
        <v>53390000</v>
      </c>
      <c r="AF1373" t="s">
        <v>174</v>
      </c>
      <c r="AG1373" t="s">
        <v>158</v>
      </c>
      <c r="AH1373">
        <v>1</v>
      </c>
    </row>
    <row r="1374" spans="1:34">
      <c r="A1374">
        <v>3003442</v>
      </c>
      <c r="B1374">
        <v>3003401</v>
      </c>
      <c r="C1374" t="s">
        <v>64</v>
      </c>
      <c r="D1374">
        <v>20</v>
      </c>
      <c r="E1374">
        <v>42</v>
      </c>
      <c r="F1374">
        <v>90</v>
      </c>
      <c r="G1374">
        <v>4</v>
      </c>
      <c r="H1374">
        <v>613</v>
      </c>
      <c r="I1374">
        <v>532</v>
      </c>
      <c r="J1374">
        <v>521</v>
      </c>
      <c r="K1374">
        <v>513</v>
      </c>
      <c r="L1374">
        <v>2</v>
      </c>
      <c r="M1374">
        <v>60</v>
      </c>
      <c r="N1374">
        <v>2970</v>
      </c>
      <c r="O1374">
        <v>1</v>
      </c>
      <c r="P1374">
        <v>30034</v>
      </c>
      <c r="Q1374">
        <v>1</v>
      </c>
      <c r="R1374">
        <v>3105000</v>
      </c>
      <c r="S1374">
        <v>5004</v>
      </c>
      <c r="T1374">
        <v>5005</v>
      </c>
      <c r="U1374">
        <v>5</v>
      </c>
      <c r="V1374">
        <v>208660</v>
      </c>
      <c r="W1374">
        <v>6</v>
      </c>
      <c r="X1374">
        <v>23810</v>
      </c>
      <c r="Y1374">
        <v>21</v>
      </c>
      <c r="Z1374">
        <v>9783</v>
      </c>
      <c r="AA1374">
        <v>0</v>
      </c>
      <c r="AB1374">
        <v>0</v>
      </c>
      <c r="AC1374">
        <v>3003443</v>
      </c>
      <c r="AD1374">
        <v>55644</v>
      </c>
      <c r="AE1374">
        <v>56470000</v>
      </c>
      <c r="AF1374" t="s">
        <v>175</v>
      </c>
      <c r="AG1374" t="s">
        <v>159</v>
      </c>
      <c r="AH1374">
        <v>1</v>
      </c>
    </row>
    <row r="1375" spans="1:34">
      <c r="A1375">
        <v>3003443</v>
      </c>
      <c r="B1375">
        <v>3003401</v>
      </c>
      <c r="C1375" t="s">
        <v>64</v>
      </c>
      <c r="D1375">
        <v>20</v>
      </c>
      <c r="E1375">
        <v>43</v>
      </c>
      <c r="F1375">
        <v>90</v>
      </c>
      <c r="G1375">
        <v>4</v>
      </c>
      <c r="H1375">
        <v>612</v>
      </c>
      <c r="I1375">
        <v>531</v>
      </c>
      <c r="J1375">
        <v>523</v>
      </c>
      <c r="K1375">
        <v>512</v>
      </c>
      <c r="L1375">
        <v>2</v>
      </c>
      <c r="M1375">
        <v>60</v>
      </c>
      <c r="N1375">
        <v>2990</v>
      </c>
      <c r="O1375">
        <v>1</v>
      </c>
      <c r="P1375">
        <v>30034</v>
      </c>
      <c r="Q1375">
        <v>1</v>
      </c>
      <c r="R1375">
        <v>3130000</v>
      </c>
      <c r="S1375">
        <v>5004</v>
      </c>
      <c r="T1375">
        <v>5005</v>
      </c>
      <c r="U1375">
        <v>5</v>
      </c>
      <c r="V1375">
        <v>214320</v>
      </c>
      <c r="W1375">
        <v>6</v>
      </c>
      <c r="X1375">
        <v>24753</v>
      </c>
      <c r="Y1375">
        <v>21</v>
      </c>
      <c r="Z1375">
        <v>10726</v>
      </c>
      <c r="AA1375">
        <v>0</v>
      </c>
      <c r="AB1375">
        <v>0</v>
      </c>
      <c r="AC1375">
        <v>3003444</v>
      </c>
      <c r="AD1375">
        <v>64201</v>
      </c>
      <c r="AE1375">
        <v>59575000</v>
      </c>
      <c r="AF1375" t="s">
        <v>176</v>
      </c>
      <c r="AG1375" t="s">
        <v>158</v>
      </c>
      <c r="AH1375">
        <v>1</v>
      </c>
    </row>
    <row r="1376" spans="1:34">
      <c r="A1376">
        <v>3003444</v>
      </c>
      <c r="B1376">
        <v>3003401</v>
      </c>
      <c r="C1376" t="s">
        <v>64</v>
      </c>
      <c r="D1376">
        <v>20</v>
      </c>
      <c r="E1376">
        <v>44</v>
      </c>
      <c r="F1376">
        <v>90</v>
      </c>
      <c r="G1376">
        <v>4</v>
      </c>
      <c r="H1376">
        <v>611</v>
      </c>
      <c r="I1376">
        <v>533</v>
      </c>
      <c r="J1376">
        <v>522</v>
      </c>
      <c r="K1376">
        <v>511</v>
      </c>
      <c r="L1376">
        <v>2</v>
      </c>
      <c r="M1376">
        <v>60</v>
      </c>
      <c r="N1376">
        <v>3010</v>
      </c>
      <c r="O1376">
        <v>1</v>
      </c>
      <c r="P1376">
        <v>30034</v>
      </c>
      <c r="Q1376">
        <v>1</v>
      </c>
      <c r="R1376">
        <v>3155000</v>
      </c>
      <c r="S1376">
        <v>5004</v>
      </c>
      <c r="T1376">
        <v>5005</v>
      </c>
      <c r="U1376">
        <v>5</v>
      </c>
      <c r="V1376">
        <v>233160</v>
      </c>
      <c r="W1376">
        <v>6</v>
      </c>
      <c r="X1376">
        <v>25700</v>
      </c>
      <c r="Y1376">
        <v>21</v>
      </c>
      <c r="Z1376">
        <v>11010</v>
      </c>
      <c r="AA1376">
        <v>0</v>
      </c>
      <c r="AB1376">
        <v>0</v>
      </c>
      <c r="AC1376">
        <v>3003445</v>
      </c>
      <c r="AD1376">
        <v>72758</v>
      </c>
      <c r="AE1376">
        <v>62705000</v>
      </c>
      <c r="AF1376" t="s">
        <v>177</v>
      </c>
      <c r="AG1376" t="s">
        <v>159</v>
      </c>
      <c r="AH1376">
        <v>1</v>
      </c>
    </row>
    <row r="1377" spans="1:34">
      <c r="A1377">
        <v>3003445</v>
      </c>
      <c r="B1377">
        <v>3003401</v>
      </c>
      <c r="C1377" t="s">
        <v>64</v>
      </c>
      <c r="D1377">
        <v>20</v>
      </c>
      <c r="E1377">
        <v>45</v>
      </c>
      <c r="F1377">
        <v>90</v>
      </c>
      <c r="G1377">
        <v>4</v>
      </c>
      <c r="H1377">
        <v>613</v>
      </c>
      <c r="I1377">
        <v>632</v>
      </c>
      <c r="J1377">
        <v>521</v>
      </c>
      <c r="K1377">
        <v>513</v>
      </c>
      <c r="L1377">
        <v>2</v>
      </c>
      <c r="M1377">
        <v>60</v>
      </c>
      <c r="N1377">
        <v>3050</v>
      </c>
      <c r="O1377">
        <v>1</v>
      </c>
      <c r="P1377">
        <v>30034</v>
      </c>
      <c r="Q1377">
        <v>1</v>
      </c>
      <c r="R1377">
        <v>3180000</v>
      </c>
      <c r="S1377">
        <v>5004</v>
      </c>
      <c r="T1377">
        <v>5005</v>
      </c>
      <c r="U1377">
        <v>5</v>
      </c>
      <c r="V1377">
        <v>238860</v>
      </c>
      <c r="W1377">
        <v>6</v>
      </c>
      <c r="X1377">
        <v>26650</v>
      </c>
      <c r="Y1377">
        <v>21</v>
      </c>
      <c r="Z1377">
        <v>11955</v>
      </c>
      <c r="AA1377">
        <v>0</v>
      </c>
      <c r="AB1377">
        <v>0</v>
      </c>
      <c r="AC1377">
        <v>3003446</v>
      </c>
      <c r="AD1377">
        <v>81315</v>
      </c>
      <c r="AE1377">
        <v>65860000</v>
      </c>
      <c r="AF1377" t="s">
        <v>178</v>
      </c>
      <c r="AG1377" t="s">
        <v>158</v>
      </c>
      <c r="AH1377">
        <v>1</v>
      </c>
    </row>
    <row r="1378" spans="1:34">
      <c r="A1378">
        <v>3003446</v>
      </c>
      <c r="B1378">
        <v>3003401</v>
      </c>
      <c r="C1378" t="s">
        <v>64</v>
      </c>
      <c r="D1378">
        <v>20</v>
      </c>
      <c r="E1378">
        <v>46</v>
      </c>
      <c r="F1378">
        <v>90</v>
      </c>
      <c r="G1378">
        <v>4</v>
      </c>
      <c r="H1378">
        <v>622</v>
      </c>
      <c r="I1378">
        <v>631</v>
      </c>
      <c r="J1378">
        <v>523</v>
      </c>
      <c r="K1378">
        <v>512</v>
      </c>
      <c r="L1378">
        <v>2</v>
      </c>
      <c r="M1378">
        <v>60</v>
      </c>
      <c r="N1378">
        <v>3070</v>
      </c>
      <c r="O1378">
        <v>1</v>
      </c>
      <c r="P1378">
        <v>30034</v>
      </c>
      <c r="Q1378">
        <v>1</v>
      </c>
      <c r="R1378">
        <v>3205000</v>
      </c>
      <c r="S1378">
        <v>5004</v>
      </c>
      <c r="T1378">
        <v>5005</v>
      </c>
      <c r="U1378">
        <v>5</v>
      </c>
      <c r="V1378">
        <v>257740</v>
      </c>
      <c r="W1378">
        <v>6</v>
      </c>
      <c r="X1378">
        <v>27603</v>
      </c>
      <c r="Y1378">
        <v>21</v>
      </c>
      <c r="Z1378">
        <v>12241</v>
      </c>
      <c r="AA1378">
        <v>0</v>
      </c>
      <c r="AB1378">
        <v>0</v>
      </c>
      <c r="AC1378">
        <v>3003447</v>
      </c>
      <c r="AD1378">
        <v>93572</v>
      </c>
      <c r="AE1378">
        <v>69040000</v>
      </c>
      <c r="AF1378" t="s">
        <v>179</v>
      </c>
      <c r="AG1378" t="s">
        <v>159</v>
      </c>
      <c r="AH1378">
        <v>1</v>
      </c>
    </row>
    <row r="1379" spans="1:34">
      <c r="A1379">
        <v>3003447</v>
      </c>
      <c r="B1379">
        <v>3003401</v>
      </c>
      <c r="C1379" t="s">
        <v>64</v>
      </c>
      <c r="D1379">
        <v>20</v>
      </c>
      <c r="E1379">
        <v>47</v>
      </c>
      <c r="F1379">
        <v>90</v>
      </c>
      <c r="G1379">
        <v>4</v>
      </c>
      <c r="H1379">
        <v>621</v>
      </c>
      <c r="I1379">
        <v>633</v>
      </c>
      <c r="J1379">
        <v>522</v>
      </c>
      <c r="K1379">
        <v>511</v>
      </c>
      <c r="L1379">
        <v>2</v>
      </c>
      <c r="M1379">
        <v>60</v>
      </c>
      <c r="N1379">
        <v>3090</v>
      </c>
      <c r="O1379">
        <v>1</v>
      </c>
      <c r="P1379">
        <v>30034</v>
      </c>
      <c r="Q1379">
        <v>1</v>
      </c>
      <c r="R1379">
        <v>3230000</v>
      </c>
      <c r="S1379">
        <v>5004</v>
      </c>
      <c r="T1379">
        <v>5005</v>
      </c>
      <c r="U1379">
        <v>5</v>
      </c>
      <c r="V1379">
        <v>263480</v>
      </c>
      <c r="W1379">
        <v>6</v>
      </c>
      <c r="X1379">
        <v>28560</v>
      </c>
      <c r="Y1379">
        <v>21</v>
      </c>
      <c r="Z1379">
        <v>13188</v>
      </c>
      <c r="AA1379">
        <v>0</v>
      </c>
      <c r="AB1379">
        <v>0</v>
      </c>
      <c r="AC1379">
        <v>3003448</v>
      </c>
      <c r="AD1379">
        <v>105829</v>
      </c>
      <c r="AE1379">
        <v>72245000</v>
      </c>
      <c r="AF1379" t="s">
        <v>180</v>
      </c>
      <c r="AG1379" t="s">
        <v>158</v>
      </c>
      <c r="AH1379">
        <v>1</v>
      </c>
    </row>
    <row r="1380" spans="1:34">
      <c r="A1380">
        <v>3003448</v>
      </c>
      <c r="B1380">
        <v>3003401</v>
      </c>
      <c r="C1380" t="s">
        <v>64</v>
      </c>
      <c r="D1380">
        <v>20</v>
      </c>
      <c r="E1380">
        <v>48</v>
      </c>
      <c r="F1380">
        <v>90</v>
      </c>
      <c r="G1380">
        <v>4</v>
      </c>
      <c r="H1380">
        <v>613</v>
      </c>
      <c r="I1380">
        <v>632</v>
      </c>
      <c r="J1380">
        <v>521</v>
      </c>
      <c r="K1380">
        <v>513</v>
      </c>
      <c r="L1380">
        <v>2</v>
      </c>
      <c r="M1380">
        <v>60</v>
      </c>
      <c r="N1380">
        <v>3110</v>
      </c>
      <c r="O1380">
        <v>1</v>
      </c>
      <c r="P1380">
        <v>30034</v>
      </c>
      <c r="Q1380">
        <v>1</v>
      </c>
      <c r="R1380">
        <v>3250000</v>
      </c>
      <c r="S1380">
        <v>5004</v>
      </c>
      <c r="T1380">
        <v>5005</v>
      </c>
      <c r="U1380">
        <v>5</v>
      </c>
      <c r="V1380">
        <v>282400</v>
      </c>
      <c r="W1380">
        <v>6</v>
      </c>
      <c r="X1380">
        <v>29520</v>
      </c>
      <c r="Y1380">
        <v>21</v>
      </c>
      <c r="Z1380">
        <v>13476</v>
      </c>
      <c r="AA1380">
        <v>0</v>
      </c>
      <c r="AB1380">
        <v>0</v>
      </c>
      <c r="AC1380">
        <v>3003449</v>
      </c>
      <c r="AD1380">
        <v>118086</v>
      </c>
      <c r="AE1380">
        <v>75475000</v>
      </c>
      <c r="AF1380" t="s">
        <v>181</v>
      </c>
      <c r="AG1380" t="s">
        <v>159</v>
      </c>
      <c r="AH1380">
        <v>1</v>
      </c>
    </row>
    <row r="1381" spans="1:34">
      <c r="A1381">
        <v>3003449</v>
      </c>
      <c r="B1381">
        <v>3003401</v>
      </c>
      <c r="C1381" t="s">
        <v>64</v>
      </c>
      <c r="D1381">
        <v>20</v>
      </c>
      <c r="E1381">
        <v>49</v>
      </c>
      <c r="F1381">
        <v>90</v>
      </c>
      <c r="G1381">
        <v>4</v>
      </c>
      <c r="H1381">
        <v>612</v>
      </c>
      <c r="I1381">
        <v>631</v>
      </c>
      <c r="J1381">
        <v>623</v>
      </c>
      <c r="K1381">
        <v>611</v>
      </c>
      <c r="L1381">
        <v>2</v>
      </c>
      <c r="M1381">
        <v>60</v>
      </c>
      <c r="N1381">
        <v>3610</v>
      </c>
      <c r="O1381">
        <v>1</v>
      </c>
      <c r="P1381">
        <v>30034</v>
      </c>
      <c r="Q1381">
        <v>1</v>
      </c>
      <c r="R1381">
        <v>3870000</v>
      </c>
      <c r="S1381">
        <v>5004</v>
      </c>
      <c r="T1381">
        <v>5005</v>
      </c>
      <c r="U1381">
        <v>5</v>
      </c>
      <c r="V1381">
        <v>288180</v>
      </c>
      <c r="W1381">
        <v>6</v>
      </c>
      <c r="X1381">
        <v>30483</v>
      </c>
      <c r="Y1381">
        <v>21</v>
      </c>
      <c r="Z1381">
        <v>14425</v>
      </c>
      <c r="AA1381">
        <v>0</v>
      </c>
      <c r="AB1381">
        <v>0</v>
      </c>
      <c r="AC1381">
        <v>3003450</v>
      </c>
      <c r="AD1381">
        <v>130343</v>
      </c>
      <c r="AE1381">
        <v>78725000</v>
      </c>
      <c r="AF1381" t="s">
        <v>182</v>
      </c>
      <c r="AG1381" t="s">
        <v>136</v>
      </c>
      <c r="AH1381">
        <v>1</v>
      </c>
    </row>
    <row r="1382" spans="1:34">
      <c r="A1382">
        <v>3003450</v>
      </c>
      <c r="B1382">
        <v>3003401</v>
      </c>
      <c r="C1382" t="s">
        <v>64</v>
      </c>
      <c r="D1382">
        <v>20</v>
      </c>
      <c r="E1382">
        <v>50</v>
      </c>
      <c r="F1382">
        <v>120</v>
      </c>
      <c r="G1382">
        <v>4</v>
      </c>
      <c r="H1382">
        <v>611</v>
      </c>
      <c r="I1382">
        <v>633</v>
      </c>
      <c r="J1382">
        <v>622</v>
      </c>
      <c r="K1382">
        <v>611</v>
      </c>
      <c r="L1382">
        <v>2</v>
      </c>
      <c r="M1382">
        <v>60</v>
      </c>
      <c r="N1382">
        <v>3810</v>
      </c>
      <c r="O1382">
        <v>1</v>
      </c>
      <c r="P1382">
        <v>30034</v>
      </c>
      <c r="Q1382">
        <v>1</v>
      </c>
      <c r="R1382">
        <v>3890000</v>
      </c>
      <c r="S1382">
        <v>5005</v>
      </c>
      <c r="T1382">
        <v>5006</v>
      </c>
      <c r="U1382">
        <v>5</v>
      </c>
      <c r="V1382">
        <v>294780</v>
      </c>
      <c r="W1382">
        <v>6</v>
      </c>
      <c r="X1382">
        <v>31583</v>
      </c>
      <c r="Y1382">
        <v>21</v>
      </c>
      <c r="Z1382">
        <v>14755</v>
      </c>
      <c r="AA1382">
        <v>0</v>
      </c>
      <c r="AB1382">
        <v>0</v>
      </c>
      <c r="AC1382">
        <v>3003451</v>
      </c>
      <c r="AD1382">
        <v>150000</v>
      </c>
      <c r="AE1382">
        <v>82595000</v>
      </c>
      <c r="AF1382" t="s">
        <v>196</v>
      </c>
      <c r="AG1382" t="s">
        <v>159</v>
      </c>
      <c r="AH1382">
        <v>1</v>
      </c>
    </row>
    <row r="1383" spans="1:34">
      <c r="A1383">
        <v>3004500</v>
      </c>
      <c r="B1383">
        <v>3004501</v>
      </c>
      <c r="C1383" t="s">
        <v>65</v>
      </c>
      <c r="D1383">
        <v>23</v>
      </c>
      <c r="E1383">
        <v>0</v>
      </c>
      <c r="F1383">
        <v>50</v>
      </c>
      <c r="G1383">
        <v>2</v>
      </c>
      <c r="H1383">
        <v>112</v>
      </c>
      <c r="I1383">
        <v>131</v>
      </c>
      <c r="J1383">
        <v>0</v>
      </c>
      <c r="K1383">
        <v>0</v>
      </c>
      <c r="L1383">
        <v>2</v>
      </c>
      <c r="M1383">
        <v>60</v>
      </c>
      <c r="N1383">
        <v>60</v>
      </c>
      <c r="O1383">
        <v>0</v>
      </c>
      <c r="P1383">
        <v>0</v>
      </c>
      <c r="Q1383">
        <v>0</v>
      </c>
      <c r="R1383">
        <v>35000</v>
      </c>
      <c r="S1383">
        <v>0</v>
      </c>
      <c r="T1383">
        <v>5001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3004501</v>
      </c>
      <c r="AD1383">
        <v>0</v>
      </c>
      <c r="AE1383">
        <v>0</v>
      </c>
      <c r="AF1383" t="s">
        <v>162</v>
      </c>
      <c r="AG1383" t="s">
        <v>134</v>
      </c>
      <c r="AH1383">
        <v>0</v>
      </c>
    </row>
    <row r="1384" spans="1:34">
      <c r="A1384">
        <v>3004501</v>
      </c>
      <c r="B1384">
        <v>3004501</v>
      </c>
      <c r="C1384" t="s">
        <v>65</v>
      </c>
      <c r="D1384">
        <v>23</v>
      </c>
      <c r="E1384">
        <v>1</v>
      </c>
      <c r="F1384">
        <v>50</v>
      </c>
      <c r="G1384">
        <v>3</v>
      </c>
      <c r="H1384">
        <v>211</v>
      </c>
      <c r="I1384">
        <v>134</v>
      </c>
      <c r="J1384">
        <v>123</v>
      </c>
      <c r="K1384">
        <v>0</v>
      </c>
      <c r="L1384">
        <v>2</v>
      </c>
      <c r="M1384">
        <v>60</v>
      </c>
      <c r="N1384">
        <v>80</v>
      </c>
      <c r="O1384">
        <v>0</v>
      </c>
      <c r="P1384">
        <v>0</v>
      </c>
      <c r="Q1384">
        <v>0</v>
      </c>
      <c r="R1384">
        <v>50000</v>
      </c>
      <c r="S1384">
        <v>0</v>
      </c>
      <c r="T1384">
        <v>5001</v>
      </c>
      <c r="U1384">
        <v>5</v>
      </c>
      <c r="V1384">
        <v>2070</v>
      </c>
      <c r="W1384">
        <v>6</v>
      </c>
      <c r="X1384">
        <v>259</v>
      </c>
      <c r="Y1384">
        <v>21</v>
      </c>
      <c r="Z1384">
        <v>104</v>
      </c>
      <c r="AA1384">
        <v>0</v>
      </c>
      <c r="AB1384">
        <v>0</v>
      </c>
      <c r="AC1384">
        <v>3004502</v>
      </c>
      <c r="AD1384">
        <v>10</v>
      </c>
      <c r="AE1384">
        <v>35000</v>
      </c>
      <c r="AF1384" t="s">
        <v>162</v>
      </c>
      <c r="AG1384" t="s">
        <v>134</v>
      </c>
      <c r="AH1384">
        <v>0</v>
      </c>
    </row>
    <row r="1385" spans="1:34">
      <c r="A1385">
        <v>3004502</v>
      </c>
      <c r="B1385">
        <v>3004501</v>
      </c>
      <c r="C1385" t="s">
        <v>65</v>
      </c>
      <c r="D1385">
        <v>23</v>
      </c>
      <c r="E1385">
        <v>2</v>
      </c>
      <c r="F1385">
        <v>50</v>
      </c>
      <c r="G1385">
        <v>4</v>
      </c>
      <c r="H1385">
        <v>214</v>
      </c>
      <c r="I1385">
        <v>133</v>
      </c>
      <c r="J1385">
        <v>122</v>
      </c>
      <c r="K1385">
        <v>131</v>
      </c>
      <c r="L1385">
        <v>2</v>
      </c>
      <c r="M1385">
        <v>60</v>
      </c>
      <c r="N1385">
        <v>100</v>
      </c>
      <c r="O1385">
        <v>0</v>
      </c>
      <c r="P1385">
        <v>0</v>
      </c>
      <c r="Q1385">
        <v>0</v>
      </c>
      <c r="R1385">
        <v>70000</v>
      </c>
      <c r="S1385">
        <v>0</v>
      </c>
      <c r="T1385">
        <v>5001</v>
      </c>
      <c r="U1385">
        <v>5</v>
      </c>
      <c r="V1385">
        <v>4166</v>
      </c>
      <c r="W1385">
        <v>6</v>
      </c>
      <c r="X1385">
        <v>521</v>
      </c>
      <c r="Y1385">
        <v>21</v>
      </c>
      <c r="Z1385">
        <v>208</v>
      </c>
      <c r="AA1385">
        <v>0</v>
      </c>
      <c r="AB1385">
        <v>0</v>
      </c>
      <c r="AC1385">
        <v>3004503</v>
      </c>
      <c r="AD1385">
        <v>33</v>
      </c>
      <c r="AE1385">
        <v>85000</v>
      </c>
      <c r="AF1385" t="s">
        <v>162</v>
      </c>
      <c r="AG1385" t="s">
        <v>134</v>
      </c>
      <c r="AH1385">
        <v>0</v>
      </c>
    </row>
    <row r="1386" spans="1:34">
      <c r="A1386">
        <v>3004503</v>
      </c>
      <c r="B1386">
        <v>3004501</v>
      </c>
      <c r="C1386" t="s">
        <v>65</v>
      </c>
      <c r="D1386">
        <v>23</v>
      </c>
      <c r="E1386">
        <v>3</v>
      </c>
      <c r="F1386">
        <v>50</v>
      </c>
      <c r="G1386">
        <v>4</v>
      </c>
      <c r="H1386">
        <v>213</v>
      </c>
      <c r="I1386">
        <v>132</v>
      </c>
      <c r="J1386">
        <v>121</v>
      </c>
      <c r="K1386">
        <v>134</v>
      </c>
      <c r="L1386">
        <v>2</v>
      </c>
      <c r="M1386">
        <v>60</v>
      </c>
      <c r="N1386">
        <v>120</v>
      </c>
      <c r="O1386">
        <v>0</v>
      </c>
      <c r="P1386">
        <v>0</v>
      </c>
      <c r="Q1386">
        <v>0</v>
      </c>
      <c r="R1386">
        <v>85000</v>
      </c>
      <c r="S1386">
        <v>0</v>
      </c>
      <c r="T1386">
        <v>5001</v>
      </c>
      <c r="U1386">
        <v>5</v>
      </c>
      <c r="V1386">
        <v>6287</v>
      </c>
      <c r="W1386">
        <v>6</v>
      </c>
      <c r="X1386">
        <v>786</v>
      </c>
      <c r="Y1386">
        <v>21</v>
      </c>
      <c r="Z1386">
        <v>314</v>
      </c>
      <c r="AA1386">
        <v>0</v>
      </c>
      <c r="AB1386">
        <v>0</v>
      </c>
      <c r="AC1386">
        <v>3004504</v>
      </c>
      <c r="AD1386">
        <v>62</v>
      </c>
      <c r="AE1386">
        <v>155000</v>
      </c>
      <c r="AF1386" t="s">
        <v>162</v>
      </c>
      <c r="AG1386" t="s">
        <v>134</v>
      </c>
      <c r="AH1386">
        <v>0</v>
      </c>
    </row>
    <row r="1387" spans="1:34">
      <c r="A1387">
        <v>3004504</v>
      </c>
      <c r="B1387">
        <v>3004501</v>
      </c>
      <c r="C1387" t="s">
        <v>65</v>
      </c>
      <c r="D1387">
        <v>23</v>
      </c>
      <c r="E1387">
        <v>4</v>
      </c>
      <c r="F1387">
        <v>50</v>
      </c>
      <c r="G1387">
        <v>4</v>
      </c>
      <c r="H1387">
        <v>212</v>
      </c>
      <c r="I1387">
        <v>231</v>
      </c>
      <c r="J1387">
        <v>124</v>
      </c>
      <c r="K1387">
        <v>133</v>
      </c>
      <c r="L1387">
        <v>2</v>
      </c>
      <c r="M1387">
        <v>60</v>
      </c>
      <c r="N1387">
        <v>140</v>
      </c>
      <c r="O1387">
        <v>0</v>
      </c>
      <c r="P1387">
        <v>0</v>
      </c>
      <c r="Q1387">
        <v>0</v>
      </c>
      <c r="R1387">
        <v>105000</v>
      </c>
      <c r="S1387">
        <v>0</v>
      </c>
      <c r="T1387">
        <v>5001</v>
      </c>
      <c r="U1387">
        <v>5</v>
      </c>
      <c r="V1387">
        <v>8433</v>
      </c>
      <c r="W1387">
        <v>6</v>
      </c>
      <c r="X1387">
        <v>1054</v>
      </c>
      <c r="Y1387">
        <v>21</v>
      </c>
      <c r="Z1387">
        <v>422</v>
      </c>
      <c r="AA1387">
        <v>0</v>
      </c>
      <c r="AB1387">
        <v>0</v>
      </c>
      <c r="AC1387">
        <v>3004505</v>
      </c>
      <c r="AD1387">
        <v>91</v>
      </c>
      <c r="AE1387">
        <v>240000</v>
      </c>
      <c r="AF1387" t="s">
        <v>162</v>
      </c>
      <c r="AG1387" t="s">
        <v>134</v>
      </c>
      <c r="AH1387">
        <v>0</v>
      </c>
    </row>
    <row r="1388" spans="1:34">
      <c r="A1388">
        <v>3004505</v>
      </c>
      <c r="B1388">
        <v>3004501</v>
      </c>
      <c r="C1388" t="s">
        <v>65</v>
      </c>
      <c r="D1388">
        <v>23</v>
      </c>
      <c r="E1388">
        <v>5</v>
      </c>
      <c r="F1388">
        <v>50</v>
      </c>
      <c r="G1388">
        <v>4</v>
      </c>
      <c r="H1388">
        <v>211</v>
      </c>
      <c r="I1388">
        <v>234</v>
      </c>
      <c r="J1388">
        <v>123</v>
      </c>
      <c r="K1388">
        <v>132</v>
      </c>
      <c r="L1388">
        <v>2</v>
      </c>
      <c r="M1388">
        <v>60</v>
      </c>
      <c r="N1388">
        <v>170</v>
      </c>
      <c r="O1388">
        <v>0</v>
      </c>
      <c r="P1388">
        <v>0</v>
      </c>
      <c r="Q1388">
        <v>0</v>
      </c>
      <c r="R1388">
        <v>120000</v>
      </c>
      <c r="S1388">
        <v>0</v>
      </c>
      <c r="T1388">
        <v>5001</v>
      </c>
      <c r="U1388">
        <v>5</v>
      </c>
      <c r="V1388">
        <v>10606</v>
      </c>
      <c r="W1388">
        <v>6</v>
      </c>
      <c r="X1388">
        <v>1326</v>
      </c>
      <c r="Y1388">
        <v>21</v>
      </c>
      <c r="Z1388">
        <v>530</v>
      </c>
      <c r="AA1388">
        <v>0</v>
      </c>
      <c r="AB1388">
        <v>0</v>
      </c>
      <c r="AC1388">
        <v>3004506</v>
      </c>
      <c r="AD1388">
        <v>129</v>
      </c>
      <c r="AE1388">
        <v>345000</v>
      </c>
      <c r="AF1388" t="s">
        <v>162</v>
      </c>
      <c r="AG1388" t="s">
        <v>134</v>
      </c>
      <c r="AH1388">
        <v>0</v>
      </c>
    </row>
    <row r="1389" spans="1:34">
      <c r="A1389">
        <v>3004506</v>
      </c>
      <c r="B1389">
        <v>3004501</v>
      </c>
      <c r="C1389" t="s">
        <v>65</v>
      </c>
      <c r="D1389">
        <v>23</v>
      </c>
      <c r="E1389">
        <v>6</v>
      </c>
      <c r="F1389">
        <v>50</v>
      </c>
      <c r="G1389">
        <v>4</v>
      </c>
      <c r="H1389">
        <v>214</v>
      </c>
      <c r="I1389">
        <v>233</v>
      </c>
      <c r="J1389">
        <v>122</v>
      </c>
      <c r="K1389">
        <v>131</v>
      </c>
      <c r="L1389">
        <v>2</v>
      </c>
      <c r="M1389">
        <v>60</v>
      </c>
      <c r="N1389">
        <v>190</v>
      </c>
      <c r="O1389">
        <v>0</v>
      </c>
      <c r="P1389">
        <v>0</v>
      </c>
      <c r="Q1389">
        <v>0</v>
      </c>
      <c r="R1389">
        <v>140000</v>
      </c>
      <c r="S1389">
        <v>0</v>
      </c>
      <c r="T1389">
        <v>5001</v>
      </c>
      <c r="U1389">
        <v>5</v>
      </c>
      <c r="V1389">
        <v>12803</v>
      </c>
      <c r="W1389">
        <v>6</v>
      </c>
      <c r="X1389">
        <v>1600</v>
      </c>
      <c r="Y1389">
        <v>21</v>
      </c>
      <c r="Z1389">
        <v>640</v>
      </c>
      <c r="AA1389">
        <v>0</v>
      </c>
      <c r="AB1389">
        <v>0</v>
      </c>
      <c r="AC1389">
        <v>3004507</v>
      </c>
      <c r="AD1389">
        <v>167</v>
      </c>
      <c r="AE1389">
        <v>465000</v>
      </c>
      <c r="AF1389" t="s">
        <v>162</v>
      </c>
      <c r="AG1389" t="s">
        <v>134</v>
      </c>
      <c r="AH1389">
        <v>0</v>
      </c>
    </row>
    <row r="1390" spans="1:34">
      <c r="A1390">
        <v>3004507</v>
      </c>
      <c r="B1390">
        <v>3004501</v>
      </c>
      <c r="C1390" t="s">
        <v>65</v>
      </c>
      <c r="D1390">
        <v>23</v>
      </c>
      <c r="E1390">
        <v>7</v>
      </c>
      <c r="F1390">
        <v>50</v>
      </c>
      <c r="G1390">
        <v>4</v>
      </c>
      <c r="H1390">
        <v>213</v>
      </c>
      <c r="I1390">
        <v>232</v>
      </c>
      <c r="J1390">
        <v>121</v>
      </c>
      <c r="K1390">
        <v>134</v>
      </c>
      <c r="L1390">
        <v>2</v>
      </c>
      <c r="M1390">
        <v>60</v>
      </c>
      <c r="N1390">
        <v>210</v>
      </c>
      <c r="O1390">
        <v>0</v>
      </c>
      <c r="P1390">
        <v>0</v>
      </c>
      <c r="Q1390">
        <v>0</v>
      </c>
      <c r="R1390">
        <v>160000</v>
      </c>
      <c r="S1390">
        <v>0</v>
      </c>
      <c r="T1390">
        <v>5001</v>
      </c>
      <c r="U1390">
        <v>5</v>
      </c>
      <c r="V1390">
        <v>15027</v>
      </c>
      <c r="W1390">
        <v>6</v>
      </c>
      <c r="X1390">
        <v>1878</v>
      </c>
      <c r="Y1390">
        <v>21</v>
      </c>
      <c r="Z1390">
        <v>751</v>
      </c>
      <c r="AA1390">
        <v>0</v>
      </c>
      <c r="AB1390">
        <v>0</v>
      </c>
      <c r="AC1390">
        <v>3004508</v>
      </c>
      <c r="AD1390">
        <v>206</v>
      </c>
      <c r="AE1390">
        <v>605000</v>
      </c>
      <c r="AF1390" t="s">
        <v>162</v>
      </c>
      <c r="AG1390" t="s">
        <v>134</v>
      </c>
      <c r="AH1390">
        <v>0</v>
      </c>
    </row>
    <row r="1391" spans="1:34">
      <c r="A1391">
        <v>3004508</v>
      </c>
      <c r="B1391">
        <v>3004501</v>
      </c>
      <c r="C1391" t="s">
        <v>65</v>
      </c>
      <c r="D1391">
        <v>23</v>
      </c>
      <c r="E1391">
        <v>8</v>
      </c>
      <c r="F1391">
        <v>50</v>
      </c>
      <c r="G1391">
        <v>4</v>
      </c>
      <c r="H1391">
        <v>212</v>
      </c>
      <c r="I1391">
        <v>231</v>
      </c>
      <c r="J1391">
        <v>124</v>
      </c>
      <c r="K1391">
        <v>133</v>
      </c>
      <c r="L1391">
        <v>2</v>
      </c>
      <c r="M1391">
        <v>60</v>
      </c>
      <c r="N1391">
        <v>230</v>
      </c>
      <c r="O1391">
        <v>0</v>
      </c>
      <c r="P1391">
        <v>0</v>
      </c>
      <c r="Q1391">
        <v>0</v>
      </c>
      <c r="R1391">
        <v>175000</v>
      </c>
      <c r="S1391">
        <v>0</v>
      </c>
      <c r="T1391">
        <v>5001</v>
      </c>
      <c r="U1391">
        <v>5</v>
      </c>
      <c r="V1391">
        <v>17276</v>
      </c>
      <c r="W1391">
        <v>6</v>
      </c>
      <c r="X1391">
        <v>2159</v>
      </c>
      <c r="Y1391">
        <v>21</v>
      </c>
      <c r="Z1391">
        <v>864</v>
      </c>
      <c r="AA1391">
        <v>0</v>
      </c>
      <c r="AB1391">
        <v>0</v>
      </c>
      <c r="AC1391">
        <v>3004509</v>
      </c>
      <c r="AD1391">
        <v>244</v>
      </c>
      <c r="AE1391">
        <v>765000</v>
      </c>
      <c r="AF1391" t="s">
        <v>162</v>
      </c>
      <c r="AG1391" t="s">
        <v>134</v>
      </c>
      <c r="AH1391">
        <v>0</v>
      </c>
    </row>
    <row r="1392" spans="1:34">
      <c r="A1392">
        <v>3004509</v>
      </c>
      <c r="B1392">
        <v>3004501</v>
      </c>
      <c r="C1392" t="s">
        <v>65</v>
      </c>
      <c r="D1392">
        <v>23</v>
      </c>
      <c r="E1392">
        <v>9</v>
      </c>
      <c r="F1392">
        <v>50</v>
      </c>
      <c r="G1392">
        <v>4</v>
      </c>
      <c r="H1392">
        <v>211</v>
      </c>
      <c r="I1392">
        <v>234</v>
      </c>
      <c r="J1392">
        <v>223</v>
      </c>
      <c r="K1392">
        <v>232</v>
      </c>
      <c r="L1392">
        <v>2</v>
      </c>
      <c r="M1392">
        <v>60</v>
      </c>
      <c r="N1392">
        <v>730</v>
      </c>
      <c r="O1392">
        <v>1</v>
      </c>
      <c r="P1392">
        <v>30045</v>
      </c>
      <c r="Q1392">
        <v>1</v>
      </c>
      <c r="R1392">
        <v>680000</v>
      </c>
      <c r="S1392">
        <v>0</v>
      </c>
      <c r="T1392">
        <v>5001</v>
      </c>
      <c r="U1392">
        <v>5</v>
      </c>
      <c r="V1392">
        <v>19550</v>
      </c>
      <c r="W1392">
        <v>6</v>
      </c>
      <c r="X1392">
        <v>2444</v>
      </c>
      <c r="Y1392">
        <v>21</v>
      </c>
      <c r="Z1392">
        <v>978</v>
      </c>
      <c r="AA1392">
        <v>0</v>
      </c>
      <c r="AB1392">
        <v>0</v>
      </c>
      <c r="AC1392">
        <v>3004510</v>
      </c>
      <c r="AD1392">
        <v>282</v>
      </c>
      <c r="AE1392">
        <v>940000</v>
      </c>
      <c r="AF1392" t="s">
        <v>162</v>
      </c>
      <c r="AG1392" t="s">
        <v>134</v>
      </c>
      <c r="AH1392">
        <v>1</v>
      </c>
    </row>
    <row r="1393" spans="1:34">
      <c r="A1393">
        <v>3004510</v>
      </c>
      <c r="B1393">
        <v>3004501</v>
      </c>
      <c r="C1393" t="s">
        <v>65</v>
      </c>
      <c r="D1393">
        <v>23</v>
      </c>
      <c r="E1393">
        <v>10</v>
      </c>
      <c r="F1393">
        <v>60</v>
      </c>
      <c r="G1393">
        <v>4</v>
      </c>
      <c r="H1393">
        <v>311</v>
      </c>
      <c r="I1393">
        <v>233</v>
      </c>
      <c r="J1393">
        <v>222</v>
      </c>
      <c r="K1393">
        <v>231</v>
      </c>
      <c r="L1393">
        <v>2</v>
      </c>
      <c r="M1393">
        <v>60</v>
      </c>
      <c r="N1393">
        <v>770</v>
      </c>
      <c r="O1393">
        <v>0</v>
      </c>
      <c r="P1393">
        <v>0</v>
      </c>
      <c r="Q1393">
        <v>0</v>
      </c>
      <c r="R1393">
        <v>705000</v>
      </c>
      <c r="S1393">
        <v>5001</v>
      </c>
      <c r="T1393">
        <v>5002</v>
      </c>
      <c r="U1393">
        <v>5</v>
      </c>
      <c r="V1393">
        <v>22872</v>
      </c>
      <c r="W1393">
        <v>6</v>
      </c>
      <c r="X1393">
        <v>2859</v>
      </c>
      <c r="Y1393">
        <v>21</v>
      </c>
      <c r="Z1393">
        <v>1144</v>
      </c>
      <c r="AA1393">
        <v>0</v>
      </c>
      <c r="AB1393">
        <v>0</v>
      </c>
      <c r="AC1393">
        <v>3004511</v>
      </c>
      <c r="AD1393">
        <v>339</v>
      </c>
      <c r="AE1393">
        <v>1620000</v>
      </c>
      <c r="AF1393" t="s">
        <v>163</v>
      </c>
      <c r="AG1393" t="s">
        <v>158</v>
      </c>
      <c r="AH1393">
        <v>0</v>
      </c>
    </row>
    <row r="1394" spans="1:34">
      <c r="A1394">
        <v>3004511</v>
      </c>
      <c r="B1394">
        <v>3004501</v>
      </c>
      <c r="C1394" t="s">
        <v>65</v>
      </c>
      <c r="D1394">
        <v>23</v>
      </c>
      <c r="E1394">
        <v>11</v>
      </c>
      <c r="F1394">
        <v>60</v>
      </c>
      <c r="G1394">
        <v>4</v>
      </c>
      <c r="H1394">
        <v>323</v>
      </c>
      <c r="I1394">
        <v>232</v>
      </c>
      <c r="J1394">
        <v>221</v>
      </c>
      <c r="K1394">
        <v>233</v>
      </c>
      <c r="L1394">
        <v>2</v>
      </c>
      <c r="M1394">
        <v>60</v>
      </c>
      <c r="N1394">
        <v>790</v>
      </c>
      <c r="O1394">
        <v>0</v>
      </c>
      <c r="P1394">
        <v>0</v>
      </c>
      <c r="Q1394">
        <v>0</v>
      </c>
      <c r="R1394">
        <v>725000</v>
      </c>
      <c r="S1394">
        <v>5001</v>
      </c>
      <c r="T1394">
        <v>5002</v>
      </c>
      <c r="U1394">
        <v>5</v>
      </c>
      <c r="V1394">
        <v>26220</v>
      </c>
      <c r="W1394">
        <v>6</v>
      </c>
      <c r="X1394">
        <v>3278</v>
      </c>
      <c r="Y1394">
        <v>21</v>
      </c>
      <c r="Z1394">
        <v>1311</v>
      </c>
      <c r="AA1394">
        <v>0</v>
      </c>
      <c r="AB1394">
        <v>0</v>
      </c>
      <c r="AC1394">
        <v>3004512</v>
      </c>
      <c r="AD1394">
        <v>459</v>
      </c>
      <c r="AE1394">
        <v>2325000</v>
      </c>
      <c r="AF1394" t="s">
        <v>163</v>
      </c>
      <c r="AG1394" t="s">
        <v>158</v>
      </c>
      <c r="AH1394">
        <v>0</v>
      </c>
    </row>
    <row r="1395" spans="1:34">
      <c r="A1395">
        <v>3004512</v>
      </c>
      <c r="B1395">
        <v>3004501</v>
      </c>
      <c r="C1395" t="s">
        <v>65</v>
      </c>
      <c r="D1395">
        <v>23</v>
      </c>
      <c r="E1395">
        <v>12</v>
      </c>
      <c r="F1395">
        <v>60</v>
      </c>
      <c r="G1395">
        <v>4</v>
      </c>
      <c r="H1395">
        <v>312</v>
      </c>
      <c r="I1395">
        <v>231</v>
      </c>
      <c r="J1395">
        <v>223</v>
      </c>
      <c r="K1395">
        <v>232</v>
      </c>
      <c r="L1395">
        <v>2</v>
      </c>
      <c r="M1395">
        <v>60</v>
      </c>
      <c r="N1395">
        <v>810</v>
      </c>
      <c r="O1395">
        <v>0</v>
      </c>
      <c r="P1395">
        <v>0</v>
      </c>
      <c r="Q1395">
        <v>0</v>
      </c>
      <c r="R1395">
        <v>745000</v>
      </c>
      <c r="S1395">
        <v>5001</v>
      </c>
      <c r="T1395">
        <v>5002</v>
      </c>
      <c r="U1395">
        <v>5</v>
      </c>
      <c r="V1395">
        <v>29593</v>
      </c>
      <c r="W1395">
        <v>6</v>
      </c>
      <c r="X1395">
        <v>3699</v>
      </c>
      <c r="Y1395">
        <v>21</v>
      </c>
      <c r="Z1395">
        <v>1480</v>
      </c>
      <c r="AA1395">
        <v>0</v>
      </c>
      <c r="AB1395">
        <v>0</v>
      </c>
      <c r="AC1395">
        <v>3004513</v>
      </c>
      <c r="AD1395">
        <v>578</v>
      </c>
      <c r="AE1395">
        <v>3050000</v>
      </c>
      <c r="AF1395" t="s">
        <v>163</v>
      </c>
      <c r="AG1395" t="s">
        <v>158</v>
      </c>
      <c r="AH1395">
        <v>0</v>
      </c>
    </row>
    <row r="1396" spans="1:34">
      <c r="A1396">
        <v>3004513</v>
      </c>
      <c r="B1396">
        <v>3004501</v>
      </c>
      <c r="C1396" t="s">
        <v>65</v>
      </c>
      <c r="D1396">
        <v>23</v>
      </c>
      <c r="E1396">
        <v>13</v>
      </c>
      <c r="F1396">
        <v>60</v>
      </c>
      <c r="G1396">
        <v>4</v>
      </c>
      <c r="H1396">
        <v>311</v>
      </c>
      <c r="I1396">
        <v>323</v>
      </c>
      <c r="J1396">
        <v>222</v>
      </c>
      <c r="K1396">
        <v>231</v>
      </c>
      <c r="L1396">
        <v>2</v>
      </c>
      <c r="M1396">
        <v>60</v>
      </c>
      <c r="N1396">
        <v>830</v>
      </c>
      <c r="O1396">
        <v>0</v>
      </c>
      <c r="P1396">
        <v>0</v>
      </c>
      <c r="Q1396">
        <v>0</v>
      </c>
      <c r="R1396">
        <v>765000</v>
      </c>
      <c r="S1396">
        <v>5001</v>
      </c>
      <c r="T1396">
        <v>5002</v>
      </c>
      <c r="U1396">
        <v>5</v>
      </c>
      <c r="V1396">
        <v>32992</v>
      </c>
      <c r="W1396">
        <v>6</v>
      </c>
      <c r="X1396">
        <v>4124</v>
      </c>
      <c r="Y1396">
        <v>21</v>
      </c>
      <c r="Z1396">
        <v>1650</v>
      </c>
      <c r="AA1396">
        <v>0</v>
      </c>
      <c r="AB1396">
        <v>0</v>
      </c>
      <c r="AC1396">
        <v>3004514</v>
      </c>
      <c r="AD1396">
        <v>698</v>
      </c>
      <c r="AE1396">
        <v>3795000</v>
      </c>
      <c r="AF1396" t="s">
        <v>163</v>
      </c>
      <c r="AG1396" t="s">
        <v>158</v>
      </c>
      <c r="AH1396">
        <v>0</v>
      </c>
    </row>
    <row r="1397" spans="1:34">
      <c r="A1397">
        <v>3004514</v>
      </c>
      <c r="B1397">
        <v>3004501</v>
      </c>
      <c r="C1397" t="s">
        <v>65</v>
      </c>
      <c r="D1397">
        <v>23</v>
      </c>
      <c r="E1397">
        <v>14</v>
      </c>
      <c r="F1397">
        <v>60</v>
      </c>
      <c r="G1397">
        <v>4</v>
      </c>
      <c r="H1397">
        <v>313</v>
      </c>
      <c r="I1397">
        <v>322</v>
      </c>
      <c r="J1397">
        <v>221</v>
      </c>
      <c r="K1397">
        <v>233</v>
      </c>
      <c r="L1397">
        <v>2</v>
      </c>
      <c r="M1397">
        <v>60</v>
      </c>
      <c r="N1397">
        <v>850</v>
      </c>
      <c r="O1397">
        <v>1</v>
      </c>
      <c r="P1397">
        <v>30045</v>
      </c>
      <c r="Q1397">
        <v>1</v>
      </c>
      <c r="R1397">
        <v>790000</v>
      </c>
      <c r="S1397">
        <v>5001</v>
      </c>
      <c r="T1397">
        <v>5002</v>
      </c>
      <c r="U1397">
        <v>5</v>
      </c>
      <c r="V1397">
        <v>36417</v>
      </c>
      <c r="W1397">
        <v>6</v>
      </c>
      <c r="X1397">
        <v>4552</v>
      </c>
      <c r="Y1397">
        <v>21</v>
      </c>
      <c r="Z1397">
        <v>1821</v>
      </c>
      <c r="AA1397">
        <v>0</v>
      </c>
      <c r="AB1397">
        <v>0</v>
      </c>
      <c r="AC1397">
        <v>3004515</v>
      </c>
      <c r="AD1397">
        <v>880</v>
      </c>
      <c r="AE1397">
        <v>4560000</v>
      </c>
      <c r="AF1397" t="s">
        <v>163</v>
      </c>
      <c r="AG1397" t="s">
        <v>158</v>
      </c>
      <c r="AH1397">
        <v>1</v>
      </c>
    </row>
    <row r="1398" spans="1:34">
      <c r="A1398">
        <v>3004515</v>
      </c>
      <c r="B1398">
        <v>3004501</v>
      </c>
      <c r="C1398" t="s">
        <v>65</v>
      </c>
      <c r="D1398">
        <v>23</v>
      </c>
      <c r="E1398">
        <v>15</v>
      </c>
      <c r="F1398">
        <v>60</v>
      </c>
      <c r="G1398">
        <v>4</v>
      </c>
      <c r="H1398">
        <v>312</v>
      </c>
      <c r="I1398">
        <v>331</v>
      </c>
      <c r="J1398">
        <v>223</v>
      </c>
      <c r="K1398">
        <v>232</v>
      </c>
      <c r="L1398">
        <v>2</v>
      </c>
      <c r="M1398">
        <v>60</v>
      </c>
      <c r="N1398">
        <v>890</v>
      </c>
      <c r="O1398">
        <v>0</v>
      </c>
      <c r="P1398">
        <v>0</v>
      </c>
      <c r="Q1398">
        <v>0</v>
      </c>
      <c r="R1398">
        <v>810000</v>
      </c>
      <c r="S1398">
        <v>5001</v>
      </c>
      <c r="T1398">
        <v>5002</v>
      </c>
      <c r="U1398">
        <v>5</v>
      </c>
      <c r="V1398">
        <v>54997</v>
      </c>
      <c r="W1398">
        <v>6</v>
      </c>
      <c r="X1398">
        <v>4983</v>
      </c>
      <c r="Y1398">
        <v>21</v>
      </c>
      <c r="Z1398">
        <v>1993</v>
      </c>
      <c r="AA1398">
        <v>0</v>
      </c>
      <c r="AB1398">
        <v>0</v>
      </c>
      <c r="AC1398">
        <v>3004516</v>
      </c>
      <c r="AD1398">
        <v>1061</v>
      </c>
      <c r="AE1398">
        <v>5350000</v>
      </c>
      <c r="AF1398" t="s">
        <v>164</v>
      </c>
      <c r="AG1398" t="s">
        <v>134</v>
      </c>
      <c r="AH1398">
        <v>0</v>
      </c>
    </row>
    <row r="1399" spans="1:34">
      <c r="A1399">
        <v>3004516</v>
      </c>
      <c r="B1399">
        <v>3004501</v>
      </c>
      <c r="C1399" t="s">
        <v>65</v>
      </c>
      <c r="D1399">
        <v>23</v>
      </c>
      <c r="E1399">
        <v>16</v>
      </c>
      <c r="F1399">
        <v>60</v>
      </c>
      <c r="G1399">
        <v>4</v>
      </c>
      <c r="H1399">
        <v>311</v>
      </c>
      <c r="I1399">
        <v>333</v>
      </c>
      <c r="J1399">
        <v>222</v>
      </c>
      <c r="K1399">
        <v>231</v>
      </c>
      <c r="L1399">
        <v>2</v>
      </c>
      <c r="M1399">
        <v>60</v>
      </c>
      <c r="N1399">
        <v>910</v>
      </c>
      <c r="O1399">
        <v>0</v>
      </c>
      <c r="P1399">
        <v>0</v>
      </c>
      <c r="Q1399">
        <v>0</v>
      </c>
      <c r="R1399">
        <v>830000</v>
      </c>
      <c r="S1399">
        <v>5001</v>
      </c>
      <c r="T1399">
        <v>5002</v>
      </c>
      <c r="U1399">
        <v>5</v>
      </c>
      <c r="V1399">
        <v>58472</v>
      </c>
      <c r="W1399">
        <v>6</v>
      </c>
      <c r="X1399">
        <v>5418</v>
      </c>
      <c r="Y1399">
        <v>21</v>
      </c>
      <c r="Z1399">
        <v>2167</v>
      </c>
      <c r="AA1399">
        <v>0</v>
      </c>
      <c r="AB1399">
        <v>0</v>
      </c>
      <c r="AC1399">
        <v>3004517</v>
      </c>
      <c r="AD1399">
        <v>1243</v>
      </c>
      <c r="AE1399">
        <v>6160000</v>
      </c>
      <c r="AF1399" t="s">
        <v>164</v>
      </c>
      <c r="AG1399" t="s">
        <v>134</v>
      </c>
      <c r="AH1399">
        <v>0</v>
      </c>
    </row>
    <row r="1400" spans="1:34">
      <c r="A1400">
        <v>3004517</v>
      </c>
      <c r="B1400">
        <v>3004501</v>
      </c>
      <c r="C1400" t="s">
        <v>65</v>
      </c>
      <c r="D1400">
        <v>23</v>
      </c>
      <c r="E1400">
        <v>17</v>
      </c>
      <c r="F1400">
        <v>60</v>
      </c>
      <c r="G1400">
        <v>4</v>
      </c>
      <c r="H1400">
        <v>313</v>
      </c>
      <c r="I1400">
        <v>332</v>
      </c>
      <c r="J1400">
        <v>221</v>
      </c>
      <c r="K1400">
        <v>233</v>
      </c>
      <c r="L1400">
        <v>2</v>
      </c>
      <c r="M1400">
        <v>60</v>
      </c>
      <c r="N1400">
        <v>930</v>
      </c>
      <c r="O1400">
        <v>0</v>
      </c>
      <c r="P1400">
        <v>0</v>
      </c>
      <c r="Q1400">
        <v>0</v>
      </c>
      <c r="R1400">
        <v>855000</v>
      </c>
      <c r="S1400">
        <v>5001</v>
      </c>
      <c r="T1400">
        <v>5002</v>
      </c>
      <c r="U1400">
        <v>5</v>
      </c>
      <c r="V1400">
        <v>61973</v>
      </c>
      <c r="W1400">
        <v>6</v>
      </c>
      <c r="X1400">
        <v>5855</v>
      </c>
      <c r="Y1400">
        <v>21</v>
      </c>
      <c r="Z1400">
        <v>2342</v>
      </c>
      <c r="AA1400">
        <v>0</v>
      </c>
      <c r="AB1400">
        <v>0</v>
      </c>
      <c r="AC1400">
        <v>3004518</v>
      </c>
      <c r="AD1400">
        <v>1425</v>
      </c>
      <c r="AE1400">
        <v>6990000</v>
      </c>
      <c r="AF1400" t="s">
        <v>164</v>
      </c>
      <c r="AG1400" t="s">
        <v>134</v>
      </c>
      <c r="AH1400">
        <v>0</v>
      </c>
    </row>
    <row r="1401" spans="1:34">
      <c r="A1401">
        <v>3004518</v>
      </c>
      <c r="B1401">
        <v>3004501</v>
      </c>
      <c r="C1401" t="s">
        <v>65</v>
      </c>
      <c r="D1401">
        <v>23</v>
      </c>
      <c r="E1401">
        <v>18</v>
      </c>
      <c r="F1401">
        <v>60</v>
      </c>
      <c r="G1401">
        <v>4</v>
      </c>
      <c r="H1401">
        <v>312</v>
      </c>
      <c r="I1401">
        <v>321</v>
      </c>
      <c r="J1401">
        <v>223</v>
      </c>
      <c r="K1401">
        <v>232</v>
      </c>
      <c r="L1401">
        <v>2</v>
      </c>
      <c r="M1401">
        <v>60</v>
      </c>
      <c r="N1401">
        <v>950</v>
      </c>
      <c r="O1401">
        <v>0</v>
      </c>
      <c r="P1401">
        <v>0</v>
      </c>
      <c r="Q1401">
        <v>0</v>
      </c>
      <c r="R1401">
        <v>875000</v>
      </c>
      <c r="S1401">
        <v>5001</v>
      </c>
      <c r="T1401">
        <v>5002</v>
      </c>
      <c r="U1401">
        <v>5</v>
      </c>
      <c r="V1401">
        <v>65500</v>
      </c>
      <c r="W1401">
        <v>6</v>
      </c>
      <c r="X1401">
        <v>6296</v>
      </c>
      <c r="Y1401">
        <v>21</v>
      </c>
      <c r="Z1401">
        <v>2519</v>
      </c>
      <c r="AA1401">
        <v>0</v>
      </c>
      <c r="AB1401">
        <v>0</v>
      </c>
      <c r="AC1401">
        <v>3004519</v>
      </c>
      <c r="AD1401">
        <v>1606</v>
      </c>
      <c r="AE1401">
        <v>7845000</v>
      </c>
      <c r="AF1401" t="s">
        <v>164</v>
      </c>
      <c r="AG1401" t="s">
        <v>134</v>
      </c>
      <c r="AH1401">
        <v>0</v>
      </c>
    </row>
    <row r="1402" spans="1:34">
      <c r="A1402">
        <v>3004519</v>
      </c>
      <c r="B1402">
        <v>3004501</v>
      </c>
      <c r="C1402" t="s">
        <v>65</v>
      </c>
      <c r="D1402">
        <v>23</v>
      </c>
      <c r="E1402">
        <v>19</v>
      </c>
      <c r="F1402">
        <v>60</v>
      </c>
      <c r="G1402">
        <v>4</v>
      </c>
      <c r="H1402">
        <v>311</v>
      </c>
      <c r="I1402">
        <v>333</v>
      </c>
      <c r="J1402">
        <v>322</v>
      </c>
      <c r="K1402">
        <v>331</v>
      </c>
      <c r="L1402">
        <v>2</v>
      </c>
      <c r="M1402">
        <v>60</v>
      </c>
      <c r="N1402">
        <v>1450</v>
      </c>
      <c r="O1402">
        <v>1</v>
      </c>
      <c r="P1402">
        <v>30045</v>
      </c>
      <c r="Q1402">
        <v>1</v>
      </c>
      <c r="R1402">
        <v>1430000</v>
      </c>
      <c r="S1402">
        <v>5001</v>
      </c>
      <c r="T1402">
        <v>5002</v>
      </c>
      <c r="U1402">
        <v>5</v>
      </c>
      <c r="V1402">
        <v>69052</v>
      </c>
      <c r="W1402">
        <v>6</v>
      </c>
      <c r="X1402">
        <v>6740</v>
      </c>
      <c r="Y1402">
        <v>21</v>
      </c>
      <c r="Z1402">
        <v>2696</v>
      </c>
      <c r="AA1402">
        <v>0</v>
      </c>
      <c r="AB1402">
        <v>0</v>
      </c>
      <c r="AC1402">
        <v>3004520</v>
      </c>
      <c r="AD1402">
        <v>1788</v>
      </c>
      <c r="AE1402">
        <v>8720000</v>
      </c>
      <c r="AF1402" t="s">
        <v>164</v>
      </c>
      <c r="AG1402" t="s">
        <v>134</v>
      </c>
      <c r="AH1402">
        <v>1</v>
      </c>
    </row>
    <row r="1403" spans="1:34">
      <c r="A1403">
        <v>3004520</v>
      </c>
      <c r="B1403">
        <v>3004501</v>
      </c>
      <c r="C1403" t="s">
        <v>65</v>
      </c>
      <c r="D1403">
        <v>23</v>
      </c>
      <c r="E1403">
        <v>20</v>
      </c>
      <c r="F1403">
        <v>70</v>
      </c>
      <c r="G1403">
        <v>4</v>
      </c>
      <c r="H1403">
        <v>413</v>
      </c>
      <c r="I1403">
        <v>332</v>
      </c>
      <c r="J1403">
        <v>321</v>
      </c>
      <c r="K1403">
        <v>333</v>
      </c>
      <c r="L1403">
        <v>2</v>
      </c>
      <c r="M1403">
        <v>60</v>
      </c>
      <c r="N1403">
        <v>1490</v>
      </c>
      <c r="O1403">
        <v>0</v>
      </c>
      <c r="P1403">
        <v>0</v>
      </c>
      <c r="Q1403">
        <v>0</v>
      </c>
      <c r="R1403">
        <v>1455000</v>
      </c>
      <c r="S1403">
        <v>5002</v>
      </c>
      <c r="T1403">
        <v>5003</v>
      </c>
      <c r="U1403">
        <v>5</v>
      </c>
      <c r="V1403">
        <v>73652</v>
      </c>
      <c r="W1403">
        <v>6</v>
      </c>
      <c r="X1403">
        <v>7315</v>
      </c>
      <c r="Y1403">
        <v>21</v>
      </c>
      <c r="Z1403">
        <v>2926</v>
      </c>
      <c r="AA1403">
        <v>0</v>
      </c>
      <c r="AB1403">
        <v>0</v>
      </c>
      <c r="AC1403">
        <v>3004521</v>
      </c>
      <c r="AD1403">
        <v>2094</v>
      </c>
      <c r="AE1403">
        <v>10150000</v>
      </c>
      <c r="AF1403" t="s">
        <v>165</v>
      </c>
      <c r="AG1403" t="s">
        <v>159</v>
      </c>
      <c r="AH1403">
        <v>0</v>
      </c>
    </row>
    <row r="1404" spans="1:34">
      <c r="A1404">
        <v>3004521</v>
      </c>
      <c r="B1404">
        <v>3004501</v>
      </c>
      <c r="C1404" t="s">
        <v>65</v>
      </c>
      <c r="D1404">
        <v>23</v>
      </c>
      <c r="E1404">
        <v>21</v>
      </c>
      <c r="F1404">
        <v>70</v>
      </c>
      <c r="G1404">
        <v>4</v>
      </c>
      <c r="H1404">
        <v>412</v>
      </c>
      <c r="I1404">
        <v>331</v>
      </c>
      <c r="J1404">
        <v>323</v>
      </c>
      <c r="K1404">
        <v>332</v>
      </c>
      <c r="L1404">
        <v>2</v>
      </c>
      <c r="M1404">
        <v>60</v>
      </c>
      <c r="N1404">
        <v>1510</v>
      </c>
      <c r="O1404">
        <v>0</v>
      </c>
      <c r="P1404">
        <v>0</v>
      </c>
      <c r="Q1404">
        <v>0</v>
      </c>
      <c r="R1404">
        <v>1475000</v>
      </c>
      <c r="S1404">
        <v>5002</v>
      </c>
      <c r="T1404">
        <v>5003</v>
      </c>
      <c r="U1404">
        <v>5</v>
      </c>
      <c r="V1404">
        <v>78278</v>
      </c>
      <c r="W1404">
        <v>6</v>
      </c>
      <c r="X1404">
        <v>7893</v>
      </c>
      <c r="Y1404">
        <v>21</v>
      </c>
      <c r="Z1404">
        <v>3157</v>
      </c>
      <c r="AA1404">
        <v>0</v>
      </c>
      <c r="AB1404">
        <v>0</v>
      </c>
      <c r="AC1404">
        <v>3004522</v>
      </c>
      <c r="AD1404">
        <v>2667</v>
      </c>
      <c r="AE1404">
        <v>11605000</v>
      </c>
      <c r="AF1404" t="s">
        <v>165</v>
      </c>
      <c r="AG1404" t="s">
        <v>159</v>
      </c>
      <c r="AH1404">
        <v>0</v>
      </c>
    </row>
    <row r="1405" spans="1:34">
      <c r="A1405">
        <v>3004522</v>
      </c>
      <c r="B1405">
        <v>3004501</v>
      </c>
      <c r="C1405" t="s">
        <v>65</v>
      </c>
      <c r="D1405">
        <v>23</v>
      </c>
      <c r="E1405">
        <v>22</v>
      </c>
      <c r="F1405">
        <v>70</v>
      </c>
      <c r="G1405">
        <v>4</v>
      </c>
      <c r="H1405">
        <v>411</v>
      </c>
      <c r="I1405">
        <v>333</v>
      </c>
      <c r="J1405">
        <v>322</v>
      </c>
      <c r="K1405">
        <v>331</v>
      </c>
      <c r="L1405">
        <v>2</v>
      </c>
      <c r="M1405">
        <v>60</v>
      </c>
      <c r="N1405">
        <v>1530</v>
      </c>
      <c r="O1405">
        <v>0</v>
      </c>
      <c r="P1405">
        <v>0</v>
      </c>
      <c r="Q1405">
        <v>0</v>
      </c>
      <c r="R1405">
        <v>1500000</v>
      </c>
      <c r="S1405">
        <v>5002</v>
      </c>
      <c r="T1405">
        <v>5003</v>
      </c>
      <c r="U1405">
        <v>5</v>
      </c>
      <c r="V1405">
        <v>82929</v>
      </c>
      <c r="W1405">
        <v>6</v>
      </c>
      <c r="X1405">
        <v>8475</v>
      </c>
      <c r="Y1405">
        <v>21</v>
      </c>
      <c r="Z1405">
        <v>3390</v>
      </c>
      <c r="AA1405">
        <v>0</v>
      </c>
      <c r="AB1405">
        <v>0</v>
      </c>
      <c r="AC1405">
        <v>3004523</v>
      </c>
      <c r="AD1405">
        <v>3241</v>
      </c>
      <c r="AE1405">
        <v>13080000</v>
      </c>
      <c r="AF1405" t="s">
        <v>165</v>
      </c>
      <c r="AG1405" t="s">
        <v>159</v>
      </c>
      <c r="AH1405">
        <v>0</v>
      </c>
    </row>
    <row r="1406" spans="1:34">
      <c r="A1406">
        <v>3004523</v>
      </c>
      <c r="B1406">
        <v>3004501</v>
      </c>
      <c r="C1406" t="s">
        <v>65</v>
      </c>
      <c r="D1406">
        <v>23</v>
      </c>
      <c r="E1406">
        <v>23</v>
      </c>
      <c r="F1406">
        <v>70</v>
      </c>
      <c r="G1406">
        <v>4</v>
      </c>
      <c r="H1406">
        <v>413</v>
      </c>
      <c r="I1406">
        <v>332</v>
      </c>
      <c r="J1406">
        <v>321</v>
      </c>
      <c r="K1406">
        <v>333</v>
      </c>
      <c r="L1406">
        <v>2</v>
      </c>
      <c r="M1406">
        <v>60</v>
      </c>
      <c r="N1406">
        <v>1550</v>
      </c>
      <c r="O1406">
        <v>1</v>
      </c>
      <c r="P1406">
        <v>30045</v>
      </c>
      <c r="Q1406">
        <v>1</v>
      </c>
      <c r="R1406">
        <v>1520000</v>
      </c>
      <c r="S1406">
        <v>5002</v>
      </c>
      <c r="T1406">
        <v>5003</v>
      </c>
      <c r="U1406">
        <v>5</v>
      </c>
      <c r="V1406">
        <v>87606</v>
      </c>
      <c r="W1406">
        <v>6</v>
      </c>
      <c r="X1406">
        <v>9059</v>
      </c>
      <c r="Y1406">
        <v>21</v>
      </c>
      <c r="Z1406">
        <v>3624</v>
      </c>
      <c r="AA1406">
        <v>0</v>
      </c>
      <c r="AB1406">
        <v>0</v>
      </c>
      <c r="AC1406">
        <v>3004524</v>
      </c>
      <c r="AD1406">
        <v>3815</v>
      </c>
      <c r="AE1406">
        <v>14580000</v>
      </c>
      <c r="AF1406" t="s">
        <v>165</v>
      </c>
      <c r="AG1406" t="s">
        <v>159</v>
      </c>
      <c r="AH1406">
        <v>1</v>
      </c>
    </row>
    <row r="1407" spans="1:34">
      <c r="A1407">
        <v>3004524</v>
      </c>
      <c r="B1407">
        <v>3004501</v>
      </c>
      <c r="C1407" t="s">
        <v>65</v>
      </c>
      <c r="D1407">
        <v>23</v>
      </c>
      <c r="E1407">
        <v>24</v>
      </c>
      <c r="F1407">
        <v>70</v>
      </c>
      <c r="G1407">
        <v>4</v>
      </c>
      <c r="H1407">
        <v>412</v>
      </c>
      <c r="I1407">
        <v>431</v>
      </c>
      <c r="J1407">
        <v>323</v>
      </c>
      <c r="K1407">
        <v>332</v>
      </c>
      <c r="L1407">
        <v>2</v>
      </c>
      <c r="M1407">
        <v>60</v>
      </c>
      <c r="N1407">
        <v>1570</v>
      </c>
      <c r="O1407">
        <v>0</v>
      </c>
      <c r="P1407">
        <v>0</v>
      </c>
      <c r="Q1407">
        <v>0</v>
      </c>
      <c r="R1407">
        <v>1545000</v>
      </c>
      <c r="S1407">
        <v>5002</v>
      </c>
      <c r="T1407">
        <v>5003</v>
      </c>
      <c r="U1407">
        <v>5</v>
      </c>
      <c r="V1407">
        <v>92308</v>
      </c>
      <c r="W1407">
        <v>6</v>
      </c>
      <c r="X1407">
        <v>9647</v>
      </c>
      <c r="Y1407">
        <v>21</v>
      </c>
      <c r="Z1407">
        <v>4609</v>
      </c>
      <c r="AA1407">
        <v>0</v>
      </c>
      <c r="AB1407">
        <v>0</v>
      </c>
      <c r="AC1407">
        <v>3004525</v>
      </c>
      <c r="AD1407">
        <v>4388</v>
      </c>
      <c r="AE1407">
        <v>16100000</v>
      </c>
      <c r="AF1407" t="s">
        <v>166</v>
      </c>
      <c r="AG1407" t="s">
        <v>158</v>
      </c>
      <c r="AH1407">
        <v>0</v>
      </c>
    </row>
    <row r="1408" spans="1:34">
      <c r="A1408">
        <v>3004525</v>
      </c>
      <c r="B1408">
        <v>3004501</v>
      </c>
      <c r="C1408" t="s">
        <v>65</v>
      </c>
      <c r="D1408">
        <v>23</v>
      </c>
      <c r="E1408">
        <v>25</v>
      </c>
      <c r="F1408">
        <v>70</v>
      </c>
      <c r="G1408">
        <v>4</v>
      </c>
      <c r="H1408">
        <v>411</v>
      </c>
      <c r="I1408">
        <v>433</v>
      </c>
      <c r="J1408">
        <v>322</v>
      </c>
      <c r="K1408">
        <v>331</v>
      </c>
      <c r="L1408">
        <v>2</v>
      </c>
      <c r="M1408">
        <v>60</v>
      </c>
      <c r="N1408">
        <v>1610</v>
      </c>
      <c r="O1408">
        <v>0</v>
      </c>
      <c r="P1408">
        <v>0</v>
      </c>
      <c r="Q1408">
        <v>0</v>
      </c>
      <c r="R1408">
        <v>1565000</v>
      </c>
      <c r="S1408">
        <v>5002</v>
      </c>
      <c r="T1408">
        <v>5003</v>
      </c>
      <c r="U1408">
        <v>5</v>
      </c>
      <c r="V1408">
        <v>97036</v>
      </c>
      <c r="W1408">
        <v>6</v>
      </c>
      <c r="X1408">
        <v>10238</v>
      </c>
      <c r="Y1408">
        <v>21</v>
      </c>
      <c r="Z1408">
        <v>4845</v>
      </c>
      <c r="AA1408">
        <v>0</v>
      </c>
      <c r="AB1408">
        <v>0</v>
      </c>
      <c r="AC1408">
        <v>3004526</v>
      </c>
      <c r="AD1408">
        <v>5230</v>
      </c>
      <c r="AE1408">
        <v>17645000</v>
      </c>
      <c r="AF1408" t="s">
        <v>166</v>
      </c>
      <c r="AG1408" t="s">
        <v>158</v>
      </c>
      <c r="AH1408">
        <v>0</v>
      </c>
    </row>
    <row r="1409" spans="1:34">
      <c r="A1409">
        <v>3004526</v>
      </c>
      <c r="B1409">
        <v>3004501</v>
      </c>
      <c r="C1409" t="s">
        <v>65</v>
      </c>
      <c r="D1409">
        <v>23</v>
      </c>
      <c r="E1409">
        <v>26</v>
      </c>
      <c r="F1409">
        <v>70</v>
      </c>
      <c r="G1409">
        <v>4</v>
      </c>
      <c r="H1409">
        <v>413</v>
      </c>
      <c r="I1409">
        <v>422</v>
      </c>
      <c r="J1409">
        <v>321</v>
      </c>
      <c r="K1409">
        <v>333</v>
      </c>
      <c r="L1409">
        <v>2</v>
      </c>
      <c r="M1409">
        <v>60</v>
      </c>
      <c r="N1409">
        <v>1630</v>
      </c>
      <c r="O1409">
        <v>1</v>
      </c>
      <c r="P1409">
        <v>30045</v>
      </c>
      <c r="Q1409">
        <v>1</v>
      </c>
      <c r="R1409">
        <v>1590000</v>
      </c>
      <c r="S1409">
        <v>5002</v>
      </c>
      <c r="T1409">
        <v>5003</v>
      </c>
      <c r="U1409">
        <v>5</v>
      </c>
      <c r="V1409">
        <v>101789</v>
      </c>
      <c r="W1409">
        <v>6</v>
      </c>
      <c r="X1409">
        <v>10832</v>
      </c>
      <c r="Y1409">
        <v>21</v>
      </c>
      <c r="Z1409">
        <v>5083</v>
      </c>
      <c r="AA1409">
        <v>0</v>
      </c>
      <c r="AB1409">
        <v>0</v>
      </c>
      <c r="AC1409">
        <v>3004527</v>
      </c>
      <c r="AD1409">
        <v>6071</v>
      </c>
      <c r="AE1409">
        <v>19210000</v>
      </c>
      <c r="AF1409" t="s">
        <v>166</v>
      </c>
      <c r="AG1409" t="s">
        <v>158</v>
      </c>
      <c r="AH1409">
        <v>1</v>
      </c>
    </row>
    <row r="1410" spans="1:34">
      <c r="A1410">
        <v>3004527</v>
      </c>
      <c r="B1410">
        <v>3004501</v>
      </c>
      <c r="C1410" t="s">
        <v>65</v>
      </c>
      <c r="D1410">
        <v>23</v>
      </c>
      <c r="E1410">
        <v>27</v>
      </c>
      <c r="F1410">
        <v>70</v>
      </c>
      <c r="G1410">
        <v>4</v>
      </c>
      <c r="H1410">
        <v>412</v>
      </c>
      <c r="I1410">
        <v>421</v>
      </c>
      <c r="J1410">
        <v>323</v>
      </c>
      <c r="K1410">
        <v>332</v>
      </c>
      <c r="L1410">
        <v>2</v>
      </c>
      <c r="M1410">
        <v>60</v>
      </c>
      <c r="N1410">
        <v>1650</v>
      </c>
      <c r="O1410">
        <v>0</v>
      </c>
      <c r="P1410">
        <v>0</v>
      </c>
      <c r="Q1410">
        <v>0</v>
      </c>
      <c r="R1410">
        <v>1615000</v>
      </c>
      <c r="S1410">
        <v>5002</v>
      </c>
      <c r="T1410">
        <v>5003</v>
      </c>
      <c r="U1410">
        <v>5</v>
      </c>
      <c r="V1410">
        <v>121698</v>
      </c>
      <c r="W1410">
        <v>6</v>
      </c>
      <c r="X1410">
        <v>11430</v>
      </c>
      <c r="Y1410">
        <v>21</v>
      </c>
      <c r="Z1410">
        <v>5322</v>
      </c>
      <c r="AA1410">
        <v>0</v>
      </c>
      <c r="AB1410">
        <v>0</v>
      </c>
      <c r="AC1410">
        <v>3004528</v>
      </c>
      <c r="AD1410">
        <v>6912</v>
      </c>
      <c r="AE1410">
        <v>20800000</v>
      </c>
      <c r="AF1410" t="s">
        <v>167</v>
      </c>
      <c r="AG1410" t="s">
        <v>135</v>
      </c>
      <c r="AH1410">
        <v>0</v>
      </c>
    </row>
    <row r="1411" spans="1:34">
      <c r="A1411">
        <v>3004528</v>
      </c>
      <c r="B1411">
        <v>3004501</v>
      </c>
      <c r="C1411" t="s">
        <v>65</v>
      </c>
      <c r="D1411">
        <v>23</v>
      </c>
      <c r="E1411">
        <v>28</v>
      </c>
      <c r="F1411">
        <v>70</v>
      </c>
      <c r="G1411">
        <v>4</v>
      </c>
      <c r="H1411">
        <v>411</v>
      </c>
      <c r="I1411">
        <v>423</v>
      </c>
      <c r="J1411">
        <v>322</v>
      </c>
      <c r="K1411">
        <v>331</v>
      </c>
      <c r="L1411">
        <v>2</v>
      </c>
      <c r="M1411">
        <v>60</v>
      </c>
      <c r="N1411">
        <v>1670</v>
      </c>
      <c r="O1411">
        <v>0</v>
      </c>
      <c r="P1411">
        <v>0</v>
      </c>
      <c r="Q1411">
        <v>0</v>
      </c>
      <c r="R1411">
        <v>1635000</v>
      </c>
      <c r="S1411">
        <v>5002</v>
      </c>
      <c r="T1411">
        <v>5003</v>
      </c>
      <c r="U1411">
        <v>5</v>
      </c>
      <c r="V1411">
        <v>126502</v>
      </c>
      <c r="W1411">
        <v>6</v>
      </c>
      <c r="X1411">
        <v>12030</v>
      </c>
      <c r="Y1411">
        <v>21</v>
      </c>
      <c r="Z1411">
        <v>5562</v>
      </c>
      <c r="AA1411">
        <v>0</v>
      </c>
      <c r="AB1411">
        <v>0</v>
      </c>
      <c r="AC1411">
        <v>3004529</v>
      </c>
      <c r="AD1411">
        <v>7754</v>
      </c>
      <c r="AE1411">
        <v>22415000</v>
      </c>
      <c r="AF1411" t="s">
        <v>167</v>
      </c>
      <c r="AG1411" t="s">
        <v>135</v>
      </c>
      <c r="AH1411">
        <v>0</v>
      </c>
    </row>
    <row r="1412" spans="1:34">
      <c r="A1412">
        <v>3004529</v>
      </c>
      <c r="B1412">
        <v>3004501</v>
      </c>
      <c r="C1412" t="s">
        <v>65</v>
      </c>
      <c r="D1412">
        <v>23</v>
      </c>
      <c r="E1412">
        <v>29</v>
      </c>
      <c r="F1412">
        <v>70</v>
      </c>
      <c r="G1412">
        <v>4</v>
      </c>
      <c r="H1412">
        <v>413</v>
      </c>
      <c r="I1412">
        <v>432</v>
      </c>
      <c r="J1412">
        <v>421</v>
      </c>
      <c r="K1412">
        <v>433</v>
      </c>
      <c r="L1412">
        <v>2</v>
      </c>
      <c r="M1412">
        <v>60</v>
      </c>
      <c r="N1412">
        <v>2170</v>
      </c>
      <c r="O1412">
        <v>1</v>
      </c>
      <c r="P1412">
        <v>30045</v>
      </c>
      <c r="Q1412">
        <v>1</v>
      </c>
      <c r="R1412">
        <v>2220000</v>
      </c>
      <c r="S1412">
        <v>5002</v>
      </c>
      <c r="T1412">
        <v>5003</v>
      </c>
      <c r="U1412">
        <v>5</v>
      </c>
      <c r="V1412">
        <v>131332</v>
      </c>
      <c r="W1412">
        <v>6</v>
      </c>
      <c r="X1412">
        <v>12634</v>
      </c>
      <c r="Y1412">
        <v>21</v>
      </c>
      <c r="Z1412">
        <v>5804</v>
      </c>
      <c r="AA1412">
        <v>0</v>
      </c>
      <c r="AB1412">
        <v>0</v>
      </c>
      <c r="AC1412">
        <v>3004530</v>
      </c>
      <c r="AD1412">
        <v>8595</v>
      </c>
      <c r="AE1412">
        <v>24050000</v>
      </c>
      <c r="AF1412" t="s">
        <v>167</v>
      </c>
      <c r="AG1412" t="s">
        <v>135</v>
      </c>
      <c r="AH1412">
        <v>1</v>
      </c>
    </row>
    <row r="1413" spans="1:34">
      <c r="A1413">
        <v>3004530</v>
      </c>
      <c r="B1413">
        <v>3004501</v>
      </c>
      <c r="C1413" t="s">
        <v>65</v>
      </c>
      <c r="D1413">
        <v>23</v>
      </c>
      <c r="E1413">
        <v>30</v>
      </c>
      <c r="F1413">
        <v>80</v>
      </c>
      <c r="G1413">
        <v>4</v>
      </c>
      <c r="H1413">
        <v>512</v>
      </c>
      <c r="I1413">
        <v>431</v>
      </c>
      <c r="J1413">
        <v>423</v>
      </c>
      <c r="K1413">
        <v>432</v>
      </c>
      <c r="L1413">
        <v>2</v>
      </c>
      <c r="M1413">
        <v>60</v>
      </c>
      <c r="N1413">
        <v>2210</v>
      </c>
      <c r="O1413">
        <v>0</v>
      </c>
      <c r="P1413">
        <v>0</v>
      </c>
      <c r="Q1413">
        <v>0</v>
      </c>
      <c r="R1413">
        <v>2240000</v>
      </c>
      <c r="S1413">
        <v>5003</v>
      </c>
      <c r="T1413">
        <v>5004</v>
      </c>
      <c r="U1413">
        <v>5</v>
      </c>
      <c r="V1413">
        <v>137210</v>
      </c>
      <c r="W1413">
        <v>6</v>
      </c>
      <c r="X1413">
        <v>13369</v>
      </c>
      <c r="Y1413">
        <v>21</v>
      </c>
      <c r="Z1413">
        <v>6098</v>
      </c>
      <c r="AA1413">
        <v>0</v>
      </c>
      <c r="AB1413">
        <v>0</v>
      </c>
      <c r="AC1413">
        <v>3004531</v>
      </c>
      <c r="AD1413">
        <v>9972</v>
      </c>
      <c r="AE1413">
        <v>26270000</v>
      </c>
      <c r="AF1413" t="s">
        <v>168</v>
      </c>
      <c r="AG1413" t="s">
        <v>159</v>
      </c>
      <c r="AH1413">
        <v>0</v>
      </c>
    </row>
    <row r="1414" spans="1:34">
      <c r="A1414">
        <v>3004531</v>
      </c>
      <c r="B1414">
        <v>3004501</v>
      </c>
      <c r="C1414" t="s">
        <v>65</v>
      </c>
      <c r="D1414">
        <v>23</v>
      </c>
      <c r="E1414">
        <v>31</v>
      </c>
      <c r="F1414">
        <v>80</v>
      </c>
      <c r="G1414">
        <v>4</v>
      </c>
      <c r="H1414">
        <v>511</v>
      </c>
      <c r="I1414">
        <v>433</v>
      </c>
      <c r="J1414">
        <v>422</v>
      </c>
      <c r="K1414">
        <v>431</v>
      </c>
      <c r="L1414">
        <v>2</v>
      </c>
      <c r="M1414">
        <v>60</v>
      </c>
      <c r="N1414">
        <v>2230</v>
      </c>
      <c r="O1414">
        <v>1</v>
      </c>
      <c r="P1414">
        <v>30045</v>
      </c>
      <c r="Q1414">
        <v>1</v>
      </c>
      <c r="R1414">
        <v>2265000</v>
      </c>
      <c r="S1414">
        <v>5003</v>
      </c>
      <c r="T1414">
        <v>5004</v>
      </c>
      <c r="U1414">
        <v>5</v>
      </c>
      <c r="V1414">
        <v>143113</v>
      </c>
      <c r="W1414">
        <v>6</v>
      </c>
      <c r="X1414">
        <v>14107</v>
      </c>
      <c r="Y1414">
        <v>21</v>
      </c>
      <c r="Z1414">
        <v>6393</v>
      </c>
      <c r="AA1414">
        <v>0</v>
      </c>
      <c r="AB1414">
        <v>0</v>
      </c>
      <c r="AC1414">
        <v>3004532</v>
      </c>
      <c r="AD1414">
        <v>12219</v>
      </c>
      <c r="AE1414">
        <v>28510000</v>
      </c>
      <c r="AF1414" t="s">
        <v>168</v>
      </c>
      <c r="AG1414" t="s">
        <v>159</v>
      </c>
      <c r="AH1414">
        <v>1</v>
      </c>
    </row>
    <row r="1415" spans="1:34">
      <c r="A1415">
        <v>3004532</v>
      </c>
      <c r="B1415">
        <v>3004501</v>
      </c>
      <c r="C1415" t="s">
        <v>65</v>
      </c>
      <c r="D1415">
        <v>23</v>
      </c>
      <c r="E1415">
        <v>32</v>
      </c>
      <c r="F1415">
        <v>80</v>
      </c>
      <c r="G1415">
        <v>4</v>
      </c>
      <c r="H1415">
        <v>523</v>
      </c>
      <c r="I1415">
        <v>432</v>
      </c>
      <c r="J1415">
        <v>421</v>
      </c>
      <c r="K1415">
        <v>433</v>
      </c>
      <c r="L1415">
        <v>2</v>
      </c>
      <c r="M1415">
        <v>60</v>
      </c>
      <c r="N1415">
        <v>2250</v>
      </c>
      <c r="O1415">
        <v>0</v>
      </c>
      <c r="P1415">
        <v>0</v>
      </c>
      <c r="Q1415">
        <v>0</v>
      </c>
      <c r="R1415">
        <v>2290000</v>
      </c>
      <c r="S1415">
        <v>5003</v>
      </c>
      <c r="T1415">
        <v>5004</v>
      </c>
      <c r="U1415">
        <v>5</v>
      </c>
      <c r="V1415">
        <v>149042</v>
      </c>
      <c r="W1415">
        <v>6</v>
      </c>
      <c r="X1415">
        <v>14848</v>
      </c>
      <c r="Y1415">
        <v>21</v>
      </c>
      <c r="Z1415">
        <v>7439</v>
      </c>
      <c r="AA1415">
        <v>0</v>
      </c>
      <c r="AB1415">
        <v>0</v>
      </c>
      <c r="AC1415">
        <v>3004533</v>
      </c>
      <c r="AD1415">
        <v>14466</v>
      </c>
      <c r="AE1415">
        <v>30775000</v>
      </c>
      <c r="AF1415" t="s">
        <v>169</v>
      </c>
      <c r="AG1415" t="s">
        <v>158</v>
      </c>
      <c r="AH1415">
        <v>0</v>
      </c>
    </row>
    <row r="1416" spans="1:34">
      <c r="A1416">
        <v>3004533</v>
      </c>
      <c r="B1416">
        <v>3004501</v>
      </c>
      <c r="C1416" t="s">
        <v>65</v>
      </c>
      <c r="D1416">
        <v>23</v>
      </c>
      <c r="E1416">
        <v>33</v>
      </c>
      <c r="F1416">
        <v>80</v>
      </c>
      <c r="G1416">
        <v>4</v>
      </c>
      <c r="H1416">
        <v>512</v>
      </c>
      <c r="I1416">
        <v>431</v>
      </c>
      <c r="J1416">
        <v>423</v>
      </c>
      <c r="K1416">
        <v>432</v>
      </c>
      <c r="L1416">
        <v>2</v>
      </c>
      <c r="M1416">
        <v>60</v>
      </c>
      <c r="N1416">
        <v>2270</v>
      </c>
      <c r="O1416">
        <v>1</v>
      </c>
      <c r="P1416">
        <v>30045</v>
      </c>
      <c r="Q1416">
        <v>1</v>
      </c>
      <c r="R1416">
        <v>2315000</v>
      </c>
      <c r="S1416">
        <v>5003</v>
      </c>
      <c r="T1416">
        <v>5004</v>
      </c>
      <c r="U1416">
        <v>5</v>
      </c>
      <c r="V1416">
        <v>154997</v>
      </c>
      <c r="W1416">
        <v>6</v>
      </c>
      <c r="X1416">
        <v>15592</v>
      </c>
      <c r="Y1416">
        <v>21</v>
      </c>
      <c r="Z1416">
        <v>7737</v>
      </c>
      <c r="AA1416">
        <v>0</v>
      </c>
      <c r="AB1416">
        <v>0</v>
      </c>
      <c r="AC1416">
        <v>3004534</v>
      </c>
      <c r="AD1416">
        <v>16712</v>
      </c>
      <c r="AE1416">
        <v>33065000</v>
      </c>
      <c r="AF1416" t="s">
        <v>169</v>
      </c>
      <c r="AG1416" t="s">
        <v>158</v>
      </c>
      <c r="AH1416">
        <v>1</v>
      </c>
    </row>
    <row r="1417" spans="1:34">
      <c r="A1417">
        <v>3004534</v>
      </c>
      <c r="B1417">
        <v>3004501</v>
      </c>
      <c r="C1417" t="s">
        <v>65</v>
      </c>
      <c r="D1417">
        <v>23</v>
      </c>
      <c r="E1417">
        <v>34</v>
      </c>
      <c r="F1417">
        <v>80</v>
      </c>
      <c r="G1417">
        <v>4</v>
      </c>
      <c r="H1417">
        <v>511</v>
      </c>
      <c r="I1417">
        <v>433</v>
      </c>
      <c r="J1417">
        <v>422</v>
      </c>
      <c r="K1417">
        <v>431</v>
      </c>
      <c r="L1417">
        <v>2</v>
      </c>
      <c r="M1417">
        <v>60</v>
      </c>
      <c r="N1417">
        <v>2290</v>
      </c>
      <c r="O1417">
        <v>0</v>
      </c>
      <c r="P1417">
        <v>0</v>
      </c>
      <c r="Q1417">
        <v>0</v>
      </c>
      <c r="R1417">
        <v>2335000</v>
      </c>
      <c r="S1417">
        <v>5003</v>
      </c>
      <c r="T1417">
        <v>5004</v>
      </c>
      <c r="U1417">
        <v>5</v>
      </c>
      <c r="V1417">
        <v>176107</v>
      </c>
      <c r="W1417">
        <v>6</v>
      </c>
      <c r="X1417">
        <v>16340</v>
      </c>
      <c r="Y1417">
        <v>21</v>
      </c>
      <c r="Z1417">
        <v>8036</v>
      </c>
      <c r="AA1417">
        <v>0</v>
      </c>
      <c r="AB1417">
        <v>0</v>
      </c>
      <c r="AC1417">
        <v>3004535</v>
      </c>
      <c r="AD1417">
        <v>18959</v>
      </c>
      <c r="AE1417">
        <v>35380000</v>
      </c>
      <c r="AF1417" t="s">
        <v>170</v>
      </c>
      <c r="AG1417" t="s">
        <v>159</v>
      </c>
      <c r="AH1417">
        <v>0</v>
      </c>
    </row>
    <row r="1418" spans="1:34">
      <c r="A1418">
        <v>3004535</v>
      </c>
      <c r="B1418">
        <v>3004501</v>
      </c>
      <c r="C1418" t="s">
        <v>65</v>
      </c>
      <c r="D1418">
        <v>23</v>
      </c>
      <c r="E1418">
        <v>35</v>
      </c>
      <c r="F1418">
        <v>80</v>
      </c>
      <c r="G1418">
        <v>4</v>
      </c>
      <c r="H1418">
        <v>513</v>
      </c>
      <c r="I1418">
        <v>522</v>
      </c>
      <c r="J1418">
        <v>421</v>
      </c>
      <c r="K1418">
        <v>433</v>
      </c>
      <c r="L1418">
        <v>2</v>
      </c>
      <c r="M1418">
        <v>60</v>
      </c>
      <c r="N1418">
        <v>2330</v>
      </c>
      <c r="O1418">
        <v>1</v>
      </c>
      <c r="P1418">
        <v>30045</v>
      </c>
      <c r="Q1418">
        <v>1</v>
      </c>
      <c r="R1418">
        <v>2360000</v>
      </c>
      <c r="S1418">
        <v>5003</v>
      </c>
      <c r="T1418">
        <v>5004</v>
      </c>
      <c r="U1418">
        <v>5</v>
      </c>
      <c r="V1418">
        <v>182112</v>
      </c>
      <c r="W1418">
        <v>6</v>
      </c>
      <c r="X1418">
        <v>17090</v>
      </c>
      <c r="Y1418">
        <v>21</v>
      </c>
      <c r="Z1418">
        <v>8336</v>
      </c>
      <c r="AA1418">
        <v>0</v>
      </c>
      <c r="AB1418">
        <v>0</v>
      </c>
      <c r="AC1418">
        <v>3004536</v>
      </c>
      <c r="AD1418">
        <v>21206</v>
      </c>
      <c r="AE1418">
        <v>37715000</v>
      </c>
      <c r="AF1418" t="s">
        <v>170</v>
      </c>
      <c r="AG1418" t="s">
        <v>159</v>
      </c>
      <c r="AH1418">
        <v>1</v>
      </c>
    </row>
    <row r="1419" spans="1:34">
      <c r="A1419">
        <v>3004536</v>
      </c>
      <c r="B1419">
        <v>3004501</v>
      </c>
      <c r="C1419" t="s">
        <v>65</v>
      </c>
      <c r="D1419">
        <v>23</v>
      </c>
      <c r="E1419">
        <v>36</v>
      </c>
      <c r="F1419">
        <v>80</v>
      </c>
      <c r="G1419">
        <v>4</v>
      </c>
      <c r="H1419">
        <v>512</v>
      </c>
      <c r="I1419">
        <v>521</v>
      </c>
      <c r="J1419">
        <v>423</v>
      </c>
      <c r="K1419">
        <v>432</v>
      </c>
      <c r="L1419">
        <v>2</v>
      </c>
      <c r="M1419">
        <v>60</v>
      </c>
      <c r="N1419">
        <v>2350</v>
      </c>
      <c r="O1419">
        <v>0</v>
      </c>
      <c r="P1419">
        <v>0</v>
      </c>
      <c r="Q1419">
        <v>0</v>
      </c>
      <c r="R1419">
        <v>2385000</v>
      </c>
      <c r="S1419">
        <v>5003</v>
      </c>
      <c r="T1419">
        <v>5004</v>
      </c>
      <c r="U1419">
        <v>5</v>
      </c>
      <c r="V1419">
        <v>188143</v>
      </c>
      <c r="W1419">
        <v>6</v>
      </c>
      <c r="X1419">
        <v>17844</v>
      </c>
      <c r="Y1419">
        <v>21</v>
      </c>
      <c r="Z1419">
        <v>9388</v>
      </c>
      <c r="AA1419">
        <v>0</v>
      </c>
      <c r="AB1419">
        <v>0</v>
      </c>
      <c r="AC1419">
        <v>3004537</v>
      </c>
      <c r="AD1419">
        <v>24323</v>
      </c>
      <c r="AE1419">
        <v>40075000</v>
      </c>
      <c r="AF1419" t="s">
        <v>171</v>
      </c>
      <c r="AG1419" t="s">
        <v>158</v>
      </c>
      <c r="AH1419">
        <v>0</v>
      </c>
    </row>
    <row r="1420" spans="1:34">
      <c r="A1420">
        <v>3004537</v>
      </c>
      <c r="B1420">
        <v>3004501</v>
      </c>
      <c r="C1420" t="s">
        <v>65</v>
      </c>
      <c r="D1420">
        <v>23</v>
      </c>
      <c r="E1420">
        <v>37</v>
      </c>
      <c r="F1420">
        <v>80</v>
      </c>
      <c r="G1420">
        <v>4</v>
      </c>
      <c r="H1420">
        <v>511</v>
      </c>
      <c r="I1420">
        <v>523</v>
      </c>
      <c r="J1420">
        <v>422</v>
      </c>
      <c r="K1420">
        <v>431</v>
      </c>
      <c r="L1420">
        <v>2</v>
      </c>
      <c r="M1420">
        <v>60</v>
      </c>
      <c r="N1420">
        <v>2370</v>
      </c>
      <c r="O1420">
        <v>1</v>
      </c>
      <c r="P1420">
        <v>30045</v>
      </c>
      <c r="Q1420">
        <v>1</v>
      </c>
      <c r="R1420">
        <v>2410000</v>
      </c>
      <c r="S1420">
        <v>5003</v>
      </c>
      <c r="T1420">
        <v>5004</v>
      </c>
      <c r="U1420">
        <v>5</v>
      </c>
      <c r="V1420">
        <v>194200</v>
      </c>
      <c r="W1420">
        <v>6</v>
      </c>
      <c r="X1420">
        <v>18601</v>
      </c>
      <c r="Y1420">
        <v>21</v>
      </c>
      <c r="Z1420">
        <v>9691</v>
      </c>
      <c r="AA1420">
        <v>0</v>
      </c>
      <c r="AB1420">
        <v>0</v>
      </c>
      <c r="AC1420">
        <v>3004538</v>
      </c>
      <c r="AD1420">
        <v>27440</v>
      </c>
      <c r="AE1420">
        <v>42460000</v>
      </c>
      <c r="AF1420" t="s">
        <v>171</v>
      </c>
      <c r="AG1420" t="s">
        <v>158</v>
      </c>
      <c r="AH1420">
        <v>1</v>
      </c>
    </row>
    <row r="1421" spans="1:34">
      <c r="A1421">
        <v>3004538</v>
      </c>
      <c r="B1421">
        <v>3004501</v>
      </c>
      <c r="C1421" t="s">
        <v>65</v>
      </c>
      <c r="D1421">
        <v>23</v>
      </c>
      <c r="E1421">
        <v>38</v>
      </c>
      <c r="F1421">
        <v>80</v>
      </c>
      <c r="G1421">
        <v>4</v>
      </c>
      <c r="H1421">
        <v>513</v>
      </c>
      <c r="I1421">
        <v>532</v>
      </c>
      <c r="J1421">
        <v>421</v>
      </c>
      <c r="K1421">
        <v>433</v>
      </c>
      <c r="L1421">
        <v>2</v>
      </c>
      <c r="M1421">
        <v>60</v>
      </c>
      <c r="N1421">
        <v>2390</v>
      </c>
      <c r="O1421">
        <v>0</v>
      </c>
      <c r="P1421">
        <v>0</v>
      </c>
      <c r="Q1421">
        <v>0</v>
      </c>
      <c r="R1421">
        <v>2430000</v>
      </c>
      <c r="S1421">
        <v>5003</v>
      </c>
      <c r="T1421">
        <v>5004</v>
      </c>
      <c r="U1421">
        <v>5</v>
      </c>
      <c r="V1421">
        <v>215412</v>
      </c>
      <c r="W1421">
        <v>6</v>
      </c>
      <c r="X1421">
        <v>19362</v>
      </c>
      <c r="Y1421">
        <v>21</v>
      </c>
      <c r="Z1421">
        <v>9995</v>
      </c>
      <c r="AA1421">
        <v>0</v>
      </c>
      <c r="AB1421">
        <v>0</v>
      </c>
      <c r="AC1421">
        <v>3004539</v>
      </c>
      <c r="AD1421">
        <v>30556</v>
      </c>
      <c r="AE1421">
        <v>44870000</v>
      </c>
      <c r="AF1421" t="s">
        <v>172</v>
      </c>
      <c r="AG1421" t="s">
        <v>135</v>
      </c>
      <c r="AH1421">
        <v>0</v>
      </c>
    </row>
    <row r="1422" spans="1:34">
      <c r="A1422">
        <v>3004539</v>
      </c>
      <c r="B1422">
        <v>3004501</v>
      </c>
      <c r="C1422" t="s">
        <v>65</v>
      </c>
      <c r="D1422">
        <v>23</v>
      </c>
      <c r="E1422">
        <v>39</v>
      </c>
      <c r="F1422">
        <v>80</v>
      </c>
      <c r="G1422">
        <v>4</v>
      </c>
      <c r="H1422">
        <v>512</v>
      </c>
      <c r="I1422">
        <v>531</v>
      </c>
      <c r="J1422">
        <v>523</v>
      </c>
      <c r="K1422">
        <v>532</v>
      </c>
      <c r="L1422">
        <v>2</v>
      </c>
      <c r="M1422">
        <v>60</v>
      </c>
      <c r="N1422">
        <v>2890</v>
      </c>
      <c r="O1422">
        <v>1</v>
      </c>
      <c r="P1422">
        <v>30045</v>
      </c>
      <c r="Q1422">
        <v>1</v>
      </c>
      <c r="R1422">
        <v>3035000</v>
      </c>
      <c r="S1422">
        <v>5003</v>
      </c>
      <c r="T1422">
        <v>5004</v>
      </c>
      <c r="U1422">
        <v>5</v>
      </c>
      <c r="V1422">
        <v>221520</v>
      </c>
      <c r="W1422">
        <v>6</v>
      </c>
      <c r="X1422">
        <v>20125</v>
      </c>
      <c r="Y1422">
        <v>21</v>
      </c>
      <c r="Z1422">
        <v>10300</v>
      </c>
      <c r="AA1422">
        <v>0</v>
      </c>
      <c r="AB1422">
        <v>0</v>
      </c>
      <c r="AC1422">
        <v>3004540</v>
      </c>
      <c r="AD1422">
        <v>33673</v>
      </c>
      <c r="AE1422">
        <v>47300000</v>
      </c>
      <c r="AF1422" t="s">
        <v>172</v>
      </c>
      <c r="AG1422" t="s">
        <v>135</v>
      </c>
      <c r="AH1422">
        <v>1</v>
      </c>
    </row>
    <row r="1423" spans="1:34">
      <c r="A1423">
        <v>3004540</v>
      </c>
      <c r="B1423">
        <v>3004501</v>
      </c>
      <c r="C1423" t="s">
        <v>65</v>
      </c>
      <c r="D1423">
        <v>23</v>
      </c>
      <c r="E1423">
        <v>40</v>
      </c>
      <c r="F1423">
        <v>90</v>
      </c>
      <c r="G1423">
        <v>4</v>
      </c>
      <c r="H1423">
        <v>621</v>
      </c>
      <c r="I1423">
        <v>533</v>
      </c>
      <c r="J1423">
        <v>522</v>
      </c>
      <c r="K1423">
        <v>531</v>
      </c>
      <c r="L1423">
        <v>2</v>
      </c>
      <c r="M1423">
        <v>60</v>
      </c>
      <c r="N1423">
        <v>2930</v>
      </c>
      <c r="O1423">
        <v>1</v>
      </c>
      <c r="P1423">
        <v>30045</v>
      </c>
      <c r="Q1423">
        <v>1</v>
      </c>
      <c r="R1423">
        <v>3055000</v>
      </c>
      <c r="S1423">
        <v>5004</v>
      </c>
      <c r="T1423">
        <v>5005</v>
      </c>
      <c r="U1423">
        <v>5</v>
      </c>
      <c r="V1423">
        <v>228676</v>
      </c>
      <c r="W1423">
        <v>6</v>
      </c>
      <c r="X1423">
        <v>21019</v>
      </c>
      <c r="Y1423">
        <v>21</v>
      </c>
      <c r="Z1423">
        <v>10658</v>
      </c>
      <c r="AA1423">
        <v>0</v>
      </c>
      <c r="AB1423">
        <v>0</v>
      </c>
      <c r="AC1423">
        <v>3004541</v>
      </c>
      <c r="AD1423">
        <v>38530</v>
      </c>
      <c r="AE1423">
        <v>50335000</v>
      </c>
      <c r="AF1423" t="s">
        <v>173</v>
      </c>
      <c r="AG1423" t="s">
        <v>159</v>
      </c>
      <c r="AH1423">
        <v>1</v>
      </c>
    </row>
    <row r="1424" spans="1:34">
      <c r="A1424">
        <v>3004541</v>
      </c>
      <c r="B1424">
        <v>3004501</v>
      </c>
      <c r="C1424" t="s">
        <v>65</v>
      </c>
      <c r="D1424">
        <v>23</v>
      </c>
      <c r="E1424">
        <v>41</v>
      </c>
      <c r="F1424">
        <v>90</v>
      </c>
      <c r="G1424">
        <v>4</v>
      </c>
      <c r="H1424">
        <v>623</v>
      </c>
      <c r="I1424">
        <v>532</v>
      </c>
      <c r="J1424">
        <v>521</v>
      </c>
      <c r="K1424">
        <v>533</v>
      </c>
      <c r="L1424">
        <v>2</v>
      </c>
      <c r="M1424">
        <v>60</v>
      </c>
      <c r="N1424">
        <v>2950</v>
      </c>
      <c r="O1424">
        <v>1</v>
      </c>
      <c r="P1424">
        <v>30045</v>
      </c>
      <c r="Q1424">
        <v>1</v>
      </c>
      <c r="R1424">
        <v>3080000</v>
      </c>
      <c r="S1424">
        <v>5004</v>
      </c>
      <c r="T1424">
        <v>5005</v>
      </c>
      <c r="U1424">
        <v>5</v>
      </c>
      <c r="V1424">
        <v>235857</v>
      </c>
      <c r="W1424">
        <v>6</v>
      </c>
      <c r="X1424">
        <v>21917</v>
      </c>
      <c r="Y1424">
        <v>21</v>
      </c>
      <c r="Z1424">
        <v>11767</v>
      </c>
      <c r="AA1424">
        <v>0</v>
      </c>
      <c r="AB1424">
        <v>0</v>
      </c>
      <c r="AC1424">
        <v>3004542</v>
      </c>
      <c r="AD1424">
        <v>47087</v>
      </c>
      <c r="AE1424">
        <v>53390000</v>
      </c>
      <c r="AF1424" t="s">
        <v>174</v>
      </c>
      <c r="AG1424" t="s">
        <v>158</v>
      </c>
      <c r="AH1424">
        <v>1</v>
      </c>
    </row>
    <row r="1425" spans="1:34">
      <c r="A1425">
        <v>3004542</v>
      </c>
      <c r="B1425">
        <v>3004501</v>
      </c>
      <c r="C1425" t="s">
        <v>65</v>
      </c>
      <c r="D1425">
        <v>23</v>
      </c>
      <c r="E1425">
        <v>42</v>
      </c>
      <c r="F1425">
        <v>90</v>
      </c>
      <c r="G1425">
        <v>4</v>
      </c>
      <c r="H1425">
        <v>612</v>
      </c>
      <c r="I1425">
        <v>531</v>
      </c>
      <c r="J1425">
        <v>523</v>
      </c>
      <c r="K1425">
        <v>532</v>
      </c>
      <c r="L1425">
        <v>2</v>
      </c>
      <c r="M1425">
        <v>60</v>
      </c>
      <c r="N1425">
        <v>2970</v>
      </c>
      <c r="O1425">
        <v>1</v>
      </c>
      <c r="P1425">
        <v>30045</v>
      </c>
      <c r="Q1425">
        <v>1</v>
      </c>
      <c r="R1425">
        <v>3105000</v>
      </c>
      <c r="S1425">
        <v>5004</v>
      </c>
      <c r="T1425">
        <v>5005</v>
      </c>
      <c r="U1425">
        <v>5</v>
      </c>
      <c r="V1425">
        <v>258193</v>
      </c>
      <c r="W1425">
        <v>6</v>
      </c>
      <c r="X1425">
        <v>22818</v>
      </c>
      <c r="Y1425">
        <v>21</v>
      </c>
      <c r="Z1425">
        <v>12127</v>
      </c>
      <c r="AA1425">
        <v>0</v>
      </c>
      <c r="AB1425">
        <v>0</v>
      </c>
      <c r="AC1425">
        <v>3004543</v>
      </c>
      <c r="AD1425">
        <v>55644</v>
      </c>
      <c r="AE1425">
        <v>56470000</v>
      </c>
      <c r="AF1425" t="s">
        <v>175</v>
      </c>
      <c r="AG1425" t="s">
        <v>159</v>
      </c>
      <c r="AH1425">
        <v>1</v>
      </c>
    </row>
    <row r="1426" spans="1:34">
      <c r="A1426">
        <v>3004543</v>
      </c>
      <c r="B1426">
        <v>3004501</v>
      </c>
      <c r="C1426" t="s">
        <v>65</v>
      </c>
      <c r="D1426">
        <v>23</v>
      </c>
      <c r="E1426">
        <v>43</v>
      </c>
      <c r="F1426">
        <v>90</v>
      </c>
      <c r="G1426">
        <v>4</v>
      </c>
      <c r="H1426">
        <v>621</v>
      </c>
      <c r="I1426">
        <v>533</v>
      </c>
      <c r="J1426">
        <v>522</v>
      </c>
      <c r="K1426">
        <v>531</v>
      </c>
      <c r="L1426">
        <v>2</v>
      </c>
      <c r="M1426">
        <v>60</v>
      </c>
      <c r="N1426">
        <v>2990</v>
      </c>
      <c r="O1426">
        <v>1</v>
      </c>
      <c r="P1426">
        <v>30045</v>
      </c>
      <c r="Q1426">
        <v>1</v>
      </c>
      <c r="R1426">
        <v>3130000</v>
      </c>
      <c r="S1426">
        <v>5004</v>
      </c>
      <c r="T1426">
        <v>5005</v>
      </c>
      <c r="U1426">
        <v>5</v>
      </c>
      <c r="V1426">
        <v>265426</v>
      </c>
      <c r="W1426">
        <v>6</v>
      </c>
      <c r="X1426">
        <v>23722</v>
      </c>
      <c r="Y1426">
        <v>21</v>
      </c>
      <c r="Z1426">
        <v>13239</v>
      </c>
      <c r="AA1426">
        <v>0</v>
      </c>
      <c r="AB1426">
        <v>0</v>
      </c>
      <c r="AC1426">
        <v>3004544</v>
      </c>
      <c r="AD1426">
        <v>64201</v>
      </c>
      <c r="AE1426">
        <v>59575000</v>
      </c>
      <c r="AF1426" t="s">
        <v>176</v>
      </c>
      <c r="AG1426" t="s">
        <v>158</v>
      </c>
      <c r="AH1426">
        <v>1</v>
      </c>
    </row>
    <row r="1427" spans="1:34">
      <c r="A1427">
        <v>3004544</v>
      </c>
      <c r="B1427">
        <v>3004501</v>
      </c>
      <c r="C1427" t="s">
        <v>65</v>
      </c>
      <c r="D1427">
        <v>23</v>
      </c>
      <c r="E1427">
        <v>44</v>
      </c>
      <c r="F1427">
        <v>90</v>
      </c>
      <c r="G1427">
        <v>4</v>
      </c>
      <c r="H1427">
        <v>623</v>
      </c>
      <c r="I1427">
        <v>532</v>
      </c>
      <c r="J1427">
        <v>521</v>
      </c>
      <c r="K1427">
        <v>533</v>
      </c>
      <c r="L1427">
        <v>2</v>
      </c>
      <c r="M1427">
        <v>60</v>
      </c>
      <c r="N1427">
        <v>3010</v>
      </c>
      <c r="O1427">
        <v>1</v>
      </c>
      <c r="P1427">
        <v>30045</v>
      </c>
      <c r="Q1427">
        <v>1</v>
      </c>
      <c r="R1427">
        <v>3155000</v>
      </c>
      <c r="S1427">
        <v>5004</v>
      </c>
      <c r="T1427">
        <v>5005</v>
      </c>
      <c r="U1427">
        <v>5</v>
      </c>
      <c r="V1427">
        <v>287813</v>
      </c>
      <c r="W1427">
        <v>6</v>
      </c>
      <c r="X1427">
        <v>24629</v>
      </c>
      <c r="Y1427">
        <v>21</v>
      </c>
      <c r="Z1427">
        <v>13602</v>
      </c>
      <c r="AA1427">
        <v>0</v>
      </c>
      <c r="AB1427">
        <v>0</v>
      </c>
      <c r="AC1427">
        <v>3004545</v>
      </c>
      <c r="AD1427">
        <v>72758</v>
      </c>
      <c r="AE1427">
        <v>62705000</v>
      </c>
      <c r="AF1427" t="s">
        <v>177</v>
      </c>
      <c r="AG1427" t="s">
        <v>159</v>
      </c>
      <c r="AH1427">
        <v>1</v>
      </c>
    </row>
    <row r="1428" spans="1:34">
      <c r="A1428">
        <v>3004545</v>
      </c>
      <c r="B1428">
        <v>3004501</v>
      </c>
      <c r="C1428" t="s">
        <v>65</v>
      </c>
      <c r="D1428">
        <v>23</v>
      </c>
      <c r="E1428">
        <v>45</v>
      </c>
      <c r="F1428">
        <v>90</v>
      </c>
      <c r="G1428">
        <v>4</v>
      </c>
      <c r="H1428">
        <v>622</v>
      </c>
      <c r="I1428">
        <v>631</v>
      </c>
      <c r="J1428">
        <v>523</v>
      </c>
      <c r="K1428">
        <v>532</v>
      </c>
      <c r="L1428">
        <v>2</v>
      </c>
      <c r="M1428">
        <v>60</v>
      </c>
      <c r="N1428">
        <v>3050</v>
      </c>
      <c r="O1428">
        <v>1</v>
      </c>
      <c r="P1428">
        <v>30045</v>
      </c>
      <c r="Q1428">
        <v>1</v>
      </c>
      <c r="R1428">
        <v>3180000</v>
      </c>
      <c r="S1428">
        <v>5004</v>
      </c>
      <c r="T1428">
        <v>5005</v>
      </c>
      <c r="U1428">
        <v>5</v>
      </c>
      <c r="V1428">
        <v>295097</v>
      </c>
      <c r="W1428">
        <v>6</v>
      </c>
      <c r="X1428">
        <v>25540</v>
      </c>
      <c r="Y1428">
        <v>21</v>
      </c>
      <c r="Z1428">
        <v>14716</v>
      </c>
      <c r="AA1428">
        <v>0</v>
      </c>
      <c r="AB1428">
        <v>0</v>
      </c>
      <c r="AC1428">
        <v>3004546</v>
      </c>
      <c r="AD1428">
        <v>81315</v>
      </c>
      <c r="AE1428">
        <v>65860000</v>
      </c>
      <c r="AF1428" t="s">
        <v>178</v>
      </c>
      <c r="AG1428" t="s">
        <v>158</v>
      </c>
      <c r="AH1428">
        <v>1</v>
      </c>
    </row>
    <row r="1429" spans="1:34">
      <c r="A1429">
        <v>3004546</v>
      </c>
      <c r="B1429">
        <v>3004501</v>
      </c>
      <c r="C1429" t="s">
        <v>65</v>
      </c>
      <c r="D1429">
        <v>23</v>
      </c>
      <c r="E1429">
        <v>46</v>
      </c>
      <c r="F1429">
        <v>90</v>
      </c>
      <c r="G1429">
        <v>4</v>
      </c>
      <c r="H1429">
        <v>621</v>
      </c>
      <c r="I1429">
        <v>633</v>
      </c>
      <c r="J1429">
        <v>522</v>
      </c>
      <c r="K1429">
        <v>531</v>
      </c>
      <c r="L1429">
        <v>2</v>
      </c>
      <c r="M1429">
        <v>60</v>
      </c>
      <c r="N1429">
        <v>3070</v>
      </c>
      <c r="O1429">
        <v>1</v>
      </c>
      <c r="P1429">
        <v>30045</v>
      </c>
      <c r="Q1429">
        <v>1</v>
      </c>
      <c r="R1429">
        <v>3205000</v>
      </c>
      <c r="S1429">
        <v>5004</v>
      </c>
      <c r="T1429">
        <v>5005</v>
      </c>
      <c r="U1429">
        <v>5</v>
      </c>
      <c r="V1429">
        <v>317536</v>
      </c>
      <c r="W1429">
        <v>6</v>
      </c>
      <c r="X1429">
        <v>26453</v>
      </c>
      <c r="Y1429">
        <v>21</v>
      </c>
      <c r="Z1429">
        <v>15081</v>
      </c>
      <c r="AA1429">
        <v>0</v>
      </c>
      <c r="AB1429">
        <v>0</v>
      </c>
      <c r="AC1429">
        <v>3004547</v>
      </c>
      <c r="AD1429">
        <v>93572</v>
      </c>
      <c r="AE1429">
        <v>69040000</v>
      </c>
      <c r="AF1429" t="s">
        <v>179</v>
      </c>
      <c r="AG1429" t="s">
        <v>159</v>
      </c>
      <c r="AH1429">
        <v>1</v>
      </c>
    </row>
    <row r="1430" spans="1:34">
      <c r="A1430">
        <v>3004547</v>
      </c>
      <c r="B1430">
        <v>3004501</v>
      </c>
      <c r="C1430" t="s">
        <v>65</v>
      </c>
      <c r="D1430">
        <v>23</v>
      </c>
      <c r="E1430">
        <v>47</v>
      </c>
      <c r="F1430">
        <v>90</v>
      </c>
      <c r="G1430">
        <v>4</v>
      </c>
      <c r="H1430">
        <v>613</v>
      </c>
      <c r="I1430">
        <v>632</v>
      </c>
      <c r="J1430">
        <v>521</v>
      </c>
      <c r="K1430">
        <v>533</v>
      </c>
      <c r="L1430">
        <v>2</v>
      </c>
      <c r="M1430">
        <v>60</v>
      </c>
      <c r="N1430">
        <v>3090</v>
      </c>
      <c r="O1430">
        <v>1</v>
      </c>
      <c r="P1430">
        <v>30045</v>
      </c>
      <c r="Q1430">
        <v>1</v>
      </c>
      <c r="R1430">
        <v>3230000</v>
      </c>
      <c r="S1430">
        <v>5004</v>
      </c>
      <c r="T1430">
        <v>5005</v>
      </c>
      <c r="U1430">
        <v>5</v>
      </c>
      <c r="V1430">
        <v>324870</v>
      </c>
      <c r="W1430">
        <v>6</v>
      </c>
      <c r="X1430">
        <v>27370</v>
      </c>
      <c r="Y1430">
        <v>21</v>
      </c>
      <c r="Z1430">
        <v>16198</v>
      </c>
      <c r="AA1430">
        <v>0</v>
      </c>
      <c r="AB1430">
        <v>0</v>
      </c>
      <c r="AC1430">
        <v>3004548</v>
      </c>
      <c r="AD1430">
        <v>105829</v>
      </c>
      <c r="AE1430">
        <v>72245000</v>
      </c>
      <c r="AF1430" t="s">
        <v>180</v>
      </c>
      <c r="AG1430" t="s">
        <v>158</v>
      </c>
      <c r="AH1430">
        <v>1</v>
      </c>
    </row>
    <row r="1431" spans="1:34">
      <c r="A1431">
        <v>3004548</v>
      </c>
      <c r="B1431">
        <v>3004501</v>
      </c>
      <c r="C1431" t="s">
        <v>65</v>
      </c>
      <c r="D1431">
        <v>23</v>
      </c>
      <c r="E1431">
        <v>48</v>
      </c>
      <c r="F1431">
        <v>90</v>
      </c>
      <c r="G1431">
        <v>4</v>
      </c>
      <c r="H1431">
        <v>612</v>
      </c>
      <c r="I1431">
        <v>631</v>
      </c>
      <c r="J1431">
        <v>523</v>
      </c>
      <c r="K1431">
        <v>532</v>
      </c>
      <c r="L1431">
        <v>2</v>
      </c>
      <c r="M1431">
        <v>60</v>
      </c>
      <c r="N1431">
        <v>3110</v>
      </c>
      <c r="O1431">
        <v>1</v>
      </c>
      <c r="P1431">
        <v>30045</v>
      </c>
      <c r="Q1431">
        <v>1</v>
      </c>
      <c r="R1431">
        <v>3250000</v>
      </c>
      <c r="S1431">
        <v>5004</v>
      </c>
      <c r="T1431">
        <v>5005</v>
      </c>
      <c r="U1431">
        <v>5</v>
      </c>
      <c r="V1431">
        <v>347360</v>
      </c>
      <c r="W1431">
        <v>6</v>
      </c>
      <c r="X1431">
        <v>28290</v>
      </c>
      <c r="Y1431">
        <v>21</v>
      </c>
      <c r="Z1431">
        <v>16566</v>
      </c>
      <c r="AA1431">
        <v>0</v>
      </c>
      <c r="AB1431">
        <v>0</v>
      </c>
      <c r="AC1431">
        <v>3004549</v>
      </c>
      <c r="AD1431">
        <v>118086</v>
      </c>
      <c r="AE1431">
        <v>75475000</v>
      </c>
      <c r="AF1431" t="s">
        <v>181</v>
      </c>
      <c r="AG1431" t="s">
        <v>159</v>
      </c>
      <c r="AH1431">
        <v>1</v>
      </c>
    </row>
    <row r="1432" spans="1:34">
      <c r="A1432">
        <v>3004549</v>
      </c>
      <c r="B1432">
        <v>3004501</v>
      </c>
      <c r="C1432" t="s">
        <v>65</v>
      </c>
      <c r="D1432">
        <v>23</v>
      </c>
      <c r="E1432">
        <v>49</v>
      </c>
      <c r="F1432">
        <v>90</v>
      </c>
      <c r="G1432">
        <v>4</v>
      </c>
      <c r="H1432">
        <v>611</v>
      </c>
      <c r="I1432">
        <v>633</v>
      </c>
      <c r="J1432">
        <v>622</v>
      </c>
      <c r="K1432">
        <v>631</v>
      </c>
      <c r="L1432">
        <v>2</v>
      </c>
      <c r="M1432">
        <v>60</v>
      </c>
      <c r="N1432">
        <v>3610</v>
      </c>
      <c r="O1432">
        <v>1</v>
      </c>
      <c r="P1432">
        <v>30045</v>
      </c>
      <c r="Q1432">
        <v>1</v>
      </c>
      <c r="R1432">
        <v>3870000</v>
      </c>
      <c r="S1432">
        <v>5004</v>
      </c>
      <c r="T1432">
        <v>5005</v>
      </c>
      <c r="U1432">
        <v>5</v>
      </c>
      <c r="V1432">
        <v>354746</v>
      </c>
      <c r="W1432">
        <v>6</v>
      </c>
      <c r="X1432">
        <v>29213</v>
      </c>
      <c r="Y1432">
        <v>21</v>
      </c>
      <c r="Z1432">
        <v>17685</v>
      </c>
      <c r="AA1432">
        <v>0</v>
      </c>
      <c r="AB1432">
        <v>0</v>
      </c>
      <c r="AC1432">
        <v>3004550</v>
      </c>
      <c r="AD1432">
        <v>130343</v>
      </c>
      <c r="AE1432">
        <v>78725000</v>
      </c>
      <c r="AF1432" t="s">
        <v>182</v>
      </c>
      <c r="AG1432" t="s">
        <v>136</v>
      </c>
      <c r="AH1432">
        <v>1</v>
      </c>
    </row>
    <row r="1433" spans="1:34">
      <c r="A1433">
        <v>3004550</v>
      </c>
      <c r="B1433">
        <v>3004501</v>
      </c>
      <c r="C1433" t="s">
        <v>65</v>
      </c>
      <c r="D1433">
        <v>23</v>
      </c>
      <c r="E1433">
        <v>50</v>
      </c>
      <c r="F1433">
        <v>120</v>
      </c>
      <c r="G1433">
        <v>4</v>
      </c>
      <c r="H1433">
        <v>613</v>
      </c>
      <c r="I1433">
        <v>632</v>
      </c>
      <c r="J1433">
        <v>621</v>
      </c>
      <c r="K1433">
        <v>633</v>
      </c>
      <c r="L1433">
        <v>2</v>
      </c>
      <c r="M1433">
        <v>60</v>
      </c>
      <c r="N1433">
        <v>3810</v>
      </c>
      <c r="O1433">
        <v>1</v>
      </c>
      <c r="P1433">
        <v>30045</v>
      </c>
      <c r="Q1433">
        <v>1</v>
      </c>
      <c r="R1433">
        <v>3890000</v>
      </c>
      <c r="S1433">
        <v>5005</v>
      </c>
      <c r="T1433">
        <v>5006</v>
      </c>
      <c r="U1433">
        <v>5</v>
      </c>
      <c r="V1433">
        <v>363179</v>
      </c>
      <c r="W1433">
        <v>6</v>
      </c>
      <c r="X1433">
        <v>30267</v>
      </c>
      <c r="Y1433">
        <v>21</v>
      </c>
      <c r="Z1433">
        <v>18107</v>
      </c>
      <c r="AA1433">
        <v>0</v>
      </c>
      <c r="AB1433">
        <v>0</v>
      </c>
      <c r="AC1433">
        <v>3004551</v>
      </c>
      <c r="AD1433">
        <v>150000</v>
      </c>
      <c r="AE1433">
        <v>82595000</v>
      </c>
      <c r="AF1433" t="s">
        <v>196</v>
      </c>
      <c r="AG1433" t="s">
        <v>159</v>
      </c>
      <c r="AH1433">
        <v>1</v>
      </c>
    </row>
    <row r="1434" spans="1:34">
      <c r="A1434">
        <v>3005600</v>
      </c>
      <c r="B1434">
        <v>3005601</v>
      </c>
      <c r="C1434" t="s">
        <v>66</v>
      </c>
      <c r="D1434">
        <v>20</v>
      </c>
      <c r="E1434">
        <v>0</v>
      </c>
      <c r="F1434">
        <v>50</v>
      </c>
      <c r="G1434">
        <v>2</v>
      </c>
      <c r="H1434">
        <v>114</v>
      </c>
      <c r="I1434">
        <v>133</v>
      </c>
      <c r="J1434">
        <v>0</v>
      </c>
      <c r="K1434">
        <v>0</v>
      </c>
      <c r="L1434">
        <v>2</v>
      </c>
      <c r="M1434">
        <v>60</v>
      </c>
      <c r="N1434">
        <v>60</v>
      </c>
      <c r="O1434">
        <v>0</v>
      </c>
      <c r="P1434">
        <v>0</v>
      </c>
      <c r="Q1434">
        <v>0</v>
      </c>
      <c r="R1434">
        <v>35000</v>
      </c>
      <c r="S1434">
        <v>0</v>
      </c>
      <c r="T1434">
        <v>5001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3005601</v>
      </c>
      <c r="AD1434">
        <v>0</v>
      </c>
      <c r="AE1434">
        <v>0</v>
      </c>
      <c r="AF1434" t="s">
        <v>162</v>
      </c>
      <c r="AG1434" t="s">
        <v>134</v>
      </c>
      <c r="AH1434">
        <v>0</v>
      </c>
    </row>
    <row r="1435" spans="1:34">
      <c r="A1435">
        <v>3005601</v>
      </c>
      <c r="B1435">
        <v>3005601</v>
      </c>
      <c r="C1435" t="s">
        <v>66</v>
      </c>
      <c r="D1435">
        <v>20</v>
      </c>
      <c r="E1435">
        <v>1</v>
      </c>
      <c r="F1435">
        <v>50</v>
      </c>
      <c r="G1435">
        <v>3</v>
      </c>
      <c r="H1435">
        <v>213</v>
      </c>
      <c r="I1435">
        <v>132</v>
      </c>
      <c r="J1435">
        <v>121</v>
      </c>
      <c r="K1435">
        <v>0</v>
      </c>
      <c r="L1435">
        <v>2</v>
      </c>
      <c r="M1435">
        <v>60</v>
      </c>
      <c r="N1435">
        <v>80</v>
      </c>
      <c r="O1435">
        <v>0</v>
      </c>
      <c r="P1435">
        <v>0</v>
      </c>
      <c r="Q1435">
        <v>0</v>
      </c>
      <c r="R1435">
        <v>50000</v>
      </c>
      <c r="S1435">
        <v>0</v>
      </c>
      <c r="T1435">
        <v>5001</v>
      </c>
      <c r="U1435">
        <v>5</v>
      </c>
      <c r="V1435">
        <v>1800</v>
      </c>
      <c r="W1435">
        <v>6</v>
      </c>
      <c r="X1435">
        <v>225</v>
      </c>
      <c r="Y1435">
        <v>21</v>
      </c>
      <c r="Z1435">
        <v>90</v>
      </c>
      <c r="AA1435">
        <v>0</v>
      </c>
      <c r="AB1435">
        <v>0</v>
      </c>
      <c r="AC1435">
        <v>3005602</v>
      </c>
      <c r="AD1435">
        <v>10</v>
      </c>
      <c r="AE1435">
        <v>35000</v>
      </c>
      <c r="AF1435" t="s">
        <v>162</v>
      </c>
      <c r="AG1435" t="s">
        <v>134</v>
      </c>
      <c r="AH1435">
        <v>0</v>
      </c>
    </row>
    <row r="1436" spans="1:34">
      <c r="A1436">
        <v>3005602</v>
      </c>
      <c r="B1436">
        <v>3005601</v>
      </c>
      <c r="C1436" t="s">
        <v>66</v>
      </c>
      <c r="D1436">
        <v>20</v>
      </c>
      <c r="E1436">
        <v>2</v>
      </c>
      <c r="F1436">
        <v>50</v>
      </c>
      <c r="G1436">
        <v>4</v>
      </c>
      <c r="H1436">
        <v>212</v>
      </c>
      <c r="I1436">
        <v>131</v>
      </c>
      <c r="J1436">
        <v>124</v>
      </c>
      <c r="K1436">
        <v>133</v>
      </c>
      <c r="L1436">
        <v>2</v>
      </c>
      <c r="M1436">
        <v>60</v>
      </c>
      <c r="N1436">
        <v>100</v>
      </c>
      <c r="O1436">
        <v>0</v>
      </c>
      <c r="P1436">
        <v>0</v>
      </c>
      <c r="Q1436">
        <v>0</v>
      </c>
      <c r="R1436">
        <v>70000</v>
      </c>
      <c r="S1436">
        <v>0</v>
      </c>
      <c r="T1436">
        <v>5001</v>
      </c>
      <c r="U1436">
        <v>5</v>
      </c>
      <c r="V1436">
        <v>3622</v>
      </c>
      <c r="W1436">
        <v>6</v>
      </c>
      <c r="X1436">
        <v>453</v>
      </c>
      <c r="Y1436">
        <v>21</v>
      </c>
      <c r="Z1436">
        <v>181</v>
      </c>
      <c r="AA1436">
        <v>0</v>
      </c>
      <c r="AB1436">
        <v>0</v>
      </c>
      <c r="AC1436">
        <v>3005603</v>
      </c>
      <c r="AD1436">
        <v>33</v>
      </c>
      <c r="AE1436">
        <v>85000</v>
      </c>
      <c r="AF1436" t="s">
        <v>162</v>
      </c>
      <c r="AG1436" t="s">
        <v>134</v>
      </c>
      <c r="AH1436">
        <v>0</v>
      </c>
    </row>
    <row r="1437" spans="1:34">
      <c r="A1437">
        <v>3005603</v>
      </c>
      <c r="B1437">
        <v>3005601</v>
      </c>
      <c r="C1437" t="s">
        <v>66</v>
      </c>
      <c r="D1437">
        <v>20</v>
      </c>
      <c r="E1437">
        <v>3</v>
      </c>
      <c r="F1437">
        <v>50</v>
      </c>
      <c r="G1437">
        <v>4</v>
      </c>
      <c r="H1437">
        <v>211</v>
      </c>
      <c r="I1437">
        <v>134</v>
      </c>
      <c r="J1437">
        <v>123</v>
      </c>
      <c r="K1437">
        <v>132</v>
      </c>
      <c r="L1437">
        <v>2</v>
      </c>
      <c r="M1437">
        <v>60</v>
      </c>
      <c r="N1437">
        <v>120</v>
      </c>
      <c r="O1437">
        <v>0</v>
      </c>
      <c r="P1437">
        <v>0</v>
      </c>
      <c r="Q1437">
        <v>0</v>
      </c>
      <c r="R1437">
        <v>85000</v>
      </c>
      <c r="S1437">
        <v>0</v>
      </c>
      <c r="T1437">
        <v>5001</v>
      </c>
      <c r="U1437">
        <v>5</v>
      </c>
      <c r="V1437">
        <v>5467</v>
      </c>
      <c r="W1437">
        <v>6</v>
      </c>
      <c r="X1437">
        <v>683</v>
      </c>
      <c r="Y1437">
        <v>21</v>
      </c>
      <c r="Z1437">
        <v>273</v>
      </c>
      <c r="AA1437">
        <v>0</v>
      </c>
      <c r="AB1437">
        <v>0</v>
      </c>
      <c r="AC1437">
        <v>3005604</v>
      </c>
      <c r="AD1437">
        <v>62</v>
      </c>
      <c r="AE1437">
        <v>155000</v>
      </c>
      <c r="AF1437" t="s">
        <v>162</v>
      </c>
      <c r="AG1437" t="s">
        <v>134</v>
      </c>
      <c r="AH1437">
        <v>0</v>
      </c>
    </row>
    <row r="1438" spans="1:34">
      <c r="A1438">
        <v>3005604</v>
      </c>
      <c r="B1438">
        <v>3005601</v>
      </c>
      <c r="C1438" t="s">
        <v>66</v>
      </c>
      <c r="D1438">
        <v>20</v>
      </c>
      <c r="E1438">
        <v>4</v>
      </c>
      <c r="F1438">
        <v>50</v>
      </c>
      <c r="G1438">
        <v>4</v>
      </c>
      <c r="H1438">
        <v>214</v>
      </c>
      <c r="I1438">
        <v>233</v>
      </c>
      <c r="J1438">
        <v>122</v>
      </c>
      <c r="K1438">
        <v>131</v>
      </c>
      <c r="L1438">
        <v>2</v>
      </c>
      <c r="M1438">
        <v>60</v>
      </c>
      <c r="N1438">
        <v>140</v>
      </c>
      <c r="O1438">
        <v>0</v>
      </c>
      <c r="P1438">
        <v>0</v>
      </c>
      <c r="Q1438">
        <v>0</v>
      </c>
      <c r="R1438">
        <v>105000</v>
      </c>
      <c r="S1438">
        <v>0</v>
      </c>
      <c r="T1438">
        <v>5001</v>
      </c>
      <c r="U1438">
        <v>5</v>
      </c>
      <c r="V1438">
        <v>7333</v>
      </c>
      <c r="W1438">
        <v>6</v>
      </c>
      <c r="X1438">
        <v>917</v>
      </c>
      <c r="Y1438">
        <v>21</v>
      </c>
      <c r="Z1438">
        <v>367</v>
      </c>
      <c r="AA1438">
        <v>0</v>
      </c>
      <c r="AB1438">
        <v>0</v>
      </c>
      <c r="AC1438">
        <v>3005605</v>
      </c>
      <c r="AD1438">
        <v>91</v>
      </c>
      <c r="AE1438">
        <v>240000</v>
      </c>
      <c r="AF1438" t="s">
        <v>162</v>
      </c>
      <c r="AG1438" t="s">
        <v>134</v>
      </c>
      <c r="AH1438">
        <v>0</v>
      </c>
    </row>
    <row r="1439" spans="1:34">
      <c r="A1439">
        <v>3005605</v>
      </c>
      <c r="B1439">
        <v>3005601</v>
      </c>
      <c r="C1439" t="s">
        <v>66</v>
      </c>
      <c r="D1439">
        <v>20</v>
      </c>
      <c r="E1439">
        <v>5</v>
      </c>
      <c r="F1439">
        <v>50</v>
      </c>
      <c r="G1439">
        <v>4</v>
      </c>
      <c r="H1439">
        <v>213</v>
      </c>
      <c r="I1439">
        <v>232</v>
      </c>
      <c r="J1439">
        <v>121</v>
      </c>
      <c r="K1439">
        <v>134</v>
      </c>
      <c r="L1439">
        <v>2</v>
      </c>
      <c r="M1439">
        <v>60</v>
      </c>
      <c r="N1439">
        <v>170</v>
      </c>
      <c r="O1439">
        <v>0</v>
      </c>
      <c r="P1439">
        <v>0</v>
      </c>
      <c r="Q1439">
        <v>0</v>
      </c>
      <c r="R1439">
        <v>120000</v>
      </c>
      <c r="S1439">
        <v>0</v>
      </c>
      <c r="T1439">
        <v>5001</v>
      </c>
      <c r="U1439">
        <v>5</v>
      </c>
      <c r="V1439">
        <v>9222</v>
      </c>
      <c r="W1439">
        <v>6</v>
      </c>
      <c r="X1439">
        <v>1153</v>
      </c>
      <c r="Y1439">
        <v>21</v>
      </c>
      <c r="Z1439">
        <v>461</v>
      </c>
      <c r="AA1439">
        <v>0</v>
      </c>
      <c r="AB1439">
        <v>0</v>
      </c>
      <c r="AC1439">
        <v>3005606</v>
      </c>
      <c r="AD1439">
        <v>129</v>
      </c>
      <c r="AE1439">
        <v>345000</v>
      </c>
      <c r="AF1439" t="s">
        <v>162</v>
      </c>
      <c r="AG1439" t="s">
        <v>134</v>
      </c>
      <c r="AH1439">
        <v>0</v>
      </c>
    </row>
    <row r="1440" spans="1:34">
      <c r="A1440">
        <v>3005606</v>
      </c>
      <c r="B1440">
        <v>3005601</v>
      </c>
      <c r="C1440" t="s">
        <v>66</v>
      </c>
      <c r="D1440">
        <v>20</v>
      </c>
      <c r="E1440">
        <v>6</v>
      </c>
      <c r="F1440">
        <v>50</v>
      </c>
      <c r="G1440">
        <v>4</v>
      </c>
      <c r="H1440">
        <v>212</v>
      </c>
      <c r="I1440">
        <v>231</v>
      </c>
      <c r="J1440">
        <v>124</v>
      </c>
      <c r="K1440">
        <v>133</v>
      </c>
      <c r="L1440">
        <v>2</v>
      </c>
      <c r="M1440">
        <v>60</v>
      </c>
      <c r="N1440">
        <v>190</v>
      </c>
      <c r="O1440">
        <v>0</v>
      </c>
      <c r="P1440">
        <v>0</v>
      </c>
      <c r="Q1440">
        <v>0</v>
      </c>
      <c r="R1440">
        <v>140000</v>
      </c>
      <c r="S1440">
        <v>0</v>
      </c>
      <c r="T1440">
        <v>5001</v>
      </c>
      <c r="U1440">
        <v>5</v>
      </c>
      <c r="V1440">
        <v>11133</v>
      </c>
      <c r="W1440">
        <v>6</v>
      </c>
      <c r="X1440">
        <v>1392</v>
      </c>
      <c r="Y1440">
        <v>21</v>
      </c>
      <c r="Z1440">
        <v>557</v>
      </c>
      <c r="AA1440">
        <v>0</v>
      </c>
      <c r="AB1440">
        <v>0</v>
      </c>
      <c r="AC1440">
        <v>3005607</v>
      </c>
      <c r="AD1440">
        <v>167</v>
      </c>
      <c r="AE1440">
        <v>465000</v>
      </c>
      <c r="AF1440" t="s">
        <v>162</v>
      </c>
      <c r="AG1440" t="s">
        <v>134</v>
      </c>
      <c r="AH1440">
        <v>0</v>
      </c>
    </row>
    <row r="1441" spans="1:34">
      <c r="A1441">
        <v>3005607</v>
      </c>
      <c r="B1441">
        <v>3005601</v>
      </c>
      <c r="C1441" t="s">
        <v>66</v>
      </c>
      <c r="D1441">
        <v>20</v>
      </c>
      <c r="E1441">
        <v>7</v>
      </c>
      <c r="F1441">
        <v>50</v>
      </c>
      <c r="G1441">
        <v>4</v>
      </c>
      <c r="H1441">
        <v>211</v>
      </c>
      <c r="I1441">
        <v>234</v>
      </c>
      <c r="J1441">
        <v>123</v>
      </c>
      <c r="K1441">
        <v>132</v>
      </c>
      <c r="L1441">
        <v>2</v>
      </c>
      <c r="M1441">
        <v>60</v>
      </c>
      <c r="N1441">
        <v>210</v>
      </c>
      <c r="O1441">
        <v>0</v>
      </c>
      <c r="P1441">
        <v>0</v>
      </c>
      <c r="Q1441">
        <v>0</v>
      </c>
      <c r="R1441">
        <v>160000</v>
      </c>
      <c r="S1441">
        <v>0</v>
      </c>
      <c r="T1441">
        <v>5001</v>
      </c>
      <c r="U1441">
        <v>5</v>
      </c>
      <c r="V1441">
        <v>13067</v>
      </c>
      <c r="W1441">
        <v>6</v>
      </c>
      <c r="X1441">
        <v>1633</v>
      </c>
      <c r="Y1441">
        <v>21</v>
      </c>
      <c r="Z1441">
        <v>653</v>
      </c>
      <c r="AA1441">
        <v>0</v>
      </c>
      <c r="AB1441">
        <v>0</v>
      </c>
      <c r="AC1441">
        <v>3005608</v>
      </c>
      <c r="AD1441">
        <v>206</v>
      </c>
      <c r="AE1441">
        <v>605000</v>
      </c>
      <c r="AF1441" t="s">
        <v>162</v>
      </c>
      <c r="AG1441" t="s">
        <v>134</v>
      </c>
      <c r="AH1441">
        <v>0</v>
      </c>
    </row>
    <row r="1442" spans="1:34">
      <c r="A1442">
        <v>3005608</v>
      </c>
      <c r="B1442">
        <v>3005601</v>
      </c>
      <c r="C1442" t="s">
        <v>66</v>
      </c>
      <c r="D1442">
        <v>20</v>
      </c>
      <c r="E1442">
        <v>8</v>
      </c>
      <c r="F1442">
        <v>50</v>
      </c>
      <c r="G1442">
        <v>4</v>
      </c>
      <c r="H1442">
        <v>214</v>
      </c>
      <c r="I1442">
        <v>233</v>
      </c>
      <c r="J1442">
        <v>122</v>
      </c>
      <c r="K1442">
        <v>131</v>
      </c>
      <c r="L1442">
        <v>2</v>
      </c>
      <c r="M1442">
        <v>60</v>
      </c>
      <c r="N1442">
        <v>230</v>
      </c>
      <c r="O1442">
        <v>0</v>
      </c>
      <c r="P1442">
        <v>0</v>
      </c>
      <c r="Q1442">
        <v>0</v>
      </c>
      <c r="R1442">
        <v>175000</v>
      </c>
      <c r="S1442">
        <v>0</v>
      </c>
      <c r="T1442">
        <v>5001</v>
      </c>
      <c r="U1442">
        <v>5</v>
      </c>
      <c r="V1442">
        <v>15022</v>
      </c>
      <c r="W1442">
        <v>6</v>
      </c>
      <c r="X1442">
        <v>1878</v>
      </c>
      <c r="Y1442">
        <v>21</v>
      </c>
      <c r="Z1442">
        <v>751</v>
      </c>
      <c r="AA1442">
        <v>0</v>
      </c>
      <c r="AB1442">
        <v>0</v>
      </c>
      <c r="AC1442">
        <v>3005609</v>
      </c>
      <c r="AD1442">
        <v>244</v>
      </c>
      <c r="AE1442">
        <v>765000</v>
      </c>
      <c r="AF1442" t="s">
        <v>162</v>
      </c>
      <c r="AG1442" t="s">
        <v>134</v>
      </c>
      <c r="AH1442">
        <v>0</v>
      </c>
    </row>
    <row r="1443" spans="1:34">
      <c r="A1443">
        <v>3005609</v>
      </c>
      <c r="B1443">
        <v>3005601</v>
      </c>
      <c r="C1443" t="s">
        <v>66</v>
      </c>
      <c r="D1443">
        <v>20</v>
      </c>
      <c r="E1443">
        <v>9</v>
      </c>
      <c r="F1443">
        <v>50</v>
      </c>
      <c r="G1443">
        <v>4</v>
      </c>
      <c r="H1443">
        <v>213</v>
      </c>
      <c r="I1443">
        <v>232</v>
      </c>
      <c r="J1443">
        <v>221</v>
      </c>
      <c r="K1443">
        <v>234</v>
      </c>
      <c r="L1443">
        <v>2</v>
      </c>
      <c r="M1443">
        <v>60</v>
      </c>
      <c r="N1443">
        <v>730</v>
      </c>
      <c r="O1443">
        <v>1</v>
      </c>
      <c r="P1443">
        <v>30056</v>
      </c>
      <c r="Q1443">
        <v>1</v>
      </c>
      <c r="R1443">
        <v>680000</v>
      </c>
      <c r="S1443">
        <v>0</v>
      </c>
      <c r="T1443">
        <v>5001</v>
      </c>
      <c r="U1443">
        <v>5</v>
      </c>
      <c r="V1443">
        <v>17000</v>
      </c>
      <c r="W1443">
        <v>6</v>
      </c>
      <c r="X1443">
        <v>2125</v>
      </c>
      <c r="Y1443">
        <v>21</v>
      </c>
      <c r="Z1443">
        <v>850</v>
      </c>
      <c r="AA1443">
        <v>0</v>
      </c>
      <c r="AB1443">
        <v>0</v>
      </c>
      <c r="AC1443">
        <v>3005610</v>
      </c>
      <c r="AD1443">
        <v>282</v>
      </c>
      <c r="AE1443">
        <v>940000</v>
      </c>
      <c r="AF1443" t="s">
        <v>162</v>
      </c>
      <c r="AG1443" t="s">
        <v>134</v>
      </c>
      <c r="AH1443">
        <v>1</v>
      </c>
    </row>
    <row r="1444" spans="1:34">
      <c r="A1444">
        <v>3005610</v>
      </c>
      <c r="B1444">
        <v>3005601</v>
      </c>
      <c r="C1444" t="s">
        <v>66</v>
      </c>
      <c r="D1444">
        <v>20</v>
      </c>
      <c r="E1444">
        <v>10</v>
      </c>
      <c r="F1444">
        <v>60</v>
      </c>
      <c r="G1444">
        <v>4</v>
      </c>
      <c r="H1444">
        <v>313</v>
      </c>
      <c r="I1444">
        <v>232</v>
      </c>
      <c r="J1444">
        <v>221</v>
      </c>
      <c r="K1444">
        <v>233</v>
      </c>
      <c r="L1444">
        <v>2</v>
      </c>
      <c r="M1444">
        <v>60</v>
      </c>
      <c r="N1444">
        <v>770</v>
      </c>
      <c r="O1444">
        <v>0</v>
      </c>
      <c r="P1444">
        <v>0</v>
      </c>
      <c r="Q1444">
        <v>0</v>
      </c>
      <c r="R1444">
        <v>705000</v>
      </c>
      <c r="S1444">
        <v>5001</v>
      </c>
      <c r="T1444">
        <v>5002</v>
      </c>
      <c r="U1444">
        <v>5</v>
      </c>
      <c r="V1444">
        <v>19889</v>
      </c>
      <c r="W1444">
        <v>6</v>
      </c>
      <c r="X1444">
        <v>2486</v>
      </c>
      <c r="Y1444">
        <v>21</v>
      </c>
      <c r="Z1444">
        <v>994</v>
      </c>
      <c r="AA1444">
        <v>0</v>
      </c>
      <c r="AB1444">
        <v>0</v>
      </c>
      <c r="AC1444">
        <v>3005611</v>
      </c>
      <c r="AD1444">
        <v>339</v>
      </c>
      <c r="AE1444">
        <v>1620000</v>
      </c>
      <c r="AF1444" t="s">
        <v>163</v>
      </c>
      <c r="AG1444" t="s">
        <v>158</v>
      </c>
      <c r="AH1444">
        <v>0</v>
      </c>
    </row>
    <row r="1445" spans="1:34">
      <c r="A1445">
        <v>3005611</v>
      </c>
      <c r="B1445">
        <v>3005601</v>
      </c>
      <c r="C1445" t="s">
        <v>66</v>
      </c>
      <c r="D1445">
        <v>20</v>
      </c>
      <c r="E1445">
        <v>11</v>
      </c>
      <c r="F1445">
        <v>60</v>
      </c>
      <c r="G1445">
        <v>4</v>
      </c>
      <c r="H1445">
        <v>312</v>
      </c>
      <c r="I1445">
        <v>231</v>
      </c>
      <c r="J1445">
        <v>223</v>
      </c>
      <c r="K1445">
        <v>232</v>
      </c>
      <c r="L1445">
        <v>2</v>
      </c>
      <c r="M1445">
        <v>60</v>
      </c>
      <c r="N1445">
        <v>790</v>
      </c>
      <c r="O1445">
        <v>0</v>
      </c>
      <c r="P1445">
        <v>0</v>
      </c>
      <c r="Q1445">
        <v>0</v>
      </c>
      <c r="R1445">
        <v>725000</v>
      </c>
      <c r="S1445">
        <v>5001</v>
      </c>
      <c r="T1445">
        <v>5002</v>
      </c>
      <c r="U1445">
        <v>5</v>
      </c>
      <c r="V1445">
        <v>22800</v>
      </c>
      <c r="W1445">
        <v>6</v>
      </c>
      <c r="X1445">
        <v>2850</v>
      </c>
      <c r="Y1445">
        <v>21</v>
      </c>
      <c r="Z1445">
        <v>1140</v>
      </c>
      <c r="AA1445">
        <v>0</v>
      </c>
      <c r="AB1445">
        <v>0</v>
      </c>
      <c r="AC1445">
        <v>3005612</v>
      </c>
      <c r="AD1445">
        <v>459</v>
      </c>
      <c r="AE1445">
        <v>2325000</v>
      </c>
      <c r="AF1445" t="s">
        <v>163</v>
      </c>
      <c r="AG1445" t="s">
        <v>158</v>
      </c>
      <c r="AH1445">
        <v>0</v>
      </c>
    </row>
    <row r="1446" spans="1:34">
      <c r="A1446">
        <v>3005612</v>
      </c>
      <c r="B1446">
        <v>3005601</v>
      </c>
      <c r="C1446" t="s">
        <v>66</v>
      </c>
      <c r="D1446">
        <v>20</v>
      </c>
      <c r="E1446">
        <v>12</v>
      </c>
      <c r="F1446">
        <v>60</v>
      </c>
      <c r="G1446">
        <v>4</v>
      </c>
      <c r="H1446">
        <v>311</v>
      </c>
      <c r="I1446">
        <v>233</v>
      </c>
      <c r="J1446">
        <v>222</v>
      </c>
      <c r="K1446">
        <v>231</v>
      </c>
      <c r="L1446">
        <v>2</v>
      </c>
      <c r="M1446">
        <v>60</v>
      </c>
      <c r="N1446">
        <v>810</v>
      </c>
      <c r="O1446">
        <v>0</v>
      </c>
      <c r="P1446">
        <v>0</v>
      </c>
      <c r="Q1446">
        <v>0</v>
      </c>
      <c r="R1446">
        <v>745000</v>
      </c>
      <c r="S1446">
        <v>5001</v>
      </c>
      <c r="T1446">
        <v>5002</v>
      </c>
      <c r="U1446">
        <v>5</v>
      </c>
      <c r="V1446">
        <v>25733</v>
      </c>
      <c r="W1446">
        <v>6</v>
      </c>
      <c r="X1446">
        <v>3217</v>
      </c>
      <c r="Y1446">
        <v>21</v>
      </c>
      <c r="Z1446">
        <v>1287</v>
      </c>
      <c r="AA1446">
        <v>0</v>
      </c>
      <c r="AB1446">
        <v>0</v>
      </c>
      <c r="AC1446">
        <v>3005613</v>
      </c>
      <c r="AD1446">
        <v>578</v>
      </c>
      <c r="AE1446">
        <v>3050000</v>
      </c>
      <c r="AF1446" t="s">
        <v>163</v>
      </c>
      <c r="AG1446" t="s">
        <v>158</v>
      </c>
      <c r="AH1446">
        <v>0</v>
      </c>
    </row>
    <row r="1447" spans="1:34">
      <c r="A1447">
        <v>3005613</v>
      </c>
      <c r="B1447">
        <v>3005601</v>
      </c>
      <c r="C1447" t="s">
        <v>66</v>
      </c>
      <c r="D1447">
        <v>20</v>
      </c>
      <c r="E1447">
        <v>13</v>
      </c>
      <c r="F1447">
        <v>60</v>
      </c>
      <c r="G1447">
        <v>4</v>
      </c>
      <c r="H1447">
        <v>313</v>
      </c>
      <c r="I1447">
        <v>332</v>
      </c>
      <c r="J1447">
        <v>221</v>
      </c>
      <c r="K1447">
        <v>233</v>
      </c>
      <c r="L1447">
        <v>2</v>
      </c>
      <c r="M1447">
        <v>60</v>
      </c>
      <c r="N1447">
        <v>830</v>
      </c>
      <c r="O1447">
        <v>0</v>
      </c>
      <c r="P1447">
        <v>0</v>
      </c>
      <c r="Q1447">
        <v>0</v>
      </c>
      <c r="R1447">
        <v>765000</v>
      </c>
      <c r="S1447">
        <v>5001</v>
      </c>
      <c r="T1447">
        <v>5002</v>
      </c>
      <c r="U1447">
        <v>5</v>
      </c>
      <c r="V1447">
        <v>28689</v>
      </c>
      <c r="W1447">
        <v>6</v>
      </c>
      <c r="X1447">
        <v>3586</v>
      </c>
      <c r="Y1447">
        <v>21</v>
      </c>
      <c r="Z1447">
        <v>1434</v>
      </c>
      <c r="AA1447">
        <v>0</v>
      </c>
      <c r="AB1447">
        <v>0</v>
      </c>
      <c r="AC1447">
        <v>3005614</v>
      </c>
      <c r="AD1447">
        <v>698</v>
      </c>
      <c r="AE1447">
        <v>3795000</v>
      </c>
      <c r="AF1447" t="s">
        <v>163</v>
      </c>
      <c r="AG1447" t="s">
        <v>158</v>
      </c>
      <c r="AH1447">
        <v>0</v>
      </c>
    </row>
    <row r="1448" spans="1:34">
      <c r="A1448">
        <v>3005614</v>
      </c>
      <c r="B1448">
        <v>3005601</v>
      </c>
      <c r="C1448" t="s">
        <v>66</v>
      </c>
      <c r="D1448">
        <v>20</v>
      </c>
      <c r="E1448">
        <v>14</v>
      </c>
      <c r="F1448">
        <v>60</v>
      </c>
      <c r="G1448">
        <v>4</v>
      </c>
      <c r="H1448">
        <v>312</v>
      </c>
      <c r="I1448">
        <v>331</v>
      </c>
      <c r="J1448">
        <v>223</v>
      </c>
      <c r="K1448">
        <v>232</v>
      </c>
      <c r="L1448">
        <v>2</v>
      </c>
      <c r="M1448">
        <v>60</v>
      </c>
      <c r="N1448">
        <v>850</v>
      </c>
      <c r="O1448">
        <v>1</v>
      </c>
      <c r="P1448">
        <v>30056</v>
      </c>
      <c r="Q1448">
        <v>1</v>
      </c>
      <c r="R1448">
        <v>790000</v>
      </c>
      <c r="S1448">
        <v>5001</v>
      </c>
      <c r="T1448">
        <v>5002</v>
      </c>
      <c r="U1448">
        <v>5</v>
      </c>
      <c r="V1448">
        <v>31667</v>
      </c>
      <c r="W1448">
        <v>6</v>
      </c>
      <c r="X1448">
        <v>3958</v>
      </c>
      <c r="Y1448">
        <v>21</v>
      </c>
      <c r="Z1448">
        <v>1583</v>
      </c>
      <c r="AA1448">
        <v>0</v>
      </c>
      <c r="AB1448">
        <v>0</v>
      </c>
      <c r="AC1448">
        <v>3005615</v>
      </c>
      <c r="AD1448">
        <v>880</v>
      </c>
      <c r="AE1448">
        <v>4560000</v>
      </c>
      <c r="AF1448" t="s">
        <v>163</v>
      </c>
      <c r="AG1448" t="s">
        <v>158</v>
      </c>
      <c r="AH1448">
        <v>1</v>
      </c>
    </row>
    <row r="1449" spans="1:34">
      <c r="A1449">
        <v>3005615</v>
      </c>
      <c r="B1449">
        <v>3005601</v>
      </c>
      <c r="C1449" t="s">
        <v>66</v>
      </c>
      <c r="D1449">
        <v>20</v>
      </c>
      <c r="E1449">
        <v>15</v>
      </c>
      <c r="F1449">
        <v>60</v>
      </c>
      <c r="G1449">
        <v>4</v>
      </c>
      <c r="H1449">
        <v>311</v>
      </c>
      <c r="I1449">
        <v>323</v>
      </c>
      <c r="J1449">
        <v>222</v>
      </c>
      <c r="K1449">
        <v>231</v>
      </c>
      <c r="L1449">
        <v>2</v>
      </c>
      <c r="M1449">
        <v>60</v>
      </c>
      <c r="N1449">
        <v>890</v>
      </c>
      <c r="O1449">
        <v>0</v>
      </c>
      <c r="P1449">
        <v>0</v>
      </c>
      <c r="Q1449">
        <v>0</v>
      </c>
      <c r="R1449">
        <v>810000</v>
      </c>
      <c r="S1449">
        <v>5001</v>
      </c>
      <c r="T1449">
        <v>5002</v>
      </c>
      <c r="U1449">
        <v>5</v>
      </c>
      <c r="V1449">
        <v>47827</v>
      </c>
      <c r="W1449">
        <v>6</v>
      </c>
      <c r="X1449">
        <v>4333</v>
      </c>
      <c r="Y1449">
        <v>21</v>
      </c>
      <c r="Z1449">
        <v>1733</v>
      </c>
      <c r="AA1449">
        <v>0</v>
      </c>
      <c r="AB1449">
        <v>0</v>
      </c>
      <c r="AC1449">
        <v>3005616</v>
      </c>
      <c r="AD1449">
        <v>1061</v>
      </c>
      <c r="AE1449">
        <v>5350000</v>
      </c>
      <c r="AF1449" t="s">
        <v>164</v>
      </c>
      <c r="AG1449" t="s">
        <v>134</v>
      </c>
      <c r="AH1449">
        <v>0</v>
      </c>
    </row>
    <row r="1450" spans="1:34">
      <c r="A1450">
        <v>3005616</v>
      </c>
      <c r="B1450">
        <v>3005601</v>
      </c>
      <c r="C1450" t="s">
        <v>66</v>
      </c>
      <c r="D1450">
        <v>20</v>
      </c>
      <c r="E1450">
        <v>16</v>
      </c>
      <c r="F1450">
        <v>60</v>
      </c>
      <c r="G1450">
        <v>4</v>
      </c>
      <c r="H1450">
        <v>313</v>
      </c>
      <c r="I1450">
        <v>332</v>
      </c>
      <c r="J1450">
        <v>221</v>
      </c>
      <c r="K1450">
        <v>233</v>
      </c>
      <c r="L1450">
        <v>2</v>
      </c>
      <c r="M1450">
        <v>60</v>
      </c>
      <c r="N1450">
        <v>910</v>
      </c>
      <c r="O1450">
        <v>0</v>
      </c>
      <c r="P1450">
        <v>0</v>
      </c>
      <c r="Q1450">
        <v>0</v>
      </c>
      <c r="R1450">
        <v>830000</v>
      </c>
      <c r="S1450">
        <v>5001</v>
      </c>
      <c r="T1450">
        <v>5002</v>
      </c>
      <c r="U1450">
        <v>5</v>
      </c>
      <c r="V1450">
        <v>50849</v>
      </c>
      <c r="W1450">
        <v>6</v>
      </c>
      <c r="X1450">
        <v>4711</v>
      </c>
      <c r="Y1450">
        <v>21</v>
      </c>
      <c r="Z1450">
        <v>1884</v>
      </c>
      <c r="AA1450">
        <v>0</v>
      </c>
      <c r="AB1450">
        <v>0</v>
      </c>
      <c r="AC1450">
        <v>3005617</v>
      </c>
      <c r="AD1450">
        <v>1243</v>
      </c>
      <c r="AE1450">
        <v>6160000</v>
      </c>
      <c r="AF1450" t="s">
        <v>164</v>
      </c>
      <c r="AG1450" t="s">
        <v>134</v>
      </c>
      <c r="AH1450">
        <v>0</v>
      </c>
    </row>
    <row r="1451" spans="1:34">
      <c r="A1451">
        <v>3005617</v>
      </c>
      <c r="B1451">
        <v>3005601</v>
      </c>
      <c r="C1451" t="s">
        <v>66</v>
      </c>
      <c r="D1451">
        <v>20</v>
      </c>
      <c r="E1451">
        <v>17</v>
      </c>
      <c r="F1451">
        <v>60</v>
      </c>
      <c r="G1451">
        <v>4</v>
      </c>
      <c r="H1451">
        <v>312</v>
      </c>
      <c r="I1451">
        <v>321</v>
      </c>
      <c r="J1451">
        <v>223</v>
      </c>
      <c r="K1451">
        <v>232</v>
      </c>
      <c r="L1451">
        <v>2</v>
      </c>
      <c r="M1451">
        <v>60</v>
      </c>
      <c r="N1451">
        <v>930</v>
      </c>
      <c r="O1451">
        <v>0</v>
      </c>
      <c r="P1451">
        <v>0</v>
      </c>
      <c r="Q1451">
        <v>0</v>
      </c>
      <c r="R1451">
        <v>855000</v>
      </c>
      <c r="S1451">
        <v>5001</v>
      </c>
      <c r="T1451">
        <v>5002</v>
      </c>
      <c r="U1451">
        <v>5</v>
      </c>
      <c r="V1451">
        <v>53893</v>
      </c>
      <c r="W1451">
        <v>6</v>
      </c>
      <c r="X1451">
        <v>5092</v>
      </c>
      <c r="Y1451">
        <v>21</v>
      </c>
      <c r="Z1451">
        <v>2037</v>
      </c>
      <c r="AA1451">
        <v>0</v>
      </c>
      <c r="AB1451">
        <v>0</v>
      </c>
      <c r="AC1451">
        <v>3005618</v>
      </c>
      <c r="AD1451">
        <v>1425</v>
      </c>
      <c r="AE1451">
        <v>6990000</v>
      </c>
      <c r="AF1451" t="s">
        <v>164</v>
      </c>
      <c r="AG1451" t="s">
        <v>134</v>
      </c>
      <c r="AH1451">
        <v>0</v>
      </c>
    </row>
    <row r="1452" spans="1:34">
      <c r="A1452">
        <v>3005618</v>
      </c>
      <c r="B1452">
        <v>3005601</v>
      </c>
      <c r="C1452" t="s">
        <v>66</v>
      </c>
      <c r="D1452">
        <v>20</v>
      </c>
      <c r="E1452">
        <v>18</v>
      </c>
      <c r="F1452">
        <v>60</v>
      </c>
      <c r="G1452">
        <v>4</v>
      </c>
      <c r="H1452">
        <v>311</v>
      </c>
      <c r="I1452">
        <v>333</v>
      </c>
      <c r="J1452">
        <v>222</v>
      </c>
      <c r="K1452">
        <v>231</v>
      </c>
      <c r="L1452">
        <v>2</v>
      </c>
      <c r="M1452">
        <v>60</v>
      </c>
      <c r="N1452">
        <v>950</v>
      </c>
      <c r="O1452">
        <v>0</v>
      </c>
      <c r="P1452">
        <v>0</v>
      </c>
      <c r="Q1452">
        <v>0</v>
      </c>
      <c r="R1452">
        <v>875000</v>
      </c>
      <c r="S1452">
        <v>5001</v>
      </c>
      <c r="T1452">
        <v>5002</v>
      </c>
      <c r="U1452">
        <v>5</v>
      </c>
      <c r="V1452">
        <v>56960</v>
      </c>
      <c r="W1452">
        <v>6</v>
      </c>
      <c r="X1452">
        <v>5475</v>
      </c>
      <c r="Y1452">
        <v>21</v>
      </c>
      <c r="Z1452">
        <v>2190</v>
      </c>
      <c r="AA1452">
        <v>0</v>
      </c>
      <c r="AB1452">
        <v>0</v>
      </c>
      <c r="AC1452">
        <v>3005619</v>
      </c>
      <c r="AD1452">
        <v>1606</v>
      </c>
      <c r="AE1452">
        <v>7845000</v>
      </c>
      <c r="AF1452" t="s">
        <v>164</v>
      </c>
      <c r="AG1452" t="s">
        <v>134</v>
      </c>
      <c r="AH1452">
        <v>0</v>
      </c>
    </row>
    <row r="1453" spans="1:34">
      <c r="A1453">
        <v>3005619</v>
      </c>
      <c r="B1453">
        <v>3005601</v>
      </c>
      <c r="C1453" t="s">
        <v>66</v>
      </c>
      <c r="D1453">
        <v>20</v>
      </c>
      <c r="E1453">
        <v>19</v>
      </c>
      <c r="F1453">
        <v>60</v>
      </c>
      <c r="G1453">
        <v>4</v>
      </c>
      <c r="H1453">
        <v>313</v>
      </c>
      <c r="I1453">
        <v>332</v>
      </c>
      <c r="J1453">
        <v>321</v>
      </c>
      <c r="K1453">
        <v>333</v>
      </c>
      <c r="L1453">
        <v>2</v>
      </c>
      <c r="M1453">
        <v>60</v>
      </c>
      <c r="N1453">
        <v>1450</v>
      </c>
      <c r="O1453">
        <v>1</v>
      </c>
      <c r="P1453">
        <v>30056</v>
      </c>
      <c r="Q1453">
        <v>1</v>
      </c>
      <c r="R1453">
        <v>1430000</v>
      </c>
      <c r="S1453">
        <v>5001</v>
      </c>
      <c r="T1453">
        <v>5002</v>
      </c>
      <c r="U1453">
        <v>5</v>
      </c>
      <c r="V1453">
        <v>60049</v>
      </c>
      <c r="W1453">
        <v>6</v>
      </c>
      <c r="X1453">
        <v>5861</v>
      </c>
      <c r="Y1453">
        <v>21</v>
      </c>
      <c r="Z1453">
        <v>2344</v>
      </c>
      <c r="AA1453">
        <v>0</v>
      </c>
      <c r="AB1453">
        <v>0</v>
      </c>
      <c r="AC1453">
        <v>3005620</v>
      </c>
      <c r="AD1453">
        <v>1788</v>
      </c>
      <c r="AE1453">
        <v>8720000</v>
      </c>
      <c r="AF1453" t="s">
        <v>164</v>
      </c>
      <c r="AG1453" t="s">
        <v>134</v>
      </c>
      <c r="AH1453">
        <v>1</v>
      </c>
    </row>
    <row r="1454" spans="1:34">
      <c r="A1454">
        <v>3005620</v>
      </c>
      <c r="B1454">
        <v>3005601</v>
      </c>
      <c r="C1454" t="s">
        <v>66</v>
      </c>
      <c r="D1454">
        <v>20</v>
      </c>
      <c r="E1454">
        <v>20</v>
      </c>
      <c r="F1454">
        <v>70</v>
      </c>
      <c r="G1454">
        <v>4</v>
      </c>
      <c r="H1454">
        <v>412</v>
      </c>
      <c r="I1454">
        <v>331</v>
      </c>
      <c r="J1454">
        <v>323</v>
      </c>
      <c r="K1454">
        <v>332</v>
      </c>
      <c r="L1454">
        <v>2</v>
      </c>
      <c r="M1454">
        <v>60</v>
      </c>
      <c r="N1454">
        <v>1490</v>
      </c>
      <c r="O1454">
        <v>0</v>
      </c>
      <c r="P1454">
        <v>0</v>
      </c>
      <c r="Q1454">
        <v>0</v>
      </c>
      <c r="R1454">
        <v>1455000</v>
      </c>
      <c r="S1454">
        <v>5002</v>
      </c>
      <c r="T1454">
        <v>5003</v>
      </c>
      <c r="U1454">
        <v>5</v>
      </c>
      <c r="V1454">
        <v>64049</v>
      </c>
      <c r="W1454">
        <v>6</v>
      </c>
      <c r="X1454">
        <v>6361</v>
      </c>
      <c r="Y1454">
        <v>21</v>
      </c>
      <c r="Z1454">
        <v>2544</v>
      </c>
      <c r="AA1454">
        <v>0</v>
      </c>
      <c r="AB1454">
        <v>0</v>
      </c>
      <c r="AC1454">
        <v>3005621</v>
      </c>
      <c r="AD1454">
        <v>2094</v>
      </c>
      <c r="AE1454">
        <v>10150000</v>
      </c>
      <c r="AF1454" t="s">
        <v>165</v>
      </c>
      <c r="AG1454" t="s">
        <v>159</v>
      </c>
      <c r="AH1454">
        <v>0</v>
      </c>
    </row>
    <row r="1455" spans="1:34">
      <c r="A1455">
        <v>3005621</v>
      </c>
      <c r="B1455">
        <v>3005601</v>
      </c>
      <c r="C1455" t="s">
        <v>66</v>
      </c>
      <c r="D1455">
        <v>20</v>
      </c>
      <c r="E1455">
        <v>21</v>
      </c>
      <c r="F1455">
        <v>70</v>
      </c>
      <c r="G1455">
        <v>4</v>
      </c>
      <c r="H1455">
        <v>411</v>
      </c>
      <c r="I1455">
        <v>333</v>
      </c>
      <c r="J1455">
        <v>322</v>
      </c>
      <c r="K1455">
        <v>331</v>
      </c>
      <c r="L1455">
        <v>2</v>
      </c>
      <c r="M1455">
        <v>60</v>
      </c>
      <c r="N1455">
        <v>1510</v>
      </c>
      <c r="O1455">
        <v>0</v>
      </c>
      <c r="P1455">
        <v>0</v>
      </c>
      <c r="Q1455">
        <v>0</v>
      </c>
      <c r="R1455">
        <v>1475000</v>
      </c>
      <c r="S1455">
        <v>5002</v>
      </c>
      <c r="T1455">
        <v>5003</v>
      </c>
      <c r="U1455">
        <v>5</v>
      </c>
      <c r="V1455">
        <v>68071</v>
      </c>
      <c r="W1455">
        <v>6</v>
      </c>
      <c r="X1455">
        <v>6864</v>
      </c>
      <c r="Y1455">
        <v>21</v>
      </c>
      <c r="Z1455">
        <v>2746</v>
      </c>
      <c r="AA1455">
        <v>0</v>
      </c>
      <c r="AB1455">
        <v>0</v>
      </c>
      <c r="AC1455">
        <v>3005622</v>
      </c>
      <c r="AD1455">
        <v>2667</v>
      </c>
      <c r="AE1455">
        <v>11605000</v>
      </c>
      <c r="AF1455" t="s">
        <v>165</v>
      </c>
      <c r="AG1455" t="s">
        <v>159</v>
      </c>
      <c r="AH1455">
        <v>0</v>
      </c>
    </row>
    <row r="1456" spans="1:34">
      <c r="A1456">
        <v>3005622</v>
      </c>
      <c r="B1456">
        <v>3005601</v>
      </c>
      <c r="C1456" t="s">
        <v>66</v>
      </c>
      <c r="D1456">
        <v>20</v>
      </c>
      <c r="E1456">
        <v>22</v>
      </c>
      <c r="F1456">
        <v>70</v>
      </c>
      <c r="G1456">
        <v>4</v>
      </c>
      <c r="H1456">
        <v>413</v>
      </c>
      <c r="I1456">
        <v>332</v>
      </c>
      <c r="J1456">
        <v>321</v>
      </c>
      <c r="K1456">
        <v>333</v>
      </c>
      <c r="L1456">
        <v>2</v>
      </c>
      <c r="M1456">
        <v>60</v>
      </c>
      <c r="N1456">
        <v>1530</v>
      </c>
      <c r="O1456">
        <v>0</v>
      </c>
      <c r="P1456">
        <v>0</v>
      </c>
      <c r="Q1456">
        <v>0</v>
      </c>
      <c r="R1456">
        <v>1500000</v>
      </c>
      <c r="S1456">
        <v>5002</v>
      </c>
      <c r="T1456">
        <v>5003</v>
      </c>
      <c r="U1456">
        <v>5</v>
      </c>
      <c r="V1456">
        <v>72116</v>
      </c>
      <c r="W1456">
        <v>6</v>
      </c>
      <c r="X1456">
        <v>7369</v>
      </c>
      <c r="Y1456">
        <v>21</v>
      </c>
      <c r="Z1456">
        <v>2948</v>
      </c>
      <c r="AA1456">
        <v>0</v>
      </c>
      <c r="AB1456">
        <v>0</v>
      </c>
      <c r="AC1456">
        <v>3005623</v>
      </c>
      <c r="AD1456">
        <v>3241</v>
      </c>
      <c r="AE1456">
        <v>13080000</v>
      </c>
      <c r="AF1456" t="s">
        <v>165</v>
      </c>
      <c r="AG1456" t="s">
        <v>159</v>
      </c>
      <c r="AH1456">
        <v>0</v>
      </c>
    </row>
    <row r="1457" spans="1:34">
      <c r="A1457">
        <v>3005623</v>
      </c>
      <c r="B1457">
        <v>3005601</v>
      </c>
      <c r="C1457" t="s">
        <v>66</v>
      </c>
      <c r="D1457">
        <v>20</v>
      </c>
      <c r="E1457">
        <v>23</v>
      </c>
      <c r="F1457">
        <v>70</v>
      </c>
      <c r="G1457">
        <v>4</v>
      </c>
      <c r="H1457">
        <v>412</v>
      </c>
      <c r="I1457">
        <v>331</v>
      </c>
      <c r="J1457">
        <v>323</v>
      </c>
      <c r="K1457">
        <v>332</v>
      </c>
      <c r="L1457">
        <v>2</v>
      </c>
      <c r="M1457">
        <v>60</v>
      </c>
      <c r="N1457">
        <v>1550</v>
      </c>
      <c r="O1457">
        <v>1</v>
      </c>
      <c r="P1457">
        <v>30056</v>
      </c>
      <c r="Q1457">
        <v>1</v>
      </c>
      <c r="R1457">
        <v>1520000</v>
      </c>
      <c r="S1457">
        <v>5002</v>
      </c>
      <c r="T1457">
        <v>5003</v>
      </c>
      <c r="U1457">
        <v>5</v>
      </c>
      <c r="V1457">
        <v>76182</v>
      </c>
      <c r="W1457">
        <v>6</v>
      </c>
      <c r="X1457">
        <v>7878</v>
      </c>
      <c r="Y1457">
        <v>21</v>
      </c>
      <c r="Z1457">
        <v>3151</v>
      </c>
      <c r="AA1457">
        <v>0</v>
      </c>
      <c r="AB1457">
        <v>0</v>
      </c>
      <c r="AC1457">
        <v>3005624</v>
      </c>
      <c r="AD1457">
        <v>3815</v>
      </c>
      <c r="AE1457">
        <v>14580000</v>
      </c>
      <c r="AF1457" t="s">
        <v>165</v>
      </c>
      <c r="AG1457" t="s">
        <v>159</v>
      </c>
      <c r="AH1457">
        <v>1</v>
      </c>
    </row>
    <row r="1458" spans="1:34">
      <c r="A1458">
        <v>3005624</v>
      </c>
      <c r="B1458">
        <v>3005601</v>
      </c>
      <c r="C1458" t="s">
        <v>66</v>
      </c>
      <c r="D1458">
        <v>20</v>
      </c>
      <c r="E1458">
        <v>24</v>
      </c>
      <c r="F1458">
        <v>70</v>
      </c>
      <c r="G1458">
        <v>4</v>
      </c>
      <c r="H1458">
        <v>411</v>
      </c>
      <c r="I1458">
        <v>423</v>
      </c>
      <c r="J1458">
        <v>322</v>
      </c>
      <c r="K1458">
        <v>331</v>
      </c>
      <c r="L1458">
        <v>2</v>
      </c>
      <c r="M1458">
        <v>60</v>
      </c>
      <c r="N1458">
        <v>1570</v>
      </c>
      <c r="O1458">
        <v>0</v>
      </c>
      <c r="P1458">
        <v>0</v>
      </c>
      <c r="Q1458">
        <v>0</v>
      </c>
      <c r="R1458">
        <v>1545000</v>
      </c>
      <c r="S1458">
        <v>5002</v>
      </c>
      <c r="T1458">
        <v>5003</v>
      </c>
      <c r="U1458">
        <v>5</v>
      </c>
      <c r="V1458">
        <v>80271</v>
      </c>
      <c r="W1458">
        <v>6</v>
      </c>
      <c r="X1458">
        <v>8389</v>
      </c>
      <c r="Y1458">
        <v>21</v>
      </c>
      <c r="Z1458">
        <v>4016</v>
      </c>
      <c r="AA1458">
        <v>0</v>
      </c>
      <c r="AB1458">
        <v>0</v>
      </c>
      <c r="AC1458">
        <v>3005625</v>
      </c>
      <c r="AD1458">
        <v>4388</v>
      </c>
      <c r="AE1458">
        <v>16100000</v>
      </c>
      <c r="AF1458" t="s">
        <v>166</v>
      </c>
      <c r="AG1458" t="s">
        <v>158</v>
      </c>
      <c r="AH1458">
        <v>0</v>
      </c>
    </row>
    <row r="1459" spans="1:34">
      <c r="A1459">
        <v>3005625</v>
      </c>
      <c r="B1459">
        <v>3005601</v>
      </c>
      <c r="C1459" t="s">
        <v>66</v>
      </c>
      <c r="D1459">
        <v>20</v>
      </c>
      <c r="E1459">
        <v>25</v>
      </c>
      <c r="F1459">
        <v>70</v>
      </c>
      <c r="G1459">
        <v>4</v>
      </c>
      <c r="H1459">
        <v>413</v>
      </c>
      <c r="I1459">
        <v>432</v>
      </c>
      <c r="J1459">
        <v>321</v>
      </c>
      <c r="K1459">
        <v>333</v>
      </c>
      <c r="L1459">
        <v>2</v>
      </c>
      <c r="M1459">
        <v>60</v>
      </c>
      <c r="N1459">
        <v>1610</v>
      </c>
      <c r="O1459">
        <v>0</v>
      </c>
      <c r="P1459">
        <v>0</v>
      </c>
      <c r="Q1459">
        <v>0</v>
      </c>
      <c r="R1459">
        <v>1565000</v>
      </c>
      <c r="S1459">
        <v>5002</v>
      </c>
      <c r="T1459">
        <v>5003</v>
      </c>
      <c r="U1459">
        <v>5</v>
      </c>
      <c r="V1459">
        <v>84382</v>
      </c>
      <c r="W1459">
        <v>6</v>
      </c>
      <c r="X1459">
        <v>8903</v>
      </c>
      <c r="Y1459">
        <v>21</v>
      </c>
      <c r="Z1459">
        <v>4221</v>
      </c>
      <c r="AA1459">
        <v>0</v>
      </c>
      <c r="AB1459">
        <v>0</v>
      </c>
      <c r="AC1459">
        <v>3005626</v>
      </c>
      <c r="AD1459">
        <v>5230</v>
      </c>
      <c r="AE1459">
        <v>17645000</v>
      </c>
      <c r="AF1459" t="s">
        <v>166</v>
      </c>
      <c r="AG1459" t="s">
        <v>158</v>
      </c>
      <c r="AH1459">
        <v>0</v>
      </c>
    </row>
    <row r="1460" spans="1:34">
      <c r="A1460">
        <v>3005626</v>
      </c>
      <c r="B1460">
        <v>3005601</v>
      </c>
      <c r="C1460" t="s">
        <v>66</v>
      </c>
      <c r="D1460">
        <v>20</v>
      </c>
      <c r="E1460">
        <v>26</v>
      </c>
      <c r="F1460">
        <v>70</v>
      </c>
      <c r="G1460">
        <v>4</v>
      </c>
      <c r="H1460">
        <v>412</v>
      </c>
      <c r="I1460">
        <v>421</v>
      </c>
      <c r="J1460">
        <v>323</v>
      </c>
      <c r="K1460">
        <v>332</v>
      </c>
      <c r="L1460">
        <v>2</v>
      </c>
      <c r="M1460">
        <v>60</v>
      </c>
      <c r="N1460">
        <v>1630</v>
      </c>
      <c r="O1460">
        <v>1</v>
      </c>
      <c r="P1460">
        <v>30056</v>
      </c>
      <c r="Q1460">
        <v>1</v>
      </c>
      <c r="R1460">
        <v>1590000</v>
      </c>
      <c r="S1460">
        <v>5002</v>
      </c>
      <c r="T1460">
        <v>5003</v>
      </c>
      <c r="U1460">
        <v>5</v>
      </c>
      <c r="V1460">
        <v>88516</v>
      </c>
      <c r="W1460">
        <v>6</v>
      </c>
      <c r="X1460">
        <v>9419</v>
      </c>
      <c r="Y1460">
        <v>21</v>
      </c>
      <c r="Z1460">
        <v>4428</v>
      </c>
      <c r="AA1460">
        <v>0</v>
      </c>
      <c r="AB1460">
        <v>0</v>
      </c>
      <c r="AC1460">
        <v>3005627</v>
      </c>
      <c r="AD1460">
        <v>6071</v>
      </c>
      <c r="AE1460">
        <v>19210000</v>
      </c>
      <c r="AF1460" t="s">
        <v>166</v>
      </c>
      <c r="AG1460" t="s">
        <v>158</v>
      </c>
      <c r="AH1460">
        <v>1</v>
      </c>
    </row>
    <row r="1461" spans="1:34">
      <c r="A1461">
        <v>3005627</v>
      </c>
      <c r="B1461">
        <v>3005601</v>
      </c>
      <c r="C1461" t="s">
        <v>66</v>
      </c>
      <c r="D1461">
        <v>20</v>
      </c>
      <c r="E1461">
        <v>27</v>
      </c>
      <c r="F1461">
        <v>70</v>
      </c>
      <c r="G1461">
        <v>4</v>
      </c>
      <c r="H1461">
        <v>411</v>
      </c>
      <c r="I1461">
        <v>423</v>
      </c>
      <c r="J1461">
        <v>322</v>
      </c>
      <c r="K1461">
        <v>331</v>
      </c>
      <c r="L1461">
        <v>2</v>
      </c>
      <c r="M1461">
        <v>60</v>
      </c>
      <c r="N1461">
        <v>1650</v>
      </c>
      <c r="O1461">
        <v>0</v>
      </c>
      <c r="P1461">
        <v>0</v>
      </c>
      <c r="Q1461">
        <v>0</v>
      </c>
      <c r="R1461">
        <v>1615000</v>
      </c>
      <c r="S1461">
        <v>5002</v>
      </c>
      <c r="T1461">
        <v>5003</v>
      </c>
      <c r="U1461">
        <v>5</v>
      </c>
      <c r="V1461">
        <v>105831</v>
      </c>
      <c r="W1461">
        <v>6</v>
      </c>
      <c r="X1461">
        <v>9939</v>
      </c>
      <c r="Y1461">
        <v>21</v>
      </c>
      <c r="Z1461">
        <v>4636</v>
      </c>
      <c r="AA1461">
        <v>0</v>
      </c>
      <c r="AB1461">
        <v>0</v>
      </c>
      <c r="AC1461">
        <v>3005628</v>
      </c>
      <c r="AD1461">
        <v>6912</v>
      </c>
      <c r="AE1461">
        <v>20800000</v>
      </c>
      <c r="AF1461" t="s">
        <v>167</v>
      </c>
      <c r="AG1461" t="s">
        <v>135</v>
      </c>
      <c r="AH1461">
        <v>0</v>
      </c>
    </row>
    <row r="1462" spans="1:34">
      <c r="A1462">
        <v>3005628</v>
      </c>
      <c r="B1462">
        <v>3005601</v>
      </c>
      <c r="C1462" t="s">
        <v>66</v>
      </c>
      <c r="D1462">
        <v>20</v>
      </c>
      <c r="E1462">
        <v>28</v>
      </c>
      <c r="F1462">
        <v>70</v>
      </c>
      <c r="G1462">
        <v>4</v>
      </c>
      <c r="H1462">
        <v>413</v>
      </c>
      <c r="I1462">
        <v>422</v>
      </c>
      <c r="J1462">
        <v>321</v>
      </c>
      <c r="K1462">
        <v>333</v>
      </c>
      <c r="L1462">
        <v>2</v>
      </c>
      <c r="M1462">
        <v>60</v>
      </c>
      <c r="N1462">
        <v>1670</v>
      </c>
      <c r="O1462">
        <v>0</v>
      </c>
      <c r="P1462">
        <v>0</v>
      </c>
      <c r="Q1462">
        <v>0</v>
      </c>
      <c r="R1462">
        <v>1635000</v>
      </c>
      <c r="S1462">
        <v>5002</v>
      </c>
      <c r="T1462">
        <v>5003</v>
      </c>
      <c r="U1462">
        <v>5</v>
      </c>
      <c r="V1462">
        <v>110009</v>
      </c>
      <c r="W1462">
        <v>6</v>
      </c>
      <c r="X1462">
        <v>10461</v>
      </c>
      <c r="Y1462">
        <v>21</v>
      </c>
      <c r="Z1462">
        <v>4844</v>
      </c>
      <c r="AA1462">
        <v>0</v>
      </c>
      <c r="AB1462">
        <v>0</v>
      </c>
      <c r="AC1462">
        <v>3005629</v>
      </c>
      <c r="AD1462">
        <v>7754</v>
      </c>
      <c r="AE1462">
        <v>22415000</v>
      </c>
      <c r="AF1462" t="s">
        <v>167</v>
      </c>
      <c r="AG1462" t="s">
        <v>135</v>
      </c>
      <c r="AH1462">
        <v>0</v>
      </c>
    </row>
    <row r="1463" spans="1:34">
      <c r="A1463">
        <v>3005629</v>
      </c>
      <c r="B1463">
        <v>3005601</v>
      </c>
      <c r="C1463" t="s">
        <v>66</v>
      </c>
      <c r="D1463">
        <v>20</v>
      </c>
      <c r="E1463">
        <v>29</v>
      </c>
      <c r="F1463">
        <v>70</v>
      </c>
      <c r="G1463">
        <v>4</v>
      </c>
      <c r="H1463">
        <v>412</v>
      </c>
      <c r="I1463">
        <v>431</v>
      </c>
      <c r="J1463">
        <v>423</v>
      </c>
      <c r="K1463">
        <v>432</v>
      </c>
      <c r="L1463">
        <v>2</v>
      </c>
      <c r="M1463">
        <v>60</v>
      </c>
      <c r="N1463">
        <v>2170</v>
      </c>
      <c r="O1463">
        <v>1</v>
      </c>
      <c r="P1463">
        <v>30056</v>
      </c>
      <c r="Q1463">
        <v>1</v>
      </c>
      <c r="R1463">
        <v>2220000</v>
      </c>
      <c r="S1463">
        <v>5002</v>
      </c>
      <c r="T1463">
        <v>5003</v>
      </c>
      <c r="U1463">
        <v>5</v>
      </c>
      <c r="V1463">
        <v>114209</v>
      </c>
      <c r="W1463">
        <v>6</v>
      </c>
      <c r="X1463">
        <v>10986</v>
      </c>
      <c r="Y1463">
        <v>21</v>
      </c>
      <c r="Z1463">
        <v>5054</v>
      </c>
      <c r="AA1463">
        <v>0</v>
      </c>
      <c r="AB1463">
        <v>0</v>
      </c>
      <c r="AC1463">
        <v>3005630</v>
      </c>
      <c r="AD1463">
        <v>8595</v>
      </c>
      <c r="AE1463">
        <v>24050000</v>
      </c>
      <c r="AF1463" t="s">
        <v>167</v>
      </c>
      <c r="AG1463" t="s">
        <v>135</v>
      </c>
      <c r="AH1463">
        <v>1</v>
      </c>
    </row>
    <row r="1464" spans="1:34">
      <c r="A1464">
        <v>3005630</v>
      </c>
      <c r="B1464">
        <v>3005601</v>
      </c>
      <c r="C1464" t="s">
        <v>66</v>
      </c>
      <c r="D1464">
        <v>20</v>
      </c>
      <c r="E1464">
        <v>30</v>
      </c>
      <c r="F1464">
        <v>80</v>
      </c>
      <c r="G1464">
        <v>4</v>
      </c>
      <c r="H1464">
        <v>511</v>
      </c>
      <c r="I1464">
        <v>433</v>
      </c>
      <c r="J1464">
        <v>422</v>
      </c>
      <c r="K1464">
        <v>431</v>
      </c>
      <c r="L1464">
        <v>2</v>
      </c>
      <c r="M1464">
        <v>60</v>
      </c>
      <c r="N1464">
        <v>2210</v>
      </c>
      <c r="O1464">
        <v>0</v>
      </c>
      <c r="P1464">
        <v>0</v>
      </c>
      <c r="Q1464">
        <v>0</v>
      </c>
      <c r="R1464">
        <v>2240000</v>
      </c>
      <c r="S1464">
        <v>5003</v>
      </c>
      <c r="T1464">
        <v>5004</v>
      </c>
      <c r="U1464">
        <v>5</v>
      </c>
      <c r="V1464">
        <v>119320</v>
      </c>
      <c r="W1464">
        <v>6</v>
      </c>
      <c r="X1464">
        <v>11625</v>
      </c>
      <c r="Y1464">
        <v>21</v>
      </c>
      <c r="Z1464">
        <v>5310</v>
      </c>
      <c r="AA1464">
        <v>0</v>
      </c>
      <c r="AB1464">
        <v>0</v>
      </c>
      <c r="AC1464">
        <v>3005631</v>
      </c>
      <c r="AD1464">
        <v>9972</v>
      </c>
      <c r="AE1464">
        <v>26270000</v>
      </c>
      <c r="AF1464" t="s">
        <v>168</v>
      </c>
      <c r="AG1464" t="s">
        <v>159</v>
      </c>
      <c r="AH1464">
        <v>0</v>
      </c>
    </row>
    <row r="1465" spans="1:34">
      <c r="A1465">
        <v>3005631</v>
      </c>
      <c r="B1465">
        <v>3005601</v>
      </c>
      <c r="C1465" t="s">
        <v>66</v>
      </c>
      <c r="D1465">
        <v>20</v>
      </c>
      <c r="E1465">
        <v>31</v>
      </c>
      <c r="F1465">
        <v>80</v>
      </c>
      <c r="G1465">
        <v>4</v>
      </c>
      <c r="H1465">
        <v>513</v>
      </c>
      <c r="I1465">
        <v>432</v>
      </c>
      <c r="J1465">
        <v>421</v>
      </c>
      <c r="K1465">
        <v>433</v>
      </c>
      <c r="L1465">
        <v>2</v>
      </c>
      <c r="M1465">
        <v>60</v>
      </c>
      <c r="N1465">
        <v>2230</v>
      </c>
      <c r="O1465">
        <v>1</v>
      </c>
      <c r="P1465">
        <v>30056</v>
      </c>
      <c r="Q1465">
        <v>1</v>
      </c>
      <c r="R1465">
        <v>2265000</v>
      </c>
      <c r="S1465">
        <v>5003</v>
      </c>
      <c r="T1465">
        <v>5004</v>
      </c>
      <c r="U1465">
        <v>5</v>
      </c>
      <c r="V1465">
        <v>124453</v>
      </c>
      <c r="W1465">
        <v>6</v>
      </c>
      <c r="X1465">
        <v>12267</v>
      </c>
      <c r="Y1465">
        <v>21</v>
      </c>
      <c r="Z1465">
        <v>5567</v>
      </c>
      <c r="AA1465">
        <v>0</v>
      </c>
      <c r="AB1465">
        <v>0</v>
      </c>
      <c r="AC1465">
        <v>3005632</v>
      </c>
      <c r="AD1465">
        <v>12219</v>
      </c>
      <c r="AE1465">
        <v>28510000</v>
      </c>
      <c r="AF1465" t="s">
        <v>168</v>
      </c>
      <c r="AG1465" t="s">
        <v>159</v>
      </c>
      <c r="AH1465">
        <v>1</v>
      </c>
    </row>
    <row r="1466" spans="1:34">
      <c r="A1466">
        <v>3005632</v>
      </c>
      <c r="B1466">
        <v>3005601</v>
      </c>
      <c r="C1466" t="s">
        <v>66</v>
      </c>
      <c r="D1466">
        <v>20</v>
      </c>
      <c r="E1466">
        <v>32</v>
      </c>
      <c r="F1466">
        <v>80</v>
      </c>
      <c r="G1466">
        <v>4</v>
      </c>
      <c r="H1466">
        <v>512</v>
      </c>
      <c r="I1466">
        <v>431</v>
      </c>
      <c r="J1466">
        <v>423</v>
      </c>
      <c r="K1466">
        <v>432</v>
      </c>
      <c r="L1466">
        <v>2</v>
      </c>
      <c r="M1466">
        <v>60</v>
      </c>
      <c r="N1466">
        <v>2250</v>
      </c>
      <c r="O1466">
        <v>0</v>
      </c>
      <c r="P1466">
        <v>0</v>
      </c>
      <c r="Q1466">
        <v>0</v>
      </c>
      <c r="R1466">
        <v>2290000</v>
      </c>
      <c r="S1466">
        <v>5003</v>
      </c>
      <c r="T1466">
        <v>5004</v>
      </c>
      <c r="U1466">
        <v>5</v>
      </c>
      <c r="V1466">
        <v>129609</v>
      </c>
      <c r="W1466">
        <v>6</v>
      </c>
      <c r="X1466">
        <v>12911</v>
      </c>
      <c r="Y1466">
        <v>21</v>
      </c>
      <c r="Z1466">
        <v>6484</v>
      </c>
      <c r="AA1466">
        <v>0</v>
      </c>
      <c r="AB1466">
        <v>0</v>
      </c>
      <c r="AC1466">
        <v>3005633</v>
      </c>
      <c r="AD1466">
        <v>14466</v>
      </c>
      <c r="AE1466">
        <v>30775000</v>
      </c>
      <c r="AF1466" t="s">
        <v>169</v>
      </c>
      <c r="AG1466" t="s">
        <v>158</v>
      </c>
      <c r="AH1466">
        <v>0</v>
      </c>
    </row>
    <row r="1467" spans="1:34">
      <c r="A1467">
        <v>3005633</v>
      </c>
      <c r="B1467">
        <v>3005601</v>
      </c>
      <c r="C1467" t="s">
        <v>66</v>
      </c>
      <c r="D1467">
        <v>20</v>
      </c>
      <c r="E1467">
        <v>33</v>
      </c>
      <c r="F1467">
        <v>80</v>
      </c>
      <c r="G1467">
        <v>4</v>
      </c>
      <c r="H1467">
        <v>511</v>
      </c>
      <c r="I1467">
        <v>433</v>
      </c>
      <c r="J1467">
        <v>422</v>
      </c>
      <c r="K1467">
        <v>431</v>
      </c>
      <c r="L1467">
        <v>2</v>
      </c>
      <c r="M1467">
        <v>60</v>
      </c>
      <c r="N1467">
        <v>2270</v>
      </c>
      <c r="O1467">
        <v>1</v>
      </c>
      <c r="P1467">
        <v>30056</v>
      </c>
      <c r="Q1467">
        <v>1</v>
      </c>
      <c r="R1467">
        <v>2315000</v>
      </c>
      <c r="S1467">
        <v>5003</v>
      </c>
      <c r="T1467">
        <v>5004</v>
      </c>
      <c r="U1467">
        <v>5</v>
      </c>
      <c r="V1467">
        <v>134787</v>
      </c>
      <c r="W1467">
        <v>6</v>
      </c>
      <c r="X1467">
        <v>13558</v>
      </c>
      <c r="Y1467">
        <v>21</v>
      </c>
      <c r="Z1467">
        <v>6743</v>
      </c>
      <c r="AA1467">
        <v>0</v>
      </c>
      <c r="AB1467">
        <v>0</v>
      </c>
      <c r="AC1467">
        <v>3005634</v>
      </c>
      <c r="AD1467">
        <v>16712</v>
      </c>
      <c r="AE1467">
        <v>33065000</v>
      </c>
      <c r="AF1467" t="s">
        <v>169</v>
      </c>
      <c r="AG1467" t="s">
        <v>158</v>
      </c>
      <c r="AH1467">
        <v>1</v>
      </c>
    </row>
    <row r="1468" spans="1:34">
      <c r="A1468">
        <v>3005634</v>
      </c>
      <c r="B1468">
        <v>3005601</v>
      </c>
      <c r="C1468" t="s">
        <v>66</v>
      </c>
      <c r="D1468">
        <v>20</v>
      </c>
      <c r="E1468">
        <v>34</v>
      </c>
      <c r="F1468">
        <v>80</v>
      </c>
      <c r="G1468">
        <v>4</v>
      </c>
      <c r="H1468">
        <v>513</v>
      </c>
      <c r="I1468">
        <v>432</v>
      </c>
      <c r="J1468">
        <v>421</v>
      </c>
      <c r="K1468">
        <v>433</v>
      </c>
      <c r="L1468">
        <v>2</v>
      </c>
      <c r="M1468">
        <v>60</v>
      </c>
      <c r="N1468">
        <v>2290</v>
      </c>
      <c r="O1468">
        <v>0</v>
      </c>
      <c r="P1468">
        <v>0</v>
      </c>
      <c r="Q1468">
        <v>0</v>
      </c>
      <c r="R1468">
        <v>2335000</v>
      </c>
      <c r="S1468">
        <v>5003</v>
      </c>
      <c r="T1468">
        <v>5004</v>
      </c>
      <c r="U1468">
        <v>5</v>
      </c>
      <c r="V1468">
        <v>153147</v>
      </c>
      <c r="W1468">
        <v>6</v>
      </c>
      <c r="X1468">
        <v>14208</v>
      </c>
      <c r="Y1468">
        <v>21</v>
      </c>
      <c r="Z1468">
        <v>7003</v>
      </c>
      <c r="AA1468">
        <v>0</v>
      </c>
      <c r="AB1468">
        <v>0</v>
      </c>
      <c r="AC1468">
        <v>3005635</v>
      </c>
      <c r="AD1468">
        <v>18959</v>
      </c>
      <c r="AE1468">
        <v>35380000</v>
      </c>
      <c r="AF1468" t="s">
        <v>170</v>
      </c>
      <c r="AG1468" t="s">
        <v>159</v>
      </c>
      <c r="AH1468">
        <v>0</v>
      </c>
    </row>
    <row r="1469" spans="1:34">
      <c r="A1469">
        <v>3005635</v>
      </c>
      <c r="B1469">
        <v>3005601</v>
      </c>
      <c r="C1469" t="s">
        <v>66</v>
      </c>
      <c r="D1469">
        <v>20</v>
      </c>
      <c r="E1469">
        <v>35</v>
      </c>
      <c r="F1469">
        <v>80</v>
      </c>
      <c r="G1469">
        <v>4</v>
      </c>
      <c r="H1469">
        <v>512</v>
      </c>
      <c r="I1469">
        <v>531</v>
      </c>
      <c r="J1469">
        <v>423</v>
      </c>
      <c r="K1469">
        <v>432</v>
      </c>
      <c r="L1469">
        <v>2</v>
      </c>
      <c r="M1469">
        <v>60</v>
      </c>
      <c r="N1469">
        <v>2330</v>
      </c>
      <c r="O1469">
        <v>1</v>
      </c>
      <c r="P1469">
        <v>30056</v>
      </c>
      <c r="Q1469">
        <v>1</v>
      </c>
      <c r="R1469">
        <v>2360000</v>
      </c>
      <c r="S1469">
        <v>5003</v>
      </c>
      <c r="T1469">
        <v>5004</v>
      </c>
      <c r="U1469">
        <v>5</v>
      </c>
      <c r="V1469">
        <v>158369</v>
      </c>
      <c r="W1469">
        <v>6</v>
      </c>
      <c r="X1469">
        <v>14861</v>
      </c>
      <c r="Y1469">
        <v>21</v>
      </c>
      <c r="Z1469">
        <v>7264</v>
      </c>
      <c r="AA1469">
        <v>0</v>
      </c>
      <c r="AB1469">
        <v>0</v>
      </c>
      <c r="AC1469">
        <v>3005636</v>
      </c>
      <c r="AD1469">
        <v>21206</v>
      </c>
      <c r="AE1469">
        <v>37715000</v>
      </c>
      <c r="AF1469" t="s">
        <v>170</v>
      </c>
      <c r="AG1469" t="s">
        <v>159</v>
      </c>
      <c r="AH1469">
        <v>1</v>
      </c>
    </row>
    <row r="1470" spans="1:34">
      <c r="A1470">
        <v>3005636</v>
      </c>
      <c r="B1470">
        <v>3005601</v>
      </c>
      <c r="C1470" t="s">
        <v>66</v>
      </c>
      <c r="D1470">
        <v>20</v>
      </c>
      <c r="E1470">
        <v>36</v>
      </c>
      <c r="F1470">
        <v>80</v>
      </c>
      <c r="G1470">
        <v>4</v>
      </c>
      <c r="H1470">
        <v>511</v>
      </c>
      <c r="I1470">
        <v>523</v>
      </c>
      <c r="J1470">
        <v>422</v>
      </c>
      <c r="K1470">
        <v>431</v>
      </c>
      <c r="L1470">
        <v>2</v>
      </c>
      <c r="M1470">
        <v>60</v>
      </c>
      <c r="N1470">
        <v>2350</v>
      </c>
      <c r="O1470">
        <v>0</v>
      </c>
      <c r="P1470">
        <v>0</v>
      </c>
      <c r="Q1470">
        <v>0</v>
      </c>
      <c r="R1470">
        <v>2385000</v>
      </c>
      <c r="S1470">
        <v>5003</v>
      </c>
      <c r="T1470">
        <v>5004</v>
      </c>
      <c r="U1470">
        <v>5</v>
      </c>
      <c r="V1470">
        <v>163613</v>
      </c>
      <c r="W1470">
        <v>6</v>
      </c>
      <c r="X1470">
        <v>15517</v>
      </c>
      <c r="Y1470">
        <v>21</v>
      </c>
      <c r="Z1470">
        <v>8187</v>
      </c>
      <c r="AA1470">
        <v>0</v>
      </c>
      <c r="AB1470">
        <v>0</v>
      </c>
      <c r="AC1470">
        <v>3005637</v>
      </c>
      <c r="AD1470">
        <v>24323</v>
      </c>
      <c r="AE1470">
        <v>40075000</v>
      </c>
      <c r="AF1470" t="s">
        <v>171</v>
      </c>
      <c r="AG1470" t="s">
        <v>158</v>
      </c>
      <c r="AH1470">
        <v>0</v>
      </c>
    </row>
    <row r="1471" spans="1:34">
      <c r="A1471">
        <v>3005637</v>
      </c>
      <c r="B1471">
        <v>3005601</v>
      </c>
      <c r="C1471" t="s">
        <v>66</v>
      </c>
      <c r="D1471">
        <v>20</v>
      </c>
      <c r="E1471">
        <v>37</v>
      </c>
      <c r="F1471">
        <v>80</v>
      </c>
      <c r="G1471">
        <v>4</v>
      </c>
      <c r="H1471">
        <v>513</v>
      </c>
      <c r="I1471">
        <v>532</v>
      </c>
      <c r="J1471">
        <v>421</v>
      </c>
      <c r="K1471">
        <v>433</v>
      </c>
      <c r="L1471">
        <v>2</v>
      </c>
      <c r="M1471">
        <v>60</v>
      </c>
      <c r="N1471">
        <v>2370</v>
      </c>
      <c r="O1471">
        <v>1</v>
      </c>
      <c r="P1471">
        <v>30056</v>
      </c>
      <c r="Q1471">
        <v>1</v>
      </c>
      <c r="R1471">
        <v>2410000</v>
      </c>
      <c r="S1471">
        <v>5003</v>
      </c>
      <c r="T1471">
        <v>5004</v>
      </c>
      <c r="U1471">
        <v>5</v>
      </c>
      <c r="V1471">
        <v>168880</v>
      </c>
      <c r="W1471">
        <v>6</v>
      </c>
      <c r="X1471">
        <v>16175</v>
      </c>
      <c r="Y1471">
        <v>21</v>
      </c>
      <c r="Z1471">
        <v>8450</v>
      </c>
      <c r="AA1471">
        <v>0</v>
      </c>
      <c r="AB1471">
        <v>0</v>
      </c>
      <c r="AC1471">
        <v>3005638</v>
      </c>
      <c r="AD1471">
        <v>27440</v>
      </c>
      <c r="AE1471">
        <v>42460000</v>
      </c>
      <c r="AF1471" t="s">
        <v>171</v>
      </c>
      <c r="AG1471" t="s">
        <v>158</v>
      </c>
      <c r="AH1471">
        <v>1</v>
      </c>
    </row>
    <row r="1472" spans="1:34">
      <c r="A1472">
        <v>3005638</v>
      </c>
      <c r="B1472">
        <v>3005601</v>
      </c>
      <c r="C1472" t="s">
        <v>66</v>
      </c>
      <c r="D1472">
        <v>20</v>
      </c>
      <c r="E1472">
        <v>38</v>
      </c>
      <c r="F1472">
        <v>80</v>
      </c>
      <c r="G1472">
        <v>4</v>
      </c>
      <c r="H1472">
        <v>512</v>
      </c>
      <c r="I1472">
        <v>521</v>
      </c>
      <c r="J1472">
        <v>423</v>
      </c>
      <c r="K1472">
        <v>432</v>
      </c>
      <c r="L1472">
        <v>2</v>
      </c>
      <c r="M1472">
        <v>60</v>
      </c>
      <c r="N1472">
        <v>2390</v>
      </c>
      <c r="O1472">
        <v>0</v>
      </c>
      <c r="P1472">
        <v>0</v>
      </c>
      <c r="Q1472">
        <v>0</v>
      </c>
      <c r="R1472">
        <v>2430000</v>
      </c>
      <c r="S1472">
        <v>5003</v>
      </c>
      <c r="T1472">
        <v>5004</v>
      </c>
      <c r="U1472">
        <v>5</v>
      </c>
      <c r="V1472">
        <v>187329</v>
      </c>
      <c r="W1472">
        <v>6</v>
      </c>
      <c r="X1472">
        <v>16836</v>
      </c>
      <c r="Y1472">
        <v>21</v>
      </c>
      <c r="Z1472">
        <v>8714</v>
      </c>
      <c r="AA1472">
        <v>0</v>
      </c>
      <c r="AB1472">
        <v>0</v>
      </c>
      <c r="AC1472">
        <v>3005639</v>
      </c>
      <c r="AD1472">
        <v>30556</v>
      </c>
      <c r="AE1472">
        <v>44870000</v>
      </c>
      <c r="AF1472" t="s">
        <v>172</v>
      </c>
      <c r="AG1472" t="s">
        <v>135</v>
      </c>
      <c r="AH1472">
        <v>0</v>
      </c>
    </row>
    <row r="1473" spans="1:34">
      <c r="A1473">
        <v>3005639</v>
      </c>
      <c r="B1473">
        <v>3005601</v>
      </c>
      <c r="C1473" t="s">
        <v>66</v>
      </c>
      <c r="D1473">
        <v>20</v>
      </c>
      <c r="E1473">
        <v>39</v>
      </c>
      <c r="F1473">
        <v>80</v>
      </c>
      <c r="G1473">
        <v>4</v>
      </c>
      <c r="H1473">
        <v>511</v>
      </c>
      <c r="I1473">
        <v>533</v>
      </c>
      <c r="J1473">
        <v>522</v>
      </c>
      <c r="K1473">
        <v>531</v>
      </c>
      <c r="L1473">
        <v>2</v>
      </c>
      <c r="M1473">
        <v>60</v>
      </c>
      <c r="N1473">
        <v>2890</v>
      </c>
      <c r="O1473">
        <v>1</v>
      </c>
      <c r="P1473">
        <v>30056</v>
      </c>
      <c r="Q1473">
        <v>1</v>
      </c>
      <c r="R1473">
        <v>3035000</v>
      </c>
      <c r="S1473">
        <v>5003</v>
      </c>
      <c r="T1473">
        <v>5004</v>
      </c>
      <c r="U1473">
        <v>5</v>
      </c>
      <c r="V1473">
        <v>192640</v>
      </c>
      <c r="W1473">
        <v>6</v>
      </c>
      <c r="X1473">
        <v>17500</v>
      </c>
      <c r="Y1473">
        <v>21</v>
      </c>
      <c r="Z1473">
        <v>8980</v>
      </c>
      <c r="AA1473">
        <v>0</v>
      </c>
      <c r="AB1473">
        <v>0</v>
      </c>
      <c r="AC1473">
        <v>3005640</v>
      </c>
      <c r="AD1473">
        <v>33673</v>
      </c>
      <c r="AE1473">
        <v>47300000</v>
      </c>
      <c r="AF1473" t="s">
        <v>172</v>
      </c>
      <c r="AG1473" t="s">
        <v>135</v>
      </c>
      <c r="AH1473">
        <v>1</v>
      </c>
    </row>
    <row r="1474" spans="1:34">
      <c r="A1474">
        <v>3005640</v>
      </c>
      <c r="B1474">
        <v>3005601</v>
      </c>
      <c r="C1474" t="s">
        <v>66</v>
      </c>
      <c r="D1474">
        <v>20</v>
      </c>
      <c r="E1474">
        <v>40</v>
      </c>
      <c r="F1474">
        <v>90</v>
      </c>
      <c r="G1474">
        <v>4</v>
      </c>
      <c r="H1474">
        <v>623</v>
      </c>
      <c r="I1474">
        <v>532</v>
      </c>
      <c r="J1474">
        <v>521</v>
      </c>
      <c r="K1474">
        <v>533</v>
      </c>
      <c r="L1474">
        <v>2</v>
      </c>
      <c r="M1474">
        <v>60</v>
      </c>
      <c r="N1474">
        <v>2930</v>
      </c>
      <c r="O1474">
        <v>1</v>
      </c>
      <c r="P1474">
        <v>30056</v>
      </c>
      <c r="Q1474">
        <v>1</v>
      </c>
      <c r="R1474">
        <v>3055000</v>
      </c>
      <c r="S1474">
        <v>5004</v>
      </c>
      <c r="T1474">
        <v>5005</v>
      </c>
      <c r="U1474">
        <v>5</v>
      </c>
      <c r="V1474">
        <v>198862</v>
      </c>
      <c r="W1474">
        <v>6</v>
      </c>
      <c r="X1474">
        <v>18278</v>
      </c>
      <c r="Y1474">
        <v>21</v>
      </c>
      <c r="Z1474">
        <v>9291</v>
      </c>
      <c r="AA1474">
        <v>0</v>
      </c>
      <c r="AB1474">
        <v>0</v>
      </c>
      <c r="AC1474">
        <v>3005641</v>
      </c>
      <c r="AD1474">
        <v>38530</v>
      </c>
      <c r="AE1474">
        <v>50335000</v>
      </c>
      <c r="AF1474" t="s">
        <v>173</v>
      </c>
      <c r="AG1474" t="s">
        <v>159</v>
      </c>
      <c r="AH1474">
        <v>1</v>
      </c>
    </row>
    <row r="1475" spans="1:34">
      <c r="A1475">
        <v>3005641</v>
      </c>
      <c r="B1475">
        <v>3005601</v>
      </c>
      <c r="C1475" t="s">
        <v>66</v>
      </c>
      <c r="D1475">
        <v>20</v>
      </c>
      <c r="E1475">
        <v>41</v>
      </c>
      <c r="F1475">
        <v>90</v>
      </c>
      <c r="G1475">
        <v>4</v>
      </c>
      <c r="H1475">
        <v>622</v>
      </c>
      <c r="I1475">
        <v>531</v>
      </c>
      <c r="J1475">
        <v>523</v>
      </c>
      <c r="K1475">
        <v>532</v>
      </c>
      <c r="L1475">
        <v>2</v>
      </c>
      <c r="M1475">
        <v>60</v>
      </c>
      <c r="N1475">
        <v>2950</v>
      </c>
      <c r="O1475">
        <v>1</v>
      </c>
      <c r="P1475">
        <v>30056</v>
      </c>
      <c r="Q1475">
        <v>1</v>
      </c>
      <c r="R1475">
        <v>3080000</v>
      </c>
      <c r="S1475">
        <v>5004</v>
      </c>
      <c r="T1475">
        <v>5005</v>
      </c>
      <c r="U1475">
        <v>5</v>
      </c>
      <c r="V1475">
        <v>205107</v>
      </c>
      <c r="W1475">
        <v>6</v>
      </c>
      <c r="X1475">
        <v>19058</v>
      </c>
      <c r="Y1475">
        <v>21</v>
      </c>
      <c r="Z1475">
        <v>10263</v>
      </c>
      <c r="AA1475">
        <v>0</v>
      </c>
      <c r="AB1475">
        <v>0</v>
      </c>
      <c r="AC1475">
        <v>3005642</v>
      </c>
      <c r="AD1475">
        <v>47087</v>
      </c>
      <c r="AE1475">
        <v>53390000</v>
      </c>
      <c r="AF1475" t="s">
        <v>174</v>
      </c>
      <c r="AG1475" t="s">
        <v>158</v>
      </c>
      <c r="AH1475">
        <v>1</v>
      </c>
    </row>
    <row r="1476" spans="1:34">
      <c r="A1476">
        <v>3005642</v>
      </c>
      <c r="B1476">
        <v>3005601</v>
      </c>
      <c r="C1476" t="s">
        <v>66</v>
      </c>
      <c r="D1476">
        <v>20</v>
      </c>
      <c r="E1476">
        <v>42</v>
      </c>
      <c r="F1476">
        <v>90</v>
      </c>
      <c r="G1476">
        <v>4</v>
      </c>
      <c r="H1476">
        <v>621</v>
      </c>
      <c r="I1476">
        <v>533</v>
      </c>
      <c r="J1476">
        <v>522</v>
      </c>
      <c r="K1476">
        <v>531</v>
      </c>
      <c r="L1476">
        <v>2</v>
      </c>
      <c r="M1476">
        <v>60</v>
      </c>
      <c r="N1476">
        <v>2970</v>
      </c>
      <c r="O1476">
        <v>1</v>
      </c>
      <c r="P1476">
        <v>30056</v>
      </c>
      <c r="Q1476">
        <v>1</v>
      </c>
      <c r="R1476">
        <v>3105000</v>
      </c>
      <c r="S1476">
        <v>5004</v>
      </c>
      <c r="T1476">
        <v>5005</v>
      </c>
      <c r="U1476">
        <v>5</v>
      </c>
      <c r="V1476">
        <v>224533</v>
      </c>
      <c r="W1476">
        <v>6</v>
      </c>
      <c r="X1476">
        <v>19842</v>
      </c>
      <c r="Y1476">
        <v>21</v>
      </c>
      <c r="Z1476">
        <v>10577</v>
      </c>
      <c r="AA1476">
        <v>0</v>
      </c>
      <c r="AB1476">
        <v>0</v>
      </c>
      <c r="AC1476">
        <v>3005643</v>
      </c>
      <c r="AD1476">
        <v>55644</v>
      </c>
      <c r="AE1476">
        <v>56470000</v>
      </c>
      <c r="AF1476" t="s">
        <v>175</v>
      </c>
      <c r="AG1476" t="s">
        <v>159</v>
      </c>
      <c r="AH1476">
        <v>1</v>
      </c>
    </row>
    <row r="1477" spans="1:34">
      <c r="A1477">
        <v>3005643</v>
      </c>
      <c r="B1477">
        <v>3005601</v>
      </c>
      <c r="C1477" t="s">
        <v>66</v>
      </c>
      <c r="D1477">
        <v>20</v>
      </c>
      <c r="E1477">
        <v>43</v>
      </c>
      <c r="F1477">
        <v>90</v>
      </c>
      <c r="G1477">
        <v>4</v>
      </c>
      <c r="H1477">
        <v>623</v>
      </c>
      <c r="I1477">
        <v>532</v>
      </c>
      <c r="J1477">
        <v>521</v>
      </c>
      <c r="K1477">
        <v>533</v>
      </c>
      <c r="L1477">
        <v>2</v>
      </c>
      <c r="M1477">
        <v>60</v>
      </c>
      <c r="N1477">
        <v>2990</v>
      </c>
      <c r="O1477">
        <v>1</v>
      </c>
      <c r="P1477">
        <v>30056</v>
      </c>
      <c r="Q1477">
        <v>1</v>
      </c>
      <c r="R1477">
        <v>3130000</v>
      </c>
      <c r="S1477">
        <v>5004</v>
      </c>
      <c r="T1477">
        <v>5005</v>
      </c>
      <c r="U1477">
        <v>5</v>
      </c>
      <c r="V1477">
        <v>230822</v>
      </c>
      <c r="W1477">
        <v>6</v>
      </c>
      <c r="X1477">
        <v>20628</v>
      </c>
      <c r="Y1477">
        <v>21</v>
      </c>
      <c r="Z1477">
        <v>11551</v>
      </c>
      <c r="AA1477">
        <v>0</v>
      </c>
      <c r="AB1477">
        <v>0</v>
      </c>
      <c r="AC1477">
        <v>3005644</v>
      </c>
      <c r="AD1477">
        <v>64201</v>
      </c>
      <c r="AE1477">
        <v>59575000</v>
      </c>
      <c r="AF1477" t="s">
        <v>176</v>
      </c>
      <c r="AG1477" t="s">
        <v>158</v>
      </c>
      <c r="AH1477">
        <v>1</v>
      </c>
    </row>
    <row r="1478" spans="1:34">
      <c r="A1478">
        <v>3005644</v>
      </c>
      <c r="B1478">
        <v>3005601</v>
      </c>
      <c r="C1478" t="s">
        <v>66</v>
      </c>
      <c r="D1478">
        <v>20</v>
      </c>
      <c r="E1478">
        <v>44</v>
      </c>
      <c r="F1478">
        <v>90</v>
      </c>
      <c r="G1478">
        <v>4</v>
      </c>
      <c r="H1478">
        <v>622</v>
      </c>
      <c r="I1478">
        <v>531</v>
      </c>
      <c r="J1478">
        <v>523</v>
      </c>
      <c r="K1478">
        <v>532</v>
      </c>
      <c r="L1478">
        <v>2</v>
      </c>
      <c r="M1478">
        <v>60</v>
      </c>
      <c r="N1478">
        <v>3010</v>
      </c>
      <c r="O1478">
        <v>1</v>
      </c>
      <c r="P1478">
        <v>30056</v>
      </c>
      <c r="Q1478">
        <v>1</v>
      </c>
      <c r="R1478">
        <v>3155000</v>
      </c>
      <c r="S1478">
        <v>5004</v>
      </c>
      <c r="T1478">
        <v>5005</v>
      </c>
      <c r="U1478">
        <v>5</v>
      </c>
      <c r="V1478">
        <v>250293</v>
      </c>
      <c r="W1478">
        <v>6</v>
      </c>
      <c r="X1478">
        <v>21417</v>
      </c>
      <c r="Y1478">
        <v>21</v>
      </c>
      <c r="Z1478">
        <v>11867</v>
      </c>
      <c r="AA1478">
        <v>0</v>
      </c>
      <c r="AB1478">
        <v>0</v>
      </c>
      <c r="AC1478">
        <v>3005645</v>
      </c>
      <c r="AD1478">
        <v>72758</v>
      </c>
      <c r="AE1478">
        <v>62705000</v>
      </c>
      <c r="AF1478" t="s">
        <v>177</v>
      </c>
      <c r="AG1478" t="s">
        <v>159</v>
      </c>
      <c r="AH1478">
        <v>1</v>
      </c>
    </row>
    <row r="1479" spans="1:34">
      <c r="A1479">
        <v>3005645</v>
      </c>
      <c r="B1479">
        <v>3005601</v>
      </c>
      <c r="C1479" t="s">
        <v>66</v>
      </c>
      <c r="D1479">
        <v>20</v>
      </c>
      <c r="E1479">
        <v>45</v>
      </c>
      <c r="F1479">
        <v>90</v>
      </c>
      <c r="G1479">
        <v>4</v>
      </c>
      <c r="H1479">
        <v>621</v>
      </c>
      <c r="I1479">
        <v>633</v>
      </c>
      <c r="J1479">
        <v>522</v>
      </c>
      <c r="K1479">
        <v>531</v>
      </c>
      <c r="L1479">
        <v>2</v>
      </c>
      <c r="M1479">
        <v>60</v>
      </c>
      <c r="N1479">
        <v>3050</v>
      </c>
      <c r="O1479">
        <v>1</v>
      </c>
      <c r="P1479">
        <v>30056</v>
      </c>
      <c r="Q1479">
        <v>1</v>
      </c>
      <c r="R1479">
        <v>3180000</v>
      </c>
      <c r="S1479">
        <v>5004</v>
      </c>
      <c r="T1479">
        <v>5005</v>
      </c>
      <c r="U1479">
        <v>5</v>
      </c>
      <c r="V1479">
        <v>256627</v>
      </c>
      <c r="W1479">
        <v>6</v>
      </c>
      <c r="X1479">
        <v>22208</v>
      </c>
      <c r="Y1479">
        <v>21</v>
      </c>
      <c r="Z1479">
        <v>12843</v>
      </c>
      <c r="AA1479">
        <v>0</v>
      </c>
      <c r="AB1479">
        <v>0</v>
      </c>
      <c r="AC1479">
        <v>3005646</v>
      </c>
      <c r="AD1479">
        <v>81315</v>
      </c>
      <c r="AE1479">
        <v>65860000</v>
      </c>
      <c r="AF1479" t="s">
        <v>178</v>
      </c>
      <c r="AG1479" t="s">
        <v>158</v>
      </c>
      <c r="AH1479">
        <v>1</v>
      </c>
    </row>
    <row r="1480" spans="1:34">
      <c r="A1480">
        <v>3005646</v>
      </c>
      <c r="B1480">
        <v>3005601</v>
      </c>
      <c r="C1480" t="s">
        <v>66</v>
      </c>
      <c r="D1480">
        <v>20</v>
      </c>
      <c r="E1480">
        <v>46</v>
      </c>
      <c r="F1480">
        <v>90</v>
      </c>
      <c r="G1480">
        <v>4</v>
      </c>
      <c r="H1480">
        <v>613</v>
      </c>
      <c r="I1480">
        <v>632</v>
      </c>
      <c r="J1480">
        <v>521</v>
      </c>
      <c r="K1480">
        <v>533</v>
      </c>
      <c r="L1480">
        <v>2</v>
      </c>
      <c r="M1480">
        <v>60</v>
      </c>
      <c r="N1480">
        <v>3070</v>
      </c>
      <c r="O1480">
        <v>1</v>
      </c>
      <c r="P1480">
        <v>30056</v>
      </c>
      <c r="Q1480">
        <v>1</v>
      </c>
      <c r="R1480">
        <v>3205000</v>
      </c>
      <c r="S1480">
        <v>5004</v>
      </c>
      <c r="T1480">
        <v>5005</v>
      </c>
      <c r="U1480">
        <v>5</v>
      </c>
      <c r="V1480">
        <v>276142</v>
      </c>
      <c r="W1480">
        <v>6</v>
      </c>
      <c r="X1480">
        <v>23003</v>
      </c>
      <c r="Y1480">
        <v>21</v>
      </c>
      <c r="Z1480">
        <v>13161</v>
      </c>
      <c r="AA1480">
        <v>0</v>
      </c>
      <c r="AB1480">
        <v>0</v>
      </c>
      <c r="AC1480">
        <v>3005647</v>
      </c>
      <c r="AD1480">
        <v>93572</v>
      </c>
      <c r="AE1480">
        <v>69040000</v>
      </c>
      <c r="AF1480" t="s">
        <v>179</v>
      </c>
      <c r="AG1480" t="s">
        <v>159</v>
      </c>
      <c r="AH1480">
        <v>1</v>
      </c>
    </row>
    <row r="1481" spans="1:34">
      <c r="A1481">
        <v>3005647</v>
      </c>
      <c r="B1481">
        <v>3005601</v>
      </c>
      <c r="C1481" t="s">
        <v>66</v>
      </c>
      <c r="D1481">
        <v>20</v>
      </c>
      <c r="E1481">
        <v>47</v>
      </c>
      <c r="F1481">
        <v>90</v>
      </c>
      <c r="G1481">
        <v>4</v>
      </c>
      <c r="H1481">
        <v>622</v>
      </c>
      <c r="I1481">
        <v>631</v>
      </c>
      <c r="J1481">
        <v>523</v>
      </c>
      <c r="K1481">
        <v>532</v>
      </c>
      <c r="L1481">
        <v>2</v>
      </c>
      <c r="M1481">
        <v>60</v>
      </c>
      <c r="N1481">
        <v>3090</v>
      </c>
      <c r="O1481">
        <v>1</v>
      </c>
      <c r="P1481">
        <v>30056</v>
      </c>
      <c r="Q1481">
        <v>1</v>
      </c>
      <c r="R1481">
        <v>3230000</v>
      </c>
      <c r="S1481">
        <v>5004</v>
      </c>
      <c r="T1481">
        <v>5005</v>
      </c>
      <c r="U1481">
        <v>5</v>
      </c>
      <c r="V1481">
        <v>282520</v>
      </c>
      <c r="W1481">
        <v>6</v>
      </c>
      <c r="X1481">
        <v>23800</v>
      </c>
      <c r="Y1481">
        <v>21</v>
      </c>
      <c r="Z1481">
        <v>14140</v>
      </c>
      <c r="AA1481">
        <v>0</v>
      </c>
      <c r="AB1481">
        <v>0</v>
      </c>
      <c r="AC1481">
        <v>3005648</v>
      </c>
      <c r="AD1481">
        <v>105829</v>
      </c>
      <c r="AE1481">
        <v>72245000</v>
      </c>
      <c r="AF1481" t="s">
        <v>180</v>
      </c>
      <c r="AG1481" t="s">
        <v>158</v>
      </c>
      <c r="AH1481">
        <v>1</v>
      </c>
    </row>
    <row r="1482" spans="1:34">
      <c r="A1482">
        <v>3005648</v>
      </c>
      <c r="B1482">
        <v>3005601</v>
      </c>
      <c r="C1482" t="s">
        <v>66</v>
      </c>
      <c r="D1482">
        <v>20</v>
      </c>
      <c r="E1482">
        <v>48</v>
      </c>
      <c r="F1482">
        <v>90</v>
      </c>
      <c r="G1482">
        <v>4</v>
      </c>
      <c r="H1482">
        <v>611</v>
      </c>
      <c r="I1482">
        <v>633</v>
      </c>
      <c r="J1482">
        <v>522</v>
      </c>
      <c r="K1482">
        <v>531</v>
      </c>
      <c r="L1482">
        <v>2</v>
      </c>
      <c r="M1482">
        <v>60</v>
      </c>
      <c r="N1482">
        <v>3110</v>
      </c>
      <c r="O1482">
        <v>1</v>
      </c>
      <c r="P1482">
        <v>30056</v>
      </c>
      <c r="Q1482">
        <v>1</v>
      </c>
      <c r="R1482">
        <v>3250000</v>
      </c>
      <c r="S1482">
        <v>5004</v>
      </c>
      <c r="T1482">
        <v>5005</v>
      </c>
      <c r="U1482">
        <v>5</v>
      </c>
      <c r="V1482">
        <v>302080</v>
      </c>
      <c r="W1482">
        <v>6</v>
      </c>
      <c r="X1482">
        <v>24600</v>
      </c>
      <c r="Y1482">
        <v>21</v>
      </c>
      <c r="Z1482">
        <v>14460</v>
      </c>
      <c r="AA1482">
        <v>0</v>
      </c>
      <c r="AB1482">
        <v>0</v>
      </c>
      <c r="AC1482">
        <v>3005649</v>
      </c>
      <c r="AD1482">
        <v>118086</v>
      </c>
      <c r="AE1482">
        <v>75475000</v>
      </c>
      <c r="AF1482" t="s">
        <v>181</v>
      </c>
      <c r="AG1482" t="s">
        <v>159</v>
      </c>
      <c r="AH1482">
        <v>1</v>
      </c>
    </row>
    <row r="1483" spans="1:34">
      <c r="A1483">
        <v>3005649</v>
      </c>
      <c r="B1483">
        <v>3005601</v>
      </c>
      <c r="C1483" t="s">
        <v>66</v>
      </c>
      <c r="D1483">
        <v>20</v>
      </c>
      <c r="E1483">
        <v>49</v>
      </c>
      <c r="F1483">
        <v>90</v>
      </c>
      <c r="G1483">
        <v>4</v>
      </c>
      <c r="H1483">
        <v>623</v>
      </c>
      <c r="I1483">
        <v>632</v>
      </c>
      <c r="J1483">
        <v>621</v>
      </c>
      <c r="K1483">
        <v>633</v>
      </c>
      <c r="L1483">
        <v>2</v>
      </c>
      <c r="M1483">
        <v>60</v>
      </c>
      <c r="N1483">
        <v>3610</v>
      </c>
      <c r="O1483">
        <v>1</v>
      </c>
      <c r="P1483">
        <v>30056</v>
      </c>
      <c r="Q1483">
        <v>1</v>
      </c>
      <c r="R1483">
        <v>3870000</v>
      </c>
      <c r="S1483">
        <v>5004</v>
      </c>
      <c r="T1483">
        <v>5005</v>
      </c>
      <c r="U1483">
        <v>5</v>
      </c>
      <c r="V1483">
        <v>308502</v>
      </c>
      <c r="W1483">
        <v>6</v>
      </c>
      <c r="X1483">
        <v>25403</v>
      </c>
      <c r="Y1483">
        <v>21</v>
      </c>
      <c r="Z1483">
        <v>15441</v>
      </c>
      <c r="AA1483">
        <v>0</v>
      </c>
      <c r="AB1483">
        <v>0</v>
      </c>
      <c r="AC1483">
        <v>3005650</v>
      </c>
      <c r="AD1483">
        <v>130343</v>
      </c>
      <c r="AE1483">
        <v>78725000</v>
      </c>
      <c r="AF1483" t="s">
        <v>182</v>
      </c>
      <c r="AG1483" t="s">
        <v>136</v>
      </c>
      <c r="AH1483">
        <v>1</v>
      </c>
    </row>
    <row r="1484" spans="1:34">
      <c r="A1484">
        <v>3005650</v>
      </c>
      <c r="B1484">
        <v>3005601</v>
      </c>
      <c r="C1484" t="s">
        <v>66</v>
      </c>
      <c r="D1484">
        <v>20</v>
      </c>
      <c r="E1484">
        <v>50</v>
      </c>
      <c r="F1484">
        <v>120</v>
      </c>
      <c r="G1484">
        <v>4</v>
      </c>
      <c r="H1484">
        <v>612</v>
      </c>
      <c r="I1484">
        <v>631</v>
      </c>
      <c r="J1484">
        <v>623</v>
      </c>
      <c r="K1484">
        <v>632</v>
      </c>
      <c r="L1484">
        <v>2</v>
      </c>
      <c r="M1484">
        <v>60</v>
      </c>
      <c r="N1484">
        <v>3810</v>
      </c>
      <c r="O1484">
        <v>1</v>
      </c>
      <c r="P1484">
        <v>30056</v>
      </c>
      <c r="Q1484">
        <v>1</v>
      </c>
      <c r="R1484">
        <v>3890000</v>
      </c>
      <c r="S1484">
        <v>5005</v>
      </c>
      <c r="T1484">
        <v>5006</v>
      </c>
      <c r="U1484">
        <v>5</v>
      </c>
      <c r="V1484">
        <v>315836</v>
      </c>
      <c r="W1484">
        <v>6</v>
      </c>
      <c r="X1484">
        <v>26319</v>
      </c>
      <c r="Y1484">
        <v>21</v>
      </c>
      <c r="Z1484">
        <v>15808</v>
      </c>
      <c r="AA1484">
        <v>0</v>
      </c>
      <c r="AB1484">
        <v>0</v>
      </c>
      <c r="AC1484">
        <v>3005651</v>
      </c>
      <c r="AD1484">
        <v>150000</v>
      </c>
      <c r="AE1484">
        <v>82595000</v>
      </c>
      <c r="AF1484" t="s">
        <v>196</v>
      </c>
      <c r="AG1484" t="s">
        <v>159</v>
      </c>
      <c r="AH1484">
        <v>1</v>
      </c>
    </row>
    <row r="1485" spans="1:34">
      <c r="A1485">
        <v>3006700</v>
      </c>
      <c r="B1485">
        <v>3006701</v>
      </c>
      <c r="C1485" t="s">
        <v>67</v>
      </c>
      <c r="D1485">
        <v>20</v>
      </c>
      <c r="E1485">
        <v>0</v>
      </c>
      <c r="F1485">
        <v>50</v>
      </c>
      <c r="G1485">
        <v>2</v>
      </c>
      <c r="H1485">
        <v>111</v>
      </c>
      <c r="I1485">
        <v>134</v>
      </c>
      <c r="J1485">
        <v>0</v>
      </c>
      <c r="K1485">
        <v>0</v>
      </c>
      <c r="L1485">
        <v>2</v>
      </c>
      <c r="M1485">
        <v>60</v>
      </c>
      <c r="N1485">
        <v>60</v>
      </c>
      <c r="O1485">
        <v>0</v>
      </c>
      <c r="P1485">
        <v>0</v>
      </c>
      <c r="Q1485">
        <v>0</v>
      </c>
      <c r="R1485">
        <v>35000</v>
      </c>
      <c r="S1485">
        <v>0</v>
      </c>
      <c r="T1485">
        <v>5001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3006701</v>
      </c>
      <c r="AD1485">
        <v>0</v>
      </c>
      <c r="AE1485">
        <v>0</v>
      </c>
      <c r="AF1485" t="s">
        <v>162</v>
      </c>
      <c r="AG1485" t="s">
        <v>134</v>
      </c>
      <c r="AH1485">
        <v>0</v>
      </c>
    </row>
    <row r="1486" spans="1:34">
      <c r="A1486">
        <v>3006701</v>
      </c>
      <c r="B1486">
        <v>3006701</v>
      </c>
      <c r="C1486" t="s">
        <v>67</v>
      </c>
      <c r="D1486">
        <v>20</v>
      </c>
      <c r="E1486">
        <v>1</v>
      </c>
      <c r="F1486">
        <v>50</v>
      </c>
      <c r="G1486">
        <v>3</v>
      </c>
      <c r="H1486">
        <v>214</v>
      </c>
      <c r="I1486">
        <v>133</v>
      </c>
      <c r="J1486">
        <v>122</v>
      </c>
      <c r="K1486">
        <v>0</v>
      </c>
      <c r="L1486">
        <v>2</v>
      </c>
      <c r="M1486">
        <v>60</v>
      </c>
      <c r="N1486">
        <v>80</v>
      </c>
      <c r="O1486">
        <v>0</v>
      </c>
      <c r="P1486">
        <v>0</v>
      </c>
      <c r="Q1486">
        <v>0</v>
      </c>
      <c r="R1486">
        <v>50000</v>
      </c>
      <c r="S1486">
        <v>0</v>
      </c>
      <c r="T1486">
        <v>5001</v>
      </c>
      <c r="U1486">
        <v>5</v>
      </c>
      <c r="V1486">
        <v>1620</v>
      </c>
      <c r="W1486">
        <v>6</v>
      </c>
      <c r="X1486">
        <v>270</v>
      </c>
      <c r="Y1486">
        <v>21</v>
      </c>
      <c r="Z1486">
        <v>81</v>
      </c>
      <c r="AA1486">
        <v>0</v>
      </c>
      <c r="AB1486">
        <v>0</v>
      </c>
      <c r="AC1486">
        <v>3006702</v>
      </c>
      <c r="AD1486">
        <v>10</v>
      </c>
      <c r="AE1486">
        <v>35000</v>
      </c>
      <c r="AF1486" t="s">
        <v>162</v>
      </c>
      <c r="AG1486" t="s">
        <v>134</v>
      </c>
      <c r="AH1486">
        <v>0</v>
      </c>
    </row>
    <row r="1487" spans="1:34">
      <c r="A1487">
        <v>3006702</v>
      </c>
      <c r="B1487">
        <v>3006701</v>
      </c>
      <c r="C1487" t="s">
        <v>67</v>
      </c>
      <c r="D1487">
        <v>20</v>
      </c>
      <c r="E1487">
        <v>2</v>
      </c>
      <c r="F1487">
        <v>50</v>
      </c>
      <c r="G1487">
        <v>4</v>
      </c>
      <c r="H1487">
        <v>213</v>
      </c>
      <c r="I1487">
        <v>132</v>
      </c>
      <c r="J1487">
        <v>121</v>
      </c>
      <c r="K1487">
        <v>114</v>
      </c>
      <c r="L1487">
        <v>2</v>
      </c>
      <c r="M1487">
        <v>60</v>
      </c>
      <c r="N1487">
        <v>100</v>
      </c>
      <c r="O1487">
        <v>0</v>
      </c>
      <c r="P1487">
        <v>0</v>
      </c>
      <c r="Q1487">
        <v>0</v>
      </c>
      <c r="R1487">
        <v>70000</v>
      </c>
      <c r="S1487">
        <v>0</v>
      </c>
      <c r="T1487">
        <v>5001</v>
      </c>
      <c r="U1487">
        <v>5</v>
      </c>
      <c r="V1487">
        <v>3260</v>
      </c>
      <c r="W1487">
        <v>6</v>
      </c>
      <c r="X1487">
        <v>543</v>
      </c>
      <c r="Y1487">
        <v>21</v>
      </c>
      <c r="Z1487">
        <v>163</v>
      </c>
      <c r="AA1487">
        <v>0</v>
      </c>
      <c r="AB1487">
        <v>0</v>
      </c>
      <c r="AC1487">
        <v>3006703</v>
      </c>
      <c r="AD1487">
        <v>33</v>
      </c>
      <c r="AE1487">
        <v>85000</v>
      </c>
      <c r="AF1487" t="s">
        <v>162</v>
      </c>
      <c r="AG1487" t="s">
        <v>134</v>
      </c>
      <c r="AH1487">
        <v>0</v>
      </c>
    </row>
    <row r="1488" spans="1:34">
      <c r="A1488">
        <v>3006703</v>
      </c>
      <c r="B1488">
        <v>3006701</v>
      </c>
      <c r="C1488" t="s">
        <v>67</v>
      </c>
      <c r="D1488">
        <v>20</v>
      </c>
      <c r="E1488">
        <v>3</v>
      </c>
      <c r="F1488">
        <v>50</v>
      </c>
      <c r="G1488">
        <v>4</v>
      </c>
      <c r="H1488">
        <v>212</v>
      </c>
      <c r="I1488">
        <v>131</v>
      </c>
      <c r="J1488">
        <v>124</v>
      </c>
      <c r="K1488">
        <v>113</v>
      </c>
      <c r="L1488">
        <v>2</v>
      </c>
      <c r="M1488">
        <v>60</v>
      </c>
      <c r="N1488">
        <v>120</v>
      </c>
      <c r="O1488">
        <v>0</v>
      </c>
      <c r="P1488">
        <v>0</v>
      </c>
      <c r="Q1488">
        <v>0</v>
      </c>
      <c r="R1488">
        <v>85000</v>
      </c>
      <c r="S1488">
        <v>0</v>
      </c>
      <c r="T1488">
        <v>5001</v>
      </c>
      <c r="U1488">
        <v>5</v>
      </c>
      <c r="V1488">
        <v>4920</v>
      </c>
      <c r="W1488">
        <v>6</v>
      </c>
      <c r="X1488">
        <v>820</v>
      </c>
      <c r="Y1488">
        <v>21</v>
      </c>
      <c r="Z1488">
        <v>246</v>
      </c>
      <c r="AA1488">
        <v>0</v>
      </c>
      <c r="AB1488">
        <v>0</v>
      </c>
      <c r="AC1488">
        <v>3006704</v>
      </c>
      <c r="AD1488">
        <v>62</v>
      </c>
      <c r="AE1488">
        <v>155000</v>
      </c>
      <c r="AF1488" t="s">
        <v>162</v>
      </c>
      <c r="AG1488" t="s">
        <v>134</v>
      </c>
      <c r="AH1488">
        <v>0</v>
      </c>
    </row>
    <row r="1489" spans="1:34">
      <c r="A1489">
        <v>3006704</v>
      </c>
      <c r="B1489">
        <v>3006701</v>
      </c>
      <c r="C1489" t="s">
        <v>67</v>
      </c>
      <c r="D1489">
        <v>20</v>
      </c>
      <c r="E1489">
        <v>4</v>
      </c>
      <c r="F1489">
        <v>50</v>
      </c>
      <c r="G1489">
        <v>4</v>
      </c>
      <c r="H1489">
        <v>211</v>
      </c>
      <c r="I1489">
        <v>234</v>
      </c>
      <c r="J1489">
        <v>123</v>
      </c>
      <c r="K1489">
        <v>112</v>
      </c>
      <c r="L1489">
        <v>2</v>
      </c>
      <c r="M1489">
        <v>60</v>
      </c>
      <c r="N1489">
        <v>140</v>
      </c>
      <c r="O1489">
        <v>0</v>
      </c>
      <c r="P1489">
        <v>0</v>
      </c>
      <c r="Q1489">
        <v>0</v>
      </c>
      <c r="R1489">
        <v>105000</v>
      </c>
      <c r="S1489">
        <v>0</v>
      </c>
      <c r="T1489">
        <v>5001</v>
      </c>
      <c r="U1489">
        <v>5</v>
      </c>
      <c r="V1489">
        <v>6600</v>
      </c>
      <c r="W1489">
        <v>6</v>
      </c>
      <c r="X1489">
        <v>1100</v>
      </c>
      <c r="Y1489">
        <v>21</v>
      </c>
      <c r="Z1489">
        <v>330</v>
      </c>
      <c r="AA1489">
        <v>0</v>
      </c>
      <c r="AB1489">
        <v>0</v>
      </c>
      <c r="AC1489">
        <v>3006705</v>
      </c>
      <c r="AD1489">
        <v>91</v>
      </c>
      <c r="AE1489">
        <v>240000</v>
      </c>
      <c r="AF1489" t="s">
        <v>162</v>
      </c>
      <c r="AG1489" t="s">
        <v>134</v>
      </c>
      <c r="AH1489">
        <v>0</v>
      </c>
    </row>
    <row r="1490" spans="1:34">
      <c r="A1490">
        <v>3006705</v>
      </c>
      <c r="B1490">
        <v>3006701</v>
      </c>
      <c r="C1490" t="s">
        <v>67</v>
      </c>
      <c r="D1490">
        <v>20</v>
      </c>
      <c r="E1490">
        <v>5</v>
      </c>
      <c r="F1490">
        <v>50</v>
      </c>
      <c r="G1490">
        <v>4</v>
      </c>
      <c r="H1490">
        <v>214</v>
      </c>
      <c r="I1490">
        <v>233</v>
      </c>
      <c r="J1490">
        <v>122</v>
      </c>
      <c r="K1490">
        <v>111</v>
      </c>
      <c r="L1490">
        <v>2</v>
      </c>
      <c r="M1490">
        <v>60</v>
      </c>
      <c r="N1490">
        <v>170</v>
      </c>
      <c r="O1490">
        <v>0</v>
      </c>
      <c r="P1490">
        <v>0</v>
      </c>
      <c r="Q1490">
        <v>0</v>
      </c>
      <c r="R1490">
        <v>120000</v>
      </c>
      <c r="S1490">
        <v>0</v>
      </c>
      <c r="T1490">
        <v>5001</v>
      </c>
      <c r="U1490">
        <v>5</v>
      </c>
      <c r="V1490">
        <v>8300</v>
      </c>
      <c r="W1490">
        <v>6</v>
      </c>
      <c r="X1490">
        <v>1383</v>
      </c>
      <c r="Y1490">
        <v>21</v>
      </c>
      <c r="Z1490">
        <v>415</v>
      </c>
      <c r="AA1490">
        <v>0</v>
      </c>
      <c r="AB1490">
        <v>0</v>
      </c>
      <c r="AC1490">
        <v>3006706</v>
      </c>
      <c r="AD1490">
        <v>129</v>
      </c>
      <c r="AE1490">
        <v>345000</v>
      </c>
      <c r="AF1490" t="s">
        <v>162</v>
      </c>
      <c r="AG1490" t="s">
        <v>134</v>
      </c>
      <c r="AH1490">
        <v>0</v>
      </c>
    </row>
    <row r="1491" spans="1:34">
      <c r="A1491">
        <v>3006706</v>
      </c>
      <c r="B1491">
        <v>3006701</v>
      </c>
      <c r="C1491" t="s">
        <v>67</v>
      </c>
      <c r="D1491">
        <v>20</v>
      </c>
      <c r="E1491">
        <v>6</v>
      </c>
      <c r="F1491">
        <v>50</v>
      </c>
      <c r="G1491">
        <v>4</v>
      </c>
      <c r="H1491">
        <v>213</v>
      </c>
      <c r="I1491">
        <v>232</v>
      </c>
      <c r="J1491">
        <v>121</v>
      </c>
      <c r="K1491">
        <v>114</v>
      </c>
      <c r="L1491">
        <v>2</v>
      </c>
      <c r="M1491">
        <v>60</v>
      </c>
      <c r="N1491">
        <v>190</v>
      </c>
      <c r="O1491">
        <v>0</v>
      </c>
      <c r="P1491">
        <v>0</v>
      </c>
      <c r="Q1491">
        <v>0</v>
      </c>
      <c r="R1491">
        <v>140000</v>
      </c>
      <c r="S1491">
        <v>0</v>
      </c>
      <c r="T1491">
        <v>5001</v>
      </c>
      <c r="U1491">
        <v>5</v>
      </c>
      <c r="V1491">
        <v>10020</v>
      </c>
      <c r="W1491">
        <v>6</v>
      </c>
      <c r="X1491">
        <v>1670</v>
      </c>
      <c r="Y1491">
        <v>21</v>
      </c>
      <c r="Z1491">
        <v>501</v>
      </c>
      <c r="AA1491">
        <v>0</v>
      </c>
      <c r="AB1491">
        <v>0</v>
      </c>
      <c r="AC1491">
        <v>3006707</v>
      </c>
      <c r="AD1491">
        <v>167</v>
      </c>
      <c r="AE1491">
        <v>465000</v>
      </c>
      <c r="AF1491" t="s">
        <v>162</v>
      </c>
      <c r="AG1491" t="s">
        <v>134</v>
      </c>
      <c r="AH1491">
        <v>0</v>
      </c>
    </row>
    <row r="1492" spans="1:34">
      <c r="A1492">
        <v>3006707</v>
      </c>
      <c r="B1492">
        <v>3006701</v>
      </c>
      <c r="C1492" t="s">
        <v>67</v>
      </c>
      <c r="D1492">
        <v>20</v>
      </c>
      <c r="E1492">
        <v>7</v>
      </c>
      <c r="F1492">
        <v>50</v>
      </c>
      <c r="G1492">
        <v>4</v>
      </c>
      <c r="H1492">
        <v>212</v>
      </c>
      <c r="I1492">
        <v>231</v>
      </c>
      <c r="J1492">
        <v>124</v>
      </c>
      <c r="K1492">
        <v>113</v>
      </c>
      <c r="L1492">
        <v>2</v>
      </c>
      <c r="M1492">
        <v>60</v>
      </c>
      <c r="N1492">
        <v>210</v>
      </c>
      <c r="O1492">
        <v>0</v>
      </c>
      <c r="P1492">
        <v>0</v>
      </c>
      <c r="Q1492">
        <v>0</v>
      </c>
      <c r="R1492">
        <v>160000</v>
      </c>
      <c r="S1492">
        <v>0</v>
      </c>
      <c r="T1492">
        <v>5001</v>
      </c>
      <c r="U1492">
        <v>5</v>
      </c>
      <c r="V1492">
        <v>11760</v>
      </c>
      <c r="W1492">
        <v>6</v>
      </c>
      <c r="X1492">
        <v>1960</v>
      </c>
      <c r="Y1492">
        <v>21</v>
      </c>
      <c r="Z1492">
        <v>588</v>
      </c>
      <c r="AA1492">
        <v>0</v>
      </c>
      <c r="AB1492">
        <v>0</v>
      </c>
      <c r="AC1492">
        <v>3006708</v>
      </c>
      <c r="AD1492">
        <v>206</v>
      </c>
      <c r="AE1492">
        <v>605000</v>
      </c>
      <c r="AF1492" t="s">
        <v>162</v>
      </c>
      <c r="AG1492" t="s">
        <v>134</v>
      </c>
      <c r="AH1492">
        <v>0</v>
      </c>
    </row>
    <row r="1493" spans="1:34">
      <c r="A1493">
        <v>3006708</v>
      </c>
      <c r="B1493">
        <v>3006701</v>
      </c>
      <c r="C1493" t="s">
        <v>67</v>
      </c>
      <c r="D1493">
        <v>20</v>
      </c>
      <c r="E1493">
        <v>8</v>
      </c>
      <c r="F1493">
        <v>50</v>
      </c>
      <c r="G1493">
        <v>4</v>
      </c>
      <c r="H1493">
        <v>211</v>
      </c>
      <c r="I1493">
        <v>234</v>
      </c>
      <c r="J1493">
        <v>123</v>
      </c>
      <c r="K1493">
        <v>112</v>
      </c>
      <c r="L1493">
        <v>2</v>
      </c>
      <c r="M1493">
        <v>60</v>
      </c>
      <c r="N1493">
        <v>230</v>
      </c>
      <c r="O1493">
        <v>0</v>
      </c>
      <c r="P1493">
        <v>0</v>
      </c>
      <c r="Q1493">
        <v>0</v>
      </c>
      <c r="R1493">
        <v>175000</v>
      </c>
      <c r="S1493">
        <v>0</v>
      </c>
      <c r="T1493">
        <v>5001</v>
      </c>
      <c r="U1493">
        <v>5</v>
      </c>
      <c r="V1493">
        <v>13520</v>
      </c>
      <c r="W1493">
        <v>6</v>
      </c>
      <c r="X1493">
        <v>2253</v>
      </c>
      <c r="Y1493">
        <v>21</v>
      </c>
      <c r="Z1493">
        <v>676</v>
      </c>
      <c r="AA1493">
        <v>0</v>
      </c>
      <c r="AB1493">
        <v>0</v>
      </c>
      <c r="AC1493">
        <v>3006709</v>
      </c>
      <c r="AD1493">
        <v>244</v>
      </c>
      <c r="AE1493">
        <v>765000</v>
      </c>
      <c r="AF1493" t="s">
        <v>162</v>
      </c>
      <c r="AG1493" t="s">
        <v>134</v>
      </c>
      <c r="AH1493">
        <v>0</v>
      </c>
    </row>
    <row r="1494" spans="1:34">
      <c r="A1494">
        <v>3006709</v>
      </c>
      <c r="B1494">
        <v>3006701</v>
      </c>
      <c r="C1494" t="s">
        <v>67</v>
      </c>
      <c r="D1494">
        <v>20</v>
      </c>
      <c r="E1494">
        <v>9</v>
      </c>
      <c r="F1494">
        <v>50</v>
      </c>
      <c r="G1494">
        <v>4</v>
      </c>
      <c r="H1494">
        <v>214</v>
      </c>
      <c r="I1494">
        <v>233</v>
      </c>
      <c r="J1494">
        <v>222</v>
      </c>
      <c r="K1494">
        <v>211</v>
      </c>
      <c r="L1494">
        <v>2</v>
      </c>
      <c r="M1494">
        <v>60</v>
      </c>
      <c r="N1494">
        <v>730</v>
      </c>
      <c r="O1494">
        <v>1</v>
      </c>
      <c r="P1494">
        <v>30067</v>
      </c>
      <c r="Q1494">
        <v>1</v>
      </c>
      <c r="R1494">
        <v>680000</v>
      </c>
      <c r="S1494">
        <v>0</v>
      </c>
      <c r="T1494">
        <v>5001</v>
      </c>
      <c r="U1494">
        <v>5</v>
      </c>
      <c r="V1494">
        <v>15300</v>
      </c>
      <c r="W1494">
        <v>6</v>
      </c>
      <c r="X1494">
        <v>2550</v>
      </c>
      <c r="Y1494">
        <v>21</v>
      </c>
      <c r="Z1494">
        <v>765</v>
      </c>
      <c r="AA1494">
        <v>0</v>
      </c>
      <c r="AB1494">
        <v>0</v>
      </c>
      <c r="AC1494">
        <v>3006710</v>
      </c>
      <c r="AD1494">
        <v>282</v>
      </c>
      <c r="AE1494">
        <v>940000</v>
      </c>
      <c r="AF1494" t="s">
        <v>162</v>
      </c>
      <c r="AG1494" t="s">
        <v>134</v>
      </c>
      <c r="AH1494">
        <v>1</v>
      </c>
    </row>
    <row r="1495" spans="1:34">
      <c r="A1495">
        <v>3006710</v>
      </c>
      <c r="B1495">
        <v>3006701</v>
      </c>
      <c r="C1495" t="s">
        <v>67</v>
      </c>
      <c r="D1495">
        <v>20</v>
      </c>
      <c r="E1495">
        <v>10</v>
      </c>
      <c r="F1495">
        <v>60</v>
      </c>
      <c r="G1495">
        <v>4</v>
      </c>
      <c r="H1495">
        <v>311</v>
      </c>
      <c r="I1495">
        <v>233</v>
      </c>
      <c r="J1495">
        <v>222</v>
      </c>
      <c r="K1495">
        <v>211</v>
      </c>
      <c r="L1495">
        <v>2</v>
      </c>
      <c r="M1495">
        <v>60</v>
      </c>
      <c r="N1495">
        <v>770</v>
      </c>
      <c r="O1495">
        <v>0</v>
      </c>
      <c r="P1495">
        <v>0</v>
      </c>
      <c r="Q1495">
        <v>0</v>
      </c>
      <c r="R1495">
        <v>705000</v>
      </c>
      <c r="S1495">
        <v>5001</v>
      </c>
      <c r="T1495">
        <v>5002</v>
      </c>
      <c r="U1495">
        <v>5</v>
      </c>
      <c r="V1495">
        <v>17900</v>
      </c>
      <c r="W1495">
        <v>6</v>
      </c>
      <c r="X1495">
        <v>2983</v>
      </c>
      <c r="Y1495">
        <v>21</v>
      </c>
      <c r="Z1495">
        <v>895</v>
      </c>
      <c r="AA1495">
        <v>0</v>
      </c>
      <c r="AB1495">
        <v>0</v>
      </c>
      <c r="AC1495">
        <v>3006711</v>
      </c>
      <c r="AD1495">
        <v>339</v>
      </c>
      <c r="AE1495">
        <v>1620000</v>
      </c>
      <c r="AF1495" t="s">
        <v>163</v>
      </c>
      <c r="AG1495" t="s">
        <v>158</v>
      </c>
      <c r="AH1495">
        <v>0</v>
      </c>
    </row>
    <row r="1496" spans="1:34">
      <c r="A1496">
        <v>3006711</v>
      </c>
      <c r="B1496">
        <v>3006701</v>
      </c>
      <c r="C1496" t="s">
        <v>67</v>
      </c>
      <c r="D1496">
        <v>20</v>
      </c>
      <c r="E1496">
        <v>11</v>
      </c>
      <c r="F1496">
        <v>60</v>
      </c>
      <c r="G1496">
        <v>4</v>
      </c>
      <c r="H1496">
        <v>313</v>
      </c>
      <c r="I1496">
        <v>232</v>
      </c>
      <c r="J1496">
        <v>221</v>
      </c>
      <c r="K1496">
        <v>213</v>
      </c>
      <c r="L1496">
        <v>2</v>
      </c>
      <c r="M1496">
        <v>60</v>
      </c>
      <c r="N1496">
        <v>790</v>
      </c>
      <c r="O1496">
        <v>0</v>
      </c>
      <c r="P1496">
        <v>0</v>
      </c>
      <c r="Q1496">
        <v>0</v>
      </c>
      <c r="R1496">
        <v>725000</v>
      </c>
      <c r="S1496">
        <v>5001</v>
      </c>
      <c r="T1496">
        <v>5002</v>
      </c>
      <c r="U1496">
        <v>5</v>
      </c>
      <c r="V1496">
        <v>20520</v>
      </c>
      <c r="W1496">
        <v>6</v>
      </c>
      <c r="X1496">
        <v>3420</v>
      </c>
      <c r="Y1496">
        <v>21</v>
      </c>
      <c r="Z1496">
        <v>1026</v>
      </c>
      <c r="AA1496">
        <v>0</v>
      </c>
      <c r="AB1496">
        <v>0</v>
      </c>
      <c r="AC1496">
        <v>3006712</v>
      </c>
      <c r="AD1496">
        <v>459</v>
      </c>
      <c r="AE1496">
        <v>2325000</v>
      </c>
      <c r="AF1496" t="s">
        <v>163</v>
      </c>
      <c r="AG1496" t="s">
        <v>158</v>
      </c>
      <c r="AH1496">
        <v>0</v>
      </c>
    </row>
    <row r="1497" spans="1:34">
      <c r="A1497">
        <v>3006712</v>
      </c>
      <c r="B1497">
        <v>3006701</v>
      </c>
      <c r="C1497" t="s">
        <v>67</v>
      </c>
      <c r="D1497">
        <v>20</v>
      </c>
      <c r="E1497">
        <v>12</v>
      </c>
      <c r="F1497">
        <v>60</v>
      </c>
      <c r="G1497">
        <v>4</v>
      </c>
      <c r="H1497">
        <v>322</v>
      </c>
      <c r="I1497">
        <v>231</v>
      </c>
      <c r="J1497">
        <v>223</v>
      </c>
      <c r="K1497">
        <v>212</v>
      </c>
      <c r="L1497">
        <v>2</v>
      </c>
      <c r="M1497">
        <v>60</v>
      </c>
      <c r="N1497">
        <v>810</v>
      </c>
      <c r="O1497">
        <v>0</v>
      </c>
      <c r="P1497">
        <v>0</v>
      </c>
      <c r="Q1497">
        <v>0</v>
      </c>
      <c r="R1497">
        <v>745000</v>
      </c>
      <c r="S1497">
        <v>5001</v>
      </c>
      <c r="T1497">
        <v>5002</v>
      </c>
      <c r="U1497">
        <v>5</v>
      </c>
      <c r="V1497">
        <v>23160</v>
      </c>
      <c r="W1497">
        <v>6</v>
      </c>
      <c r="X1497">
        <v>3860</v>
      </c>
      <c r="Y1497">
        <v>21</v>
      </c>
      <c r="Z1497">
        <v>1158</v>
      </c>
      <c r="AA1497">
        <v>0</v>
      </c>
      <c r="AB1497">
        <v>0</v>
      </c>
      <c r="AC1497">
        <v>3006713</v>
      </c>
      <c r="AD1497">
        <v>578</v>
      </c>
      <c r="AE1497">
        <v>3050000</v>
      </c>
      <c r="AF1497" t="s">
        <v>163</v>
      </c>
      <c r="AG1497" t="s">
        <v>158</v>
      </c>
      <c r="AH1497">
        <v>0</v>
      </c>
    </row>
    <row r="1498" spans="1:34">
      <c r="A1498">
        <v>3006713</v>
      </c>
      <c r="B1498">
        <v>3006701</v>
      </c>
      <c r="C1498" t="s">
        <v>67</v>
      </c>
      <c r="D1498">
        <v>20</v>
      </c>
      <c r="E1498">
        <v>13</v>
      </c>
      <c r="F1498">
        <v>60</v>
      </c>
      <c r="G1498">
        <v>4</v>
      </c>
      <c r="H1498">
        <v>311</v>
      </c>
      <c r="I1498">
        <v>333</v>
      </c>
      <c r="J1498">
        <v>222</v>
      </c>
      <c r="K1498">
        <v>211</v>
      </c>
      <c r="L1498">
        <v>2</v>
      </c>
      <c r="M1498">
        <v>60</v>
      </c>
      <c r="N1498">
        <v>830</v>
      </c>
      <c r="O1498">
        <v>0</v>
      </c>
      <c r="P1498">
        <v>0</v>
      </c>
      <c r="Q1498">
        <v>0</v>
      </c>
      <c r="R1498">
        <v>765000</v>
      </c>
      <c r="S1498">
        <v>5001</v>
      </c>
      <c r="T1498">
        <v>5002</v>
      </c>
      <c r="U1498">
        <v>5</v>
      </c>
      <c r="V1498">
        <v>25820</v>
      </c>
      <c r="W1498">
        <v>6</v>
      </c>
      <c r="X1498">
        <v>4303</v>
      </c>
      <c r="Y1498">
        <v>21</v>
      </c>
      <c r="Z1498">
        <v>1291</v>
      </c>
      <c r="AA1498">
        <v>0</v>
      </c>
      <c r="AB1498">
        <v>0</v>
      </c>
      <c r="AC1498">
        <v>3006714</v>
      </c>
      <c r="AD1498">
        <v>698</v>
      </c>
      <c r="AE1498">
        <v>3795000</v>
      </c>
      <c r="AF1498" t="s">
        <v>163</v>
      </c>
      <c r="AG1498" t="s">
        <v>158</v>
      </c>
      <c r="AH1498">
        <v>0</v>
      </c>
    </row>
    <row r="1499" spans="1:34">
      <c r="A1499">
        <v>3006714</v>
      </c>
      <c r="B1499">
        <v>3006701</v>
      </c>
      <c r="C1499" t="s">
        <v>67</v>
      </c>
      <c r="D1499">
        <v>20</v>
      </c>
      <c r="E1499">
        <v>14</v>
      </c>
      <c r="F1499">
        <v>60</v>
      </c>
      <c r="G1499">
        <v>4</v>
      </c>
      <c r="H1499">
        <v>313</v>
      </c>
      <c r="I1499">
        <v>322</v>
      </c>
      <c r="J1499">
        <v>221</v>
      </c>
      <c r="K1499">
        <v>213</v>
      </c>
      <c r="L1499">
        <v>2</v>
      </c>
      <c r="M1499">
        <v>60</v>
      </c>
      <c r="N1499">
        <v>850</v>
      </c>
      <c r="O1499">
        <v>1</v>
      </c>
      <c r="P1499">
        <v>30067</v>
      </c>
      <c r="Q1499">
        <v>1</v>
      </c>
      <c r="R1499">
        <v>790000</v>
      </c>
      <c r="S1499">
        <v>5001</v>
      </c>
      <c r="T1499">
        <v>5002</v>
      </c>
      <c r="U1499">
        <v>5</v>
      </c>
      <c r="V1499">
        <v>28500</v>
      </c>
      <c r="W1499">
        <v>6</v>
      </c>
      <c r="X1499">
        <v>4750</v>
      </c>
      <c r="Y1499">
        <v>21</v>
      </c>
      <c r="Z1499">
        <v>1425</v>
      </c>
      <c r="AA1499">
        <v>0</v>
      </c>
      <c r="AB1499">
        <v>0</v>
      </c>
      <c r="AC1499">
        <v>3006715</v>
      </c>
      <c r="AD1499">
        <v>880</v>
      </c>
      <c r="AE1499">
        <v>4560000</v>
      </c>
      <c r="AF1499" t="s">
        <v>163</v>
      </c>
      <c r="AG1499" t="s">
        <v>158</v>
      </c>
      <c r="AH1499">
        <v>1</v>
      </c>
    </row>
    <row r="1500" spans="1:34">
      <c r="A1500">
        <v>3006715</v>
      </c>
      <c r="B1500">
        <v>3006701</v>
      </c>
      <c r="C1500" t="s">
        <v>67</v>
      </c>
      <c r="D1500">
        <v>20</v>
      </c>
      <c r="E1500">
        <v>15</v>
      </c>
      <c r="F1500">
        <v>60</v>
      </c>
      <c r="G1500">
        <v>4</v>
      </c>
      <c r="H1500">
        <v>312</v>
      </c>
      <c r="I1500">
        <v>321</v>
      </c>
      <c r="J1500">
        <v>223</v>
      </c>
      <c r="K1500">
        <v>212</v>
      </c>
      <c r="L1500">
        <v>2</v>
      </c>
      <c r="M1500">
        <v>60</v>
      </c>
      <c r="N1500">
        <v>890</v>
      </c>
      <c r="O1500">
        <v>0</v>
      </c>
      <c r="P1500">
        <v>0</v>
      </c>
      <c r="Q1500">
        <v>0</v>
      </c>
      <c r="R1500">
        <v>810000</v>
      </c>
      <c r="S1500">
        <v>5001</v>
      </c>
      <c r="T1500">
        <v>5002</v>
      </c>
      <c r="U1500">
        <v>5</v>
      </c>
      <c r="V1500">
        <v>44360</v>
      </c>
      <c r="W1500">
        <v>6</v>
      </c>
      <c r="X1500">
        <v>5200</v>
      </c>
      <c r="Y1500">
        <v>21</v>
      </c>
      <c r="Z1500">
        <v>1560</v>
      </c>
      <c r="AA1500">
        <v>0</v>
      </c>
      <c r="AB1500">
        <v>0</v>
      </c>
      <c r="AC1500">
        <v>3006716</v>
      </c>
      <c r="AD1500">
        <v>1061</v>
      </c>
      <c r="AE1500">
        <v>5350000</v>
      </c>
      <c r="AF1500" t="s">
        <v>164</v>
      </c>
      <c r="AG1500" t="s">
        <v>134</v>
      </c>
      <c r="AH1500">
        <v>0</v>
      </c>
    </row>
    <row r="1501" spans="1:34">
      <c r="A1501">
        <v>3006716</v>
      </c>
      <c r="B1501">
        <v>3006701</v>
      </c>
      <c r="C1501" t="s">
        <v>67</v>
      </c>
      <c r="D1501">
        <v>20</v>
      </c>
      <c r="E1501">
        <v>16</v>
      </c>
      <c r="F1501">
        <v>60</v>
      </c>
      <c r="G1501">
        <v>4</v>
      </c>
      <c r="H1501">
        <v>311</v>
      </c>
      <c r="I1501">
        <v>323</v>
      </c>
      <c r="J1501">
        <v>222</v>
      </c>
      <c r="K1501">
        <v>211</v>
      </c>
      <c r="L1501">
        <v>2</v>
      </c>
      <c r="M1501">
        <v>60</v>
      </c>
      <c r="N1501">
        <v>910</v>
      </c>
      <c r="O1501">
        <v>0</v>
      </c>
      <c r="P1501">
        <v>0</v>
      </c>
      <c r="Q1501">
        <v>0</v>
      </c>
      <c r="R1501">
        <v>830000</v>
      </c>
      <c r="S1501">
        <v>5001</v>
      </c>
      <c r="T1501">
        <v>5002</v>
      </c>
      <c r="U1501">
        <v>5</v>
      </c>
      <c r="V1501">
        <v>47080</v>
      </c>
      <c r="W1501">
        <v>6</v>
      </c>
      <c r="X1501">
        <v>5653</v>
      </c>
      <c r="Y1501">
        <v>21</v>
      </c>
      <c r="Z1501">
        <v>1696</v>
      </c>
      <c r="AA1501">
        <v>0</v>
      </c>
      <c r="AB1501">
        <v>0</v>
      </c>
      <c r="AC1501">
        <v>3006717</v>
      </c>
      <c r="AD1501">
        <v>1243</v>
      </c>
      <c r="AE1501">
        <v>6160000</v>
      </c>
      <c r="AF1501" t="s">
        <v>164</v>
      </c>
      <c r="AG1501" t="s">
        <v>134</v>
      </c>
      <c r="AH1501">
        <v>0</v>
      </c>
    </row>
    <row r="1502" spans="1:34">
      <c r="A1502">
        <v>3006717</v>
      </c>
      <c r="B1502">
        <v>3006701</v>
      </c>
      <c r="C1502" t="s">
        <v>67</v>
      </c>
      <c r="D1502">
        <v>20</v>
      </c>
      <c r="E1502">
        <v>17</v>
      </c>
      <c r="F1502">
        <v>60</v>
      </c>
      <c r="G1502">
        <v>4</v>
      </c>
      <c r="H1502">
        <v>313</v>
      </c>
      <c r="I1502">
        <v>322</v>
      </c>
      <c r="J1502">
        <v>221</v>
      </c>
      <c r="K1502">
        <v>213</v>
      </c>
      <c r="L1502">
        <v>2</v>
      </c>
      <c r="M1502">
        <v>60</v>
      </c>
      <c r="N1502">
        <v>930</v>
      </c>
      <c r="O1502">
        <v>0</v>
      </c>
      <c r="P1502">
        <v>0</v>
      </c>
      <c r="Q1502">
        <v>0</v>
      </c>
      <c r="R1502">
        <v>855000</v>
      </c>
      <c r="S1502">
        <v>5001</v>
      </c>
      <c r="T1502">
        <v>5002</v>
      </c>
      <c r="U1502">
        <v>5</v>
      </c>
      <c r="V1502">
        <v>49820</v>
      </c>
      <c r="W1502">
        <v>6</v>
      </c>
      <c r="X1502">
        <v>6110</v>
      </c>
      <c r="Y1502">
        <v>21</v>
      </c>
      <c r="Z1502">
        <v>1833</v>
      </c>
      <c r="AA1502">
        <v>0</v>
      </c>
      <c r="AB1502">
        <v>0</v>
      </c>
      <c r="AC1502">
        <v>3006718</v>
      </c>
      <c r="AD1502">
        <v>1425</v>
      </c>
      <c r="AE1502">
        <v>6990000</v>
      </c>
      <c r="AF1502" t="s">
        <v>164</v>
      </c>
      <c r="AG1502" t="s">
        <v>134</v>
      </c>
      <c r="AH1502">
        <v>0</v>
      </c>
    </row>
    <row r="1503" spans="1:34">
      <c r="A1503">
        <v>3006718</v>
      </c>
      <c r="B1503">
        <v>3006701</v>
      </c>
      <c r="C1503" t="s">
        <v>67</v>
      </c>
      <c r="D1503">
        <v>20</v>
      </c>
      <c r="E1503">
        <v>18</v>
      </c>
      <c r="F1503">
        <v>60</v>
      </c>
      <c r="G1503">
        <v>4</v>
      </c>
      <c r="H1503">
        <v>312</v>
      </c>
      <c r="I1503">
        <v>331</v>
      </c>
      <c r="J1503">
        <v>223</v>
      </c>
      <c r="K1503">
        <v>212</v>
      </c>
      <c r="L1503">
        <v>2</v>
      </c>
      <c r="M1503">
        <v>60</v>
      </c>
      <c r="N1503">
        <v>950</v>
      </c>
      <c r="O1503">
        <v>0</v>
      </c>
      <c r="P1503">
        <v>0</v>
      </c>
      <c r="Q1503">
        <v>0</v>
      </c>
      <c r="R1503">
        <v>875000</v>
      </c>
      <c r="S1503">
        <v>5001</v>
      </c>
      <c r="T1503">
        <v>5002</v>
      </c>
      <c r="U1503">
        <v>5</v>
      </c>
      <c r="V1503">
        <v>52580</v>
      </c>
      <c r="W1503">
        <v>6</v>
      </c>
      <c r="X1503">
        <v>6570</v>
      </c>
      <c r="Y1503">
        <v>21</v>
      </c>
      <c r="Z1503">
        <v>1971</v>
      </c>
      <c r="AA1503">
        <v>0</v>
      </c>
      <c r="AB1503">
        <v>0</v>
      </c>
      <c r="AC1503">
        <v>3006719</v>
      </c>
      <c r="AD1503">
        <v>1606</v>
      </c>
      <c r="AE1503">
        <v>7845000</v>
      </c>
      <c r="AF1503" t="s">
        <v>164</v>
      </c>
      <c r="AG1503" t="s">
        <v>134</v>
      </c>
      <c r="AH1503">
        <v>0</v>
      </c>
    </row>
    <row r="1504" spans="1:34">
      <c r="A1504">
        <v>3006719</v>
      </c>
      <c r="B1504">
        <v>3006701</v>
      </c>
      <c r="C1504" t="s">
        <v>67</v>
      </c>
      <c r="D1504">
        <v>20</v>
      </c>
      <c r="E1504">
        <v>19</v>
      </c>
      <c r="F1504">
        <v>60</v>
      </c>
      <c r="G1504">
        <v>4</v>
      </c>
      <c r="H1504">
        <v>311</v>
      </c>
      <c r="I1504">
        <v>333</v>
      </c>
      <c r="J1504">
        <v>322</v>
      </c>
      <c r="K1504">
        <v>313</v>
      </c>
      <c r="L1504">
        <v>2</v>
      </c>
      <c r="M1504">
        <v>60</v>
      </c>
      <c r="N1504">
        <v>1450</v>
      </c>
      <c r="O1504">
        <v>1</v>
      </c>
      <c r="P1504">
        <v>30067</v>
      </c>
      <c r="Q1504">
        <v>1</v>
      </c>
      <c r="R1504">
        <v>1430000</v>
      </c>
      <c r="S1504">
        <v>5001</v>
      </c>
      <c r="T1504">
        <v>5002</v>
      </c>
      <c r="U1504">
        <v>5</v>
      </c>
      <c r="V1504">
        <v>55360</v>
      </c>
      <c r="W1504">
        <v>6</v>
      </c>
      <c r="X1504">
        <v>7033</v>
      </c>
      <c r="Y1504">
        <v>21</v>
      </c>
      <c r="Z1504">
        <v>2110</v>
      </c>
      <c r="AA1504">
        <v>0</v>
      </c>
      <c r="AB1504">
        <v>0</v>
      </c>
      <c r="AC1504">
        <v>3006720</v>
      </c>
      <c r="AD1504">
        <v>1788</v>
      </c>
      <c r="AE1504">
        <v>8720000</v>
      </c>
      <c r="AF1504" t="s">
        <v>164</v>
      </c>
      <c r="AG1504" t="s">
        <v>134</v>
      </c>
      <c r="AH1504">
        <v>1</v>
      </c>
    </row>
    <row r="1505" spans="1:34">
      <c r="A1505">
        <v>3006720</v>
      </c>
      <c r="B1505">
        <v>3006701</v>
      </c>
      <c r="C1505" t="s">
        <v>67</v>
      </c>
      <c r="D1505">
        <v>20</v>
      </c>
      <c r="E1505">
        <v>20</v>
      </c>
      <c r="F1505">
        <v>70</v>
      </c>
      <c r="G1505">
        <v>4</v>
      </c>
      <c r="H1505">
        <v>413</v>
      </c>
      <c r="I1505">
        <v>332</v>
      </c>
      <c r="J1505">
        <v>321</v>
      </c>
      <c r="K1505">
        <v>313</v>
      </c>
      <c r="L1505">
        <v>2</v>
      </c>
      <c r="M1505">
        <v>60</v>
      </c>
      <c r="N1505">
        <v>1490</v>
      </c>
      <c r="O1505">
        <v>0</v>
      </c>
      <c r="P1505">
        <v>0</v>
      </c>
      <c r="Q1505">
        <v>0</v>
      </c>
      <c r="R1505">
        <v>1455000</v>
      </c>
      <c r="S1505">
        <v>5002</v>
      </c>
      <c r="T1505">
        <v>5003</v>
      </c>
      <c r="U1505">
        <v>5</v>
      </c>
      <c r="V1505">
        <v>58960</v>
      </c>
      <c r="W1505">
        <v>6</v>
      </c>
      <c r="X1505">
        <v>7633</v>
      </c>
      <c r="Y1505">
        <v>21</v>
      </c>
      <c r="Z1505">
        <v>2290</v>
      </c>
      <c r="AA1505">
        <v>0</v>
      </c>
      <c r="AB1505">
        <v>0</v>
      </c>
      <c r="AC1505">
        <v>3006721</v>
      </c>
      <c r="AD1505">
        <v>2094</v>
      </c>
      <c r="AE1505">
        <v>10150000</v>
      </c>
      <c r="AF1505" t="s">
        <v>165</v>
      </c>
      <c r="AG1505" t="s">
        <v>159</v>
      </c>
      <c r="AH1505">
        <v>0</v>
      </c>
    </row>
    <row r="1506" spans="1:34">
      <c r="A1506">
        <v>3006721</v>
      </c>
      <c r="B1506">
        <v>3006701</v>
      </c>
      <c r="C1506" t="s">
        <v>67</v>
      </c>
      <c r="D1506">
        <v>20</v>
      </c>
      <c r="E1506">
        <v>21</v>
      </c>
      <c r="F1506">
        <v>70</v>
      </c>
      <c r="G1506">
        <v>4</v>
      </c>
      <c r="H1506">
        <v>422</v>
      </c>
      <c r="I1506">
        <v>331</v>
      </c>
      <c r="J1506">
        <v>323</v>
      </c>
      <c r="K1506">
        <v>312</v>
      </c>
      <c r="L1506">
        <v>2</v>
      </c>
      <c r="M1506">
        <v>60</v>
      </c>
      <c r="N1506">
        <v>1510</v>
      </c>
      <c r="O1506">
        <v>0</v>
      </c>
      <c r="P1506">
        <v>0</v>
      </c>
      <c r="Q1506">
        <v>0</v>
      </c>
      <c r="R1506">
        <v>1475000</v>
      </c>
      <c r="S1506">
        <v>5002</v>
      </c>
      <c r="T1506">
        <v>5003</v>
      </c>
      <c r="U1506">
        <v>5</v>
      </c>
      <c r="V1506">
        <v>62580</v>
      </c>
      <c r="W1506">
        <v>6</v>
      </c>
      <c r="X1506">
        <v>8237</v>
      </c>
      <c r="Y1506">
        <v>21</v>
      </c>
      <c r="Z1506">
        <v>2471</v>
      </c>
      <c r="AA1506">
        <v>0</v>
      </c>
      <c r="AB1506">
        <v>0</v>
      </c>
      <c r="AC1506">
        <v>3006722</v>
      </c>
      <c r="AD1506">
        <v>2667</v>
      </c>
      <c r="AE1506">
        <v>11605000</v>
      </c>
      <c r="AF1506" t="s">
        <v>165</v>
      </c>
      <c r="AG1506" t="s">
        <v>159</v>
      </c>
      <c r="AH1506">
        <v>0</v>
      </c>
    </row>
    <row r="1507" spans="1:34">
      <c r="A1507">
        <v>3006722</v>
      </c>
      <c r="B1507">
        <v>3006701</v>
      </c>
      <c r="C1507" t="s">
        <v>67</v>
      </c>
      <c r="D1507">
        <v>20</v>
      </c>
      <c r="E1507">
        <v>22</v>
      </c>
      <c r="F1507">
        <v>70</v>
      </c>
      <c r="G1507">
        <v>4</v>
      </c>
      <c r="H1507">
        <v>421</v>
      </c>
      <c r="I1507">
        <v>333</v>
      </c>
      <c r="J1507">
        <v>322</v>
      </c>
      <c r="K1507">
        <v>311</v>
      </c>
      <c r="L1507">
        <v>2</v>
      </c>
      <c r="M1507">
        <v>60</v>
      </c>
      <c r="N1507">
        <v>1530</v>
      </c>
      <c r="O1507">
        <v>0</v>
      </c>
      <c r="P1507">
        <v>0</v>
      </c>
      <c r="Q1507">
        <v>0</v>
      </c>
      <c r="R1507">
        <v>1500000</v>
      </c>
      <c r="S1507">
        <v>5002</v>
      </c>
      <c r="T1507">
        <v>5003</v>
      </c>
      <c r="U1507">
        <v>5</v>
      </c>
      <c r="V1507">
        <v>66220</v>
      </c>
      <c r="W1507">
        <v>6</v>
      </c>
      <c r="X1507">
        <v>8843</v>
      </c>
      <c r="Y1507">
        <v>21</v>
      </c>
      <c r="Z1507">
        <v>2653</v>
      </c>
      <c r="AA1507">
        <v>0</v>
      </c>
      <c r="AB1507">
        <v>0</v>
      </c>
      <c r="AC1507">
        <v>3006723</v>
      </c>
      <c r="AD1507">
        <v>3241</v>
      </c>
      <c r="AE1507">
        <v>13080000</v>
      </c>
      <c r="AF1507" t="s">
        <v>165</v>
      </c>
      <c r="AG1507" t="s">
        <v>159</v>
      </c>
      <c r="AH1507">
        <v>0</v>
      </c>
    </row>
    <row r="1508" spans="1:34">
      <c r="A1508">
        <v>3006723</v>
      </c>
      <c r="B1508">
        <v>3006701</v>
      </c>
      <c r="C1508" t="s">
        <v>67</v>
      </c>
      <c r="D1508">
        <v>20</v>
      </c>
      <c r="E1508">
        <v>23</v>
      </c>
      <c r="F1508">
        <v>70</v>
      </c>
      <c r="G1508">
        <v>4</v>
      </c>
      <c r="H1508">
        <v>413</v>
      </c>
      <c r="I1508">
        <v>332</v>
      </c>
      <c r="J1508">
        <v>321</v>
      </c>
      <c r="K1508">
        <v>313</v>
      </c>
      <c r="L1508">
        <v>2</v>
      </c>
      <c r="M1508">
        <v>60</v>
      </c>
      <c r="N1508">
        <v>1550</v>
      </c>
      <c r="O1508">
        <v>1</v>
      </c>
      <c r="P1508">
        <v>30067</v>
      </c>
      <c r="Q1508">
        <v>1</v>
      </c>
      <c r="R1508">
        <v>1520000</v>
      </c>
      <c r="S1508">
        <v>5002</v>
      </c>
      <c r="T1508">
        <v>5003</v>
      </c>
      <c r="U1508">
        <v>5</v>
      </c>
      <c r="V1508">
        <v>69880</v>
      </c>
      <c r="W1508">
        <v>6</v>
      </c>
      <c r="X1508">
        <v>9453</v>
      </c>
      <c r="Y1508">
        <v>21</v>
      </c>
      <c r="Z1508">
        <v>2836</v>
      </c>
      <c r="AA1508">
        <v>0</v>
      </c>
      <c r="AB1508">
        <v>0</v>
      </c>
      <c r="AC1508">
        <v>3006724</v>
      </c>
      <c r="AD1508">
        <v>3815</v>
      </c>
      <c r="AE1508">
        <v>14580000</v>
      </c>
      <c r="AF1508" t="s">
        <v>165</v>
      </c>
      <c r="AG1508" t="s">
        <v>159</v>
      </c>
      <c r="AH1508">
        <v>1</v>
      </c>
    </row>
    <row r="1509" spans="1:34">
      <c r="A1509">
        <v>3006724</v>
      </c>
      <c r="B1509">
        <v>3006701</v>
      </c>
      <c r="C1509" t="s">
        <v>67</v>
      </c>
      <c r="D1509">
        <v>20</v>
      </c>
      <c r="E1509">
        <v>24</v>
      </c>
      <c r="F1509">
        <v>70</v>
      </c>
      <c r="G1509">
        <v>4</v>
      </c>
      <c r="H1509">
        <v>422</v>
      </c>
      <c r="I1509">
        <v>431</v>
      </c>
      <c r="J1509">
        <v>323</v>
      </c>
      <c r="K1509">
        <v>312</v>
      </c>
      <c r="L1509">
        <v>2</v>
      </c>
      <c r="M1509">
        <v>60</v>
      </c>
      <c r="N1509">
        <v>1570</v>
      </c>
      <c r="O1509">
        <v>0</v>
      </c>
      <c r="P1509">
        <v>0</v>
      </c>
      <c r="Q1509">
        <v>0</v>
      </c>
      <c r="R1509">
        <v>1545000</v>
      </c>
      <c r="S1509">
        <v>5002</v>
      </c>
      <c r="T1509">
        <v>5003</v>
      </c>
      <c r="U1509">
        <v>5</v>
      </c>
      <c r="V1509">
        <v>73560</v>
      </c>
      <c r="W1509">
        <v>6</v>
      </c>
      <c r="X1509">
        <v>10067</v>
      </c>
      <c r="Y1509">
        <v>21</v>
      </c>
      <c r="Z1509">
        <v>3680</v>
      </c>
      <c r="AA1509">
        <v>0</v>
      </c>
      <c r="AB1509">
        <v>0</v>
      </c>
      <c r="AC1509">
        <v>3006725</v>
      </c>
      <c r="AD1509">
        <v>4388</v>
      </c>
      <c r="AE1509">
        <v>16100000</v>
      </c>
      <c r="AF1509" t="s">
        <v>166</v>
      </c>
      <c r="AG1509" t="s">
        <v>158</v>
      </c>
      <c r="AH1509">
        <v>0</v>
      </c>
    </row>
    <row r="1510" spans="1:34">
      <c r="A1510">
        <v>3006725</v>
      </c>
      <c r="B1510">
        <v>3006701</v>
      </c>
      <c r="C1510" t="s">
        <v>67</v>
      </c>
      <c r="D1510">
        <v>20</v>
      </c>
      <c r="E1510">
        <v>25</v>
      </c>
      <c r="F1510">
        <v>70</v>
      </c>
      <c r="G1510">
        <v>4</v>
      </c>
      <c r="H1510">
        <v>421</v>
      </c>
      <c r="I1510">
        <v>423</v>
      </c>
      <c r="J1510">
        <v>322</v>
      </c>
      <c r="K1510">
        <v>311</v>
      </c>
      <c r="L1510">
        <v>2</v>
      </c>
      <c r="M1510">
        <v>60</v>
      </c>
      <c r="N1510">
        <v>1610</v>
      </c>
      <c r="O1510">
        <v>0</v>
      </c>
      <c r="P1510">
        <v>0</v>
      </c>
      <c r="Q1510">
        <v>0</v>
      </c>
      <c r="R1510">
        <v>1565000</v>
      </c>
      <c r="S1510">
        <v>5002</v>
      </c>
      <c r="T1510">
        <v>5003</v>
      </c>
      <c r="U1510">
        <v>5</v>
      </c>
      <c r="V1510">
        <v>77260</v>
      </c>
      <c r="W1510">
        <v>6</v>
      </c>
      <c r="X1510">
        <v>10683</v>
      </c>
      <c r="Y1510">
        <v>21</v>
      </c>
      <c r="Z1510">
        <v>3865</v>
      </c>
      <c r="AA1510">
        <v>0</v>
      </c>
      <c r="AB1510">
        <v>0</v>
      </c>
      <c r="AC1510">
        <v>3006726</v>
      </c>
      <c r="AD1510">
        <v>5230</v>
      </c>
      <c r="AE1510">
        <v>17645000</v>
      </c>
      <c r="AF1510" t="s">
        <v>166</v>
      </c>
      <c r="AG1510" t="s">
        <v>158</v>
      </c>
      <c r="AH1510">
        <v>0</v>
      </c>
    </row>
    <row r="1511" spans="1:34">
      <c r="A1511">
        <v>3006726</v>
      </c>
      <c r="B1511">
        <v>3006701</v>
      </c>
      <c r="C1511" t="s">
        <v>67</v>
      </c>
      <c r="D1511">
        <v>20</v>
      </c>
      <c r="E1511">
        <v>26</v>
      </c>
      <c r="F1511">
        <v>70</v>
      </c>
      <c r="G1511">
        <v>4</v>
      </c>
      <c r="H1511">
        <v>413</v>
      </c>
      <c r="I1511">
        <v>432</v>
      </c>
      <c r="J1511">
        <v>321</v>
      </c>
      <c r="K1511">
        <v>313</v>
      </c>
      <c r="L1511">
        <v>2</v>
      </c>
      <c r="M1511">
        <v>60</v>
      </c>
      <c r="N1511">
        <v>1630</v>
      </c>
      <c r="O1511">
        <v>1</v>
      </c>
      <c r="P1511">
        <v>30067</v>
      </c>
      <c r="Q1511">
        <v>1</v>
      </c>
      <c r="R1511">
        <v>1590000</v>
      </c>
      <c r="S1511">
        <v>5002</v>
      </c>
      <c r="T1511">
        <v>5003</v>
      </c>
      <c r="U1511">
        <v>5</v>
      </c>
      <c r="V1511">
        <v>80980</v>
      </c>
      <c r="W1511">
        <v>6</v>
      </c>
      <c r="X1511">
        <v>11303</v>
      </c>
      <c r="Y1511">
        <v>21</v>
      </c>
      <c r="Z1511">
        <v>4051</v>
      </c>
      <c r="AA1511">
        <v>0</v>
      </c>
      <c r="AB1511">
        <v>0</v>
      </c>
      <c r="AC1511">
        <v>3006727</v>
      </c>
      <c r="AD1511">
        <v>6071</v>
      </c>
      <c r="AE1511">
        <v>19210000</v>
      </c>
      <c r="AF1511" t="s">
        <v>166</v>
      </c>
      <c r="AG1511" t="s">
        <v>158</v>
      </c>
      <c r="AH1511">
        <v>1</v>
      </c>
    </row>
    <row r="1512" spans="1:34">
      <c r="A1512">
        <v>3006727</v>
      </c>
      <c r="B1512">
        <v>3006701</v>
      </c>
      <c r="C1512" t="s">
        <v>67</v>
      </c>
      <c r="D1512">
        <v>20</v>
      </c>
      <c r="E1512">
        <v>27</v>
      </c>
      <c r="F1512">
        <v>70</v>
      </c>
      <c r="G1512">
        <v>4</v>
      </c>
      <c r="H1512">
        <v>422</v>
      </c>
      <c r="I1512">
        <v>431</v>
      </c>
      <c r="J1512">
        <v>323</v>
      </c>
      <c r="K1512">
        <v>312</v>
      </c>
      <c r="L1512">
        <v>2</v>
      </c>
      <c r="M1512">
        <v>60</v>
      </c>
      <c r="N1512">
        <v>1650</v>
      </c>
      <c r="O1512">
        <v>0</v>
      </c>
      <c r="P1512">
        <v>0</v>
      </c>
      <c r="Q1512">
        <v>0</v>
      </c>
      <c r="R1512">
        <v>1615000</v>
      </c>
      <c r="S1512">
        <v>5002</v>
      </c>
      <c r="T1512">
        <v>5003</v>
      </c>
      <c r="U1512">
        <v>5</v>
      </c>
      <c r="V1512">
        <v>97880</v>
      </c>
      <c r="W1512">
        <v>6</v>
      </c>
      <c r="X1512">
        <v>11927</v>
      </c>
      <c r="Y1512">
        <v>21</v>
      </c>
      <c r="Z1512">
        <v>4238</v>
      </c>
      <c r="AA1512">
        <v>0</v>
      </c>
      <c r="AB1512">
        <v>0</v>
      </c>
      <c r="AC1512">
        <v>3006728</v>
      </c>
      <c r="AD1512">
        <v>6912</v>
      </c>
      <c r="AE1512">
        <v>20800000</v>
      </c>
      <c r="AF1512" t="s">
        <v>167</v>
      </c>
      <c r="AG1512" t="s">
        <v>135</v>
      </c>
      <c r="AH1512">
        <v>0</v>
      </c>
    </row>
    <row r="1513" spans="1:34">
      <c r="A1513">
        <v>3006728</v>
      </c>
      <c r="B1513">
        <v>3006701</v>
      </c>
      <c r="C1513" t="s">
        <v>67</v>
      </c>
      <c r="D1513">
        <v>20</v>
      </c>
      <c r="E1513">
        <v>28</v>
      </c>
      <c r="F1513">
        <v>70</v>
      </c>
      <c r="G1513">
        <v>4</v>
      </c>
      <c r="H1513">
        <v>411</v>
      </c>
      <c r="I1513">
        <v>433</v>
      </c>
      <c r="J1513">
        <v>322</v>
      </c>
      <c r="K1513">
        <v>311</v>
      </c>
      <c r="L1513">
        <v>2</v>
      </c>
      <c r="M1513">
        <v>60</v>
      </c>
      <c r="N1513">
        <v>1670</v>
      </c>
      <c r="O1513">
        <v>0</v>
      </c>
      <c r="P1513">
        <v>0</v>
      </c>
      <c r="Q1513">
        <v>0</v>
      </c>
      <c r="R1513">
        <v>1635000</v>
      </c>
      <c r="S1513">
        <v>5002</v>
      </c>
      <c r="T1513">
        <v>5003</v>
      </c>
      <c r="U1513">
        <v>5</v>
      </c>
      <c r="V1513">
        <v>101640</v>
      </c>
      <c r="W1513">
        <v>6</v>
      </c>
      <c r="X1513">
        <v>12553</v>
      </c>
      <c r="Y1513">
        <v>21</v>
      </c>
      <c r="Z1513">
        <v>4426</v>
      </c>
      <c r="AA1513">
        <v>0</v>
      </c>
      <c r="AB1513">
        <v>0</v>
      </c>
      <c r="AC1513">
        <v>3006729</v>
      </c>
      <c r="AD1513">
        <v>7754</v>
      </c>
      <c r="AE1513">
        <v>22415000</v>
      </c>
      <c r="AF1513" t="s">
        <v>167</v>
      </c>
      <c r="AG1513" t="s">
        <v>135</v>
      </c>
      <c r="AH1513">
        <v>0</v>
      </c>
    </row>
    <row r="1514" spans="1:34">
      <c r="A1514">
        <v>3006729</v>
      </c>
      <c r="B1514">
        <v>3006701</v>
      </c>
      <c r="C1514" t="s">
        <v>67</v>
      </c>
      <c r="D1514">
        <v>20</v>
      </c>
      <c r="E1514">
        <v>29</v>
      </c>
      <c r="F1514">
        <v>70</v>
      </c>
      <c r="G1514">
        <v>4</v>
      </c>
      <c r="H1514">
        <v>413</v>
      </c>
      <c r="I1514">
        <v>432</v>
      </c>
      <c r="J1514">
        <v>421</v>
      </c>
      <c r="K1514">
        <v>412</v>
      </c>
      <c r="L1514">
        <v>2</v>
      </c>
      <c r="M1514">
        <v>60</v>
      </c>
      <c r="N1514">
        <v>2170</v>
      </c>
      <c r="O1514">
        <v>1</v>
      </c>
      <c r="P1514">
        <v>30067</v>
      </c>
      <c r="Q1514">
        <v>1</v>
      </c>
      <c r="R1514">
        <v>2220000</v>
      </c>
      <c r="S1514">
        <v>5002</v>
      </c>
      <c r="T1514">
        <v>5003</v>
      </c>
      <c r="U1514">
        <v>5</v>
      </c>
      <c r="V1514">
        <v>105420</v>
      </c>
      <c r="W1514">
        <v>6</v>
      </c>
      <c r="X1514">
        <v>13183</v>
      </c>
      <c r="Y1514">
        <v>21</v>
      </c>
      <c r="Z1514">
        <v>4615</v>
      </c>
      <c r="AA1514">
        <v>0</v>
      </c>
      <c r="AB1514">
        <v>0</v>
      </c>
      <c r="AC1514">
        <v>3006730</v>
      </c>
      <c r="AD1514">
        <v>8595</v>
      </c>
      <c r="AE1514">
        <v>24050000</v>
      </c>
      <c r="AF1514" t="s">
        <v>167</v>
      </c>
      <c r="AG1514" t="s">
        <v>135</v>
      </c>
      <c r="AH1514">
        <v>1</v>
      </c>
    </row>
    <row r="1515" spans="1:34">
      <c r="A1515">
        <v>3006730</v>
      </c>
      <c r="B1515">
        <v>3006701</v>
      </c>
      <c r="C1515" t="s">
        <v>67</v>
      </c>
      <c r="D1515">
        <v>20</v>
      </c>
      <c r="E1515">
        <v>30</v>
      </c>
      <c r="F1515">
        <v>80</v>
      </c>
      <c r="G1515">
        <v>4</v>
      </c>
      <c r="H1515">
        <v>522</v>
      </c>
      <c r="I1515">
        <v>431</v>
      </c>
      <c r="J1515">
        <v>423</v>
      </c>
      <c r="K1515">
        <v>412</v>
      </c>
      <c r="L1515">
        <v>2</v>
      </c>
      <c r="M1515">
        <v>60</v>
      </c>
      <c r="N1515">
        <v>2210</v>
      </c>
      <c r="O1515">
        <v>0</v>
      </c>
      <c r="P1515">
        <v>0</v>
      </c>
      <c r="Q1515">
        <v>0</v>
      </c>
      <c r="R1515">
        <v>2240000</v>
      </c>
      <c r="S1515">
        <v>5003</v>
      </c>
      <c r="T1515">
        <v>5004</v>
      </c>
      <c r="U1515">
        <v>5</v>
      </c>
      <c r="V1515">
        <v>110020</v>
      </c>
      <c r="W1515">
        <v>6</v>
      </c>
      <c r="X1515">
        <v>13950</v>
      </c>
      <c r="Y1515">
        <v>21</v>
      </c>
      <c r="Z1515">
        <v>4845</v>
      </c>
      <c r="AA1515">
        <v>0</v>
      </c>
      <c r="AB1515">
        <v>0</v>
      </c>
      <c r="AC1515">
        <v>3006731</v>
      </c>
      <c r="AD1515">
        <v>9972</v>
      </c>
      <c r="AE1515">
        <v>26270000</v>
      </c>
      <c r="AF1515" t="s">
        <v>168</v>
      </c>
      <c r="AG1515" t="s">
        <v>159</v>
      </c>
      <c r="AH1515">
        <v>0</v>
      </c>
    </row>
    <row r="1516" spans="1:34">
      <c r="A1516">
        <v>3006731</v>
      </c>
      <c r="B1516">
        <v>3006701</v>
      </c>
      <c r="C1516" t="s">
        <v>67</v>
      </c>
      <c r="D1516">
        <v>20</v>
      </c>
      <c r="E1516">
        <v>31</v>
      </c>
      <c r="F1516">
        <v>80</v>
      </c>
      <c r="G1516">
        <v>4</v>
      </c>
      <c r="H1516">
        <v>511</v>
      </c>
      <c r="I1516">
        <v>433</v>
      </c>
      <c r="J1516">
        <v>422</v>
      </c>
      <c r="K1516">
        <v>411</v>
      </c>
      <c r="L1516">
        <v>2</v>
      </c>
      <c r="M1516">
        <v>60</v>
      </c>
      <c r="N1516">
        <v>2230</v>
      </c>
      <c r="O1516">
        <v>1</v>
      </c>
      <c r="P1516">
        <v>30067</v>
      </c>
      <c r="Q1516">
        <v>1</v>
      </c>
      <c r="R1516">
        <v>2265000</v>
      </c>
      <c r="S1516">
        <v>5003</v>
      </c>
      <c r="T1516">
        <v>5004</v>
      </c>
      <c r="U1516">
        <v>5</v>
      </c>
      <c r="V1516">
        <v>114640</v>
      </c>
      <c r="W1516">
        <v>6</v>
      </c>
      <c r="X1516">
        <v>14720</v>
      </c>
      <c r="Y1516">
        <v>21</v>
      </c>
      <c r="Z1516">
        <v>5076</v>
      </c>
      <c r="AA1516">
        <v>0</v>
      </c>
      <c r="AB1516">
        <v>0</v>
      </c>
      <c r="AC1516">
        <v>3006732</v>
      </c>
      <c r="AD1516">
        <v>12219</v>
      </c>
      <c r="AE1516">
        <v>28510000</v>
      </c>
      <c r="AF1516" t="s">
        <v>168</v>
      </c>
      <c r="AG1516" t="s">
        <v>159</v>
      </c>
      <c r="AH1516">
        <v>1</v>
      </c>
    </row>
    <row r="1517" spans="1:34">
      <c r="A1517">
        <v>3006732</v>
      </c>
      <c r="B1517">
        <v>3006701</v>
      </c>
      <c r="C1517" t="s">
        <v>67</v>
      </c>
      <c r="D1517">
        <v>20</v>
      </c>
      <c r="E1517">
        <v>32</v>
      </c>
      <c r="F1517">
        <v>80</v>
      </c>
      <c r="G1517">
        <v>4</v>
      </c>
      <c r="H1517">
        <v>513</v>
      </c>
      <c r="I1517">
        <v>432</v>
      </c>
      <c r="J1517">
        <v>421</v>
      </c>
      <c r="K1517">
        <v>413</v>
      </c>
      <c r="L1517">
        <v>2</v>
      </c>
      <c r="M1517">
        <v>60</v>
      </c>
      <c r="N1517">
        <v>2250</v>
      </c>
      <c r="O1517">
        <v>0</v>
      </c>
      <c r="P1517">
        <v>0</v>
      </c>
      <c r="Q1517">
        <v>0</v>
      </c>
      <c r="R1517">
        <v>2290000</v>
      </c>
      <c r="S1517">
        <v>5003</v>
      </c>
      <c r="T1517">
        <v>5004</v>
      </c>
      <c r="U1517">
        <v>5</v>
      </c>
      <c r="V1517">
        <v>119280</v>
      </c>
      <c r="W1517">
        <v>6</v>
      </c>
      <c r="X1517">
        <v>15493</v>
      </c>
      <c r="Y1517">
        <v>21</v>
      </c>
      <c r="Z1517">
        <v>5968</v>
      </c>
      <c r="AA1517">
        <v>0</v>
      </c>
      <c r="AB1517">
        <v>0</v>
      </c>
      <c r="AC1517">
        <v>3006733</v>
      </c>
      <c r="AD1517">
        <v>14466</v>
      </c>
      <c r="AE1517">
        <v>30775000</v>
      </c>
      <c r="AF1517" t="s">
        <v>169</v>
      </c>
      <c r="AG1517" t="s">
        <v>158</v>
      </c>
      <c r="AH1517">
        <v>0</v>
      </c>
    </row>
    <row r="1518" spans="1:34">
      <c r="A1518">
        <v>3006733</v>
      </c>
      <c r="B1518">
        <v>3006701</v>
      </c>
      <c r="C1518" t="s">
        <v>67</v>
      </c>
      <c r="D1518">
        <v>20</v>
      </c>
      <c r="E1518">
        <v>33</v>
      </c>
      <c r="F1518">
        <v>80</v>
      </c>
      <c r="G1518">
        <v>4</v>
      </c>
      <c r="H1518">
        <v>512</v>
      </c>
      <c r="I1518">
        <v>431</v>
      </c>
      <c r="J1518">
        <v>423</v>
      </c>
      <c r="K1518">
        <v>412</v>
      </c>
      <c r="L1518">
        <v>2</v>
      </c>
      <c r="M1518">
        <v>60</v>
      </c>
      <c r="N1518">
        <v>2270</v>
      </c>
      <c r="O1518">
        <v>1</v>
      </c>
      <c r="P1518">
        <v>30067</v>
      </c>
      <c r="Q1518">
        <v>1</v>
      </c>
      <c r="R1518">
        <v>2315000</v>
      </c>
      <c r="S1518">
        <v>5003</v>
      </c>
      <c r="T1518">
        <v>5004</v>
      </c>
      <c r="U1518">
        <v>5</v>
      </c>
      <c r="V1518">
        <v>123940</v>
      </c>
      <c r="W1518">
        <v>6</v>
      </c>
      <c r="X1518">
        <v>16270</v>
      </c>
      <c r="Y1518">
        <v>21</v>
      </c>
      <c r="Z1518">
        <v>6201</v>
      </c>
      <c r="AA1518">
        <v>0</v>
      </c>
      <c r="AB1518">
        <v>0</v>
      </c>
      <c r="AC1518">
        <v>3006734</v>
      </c>
      <c r="AD1518">
        <v>16712</v>
      </c>
      <c r="AE1518">
        <v>33065000</v>
      </c>
      <c r="AF1518" t="s">
        <v>169</v>
      </c>
      <c r="AG1518" t="s">
        <v>158</v>
      </c>
      <c r="AH1518">
        <v>1</v>
      </c>
    </row>
    <row r="1519" spans="1:34">
      <c r="A1519">
        <v>3006734</v>
      </c>
      <c r="B1519">
        <v>3006701</v>
      </c>
      <c r="C1519" t="s">
        <v>67</v>
      </c>
      <c r="D1519">
        <v>20</v>
      </c>
      <c r="E1519">
        <v>34</v>
      </c>
      <c r="F1519">
        <v>80</v>
      </c>
      <c r="G1519">
        <v>4</v>
      </c>
      <c r="H1519">
        <v>511</v>
      </c>
      <c r="I1519">
        <v>433</v>
      </c>
      <c r="J1519">
        <v>422</v>
      </c>
      <c r="K1519">
        <v>411</v>
      </c>
      <c r="L1519">
        <v>2</v>
      </c>
      <c r="M1519">
        <v>60</v>
      </c>
      <c r="N1519">
        <v>2290</v>
      </c>
      <c r="O1519">
        <v>0</v>
      </c>
      <c r="P1519">
        <v>0</v>
      </c>
      <c r="Q1519">
        <v>0</v>
      </c>
      <c r="R1519">
        <v>2335000</v>
      </c>
      <c r="S1519">
        <v>5003</v>
      </c>
      <c r="T1519">
        <v>5004</v>
      </c>
      <c r="U1519">
        <v>5</v>
      </c>
      <c r="V1519">
        <v>141780</v>
      </c>
      <c r="W1519">
        <v>6</v>
      </c>
      <c r="X1519">
        <v>17050</v>
      </c>
      <c r="Y1519">
        <v>21</v>
      </c>
      <c r="Z1519">
        <v>6435</v>
      </c>
      <c r="AA1519">
        <v>0</v>
      </c>
      <c r="AB1519">
        <v>0</v>
      </c>
      <c r="AC1519">
        <v>3006735</v>
      </c>
      <c r="AD1519">
        <v>18959</v>
      </c>
      <c r="AE1519">
        <v>35380000</v>
      </c>
      <c r="AF1519" t="s">
        <v>170</v>
      </c>
      <c r="AG1519" t="s">
        <v>159</v>
      </c>
      <c r="AH1519">
        <v>0</v>
      </c>
    </row>
    <row r="1520" spans="1:34">
      <c r="A1520">
        <v>3006735</v>
      </c>
      <c r="B1520">
        <v>3006701</v>
      </c>
      <c r="C1520" t="s">
        <v>67</v>
      </c>
      <c r="D1520">
        <v>20</v>
      </c>
      <c r="E1520">
        <v>35</v>
      </c>
      <c r="F1520">
        <v>80</v>
      </c>
      <c r="G1520">
        <v>4</v>
      </c>
      <c r="H1520">
        <v>513</v>
      </c>
      <c r="I1520">
        <v>522</v>
      </c>
      <c r="J1520">
        <v>421</v>
      </c>
      <c r="K1520">
        <v>413</v>
      </c>
      <c r="L1520">
        <v>2</v>
      </c>
      <c r="M1520">
        <v>60</v>
      </c>
      <c r="N1520">
        <v>2330</v>
      </c>
      <c r="O1520">
        <v>1</v>
      </c>
      <c r="P1520">
        <v>30067</v>
      </c>
      <c r="Q1520">
        <v>1</v>
      </c>
      <c r="R1520">
        <v>2360000</v>
      </c>
      <c r="S1520">
        <v>5003</v>
      </c>
      <c r="T1520">
        <v>5004</v>
      </c>
      <c r="U1520">
        <v>5</v>
      </c>
      <c r="V1520">
        <v>146480</v>
      </c>
      <c r="W1520">
        <v>6</v>
      </c>
      <c r="X1520">
        <v>17833</v>
      </c>
      <c r="Y1520">
        <v>21</v>
      </c>
      <c r="Z1520">
        <v>6670</v>
      </c>
      <c r="AA1520">
        <v>0</v>
      </c>
      <c r="AB1520">
        <v>0</v>
      </c>
      <c r="AC1520">
        <v>3006736</v>
      </c>
      <c r="AD1520">
        <v>21206</v>
      </c>
      <c r="AE1520">
        <v>37715000</v>
      </c>
      <c r="AF1520" t="s">
        <v>170</v>
      </c>
      <c r="AG1520" t="s">
        <v>159</v>
      </c>
      <c r="AH1520">
        <v>1</v>
      </c>
    </row>
    <row r="1521" spans="1:34">
      <c r="A1521">
        <v>3006736</v>
      </c>
      <c r="B1521">
        <v>3006701</v>
      </c>
      <c r="C1521" t="s">
        <v>67</v>
      </c>
      <c r="D1521">
        <v>20</v>
      </c>
      <c r="E1521">
        <v>36</v>
      </c>
      <c r="F1521">
        <v>80</v>
      </c>
      <c r="G1521">
        <v>4</v>
      </c>
      <c r="H1521">
        <v>512</v>
      </c>
      <c r="I1521">
        <v>531</v>
      </c>
      <c r="J1521">
        <v>423</v>
      </c>
      <c r="K1521">
        <v>412</v>
      </c>
      <c r="L1521">
        <v>2</v>
      </c>
      <c r="M1521">
        <v>60</v>
      </c>
      <c r="N1521">
        <v>2350</v>
      </c>
      <c r="O1521">
        <v>0</v>
      </c>
      <c r="P1521">
        <v>0</v>
      </c>
      <c r="Q1521">
        <v>0</v>
      </c>
      <c r="R1521">
        <v>2385000</v>
      </c>
      <c r="S1521">
        <v>5003</v>
      </c>
      <c r="T1521">
        <v>5004</v>
      </c>
      <c r="U1521">
        <v>5</v>
      </c>
      <c r="V1521">
        <v>151200</v>
      </c>
      <c r="W1521">
        <v>6</v>
      </c>
      <c r="X1521">
        <v>18620</v>
      </c>
      <c r="Y1521">
        <v>21</v>
      </c>
      <c r="Z1521">
        <v>7566</v>
      </c>
      <c r="AA1521">
        <v>0</v>
      </c>
      <c r="AB1521">
        <v>0</v>
      </c>
      <c r="AC1521">
        <v>3006737</v>
      </c>
      <c r="AD1521">
        <v>24323</v>
      </c>
      <c r="AE1521">
        <v>40075000</v>
      </c>
      <c r="AF1521" t="s">
        <v>171</v>
      </c>
      <c r="AG1521" t="s">
        <v>158</v>
      </c>
      <c r="AH1521">
        <v>0</v>
      </c>
    </row>
    <row r="1522" spans="1:34">
      <c r="A1522">
        <v>3006737</v>
      </c>
      <c r="B1522">
        <v>3006701</v>
      </c>
      <c r="C1522" t="s">
        <v>67</v>
      </c>
      <c r="D1522">
        <v>20</v>
      </c>
      <c r="E1522">
        <v>37</v>
      </c>
      <c r="F1522">
        <v>80</v>
      </c>
      <c r="G1522">
        <v>4</v>
      </c>
      <c r="H1522">
        <v>511</v>
      </c>
      <c r="I1522">
        <v>533</v>
      </c>
      <c r="J1522">
        <v>422</v>
      </c>
      <c r="K1522">
        <v>411</v>
      </c>
      <c r="L1522">
        <v>2</v>
      </c>
      <c r="M1522">
        <v>60</v>
      </c>
      <c r="N1522">
        <v>2370</v>
      </c>
      <c r="O1522">
        <v>1</v>
      </c>
      <c r="P1522">
        <v>30067</v>
      </c>
      <c r="Q1522">
        <v>1</v>
      </c>
      <c r="R1522">
        <v>2410000</v>
      </c>
      <c r="S1522">
        <v>5003</v>
      </c>
      <c r="T1522">
        <v>5004</v>
      </c>
      <c r="U1522">
        <v>5</v>
      </c>
      <c r="V1522">
        <v>155940</v>
      </c>
      <c r="W1522">
        <v>6</v>
      </c>
      <c r="X1522">
        <v>19410</v>
      </c>
      <c r="Y1522">
        <v>21</v>
      </c>
      <c r="Z1522">
        <v>7803</v>
      </c>
      <c r="AA1522">
        <v>0</v>
      </c>
      <c r="AB1522">
        <v>0</v>
      </c>
      <c r="AC1522">
        <v>3006738</v>
      </c>
      <c r="AD1522">
        <v>27440</v>
      </c>
      <c r="AE1522">
        <v>42460000</v>
      </c>
      <c r="AF1522" t="s">
        <v>171</v>
      </c>
      <c r="AG1522" t="s">
        <v>158</v>
      </c>
      <c r="AH1522">
        <v>1</v>
      </c>
    </row>
    <row r="1523" spans="1:34">
      <c r="A1523">
        <v>3006738</v>
      </c>
      <c r="B1523">
        <v>3006701</v>
      </c>
      <c r="C1523" t="s">
        <v>67</v>
      </c>
      <c r="D1523">
        <v>20</v>
      </c>
      <c r="E1523">
        <v>38</v>
      </c>
      <c r="F1523">
        <v>80</v>
      </c>
      <c r="G1523">
        <v>4</v>
      </c>
      <c r="H1523">
        <v>523</v>
      </c>
      <c r="I1523">
        <v>522</v>
      </c>
      <c r="J1523">
        <v>421</v>
      </c>
      <c r="K1523">
        <v>413</v>
      </c>
      <c r="L1523">
        <v>2</v>
      </c>
      <c r="M1523">
        <v>60</v>
      </c>
      <c r="N1523">
        <v>2390</v>
      </c>
      <c r="O1523">
        <v>0</v>
      </c>
      <c r="P1523">
        <v>0</v>
      </c>
      <c r="Q1523">
        <v>0</v>
      </c>
      <c r="R1523">
        <v>2430000</v>
      </c>
      <c r="S1523">
        <v>5003</v>
      </c>
      <c r="T1523">
        <v>5004</v>
      </c>
      <c r="U1523">
        <v>5</v>
      </c>
      <c r="V1523">
        <v>173860</v>
      </c>
      <c r="W1523">
        <v>6</v>
      </c>
      <c r="X1523">
        <v>20203</v>
      </c>
      <c r="Y1523">
        <v>21</v>
      </c>
      <c r="Z1523">
        <v>8041</v>
      </c>
      <c r="AA1523">
        <v>0</v>
      </c>
      <c r="AB1523">
        <v>0</v>
      </c>
      <c r="AC1523">
        <v>3006739</v>
      </c>
      <c r="AD1523">
        <v>30556</v>
      </c>
      <c r="AE1523">
        <v>44870000</v>
      </c>
      <c r="AF1523" t="s">
        <v>172</v>
      </c>
      <c r="AG1523" t="s">
        <v>135</v>
      </c>
      <c r="AH1523">
        <v>0</v>
      </c>
    </row>
    <row r="1524" spans="1:34">
      <c r="A1524">
        <v>3006739</v>
      </c>
      <c r="B1524">
        <v>3006701</v>
      </c>
      <c r="C1524" t="s">
        <v>67</v>
      </c>
      <c r="D1524">
        <v>20</v>
      </c>
      <c r="E1524">
        <v>39</v>
      </c>
      <c r="F1524">
        <v>80</v>
      </c>
      <c r="G1524">
        <v>4</v>
      </c>
      <c r="H1524">
        <v>512</v>
      </c>
      <c r="I1524">
        <v>521</v>
      </c>
      <c r="J1524">
        <v>523</v>
      </c>
      <c r="K1524">
        <v>511</v>
      </c>
      <c r="L1524">
        <v>2</v>
      </c>
      <c r="M1524">
        <v>60</v>
      </c>
      <c r="N1524">
        <v>2890</v>
      </c>
      <c r="O1524">
        <v>1</v>
      </c>
      <c r="P1524">
        <v>30067</v>
      </c>
      <c r="Q1524">
        <v>1</v>
      </c>
      <c r="R1524">
        <v>3035000</v>
      </c>
      <c r="S1524">
        <v>5003</v>
      </c>
      <c r="T1524">
        <v>5004</v>
      </c>
      <c r="U1524">
        <v>5</v>
      </c>
      <c r="V1524">
        <v>178640</v>
      </c>
      <c r="W1524">
        <v>6</v>
      </c>
      <c r="X1524">
        <v>21000</v>
      </c>
      <c r="Y1524">
        <v>21</v>
      </c>
      <c r="Z1524">
        <v>8280</v>
      </c>
      <c r="AA1524">
        <v>0</v>
      </c>
      <c r="AB1524">
        <v>0</v>
      </c>
      <c r="AC1524">
        <v>3006740</v>
      </c>
      <c r="AD1524">
        <v>33673</v>
      </c>
      <c r="AE1524">
        <v>47300000</v>
      </c>
      <c r="AF1524" t="s">
        <v>172</v>
      </c>
      <c r="AG1524" t="s">
        <v>135</v>
      </c>
      <c r="AH1524">
        <v>1</v>
      </c>
    </row>
    <row r="1525" spans="1:34">
      <c r="A1525">
        <v>3006740</v>
      </c>
      <c r="B1525">
        <v>3006701</v>
      </c>
      <c r="C1525" t="s">
        <v>67</v>
      </c>
      <c r="D1525">
        <v>20</v>
      </c>
      <c r="E1525">
        <v>40</v>
      </c>
      <c r="F1525">
        <v>90</v>
      </c>
      <c r="G1525">
        <v>4</v>
      </c>
      <c r="H1525">
        <v>611</v>
      </c>
      <c r="I1525">
        <v>533</v>
      </c>
      <c r="J1525">
        <v>522</v>
      </c>
      <c r="K1525">
        <v>511</v>
      </c>
      <c r="L1525">
        <v>2</v>
      </c>
      <c r="M1525">
        <v>60</v>
      </c>
      <c r="N1525">
        <v>2930</v>
      </c>
      <c r="O1525">
        <v>1</v>
      </c>
      <c r="P1525">
        <v>30067</v>
      </c>
      <c r="Q1525">
        <v>1</v>
      </c>
      <c r="R1525">
        <v>3055000</v>
      </c>
      <c r="S1525">
        <v>5004</v>
      </c>
      <c r="T1525">
        <v>5005</v>
      </c>
      <c r="U1525">
        <v>5</v>
      </c>
      <c r="V1525">
        <v>184240</v>
      </c>
      <c r="W1525">
        <v>6</v>
      </c>
      <c r="X1525">
        <v>21933</v>
      </c>
      <c r="Y1525">
        <v>21</v>
      </c>
      <c r="Z1525">
        <v>8560</v>
      </c>
      <c r="AA1525">
        <v>0</v>
      </c>
      <c r="AB1525">
        <v>0</v>
      </c>
      <c r="AC1525">
        <v>3006741</v>
      </c>
      <c r="AD1525">
        <v>38530</v>
      </c>
      <c r="AE1525">
        <v>50335000</v>
      </c>
      <c r="AF1525" t="s">
        <v>173</v>
      </c>
      <c r="AG1525" t="s">
        <v>159</v>
      </c>
      <c r="AH1525">
        <v>1</v>
      </c>
    </row>
    <row r="1526" spans="1:34">
      <c r="A1526">
        <v>3006741</v>
      </c>
      <c r="B1526">
        <v>3006701</v>
      </c>
      <c r="C1526" t="s">
        <v>67</v>
      </c>
      <c r="D1526">
        <v>20</v>
      </c>
      <c r="E1526">
        <v>41</v>
      </c>
      <c r="F1526">
        <v>90</v>
      </c>
      <c r="G1526">
        <v>4</v>
      </c>
      <c r="H1526">
        <v>613</v>
      </c>
      <c r="I1526">
        <v>532</v>
      </c>
      <c r="J1526">
        <v>521</v>
      </c>
      <c r="K1526">
        <v>513</v>
      </c>
      <c r="L1526">
        <v>2</v>
      </c>
      <c r="M1526">
        <v>60</v>
      </c>
      <c r="N1526">
        <v>2950</v>
      </c>
      <c r="O1526">
        <v>1</v>
      </c>
      <c r="P1526">
        <v>30067</v>
      </c>
      <c r="Q1526">
        <v>1</v>
      </c>
      <c r="R1526">
        <v>3080000</v>
      </c>
      <c r="S1526">
        <v>5004</v>
      </c>
      <c r="T1526">
        <v>5005</v>
      </c>
      <c r="U1526">
        <v>5</v>
      </c>
      <c r="V1526">
        <v>189860</v>
      </c>
      <c r="W1526">
        <v>6</v>
      </c>
      <c r="X1526">
        <v>22870</v>
      </c>
      <c r="Y1526">
        <v>21</v>
      </c>
      <c r="Z1526">
        <v>9501</v>
      </c>
      <c r="AA1526">
        <v>0</v>
      </c>
      <c r="AB1526">
        <v>0</v>
      </c>
      <c r="AC1526">
        <v>3006742</v>
      </c>
      <c r="AD1526">
        <v>47087</v>
      </c>
      <c r="AE1526">
        <v>53390000</v>
      </c>
      <c r="AF1526" t="s">
        <v>174</v>
      </c>
      <c r="AG1526" t="s">
        <v>158</v>
      </c>
      <c r="AH1526">
        <v>1</v>
      </c>
    </row>
    <row r="1527" spans="1:34">
      <c r="A1527">
        <v>3006742</v>
      </c>
      <c r="B1527">
        <v>3006701</v>
      </c>
      <c r="C1527" t="s">
        <v>67</v>
      </c>
      <c r="D1527">
        <v>20</v>
      </c>
      <c r="E1527">
        <v>42</v>
      </c>
      <c r="F1527">
        <v>90</v>
      </c>
      <c r="G1527">
        <v>4</v>
      </c>
      <c r="H1527">
        <v>612</v>
      </c>
      <c r="I1527">
        <v>531</v>
      </c>
      <c r="J1527">
        <v>523</v>
      </c>
      <c r="K1527">
        <v>512</v>
      </c>
      <c r="L1527">
        <v>2</v>
      </c>
      <c r="M1527">
        <v>60</v>
      </c>
      <c r="N1527">
        <v>2970</v>
      </c>
      <c r="O1527">
        <v>1</v>
      </c>
      <c r="P1527">
        <v>30067</v>
      </c>
      <c r="Q1527">
        <v>1</v>
      </c>
      <c r="R1527">
        <v>3105000</v>
      </c>
      <c r="S1527">
        <v>5004</v>
      </c>
      <c r="T1527">
        <v>5005</v>
      </c>
      <c r="U1527">
        <v>5</v>
      </c>
      <c r="V1527">
        <v>208660</v>
      </c>
      <c r="W1527">
        <v>6</v>
      </c>
      <c r="X1527">
        <v>23810</v>
      </c>
      <c r="Y1527">
        <v>21</v>
      </c>
      <c r="Z1527">
        <v>9783</v>
      </c>
      <c r="AA1527">
        <v>0</v>
      </c>
      <c r="AB1527">
        <v>0</v>
      </c>
      <c r="AC1527">
        <v>3006743</v>
      </c>
      <c r="AD1527">
        <v>55644</v>
      </c>
      <c r="AE1527">
        <v>56470000</v>
      </c>
      <c r="AF1527" t="s">
        <v>175</v>
      </c>
      <c r="AG1527" t="s">
        <v>159</v>
      </c>
      <c r="AH1527">
        <v>1</v>
      </c>
    </row>
    <row r="1528" spans="1:34">
      <c r="A1528">
        <v>3006743</v>
      </c>
      <c r="B1528">
        <v>3006701</v>
      </c>
      <c r="C1528" t="s">
        <v>67</v>
      </c>
      <c r="D1528">
        <v>20</v>
      </c>
      <c r="E1528">
        <v>43</v>
      </c>
      <c r="F1528">
        <v>90</v>
      </c>
      <c r="G1528">
        <v>4</v>
      </c>
      <c r="H1528">
        <v>611</v>
      </c>
      <c r="I1528">
        <v>533</v>
      </c>
      <c r="J1528">
        <v>522</v>
      </c>
      <c r="K1528">
        <v>511</v>
      </c>
      <c r="L1528">
        <v>2</v>
      </c>
      <c r="M1528">
        <v>60</v>
      </c>
      <c r="N1528">
        <v>2990</v>
      </c>
      <c r="O1528">
        <v>1</v>
      </c>
      <c r="P1528">
        <v>30067</v>
      </c>
      <c r="Q1528">
        <v>1</v>
      </c>
      <c r="R1528">
        <v>3130000</v>
      </c>
      <c r="S1528">
        <v>5004</v>
      </c>
      <c r="T1528">
        <v>5005</v>
      </c>
      <c r="U1528">
        <v>5</v>
      </c>
      <c r="V1528">
        <v>214320</v>
      </c>
      <c r="W1528">
        <v>6</v>
      </c>
      <c r="X1528">
        <v>24753</v>
      </c>
      <c r="Y1528">
        <v>21</v>
      </c>
      <c r="Z1528">
        <v>10726</v>
      </c>
      <c r="AA1528">
        <v>0</v>
      </c>
      <c r="AB1528">
        <v>0</v>
      </c>
      <c r="AC1528">
        <v>3006744</v>
      </c>
      <c r="AD1528">
        <v>64201</v>
      </c>
      <c r="AE1528">
        <v>59575000</v>
      </c>
      <c r="AF1528" t="s">
        <v>176</v>
      </c>
      <c r="AG1528" t="s">
        <v>158</v>
      </c>
      <c r="AH1528">
        <v>1</v>
      </c>
    </row>
    <row r="1529" spans="1:34">
      <c r="A1529">
        <v>3006744</v>
      </c>
      <c r="B1529">
        <v>3006701</v>
      </c>
      <c r="C1529" t="s">
        <v>67</v>
      </c>
      <c r="D1529">
        <v>20</v>
      </c>
      <c r="E1529">
        <v>44</v>
      </c>
      <c r="F1529">
        <v>90</v>
      </c>
      <c r="G1529">
        <v>4</v>
      </c>
      <c r="H1529">
        <v>613</v>
      </c>
      <c r="I1529">
        <v>532</v>
      </c>
      <c r="J1529">
        <v>521</v>
      </c>
      <c r="K1529">
        <v>513</v>
      </c>
      <c r="L1529">
        <v>2</v>
      </c>
      <c r="M1529">
        <v>60</v>
      </c>
      <c r="N1529">
        <v>3010</v>
      </c>
      <c r="O1529">
        <v>1</v>
      </c>
      <c r="P1529">
        <v>30067</v>
      </c>
      <c r="Q1529">
        <v>1</v>
      </c>
      <c r="R1529">
        <v>3155000</v>
      </c>
      <c r="S1529">
        <v>5004</v>
      </c>
      <c r="T1529">
        <v>5005</v>
      </c>
      <c r="U1529">
        <v>5</v>
      </c>
      <c r="V1529">
        <v>233160</v>
      </c>
      <c r="W1529">
        <v>6</v>
      </c>
      <c r="X1529">
        <v>25700</v>
      </c>
      <c r="Y1529">
        <v>21</v>
      </c>
      <c r="Z1529">
        <v>11010</v>
      </c>
      <c r="AA1529">
        <v>0</v>
      </c>
      <c r="AB1529">
        <v>0</v>
      </c>
      <c r="AC1529">
        <v>3006745</v>
      </c>
      <c r="AD1529">
        <v>72758</v>
      </c>
      <c r="AE1529">
        <v>62705000</v>
      </c>
      <c r="AF1529" t="s">
        <v>177</v>
      </c>
      <c r="AG1529" t="s">
        <v>159</v>
      </c>
      <c r="AH1529">
        <v>1</v>
      </c>
    </row>
    <row r="1530" spans="1:34">
      <c r="A1530">
        <v>3006745</v>
      </c>
      <c r="B1530">
        <v>3006701</v>
      </c>
      <c r="C1530" t="s">
        <v>67</v>
      </c>
      <c r="D1530">
        <v>20</v>
      </c>
      <c r="E1530">
        <v>45</v>
      </c>
      <c r="F1530">
        <v>90</v>
      </c>
      <c r="G1530">
        <v>4</v>
      </c>
      <c r="H1530">
        <v>622</v>
      </c>
      <c r="I1530">
        <v>631</v>
      </c>
      <c r="J1530">
        <v>523</v>
      </c>
      <c r="K1530">
        <v>512</v>
      </c>
      <c r="L1530">
        <v>2</v>
      </c>
      <c r="M1530">
        <v>60</v>
      </c>
      <c r="N1530">
        <v>3050</v>
      </c>
      <c r="O1530">
        <v>1</v>
      </c>
      <c r="P1530">
        <v>30067</v>
      </c>
      <c r="Q1530">
        <v>1</v>
      </c>
      <c r="R1530">
        <v>3180000</v>
      </c>
      <c r="S1530">
        <v>5004</v>
      </c>
      <c r="T1530">
        <v>5005</v>
      </c>
      <c r="U1530">
        <v>5</v>
      </c>
      <c r="V1530">
        <v>238860</v>
      </c>
      <c r="W1530">
        <v>6</v>
      </c>
      <c r="X1530">
        <v>26650</v>
      </c>
      <c r="Y1530">
        <v>21</v>
      </c>
      <c r="Z1530">
        <v>11955</v>
      </c>
      <c r="AA1530">
        <v>0</v>
      </c>
      <c r="AB1530">
        <v>0</v>
      </c>
      <c r="AC1530">
        <v>3006746</v>
      </c>
      <c r="AD1530">
        <v>81315</v>
      </c>
      <c r="AE1530">
        <v>65860000</v>
      </c>
      <c r="AF1530" t="s">
        <v>178</v>
      </c>
      <c r="AG1530" t="s">
        <v>158</v>
      </c>
      <c r="AH1530">
        <v>1</v>
      </c>
    </row>
    <row r="1531" spans="1:34">
      <c r="A1531">
        <v>3006746</v>
      </c>
      <c r="B1531">
        <v>3006701</v>
      </c>
      <c r="C1531" t="s">
        <v>67</v>
      </c>
      <c r="D1531">
        <v>20</v>
      </c>
      <c r="E1531">
        <v>46</v>
      </c>
      <c r="F1531">
        <v>90</v>
      </c>
      <c r="G1531">
        <v>4</v>
      </c>
      <c r="H1531">
        <v>611</v>
      </c>
      <c r="I1531">
        <v>633</v>
      </c>
      <c r="J1531">
        <v>522</v>
      </c>
      <c r="K1531">
        <v>511</v>
      </c>
      <c r="L1531">
        <v>2</v>
      </c>
      <c r="M1531">
        <v>60</v>
      </c>
      <c r="N1531">
        <v>3070</v>
      </c>
      <c r="O1531">
        <v>1</v>
      </c>
      <c r="P1531">
        <v>30067</v>
      </c>
      <c r="Q1531">
        <v>1</v>
      </c>
      <c r="R1531">
        <v>3205000</v>
      </c>
      <c r="S1531">
        <v>5004</v>
      </c>
      <c r="T1531">
        <v>5005</v>
      </c>
      <c r="U1531">
        <v>5</v>
      </c>
      <c r="V1531">
        <v>257740</v>
      </c>
      <c r="W1531">
        <v>6</v>
      </c>
      <c r="X1531">
        <v>27603</v>
      </c>
      <c r="Y1531">
        <v>21</v>
      </c>
      <c r="Z1531">
        <v>12241</v>
      </c>
      <c r="AA1531">
        <v>0</v>
      </c>
      <c r="AB1531">
        <v>0</v>
      </c>
      <c r="AC1531">
        <v>3006747</v>
      </c>
      <c r="AD1531">
        <v>93572</v>
      </c>
      <c r="AE1531">
        <v>69040000</v>
      </c>
      <c r="AF1531" t="s">
        <v>179</v>
      </c>
      <c r="AG1531" t="s">
        <v>159</v>
      </c>
      <c r="AH1531">
        <v>1</v>
      </c>
    </row>
    <row r="1532" spans="1:34">
      <c r="A1532">
        <v>3006747</v>
      </c>
      <c r="B1532">
        <v>3006701</v>
      </c>
      <c r="C1532" t="s">
        <v>67</v>
      </c>
      <c r="D1532">
        <v>20</v>
      </c>
      <c r="E1532">
        <v>47</v>
      </c>
      <c r="F1532">
        <v>90</v>
      </c>
      <c r="G1532">
        <v>4</v>
      </c>
      <c r="H1532">
        <v>613</v>
      </c>
      <c r="I1532">
        <v>632</v>
      </c>
      <c r="J1532">
        <v>521</v>
      </c>
      <c r="K1532">
        <v>513</v>
      </c>
      <c r="L1532">
        <v>2</v>
      </c>
      <c r="M1532">
        <v>60</v>
      </c>
      <c r="N1532">
        <v>3090</v>
      </c>
      <c r="O1532">
        <v>1</v>
      </c>
      <c r="P1532">
        <v>30067</v>
      </c>
      <c r="Q1532">
        <v>1</v>
      </c>
      <c r="R1532">
        <v>3230000</v>
      </c>
      <c r="S1532">
        <v>5004</v>
      </c>
      <c r="T1532">
        <v>5005</v>
      </c>
      <c r="U1532">
        <v>5</v>
      </c>
      <c r="V1532">
        <v>263480</v>
      </c>
      <c r="W1532">
        <v>6</v>
      </c>
      <c r="X1532">
        <v>28560</v>
      </c>
      <c r="Y1532">
        <v>21</v>
      </c>
      <c r="Z1532">
        <v>13188</v>
      </c>
      <c r="AA1532">
        <v>0</v>
      </c>
      <c r="AB1532">
        <v>0</v>
      </c>
      <c r="AC1532">
        <v>3006748</v>
      </c>
      <c r="AD1532">
        <v>105829</v>
      </c>
      <c r="AE1532">
        <v>72245000</v>
      </c>
      <c r="AF1532" t="s">
        <v>180</v>
      </c>
      <c r="AG1532" t="s">
        <v>158</v>
      </c>
      <c r="AH1532">
        <v>1</v>
      </c>
    </row>
    <row r="1533" spans="1:34">
      <c r="A1533">
        <v>3006748</v>
      </c>
      <c r="B1533">
        <v>3006701</v>
      </c>
      <c r="C1533" t="s">
        <v>67</v>
      </c>
      <c r="D1533">
        <v>20</v>
      </c>
      <c r="E1533">
        <v>48</v>
      </c>
      <c r="F1533">
        <v>90</v>
      </c>
      <c r="G1533">
        <v>4</v>
      </c>
      <c r="H1533">
        <v>622</v>
      </c>
      <c r="I1533">
        <v>631</v>
      </c>
      <c r="J1533">
        <v>523</v>
      </c>
      <c r="K1533">
        <v>512</v>
      </c>
      <c r="L1533">
        <v>2</v>
      </c>
      <c r="M1533">
        <v>60</v>
      </c>
      <c r="N1533">
        <v>3110</v>
      </c>
      <c r="O1533">
        <v>1</v>
      </c>
      <c r="P1533">
        <v>30067</v>
      </c>
      <c r="Q1533">
        <v>1</v>
      </c>
      <c r="R1533">
        <v>3250000</v>
      </c>
      <c r="S1533">
        <v>5004</v>
      </c>
      <c r="T1533">
        <v>5005</v>
      </c>
      <c r="U1533">
        <v>5</v>
      </c>
      <c r="V1533">
        <v>282400</v>
      </c>
      <c r="W1533">
        <v>6</v>
      </c>
      <c r="X1533">
        <v>29520</v>
      </c>
      <c r="Y1533">
        <v>21</v>
      </c>
      <c r="Z1533">
        <v>13476</v>
      </c>
      <c r="AA1533">
        <v>0</v>
      </c>
      <c r="AB1533">
        <v>0</v>
      </c>
      <c r="AC1533">
        <v>3006749</v>
      </c>
      <c r="AD1533">
        <v>118086</v>
      </c>
      <c r="AE1533">
        <v>75475000</v>
      </c>
      <c r="AF1533" t="s">
        <v>181</v>
      </c>
      <c r="AG1533" t="s">
        <v>159</v>
      </c>
      <c r="AH1533">
        <v>1</v>
      </c>
    </row>
    <row r="1534" spans="1:34">
      <c r="A1534">
        <v>3006749</v>
      </c>
      <c r="B1534">
        <v>3006701</v>
      </c>
      <c r="C1534" t="s">
        <v>67</v>
      </c>
      <c r="D1534">
        <v>20</v>
      </c>
      <c r="E1534">
        <v>49</v>
      </c>
      <c r="F1534">
        <v>90</v>
      </c>
      <c r="G1534">
        <v>4</v>
      </c>
      <c r="H1534">
        <v>621</v>
      </c>
      <c r="I1534">
        <v>633</v>
      </c>
      <c r="J1534">
        <v>622</v>
      </c>
      <c r="K1534">
        <v>611</v>
      </c>
      <c r="L1534">
        <v>2</v>
      </c>
      <c r="M1534">
        <v>60</v>
      </c>
      <c r="N1534">
        <v>3610</v>
      </c>
      <c r="O1534">
        <v>1</v>
      </c>
      <c r="P1534">
        <v>30067</v>
      </c>
      <c r="Q1534">
        <v>1</v>
      </c>
      <c r="R1534">
        <v>3870000</v>
      </c>
      <c r="S1534">
        <v>5004</v>
      </c>
      <c r="T1534">
        <v>5005</v>
      </c>
      <c r="U1534">
        <v>5</v>
      </c>
      <c r="V1534">
        <v>288180</v>
      </c>
      <c r="W1534">
        <v>6</v>
      </c>
      <c r="X1534">
        <v>30483</v>
      </c>
      <c r="Y1534">
        <v>21</v>
      </c>
      <c r="Z1534">
        <v>14425</v>
      </c>
      <c r="AA1534">
        <v>0</v>
      </c>
      <c r="AB1534">
        <v>0</v>
      </c>
      <c r="AC1534">
        <v>3006750</v>
      </c>
      <c r="AD1534">
        <v>130343</v>
      </c>
      <c r="AE1534">
        <v>78725000</v>
      </c>
      <c r="AF1534" t="s">
        <v>182</v>
      </c>
      <c r="AG1534" t="s">
        <v>136</v>
      </c>
      <c r="AH1534">
        <v>1</v>
      </c>
    </row>
    <row r="1535" spans="1:34">
      <c r="A1535">
        <v>3006750</v>
      </c>
      <c r="B1535">
        <v>3006701</v>
      </c>
      <c r="C1535" t="s">
        <v>67</v>
      </c>
      <c r="D1535">
        <v>20</v>
      </c>
      <c r="E1535">
        <v>50</v>
      </c>
      <c r="F1535">
        <v>120</v>
      </c>
      <c r="G1535">
        <v>4</v>
      </c>
      <c r="H1535">
        <v>623</v>
      </c>
      <c r="I1535">
        <v>632</v>
      </c>
      <c r="J1535">
        <v>621</v>
      </c>
      <c r="K1535">
        <v>613</v>
      </c>
      <c r="L1535">
        <v>2</v>
      </c>
      <c r="M1535">
        <v>60</v>
      </c>
      <c r="N1535">
        <v>3810</v>
      </c>
      <c r="O1535">
        <v>1</v>
      </c>
      <c r="P1535">
        <v>30067</v>
      </c>
      <c r="Q1535">
        <v>1</v>
      </c>
      <c r="R1535">
        <v>3890000</v>
      </c>
      <c r="S1535">
        <v>5005</v>
      </c>
      <c r="T1535">
        <v>5006</v>
      </c>
      <c r="U1535">
        <v>5</v>
      </c>
      <c r="V1535">
        <v>294780</v>
      </c>
      <c r="W1535">
        <v>6</v>
      </c>
      <c r="X1535">
        <v>31583</v>
      </c>
      <c r="Y1535">
        <v>21</v>
      </c>
      <c r="Z1535">
        <v>14755</v>
      </c>
      <c r="AA1535">
        <v>0</v>
      </c>
      <c r="AB1535">
        <v>0</v>
      </c>
      <c r="AC1535">
        <v>3006751</v>
      </c>
      <c r="AD1535">
        <v>150000</v>
      </c>
      <c r="AE1535">
        <v>82595000</v>
      </c>
      <c r="AF1535" t="s">
        <v>196</v>
      </c>
      <c r="AG1535" t="s">
        <v>159</v>
      </c>
      <c r="AH1535">
        <v>1</v>
      </c>
    </row>
    <row r="1536" spans="1:34">
      <c r="A1536">
        <v>3007800</v>
      </c>
      <c r="B1536">
        <v>3007801</v>
      </c>
      <c r="C1536" t="s">
        <v>68</v>
      </c>
      <c r="D1536">
        <v>20</v>
      </c>
      <c r="E1536">
        <v>0</v>
      </c>
      <c r="F1536">
        <v>50</v>
      </c>
      <c r="G1536">
        <v>2</v>
      </c>
      <c r="H1536">
        <v>112</v>
      </c>
      <c r="I1536">
        <v>131</v>
      </c>
      <c r="J1536">
        <v>0</v>
      </c>
      <c r="K1536">
        <v>0</v>
      </c>
      <c r="L1536">
        <v>2</v>
      </c>
      <c r="M1536">
        <v>60</v>
      </c>
      <c r="N1536">
        <v>60</v>
      </c>
      <c r="O1536">
        <v>0</v>
      </c>
      <c r="P1536">
        <v>0</v>
      </c>
      <c r="Q1536">
        <v>0</v>
      </c>
      <c r="R1536">
        <v>35000</v>
      </c>
      <c r="S1536">
        <v>0</v>
      </c>
      <c r="T1536">
        <v>5001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3007801</v>
      </c>
      <c r="AD1536">
        <v>0</v>
      </c>
      <c r="AE1536">
        <v>0</v>
      </c>
      <c r="AF1536" t="s">
        <v>162</v>
      </c>
      <c r="AG1536" t="s">
        <v>134</v>
      </c>
      <c r="AH1536">
        <v>0</v>
      </c>
    </row>
    <row r="1537" spans="1:34">
      <c r="A1537">
        <v>3007801</v>
      </c>
      <c r="B1537">
        <v>3007801</v>
      </c>
      <c r="C1537" t="s">
        <v>68</v>
      </c>
      <c r="D1537">
        <v>20</v>
      </c>
      <c r="E1537">
        <v>1</v>
      </c>
      <c r="F1537">
        <v>50</v>
      </c>
      <c r="G1537">
        <v>3</v>
      </c>
      <c r="H1537">
        <v>211</v>
      </c>
      <c r="I1537">
        <v>134</v>
      </c>
      <c r="J1537">
        <v>123</v>
      </c>
      <c r="K1537">
        <v>0</v>
      </c>
      <c r="L1537">
        <v>2</v>
      </c>
      <c r="M1537">
        <v>60</v>
      </c>
      <c r="N1537">
        <v>80</v>
      </c>
      <c r="O1537">
        <v>0</v>
      </c>
      <c r="P1537">
        <v>0</v>
      </c>
      <c r="Q1537">
        <v>0</v>
      </c>
      <c r="R1537">
        <v>50000</v>
      </c>
      <c r="S1537">
        <v>0</v>
      </c>
      <c r="T1537">
        <v>5001</v>
      </c>
      <c r="U1537">
        <v>5</v>
      </c>
      <c r="V1537">
        <v>1800</v>
      </c>
      <c r="W1537">
        <v>6</v>
      </c>
      <c r="X1537">
        <v>225</v>
      </c>
      <c r="Y1537">
        <v>21</v>
      </c>
      <c r="Z1537">
        <v>90</v>
      </c>
      <c r="AA1537">
        <v>0</v>
      </c>
      <c r="AB1537">
        <v>0</v>
      </c>
      <c r="AC1537">
        <v>3007802</v>
      </c>
      <c r="AD1537">
        <v>10</v>
      </c>
      <c r="AE1537">
        <v>35000</v>
      </c>
      <c r="AF1537" t="s">
        <v>162</v>
      </c>
      <c r="AG1537" t="s">
        <v>134</v>
      </c>
      <c r="AH1537">
        <v>0</v>
      </c>
    </row>
    <row r="1538" spans="1:34">
      <c r="A1538">
        <v>3007802</v>
      </c>
      <c r="B1538">
        <v>3007801</v>
      </c>
      <c r="C1538" t="s">
        <v>68</v>
      </c>
      <c r="D1538">
        <v>20</v>
      </c>
      <c r="E1538">
        <v>2</v>
      </c>
      <c r="F1538">
        <v>50</v>
      </c>
      <c r="G1538">
        <v>4</v>
      </c>
      <c r="H1538">
        <v>214</v>
      </c>
      <c r="I1538">
        <v>133</v>
      </c>
      <c r="J1538">
        <v>122</v>
      </c>
      <c r="K1538">
        <v>131</v>
      </c>
      <c r="L1538">
        <v>2</v>
      </c>
      <c r="M1538">
        <v>60</v>
      </c>
      <c r="N1538">
        <v>100</v>
      </c>
      <c r="O1538">
        <v>0</v>
      </c>
      <c r="P1538">
        <v>0</v>
      </c>
      <c r="Q1538">
        <v>0</v>
      </c>
      <c r="R1538">
        <v>70000</v>
      </c>
      <c r="S1538">
        <v>0</v>
      </c>
      <c r="T1538">
        <v>5001</v>
      </c>
      <c r="U1538">
        <v>5</v>
      </c>
      <c r="V1538">
        <v>3622</v>
      </c>
      <c r="W1538">
        <v>6</v>
      </c>
      <c r="X1538">
        <v>453</v>
      </c>
      <c r="Y1538">
        <v>21</v>
      </c>
      <c r="Z1538">
        <v>181</v>
      </c>
      <c r="AA1538">
        <v>0</v>
      </c>
      <c r="AB1538">
        <v>0</v>
      </c>
      <c r="AC1538">
        <v>3007803</v>
      </c>
      <c r="AD1538">
        <v>33</v>
      </c>
      <c r="AE1538">
        <v>85000</v>
      </c>
      <c r="AF1538" t="s">
        <v>162</v>
      </c>
      <c r="AG1538" t="s">
        <v>134</v>
      </c>
      <c r="AH1538">
        <v>0</v>
      </c>
    </row>
    <row r="1539" spans="1:34">
      <c r="A1539">
        <v>3007803</v>
      </c>
      <c r="B1539">
        <v>3007801</v>
      </c>
      <c r="C1539" t="s">
        <v>68</v>
      </c>
      <c r="D1539">
        <v>20</v>
      </c>
      <c r="E1539">
        <v>3</v>
      </c>
      <c r="F1539">
        <v>50</v>
      </c>
      <c r="G1539">
        <v>4</v>
      </c>
      <c r="H1539">
        <v>213</v>
      </c>
      <c r="I1539">
        <v>132</v>
      </c>
      <c r="J1539">
        <v>121</v>
      </c>
      <c r="K1539">
        <v>134</v>
      </c>
      <c r="L1539">
        <v>2</v>
      </c>
      <c r="M1539">
        <v>60</v>
      </c>
      <c r="N1539">
        <v>120</v>
      </c>
      <c r="O1539">
        <v>0</v>
      </c>
      <c r="P1539">
        <v>0</v>
      </c>
      <c r="Q1539">
        <v>0</v>
      </c>
      <c r="R1539">
        <v>85000</v>
      </c>
      <c r="S1539">
        <v>0</v>
      </c>
      <c r="T1539">
        <v>5001</v>
      </c>
      <c r="U1539">
        <v>5</v>
      </c>
      <c r="V1539">
        <v>5467</v>
      </c>
      <c r="W1539">
        <v>6</v>
      </c>
      <c r="X1539">
        <v>683</v>
      </c>
      <c r="Y1539">
        <v>21</v>
      </c>
      <c r="Z1539">
        <v>273</v>
      </c>
      <c r="AA1539">
        <v>0</v>
      </c>
      <c r="AB1539">
        <v>0</v>
      </c>
      <c r="AC1539">
        <v>3007804</v>
      </c>
      <c r="AD1539">
        <v>62</v>
      </c>
      <c r="AE1539">
        <v>155000</v>
      </c>
      <c r="AF1539" t="s">
        <v>162</v>
      </c>
      <c r="AG1539" t="s">
        <v>134</v>
      </c>
      <c r="AH1539">
        <v>0</v>
      </c>
    </row>
    <row r="1540" spans="1:34">
      <c r="A1540">
        <v>3007804</v>
      </c>
      <c r="B1540">
        <v>3007801</v>
      </c>
      <c r="C1540" t="s">
        <v>68</v>
      </c>
      <c r="D1540">
        <v>20</v>
      </c>
      <c r="E1540">
        <v>4</v>
      </c>
      <c r="F1540">
        <v>50</v>
      </c>
      <c r="G1540">
        <v>4</v>
      </c>
      <c r="H1540">
        <v>212</v>
      </c>
      <c r="I1540">
        <v>231</v>
      </c>
      <c r="J1540">
        <v>124</v>
      </c>
      <c r="K1540">
        <v>133</v>
      </c>
      <c r="L1540">
        <v>2</v>
      </c>
      <c r="M1540">
        <v>60</v>
      </c>
      <c r="N1540">
        <v>140</v>
      </c>
      <c r="O1540">
        <v>0</v>
      </c>
      <c r="P1540">
        <v>0</v>
      </c>
      <c r="Q1540">
        <v>0</v>
      </c>
      <c r="R1540">
        <v>105000</v>
      </c>
      <c r="S1540">
        <v>0</v>
      </c>
      <c r="T1540">
        <v>5001</v>
      </c>
      <c r="U1540">
        <v>5</v>
      </c>
      <c r="V1540">
        <v>7333</v>
      </c>
      <c r="W1540">
        <v>6</v>
      </c>
      <c r="X1540">
        <v>917</v>
      </c>
      <c r="Y1540">
        <v>21</v>
      </c>
      <c r="Z1540">
        <v>367</v>
      </c>
      <c r="AA1540">
        <v>0</v>
      </c>
      <c r="AB1540">
        <v>0</v>
      </c>
      <c r="AC1540">
        <v>3007805</v>
      </c>
      <c r="AD1540">
        <v>91</v>
      </c>
      <c r="AE1540">
        <v>240000</v>
      </c>
      <c r="AF1540" t="s">
        <v>162</v>
      </c>
      <c r="AG1540" t="s">
        <v>134</v>
      </c>
      <c r="AH1540">
        <v>0</v>
      </c>
    </row>
    <row r="1541" spans="1:34">
      <c r="A1541">
        <v>3007805</v>
      </c>
      <c r="B1541">
        <v>3007801</v>
      </c>
      <c r="C1541" t="s">
        <v>68</v>
      </c>
      <c r="D1541">
        <v>20</v>
      </c>
      <c r="E1541">
        <v>5</v>
      </c>
      <c r="F1541">
        <v>50</v>
      </c>
      <c r="G1541">
        <v>4</v>
      </c>
      <c r="H1541">
        <v>211</v>
      </c>
      <c r="I1541">
        <v>234</v>
      </c>
      <c r="J1541">
        <v>123</v>
      </c>
      <c r="K1541">
        <v>132</v>
      </c>
      <c r="L1541">
        <v>2</v>
      </c>
      <c r="M1541">
        <v>60</v>
      </c>
      <c r="N1541">
        <v>170</v>
      </c>
      <c r="O1541">
        <v>0</v>
      </c>
      <c r="P1541">
        <v>0</v>
      </c>
      <c r="Q1541">
        <v>0</v>
      </c>
      <c r="R1541">
        <v>120000</v>
      </c>
      <c r="S1541">
        <v>0</v>
      </c>
      <c r="T1541">
        <v>5001</v>
      </c>
      <c r="U1541">
        <v>5</v>
      </c>
      <c r="V1541">
        <v>9222</v>
      </c>
      <c r="W1541">
        <v>6</v>
      </c>
      <c r="X1541">
        <v>1153</v>
      </c>
      <c r="Y1541">
        <v>21</v>
      </c>
      <c r="Z1541">
        <v>461</v>
      </c>
      <c r="AA1541">
        <v>0</v>
      </c>
      <c r="AB1541">
        <v>0</v>
      </c>
      <c r="AC1541">
        <v>3007806</v>
      </c>
      <c r="AD1541">
        <v>129</v>
      </c>
      <c r="AE1541">
        <v>345000</v>
      </c>
      <c r="AF1541" t="s">
        <v>162</v>
      </c>
      <c r="AG1541" t="s">
        <v>134</v>
      </c>
      <c r="AH1541">
        <v>0</v>
      </c>
    </row>
    <row r="1542" spans="1:34">
      <c r="A1542">
        <v>3007806</v>
      </c>
      <c r="B1542">
        <v>3007801</v>
      </c>
      <c r="C1542" t="s">
        <v>68</v>
      </c>
      <c r="D1542">
        <v>20</v>
      </c>
      <c r="E1542">
        <v>6</v>
      </c>
      <c r="F1542">
        <v>50</v>
      </c>
      <c r="G1542">
        <v>4</v>
      </c>
      <c r="H1542">
        <v>214</v>
      </c>
      <c r="I1542">
        <v>233</v>
      </c>
      <c r="J1542">
        <v>122</v>
      </c>
      <c r="K1542">
        <v>131</v>
      </c>
      <c r="L1542">
        <v>2</v>
      </c>
      <c r="M1542">
        <v>60</v>
      </c>
      <c r="N1542">
        <v>190</v>
      </c>
      <c r="O1542">
        <v>0</v>
      </c>
      <c r="P1542">
        <v>0</v>
      </c>
      <c r="Q1542">
        <v>0</v>
      </c>
      <c r="R1542">
        <v>140000</v>
      </c>
      <c r="S1542">
        <v>0</v>
      </c>
      <c r="T1542">
        <v>5001</v>
      </c>
      <c r="U1542">
        <v>5</v>
      </c>
      <c r="V1542">
        <v>11133</v>
      </c>
      <c r="W1542">
        <v>6</v>
      </c>
      <c r="X1542">
        <v>1392</v>
      </c>
      <c r="Y1542">
        <v>21</v>
      </c>
      <c r="Z1542">
        <v>557</v>
      </c>
      <c r="AA1542">
        <v>0</v>
      </c>
      <c r="AB1542">
        <v>0</v>
      </c>
      <c r="AC1542">
        <v>3007807</v>
      </c>
      <c r="AD1542">
        <v>167</v>
      </c>
      <c r="AE1542">
        <v>465000</v>
      </c>
      <c r="AF1542" t="s">
        <v>162</v>
      </c>
      <c r="AG1542" t="s">
        <v>134</v>
      </c>
      <c r="AH1542">
        <v>0</v>
      </c>
    </row>
    <row r="1543" spans="1:34">
      <c r="A1543">
        <v>3007807</v>
      </c>
      <c r="B1543">
        <v>3007801</v>
      </c>
      <c r="C1543" t="s">
        <v>68</v>
      </c>
      <c r="D1543">
        <v>20</v>
      </c>
      <c r="E1543">
        <v>7</v>
      </c>
      <c r="F1543">
        <v>50</v>
      </c>
      <c r="G1543">
        <v>4</v>
      </c>
      <c r="H1543">
        <v>213</v>
      </c>
      <c r="I1543">
        <v>232</v>
      </c>
      <c r="J1543">
        <v>121</v>
      </c>
      <c r="K1543">
        <v>134</v>
      </c>
      <c r="L1543">
        <v>2</v>
      </c>
      <c r="M1543">
        <v>60</v>
      </c>
      <c r="N1543">
        <v>210</v>
      </c>
      <c r="O1543">
        <v>0</v>
      </c>
      <c r="P1543">
        <v>0</v>
      </c>
      <c r="Q1543">
        <v>0</v>
      </c>
      <c r="R1543">
        <v>160000</v>
      </c>
      <c r="S1543">
        <v>0</v>
      </c>
      <c r="T1543">
        <v>5001</v>
      </c>
      <c r="U1543">
        <v>5</v>
      </c>
      <c r="V1543">
        <v>13067</v>
      </c>
      <c r="W1543">
        <v>6</v>
      </c>
      <c r="X1543">
        <v>1633</v>
      </c>
      <c r="Y1543">
        <v>21</v>
      </c>
      <c r="Z1543">
        <v>653</v>
      </c>
      <c r="AA1543">
        <v>0</v>
      </c>
      <c r="AB1543">
        <v>0</v>
      </c>
      <c r="AC1543">
        <v>3007808</v>
      </c>
      <c r="AD1543">
        <v>206</v>
      </c>
      <c r="AE1543">
        <v>605000</v>
      </c>
      <c r="AF1543" t="s">
        <v>162</v>
      </c>
      <c r="AG1543" t="s">
        <v>134</v>
      </c>
      <c r="AH1543">
        <v>0</v>
      </c>
    </row>
    <row r="1544" spans="1:34">
      <c r="A1544">
        <v>3007808</v>
      </c>
      <c r="B1544">
        <v>3007801</v>
      </c>
      <c r="C1544" t="s">
        <v>68</v>
      </c>
      <c r="D1544">
        <v>20</v>
      </c>
      <c r="E1544">
        <v>8</v>
      </c>
      <c r="F1544">
        <v>50</v>
      </c>
      <c r="G1544">
        <v>4</v>
      </c>
      <c r="H1544">
        <v>212</v>
      </c>
      <c r="I1544">
        <v>231</v>
      </c>
      <c r="J1544">
        <v>124</v>
      </c>
      <c r="K1544">
        <v>133</v>
      </c>
      <c r="L1544">
        <v>2</v>
      </c>
      <c r="M1544">
        <v>60</v>
      </c>
      <c r="N1544">
        <v>230</v>
      </c>
      <c r="O1544">
        <v>0</v>
      </c>
      <c r="P1544">
        <v>0</v>
      </c>
      <c r="Q1544">
        <v>0</v>
      </c>
      <c r="R1544">
        <v>175000</v>
      </c>
      <c r="S1544">
        <v>0</v>
      </c>
      <c r="T1544">
        <v>5001</v>
      </c>
      <c r="U1544">
        <v>5</v>
      </c>
      <c r="V1544">
        <v>15022</v>
      </c>
      <c r="W1544">
        <v>6</v>
      </c>
      <c r="X1544">
        <v>1878</v>
      </c>
      <c r="Y1544">
        <v>21</v>
      </c>
      <c r="Z1544">
        <v>751</v>
      </c>
      <c r="AA1544">
        <v>0</v>
      </c>
      <c r="AB1544">
        <v>0</v>
      </c>
      <c r="AC1544">
        <v>3007809</v>
      </c>
      <c r="AD1544">
        <v>244</v>
      </c>
      <c r="AE1544">
        <v>765000</v>
      </c>
      <c r="AF1544" t="s">
        <v>162</v>
      </c>
      <c r="AG1544" t="s">
        <v>134</v>
      </c>
      <c r="AH1544">
        <v>0</v>
      </c>
    </row>
    <row r="1545" spans="1:34">
      <c r="A1545">
        <v>3007809</v>
      </c>
      <c r="B1545">
        <v>3007801</v>
      </c>
      <c r="C1545" t="s">
        <v>68</v>
      </c>
      <c r="D1545">
        <v>20</v>
      </c>
      <c r="E1545">
        <v>9</v>
      </c>
      <c r="F1545">
        <v>50</v>
      </c>
      <c r="G1545">
        <v>4</v>
      </c>
      <c r="H1545">
        <v>211</v>
      </c>
      <c r="I1545">
        <v>234</v>
      </c>
      <c r="J1545">
        <v>223</v>
      </c>
      <c r="K1545">
        <v>232</v>
      </c>
      <c r="L1545">
        <v>2</v>
      </c>
      <c r="M1545">
        <v>60</v>
      </c>
      <c r="N1545">
        <v>730</v>
      </c>
      <c r="O1545">
        <v>1</v>
      </c>
      <c r="P1545">
        <v>30078</v>
      </c>
      <c r="Q1545">
        <v>1</v>
      </c>
      <c r="R1545">
        <v>680000</v>
      </c>
      <c r="S1545">
        <v>0</v>
      </c>
      <c r="T1545">
        <v>5001</v>
      </c>
      <c r="U1545">
        <v>5</v>
      </c>
      <c r="V1545">
        <v>17000</v>
      </c>
      <c r="W1545">
        <v>6</v>
      </c>
      <c r="X1545">
        <v>2125</v>
      </c>
      <c r="Y1545">
        <v>21</v>
      </c>
      <c r="Z1545">
        <v>850</v>
      </c>
      <c r="AA1545">
        <v>0</v>
      </c>
      <c r="AB1545">
        <v>0</v>
      </c>
      <c r="AC1545">
        <v>3007810</v>
      </c>
      <c r="AD1545">
        <v>282</v>
      </c>
      <c r="AE1545">
        <v>940000</v>
      </c>
      <c r="AF1545" t="s">
        <v>162</v>
      </c>
      <c r="AG1545" t="s">
        <v>134</v>
      </c>
      <c r="AH1545">
        <v>1</v>
      </c>
    </row>
    <row r="1546" spans="1:34">
      <c r="A1546">
        <v>3007810</v>
      </c>
      <c r="B1546">
        <v>3007801</v>
      </c>
      <c r="C1546" t="s">
        <v>68</v>
      </c>
      <c r="D1546">
        <v>20</v>
      </c>
      <c r="E1546">
        <v>10</v>
      </c>
      <c r="F1546">
        <v>60</v>
      </c>
      <c r="G1546">
        <v>4</v>
      </c>
      <c r="H1546">
        <v>312</v>
      </c>
      <c r="I1546">
        <v>231</v>
      </c>
      <c r="J1546">
        <v>223</v>
      </c>
      <c r="K1546">
        <v>232</v>
      </c>
      <c r="L1546">
        <v>2</v>
      </c>
      <c r="M1546">
        <v>60</v>
      </c>
      <c r="N1546">
        <v>770</v>
      </c>
      <c r="O1546">
        <v>0</v>
      </c>
      <c r="P1546">
        <v>0</v>
      </c>
      <c r="Q1546">
        <v>0</v>
      </c>
      <c r="R1546">
        <v>705000</v>
      </c>
      <c r="S1546">
        <v>5001</v>
      </c>
      <c r="T1546">
        <v>5002</v>
      </c>
      <c r="U1546">
        <v>5</v>
      </c>
      <c r="V1546">
        <v>19889</v>
      </c>
      <c r="W1546">
        <v>6</v>
      </c>
      <c r="X1546">
        <v>2486</v>
      </c>
      <c r="Y1546">
        <v>21</v>
      </c>
      <c r="Z1546">
        <v>994</v>
      </c>
      <c r="AA1546">
        <v>0</v>
      </c>
      <c r="AB1546">
        <v>0</v>
      </c>
      <c r="AC1546">
        <v>3007811</v>
      </c>
      <c r="AD1546">
        <v>339</v>
      </c>
      <c r="AE1546">
        <v>1620000</v>
      </c>
      <c r="AF1546" t="s">
        <v>163</v>
      </c>
      <c r="AG1546" t="s">
        <v>158</v>
      </c>
      <c r="AH1546">
        <v>0</v>
      </c>
    </row>
    <row r="1547" spans="1:34">
      <c r="A1547">
        <v>3007811</v>
      </c>
      <c r="B1547">
        <v>3007801</v>
      </c>
      <c r="C1547" t="s">
        <v>68</v>
      </c>
      <c r="D1547">
        <v>20</v>
      </c>
      <c r="E1547">
        <v>11</v>
      </c>
      <c r="F1547">
        <v>60</v>
      </c>
      <c r="G1547">
        <v>4</v>
      </c>
      <c r="H1547">
        <v>311</v>
      </c>
      <c r="I1547">
        <v>233</v>
      </c>
      <c r="J1547">
        <v>222</v>
      </c>
      <c r="K1547">
        <v>231</v>
      </c>
      <c r="L1547">
        <v>2</v>
      </c>
      <c r="M1547">
        <v>60</v>
      </c>
      <c r="N1547">
        <v>790</v>
      </c>
      <c r="O1547">
        <v>0</v>
      </c>
      <c r="P1547">
        <v>0</v>
      </c>
      <c r="Q1547">
        <v>0</v>
      </c>
      <c r="R1547">
        <v>725000</v>
      </c>
      <c r="S1547">
        <v>5001</v>
      </c>
      <c r="T1547">
        <v>5002</v>
      </c>
      <c r="U1547">
        <v>5</v>
      </c>
      <c r="V1547">
        <v>22800</v>
      </c>
      <c r="W1547">
        <v>6</v>
      </c>
      <c r="X1547">
        <v>2850</v>
      </c>
      <c r="Y1547">
        <v>21</v>
      </c>
      <c r="Z1547">
        <v>1140</v>
      </c>
      <c r="AA1547">
        <v>0</v>
      </c>
      <c r="AB1547">
        <v>0</v>
      </c>
      <c r="AC1547">
        <v>3007812</v>
      </c>
      <c r="AD1547">
        <v>459</v>
      </c>
      <c r="AE1547">
        <v>2325000</v>
      </c>
      <c r="AF1547" t="s">
        <v>163</v>
      </c>
      <c r="AG1547" t="s">
        <v>158</v>
      </c>
      <c r="AH1547">
        <v>0</v>
      </c>
    </row>
    <row r="1548" spans="1:34">
      <c r="A1548">
        <v>3007812</v>
      </c>
      <c r="B1548">
        <v>3007801</v>
      </c>
      <c r="C1548" t="s">
        <v>68</v>
      </c>
      <c r="D1548">
        <v>20</v>
      </c>
      <c r="E1548">
        <v>12</v>
      </c>
      <c r="F1548">
        <v>60</v>
      </c>
      <c r="G1548">
        <v>4</v>
      </c>
      <c r="H1548">
        <v>313</v>
      </c>
      <c r="I1548">
        <v>232</v>
      </c>
      <c r="J1548">
        <v>221</v>
      </c>
      <c r="K1548">
        <v>233</v>
      </c>
      <c r="L1548">
        <v>2</v>
      </c>
      <c r="M1548">
        <v>60</v>
      </c>
      <c r="N1548">
        <v>810</v>
      </c>
      <c r="O1548">
        <v>0</v>
      </c>
      <c r="P1548">
        <v>0</v>
      </c>
      <c r="Q1548">
        <v>0</v>
      </c>
      <c r="R1548">
        <v>745000</v>
      </c>
      <c r="S1548">
        <v>5001</v>
      </c>
      <c r="T1548">
        <v>5002</v>
      </c>
      <c r="U1548">
        <v>5</v>
      </c>
      <c r="V1548">
        <v>25733</v>
      </c>
      <c r="W1548">
        <v>6</v>
      </c>
      <c r="X1548">
        <v>3217</v>
      </c>
      <c r="Y1548">
        <v>21</v>
      </c>
      <c r="Z1548">
        <v>1287</v>
      </c>
      <c r="AA1548">
        <v>0</v>
      </c>
      <c r="AB1548">
        <v>0</v>
      </c>
      <c r="AC1548">
        <v>3007813</v>
      </c>
      <c r="AD1548">
        <v>578</v>
      </c>
      <c r="AE1548">
        <v>3050000</v>
      </c>
      <c r="AF1548" t="s">
        <v>163</v>
      </c>
      <c r="AG1548" t="s">
        <v>158</v>
      </c>
      <c r="AH1548">
        <v>0</v>
      </c>
    </row>
    <row r="1549" spans="1:34">
      <c r="A1549">
        <v>3007813</v>
      </c>
      <c r="B1549">
        <v>3007801</v>
      </c>
      <c r="C1549" t="s">
        <v>68</v>
      </c>
      <c r="D1549">
        <v>20</v>
      </c>
      <c r="E1549">
        <v>13</v>
      </c>
      <c r="F1549">
        <v>60</v>
      </c>
      <c r="G1549">
        <v>4</v>
      </c>
      <c r="H1549">
        <v>312</v>
      </c>
      <c r="I1549">
        <v>331</v>
      </c>
      <c r="J1549">
        <v>223</v>
      </c>
      <c r="K1549">
        <v>232</v>
      </c>
      <c r="L1549">
        <v>2</v>
      </c>
      <c r="M1549">
        <v>60</v>
      </c>
      <c r="N1549">
        <v>830</v>
      </c>
      <c r="O1549">
        <v>0</v>
      </c>
      <c r="P1549">
        <v>0</v>
      </c>
      <c r="Q1549">
        <v>0</v>
      </c>
      <c r="R1549">
        <v>765000</v>
      </c>
      <c r="S1549">
        <v>5001</v>
      </c>
      <c r="T1549">
        <v>5002</v>
      </c>
      <c r="U1549">
        <v>5</v>
      </c>
      <c r="V1549">
        <v>28689</v>
      </c>
      <c r="W1549">
        <v>6</v>
      </c>
      <c r="X1549">
        <v>3586</v>
      </c>
      <c r="Y1549">
        <v>21</v>
      </c>
      <c r="Z1549">
        <v>1434</v>
      </c>
      <c r="AA1549">
        <v>0</v>
      </c>
      <c r="AB1549">
        <v>0</v>
      </c>
      <c r="AC1549">
        <v>3007814</v>
      </c>
      <c r="AD1549">
        <v>698</v>
      </c>
      <c r="AE1549">
        <v>3795000</v>
      </c>
      <c r="AF1549" t="s">
        <v>163</v>
      </c>
      <c r="AG1549" t="s">
        <v>158</v>
      </c>
      <c r="AH1549">
        <v>0</v>
      </c>
    </row>
    <row r="1550" spans="1:34">
      <c r="A1550">
        <v>3007814</v>
      </c>
      <c r="B1550">
        <v>3007801</v>
      </c>
      <c r="C1550" t="s">
        <v>68</v>
      </c>
      <c r="D1550">
        <v>20</v>
      </c>
      <c r="E1550">
        <v>14</v>
      </c>
      <c r="F1550">
        <v>60</v>
      </c>
      <c r="G1550">
        <v>4</v>
      </c>
      <c r="H1550">
        <v>311</v>
      </c>
      <c r="I1550">
        <v>333</v>
      </c>
      <c r="J1550">
        <v>222</v>
      </c>
      <c r="K1550">
        <v>231</v>
      </c>
      <c r="L1550">
        <v>2</v>
      </c>
      <c r="M1550">
        <v>60</v>
      </c>
      <c r="N1550">
        <v>850</v>
      </c>
      <c r="O1550">
        <v>1</v>
      </c>
      <c r="P1550">
        <v>30078</v>
      </c>
      <c r="Q1550">
        <v>1</v>
      </c>
      <c r="R1550">
        <v>790000</v>
      </c>
      <c r="S1550">
        <v>5001</v>
      </c>
      <c r="T1550">
        <v>5002</v>
      </c>
      <c r="U1550">
        <v>5</v>
      </c>
      <c r="V1550">
        <v>31667</v>
      </c>
      <c r="W1550">
        <v>6</v>
      </c>
      <c r="X1550">
        <v>3958</v>
      </c>
      <c r="Y1550">
        <v>21</v>
      </c>
      <c r="Z1550">
        <v>1583</v>
      </c>
      <c r="AA1550">
        <v>0</v>
      </c>
      <c r="AB1550">
        <v>0</v>
      </c>
      <c r="AC1550">
        <v>3007815</v>
      </c>
      <c r="AD1550">
        <v>880</v>
      </c>
      <c r="AE1550">
        <v>4560000</v>
      </c>
      <c r="AF1550" t="s">
        <v>163</v>
      </c>
      <c r="AG1550" t="s">
        <v>158</v>
      </c>
      <c r="AH1550">
        <v>1</v>
      </c>
    </row>
    <row r="1551" spans="1:34">
      <c r="A1551">
        <v>3007815</v>
      </c>
      <c r="B1551">
        <v>3007801</v>
      </c>
      <c r="C1551" t="s">
        <v>68</v>
      </c>
      <c r="D1551">
        <v>20</v>
      </c>
      <c r="E1551">
        <v>15</v>
      </c>
      <c r="F1551">
        <v>60</v>
      </c>
      <c r="G1551">
        <v>4</v>
      </c>
      <c r="H1551">
        <v>313</v>
      </c>
      <c r="I1551">
        <v>332</v>
      </c>
      <c r="J1551">
        <v>221</v>
      </c>
      <c r="K1551">
        <v>233</v>
      </c>
      <c r="L1551">
        <v>2</v>
      </c>
      <c r="M1551">
        <v>60</v>
      </c>
      <c r="N1551">
        <v>890</v>
      </c>
      <c r="O1551">
        <v>0</v>
      </c>
      <c r="P1551">
        <v>0</v>
      </c>
      <c r="Q1551">
        <v>0</v>
      </c>
      <c r="R1551">
        <v>810000</v>
      </c>
      <c r="S1551">
        <v>5001</v>
      </c>
      <c r="T1551">
        <v>5002</v>
      </c>
      <c r="U1551">
        <v>5</v>
      </c>
      <c r="V1551">
        <v>47827</v>
      </c>
      <c r="W1551">
        <v>6</v>
      </c>
      <c r="X1551">
        <v>4333</v>
      </c>
      <c r="Y1551">
        <v>21</v>
      </c>
      <c r="Z1551">
        <v>1733</v>
      </c>
      <c r="AA1551">
        <v>0</v>
      </c>
      <c r="AB1551">
        <v>0</v>
      </c>
      <c r="AC1551">
        <v>3007816</v>
      </c>
      <c r="AD1551">
        <v>1061</v>
      </c>
      <c r="AE1551">
        <v>5350000</v>
      </c>
      <c r="AF1551" t="s">
        <v>164</v>
      </c>
      <c r="AG1551" t="s">
        <v>134</v>
      </c>
      <c r="AH1551">
        <v>0</v>
      </c>
    </row>
    <row r="1552" spans="1:34">
      <c r="A1552">
        <v>3007816</v>
      </c>
      <c r="B1552">
        <v>3007801</v>
      </c>
      <c r="C1552" t="s">
        <v>68</v>
      </c>
      <c r="D1552">
        <v>20</v>
      </c>
      <c r="E1552">
        <v>16</v>
      </c>
      <c r="F1552">
        <v>60</v>
      </c>
      <c r="G1552">
        <v>4</v>
      </c>
      <c r="H1552">
        <v>312</v>
      </c>
      <c r="I1552">
        <v>331</v>
      </c>
      <c r="J1552">
        <v>223</v>
      </c>
      <c r="K1552">
        <v>232</v>
      </c>
      <c r="L1552">
        <v>2</v>
      </c>
      <c r="M1552">
        <v>60</v>
      </c>
      <c r="N1552">
        <v>910</v>
      </c>
      <c r="O1552">
        <v>0</v>
      </c>
      <c r="P1552">
        <v>0</v>
      </c>
      <c r="Q1552">
        <v>0</v>
      </c>
      <c r="R1552">
        <v>830000</v>
      </c>
      <c r="S1552">
        <v>5001</v>
      </c>
      <c r="T1552">
        <v>5002</v>
      </c>
      <c r="U1552">
        <v>5</v>
      </c>
      <c r="V1552">
        <v>50849</v>
      </c>
      <c r="W1552">
        <v>6</v>
      </c>
      <c r="X1552">
        <v>4711</v>
      </c>
      <c r="Y1552">
        <v>21</v>
      </c>
      <c r="Z1552">
        <v>1884</v>
      </c>
      <c r="AA1552">
        <v>0</v>
      </c>
      <c r="AB1552">
        <v>0</v>
      </c>
      <c r="AC1552">
        <v>3007817</v>
      </c>
      <c r="AD1552">
        <v>1243</v>
      </c>
      <c r="AE1552">
        <v>6160000</v>
      </c>
      <c r="AF1552" t="s">
        <v>164</v>
      </c>
      <c r="AG1552" t="s">
        <v>134</v>
      </c>
      <c r="AH1552">
        <v>0</v>
      </c>
    </row>
    <row r="1553" spans="1:34">
      <c r="A1553">
        <v>3007817</v>
      </c>
      <c r="B1553">
        <v>3007801</v>
      </c>
      <c r="C1553" t="s">
        <v>68</v>
      </c>
      <c r="D1553">
        <v>20</v>
      </c>
      <c r="E1553">
        <v>17</v>
      </c>
      <c r="F1553">
        <v>60</v>
      </c>
      <c r="G1553">
        <v>4</v>
      </c>
      <c r="H1553">
        <v>311</v>
      </c>
      <c r="I1553">
        <v>323</v>
      </c>
      <c r="J1553">
        <v>222</v>
      </c>
      <c r="K1553">
        <v>231</v>
      </c>
      <c r="L1553">
        <v>2</v>
      </c>
      <c r="M1553">
        <v>60</v>
      </c>
      <c r="N1553">
        <v>930</v>
      </c>
      <c r="O1553">
        <v>0</v>
      </c>
      <c r="P1553">
        <v>0</v>
      </c>
      <c r="Q1553">
        <v>0</v>
      </c>
      <c r="R1553">
        <v>855000</v>
      </c>
      <c r="S1553">
        <v>5001</v>
      </c>
      <c r="T1553">
        <v>5002</v>
      </c>
      <c r="U1553">
        <v>5</v>
      </c>
      <c r="V1553">
        <v>53893</v>
      </c>
      <c r="W1553">
        <v>6</v>
      </c>
      <c r="X1553">
        <v>5092</v>
      </c>
      <c r="Y1553">
        <v>21</v>
      </c>
      <c r="Z1553">
        <v>2037</v>
      </c>
      <c r="AA1553">
        <v>0</v>
      </c>
      <c r="AB1553">
        <v>0</v>
      </c>
      <c r="AC1553">
        <v>3007818</v>
      </c>
      <c r="AD1553">
        <v>1425</v>
      </c>
      <c r="AE1553">
        <v>6990000</v>
      </c>
      <c r="AF1553" t="s">
        <v>164</v>
      </c>
      <c r="AG1553" t="s">
        <v>134</v>
      </c>
      <c r="AH1553">
        <v>0</v>
      </c>
    </row>
    <row r="1554" spans="1:34">
      <c r="A1554">
        <v>3007818</v>
      </c>
      <c r="B1554">
        <v>3007801</v>
      </c>
      <c r="C1554" t="s">
        <v>68</v>
      </c>
      <c r="D1554">
        <v>20</v>
      </c>
      <c r="E1554">
        <v>18</v>
      </c>
      <c r="F1554">
        <v>60</v>
      </c>
      <c r="G1554">
        <v>4</v>
      </c>
      <c r="H1554">
        <v>313</v>
      </c>
      <c r="I1554">
        <v>322</v>
      </c>
      <c r="J1554">
        <v>221</v>
      </c>
      <c r="K1554">
        <v>233</v>
      </c>
      <c r="L1554">
        <v>2</v>
      </c>
      <c r="M1554">
        <v>60</v>
      </c>
      <c r="N1554">
        <v>950</v>
      </c>
      <c r="O1554">
        <v>0</v>
      </c>
      <c r="P1554">
        <v>0</v>
      </c>
      <c r="Q1554">
        <v>0</v>
      </c>
      <c r="R1554">
        <v>875000</v>
      </c>
      <c r="S1554">
        <v>5001</v>
      </c>
      <c r="T1554">
        <v>5002</v>
      </c>
      <c r="U1554">
        <v>5</v>
      </c>
      <c r="V1554">
        <v>56960</v>
      </c>
      <c r="W1554">
        <v>6</v>
      </c>
      <c r="X1554">
        <v>5475</v>
      </c>
      <c r="Y1554">
        <v>21</v>
      </c>
      <c r="Z1554">
        <v>2190</v>
      </c>
      <c r="AA1554">
        <v>0</v>
      </c>
      <c r="AB1554">
        <v>0</v>
      </c>
      <c r="AC1554">
        <v>3007819</v>
      </c>
      <c r="AD1554">
        <v>1606</v>
      </c>
      <c r="AE1554">
        <v>7845000</v>
      </c>
      <c r="AF1554" t="s">
        <v>164</v>
      </c>
      <c r="AG1554" t="s">
        <v>134</v>
      </c>
      <c r="AH1554">
        <v>0</v>
      </c>
    </row>
    <row r="1555" spans="1:34">
      <c r="A1555">
        <v>3007819</v>
      </c>
      <c r="B1555">
        <v>3007801</v>
      </c>
      <c r="C1555" t="s">
        <v>68</v>
      </c>
      <c r="D1555">
        <v>20</v>
      </c>
      <c r="E1555">
        <v>19</v>
      </c>
      <c r="F1555">
        <v>60</v>
      </c>
      <c r="G1555">
        <v>4</v>
      </c>
      <c r="H1555">
        <v>312</v>
      </c>
      <c r="I1555">
        <v>331</v>
      </c>
      <c r="J1555">
        <v>323</v>
      </c>
      <c r="K1555">
        <v>332</v>
      </c>
      <c r="L1555">
        <v>2</v>
      </c>
      <c r="M1555">
        <v>60</v>
      </c>
      <c r="N1555">
        <v>1450</v>
      </c>
      <c r="O1555">
        <v>1</v>
      </c>
      <c r="P1555">
        <v>30078</v>
      </c>
      <c r="Q1555">
        <v>1</v>
      </c>
      <c r="R1555">
        <v>1430000</v>
      </c>
      <c r="S1555">
        <v>5001</v>
      </c>
      <c r="T1555">
        <v>5002</v>
      </c>
      <c r="U1555">
        <v>5</v>
      </c>
      <c r="V1555">
        <v>60049</v>
      </c>
      <c r="W1555">
        <v>6</v>
      </c>
      <c r="X1555">
        <v>5861</v>
      </c>
      <c r="Y1555">
        <v>21</v>
      </c>
      <c r="Z1555">
        <v>2344</v>
      </c>
      <c r="AA1555">
        <v>0</v>
      </c>
      <c r="AB1555">
        <v>0</v>
      </c>
      <c r="AC1555">
        <v>3007820</v>
      </c>
      <c r="AD1555">
        <v>1788</v>
      </c>
      <c r="AE1555">
        <v>8720000</v>
      </c>
      <c r="AF1555" t="s">
        <v>164</v>
      </c>
      <c r="AG1555" t="s">
        <v>134</v>
      </c>
      <c r="AH1555">
        <v>1</v>
      </c>
    </row>
    <row r="1556" spans="1:34">
      <c r="A1556">
        <v>3007820</v>
      </c>
      <c r="B1556">
        <v>3007801</v>
      </c>
      <c r="C1556" t="s">
        <v>68</v>
      </c>
      <c r="D1556">
        <v>20</v>
      </c>
      <c r="E1556">
        <v>20</v>
      </c>
      <c r="F1556">
        <v>70</v>
      </c>
      <c r="G1556">
        <v>4</v>
      </c>
      <c r="H1556">
        <v>411</v>
      </c>
      <c r="I1556">
        <v>333</v>
      </c>
      <c r="J1556">
        <v>322</v>
      </c>
      <c r="K1556">
        <v>331</v>
      </c>
      <c r="L1556">
        <v>2</v>
      </c>
      <c r="M1556">
        <v>60</v>
      </c>
      <c r="N1556">
        <v>1490</v>
      </c>
      <c r="O1556">
        <v>0</v>
      </c>
      <c r="P1556">
        <v>0</v>
      </c>
      <c r="Q1556">
        <v>0</v>
      </c>
      <c r="R1556">
        <v>1455000</v>
      </c>
      <c r="S1556">
        <v>5002</v>
      </c>
      <c r="T1556">
        <v>5003</v>
      </c>
      <c r="U1556">
        <v>5</v>
      </c>
      <c r="V1556">
        <v>64049</v>
      </c>
      <c r="W1556">
        <v>6</v>
      </c>
      <c r="X1556">
        <v>6361</v>
      </c>
      <c r="Y1556">
        <v>21</v>
      </c>
      <c r="Z1556">
        <v>2544</v>
      </c>
      <c r="AA1556">
        <v>0</v>
      </c>
      <c r="AB1556">
        <v>0</v>
      </c>
      <c r="AC1556">
        <v>3007821</v>
      </c>
      <c r="AD1556">
        <v>2094</v>
      </c>
      <c r="AE1556">
        <v>10150000</v>
      </c>
      <c r="AF1556" t="s">
        <v>165</v>
      </c>
      <c r="AG1556" t="s">
        <v>159</v>
      </c>
      <c r="AH1556">
        <v>0</v>
      </c>
    </row>
    <row r="1557" spans="1:34">
      <c r="A1557">
        <v>3007821</v>
      </c>
      <c r="B1557">
        <v>3007801</v>
      </c>
      <c r="C1557" t="s">
        <v>68</v>
      </c>
      <c r="D1557">
        <v>20</v>
      </c>
      <c r="E1557">
        <v>21</v>
      </c>
      <c r="F1557">
        <v>70</v>
      </c>
      <c r="G1557">
        <v>4</v>
      </c>
      <c r="H1557">
        <v>413</v>
      </c>
      <c r="I1557">
        <v>332</v>
      </c>
      <c r="J1557">
        <v>321</v>
      </c>
      <c r="K1557">
        <v>333</v>
      </c>
      <c r="L1557">
        <v>2</v>
      </c>
      <c r="M1557">
        <v>60</v>
      </c>
      <c r="N1557">
        <v>1510</v>
      </c>
      <c r="O1557">
        <v>0</v>
      </c>
      <c r="P1557">
        <v>0</v>
      </c>
      <c r="Q1557">
        <v>0</v>
      </c>
      <c r="R1557">
        <v>1475000</v>
      </c>
      <c r="S1557">
        <v>5002</v>
      </c>
      <c r="T1557">
        <v>5003</v>
      </c>
      <c r="U1557">
        <v>5</v>
      </c>
      <c r="V1557">
        <v>68071</v>
      </c>
      <c r="W1557">
        <v>6</v>
      </c>
      <c r="X1557">
        <v>6864</v>
      </c>
      <c r="Y1557">
        <v>21</v>
      </c>
      <c r="Z1557">
        <v>2746</v>
      </c>
      <c r="AA1557">
        <v>0</v>
      </c>
      <c r="AB1557">
        <v>0</v>
      </c>
      <c r="AC1557">
        <v>3007822</v>
      </c>
      <c r="AD1557">
        <v>2667</v>
      </c>
      <c r="AE1557">
        <v>11605000</v>
      </c>
      <c r="AF1557" t="s">
        <v>165</v>
      </c>
      <c r="AG1557" t="s">
        <v>159</v>
      </c>
      <c r="AH1557">
        <v>0</v>
      </c>
    </row>
    <row r="1558" spans="1:34">
      <c r="A1558">
        <v>3007822</v>
      </c>
      <c r="B1558">
        <v>3007801</v>
      </c>
      <c r="C1558" t="s">
        <v>68</v>
      </c>
      <c r="D1558">
        <v>20</v>
      </c>
      <c r="E1558">
        <v>22</v>
      </c>
      <c r="F1558">
        <v>70</v>
      </c>
      <c r="G1558">
        <v>4</v>
      </c>
      <c r="H1558">
        <v>412</v>
      </c>
      <c r="I1558">
        <v>331</v>
      </c>
      <c r="J1558">
        <v>323</v>
      </c>
      <c r="K1558">
        <v>332</v>
      </c>
      <c r="L1558">
        <v>2</v>
      </c>
      <c r="M1558">
        <v>60</v>
      </c>
      <c r="N1558">
        <v>1530</v>
      </c>
      <c r="O1558">
        <v>0</v>
      </c>
      <c r="P1558">
        <v>0</v>
      </c>
      <c r="Q1558">
        <v>0</v>
      </c>
      <c r="R1558">
        <v>1500000</v>
      </c>
      <c r="S1558">
        <v>5002</v>
      </c>
      <c r="T1558">
        <v>5003</v>
      </c>
      <c r="U1558">
        <v>5</v>
      </c>
      <c r="V1558">
        <v>72116</v>
      </c>
      <c r="W1558">
        <v>6</v>
      </c>
      <c r="X1558">
        <v>7369</v>
      </c>
      <c r="Y1558">
        <v>21</v>
      </c>
      <c r="Z1558">
        <v>2948</v>
      </c>
      <c r="AA1558">
        <v>0</v>
      </c>
      <c r="AB1558">
        <v>0</v>
      </c>
      <c r="AC1558">
        <v>3007823</v>
      </c>
      <c r="AD1558">
        <v>3241</v>
      </c>
      <c r="AE1558">
        <v>13080000</v>
      </c>
      <c r="AF1558" t="s">
        <v>165</v>
      </c>
      <c r="AG1558" t="s">
        <v>159</v>
      </c>
      <c r="AH1558">
        <v>0</v>
      </c>
    </row>
    <row r="1559" spans="1:34">
      <c r="A1559">
        <v>3007823</v>
      </c>
      <c r="B1559">
        <v>3007801</v>
      </c>
      <c r="C1559" t="s">
        <v>68</v>
      </c>
      <c r="D1559">
        <v>20</v>
      </c>
      <c r="E1559">
        <v>23</v>
      </c>
      <c r="F1559">
        <v>70</v>
      </c>
      <c r="G1559">
        <v>4</v>
      </c>
      <c r="H1559">
        <v>411</v>
      </c>
      <c r="I1559">
        <v>333</v>
      </c>
      <c r="J1559">
        <v>322</v>
      </c>
      <c r="K1559">
        <v>331</v>
      </c>
      <c r="L1559">
        <v>2</v>
      </c>
      <c r="M1559">
        <v>60</v>
      </c>
      <c r="N1559">
        <v>1550</v>
      </c>
      <c r="O1559">
        <v>1</v>
      </c>
      <c r="P1559">
        <v>30078</v>
      </c>
      <c r="Q1559">
        <v>1</v>
      </c>
      <c r="R1559">
        <v>1520000</v>
      </c>
      <c r="S1559">
        <v>5002</v>
      </c>
      <c r="T1559">
        <v>5003</v>
      </c>
      <c r="U1559">
        <v>5</v>
      </c>
      <c r="V1559">
        <v>76182</v>
      </c>
      <c r="W1559">
        <v>6</v>
      </c>
      <c r="X1559">
        <v>7878</v>
      </c>
      <c r="Y1559">
        <v>21</v>
      </c>
      <c r="Z1559">
        <v>3151</v>
      </c>
      <c r="AA1559">
        <v>0</v>
      </c>
      <c r="AB1559">
        <v>0</v>
      </c>
      <c r="AC1559">
        <v>3007824</v>
      </c>
      <c r="AD1559">
        <v>3815</v>
      </c>
      <c r="AE1559">
        <v>14580000</v>
      </c>
      <c r="AF1559" t="s">
        <v>165</v>
      </c>
      <c r="AG1559" t="s">
        <v>159</v>
      </c>
      <c r="AH1559">
        <v>1</v>
      </c>
    </row>
    <row r="1560" spans="1:34">
      <c r="A1560">
        <v>3007824</v>
      </c>
      <c r="B1560">
        <v>3007801</v>
      </c>
      <c r="C1560" t="s">
        <v>68</v>
      </c>
      <c r="D1560">
        <v>20</v>
      </c>
      <c r="E1560">
        <v>24</v>
      </c>
      <c r="F1560">
        <v>70</v>
      </c>
      <c r="G1560">
        <v>4</v>
      </c>
      <c r="H1560">
        <v>413</v>
      </c>
      <c r="I1560">
        <v>422</v>
      </c>
      <c r="J1560">
        <v>321</v>
      </c>
      <c r="K1560">
        <v>333</v>
      </c>
      <c r="L1560">
        <v>2</v>
      </c>
      <c r="M1560">
        <v>60</v>
      </c>
      <c r="N1560">
        <v>1570</v>
      </c>
      <c r="O1560">
        <v>0</v>
      </c>
      <c r="P1560">
        <v>0</v>
      </c>
      <c r="Q1560">
        <v>0</v>
      </c>
      <c r="R1560">
        <v>1545000</v>
      </c>
      <c r="S1560">
        <v>5002</v>
      </c>
      <c r="T1560">
        <v>5003</v>
      </c>
      <c r="U1560">
        <v>5</v>
      </c>
      <c r="V1560">
        <v>80271</v>
      </c>
      <c r="W1560">
        <v>6</v>
      </c>
      <c r="X1560">
        <v>8389</v>
      </c>
      <c r="Y1560">
        <v>21</v>
      </c>
      <c r="Z1560">
        <v>4016</v>
      </c>
      <c r="AA1560">
        <v>0</v>
      </c>
      <c r="AB1560">
        <v>0</v>
      </c>
      <c r="AC1560">
        <v>3007825</v>
      </c>
      <c r="AD1560">
        <v>4388</v>
      </c>
      <c r="AE1560">
        <v>16100000</v>
      </c>
      <c r="AF1560" t="s">
        <v>166</v>
      </c>
      <c r="AG1560" t="s">
        <v>158</v>
      </c>
      <c r="AH1560">
        <v>0</v>
      </c>
    </row>
    <row r="1561" spans="1:34">
      <c r="A1561">
        <v>3007825</v>
      </c>
      <c r="B1561">
        <v>3007801</v>
      </c>
      <c r="C1561" t="s">
        <v>68</v>
      </c>
      <c r="D1561">
        <v>20</v>
      </c>
      <c r="E1561">
        <v>25</v>
      </c>
      <c r="F1561">
        <v>70</v>
      </c>
      <c r="G1561">
        <v>4</v>
      </c>
      <c r="H1561">
        <v>412</v>
      </c>
      <c r="I1561">
        <v>421</v>
      </c>
      <c r="J1561">
        <v>323</v>
      </c>
      <c r="K1561">
        <v>332</v>
      </c>
      <c r="L1561">
        <v>2</v>
      </c>
      <c r="M1561">
        <v>60</v>
      </c>
      <c r="N1561">
        <v>1610</v>
      </c>
      <c r="O1561">
        <v>0</v>
      </c>
      <c r="P1561">
        <v>0</v>
      </c>
      <c r="Q1561">
        <v>0</v>
      </c>
      <c r="R1561">
        <v>1565000</v>
      </c>
      <c r="S1561">
        <v>5002</v>
      </c>
      <c r="T1561">
        <v>5003</v>
      </c>
      <c r="U1561">
        <v>5</v>
      </c>
      <c r="V1561">
        <v>84382</v>
      </c>
      <c r="W1561">
        <v>6</v>
      </c>
      <c r="X1561">
        <v>8903</v>
      </c>
      <c r="Y1561">
        <v>21</v>
      </c>
      <c r="Z1561">
        <v>4221</v>
      </c>
      <c r="AA1561">
        <v>0</v>
      </c>
      <c r="AB1561">
        <v>0</v>
      </c>
      <c r="AC1561">
        <v>3007826</v>
      </c>
      <c r="AD1561">
        <v>5230</v>
      </c>
      <c r="AE1561">
        <v>17645000</v>
      </c>
      <c r="AF1561" t="s">
        <v>166</v>
      </c>
      <c r="AG1561" t="s">
        <v>158</v>
      </c>
      <c r="AH1561">
        <v>0</v>
      </c>
    </row>
    <row r="1562" spans="1:34">
      <c r="A1562">
        <v>3007826</v>
      </c>
      <c r="B1562">
        <v>3007801</v>
      </c>
      <c r="C1562" t="s">
        <v>68</v>
      </c>
      <c r="D1562">
        <v>20</v>
      </c>
      <c r="E1562">
        <v>26</v>
      </c>
      <c r="F1562">
        <v>70</v>
      </c>
      <c r="G1562">
        <v>4</v>
      </c>
      <c r="H1562">
        <v>411</v>
      </c>
      <c r="I1562">
        <v>433</v>
      </c>
      <c r="J1562">
        <v>322</v>
      </c>
      <c r="K1562">
        <v>331</v>
      </c>
      <c r="L1562">
        <v>2</v>
      </c>
      <c r="M1562">
        <v>60</v>
      </c>
      <c r="N1562">
        <v>1630</v>
      </c>
      <c r="O1562">
        <v>1</v>
      </c>
      <c r="P1562">
        <v>30078</v>
      </c>
      <c r="Q1562">
        <v>1</v>
      </c>
      <c r="R1562">
        <v>1590000</v>
      </c>
      <c r="S1562">
        <v>5002</v>
      </c>
      <c r="T1562">
        <v>5003</v>
      </c>
      <c r="U1562">
        <v>5</v>
      </c>
      <c r="V1562">
        <v>88516</v>
      </c>
      <c r="W1562">
        <v>6</v>
      </c>
      <c r="X1562">
        <v>9419</v>
      </c>
      <c r="Y1562">
        <v>21</v>
      </c>
      <c r="Z1562">
        <v>4428</v>
      </c>
      <c r="AA1562">
        <v>0</v>
      </c>
      <c r="AB1562">
        <v>0</v>
      </c>
      <c r="AC1562">
        <v>3007827</v>
      </c>
      <c r="AD1562">
        <v>6071</v>
      </c>
      <c r="AE1562">
        <v>19210000</v>
      </c>
      <c r="AF1562" t="s">
        <v>166</v>
      </c>
      <c r="AG1562" t="s">
        <v>158</v>
      </c>
      <c r="AH1562">
        <v>1</v>
      </c>
    </row>
    <row r="1563" spans="1:34">
      <c r="A1563">
        <v>3007827</v>
      </c>
      <c r="B1563">
        <v>3007801</v>
      </c>
      <c r="C1563" t="s">
        <v>68</v>
      </c>
      <c r="D1563">
        <v>20</v>
      </c>
      <c r="E1563">
        <v>27</v>
      </c>
      <c r="F1563">
        <v>70</v>
      </c>
      <c r="G1563">
        <v>4</v>
      </c>
      <c r="H1563">
        <v>413</v>
      </c>
      <c r="I1563">
        <v>432</v>
      </c>
      <c r="J1563">
        <v>321</v>
      </c>
      <c r="K1563">
        <v>333</v>
      </c>
      <c r="L1563">
        <v>2</v>
      </c>
      <c r="M1563">
        <v>60</v>
      </c>
      <c r="N1563">
        <v>1650</v>
      </c>
      <c r="O1563">
        <v>0</v>
      </c>
      <c r="P1563">
        <v>0</v>
      </c>
      <c r="Q1563">
        <v>0</v>
      </c>
      <c r="R1563">
        <v>1615000</v>
      </c>
      <c r="S1563">
        <v>5002</v>
      </c>
      <c r="T1563">
        <v>5003</v>
      </c>
      <c r="U1563">
        <v>5</v>
      </c>
      <c r="V1563">
        <v>105831</v>
      </c>
      <c r="W1563">
        <v>6</v>
      </c>
      <c r="X1563">
        <v>9939</v>
      </c>
      <c r="Y1563">
        <v>21</v>
      </c>
      <c r="Z1563">
        <v>4636</v>
      </c>
      <c r="AA1563">
        <v>0</v>
      </c>
      <c r="AB1563">
        <v>0</v>
      </c>
      <c r="AC1563">
        <v>3007828</v>
      </c>
      <c r="AD1563">
        <v>6912</v>
      </c>
      <c r="AE1563">
        <v>20800000</v>
      </c>
      <c r="AF1563" t="s">
        <v>167</v>
      </c>
      <c r="AG1563" t="s">
        <v>135</v>
      </c>
      <c r="AH1563">
        <v>0</v>
      </c>
    </row>
    <row r="1564" spans="1:34">
      <c r="A1564">
        <v>3007828</v>
      </c>
      <c r="B1564">
        <v>3007801</v>
      </c>
      <c r="C1564" t="s">
        <v>68</v>
      </c>
      <c r="D1564">
        <v>20</v>
      </c>
      <c r="E1564">
        <v>28</v>
      </c>
      <c r="F1564">
        <v>70</v>
      </c>
      <c r="G1564">
        <v>4</v>
      </c>
      <c r="H1564">
        <v>412</v>
      </c>
      <c r="I1564">
        <v>431</v>
      </c>
      <c r="J1564">
        <v>323</v>
      </c>
      <c r="K1564">
        <v>332</v>
      </c>
      <c r="L1564">
        <v>2</v>
      </c>
      <c r="M1564">
        <v>60</v>
      </c>
      <c r="N1564">
        <v>1670</v>
      </c>
      <c r="O1564">
        <v>0</v>
      </c>
      <c r="P1564">
        <v>0</v>
      </c>
      <c r="Q1564">
        <v>0</v>
      </c>
      <c r="R1564">
        <v>1635000</v>
      </c>
      <c r="S1564">
        <v>5002</v>
      </c>
      <c r="T1564">
        <v>5003</v>
      </c>
      <c r="U1564">
        <v>5</v>
      </c>
      <c r="V1564">
        <v>110009</v>
      </c>
      <c r="W1564">
        <v>6</v>
      </c>
      <c r="X1564">
        <v>10461</v>
      </c>
      <c r="Y1564">
        <v>21</v>
      </c>
      <c r="Z1564">
        <v>4844</v>
      </c>
      <c r="AA1564">
        <v>0</v>
      </c>
      <c r="AB1564">
        <v>0</v>
      </c>
      <c r="AC1564">
        <v>3007829</v>
      </c>
      <c r="AD1564">
        <v>7754</v>
      </c>
      <c r="AE1564">
        <v>22415000</v>
      </c>
      <c r="AF1564" t="s">
        <v>167</v>
      </c>
      <c r="AG1564" t="s">
        <v>135</v>
      </c>
      <c r="AH1564">
        <v>0</v>
      </c>
    </row>
    <row r="1565" spans="1:34">
      <c r="A1565">
        <v>3007829</v>
      </c>
      <c r="B1565">
        <v>3007801</v>
      </c>
      <c r="C1565" t="s">
        <v>68</v>
      </c>
      <c r="D1565">
        <v>20</v>
      </c>
      <c r="E1565">
        <v>29</v>
      </c>
      <c r="F1565">
        <v>70</v>
      </c>
      <c r="G1565">
        <v>4</v>
      </c>
      <c r="H1565">
        <v>421</v>
      </c>
      <c r="I1565">
        <v>423</v>
      </c>
      <c r="J1565">
        <v>422</v>
      </c>
      <c r="K1565">
        <v>431</v>
      </c>
      <c r="L1565">
        <v>2</v>
      </c>
      <c r="M1565">
        <v>60</v>
      </c>
      <c r="N1565">
        <v>2170</v>
      </c>
      <c r="O1565">
        <v>1</v>
      </c>
      <c r="P1565">
        <v>30078</v>
      </c>
      <c r="Q1565">
        <v>1</v>
      </c>
      <c r="R1565">
        <v>2220000</v>
      </c>
      <c r="S1565">
        <v>5002</v>
      </c>
      <c r="T1565">
        <v>5003</v>
      </c>
      <c r="U1565">
        <v>5</v>
      </c>
      <c r="V1565">
        <v>114209</v>
      </c>
      <c r="W1565">
        <v>6</v>
      </c>
      <c r="X1565">
        <v>10986</v>
      </c>
      <c r="Y1565">
        <v>21</v>
      </c>
      <c r="Z1565">
        <v>5054</v>
      </c>
      <c r="AA1565">
        <v>0</v>
      </c>
      <c r="AB1565">
        <v>0</v>
      </c>
      <c r="AC1565">
        <v>3007830</v>
      </c>
      <c r="AD1565">
        <v>8595</v>
      </c>
      <c r="AE1565">
        <v>24050000</v>
      </c>
      <c r="AF1565" t="s">
        <v>167</v>
      </c>
      <c r="AG1565" t="s">
        <v>135</v>
      </c>
      <c r="AH1565">
        <v>1</v>
      </c>
    </row>
    <row r="1566" spans="1:34">
      <c r="A1566">
        <v>3007830</v>
      </c>
      <c r="B1566">
        <v>3007801</v>
      </c>
      <c r="C1566" t="s">
        <v>68</v>
      </c>
      <c r="D1566">
        <v>20</v>
      </c>
      <c r="E1566">
        <v>30</v>
      </c>
      <c r="F1566">
        <v>80</v>
      </c>
      <c r="G1566">
        <v>4</v>
      </c>
      <c r="H1566">
        <v>513</v>
      </c>
      <c r="I1566">
        <v>432</v>
      </c>
      <c r="J1566">
        <v>421</v>
      </c>
      <c r="K1566">
        <v>433</v>
      </c>
      <c r="L1566">
        <v>2</v>
      </c>
      <c r="M1566">
        <v>60</v>
      </c>
      <c r="N1566">
        <v>2210</v>
      </c>
      <c r="O1566">
        <v>0</v>
      </c>
      <c r="P1566">
        <v>0</v>
      </c>
      <c r="Q1566">
        <v>0</v>
      </c>
      <c r="R1566">
        <v>2240000</v>
      </c>
      <c r="S1566">
        <v>5003</v>
      </c>
      <c r="T1566">
        <v>5004</v>
      </c>
      <c r="U1566">
        <v>5</v>
      </c>
      <c r="V1566">
        <v>119320</v>
      </c>
      <c r="W1566">
        <v>6</v>
      </c>
      <c r="X1566">
        <v>11625</v>
      </c>
      <c r="Y1566">
        <v>21</v>
      </c>
      <c r="Z1566">
        <v>5310</v>
      </c>
      <c r="AA1566">
        <v>0</v>
      </c>
      <c r="AB1566">
        <v>0</v>
      </c>
      <c r="AC1566">
        <v>3007831</v>
      </c>
      <c r="AD1566">
        <v>9972</v>
      </c>
      <c r="AE1566">
        <v>26270000</v>
      </c>
      <c r="AF1566" t="s">
        <v>168</v>
      </c>
      <c r="AG1566" t="s">
        <v>159</v>
      </c>
      <c r="AH1566">
        <v>0</v>
      </c>
    </row>
    <row r="1567" spans="1:34">
      <c r="A1567">
        <v>3007831</v>
      </c>
      <c r="B1567">
        <v>3007801</v>
      </c>
      <c r="C1567" t="s">
        <v>68</v>
      </c>
      <c r="D1567">
        <v>20</v>
      </c>
      <c r="E1567">
        <v>31</v>
      </c>
      <c r="F1567">
        <v>80</v>
      </c>
      <c r="G1567">
        <v>4</v>
      </c>
      <c r="H1567">
        <v>512</v>
      </c>
      <c r="I1567">
        <v>431</v>
      </c>
      <c r="J1567">
        <v>423</v>
      </c>
      <c r="K1567">
        <v>432</v>
      </c>
      <c r="L1567">
        <v>2</v>
      </c>
      <c r="M1567">
        <v>60</v>
      </c>
      <c r="N1567">
        <v>2230</v>
      </c>
      <c r="O1567">
        <v>1</v>
      </c>
      <c r="P1567">
        <v>30078</v>
      </c>
      <c r="Q1567">
        <v>1</v>
      </c>
      <c r="R1567">
        <v>2265000</v>
      </c>
      <c r="S1567">
        <v>5003</v>
      </c>
      <c r="T1567">
        <v>5004</v>
      </c>
      <c r="U1567">
        <v>5</v>
      </c>
      <c r="V1567">
        <v>124453</v>
      </c>
      <c r="W1567">
        <v>6</v>
      </c>
      <c r="X1567">
        <v>12267</v>
      </c>
      <c r="Y1567">
        <v>21</v>
      </c>
      <c r="Z1567">
        <v>5567</v>
      </c>
      <c r="AA1567">
        <v>0</v>
      </c>
      <c r="AB1567">
        <v>0</v>
      </c>
      <c r="AC1567">
        <v>3007832</v>
      </c>
      <c r="AD1567">
        <v>12219</v>
      </c>
      <c r="AE1567">
        <v>28510000</v>
      </c>
      <c r="AF1567" t="s">
        <v>168</v>
      </c>
      <c r="AG1567" t="s">
        <v>159</v>
      </c>
      <c r="AH1567">
        <v>1</v>
      </c>
    </row>
    <row r="1568" spans="1:34">
      <c r="A1568">
        <v>3007832</v>
      </c>
      <c r="B1568">
        <v>3007801</v>
      </c>
      <c r="C1568" t="s">
        <v>68</v>
      </c>
      <c r="D1568">
        <v>20</v>
      </c>
      <c r="E1568">
        <v>32</v>
      </c>
      <c r="F1568">
        <v>80</v>
      </c>
      <c r="G1568">
        <v>4</v>
      </c>
      <c r="H1568">
        <v>511</v>
      </c>
      <c r="I1568">
        <v>433</v>
      </c>
      <c r="J1568">
        <v>422</v>
      </c>
      <c r="K1568">
        <v>431</v>
      </c>
      <c r="L1568">
        <v>2</v>
      </c>
      <c r="M1568">
        <v>60</v>
      </c>
      <c r="N1568">
        <v>2250</v>
      </c>
      <c r="O1568">
        <v>0</v>
      </c>
      <c r="P1568">
        <v>0</v>
      </c>
      <c r="Q1568">
        <v>0</v>
      </c>
      <c r="R1568">
        <v>2290000</v>
      </c>
      <c r="S1568">
        <v>5003</v>
      </c>
      <c r="T1568">
        <v>5004</v>
      </c>
      <c r="U1568">
        <v>5</v>
      </c>
      <c r="V1568">
        <v>129609</v>
      </c>
      <c r="W1568">
        <v>6</v>
      </c>
      <c r="X1568">
        <v>12911</v>
      </c>
      <c r="Y1568">
        <v>21</v>
      </c>
      <c r="Z1568">
        <v>6484</v>
      </c>
      <c r="AA1568">
        <v>0</v>
      </c>
      <c r="AB1568">
        <v>0</v>
      </c>
      <c r="AC1568">
        <v>3007833</v>
      </c>
      <c r="AD1568">
        <v>14466</v>
      </c>
      <c r="AE1568">
        <v>30775000</v>
      </c>
      <c r="AF1568" t="s">
        <v>169</v>
      </c>
      <c r="AG1568" t="s">
        <v>158</v>
      </c>
      <c r="AH1568">
        <v>0</v>
      </c>
    </row>
    <row r="1569" spans="1:34">
      <c r="A1569">
        <v>3007833</v>
      </c>
      <c r="B1569">
        <v>3007801</v>
      </c>
      <c r="C1569" t="s">
        <v>68</v>
      </c>
      <c r="D1569">
        <v>20</v>
      </c>
      <c r="E1569">
        <v>33</v>
      </c>
      <c r="F1569">
        <v>80</v>
      </c>
      <c r="G1569">
        <v>4</v>
      </c>
      <c r="H1569">
        <v>513</v>
      </c>
      <c r="I1569">
        <v>432</v>
      </c>
      <c r="J1569">
        <v>421</v>
      </c>
      <c r="K1569">
        <v>433</v>
      </c>
      <c r="L1569">
        <v>2</v>
      </c>
      <c r="M1569">
        <v>60</v>
      </c>
      <c r="N1569">
        <v>2270</v>
      </c>
      <c r="O1569">
        <v>1</v>
      </c>
      <c r="P1569">
        <v>30078</v>
      </c>
      <c r="Q1569">
        <v>1</v>
      </c>
      <c r="R1569">
        <v>2315000</v>
      </c>
      <c r="S1569">
        <v>5003</v>
      </c>
      <c r="T1569">
        <v>5004</v>
      </c>
      <c r="U1569">
        <v>5</v>
      </c>
      <c r="V1569">
        <v>134787</v>
      </c>
      <c r="W1569">
        <v>6</v>
      </c>
      <c r="X1569">
        <v>13558</v>
      </c>
      <c r="Y1569">
        <v>21</v>
      </c>
      <c r="Z1569">
        <v>6743</v>
      </c>
      <c r="AA1569">
        <v>0</v>
      </c>
      <c r="AB1569">
        <v>0</v>
      </c>
      <c r="AC1569">
        <v>3007834</v>
      </c>
      <c r="AD1569">
        <v>16712</v>
      </c>
      <c r="AE1569">
        <v>33065000</v>
      </c>
      <c r="AF1569" t="s">
        <v>169</v>
      </c>
      <c r="AG1569" t="s">
        <v>158</v>
      </c>
      <c r="AH1569">
        <v>1</v>
      </c>
    </row>
    <row r="1570" spans="1:34">
      <c r="A1570">
        <v>3007834</v>
      </c>
      <c r="B1570">
        <v>3007801</v>
      </c>
      <c r="C1570" t="s">
        <v>68</v>
      </c>
      <c r="D1570">
        <v>20</v>
      </c>
      <c r="E1570">
        <v>34</v>
      </c>
      <c r="F1570">
        <v>80</v>
      </c>
      <c r="G1570">
        <v>4</v>
      </c>
      <c r="H1570">
        <v>512</v>
      </c>
      <c r="I1570">
        <v>431</v>
      </c>
      <c r="J1570">
        <v>423</v>
      </c>
      <c r="K1570">
        <v>432</v>
      </c>
      <c r="L1570">
        <v>2</v>
      </c>
      <c r="M1570">
        <v>60</v>
      </c>
      <c r="N1570">
        <v>2290</v>
      </c>
      <c r="O1570">
        <v>0</v>
      </c>
      <c r="P1570">
        <v>0</v>
      </c>
      <c r="Q1570">
        <v>0</v>
      </c>
      <c r="R1570">
        <v>2335000</v>
      </c>
      <c r="S1570">
        <v>5003</v>
      </c>
      <c r="T1570">
        <v>5004</v>
      </c>
      <c r="U1570">
        <v>5</v>
      </c>
      <c r="V1570">
        <v>153147</v>
      </c>
      <c r="W1570">
        <v>6</v>
      </c>
      <c r="X1570">
        <v>14208</v>
      </c>
      <c r="Y1570">
        <v>21</v>
      </c>
      <c r="Z1570">
        <v>7003</v>
      </c>
      <c r="AA1570">
        <v>0</v>
      </c>
      <c r="AB1570">
        <v>0</v>
      </c>
      <c r="AC1570">
        <v>3007835</v>
      </c>
      <c r="AD1570">
        <v>18959</v>
      </c>
      <c r="AE1570">
        <v>35380000</v>
      </c>
      <c r="AF1570" t="s">
        <v>170</v>
      </c>
      <c r="AG1570" t="s">
        <v>159</v>
      </c>
      <c r="AH1570">
        <v>0</v>
      </c>
    </row>
    <row r="1571" spans="1:34">
      <c r="A1571">
        <v>3007835</v>
      </c>
      <c r="B1571">
        <v>3007801</v>
      </c>
      <c r="C1571" t="s">
        <v>68</v>
      </c>
      <c r="D1571">
        <v>20</v>
      </c>
      <c r="E1571">
        <v>35</v>
      </c>
      <c r="F1571">
        <v>80</v>
      </c>
      <c r="G1571">
        <v>4</v>
      </c>
      <c r="H1571">
        <v>511</v>
      </c>
      <c r="I1571">
        <v>523</v>
      </c>
      <c r="J1571">
        <v>422</v>
      </c>
      <c r="K1571">
        <v>431</v>
      </c>
      <c r="L1571">
        <v>2</v>
      </c>
      <c r="M1571">
        <v>60</v>
      </c>
      <c r="N1571">
        <v>2330</v>
      </c>
      <c r="O1571">
        <v>1</v>
      </c>
      <c r="P1571">
        <v>30078</v>
      </c>
      <c r="Q1571">
        <v>1</v>
      </c>
      <c r="R1571">
        <v>2360000</v>
      </c>
      <c r="S1571">
        <v>5003</v>
      </c>
      <c r="T1571">
        <v>5004</v>
      </c>
      <c r="U1571">
        <v>5</v>
      </c>
      <c r="V1571">
        <v>158369</v>
      </c>
      <c r="W1571">
        <v>6</v>
      </c>
      <c r="X1571">
        <v>14861</v>
      </c>
      <c r="Y1571">
        <v>21</v>
      </c>
      <c r="Z1571">
        <v>7264</v>
      </c>
      <c r="AA1571">
        <v>0</v>
      </c>
      <c r="AB1571">
        <v>0</v>
      </c>
      <c r="AC1571">
        <v>3007836</v>
      </c>
      <c r="AD1571">
        <v>21206</v>
      </c>
      <c r="AE1571">
        <v>37715000</v>
      </c>
      <c r="AF1571" t="s">
        <v>170</v>
      </c>
      <c r="AG1571" t="s">
        <v>159</v>
      </c>
      <c r="AH1571">
        <v>1</v>
      </c>
    </row>
    <row r="1572" spans="1:34">
      <c r="A1572">
        <v>3007836</v>
      </c>
      <c r="B1572">
        <v>3007801</v>
      </c>
      <c r="C1572" t="s">
        <v>68</v>
      </c>
      <c r="D1572">
        <v>20</v>
      </c>
      <c r="E1572">
        <v>36</v>
      </c>
      <c r="F1572">
        <v>80</v>
      </c>
      <c r="G1572">
        <v>4</v>
      </c>
      <c r="H1572">
        <v>513</v>
      </c>
      <c r="I1572">
        <v>522</v>
      </c>
      <c r="J1572">
        <v>421</v>
      </c>
      <c r="K1572">
        <v>433</v>
      </c>
      <c r="L1572">
        <v>2</v>
      </c>
      <c r="M1572">
        <v>60</v>
      </c>
      <c r="N1572">
        <v>2350</v>
      </c>
      <c r="O1572">
        <v>0</v>
      </c>
      <c r="P1572">
        <v>0</v>
      </c>
      <c r="Q1572">
        <v>0</v>
      </c>
      <c r="R1572">
        <v>2385000</v>
      </c>
      <c r="S1572">
        <v>5003</v>
      </c>
      <c r="T1572">
        <v>5004</v>
      </c>
      <c r="U1572">
        <v>5</v>
      </c>
      <c r="V1572">
        <v>163613</v>
      </c>
      <c r="W1572">
        <v>6</v>
      </c>
      <c r="X1572">
        <v>15517</v>
      </c>
      <c r="Y1572">
        <v>21</v>
      </c>
      <c r="Z1572">
        <v>8187</v>
      </c>
      <c r="AA1572">
        <v>0</v>
      </c>
      <c r="AB1572">
        <v>0</v>
      </c>
      <c r="AC1572">
        <v>3007837</v>
      </c>
      <c r="AD1572">
        <v>24323</v>
      </c>
      <c r="AE1572">
        <v>40075000</v>
      </c>
      <c r="AF1572" t="s">
        <v>171</v>
      </c>
      <c r="AG1572" t="s">
        <v>158</v>
      </c>
      <c r="AH1572">
        <v>0</v>
      </c>
    </row>
    <row r="1573" spans="1:34">
      <c r="A1573">
        <v>3007837</v>
      </c>
      <c r="B1573">
        <v>3007801</v>
      </c>
      <c r="C1573" t="s">
        <v>68</v>
      </c>
      <c r="D1573">
        <v>20</v>
      </c>
      <c r="E1573">
        <v>37</v>
      </c>
      <c r="F1573">
        <v>80</v>
      </c>
      <c r="G1573">
        <v>4</v>
      </c>
      <c r="H1573">
        <v>512</v>
      </c>
      <c r="I1573">
        <v>531</v>
      </c>
      <c r="J1573">
        <v>423</v>
      </c>
      <c r="K1573">
        <v>432</v>
      </c>
      <c r="L1573">
        <v>2</v>
      </c>
      <c r="M1573">
        <v>60</v>
      </c>
      <c r="N1573">
        <v>2370</v>
      </c>
      <c r="O1573">
        <v>1</v>
      </c>
      <c r="P1573">
        <v>30078</v>
      </c>
      <c r="Q1573">
        <v>1</v>
      </c>
      <c r="R1573">
        <v>2410000</v>
      </c>
      <c r="S1573">
        <v>5003</v>
      </c>
      <c r="T1573">
        <v>5004</v>
      </c>
      <c r="U1573">
        <v>5</v>
      </c>
      <c r="V1573">
        <v>168880</v>
      </c>
      <c r="W1573">
        <v>6</v>
      </c>
      <c r="X1573">
        <v>16175</v>
      </c>
      <c r="Y1573">
        <v>21</v>
      </c>
      <c r="Z1573">
        <v>8450</v>
      </c>
      <c r="AA1573">
        <v>0</v>
      </c>
      <c r="AB1573">
        <v>0</v>
      </c>
      <c r="AC1573">
        <v>3007838</v>
      </c>
      <c r="AD1573">
        <v>27440</v>
      </c>
      <c r="AE1573">
        <v>42460000</v>
      </c>
      <c r="AF1573" t="s">
        <v>171</v>
      </c>
      <c r="AG1573" t="s">
        <v>158</v>
      </c>
      <c r="AH1573">
        <v>1</v>
      </c>
    </row>
    <row r="1574" spans="1:34">
      <c r="A1574">
        <v>3007838</v>
      </c>
      <c r="B1574">
        <v>3007801</v>
      </c>
      <c r="C1574" t="s">
        <v>68</v>
      </c>
      <c r="D1574">
        <v>20</v>
      </c>
      <c r="E1574">
        <v>38</v>
      </c>
      <c r="F1574">
        <v>80</v>
      </c>
      <c r="G1574">
        <v>4</v>
      </c>
      <c r="H1574">
        <v>511</v>
      </c>
      <c r="I1574">
        <v>533</v>
      </c>
      <c r="J1574">
        <v>422</v>
      </c>
      <c r="K1574">
        <v>431</v>
      </c>
      <c r="L1574">
        <v>2</v>
      </c>
      <c r="M1574">
        <v>60</v>
      </c>
      <c r="N1574">
        <v>2390</v>
      </c>
      <c r="O1574">
        <v>0</v>
      </c>
      <c r="P1574">
        <v>0</v>
      </c>
      <c r="Q1574">
        <v>0</v>
      </c>
      <c r="R1574">
        <v>2430000</v>
      </c>
      <c r="S1574">
        <v>5003</v>
      </c>
      <c r="T1574">
        <v>5004</v>
      </c>
      <c r="U1574">
        <v>5</v>
      </c>
      <c r="V1574">
        <v>187329</v>
      </c>
      <c r="W1574">
        <v>6</v>
      </c>
      <c r="X1574">
        <v>16836</v>
      </c>
      <c r="Y1574">
        <v>21</v>
      </c>
      <c r="Z1574">
        <v>8714</v>
      </c>
      <c r="AA1574">
        <v>0</v>
      </c>
      <c r="AB1574">
        <v>0</v>
      </c>
      <c r="AC1574">
        <v>3007839</v>
      </c>
      <c r="AD1574">
        <v>30556</v>
      </c>
      <c r="AE1574">
        <v>44870000</v>
      </c>
      <c r="AF1574" t="s">
        <v>172</v>
      </c>
      <c r="AG1574" t="s">
        <v>135</v>
      </c>
      <c r="AH1574">
        <v>0</v>
      </c>
    </row>
    <row r="1575" spans="1:34">
      <c r="A1575">
        <v>3007839</v>
      </c>
      <c r="B1575">
        <v>3007801</v>
      </c>
      <c r="C1575" t="s">
        <v>68</v>
      </c>
      <c r="D1575">
        <v>20</v>
      </c>
      <c r="E1575">
        <v>39</v>
      </c>
      <c r="F1575">
        <v>80</v>
      </c>
      <c r="G1575">
        <v>4</v>
      </c>
      <c r="H1575">
        <v>513</v>
      </c>
      <c r="I1575">
        <v>522</v>
      </c>
      <c r="J1575">
        <v>521</v>
      </c>
      <c r="K1575">
        <v>533</v>
      </c>
      <c r="L1575">
        <v>2</v>
      </c>
      <c r="M1575">
        <v>60</v>
      </c>
      <c r="N1575">
        <v>2890</v>
      </c>
      <c r="O1575">
        <v>1</v>
      </c>
      <c r="P1575">
        <v>30078</v>
      </c>
      <c r="Q1575">
        <v>1</v>
      </c>
      <c r="R1575">
        <v>3035000</v>
      </c>
      <c r="S1575">
        <v>5003</v>
      </c>
      <c r="T1575">
        <v>5004</v>
      </c>
      <c r="U1575">
        <v>5</v>
      </c>
      <c r="V1575">
        <v>192640</v>
      </c>
      <c r="W1575">
        <v>6</v>
      </c>
      <c r="X1575">
        <v>17500</v>
      </c>
      <c r="Y1575">
        <v>21</v>
      </c>
      <c r="Z1575">
        <v>8980</v>
      </c>
      <c r="AA1575">
        <v>0</v>
      </c>
      <c r="AB1575">
        <v>0</v>
      </c>
      <c r="AC1575">
        <v>3007840</v>
      </c>
      <c r="AD1575">
        <v>33673</v>
      </c>
      <c r="AE1575">
        <v>47300000</v>
      </c>
      <c r="AF1575" t="s">
        <v>172</v>
      </c>
      <c r="AG1575" t="s">
        <v>135</v>
      </c>
      <c r="AH1575">
        <v>1</v>
      </c>
    </row>
    <row r="1576" spans="1:34">
      <c r="A1576">
        <v>3007840</v>
      </c>
      <c r="B1576">
        <v>3007801</v>
      </c>
      <c r="C1576" t="s">
        <v>68</v>
      </c>
      <c r="D1576">
        <v>20</v>
      </c>
      <c r="E1576">
        <v>40</v>
      </c>
      <c r="F1576">
        <v>90</v>
      </c>
      <c r="G1576">
        <v>4</v>
      </c>
      <c r="H1576">
        <v>622</v>
      </c>
      <c r="I1576">
        <v>531</v>
      </c>
      <c r="J1576">
        <v>523</v>
      </c>
      <c r="K1576">
        <v>532</v>
      </c>
      <c r="L1576">
        <v>2</v>
      </c>
      <c r="M1576">
        <v>60</v>
      </c>
      <c r="N1576">
        <v>2930</v>
      </c>
      <c r="O1576">
        <v>1</v>
      </c>
      <c r="P1576">
        <v>30078</v>
      </c>
      <c r="Q1576">
        <v>1</v>
      </c>
      <c r="R1576">
        <v>3055000</v>
      </c>
      <c r="S1576">
        <v>5004</v>
      </c>
      <c r="T1576">
        <v>5005</v>
      </c>
      <c r="U1576">
        <v>5</v>
      </c>
      <c r="V1576">
        <v>198862</v>
      </c>
      <c r="W1576">
        <v>6</v>
      </c>
      <c r="X1576">
        <v>18278</v>
      </c>
      <c r="Y1576">
        <v>21</v>
      </c>
      <c r="Z1576">
        <v>9291</v>
      </c>
      <c r="AA1576">
        <v>0</v>
      </c>
      <c r="AB1576">
        <v>0</v>
      </c>
      <c r="AC1576">
        <v>3007841</v>
      </c>
      <c r="AD1576">
        <v>38530</v>
      </c>
      <c r="AE1576">
        <v>50335000</v>
      </c>
      <c r="AF1576" t="s">
        <v>173</v>
      </c>
      <c r="AG1576" t="s">
        <v>159</v>
      </c>
      <c r="AH1576">
        <v>1</v>
      </c>
    </row>
    <row r="1577" spans="1:34">
      <c r="A1577">
        <v>3007841</v>
      </c>
      <c r="B1577">
        <v>3007801</v>
      </c>
      <c r="C1577" t="s">
        <v>68</v>
      </c>
      <c r="D1577">
        <v>20</v>
      </c>
      <c r="E1577">
        <v>41</v>
      </c>
      <c r="F1577">
        <v>90</v>
      </c>
      <c r="G1577">
        <v>4</v>
      </c>
      <c r="H1577">
        <v>621</v>
      </c>
      <c r="I1577">
        <v>533</v>
      </c>
      <c r="J1577">
        <v>522</v>
      </c>
      <c r="K1577">
        <v>531</v>
      </c>
      <c r="L1577">
        <v>2</v>
      </c>
      <c r="M1577">
        <v>60</v>
      </c>
      <c r="N1577">
        <v>2950</v>
      </c>
      <c r="O1577">
        <v>1</v>
      </c>
      <c r="P1577">
        <v>30078</v>
      </c>
      <c r="Q1577">
        <v>1</v>
      </c>
      <c r="R1577">
        <v>3080000</v>
      </c>
      <c r="S1577">
        <v>5004</v>
      </c>
      <c r="T1577">
        <v>5005</v>
      </c>
      <c r="U1577">
        <v>5</v>
      </c>
      <c r="V1577">
        <v>205107</v>
      </c>
      <c r="W1577">
        <v>6</v>
      </c>
      <c r="X1577">
        <v>19058</v>
      </c>
      <c r="Y1577">
        <v>21</v>
      </c>
      <c r="Z1577">
        <v>10263</v>
      </c>
      <c r="AA1577">
        <v>0</v>
      </c>
      <c r="AB1577">
        <v>0</v>
      </c>
      <c r="AC1577">
        <v>3007842</v>
      </c>
      <c r="AD1577">
        <v>47087</v>
      </c>
      <c r="AE1577">
        <v>53390000</v>
      </c>
      <c r="AF1577" t="s">
        <v>174</v>
      </c>
      <c r="AG1577" t="s">
        <v>158</v>
      </c>
      <c r="AH1577">
        <v>1</v>
      </c>
    </row>
    <row r="1578" spans="1:34">
      <c r="A1578">
        <v>3007842</v>
      </c>
      <c r="B1578">
        <v>3007801</v>
      </c>
      <c r="C1578" t="s">
        <v>68</v>
      </c>
      <c r="D1578">
        <v>20</v>
      </c>
      <c r="E1578">
        <v>42</v>
      </c>
      <c r="F1578">
        <v>90</v>
      </c>
      <c r="G1578">
        <v>4</v>
      </c>
      <c r="H1578">
        <v>623</v>
      </c>
      <c r="I1578">
        <v>532</v>
      </c>
      <c r="J1578">
        <v>521</v>
      </c>
      <c r="K1578">
        <v>533</v>
      </c>
      <c r="L1578">
        <v>2</v>
      </c>
      <c r="M1578">
        <v>60</v>
      </c>
      <c r="N1578">
        <v>2970</v>
      </c>
      <c r="O1578">
        <v>1</v>
      </c>
      <c r="P1578">
        <v>30078</v>
      </c>
      <c r="Q1578">
        <v>1</v>
      </c>
      <c r="R1578">
        <v>3105000</v>
      </c>
      <c r="S1578">
        <v>5004</v>
      </c>
      <c r="T1578">
        <v>5005</v>
      </c>
      <c r="U1578">
        <v>5</v>
      </c>
      <c r="V1578">
        <v>224533</v>
      </c>
      <c r="W1578">
        <v>6</v>
      </c>
      <c r="X1578">
        <v>19842</v>
      </c>
      <c r="Y1578">
        <v>21</v>
      </c>
      <c r="Z1578">
        <v>10577</v>
      </c>
      <c r="AA1578">
        <v>0</v>
      </c>
      <c r="AB1578">
        <v>0</v>
      </c>
      <c r="AC1578">
        <v>3007843</v>
      </c>
      <c r="AD1578">
        <v>55644</v>
      </c>
      <c r="AE1578">
        <v>56470000</v>
      </c>
      <c r="AF1578" t="s">
        <v>175</v>
      </c>
      <c r="AG1578" t="s">
        <v>159</v>
      </c>
      <c r="AH1578">
        <v>1</v>
      </c>
    </row>
    <row r="1579" spans="1:34">
      <c r="A1579">
        <v>3007843</v>
      </c>
      <c r="B1579">
        <v>3007801</v>
      </c>
      <c r="C1579" t="s">
        <v>68</v>
      </c>
      <c r="D1579">
        <v>20</v>
      </c>
      <c r="E1579">
        <v>43</v>
      </c>
      <c r="F1579">
        <v>90</v>
      </c>
      <c r="G1579">
        <v>4</v>
      </c>
      <c r="H1579">
        <v>622</v>
      </c>
      <c r="I1579">
        <v>531</v>
      </c>
      <c r="J1579">
        <v>523</v>
      </c>
      <c r="K1579">
        <v>532</v>
      </c>
      <c r="L1579">
        <v>2</v>
      </c>
      <c r="M1579">
        <v>60</v>
      </c>
      <c r="N1579">
        <v>2990</v>
      </c>
      <c r="O1579">
        <v>1</v>
      </c>
      <c r="P1579">
        <v>30078</v>
      </c>
      <c r="Q1579">
        <v>1</v>
      </c>
      <c r="R1579">
        <v>3130000</v>
      </c>
      <c r="S1579">
        <v>5004</v>
      </c>
      <c r="T1579">
        <v>5005</v>
      </c>
      <c r="U1579">
        <v>5</v>
      </c>
      <c r="V1579">
        <v>230822</v>
      </c>
      <c r="W1579">
        <v>6</v>
      </c>
      <c r="X1579">
        <v>20628</v>
      </c>
      <c r="Y1579">
        <v>21</v>
      </c>
      <c r="Z1579">
        <v>11551</v>
      </c>
      <c r="AA1579">
        <v>0</v>
      </c>
      <c r="AB1579">
        <v>0</v>
      </c>
      <c r="AC1579">
        <v>3007844</v>
      </c>
      <c r="AD1579">
        <v>64201</v>
      </c>
      <c r="AE1579">
        <v>59575000</v>
      </c>
      <c r="AF1579" t="s">
        <v>176</v>
      </c>
      <c r="AG1579" t="s">
        <v>158</v>
      </c>
      <c r="AH1579">
        <v>1</v>
      </c>
    </row>
    <row r="1580" spans="1:34">
      <c r="A1580">
        <v>3007844</v>
      </c>
      <c r="B1580">
        <v>3007801</v>
      </c>
      <c r="C1580" t="s">
        <v>68</v>
      </c>
      <c r="D1580">
        <v>20</v>
      </c>
      <c r="E1580">
        <v>44</v>
      </c>
      <c r="F1580">
        <v>90</v>
      </c>
      <c r="G1580">
        <v>4</v>
      </c>
      <c r="H1580">
        <v>621</v>
      </c>
      <c r="I1580">
        <v>533</v>
      </c>
      <c r="J1580">
        <v>522</v>
      </c>
      <c r="K1580">
        <v>531</v>
      </c>
      <c r="L1580">
        <v>2</v>
      </c>
      <c r="M1580">
        <v>60</v>
      </c>
      <c r="N1580">
        <v>3010</v>
      </c>
      <c r="O1580">
        <v>1</v>
      </c>
      <c r="P1580">
        <v>30078</v>
      </c>
      <c r="Q1580">
        <v>1</v>
      </c>
      <c r="R1580">
        <v>3155000</v>
      </c>
      <c r="S1580">
        <v>5004</v>
      </c>
      <c r="T1580">
        <v>5005</v>
      </c>
      <c r="U1580">
        <v>5</v>
      </c>
      <c r="V1580">
        <v>250293</v>
      </c>
      <c r="W1580">
        <v>6</v>
      </c>
      <c r="X1580">
        <v>21417</v>
      </c>
      <c r="Y1580">
        <v>21</v>
      </c>
      <c r="Z1580">
        <v>11867</v>
      </c>
      <c r="AA1580">
        <v>0</v>
      </c>
      <c r="AB1580">
        <v>0</v>
      </c>
      <c r="AC1580">
        <v>3007845</v>
      </c>
      <c r="AD1580">
        <v>72758</v>
      </c>
      <c r="AE1580">
        <v>62705000</v>
      </c>
      <c r="AF1580" t="s">
        <v>177</v>
      </c>
      <c r="AG1580" t="s">
        <v>159</v>
      </c>
      <c r="AH1580">
        <v>1</v>
      </c>
    </row>
    <row r="1581" spans="1:34">
      <c r="A1581">
        <v>3007845</v>
      </c>
      <c r="B1581">
        <v>3007801</v>
      </c>
      <c r="C1581" t="s">
        <v>68</v>
      </c>
      <c r="D1581">
        <v>20</v>
      </c>
      <c r="E1581">
        <v>45</v>
      </c>
      <c r="F1581">
        <v>90</v>
      </c>
      <c r="G1581">
        <v>4</v>
      </c>
      <c r="H1581">
        <v>613</v>
      </c>
      <c r="I1581">
        <v>632</v>
      </c>
      <c r="J1581">
        <v>521</v>
      </c>
      <c r="K1581">
        <v>533</v>
      </c>
      <c r="L1581">
        <v>2</v>
      </c>
      <c r="M1581">
        <v>60</v>
      </c>
      <c r="N1581">
        <v>3050</v>
      </c>
      <c r="O1581">
        <v>1</v>
      </c>
      <c r="P1581">
        <v>30078</v>
      </c>
      <c r="Q1581">
        <v>1</v>
      </c>
      <c r="R1581">
        <v>3180000</v>
      </c>
      <c r="S1581">
        <v>5004</v>
      </c>
      <c r="T1581">
        <v>5005</v>
      </c>
      <c r="U1581">
        <v>5</v>
      </c>
      <c r="V1581">
        <v>256627</v>
      </c>
      <c r="W1581">
        <v>6</v>
      </c>
      <c r="X1581">
        <v>22208</v>
      </c>
      <c r="Y1581">
        <v>21</v>
      </c>
      <c r="Z1581">
        <v>12843</v>
      </c>
      <c r="AA1581">
        <v>0</v>
      </c>
      <c r="AB1581">
        <v>0</v>
      </c>
      <c r="AC1581">
        <v>3007846</v>
      </c>
      <c r="AD1581">
        <v>81315</v>
      </c>
      <c r="AE1581">
        <v>65860000</v>
      </c>
      <c r="AF1581" t="s">
        <v>178</v>
      </c>
      <c r="AG1581" t="s">
        <v>158</v>
      </c>
      <c r="AH1581">
        <v>1</v>
      </c>
    </row>
    <row r="1582" spans="1:34">
      <c r="A1582">
        <v>3007846</v>
      </c>
      <c r="B1582">
        <v>3007801</v>
      </c>
      <c r="C1582" t="s">
        <v>68</v>
      </c>
      <c r="D1582">
        <v>20</v>
      </c>
      <c r="E1582">
        <v>46</v>
      </c>
      <c r="F1582">
        <v>90</v>
      </c>
      <c r="G1582">
        <v>4</v>
      </c>
      <c r="H1582">
        <v>622</v>
      </c>
      <c r="I1582">
        <v>631</v>
      </c>
      <c r="J1582">
        <v>523</v>
      </c>
      <c r="K1582">
        <v>532</v>
      </c>
      <c r="L1582">
        <v>2</v>
      </c>
      <c r="M1582">
        <v>60</v>
      </c>
      <c r="N1582">
        <v>3070</v>
      </c>
      <c r="O1582">
        <v>1</v>
      </c>
      <c r="P1582">
        <v>30078</v>
      </c>
      <c r="Q1582">
        <v>1</v>
      </c>
      <c r="R1582">
        <v>3205000</v>
      </c>
      <c r="S1582">
        <v>5004</v>
      </c>
      <c r="T1582">
        <v>5005</v>
      </c>
      <c r="U1582">
        <v>5</v>
      </c>
      <c r="V1582">
        <v>276142</v>
      </c>
      <c r="W1582">
        <v>6</v>
      </c>
      <c r="X1582">
        <v>23003</v>
      </c>
      <c r="Y1582">
        <v>21</v>
      </c>
      <c r="Z1582">
        <v>13161</v>
      </c>
      <c r="AA1582">
        <v>0</v>
      </c>
      <c r="AB1582">
        <v>0</v>
      </c>
      <c r="AC1582">
        <v>3007847</v>
      </c>
      <c r="AD1582">
        <v>93572</v>
      </c>
      <c r="AE1582">
        <v>69040000</v>
      </c>
      <c r="AF1582" t="s">
        <v>179</v>
      </c>
      <c r="AG1582" t="s">
        <v>159</v>
      </c>
      <c r="AH1582">
        <v>1</v>
      </c>
    </row>
    <row r="1583" spans="1:34">
      <c r="A1583">
        <v>3007847</v>
      </c>
      <c r="B1583">
        <v>3007801</v>
      </c>
      <c r="C1583" t="s">
        <v>68</v>
      </c>
      <c r="D1583">
        <v>20</v>
      </c>
      <c r="E1583">
        <v>47</v>
      </c>
      <c r="F1583">
        <v>90</v>
      </c>
      <c r="G1583">
        <v>4</v>
      </c>
      <c r="H1583">
        <v>611</v>
      </c>
      <c r="I1583">
        <v>633</v>
      </c>
      <c r="J1583">
        <v>522</v>
      </c>
      <c r="K1583">
        <v>531</v>
      </c>
      <c r="L1583">
        <v>2</v>
      </c>
      <c r="M1583">
        <v>60</v>
      </c>
      <c r="N1583">
        <v>3090</v>
      </c>
      <c r="O1583">
        <v>1</v>
      </c>
      <c r="P1583">
        <v>30078</v>
      </c>
      <c r="Q1583">
        <v>1</v>
      </c>
      <c r="R1583">
        <v>3230000</v>
      </c>
      <c r="S1583">
        <v>5004</v>
      </c>
      <c r="T1583">
        <v>5005</v>
      </c>
      <c r="U1583">
        <v>5</v>
      </c>
      <c r="V1583">
        <v>282520</v>
      </c>
      <c r="W1583">
        <v>6</v>
      </c>
      <c r="X1583">
        <v>23800</v>
      </c>
      <c r="Y1583">
        <v>21</v>
      </c>
      <c r="Z1583">
        <v>14140</v>
      </c>
      <c r="AA1583">
        <v>0</v>
      </c>
      <c r="AB1583">
        <v>0</v>
      </c>
      <c r="AC1583">
        <v>3007848</v>
      </c>
      <c r="AD1583">
        <v>105829</v>
      </c>
      <c r="AE1583">
        <v>72245000</v>
      </c>
      <c r="AF1583" t="s">
        <v>180</v>
      </c>
      <c r="AG1583" t="s">
        <v>158</v>
      </c>
      <c r="AH1583">
        <v>1</v>
      </c>
    </row>
    <row r="1584" spans="1:34">
      <c r="A1584">
        <v>3007848</v>
      </c>
      <c r="B1584">
        <v>3007801</v>
      </c>
      <c r="C1584" t="s">
        <v>68</v>
      </c>
      <c r="D1584">
        <v>20</v>
      </c>
      <c r="E1584">
        <v>48</v>
      </c>
      <c r="F1584">
        <v>90</v>
      </c>
      <c r="G1584">
        <v>4</v>
      </c>
      <c r="H1584">
        <v>623</v>
      </c>
      <c r="I1584">
        <v>632</v>
      </c>
      <c r="J1584">
        <v>521</v>
      </c>
      <c r="K1584">
        <v>533</v>
      </c>
      <c r="L1584">
        <v>2</v>
      </c>
      <c r="M1584">
        <v>60</v>
      </c>
      <c r="N1584">
        <v>3110</v>
      </c>
      <c r="O1584">
        <v>1</v>
      </c>
      <c r="P1584">
        <v>30078</v>
      </c>
      <c r="Q1584">
        <v>1</v>
      </c>
      <c r="R1584">
        <v>3250000</v>
      </c>
      <c r="S1584">
        <v>5004</v>
      </c>
      <c r="T1584">
        <v>5005</v>
      </c>
      <c r="U1584">
        <v>5</v>
      </c>
      <c r="V1584">
        <v>302080</v>
      </c>
      <c r="W1584">
        <v>6</v>
      </c>
      <c r="X1584">
        <v>24600</v>
      </c>
      <c r="Y1584">
        <v>21</v>
      </c>
      <c r="Z1584">
        <v>14460</v>
      </c>
      <c r="AA1584">
        <v>0</v>
      </c>
      <c r="AB1584">
        <v>0</v>
      </c>
      <c r="AC1584">
        <v>3007849</v>
      </c>
      <c r="AD1584">
        <v>118086</v>
      </c>
      <c r="AE1584">
        <v>75475000</v>
      </c>
      <c r="AF1584" t="s">
        <v>181</v>
      </c>
      <c r="AG1584" t="s">
        <v>159</v>
      </c>
      <c r="AH1584">
        <v>1</v>
      </c>
    </row>
    <row r="1585" spans="1:34">
      <c r="A1585">
        <v>3007849</v>
      </c>
      <c r="B1585">
        <v>3007801</v>
      </c>
      <c r="C1585" t="s">
        <v>68</v>
      </c>
      <c r="D1585">
        <v>20</v>
      </c>
      <c r="E1585">
        <v>49</v>
      </c>
      <c r="F1585">
        <v>90</v>
      </c>
      <c r="G1585">
        <v>4</v>
      </c>
      <c r="H1585">
        <v>612</v>
      </c>
      <c r="I1585">
        <v>631</v>
      </c>
      <c r="J1585">
        <v>623</v>
      </c>
      <c r="K1585">
        <v>632</v>
      </c>
      <c r="L1585">
        <v>2</v>
      </c>
      <c r="M1585">
        <v>60</v>
      </c>
      <c r="N1585">
        <v>3610</v>
      </c>
      <c r="O1585">
        <v>1</v>
      </c>
      <c r="P1585">
        <v>30078</v>
      </c>
      <c r="Q1585">
        <v>1</v>
      </c>
      <c r="R1585">
        <v>3870000</v>
      </c>
      <c r="S1585">
        <v>5004</v>
      </c>
      <c r="T1585">
        <v>5005</v>
      </c>
      <c r="U1585">
        <v>5</v>
      </c>
      <c r="V1585">
        <v>308502</v>
      </c>
      <c r="W1585">
        <v>6</v>
      </c>
      <c r="X1585">
        <v>25403</v>
      </c>
      <c r="Y1585">
        <v>21</v>
      </c>
      <c r="Z1585">
        <v>15441</v>
      </c>
      <c r="AA1585">
        <v>0</v>
      </c>
      <c r="AB1585">
        <v>0</v>
      </c>
      <c r="AC1585">
        <v>3007850</v>
      </c>
      <c r="AD1585">
        <v>130343</v>
      </c>
      <c r="AE1585">
        <v>78725000</v>
      </c>
      <c r="AF1585" t="s">
        <v>182</v>
      </c>
      <c r="AG1585" t="s">
        <v>136</v>
      </c>
      <c r="AH1585">
        <v>1</v>
      </c>
    </row>
    <row r="1586" spans="1:34">
      <c r="A1586">
        <v>3007850</v>
      </c>
      <c r="B1586">
        <v>3007801</v>
      </c>
      <c r="C1586" t="s">
        <v>68</v>
      </c>
      <c r="D1586">
        <v>20</v>
      </c>
      <c r="E1586">
        <v>50</v>
      </c>
      <c r="F1586">
        <v>120</v>
      </c>
      <c r="G1586">
        <v>4</v>
      </c>
      <c r="H1586">
        <v>611</v>
      </c>
      <c r="I1586">
        <v>633</v>
      </c>
      <c r="J1586">
        <v>622</v>
      </c>
      <c r="K1586">
        <v>631</v>
      </c>
      <c r="L1586">
        <v>2</v>
      </c>
      <c r="M1586">
        <v>60</v>
      </c>
      <c r="N1586">
        <v>3810</v>
      </c>
      <c r="O1586">
        <v>1</v>
      </c>
      <c r="P1586">
        <v>30078</v>
      </c>
      <c r="Q1586">
        <v>1</v>
      </c>
      <c r="R1586">
        <v>3890000</v>
      </c>
      <c r="S1586">
        <v>5005</v>
      </c>
      <c r="T1586">
        <v>5006</v>
      </c>
      <c r="U1586">
        <v>5</v>
      </c>
      <c r="V1586">
        <v>315836</v>
      </c>
      <c r="W1586">
        <v>6</v>
      </c>
      <c r="X1586">
        <v>26319</v>
      </c>
      <c r="Y1586">
        <v>21</v>
      </c>
      <c r="Z1586">
        <v>15808</v>
      </c>
      <c r="AA1586">
        <v>0</v>
      </c>
      <c r="AB1586">
        <v>0</v>
      </c>
      <c r="AC1586">
        <v>3007851</v>
      </c>
      <c r="AD1586">
        <v>150000</v>
      </c>
      <c r="AE1586">
        <v>82595000</v>
      </c>
      <c r="AF1586" t="s">
        <v>196</v>
      </c>
      <c r="AG1586" t="s">
        <v>159</v>
      </c>
      <c r="AH1586">
        <v>1</v>
      </c>
    </row>
    <row r="1587" spans="1:34">
      <c r="A1587">
        <v>3008900</v>
      </c>
      <c r="B1587">
        <v>3008901</v>
      </c>
      <c r="C1587" t="s">
        <v>69</v>
      </c>
      <c r="D1587">
        <v>20</v>
      </c>
      <c r="E1587">
        <v>0</v>
      </c>
      <c r="F1587">
        <v>50</v>
      </c>
      <c r="G1587">
        <v>2</v>
      </c>
      <c r="H1587">
        <v>113</v>
      </c>
      <c r="I1587">
        <v>132</v>
      </c>
      <c r="J1587">
        <v>0</v>
      </c>
      <c r="K1587">
        <v>0</v>
      </c>
      <c r="L1587">
        <v>2</v>
      </c>
      <c r="M1587">
        <v>60</v>
      </c>
      <c r="N1587">
        <v>60</v>
      </c>
      <c r="O1587">
        <v>0</v>
      </c>
      <c r="P1587">
        <v>0</v>
      </c>
      <c r="Q1587">
        <v>0</v>
      </c>
      <c r="R1587">
        <v>35000</v>
      </c>
      <c r="S1587">
        <v>0</v>
      </c>
      <c r="T1587">
        <v>5001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3008901</v>
      </c>
      <c r="AD1587">
        <v>0</v>
      </c>
      <c r="AE1587">
        <v>0</v>
      </c>
      <c r="AF1587" t="s">
        <v>162</v>
      </c>
      <c r="AG1587" t="s">
        <v>134</v>
      </c>
      <c r="AH1587">
        <v>0</v>
      </c>
    </row>
    <row r="1588" spans="1:34">
      <c r="A1588">
        <v>3008901</v>
      </c>
      <c r="B1588">
        <v>3008901</v>
      </c>
      <c r="C1588" t="s">
        <v>69</v>
      </c>
      <c r="D1588">
        <v>20</v>
      </c>
      <c r="E1588">
        <v>1</v>
      </c>
      <c r="F1588">
        <v>50</v>
      </c>
      <c r="G1588">
        <v>3</v>
      </c>
      <c r="H1588">
        <v>212</v>
      </c>
      <c r="I1588">
        <v>131</v>
      </c>
      <c r="J1588">
        <v>124</v>
      </c>
      <c r="K1588">
        <v>0</v>
      </c>
      <c r="L1588">
        <v>2</v>
      </c>
      <c r="M1588">
        <v>60</v>
      </c>
      <c r="N1588">
        <v>80</v>
      </c>
      <c r="O1588">
        <v>0</v>
      </c>
      <c r="P1588">
        <v>0</v>
      </c>
      <c r="Q1588">
        <v>0</v>
      </c>
      <c r="R1588">
        <v>50000</v>
      </c>
      <c r="S1588">
        <v>0</v>
      </c>
      <c r="T1588">
        <v>5001</v>
      </c>
      <c r="U1588">
        <v>5</v>
      </c>
      <c r="V1588">
        <v>1620</v>
      </c>
      <c r="W1588">
        <v>6</v>
      </c>
      <c r="X1588">
        <v>270</v>
      </c>
      <c r="Y1588">
        <v>21</v>
      </c>
      <c r="Z1588">
        <v>81</v>
      </c>
      <c r="AA1588">
        <v>0</v>
      </c>
      <c r="AB1588">
        <v>0</v>
      </c>
      <c r="AC1588">
        <v>3008902</v>
      </c>
      <c r="AD1588">
        <v>10</v>
      </c>
      <c r="AE1588">
        <v>35000</v>
      </c>
      <c r="AF1588" t="s">
        <v>162</v>
      </c>
      <c r="AG1588" t="s">
        <v>134</v>
      </c>
      <c r="AH1588">
        <v>0</v>
      </c>
    </row>
    <row r="1589" spans="1:34">
      <c r="A1589">
        <v>3008902</v>
      </c>
      <c r="B1589">
        <v>3008901</v>
      </c>
      <c r="C1589" t="s">
        <v>69</v>
      </c>
      <c r="D1589">
        <v>20</v>
      </c>
      <c r="E1589">
        <v>2</v>
      </c>
      <c r="F1589">
        <v>50</v>
      </c>
      <c r="G1589">
        <v>4</v>
      </c>
      <c r="H1589">
        <v>211</v>
      </c>
      <c r="I1589">
        <v>134</v>
      </c>
      <c r="J1589">
        <v>123</v>
      </c>
      <c r="K1589">
        <v>112</v>
      </c>
      <c r="L1589">
        <v>2</v>
      </c>
      <c r="M1589">
        <v>60</v>
      </c>
      <c r="N1589">
        <v>100</v>
      </c>
      <c r="O1589">
        <v>0</v>
      </c>
      <c r="P1589">
        <v>0</v>
      </c>
      <c r="Q1589">
        <v>0</v>
      </c>
      <c r="R1589">
        <v>70000</v>
      </c>
      <c r="S1589">
        <v>0</v>
      </c>
      <c r="T1589">
        <v>5001</v>
      </c>
      <c r="U1589">
        <v>5</v>
      </c>
      <c r="V1589">
        <v>3260</v>
      </c>
      <c r="W1589">
        <v>6</v>
      </c>
      <c r="X1589">
        <v>543</v>
      </c>
      <c r="Y1589">
        <v>21</v>
      </c>
      <c r="Z1589">
        <v>163</v>
      </c>
      <c r="AA1589">
        <v>0</v>
      </c>
      <c r="AB1589">
        <v>0</v>
      </c>
      <c r="AC1589">
        <v>3008903</v>
      </c>
      <c r="AD1589">
        <v>33</v>
      </c>
      <c r="AE1589">
        <v>85000</v>
      </c>
      <c r="AF1589" t="s">
        <v>162</v>
      </c>
      <c r="AG1589" t="s">
        <v>134</v>
      </c>
      <c r="AH1589">
        <v>0</v>
      </c>
    </row>
    <row r="1590" spans="1:34">
      <c r="A1590">
        <v>3008903</v>
      </c>
      <c r="B1590">
        <v>3008901</v>
      </c>
      <c r="C1590" t="s">
        <v>69</v>
      </c>
      <c r="D1590">
        <v>20</v>
      </c>
      <c r="E1590">
        <v>3</v>
      </c>
      <c r="F1590">
        <v>50</v>
      </c>
      <c r="G1590">
        <v>4</v>
      </c>
      <c r="H1590">
        <v>214</v>
      </c>
      <c r="I1590">
        <v>133</v>
      </c>
      <c r="J1590">
        <v>122</v>
      </c>
      <c r="K1590">
        <v>111</v>
      </c>
      <c r="L1590">
        <v>2</v>
      </c>
      <c r="M1590">
        <v>60</v>
      </c>
      <c r="N1590">
        <v>120</v>
      </c>
      <c r="O1590">
        <v>0</v>
      </c>
      <c r="P1590">
        <v>0</v>
      </c>
      <c r="Q1590">
        <v>0</v>
      </c>
      <c r="R1590">
        <v>85000</v>
      </c>
      <c r="S1590">
        <v>0</v>
      </c>
      <c r="T1590">
        <v>5001</v>
      </c>
      <c r="U1590">
        <v>5</v>
      </c>
      <c r="V1590">
        <v>4920</v>
      </c>
      <c r="W1590">
        <v>6</v>
      </c>
      <c r="X1590">
        <v>820</v>
      </c>
      <c r="Y1590">
        <v>21</v>
      </c>
      <c r="Z1590">
        <v>246</v>
      </c>
      <c r="AA1590">
        <v>0</v>
      </c>
      <c r="AB1590">
        <v>0</v>
      </c>
      <c r="AC1590">
        <v>3008904</v>
      </c>
      <c r="AD1590">
        <v>62</v>
      </c>
      <c r="AE1590">
        <v>155000</v>
      </c>
      <c r="AF1590" t="s">
        <v>162</v>
      </c>
      <c r="AG1590" t="s">
        <v>134</v>
      </c>
      <c r="AH1590">
        <v>0</v>
      </c>
    </row>
    <row r="1591" spans="1:34">
      <c r="A1591">
        <v>3008904</v>
      </c>
      <c r="B1591">
        <v>3008901</v>
      </c>
      <c r="C1591" t="s">
        <v>69</v>
      </c>
      <c r="D1591">
        <v>20</v>
      </c>
      <c r="E1591">
        <v>4</v>
      </c>
      <c r="F1591">
        <v>50</v>
      </c>
      <c r="G1591">
        <v>4</v>
      </c>
      <c r="H1591">
        <v>213</v>
      </c>
      <c r="I1591">
        <v>232</v>
      </c>
      <c r="J1591">
        <v>121</v>
      </c>
      <c r="K1591">
        <v>114</v>
      </c>
      <c r="L1591">
        <v>2</v>
      </c>
      <c r="M1591">
        <v>60</v>
      </c>
      <c r="N1591">
        <v>140</v>
      </c>
      <c r="O1591">
        <v>0</v>
      </c>
      <c r="P1591">
        <v>0</v>
      </c>
      <c r="Q1591">
        <v>0</v>
      </c>
      <c r="R1591">
        <v>105000</v>
      </c>
      <c r="S1591">
        <v>0</v>
      </c>
      <c r="T1591">
        <v>5001</v>
      </c>
      <c r="U1591">
        <v>5</v>
      </c>
      <c r="V1591">
        <v>6600</v>
      </c>
      <c r="W1591">
        <v>6</v>
      </c>
      <c r="X1591">
        <v>1100</v>
      </c>
      <c r="Y1591">
        <v>21</v>
      </c>
      <c r="Z1591">
        <v>330</v>
      </c>
      <c r="AA1591">
        <v>0</v>
      </c>
      <c r="AB1591">
        <v>0</v>
      </c>
      <c r="AC1591">
        <v>3008905</v>
      </c>
      <c r="AD1591">
        <v>91</v>
      </c>
      <c r="AE1591">
        <v>240000</v>
      </c>
      <c r="AF1591" t="s">
        <v>162</v>
      </c>
      <c r="AG1591" t="s">
        <v>134</v>
      </c>
      <c r="AH1591">
        <v>0</v>
      </c>
    </row>
    <row r="1592" spans="1:34">
      <c r="A1592">
        <v>3008905</v>
      </c>
      <c r="B1592">
        <v>3008901</v>
      </c>
      <c r="C1592" t="s">
        <v>69</v>
      </c>
      <c r="D1592">
        <v>20</v>
      </c>
      <c r="E1592">
        <v>5</v>
      </c>
      <c r="F1592">
        <v>50</v>
      </c>
      <c r="G1592">
        <v>4</v>
      </c>
      <c r="H1592">
        <v>212</v>
      </c>
      <c r="I1592">
        <v>231</v>
      </c>
      <c r="J1592">
        <v>124</v>
      </c>
      <c r="K1592">
        <v>113</v>
      </c>
      <c r="L1592">
        <v>2</v>
      </c>
      <c r="M1592">
        <v>60</v>
      </c>
      <c r="N1592">
        <v>170</v>
      </c>
      <c r="O1592">
        <v>0</v>
      </c>
      <c r="P1592">
        <v>0</v>
      </c>
      <c r="Q1592">
        <v>0</v>
      </c>
      <c r="R1592">
        <v>120000</v>
      </c>
      <c r="S1592">
        <v>0</v>
      </c>
      <c r="T1592">
        <v>5001</v>
      </c>
      <c r="U1592">
        <v>5</v>
      </c>
      <c r="V1592">
        <v>8300</v>
      </c>
      <c r="W1592">
        <v>6</v>
      </c>
      <c r="X1592">
        <v>1383</v>
      </c>
      <c r="Y1592">
        <v>21</v>
      </c>
      <c r="Z1592">
        <v>415</v>
      </c>
      <c r="AA1592">
        <v>0</v>
      </c>
      <c r="AB1592">
        <v>0</v>
      </c>
      <c r="AC1592">
        <v>3008906</v>
      </c>
      <c r="AD1592">
        <v>129</v>
      </c>
      <c r="AE1592">
        <v>345000</v>
      </c>
      <c r="AF1592" t="s">
        <v>162</v>
      </c>
      <c r="AG1592" t="s">
        <v>134</v>
      </c>
      <c r="AH1592">
        <v>0</v>
      </c>
    </row>
    <row r="1593" spans="1:34">
      <c r="A1593">
        <v>3008906</v>
      </c>
      <c r="B1593">
        <v>3008901</v>
      </c>
      <c r="C1593" t="s">
        <v>69</v>
      </c>
      <c r="D1593">
        <v>20</v>
      </c>
      <c r="E1593">
        <v>6</v>
      </c>
      <c r="F1593">
        <v>50</v>
      </c>
      <c r="G1593">
        <v>4</v>
      </c>
      <c r="H1593">
        <v>211</v>
      </c>
      <c r="I1593">
        <v>234</v>
      </c>
      <c r="J1593">
        <v>123</v>
      </c>
      <c r="K1593">
        <v>112</v>
      </c>
      <c r="L1593">
        <v>2</v>
      </c>
      <c r="M1593">
        <v>60</v>
      </c>
      <c r="N1593">
        <v>190</v>
      </c>
      <c r="O1593">
        <v>0</v>
      </c>
      <c r="P1593">
        <v>0</v>
      </c>
      <c r="Q1593">
        <v>0</v>
      </c>
      <c r="R1593">
        <v>140000</v>
      </c>
      <c r="S1593">
        <v>0</v>
      </c>
      <c r="T1593">
        <v>5001</v>
      </c>
      <c r="U1593">
        <v>5</v>
      </c>
      <c r="V1593">
        <v>10020</v>
      </c>
      <c r="W1593">
        <v>6</v>
      </c>
      <c r="X1593">
        <v>1670</v>
      </c>
      <c r="Y1593">
        <v>21</v>
      </c>
      <c r="Z1593">
        <v>501</v>
      </c>
      <c r="AA1593">
        <v>0</v>
      </c>
      <c r="AB1593">
        <v>0</v>
      </c>
      <c r="AC1593">
        <v>3008907</v>
      </c>
      <c r="AD1593">
        <v>167</v>
      </c>
      <c r="AE1593">
        <v>465000</v>
      </c>
      <c r="AF1593" t="s">
        <v>162</v>
      </c>
      <c r="AG1593" t="s">
        <v>134</v>
      </c>
      <c r="AH1593">
        <v>0</v>
      </c>
    </row>
    <row r="1594" spans="1:34">
      <c r="A1594">
        <v>3008907</v>
      </c>
      <c r="B1594">
        <v>3008901</v>
      </c>
      <c r="C1594" t="s">
        <v>69</v>
      </c>
      <c r="D1594">
        <v>20</v>
      </c>
      <c r="E1594">
        <v>7</v>
      </c>
      <c r="F1594">
        <v>50</v>
      </c>
      <c r="G1594">
        <v>4</v>
      </c>
      <c r="H1594">
        <v>214</v>
      </c>
      <c r="I1594">
        <v>233</v>
      </c>
      <c r="J1594">
        <v>122</v>
      </c>
      <c r="K1594">
        <v>111</v>
      </c>
      <c r="L1594">
        <v>2</v>
      </c>
      <c r="M1594">
        <v>60</v>
      </c>
      <c r="N1594">
        <v>210</v>
      </c>
      <c r="O1594">
        <v>0</v>
      </c>
      <c r="P1594">
        <v>0</v>
      </c>
      <c r="Q1594">
        <v>0</v>
      </c>
      <c r="R1594">
        <v>160000</v>
      </c>
      <c r="S1594">
        <v>0</v>
      </c>
      <c r="T1594">
        <v>5001</v>
      </c>
      <c r="U1594">
        <v>5</v>
      </c>
      <c r="V1594">
        <v>11760</v>
      </c>
      <c r="W1594">
        <v>6</v>
      </c>
      <c r="X1594">
        <v>1960</v>
      </c>
      <c r="Y1594">
        <v>21</v>
      </c>
      <c r="Z1594">
        <v>588</v>
      </c>
      <c r="AA1594">
        <v>0</v>
      </c>
      <c r="AB1594">
        <v>0</v>
      </c>
      <c r="AC1594">
        <v>3008908</v>
      </c>
      <c r="AD1594">
        <v>206</v>
      </c>
      <c r="AE1594">
        <v>605000</v>
      </c>
      <c r="AF1594" t="s">
        <v>162</v>
      </c>
      <c r="AG1594" t="s">
        <v>134</v>
      </c>
      <c r="AH1594">
        <v>0</v>
      </c>
    </row>
    <row r="1595" spans="1:34">
      <c r="A1595">
        <v>3008908</v>
      </c>
      <c r="B1595">
        <v>3008901</v>
      </c>
      <c r="C1595" t="s">
        <v>69</v>
      </c>
      <c r="D1595">
        <v>20</v>
      </c>
      <c r="E1595">
        <v>8</v>
      </c>
      <c r="F1595">
        <v>50</v>
      </c>
      <c r="G1595">
        <v>4</v>
      </c>
      <c r="H1595">
        <v>213</v>
      </c>
      <c r="I1595">
        <v>232</v>
      </c>
      <c r="J1595">
        <v>121</v>
      </c>
      <c r="K1595">
        <v>114</v>
      </c>
      <c r="L1595">
        <v>2</v>
      </c>
      <c r="M1595">
        <v>60</v>
      </c>
      <c r="N1595">
        <v>230</v>
      </c>
      <c r="O1595">
        <v>0</v>
      </c>
      <c r="P1595">
        <v>0</v>
      </c>
      <c r="Q1595">
        <v>0</v>
      </c>
      <c r="R1595">
        <v>175000</v>
      </c>
      <c r="S1595">
        <v>0</v>
      </c>
      <c r="T1595">
        <v>5001</v>
      </c>
      <c r="U1595">
        <v>5</v>
      </c>
      <c r="V1595">
        <v>13520</v>
      </c>
      <c r="W1595">
        <v>6</v>
      </c>
      <c r="X1595">
        <v>2253</v>
      </c>
      <c r="Y1595">
        <v>21</v>
      </c>
      <c r="Z1595">
        <v>676</v>
      </c>
      <c r="AA1595">
        <v>0</v>
      </c>
      <c r="AB1595">
        <v>0</v>
      </c>
      <c r="AC1595">
        <v>3008909</v>
      </c>
      <c r="AD1595">
        <v>244</v>
      </c>
      <c r="AE1595">
        <v>765000</v>
      </c>
      <c r="AF1595" t="s">
        <v>162</v>
      </c>
      <c r="AG1595" t="s">
        <v>134</v>
      </c>
      <c r="AH1595">
        <v>0</v>
      </c>
    </row>
    <row r="1596" spans="1:34">
      <c r="A1596">
        <v>3008909</v>
      </c>
      <c r="B1596">
        <v>3008901</v>
      </c>
      <c r="C1596" t="s">
        <v>69</v>
      </c>
      <c r="D1596">
        <v>20</v>
      </c>
      <c r="E1596">
        <v>9</v>
      </c>
      <c r="F1596">
        <v>50</v>
      </c>
      <c r="G1596">
        <v>4</v>
      </c>
      <c r="H1596">
        <v>212</v>
      </c>
      <c r="I1596">
        <v>231</v>
      </c>
      <c r="J1596">
        <v>224</v>
      </c>
      <c r="K1596">
        <v>213</v>
      </c>
      <c r="L1596">
        <v>2</v>
      </c>
      <c r="M1596">
        <v>60</v>
      </c>
      <c r="N1596">
        <v>730</v>
      </c>
      <c r="O1596">
        <v>1</v>
      </c>
      <c r="P1596">
        <v>30089</v>
      </c>
      <c r="Q1596">
        <v>1</v>
      </c>
      <c r="R1596">
        <v>680000</v>
      </c>
      <c r="S1596">
        <v>0</v>
      </c>
      <c r="T1596">
        <v>5001</v>
      </c>
      <c r="U1596">
        <v>5</v>
      </c>
      <c r="V1596">
        <v>15300</v>
      </c>
      <c r="W1596">
        <v>6</v>
      </c>
      <c r="X1596">
        <v>2550</v>
      </c>
      <c r="Y1596">
        <v>21</v>
      </c>
      <c r="Z1596">
        <v>765</v>
      </c>
      <c r="AA1596">
        <v>0</v>
      </c>
      <c r="AB1596">
        <v>0</v>
      </c>
      <c r="AC1596">
        <v>3008910</v>
      </c>
      <c r="AD1596">
        <v>282</v>
      </c>
      <c r="AE1596">
        <v>940000</v>
      </c>
      <c r="AF1596" t="s">
        <v>162</v>
      </c>
      <c r="AG1596" t="s">
        <v>134</v>
      </c>
      <c r="AH1596">
        <v>1</v>
      </c>
    </row>
    <row r="1597" spans="1:34">
      <c r="A1597">
        <v>3008910</v>
      </c>
      <c r="B1597">
        <v>3008901</v>
      </c>
      <c r="C1597" t="s">
        <v>69</v>
      </c>
      <c r="D1597">
        <v>20</v>
      </c>
      <c r="E1597">
        <v>10</v>
      </c>
      <c r="F1597">
        <v>60</v>
      </c>
      <c r="G1597">
        <v>4</v>
      </c>
      <c r="H1597">
        <v>313</v>
      </c>
      <c r="I1597">
        <v>232</v>
      </c>
      <c r="J1597">
        <v>221</v>
      </c>
      <c r="K1597">
        <v>213</v>
      </c>
      <c r="L1597">
        <v>2</v>
      </c>
      <c r="M1597">
        <v>60</v>
      </c>
      <c r="N1597">
        <v>770</v>
      </c>
      <c r="O1597">
        <v>0</v>
      </c>
      <c r="P1597">
        <v>0</v>
      </c>
      <c r="Q1597">
        <v>0</v>
      </c>
      <c r="R1597">
        <v>705000</v>
      </c>
      <c r="S1597">
        <v>5001</v>
      </c>
      <c r="T1597">
        <v>5002</v>
      </c>
      <c r="U1597">
        <v>5</v>
      </c>
      <c r="V1597">
        <v>17900</v>
      </c>
      <c r="W1597">
        <v>6</v>
      </c>
      <c r="X1597">
        <v>2983</v>
      </c>
      <c r="Y1597">
        <v>21</v>
      </c>
      <c r="Z1597">
        <v>895</v>
      </c>
      <c r="AA1597">
        <v>0</v>
      </c>
      <c r="AB1597">
        <v>0</v>
      </c>
      <c r="AC1597">
        <v>3008911</v>
      </c>
      <c r="AD1597">
        <v>339</v>
      </c>
      <c r="AE1597">
        <v>1620000</v>
      </c>
      <c r="AF1597" t="s">
        <v>163</v>
      </c>
      <c r="AG1597" t="s">
        <v>158</v>
      </c>
      <c r="AH1597">
        <v>0</v>
      </c>
    </row>
    <row r="1598" spans="1:34">
      <c r="A1598">
        <v>3008911</v>
      </c>
      <c r="B1598">
        <v>3008901</v>
      </c>
      <c r="C1598" t="s">
        <v>69</v>
      </c>
      <c r="D1598">
        <v>20</v>
      </c>
      <c r="E1598">
        <v>11</v>
      </c>
      <c r="F1598">
        <v>60</v>
      </c>
      <c r="G1598">
        <v>4</v>
      </c>
      <c r="H1598">
        <v>312</v>
      </c>
      <c r="I1598">
        <v>231</v>
      </c>
      <c r="J1598">
        <v>223</v>
      </c>
      <c r="K1598">
        <v>212</v>
      </c>
      <c r="L1598">
        <v>2</v>
      </c>
      <c r="M1598">
        <v>60</v>
      </c>
      <c r="N1598">
        <v>790</v>
      </c>
      <c r="O1598">
        <v>0</v>
      </c>
      <c r="P1598">
        <v>0</v>
      </c>
      <c r="Q1598">
        <v>0</v>
      </c>
      <c r="R1598">
        <v>725000</v>
      </c>
      <c r="S1598">
        <v>5001</v>
      </c>
      <c r="T1598">
        <v>5002</v>
      </c>
      <c r="U1598">
        <v>5</v>
      </c>
      <c r="V1598">
        <v>20520</v>
      </c>
      <c r="W1598">
        <v>6</v>
      </c>
      <c r="X1598">
        <v>3420</v>
      </c>
      <c r="Y1598">
        <v>21</v>
      </c>
      <c r="Z1598">
        <v>1026</v>
      </c>
      <c r="AA1598">
        <v>0</v>
      </c>
      <c r="AB1598">
        <v>0</v>
      </c>
      <c r="AC1598">
        <v>3008912</v>
      </c>
      <c r="AD1598">
        <v>459</v>
      </c>
      <c r="AE1598">
        <v>2325000</v>
      </c>
      <c r="AF1598" t="s">
        <v>163</v>
      </c>
      <c r="AG1598" t="s">
        <v>158</v>
      </c>
      <c r="AH1598">
        <v>0</v>
      </c>
    </row>
    <row r="1599" spans="1:34">
      <c r="A1599">
        <v>3008912</v>
      </c>
      <c r="B1599">
        <v>3008901</v>
      </c>
      <c r="C1599" t="s">
        <v>69</v>
      </c>
      <c r="D1599">
        <v>20</v>
      </c>
      <c r="E1599">
        <v>12</v>
      </c>
      <c r="F1599">
        <v>60</v>
      </c>
      <c r="G1599">
        <v>4</v>
      </c>
      <c r="H1599">
        <v>311</v>
      </c>
      <c r="I1599">
        <v>233</v>
      </c>
      <c r="J1599">
        <v>222</v>
      </c>
      <c r="K1599">
        <v>211</v>
      </c>
      <c r="L1599">
        <v>2</v>
      </c>
      <c r="M1599">
        <v>60</v>
      </c>
      <c r="N1599">
        <v>810</v>
      </c>
      <c r="O1599">
        <v>0</v>
      </c>
      <c r="P1599">
        <v>0</v>
      </c>
      <c r="Q1599">
        <v>0</v>
      </c>
      <c r="R1599">
        <v>745000</v>
      </c>
      <c r="S1599">
        <v>5001</v>
      </c>
      <c r="T1599">
        <v>5002</v>
      </c>
      <c r="U1599">
        <v>5</v>
      </c>
      <c r="V1599">
        <v>23160</v>
      </c>
      <c r="W1599">
        <v>6</v>
      </c>
      <c r="X1599">
        <v>3860</v>
      </c>
      <c r="Y1599">
        <v>21</v>
      </c>
      <c r="Z1599">
        <v>1158</v>
      </c>
      <c r="AA1599">
        <v>0</v>
      </c>
      <c r="AB1599">
        <v>0</v>
      </c>
      <c r="AC1599">
        <v>3008913</v>
      </c>
      <c r="AD1599">
        <v>578</v>
      </c>
      <c r="AE1599">
        <v>3050000</v>
      </c>
      <c r="AF1599" t="s">
        <v>163</v>
      </c>
      <c r="AG1599" t="s">
        <v>158</v>
      </c>
      <c r="AH1599">
        <v>0</v>
      </c>
    </row>
    <row r="1600" spans="1:34">
      <c r="A1600">
        <v>3008913</v>
      </c>
      <c r="B1600">
        <v>3008901</v>
      </c>
      <c r="C1600" t="s">
        <v>69</v>
      </c>
      <c r="D1600">
        <v>20</v>
      </c>
      <c r="E1600">
        <v>13</v>
      </c>
      <c r="F1600">
        <v>60</v>
      </c>
      <c r="G1600">
        <v>4</v>
      </c>
      <c r="H1600">
        <v>313</v>
      </c>
      <c r="I1600">
        <v>332</v>
      </c>
      <c r="J1600">
        <v>221</v>
      </c>
      <c r="K1600">
        <v>213</v>
      </c>
      <c r="L1600">
        <v>2</v>
      </c>
      <c r="M1600">
        <v>60</v>
      </c>
      <c r="N1600">
        <v>830</v>
      </c>
      <c r="O1600">
        <v>0</v>
      </c>
      <c r="P1600">
        <v>0</v>
      </c>
      <c r="Q1600">
        <v>0</v>
      </c>
      <c r="R1600">
        <v>765000</v>
      </c>
      <c r="S1600">
        <v>5001</v>
      </c>
      <c r="T1600">
        <v>5002</v>
      </c>
      <c r="U1600">
        <v>5</v>
      </c>
      <c r="V1600">
        <v>25820</v>
      </c>
      <c r="W1600">
        <v>6</v>
      </c>
      <c r="X1600">
        <v>4303</v>
      </c>
      <c r="Y1600">
        <v>21</v>
      </c>
      <c r="Z1600">
        <v>1291</v>
      </c>
      <c r="AA1600">
        <v>0</v>
      </c>
      <c r="AB1600">
        <v>0</v>
      </c>
      <c r="AC1600">
        <v>3008914</v>
      </c>
      <c r="AD1600">
        <v>698</v>
      </c>
      <c r="AE1600">
        <v>3795000</v>
      </c>
      <c r="AF1600" t="s">
        <v>163</v>
      </c>
      <c r="AG1600" t="s">
        <v>158</v>
      </c>
      <c r="AH1600">
        <v>0</v>
      </c>
    </row>
    <row r="1601" spans="1:34">
      <c r="A1601">
        <v>3008914</v>
      </c>
      <c r="B1601">
        <v>3008901</v>
      </c>
      <c r="C1601" t="s">
        <v>69</v>
      </c>
      <c r="D1601">
        <v>20</v>
      </c>
      <c r="E1601">
        <v>14</v>
      </c>
      <c r="F1601">
        <v>60</v>
      </c>
      <c r="G1601">
        <v>4</v>
      </c>
      <c r="H1601">
        <v>312</v>
      </c>
      <c r="I1601">
        <v>321</v>
      </c>
      <c r="J1601">
        <v>223</v>
      </c>
      <c r="K1601">
        <v>212</v>
      </c>
      <c r="L1601">
        <v>2</v>
      </c>
      <c r="M1601">
        <v>60</v>
      </c>
      <c r="N1601">
        <v>850</v>
      </c>
      <c r="O1601">
        <v>1</v>
      </c>
      <c r="P1601">
        <v>30089</v>
      </c>
      <c r="Q1601">
        <v>1</v>
      </c>
      <c r="R1601">
        <v>790000</v>
      </c>
      <c r="S1601">
        <v>5001</v>
      </c>
      <c r="T1601">
        <v>5002</v>
      </c>
      <c r="U1601">
        <v>5</v>
      </c>
      <c r="V1601">
        <v>28500</v>
      </c>
      <c r="W1601">
        <v>6</v>
      </c>
      <c r="X1601">
        <v>4750</v>
      </c>
      <c r="Y1601">
        <v>21</v>
      </c>
      <c r="Z1601">
        <v>1425</v>
      </c>
      <c r="AA1601">
        <v>0</v>
      </c>
      <c r="AB1601">
        <v>0</v>
      </c>
      <c r="AC1601">
        <v>3008915</v>
      </c>
      <c r="AD1601">
        <v>880</v>
      </c>
      <c r="AE1601">
        <v>4560000</v>
      </c>
      <c r="AF1601" t="s">
        <v>163</v>
      </c>
      <c r="AG1601" t="s">
        <v>158</v>
      </c>
      <c r="AH1601">
        <v>1</v>
      </c>
    </row>
    <row r="1602" spans="1:34">
      <c r="A1602">
        <v>3008915</v>
      </c>
      <c r="B1602">
        <v>3008901</v>
      </c>
      <c r="C1602" t="s">
        <v>69</v>
      </c>
      <c r="D1602">
        <v>20</v>
      </c>
      <c r="E1602">
        <v>15</v>
      </c>
      <c r="F1602">
        <v>60</v>
      </c>
      <c r="G1602">
        <v>4</v>
      </c>
      <c r="H1602">
        <v>311</v>
      </c>
      <c r="I1602">
        <v>333</v>
      </c>
      <c r="J1602">
        <v>222</v>
      </c>
      <c r="K1602">
        <v>211</v>
      </c>
      <c r="L1602">
        <v>2</v>
      </c>
      <c r="M1602">
        <v>60</v>
      </c>
      <c r="N1602">
        <v>890</v>
      </c>
      <c r="O1602">
        <v>0</v>
      </c>
      <c r="P1602">
        <v>0</v>
      </c>
      <c r="Q1602">
        <v>0</v>
      </c>
      <c r="R1602">
        <v>810000</v>
      </c>
      <c r="S1602">
        <v>5001</v>
      </c>
      <c r="T1602">
        <v>5002</v>
      </c>
      <c r="U1602">
        <v>5</v>
      </c>
      <c r="V1602">
        <v>44360</v>
      </c>
      <c r="W1602">
        <v>6</v>
      </c>
      <c r="X1602">
        <v>5200</v>
      </c>
      <c r="Y1602">
        <v>21</v>
      </c>
      <c r="Z1602">
        <v>1560</v>
      </c>
      <c r="AA1602">
        <v>0</v>
      </c>
      <c r="AB1602">
        <v>0</v>
      </c>
      <c r="AC1602">
        <v>3008916</v>
      </c>
      <c r="AD1602">
        <v>1061</v>
      </c>
      <c r="AE1602">
        <v>5350000</v>
      </c>
      <c r="AF1602" t="s">
        <v>164</v>
      </c>
      <c r="AG1602" t="s">
        <v>134</v>
      </c>
      <c r="AH1602">
        <v>0</v>
      </c>
    </row>
    <row r="1603" spans="1:34">
      <c r="A1603">
        <v>3008916</v>
      </c>
      <c r="B1603">
        <v>3008901</v>
      </c>
      <c r="C1603" t="s">
        <v>69</v>
      </c>
      <c r="D1603">
        <v>20</v>
      </c>
      <c r="E1603">
        <v>16</v>
      </c>
      <c r="F1603">
        <v>60</v>
      </c>
      <c r="G1603">
        <v>4</v>
      </c>
      <c r="H1603">
        <v>313</v>
      </c>
      <c r="I1603">
        <v>322</v>
      </c>
      <c r="J1603">
        <v>221</v>
      </c>
      <c r="K1603">
        <v>213</v>
      </c>
      <c r="L1603">
        <v>2</v>
      </c>
      <c r="M1603">
        <v>60</v>
      </c>
      <c r="N1603">
        <v>910</v>
      </c>
      <c r="O1603">
        <v>0</v>
      </c>
      <c r="P1603">
        <v>0</v>
      </c>
      <c r="Q1603">
        <v>0</v>
      </c>
      <c r="R1603">
        <v>830000</v>
      </c>
      <c r="S1603">
        <v>5001</v>
      </c>
      <c r="T1603">
        <v>5002</v>
      </c>
      <c r="U1603">
        <v>5</v>
      </c>
      <c r="V1603">
        <v>47080</v>
      </c>
      <c r="W1603">
        <v>6</v>
      </c>
      <c r="X1603">
        <v>5653</v>
      </c>
      <c r="Y1603">
        <v>21</v>
      </c>
      <c r="Z1603">
        <v>1696</v>
      </c>
      <c r="AA1603">
        <v>0</v>
      </c>
      <c r="AB1603">
        <v>0</v>
      </c>
      <c r="AC1603">
        <v>3008917</v>
      </c>
      <c r="AD1603">
        <v>1243</v>
      </c>
      <c r="AE1603">
        <v>6160000</v>
      </c>
      <c r="AF1603" t="s">
        <v>164</v>
      </c>
      <c r="AG1603" t="s">
        <v>134</v>
      </c>
      <c r="AH1603">
        <v>0</v>
      </c>
    </row>
    <row r="1604" spans="1:34">
      <c r="A1604">
        <v>3008917</v>
      </c>
      <c r="B1604">
        <v>3008901</v>
      </c>
      <c r="C1604" t="s">
        <v>69</v>
      </c>
      <c r="D1604">
        <v>20</v>
      </c>
      <c r="E1604">
        <v>17</v>
      </c>
      <c r="F1604">
        <v>60</v>
      </c>
      <c r="G1604">
        <v>4</v>
      </c>
      <c r="H1604">
        <v>312</v>
      </c>
      <c r="I1604">
        <v>321</v>
      </c>
      <c r="J1604">
        <v>223</v>
      </c>
      <c r="K1604">
        <v>212</v>
      </c>
      <c r="L1604">
        <v>2</v>
      </c>
      <c r="M1604">
        <v>60</v>
      </c>
      <c r="N1604">
        <v>930</v>
      </c>
      <c r="O1604">
        <v>0</v>
      </c>
      <c r="P1604">
        <v>0</v>
      </c>
      <c r="Q1604">
        <v>0</v>
      </c>
      <c r="R1604">
        <v>855000</v>
      </c>
      <c r="S1604">
        <v>5001</v>
      </c>
      <c r="T1604">
        <v>5002</v>
      </c>
      <c r="U1604">
        <v>5</v>
      </c>
      <c r="V1604">
        <v>49820</v>
      </c>
      <c r="W1604">
        <v>6</v>
      </c>
      <c r="X1604">
        <v>6110</v>
      </c>
      <c r="Y1604">
        <v>21</v>
      </c>
      <c r="Z1604">
        <v>1833</v>
      </c>
      <c r="AA1604">
        <v>0</v>
      </c>
      <c r="AB1604">
        <v>0</v>
      </c>
      <c r="AC1604">
        <v>3008918</v>
      </c>
      <c r="AD1604">
        <v>1425</v>
      </c>
      <c r="AE1604">
        <v>6990000</v>
      </c>
      <c r="AF1604" t="s">
        <v>164</v>
      </c>
      <c r="AG1604" t="s">
        <v>134</v>
      </c>
      <c r="AH1604">
        <v>0</v>
      </c>
    </row>
    <row r="1605" spans="1:34">
      <c r="A1605">
        <v>3008918</v>
      </c>
      <c r="B1605">
        <v>3008901</v>
      </c>
      <c r="C1605" t="s">
        <v>69</v>
      </c>
      <c r="D1605">
        <v>20</v>
      </c>
      <c r="E1605">
        <v>18</v>
      </c>
      <c r="F1605">
        <v>60</v>
      </c>
      <c r="G1605">
        <v>4</v>
      </c>
      <c r="H1605">
        <v>311</v>
      </c>
      <c r="I1605">
        <v>333</v>
      </c>
      <c r="J1605">
        <v>222</v>
      </c>
      <c r="K1605">
        <v>211</v>
      </c>
      <c r="L1605">
        <v>2</v>
      </c>
      <c r="M1605">
        <v>60</v>
      </c>
      <c r="N1605">
        <v>950</v>
      </c>
      <c r="O1605">
        <v>0</v>
      </c>
      <c r="P1605">
        <v>0</v>
      </c>
      <c r="Q1605">
        <v>0</v>
      </c>
      <c r="R1605">
        <v>875000</v>
      </c>
      <c r="S1605">
        <v>5001</v>
      </c>
      <c r="T1605">
        <v>5002</v>
      </c>
      <c r="U1605">
        <v>5</v>
      </c>
      <c r="V1605">
        <v>52580</v>
      </c>
      <c r="W1605">
        <v>6</v>
      </c>
      <c r="X1605">
        <v>6570</v>
      </c>
      <c r="Y1605">
        <v>21</v>
      </c>
      <c r="Z1605">
        <v>1971</v>
      </c>
      <c r="AA1605">
        <v>0</v>
      </c>
      <c r="AB1605">
        <v>0</v>
      </c>
      <c r="AC1605">
        <v>3008919</v>
      </c>
      <c r="AD1605">
        <v>1606</v>
      </c>
      <c r="AE1605">
        <v>7845000</v>
      </c>
      <c r="AF1605" t="s">
        <v>164</v>
      </c>
      <c r="AG1605" t="s">
        <v>134</v>
      </c>
      <c r="AH1605">
        <v>0</v>
      </c>
    </row>
    <row r="1606" spans="1:34">
      <c r="A1606">
        <v>3008919</v>
      </c>
      <c r="B1606">
        <v>3008901</v>
      </c>
      <c r="C1606" t="s">
        <v>69</v>
      </c>
      <c r="D1606">
        <v>20</v>
      </c>
      <c r="E1606">
        <v>19</v>
      </c>
      <c r="F1606">
        <v>60</v>
      </c>
      <c r="G1606">
        <v>4</v>
      </c>
      <c r="H1606">
        <v>313</v>
      </c>
      <c r="I1606">
        <v>332</v>
      </c>
      <c r="J1606">
        <v>321</v>
      </c>
      <c r="K1606">
        <v>312</v>
      </c>
      <c r="L1606">
        <v>2</v>
      </c>
      <c r="M1606">
        <v>60</v>
      </c>
      <c r="N1606">
        <v>1450</v>
      </c>
      <c r="O1606">
        <v>1</v>
      </c>
      <c r="P1606">
        <v>30089</v>
      </c>
      <c r="Q1606">
        <v>1</v>
      </c>
      <c r="R1606">
        <v>1430000</v>
      </c>
      <c r="S1606">
        <v>5001</v>
      </c>
      <c r="T1606">
        <v>5002</v>
      </c>
      <c r="U1606">
        <v>5</v>
      </c>
      <c r="V1606">
        <v>55360</v>
      </c>
      <c r="W1606">
        <v>6</v>
      </c>
      <c r="X1606">
        <v>7033</v>
      </c>
      <c r="Y1606">
        <v>21</v>
      </c>
      <c r="Z1606">
        <v>2110</v>
      </c>
      <c r="AA1606">
        <v>0</v>
      </c>
      <c r="AB1606">
        <v>0</v>
      </c>
      <c r="AC1606">
        <v>3008920</v>
      </c>
      <c r="AD1606">
        <v>1788</v>
      </c>
      <c r="AE1606">
        <v>8720000</v>
      </c>
      <c r="AF1606" t="s">
        <v>164</v>
      </c>
      <c r="AG1606" t="s">
        <v>134</v>
      </c>
      <c r="AH1606">
        <v>1</v>
      </c>
    </row>
    <row r="1607" spans="1:34">
      <c r="A1607">
        <v>3008920</v>
      </c>
      <c r="B1607">
        <v>3008901</v>
      </c>
      <c r="C1607" t="s">
        <v>69</v>
      </c>
      <c r="D1607">
        <v>20</v>
      </c>
      <c r="E1607">
        <v>20</v>
      </c>
      <c r="F1607">
        <v>70</v>
      </c>
      <c r="G1607">
        <v>4</v>
      </c>
      <c r="H1607">
        <v>412</v>
      </c>
      <c r="I1607">
        <v>331</v>
      </c>
      <c r="J1607">
        <v>323</v>
      </c>
      <c r="K1607">
        <v>312</v>
      </c>
      <c r="L1607">
        <v>2</v>
      </c>
      <c r="M1607">
        <v>60</v>
      </c>
      <c r="N1607">
        <v>1490</v>
      </c>
      <c r="O1607">
        <v>0</v>
      </c>
      <c r="P1607">
        <v>0</v>
      </c>
      <c r="Q1607">
        <v>0</v>
      </c>
      <c r="R1607">
        <v>1455000</v>
      </c>
      <c r="S1607">
        <v>5002</v>
      </c>
      <c r="T1607">
        <v>5003</v>
      </c>
      <c r="U1607">
        <v>5</v>
      </c>
      <c r="V1607">
        <v>58960</v>
      </c>
      <c r="W1607">
        <v>6</v>
      </c>
      <c r="X1607">
        <v>7633</v>
      </c>
      <c r="Y1607">
        <v>21</v>
      </c>
      <c r="Z1607">
        <v>2290</v>
      </c>
      <c r="AA1607">
        <v>0</v>
      </c>
      <c r="AB1607">
        <v>0</v>
      </c>
      <c r="AC1607">
        <v>3008921</v>
      </c>
      <c r="AD1607">
        <v>2094</v>
      </c>
      <c r="AE1607">
        <v>10150000</v>
      </c>
      <c r="AF1607" t="s">
        <v>165</v>
      </c>
      <c r="AG1607" t="s">
        <v>159</v>
      </c>
      <c r="AH1607">
        <v>0</v>
      </c>
    </row>
    <row r="1608" spans="1:34">
      <c r="A1608">
        <v>3008921</v>
      </c>
      <c r="B1608">
        <v>3008901</v>
      </c>
      <c r="C1608" t="s">
        <v>69</v>
      </c>
      <c r="D1608">
        <v>20</v>
      </c>
      <c r="E1608">
        <v>21</v>
      </c>
      <c r="F1608">
        <v>70</v>
      </c>
      <c r="G1608">
        <v>4</v>
      </c>
      <c r="H1608">
        <v>411</v>
      </c>
      <c r="I1608">
        <v>333</v>
      </c>
      <c r="J1608">
        <v>322</v>
      </c>
      <c r="K1608">
        <v>311</v>
      </c>
      <c r="L1608">
        <v>2</v>
      </c>
      <c r="M1608">
        <v>60</v>
      </c>
      <c r="N1608">
        <v>1510</v>
      </c>
      <c r="O1608">
        <v>0</v>
      </c>
      <c r="P1608">
        <v>0</v>
      </c>
      <c r="Q1608">
        <v>0</v>
      </c>
      <c r="R1608">
        <v>1475000</v>
      </c>
      <c r="S1608">
        <v>5002</v>
      </c>
      <c r="T1608">
        <v>5003</v>
      </c>
      <c r="U1608">
        <v>5</v>
      </c>
      <c r="V1608">
        <v>62580</v>
      </c>
      <c r="W1608">
        <v>6</v>
      </c>
      <c r="X1608">
        <v>8237</v>
      </c>
      <c r="Y1608">
        <v>21</v>
      </c>
      <c r="Z1608">
        <v>2471</v>
      </c>
      <c r="AA1608">
        <v>0</v>
      </c>
      <c r="AB1608">
        <v>0</v>
      </c>
      <c r="AC1608">
        <v>3008922</v>
      </c>
      <c r="AD1608">
        <v>2667</v>
      </c>
      <c r="AE1608">
        <v>11605000</v>
      </c>
      <c r="AF1608" t="s">
        <v>165</v>
      </c>
      <c r="AG1608" t="s">
        <v>159</v>
      </c>
      <c r="AH1608">
        <v>0</v>
      </c>
    </row>
    <row r="1609" spans="1:34">
      <c r="A1609">
        <v>3008922</v>
      </c>
      <c r="B1609">
        <v>3008901</v>
      </c>
      <c r="C1609" t="s">
        <v>69</v>
      </c>
      <c r="D1609">
        <v>20</v>
      </c>
      <c r="E1609">
        <v>22</v>
      </c>
      <c r="F1609">
        <v>70</v>
      </c>
      <c r="G1609">
        <v>4</v>
      </c>
      <c r="H1609">
        <v>423</v>
      </c>
      <c r="I1609">
        <v>332</v>
      </c>
      <c r="J1609">
        <v>321</v>
      </c>
      <c r="K1609">
        <v>313</v>
      </c>
      <c r="L1609">
        <v>2</v>
      </c>
      <c r="M1609">
        <v>60</v>
      </c>
      <c r="N1609">
        <v>1530</v>
      </c>
      <c r="O1609">
        <v>0</v>
      </c>
      <c r="P1609">
        <v>0</v>
      </c>
      <c r="Q1609">
        <v>0</v>
      </c>
      <c r="R1609">
        <v>1500000</v>
      </c>
      <c r="S1609">
        <v>5002</v>
      </c>
      <c r="T1609">
        <v>5003</v>
      </c>
      <c r="U1609">
        <v>5</v>
      </c>
      <c r="V1609">
        <v>66220</v>
      </c>
      <c r="W1609">
        <v>6</v>
      </c>
      <c r="X1609">
        <v>8843</v>
      </c>
      <c r="Y1609">
        <v>21</v>
      </c>
      <c r="Z1609">
        <v>2653</v>
      </c>
      <c r="AA1609">
        <v>0</v>
      </c>
      <c r="AB1609">
        <v>0</v>
      </c>
      <c r="AC1609">
        <v>3008923</v>
      </c>
      <c r="AD1609">
        <v>3241</v>
      </c>
      <c r="AE1609">
        <v>13080000</v>
      </c>
      <c r="AF1609" t="s">
        <v>165</v>
      </c>
      <c r="AG1609" t="s">
        <v>159</v>
      </c>
      <c r="AH1609">
        <v>0</v>
      </c>
    </row>
    <row r="1610" spans="1:34">
      <c r="A1610">
        <v>3008923</v>
      </c>
      <c r="B1610">
        <v>3008901</v>
      </c>
      <c r="C1610" t="s">
        <v>69</v>
      </c>
      <c r="D1610">
        <v>20</v>
      </c>
      <c r="E1610">
        <v>23</v>
      </c>
      <c r="F1610">
        <v>70</v>
      </c>
      <c r="G1610">
        <v>4</v>
      </c>
      <c r="H1610">
        <v>412</v>
      </c>
      <c r="I1610">
        <v>331</v>
      </c>
      <c r="J1610">
        <v>323</v>
      </c>
      <c r="K1610">
        <v>312</v>
      </c>
      <c r="L1610">
        <v>2</v>
      </c>
      <c r="M1610">
        <v>60</v>
      </c>
      <c r="N1610">
        <v>1550</v>
      </c>
      <c r="O1610">
        <v>1</v>
      </c>
      <c r="P1610">
        <v>30089</v>
      </c>
      <c r="Q1610">
        <v>1</v>
      </c>
      <c r="R1610">
        <v>1520000</v>
      </c>
      <c r="S1610">
        <v>5002</v>
      </c>
      <c r="T1610">
        <v>5003</v>
      </c>
      <c r="U1610">
        <v>5</v>
      </c>
      <c r="V1610">
        <v>69880</v>
      </c>
      <c r="W1610">
        <v>6</v>
      </c>
      <c r="X1610">
        <v>9453</v>
      </c>
      <c r="Y1610">
        <v>21</v>
      </c>
      <c r="Z1610">
        <v>2836</v>
      </c>
      <c r="AA1610">
        <v>0</v>
      </c>
      <c r="AB1610">
        <v>0</v>
      </c>
      <c r="AC1610">
        <v>3008924</v>
      </c>
      <c r="AD1610">
        <v>3815</v>
      </c>
      <c r="AE1610">
        <v>14580000</v>
      </c>
      <c r="AF1610" t="s">
        <v>165</v>
      </c>
      <c r="AG1610" t="s">
        <v>159</v>
      </c>
      <c r="AH1610">
        <v>1</v>
      </c>
    </row>
    <row r="1611" spans="1:34">
      <c r="A1611">
        <v>3008924</v>
      </c>
      <c r="B1611">
        <v>3008901</v>
      </c>
      <c r="C1611" t="s">
        <v>69</v>
      </c>
      <c r="D1611">
        <v>20</v>
      </c>
      <c r="E1611">
        <v>24</v>
      </c>
      <c r="F1611">
        <v>70</v>
      </c>
      <c r="G1611">
        <v>4</v>
      </c>
      <c r="H1611">
        <v>411</v>
      </c>
      <c r="I1611">
        <v>433</v>
      </c>
      <c r="J1611">
        <v>322</v>
      </c>
      <c r="K1611">
        <v>311</v>
      </c>
      <c r="L1611">
        <v>2</v>
      </c>
      <c r="M1611">
        <v>60</v>
      </c>
      <c r="N1611">
        <v>1570</v>
      </c>
      <c r="O1611">
        <v>0</v>
      </c>
      <c r="P1611">
        <v>0</v>
      </c>
      <c r="Q1611">
        <v>0</v>
      </c>
      <c r="R1611">
        <v>1545000</v>
      </c>
      <c r="S1611">
        <v>5002</v>
      </c>
      <c r="T1611">
        <v>5003</v>
      </c>
      <c r="U1611">
        <v>5</v>
      </c>
      <c r="V1611">
        <v>73560</v>
      </c>
      <c r="W1611">
        <v>6</v>
      </c>
      <c r="X1611">
        <v>10067</v>
      </c>
      <c r="Y1611">
        <v>21</v>
      </c>
      <c r="Z1611">
        <v>3680</v>
      </c>
      <c r="AA1611">
        <v>0</v>
      </c>
      <c r="AB1611">
        <v>0</v>
      </c>
      <c r="AC1611">
        <v>3008925</v>
      </c>
      <c r="AD1611">
        <v>4388</v>
      </c>
      <c r="AE1611">
        <v>16100000</v>
      </c>
      <c r="AF1611" t="s">
        <v>166</v>
      </c>
      <c r="AG1611" t="s">
        <v>158</v>
      </c>
      <c r="AH1611">
        <v>0</v>
      </c>
    </row>
    <row r="1612" spans="1:34">
      <c r="A1612">
        <v>3008925</v>
      </c>
      <c r="B1612">
        <v>3008901</v>
      </c>
      <c r="C1612" t="s">
        <v>69</v>
      </c>
      <c r="D1612">
        <v>20</v>
      </c>
      <c r="E1612">
        <v>25</v>
      </c>
      <c r="F1612">
        <v>70</v>
      </c>
      <c r="G1612">
        <v>4</v>
      </c>
      <c r="H1612">
        <v>413</v>
      </c>
      <c r="I1612">
        <v>422</v>
      </c>
      <c r="J1612">
        <v>321</v>
      </c>
      <c r="K1612">
        <v>313</v>
      </c>
      <c r="L1612">
        <v>2</v>
      </c>
      <c r="M1612">
        <v>60</v>
      </c>
      <c r="N1612">
        <v>1610</v>
      </c>
      <c r="O1612">
        <v>0</v>
      </c>
      <c r="P1612">
        <v>0</v>
      </c>
      <c r="Q1612">
        <v>0</v>
      </c>
      <c r="R1612">
        <v>1565000</v>
      </c>
      <c r="S1612">
        <v>5002</v>
      </c>
      <c r="T1612">
        <v>5003</v>
      </c>
      <c r="U1612">
        <v>5</v>
      </c>
      <c r="V1612">
        <v>77260</v>
      </c>
      <c r="W1612">
        <v>6</v>
      </c>
      <c r="X1612">
        <v>10683</v>
      </c>
      <c r="Y1612">
        <v>21</v>
      </c>
      <c r="Z1612">
        <v>3865</v>
      </c>
      <c r="AA1612">
        <v>0</v>
      </c>
      <c r="AB1612">
        <v>0</v>
      </c>
      <c r="AC1612">
        <v>3008926</v>
      </c>
      <c r="AD1612">
        <v>5230</v>
      </c>
      <c r="AE1612">
        <v>17645000</v>
      </c>
      <c r="AF1612" t="s">
        <v>166</v>
      </c>
      <c r="AG1612" t="s">
        <v>158</v>
      </c>
      <c r="AH1612">
        <v>0</v>
      </c>
    </row>
    <row r="1613" spans="1:34">
      <c r="A1613">
        <v>3008926</v>
      </c>
      <c r="B1613">
        <v>3008901</v>
      </c>
      <c r="C1613" t="s">
        <v>69</v>
      </c>
      <c r="D1613">
        <v>20</v>
      </c>
      <c r="E1613">
        <v>26</v>
      </c>
      <c r="F1613">
        <v>70</v>
      </c>
      <c r="G1613">
        <v>4</v>
      </c>
      <c r="H1613">
        <v>412</v>
      </c>
      <c r="I1613">
        <v>431</v>
      </c>
      <c r="J1613">
        <v>323</v>
      </c>
      <c r="K1613">
        <v>312</v>
      </c>
      <c r="L1613">
        <v>2</v>
      </c>
      <c r="M1613">
        <v>60</v>
      </c>
      <c r="N1613">
        <v>1630</v>
      </c>
      <c r="O1613">
        <v>1</v>
      </c>
      <c r="P1613">
        <v>30089</v>
      </c>
      <c r="Q1613">
        <v>1</v>
      </c>
      <c r="R1613">
        <v>1590000</v>
      </c>
      <c r="S1613">
        <v>5002</v>
      </c>
      <c r="T1613">
        <v>5003</v>
      </c>
      <c r="U1613">
        <v>5</v>
      </c>
      <c r="V1613">
        <v>80980</v>
      </c>
      <c r="W1613">
        <v>6</v>
      </c>
      <c r="X1613">
        <v>11303</v>
      </c>
      <c r="Y1613">
        <v>21</v>
      </c>
      <c r="Z1613">
        <v>4051</v>
      </c>
      <c r="AA1613">
        <v>0</v>
      </c>
      <c r="AB1613">
        <v>0</v>
      </c>
      <c r="AC1613">
        <v>3008927</v>
      </c>
      <c r="AD1613">
        <v>6071</v>
      </c>
      <c r="AE1613">
        <v>19210000</v>
      </c>
      <c r="AF1613" t="s">
        <v>166</v>
      </c>
      <c r="AG1613" t="s">
        <v>158</v>
      </c>
      <c r="AH1613">
        <v>1</v>
      </c>
    </row>
    <row r="1614" spans="1:34">
      <c r="A1614">
        <v>3008927</v>
      </c>
      <c r="B1614">
        <v>3008901</v>
      </c>
      <c r="C1614" t="s">
        <v>69</v>
      </c>
      <c r="D1614">
        <v>20</v>
      </c>
      <c r="E1614">
        <v>27</v>
      </c>
      <c r="F1614">
        <v>70</v>
      </c>
      <c r="G1614">
        <v>4</v>
      </c>
      <c r="H1614">
        <v>411</v>
      </c>
      <c r="I1614">
        <v>433</v>
      </c>
      <c r="J1614">
        <v>322</v>
      </c>
      <c r="K1614">
        <v>311</v>
      </c>
      <c r="L1614">
        <v>2</v>
      </c>
      <c r="M1614">
        <v>60</v>
      </c>
      <c r="N1614">
        <v>1650</v>
      </c>
      <c r="O1614">
        <v>0</v>
      </c>
      <c r="P1614">
        <v>0</v>
      </c>
      <c r="Q1614">
        <v>0</v>
      </c>
      <c r="R1614">
        <v>1615000</v>
      </c>
      <c r="S1614">
        <v>5002</v>
      </c>
      <c r="T1614">
        <v>5003</v>
      </c>
      <c r="U1614">
        <v>5</v>
      </c>
      <c r="V1614">
        <v>97880</v>
      </c>
      <c r="W1614">
        <v>6</v>
      </c>
      <c r="X1614">
        <v>11927</v>
      </c>
      <c r="Y1614">
        <v>21</v>
      </c>
      <c r="Z1614">
        <v>4238</v>
      </c>
      <c r="AA1614">
        <v>0</v>
      </c>
      <c r="AB1614">
        <v>0</v>
      </c>
      <c r="AC1614">
        <v>3008928</v>
      </c>
      <c r="AD1614">
        <v>6912</v>
      </c>
      <c r="AE1614">
        <v>20800000</v>
      </c>
      <c r="AF1614" t="s">
        <v>167</v>
      </c>
      <c r="AG1614" t="s">
        <v>135</v>
      </c>
      <c r="AH1614">
        <v>0</v>
      </c>
    </row>
    <row r="1615" spans="1:34">
      <c r="A1615">
        <v>3008928</v>
      </c>
      <c r="B1615">
        <v>3008901</v>
      </c>
      <c r="C1615" t="s">
        <v>69</v>
      </c>
      <c r="D1615">
        <v>20</v>
      </c>
      <c r="E1615">
        <v>28</v>
      </c>
      <c r="F1615">
        <v>70</v>
      </c>
      <c r="G1615">
        <v>4</v>
      </c>
      <c r="H1615">
        <v>423</v>
      </c>
      <c r="I1615">
        <v>432</v>
      </c>
      <c r="J1615">
        <v>321</v>
      </c>
      <c r="K1615">
        <v>313</v>
      </c>
      <c r="L1615">
        <v>2</v>
      </c>
      <c r="M1615">
        <v>60</v>
      </c>
      <c r="N1615">
        <v>1670</v>
      </c>
      <c r="O1615">
        <v>0</v>
      </c>
      <c r="P1615">
        <v>0</v>
      </c>
      <c r="Q1615">
        <v>0</v>
      </c>
      <c r="R1615">
        <v>1635000</v>
      </c>
      <c r="S1615">
        <v>5002</v>
      </c>
      <c r="T1615">
        <v>5003</v>
      </c>
      <c r="U1615">
        <v>5</v>
      </c>
      <c r="V1615">
        <v>101640</v>
      </c>
      <c r="W1615">
        <v>6</v>
      </c>
      <c r="X1615">
        <v>12553</v>
      </c>
      <c r="Y1615">
        <v>21</v>
      </c>
      <c r="Z1615">
        <v>4426</v>
      </c>
      <c r="AA1615">
        <v>0</v>
      </c>
      <c r="AB1615">
        <v>0</v>
      </c>
      <c r="AC1615">
        <v>3008929</v>
      </c>
      <c r="AD1615">
        <v>7754</v>
      </c>
      <c r="AE1615">
        <v>22415000</v>
      </c>
      <c r="AF1615" t="s">
        <v>167</v>
      </c>
      <c r="AG1615" t="s">
        <v>135</v>
      </c>
      <c r="AH1615">
        <v>0</v>
      </c>
    </row>
    <row r="1616" spans="1:34">
      <c r="A1616">
        <v>3008929</v>
      </c>
      <c r="B1616">
        <v>3008901</v>
      </c>
      <c r="C1616" t="s">
        <v>69</v>
      </c>
      <c r="D1616">
        <v>20</v>
      </c>
      <c r="E1616">
        <v>29</v>
      </c>
      <c r="F1616">
        <v>70</v>
      </c>
      <c r="G1616">
        <v>4</v>
      </c>
      <c r="H1616">
        <v>422</v>
      </c>
      <c r="I1616">
        <v>431</v>
      </c>
      <c r="J1616">
        <v>423</v>
      </c>
      <c r="K1616">
        <v>412</v>
      </c>
      <c r="L1616">
        <v>2</v>
      </c>
      <c r="M1616">
        <v>60</v>
      </c>
      <c r="N1616">
        <v>2170</v>
      </c>
      <c r="O1616">
        <v>1</v>
      </c>
      <c r="P1616">
        <v>30089</v>
      </c>
      <c r="Q1616">
        <v>1</v>
      </c>
      <c r="R1616">
        <v>2220000</v>
      </c>
      <c r="S1616">
        <v>5002</v>
      </c>
      <c r="T1616">
        <v>5003</v>
      </c>
      <c r="U1616">
        <v>5</v>
      </c>
      <c r="V1616">
        <v>105420</v>
      </c>
      <c r="W1616">
        <v>6</v>
      </c>
      <c r="X1616">
        <v>13183</v>
      </c>
      <c r="Y1616">
        <v>21</v>
      </c>
      <c r="Z1616">
        <v>4615</v>
      </c>
      <c r="AA1616">
        <v>0</v>
      </c>
      <c r="AB1616">
        <v>0</v>
      </c>
      <c r="AC1616">
        <v>3008930</v>
      </c>
      <c r="AD1616">
        <v>8595</v>
      </c>
      <c r="AE1616">
        <v>24050000</v>
      </c>
      <c r="AF1616" t="s">
        <v>167</v>
      </c>
      <c r="AG1616" t="s">
        <v>135</v>
      </c>
      <c r="AH1616">
        <v>1</v>
      </c>
    </row>
    <row r="1617" spans="1:34">
      <c r="A1617">
        <v>3008930</v>
      </c>
      <c r="B1617">
        <v>3008901</v>
      </c>
      <c r="C1617" t="s">
        <v>69</v>
      </c>
      <c r="D1617">
        <v>20</v>
      </c>
      <c r="E1617">
        <v>30</v>
      </c>
      <c r="F1617">
        <v>80</v>
      </c>
      <c r="G1617">
        <v>4</v>
      </c>
      <c r="H1617">
        <v>521</v>
      </c>
      <c r="I1617">
        <v>433</v>
      </c>
      <c r="J1617">
        <v>422</v>
      </c>
      <c r="K1617">
        <v>411</v>
      </c>
      <c r="L1617">
        <v>2</v>
      </c>
      <c r="M1617">
        <v>60</v>
      </c>
      <c r="N1617">
        <v>2210</v>
      </c>
      <c r="O1617">
        <v>0</v>
      </c>
      <c r="P1617">
        <v>0</v>
      </c>
      <c r="Q1617">
        <v>0</v>
      </c>
      <c r="R1617">
        <v>2240000</v>
      </c>
      <c r="S1617">
        <v>5003</v>
      </c>
      <c r="T1617">
        <v>5004</v>
      </c>
      <c r="U1617">
        <v>5</v>
      </c>
      <c r="V1617">
        <v>110020</v>
      </c>
      <c r="W1617">
        <v>6</v>
      </c>
      <c r="X1617">
        <v>13950</v>
      </c>
      <c r="Y1617">
        <v>21</v>
      </c>
      <c r="Z1617">
        <v>4845</v>
      </c>
      <c r="AA1617">
        <v>0</v>
      </c>
      <c r="AB1617">
        <v>0</v>
      </c>
      <c r="AC1617">
        <v>3008931</v>
      </c>
      <c r="AD1617">
        <v>9972</v>
      </c>
      <c r="AE1617">
        <v>26270000</v>
      </c>
      <c r="AF1617" t="s">
        <v>168</v>
      </c>
      <c r="AG1617" t="s">
        <v>159</v>
      </c>
      <c r="AH1617">
        <v>0</v>
      </c>
    </row>
    <row r="1618" spans="1:34">
      <c r="A1618">
        <v>3008931</v>
      </c>
      <c r="B1618">
        <v>3008901</v>
      </c>
      <c r="C1618" t="s">
        <v>69</v>
      </c>
      <c r="D1618">
        <v>20</v>
      </c>
      <c r="E1618">
        <v>31</v>
      </c>
      <c r="F1618">
        <v>80</v>
      </c>
      <c r="G1618">
        <v>4</v>
      </c>
      <c r="H1618">
        <v>513</v>
      </c>
      <c r="I1618">
        <v>432</v>
      </c>
      <c r="J1618">
        <v>421</v>
      </c>
      <c r="K1618">
        <v>413</v>
      </c>
      <c r="L1618">
        <v>2</v>
      </c>
      <c r="M1618">
        <v>60</v>
      </c>
      <c r="N1618">
        <v>2230</v>
      </c>
      <c r="O1618">
        <v>1</v>
      </c>
      <c r="P1618">
        <v>30089</v>
      </c>
      <c r="Q1618">
        <v>1</v>
      </c>
      <c r="R1618">
        <v>2265000</v>
      </c>
      <c r="S1618">
        <v>5003</v>
      </c>
      <c r="T1618">
        <v>5004</v>
      </c>
      <c r="U1618">
        <v>5</v>
      </c>
      <c r="V1618">
        <v>114640</v>
      </c>
      <c r="W1618">
        <v>6</v>
      </c>
      <c r="X1618">
        <v>14720</v>
      </c>
      <c r="Y1618">
        <v>21</v>
      </c>
      <c r="Z1618">
        <v>5076</v>
      </c>
      <c r="AA1618">
        <v>0</v>
      </c>
      <c r="AB1618">
        <v>0</v>
      </c>
      <c r="AC1618">
        <v>3008932</v>
      </c>
      <c r="AD1618">
        <v>12219</v>
      </c>
      <c r="AE1618">
        <v>28510000</v>
      </c>
      <c r="AF1618" t="s">
        <v>168</v>
      </c>
      <c r="AG1618" t="s">
        <v>159</v>
      </c>
      <c r="AH1618">
        <v>1</v>
      </c>
    </row>
    <row r="1619" spans="1:34">
      <c r="A1619">
        <v>3008932</v>
      </c>
      <c r="B1619">
        <v>3008901</v>
      </c>
      <c r="C1619" t="s">
        <v>69</v>
      </c>
      <c r="D1619">
        <v>20</v>
      </c>
      <c r="E1619">
        <v>32</v>
      </c>
      <c r="F1619">
        <v>80</v>
      </c>
      <c r="G1619">
        <v>4</v>
      </c>
      <c r="H1619">
        <v>512</v>
      </c>
      <c r="I1619">
        <v>421</v>
      </c>
      <c r="J1619">
        <v>423</v>
      </c>
      <c r="K1619">
        <v>412</v>
      </c>
      <c r="L1619">
        <v>2</v>
      </c>
      <c r="M1619">
        <v>60</v>
      </c>
      <c r="N1619">
        <v>2250</v>
      </c>
      <c r="O1619">
        <v>0</v>
      </c>
      <c r="P1619">
        <v>0</v>
      </c>
      <c r="Q1619">
        <v>0</v>
      </c>
      <c r="R1619">
        <v>2290000</v>
      </c>
      <c r="S1619">
        <v>5003</v>
      </c>
      <c r="T1619">
        <v>5004</v>
      </c>
      <c r="U1619">
        <v>5</v>
      </c>
      <c r="V1619">
        <v>119280</v>
      </c>
      <c r="W1619">
        <v>6</v>
      </c>
      <c r="X1619">
        <v>15493</v>
      </c>
      <c r="Y1619">
        <v>21</v>
      </c>
      <c r="Z1619">
        <v>5968</v>
      </c>
      <c r="AA1619">
        <v>0</v>
      </c>
      <c r="AB1619">
        <v>0</v>
      </c>
      <c r="AC1619">
        <v>3008933</v>
      </c>
      <c r="AD1619">
        <v>14466</v>
      </c>
      <c r="AE1619">
        <v>30775000</v>
      </c>
      <c r="AF1619" t="s">
        <v>169</v>
      </c>
      <c r="AG1619" t="s">
        <v>158</v>
      </c>
      <c r="AH1619">
        <v>0</v>
      </c>
    </row>
    <row r="1620" spans="1:34">
      <c r="A1620">
        <v>3008933</v>
      </c>
      <c r="B1620">
        <v>3008901</v>
      </c>
      <c r="C1620" t="s">
        <v>69</v>
      </c>
      <c r="D1620">
        <v>20</v>
      </c>
      <c r="E1620">
        <v>33</v>
      </c>
      <c r="F1620">
        <v>80</v>
      </c>
      <c r="G1620">
        <v>4</v>
      </c>
      <c r="H1620">
        <v>511</v>
      </c>
      <c r="I1620">
        <v>433</v>
      </c>
      <c r="J1620">
        <v>422</v>
      </c>
      <c r="K1620">
        <v>411</v>
      </c>
      <c r="L1620">
        <v>2</v>
      </c>
      <c r="M1620">
        <v>60</v>
      </c>
      <c r="N1620">
        <v>2270</v>
      </c>
      <c r="O1620">
        <v>1</v>
      </c>
      <c r="P1620">
        <v>30089</v>
      </c>
      <c r="Q1620">
        <v>1</v>
      </c>
      <c r="R1620">
        <v>2315000</v>
      </c>
      <c r="S1620">
        <v>5003</v>
      </c>
      <c r="T1620">
        <v>5004</v>
      </c>
      <c r="U1620">
        <v>5</v>
      </c>
      <c r="V1620">
        <v>123940</v>
      </c>
      <c r="W1620">
        <v>6</v>
      </c>
      <c r="X1620">
        <v>16270</v>
      </c>
      <c r="Y1620">
        <v>21</v>
      </c>
      <c r="Z1620">
        <v>6201</v>
      </c>
      <c r="AA1620">
        <v>0</v>
      </c>
      <c r="AB1620">
        <v>0</v>
      </c>
      <c r="AC1620">
        <v>3008934</v>
      </c>
      <c r="AD1620">
        <v>16712</v>
      </c>
      <c r="AE1620">
        <v>33065000</v>
      </c>
      <c r="AF1620" t="s">
        <v>169</v>
      </c>
      <c r="AG1620" t="s">
        <v>158</v>
      </c>
      <c r="AH1620">
        <v>1</v>
      </c>
    </row>
    <row r="1621" spans="1:34">
      <c r="A1621">
        <v>3008934</v>
      </c>
      <c r="B1621">
        <v>3008901</v>
      </c>
      <c r="C1621" t="s">
        <v>69</v>
      </c>
      <c r="D1621">
        <v>20</v>
      </c>
      <c r="E1621">
        <v>34</v>
      </c>
      <c r="F1621">
        <v>80</v>
      </c>
      <c r="G1621">
        <v>4</v>
      </c>
      <c r="H1621">
        <v>513</v>
      </c>
      <c r="I1621">
        <v>432</v>
      </c>
      <c r="J1621">
        <v>421</v>
      </c>
      <c r="K1621">
        <v>413</v>
      </c>
      <c r="L1621">
        <v>2</v>
      </c>
      <c r="M1621">
        <v>60</v>
      </c>
      <c r="N1621">
        <v>2290</v>
      </c>
      <c r="O1621">
        <v>0</v>
      </c>
      <c r="P1621">
        <v>0</v>
      </c>
      <c r="Q1621">
        <v>0</v>
      </c>
      <c r="R1621">
        <v>2335000</v>
      </c>
      <c r="S1621">
        <v>5003</v>
      </c>
      <c r="T1621">
        <v>5004</v>
      </c>
      <c r="U1621">
        <v>5</v>
      </c>
      <c r="V1621">
        <v>141780</v>
      </c>
      <c r="W1621">
        <v>6</v>
      </c>
      <c r="X1621">
        <v>17050</v>
      </c>
      <c r="Y1621">
        <v>21</v>
      </c>
      <c r="Z1621">
        <v>6435</v>
      </c>
      <c r="AA1621">
        <v>0</v>
      </c>
      <c r="AB1621">
        <v>0</v>
      </c>
      <c r="AC1621">
        <v>3008935</v>
      </c>
      <c r="AD1621">
        <v>18959</v>
      </c>
      <c r="AE1621">
        <v>35380000</v>
      </c>
      <c r="AF1621" t="s">
        <v>170</v>
      </c>
      <c r="AG1621" t="s">
        <v>159</v>
      </c>
      <c r="AH1621">
        <v>0</v>
      </c>
    </row>
    <row r="1622" spans="1:34">
      <c r="A1622">
        <v>3008935</v>
      </c>
      <c r="B1622">
        <v>3008901</v>
      </c>
      <c r="C1622" t="s">
        <v>69</v>
      </c>
      <c r="D1622">
        <v>20</v>
      </c>
      <c r="E1622">
        <v>35</v>
      </c>
      <c r="F1622">
        <v>80</v>
      </c>
      <c r="G1622">
        <v>4</v>
      </c>
      <c r="H1622">
        <v>512</v>
      </c>
      <c r="I1622">
        <v>521</v>
      </c>
      <c r="J1622">
        <v>423</v>
      </c>
      <c r="K1622">
        <v>412</v>
      </c>
      <c r="L1622">
        <v>2</v>
      </c>
      <c r="M1622">
        <v>60</v>
      </c>
      <c r="N1622">
        <v>2330</v>
      </c>
      <c r="O1622">
        <v>1</v>
      </c>
      <c r="P1622">
        <v>30089</v>
      </c>
      <c r="Q1622">
        <v>1</v>
      </c>
      <c r="R1622">
        <v>2360000</v>
      </c>
      <c r="S1622">
        <v>5003</v>
      </c>
      <c r="T1622">
        <v>5004</v>
      </c>
      <c r="U1622">
        <v>5</v>
      </c>
      <c r="V1622">
        <v>146480</v>
      </c>
      <c r="W1622">
        <v>6</v>
      </c>
      <c r="X1622">
        <v>17833</v>
      </c>
      <c r="Y1622">
        <v>21</v>
      </c>
      <c r="Z1622">
        <v>6670</v>
      </c>
      <c r="AA1622">
        <v>0</v>
      </c>
      <c r="AB1622">
        <v>0</v>
      </c>
      <c r="AC1622">
        <v>3008936</v>
      </c>
      <c r="AD1622">
        <v>21206</v>
      </c>
      <c r="AE1622">
        <v>37715000</v>
      </c>
      <c r="AF1622" t="s">
        <v>170</v>
      </c>
      <c r="AG1622" t="s">
        <v>159</v>
      </c>
      <c r="AH1622">
        <v>1</v>
      </c>
    </row>
    <row r="1623" spans="1:34">
      <c r="A1623">
        <v>3008936</v>
      </c>
      <c r="B1623">
        <v>3008901</v>
      </c>
      <c r="C1623" t="s">
        <v>69</v>
      </c>
      <c r="D1623">
        <v>20</v>
      </c>
      <c r="E1623">
        <v>36</v>
      </c>
      <c r="F1623">
        <v>80</v>
      </c>
      <c r="G1623">
        <v>4</v>
      </c>
      <c r="H1623">
        <v>511</v>
      </c>
      <c r="I1623">
        <v>533</v>
      </c>
      <c r="J1623">
        <v>422</v>
      </c>
      <c r="K1623">
        <v>411</v>
      </c>
      <c r="L1623">
        <v>2</v>
      </c>
      <c r="M1623">
        <v>60</v>
      </c>
      <c r="N1623">
        <v>2350</v>
      </c>
      <c r="O1623">
        <v>0</v>
      </c>
      <c r="P1623">
        <v>0</v>
      </c>
      <c r="Q1623">
        <v>0</v>
      </c>
      <c r="R1623">
        <v>2385000</v>
      </c>
      <c r="S1623">
        <v>5003</v>
      </c>
      <c r="T1623">
        <v>5004</v>
      </c>
      <c r="U1623">
        <v>5</v>
      </c>
      <c r="V1623">
        <v>151200</v>
      </c>
      <c r="W1623">
        <v>6</v>
      </c>
      <c r="X1623">
        <v>18620</v>
      </c>
      <c r="Y1623">
        <v>21</v>
      </c>
      <c r="Z1623">
        <v>7566</v>
      </c>
      <c r="AA1623">
        <v>0</v>
      </c>
      <c r="AB1623">
        <v>0</v>
      </c>
      <c r="AC1623">
        <v>3008937</v>
      </c>
      <c r="AD1623">
        <v>24323</v>
      </c>
      <c r="AE1623">
        <v>40075000</v>
      </c>
      <c r="AF1623" t="s">
        <v>171</v>
      </c>
      <c r="AG1623" t="s">
        <v>158</v>
      </c>
      <c r="AH1623">
        <v>0</v>
      </c>
    </row>
    <row r="1624" spans="1:34">
      <c r="A1624">
        <v>3008937</v>
      </c>
      <c r="B1624">
        <v>3008901</v>
      </c>
      <c r="C1624" t="s">
        <v>69</v>
      </c>
      <c r="D1624">
        <v>20</v>
      </c>
      <c r="E1624">
        <v>37</v>
      </c>
      <c r="F1624">
        <v>80</v>
      </c>
      <c r="G1624">
        <v>4</v>
      </c>
      <c r="H1624">
        <v>513</v>
      </c>
      <c r="I1624">
        <v>532</v>
      </c>
      <c r="J1624">
        <v>421</v>
      </c>
      <c r="K1624">
        <v>413</v>
      </c>
      <c r="L1624">
        <v>2</v>
      </c>
      <c r="M1624">
        <v>60</v>
      </c>
      <c r="N1624">
        <v>2370</v>
      </c>
      <c r="O1624">
        <v>1</v>
      </c>
      <c r="P1624">
        <v>30089</v>
      </c>
      <c r="Q1624">
        <v>1</v>
      </c>
      <c r="R1624">
        <v>2410000</v>
      </c>
      <c r="S1624">
        <v>5003</v>
      </c>
      <c r="T1624">
        <v>5004</v>
      </c>
      <c r="U1624">
        <v>5</v>
      </c>
      <c r="V1624">
        <v>155940</v>
      </c>
      <c r="W1624">
        <v>6</v>
      </c>
      <c r="X1624">
        <v>19410</v>
      </c>
      <c r="Y1624">
        <v>21</v>
      </c>
      <c r="Z1624">
        <v>7803</v>
      </c>
      <c r="AA1624">
        <v>0</v>
      </c>
      <c r="AB1624">
        <v>0</v>
      </c>
      <c r="AC1624">
        <v>3008938</v>
      </c>
      <c r="AD1624">
        <v>27440</v>
      </c>
      <c r="AE1624">
        <v>42460000</v>
      </c>
      <c r="AF1624" t="s">
        <v>171</v>
      </c>
      <c r="AG1624" t="s">
        <v>158</v>
      </c>
      <c r="AH1624">
        <v>1</v>
      </c>
    </row>
    <row r="1625" spans="1:34">
      <c r="A1625">
        <v>3008938</v>
      </c>
      <c r="B1625">
        <v>3008901</v>
      </c>
      <c r="C1625" t="s">
        <v>69</v>
      </c>
      <c r="D1625">
        <v>20</v>
      </c>
      <c r="E1625">
        <v>38</v>
      </c>
      <c r="F1625">
        <v>80</v>
      </c>
      <c r="G1625">
        <v>4</v>
      </c>
      <c r="H1625">
        <v>512</v>
      </c>
      <c r="I1625">
        <v>531</v>
      </c>
      <c r="J1625">
        <v>423</v>
      </c>
      <c r="K1625">
        <v>412</v>
      </c>
      <c r="L1625">
        <v>2</v>
      </c>
      <c r="M1625">
        <v>60</v>
      </c>
      <c r="N1625">
        <v>2390</v>
      </c>
      <c r="O1625">
        <v>0</v>
      </c>
      <c r="P1625">
        <v>0</v>
      </c>
      <c r="Q1625">
        <v>0</v>
      </c>
      <c r="R1625">
        <v>2430000</v>
      </c>
      <c r="S1625">
        <v>5003</v>
      </c>
      <c r="T1625">
        <v>5004</v>
      </c>
      <c r="U1625">
        <v>5</v>
      </c>
      <c r="V1625">
        <v>173860</v>
      </c>
      <c r="W1625">
        <v>6</v>
      </c>
      <c r="X1625">
        <v>20203</v>
      </c>
      <c r="Y1625">
        <v>21</v>
      </c>
      <c r="Z1625">
        <v>8041</v>
      </c>
      <c r="AA1625">
        <v>0</v>
      </c>
      <c r="AB1625">
        <v>0</v>
      </c>
      <c r="AC1625">
        <v>3008939</v>
      </c>
      <c r="AD1625">
        <v>30556</v>
      </c>
      <c r="AE1625">
        <v>44870000</v>
      </c>
      <c r="AF1625" t="s">
        <v>172</v>
      </c>
      <c r="AG1625" t="s">
        <v>135</v>
      </c>
      <c r="AH1625">
        <v>0</v>
      </c>
    </row>
    <row r="1626" spans="1:34">
      <c r="A1626">
        <v>3008939</v>
      </c>
      <c r="B1626">
        <v>3008901</v>
      </c>
      <c r="C1626" t="s">
        <v>69</v>
      </c>
      <c r="D1626">
        <v>20</v>
      </c>
      <c r="E1626">
        <v>39</v>
      </c>
      <c r="F1626">
        <v>80</v>
      </c>
      <c r="G1626">
        <v>4</v>
      </c>
      <c r="H1626">
        <v>511</v>
      </c>
      <c r="I1626">
        <v>523</v>
      </c>
      <c r="J1626">
        <v>522</v>
      </c>
      <c r="K1626">
        <v>512</v>
      </c>
      <c r="L1626">
        <v>2</v>
      </c>
      <c r="M1626">
        <v>60</v>
      </c>
      <c r="N1626">
        <v>2890</v>
      </c>
      <c r="O1626">
        <v>1</v>
      </c>
      <c r="P1626">
        <v>30089</v>
      </c>
      <c r="Q1626">
        <v>1</v>
      </c>
      <c r="R1626">
        <v>3035000</v>
      </c>
      <c r="S1626">
        <v>5003</v>
      </c>
      <c r="T1626">
        <v>5004</v>
      </c>
      <c r="U1626">
        <v>5</v>
      </c>
      <c r="V1626">
        <v>178640</v>
      </c>
      <c r="W1626">
        <v>6</v>
      </c>
      <c r="X1626">
        <v>21000</v>
      </c>
      <c r="Y1626">
        <v>21</v>
      </c>
      <c r="Z1626">
        <v>8280</v>
      </c>
      <c r="AA1626">
        <v>0</v>
      </c>
      <c r="AB1626">
        <v>0</v>
      </c>
      <c r="AC1626">
        <v>3008940</v>
      </c>
      <c r="AD1626">
        <v>33673</v>
      </c>
      <c r="AE1626">
        <v>47300000</v>
      </c>
      <c r="AF1626" t="s">
        <v>172</v>
      </c>
      <c r="AG1626" t="s">
        <v>135</v>
      </c>
      <c r="AH1626">
        <v>1</v>
      </c>
    </row>
    <row r="1627" spans="1:34">
      <c r="A1627">
        <v>3008940</v>
      </c>
      <c r="B1627">
        <v>3008901</v>
      </c>
      <c r="C1627" t="s">
        <v>69</v>
      </c>
      <c r="D1627">
        <v>20</v>
      </c>
      <c r="E1627">
        <v>40</v>
      </c>
      <c r="F1627">
        <v>90</v>
      </c>
      <c r="G1627">
        <v>4</v>
      </c>
      <c r="H1627">
        <v>623</v>
      </c>
      <c r="I1627">
        <v>532</v>
      </c>
      <c r="J1627">
        <v>521</v>
      </c>
      <c r="K1627">
        <v>513</v>
      </c>
      <c r="L1627">
        <v>2</v>
      </c>
      <c r="M1627">
        <v>60</v>
      </c>
      <c r="N1627">
        <v>2930</v>
      </c>
      <c r="O1627">
        <v>1</v>
      </c>
      <c r="P1627">
        <v>30089</v>
      </c>
      <c r="Q1627">
        <v>1</v>
      </c>
      <c r="R1627">
        <v>3055000</v>
      </c>
      <c r="S1627">
        <v>5004</v>
      </c>
      <c r="T1627">
        <v>5005</v>
      </c>
      <c r="U1627">
        <v>5</v>
      </c>
      <c r="V1627">
        <v>184240</v>
      </c>
      <c r="W1627">
        <v>6</v>
      </c>
      <c r="X1627">
        <v>21933</v>
      </c>
      <c r="Y1627">
        <v>21</v>
      </c>
      <c r="Z1627">
        <v>8560</v>
      </c>
      <c r="AA1627">
        <v>0</v>
      </c>
      <c r="AB1627">
        <v>0</v>
      </c>
      <c r="AC1627">
        <v>3008941</v>
      </c>
      <c r="AD1627">
        <v>38530</v>
      </c>
      <c r="AE1627">
        <v>50335000</v>
      </c>
      <c r="AF1627" t="s">
        <v>173</v>
      </c>
      <c r="AG1627" t="s">
        <v>159</v>
      </c>
      <c r="AH1627">
        <v>1</v>
      </c>
    </row>
    <row r="1628" spans="1:34">
      <c r="A1628">
        <v>3008941</v>
      </c>
      <c r="B1628">
        <v>3008901</v>
      </c>
      <c r="C1628" t="s">
        <v>69</v>
      </c>
      <c r="D1628">
        <v>20</v>
      </c>
      <c r="E1628">
        <v>41</v>
      </c>
      <c r="F1628">
        <v>90</v>
      </c>
      <c r="G1628">
        <v>4</v>
      </c>
      <c r="H1628">
        <v>612</v>
      </c>
      <c r="I1628">
        <v>531</v>
      </c>
      <c r="J1628">
        <v>523</v>
      </c>
      <c r="K1628">
        <v>512</v>
      </c>
      <c r="L1628">
        <v>2</v>
      </c>
      <c r="M1628">
        <v>60</v>
      </c>
      <c r="N1628">
        <v>2950</v>
      </c>
      <c r="O1628">
        <v>1</v>
      </c>
      <c r="P1628">
        <v>30089</v>
      </c>
      <c r="Q1628">
        <v>1</v>
      </c>
      <c r="R1628">
        <v>3080000</v>
      </c>
      <c r="S1628">
        <v>5004</v>
      </c>
      <c r="T1628">
        <v>5005</v>
      </c>
      <c r="U1628">
        <v>5</v>
      </c>
      <c r="V1628">
        <v>189860</v>
      </c>
      <c r="W1628">
        <v>6</v>
      </c>
      <c r="X1628">
        <v>22870</v>
      </c>
      <c r="Y1628">
        <v>21</v>
      </c>
      <c r="Z1628">
        <v>9501</v>
      </c>
      <c r="AA1628">
        <v>0</v>
      </c>
      <c r="AB1628">
        <v>0</v>
      </c>
      <c r="AC1628">
        <v>3008942</v>
      </c>
      <c r="AD1628">
        <v>47087</v>
      </c>
      <c r="AE1628">
        <v>53390000</v>
      </c>
      <c r="AF1628" t="s">
        <v>174</v>
      </c>
      <c r="AG1628" t="s">
        <v>158</v>
      </c>
      <c r="AH1628">
        <v>1</v>
      </c>
    </row>
    <row r="1629" spans="1:34">
      <c r="A1629">
        <v>3008942</v>
      </c>
      <c r="B1629">
        <v>3008901</v>
      </c>
      <c r="C1629" t="s">
        <v>69</v>
      </c>
      <c r="D1629">
        <v>20</v>
      </c>
      <c r="E1629">
        <v>42</v>
      </c>
      <c r="F1629">
        <v>90</v>
      </c>
      <c r="G1629">
        <v>4</v>
      </c>
      <c r="H1629">
        <v>621</v>
      </c>
      <c r="I1629">
        <v>533</v>
      </c>
      <c r="J1629">
        <v>522</v>
      </c>
      <c r="K1629">
        <v>511</v>
      </c>
      <c r="L1629">
        <v>2</v>
      </c>
      <c r="M1629">
        <v>60</v>
      </c>
      <c r="N1629">
        <v>2970</v>
      </c>
      <c r="O1629">
        <v>1</v>
      </c>
      <c r="P1629">
        <v>30089</v>
      </c>
      <c r="Q1629">
        <v>1</v>
      </c>
      <c r="R1629">
        <v>3105000</v>
      </c>
      <c r="S1629">
        <v>5004</v>
      </c>
      <c r="T1629">
        <v>5005</v>
      </c>
      <c r="U1629">
        <v>5</v>
      </c>
      <c r="V1629">
        <v>208660</v>
      </c>
      <c r="W1629">
        <v>6</v>
      </c>
      <c r="X1629">
        <v>23810</v>
      </c>
      <c r="Y1629">
        <v>21</v>
      </c>
      <c r="Z1629">
        <v>9783</v>
      </c>
      <c r="AA1629">
        <v>0</v>
      </c>
      <c r="AB1629">
        <v>0</v>
      </c>
      <c r="AC1629">
        <v>3008943</v>
      </c>
      <c r="AD1629">
        <v>55644</v>
      </c>
      <c r="AE1629">
        <v>56470000</v>
      </c>
      <c r="AF1629" t="s">
        <v>175</v>
      </c>
      <c r="AG1629" t="s">
        <v>159</v>
      </c>
      <c r="AH1629">
        <v>1</v>
      </c>
    </row>
    <row r="1630" spans="1:34">
      <c r="A1630">
        <v>3008943</v>
      </c>
      <c r="B1630">
        <v>3008901</v>
      </c>
      <c r="C1630" t="s">
        <v>69</v>
      </c>
      <c r="D1630">
        <v>20</v>
      </c>
      <c r="E1630">
        <v>43</v>
      </c>
      <c r="F1630">
        <v>90</v>
      </c>
      <c r="G1630">
        <v>4</v>
      </c>
      <c r="H1630">
        <v>623</v>
      </c>
      <c r="I1630">
        <v>532</v>
      </c>
      <c r="J1630">
        <v>521</v>
      </c>
      <c r="K1630">
        <v>513</v>
      </c>
      <c r="L1630">
        <v>2</v>
      </c>
      <c r="M1630">
        <v>60</v>
      </c>
      <c r="N1630">
        <v>2990</v>
      </c>
      <c r="O1630">
        <v>1</v>
      </c>
      <c r="P1630">
        <v>30089</v>
      </c>
      <c r="Q1630">
        <v>1</v>
      </c>
      <c r="R1630">
        <v>3130000</v>
      </c>
      <c r="S1630">
        <v>5004</v>
      </c>
      <c r="T1630">
        <v>5005</v>
      </c>
      <c r="U1630">
        <v>5</v>
      </c>
      <c r="V1630">
        <v>214320</v>
      </c>
      <c r="W1630">
        <v>6</v>
      </c>
      <c r="X1630">
        <v>24753</v>
      </c>
      <c r="Y1630">
        <v>21</v>
      </c>
      <c r="Z1630">
        <v>10726</v>
      </c>
      <c r="AA1630">
        <v>0</v>
      </c>
      <c r="AB1630">
        <v>0</v>
      </c>
      <c r="AC1630">
        <v>3008944</v>
      </c>
      <c r="AD1630">
        <v>64201</v>
      </c>
      <c r="AE1630">
        <v>59575000</v>
      </c>
      <c r="AF1630" t="s">
        <v>176</v>
      </c>
      <c r="AG1630" t="s">
        <v>158</v>
      </c>
      <c r="AH1630">
        <v>1</v>
      </c>
    </row>
    <row r="1631" spans="1:34">
      <c r="A1631">
        <v>3008944</v>
      </c>
      <c r="B1631">
        <v>3008901</v>
      </c>
      <c r="C1631" t="s">
        <v>69</v>
      </c>
      <c r="D1631">
        <v>20</v>
      </c>
      <c r="E1631">
        <v>44</v>
      </c>
      <c r="F1631">
        <v>90</v>
      </c>
      <c r="G1631">
        <v>4</v>
      </c>
      <c r="H1631">
        <v>612</v>
      </c>
      <c r="I1631">
        <v>531</v>
      </c>
      <c r="J1631">
        <v>523</v>
      </c>
      <c r="K1631">
        <v>512</v>
      </c>
      <c r="L1631">
        <v>2</v>
      </c>
      <c r="M1631">
        <v>60</v>
      </c>
      <c r="N1631">
        <v>3010</v>
      </c>
      <c r="O1631">
        <v>1</v>
      </c>
      <c r="P1631">
        <v>30089</v>
      </c>
      <c r="Q1631">
        <v>1</v>
      </c>
      <c r="R1631">
        <v>3155000</v>
      </c>
      <c r="S1631">
        <v>5004</v>
      </c>
      <c r="T1631">
        <v>5005</v>
      </c>
      <c r="U1631">
        <v>5</v>
      </c>
      <c r="V1631">
        <v>233160</v>
      </c>
      <c r="W1631">
        <v>6</v>
      </c>
      <c r="X1631">
        <v>25700</v>
      </c>
      <c r="Y1631">
        <v>21</v>
      </c>
      <c r="Z1631">
        <v>11010</v>
      </c>
      <c r="AA1631">
        <v>0</v>
      </c>
      <c r="AB1631">
        <v>0</v>
      </c>
      <c r="AC1631">
        <v>3008945</v>
      </c>
      <c r="AD1631">
        <v>72758</v>
      </c>
      <c r="AE1631">
        <v>62705000</v>
      </c>
      <c r="AF1631" t="s">
        <v>177</v>
      </c>
      <c r="AG1631" t="s">
        <v>159</v>
      </c>
      <c r="AH1631">
        <v>1</v>
      </c>
    </row>
    <row r="1632" spans="1:34">
      <c r="A1632">
        <v>3008945</v>
      </c>
      <c r="B1632">
        <v>3008901</v>
      </c>
      <c r="C1632" t="s">
        <v>69</v>
      </c>
      <c r="D1632">
        <v>20</v>
      </c>
      <c r="E1632">
        <v>45</v>
      </c>
      <c r="F1632">
        <v>90</v>
      </c>
      <c r="G1632">
        <v>4</v>
      </c>
      <c r="H1632">
        <v>611</v>
      </c>
      <c r="I1632">
        <v>633</v>
      </c>
      <c r="J1632">
        <v>522</v>
      </c>
      <c r="K1632">
        <v>511</v>
      </c>
      <c r="L1632">
        <v>2</v>
      </c>
      <c r="M1632">
        <v>60</v>
      </c>
      <c r="N1632">
        <v>3050</v>
      </c>
      <c r="O1632">
        <v>1</v>
      </c>
      <c r="P1632">
        <v>30089</v>
      </c>
      <c r="Q1632">
        <v>1</v>
      </c>
      <c r="R1632">
        <v>3180000</v>
      </c>
      <c r="S1632">
        <v>5004</v>
      </c>
      <c r="T1632">
        <v>5005</v>
      </c>
      <c r="U1632">
        <v>5</v>
      </c>
      <c r="V1632">
        <v>238860</v>
      </c>
      <c r="W1632">
        <v>6</v>
      </c>
      <c r="X1632">
        <v>26650</v>
      </c>
      <c r="Y1632">
        <v>21</v>
      </c>
      <c r="Z1632">
        <v>11955</v>
      </c>
      <c r="AA1632">
        <v>0</v>
      </c>
      <c r="AB1632">
        <v>0</v>
      </c>
      <c r="AC1632">
        <v>3008946</v>
      </c>
      <c r="AD1632">
        <v>81315</v>
      </c>
      <c r="AE1632">
        <v>65860000</v>
      </c>
      <c r="AF1632" t="s">
        <v>178</v>
      </c>
      <c r="AG1632" t="s">
        <v>158</v>
      </c>
      <c r="AH1632">
        <v>1</v>
      </c>
    </row>
    <row r="1633" spans="1:34">
      <c r="A1633">
        <v>3008946</v>
      </c>
      <c r="B1633">
        <v>3008901</v>
      </c>
      <c r="C1633" t="s">
        <v>69</v>
      </c>
      <c r="D1633">
        <v>20</v>
      </c>
      <c r="E1633">
        <v>46</v>
      </c>
      <c r="F1633">
        <v>90</v>
      </c>
      <c r="G1633">
        <v>4</v>
      </c>
      <c r="H1633">
        <v>613</v>
      </c>
      <c r="I1633">
        <v>632</v>
      </c>
      <c r="J1633">
        <v>521</v>
      </c>
      <c r="K1633">
        <v>513</v>
      </c>
      <c r="L1633">
        <v>2</v>
      </c>
      <c r="M1633">
        <v>60</v>
      </c>
      <c r="N1633">
        <v>3070</v>
      </c>
      <c r="O1633">
        <v>1</v>
      </c>
      <c r="P1633">
        <v>30089</v>
      </c>
      <c r="Q1633">
        <v>1</v>
      </c>
      <c r="R1633">
        <v>3205000</v>
      </c>
      <c r="S1633">
        <v>5004</v>
      </c>
      <c r="T1633">
        <v>5005</v>
      </c>
      <c r="U1633">
        <v>5</v>
      </c>
      <c r="V1633">
        <v>257740</v>
      </c>
      <c r="W1633">
        <v>6</v>
      </c>
      <c r="X1633">
        <v>27603</v>
      </c>
      <c r="Y1633">
        <v>21</v>
      </c>
      <c r="Z1633">
        <v>12241</v>
      </c>
      <c r="AA1633">
        <v>0</v>
      </c>
      <c r="AB1633">
        <v>0</v>
      </c>
      <c r="AC1633">
        <v>3008947</v>
      </c>
      <c r="AD1633">
        <v>93572</v>
      </c>
      <c r="AE1633">
        <v>69040000</v>
      </c>
      <c r="AF1633" t="s">
        <v>179</v>
      </c>
      <c r="AG1633" t="s">
        <v>159</v>
      </c>
      <c r="AH1633">
        <v>1</v>
      </c>
    </row>
    <row r="1634" spans="1:34">
      <c r="A1634">
        <v>3008947</v>
      </c>
      <c r="B1634">
        <v>3008901</v>
      </c>
      <c r="C1634" t="s">
        <v>69</v>
      </c>
      <c r="D1634">
        <v>20</v>
      </c>
      <c r="E1634">
        <v>47</v>
      </c>
      <c r="F1634">
        <v>90</v>
      </c>
      <c r="G1634">
        <v>4</v>
      </c>
      <c r="H1634">
        <v>622</v>
      </c>
      <c r="I1634">
        <v>631</v>
      </c>
      <c r="J1634">
        <v>523</v>
      </c>
      <c r="K1634">
        <v>512</v>
      </c>
      <c r="L1634">
        <v>2</v>
      </c>
      <c r="M1634">
        <v>60</v>
      </c>
      <c r="N1634">
        <v>3090</v>
      </c>
      <c r="O1634">
        <v>1</v>
      </c>
      <c r="P1634">
        <v>30089</v>
      </c>
      <c r="Q1634">
        <v>1</v>
      </c>
      <c r="R1634">
        <v>3230000</v>
      </c>
      <c r="S1634">
        <v>5004</v>
      </c>
      <c r="T1634">
        <v>5005</v>
      </c>
      <c r="U1634">
        <v>5</v>
      </c>
      <c r="V1634">
        <v>263480</v>
      </c>
      <c r="W1634">
        <v>6</v>
      </c>
      <c r="X1634">
        <v>28560</v>
      </c>
      <c r="Y1634">
        <v>21</v>
      </c>
      <c r="Z1634">
        <v>13188</v>
      </c>
      <c r="AA1634">
        <v>0</v>
      </c>
      <c r="AB1634">
        <v>0</v>
      </c>
      <c r="AC1634">
        <v>3008948</v>
      </c>
      <c r="AD1634">
        <v>105829</v>
      </c>
      <c r="AE1634">
        <v>72245000</v>
      </c>
      <c r="AF1634" t="s">
        <v>180</v>
      </c>
      <c r="AG1634" t="s">
        <v>158</v>
      </c>
      <c r="AH1634">
        <v>1</v>
      </c>
    </row>
    <row r="1635" spans="1:34">
      <c r="A1635">
        <v>3008948</v>
      </c>
      <c r="B1635">
        <v>3008901</v>
      </c>
      <c r="C1635" t="s">
        <v>69</v>
      </c>
      <c r="D1635">
        <v>20</v>
      </c>
      <c r="E1635">
        <v>48</v>
      </c>
      <c r="F1635">
        <v>90</v>
      </c>
      <c r="G1635">
        <v>4</v>
      </c>
      <c r="H1635">
        <v>621</v>
      </c>
      <c r="I1635">
        <v>633</v>
      </c>
      <c r="J1635">
        <v>522</v>
      </c>
      <c r="K1635">
        <v>511</v>
      </c>
      <c r="L1635">
        <v>2</v>
      </c>
      <c r="M1635">
        <v>60</v>
      </c>
      <c r="N1635">
        <v>3110</v>
      </c>
      <c r="O1635">
        <v>1</v>
      </c>
      <c r="P1635">
        <v>30089</v>
      </c>
      <c r="Q1635">
        <v>1</v>
      </c>
      <c r="R1635">
        <v>3250000</v>
      </c>
      <c r="S1635">
        <v>5004</v>
      </c>
      <c r="T1635">
        <v>5005</v>
      </c>
      <c r="U1635">
        <v>5</v>
      </c>
      <c r="V1635">
        <v>282400</v>
      </c>
      <c r="W1635">
        <v>6</v>
      </c>
      <c r="X1635">
        <v>29520</v>
      </c>
      <c r="Y1635">
        <v>21</v>
      </c>
      <c r="Z1635">
        <v>13476</v>
      </c>
      <c r="AA1635">
        <v>0</v>
      </c>
      <c r="AB1635">
        <v>0</v>
      </c>
      <c r="AC1635">
        <v>3008949</v>
      </c>
      <c r="AD1635">
        <v>118086</v>
      </c>
      <c r="AE1635">
        <v>75475000</v>
      </c>
      <c r="AF1635" t="s">
        <v>181</v>
      </c>
      <c r="AG1635" t="s">
        <v>159</v>
      </c>
      <c r="AH1635">
        <v>1</v>
      </c>
    </row>
    <row r="1636" spans="1:34">
      <c r="A1636">
        <v>3008949</v>
      </c>
      <c r="B1636">
        <v>3008901</v>
      </c>
      <c r="C1636" t="s">
        <v>69</v>
      </c>
      <c r="D1636">
        <v>20</v>
      </c>
      <c r="E1636">
        <v>49</v>
      </c>
      <c r="F1636">
        <v>90</v>
      </c>
      <c r="G1636">
        <v>4</v>
      </c>
      <c r="H1636">
        <v>613</v>
      </c>
      <c r="I1636">
        <v>632</v>
      </c>
      <c r="J1636">
        <v>621</v>
      </c>
      <c r="K1636">
        <v>612</v>
      </c>
      <c r="L1636">
        <v>2</v>
      </c>
      <c r="M1636">
        <v>60</v>
      </c>
      <c r="N1636">
        <v>3610</v>
      </c>
      <c r="O1636">
        <v>1</v>
      </c>
      <c r="P1636">
        <v>30089</v>
      </c>
      <c r="Q1636">
        <v>1</v>
      </c>
      <c r="R1636">
        <v>3870000</v>
      </c>
      <c r="S1636">
        <v>5004</v>
      </c>
      <c r="T1636">
        <v>5005</v>
      </c>
      <c r="U1636">
        <v>5</v>
      </c>
      <c r="V1636">
        <v>288180</v>
      </c>
      <c r="W1636">
        <v>6</v>
      </c>
      <c r="X1636">
        <v>30483</v>
      </c>
      <c r="Y1636">
        <v>21</v>
      </c>
      <c r="Z1636">
        <v>14425</v>
      </c>
      <c r="AA1636">
        <v>0</v>
      </c>
      <c r="AB1636">
        <v>0</v>
      </c>
      <c r="AC1636">
        <v>3008950</v>
      </c>
      <c r="AD1636">
        <v>130343</v>
      </c>
      <c r="AE1636">
        <v>78725000</v>
      </c>
      <c r="AF1636" t="s">
        <v>182</v>
      </c>
      <c r="AG1636" t="s">
        <v>136</v>
      </c>
      <c r="AH1636">
        <v>1</v>
      </c>
    </row>
    <row r="1637" spans="1:34">
      <c r="A1637">
        <v>3008950</v>
      </c>
      <c r="B1637">
        <v>3008901</v>
      </c>
      <c r="C1637" t="s">
        <v>69</v>
      </c>
      <c r="D1637">
        <v>20</v>
      </c>
      <c r="E1637">
        <v>50</v>
      </c>
      <c r="F1637">
        <v>120</v>
      </c>
      <c r="G1637">
        <v>4</v>
      </c>
      <c r="H1637">
        <v>622</v>
      </c>
      <c r="I1637">
        <v>631</v>
      </c>
      <c r="J1637">
        <v>623</v>
      </c>
      <c r="K1637">
        <v>612</v>
      </c>
      <c r="L1637">
        <v>2</v>
      </c>
      <c r="M1637">
        <v>60</v>
      </c>
      <c r="N1637">
        <v>3810</v>
      </c>
      <c r="O1637">
        <v>1</v>
      </c>
      <c r="P1637">
        <v>30089</v>
      </c>
      <c r="Q1637">
        <v>1</v>
      </c>
      <c r="R1637">
        <v>3890000</v>
      </c>
      <c r="S1637">
        <v>5005</v>
      </c>
      <c r="T1637">
        <v>5006</v>
      </c>
      <c r="U1637">
        <v>5</v>
      </c>
      <c r="V1637">
        <v>294780</v>
      </c>
      <c r="W1637">
        <v>6</v>
      </c>
      <c r="X1637">
        <v>31583</v>
      </c>
      <c r="Y1637">
        <v>21</v>
      </c>
      <c r="Z1637">
        <v>14755</v>
      </c>
      <c r="AA1637">
        <v>0</v>
      </c>
      <c r="AB1637">
        <v>0</v>
      </c>
      <c r="AC1637">
        <v>3008951</v>
      </c>
      <c r="AD1637">
        <v>150000</v>
      </c>
      <c r="AE1637">
        <v>82595000</v>
      </c>
      <c r="AF1637" t="s">
        <v>196</v>
      </c>
      <c r="AG1637" t="s">
        <v>159</v>
      </c>
      <c r="AH1637">
        <v>1</v>
      </c>
    </row>
    <row r="1638" spans="1:34">
      <c r="A1638">
        <v>3013300</v>
      </c>
      <c r="B1638">
        <v>3013301</v>
      </c>
      <c r="C1638" t="s">
        <v>70</v>
      </c>
      <c r="D1638">
        <v>20</v>
      </c>
      <c r="E1638">
        <v>0</v>
      </c>
      <c r="F1638">
        <v>50</v>
      </c>
      <c r="G1638">
        <v>2</v>
      </c>
      <c r="H1638">
        <v>112</v>
      </c>
      <c r="I1638">
        <v>131</v>
      </c>
      <c r="J1638">
        <v>0</v>
      </c>
      <c r="K1638">
        <v>0</v>
      </c>
      <c r="L1638">
        <v>2</v>
      </c>
      <c r="M1638">
        <v>60</v>
      </c>
      <c r="N1638">
        <v>60</v>
      </c>
      <c r="O1638">
        <v>0</v>
      </c>
      <c r="P1638">
        <v>0</v>
      </c>
      <c r="Q1638">
        <v>0</v>
      </c>
      <c r="R1638">
        <v>35000</v>
      </c>
      <c r="S1638">
        <v>0</v>
      </c>
      <c r="T1638">
        <v>5001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3013301</v>
      </c>
      <c r="AD1638">
        <v>0</v>
      </c>
      <c r="AE1638">
        <v>0</v>
      </c>
      <c r="AF1638" t="s">
        <v>162</v>
      </c>
      <c r="AG1638" t="s">
        <v>134</v>
      </c>
      <c r="AH1638">
        <v>0</v>
      </c>
    </row>
    <row r="1639" spans="1:34">
      <c r="A1639">
        <v>3013301</v>
      </c>
      <c r="B1639">
        <v>3013301</v>
      </c>
      <c r="C1639" t="s">
        <v>70</v>
      </c>
      <c r="D1639">
        <v>20</v>
      </c>
      <c r="E1639">
        <v>1</v>
      </c>
      <c r="F1639">
        <v>50</v>
      </c>
      <c r="G1639">
        <v>3</v>
      </c>
      <c r="H1639">
        <v>211</v>
      </c>
      <c r="I1639">
        <v>134</v>
      </c>
      <c r="J1639">
        <v>123</v>
      </c>
      <c r="K1639">
        <v>0</v>
      </c>
      <c r="L1639">
        <v>2</v>
      </c>
      <c r="M1639">
        <v>60</v>
      </c>
      <c r="N1639">
        <v>80</v>
      </c>
      <c r="O1639">
        <v>0</v>
      </c>
      <c r="P1639">
        <v>0</v>
      </c>
      <c r="Q1639">
        <v>0</v>
      </c>
      <c r="R1639">
        <v>50000</v>
      </c>
      <c r="S1639">
        <v>0</v>
      </c>
      <c r="T1639">
        <v>5001</v>
      </c>
      <c r="U1639">
        <v>5</v>
      </c>
      <c r="V1639">
        <v>1800</v>
      </c>
      <c r="W1639">
        <v>6</v>
      </c>
      <c r="X1639">
        <v>225</v>
      </c>
      <c r="Y1639">
        <v>21</v>
      </c>
      <c r="Z1639">
        <v>90</v>
      </c>
      <c r="AA1639">
        <v>0</v>
      </c>
      <c r="AB1639">
        <v>0</v>
      </c>
      <c r="AC1639">
        <v>3013302</v>
      </c>
      <c r="AD1639">
        <v>10</v>
      </c>
      <c r="AE1639">
        <v>35000</v>
      </c>
      <c r="AF1639" t="s">
        <v>162</v>
      </c>
      <c r="AG1639" t="s">
        <v>134</v>
      </c>
      <c r="AH1639">
        <v>0</v>
      </c>
    </row>
    <row r="1640" spans="1:34">
      <c r="A1640">
        <v>3013302</v>
      </c>
      <c r="B1640">
        <v>3013301</v>
      </c>
      <c r="C1640" t="s">
        <v>70</v>
      </c>
      <c r="D1640">
        <v>20</v>
      </c>
      <c r="E1640">
        <v>2</v>
      </c>
      <c r="F1640">
        <v>50</v>
      </c>
      <c r="G1640">
        <v>4</v>
      </c>
      <c r="H1640">
        <v>214</v>
      </c>
      <c r="I1640">
        <v>133</v>
      </c>
      <c r="J1640">
        <v>122</v>
      </c>
      <c r="K1640">
        <v>131</v>
      </c>
      <c r="L1640">
        <v>2</v>
      </c>
      <c r="M1640">
        <v>60</v>
      </c>
      <c r="N1640">
        <v>100</v>
      </c>
      <c r="O1640">
        <v>0</v>
      </c>
      <c r="P1640">
        <v>0</v>
      </c>
      <c r="Q1640">
        <v>0</v>
      </c>
      <c r="R1640">
        <v>70000</v>
      </c>
      <c r="S1640">
        <v>0</v>
      </c>
      <c r="T1640">
        <v>5001</v>
      </c>
      <c r="U1640">
        <v>5</v>
      </c>
      <c r="V1640">
        <v>3622</v>
      </c>
      <c r="W1640">
        <v>6</v>
      </c>
      <c r="X1640">
        <v>453</v>
      </c>
      <c r="Y1640">
        <v>21</v>
      </c>
      <c r="Z1640">
        <v>181</v>
      </c>
      <c r="AA1640">
        <v>0</v>
      </c>
      <c r="AB1640">
        <v>0</v>
      </c>
      <c r="AC1640">
        <v>3013303</v>
      </c>
      <c r="AD1640">
        <v>33</v>
      </c>
      <c r="AE1640">
        <v>85000</v>
      </c>
      <c r="AF1640" t="s">
        <v>162</v>
      </c>
      <c r="AG1640" t="s">
        <v>134</v>
      </c>
      <c r="AH1640">
        <v>0</v>
      </c>
    </row>
    <row r="1641" spans="1:34">
      <c r="A1641">
        <v>3013303</v>
      </c>
      <c r="B1641">
        <v>3013301</v>
      </c>
      <c r="C1641" t="s">
        <v>70</v>
      </c>
      <c r="D1641">
        <v>20</v>
      </c>
      <c r="E1641">
        <v>3</v>
      </c>
      <c r="F1641">
        <v>50</v>
      </c>
      <c r="G1641">
        <v>4</v>
      </c>
      <c r="H1641">
        <v>213</v>
      </c>
      <c r="I1641">
        <v>132</v>
      </c>
      <c r="J1641">
        <v>121</v>
      </c>
      <c r="K1641">
        <v>134</v>
      </c>
      <c r="L1641">
        <v>2</v>
      </c>
      <c r="M1641">
        <v>60</v>
      </c>
      <c r="N1641">
        <v>120</v>
      </c>
      <c r="O1641">
        <v>0</v>
      </c>
      <c r="P1641">
        <v>0</v>
      </c>
      <c r="Q1641">
        <v>0</v>
      </c>
      <c r="R1641">
        <v>85000</v>
      </c>
      <c r="S1641">
        <v>0</v>
      </c>
      <c r="T1641">
        <v>5001</v>
      </c>
      <c r="U1641">
        <v>5</v>
      </c>
      <c r="V1641">
        <v>5467</v>
      </c>
      <c r="W1641">
        <v>6</v>
      </c>
      <c r="X1641">
        <v>683</v>
      </c>
      <c r="Y1641">
        <v>21</v>
      </c>
      <c r="Z1641">
        <v>273</v>
      </c>
      <c r="AA1641">
        <v>0</v>
      </c>
      <c r="AB1641">
        <v>0</v>
      </c>
      <c r="AC1641">
        <v>3013304</v>
      </c>
      <c r="AD1641">
        <v>62</v>
      </c>
      <c r="AE1641">
        <v>155000</v>
      </c>
      <c r="AF1641" t="s">
        <v>162</v>
      </c>
      <c r="AG1641" t="s">
        <v>134</v>
      </c>
      <c r="AH1641">
        <v>0</v>
      </c>
    </row>
    <row r="1642" spans="1:34">
      <c r="A1642">
        <v>3013304</v>
      </c>
      <c r="B1642">
        <v>3013301</v>
      </c>
      <c r="C1642" t="s">
        <v>70</v>
      </c>
      <c r="D1642">
        <v>20</v>
      </c>
      <c r="E1642">
        <v>4</v>
      </c>
      <c r="F1642">
        <v>50</v>
      </c>
      <c r="G1642">
        <v>4</v>
      </c>
      <c r="H1642">
        <v>212</v>
      </c>
      <c r="I1642">
        <v>231</v>
      </c>
      <c r="J1642">
        <v>124</v>
      </c>
      <c r="K1642">
        <v>133</v>
      </c>
      <c r="L1642">
        <v>2</v>
      </c>
      <c r="M1642">
        <v>60</v>
      </c>
      <c r="N1642">
        <v>140</v>
      </c>
      <c r="O1642">
        <v>0</v>
      </c>
      <c r="P1642">
        <v>0</v>
      </c>
      <c r="Q1642">
        <v>0</v>
      </c>
      <c r="R1642">
        <v>105000</v>
      </c>
      <c r="S1642">
        <v>0</v>
      </c>
      <c r="T1642">
        <v>5001</v>
      </c>
      <c r="U1642">
        <v>5</v>
      </c>
      <c r="V1642">
        <v>7333</v>
      </c>
      <c r="W1642">
        <v>6</v>
      </c>
      <c r="X1642">
        <v>917</v>
      </c>
      <c r="Y1642">
        <v>21</v>
      </c>
      <c r="Z1642">
        <v>367</v>
      </c>
      <c r="AA1642">
        <v>0</v>
      </c>
      <c r="AB1642">
        <v>0</v>
      </c>
      <c r="AC1642">
        <v>3013305</v>
      </c>
      <c r="AD1642">
        <v>91</v>
      </c>
      <c r="AE1642">
        <v>240000</v>
      </c>
      <c r="AF1642" t="s">
        <v>162</v>
      </c>
      <c r="AG1642" t="s">
        <v>134</v>
      </c>
      <c r="AH1642">
        <v>0</v>
      </c>
    </row>
    <row r="1643" spans="1:34">
      <c r="A1643">
        <v>3013305</v>
      </c>
      <c r="B1643">
        <v>3013301</v>
      </c>
      <c r="C1643" t="s">
        <v>70</v>
      </c>
      <c r="D1643">
        <v>20</v>
      </c>
      <c r="E1643">
        <v>5</v>
      </c>
      <c r="F1643">
        <v>50</v>
      </c>
      <c r="G1643">
        <v>4</v>
      </c>
      <c r="H1643">
        <v>211</v>
      </c>
      <c r="I1643">
        <v>234</v>
      </c>
      <c r="J1643">
        <v>123</v>
      </c>
      <c r="K1643">
        <v>132</v>
      </c>
      <c r="L1643">
        <v>2</v>
      </c>
      <c r="M1643">
        <v>60</v>
      </c>
      <c r="N1643">
        <v>170</v>
      </c>
      <c r="O1643">
        <v>0</v>
      </c>
      <c r="P1643">
        <v>0</v>
      </c>
      <c r="Q1643">
        <v>0</v>
      </c>
      <c r="R1643">
        <v>120000</v>
      </c>
      <c r="S1643">
        <v>0</v>
      </c>
      <c r="T1643">
        <v>5001</v>
      </c>
      <c r="U1643">
        <v>5</v>
      </c>
      <c r="V1643">
        <v>9222</v>
      </c>
      <c r="W1643">
        <v>6</v>
      </c>
      <c r="X1643">
        <v>1153</v>
      </c>
      <c r="Y1643">
        <v>21</v>
      </c>
      <c r="Z1643">
        <v>461</v>
      </c>
      <c r="AA1643">
        <v>0</v>
      </c>
      <c r="AB1643">
        <v>0</v>
      </c>
      <c r="AC1643">
        <v>3013306</v>
      </c>
      <c r="AD1643">
        <v>129</v>
      </c>
      <c r="AE1643">
        <v>345000</v>
      </c>
      <c r="AF1643" t="s">
        <v>162</v>
      </c>
      <c r="AG1643" t="s">
        <v>134</v>
      </c>
      <c r="AH1643">
        <v>0</v>
      </c>
    </row>
    <row r="1644" spans="1:34">
      <c r="A1644">
        <v>3013306</v>
      </c>
      <c r="B1644">
        <v>3013301</v>
      </c>
      <c r="C1644" t="s">
        <v>70</v>
      </c>
      <c r="D1644">
        <v>20</v>
      </c>
      <c r="E1644">
        <v>6</v>
      </c>
      <c r="F1644">
        <v>50</v>
      </c>
      <c r="G1644">
        <v>4</v>
      </c>
      <c r="H1644">
        <v>214</v>
      </c>
      <c r="I1644">
        <v>233</v>
      </c>
      <c r="J1644">
        <v>122</v>
      </c>
      <c r="K1644">
        <v>131</v>
      </c>
      <c r="L1644">
        <v>2</v>
      </c>
      <c r="M1644">
        <v>60</v>
      </c>
      <c r="N1644">
        <v>190</v>
      </c>
      <c r="O1644">
        <v>0</v>
      </c>
      <c r="P1644">
        <v>0</v>
      </c>
      <c r="Q1644">
        <v>0</v>
      </c>
      <c r="R1644">
        <v>140000</v>
      </c>
      <c r="S1644">
        <v>0</v>
      </c>
      <c r="T1644">
        <v>5001</v>
      </c>
      <c r="U1644">
        <v>5</v>
      </c>
      <c r="V1644">
        <v>11133</v>
      </c>
      <c r="W1644">
        <v>6</v>
      </c>
      <c r="X1644">
        <v>1392</v>
      </c>
      <c r="Y1644">
        <v>21</v>
      </c>
      <c r="Z1644">
        <v>557</v>
      </c>
      <c r="AA1644">
        <v>0</v>
      </c>
      <c r="AB1644">
        <v>0</v>
      </c>
      <c r="AC1644">
        <v>3013307</v>
      </c>
      <c r="AD1644">
        <v>167</v>
      </c>
      <c r="AE1644">
        <v>465000</v>
      </c>
      <c r="AF1644" t="s">
        <v>162</v>
      </c>
      <c r="AG1644" t="s">
        <v>134</v>
      </c>
      <c r="AH1644">
        <v>0</v>
      </c>
    </row>
    <row r="1645" spans="1:34">
      <c r="A1645">
        <v>3013307</v>
      </c>
      <c r="B1645">
        <v>3013301</v>
      </c>
      <c r="C1645" t="s">
        <v>70</v>
      </c>
      <c r="D1645">
        <v>20</v>
      </c>
      <c r="E1645">
        <v>7</v>
      </c>
      <c r="F1645">
        <v>50</v>
      </c>
      <c r="G1645">
        <v>4</v>
      </c>
      <c r="H1645">
        <v>213</v>
      </c>
      <c r="I1645">
        <v>232</v>
      </c>
      <c r="J1645">
        <v>121</v>
      </c>
      <c r="K1645">
        <v>134</v>
      </c>
      <c r="L1645">
        <v>2</v>
      </c>
      <c r="M1645">
        <v>60</v>
      </c>
      <c r="N1645">
        <v>210</v>
      </c>
      <c r="O1645">
        <v>0</v>
      </c>
      <c r="P1645">
        <v>0</v>
      </c>
      <c r="Q1645">
        <v>0</v>
      </c>
      <c r="R1645">
        <v>160000</v>
      </c>
      <c r="S1645">
        <v>0</v>
      </c>
      <c r="T1645">
        <v>5001</v>
      </c>
      <c r="U1645">
        <v>5</v>
      </c>
      <c r="V1645">
        <v>13067</v>
      </c>
      <c r="W1645">
        <v>6</v>
      </c>
      <c r="X1645">
        <v>1633</v>
      </c>
      <c r="Y1645">
        <v>21</v>
      </c>
      <c r="Z1645">
        <v>653</v>
      </c>
      <c r="AA1645">
        <v>0</v>
      </c>
      <c r="AB1645">
        <v>0</v>
      </c>
      <c r="AC1645">
        <v>3013308</v>
      </c>
      <c r="AD1645">
        <v>206</v>
      </c>
      <c r="AE1645">
        <v>605000</v>
      </c>
      <c r="AF1645" t="s">
        <v>162</v>
      </c>
      <c r="AG1645" t="s">
        <v>134</v>
      </c>
      <c r="AH1645">
        <v>0</v>
      </c>
    </row>
    <row r="1646" spans="1:34">
      <c r="A1646">
        <v>3013308</v>
      </c>
      <c r="B1646">
        <v>3013301</v>
      </c>
      <c r="C1646" t="s">
        <v>70</v>
      </c>
      <c r="D1646">
        <v>20</v>
      </c>
      <c r="E1646">
        <v>8</v>
      </c>
      <c r="F1646">
        <v>50</v>
      </c>
      <c r="G1646">
        <v>4</v>
      </c>
      <c r="H1646">
        <v>212</v>
      </c>
      <c r="I1646">
        <v>231</v>
      </c>
      <c r="J1646">
        <v>124</v>
      </c>
      <c r="K1646">
        <v>133</v>
      </c>
      <c r="L1646">
        <v>2</v>
      </c>
      <c r="M1646">
        <v>60</v>
      </c>
      <c r="N1646">
        <v>230</v>
      </c>
      <c r="O1646">
        <v>0</v>
      </c>
      <c r="P1646">
        <v>0</v>
      </c>
      <c r="Q1646">
        <v>0</v>
      </c>
      <c r="R1646">
        <v>175000</v>
      </c>
      <c r="S1646">
        <v>0</v>
      </c>
      <c r="T1646">
        <v>5001</v>
      </c>
      <c r="U1646">
        <v>5</v>
      </c>
      <c r="V1646">
        <v>15022</v>
      </c>
      <c r="W1646">
        <v>6</v>
      </c>
      <c r="X1646">
        <v>1878</v>
      </c>
      <c r="Y1646">
        <v>21</v>
      </c>
      <c r="Z1646">
        <v>751</v>
      </c>
      <c r="AA1646">
        <v>0</v>
      </c>
      <c r="AB1646">
        <v>0</v>
      </c>
      <c r="AC1646">
        <v>3013309</v>
      </c>
      <c r="AD1646">
        <v>244</v>
      </c>
      <c r="AE1646">
        <v>765000</v>
      </c>
      <c r="AF1646" t="s">
        <v>162</v>
      </c>
      <c r="AG1646" t="s">
        <v>134</v>
      </c>
      <c r="AH1646">
        <v>0</v>
      </c>
    </row>
    <row r="1647" spans="1:34">
      <c r="A1647">
        <v>3013309</v>
      </c>
      <c r="B1647">
        <v>3013301</v>
      </c>
      <c r="C1647" t="s">
        <v>70</v>
      </c>
      <c r="D1647">
        <v>20</v>
      </c>
      <c r="E1647">
        <v>9</v>
      </c>
      <c r="F1647">
        <v>50</v>
      </c>
      <c r="G1647">
        <v>4</v>
      </c>
      <c r="H1647">
        <v>211</v>
      </c>
      <c r="I1647">
        <v>234</v>
      </c>
      <c r="J1647">
        <v>223</v>
      </c>
      <c r="K1647">
        <v>232</v>
      </c>
      <c r="L1647">
        <v>2</v>
      </c>
      <c r="M1647">
        <v>60</v>
      </c>
      <c r="N1647">
        <v>730</v>
      </c>
      <c r="O1647">
        <v>1</v>
      </c>
      <c r="P1647">
        <v>30133</v>
      </c>
      <c r="Q1647">
        <v>1</v>
      </c>
      <c r="R1647">
        <v>680000</v>
      </c>
      <c r="S1647">
        <v>0</v>
      </c>
      <c r="T1647">
        <v>5001</v>
      </c>
      <c r="U1647">
        <v>5</v>
      </c>
      <c r="V1647">
        <v>17000</v>
      </c>
      <c r="W1647">
        <v>6</v>
      </c>
      <c r="X1647">
        <v>2125</v>
      </c>
      <c r="Y1647">
        <v>21</v>
      </c>
      <c r="Z1647">
        <v>850</v>
      </c>
      <c r="AA1647">
        <v>0</v>
      </c>
      <c r="AB1647">
        <v>0</v>
      </c>
      <c r="AC1647">
        <v>3013310</v>
      </c>
      <c r="AD1647">
        <v>282</v>
      </c>
      <c r="AE1647">
        <v>940000</v>
      </c>
      <c r="AF1647" t="s">
        <v>162</v>
      </c>
      <c r="AG1647" t="s">
        <v>134</v>
      </c>
      <c r="AH1647">
        <v>1</v>
      </c>
    </row>
    <row r="1648" spans="1:34">
      <c r="A1648">
        <v>3013310</v>
      </c>
      <c r="B1648">
        <v>3013301</v>
      </c>
      <c r="C1648" t="s">
        <v>70</v>
      </c>
      <c r="D1648">
        <v>20</v>
      </c>
      <c r="E1648">
        <v>10</v>
      </c>
      <c r="F1648">
        <v>60</v>
      </c>
      <c r="G1648">
        <v>4</v>
      </c>
      <c r="H1648">
        <v>313</v>
      </c>
      <c r="I1648">
        <v>232</v>
      </c>
      <c r="J1648">
        <v>221</v>
      </c>
      <c r="K1648">
        <v>233</v>
      </c>
      <c r="L1648">
        <v>2</v>
      </c>
      <c r="M1648">
        <v>60</v>
      </c>
      <c r="N1648">
        <v>770</v>
      </c>
      <c r="O1648">
        <v>0</v>
      </c>
      <c r="P1648">
        <v>0</v>
      </c>
      <c r="Q1648">
        <v>0</v>
      </c>
      <c r="R1648">
        <v>705000</v>
      </c>
      <c r="S1648">
        <v>5001</v>
      </c>
      <c r="T1648">
        <v>5002</v>
      </c>
      <c r="U1648">
        <v>5</v>
      </c>
      <c r="V1648">
        <v>19889</v>
      </c>
      <c r="W1648">
        <v>6</v>
      </c>
      <c r="X1648">
        <v>2486</v>
      </c>
      <c r="Y1648">
        <v>21</v>
      </c>
      <c r="Z1648">
        <v>994</v>
      </c>
      <c r="AA1648">
        <v>0</v>
      </c>
      <c r="AB1648">
        <v>0</v>
      </c>
      <c r="AC1648">
        <v>3013311</v>
      </c>
      <c r="AD1648">
        <v>339</v>
      </c>
      <c r="AE1648">
        <v>1620000</v>
      </c>
      <c r="AF1648" t="s">
        <v>163</v>
      </c>
      <c r="AG1648" t="s">
        <v>158</v>
      </c>
      <c r="AH1648">
        <v>0</v>
      </c>
    </row>
    <row r="1649" spans="1:34">
      <c r="A1649">
        <v>3013311</v>
      </c>
      <c r="B1649">
        <v>3013301</v>
      </c>
      <c r="C1649" t="s">
        <v>70</v>
      </c>
      <c r="D1649">
        <v>20</v>
      </c>
      <c r="E1649">
        <v>11</v>
      </c>
      <c r="F1649">
        <v>60</v>
      </c>
      <c r="G1649">
        <v>4</v>
      </c>
      <c r="H1649">
        <v>312</v>
      </c>
      <c r="I1649">
        <v>231</v>
      </c>
      <c r="J1649">
        <v>223</v>
      </c>
      <c r="K1649">
        <v>232</v>
      </c>
      <c r="L1649">
        <v>2</v>
      </c>
      <c r="M1649">
        <v>60</v>
      </c>
      <c r="N1649">
        <v>790</v>
      </c>
      <c r="O1649">
        <v>0</v>
      </c>
      <c r="P1649">
        <v>0</v>
      </c>
      <c r="Q1649">
        <v>0</v>
      </c>
      <c r="R1649">
        <v>725000</v>
      </c>
      <c r="S1649">
        <v>5001</v>
      </c>
      <c r="T1649">
        <v>5002</v>
      </c>
      <c r="U1649">
        <v>5</v>
      </c>
      <c r="V1649">
        <v>22800</v>
      </c>
      <c r="W1649">
        <v>6</v>
      </c>
      <c r="X1649">
        <v>2850</v>
      </c>
      <c r="Y1649">
        <v>21</v>
      </c>
      <c r="Z1649">
        <v>1140</v>
      </c>
      <c r="AA1649">
        <v>0</v>
      </c>
      <c r="AB1649">
        <v>0</v>
      </c>
      <c r="AC1649">
        <v>3013312</v>
      </c>
      <c r="AD1649">
        <v>459</v>
      </c>
      <c r="AE1649">
        <v>2325000</v>
      </c>
      <c r="AF1649" t="s">
        <v>163</v>
      </c>
      <c r="AG1649" t="s">
        <v>158</v>
      </c>
      <c r="AH1649">
        <v>0</v>
      </c>
    </row>
    <row r="1650" spans="1:34">
      <c r="A1650">
        <v>3013312</v>
      </c>
      <c r="B1650">
        <v>3013301</v>
      </c>
      <c r="C1650" t="s">
        <v>70</v>
      </c>
      <c r="D1650">
        <v>20</v>
      </c>
      <c r="E1650">
        <v>12</v>
      </c>
      <c r="F1650">
        <v>60</v>
      </c>
      <c r="G1650">
        <v>4</v>
      </c>
      <c r="H1650">
        <v>311</v>
      </c>
      <c r="I1650">
        <v>233</v>
      </c>
      <c r="J1650">
        <v>222</v>
      </c>
      <c r="K1650">
        <v>231</v>
      </c>
      <c r="L1650">
        <v>2</v>
      </c>
      <c r="M1650">
        <v>60</v>
      </c>
      <c r="N1650">
        <v>810</v>
      </c>
      <c r="O1650">
        <v>0</v>
      </c>
      <c r="P1650">
        <v>0</v>
      </c>
      <c r="Q1650">
        <v>0</v>
      </c>
      <c r="R1650">
        <v>745000</v>
      </c>
      <c r="S1650">
        <v>5001</v>
      </c>
      <c r="T1650">
        <v>5002</v>
      </c>
      <c r="U1650">
        <v>5</v>
      </c>
      <c r="V1650">
        <v>25733</v>
      </c>
      <c r="W1650">
        <v>6</v>
      </c>
      <c r="X1650">
        <v>3217</v>
      </c>
      <c r="Y1650">
        <v>21</v>
      </c>
      <c r="Z1650">
        <v>1287</v>
      </c>
      <c r="AA1650">
        <v>0</v>
      </c>
      <c r="AB1650">
        <v>0</v>
      </c>
      <c r="AC1650">
        <v>3013313</v>
      </c>
      <c r="AD1650">
        <v>578</v>
      </c>
      <c r="AE1650">
        <v>3050000</v>
      </c>
      <c r="AF1650" t="s">
        <v>163</v>
      </c>
      <c r="AG1650" t="s">
        <v>158</v>
      </c>
      <c r="AH1650">
        <v>0</v>
      </c>
    </row>
    <row r="1651" spans="1:34">
      <c r="A1651">
        <v>3013313</v>
      </c>
      <c r="B1651">
        <v>3013301</v>
      </c>
      <c r="C1651" t="s">
        <v>70</v>
      </c>
      <c r="D1651">
        <v>20</v>
      </c>
      <c r="E1651">
        <v>13</v>
      </c>
      <c r="F1651">
        <v>60</v>
      </c>
      <c r="G1651">
        <v>4</v>
      </c>
      <c r="H1651">
        <v>323</v>
      </c>
      <c r="I1651">
        <v>322</v>
      </c>
      <c r="J1651">
        <v>221</v>
      </c>
      <c r="K1651">
        <v>233</v>
      </c>
      <c r="L1651">
        <v>2</v>
      </c>
      <c r="M1651">
        <v>60</v>
      </c>
      <c r="N1651">
        <v>830</v>
      </c>
      <c r="O1651">
        <v>0</v>
      </c>
      <c r="P1651">
        <v>0</v>
      </c>
      <c r="Q1651">
        <v>0</v>
      </c>
      <c r="R1651">
        <v>765000</v>
      </c>
      <c r="S1651">
        <v>5001</v>
      </c>
      <c r="T1651">
        <v>5002</v>
      </c>
      <c r="U1651">
        <v>5</v>
      </c>
      <c r="V1651">
        <v>28689</v>
      </c>
      <c r="W1651">
        <v>6</v>
      </c>
      <c r="X1651">
        <v>3586</v>
      </c>
      <c r="Y1651">
        <v>21</v>
      </c>
      <c r="Z1651">
        <v>1434</v>
      </c>
      <c r="AA1651">
        <v>0</v>
      </c>
      <c r="AB1651">
        <v>0</v>
      </c>
      <c r="AC1651">
        <v>3013314</v>
      </c>
      <c r="AD1651">
        <v>698</v>
      </c>
      <c r="AE1651">
        <v>3795000</v>
      </c>
      <c r="AF1651" t="s">
        <v>163</v>
      </c>
      <c r="AG1651" t="s">
        <v>158</v>
      </c>
      <c r="AH1651">
        <v>0</v>
      </c>
    </row>
    <row r="1652" spans="1:34">
      <c r="A1652">
        <v>3013314</v>
      </c>
      <c r="B1652">
        <v>3013301</v>
      </c>
      <c r="C1652" t="s">
        <v>70</v>
      </c>
      <c r="D1652">
        <v>20</v>
      </c>
      <c r="E1652">
        <v>14</v>
      </c>
      <c r="F1652">
        <v>60</v>
      </c>
      <c r="G1652">
        <v>4</v>
      </c>
      <c r="H1652">
        <v>312</v>
      </c>
      <c r="I1652">
        <v>331</v>
      </c>
      <c r="J1652">
        <v>223</v>
      </c>
      <c r="K1652">
        <v>232</v>
      </c>
      <c r="L1652">
        <v>2</v>
      </c>
      <c r="M1652">
        <v>60</v>
      </c>
      <c r="N1652">
        <v>850</v>
      </c>
      <c r="O1652">
        <v>1</v>
      </c>
      <c r="P1652">
        <v>30133</v>
      </c>
      <c r="Q1652">
        <v>1</v>
      </c>
      <c r="R1652">
        <v>790000</v>
      </c>
      <c r="S1652">
        <v>5001</v>
      </c>
      <c r="T1652">
        <v>5002</v>
      </c>
      <c r="U1652">
        <v>5</v>
      </c>
      <c r="V1652">
        <v>31667</v>
      </c>
      <c r="W1652">
        <v>6</v>
      </c>
      <c r="X1652">
        <v>3958</v>
      </c>
      <c r="Y1652">
        <v>21</v>
      </c>
      <c r="Z1652">
        <v>1583</v>
      </c>
      <c r="AA1652">
        <v>0</v>
      </c>
      <c r="AB1652">
        <v>0</v>
      </c>
      <c r="AC1652">
        <v>3013315</v>
      </c>
      <c r="AD1652">
        <v>880</v>
      </c>
      <c r="AE1652">
        <v>4560000</v>
      </c>
      <c r="AF1652" t="s">
        <v>163</v>
      </c>
      <c r="AG1652" t="s">
        <v>158</v>
      </c>
      <c r="AH1652">
        <v>1</v>
      </c>
    </row>
    <row r="1653" spans="1:34">
      <c r="A1653">
        <v>3013315</v>
      </c>
      <c r="B1653">
        <v>3013301</v>
      </c>
      <c r="C1653" t="s">
        <v>70</v>
      </c>
      <c r="D1653">
        <v>20</v>
      </c>
      <c r="E1653">
        <v>15</v>
      </c>
      <c r="F1653">
        <v>60</v>
      </c>
      <c r="G1653">
        <v>4</v>
      </c>
      <c r="H1653">
        <v>321</v>
      </c>
      <c r="I1653">
        <v>323</v>
      </c>
      <c r="J1653">
        <v>222</v>
      </c>
      <c r="K1653">
        <v>231</v>
      </c>
      <c r="L1653">
        <v>2</v>
      </c>
      <c r="M1653">
        <v>60</v>
      </c>
      <c r="N1653">
        <v>890</v>
      </c>
      <c r="O1653">
        <v>0</v>
      </c>
      <c r="P1653">
        <v>0</v>
      </c>
      <c r="Q1653">
        <v>0</v>
      </c>
      <c r="R1653">
        <v>810000</v>
      </c>
      <c r="S1653">
        <v>5001</v>
      </c>
      <c r="T1653">
        <v>5002</v>
      </c>
      <c r="U1653">
        <v>5</v>
      </c>
      <c r="V1653">
        <v>47827</v>
      </c>
      <c r="W1653">
        <v>6</v>
      </c>
      <c r="X1653">
        <v>4333</v>
      </c>
      <c r="Y1653">
        <v>21</v>
      </c>
      <c r="Z1653">
        <v>1733</v>
      </c>
      <c r="AA1653">
        <v>0</v>
      </c>
      <c r="AB1653">
        <v>0</v>
      </c>
      <c r="AC1653">
        <v>3013316</v>
      </c>
      <c r="AD1653">
        <v>1061</v>
      </c>
      <c r="AE1653">
        <v>5350000</v>
      </c>
      <c r="AF1653" t="s">
        <v>164</v>
      </c>
      <c r="AG1653" t="s">
        <v>134</v>
      </c>
      <c r="AH1653">
        <v>0</v>
      </c>
    </row>
    <row r="1654" spans="1:34">
      <c r="A1654">
        <v>3013316</v>
      </c>
      <c r="B1654">
        <v>3013301</v>
      </c>
      <c r="C1654" t="s">
        <v>70</v>
      </c>
      <c r="D1654">
        <v>20</v>
      </c>
      <c r="E1654">
        <v>16</v>
      </c>
      <c r="F1654">
        <v>60</v>
      </c>
      <c r="G1654">
        <v>4</v>
      </c>
      <c r="H1654">
        <v>313</v>
      </c>
      <c r="I1654">
        <v>332</v>
      </c>
      <c r="J1654">
        <v>221</v>
      </c>
      <c r="K1654">
        <v>233</v>
      </c>
      <c r="L1654">
        <v>2</v>
      </c>
      <c r="M1654">
        <v>60</v>
      </c>
      <c r="N1654">
        <v>910</v>
      </c>
      <c r="O1654">
        <v>0</v>
      </c>
      <c r="P1654">
        <v>0</v>
      </c>
      <c r="Q1654">
        <v>0</v>
      </c>
      <c r="R1654">
        <v>830000</v>
      </c>
      <c r="S1654">
        <v>5001</v>
      </c>
      <c r="T1654">
        <v>5002</v>
      </c>
      <c r="U1654">
        <v>5</v>
      </c>
      <c r="V1654">
        <v>50849</v>
      </c>
      <c r="W1654">
        <v>6</v>
      </c>
      <c r="X1654">
        <v>4711</v>
      </c>
      <c r="Y1654">
        <v>21</v>
      </c>
      <c r="Z1654">
        <v>1884</v>
      </c>
      <c r="AA1654">
        <v>0</v>
      </c>
      <c r="AB1654">
        <v>0</v>
      </c>
      <c r="AC1654">
        <v>3013317</v>
      </c>
      <c r="AD1654">
        <v>1243</v>
      </c>
      <c r="AE1654">
        <v>6160000</v>
      </c>
      <c r="AF1654" t="s">
        <v>164</v>
      </c>
      <c r="AG1654" t="s">
        <v>134</v>
      </c>
      <c r="AH1654">
        <v>0</v>
      </c>
    </row>
    <row r="1655" spans="1:34">
      <c r="A1655">
        <v>3013317</v>
      </c>
      <c r="B1655">
        <v>3013301</v>
      </c>
      <c r="C1655" t="s">
        <v>70</v>
      </c>
      <c r="D1655">
        <v>20</v>
      </c>
      <c r="E1655">
        <v>17</v>
      </c>
      <c r="F1655">
        <v>60</v>
      </c>
      <c r="G1655">
        <v>4</v>
      </c>
      <c r="H1655">
        <v>312</v>
      </c>
      <c r="I1655">
        <v>331</v>
      </c>
      <c r="J1655">
        <v>223</v>
      </c>
      <c r="K1655">
        <v>232</v>
      </c>
      <c r="L1655">
        <v>2</v>
      </c>
      <c r="M1655">
        <v>60</v>
      </c>
      <c r="N1655">
        <v>930</v>
      </c>
      <c r="O1655">
        <v>0</v>
      </c>
      <c r="P1655">
        <v>0</v>
      </c>
      <c r="Q1655">
        <v>0</v>
      </c>
      <c r="R1655">
        <v>855000</v>
      </c>
      <c r="S1655">
        <v>5001</v>
      </c>
      <c r="T1655">
        <v>5002</v>
      </c>
      <c r="U1655">
        <v>5</v>
      </c>
      <c r="V1655">
        <v>53893</v>
      </c>
      <c r="W1655">
        <v>6</v>
      </c>
      <c r="X1655">
        <v>5092</v>
      </c>
      <c r="Y1655">
        <v>21</v>
      </c>
      <c r="Z1655">
        <v>2037</v>
      </c>
      <c r="AA1655">
        <v>0</v>
      </c>
      <c r="AB1655">
        <v>0</v>
      </c>
      <c r="AC1655">
        <v>3013318</v>
      </c>
      <c r="AD1655">
        <v>1425</v>
      </c>
      <c r="AE1655">
        <v>6990000</v>
      </c>
      <c r="AF1655" t="s">
        <v>164</v>
      </c>
      <c r="AG1655" t="s">
        <v>134</v>
      </c>
      <c r="AH1655">
        <v>0</v>
      </c>
    </row>
    <row r="1656" spans="1:34">
      <c r="A1656">
        <v>3013318</v>
      </c>
      <c r="B1656">
        <v>3013301</v>
      </c>
      <c r="C1656" t="s">
        <v>70</v>
      </c>
      <c r="D1656">
        <v>20</v>
      </c>
      <c r="E1656">
        <v>18</v>
      </c>
      <c r="F1656">
        <v>60</v>
      </c>
      <c r="G1656">
        <v>4</v>
      </c>
      <c r="H1656">
        <v>311</v>
      </c>
      <c r="I1656">
        <v>333</v>
      </c>
      <c r="J1656">
        <v>222</v>
      </c>
      <c r="K1656">
        <v>231</v>
      </c>
      <c r="L1656">
        <v>2</v>
      </c>
      <c r="M1656">
        <v>60</v>
      </c>
      <c r="N1656">
        <v>950</v>
      </c>
      <c r="O1656">
        <v>0</v>
      </c>
      <c r="P1656">
        <v>0</v>
      </c>
      <c r="Q1656">
        <v>0</v>
      </c>
      <c r="R1656">
        <v>875000</v>
      </c>
      <c r="S1656">
        <v>5001</v>
      </c>
      <c r="T1656">
        <v>5002</v>
      </c>
      <c r="U1656">
        <v>5</v>
      </c>
      <c r="V1656">
        <v>56960</v>
      </c>
      <c r="W1656">
        <v>6</v>
      </c>
      <c r="X1656">
        <v>5475</v>
      </c>
      <c r="Y1656">
        <v>21</v>
      </c>
      <c r="Z1656">
        <v>2190</v>
      </c>
      <c r="AA1656">
        <v>0</v>
      </c>
      <c r="AB1656">
        <v>0</v>
      </c>
      <c r="AC1656">
        <v>3013319</v>
      </c>
      <c r="AD1656">
        <v>1606</v>
      </c>
      <c r="AE1656">
        <v>7845000</v>
      </c>
      <c r="AF1656" t="s">
        <v>164</v>
      </c>
      <c r="AG1656" t="s">
        <v>134</v>
      </c>
      <c r="AH1656">
        <v>0</v>
      </c>
    </row>
    <row r="1657" spans="1:34">
      <c r="A1657">
        <v>3013319</v>
      </c>
      <c r="B1657">
        <v>3013301</v>
      </c>
      <c r="C1657" t="s">
        <v>70</v>
      </c>
      <c r="D1657">
        <v>20</v>
      </c>
      <c r="E1657">
        <v>19</v>
      </c>
      <c r="F1657">
        <v>60</v>
      </c>
      <c r="G1657">
        <v>4</v>
      </c>
      <c r="H1657">
        <v>313</v>
      </c>
      <c r="I1657">
        <v>332</v>
      </c>
      <c r="J1657">
        <v>321</v>
      </c>
      <c r="K1657">
        <v>333</v>
      </c>
      <c r="L1657">
        <v>2</v>
      </c>
      <c r="M1657">
        <v>60</v>
      </c>
      <c r="N1657">
        <v>1450</v>
      </c>
      <c r="O1657">
        <v>1</v>
      </c>
      <c r="P1657">
        <v>30133</v>
      </c>
      <c r="Q1657">
        <v>1</v>
      </c>
      <c r="R1657">
        <v>1430000</v>
      </c>
      <c r="S1657">
        <v>5001</v>
      </c>
      <c r="T1657">
        <v>5002</v>
      </c>
      <c r="U1657">
        <v>5</v>
      </c>
      <c r="V1657">
        <v>60049</v>
      </c>
      <c r="W1657">
        <v>6</v>
      </c>
      <c r="X1657">
        <v>5861</v>
      </c>
      <c r="Y1657">
        <v>21</v>
      </c>
      <c r="Z1657">
        <v>2344</v>
      </c>
      <c r="AA1657">
        <v>0</v>
      </c>
      <c r="AB1657">
        <v>0</v>
      </c>
      <c r="AC1657">
        <v>3013320</v>
      </c>
      <c r="AD1657">
        <v>1788</v>
      </c>
      <c r="AE1657">
        <v>8720000</v>
      </c>
      <c r="AF1657" t="s">
        <v>164</v>
      </c>
      <c r="AG1657" t="s">
        <v>134</v>
      </c>
      <c r="AH1657">
        <v>1</v>
      </c>
    </row>
    <row r="1658" spans="1:34">
      <c r="A1658">
        <v>3013320</v>
      </c>
      <c r="B1658">
        <v>3013301</v>
      </c>
      <c r="C1658" t="s">
        <v>70</v>
      </c>
      <c r="D1658">
        <v>20</v>
      </c>
      <c r="E1658">
        <v>20</v>
      </c>
      <c r="F1658">
        <v>70</v>
      </c>
      <c r="G1658">
        <v>4</v>
      </c>
      <c r="H1658">
        <v>412</v>
      </c>
      <c r="I1658">
        <v>331</v>
      </c>
      <c r="J1658">
        <v>323</v>
      </c>
      <c r="K1658">
        <v>332</v>
      </c>
      <c r="L1658">
        <v>2</v>
      </c>
      <c r="M1658">
        <v>60</v>
      </c>
      <c r="N1658">
        <v>1490</v>
      </c>
      <c r="O1658">
        <v>0</v>
      </c>
      <c r="P1658">
        <v>0</v>
      </c>
      <c r="Q1658">
        <v>0</v>
      </c>
      <c r="R1658">
        <v>1455000</v>
      </c>
      <c r="S1658">
        <v>5002</v>
      </c>
      <c r="T1658">
        <v>5003</v>
      </c>
      <c r="U1658">
        <v>5</v>
      </c>
      <c r="V1658">
        <v>64049</v>
      </c>
      <c r="W1658">
        <v>6</v>
      </c>
      <c r="X1658">
        <v>6361</v>
      </c>
      <c r="Y1658">
        <v>21</v>
      </c>
      <c r="Z1658">
        <v>2544</v>
      </c>
      <c r="AA1658">
        <v>0</v>
      </c>
      <c r="AB1658">
        <v>0</v>
      </c>
      <c r="AC1658">
        <v>3013321</v>
      </c>
      <c r="AD1658">
        <v>2094</v>
      </c>
      <c r="AE1658">
        <v>10150000</v>
      </c>
      <c r="AF1658" t="s">
        <v>165</v>
      </c>
      <c r="AG1658" t="s">
        <v>159</v>
      </c>
      <c r="AH1658">
        <v>0</v>
      </c>
    </row>
    <row r="1659" spans="1:34">
      <c r="A1659">
        <v>3013321</v>
      </c>
      <c r="B1659">
        <v>3013301</v>
      </c>
      <c r="C1659" t="s">
        <v>70</v>
      </c>
      <c r="D1659">
        <v>20</v>
      </c>
      <c r="E1659">
        <v>21</v>
      </c>
      <c r="F1659">
        <v>70</v>
      </c>
      <c r="G1659">
        <v>4</v>
      </c>
      <c r="H1659">
        <v>411</v>
      </c>
      <c r="I1659">
        <v>333</v>
      </c>
      <c r="J1659">
        <v>322</v>
      </c>
      <c r="K1659">
        <v>331</v>
      </c>
      <c r="L1659">
        <v>2</v>
      </c>
      <c r="M1659">
        <v>60</v>
      </c>
      <c r="N1659">
        <v>1510</v>
      </c>
      <c r="O1659">
        <v>0</v>
      </c>
      <c r="P1659">
        <v>0</v>
      </c>
      <c r="Q1659">
        <v>0</v>
      </c>
      <c r="R1659">
        <v>1475000</v>
      </c>
      <c r="S1659">
        <v>5002</v>
      </c>
      <c r="T1659">
        <v>5003</v>
      </c>
      <c r="U1659">
        <v>5</v>
      </c>
      <c r="V1659">
        <v>68071</v>
      </c>
      <c r="W1659">
        <v>6</v>
      </c>
      <c r="X1659">
        <v>6864</v>
      </c>
      <c r="Y1659">
        <v>21</v>
      </c>
      <c r="Z1659">
        <v>2746</v>
      </c>
      <c r="AA1659">
        <v>0</v>
      </c>
      <c r="AB1659">
        <v>0</v>
      </c>
      <c r="AC1659">
        <v>3013322</v>
      </c>
      <c r="AD1659">
        <v>2667</v>
      </c>
      <c r="AE1659">
        <v>11605000</v>
      </c>
      <c r="AF1659" t="s">
        <v>165</v>
      </c>
      <c r="AG1659" t="s">
        <v>159</v>
      </c>
      <c r="AH1659">
        <v>0</v>
      </c>
    </row>
    <row r="1660" spans="1:34">
      <c r="A1660">
        <v>3013322</v>
      </c>
      <c r="B1660">
        <v>3013301</v>
      </c>
      <c r="C1660" t="s">
        <v>70</v>
      </c>
      <c r="D1660">
        <v>20</v>
      </c>
      <c r="E1660">
        <v>22</v>
      </c>
      <c r="F1660">
        <v>70</v>
      </c>
      <c r="G1660">
        <v>4</v>
      </c>
      <c r="H1660">
        <v>413</v>
      </c>
      <c r="I1660">
        <v>332</v>
      </c>
      <c r="J1660">
        <v>321</v>
      </c>
      <c r="K1660">
        <v>333</v>
      </c>
      <c r="L1660">
        <v>2</v>
      </c>
      <c r="M1660">
        <v>60</v>
      </c>
      <c r="N1660">
        <v>1530</v>
      </c>
      <c r="O1660">
        <v>0</v>
      </c>
      <c r="P1660">
        <v>0</v>
      </c>
      <c r="Q1660">
        <v>0</v>
      </c>
      <c r="R1660">
        <v>1500000</v>
      </c>
      <c r="S1660">
        <v>5002</v>
      </c>
      <c r="T1660">
        <v>5003</v>
      </c>
      <c r="U1660">
        <v>5</v>
      </c>
      <c r="V1660">
        <v>72116</v>
      </c>
      <c r="W1660">
        <v>6</v>
      </c>
      <c r="X1660">
        <v>7369</v>
      </c>
      <c r="Y1660">
        <v>21</v>
      </c>
      <c r="Z1660">
        <v>2948</v>
      </c>
      <c r="AA1660">
        <v>0</v>
      </c>
      <c r="AB1660">
        <v>0</v>
      </c>
      <c r="AC1660">
        <v>3013323</v>
      </c>
      <c r="AD1660">
        <v>3241</v>
      </c>
      <c r="AE1660">
        <v>13080000</v>
      </c>
      <c r="AF1660" t="s">
        <v>165</v>
      </c>
      <c r="AG1660" t="s">
        <v>159</v>
      </c>
      <c r="AH1660">
        <v>0</v>
      </c>
    </row>
    <row r="1661" spans="1:34">
      <c r="A1661">
        <v>3013323</v>
      </c>
      <c r="B1661">
        <v>3013301</v>
      </c>
      <c r="C1661" t="s">
        <v>70</v>
      </c>
      <c r="D1661">
        <v>20</v>
      </c>
      <c r="E1661">
        <v>23</v>
      </c>
      <c r="F1661">
        <v>70</v>
      </c>
      <c r="G1661">
        <v>4</v>
      </c>
      <c r="H1661">
        <v>412</v>
      </c>
      <c r="I1661">
        <v>331</v>
      </c>
      <c r="J1661">
        <v>323</v>
      </c>
      <c r="K1661">
        <v>332</v>
      </c>
      <c r="L1661">
        <v>2</v>
      </c>
      <c r="M1661">
        <v>60</v>
      </c>
      <c r="N1661">
        <v>1550</v>
      </c>
      <c r="O1661">
        <v>1</v>
      </c>
      <c r="P1661">
        <v>30133</v>
      </c>
      <c r="Q1661">
        <v>1</v>
      </c>
      <c r="R1661">
        <v>1520000</v>
      </c>
      <c r="S1661">
        <v>5002</v>
      </c>
      <c r="T1661">
        <v>5003</v>
      </c>
      <c r="U1661">
        <v>5</v>
      </c>
      <c r="V1661">
        <v>76182</v>
      </c>
      <c r="W1661">
        <v>6</v>
      </c>
      <c r="X1661">
        <v>7878</v>
      </c>
      <c r="Y1661">
        <v>21</v>
      </c>
      <c r="Z1661">
        <v>3151</v>
      </c>
      <c r="AA1661">
        <v>0</v>
      </c>
      <c r="AB1661">
        <v>0</v>
      </c>
      <c r="AC1661">
        <v>3013324</v>
      </c>
      <c r="AD1661">
        <v>3815</v>
      </c>
      <c r="AE1661">
        <v>14580000</v>
      </c>
      <c r="AF1661" t="s">
        <v>165</v>
      </c>
      <c r="AG1661" t="s">
        <v>159</v>
      </c>
      <c r="AH1661">
        <v>1</v>
      </c>
    </row>
    <row r="1662" spans="1:34">
      <c r="A1662">
        <v>3013324</v>
      </c>
      <c r="B1662">
        <v>3013301</v>
      </c>
      <c r="C1662" t="s">
        <v>70</v>
      </c>
      <c r="D1662">
        <v>20</v>
      </c>
      <c r="E1662">
        <v>24</v>
      </c>
      <c r="F1662">
        <v>70</v>
      </c>
      <c r="G1662">
        <v>4</v>
      </c>
      <c r="H1662">
        <v>411</v>
      </c>
      <c r="I1662">
        <v>423</v>
      </c>
      <c r="J1662">
        <v>322</v>
      </c>
      <c r="K1662">
        <v>331</v>
      </c>
      <c r="L1662">
        <v>2</v>
      </c>
      <c r="M1662">
        <v>60</v>
      </c>
      <c r="N1662">
        <v>1570</v>
      </c>
      <c r="O1662">
        <v>0</v>
      </c>
      <c r="P1662">
        <v>0</v>
      </c>
      <c r="Q1662">
        <v>0</v>
      </c>
      <c r="R1662">
        <v>1545000</v>
      </c>
      <c r="S1662">
        <v>5002</v>
      </c>
      <c r="T1662">
        <v>5003</v>
      </c>
      <c r="U1662">
        <v>5</v>
      </c>
      <c r="V1662">
        <v>80271</v>
      </c>
      <c r="W1662">
        <v>6</v>
      </c>
      <c r="X1662">
        <v>8389</v>
      </c>
      <c r="Y1662">
        <v>21</v>
      </c>
      <c r="Z1662">
        <v>4016</v>
      </c>
      <c r="AA1662">
        <v>0</v>
      </c>
      <c r="AB1662">
        <v>0</v>
      </c>
      <c r="AC1662">
        <v>3013325</v>
      </c>
      <c r="AD1662">
        <v>4388</v>
      </c>
      <c r="AE1662">
        <v>16100000</v>
      </c>
      <c r="AF1662" t="s">
        <v>166</v>
      </c>
      <c r="AG1662" t="s">
        <v>158</v>
      </c>
      <c r="AH1662">
        <v>0</v>
      </c>
    </row>
    <row r="1663" spans="1:34">
      <c r="A1663">
        <v>3013325</v>
      </c>
      <c r="B1663">
        <v>3013301</v>
      </c>
      <c r="C1663" t="s">
        <v>70</v>
      </c>
      <c r="D1663">
        <v>20</v>
      </c>
      <c r="E1663">
        <v>25</v>
      </c>
      <c r="F1663">
        <v>70</v>
      </c>
      <c r="G1663">
        <v>4</v>
      </c>
      <c r="H1663">
        <v>423</v>
      </c>
      <c r="I1663">
        <v>432</v>
      </c>
      <c r="J1663">
        <v>321</v>
      </c>
      <c r="K1663">
        <v>333</v>
      </c>
      <c r="L1663">
        <v>2</v>
      </c>
      <c r="M1663">
        <v>60</v>
      </c>
      <c r="N1663">
        <v>1610</v>
      </c>
      <c r="O1663">
        <v>0</v>
      </c>
      <c r="P1663">
        <v>0</v>
      </c>
      <c r="Q1663">
        <v>0</v>
      </c>
      <c r="R1663">
        <v>1565000</v>
      </c>
      <c r="S1663">
        <v>5002</v>
      </c>
      <c r="T1663">
        <v>5003</v>
      </c>
      <c r="U1663">
        <v>5</v>
      </c>
      <c r="V1663">
        <v>84382</v>
      </c>
      <c r="W1663">
        <v>6</v>
      </c>
      <c r="X1663">
        <v>8903</v>
      </c>
      <c r="Y1663">
        <v>21</v>
      </c>
      <c r="Z1663">
        <v>4221</v>
      </c>
      <c r="AA1663">
        <v>0</v>
      </c>
      <c r="AB1663">
        <v>0</v>
      </c>
      <c r="AC1663">
        <v>3013326</v>
      </c>
      <c r="AD1663">
        <v>5230</v>
      </c>
      <c r="AE1663">
        <v>17645000</v>
      </c>
      <c r="AF1663" t="s">
        <v>166</v>
      </c>
      <c r="AG1663" t="s">
        <v>158</v>
      </c>
      <c r="AH1663">
        <v>0</v>
      </c>
    </row>
    <row r="1664" spans="1:34">
      <c r="A1664">
        <v>3013326</v>
      </c>
      <c r="B1664">
        <v>3013301</v>
      </c>
      <c r="C1664" t="s">
        <v>70</v>
      </c>
      <c r="D1664">
        <v>20</v>
      </c>
      <c r="E1664">
        <v>26</v>
      </c>
      <c r="F1664">
        <v>70</v>
      </c>
      <c r="G1664">
        <v>4</v>
      </c>
      <c r="H1664">
        <v>412</v>
      </c>
      <c r="I1664">
        <v>431</v>
      </c>
      <c r="J1664">
        <v>323</v>
      </c>
      <c r="K1664">
        <v>332</v>
      </c>
      <c r="L1664">
        <v>2</v>
      </c>
      <c r="M1664">
        <v>60</v>
      </c>
      <c r="N1664">
        <v>1630</v>
      </c>
      <c r="O1664">
        <v>1</v>
      </c>
      <c r="P1664">
        <v>30133</v>
      </c>
      <c r="Q1664">
        <v>1</v>
      </c>
      <c r="R1664">
        <v>1590000</v>
      </c>
      <c r="S1664">
        <v>5002</v>
      </c>
      <c r="T1664">
        <v>5003</v>
      </c>
      <c r="U1664">
        <v>5</v>
      </c>
      <c r="V1664">
        <v>88516</v>
      </c>
      <c r="W1664">
        <v>6</v>
      </c>
      <c r="X1664">
        <v>9419</v>
      </c>
      <c r="Y1664">
        <v>21</v>
      </c>
      <c r="Z1664">
        <v>4428</v>
      </c>
      <c r="AA1664">
        <v>0</v>
      </c>
      <c r="AB1664">
        <v>0</v>
      </c>
      <c r="AC1664">
        <v>3013327</v>
      </c>
      <c r="AD1664">
        <v>6071</v>
      </c>
      <c r="AE1664">
        <v>19210000</v>
      </c>
      <c r="AF1664" t="s">
        <v>166</v>
      </c>
      <c r="AG1664" t="s">
        <v>158</v>
      </c>
      <c r="AH1664">
        <v>1</v>
      </c>
    </row>
    <row r="1665" spans="1:34">
      <c r="A1665">
        <v>3013327</v>
      </c>
      <c r="B1665">
        <v>3013301</v>
      </c>
      <c r="C1665" t="s">
        <v>70</v>
      </c>
      <c r="D1665">
        <v>20</v>
      </c>
      <c r="E1665">
        <v>27</v>
      </c>
      <c r="F1665">
        <v>70</v>
      </c>
      <c r="G1665">
        <v>4</v>
      </c>
      <c r="H1665">
        <v>411</v>
      </c>
      <c r="I1665">
        <v>423</v>
      </c>
      <c r="J1665">
        <v>322</v>
      </c>
      <c r="K1665">
        <v>331</v>
      </c>
      <c r="L1665">
        <v>2</v>
      </c>
      <c r="M1665">
        <v>60</v>
      </c>
      <c r="N1665">
        <v>1650</v>
      </c>
      <c r="O1665">
        <v>0</v>
      </c>
      <c r="P1665">
        <v>0</v>
      </c>
      <c r="Q1665">
        <v>0</v>
      </c>
      <c r="R1665">
        <v>1615000</v>
      </c>
      <c r="S1665">
        <v>5002</v>
      </c>
      <c r="T1665">
        <v>5003</v>
      </c>
      <c r="U1665">
        <v>5</v>
      </c>
      <c r="V1665">
        <v>105831</v>
      </c>
      <c r="W1665">
        <v>6</v>
      </c>
      <c r="X1665">
        <v>9939</v>
      </c>
      <c r="Y1665">
        <v>21</v>
      </c>
      <c r="Z1665">
        <v>4636</v>
      </c>
      <c r="AA1665">
        <v>0</v>
      </c>
      <c r="AB1665">
        <v>0</v>
      </c>
      <c r="AC1665">
        <v>3013328</v>
      </c>
      <c r="AD1665">
        <v>6912</v>
      </c>
      <c r="AE1665">
        <v>20800000</v>
      </c>
      <c r="AF1665" t="s">
        <v>167</v>
      </c>
      <c r="AG1665" t="s">
        <v>135</v>
      </c>
      <c r="AH1665">
        <v>0</v>
      </c>
    </row>
    <row r="1666" spans="1:34">
      <c r="A1666">
        <v>3013328</v>
      </c>
      <c r="B1666">
        <v>3013301</v>
      </c>
      <c r="C1666" t="s">
        <v>70</v>
      </c>
      <c r="D1666">
        <v>20</v>
      </c>
      <c r="E1666">
        <v>28</v>
      </c>
      <c r="F1666">
        <v>70</v>
      </c>
      <c r="G1666">
        <v>4</v>
      </c>
      <c r="H1666">
        <v>413</v>
      </c>
      <c r="I1666">
        <v>422</v>
      </c>
      <c r="J1666">
        <v>321</v>
      </c>
      <c r="K1666">
        <v>333</v>
      </c>
      <c r="L1666">
        <v>2</v>
      </c>
      <c r="M1666">
        <v>60</v>
      </c>
      <c r="N1666">
        <v>1670</v>
      </c>
      <c r="O1666">
        <v>0</v>
      </c>
      <c r="P1666">
        <v>0</v>
      </c>
      <c r="Q1666">
        <v>0</v>
      </c>
      <c r="R1666">
        <v>1635000</v>
      </c>
      <c r="S1666">
        <v>5002</v>
      </c>
      <c r="T1666">
        <v>5003</v>
      </c>
      <c r="U1666">
        <v>5</v>
      </c>
      <c r="V1666">
        <v>110009</v>
      </c>
      <c r="W1666">
        <v>6</v>
      </c>
      <c r="X1666">
        <v>10461</v>
      </c>
      <c r="Y1666">
        <v>21</v>
      </c>
      <c r="Z1666">
        <v>4844</v>
      </c>
      <c r="AA1666">
        <v>0</v>
      </c>
      <c r="AB1666">
        <v>0</v>
      </c>
      <c r="AC1666">
        <v>3013329</v>
      </c>
      <c r="AD1666">
        <v>7754</v>
      </c>
      <c r="AE1666">
        <v>22415000</v>
      </c>
      <c r="AF1666" t="s">
        <v>167</v>
      </c>
      <c r="AG1666" t="s">
        <v>135</v>
      </c>
      <c r="AH1666">
        <v>0</v>
      </c>
    </row>
    <row r="1667" spans="1:34">
      <c r="A1667">
        <v>3013329</v>
      </c>
      <c r="B1667">
        <v>3013301</v>
      </c>
      <c r="C1667" t="s">
        <v>70</v>
      </c>
      <c r="D1667">
        <v>20</v>
      </c>
      <c r="E1667">
        <v>29</v>
      </c>
      <c r="F1667">
        <v>70</v>
      </c>
      <c r="G1667">
        <v>4</v>
      </c>
      <c r="H1667">
        <v>412</v>
      </c>
      <c r="I1667">
        <v>431</v>
      </c>
      <c r="J1667">
        <v>423</v>
      </c>
      <c r="K1667">
        <v>432</v>
      </c>
      <c r="L1667">
        <v>2</v>
      </c>
      <c r="M1667">
        <v>60</v>
      </c>
      <c r="N1667">
        <v>2170</v>
      </c>
      <c r="O1667">
        <v>1</v>
      </c>
      <c r="P1667">
        <v>30133</v>
      </c>
      <c r="Q1667">
        <v>1</v>
      </c>
      <c r="R1667">
        <v>2220000</v>
      </c>
      <c r="S1667">
        <v>5002</v>
      </c>
      <c r="T1667">
        <v>5003</v>
      </c>
      <c r="U1667">
        <v>5</v>
      </c>
      <c r="V1667">
        <v>114209</v>
      </c>
      <c r="W1667">
        <v>6</v>
      </c>
      <c r="X1667">
        <v>10986</v>
      </c>
      <c r="Y1667">
        <v>21</v>
      </c>
      <c r="Z1667">
        <v>5054</v>
      </c>
      <c r="AA1667">
        <v>0</v>
      </c>
      <c r="AB1667">
        <v>0</v>
      </c>
      <c r="AC1667">
        <v>3013330</v>
      </c>
      <c r="AD1667">
        <v>8595</v>
      </c>
      <c r="AE1667">
        <v>24050000</v>
      </c>
      <c r="AF1667" t="s">
        <v>167</v>
      </c>
      <c r="AG1667" t="s">
        <v>135</v>
      </c>
      <c r="AH1667">
        <v>1</v>
      </c>
    </row>
    <row r="1668" spans="1:34">
      <c r="A1668">
        <v>3013330</v>
      </c>
      <c r="B1668">
        <v>3013301</v>
      </c>
      <c r="C1668" t="s">
        <v>70</v>
      </c>
      <c r="D1668">
        <v>20</v>
      </c>
      <c r="E1668">
        <v>30</v>
      </c>
      <c r="F1668">
        <v>80</v>
      </c>
      <c r="G1668">
        <v>4</v>
      </c>
      <c r="H1668">
        <v>511</v>
      </c>
      <c r="I1668">
        <v>433</v>
      </c>
      <c r="J1668">
        <v>422</v>
      </c>
      <c r="K1668">
        <v>431</v>
      </c>
      <c r="L1668">
        <v>2</v>
      </c>
      <c r="M1668">
        <v>60</v>
      </c>
      <c r="N1668">
        <v>2210</v>
      </c>
      <c r="O1668">
        <v>0</v>
      </c>
      <c r="P1668">
        <v>0</v>
      </c>
      <c r="Q1668">
        <v>0</v>
      </c>
      <c r="R1668">
        <v>2240000</v>
      </c>
      <c r="S1668">
        <v>5003</v>
      </c>
      <c r="T1668">
        <v>5004</v>
      </c>
      <c r="U1668">
        <v>5</v>
      </c>
      <c r="V1668">
        <v>119320</v>
      </c>
      <c r="W1668">
        <v>6</v>
      </c>
      <c r="X1668">
        <v>11625</v>
      </c>
      <c r="Y1668">
        <v>21</v>
      </c>
      <c r="Z1668">
        <v>5310</v>
      </c>
      <c r="AA1668">
        <v>0</v>
      </c>
      <c r="AB1668">
        <v>0</v>
      </c>
      <c r="AC1668">
        <v>3013331</v>
      </c>
      <c r="AD1668">
        <v>9972</v>
      </c>
      <c r="AE1668">
        <v>26270000</v>
      </c>
      <c r="AF1668" t="s">
        <v>168</v>
      </c>
      <c r="AG1668" t="s">
        <v>159</v>
      </c>
      <c r="AH1668">
        <v>0</v>
      </c>
    </row>
    <row r="1669" spans="1:34">
      <c r="A1669">
        <v>3013331</v>
      </c>
      <c r="B1669">
        <v>3013301</v>
      </c>
      <c r="C1669" t="s">
        <v>70</v>
      </c>
      <c r="D1669">
        <v>20</v>
      </c>
      <c r="E1669">
        <v>31</v>
      </c>
      <c r="F1669">
        <v>80</v>
      </c>
      <c r="G1669">
        <v>4</v>
      </c>
      <c r="H1669">
        <v>513</v>
      </c>
      <c r="I1669">
        <v>432</v>
      </c>
      <c r="J1669">
        <v>421</v>
      </c>
      <c r="K1669">
        <v>433</v>
      </c>
      <c r="L1669">
        <v>2</v>
      </c>
      <c r="M1669">
        <v>60</v>
      </c>
      <c r="N1669">
        <v>2230</v>
      </c>
      <c r="O1669">
        <v>1</v>
      </c>
      <c r="P1669">
        <v>30133</v>
      </c>
      <c r="Q1669">
        <v>1</v>
      </c>
      <c r="R1669">
        <v>2265000</v>
      </c>
      <c r="S1669">
        <v>5003</v>
      </c>
      <c r="T1669">
        <v>5004</v>
      </c>
      <c r="U1669">
        <v>5</v>
      </c>
      <c r="V1669">
        <v>124453</v>
      </c>
      <c r="W1669">
        <v>6</v>
      </c>
      <c r="X1669">
        <v>12267</v>
      </c>
      <c r="Y1669">
        <v>21</v>
      </c>
      <c r="Z1669">
        <v>5567</v>
      </c>
      <c r="AA1669">
        <v>0</v>
      </c>
      <c r="AB1669">
        <v>0</v>
      </c>
      <c r="AC1669">
        <v>3013332</v>
      </c>
      <c r="AD1669">
        <v>12219</v>
      </c>
      <c r="AE1669">
        <v>28510000</v>
      </c>
      <c r="AF1669" t="s">
        <v>168</v>
      </c>
      <c r="AG1669" t="s">
        <v>159</v>
      </c>
      <c r="AH1669">
        <v>1</v>
      </c>
    </row>
    <row r="1670" spans="1:34">
      <c r="A1670">
        <v>3013332</v>
      </c>
      <c r="B1670">
        <v>3013301</v>
      </c>
      <c r="C1670" t="s">
        <v>70</v>
      </c>
      <c r="D1670">
        <v>20</v>
      </c>
      <c r="E1670">
        <v>32</v>
      </c>
      <c r="F1670">
        <v>80</v>
      </c>
      <c r="G1670">
        <v>4</v>
      </c>
      <c r="H1670">
        <v>512</v>
      </c>
      <c r="I1670">
        <v>431</v>
      </c>
      <c r="J1670">
        <v>423</v>
      </c>
      <c r="K1670">
        <v>432</v>
      </c>
      <c r="L1670">
        <v>2</v>
      </c>
      <c r="M1670">
        <v>60</v>
      </c>
      <c r="N1670">
        <v>2250</v>
      </c>
      <c r="O1670">
        <v>0</v>
      </c>
      <c r="P1670">
        <v>0</v>
      </c>
      <c r="Q1670">
        <v>0</v>
      </c>
      <c r="R1670">
        <v>2290000</v>
      </c>
      <c r="S1670">
        <v>5003</v>
      </c>
      <c r="T1670">
        <v>5004</v>
      </c>
      <c r="U1670">
        <v>5</v>
      </c>
      <c r="V1670">
        <v>129609</v>
      </c>
      <c r="W1670">
        <v>6</v>
      </c>
      <c r="X1670">
        <v>12911</v>
      </c>
      <c r="Y1670">
        <v>21</v>
      </c>
      <c r="Z1670">
        <v>6484</v>
      </c>
      <c r="AA1670">
        <v>0</v>
      </c>
      <c r="AB1670">
        <v>0</v>
      </c>
      <c r="AC1670">
        <v>3013333</v>
      </c>
      <c r="AD1670">
        <v>14466</v>
      </c>
      <c r="AE1670">
        <v>30775000</v>
      </c>
      <c r="AF1670" t="s">
        <v>169</v>
      </c>
      <c r="AG1670" t="s">
        <v>158</v>
      </c>
      <c r="AH1670">
        <v>0</v>
      </c>
    </row>
    <row r="1671" spans="1:34">
      <c r="A1671">
        <v>3013333</v>
      </c>
      <c r="B1671">
        <v>3013301</v>
      </c>
      <c r="C1671" t="s">
        <v>70</v>
      </c>
      <c r="D1671">
        <v>20</v>
      </c>
      <c r="E1671">
        <v>33</v>
      </c>
      <c r="F1671">
        <v>80</v>
      </c>
      <c r="G1671">
        <v>4</v>
      </c>
      <c r="H1671">
        <v>511</v>
      </c>
      <c r="I1671">
        <v>433</v>
      </c>
      <c r="J1671">
        <v>422</v>
      </c>
      <c r="K1671">
        <v>431</v>
      </c>
      <c r="L1671">
        <v>2</v>
      </c>
      <c r="M1671">
        <v>60</v>
      </c>
      <c r="N1671">
        <v>2270</v>
      </c>
      <c r="O1671">
        <v>1</v>
      </c>
      <c r="P1671">
        <v>30133</v>
      </c>
      <c r="Q1671">
        <v>1</v>
      </c>
      <c r="R1671">
        <v>2315000</v>
      </c>
      <c r="S1671">
        <v>5003</v>
      </c>
      <c r="T1671">
        <v>5004</v>
      </c>
      <c r="U1671">
        <v>5</v>
      </c>
      <c r="V1671">
        <v>134787</v>
      </c>
      <c r="W1671">
        <v>6</v>
      </c>
      <c r="X1671">
        <v>13558</v>
      </c>
      <c r="Y1671">
        <v>21</v>
      </c>
      <c r="Z1671">
        <v>6743</v>
      </c>
      <c r="AA1671">
        <v>0</v>
      </c>
      <c r="AB1671">
        <v>0</v>
      </c>
      <c r="AC1671">
        <v>3013334</v>
      </c>
      <c r="AD1671">
        <v>16712</v>
      </c>
      <c r="AE1671">
        <v>33065000</v>
      </c>
      <c r="AF1671" t="s">
        <v>169</v>
      </c>
      <c r="AG1671" t="s">
        <v>158</v>
      </c>
      <c r="AH1671">
        <v>1</v>
      </c>
    </row>
    <row r="1672" spans="1:34">
      <c r="A1672">
        <v>3013334</v>
      </c>
      <c r="B1672">
        <v>3013301</v>
      </c>
      <c r="C1672" t="s">
        <v>70</v>
      </c>
      <c r="D1672">
        <v>20</v>
      </c>
      <c r="E1672">
        <v>34</v>
      </c>
      <c r="F1672">
        <v>80</v>
      </c>
      <c r="G1672">
        <v>4</v>
      </c>
      <c r="H1672">
        <v>513</v>
      </c>
      <c r="I1672">
        <v>432</v>
      </c>
      <c r="J1672">
        <v>421</v>
      </c>
      <c r="K1672">
        <v>433</v>
      </c>
      <c r="L1672">
        <v>2</v>
      </c>
      <c r="M1672">
        <v>60</v>
      </c>
      <c r="N1672">
        <v>2290</v>
      </c>
      <c r="O1672">
        <v>0</v>
      </c>
      <c r="P1672">
        <v>0</v>
      </c>
      <c r="Q1672">
        <v>0</v>
      </c>
      <c r="R1672">
        <v>2335000</v>
      </c>
      <c r="S1672">
        <v>5003</v>
      </c>
      <c r="T1672">
        <v>5004</v>
      </c>
      <c r="U1672">
        <v>5</v>
      </c>
      <c r="V1672">
        <v>153147</v>
      </c>
      <c r="W1672">
        <v>6</v>
      </c>
      <c r="X1672">
        <v>14208</v>
      </c>
      <c r="Y1672">
        <v>21</v>
      </c>
      <c r="Z1672">
        <v>7003</v>
      </c>
      <c r="AA1672">
        <v>0</v>
      </c>
      <c r="AB1672">
        <v>0</v>
      </c>
      <c r="AC1672">
        <v>3013335</v>
      </c>
      <c r="AD1672">
        <v>18959</v>
      </c>
      <c r="AE1672">
        <v>35380000</v>
      </c>
      <c r="AF1672" t="s">
        <v>170</v>
      </c>
      <c r="AG1672" t="s">
        <v>159</v>
      </c>
      <c r="AH1672">
        <v>0</v>
      </c>
    </row>
    <row r="1673" spans="1:34">
      <c r="A1673">
        <v>3013335</v>
      </c>
      <c r="B1673">
        <v>3013301</v>
      </c>
      <c r="C1673" t="s">
        <v>70</v>
      </c>
      <c r="D1673">
        <v>20</v>
      </c>
      <c r="E1673">
        <v>35</v>
      </c>
      <c r="F1673">
        <v>80</v>
      </c>
      <c r="G1673">
        <v>4</v>
      </c>
      <c r="H1673">
        <v>512</v>
      </c>
      <c r="I1673">
        <v>531</v>
      </c>
      <c r="J1673">
        <v>423</v>
      </c>
      <c r="K1673">
        <v>432</v>
      </c>
      <c r="L1673">
        <v>2</v>
      </c>
      <c r="M1673">
        <v>60</v>
      </c>
      <c r="N1673">
        <v>2330</v>
      </c>
      <c r="O1673">
        <v>1</v>
      </c>
      <c r="P1673">
        <v>30133</v>
      </c>
      <c r="Q1673">
        <v>1</v>
      </c>
      <c r="R1673">
        <v>2360000</v>
      </c>
      <c r="S1673">
        <v>5003</v>
      </c>
      <c r="T1673">
        <v>5004</v>
      </c>
      <c r="U1673">
        <v>5</v>
      </c>
      <c r="V1673">
        <v>158369</v>
      </c>
      <c r="W1673">
        <v>6</v>
      </c>
      <c r="X1673">
        <v>14861</v>
      </c>
      <c r="Y1673">
        <v>21</v>
      </c>
      <c r="Z1673">
        <v>7264</v>
      </c>
      <c r="AA1673">
        <v>0</v>
      </c>
      <c r="AB1673">
        <v>0</v>
      </c>
      <c r="AC1673">
        <v>3013336</v>
      </c>
      <c r="AD1673">
        <v>21206</v>
      </c>
      <c r="AE1673">
        <v>37715000</v>
      </c>
      <c r="AF1673" t="s">
        <v>170</v>
      </c>
      <c r="AG1673" t="s">
        <v>159</v>
      </c>
      <c r="AH1673">
        <v>1</v>
      </c>
    </row>
    <row r="1674" spans="1:34">
      <c r="A1674">
        <v>3013336</v>
      </c>
      <c r="B1674">
        <v>3013301</v>
      </c>
      <c r="C1674" t="s">
        <v>70</v>
      </c>
      <c r="D1674">
        <v>20</v>
      </c>
      <c r="E1674">
        <v>36</v>
      </c>
      <c r="F1674">
        <v>80</v>
      </c>
      <c r="G1674">
        <v>4</v>
      </c>
      <c r="H1674">
        <v>521</v>
      </c>
      <c r="I1674">
        <v>533</v>
      </c>
      <c r="J1674">
        <v>422</v>
      </c>
      <c r="K1674">
        <v>431</v>
      </c>
      <c r="L1674">
        <v>2</v>
      </c>
      <c r="M1674">
        <v>60</v>
      </c>
      <c r="N1674">
        <v>2350</v>
      </c>
      <c r="O1674">
        <v>0</v>
      </c>
      <c r="P1674">
        <v>0</v>
      </c>
      <c r="Q1674">
        <v>0</v>
      </c>
      <c r="R1674">
        <v>2385000</v>
      </c>
      <c r="S1674">
        <v>5003</v>
      </c>
      <c r="T1674">
        <v>5004</v>
      </c>
      <c r="U1674">
        <v>5</v>
      </c>
      <c r="V1674">
        <v>163613</v>
      </c>
      <c r="W1674">
        <v>6</v>
      </c>
      <c r="X1674">
        <v>15517</v>
      </c>
      <c r="Y1674">
        <v>21</v>
      </c>
      <c r="Z1674">
        <v>8187</v>
      </c>
      <c r="AA1674">
        <v>0</v>
      </c>
      <c r="AB1674">
        <v>0</v>
      </c>
      <c r="AC1674">
        <v>3013337</v>
      </c>
      <c r="AD1674">
        <v>24323</v>
      </c>
      <c r="AE1674">
        <v>40075000</v>
      </c>
      <c r="AF1674" t="s">
        <v>171</v>
      </c>
      <c r="AG1674" t="s">
        <v>158</v>
      </c>
      <c r="AH1674">
        <v>0</v>
      </c>
    </row>
    <row r="1675" spans="1:34">
      <c r="A1675">
        <v>3013337</v>
      </c>
      <c r="B1675">
        <v>3013301</v>
      </c>
      <c r="C1675" t="s">
        <v>70</v>
      </c>
      <c r="D1675">
        <v>20</v>
      </c>
      <c r="E1675">
        <v>37</v>
      </c>
      <c r="F1675">
        <v>80</v>
      </c>
      <c r="G1675">
        <v>4</v>
      </c>
      <c r="H1675">
        <v>513</v>
      </c>
      <c r="I1675">
        <v>522</v>
      </c>
      <c r="J1675">
        <v>421</v>
      </c>
      <c r="K1675">
        <v>433</v>
      </c>
      <c r="L1675">
        <v>2</v>
      </c>
      <c r="M1675">
        <v>60</v>
      </c>
      <c r="N1675">
        <v>2370</v>
      </c>
      <c r="O1675">
        <v>1</v>
      </c>
      <c r="P1675">
        <v>30133</v>
      </c>
      <c r="Q1675">
        <v>1</v>
      </c>
      <c r="R1675">
        <v>2410000</v>
      </c>
      <c r="S1675">
        <v>5003</v>
      </c>
      <c r="T1675">
        <v>5004</v>
      </c>
      <c r="U1675">
        <v>5</v>
      </c>
      <c r="V1675">
        <v>168880</v>
      </c>
      <c r="W1675">
        <v>6</v>
      </c>
      <c r="X1675">
        <v>16175</v>
      </c>
      <c r="Y1675">
        <v>21</v>
      </c>
      <c r="Z1675">
        <v>8450</v>
      </c>
      <c r="AA1675">
        <v>0</v>
      </c>
      <c r="AB1675">
        <v>0</v>
      </c>
      <c r="AC1675">
        <v>3013338</v>
      </c>
      <c r="AD1675">
        <v>27440</v>
      </c>
      <c r="AE1675">
        <v>42460000</v>
      </c>
      <c r="AF1675" t="s">
        <v>171</v>
      </c>
      <c r="AG1675" t="s">
        <v>158</v>
      </c>
      <c r="AH1675">
        <v>1</v>
      </c>
    </row>
    <row r="1676" spans="1:34">
      <c r="A1676">
        <v>3013338</v>
      </c>
      <c r="B1676">
        <v>3013301</v>
      </c>
      <c r="C1676" t="s">
        <v>70</v>
      </c>
      <c r="D1676">
        <v>20</v>
      </c>
      <c r="E1676">
        <v>38</v>
      </c>
      <c r="F1676">
        <v>80</v>
      </c>
      <c r="G1676">
        <v>4</v>
      </c>
      <c r="H1676">
        <v>512</v>
      </c>
      <c r="I1676">
        <v>531</v>
      </c>
      <c r="J1676">
        <v>423</v>
      </c>
      <c r="K1676">
        <v>432</v>
      </c>
      <c r="L1676">
        <v>2</v>
      </c>
      <c r="M1676">
        <v>60</v>
      </c>
      <c r="N1676">
        <v>2390</v>
      </c>
      <c r="O1676">
        <v>0</v>
      </c>
      <c r="P1676">
        <v>0</v>
      </c>
      <c r="Q1676">
        <v>0</v>
      </c>
      <c r="R1676">
        <v>2430000</v>
      </c>
      <c r="S1676">
        <v>5003</v>
      </c>
      <c r="T1676">
        <v>5004</v>
      </c>
      <c r="U1676">
        <v>5</v>
      </c>
      <c r="V1676">
        <v>187329</v>
      </c>
      <c r="W1676">
        <v>6</v>
      </c>
      <c r="X1676">
        <v>16836</v>
      </c>
      <c r="Y1676">
        <v>21</v>
      </c>
      <c r="Z1676">
        <v>8714</v>
      </c>
      <c r="AA1676">
        <v>0</v>
      </c>
      <c r="AB1676">
        <v>0</v>
      </c>
      <c r="AC1676">
        <v>3013339</v>
      </c>
      <c r="AD1676">
        <v>30556</v>
      </c>
      <c r="AE1676">
        <v>44870000</v>
      </c>
      <c r="AF1676" t="s">
        <v>172</v>
      </c>
      <c r="AG1676" t="s">
        <v>135</v>
      </c>
      <c r="AH1676">
        <v>0</v>
      </c>
    </row>
    <row r="1677" spans="1:34">
      <c r="A1677">
        <v>3013339</v>
      </c>
      <c r="B1677">
        <v>3013301</v>
      </c>
      <c r="C1677" t="s">
        <v>70</v>
      </c>
      <c r="D1677">
        <v>20</v>
      </c>
      <c r="E1677">
        <v>39</v>
      </c>
      <c r="F1677">
        <v>80</v>
      </c>
      <c r="G1677">
        <v>4</v>
      </c>
      <c r="H1677">
        <v>511</v>
      </c>
      <c r="I1677">
        <v>533</v>
      </c>
      <c r="J1677">
        <v>522</v>
      </c>
      <c r="K1677">
        <v>531</v>
      </c>
      <c r="L1677">
        <v>2</v>
      </c>
      <c r="M1677">
        <v>60</v>
      </c>
      <c r="N1677">
        <v>2890</v>
      </c>
      <c r="O1677">
        <v>1</v>
      </c>
      <c r="P1677">
        <v>30133</v>
      </c>
      <c r="Q1677">
        <v>1</v>
      </c>
      <c r="R1677">
        <v>3035000</v>
      </c>
      <c r="S1677">
        <v>5003</v>
      </c>
      <c r="T1677">
        <v>5004</v>
      </c>
      <c r="U1677">
        <v>5</v>
      </c>
      <c r="V1677">
        <v>192640</v>
      </c>
      <c r="W1677">
        <v>6</v>
      </c>
      <c r="X1677">
        <v>17500</v>
      </c>
      <c r="Y1677">
        <v>21</v>
      </c>
      <c r="Z1677">
        <v>8980</v>
      </c>
      <c r="AA1677">
        <v>0</v>
      </c>
      <c r="AB1677">
        <v>0</v>
      </c>
      <c r="AC1677">
        <v>3013340</v>
      </c>
      <c r="AD1677">
        <v>33673</v>
      </c>
      <c r="AE1677">
        <v>47300000</v>
      </c>
      <c r="AF1677" t="s">
        <v>172</v>
      </c>
      <c r="AG1677" t="s">
        <v>135</v>
      </c>
      <c r="AH1677">
        <v>1</v>
      </c>
    </row>
    <row r="1678" spans="1:34">
      <c r="A1678">
        <v>3013340</v>
      </c>
      <c r="B1678">
        <v>3013301</v>
      </c>
      <c r="C1678" t="s">
        <v>70</v>
      </c>
      <c r="D1678">
        <v>20</v>
      </c>
      <c r="E1678">
        <v>40</v>
      </c>
      <c r="F1678">
        <v>90</v>
      </c>
      <c r="G1678">
        <v>4</v>
      </c>
      <c r="H1678">
        <v>623</v>
      </c>
      <c r="I1678">
        <v>532</v>
      </c>
      <c r="J1678">
        <v>521</v>
      </c>
      <c r="K1678">
        <v>533</v>
      </c>
      <c r="L1678">
        <v>2</v>
      </c>
      <c r="M1678">
        <v>60</v>
      </c>
      <c r="N1678">
        <v>2930</v>
      </c>
      <c r="O1678">
        <v>1</v>
      </c>
      <c r="P1678">
        <v>30133</v>
      </c>
      <c r="Q1678">
        <v>1</v>
      </c>
      <c r="R1678">
        <v>3055000</v>
      </c>
      <c r="S1678">
        <v>5004</v>
      </c>
      <c r="T1678">
        <v>5005</v>
      </c>
      <c r="U1678">
        <v>5</v>
      </c>
      <c r="V1678">
        <v>198862</v>
      </c>
      <c r="W1678">
        <v>6</v>
      </c>
      <c r="X1678">
        <v>18278</v>
      </c>
      <c r="Y1678">
        <v>21</v>
      </c>
      <c r="Z1678">
        <v>9291</v>
      </c>
      <c r="AA1678">
        <v>0</v>
      </c>
      <c r="AB1678">
        <v>0</v>
      </c>
      <c r="AC1678">
        <v>3013341</v>
      </c>
      <c r="AD1678">
        <v>38530</v>
      </c>
      <c r="AE1678">
        <v>50335000</v>
      </c>
      <c r="AF1678" t="s">
        <v>173</v>
      </c>
      <c r="AG1678" t="s">
        <v>159</v>
      </c>
      <c r="AH1678">
        <v>1</v>
      </c>
    </row>
    <row r="1679" spans="1:34">
      <c r="A1679">
        <v>3013341</v>
      </c>
      <c r="B1679">
        <v>3013301</v>
      </c>
      <c r="C1679" t="s">
        <v>70</v>
      </c>
      <c r="D1679">
        <v>20</v>
      </c>
      <c r="E1679">
        <v>41</v>
      </c>
      <c r="F1679">
        <v>90</v>
      </c>
      <c r="G1679">
        <v>4</v>
      </c>
      <c r="H1679">
        <v>622</v>
      </c>
      <c r="I1679">
        <v>531</v>
      </c>
      <c r="J1679">
        <v>523</v>
      </c>
      <c r="K1679">
        <v>532</v>
      </c>
      <c r="L1679">
        <v>2</v>
      </c>
      <c r="M1679">
        <v>60</v>
      </c>
      <c r="N1679">
        <v>2950</v>
      </c>
      <c r="O1679">
        <v>1</v>
      </c>
      <c r="P1679">
        <v>30133</v>
      </c>
      <c r="Q1679">
        <v>1</v>
      </c>
      <c r="R1679">
        <v>3080000</v>
      </c>
      <c r="S1679">
        <v>5004</v>
      </c>
      <c r="T1679">
        <v>5005</v>
      </c>
      <c r="U1679">
        <v>5</v>
      </c>
      <c r="V1679">
        <v>205107</v>
      </c>
      <c r="W1679">
        <v>6</v>
      </c>
      <c r="X1679">
        <v>19058</v>
      </c>
      <c r="Y1679">
        <v>21</v>
      </c>
      <c r="Z1679">
        <v>10263</v>
      </c>
      <c r="AA1679">
        <v>0</v>
      </c>
      <c r="AB1679">
        <v>0</v>
      </c>
      <c r="AC1679">
        <v>3013342</v>
      </c>
      <c r="AD1679">
        <v>47087</v>
      </c>
      <c r="AE1679">
        <v>53390000</v>
      </c>
      <c r="AF1679" t="s">
        <v>174</v>
      </c>
      <c r="AG1679" t="s">
        <v>158</v>
      </c>
      <c r="AH1679">
        <v>1</v>
      </c>
    </row>
    <row r="1680" spans="1:34">
      <c r="A1680">
        <v>3013342</v>
      </c>
      <c r="B1680">
        <v>3013301</v>
      </c>
      <c r="C1680" t="s">
        <v>70</v>
      </c>
      <c r="D1680">
        <v>20</v>
      </c>
      <c r="E1680">
        <v>42</v>
      </c>
      <c r="F1680">
        <v>90</v>
      </c>
      <c r="G1680">
        <v>4</v>
      </c>
      <c r="H1680">
        <v>621</v>
      </c>
      <c r="I1680">
        <v>533</v>
      </c>
      <c r="J1680">
        <v>522</v>
      </c>
      <c r="K1680">
        <v>531</v>
      </c>
      <c r="L1680">
        <v>2</v>
      </c>
      <c r="M1680">
        <v>60</v>
      </c>
      <c r="N1680">
        <v>2970</v>
      </c>
      <c r="O1680">
        <v>1</v>
      </c>
      <c r="P1680">
        <v>30133</v>
      </c>
      <c r="Q1680">
        <v>1</v>
      </c>
      <c r="R1680">
        <v>3105000</v>
      </c>
      <c r="S1680">
        <v>5004</v>
      </c>
      <c r="T1680">
        <v>5005</v>
      </c>
      <c r="U1680">
        <v>5</v>
      </c>
      <c r="V1680">
        <v>224533</v>
      </c>
      <c r="W1680">
        <v>6</v>
      </c>
      <c r="X1680">
        <v>19842</v>
      </c>
      <c r="Y1680">
        <v>21</v>
      </c>
      <c r="Z1680">
        <v>10577</v>
      </c>
      <c r="AA1680">
        <v>0</v>
      </c>
      <c r="AB1680">
        <v>0</v>
      </c>
      <c r="AC1680">
        <v>3013343</v>
      </c>
      <c r="AD1680">
        <v>55644</v>
      </c>
      <c r="AE1680">
        <v>56470000</v>
      </c>
      <c r="AF1680" t="s">
        <v>175</v>
      </c>
      <c r="AG1680" t="s">
        <v>159</v>
      </c>
      <c r="AH1680">
        <v>1</v>
      </c>
    </row>
    <row r="1681" spans="1:34">
      <c r="A1681">
        <v>3013343</v>
      </c>
      <c r="B1681">
        <v>3013301</v>
      </c>
      <c r="C1681" t="s">
        <v>70</v>
      </c>
      <c r="D1681">
        <v>20</v>
      </c>
      <c r="E1681">
        <v>43</v>
      </c>
      <c r="F1681">
        <v>90</v>
      </c>
      <c r="G1681">
        <v>4</v>
      </c>
      <c r="H1681">
        <v>623</v>
      </c>
      <c r="I1681">
        <v>532</v>
      </c>
      <c r="J1681">
        <v>521</v>
      </c>
      <c r="K1681">
        <v>533</v>
      </c>
      <c r="L1681">
        <v>2</v>
      </c>
      <c r="M1681">
        <v>60</v>
      </c>
      <c r="N1681">
        <v>2990</v>
      </c>
      <c r="O1681">
        <v>1</v>
      </c>
      <c r="P1681">
        <v>30133</v>
      </c>
      <c r="Q1681">
        <v>1</v>
      </c>
      <c r="R1681">
        <v>3130000</v>
      </c>
      <c r="S1681">
        <v>5004</v>
      </c>
      <c r="T1681">
        <v>5005</v>
      </c>
      <c r="U1681">
        <v>5</v>
      </c>
      <c r="V1681">
        <v>230822</v>
      </c>
      <c r="W1681">
        <v>6</v>
      </c>
      <c r="X1681">
        <v>20628</v>
      </c>
      <c r="Y1681">
        <v>21</v>
      </c>
      <c r="Z1681">
        <v>11551</v>
      </c>
      <c r="AA1681">
        <v>0</v>
      </c>
      <c r="AB1681">
        <v>0</v>
      </c>
      <c r="AC1681">
        <v>3013344</v>
      </c>
      <c r="AD1681">
        <v>64201</v>
      </c>
      <c r="AE1681">
        <v>59575000</v>
      </c>
      <c r="AF1681" t="s">
        <v>176</v>
      </c>
      <c r="AG1681" t="s">
        <v>158</v>
      </c>
      <c r="AH1681">
        <v>1</v>
      </c>
    </row>
    <row r="1682" spans="1:34">
      <c r="A1682">
        <v>3013344</v>
      </c>
      <c r="B1682">
        <v>3013301</v>
      </c>
      <c r="C1682" t="s">
        <v>70</v>
      </c>
      <c r="D1682">
        <v>20</v>
      </c>
      <c r="E1682">
        <v>44</v>
      </c>
      <c r="F1682">
        <v>90</v>
      </c>
      <c r="G1682">
        <v>4</v>
      </c>
      <c r="H1682">
        <v>612</v>
      </c>
      <c r="I1682">
        <v>531</v>
      </c>
      <c r="J1682">
        <v>523</v>
      </c>
      <c r="K1682">
        <v>532</v>
      </c>
      <c r="L1682">
        <v>2</v>
      </c>
      <c r="M1682">
        <v>60</v>
      </c>
      <c r="N1682">
        <v>3010</v>
      </c>
      <c r="O1682">
        <v>1</v>
      </c>
      <c r="P1682">
        <v>30133</v>
      </c>
      <c r="Q1682">
        <v>1</v>
      </c>
      <c r="R1682">
        <v>3155000</v>
      </c>
      <c r="S1682">
        <v>5004</v>
      </c>
      <c r="T1682">
        <v>5005</v>
      </c>
      <c r="U1682">
        <v>5</v>
      </c>
      <c r="V1682">
        <v>250293</v>
      </c>
      <c r="W1682">
        <v>6</v>
      </c>
      <c r="X1682">
        <v>21417</v>
      </c>
      <c r="Y1682">
        <v>21</v>
      </c>
      <c r="Z1682">
        <v>11867</v>
      </c>
      <c r="AA1682">
        <v>0</v>
      </c>
      <c r="AB1682">
        <v>0</v>
      </c>
      <c r="AC1682">
        <v>3013345</v>
      </c>
      <c r="AD1682">
        <v>72758</v>
      </c>
      <c r="AE1682">
        <v>62705000</v>
      </c>
      <c r="AF1682" t="s">
        <v>177</v>
      </c>
      <c r="AG1682" t="s">
        <v>159</v>
      </c>
      <c r="AH1682">
        <v>1</v>
      </c>
    </row>
    <row r="1683" spans="1:34">
      <c r="A1683">
        <v>3013345</v>
      </c>
      <c r="B1683">
        <v>3013301</v>
      </c>
      <c r="C1683" t="s">
        <v>70</v>
      </c>
      <c r="D1683">
        <v>20</v>
      </c>
      <c r="E1683">
        <v>45</v>
      </c>
      <c r="F1683">
        <v>90</v>
      </c>
      <c r="G1683">
        <v>4</v>
      </c>
      <c r="H1683">
        <v>611</v>
      </c>
      <c r="I1683">
        <v>633</v>
      </c>
      <c r="J1683">
        <v>522</v>
      </c>
      <c r="K1683">
        <v>531</v>
      </c>
      <c r="L1683">
        <v>2</v>
      </c>
      <c r="M1683">
        <v>60</v>
      </c>
      <c r="N1683">
        <v>3050</v>
      </c>
      <c r="O1683">
        <v>1</v>
      </c>
      <c r="P1683">
        <v>30133</v>
      </c>
      <c r="Q1683">
        <v>1</v>
      </c>
      <c r="R1683">
        <v>3180000</v>
      </c>
      <c r="S1683">
        <v>5004</v>
      </c>
      <c r="T1683">
        <v>5005</v>
      </c>
      <c r="U1683">
        <v>5</v>
      </c>
      <c r="V1683">
        <v>256627</v>
      </c>
      <c r="W1683">
        <v>6</v>
      </c>
      <c r="X1683">
        <v>22208</v>
      </c>
      <c r="Y1683">
        <v>21</v>
      </c>
      <c r="Z1683">
        <v>12843</v>
      </c>
      <c r="AA1683">
        <v>0</v>
      </c>
      <c r="AB1683">
        <v>0</v>
      </c>
      <c r="AC1683">
        <v>3013346</v>
      </c>
      <c r="AD1683">
        <v>81315</v>
      </c>
      <c r="AE1683">
        <v>65860000</v>
      </c>
      <c r="AF1683" t="s">
        <v>178</v>
      </c>
      <c r="AG1683" t="s">
        <v>158</v>
      </c>
      <c r="AH1683">
        <v>1</v>
      </c>
    </row>
    <row r="1684" spans="1:34">
      <c r="A1684">
        <v>3013346</v>
      </c>
      <c r="B1684">
        <v>3013301</v>
      </c>
      <c r="C1684" t="s">
        <v>70</v>
      </c>
      <c r="D1684">
        <v>20</v>
      </c>
      <c r="E1684">
        <v>46</v>
      </c>
      <c r="F1684">
        <v>90</v>
      </c>
      <c r="G1684">
        <v>4</v>
      </c>
      <c r="H1684">
        <v>623</v>
      </c>
      <c r="I1684">
        <v>632</v>
      </c>
      <c r="J1684">
        <v>521</v>
      </c>
      <c r="K1684">
        <v>533</v>
      </c>
      <c r="L1684">
        <v>2</v>
      </c>
      <c r="M1684">
        <v>60</v>
      </c>
      <c r="N1684">
        <v>3070</v>
      </c>
      <c r="O1684">
        <v>1</v>
      </c>
      <c r="P1684">
        <v>30133</v>
      </c>
      <c r="Q1684">
        <v>1</v>
      </c>
      <c r="R1684">
        <v>3205000</v>
      </c>
      <c r="S1684">
        <v>5004</v>
      </c>
      <c r="T1684">
        <v>5005</v>
      </c>
      <c r="U1684">
        <v>5</v>
      </c>
      <c r="V1684">
        <v>276142</v>
      </c>
      <c r="W1684">
        <v>6</v>
      </c>
      <c r="X1684">
        <v>23003</v>
      </c>
      <c r="Y1684">
        <v>21</v>
      </c>
      <c r="Z1684">
        <v>13161</v>
      </c>
      <c r="AA1684">
        <v>0</v>
      </c>
      <c r="AB1684">
        <v>0</v>
      </c>
      <c r="AC1684">
        <v>3013347</v>
      </c>
      <c r="AD1684">
        <v>93572</v>
      </c>
      <c r="AE1684">
        <v>69040000</v>
      </c>
      <c r="AF1684" t="s">
        <v>179</v>
      </c>
      <c r="AG1684" t="s">
        <v>159</v>
      </c>
      <c r="AH1684">
        <v>1</v>
      </c>
    </row>
    <row r="1685" spans="1:34">
      <c r="A1685">
        <v>3013347</v>
      </c>
      <c r="B1685">
        <v>3013301</v>
      </c>
      <c r="C1685" t="s">
        <v>70</v>
      </c>
      <c r="D1685">
        <v>20</v>
      </c>
      <c r="E1685">
        <v>47</v>
      </c>
      <c r="F1685">
        <v>90</v>
      </c>
      <c r="G1685">
        <v>4</v>
      </c>
      <c r="H1685">
        <v>622</v>
      </c>
      <c r="I1685">
        <v>631</v>
      </c>
      <c r="J1685">
        <v>523</v>
      </c>
      <c r="K1685">
        <v>532</v>
      </c>
      <c r="L1685">
        <v>2</v>
      </c>
      <c r="M1685">
        <v>60</v>
      </c>
      <c r="N1685">
        <v>3090</v>
      </c>
      <c r="O1685">
        <v>1</v>
      </c>
      <c r="P1685">
        <v>30133</v>
      </c>
      <c r="Q1685">
        <v>1</v>
      </c>
      <c r="R1685">
        <v>3230000</v>
      </c>
      <c r="S1685">
        <v>5004</v>
      </c>
      <c r="T1685">
        <v>5005</v>
      </c>
      <c r="U1685">
        <v>5</v>
      </c>
      <c r="V1685">
        <v>282520</v>
      </c>
      <c r="W1685">
        <v>6</v>
      </c>
      <c r="X1685">
        <v>23800</v>
      </c>
      <c r="Y1685">
        <v>21</v>
      </c>
      <c r="Z1685">
        <v>14140</v>
      </c>
      <c r="AA1685">
        <v>0</v>
      </c>
      <c r="AB1685">
        <v>0</v>
      </c>
      <c r="AC1685">
        <v>3013348</v>
      </c>
      <c r="AD1685">
        <v>105829</v>
      </c>
      <c r="AE1685">
        <v>72245000</v>
      </c>
      <c r="AF1685" t="s">
        <v>180</v>
      </c>
      <c r="AG1685" t="s">
        <v>158</v>
      </c>
      <c r="AH1685">
        <v>1</v>
      </c>
    </row>
    <row r="1686" spans="1:34">
      <c r="A1686">
        <v>3013348</v>
      </c>
      <c r="B1686">
        <v>3013301</v>
      </c>
      <c r="C1686" t="s">
        <v>70</v>
      </c>
      <c r="D1686">
        <v>20</v>
      </c>
      <c r="E1686">
        <v>48</v>
      </c>
      <c r="F1686">
        <v>90</v>
      </c>
      <c r="G1686">
        <v>4</v>
      </c>
      <c r="H1686">
        <v>611</v>
      </c>
      <c r="I1686">
        <v>633</v>
      </c>
      <c r="J1686">
        <v>522</v>
      </c>
      <c r="K1686">
        <v>531</v>
      </c>
      <c r="L1686">
        <v>2</v>
      </c>
      <c r="M1686">
        <v>60</v>
      </c>
      <c r="N1686">
        <v>3110</v>
      </c>
      <c r="O1686">
        <v>1</v>
      </c>
      <c r="P1686">
        <v>30133</v>
      </c>
      <c r="Q1686">
        <v>1</v>
      </c>
      <c r="R1686">
        <v>3250000</v>
      </c>
      <c r="S1686">
        <v>5004</v>
      </c>
      <c r="T1686">
        <v>5005</v>
      </c>
      <c r="U1686">
        <v>5</v>
      </c>
      <c r="V1686">
        <v>302080</v>
      </c>
      <c r="W1686">
        <v>6</v>
      </c>
      <c r="X1686">
        <v>24600</v>
      </c>
      <c r="Y1686">
        <v>21</v>
      </c>
      <c r="Z1686">
        <v>14460</v>
      </c>
      <c r="AA1686">
        <v>0</v>
      </c>
      <c r="AB1686">
        <v>0</v>
      </c>
      <c r="AC1686">
        <v>3013349</v>
      </c>
      <c r="AD1686">
        <v>118086</v>
      </c>
      <c r="AE1686">
        <v>75475000</v>
      </c>
      <c r="AF1686" t="s">
        <v>181</v>
      </c>
      <c r="AG1686" t="s">
        <v>159</v>
      </c>
      <c r="AH1686">
        <v>1</v>
      </c>
    </row>
    <row r="1687" spans="1:34">
      <c r="A1687">
        <v>3013349</v>
      </c>
      <c r="B1687">
        <v>3013301</v>
      </c>
      <c r="C1687" t="s">
        <v>70</v>
      </c>
      <c r="D1687">
        <v>20</v>
      </c>
      <c r="E1687">
        <v>49</v>
      </c>
      <c r="F1687">
        <v>90</v>
      </c>
      <c r="G1687">
        <v>4</v>
      </c>
      <c r="H1687">
        <v>613</v>
      </c>
      <c r="I1687">
        <v>632</v>
      </c>
      <c r="J1687">
        <v>621</v>
      </c>
      <c r="K1687">
        <v>633</v>
      </c>
      <c r="L1687">
        <v>2</v>
      </c>
      <c r="M1687">
        <v>60</v>
      </c>
      <c r="N1687">
        <v>3610</v>
      </c>
      <c r="O1687">
        <v>1</v>
      </c>
      <c r="P1687">
        <v>30133</v>
      </c>
      <c r="Q1687">
        <v>1</v>
      </c>
      <c r="R1687">
        <v>3870000</v>
      </c>
      <c r="S1687">
        <v>5004</v>
      </c>
      <c r="T1687">
        <v>5005</v>
      </c>
      <c r="U1687">
        <v>5</v>
      </c>
      <c r="V1687">
        <v>308502</v>
      </c>
      <c r="W1687">
        <v>6</v>
      </c>
      <c r="X1687">
        <v>25403</v>
      </c>
      <c r="Y1687">
        <v>21</v>
      </c>
      <c r="Z1687">
        <v>15441</v>
      </c>
      <c r="AA1687">
        <v>0</v>
      </c>
      <c r="AB1687">
        <v>0</v>
      </c>
      <c r="AC1687">
        <v>3013350</v>
      </c>
      <c r="AD1687">
        <v>130343</v>
      </c>
      <c r="AE1687">
        <v>78725000</v>
      </c>
      <c r="AF1687" t="s">
        <v>182</v>
      </c>
      <c r="AG1687" t="s">
        <v>136</v>
      </c>
      <c r="AH1687">
        <v>1</v>
      </c>
    </row>
    <row r="1688" spans="1:34">
      <c r="A1688">
        <v>3013350</v>
      </c>
      <c r="B1688">
        <v>3013301</v>
      </c>
      <c r="C1688" t="s">
        <v>70</v>
      </c>
      <c r="D1688">
        <v>20</v>
      </c>
      <c r="E1688">
        <v>50</v>
      </c>
      <c r="F1688">
        <v>120</v>
      </c>
      <c r="G1688">
        <v>4</v>
      </c>
      <c r="H1688">
        <v>612</v>
      </c>
      <c r="I1688">
        <v>631</v>
      </c>
      <c r="J1688">
        <v>623</v>
      </c>
      <c r="K1688">
        <v>632</v>
      </c>
      <c r="L1688">
        <v>2</v>
      </c>
      <c r="M1688">
        <v>60</v>
      </c>
      <c r="N1688">
        <v>3810</v>
      </c>
      <c r="O1688">
        <v>1</v>
      </c>
      <c r="P1688">
        <v>30133</v>
      </c>
      <c r="Q1688">
        <v>1</v>
      </c>
      <c r="R1688">
        <v>3890000</v>
      </c>
      <c r="S1688">
        <v>5005</v>
      </c>
      <c r="T1688">
        <v>5006</v>
      </c>
      <c r="U1688">
        <v>5</v>
      </c>
      <c r="V1688">
        <v>315836</v>
      </c>
      <c r="W1688">
        <v>6</v>
      </c>
      <c r="X1688">
        <v>26319</v>
      </c>
      <c r="Y1688">
        <v>21</v>
      </c>
      <c r="Z1688">
        <v>15808</v>
      </c>
      <c r="AA1688">
        <v>0</v>
      </c>
      <c r="AB1688">
        <v>0</v>
      </c>
      <c r="AC1688">
        <v>3013351</v>
      </c>
      <c r="AD1688">
        <v>150000</v>
      </c>
      <c r="AE1688">
        <v>82595000</v>
      </c>
      <c r="AF1688" t="s">
        <v>196</v>
      </c>
      <c r="AG1688" t="s">
        <v>159</v>
      </c>
      <c r="AH1688">
        <v>1</v>
      </c>
    </row>
    <row r="1689" spans="1:34">
      <c r="A1689">
        <v>3014400</v>
      </c>
      <c r="B1689">
        <v>3014401</v>
      </c>
      <c r="C1689" t="s">
        <v>71</v>
      </c>
      <c r="D1689">
        <v>20</v>
      </c>
      <c r="E1689">
        <v>0</v>
      </c>
      <c r="F1689">
        <v>50</v>
      </c>
      <c r="G1689">
        <v>2</v>
      </c>
      <c r="H1689">
        <v>113</v>
      </c>
      <c r="I1689">
        <v>132</v>
      </c>
      <c r="J1689">
        <v>0</v>
      </c>
      <c r="K1689">
        <v>0</v>
      </c>
      <c r="L1689">
        <v>2</v>
      </c>
      <c r="M1689">
        <v>60</v>
      </c>
      <c r="N1689">
        <v>60</v>
      </c>
      <c r="O1689">
        <v>0</v>
      </c>
      <c r="P1689">
        <v>0</v>
      </c>
      <c r="Q1689">
        <v>0</v>
      </c>
      <c r="R1689">
        <v>35000</v>
      </c>
      <c r="S1689">
        <v>0</v>
      </c>
      <c r="T1689">
        <v>5001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3014401</v>
      </c>
      <c r="AD1689">
        <v>0</v>
      </c>
      <c r="AE1689">
        <v>0</v>
      </c>
      <c r="AF1689" t="s">
        <v>162</v>
      </c>
      <c r="AG1689" t="s">
        <v>134</v>
      </c>
      <c r="AH1689">
        <v>0</v>
      </c>
    </row>
    <row r="1690" spans="1:34">
      <c r="A1690">
        <v>3014401</v>
      </c>
      <c r="B1690">
        <v>3014401</v>
      </c>
      <c r="C1690" t="s">
        <v>71</v>
      </c>
      <c r="D1690">
        <v>20</v>
      </c>
      <c r="E1690">
        <v>1</v>
      </c>
      <c r="F1690">
        <v>50</v>
      </c>
      <c r="G1690">
        <v>3</v>
      </c>
      <c r="H1690">
        <v>212</v>
      </c>
      <c r="I1690">
        <v>131</v>
      </c>
      <c r="J1690">
        <v>124</v>
      </c>
      <c r="K1690">
        <v>0</v>
      </c>
      <c r="L1690">
        <v>2</v>
      </c>
      <c r="M1690">
        <v>60</v>
      </c>
      <c r="N1690">
        <v>80</v>
      </c>
      <c r="O1690">
        <v>0</v>
      </c>
      <c r="P1690">
        <v>0</v>
      </c>
      <c r="Q1690">
        <v>0</v>
      </c>
      <c r="R1690">
        <v>50000</v>
      </c>
      <c r="S1690">
        <v>0</v>
      </c>
      <c r="T1690">
        <v>5001</v>
      </c>
      <c r="U1690">
        <v>5</v>
      </c>
      <c r="V1690">
        <v>2025</v>
      </c>
      <c r="W1690">
        <v>6</v>
      </c>
      <c r="X1690">
        <v>169</v>
      </c>
      <c r="Y1690">
        <v>21</v>
      </c>
      <c r="Z1690">
        <v>101</v>
      </c>
      <c r="AA1690">
        <v>0</v>
      </c>
      <c r="AB1690">
        <v>0</v>
      </c>
      <c r="AC1690">
        <v>3014402</v>
      </c>
      <c r="AD1690">
        <v>10</v>
      </c>
      <c r="AE1690">
        <v>35000</v>
      </c>
      <c r="AF1690" t="s">
        <v>162</v>
      </c>
      <c r="AG1690" t="s">
        <v>134</v>
      </c>
      <c r="AH1690">
        <v>0</v>
      </c>
    </row>
    <row r="1691" spans="1:34">
      <c r="A1691">
        <v>3014402</v>
      </c>
      <c r="B1691">
        <v>3014401</v>
      </c>
      <c r="C1691" t="s">
        <v>71</v>
      </c>
      <c r="D1691">
        <v>20</v>
      </c>
      <c r="E1691">
        <v>2</v>
      </c>
      <c r="F1691">
        <v>50</v>
      </c>
      <c r="G1691">
        <v>4</v>
      </c>
      <c r="H1691">
        <v>211</v>
      </c>
      <c r="I1691">
        <v>134</v>
      </c>
      <c r="J1691">
        <v>123</v>
      </c>
      <c r="K1691">
        <v>132</v>
      </c>
      <c r="L1691">
        <v>2</v>
      </c>
      <c r="M1691">
        <v>60</v>
      </c>
      <c r="N1691">
        <v>100</v>
      </c>
      <c r="O1691">
        <v>0</v>
      </c>
      <c r="P1691">
        <v>0</v>
      </c>
      <c r="Q1691">
        <v>0</v>
      </c>
      <c r="R1691">
        <v>70000</v>
      </c>
      <c r="S1691">
        <v>0</v>
      </c>
      <c r="T1691">
        <v>5001</v>
      </c>
      <c r="U1691">
        <v>5</v>
      </c>
      <c r="V1691">
        <v>4075</v>
      </c>
      <c r="W1691">
        <v>6</v>
      </c>
      <c r="X1691">
        <v>340</v>
      </c>
      <c r="Y1691">
        <v>21</v>
      </c>
      <c r="Z1691">
        <v>204</v>
      </c>
      <c r="AA1691">
        <v>0</v>
      </c>
      <c r="AB1691">
        <v>0</v>
      </c>
      <c r="AC1691">
        <v>3014403</v>
      </c>
      <c r="AD1691">
        <v>33</v>
      </c>
      <c r="AE1691">
        <v>85000</v>
      </c>
      <c r="AF1691" t="s">
        <v>162</v>
      </c>
      <c r="AG1691" t="s">
        <v>134</v>
      </c>
      <c r="AH1691">
        <v>0</v>
      </c>
    </row>
    <row r="1692" spans="1:34">
      <c r="A1692">
        <v>3014403</v>
      </c>
      <c r="B1692">
        <v>3014401</v>
      </c>
      <c r="C1692" t="s">
        <v>71</v>
      </c>
      <c r="D1692">
        <v>20</v>
      </c>
      <c r="E1692">
        <v>3</v>
      </c>
      <c r="F1692">
        <v>50</v>
      </c>
      <c r="G1692">
        <v>4</v>
      </c>
      <c r="H1692">
        <v>214</v>
      </c>
      <c r="I1692">
        <v>133</v>
      </c>
      <c r="J1692">
        <v>122</v>
      </c>
      <c r="K1692">
        <v>131</v>
      </c>
      <c r="L1692">
        <v>2</v>
      </c>
      <c r="M1692">
        <v>60</v>
      </c>
      <c r="N1692">
        <v>120</v>
      </c>
      <c r="O1692">
        <v>0</v>
      </c>
      <c r="P1692">
        <v>0</v>
      </c>
      <c r="Q1692">
        <v>0</v>
      </c>
      <c r="R1692">
        <v>85000</v>
      </c>
      <c r="S1692">
        <v>0</v>
      </c>
      <c r="T1692">
        <v>5001</v>
      </c>
      <c r="U1692">
        <v>5</v>
      </c>
      <c r="V1692">
        <v>6150</v>
      </c>
      <c r="W1692">
        <v>6</v>
      </c>
      <c r="X1692">
        <v>513</v>
      </c>
      <c r="Y1692">
        <v>21</v>
      </c>
      <c r="Z1692">
        <v>308</v>
      </c>
      <c r="AA1692">
        <v>0</v>
      </c>
      <c r="AB1692">
        <v>0</v>
      </c>
      <c r="AC1692">
        <v>3014404</v>
      </c>
      <c r="AD1692">
        <v>62</v>
      </c>
      <c r="AE1692">
        <v>155000</v>
      </c>
      <c r="AF1692" t="s">
        <v>162</v>
      </c>
      <c r="AG1692" t="s">
        <v>134</v>
      </c>
      <c r="AH1692">
        <v>0</v>
      </c>
    </row>
    <row r="1693" spans="1:34">
      <c r="A1693">
        <v>3014404</v>
      </c>
      <c r="B1693">
        <v>3014401</v>
      </c>
      <c r="C1693" t="s">
        <v>71</v>
      </c>
      <c r="D1693">
        <v>20</v>
      </c>
      <c r="E1693">
        <v>4</v>
      </c>
      <c r="F1693">
        <v>50</v>
      </c>
      <c r="G1693">
        <v>4</v>
      </c>
      <c r="H1693">
        <v>213</v>
      </c>
      <c r="I1693">
        <v>232</v>
      </c>
      <c r="J1693">
        <v>121</v>
      </c>
      <c r="K1693">
        <v>134</v>
      </c>
      <c r="L1693">
        <v>2</v>
      </c>
      <c r="M1693">
        <v>60</v>
      </c>
      <c r="N1693">
        <v>140</v>
      </c>
      <c r="O1693">
        <v>0</v>
      </c>
      <c r="P1693">
        <v>0</v>
      </c>
      <c r="Q1693">
        <v>0</v>
      </c>
      <c r="R1693">
        <v>105000</v>
      </c>
      <c r="S1693">
        <v>0</v>
      </c>
      <c r="T1693">
        <v>5001</v>
      </c>
      <c r="U1693">
        <v>5</v>
      </c>
      <c r="V1693">
        <v>8250</v>
      </c>
      <c r="W1693">
        <v>6</v>
      </c>
      <c r="X1693">
        <v>688</v>
      </c>
      <c r="Y1693">
        <v>21</v>
      </c>
      <c r="Z1693">
        <v>413</v>
      </c>
      <c r="AA1693">
        <v>0</v>
      </c>
      <c r="AB1693">
        <v>0</v>
      </c>
      <c r="AC1693">
        <v>3014405</v>
      </c>
      <c r="AD1693">
        <v>91</v>
      </c>
      <c r="AE1693">
        <v>240000</v>
      </c>
      <c r="AF1693" t="s">
        <v>162</v>
      </c>
      <c r="AG1693" t="s">
        <v>134</v>
      </c>
      <c r="AH1693">
        <v>0</v>
      </c>
    </row>
    <row r="1694" spans="1:34">
      <c r="A1694">
        <v>3014405</v>
      </c>
      <c r="B1694">
        <v>3014401</v>
      </c>
      <c r="C1694" t="s">
        <v>71</v>
      </c>
      <c r="D1694">
        <v>20</v>
      </c>
      <c r="E1694">
        <v>5</v>
      </c>
      <c r="F1694">
        <v>50</v>
      </c>
      <c r="G1694">
        <v>4</v>
      </c>
      <c r="H1694">
        <v>212</v>
      </c>
      <c r="I1694">
        <v>231</v>
      </c>
      <c r="J1694">
        <v>124</v>
      </c>
      <c r="K1694">
        <v>133</v>
      </c>
      <c r="L1694">
        <v>2</v>
      </c>
      <c r="M1694">
        <v>60</v>
      </c>
      <c r="N1694">
        <v>170</v>
      </c>
      <c r="O1694">
        <v>0</v>
      </c>
      <c r="P1694">
        <v>0</v>
      </c>
      <c r="Q1694">
        <v>0</v>
      </c>
      <c r="R1694">
        <v>120000</v>
      </c>
      <c r="S1694">
        <v>0</v>
      </c>
      <c r="T1694">
        <v>5001</v>
      </c>
      <c r="U1694">
        <v>5</v>
      </c>
      <c r="V1694">
        <v>10375</v>
      </c>
      <c r="W1694">
        <v>6</v>
      </c>
      <c r="X1694">
        <v>865</v>
      </c>
      <c r="Y1694">
        <v>21</v>
      </c>
      <c r="Z1694">
        <v>519</v>
      </c>
      <c r="AA1694">
        <v>0</v>
      </c>
      <c r="AB1694">
        <v>0</v>
      </c>
      <c r="AC1694">
        <v>3014406</v>
      </c>
      <c r="AD1694">
        <v>129</v>
      </c>
      <c r="AE1694">
        <v>345000</v>
      </c>
      <c r="AF1694" t="s">
        <v>162</v>
      </c>
      <c r="AG1694" t="s">
        <v>134</v>
      </c>
      <c r="AH1694">
        <v>0</v>
      </c>
    </row>
    <row r="1695" spans="1:34">
      <c r="A1695">
        <v>3014406</v>
      </c>
      <c r="B1695">
        <v>3014401</v>
      </c>
      <c r="C1695" t="s">
        <v>71</v>
      </c>
      <c r="D1695">
        <v>20</v>
      </c>
      <c r="E1695">
        <v>6</v>
      </c>
      <c r="F1695">
        <v>50</v>
      </c>
      <c r="G1695">
        <v>4</v>
      </c>
      <c r="H1695">
        <v>211</v>
      </c>
      <c r="I1695">
        <v>234</v>
      </c>
      <c r="J1695">
        <v>123</v>
      </c>
      <c r="K1695">
        <v>132</v>
      </c>
      <c r="L1695">
        <v>2</v>
      </c>
      <c r="M1695">
        <v>60</v>
      </c>
      <c r="N1695">
        <v>190</v>
      </c>
      <c r="O1695">
        <v>0</v>
      </c>
      <c r="P1695">
        <v>0</v>
      </c>
      <c r="Q1695">
        <v>0</v>
      </c>
      <c r="R1695">
        <v>140000</v>
      </c>
      <c r="S1695">
        <v>0</v>
      </c>
      <c r="T1695">
        <v>5001</v>
      </c>
      <c r="U1695">
        <v>5</v>
      </c>
      <c r="V1695">
        <v>12525</v>
      </c>
      <c r="W1695">
        <v>6</v>
      </c>
      <c r="X1695">
        <v>1044</v>
      </c>
      <c r="Y1695">
        <v>21</v>
      </c>
      <c r="Z1695">
        <v>626</v>
      </c>
      <c r="AA1695">
        <v>0</v>
      </c>
      <c r="AB1695">
        <v>0</v>
      </c>
      <c r="AC1695">
        <v>3014407</v>
      </c>
      <c r="AD1695">
        <v>167</v>
      </c>
      <c r="AE1695">
        <v>465000</v>
      </c>
      <c r="AF1695" t="s">
        <v>162</v>
      </c>
      <c r="AG1695" t="s">
        <v>134</v>
      </c>
      <c r="AH1695">
        <v>0</v>
      </c>
    </row>
    <row r="1696" spans="1:34">
      <c r="A1696">
        <v>3014407</v>
      </c>
      <c r="B1696">
        <v>3014401</v>
      </c>
      <c r="C1696" t="s">
        <v>71</v>
      </c>
      <c r="D1696">
        <v>20</v>
      </c>
      <c r="E1696">
        <v>7</v>
      </c>
      <c r="F1696">
        <v>50</v>
      </c>
      <c r="G1696">
        <v>4</v>
      </c>
      <c r="H1696">
        <v>214</v>
      </c>
      <c r="I1696">
        <v>233</v>
      </c>
      <c r="J1696">
        <v>122</v>
      </c>
      <c r="K1696">
        <v>131</v>
      </c>
      <c r="L1696">
        <v>2</v>
      </c>
      <c r="M1696">
        <v>60</v>
      </c>
      <c r="N1696">
        <v>210</v>
      </c>
      <c r="O1696">
        <v>0</v>
      </c>
      <c r="P1696">
        <v>0</v>
      </c>
      <c r="Q1696">
        <v>0</v>
      </c>
      <c r="R1696">
        <v>160000</v>
      </c>
      <c r="S1696">
        <v>0</v>
      </c>
      <c r="T1696">
        <v>5001</v>
      </c>
      <c r="U1696">
        <v>5</v>
      </c>
      <c r="V1696">
        <v>14700</v>
      </c>
      <c r="W1696">
        <v>6</v>
      </c>
      <c r="X1696">
        <v>1225</v>
      </c>
      <c r="Y1696">
        <v>21</v>
      </c>
      <c r="Z1696">
        <v>735</v>
      </c>
      <c r="AA1696">
        <v>0</v>
      </c>
      <c r="AB1696">
        <v>0</v>
      </c>
      <c r="AC1696">
        <v>3014408</v>
      </c>
      <c r="AD1696">
        <v>206</v>
      </c>
      <c r="AE1696">
        <v>605000</v>
      </c>
      <c r="AF1696" t="s">
        <v>162</v>
      </c>
      <c r="AG1696" t="s">
        <v>134</v>
      </c>
      <c r="AH1696">
        <v>0</v>
      </c>
    </row>
    <row r="1697" spans="1:34">
      <c r="A1697">
        <v>3014408</v>
      </c>
      <c r="B1697">
        <v>3014401</v>
      </c>
      <c r="C1697" t="s">
        <v>71</v>
      </c>
      <c r="D1697">
        <v>20</v>
      </c>
      <c r="E1697">
        <v>8</v>
      </c>
      <c r="F1697">
        <v>50</v>
      </c>
      <c r="G1697">
        <v>4</v>
      </c>
      <c r="H1697">
        <v>213</v>
      </c>
      <c r="I1697">
        <v>232</v>
      </c>
      <c r="J1697">
        <v>121</v>
      </c>
      <c r="K1697">
        <v>134</v>
      </c>
      <c r="L1697">
        <v>2</v>
      </c>
      <c r="M1697">
        <v>60</v>
      </c>
      <c r="N1697">
        <v>230</v>
      </c>
      <c r="O1697">
        <v>0</v>
      </c>
      <c r="P1697">
        <v>0</v>
      </c>
      <c r="Q1697">
        <v>0</v>
      </c>
      <c r="R1697">
        <v>175000</v>
      </c>
      <c r="S1697">
        <v>0</v>
      </c>
      <c r="T1697">
        <v>5001</v>
      </c>
      <c r="U1697">
        <v>5</v>
      </c>
      <c r="V1697">
        <v>16900</v>
      </c>
      <c r="W1697">
        <v>6</v>
      </c>
      <c r="X1697">
        <v>1408</v>
      </c>
      <c r="Y1697">
        <v>21</v>
      </c>
      <c r="Z1697">
        <v>845</v>
      </c>
      <c r="AA1697">
        <v>0</v>
      </c>
      <c r="AB1697">
        <v>0</v>
      </c>
      <c r="AC1697">
        <v>3014409</v>
      </c>
      <c r="AD1697">
        <v>244</v>
      </c>
      <c r="AE1697">
        <v>765000</v>
      </c>
      <c r="AF1697" t="s">
        <v>162</v>
      </c>
      <c r="AG1697" t="s">
        <v>134</v>
      </c>
      <c r="AH1697">
        <v>0</v>
      </c>
    </row>
    <row r="1698" spans="1:34">
      <c r="A1698">
        <v>3014409</v>
      </c>
      <c r="B1698">
        <v>3014401</v>
      </c>
      <c r="C1698" t="s">
        <v>71</v>
      </c>
      <c r="D1698">
        <v>20</v>
      </c>
      <c r="E1698">
        <v>9</v>
      </c>
      <c r="F1698">
        <v>50</v>
      </c>
      <c r="G1698">
        <v>4</v>
      </c>
      <c r="H1698">
        <v>212</v>
      </c>
      <c r="I1698">
        <v>231</v>
      </c>
      <c r="J1698">
        <v>224</v>
      </c>
      <c r="K1698">
        <v>233</v>
      </c>
      <c r="L1698">
        <v>2</v>
      </c>
      <c r="M1698">
        <v>60</v>
      </c>
      <c r="N1698">
        <v>730</v>
      </c>
      <c r="O1698">
        <v>1</v>
      </c>
      <c r="P1698">
        <v>30144</v>
      </c>
      <c r="Q1698">
        <v>1</v>
      </c>
      <c r="R1698">
        <v>680000</v>
      </c>
      <c r="S1698">
        <v>0</v>
      </c>
      <c r="T1698">
        <v>5001</v>
      </c>
      <c r="U1698">
        <v>5</v>
      </c>
      <c r="V1698">
        <v>19125</v>
      </c>
      <c r="W1698">
        <v>6</v>
      </c>
      <c r="X1698">
        <v>1594</v>
      </c>
      <c r="Y1698">
        <v>21</v>
      </c>
      <c r="Z1698">
        <v>956</v>
      </c>
      <c r="AA1698">
        <v>0</v>
      </c>
      <c r="AB1698">
        <v>0</v>
      </c>
      <c r="AC1698">
        <v>3014410</v>
      </c>
      <c r="AD1698">
        <v>282</v>
      </c>
      <c r="AE1698">
        <v>940000</v>
      </c>
      <c r="AF1698" t="s">
        <v>162</v>
      </c>
      <c r="AG1698" t="s">
        <v>134</v>
      </c>
      <c r="AH1698">
        <v>1</v>
      </c>
    </row>
    <row r="1699" spans="1:34">
      <c r="A1699">
        <v>3014410</v>
      </c>
      <c r="B1699">
        <v>3014401</v>
      </c>
      <c r="C1699" t="s">
        <v>71</v>
      </c>
      <c r="D1699">
        <v>20</v>
      </c>
      <c r="E1699">
        <v>10</v>
      </c>
      <c r="F1699">
        <v>60</v>
      </c>
      <c r="G1699">
        <v>4</v>
      </c>
      <c r="H1699">
        <v>311</v>
      </c>
      <c r="I1699">
        <v>233</v>
      </c>
      <c r="J1699">
        <v>222</v>
      </c>
      <c r="K1699">
        <v>231</v>
      </c>
      <c r="L1699">
        <v>2</v>
      </c>
      <c r="M1699">
        <v>60</v>
      </c>
      <c r="N1699">
        <v>770</v>
      </c>
      <c r="O1699">
        <v>0</v>
      </c>
      <c r="P1699">
        <v>0</v>
      </c>
      <c r="Q1699">
        <v>0</v>
      </c>
      <c r="R1699">
        <v>705000</v>
      </c>
      <c r="S1699">
        <v>5001</v>
      </c>
      <c r="T1699">
        <v>5002</v>
      </c>
      <c r="U1699">
        <v>5</v>
      </c>
      <c r="V1699">
        <v>22375</v>
      </c>
      <c r="W1699">
        <v>6</v>
      </c>
      <c r="X1699">
        <v>1865</v>
      </c>
      <c r="Y1699">
        <v>21</v>
      </c>
      <c r="Z1699">
        <v>1119</v>
      </c>
      <c r="AA1699">
        <v>0</v>
      </c>
      <c r="AB1699">
        <v>0</v>
      </c>
      <c r="AC1699">
        <v>3014411</v>
      </c>
      <c r="AD1699">
        <v>339</v>
      </c>
      <c r="AE1699">
        <v>1620000</v>
      </c>
      <c r="AF1699" t="s">
        <v>163</v>
      </c>
      <c r="AG1699" t="s">
        <v>158</v>
      </c>
      <c r="AH1699">
        <v>0</v>
      </c>
    </row>
    <row r="1700" spans="1:34">
      <c r="A1700">
        <v>3014411</v>
      </c>
      <c r="B1700">
        <v>3014401</v>
      </c>
      <c r="C1700" t="s">
        <v>71</v>
      </c>
      <c r="D1700">
        <v>20</v>
      </c>
      <c r="E1700">
        <v>11</v>
      </c>
      <c r="F1700">
        <v>60</v>
      </c>
      <c r="G1700">
        <v>4</v>
      </c>
      <c r="H1700">
        <v>323</v>
      </c>
      <c r="I1700">
        <v>232</v>
      </c>
      <c r="J1700">
        <v>221</v>
      </c>
      <c r="K1700">
        <v>233</v>
      </c>
      <c r="L1700">
        <v>2</v>
      </c>
      <c r="M1700">
        <v>60</v>
      </c>
      <c r="N1700">
        <v>790</v>
      </c>
      <c r="O1700">
        <v>0</v>
      </c>
      <c r="P1700">
        <v>0</v>
      </c>
      <c r="Q1700">
        <v>0</v>
      </c>
      <c r="R1700">
        <v>725000</v>
      </c>
      <c r="S1700">
        <v>5001</v>
      </c>
      <c r="T1700">
        <v>5002</v>
      </c>
      <c r="U1700">
        <v>5</v>
      </c>
      <c r="V1700">
        <v>25650</v>
      </c>
      <c r="W1700">
        <v>6</v>
      </c>
      <c r="X1700">
        <v>2138</v>
      </c>
      <c r="Y1700">
        <v>21</v>
      </c>
      <c r="Z1700">
        <v>1283</v>
      </c>
      <c r="AA1700">
        <v>0</v>
      </c>
      <c r="AB1700">
        <v>0</v>
      </c>
      <c r="AC1700">
        <v>3014412</v>
      </c>
      <c r="AD1700">
        <v>459</v>
      </c>
      <c r="AE1700">
        <v>2325000</v>
      </c>
      <c r="AF1700" t="s">
        <v>163</v>
      </c>
      <c r="AG1700" t="s">
        <v>158</v>
      </c>
      <c r="AH1700">
        <v>0</v>
      </c>
    </row>
    <row r="1701" spans="1:34">
      <c r="A1701">
        <v>3014412</v>
      </c>
      <c r="B1701">
        <v>3014401</v>
      </c>
      <c r="C1701" t="s">
        <v>71</v>
      </c>
      <c r="D1701">
        <v>20</v>
      </c>
      <c r="E1701">
        <v>12</v>
      </c>
      <c r="F1701">
        <v>60</v>
      </c>
      <c r="G1701">
        <v>4</v>
      </c>
      <c r="H1701">
        <v>312</v>
      </c>
      <c r="I1701">
        <v>231</v>
      </c>
      <c r="J1701">
        <v>223</v>
      </c>
      <c r="K1701">
        <v>232</v>
      </c>
      <c r="L1701">
        <v>2</v>
      </c>
      <c r="M1701">
        <v>60</v>
      </c>
      <c r="N1701">
        <v>810</v>
      </c>
      <c r="O1701">
        <v>0</v>
      </c>
      <c r="P1701">
        <v>0</v>
      </c>
      <c r="Q1701">
        <v>0</v>
      </c>
      <c r="R1701">
        <v>745000</v>
      </c>
      <c r="S1701">
        <v>5001</v>
      </c>
      <c r="T1701">
        <v>5002</v>
      </c>
      <c r="U1701">
        <v>5</v>
      </c>
      <c r="V1701">
        <v>28950</v>
      </c>
      <c r="W1701">
        <v>6</v>
      </c>
      <c r="X1701">
        <v>2413</v>
      </c>
      <c r="Y1701">
        <v>21</v>
      </c>
      <c r="Z1701">
        <v>1448</v>
      </c>
      <c r="AA1701">
        <v>0</v>
      </c>
      <c r="AB1701">
        <v>0</v>
      </c>
      <c r="AC1701">
        <v>3014413</v>
      </c>
      <c r="AD1701">
        <v>578</v>
      </c>
      <c r="AE1701">
        <v>3050000</v>
      </c>
      <c r="AF1701" t="s">
        <v>163</v>
      </c>
      <c r="AG1701" t="s">
        <v>158</v>
      </c>
      <c r="AH1701">
        <v>0</v>
      </c>
    </row>
    <row r="1702" spans="1:34">
      <c r="A1702">
        <v>3014413</v>
      </c>
      <c r="B1702">
        <v>3014401</v>
      </c>
      <c r="C1702" t="s">
        <v>71</v>
      </c>
      <c r="D1702">
        <v>20</v>
      </c>
      <c r="E1702">
        <v>13</v>
      </c>
      <c r="F1702">
        <v>60</v>
      </c>
      <c r="G1702">
        <v>4</v>
      </c>
      <c r="H1702">
        <v>321</v>
      </c>
      <c r="I1702">
        <v>333</v>
      </c>
      <c r="J1702">
        <v>222</v>
      </c>
      <c r="K1702">
        <v>231</v>
      </c>
      <c r="L1702">
        <v>2</v>
      </c>
      <c r="M1702">
        <v>60</v>
      </c>
      <c r="N1702">
        <v>830</v>
      </c>
      <c r="O1702">
        <v>0</v>
      </c>
      <c r="P1702">
        <v>0</v>
      </c>
      <c r="Q1702">
        <v>0</v>
      </c>
      <c r="R1702">
        <v>765000</v>
      </c>
      <c r="S1702">
        <v>5001</v>
      </c>
      <c r="T1702">
        <v>5002</v>
      </c>
      <c r="U1702">
        <v>5</v>
      </c>
      <c r="V1702">
        <v>32275</v>
      </c>
      <c r="W1702">
        <v>6</v>
      </c>
      <c r="X1702">
        <v>2690</v>
      </c>
      <c r="Y1702">
        <v>21</v>
      </c>
      <c r="Z1702">
        <v>1614</v>
      </c>
      <c r="AA1702">
        <v>0</v>
      </c>
      <c r="AB1702">
        <v>0</v>
      </c>
      <c r="AC1702">
        <v>3014414</v>
      </c>
      <c r="AD1702">
        <v>698</v>
      </c>
      <c r="AE1702">
        <v>3795000</v>
      </c>
      <c r="AF1702" t="s">
        <v>163</v>
      </c>
      <c r="AG1702" t="s">
        <v>158</v>
      </c>
      <c r="AH1702">
        <v>0</v>
      </c>
    </row>
    <row r="1703" spans="1:34">
      <c r="A1703">
        <v>3014414</v>
      </c>
      <c r="B1703">
        <v>3014401</v>
      </c>
      <c r="C1703" t="s">
        <v>71</v>
      </c>
      <c r="D1703">
        <v>20</v>
      </c>
      <c r="E1703">
        <v>14</v>
      </c>
      <c r="F1703">
        <v>60</v>
      </c>
      <c r="G1703">
        <v>4</v>
      </c>
      <c r="H1703">
        <v>313</v>
      </c>
      <c r="I1703">
        <v>322</v>
      </c>
      <c r="J1703">
        <v>221</v>
      </c>
      <c r="K1703">
        <v>233</v>
      </c>
      <c r="L1703">
        <v>2</v>
      </c>
      <c r="M1703">
        <v>60</v>
      </c>
      <c r="N1703">
        <v>850</v>
      </c>
      <c r="O1703">
        <v>1</v>
      </c>
      <c r="P1703">
        <v>30144</v>
      </c>
      <c r="Q1703">
        <v>1</v>
      </c>
      <c r="R1703">
        <v>790000</v>
      </c>
      <c r="S1703">
        <v>5001</v>
      </c>
      <c r="T1703">
        <v>5002</v>
      </c>
      <c r="U1703">
        <v>5</v>
      </c>
      <c r="V1703">
        <v>35625</v>
      </c>
      <c r="W1703">
        <v>6</v>
      </c>
      <c r="X1703">
        <v>2969</v>
      </c>
      <c r="Y1703">
        <v>21</v>
      </c>
      <c r="Z1703">
        <v>1781</v>
      </c>
      <c r="AA1703">
        <v>0</v>
      </c>
      <c r="AB1703">
        <v>0</v>
      </c>
      <c r="AC1703">
        <v>3014415</v>
      </c>
      <c r="AD1703">
        <v>880</v>
      </c>
      <c r="AE1703">
        <v>4560000</v>
      </c>
      <c r="AF1703" t="s">
        <v>163</v>
      </c>
      <c r="AG1703" t="s">
        <v>158</v>
      </c>
      <c r="AH1703">
        <v>1</v>
      </c>
    </row>
    <row r="1704" spans="1:34">
      <c r="A1704">
        <v>3014415</v>
      </c>
      <c r="B1704">
        <v>3014401</v>
      </c>
      <c r="C1704" t="s">
        <v>71</v>
      </c>
      <c r="D1704">
        <v>20</v>
      </c>
      <c r="E1704">
        <v>15</v>
      </c>
      <c r="F1704">
        <v>60</v>
      </c>
      <c r="G1704">
        <v>4</v>
      </c>
      <c r="H1704">
        <v>312</v>
      </c>
      <c r="I1704">
        <v>331</v>
      </c>
      <c r="J1704">
        <v>223</v>
      </c>
      <c r="K1704">
        <v>232</v>
      </c>
      <c r="L1704">
        <v>2</v>
      </c>
      <c r="M1704">
        <v>60</v>
      </c>
      <c r="N1704">
        <v>890</v>
      </c>
      <c r="O1704">
        <v>0</v>
      </c>
      <c r="P1704">
        <v>0</v>
      </c>
      <c r="Q1704">
        <v>0</v>
      </c>
      <c r="R1704">
        <v>810000</v>
      </c>
      <c r="S1704">
        <v>5001</v>
      </c>
      <c r="T1704">
        <v>5002</v>
      </c>
      <c r="U1704">
        <v>5</v>
      </c>
      <c r="V1704">
        <v>52160</v>
      </c>
      <c r="W1704">
        <v>6</v>
      </c>
      <c r="X1704">
        <v>3250</v>
      </c>
      <c r="Y1704">
        <v>21</v>
      </c>
      <c r="Z1704">
        <v>1950</v>
      </c>
      <c r="AA1704">
        <v>0</v>
      </c>
      <c r="AB1704">
        <v>0</v>
      </c>
      <c r="AC1704">
        <v>3014416</v>
      </c>
      <c r="AD1704">
        <v>1061</v>
      </c>
      <c r="AE1704">
        <v>5350000</v>
      </c>
      <c r="AF1704" t="s">
        <v>164</v>
      </c>
      <c r="AG1704" t="s">
        <v>134</v>
      </c>
      <c r="AH1704">
        <v>0</v>
      </c>
    </row>
    <row r="1705" spans="1:34">
      <c r="A1705">
        <v>3014416</v>
      </c>
      <c r="B1705">
        <v>3014401</v>
      </c>
      <c r="C1705" t="s">
        <v>71</v>
      </c>
      <c r="D1705">
        <v>20</v>
      </c>
      <c r="E1705">
        <v>16</v>
      </c>
      <c r="F1705">
        <v>60</v>
      </c>
      <c r="G1705">
        <v>4</v>
      </c>
      <c r="H1705">
        <v>311</v>
      </c>
      <c r="I1705">
        <v>323</v>
      </c>
      <c r="J1705">
        <v>222</v>
      </c>
      <c r="K1705">
        <v>231</v>
      </c>
      <c r="L1705">
        <v>2</v>
      </c>
      <c r="M1705">
        <v>60</v>
      </c>
      <c r="N1705">
        <v>910</v>
      </c>
      <c r="O1705">
        <v>0</v>
      </c>
      <c r="P1705">
        <v>0</v>
      </c>
      <c r="Q1705">
        <v>0</v>
      </c>
      <c r="R1705">
        <v>830000</v>
      </c>
      <c r="S1705">
        <v>5001</v>
      </c>
      <c r="T1705">
        <v>5002</v>
      </c>
      <c r="U1705">
        <v>5</v>
      </c>
      <c r="V1705">
        <v>55560</v>
      </c>
      <c r="W1705">
        <v>6</v>
      </c>
      <c r="X1705">
        <v>3533</v>
      </c>
      <c r="Y1705">
        <v>21</v>
      </c>
      <c r="Z1705">
        <v>2120</v>
      </c>
      <c r="AA1705">
        <v>0</v>
      </c>
      <c r="AB1705">
        <v>0</v>
      </c>
      <c r="AC1705">
        <v>3014417</v>
      </c>
      <c r="AD1705">
        <v>1243</v>
      </c>
      <c r="AE1705">
        <v>6160000</v>
      </c>
      <c r="AF1705" t="s">
        <v>164</v>
      </c>
      <c r="AG1705" t="s">
        <v>134</v>
      </c>
      <c r="AH1705">
        <v>0</v>
      </c>
    </row>
    <row r="1706" spans="1:34">
      <c r="A1706">
        <v>3014417</v>
      </c>
      <c r="B1706">
        <v>3014401</v>
      </c>
      <c r="C1706" t="s">
        <v>71</v>
      </c>
      <c r="D1706">
        <v>20</v>
      </c>
      <c r="E1706">
        <v>17</v>
      </c>
      <c r="F1706">
        <v>60</v>
      </c>
      <c r="G1706">
        <v>4</v>
      </c>
      <c r="H1706">
        <v>313</v>
      </c>
      <c r="I1706">
        <v>332</v>
      </c>
      <c r="J1706">
        <v>221</v>
      </c>
      <c r="K1706">
        <v>233</v>
      </c>
      <c r="L1706">
        <v>2</v>
      </c>
      <c r="M1706">
        <v>60</v>
      </c>
      <c r="N1706">
        <v>930</v>
      </c>
      <c r="O1706">
        <v>0</v>
      </c>
      <c r="P1706">
        <v>0</v>
      </c>
      <c r="Q1706">
        <v>0</v>
      </c>
      <c r="R1706">
        <v>855000</v>
      </c>
      <c r="S1706">
        <v>5001</v>
      </c>
      <c r="T1706">
        <v>5002</v>
      </c>
      <c r="U1706">
        <v>5</v>
      </c>
      <c r="V1706">
        <v>58985</v>
      </c>
      <c r="W1706">
        <v>6</v>
      </c>
      <c r="X1706">
        <v>3819</v>
      </c>
      <c r="Y1706">
        <v>21</v>
      </c>
      <c r="Z1706">
        <v>2291</v>
      </c>
      <c r="AA1706">
        <v>0</v>
      </c>
      <c r="AB1706">
        <v>0</v>
      </c>
      <c r="AC1706">
        <v>3014418</v>
      </c>
      <c r="AD1706">
        <v>1425</v>
      </c>
      <c r="AE1706">
        <v>6990000</v>
      </c>
      <c r="AF1706" t="s">
        <v>164</v>
      </c>
      <c r="AG1706" t="s">
        <v>134</v>
      </c>
      <c r="AH1706">
        <v>0</v>
      </c>
    </row>
    <row r="1707" spans="1:34">
      <c r="A1707">
        <v>3014418</v>
      </c>
      <c r="B1707">
        <v>3014401</v>
      </c>
      <c r="C1707" t="s">
        <v>71</v>
      </c>
      <c r="D1707">
        <v>20</v>
      </c>
      <c r="E1707">
        <v>18</v>
      </c>
      <c r="F1707">
        <v>60</v>
      </c>
      <c r="G1707">
        <v>4</v>
      </c>
      <c r="H1707">
        <v>312</v>
      </c>
      <c r="I1707">
        <v>321</v>
      </c>
      <c r="J1707">
        <v>223</v>
      </c>
      <c r="K1707">
        <v>232</v>
      </c>
      <c r="L1707">
        <v>2</v>
      </c>
      <c r="M1707">
        <v>60</v>
      </c>
      <c r="N1707">
        <v>950</v>
      </c>
      <c r="O1707">
        <v>0</v>
      </c>
      <c r="P1707">
        <v>0</v>
      </c>
      <c r="Q1707">
        <v>0</v>
      </c>
      <c r="R1707">
        <v>875000</v>
      </c>
      <c r="S1707">
        <v>5001</v>
      </c>
      <c r="T1707">
        <v>5002</v>
      </c>
      <c r="U1707">
        <v>5</v>
      </c>
      <c r="V1707">
        <v>62435</v>
      </c>
      <c r="W1707">
        <v>6</v>
      </c>
      <c r="X1707">
        <v>4106</v>
      </c>
      <c r="Y1707">
        <v>21</v>
      </c>
      <c r="Z1707">
        <v>2464</v>
      </c>
      <c r="AA1707">
        <v>0</v>
      </c>
      <c r="AB1707">
        <v>0</v>
      </c>
      <c r="AC1707">
        <v>3014419</v>
      </c>
      <c r="AD1707">
        <v>1606</v>
      </c>
      <c r="AE1707">
        <v>7845000</v>
      </c>
      <c r="AF1707" t="s">
        <v>164</v>
      </c>
      <c r="AG1707" t="s">
        <v>134</v>
      </c>
      <c r="AH1707">
        <v>0</v>
      </c>
    </row>
    <row r="1708" spans="1:34">
      <c r="A1708">
        <v>3014419</v>
      </c>
      <c r="B1708">
        <v>3014401</v>
      </c>
      <c r="C1708" t="s">
        <v>71</v>
      </c>
      <c r="D1708">
        <v>20</v>
      </c>
      <c r="E1708">
        <v>19</v>
      </c>
      <c r="F1708">
        <v>60</v>
      </c>
      <c r="G1708">
        <v>4</v>
      </c>
      <c r="H1708">
        <v>311</v>
      </c>
      <c r="I1708">
        <v>333</v>
      </c>
      <c r="J1708">
        <v>322</v>
      </c>
      <c r="K1708">
        <v>331</v>
      </c>
      <c r="L1708">
        <v>2</v>
      </c>
      <c r="M1708">
        <v>60</v>
      </c>
      <c r="N1708">
        <v>1450</v>
      </c>
      <c r="O1708">
        <v>1</v>
      </c>
      <c r="P1708">
        <v>30144</v>
      </c>
      <c r="Q1708">
        <v>1</v>
      </c>
      <c r="R1708">
        <v>1430000</v>
      </c>
      <c r="S1708">
        <v>5001</v>
      </c>
      <c r="T1708">
        <v>5002</v>
      </c>
      <c r="U1708">
        <v>5</v>
      </c>
      <c r="V1708">
        <v>65910</v>
      </c>
      <c r="W1708">
        <v>6</v>
      </c>
      <c r="X1708">
        <v>4396</v>
      </c>
      <c r="Y1708">
        <v>21</v>
      </c>
      <c r="Z1708">
        <v>2638</v>
      </c>
      <c r="AA1708">
        <v>0</v>
      </c>
      <c r="AB1708">
        <v>0</v>
      </c>
      <c r="AC1708">
        <v>3014420</v>
      </c>
      <c r="AD1708">
        <v>1788</v>
      </c>
      <c r="AE1708">
        <v>8720000</v>
      </c>
      <c r="AF1708" t="s">
        <v>164</v>
      </c>
      <c r="AG1708" t="s">
        <v>134</v>
      </c>
      <c r="AH1708">
        <v>1</v>
      </c>
    </row>
    <row r="1709" spans="1:34">
      <c r="A1709">
        <v>3014420</v>
      </c>
      <c r="B1709">
        <v>3014401</v>
      </c>
      <c r="C1709" t="s">
        <v>71</v>
      </c>
      <c r="D1709">
        <v>20</v>
      </c>
      <c r="E1709">
        <v>20</v>
      </c>
      <c r="F1709">
        <v>70</v>
      </c>
      <c r="G1709">
        <v>4</v>
      </c>
      <c r="H1709">
        <v>413</v>
      </c>
      <c r="I1709">
        <v>332</v>
      </c>
      <c r="J1709">
        <v>321</v>
      </c>
      <c r="K1709">
        <v>333</v>
      </c>
      <c r="L1709">
        <v>2</v>
      </c>
      <c r="M1709">
        <v>60</v>
      </c>
      <c r="N1709">
        <v>1490</v>
      </c>
      <c r="O1709">
        <v>0</v>
      </c>
      <c r="P1709">
        <v>0</v>
      </c>
      <c r="Q1709">
        <v>0</v>
      </c>
      <c r="R1709">
        <v>1455000</v>
      </c>
      <c r="S1709">
        <v>5002</v>
      </c>
      <c r="T1709">
        <v>5003</v>
      </c>
      <c r="U1709">
        <v>5</v>
      </c>
      <c r="V1709">
        <v>70410</v>
      </c>
      <c r="W1709">
        <v>6</v>
      </c>
      <c r="X1709">
        <v>4771</v>
      </c>
      <c r="Y1709">
        <v>21</v>
      </c>
      <c r="Z1709">
        <v>2863</v>
      </c>
      <c r="AA1709">
        <v>0</v>
      </c>
      <c r="AB1709">
        <v>0</v>
      </c>
      <c r="AC1709">
        <v>3014421</v>
      </c>
      <c r="AD1709">
        <v>2094</v>
      </c>
      <c r="AE1709">
        <v>10150000</v>
      </c>
      <c r="AF1709" t="s">
        <v>165</v>
      </c>
      <c r="AG1709" t="s">
        <v>159</v>
      </c>
      <c r="AH1709">
        <v>0</v>
      </c>
    </row>
    <row r="1710" spans="1:34">
      <c r="A1710">
        <v>3014421</v>
      </c>
      <c r="B1710">
        <v>3014401</v>
      </c>
      <c r="C1710" t="s">
        <v>71</v>
      </c>
      <c r="D1710">
        <v>20</v>
      </c>
      <c r="E1710">
        <v>21</v>
      </c>
      <c r="F1710">
        <v>70</v>
      </c>
      <c r="G1710">
        <v>4</v>
      </c>
      <c r="H1710">
        <v>412</v>
      </c>
      <c r="I1710">
        <v>331</v>
      </c>
      <c r="J1710">
        <v>323</v>
      </c>
      <c r="K1710">
        <v>332</v>
      </c>
      <c r="L1710">
        <v>2</v>
      </c>
      <c r="M1710">
        <v>60</v>
      </c>
      <c r="N1710">
        <v>1510</v>
      </c>
      <c r="O1710">
        <v>0</v>
      </c>
      <c r="P1710">
        <v>0</v>
      </c>
      <c r="Q1710">
        <v>0</v>
      </c>
      <c r="R1710">
        <v>1475000</v>
      </c>
      <c r="S1710">
        <v>5002</v>
      </c>
      <c r="T1710">
        <v>5003</v>
      </c>
      <c r="U1710">
        <v>5</v>
      </c>
      <c r="V1710">
        <v>74935</v>
      </c>
      <c r="W1710">
        <v>6</v>
      </c>
      <c r="X1710">
        <v>5148</v>
      </c>
      <c r="Y1710">
        <v>21</v>
      </c>
      <c r="Z1710">
        <v>3089</v>
      </c>
      <c r="AA1710">
        <v>0</v>
      </c>
      <c r="AB1710">
        <v>0</v>
      </c>
      <c r="AC1710">
        <v>3014422</v>
      </c>
      <c r="AD1710">
        <v>2667</v>
      </c>
      <c r="AE1710">
        <v>11605000</v>
      </c>
      <c r="AF1710" t="s">
        <v>165</v>
      </c>
      <c r="AG1710" t="s">
        <v>159</v>
      </c>
      <c r="AH1710">
        <v>0</v>
      </c>
    </row>
    <row r="1711" spans="1:34">
      <c r="A1711">
        <v>3014422</v>
      </c>
      <c r="B1711">
        <v>3014401</v>
      </c>
      <c r="C1711" t="s">
        <v>71</v>
      </c>
      <c r="D1711">
        <v>20</v>
      </c>
      <c r="E1711">
        <v>22</v>
      </c>
      <c r="F1711">
        <v>70</v>
      </c>
      <c r="G1711">
        <v>4</v>
      </c>
      <c r="H1711">
        <v>411</v>
      </c>
      <c r="I1711">
        <v>333</v>
      </c>
      <c r="J1711">
        <v>322</v>
      </c>
      <c r="K1711">
        <v>331</v>
      </c>
      <c r="L1711">
        <v>2</v>
      </c>
      <c r="M1711">
        <v>60</v>
      </c>
      <c r="N1711">
        <v>1530</v>
      </c>
      <c r="O1711">
        <v>0</v>
      </c>
      <c r="P1711">
        <v>0</v>
      </c>
      <c r="Q1711">
        <v>0</v>
      </c>
      <c r="R1711">
        <v>1500000</v>
      </c>
      <c r="S1711">
        <v>5002</v>
      </c>
      <c r="T1711">
        <v>5003</v>
      </c>
      <c r="U1711">
        <v>5</v>
      </c>
      <c r="V1711">
        <v>79485</v>
      </c>
      <c r="W1711">
        <v>6</v>
      </c>
      <c r="X1711">
        <v>5527</v>
      </c>
      <c r="Y1711">
        <v>21</v>
      </c>
      <c r="Z1711">
        <v>3316</v>
      </c>
      <c r="AA1711">
        <v>0</v>
      </c>
      <c r="AB1711">
        <v>0</v>
      </c>
      <c r="AC1711">
        <v>3014423</v>
      </c>
      <c r="AD1711">
        <v>3241</v>
      </c>
      <c r="AE1711">
        <v>13080000</v>
      </c>
      <c r="AF1711" t="s">
        <v>165</v>
      </c>
      <c r="AG1711" t="s">
        <v>159</v>
      </c>
      <c r="AH1711">
        <v>0</v>
      </c>
    </row>
    <row r="1712" spans="1:34">
      <c r="A1712">
        <v>3014423</v>
      </c>
      <c r="B1712">
        <v>3014401</v>
      </c>
      <c r="C1712" t="s">
        <v>71</v>
      </c>
      <c r="D1712">
        <v>20</v>
      </c>
      <c r="E1712">
        <v>23</v>
      </c>
      <c r="F1712">
        <v>70</v>
      </c>
      <c r="G1712">
        <v>4</v>
      </c>
      <c r="H1712">
        <v>413</v>
      </c>
      <c r="I1712">
        <v>332</v>
      </c>
      <c r="J1712">
        <v>321</v>
      </c>
      <c r="K1712">
        <v>333</v>
      </c>
      <c r="L1712">
        <v>2</v>
      </c>
      <c r="M1712">
        <v>60</v>
      </c>
      <c r="N1712">
        <v>1550</v>
      </c>
      <c r="O1712">
        <v>1</v>
      </c>
      <c r="P1712">
        <v>30144</v>
      </c>
      <c r="Q1712">
        <v>1</v>
      </c>
      <c r="R1712">
        <v>1520000</v>
      </c>
      <c r="S1712">
        <v>5002</v>
      </c>
      <c r="T1712">
        <v>5003</v>
      </c>
      <c r="U1712">
        <v>5</v>
      </c>
      <c r="V1712">
        <v>84060</v>
      </c>
      <c r="W1712">
        <v>6</v>
      </c>
      <c r="X1712">
        <v>5908</v>
      </c>
      <c r="Y1712">
        <v>21</v>
      </c>
      <c r="Z1712">
        <v>3545</v>
      </c>
      <c r="AA1712">
        <v>0</v>
      </c>
      <c r="AB1712">
        <v>0</v>
      </c>
      <c r="AC1712">
        <v>3014424</v>
      </c>
      <c r="AD1712">
        <v>3815</v>
      </c>
      <c r="AE1712">
        <v>14580000</v>
      </c>
      <c r="AF1712" t="s">
        <v>165</v>
      </c>
      <c r="AG1712" t="s">
        <v>159</v>
      </c>
      <c r="AH1712">
        <v>1</v>
      </c>
    </row>
    <row r="1713" spans="1:34">
      <c r="A1713">
        <v>3014424</v>
      </c>
      <c r="B1713">
        <v>3014401</v>
      </c>
      <c r="C1713" t="s">
        <v>71</v>
      </c>
      <c r="D1713">
        <v>20</v>
      </c>
      <c r="E1713">
        <v>24</v>
      </c>
      <c r="F1713">
        <v>70</v>
      </c>
      <c r="G1713">
        <v>4</v>
      </c>
      <c r="H1713">
        <v>412</v>
      </c>
      <c r="I1713">
        <v>431</v>
      </c>
      <c r="J1713">
        <v>323</v>
      </c>
      <c r="K1713">
        <v>332</v>
      </c>
      <c r="L1713">
        <v>2</v>
      </c>
      <c r="M1713">
        <v>60</v>
      </c>
      <c r="N1713">
        <v>1570</v>
      </c>
      <c r="O1713">
        <v>0</v>
      </c>
      <c r="P1713">
        <v>0</v>
      </c>
      <c r="Q1713">
        <v>0</v>
      </c>
      <c r="R1713">
        <v>1545000</v>
      </c>
      <c r="S1713">
        <v>5002</v>
      </c>
      <c r="T1713">
        <v>5003</v>
      </c>
      <c r="U1713">
        <v>5</v>
      </c>
      <c r="V1713">
        <v>88660</v>
      </c>
      <c r="W1713">
        <v>6</v>
      </c>
      <c r="X1713">
        <v>6292</v>
      </c>
      <c r="Y1713">
        <v>21</v>
      </c>
      <c r="Z1713">
        <v>4435</v>
      </c>
      <c r="AA1713">
        <v>0</v>
      </c>
      <c r="AB1713">
        <v>0</v>
      </c>
      <c r="AC1713">
        <v>3014425</v>
      </c>
      <c r="AD1713">
        <v>4388</v>
      </c>
      <c r="AE1713">
        <v>16100000</v>
      </c>
      <c r="AF1713" t="s">
        <v>166</v>
      </c>
      <c r="AG1713" t="s">
        <v>158</v>
      </c>
      <c r="AH1713">
        <v>0</v>
      </c>
    </row>
    <row r="1714" spans="1:34">
      <c r="A1714">
        <v>3014425</v>
      </c>
      <c r="B1714">
        <v>3014401</v>
      </c>
      <c r="C1714" t="s">
        <v>71</v>
      </c>
      <c r="D1714">
        <v>20</v>
      </c>
      <c r="E1714">
        <v>25</v>
      </c>
      <c r="F1714">
        <v>70</v>
      </c>
      <c r="G1714">
        <v>4</v>
      </c>
      <c r="H1714">
        <v>411</v>
      </c>
      <c r="I1714">
        <v>423</v>
      </c>
      <c r="J1714">
        <v>322</v>
      </c>
      <c r="K1714">
        <v>331</v>
      </c>
      <c r="L1714">
        <v>2</v>
      </c>
      <c r="M1714">
        <v>60</v>
      </c>
      <c r="N1714">
        <v>1610</v>
      </c>
      <c r="O1714">
        <v>0</v>
      </c>
      <c r="P1714">
        <v>0</v>
      </c>
      <c r="Q1714">
        <v>0</v>
      </c>
      <c r="R1714">
        <v>1565000</v>
      </c>
      <c r="S1714">
        <v>5002</v>
      </c>
      <c r="T1714">
        <v>5003</v>
      </c>
      <c r="U1714">
        <v>5</v>
      </c>
      <c r="V1714">
        <v>93285</v>
      </c>
      <c r="W1714">
        <v>6</v>
      </c>
      <c r="X1714">
        <v>6677</v>
      </c>
      <c r="Y1714">
        <v>21</v>
      </c>
      <c r="Z1714">
        <v>4666</v>
      </c>
      <c r="AA1714">
        <v>0</v>
      </c>
      <c r="AB1714">
        <v>0</v>
      </c>
      <c r="AC1714">
        <v>3014426</v>
      </c>
      <c r="AD1714">
        <v>5230</v>
      </c>
      <c r="AE1714">
        <v>17645000</v>
      </c>
      <c r="AF1714" t="s">
        <v>166</v>
      </c>
      <c r="AG1714" t="s">
        <v>158</v>
      </c>
      <c r="AH1714">
        <v>0</v>
      </c>
    </row>
    <row r="1715" spans="1:34">
      <c r="A1715">
        <v>3014426</v>
      </c>
      <c r="B1715">
        <v>3014401</v>
      </c>
      <c r="C1715" t="s">
        <v>71</v>
      </c>
      <c r="D1715">
        <v>20</v>
      </c>
      <c r="E1715">
        <v>26</v>
      </c>
      <c r="F1715">
        <v>70</v>
      </c>
      <c r="G1715">
        <v>4</v>
      </c>
      <c r="H1715">
        <v>413</v>
      </c>
      <c r="I1715">
        <v>432</v>
      </c>
      <c r="J1715">
        <v>321</v>
      </c>
      <c r="K1715">
        <v>333</v>
      </c>
      <c r="L1715">
        <v>2</v>
      </c>
      <c r="M1715">
        <v>60</v>
      </c>
      <c r="N1715">
        <v>1630</v>
      </c>
      <c r="O1715">
        <v>1</v>
      </c>
      <c r="P1715">
        <v>30144</v>
      </c>
      <c r="Q1715">
        <v>1</v>
      </c>
      <c r="R1715">
        <v>1590000</v>
      </c>
      <c r="S1715">
        <v>5002</v>
      </c>
      <c r="T1715">
        <v>5003</v>
      </c>
      <c r="U1715">
        <v>5</v>
      </c>
      <c r="V1715">
        <v>97935</v>
      </c>
      <c r="W1715">
        <v>6</v>
      </c>
      <c r="X1715">
        <v>7065</v>
      </c>
      <c r="Y1715">
        <v>21</v>
      </c>
      <c r="Z1715">
        <v>4899</v>
      </c>
      <c r="AA1715">
        <v>0</v>
      </c>
      <c r="AB1715">
        <v>0</v>
      </c>
      <c r="AC1715">
        <v>3014427</v>
      </c>
      <c r="AD1715">
        <v>6071</v>
      </c>
      <c r="AE1715">
        <v>19210000</v>
      </c>
      <c r="AF1715" t="s">
        <v>166</v>
      </c>
      <c r="AG1715" t="s">
        <v>158</v>
      </c>
      <c r="AH1715">
        <v>1</v>
      </c>
    </row>
    <row r="1716" spans="1:34">
      <c r="A1716">
        <v>3014427</v>
      </c>
      <c r="B1716">
        <v>3014401</v>
      </c>
      <c r="C1716" t="s">
        <v>71</v>
      </c>
      <c r="D1716">
        <v>20</v>
      </c>
      <c r="E1716">
        <v>27</v>
      </c>
      <c r="F1716">
        <v>70</v>
      </c>
      <c r="G1716">
        <v>4</v>
      </c>
      <c r="H1716">
        <v>412</v>
      </c>
      <c r="I1716">
        <v>421</v>
      </c>
      <c r="J1716">
        <v>323</v>
      </c>
      <c r="K1716">
        <v>332</v>
      </c>
      <c r="L1716">
        <v>2</v>
      </c>
      <c r="M1716">
        <v>60</v>
      </c>
      <c r="N1716">
        <v>1650</v>
      </c>
      <c r="O1716">
        <v>0</v>
      </c>
      <c r="P1716">
        <v>0</v>
      </c>
      <c r="Q1716">
        <v>0</v>
      </c>
      <c r="R1716">
        <v>1615000</v>
      </c>
      <c r="S1716">
        <v>5002</v>
      </c>
      <c r="T1716">
        <v>5003</v>
      </c>
      <c r="U1716">
        <v>5</v>
      </c>
      <c r="V1716">
        <v>115770</v>
      </c>
      <c r="W1716">
        <v>6</v>
      </c>
      <c r="X1716">
        <v>7454</v>
      </c>
      <c r="Y1716">
        <v>21</v>
      </c>
      <c r="Z1716">
        <v>5133</v>
      </c>
      <c r="AA1716">
        <v>0</v>
      </c>
      <c r="AB1716">
        <v>0</v>
      </c>
      <c r="AC1716">
        <v>3014428</v>
      </c>
      <c r="AD1716">
        <v>6912</v>
      </c>
      <c r="AE1716">
        <v>20800000</v>
      </c>
      <c r="AF1716" t="s">
        <v>167</v>
      </c>
      <c r="AG1716" t="s">
        <v>135</v>
      </c>
      <c r="AH1716">
        <v>0</v>
      </c>
    </row>
    <row r="1717" spans="1:34">
      <c r="A1717">
        <v>3014428</v>
      </c>
      <c r="B1717">
        <v>3014401</v>
      </c>
      <c r="C1717" t="s">
        <v>71</v>
      </c>
      <c r="D1717">
        <v>20</v>
      </c>
      <c r="E1717">
        <v>28</v>
      </c>
      <c r="F1717">
        <v>70</v>
      </c>
      <c r="G1717">
        <v>4</v>
      </c>
      <c r="H1717">
        <v>411</v>
      </c>
      <c r="I1717">
        <v>423</v>
      </c>
      <c r="J1717">
        <v>322</v>
      </c>
      <c r="K1717">
        <v>331</v>
      </c>
      <c r="L1717">
        <v>2</v>
      </c>
      <c r="M1717">
        <v>60</v>
      </c>
      <c r="N1717">
        <v>1670</v>
      </c>
      <c r="O1717">
        <v>0</v>
      </c>
      <c r="P1717">
        <v>0</v>
      </c>
      <c r="Q1717">
        <v>0</v>
      </c>
      <c r="R1717">
        <v>1635000</v>
      </c>
      <c r="S1717">
        <v>5002</v>
      </c>
      <c r="T1717">
        <v>5003</v>
      </c>
      <c r="U1717">
        <v>5</v>
      </c>
      <c r="V1717">
        <v>120470</v>
      </c>
      <c r="W1717">
        <v>6</v>
      </c>
      <c r="X1717">
        <v>7846</v>
      </c>
      <c r="Y1717">
        <v>21</v>
      </c>
      <c r="Z1717">
        <v>5368</v>
      </c>
      <c r="AA1717">
        <v>0</v>
      </c>
      <c r="AB1717">
        <v>0</v>
      </c>
      <c r="AC1717">
        <v>3014429</v>
      </c>
      <c r="AD1717">
        <v>7754</v>
      </c>
      <c r="AE1717">
        <v>22415000</v>
      </c>
      <c r="AF1717" t="s">
        <v>167</v>
      </c>
      <c r="AG1717" t="s">
        <v>135</v>
      </c>
      <c r="AH1717">
        <v>0</v>
      </c>
    </row>
    <row r="1718" spans="1:34">
      <c r="A1718">
        <v>3014429</v>
      </c>
      <c r="B1718">
        <v>3014401</v>
      </c>
      <c r="C1718" t="s">
        <v>71</v>
      </c>
      <c r="D1718">
        <v>20</v>
      </c>
      <c r="E1718">
        <v>29</v>
      </c>
      <c r="F1718">
        <v>70</v>
      </c>
      <c r="G1718">
        <v>4</v>
      </c>
      <c r="H1718">
        <v>413</v>
      </c>
      <c r="I1718">
        <v>432</v>
      </c>
      <c r="J1718">
        <v>421</v>
      </c>
      <c r="K1718">
        <v>433</v>
      </c>
      <c r="L1718">
        <v>2</v>
      </c>
      <c r="M1718">
        <v>60</v>
      </c>
      <c r="N1718">
        <v>2170</v>
      </c>
      <c r="O1718">
        <v>1</v>
      </c>
      <c r="P1718">
        <v>30144</v>
      </c>
      <c r="Q1718">
        <v>1</v>
      </c>
      <c r="R1718">
        <v>2220000</v>
      </c>
      <c r="S1718">
        <v>5002</v>
      </c>
      <c r="T1718">
        <v>5003</v>
      </c>
      <c r="U1718">
        <v>5</v>
      </c>
      <c r="V1718">
        <v>125195</v>
      </c>
      <c r="W1718">
        <v>6</v>
      </c>
      <c r="X1718">
        <v>8240</v>
      </c>
      <c r="Y1718">
        <v>21</v>
      </c>
      <c r="Z1718">
        <v>5604</v>
      </c>
      <c r="AA1718">
        <v>0</v>
      </c>
      <c r="AB1718">
        <v>0</v>
      </c>
      <c r="AC1718">
        <v>3014430</v>
      </c>
      <c r="AD1718">
        <v>8595</v>
      </c>
      <c r="AE1718">
        <v>24050000</v>
      </c>
      <c r="AF1718" t="s">
        <v>167</v>
      </c>
      <c r="AG1718" t="s">
        <v>135</v>
      </c>
      <c r="AH1718">
        <v>1</v>
      </c>
    </row>
    <row r="1719" spans="1:34">
      <c r="A1719">
        <v>3014430</v>
      </c>
      <c r="B1719">
        <v>3014401</v>
      </c>
      <c r="C1719" t="s">
        <v>71</v>
      </c>
      <c r="D1719">
        <v>20</v>
      </c>
      <c r="E1719">
        <v>30</v>
      </c>
      <c r="F1719">
        <v>80</v>
      </c>
      <c r="G1719">
        <v>4</v>
      </c>
      <c r="H1719">
        <v>522</v>
      </c>
      <c r="I1719">
        <v>431</v>
      </c>
      <c r="J1719">
        <v>423</v>
      </c>
      <c r="K1719">
        <v>432</v>
      </c>
      <c r="L1719">
        <v>2</v>
      </c>
      <c r="M1719">
        <v>60</v>
      </c>
      <c r="N1719">
        <v>2210</v>
      </c>
      <c r="O1719">
        <v>0</v>
      </c>
      <c r="P1719">
        <v>0</v>
      </c>
      <c r="Q1719">
        <v>0</v>
      </c>
      <c r="R1719">
        <v>2240000</v>
      </c>
      <c r="S1719">
        <v>5003</v>
      </c>
      <c r="T1719">
        <v>5004</v>
      </c>
      <c r="U1719">
        <v>5</v>
      </c>
      <c r="V1719">
        <v>130945</v>
      </c>
      <c r="W1719">
        <v>6</v>
      </c>
      <c r="X1719">
        <v>8719</v>
      </c>
      <c r="Y1719">
        <v>21</v>
      </c>
      <c r="Z1719">
        <v>5891</v>
      </c>
      <c r="AA1719">
        <v>0</v>
      </c>
      <c r="AB1719">
        <v>0</v>
      </c>
      <c r="AC1719">
        <v>3014431</v>
      </c>
      <c r="AD1719">
        <v>9972</v>
      </c>
      <c r="AE1719">
        <v>26270000</v>
      </c>
      <c r="AF1719" t="s">
        <v>168</v>
      </c>
      <c r="AG1719" t="s">
        <v>159</v>
      </c>
      <c r="AH1719">
        <v>0</v>
      </c>
    </row>
    <row r="1720" spans="1:34">
      <c r="A1720">
        <v>3014431</v>
      </c>
      <c r="B1720">
        <v>3014401</v>
      </c>
      <c r="C1720" t="s">
        <v>71</v>
      </c>
      <c r="D1720">
        <v>20</v>
      </c>
      <c r="E1720">
        <v>31</v>
      </c>
      <c r="F1720">
        <v>80</v>
      </c>
      <c r="G1720">
        <v>4</v>
      </c>
      <c r="H1720">
        <v>511</v>
      </c>
      <c r="I1720">
        <v>433</v>
      </c>
      <c r="J1720">
        <v>422</v>
      </c>
      <c r="K1720">
        <v>431</v>
      </c>
      <c r="L1720">
        <v>2</v>
      </c>
      <c r="M1720">
        <v>60</v>
      </c>
      <c r="N1720">
        <v>2230</v>
      </c>
      <c r="O1720">
        <v>1</v>
      </c>
      <c r="P1720">
        <v>30144</v>
      </c>
      <c r="Q1720">
        <v>1</v>
      </c>
      <c r="R1720">
        <v>2265000</v>
      </c>
      <c r="S1720">
        <v>5003</v>
      </c>
      <c r="T1720">
        <v>5004</v>
      </c>
      <c r="U1720">
        <v>5</v>
      </c>
      <c r="V1720">
        <v>136720</v>
      </c>
      <c r="W1720">
        <v>6</v>
      </c>
      <c r="X1720">
        <v>9200</v>
      </c>
      <c r="Y1720">
        <v>21</v>
      </c>
      <c r="Z1720">
        <v>6180</v>
      </c>
      <c r="AA1720">
        <v>0</v>
      </c>
      <c r="AB1720">
        <v>0</v>
      </c>
      <c r="AC1720">
        <v>3014432</v>
      </c>
      <c r="AD1720">
        <v>12219</v>
      </c>
      <c r="AE1720">
        <v>28510000</v>
      </c>
      <c r="AF1720" t="s">
        <v>168</v>
      </c>
      <c r="AG1720" t="s">
        <v>159</v>
      </c>
      <c r="AH1720">
        <v>1</v>
      </c>
    </row>
    <row r="1721" spans="1:34">
      <c r="A1721">
        <v>3014432</v>
      </c>
      <c r="B1721">
        <v>3014401</v>
      </c>
      <c r="C1721" t="s">
        <v>71</v>
      </c>
      <c r="D1721">
        <v>20</v>
      </c>
      <c r="E1721">
        <v>32</v>
      </c>
      <c r="F1721">
        <v>80</v>
      </c>
      <c r="G1721">
        <v>4</v>
      </c>
      <c r="H1721">
        <v>513</v>
      </c>
      <c r="I1721">
        <v>432</v>
      </c>
      <c r="J1721">
        <v>421</v>
      </c>
      <c r="K1721">
        <v>433</v>
      </c>
      <c r="L1721">
        <v>2</v>
      </c>
      <c r="M1721">
        <v>60</v>
      </c>
      <c r="N1721">
        <v>2250</v>
      </c>
      <c r="O1721">
        <v>0</v>
      </c>
      <c r="P1721">
        <v>0</v>
      </c>
      <c r="Q1721">
        <v>0</v>
      </c>
      <c r="R1721">
        <v>2290000</v>
      </c>
      <c r="S1721">
        <v>5003</v>
      </c>
      <c r="T1721">
        <v>5004</v>
      </c>
      <c r="U1721">
        <v>5</v>
      </c>
      <c r="V1721">
        <v>142520</v>
      </c>
      <c r="W1721">
        <v>6</v>
      </c>
      <c r="X1721">
        <v>9683</v>
      </c>
      <c r="Y1721">
        <v>21</v>
      </c>
      <c r="Z1721">
        <v>7130</v>
      </c>
      <c r="AA1721">
        <v>0</v>
      </c>
      <c r="AB1721">
        <v>0</v>
      </c>
      <c r="AC1721">
        <v>3014433</v>
      </c>
      <c r="AD1721">
        <v>14466</v>
      </c>
      <c r="AE1721">
        <v>30775000</v>
      </c>
      <c r="AF1721" t="s">
        <v>169</v>
      </c>
      <c r="AG1721" t="s">
        <v>158</v>
      </c>
      <c r="AH1721">
        <v>0</v>
      </c>
    </row>
    <row r="1722" spans="1:34">
      <c r="A1722">
        <v>3014433</v>
      </c>
      <c r="B1722">
        <v>3014401</v>
      </c>
      <c r="C1722" t="s">
        <v>71</v>
      </c>
      <c r="D1722">
        <v>20</v>
      </c>
      <c r="E1722">
        <v>33</v>
      </c>
      <c r="F1722">
        <v>80</v>
      </c>
      <c r="G1722">
        <v>4</v>
      </c>
      <c r="H1722">
        <v>512</v>
      </c>
      <c r="I1722">
        <v>431</v>
      </c>
      <c r="J1722">
        <v>423</v>
      </c>
      <c r="K1722">
        <v>432</v>
      </c>
      <c r="L1722">
        <v>2</v>
      </c>
      <c r="M1722">
        <v>60</v>
      </c>
      <c r="N1722">
        <v>2270</v>
      </c>
      <c r="O1722">
        <v>1</v>
      </c>
      <c r="P1722">
        <v>30144</v>
      </c>
      <c r="Q1722">
        <v>1</v>
      </c>
      <c r="R1722">
        <v>2315000</v>
      </c>
      <c r="S1722">
        <v>5003</v>
      </c>
      <c r="T1722">
        <v>5004</v>
      </c>
      <c r="U1722">
        <v>5</v>
      </c>
      <c r="V1722">
        <v>148345</v>
      </c>
      <c r="W1722">
        <v>6</v>
      </c>
      <c r="X1722">
        <v>10169</v>
      </c>
      <c r="Y1722">
        <v>21</v>
      </c>
      <c r="Z1722">
        <v>7421</v>
      </c>
      <c r="AA1722">
        <v>0</v>
      </c>
      <c r="AB1722">
        <v>0</v>
      </c>
      <c r="AC1722">
        <v>3014434</v>
      </c>
      <c r="AD1722">
        <v>16712</v>
      </c>
      <c r="AE1722">
        <v>33065000</v>
      </c>
      <c r="AF1722" t="s">
        <v>169</v>
      </c>
      <c r="AG1722" t="s">
        <v>158</v>
      </c>
      <c r="AH1722">
        <v>1</v>
      </c>
    </row>
    <row r="1723" spans="1:34">
      <c r="A1723">
        <v>3014434</v>
      </c>
      <c r="B1723">
        <v>3014401</v>
      </c>
      <c r="C1723" t="s">
        <v>71</v>
      </c>
      <c r="D1723">
        <v>20</v>
      </c>
      <c r="E1723">
        <v>34</v>
      </c>
      <c r="F1723">
        <v>80</v>
      </c>
      <c r="G1723">
        <v>4</v>
      </c>
      <c r="H1723">
        <v>511</v>
      </c>
      <c r="I1723">
        <v>433</v>
      </c>
      <c r="J1723">
        <v>422</v>
      </c>
      <c r="K1723">
        <v>431</v>
      </c>
      <c r="L1723">
        <v>2</v>
      </c>
      <c r="M1723">
        <v>60</v>
      </c>
      <c r="N1723">
        <v>2290</v>
      </c>
      <c r="O1723">
        <v>0</v>
      </c>
      <c r="P1723">
        <v>0</v>
      </c>
      <c r="Q1723">
        <v>0</v>
      </c>
      <c r="R1723">
        <v>2335000</v>
      </c>
      <c r="S1723">
        <v>5003</v>
      </c>
      <c r="T1723">
        <v>5004</v>
      </c>
      <c r="U1723">
        <v>5</v>
      </c>
      <c r="V1723">
        <v>167355</v>
      </c>
      <c r="W1723">
        <v>6</v>
      </c>
      <c r="X1723">
        <v>10656</v>
      </c>
      <c r="Y1723">
        <v>21</v>
      </c>
      <c r="Z1723">
        <v>7714</v>
      </c>
      <c r="AA1723">
        <v>0</v>
      </c>
      <c r="AB1723">
        <v>0</v>
      </c>
      <c r="AC1723">
        <v>3014435</v>
      </c>
      <c r="AD1723">
        <v>18959</v>
      </c>
      <c r="AE1723">
        <v>35380000</v>
      </c>
      <c r="AF1723" t="s">
        <v>170</v>
      </c>
      <c r="AG1723" t="s">
        <v>159</v>
      </c>
      <c r="AH1723">
        <v>0</v>
      </c>
    </row>
    <row r="1724" spans="1:34">
      <c r="A1724">
        <v>3014435</v>
      </c>
      <c r="B1724">
        <v>3014401</v>
      </c>
      <c r="C1724" t="s">
        <v>71</v>
      </c>
      <c r="D1724">
        <v>20</v>
      </c>
      <c r="E1724">
        <v>35</v>
      </c>
      <c r="F1724">
        <v>80</v>
      </c>
      <c r="G1724">
        <v>4</v>
      </c>
      <c r="H1724">
        <v>513</v>
      </c>
      <c r="I1724">
        <v>532</v>
      </c>
      <c r="J1724">
        <v>421</v>
      </c>
      <c r="K1724">
        <v>433</v>
      </c>
      <c r="L1724">
        <v>2</v>
      </c>
      <c r="M1724">
        <v>60</v>
      </c>
      <c r="N1724">
        <v>2330</v>
      </c>
      <c r="O1724">
        <v>1</v>
      </c>
      <c r="P1724">
        <v>30144</v>
      </c>
      <c r="Q1724">
        <v>1</v>
      </c>
      <c r="R1724">
        <v>2360000</v>
      </c>
      <c r="S1724">
        <v>5003</v>
      </c>
      <c r="T1724">
        <v>5004</v>
      </c>
      <c r="U1724">
        <v>5</v>
      </c>
      <c r="V1724">
        <v>173230</v>
      </c>
      <c r="W1724">
        <v>6</v>
      </c>
      <c r="X1724">
        <v>11146</v>
      </c>
      <c r="Y1724">
        <v>21</v>
      </c>
      <c r="Z1724">
        <v>8008</v>
      </c>
      <c r="AA1724">
        <v>0</v>
      </c>
      <c r="AB1724">
        <v>0</v>
      </c>
      <c r="AC1724">
        <v>3014436</v>
      </c>
      <c r="AD1724">
        <v>21206</v>
      </c>
      <c r="AE1724">
        <v>37715000</v>
      </c>
      <c r="AF1724" t="s">
        <v>170</v>
      </c>
      <c r="AG1724" t="s">
        <v>159</v>
      </c>
      <c r="AH1724">
        <v>1</v>
      </c>
    </row>
    <row r="1725" spans="1:34">
      <c r="A1725">
        <v>3014436</v>
      </c>
      <c r="B1725">
        <v>3014401</v>
      </c>
      <c r="C1725" t="s">
        <v>71</v>
      </c>
      <c r="D1725">
        <v>20</v>
      </c>
      <c r="E1725">
        <v>36</v>
      </c>
      <c r="F1725">
        <v>80</v>
      </c>
      <c r="G1725">
        <v>4</v>
      </c>
      <c r="H1725">
        <v>512</v>
      </c>
      <c r="I1725">
        <v>531</v>
      </c>
      <c r="J1725">
        <v>423</v>
      </c>
      <c r="K1725">
        <v>432</v>
      </c>
      <c r="L1725">
        <v>2</v>
      </c>
      <c r="M1725">
        <v>60</v>
      </c>
      <c r="N1725">
        <v>2350</v>
      </c>
      <c r="O1725">
        <v>0</v>
      </c>
      <c r="P1725">
        <v>0</v>
      </c>
      <c r="Q1725">
        <v>0</v>
      </c>
      <c r="R1725">
        <v>2385000</v>
      </c>
      <c r="S1725">
        <v>5003</v>
      </c>
      <c r="T1725">
        <v>5004</v>
      </c>
      <c r="U1725">
        <v>5</v>
      </c>
      <c r="V1725">
        <v>179130</v>
      </c>
      <c r="W1725">
        <v>6</v>
      </c>
      <c r="X1725">
        <v>11638</v>
      </c>
      <c r="Y1725">
        <v>21</v>
      </c>
      <c r="Z1725">
        <v>8963</v>
      </c>
      <c r="AA1725">
        <v>0</v>
      </c>
      <c r="AB1725">
        <v>0</v>
      </c>
      <c r="AC1725">
        <v>3014437</v>
      </c>
      <c r="AD1725">
        <v>24323</v>
      </c>
      <c r="AE1725">
        <v>40075000</v>
      </c>
      <c r="AF1725" t="s">
        <v>171</v>
      </c>
      <c r="AG1725" t="s">
        <v>158</v>
      </c>
      <c r="AH1725">
        <v>0</v>
      </c>
    </row>
    <row r="1726" spans="1:34">
      <c r="A1726">
        <v>3014437</v>
      </c>
      <c r="B1726">
        <v>3014401</v>
      </c>
      <c r="C1726" t="s">
        <v>71</v>
      </c>
      <c r="D1726">
        <v>20</v>
      </c>
      <c r="E1726">
        <v>37</v>
      </c>
      <c r="F1726">
        <v>80</v>
      </c>
      <c r="G1726">
        <v>4</v>
      </c>
      <c r="H1726">
        <v>511</v>
      </c>
      <c r="I1726">
        <v>523</v>
      </c>
      <c r="J1726">
        <v>422</v>
      </c>
      <c r="K1726">
        <v>431</v>
      </c>
      <c r="L1726">
        <v>2</v>
      </c>
      <c r="M1726">
        <v>60</v>
      </c>
      <c r="N1726">
        <v>2370</v>
      </c>
      <c r="O1726">
        <v>1</v>
      </c>
      <c r="P1726">
        <v>30144</v>
      </c>
      <c r="Q1726">
        <v>1</v>
      </c>
      <c r="R1726">
        <v>2410000</v>
      </c>
      <c r="S1726">
        <v>5003</v>
      </c>
      <c r="T1726">
        <v>5004</v>
      </c>
      <c r="U1726">
        <v>5</v>
      </c>
      <c r="V1726">
        <v>185055</v>
      </c>
      <c r="W1726">
        <v>6</v>
      </c>
      <c r="X1726">
        <v>12131</v>
      </c>
      <c r="Y1726">
        <v>21</v>
      </c>
      <c r="Z1726">
        <v>9259</v>
      </c>
      <c r="AA1726">
        <v>0</v>
      </c>
      <c r="AB1726">
        <v>0</v>
      </c>
      <c r="AC1726">
        <v>3014438</v>
      </c>
      <c r="AD1726">
        <v>27440</v>
      </c>
      <c r="AE1726">
        <v>42460000</v>
      </c>
      <c r="AF1726" t="s">
        <v>171</v>
      </c>
      <c r="AG1726" t="s">
        <v>158</v>
      </c>
      <c r="AH1726">
        <v>1</v>
      </c>
    </row>
    <row r="1727" spans="1:34">
      <c r="A1727">
        <v>3014438</v>
      </c>
      <c r="B1727">
        <v>3014401</v>
      </c>
      <c r="C1727" t="s">
        <v>71</v>
      </c>
      <c r="D1727">
        <v>20</v>
      </c>
      <c r="E1727">
        <v>38</v>
      </c>
      <c r="F1727">
        <v>80</v>
      </c>
      <c r="G1727">
        <v>4</v>
      </c>
      <c r="H1727">
        <v>513</v>
      </c>
      <c r="I1727">
        <v>522</v>
      </c>
      <c r="J1727">
        <v>421</v>
      </c>
      <c r="K1727">
        <v>433</v>
      </c>
      <c r="L1727">
        <v>2</v>
      </c>
      <c r="M1727">
        <v>60</v>
      </c>
      <c r="N1727">
        <v>2390</v>
      </c>
      <c r="O1727">
        <v>0</v>
      </c>
      <c r="P1727">
        <v>0</v>
      </c>
      <c r="Q1727">
        <v>0</v>
      </c>
      <c r="R1727">
        <v>2430000</v>
      </c>
      <c r="S1727">
        <v>5003</v>
      </c>
      <c r="T1727">
        <v>5004</v>
      </c>
      <c r="U1727">
        <v>5</v>
      </c>
      <c r="V1727">
        <v>204165</v>
      </c>
      <c r="W1727">
        <v>6</v>
      </c>
      <c r="X1727">
        <v>12627</v>
      </c>
      <c r="Y1727">
        <v>21</v>
      </c>
      <c r="Z1727">
        <v>9556</v>
      </c>
      <c r="AA1727">
        <v>0</v>
      </c>
      <c r="AB1727">
        <v>0</v>
      </c>
      <c r="AC1727">
        <v>3014439</v>
      </c>
      <c r="AD1727">
        <v>30556</v>
      </c>
      <c r="AE1727">
        <v>44870000</v>
      </c>
      <c r="AF1727" t="s">
        <v>172</v>
      </c>
      <c r="AG1727" t="s">
        <v>135</v>
      </c>
      <c r="AH1727">
        <v>0</v>
      </c>
    </row>
    <row r="1728" spans="1:34">
      <c r="A1728">
        <v>3014439</v>
      </c>
      <c r="B1728">
        <v>3014401</v>
      </c>
      <c r="C1728" t="s">
        <v>71</v>
      </c>
      <c r="D1728">
        <v>20</v>
      </c>
      <c r="E1728">
        <v>39</v>
      </c>
      <c r="F1728">
        <v>80</v>
      </c>
      <c r="G1728">
        <v>4</v>
      </c>
      <c r="H1728">
        <v>512</v>
      </c>
      <c r="I1728">
        <v>531</v>
      </c>
      <c r="J1728">
        <v>523</v>
      </c>
      <c r="K1728">
        <v>532</v>
      </c>
      <c r="L1728">
        <v>2</v>
      </c>
      <c r="M1728">
        <v>60</v>
      </c>
      <c r="N1728">
        <v>2890</v>
      </c>
      <c r="O1728">
        <v>1</v>
      </c>
      <c r="P1728">
        <v>30144</v>
      </c>
      <c r="Q1728">
        <v>1</v>
      </c>
      <c r="R1728">
        <v>3035000</v>
      </c>
      <c r="S1728">
        <v>5003</v>
      </c>
      <c r="T1728">
        <v>5004</v>
      </c>
      <c r="U1728">
        <v>5</v>
      </c>
      <c r="V1728">
        <v>210140</v>
      </c>
      <c r="W1728">
        <v>6</v>
      </c>
      <c r="X1728">
        <v>13125</v>
      </c>
      <c r="Y1728">
        <v>21</v>
      </c>
      <c r="Z1728">
        <v>9855</v>
      </c>
      <c r="AA1728">
        <v>0</v>
      </c>
      <c r="AB1728">
        <v>0</v>
      </c>
      <c r="AC1728">
        <v>3014440</v>
      </c>
      <c r="AD1728">
        <v>33673</v>
      </c>
      <c r="AE1728">
        <v>47300000</v>
      </c>
      <c r="AF1728" t="s">
        <v>172</v>
      </c>
      <c r="AG1728" t="s">
        <v>135</v>
      </c>
      <c r="AH1728">
        <v>1</v>
      </c>
    </row>
    <row r="1729" spans="1:34">
      <c r="A1729">
        <v>3014440</v>
      </c>
      <c r="B1729">
        <v>3014401</v>
      </c>
      <c r="C1729" t="s">
        <v>71</v>
      </c>
      <c r="D1729">
        <v>20</v>
      </c>
      <c r="E1729">
        <v>40</v>
      </c>
      <c r="F1729">
        <v>90</v>
      </c>
      <c r="G1729">
        <v>4</v>
      </c>
      <c r="H1729">
        <v>611</v>
      </c>
      <c r="I1729">
        <v>533</v>
      </c>
      <c r="J1729">
        <v>522</v>
      </c>
      <c r="K1729">
        <v>531</v>
      </c>
      <c r="L1729">
        <v>2</v>
      </c>
      <c r="M1729">
        <v>60</v>
      </c>
      <c r="N1729">
        <v>2930</v>
      </c>
      <c r="O1729">
        <v>1</v>
      </c>
      <c r="P1729">
        <v>30144</v>
      </c>
      <c r="Q1729">
        <v>1</v>
      </c>
      <c r="R1729">
        <v>3055000</v>
      </c>
      <c r="S1729">
        <v>5004</v>
      </c>
      <c r="T1729">
        <v>5005</v>
      </c>
      <c r="U1729">
        <v>5</v>
      </c>
      <c r="V1729">
        <v>217140</v>
      </c>
      <c r="W1729">
        <v>6</v>
      </c>
      <c r="X1729">
        <v>13708</v>
      </c>
      <c r="Y1729">
        <v>21</v>
      </c>
      <c r="Z1729">
        <v>10205</v>
      </c>
      <c r="AA1729">
        <v>0</v>
      </c>
      <c r="AB1729">
        <v>0</v>
      </c>
      <c r="AC1729">
        <v>3014441</v>
      </c>
      <c r="AD1729">
        <v>38530</v>
      </c>
      <c r="AE1729">
        <v>50335000</v>
      </c>
      <c r="AF1729" t="s">
        <v>173</v>
      </c>
      <c r="AG1729" t="s">
        <v>159</v>
      </c>
      <c r="AH1729">
        <v>1</v>
      </c>
    </row>
    <row r="1730" spans="1:34">
      <c r="A1730">
        <v>3014441</v>
      </c>
      <c r="B1730">
        <v>3014401</v>
      </c>
      <c r="C1730" t="s">
        <v>71</v>
      </c>
      <c r="D1730">
        <v>20</v>
      </c>
      <c r="E1730">
        <v>41</v>
      </c>
      <c r="F1730">
        <v>90</v>
      </c>
      <c r="G1730">
        <v>4</v>
      </c>
      <c r="H1730">
        <v>613</v>
      </c>
      <c r="I1730">
        <v>532</v>
      </c>
      <c r="J1730">
        <v>521</v>
      </c>
      <c r="K1730">
        <v>533</v>
      </c>
      <c r="L1730">
        <v>2</v>
      </c>
      <c r="M1730">
        <v>60</v>
      </c>
      <c r="N1730">
        <v>2950</v>
      </c>
      <c r="O1730">
        <v>1</v>
      </c>
      <c r="P1730">
        <v>30144</v>
      </c>
      <c r="Q1730">
        <v>1</v>
      </c>
      <c r="R1730">
        <v>3080000</v>
      </c>
      <c r="S1730">
        <v>5004</v>
      </c>
      <c r="T1730">
        <v>5005</v>
      </c>
      <c r="U1730">
        <v>5</v>
      </c>
      <c r="V1730">
        <v>224165</v>
      </c>
      <c r="W1730">
        <v>6</v>
      </c>
      <c r="X1730">
        <v>14294</v>
      </c>
      <c r="Y1730">
        <v>21</v>
      </c>
      <c r="Z1730">
        <v>11216</v>
      </c>
      <c r="AA1730">
        <v>0</v>
      </c>
      <c r="AB1730">
        <v>0</v>
      </c>
      <c r="AC1730">
        <v>3014442</v>
      </c>
      <c r="AD1730">
        <v>47087</v>
      </c>
      <c r="AE1730">
        <v>53390000</v>
      </c>
      <c r="AF1730" t="s">
        <v>174</v>
      </c>
      <c r="AG1730" t="s">
        <v>158</v>
      </c>
      <c r="AH1730">
        <v>1</v>
      </c>
    </row>
    <row r="1731" spans="1:34">
      <c r="A1731">
        <v>3014442</v>
      </c>
      <c r="B1731">
        <v>3014401</v>
      </c>
      <c r="C1731" t="s">
        <v>71</v>
      </c>
      <c r="D1731">
        <v>20</v>
      </c>
      <c r="E1731">
        <v>42</v>
      </c>
      <c r="F1731">
        <v>90</v>
      </c>
      <c r="G1731">
        <v>4</v>
      </c>
      <c r="H1731">
        <v>612</v>
      </c>
      <c r="I1731">
        <v>531</v>
      </c>
      <c r="J1731">
        <v>523</v>
      </c>
      <c r="K1731">
        <v>532</v>
      </c>
      <c r="L1731">
        <v>2</v>
      </c>
      <c r="M1731">
        <v>60</v>
      </c>
      <c r="N1731">
        <v>2970</v>
      </c>
      <c r="O1731">
        <v>1</v>
      </c>
      <c r="P1731">
        <v>30144</v>
      </c>
      <c r="Q1731">
        <v>1</v>
      </c>
      <c r="R1731">
        <v>3105000</v>
      </c>
      <c r="S1731">
        <v>5004</v>
      </c>
      <c r="T1731">
        <v>5005</v>
      </c>
      <c r="U1731">
        <v>5</v>
      </c>
      <c r="V1731">
        <v>244375</v>
      </c>
      <c r="W1731">
        <v>6</v>
      </c>
      <c r="X1731">
        <v>14881</v>
      </c>
      <c r="Y1731">
        <v>21</v>
      </c>
      <c r="Z1731">
        <v>11569</v>
      </c>
      <c r="AA1731">
        <v>0</v>
      </c>
      <c r="AB1731">
        <v>0</v>
      </c>
      <c r="AC1731">
        <v>3014443</v>
      </c>
      <c r="AD1731">
        <v>55644</v>
      </c>
      <c r="AE1731">
        <v>56470000</v>
      </c>
      <c r="AF1731" t="s">
        <v>175</v>
      </c>
      <c r="AG1731" t="s">
        <v>159</v>
      </c>
      <c r="AH1731">
        <v>1</v>
      </c>
    </row>
    <row r="1732" spans="1:34">
      <c r="A1732">
        <v>3014443</v>
      </c>
      <c r="B1732">
        <v>3014401</v>
      </c>
      <c r="C1732" t="s">
        <v>71</v>
      </c>
      <c r="D1732">
        <v>20</v>
      </c>
      <c r="E1732">
        <v>43</v>
      </c>
      <c r="F1732">
        <v>90</v>
      </c>
      <c r="G1732">
        <v>4</v>
      </c>
      <c r="H1732">
        <v>611</v>
      </c>
      <c r="I1732">
        <v>533</v>
      </c>
      <c r="J1732">
        <v>522</v>
      </c>
      <c r="K1732">
        <v>531</v>
      </c>
      <c r="L1732">
        <v>2</v>
      </c>
      <c r="M1732">
        <v>60</v>
      </c>
      <c r="N1732">
        <v>2990</v>
      </c>
      <c r="O1732">
        <v>1</v>
      </c>
      <c r="P1732">
        <v>30144</v>
      </c>
      <c r="Q1732">
        <v>1</v>
      </c>
      <c r="R1732">
        <v>3130000</v>
      </c>
      <c r="S1732">
        <v>5004</v>
      </c>
      <c r="T1732">
        <v>5005</v>
      </c>
      <c r="U1732">
        <v>5</v>
      </c>
      <c r="V1732">
        <v>251450</v>
      </c>
      <c r="W1732">
        <v>6</v>
      </c>
      <c r="X1732">
        <v>15471</v>
      </c>
      <c r="Y1732">
        <v>21</v>
      </c>
      <c r="Z1732">
        <v>12583</v>
      </c>
      <c r="AA1732">
        <v>0</v>
      </c>
      <c r="AB1732">
        <v>0</v>
      </c>
      <c r="AC1732">
        <v>3014444</v>
      </c>
      <c r="AD1732">
        <v>64201</v>
      </c>
      <c r="AE1732">
        <v>59575000</v>
      </c>
      <c r="AF1732" t="s">
        <v>176</v>
      </c>
      <c r="AG1732" t="s">
        <v>158</v>
      </c>
      <c r="AH1732">
        <v>1</v>
      </c>
    </row>
    <row r="1733" spans="1:34">
      <c r="A1733">
        <v>3014444</v>
      </c>
      <c r="B1733">
        <v>3014401</v>
      </c>
      <c r="C1733" t="s">
        <v>71</v>
      </c>
      <c r="D1733">
        <v>20</v>
      </c>
      <c r="E1733">
        <v>44</v>
      </c>
      <c r="F1733">
        <v>90</v>
      </c>
      <c r="G1733">
        <v>4</v>
      </c>
      <c r="H1733">
        <v>613</v>
      </c>
      <c r="I1733">
        <v>532</v>
      </c>
      <c r="J1733">
        <v>521</v>
      </c>
      <c r="K1733">
        <v>533</v>
      </c>
      <c r="L1733">
        <v>2</v>
      </c>
      <c r="M1733">
        <v>60</v>
      </c>
      <c r="N1733">
        <v>3010</v>
      </c>
      <c r="O1733">
        <v>1</v>
      </c>
      <c r="P1733">
        <v>30144</v>
      </c>
      <c r="Q1733">
        <v>1</v>
      </c>
      <c r="R1733">
        <v>3155000</v>
      </c>
      <c r="S1733">
        <v>5004</v>
      </c>
      <c r="T1733">
        <v>5005</v>
      </c>
      <c r="U1733">
        <v>5</v>
      </c>
      <c r="V1733">
        <v>271710</v>
      </c>
      <c r="W1733">
        <v>6</v>
      </c>
      <c r="X1733">
        <v>16063</v>
      </c>
      <c r="Y1733">
        <v>21</v>
      </c>
      <c r="Z1733">
        <v>12938</v>
      </c>
      <c r="AA1733">
        <v>0</v>
      </c>
      <c r="AB1733">
        <v>0</v>
      </c>
      <c r="AC1733">
        <v>3014445</v>
      </c>
      <c r="AD1733">
        <v>72758</v>
      </c>
      <c r="AE1733">
        <v>62705000</v>
      </c>
      <c r="AF1733" t="s">
        <v>177</v>
      </c>
      <c r="AG1733" t="s">
        <v>159</v>
      </c>
      <c r="AH1733">
        <v>1</v>
      </c>
    </row>
    <row r="1734" spans="1:34">
      <c r="A1734">
        <v>3014445</v>
      </c>
      <c r="B1734">
        <v>3014401</v>
      </c>
      <c r="C1734" t="s">
        <v>71</v>
      </c>
      <c r="D1734">
        <v>20</v>
      </c>
      <c r="E1734">
        <v>45</v>
      </c>
      <c r="F1734">
        <v>90</v>
      </c>
      <c r="G1734">
        <v>4</v>
      </c>
      <c r="H1734">
        <v>612</v>
      </c>
      <c r="I1734">
        <v>631</v>
      </c>
      <c r="J1734">
        <v>523</v>
      </c>
      <c r="K1734">
        <v>532</v>
      </c>
      <c r="L1734">
        <v>2</v>
      </c>
      <c r="M1734">
        <v>60</v>
      </c>
      <c r="N1734">
        <v>3050</v>
      </c>
      <c r="O1734">
        <v>1</v>
      </c>
      <c r="P1734">
        <v>30144</v>
      </c>
      <c r="Q1734">
        <v>1</v>
      </c>
      <c r="R1734">
        <v>3180000</v>
      </c>
      <c r="S1734">
        <v>5004</v>
      </c>
      <c r="T1734">
        <v>5005</v>
      </c>
      <c r="U1734">
        <v>5</v>
      </c>
      <c r="V1734">
        <v>278835</v>
      </c>
      <c r="W1734">
        <v>6</v>
      </c>
      <c r="X1734">
        <v>16656</v>
      </c>
      <c r="Y1734">
        <v>21</v>
      </c>
      <c r="Z1734">
        <v>13954</v>
      </c>
      <c r="AA1734">
        <v>0</v>
      </c>
      <c r="AB1734">
        <v>0</v>
      </c>
      <c r="AC1734">
        <v>3014446</v>
      </c>
      <c r="AD1734">
        <v>81315</v>
      </c>
      <c r="AE1734">
        <v>65860000</v>
      </c>
      <c r="AF1734" t="s">
        <v>178</v>
      </c>
      <c r="AG1734" t="s">
        <v>158</v>
      </c>
      <c r="AH1734">
        <v>1</v>
      </c>
    </row>
    <row r="1735" spans="1:34">
      <c r="A1735">
        <v>3014446</v>
      </c>
      <c r="B1735">
        <v>3014401</v>
      </c>
      <c r="C1735" t="s">
        <v>71</v>
      </c>
      <c r="D1735">
        <v>20</v>
      </c>
      <c r="E1735">
        <v>46</v>
      </c>
      <c r="F1735">
        <v>90</v>
      </c>
      <c r="G1735">
        <v>4</v>
      </c>
      <c r="H1735">
        <v>621</v>
      </c>
      <c r="I1735">
        <v>633</v>
      </c>
      <c r="J1735">
        <v>522</v>
      </c>
      <c r="K1735">
        <v>531</v>
      </c>
      <c r="L1735">
        <v>2</v>
      </c>
      <c r="M1735">
        <v>60</v>
      </c>
      <c r="N1735">
        <v>3070</v>
      </c>
      <c r="O1735">
        <v>1</v>
      </c>
      <c r="P1735">
        <v>30144</v>
      </c>
      <c r="Q1735">
        <v>1</v>
      </c>
      <c r="R1735">
        <v>3205000</v>
      </c>
      <c r="S1735">
        <v>5004</v>
      </c>
      <c r="T1735">
        <v>5005</v>
      </c>
      <c r="U1735">
        <v>5</v>
      </c>
      <c r="V1735">
        <v>299145</v>
      </c>
      <c r="W1735">
        <v>6</v>
      </c>
      <c r="X1735">
        <v>17252</v>
      </c>
      <c r="Y1735">
        <v>21</v>
      </c>
      <c r="Z1735">
        <v>14311</v>
      </c>
      <c r="AA1735">
        <v>0</v>
      </c>
      <c r="AB1735">
        <v>0</v>
      </c>
      <c r="AC1735">
        <v>3014447</v>
      </c>
      <c r="AD1735">
        <v>93572</v>
      </c>
      <c r="AE1735">
        <v>69040000</v>
      </c>
      <c r="AF1735" t="s">
        <v>179</v>
      </c>
      <c r="AG1735" t="s">
        <v>159</v>
      </c>
      <c r="AH1735">
        <v>1</v>
      </c>
    </row>
    <row r="1736" spans="1:34">
      <c r="A1736">
        <v>3014447</v>
      </c>
      <c r="B1736">
        <v>3014401</v>
      </c>
      <c r="C1736" t="s">
        <v>71</v>
      </c>
      <c r="D1736">
        <v>20</v>
      </c>
      <c r="E1736">
        <v>47</v>
      </c>
      <c r="F1736">
        <v>90</v>
      </c>
      <c r="G1736">
        <v>4</v>
      </c>
      <c r="H1736">
        <v>613</v>
      </c>
      <c r="I1736">
        <v>632</v>
      </c>
      <c r="J1736">
        <v>521</v>
      </c>
      <c r="K1736">
        <v>533</v>
      </c>
      <c r="L1736">
        <v>2</v>
      </c>
      <c r="M1736">
        <v>60</v>
      </c>
      <c r="N1736">
        <v>3090</v>
      </c>
      <c r="O1736">
        <v>1</v>
      </c>
      <c r="P1736">
        <v>30144</v>
      </c>
      <c r="Q1736">
        <v>1</v>
      </c>
      <c r="R1736">
        <v>3230000</v>
      </c>
      <c r="S1736">
        <v>5004</v>
      </c>
      <c r="T1736">
        <v>5005</v>
      </c>
      <c r="U1736">
        <v>5</v>
      </c>
      <c r="V1736">
        <v>306320</v>
      </c>
      <c r="W1736">
        <v>6</v>
      </c>
      <c r="X1736">
        <v>17850</v>
      </c>
      <c r="Y1736">
        <v>21</v>
      </c>
      <c r="Z1736">
        <v>15330</v>
      </c>
      <c r="AA1736">
        <v>0</v>
      </c>
      <c r="AB1736">
        <v>0</v>
      </c>
      <c r="AC1736">
        <v>3014448</v>
      </c>
      <c r="AD1736">
        <v>105829</v>
      </c>
      <c r="AE1736">
        <v>72245000</v>
      </c>
      <c r="AF1736" t="s">
        <v>180</v>
      </c>
      <c r="AG1736" t="s">
        <v>158</v>
      </c>
      <c r="AH1736">
        <v>1</v>
      </c>
    </row>
    <row r="1737" spans="1:34">
      <c r="A1737">
        <v>3014448</v>
      </c>
      <c r="B1737">
        <v>3014401</v>
      </c>
      <c r="C1737" t="s">
        <v>71</v>
      </c>
      <c r="D1737">
        <v>20</v>
      </c>
      <c r="E1737">
        <v>48</v>
      </c>
      <c r="F1737">
        <v>90</v>
      </c>
      <c r="G1737">
        <v>4</v>
      </c>
      <c r="H1737">
        <v>612</v>
      </c>
      <c r="I1737">
        <v>631</v>
      </c>
      <c r="J1737">
        <v>523</v>
      </c>
      <c r="K1737">
        <v>532</v>
      </c>
      <c r="L1737">
        <v>2</v>
      </c>
      <c r="M1737">
        <v>60</v>
      </c>
      <c r="N1737">
        <v>3110</v>
      </c>
      <c r="O1737">
        <v>1</v>
      </c>
      <c r="P1737">
        <v>30144</v>
      </c>
      <c r="Q1737">
        <v>1</v>
      </c>
      <c r="R1737">
        <v>3250000</v>
      </c>
      <c r="S1737">
        <v>5004</v>
      </c>
      <c r="T1737">
        <v>5005</v>
      </c>
      <c r="U1737">
        <v>5</v>
      </c>
      <c r="V1737">
        <v>326680</v>
      </c>
      <c r="W1737">
        <v>6</v>
      </c>
      <c r="X1737">
        <v>18450</v>
      </c>
      <c r="Y1737">
        <v>21</v>
      </c>
      <c r="Z1737">
        <v>15690</v>
      </c>
      <c r="AA1737">
        <v>0</v>
      </c>
      <c r="AB1737">
        <v>0</v>
      </c>
      <c r="AC1737">
        <v>3014449</v>
      </c>
      <c r="AD1737">
        <v>118086</v>
      </c>
      <c r="AE1737">
        <v>75475000</v>
      </c>
      <c r="AF1737" t="s">
        <v>181</v>
      </c>
      <c r="AG1737" t="s">
        <v>159</v>
      </c>
      <c r="AH1737">
        <v>1</v>
      </c>
    </row>
    <row r="1738" spans="1:34">
      <c r="A1738">
        <v>3014449</v>
      </c>
      <c r="B1738">
        <v>3014401</v>
      </c>
      <c r="C1738" t="s">
        <v>71</v>
      </c>
      <c r="D1738">
        <v>20</v>
      </c>
      <c r="E1738">
        <v>49</v>
      </c>
      <c r="F1738">
        <v>90</v>
      </c>
      <c r="G1738">
        <v>4</v>
      </c>
      <c r="H1738">
        <v>611</v>
      </c>
      <c r="I1738">
        <v>633</v>
      </c>
      <c r="J1738">
        <v>622</v>
      </c>
      <c r="K1738">
        <v>631</v>
      </c>
      <c r="L1738">
        <v>2</v>
      </c>
      <c r="M1738">
        <v>60</v>
      </c>
      <c r="N1738">
        <v>3610</v>
      </c>
      <c r="O1738">
        <v>1</v>
      </c>
      <c r="P1738">
        <v>30144</v>
      </c>
      <c r="Q1738">
        <v>1</v>
      </c>
      <c r="R1738">
        <v>3870000</v>
      </c>
      <c r="S1738">
        <v>5004</v>
      </c>
      <c r="T1738">
        <v>5005</v>
      </c>
      <c r="U1738">
        <v>5</v>
      </c>
      <c r="V1738">
        <v>333905</v>
      </c>
      <c r="W1738">
        <v>6</v>
      </c>
      <c r="X1738">
        <v>19052</v>
      </c>
      <c r="Y1738">
        <v>21</v>
      </c>
      <c r="Z1738">
        <v>16711</v>
      </c>
      <c r="AA1738">
        <v>0</v>
      </c>
      <c r="AB1738">
        <v>0</v>
      </c>
      <c r="AC1738">
        <v>3014450</v>
      </c>
      <c r="AD1738">
        <v>130343</v>
      </c>
      <c r="AE1738">
        <v>78725000</v>
      </c>
      <c r="AF1738" t="s">
        <v>182</v>
      </c>
      <c r="AG1738" t="s">
        <v>136</v>
      </c>
      <c r="AH1738">
        <v>1</v>
      </c>
    </row>
    <row r="1739" spans="1:34">
      <c r="A1739">
        <v>3014450</v>
      </c>
      <c r="B1739">
        <v>3014401</v>
      </c>
      <c r="C1739" t="s">
        <v>71</v>
      </c>
      <c r="D1739">
        <v>20</v>
      </c>
      <c r="E1739">
        <v>50</v>
      </c>
      <c r="F1739">
        <v>120</v>
      </c>
      <c r="G1739">
        <v>4</v>
      </c>
      <c r="H1739">
        <v>623</v>
      </c>
      <c r="I1739">
        <v>632</v>
      </c>
      <c r="J1739">
        <v>621</v>
      </c>
      <c r="K1739">
        <v>633</v>
      </c>
      <c r="L1739">
        <v>2</v>
      </c>
      <c r="M1739">
        <v>60</v>
      </c>
      <c r="N1739">
        <v>3810</v>
      </c>
      <c r="O1739">
        <v>1</v>
      </c>
      <c r="P1739">
        <v>30144</v>
      </c>
      <c r="Q1739">
        <v>1</v>
      </c>
      <c r="R1739">
        <v>3890000</v>
      </c>
      <c r="S1739">
        <v>5005</v>
      </c>
      <c r="T1739">
        <v>5006</v>
      </c>
      <c r="U1739">
        <v>5</v>
      </c>
      <c r="V1739">
        <v>342155</v>
      </c>
      <c r="W1739">
        <v>6</v>
      </c>
      <c r="X1739">
        <v>19740</v>
      </c>
      <c r="Y1739">
        <v>21</v>
      </c>
      <c r="Z1739">
        <v>17124</v>
      </c>
      <c r="AA1739">
        <v>0</v>
      </c>
      <c r="AB1739">
        <v>0</v>
      </c>
      <c r="AC1739">
        <v>3014451</v>
      </c>
      <c r="AD1739">
        <v>150000</v>
      </c>
      <c r="AE1739">
        <v>82595000</v>
      </c>
      <c r="AF1739" t="s">
        <v>196</v>
      </c>
      <c r="AG1739" t="s">
        <v>159</v>
      </c>
      <c r="AH1739">
        <v>1</v>
      </c>
    </row>
    <row r="1740" spans="1:34">
      <c r="A1740">
        <v>4000100</v>
      </c>
      <c r="B1740">
        <v>4000101</v>
      </c>
      <c r="C1740" t="s">
        <v>72</v>
      </c>
      <c r="D1740">
        <v>23</v>
      </c>
      <c r="E1740">
        <v>0</v>
      </c>
      <c r="F1740">
        <v>50</v>
      </c>
      <c r="G1740">
        <v>2</v>
      </c>
      <c r="H1740">
        <v>111</v>
      </c>
      <c r="I1740">
        <v>134</v>
      </c>
      <c r="J1740">
        <v>0</v>
      </c>
      <c r="K1740">
        <v>0</v>
      </c>
      <c r="L1740">
        <v>2</v>
      </c>
      <c r="M1740">
        <v>60</v>
      </c>
      <c r="N1740">
        <v>60</v>
      </c>
      <c r="O1740">
        <v>0</v>
      </c>
      <c r="P1740">
        <v>0</v>
      </c>
      <c r="Q1740">
        <v>0</v>
      </c>
      <c r="R1740">
        <v>35000</v>
      </c>
      <c r="S1740">
        <v>0</v>
      </c>
      <c r="T1740">
        <v>5001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4000101</v>
      </c>
      <c r="AD1740">
        <v>0</v>
      </c>
      <c r="AE1740">
        <v>0</v>
      </c>
      <c r="AF1740" t="s">
        <v>162</v>
      </c>
      <c r="AG1740" t="s">
        <v>134</v>
      </c>
      <c r="AH1740">
        <v>0</v>
      </c>
    </row>
    <row r="1741" spans="1:34">
      <c r="A1741">
        <v>4000101</v>
      </c>
      <c r="B1741">
        <v>4000101</v>
      </c>
      <c r="C1741" t="s">
        <v>72</v>
      </c>
      <c r="D1741">
        <v>23</v>
      </c>
      <c r="E1741">
        <v>1</v>
      </c>
      <c r="F1741">
        <v>50</v>
      </c>
      <c r="G1741">
        <v>3</v>
      </c>
      <c r="H1741">
        <v>214</v>
      </c>
      <c r="I1741">
        <v>133</v>
      </c>
      <c r="J1741">
        <v>122</v>
      </c>
      <c r="K1741">
        <v>0</v>
      </c>
      <c r="L1741">
        <v>2</v>
      </c>
      <c r="M1741">
        <v>60</v>
      </c>
      <c r="N1741">
        <v>80</v>
      </c>
      <c r="O1741">
        <v>0</v>
      </c>
      <c r="P1741">
        <v>0</v>
      </c>
      <c r="Q1741">
        <v>0</v>
      </c>
      <c r="R1741">
        <v>50000</v>
      </c>
      <c r="S1741">
        <v>0</v>
      </c>
      <c r="T1741">
        <v>5001</v>
      </c>
      <c r="U1741">
        <v>5</v>
      </c>
      <c r="V1741">
        <v>1863</v>
      </c>
      <c r="W1741">
        <v>6</v>
      </c>
      <c r="X1741">
        <v>311</v>
      </c>
      <c r="Y1741">
        <v>21</v>
      </c>
      <c r="Z1741">
        <v>93</v>
      </c>
      <c r="AA1741">
        <v>0</v>
      </c>
      <c r="AB1741">
        <v>0</v>
      </c>
      <c r="AC1741">
        <v>4000102</v>
      </c>
      <c r="AD1741">
        <v>10</v>
      </c>
      <c r="AE1741">
        <v>35000</v>
      </c>
      <c r="AF1741" t="s">
        <v>162</v>
      </c>
      <c r="AG1741" t="s">
        <v>134</v>
      </c>
      <c r="AH1741">
        <v>0</v>
      </c>
    </row>
    <row r="1742" spans="1:34">
      <c r="A1742">
        <v>4000102</v>
      </c>
      <c r="B1742">
        <v>4000101</v>
      </c>
      <c r="C1742" t="s">
        <v>72</v>
      </c>
      <c r="D1742">
        <v>23</v>
      </c>
      <c r="E1742">
        <v>2</v>
      </c>
      <c r="F1742">
        <v>50</v>
      </c>
      <c r="G1742">
        <v>4</v>
      </c>
      <c r="H1742">
        <v>213</v>
      </c>
      <c r="I1742">
        <v>132</v>
      </c>
      <c r="J1742">
        <v>121</v>
      </c>
      <c r="K1742">
        <v>114</v>
      </c>
      <c r="L1742">
        <v>2</v>
      </c>
      <c r="M1742">
        <v>60</v>
      </c>
      <c r="N1742">
        <v>100</v>
      </c>
      <c r="O1742">
        <v>0</v>
      </c>
      <c r="P1742">
        <v>0</v>
      </c>
      <c r="Q1742">
        <v>0</v>
      </c>
      <c r="R1742">
        <v>70000</v>
      </c>
      <c r="S1742">
        <v>0</v>
      </c>
      <c r="T1742">
        <v>5001</v>
      </c>
      <c r="U1742">
        <v>5</v>
      </c>
      <c r="V1742">
        <v>3749</v>
      </c>
      <c r="W1742">
        <v>6</v>
      </c>
      <c r="X1742">
        <v>625</v>
      </c>
      <c r="Y1742">
        <v>21</v>
      </c>
      <c r="Z1742">
        <v>187</v>
      </c>
      <c r="AA1742">
        <v>0</v>
      </c>
      <c r="AB1742">
        <v>0</v>
      </c>
      <c r="AC1742">
        <v>4000103</v>
      </c>
      <c r="AD1742">
        <v>33</v>
      </c>
      <c r="AE1742">
        <v>85000</v>
      </c>
      <c r="AF1742" t="s">
        <v>162</v>
      </c>
      <c r="AG1742" t="s">
        <v>134</v>
      </c>
      <c r="AH1742">
        <v>0</v>
      </c>
    </row>
    <row r="1743" spans="1:34">
      <c r="A1743">
        <v>4000103</v>
      </c>
      <c r="B1743">
        <v>4000101</v>
      </c>
      <c r="C1743" t="s">
        <v>72</v>
      </c>
      <c r="D1743">
        <v>23</v>
      </c>
      <c r="E1743">
        <v>3</v>
      </c>
      <c r="F1743">
        <v>50</v>
      </c>
      <c r="G1743">
        <v>4</v>
      </c>
      <c r="H1743">
        <v>212</v>
      </c>
      <c r="I1743">
        <v>131</v>
      </c>
      <c r="J1743">
        <v>124</v>
      </c>
      <c r="K1743">
        <v>113</v>
      </c>
      <c r="L1743">
        <v>2</v>
      </c>
      <c r="M1743">
        <v>60</v>
      </c>
      <c r="N1743">
        <v>120</v>
      </c>
      <c r="O1743">
        <v>0</v>
      </c>
      <c r="P1743">
        <v>0</v>
      </c>
      <c r="Q1743">
        <v>0</v>
      </c>
      <c r="R1743">
        <v>85000</v>
      </c>
      <c r="S1743">
        <v>0</v>
      </c>
      <c r="T1743">
        <v>5001</v>
      </c>
      <c r="U1743">
        <v>5</v>
      </c>
      <c r="V1743">
        <v>5658</v>
      </c>
      <c r="W1743">
        <v>6</v>
      </c>
      <c r="X1743">
        <v>943</v>
      </c>
      <c r="Y1743">
        <v>21</v>
      </c>
      <c r="Z1743">
        <v>283</v>
      </c>
      <c r="AA1743">
        <v>0</v>
      </c>
      <c r="AB1743">
        <v>0</v>
      </c>
      <c r="AC1743">
        <v>4000104</v>
      </c>
      <c r="AD1743">
        <v>62</v>
      </c>
      <c r="AE1743">
        <v>155000</v>
      </c>
      <c r="AF1743" t="s">
        <v>162</v>
      </c>
      <c r="AG1743" t="s">
        <v>134</v>
      </c>
      <c r="AH1743">
        <v>0</v>
      </c>
    </row>
    <row r="1744" spans="1:34">
      <c r="A1744">
        <v>4000104</v>
      </c>
      <c r="B1744">
        <v>4000101</v>
      </c>
      <c r="C1744" t="s">
        <v>72</v>
      </c>
      <c r="D1744">
        <v>23</v>
      </c>
      <c r="E1744">
        <v>4</v>
      </c>
      <c r="F1744">
        <v>50</v>
      </c>
      <c r="G1744">
        <v>4</v>
      </c>
      <c r="H1744">
        <v>211</v>
      </c>
      <c r="I1744">
        <v>234</v>
      </c>
      <c r="J1744">
        <v>123</v>
      </c>
      <c r="K1744">
        <v>112</v>
      </c>
      <c r="L1744">
        <v>2</v>
      </c>
      <c r="M1744">
        <v>60</v>
      </c>
      <c r="N1744">
        <v>140</v>
      </c>
      <c r="O1744">
        <v>0</v>
      </c>
      <c r="P1744">
        <v>0</v>
      </c>
      <c r="Q1744">
        <v>0</v>
      </c>
      <c r="R1744">
        <v>105000</v>
      </c>
      <c r="S1744">
        <v>0</v>
      </c>
      <c r="T1744">
        <v>5001</v>
      </c>
      <c r="U1744">
        <v>5</v>
      </c>
      <c r="V1744">
        <v>7590</v>
      </c>
      <c r="W1744">
        <v>6</v>
      </c>
      <c r="X1744">
        <v>1265</v>
      </c>
      <c r="Y1744">
        <v>21</v>
      </c>
      <c r="Z1744">
        <v>380</v>
      </c>
      <c r="AA1744">
        <v>0</v>
      </c>
      <c r="AB1744">
        <v>0</v>
      </c>
      <c r="AC1744">
        <v>4000105</v>
      </c>
      <c r="AD1744">
        <v>91</v>
      </c>
      <c r="AE1744">
        <v>240000</v>
      </c>
      <c r="AF1744" t="s">
        <v>162</v>
      </c>
      <c r="AG1744" t="s">
        <v>134</v>
      </c>
      <c r="AH1744">
        <v>0</v>
      </c>
    </row>
    <row r="1745" spans="1:34">
      <c r="A1745">
        <v>4000105</v>
      </c>
      <c r="B1745">
        <v>4000101</v>
      </c>
      <c r="C1745" t="s">
        <v>72</v>
      </c>
      <c r="D1745">
        <v>23</v>
      </c>
      <c r="E1745">
        <v>5</v>
      </c>
      <c r="F1745">
        <v>50</v>
      </c>
      <c r="G1745">
        <v>4</v>
      </c>
      <c r="H1745">
        <v>214</v>
      </c>
      <c r="I1745">
        <v>233</v>
      </c>
      <c r="J1745">
        <v>122</v>
      </c>
      <c r="K1745">
        <v>111</v>
      </c>
      <c r="L1745">
        <v>2</v>
      </c>
      <c r="M1745">
        <v>60</v>
      </c>
      <c r="N1745">
        <v>170</v>
      </c>
      <c r="O1745">
        <v>0</v>
      </c>
      <c r="P1745">
        <v>0</v>
      </c>
      <c r="Q1745">
        <v>0</v>
      </c>
      <c r="R1745">
        <v>120000</v>
      </c>
      <c r="S1745">
        <v>0</v>
      </c>
      <c r="T1745">
        <v>5001</v>
      </c>
      <c r="U1745">
        <v>5</v>
      </c>
      <c r="V1745">
        <v>9545</v>
      </c>
      <c r="W1745">
        <v>6</v>
      </c>
      <c r="X1745">
        <v>1591</v>
      </c>
      <c r="Y1745">
        <v>21</v>
      </c>
      <c r="Z1745">
        <v>477</v>
      </c>
      <c r="AA1745">
        <v>0</v>
      </c>
      <c r="AB1745">
        <v>0</v>
      </c>
      <c r="AC1745">
        <v>4000106</v>
      </c>
      <c r="AD1745">
        <v>129</v>
      </c>
      <c r="AE1745">
        <v>345000</v>
      </c>
      <c r="AF1745" t="s">
        <v>162</v>
      </c>
      <c r="AG1745" t="s">
        <v>134</v>
      </c>
      <c r="AH1745">
        <v>0</v>
      </c>
    </row>
    <row r="1746" spans="1:34">
      <c r="A1746">
        <v>4000106</v>
      </c>
      <c r="B1746">
        <v>4000101</v>
      </c>
      <c r="C1746" t="s">
        <v>72</v>
      </c>
      <c r="D1746">
        <v>23</v>
      </c>
      <c r="E1746">
        <v>6</v>
      </c>
      <c r="F1746">
        <v>50</v>
      </c>
      <c r="G1746">
        <v>4</v>
      </c>
      <c r="H1746">
        <v>213</v>
      </c>
      <c r="I1746">
        <v>232</v>
      </c>
      <c r="J1746">
        <v>121</v>
      </c>
      <c r="K1746">
        <v>114</v>
      </c>
      <c r="L1746">
        <v>2</v>
      </c>
      <c r="M1746">
        <v>60</v>
      </c>
      <c r="N1746">
        <v>190</v>
      </c>
      <c r="O1746">
        <v>0</v>
      </c>
      <c r="P1746">
        <v>0</v>
      </c>
      <c r="Q1746">
        <v>0</v>
      </c>
      <c r="R1746">
        <v>140000</v>
      </c>
      <c r="S1746">
        <v>0</v>
      </c>
      <c r="T1746">
        <v>5001</v>
      </c>
      <c r="U1746">
        <v>5</v>
      </c>
      <c r="V1746">
        <v>11523</v>
      </c>
      <c r="W1746">
        <v>6</v>
      </c>
      <c r="X1746">
        <v>1921</v>
      </c>
      <c r="Y1746">
        <v>21</v>
      </c>
      <c r="Z1746">
        <v>576</v>
      </c>
      <c r="AA1746">
        <v>0</v>
      </c>
      <c r="AB1746">
        <v>0</v>
      </c>
      <c r="AC1746">
        <v>4000107</v>
      </c>
      <c r="AD1746">
        <v>167</v>
      </c>
      <c r="AE1746">
        <v>465000</v>
      </c>
      <c r="AF1746" t="s">
        <v>162</v>
      </c>
      <c r="AG1746" t="s">
        <v>134</v>
      </c>
      <c r="AH1746">
        <v>0</v>
      </c>
    </row>
    <row r="1747" spans="1:34">
      <c r="A1747">
        <v>4000107</v>
      </c>
      <c r="B1747">
        <v>4000101</v>
      </c>
      <c r="C1747" t="s">
        <v>72</v>
      </c>
      <c r="D1747">
        <v>23</v>
      </c>
      <c r="E1747">
        <v>7</v>
      </c>
      <c r="F1747">
        <v>50</v>
      </c>
      <c r="G1747">
        <v>4</v>
      </c>
      <c r="H1747">
        <v>212</v>
      </c>
      <c r="I1747">
        <v>231</v>
      </c>
      <c r="J1747">
        <v>124</v>
      </c>
      <c r="K1747">
        <v>113</v>
      </c>
      <c r="L1747">
        <v>2</v>
      </c>
      <c r="M1747">
        <v>60</v>
      </c>
      <c r="N1747">
        <v>210</v>
      </c>
      <c r="O1747">
        <v>0</v>
      </c>
      <c r="P1747">
        <v>0</v>
      </c>
      <c r="Q1747">
        <v>0</v>
      </c>
      <c r="R1747">
        <v>160000</v>
      </c>
      <c r="S1747">
        <v>0</v>
      </c>
      <c r="T1747">
        <v>5001</v>
      </c>
      <c r="U1747">
        <v>5</v>
      </c>
      <c r="V1747">
        <v>13524</v>
      </c>
      <c r="W1747">
        <v>6</v>
      </c>
      <c r="X1747">
        <v>2254</v>
      </c>
      <c r="Y1747">
        <v>21</v>
      </c>
      <c r="Z1747">
        <v>676</v>
      </c>
      <c r="AA1747">
        <v>0</v>
      </c>
      <c r="AB1747">
        <v>0</v>
      </c>
      <c r="AC1747">
        <v>4000108</v>
      </c>
      <c r="AD1747">
        <v>206</v>
      </c>
      <c r="AE1747">
        <v>605000</v>
      </c>
      <c r="AF1747" t="s">
        <v>162</v>
      </c>
      <c r="AG1747" t="s">
        <v>134</v>
      </c>
      <c r="AH1747">
        <v>0</v>
      </c>
    </row>
    <row r="1748" spans="1:34">
      <c r="A1748">
        <v>4000108</v>
      </c>
      <c r="B1748">
        <v>4000101</v>
      </c>
      <c r="C1748" t="s">
        <v>72</v>
      </c>
      <c r="D1748">
        <v>23</v>
      </c>
      <c r="E1748">
        <v>8</v>
      </c>
      <c r="F1748">
        <v>50</v>
      </c>
      <c r="G1748">
        <v>4</v>
      </c>
      <c r="H1748">
        <v>211</v>
      </c>
      <c r="I1748">
        <v>234</v>
      </c>
      <c r="J1748">
        <v>123</v>
      </c>
      <c r="K1748">
        <v>112</v>
      </c>
      <c r="L1748">
        <v>2</v>
      </c>
      <c r="M1748">
        <v>60</v>
      </c>
      <c r="N1748">
        <v>230</v>
      </c>
      <c r="O1748">
        <v>0</v>
      </c>
      <c r="P1748">
        <v>0</v>
      </c>
      <c r="Q1748">
        <v>0</v>
      </c>
      <c r="R1748">
        <v>175000</v>
      </c>
      <c r="S1748">
        <v>0</v>
      </c>
      <c r="T1748">
        <v>5001</v>
      </c>
      <c r="U1748">
        <v>5</v>
      </c>
      <c r="V1748">
        <v>15548</v>
      </c>
      <c r="W1748">
        <v>6</v>
      </c>
      <c r="X1748">
        <v>2591</v>
      </c>
      <c r="Y1748">
        <v>21</v>
      </c>
      <c r="Z1748">
        <v>777</v>
      </c>
      <c r="AA1748">
        <v>0</v>
      </c>
      <c r="AB1748">
        <v>0</v>
      </c>
      <c r="AC1748">
        <v>4000109</v>
      </c>
      <c r="AD1748">
        <v>244</v>
      </c>
      <c r="AE1748">
        <v>765000</v>
      </c>
      <c r="AF1748" t="s">
        <v>162</v>
      </c>
      <c r="AG1748" t="s">
        <v>134</v>
      </c>
      <c r="AH1748">
        <v>0</v>
      </c>
    </row>
    <row r="1749" spans="1:34">
      <c r="A1749">
        <v>4000109</v>
      </c>
      <c r="B1749">
        <v>4000101</v>
      </c>
      <c r="C1749" t="s">
        <v>72</v>
      </c>
      <c r="D1749">
        <v>23</v>
      </c>
      <c r="E1749">
        <v>9</v>
      </c>
      <c r="F1749">
        <v>50</v>
      </c>
      <c r="G1749">
        <v>4</v>
      </c>
      <c r="H1749">
        <v>214</v>
      </c>
      <c r="I1749">
        <v>233</v>
      </c>
      <c r="J1749">
        <v>222</v>
      </c>
      <c r="K1749">
        <v>211</v>
      </c>
      <c r="L1749">
        <v>2</v>
      </c>
      <c r="M1749">
        <v>60</v>
      </c>
      <c r="N1749">
        <v>730</v>
      </c>
      <c r="O1749">
        <v>1</v>
      </c>
      <c r="P1749">
        <v>40001</v>
      </c>
      <c r="Q1749">
        <v>1</v>
      </c>
      <c r="R1749">
        <v>680000</v>
      </c>
      <c r="S1749">
        <v>0</v>
      </c>
      <c r="T1749">
        <v>5001</v>
      </c>
      <c r="U1749">
        <v>5</v>
      </c>
      <c r="V1749">
        <v>17595</v>
      </c>
      <c r="W1749">
        <v>6</v>
      </c>
      <c r="X1749">
        <v>2933</v>
      </c>
      <c r="Y1749">
        <v>21</v>
      </c>
      <c r="Z1749">
        <v>880</v>
      </c>
      <c r="AA1749">
        <v>0</v>
      </c>
      <c r="AB1749">
        <v>0</v>
      </c>
      <c r="AC1749">
        <v>4000110</v>
      </c>
      <c r="AD1749">
        <v>282</v>
      </c>
      <c r="AE1749">
        <v>940000</v>
      </c>
      <c r="AF1749" t="s">
        <v>162</v>
      </c>
      <c r="AG1749" t="s">
        <v>134</v>
      </c>
      <c r="AH1749">
        <v>1</v>
      </c>
    </row>
    <row r="1750" spans="1:34">
      <c r="A1750">
        <v>4000110</v>
      </c>
      <c r="B1750">
        <v>4000101</v>
      </c>
      <c r="C1750" t="s">
        <v>72</v>
      </c>
      <c r="D1750">
        <v>23</v>
      </c>
      <c r="E1750">
        <v>10</v>
      </c>
      <c r="F1750">
        <v>60</v>
      </c>
      <c r="G1750">
        <v>4</v>
      </c>
      <c r="H1750">
        <v>313</v>
      </c>
      <c r="I1750">
        <v>232</v>
      </c>
      <c r="J1750">
        <v>221</v>
      </c>
      <c r="K1750">
        <v>213</v>
      </c>
      <c r="L1750">
        <v>2</v>
      </c>
      <c r="M1750">
        <v>60</v>
      </c>
      <c r="N1750">
        <v>770</v>
      </c>
      <c r="O1750">
        <v>0</v>
      </c>
      <c r="P1750">
        <v>0</v>
      </c>
      <c r="Q1750">
        <v>0</v>
      </c>
      <c r="R1750">
        <v>705000</v>
      </c>
      <c r="S1750">
        <v>5001</v>
      </c>
      <c r="T1750">
        <v>5002</v>
      </c>
      <c r="U1750">
        <v>5</v>
      </c>
      <c r="V1750">
        <v>20585</v>
      </c>
      <c r="W1750">
        <v>6</v>
      </c>
      <c r="X1750">
        <v>3431</v>
      </c>
      <c r="Y1750">
        <v>21</v>
      </c>
      <c r="Z1750">
        <v>1029</v>
      </c>
      <c r="AA1750">
        <v>0</v>
      </c>
      <c r="AB1750">
        <v>0</v>
      </c>
      <c r="AC1750">
        <v>4000111</v>
      </c>
      <c r="AD1750">
        <v>339</v>
      </c>
      <c r="AE1750">
        <v>1620000</v>
      </c>
      <c r="AF1750" t="s">
        <v>163</v>
      </c>
      <c r="AG1750" t="s">
        <v>158</v>
      </c>
      <c r="AH1750">
        <v>0</v>
      </c>
    </row>
    <row r="1751" spans="1:34">
      <c r="A1751">
        <v>4000111</v>
      </c>
      <c r="B1751">
        <v>4000101</v>
      </c>
      <c r="C1751" t="s">
        <v>72</v>
      </c>
      <c r="D1751">
        <v>23</v>
      </c>
      <c r="E1751">
        <v>11</v>
      </c>
      <c r="F1751">
        <v>60</v>
      </c>
      <c r="G1751">
        <v>4</v>
      </c>
      <c r="H1751">
        <v>312</v>
      </c>
      <c r="I1751">
        <v>231</v>
      </c>
      <c r="J1751">
        <v>223</v>
      </c>
      <c r="K1751">
        <v>212</v>
      </c>
      <c r="L1751">
        <v>2</v>
      </c>
      <c r="M1751">
        <v>60</v>
      </c>
      <c r="N1751">
        <v>790</v>
      </c>
      <c r="O1751">
        <v>0</v>
      </c>
      <c r="P1751">
        <v>0</v>
      </c>
      <c r="Q1751">
        <v>0</v>
      </c>
      <c r="R1751">
        <v>725000</v>
      </c>
      <c r="S1751">
        <v>5001</v>
      </c>
      <c r="T1751">
        <v>5002</v>
      </c>
      <c r="U1751">
        <v>5</v>
      </c>
      <c r="V1751">
        <v>23598</v>
      </c>
      <c r="W1751">
        <v>6</v>
      </c>
      <c r="X1751">
        <v>3933</v>
      </c>
      <c r="Y1751">
        <v>21</v>
      </c>
      <c r="Z1751">
        <v>1180</v>
      </c>
      <c r="AA1751">
        <v>0</v>
      </c>
      <c r="AB1751">
        <v>0</v>
      </c>
      <c r="AC1751">
        <v>4000112</v>
      </c>
      <c r="AD1751">
        <v>459</v>
      </c>
      <c r="AE1751">
        <v>2325000</v>
      </c>
      <c r="AF1751" t="s">
        <v>163</v>
      </c>
      <c r="AG1751" t="s">
        <v>158</v>
      </c>
      <c r="AH1751">
        <v>0</v>
      </c>
    </row>
    <row r="1752" spans="1:34">
      <c r="A1752">
        <v>4000112</v>
      </c>
      <c r="B1752">
        <v>4000101</v>
      </c>
      <c r="C1752" t="s">
        <v>72</v>
      </c>
      <c r="D1752">
        <v>23</v>
      </c>
      <c r="E1752">
        <v>12</v>
      </c>
      <c r="F1752">
        <v>60</v>
      </c>
      <c r="G1752">
        <v>4</v>
      </c>
      <c r="H1752">
        <v>311</v>
      </c>
      <c r="I1752">
        <v>233</v>
      </c>
      <c r="J1752">
        <v>222</v>
      </c>
      <c r="K1752">
        <v>211</v>
      </c>
      <c r="L1752">
        <v>2</v>
      </c>
      <c r="M1752">
        <v>60</v>
      </c>
      <c r="N1752">
        <v>810</v>
      </c>
      <c r="O1752">
        <v>0</v>
      </c>
      <c r="P1752">
        <v>0</v>
      </c>
      <c r="Q1752">
        <v>0</v>
      </c>
      <c r="R1752">
        <v>745000</v>
      </c>
      <c r="S1752">
        <v>5001</v>
      </c>
      <c r="T1752">
        <v>5002</v>
      </c>
      <c r="U1752">
        <v>5</v>
      </c>
      <c r="V1752">
        <v>26634</v>
      </c>
      <c r="W1752">
        <v>6</v>
      </c>
      <c r="X1752">
        <v>4439</v>
      </c>
      <c r="Y1752">
        <v>21</v>
      </c>
      <c r="Z1752">
        <v>1332</v>
      </c>
      <c r="AA1752">
        <v>0</v>
      </c>
      <c r="AB1752">
        <v>0</v>
      </c>
      <c r="AC1752">
        <v>4000113</v>
      </c>
      <c r="AD1752">
        <v>578</v>
      </c>
      <c r="AE1752">
        <v>3050000</v>
      </c>
      <c r="AF1752" t="s">
        <v>163</v>
      </c>
      <c r="AG1752" t="s">
        <v>158</v>
      </c>
      <c r="AH1752">
        <v>0</v>
      </c>
    </row>
    <row r="1753" spans="1:34">
      <c r="A1753">
        <v>4000113</v>
      </c>
      <c r="B1753">
        <v>4000101</v>
      </c>
      <c r="C1753" t="s">
        <v>72</v>
      </c>
      <c r="D1753">
        <v>23</v>
      </c>
      <c r="E1753">
        <v>13</v>
      </c>
      <c r="F1753">
        <v>60</v>
      </c>
      <c r="G1753">
        <v>4</v>
      </c>
      <c r="H1753">
        <v>313</v>
      </c>
      <c r="I1753">
        <v>332</v>
      </c>
      <c r="J1753">
        <v>221</v>
      </c>
      <c r="K1753">
        <v>213</v>
      </c>
      <c r="L1753">
        <v>2</v>
      </c>
      <c r="M1753">
        <v>60</v>
      </c>
      <c r="N1753">
        <v>830</v>
      </c>
      <c r="O1753">
        <v>0</v>
      </c>
      <c r="P1753">
        <v>0</v>
      </c>
      <c r="Q1753">
        <v>0</v>
      </c>
      <c r="R1753">
        <v>765000</v>
      </c>
      <c r="S1753">
        <v>5001</v>
      </c>
      <c r="T1753">
        <v>5002</v>
      </c>
      <c r="U1753">
        <v>5</v>
      </c>
      <c r="V1753">
        <v>29693</v>
      </c>
      <c r="W1753">
        <v>6</v>
      </c>
      <c r="X1753">
        <v>4949</v>
      </c>
      <c r="Y1753">
        <v>21</v>
      </c>
      <c r="Z1753">
        <v>1485</v>
      </c>
      <c r="AA1753">
        <v>0</v>
      </c>
      <c r="AB1753">
        <v>0</v>
      </c>
      <c r="AC1753">
        <v>4000114</v>
      </c>
      <c r="AD1753">
        <v>698</v>
      </c>
      <c r="AE1753">
        <v>3795000</v>
      </c>
      <c r="AF1753" t="s">
        <v>163</v>
      </c>
      <c r="AG1753" t="s">
        <v>158</v>
      </c>
      <c r="AH1753">
        <v>0</v>
      </c>
    </row>
    <row r="1754" spans="1:34">
      <c r="A1754">
        <v>4000114</v>
      </c>
      <c r="B1754">
        <v>4000101</v>
      </c>
      <c r="C1754" t="s">
        <v>72</v>
      </c>
      <c r="D1754">
        <v>23</v>
      </c>
      <c r="E1754">
        <v>14</v>
      </c>
      <c r="F1754">
        <v>60</v>
      </c>
      <c r="G1754">
        <v>4</v>
      </c>
      <c r="H1754">
        <v>312</v>
      </c>
      <c r="I1754">
        <v>331</v>
      </c>
      <c r="J1754">
        <v>223</v>
      </c>
      <c r="K1754">
        <v>212</v>
      </c>
      <c r="L1754">
        <v>2</v>
      </c>
      <c r="M1754">
        <v>60</v>
      </c>
      <c r="N1754">
        <v>850</v>
      </c>
      <c r="O1754">
        <v>1</v>
      </c>
      <c r="P1754">
        <v>40001</v>
      </c>
      <c r="Q1754">
        <v>1</v>
      </c>
      <c r="R1754">
        <v>790000</v>
      </c>
      <c r="S1754">
        <v>5001</v>
      </c>
      <c r="T1754">
        <v>5002</v>
      </c>
      <c r="U1754">
        <v>5</v>
      </c>
      <c r="V1754">
        <v>32775</v>
      </c>
      <c r="W1754">
        <v>6</v>
      </c>
      <c r="X1754">
        <v>5463</v>
      </c>
      <c r="Y1754">
        <v>21</v>
      </c>
      <c r="Z1754">
        <v>1639</v>
      </c>
      <c r="AA1754">
        <v>0</v>
      </c>
      <c r="AB1754">
        <v>0</v>
      </c>
      <c r="AC1754">
        <v>4000115</v>
      </c>
      <c r="AD1754">
        <v>880</v>
      </c>
      <c r="AE1754">
        <v>4560000</v>
      </c>
      <c r="AF1754" t="s">
        <v>163</v>
      </c>
      <c r="AG1754" t="s">
        <v>158</v>
      </c>
      <c r="AH1754">
        <v>1</v>
      </c>
    </row>
    <row r="1755" spans="1:34">
      <c r="A1755">
        <v>4000115</v>
      </c>
      <c r="B1755">
        <v>4000101</v>
      </c>
      <c r="C1755" t="s">
        <v>72</v>
      </c>
      <c r="D1755">
        <v>23</v>
      </c>
      <c r="E1755">
        <v>15</v>
      </c>
      <c r="F1755">
        <v>60</v>
      </c>
      <c r="G1755">
        <v>4</v>
      </c>
      <c r="H1755">
        <v>311</v>
      </c>
      <c r="I1755">
        <v>323</v>
      </c>
      <c r="J1755">
        <v>222</v>
      </c>
      <c r="K1755">
        <v>211</v>
      </c>
      <c r="L1755">
        <v>2</v>
      </c>
      <c r="M1755">
        <v>60</v>
      </c>
      <c r="N1755">
        <v>890</v>
      </c>
      <c r="O1755">
        <v>0</v>
      </c>
      <c r="P1755">
        <v>0</v>
      </c>
      <c r="Q1755">
        <v>0</v>
      </c>
      <c r="R1755">
        <v>810000</v>
      </c>
      <c r="S1755">
        <v>5001</v>
      </c>
      <c r="T1755">
        <v>5002</v>
      </c>
      <c r="U1755">
        <v>5</v>
      </c>
      <c r="V1755">
        <v>51010</v>
      </c>
      <c r="W1755">
        <v>6</v>
      </c>
      <c r="X1755">
        <v>5980</v>
      </c>
      <c r="Y1755">
        <v>21</v>
      </c>
      <c r="Z1755">
        <v>1794</v>
      </c>
      <c r="AA1755">
        <v>0</v>
      </c>
      <c r="AB1755">
        <v>0</v>
      </c>
      <c r="AC1755">
        <v>4000116</v>
      </c>
      <c r="AD1755">
        <v>1061</v>
      </c>
      <c r="AE1755">
        <v>5350000</v>
      </c>
      <c r="AF1755" t="s">
        <v>164</v>
      </c>
      <c r="AG1755" t="s">
        <v>134</v>
      </c>
      <c r="AH1755">
        <v>0</v>
      </c>
    </row>
    <row r="1756" spans="1:34">
      <c r="A1756">
        <v>4000116</v>
      </c>
      <c r="B1756">
        <v>4000101</v>
      </c>
      <c r="C1756" t="s">
        <v>72</v>
      </c>
      <c r="D1756">
        <v>23</v>
      </c>
      <c r="E1756">
        <v>16</v>
      </c>
      <c r="F1756">
        <v>60</v>
      </c>
      <c r="G1756">
        <v>4</v>
      </c>
      <c r="H1756">
        <v>313</v>
      </c>
      <c r="I1756">
        <v>332</v>
      </c>
      <c r="J1756">
        <v>221</v>
      </c>
      <c r="K1756">
        <v>213</v>
      </c>
      <c r="L1756">
        <v>2</v>
      </c>
      <c r="M1756">
        <v>60</v>
      </c>
      <c r="N1756">
        <v>910</v>
      </c>
      <c r="O1756">
        <v>0</v>
      </c>
      <c r="P1756">
        <v>0</v>
      </c>
      <c r="Q1756">
        <v>0</v>
      </c>
      <c r="R1756">
        <v>830000</v>
      </c>
      <c r="S1756">
        <v>5001</v>
      </c>
      <c r="T1756">
        <v>5002</v>
      </c>
      <c r="U1756">
        <v>5</v>
      </c>
      <c r="V1756">
        <v>54138</v>
      </c>
      <c r="W1756">
        <v>6</v>
      </c>
      <c r="X1756">
        <v>6501</v>
      </c>
      <c r="Y1756">
        <v>21</v>
      </c>
      <c r="Z1756">
        <v>1950</v>
      </c>
      <c r="AA1756">
        <v>0</v>
      </c>
      <c r="AB1756">
        <v>0</v>
      </c>
      <c r="AC1756">
        <v>4000117</v>
      </c>
      <c r="AD1756">
        <v>1243</v>
      </c>
      <c r="AE1756">
        <v>6160000</v>
      </c>
      <c r="AF1756" t="s">
        <v>164</v>
      </c>
      <c r="AG1756" t="s">
        <v>134</v>
      </c>
      <c r="AH1756">
        <v>0</v>
      </c>
    </row>
    <row r="1757" spans="1:34">
      <c r="A1757">
        <v>4000117</v>
      </c>
      <c r="B1757">
        <v>4000101</v>
      </c>
      <c r="C1757" t="s">
        <v>72</v>
      </c>
      <c r="D1757">
        <v>23</v>
      </c>
      <c r="E1757">
        <v>17</v>
      </c>
      <c r="F1757">
        <v>60</v>
      </c>
      <c r="G1757">
        <v>4</v>
      </c>
      <c r="H1757">
        <v>312</v>
      </c>
      <c r="I1757">
        <v>321</v>
      </c>
      <c r="J1757">
        <v>223</v>
      </c>
      <c r="K1757">
        <v>212</v>
      </c>
      <c r="L1757">
        <v>2</v>
      </c>
      <c r="M1757">
        <v>60</v>
      </c>
      <c r="N1757">
        <v>930</v>
      </c>
      <c r="O1757">
        <v>0</v>
      </c>
      <c r="P1757">
        <v>0</v>
      </c>
      <c r="Q1757">
        <v>0</v>
      </c>
      <c r="R1757">
        <v>855000</v>
      </c>
      <c r="S1757">
        <v>5001</v>
      </c>
      <c r="T1757">
        <v>5002</v>
      </c>
      <c r="U1757">
        <v>5</v>
      </c>
      <c r="V1757">
        <v>57289</v>
      </c>
      <c r="W1757">
        <v>6</v>
      </c>
      <c r="X1757">
        <v>7027</v>
      </c>
      <c r="Y1757">
        <v>21</v>
      </c>
      <c r="Z1757">
        <v>2108</v>
      </c>
      <c r="AA1757">
        <v>0</v>
      </c>
      <c r="AB1757">
        <v>0</v>
      </c>
      <c r="AC1757">
        <v>4000118</v>
      </c>
      <c r="AD1757">
        <v>1425</v>
      </c>
      <c r="AE1757">
        <v>6990000</v>
      </c>
      <c r="AF1757" t="s">
        <v>164</v>
      </c>
      <c r="AG1757" t="s">
        <v>134</v>
      </c>
      <c r="AH1757">
        <v>0</v>
      </c>
    </row>
    <row r="1758" spans="1:34">
      <c r="A1758">
        <v>4000118</v>
      </c>
      <c r="B1758">
        <v>4000101</v>
      </c>
      <c r="C1758" t="s">
        <v>72</v>
      </c>
      <c r="D1758">
        <v>23</v>
      </c>
      <c r="E1758">
        <v>18</v>
      </c>
      <c r="F1758">
        <v>60</v>
      </c>
      <c r="G1758">
        <v>4</v>
      </c>
      <c r="H1758">
        <v>311</v>
      </c>
      <c r="I1758">
        <v>333</v>
      </c>
      <c r="J1758">
        <v>222</v>
      </c>
      <c r="K1758">
        <v>211</v>
      </c>
      <c r="L1758">
        <v>2</v>
      </c>
      <c r="M1758">
        <v>60</v>
      </c>
      <c r="N1758">
        <v>950</v>
      </c>
      <c r="O1758">
        <v>0</v>
      </c>
      <c r="P1758">
        <v>0</v>
      </c>
      <c r="Q1758">
        <v>0</v>
      </c>
      <c r="R1758">
        <v>875000</v>
      </c>
      <c r="S1758">
        <v>5001</v>
      </c>
      <c r="T1758">
        <v>5002</v>
      </c>
      <c r="U1758">
        <v>5</v>
      </c>
      <c r="V1758">
        <v>60463</v>
      </c>
      <c r="W1758">
        <v>6</v>
      </c>
      <c r="X1758">
        <v>7556</v>
      </c>
      <c r="Y1758">
        <v>21</v>
      </c>
      <c r="Z1758">
        <v>2267</v>
      </c>
      <c r="AA1758">
        <v>0</v>
      </c>
      <c r="AB1758">
        <v>0</v>
      </c>
      <c r="AC1758">
        <v>4000119</v>
      </c>
      <c r="AD1758">
        <v>1606</v>
      </c>
      <c r="AE1758">
        <v>7845000</v>
      </c>
      <c r="AF1758" t="s">
        <v>164</v>
      </c>
      <c r="AG1758" t="s">
        <v>134</v>
      </c>
      <c r="AH1758">
        <v>0</v>
      </c>
    </row>
    <row r="1759" spans="1:34">
      <c r="A1759">
        <v>4000119</v>
      </c>
      <c r="B1759">
        <v>4000101</v>
      </c>
      <c r="C1759" t="s">
        <v>72</v>
      </c>
      <c r="D1759">
        <v>23</v>
      </c>
      <c r="E1759">
        <v>19</v>
      </c>
      <c r="F1759">
        <v>60</v>
      </c>
      <c r="G1759">
        <v>4</v>
      </c>
      <c r="H1759">
        <v>313</v>
      </c>
      <c r="I1759">
        <v>322</v>
      </c>
      <c r="J1759">
        <v>321</v>
      </c>
      <c r="K1759">
        <v>312</v>
      </c>
      <c r="L1759">
        <v>2</v>
      </c>
      <c r="M1759">
        <v>60</v>
      </c>
      <c r="N1759">
        <v>1450</v>
      </c>
      <c r="O1759">
        <v>1</v>
      </c>
      <c r="P1759">
        <v>40001</v>
      </c>
      <c r="Q1759">
        <v>1</v>
      </c>
      <c r="R1759">
        <v>1430000</v>
      </c>
      <c r="S1759">
        <v>5001</v>
      </c>
      <c r="T1759">
        <v>5002</v>
      </c>
      <c r="U1759">
        <v>5</v>
      </c>
      <c r="V1759">
        <v>63660</v>
      </c>
      <c r="W1759">
        <v>6</v>
      </c>
      <c r="X1759">
        <v>8088</v>
      </c>
      <c r="Y1759">
        <v>21</v>
      </c>
      <c r="Z1759">
        <v>2427</v>
      </c>
      <c r="AA1759">
        <v>0</v>
      </c>
      <c r="AB1759">
        <v>0</v>
      </c>
      <c r="AC1759">
        <v>4000120</v>
      </c>
      <c r="AD1759">
        <v>1788</v>
      </c>
      <c r="AE1759">
        <v>8720000</v>
      </c>
      <c r="AF1759" t="s">
        <v>164</v>
      </c>
      <c r="AG1759" t="s">
        <v>134</v>
      </c>
      <c r="AH1759">
        <v>1</v>
      </c>
    </row>
    <row r="1760" spans="1:34">
      <c r="A1760">
        <v>4000120</v>
      </c>
      <c r="B1760">
        <v>4000101</v>
      </c>
      <c r="C1760" t="s">
        <v>72</v>
      </c>
      <c r="D1760">
        <v>23</v>
      </c>
      <c r="E1760">
        <v>20</v>
      </c>
      <c r="F1760">
        <v>70</v>
      </c>
      <c r="G1760">
        <v>4</v>
      </c>
      <c r="H1760">
        <v>412</v>
      </c>
      <c r="I1760">
        <v>331</v>
      </c>
      <c r="J1760">
        <v>323</v>
      </c>
      <c r="K1760">
        <v>312</v>
      </c>
      <c r="L1760">
        <v>2</v>
      </c>
      <c r="M1760">
        <v>60</v>
      </c>
      <c r="N1760">
        <v>1490</v>
      </c>
      <c r="O1760">
        <v>0</v>
      </c>
      <c r="P1760">
        <v>0</v>
      </c>
      <c r="Q1760">
        <v>0</v>
      </c>
      <c r="R1760">
        <v>1455000</v>
      </c>
      <c r="S1760">
        <v>5002</v>
      </c>
      <c r="T1760">
        <v>5003</v>
      </c>
      <c r="U1760">
        <v>5</v>
      </c>
      <c r="V1760">
        <v>67800</v>
      </c>
      <c r="W1760">
        <v>6</v>
      </c>
      <c r="X1760">
        <v>8778</v>
      </c>
      <c r="Y1760">
        <v>21</v>
      </c>
      <c r="Z1760">
        <v>2634</v>
      </c>
      <c r="AA1760">
        <v>0</v>
      </c>
      <c r="AB1760">
        <v>0</v>
      </c>
      <c r="AC1760">
        <v>4000121</v>
      </c>
      <c r="AD1760">
        <v>2094</v>
      </c>
      <c r="AE1760">
        <v>10150000</v>
      </c>
      <c r="AF1760" t="s">
        <v>165</v>
      </c>
      <c r="AG1760" t="s">
        <v>159</v>
      </c>
      <c r="AH1760">
        <v>0</v>
      </c>
    </row>
    <row r="1761" spans="1:34">
      <c r="A1761">
        <v>4000121</v>
      </c>
      <c r="B1761">
        <v>4000101</v>
      </c>
      <c r="C1761" t="s">
        <v>72</v>
      </c>
      <c r="D1761">
        <v>23</v>
      </c>
      <c r="E1761">
        <v>21</v>
      </c>
      <c r="F1761">
        <v>70</v>
      </c>
      <c r="G1761">
        <v>4</v>
      </c>
      <c r="H1761">
        <v>411</v>
      </c>
      <c r="I1761">
        <v>333</v>
      </c>
      <c r="J1761">
        <v>322</v>
      </c>
      <c r="K1761">
        <v>311</v>
      </c>
      <c r="L1761">
        <v>2</v>
      </c>
      <c r="M1761">
        <v>60</v>
      </c>
      <c r="N1761">
        <v>1510</v>
      </c>
      <c r="O1761">
        <v>0</v>
      </c>
      <c r="P1761">
        <v>0</v>
      </c>
      <c r="Q1761">
        <v>0</v>
      </c>
      <c r="R1761">
        <v>1475000</v>
      </c>
      <c r="S1761">
        <v>5002</v>
      </c>
      <c r="T1761">
        <v>5003</v>
      </c>
      <c r="U1761">
        <v>5</v>
      </c>
      <c r="V1761">
        <v>71963</v>
      </c>
      <c r="W1761">
        <v>6</v>
      </c>
      <c r="X1761">
        <v>9472</v>
      </c>
      <c r="Y1761">
        <v>21</v>
      </c>
      <c r="Z1761">
        <v>2842</v>
      </c>
      <c r="AA1761">
        <v>0</v>
      </c>
      <c r="AB1761">
        <v>0</v>
      </c>
      <c r="AC1761">
        <v>4000122</v>
      </c>
      <c r="AD1761">
        <v>2667</v>
      </c>
      <c r="AE1761">
        <v>11605000</v>
      </c>
      <c r="AF1761" t="s">
        <v>165</v>
      </c>
      <c r="AG1761" t="s">
        <v>159</v>
      </c>
      <c r="AH1761">
        <v>0</v>
      </c>
    </row>
    <row r="1762" spans="1:34">
      <c r="A1762">
        <v>4000122</v>
      </c>
      <c r="B1762">
        <v>4000101</v>
      </c>
      <c r="C1762" t="s">
        <v>72</v>
      </c>
      <c r="D1762">
        <v>23</v>
      </c>
      <c r="E1762">
        <v>22</v>
      </c>
      <c r="F1762">
        <v>70</v>
      </c>
      <c r="G1762">
        <v>4</v>
      </c>
      <c r="H1762">
        <v>413</v>
      </c>
      <c r="I1762">
        <v>332</v>
      </c>
      <c r="J1762">
        <v>321</v>
      </c>
      <c r="K1762">
        <v>313</v>
      </c>
      <c r="L1762">
        <v>2</v>
      </c>
      <c r="M1762">
        <v>60</v>
      </c>
      <c r="N1762">
        <v>1530</v>
      </c>
      <c r="O1762">
        <v>0</v>
      </c>
      <c r="P1762">
        <v>0</v>
      </c>
      <c r="Q1762">
        <v>0</v>
      </c>
      <c r="R1762">
        <v>1500000</v>
      </c>
      <c r="S1762">
        <v>5002</v>
      </c>
      <c r="T1762">
        <v>5003</v>
      </c>
      <c r="U1762">
        <v>5</v>
      </c>
      <c r="V1762">
        <v>76149</v>
      </c>
      <c r="W1762">
        <v>6</v>
      </c>
      <c r="X1762">
        <v>10170</v>
      </c>
      <c r="Y1762">
        <v>21</v>
      </c>
      <c r="Z1762">
        <v>3051</v>
      </c>
      <c r="AA1762">
        <v>0</v>
      </c>
      <c r="AB1762">
        <v>0</v>
      </c>
      <c r="AC1762">
        <v>4000123</v>
      </c>
      <c r="AD1762">
        <v>3241</v>
      </c>
      <c r="AE1762">
        <v>13080000</v>
      </c>
      <c r="AF1762" t="s">
        <v>165</v>
      </c>
      <c r="AG1762" t="s">
        <v>159</v>
      </c>
      <c r="AH1762">
        <v>0</v>
      </c>
    </row>
    <row r="1763" spans="1:34">
      <c r="A1763">
        <v>4000123</v>
      </c>
      <c r="B1763">
        <v>4000101</v>
      </c>
      <c r="C1763" t="s">
        <v>72</v>
      </c>
      <c r="D1763">
        <v>23</v>
      </c>
      <c r="E1763">
        <v>23</v>
      </c>
      <c r="F1763">
        <v>70</v>
      </c>
      <c r="G1763">
        <v>4</v>
      </c>
      <c r="H1763">
        <v>412</v>
      </c>
      <c r="I1763">
        <v>331</v>
      </c>
      <c r="J1763">
        <v>323</v>
      </c>
      <c r="K1763">
        <v>312</v>
      </c>
      <c r="L1763">
        <v>2</v>
      </c>
      <c r="M1763">
        <v>60</v>
      </c>
      <c r="N1763">
        <v>1550</v>
      </c>
      <c r="O1763">
        <v>1</v>
      </c>
      <c r="P1763">
        <v>40001</v>
      </c>
      <c r="Q1763">
        <v>1</v>
      </c>
      <c r="R1763">
        <v>1520000</v>
      </c>
      <c r="S1763">
        <v>5002</v>
      </c>
      <c r="T1763">
        <v>5003</v>
      </c>
      <c r="U1763">
        <v>5</v>
      </c>
      <c r="V1763">
        <v>80358</v>
      </c>
      <c r="W1763">
        <v>6</v>
      </c>
      <c r="X1763">
        <v>10871</v>
      </c>
      <c r="Y1763">
        <v>21</v>
      </c>
      <c r="Z1763">
        <v>3261</v>
      </c>
      <c r="AA1763">
        <v>0</v>
      </c>
      <c r="AB1763">
        <v>0</v>
      </c>
      <c r="AC1763">
        <v>4000124</v>
      </c>
      <c r="AD1763">
        <v>3815</v>
      </c>
      <c r="AE1763">
        <v>14580000</v>
      </c>
      <c r="AF1763" t="s">
        <v>165</v>
      </c>
      <c r="AG1763" t="s">
        <v>159</v>
      </c>
      <c r="AH1763">
        <v>1</v>
      </c>
    </row>
    <row r="1764" spans="1:34">
      <c r="A1764">
        <v>4000124</v>
      </c>
      <c r="B1764">
        <v>4000101</v>
      </c>
      <c r="C1764" t="s">
        <v>72</v>
      </c>
      <c r="D1764">
        <v>23</v>
      </c>
      <c r="E1764">
        <v>24</v>
      </c>
      <c r="F1764">
        <v>70</v>
      </c>
      <c r="G1764">
        <v>4</v>
      </c>
      <c r="H1764">
        <v>411</v>
      </c>
      <c r="I1764">
        <v>423</v>
      </c>
      <c r="J1764">
        <v>322</v>
      </c>
      <c r="K1764">
        <v>311</v>
      </c>
      <c r="L1764">
        <v>2</v>
      </c>
      <c r="M1764">
        <v>60</v>
      </c>
      <c r="N1764">
        <v>1570</v>
      </c>
      <c r="O1764">
        <v>0</v>
      </c>
      <c r="P1764">
        <v>0</v>
      </c>
      <c r="Q1764">
        <v>0</v>
      </c>
      <c r="R1764">
        <v>1545000</v>
      </c>
      <c r="S1764">
        <v>5002</v>
      </c>
      <c r="T1764">
        <v>5003</v>
      </c>
      <c r="U1764">
        <v>5</v>
      </c>
      <c r="V1764">
        <v>84590</v>
      </c>
      <c r="W1764">
        <v>6</v>
      </c>
      <c r="X1764">
        <v>11577</v>
      </c>
      <c r="Y1764">
        <v>21</v>
      </c>
      <c r="Z1764">
        <v>4223</v>
      </c>
      <c r="AA1764">
        <v>0</v>
      </c>
      <c r="AB1764">
        <v>0</v>
      </c>
      <c r="AC1764">
        <v>4000125</v>
      </c>
      <c r="AD1764">
        <v>4388</v>
      </c>
      <c r="AE1764">
        <v>16100000</v>
      </c>
      <c r="AF1764" t="s">
        <v>166</v>
      </c>
      <c r="AG1764" t="s">
        <v>158</v>
      </c>
      <c r="AH1764">
        <v>0</v>
      </c>
    </row>
    <row r="1765" spans="1:34">
      <c r="A1765">
        <v>4000125</v>
      </c>
      <c r="B1765">
        <v>4000101</v>
      </c>
      <c r="C1765" t="s">
        <v>72</v>
      </c>
      <c r="D1765">
        <v>23</v>
      </c>
      <c r="E1765">
        <v>25</v>
      </c>
      <c r="F1765">
        <v>70</v>
      </c>
      <c r="G1765">
        <v>4</v>
      </c>
      <c r="H1765">
        <v>413</v>
      </c>
      <c r="I1765">
        <v>412</v>
      </c>
      <c r="J1765">
        <v>321</v>
      </c>
      <c r="K1765">
        <v>313</v>
      </c>
      <c r="L1765">
        <v>2</v>
      </c>
      <c r="M1765">
        <v>60</v>
      </c>
      <c r="N1765">
        <v>1610</v>
      </c>
      <c r="O1765">
        <v>0</v>
      </c>
      <c r="P1765">
        <v>0</v>
      </c>
      <c r="Q1765">
        <v>0</v>
      </c>
      <c r="R1765">
        <v>1565000</v>
      </c>
      <c r="S1765">
        <v>5002</v>
      </c>
      <c r="T1765">
        <v>5003</v>
      </c>
      <c r="U1765">
        <v>5</v>
      </c>
      <c r="V1765">
        <v>88845</v>
      </c>
      <c r="W1765">
        <v>6</v>
      </c>
      <c r="X1765">
        <v>12286</v>
      </c>
      <c r="Y1765">
        <v>21</v>
      </c>
      <c r="Z1765">
        <v>4436</v>
      </c>
      <c r="AA1765">
        <v>0</v>
      </c>
      <c r="AB1765">
        <v>0</v>
      </c>
      <c r="AC1765">
        <v>4000126</v>
      </c>
      <c r="AD1765">
        <v>5230</v>
      </c>
      <c r="AE1765">
        <v>17645000</v>
      </c>
      <c r="AF1765" t="s">
        <v>166</v>
      </c>
      <c r="AG1765" t="s">
        <v>158</v>
      </c>
      <c r="AH1765">
        <v>0</v>
      </c>
    </row>
    <row r="1766" spans="1:34">
      <c r="A1766">
        <v>4000126</v>
      </c>
      <c r="B1766">
        <v>4000101</v>
      </c>
      <c r="C1766" t="s">
        <v>72</v>
      </c>
      <c r="D1766">
        <v>23</v>
      </c>
      <c r="E1766">
        <v>26</v>
      </c>
      <c r="F1766">
        <v>70</v>
      </c>
      <c r="G1766">
        <v>4</v>
      </c>
      <c r="H1766">
        <v>412</v>
      </c>
      <c r="I1766">
        <v>431</v>
      </c>
      <c r="J1766">
        <v>323</v>
      </c>
      <c r="K1766">
        <v>312</v>
      </c>
      <c r="L1766">
        <v>2</v>
      </c>
      <c r="M1766">
        <v>60</v>
      </c>
      <c r="N1766">
        <v>1630</v>
      </c>
      <c r="O1766">
        <v>1</v>
      </c>
      <c r="P1766">
        <v>40001</v>
      </c>
      <c r="Q1766">
        <v>1</v>
      </c>
      <c r="R1766">
        <v>1590000</v>
      </c>
      <c r="S1766">
        <v>5002</v>
      </c>
      <c r="T1766">
        <v>5003</v>
      </c>
      <c r="U1766">
        <v>5</v>
      </c>
      <c r="V1766">
        <v>93123</v>
      </c>
      <c r="W1766">
        <v>6</v>
      </c>
      <c r="X1766">
        <v>12999</v>
      </c>
      <c r="Y1766">
        <v>21</v>
      </c>
      <c r="Z1766">
        <v>4650</v>
      </c>
      <c r="AA1766">
        <v>0</v>
      </c>
      <c r="AB1766">
        <v>0</v>
      </c>
      <c r="AC1766">
        <v>4000127</v>
      </c>
      <c r="AD1766">
        <v>6071</v>
      </c>
      <c r="AE1766">
        <v>19210000</v>
      </c>
      <c r="AF1766" t="s">
        <v>166</v>
      </c>
      <c r="AG1766" t="s">
        <v>158</v>
      </c>
      <c r="AH1766">
        <v>1</v>
      </c>
    </row>
    <row r="1767" spans="1:34">
      <c r="A1767">
        <v>4000127</v>
      </c>
      <c r="B1767">
        <v>4000101</v>
      </c>
      <c r="C1767" t="s">
        <v>72</v>
      </c>
      <c r="D1767">
        <v>23</v>
      </c>
      <c r="E1767">
        <v>27</v>
      </c>
      <c r="F1767">
        <v>70</v>
      </c>
      <c r="G1767">
        <v>4</v>
      </c>
      <c r="H1767">
        <v>411</v>
      </c>
      <c r="I1767">
        <v>413</v>
      </c>
      <c r="J1767">
        <v>322</v>
      </c>
      <c r="K1767">
        <v>311</v>
      </c>
      <c r="L1767">
        <v>2</v>
      </c>
      <c r="M1767">
        <v>60</v>
      </c>
      <c r="N1767">
        <v>1650</v>
      </c>
      <c r="O1767">
        <v>0</v>
      </c>
      <c r="P1767">
        <v>0</v>
      </c>
      <c r="Q1767">
        <v>0</v>
      </c>
      <c r="R1767">
        <v>1615000</v>
      </c>
      <c r="S1767">
        <v>5002</v>
      </c>
      <c r="T1767">
        <v>5003</v>
      </c>
      <c r="U1767">
        <v>5</v>
      </c>
      <c r="V1767">
        <v>112554</v>
      </c>
      <c r="W1767">
        <v>6</v>
      </c>
      <c r="X1767">
        <v>13716</v>
      </c>
      <c r="Y1767">
        <v>21</v>
      </c>
      <c r="Z1767">
        <v>4865</v>
      </c>
      <c r="AA1767">
        <v>0</v>
      </c>
      <c r="AB1767">
        <v>0</v>
      </c>
      <c r="AC1767">
        <v>4000128</v>
      </c>
      <c r="AD1767">
        <v>6912</v>
      </c>
      <c r="AE1767">
        <v>20800000</v>
      </c>
      <c r="AF1767" t="s">
        <v>167</v>
      </c>
      <c r="AG1767" t="s">
        <v>135</v>
      </c>
      <c r="AH1767">
        <v>0</v>
      </c>
    </row>
    <row r="1768" spans="1:34">
      <c r="A1768">
        <v>4000128</v>
      </c>
      <c r="B1768">
        <v>4000101</v>
      </c>
      <c r="C1768" t="s">
        <v>72</v>
      </c>
      <c r="D1768">
        <v>23</v>
      </c>
      <c r="E1768">
        <v>28</v>
      </c>
      <c r="F1768">
        <v>70</v>
      </c>
      <c r="G1768">
        <v>4</v>
      </c>
      <c r="H1768">
        <v>413</v>
      </c>
      <c r="I1768">
        <v>422</v>
      </c>
      <c r="J1768">
        <v>321</v>
      </c>
      <c r="K1768">
        <v>313</v>
      </c>
      <c r="L1768">
        <v>2</v>
      </c>
      <c r="M1768">
        <v>60</v>
      </c>
      <c r="N1768">
        <v>1670</v>
      </c>
      <c r="O1768">
        <v>0</v>
      </c>
      <c r="P1768">
        <v>0</v>
      </c>
      <c r="Q1768">
        <v>0</v>
      </c>
      <c r="R1768">
        <v>1635000</v>
      </c>
      <c r="S1768">
        <v>5002</v>
      </c>
      <c r="T1768">
        <v>5003</v>
      </c>
      <c r="U1768">
        <v>5</v>
      </c>
      <c r="V1768">
        <v>116878</v>
      </c>
      <c r="W1768">
        <v>6</v>
      </c>
      <c r="X1768">
        <v>14436</v>
      </c>
      <c r="Y1768">
        <v>21</v>
      </c>
      <c r="Z1768">
        <v>5081</v>
      </c>
      <c r="AA1768">
        <v>0</v>
      </c>
      <c r="AB1768">
        <v>0</v>
      </c>
      <c r="AC1768">
        <v>4000129</v>
      </c>
      <c r="AD1768">
        <v>7754</v>
      </c>
      <c r="AE1768">
        <v>22415000</v>
      </c>
      <c r="AF1768" t="s">
        <v>167</v>
      </c>
      <c r="AG1768" t="s">
        <v>135</v>
      </c>
      <c r="AH1768">
        <v>0</v>
      </c>
    </row>
    <row r="1769" spans="1:34">
      <c r="A1769">
        <v>4000129</v>
      </c>
      <c r="B1769">
        <v>4000101</v>
      </c>
      <c r="C1769" t="s">
        <v>72</v>
      </c>
      <c r="D1769">
        <v>23</v>
      </c>
      <c r="E1769">
        <v>29</v>
      </c>
      <c r="F1769">
        <v>70</v>
      </c>
      <c r="G1769">
        <v>4</v>
      </c>
      <c r="H1769">
        <v>412</v>
      </c>
      <c r="I1769">
        <v>431</v>
      </c>
      <c r="J1769">
        <v>423</v>
      </c>
      <c r="K1769">
        <v>413</v>
      </c>
      <c r="L1769">
        <v>2</v>
      </c>
      <c r="M1769">
        <v>60</v>
      </c>
      <c r="N1769">
        <v>2170</v>
      </c>
      <c r="O1769">
        <v>1</v>
      </c>
      <c r="P1769">
        <v>40001</v>
      </c>
      <c r="Q1769">
        <v>1</v>
      </c>
      <c r="R1769">
        <v>2220000</v>
      </c>
      <c r="S1769">
        <v>5002</v>
      </c>
      <c r="T1769">
        <v>5003</v>
      </c>
      <c r="U1769">
        <v>5</v>
      </c>
      <c r="V1769">
        <v>121225</v>
      </c>
      <c r="W1769">
        <v>6</v>
      </c>
      <c r="X1769">
        <v>15161</v>
      </c>
      <c r="Y1769">
        <v>21</v>
      </c>
      <c r="Z1769">
        <v>5298</v>
      </c>
      <c r="AA1769">
        <v>0</v>
      </c>
      <c r="AB1769">
        <v>0</v>
      </c>
      <c r="AC1769">
        <v>4000130</v>
      </c>
      <c r="AD1769">
        <v>8595</v>
      </c>
      <c r="AE1769">
        <v>24050000</v>
      </c>
      <c r="AF1769" t="s">
        <v>167</v>
      </c>
      <c r="AG1769" t="s">
        <v>135</v>
      </c>
      <c r="AH1769">
        <v>1</v>
      </c>
    </row>
    <row r="1770" spans="1:34">
      <c r="A1770">
        <v>4000130</v>
      </c>
      <c r="B1770">
        <v>4000101</v>
      </c>
      <c r="C1770" t="s">
        <v>72</v>
      </c>
      <c r="D1770">
        <v>23</v>
      </c>
      <c r="E1770">
        <v>30</v>
      </c>
      <c r="F1770">
        <v>80</v>
      </c>
      <c r="G1770">
        <v>4</v>
      </c>
      <c r="H1770">
        <v>511</v>
      </c>
      <c r="I1770">
        <v>433</v>
      </c>
      <c r="J1770">
        <v>422</v>
      </c>
      <c r="K1770">
        <v>411</v>
      </c>
      <c r="L1770">
        <v>2</v>
      </c>
      <c r="M1770">
        <v>60</v>
      </c>
      <c r="N1770">
        <v>2210</v>
      </c>
      <c r="O1770">
        <v>0</v>
      </c>
      <c r="P1770">
        <v>0</v>
      </c>
      <c r="Q1770">
        <v>0</v>
      </c>
      <c r="R1770">
        <v>2240000</v>
      </c>
      <c r="S1770">
        <v>5003</v>
      </c>
      <c r="T1770">
        <v>5004</v>
      </c>
      <c r="U1770">
        <v>5</v>
      </c>
      <c r="V1770">
        <v>126515</v>
      </c>
      <c r="W1770">
        <v>6</v>
      </c>
      <c r="X1770">
        <v>16043</v>
      </c>
      <c r="Y1770">
        <v>21</v>
      </c>
      <c r="Z1770">
        <v>5563</v>
      </c>
      <c r="AA1770">
        <v>0</v>
      </c>
      <c r="AB1770">
        <v>0</v>
      </c>
      <c r="AC1770">
        <v>4000131</v>
      </c>
      <c r="AD1770">
        <v>9972</v>
      </c>
      <c r="AE1770">
        <v>26270000</v>
      </c>
      <c r="AF1770" t="s">
        <v>168</v>
      </c>
      <c r="AG1770" t="s">
        <v>159</v>
      </c>
      <c r="AH1770">
        <v>0</v>
      </c>
    </row>
    <row r="1771" spans="1:34">
      <c r="A1771">
        <v>4000131</v>
      </c>
      <c r="B1771">
        <v>4000101</v>
      </c>
      <c r="C1771" t="s">
        <v>72</v>
      </c>
      <c r="D1771">
        <v>23</v>
      </c>
      <c r="E1771">
        <v>31</v>
      </c>
      <c r="F1771">
        <v>80</v>
      </c>
      <c r="G1771">
        <v>4</v>
      </c>
      <c r="H1771">
        <v>513</v>
      </c>
      <c r="I1771">
        <v>432</v>
      </c>
      <c r="J1771">
        <v>421</v>
      </c>
      <c r="K1771">
        <v>413</v>
      </c>
      <c r="L1771">
        <v>2</v>
      </c>
      <c r="M1771">
        <v>60</v>
      </c>
      <c r="N1771">
        <v>2230</v>
      </c>
      <c r="O1771">
        <v>1</v>
      </c>
      <c r="P1771">
        <v>40001</v>
      </c>
      <c r="Q1771">
        <v>1</v>
      </c>
      <c r="R1771">
        <v>2265000</v>
      </c>
      <c r="S1771">
        <v>5003</v>
      </c>
      <c r="T1771">
        <v>5004</v>
      </c>
      <c r="U1771">
        <v>5</v>
      </c>
      <c r="V1771">
        <v>131828</v>
      </c>
      <c r="W1771">
        <v>6</v>
      </c>
      <c r="X1771">
        <v>16928</v>
      </c>
      <c r="Y1771">
        <v>21</v>
      </c>
      <c r="Z1771">
        <v>5828</v>
      </c>
      <c r="AA1771">
        <v>0</v>
      </c>
      <c r="AB1771">
        <v>0</v>
      </c>
      <c r="AC1771">
        <v>4000132</v>
      </c>
      <c r="AD1771">
        <v>12219</v>
      </c>
      <c r="AE1771">
        <v>28510000</v>
      </c>
      <c r="AF1771" t="s">
        <v>168</v>
      </c>
      <c r="AG1771" t="s">
        <v>159</v>
      </c>
      <c r="AH1771">
        <v>1</v>
      </c>
    </row>
    <row r="1772" spans="1:34">
      <c r="A1772">
        <v>4000132</v>
      </c>
      <c r="B1772">
        <v>4000101</v>
      </c>
      <c r="C1772" t="s">
        <v>72</v>
      </c>
      <c r="D1772">
        <v>23</v>
      </c>
      <c r="E1772">
        <v>32</v>
      </c>
      <c r="F1772">
        <v>80</v>
      </c>
      <c r="G1772">
        <v>4</v>
      </c>
      <c r="H1772">
        <v>512</v>
      </c>
      <c r="I1772">
        <v>431</v>
      </c>
      <c r="J1772">
        <v>423</v>
      </c>
      <c r="K1772">
        <v>412</v>
      </c>
      <c r="L1772">
        <v>2</v>
      </c>
      <c r="M1772">
        <v>60</v>
      </c>
      <c r="N1772">
        <v>2250</v>
      </c>
      <c r="O1772">
        <v>0</v>
      </c>
      <c r="P1772">
        <v>0</v>
      </c>
      <c r="Q1772">
        <v>0</v>
      </c>
      <c r="R1772">
        <v>2290000</v>
      </c>
      <c r="S1772">
        <v>5003</v>
      </c>
      <c r="T1772">
        <v>5004</v>
      </c>
      <c r="U1772">
        <v>5</v>
      </c>
      <c r="V1772">
        <v>137164</v>
      </c>
      <c r="W1772">
        <v>6</v>
      </c>
      <c r="X1772">
        <v>17817</v>
      </c>
      <c r="Y1772">
        <v>21</v>
      </c>
      <c r="Z1772">
        <v>6845</v>
      </c>
      <c r="AA1772">
        <v>0</v>
      </c>
      <c r="AB1772">
        <v>0</v>
      </c>
      <c r="AC1772">
        <v>4000133</v>
      </c>
      <c r="AD1772">
        <v>14466</v>
      </c>
      <c r="AE1772">
        <v>30775000</v>
      </c>
      <c r="AF1772" t="s">
        <v>169</v>
      </c>
      <c r="AG1772" t="s">
        <v>158</v>
      </c>
      <c r="AH1772">
        <v>0</v>
      </c>
    </row>
    <row r="1773" spans="1:34">
      <c r="A1773">
        <v>4000133</v>
      </c>
      <c r="B1773">
        <v>4000101</v>
      </c>
      <c r="C1773" t="s">
        <v>72</v>
      </c>
      <c r="D1773">
        <v>23</v>
      </c>
      <c r="E1773">
        <v>33</v>
      </c>
      <c r="F1773">
        <v>80</v>
      </c>
      <c r="G1773">
        <v>4</v>
      </c>
      <c r="H1773">
        <v>511</v>
      </c>
      <c r="I1773">
        <v>433</v>
      </c>
      <c r="J1773">
        <v>422</v>
      </c>
      <c r="K1773">
        <v>411</v>
      </c>
      <c r="L1773">
        <v>2</v>
      </c>
      <c r="M1773">
        <v>60</v>
      </c>
      <c r="N1773">
        <v>2270</v>
      </c>
      <c r="O1773">
        <v>1</v>
      </c>
      <c r="P1773">
        <v>40001</v>
      </c>
      <c r="Q1773">
        <v>1</v>
      </c>
      <c r="R1773">
        <v>2315000</v>
      </c>
      <c r="S1773">
        <v>5003</v>
      </c>
      <c r="T1773">
        <v>5004</v>
      </c>
      <c r="U1773">
        <v>5</v>
      </c>
      <c r="V1773">
        <v>142523</v>
      </c>
      <c r="W1773">
        <v>6</v>
      </c>
      <c r="X1773">
        <v>18711</v>
      </c>
      <c r="Y1773">
        <v>21</v>
      </c>
      <c r="Z1773">
        <v>7113</v>
      </c>
      <c r="AA1773">
        <v>0</v>
      </c>
      <c r="AB1773">
        <v>0</v>
      </c>
      <c r="AC1773">
        <v>4000134</v>
      </c>
      <c r="AD1773">
        <v>16712</v>
      </c>
      <c r="AE1773">
        <v>33065000</v>
      </c>
      <c r="AF1773" t="s">
        <v>169</v>
      </c>
      <c r="AG1773" t="s">
        <v>158</v>
      </c>
      <c r="AH1773">
        <v>1</v>
      </c>
    </row>
    <row r="1774" spans="1:34">
      <c r="A1774">
        <v>4000134</v>
      </c>
      <c r="B1774">
        <v>4000101</v>
      </c>
      <c r="C1774" t="s">
        <v>72</v>
      </c>
      <c r="D1774">
        <v>23</v>
      </c>
      <c r="E1774">
        <v>34</v>
      </c>
      <c r="F1774">
        <v>80</v>
      </c>
      <c r="G1774">
        <v>4</v>
      </c>
      <c r="H1774">
        <v>513</v>
      </c>
      <c r="I1774">
        <v>432</v>
      </c>
      <c r="J1774">
        <v>421</v>
      </c>
      <c r="K1774">
        <v>413</v>
      </c>
      <c r="L1774">
        <v>2</v>
      </c>
      <c r="M1774">
        <v>60</v>
      </c>
      <c r="N1774">
        <v>2290</v>
      </c>
      <c r="O1774">
        <v>0</v>
      </c>
      <c r="P1774">
        <v>0</v>
      </c>
      <c r="Q1774">
        <v>0</v>
      </c>
      <c r="R1774">
        <v>2335000</v>
      </c>
      <c r="S1774">
        <v>5003</v>
      </c>
      <c r="T1774">
        <v>5004</v>
      </c>
      <c r="U1774">
        <v>5</v>
      </c>
      <c r="V1774">
        <v>163035</v>
      </c>
      <c r="W1774">
        <v>6</v>
      </c>
      <c r="X1774">
        <v>19608</v>
      </c>
      <c r="Y1774">
        <v>21</v>
      </c>
      <c r="Z1774">
        <v>7382</v>
      </c>
      <c r="AA1774">
        <v>0</v>
      </c>
      <c r="AB1774">
        <v>0</v>
      </c>
      <c r="AC1774">
        <v>4000135</v>
      </c>
      <c r="AD1774">
        <v>18959</v>
      </c>
      <c r="AE1774">
        <v>35380000</v>
      </c>
      <c r="AF1774" t="s">
        <v>170</v>
      </c>
      <c r="AG1774" t="s">
        <v>159</v>
      </c>
      <c r="AH1774">
        <v>0</v>
      </c>
    </row>
    <row r="1775" spans="1:34">
      <c r="A1775">
        <v>4000135</v>
      </c>
      <c r="B1775">
        <v>4000101</v>
      </c>
      <c r="C1775" t="s">
        <v>72</v>
      </c>
      <c r="D1775">
        <v>23</v>
      </c>
      <c r="E1775">
        <v>35</v>
      </c>
      <c r="F1775">
        <v>80</v>
      </c>
      <c r="G1775">
        <v>4</v>
      </c>
      <c r="H1775">
        <v>512</v>
      </c>
      <c r="I1775">
        <v>521</v>
      </c>
      <c r="J1775">
        <v>423</v>
      </c>
      <c r="K1775">
        <v>412</v>
      </c>
      <c r="L1775">
        <v>2</v>
      </c>
      <c r="M1775">
        <v>60</v>
      </c>
      <c r="N1775">
        <v>2330</v>
      </c>
      <c r="O1775">
        <v>1</v>
      </c>
      <c r="P1775">
        <v>40001</v>
      </c>
      <c r="Q1775">
        <v>1</v>
      </c>
      <c r="R1775">
        <v>2360000</v>
      </c>
      <c r="S1775">
        <v>5003</v>
      </c>
      <c r="T1775">
        <v>5004</v>
      </c>
      <c r="U1775">
        <v>5</v>
      </c>
      <c r="V1775">
        <v>168440</v>
      </c>
      <c r="W1775">
        <v>6</v>
      </c>
      <c r="X1775">
        <v>20508</v>
      </c>
      <c r="Y1775">
        <v>21</v>
      </c>
      <c r="Z1775">
        <v>7653</v>
      </c>
      <c r="AA1775">
        <v>0</v>
      </c>
      <c r="AB1775">
        <v>0</v>
      </c>
      <c r="AC1775">
        <v>4000136</v>
      </c>
      <c r="AD1775">
        <v>21206</v>
      </c>
      <c r="AE1775">
        <v>37715000</v>
      </c>
      <c r="AF1775" t="s">
        <v>170</v>
      </c>
      <c r="AG1775" t="s">
        <v>159</v>
      </c>
      <c r="AH1775">
        <v>1</v>
      </c>
    </row>
    <row r="1776" spans="1:34">
      <c r="A1776">
        <v>4000136</v>
      </c>
      <c r="B1776">
        <v>4000101</v>
      </c>
      <c r="C1776" t="s">
        <v>72</v>
      </c>
      <c r="D1776">
        <v>23</v>
      </c>
      <c r="E1776">
        <v>36</v>
      </c>
      <c r="F1776">
        <v>80</v>
      </c>
      <c r="G1776">
        <v>4</v>
      </c>
      <c r="H1776">
        <v>511</v>
      </c>
      <c r="I1776">
        <v>513</v>
      </c>
      <c r="J1776">
        <v>422</v>
      </c>
      <c r="K1776">
        <v>411</v>
      </c>
      <c r="L1776">
        <v>2</v>
      </c>
      <c r="M1776">
        <v>60</v>
      </c>
      <c r="N1776">
        <v>2350</v>
      </c>
      <c r="O1776">
        <v>0</v>
      </c>
      <c r="P1776">
        <v>0</v>
      </c>
      <c r="Q1776">
        <v>0</v>
      </c>
      <c r="R1776">
        <v>2385000</v>
      </c>
      <c r="S1776">
        <v>5003</v>
      </c>
      <c r="T1776">
        <v>5004</v>
      </c>
      <c r="U1776">
        <v>5</v>
      </c>
      <c r="V1776">
        <v>173868</v>
      </c>
      <c r="W1776">
        <v>6</v>
      </c>
      <c r="X1776">
        <v>21413</v>
      </c>
      <c r="Y1776">
        <v>21</v>
      </c>
      <c r="Z1776">
        <v>8674</v>
      </c>
      <c r="AA1776">
        <v>0</v>
      </c>
      <c r="AB1776">
        <v>0</v>
      </c>
      <c r="AC1776">
        <v>4000137</v>
      </c>
      <c r="AD1776">
        <v>24323</v>
      </c>
      <c r="AE1776">
        <v>40075000</v>
      </c>
      <c r="AF1776" t="s">
        <v>171</v>
      </c>
      <c r="AG1776" t="s">
        <v>158</v>
      </c>
      <c r="AH1776">
        <v>0</v>
      </c>
    </row>
    <row r="1777" spans="1:34">
      <c r="A1777">
        <v>4000137</v>
      </c>
      <c r="B1777">
        <v>4000101</v>
      </c>
      <c r="C1777" t="s">
        <v>72</v>
      </c>
      <c r="D1777">
        <v>23</v>
      </c>
      <c r="E1777">
        <v>37</v>
      </c>
      <c r="F1777">
        <v>80</v>
      </c>
      <c r="G1777">
        <v>4</v>
      </c>
      <c r="H1777">
        <v>513</v>
      </c>
      <c r="I1777">
        <v>532</v>
      </c>
      <c r="J1777">
        <v>421</v>
      </c>
      <c r="K1777">
        <v>413</v>
      </c>
      <c r="L1777">
        <v>2</v>
      </c>
      <c r="M1777">
        <v>60</v>
      </c>
      <c r="N1777">
        <v>2370</v>
      </c>
      <c r="O1777">
        <v>1</v>
      </c>
      <c r="P1777">
        <v>40001</v>
      </c>
      <c r="Q1777">
        <v>1</v>
      </c>
      <c r="R1777">
        <v>2410000</v>
      </c>
      <c r="S1777">
        <v>5003</v>
      </c>
      <c r="T1777">
        <v>5004</v>
      </c>
      <c r="U1777">
        <v>5</v>
      </c>
      <c r="V1777">
        <v>179319</v>
      </c>
      <c r="W1777">
        <v>6</v>
      </c>
      <c r="X1777">
        <v>22322</v>
      </c>
      <c r="Y1777">
        <v>21</v>
      </c>
      <c r="Z1777">
        <v>8946</v>
      </c>
      <c r="AA1777">
        <v>0</v>
      </c>
      <c r="AB1777">
        <v>0</v>
      </c>
      <c r="AC1777">
        <v>4000138</v>
      </c>
      <c r="AD1777">
        <v>27440</v>
      </c>
      <c r="AE1777">
        <v>42460000</v>
      </c>
      <c r="AF1777" t="s">
        <v>171</v>
      </c>
      <c r="AG1777" t="s">
        <v>158</v>
      </c>
      <c r="AH1777">
        <v>1</v>
      </c>
    </row>
    <row r="1778" spans="1:34">
      <c r="A1778">
        <v>4000138</v>
      </c>
      <c r="B1778">
        <v>4000101</v>
      </c>
      <c r="C1778" t="s">
        <v>72</v>
      </c>
      <c r="D1778">
        <v>23</v>
      </c>
      <c r="E1778">
        <v>38</v>
      </c>
      <c r="F1778">
        <v>80</v>
      </c>
      <c r="G1778">
        <v>4</v>
      </c>
      <c r="H1778">
        <v>512</v>
      </c>
      <c r="I1778">
        <v>511</v>
      </c>
      <c r="J1778">
        <v>423</v>
      </c>
      <c r="K1778">
        <v>412</v>
      </c>
      <c r="L1778">
        <v>2</v>
      </c>
      <c r="M1778">
        <v>60</v>
      </c>
      <c r="N1778">
        <v>2390</v>
      </c>
      <c r="O1778">
        <v>0</v>
      </c>
      <c r="P1778">
        <v>0</v>
      </c>
      <c r="Q1778">
        <v>0</v>
      </c>
      <c r="R1778">
        <v>2430000</v>
      </c>
      <c r="S1778">
        <v>5003</v>
      </c>
      <c r="T1778">
        <v>5004</v>
      </c>
      <c r="U1778">
        <v>5</v>
      </c>
      <c r="V1778">
        <v>199923</v>
      </c>
      <c r="W1778">
        <v>6</v>
      </c>
      <c r="X1778">
        <v>23234</v>
      </c>
      <c r="Y1778">
        <v>21</v>
      </c>
      <c r="Z1778">
        <v>9220</v>
      </c>
      <c r="AA1778">
        <v>0</v>
      </c>
      <c r="AB1778">
        <v>0</v>
      </c>
      <c r="AC1778">
        <v>4000139</v>
      </c>
      <c r="AD1778">
        <v>30556</v>
      </c>
      <c r="AE1778">
        <v>44870000</v>
      </c>
      <c r="AF1778" t="s">
        <v>172</v>
      </c>
      <c r="AG1778" t="s">
        <v>135</v>
      </c>
      <c r="AH1778">
        <v>0</v>
      </c>
    </row>
    <row r="1779" spans="1:34">
      <c r="A1779">
        <v>4000139</v>
      </c>
      <c r="B1779">
        <v>4000101</v>
      </c>
      <c r="C1779" t="s">
        <v>72</v>
      </c>
      <c r="D1779">
        <v>23</v>
      </c>
      <c r="E1779">
        <v>39</v>
      </c>
      <c r="F1779">
        <v>80</v>
      </c>
      <c r="G1779">
        <v>4</v>
      </c>
      <c r="H1779">
        <v>511</v>
      </c>
      <c r="I1779">
        <v>533</v>
      </c>
      <c r="J1779">
        <v>522</v>
      </c>
      <c r="K1779">
        <v>512</v>
      </c>
      <c r="L1779">
        <v>2</v>
      </c>
      <c r="M1779">
        <v>60</v>
      </c>
      <c r="N1779">
        <v>2890</v>
      </c>
      <c r="O1779">
        <v>1</v>
      </c>
      <c r="P1779">
        <v>40001</v>
      </c>
      <c r="Q1779">
        <v>1</v>
      </c>
      <c r="R1779">
        <v>3035000</v>
      </c>
      <c r="S1779">
        <v>5003</v>
      </c>
      <c r="T1779">
        <v>5004</v>
      </c>
      <c r="U1779">
        <v>5</v>
      </c>
      <c r="V1779">
        <v>205420</v>
      </c>
      <c r="W1779">
        <v>6</v>
      </c>
      <c r="X1779">
        <v>24150</v>
      </c>
      <c r="Y1779">
        <v>21</v>
      </c>
      <c r="Z1779">
        <v>9495</v>
      </c>
      <c r="AA1779">
        <v>0</v>
      </c>
      <c r="AB1779">
        <v>0</v>
      </c>
      <c r="AC1779">
        <v>4000140</v>
      </c>
      <c r="AD1779">
        <v>33673</v>
      </c>
      <c r="AE1779">
        <v>47300000</v>
      </c>
      <c r="AF1779" t="s">
        <v>172</v>
      </c>
      <c r="AG1779" t="s">
        <v>135</v>
      </c>
      <c r="AH1779">
        <v>1</v>
      </c>
    </row>
    <row r="1780" spans="1:34">
      <c r="A1780">
        <v>4000140</v>
      </c>
      <c r="B1780">
        <v>4000101</v>
      </c>
      <c r="C1780" t="s">
        <v>72</v>
      </c>
      <c r="D1780">
        <v>23</v>
      </c>
      <c r="E1780">
        <v>40</v>
      </c>
      <c r="F1780">
        <v>90</v>
      </c>
      <c r="G1780">
        <v>4</v>
      </c>
      <c r="H1780">
        <v>613</v>
      </c>
      <c r="I1780">
        <v>532</v>
      </c>
      <c r="J1780">
        <v>521</v>
      </c>
      <c r="K1780">
        <v>513</v>
      </c>
      <c r="L1780">
        <v>2</v>
      </c>
      <c r="M1780">
        <v>60</v>
      </c>
      <c r="N1780">
        <v>2930</v>
      </c>
      <c r="O1780">
        <v>1</v>
      </c>
      <c r="P1780">
        <v>40001</v>
      </c>
      <c r="Q1780">
        <v>1</v>
      </c>
      <c r="R1780">
        <v>3055000</v>
      </c>
      <c r="S1780">
        <v>5004</v>
      </c>
      <c r="T1780">
        <v>5005</v>
      </c>
      <c r="U1780">
        <v>5</v>
      </c>
      <c r="V1780">
        <v>211860</v>
      </c>
      <c r="W1780">
        <v>6</v>
      </c>
      <c r="X1780">
        <v>25223</v>
      </c>
      <c r="Y1780">
        <v>21</v>
      </c>
      <c r="Z1780">
        <v>9817</v>
      </c>
      <c r="AA1780">
        <v>0</v>
      </c>
      <c r="AB1780">
        <v>0</v>
      </c>
      <c r="AC1780">
        <v>4000141</v>
      </c>
      <c r="AD1780">
        <v>38530</v>
      </c>
      <c r="AE1780">
        <v>50335000</v>
      </c>
      <c r="AF1780" t="s">
        <v>173</v>
      </c>
      <c r="AG1780" t="s">
        <v>159</v>
      </c>
      <c r="AH1780">
        <v>1</v>
      </c>
    </row>
    <row r="1781" spans="1:34">
      <c r="A1781">
        <v>4000141</v>
      </c>
      <c r="B1781">
        <v>4000101</v>
      </c>
      <c r="C1781" t="s">
        <v>72</v>
      </c>
      <c r="D1781">
        <v>23</v>
      </c>
      <c r="E1781">
        <v>41</v>
      </c>
      <c r="F1781">
        <v>90</v>
      </c>
      <c r="G1781">
        <v>4</v>
      </c>
      <c r="H1781">
        <v>612</v>
      </c>
      <c r="I1781">
        <v>531</v>
      </c>
      <c r="J1781">
        <v>523</v>
      </c>
      <c r="K1781">
        <v>512</v>
      </c>
      <c r="L1781">
        <v>2</v>
      </c>
      <c r="M1781">
        <v>60</v>
      </c>
      <c r="N1781">
        <v>2950</v>
      </c>
      <c r="O1781">
        <v>1</v>
      </c>
      <c r="P1781">
        <v>40001</v>
      </c>
      <c r="Q1781">
        <v>1</v>
      </c>
      <c r="R1781">
        <v>3080000</v>
      </c>
      <c r="S1781">
        <v>5004</v>
      </c>
      <c r="T1781">
        <v>5005</v>
      </c>
      <c r="U1781">
        <v>5</v>
      </c>
      <c r="V1781">
        <v>218323</v>
      </c>
      <c r="W1781">
        <v>6</v>
      </c>
      <c r="X1781">
        <v>26301</v>
      </c>
      <c r="Y1781">
        <v>21</v>
      </c>
      <c r="Z1781">
        <v>10890</v>
      </c>
      <c r="AA1781">
        <v>0</v>
      </c>
      <c r="AB1781">
        <v>0</v>
      </c>
      <c r="AC1781">
        <v>4000142</v>
      </c>
      <c r="AD1781">
        <v>47087</v>
      </c>
      <c r="AE1781">
        <v>53390000</v>
      </c>
      <c r="AF1781" t="s">
        <v>174</v>
      </c>
      <c r="AG1781" t="s">
        <v>158</v>
      </c>
      <c r="AH1781">
        <v>1</v>
      </c>
    </row>
    <row r="1782" spans="1:34">
      <c r="A1782">
        <v>4000142</v>
      </c>
      <c r="B1782">
        <v>4000101</v>
      </c>
      <c r="C1782" t="s">
        <v>72</v>
      </c>
      <c r="D1782">
        <v>23</v>
      </c>
      <c r="E1782">
        <v>42</v>
      </c>
      <c r="F1782">
        <v>90</v>
      </c>
      <c r="G1782">
        <v>4</v>
      </c>
      <c r="H1782">
        <v>611</v>
      </c>
      <c r="I1782">
        <v>533</v>
      </c>
      <c r="J1782">
        <v>522</v>
      </c>
      <c r="K1782">
        <v>511</v>
      </c>
      <c r="L1782">
        <v>2</v>
      </c>
      <c r="M1782">
        <v>60</v>
      </c>
      <c r="N1782">
        <v>2970</v>
      </c>
      <c r="O1782">
        <v>1</v>
      </c>
      <c r="P1782">
        <v>40001</v>
      </c>
      <c r="Q1782">
        <v>1</v>
      </c>
      <c r="R1782">
        <v>3105000</v>
      </c>
      <c r="S1782">
        <v>5004</v>
      </c>
      <c r="T1782">
        <v>5005</v>
      </c>
      <c r="U1782">
        <v>5</v>
      </c>
      <c r="V1782">
        <v>239939</v>
      </c>
      <c r="W1782">
        <v>6</v>
      </c>
      <c r="X1782">
        <v>27382</v>
      </c>
      <c r="Y1782">
        <v>21</v>
      </c>
      <c r="Z1782">
        <v>11214</v>
      </c>
      <c r="AA1782">
        <v>0</v>
      </c>
      <c r="AB1782">
        <v>0</v>
      </c>
      <c r="AC1782">
        <v>4000143</v>
      </c>
      <c r="AD1782">
        <v>55644</v>
      </c>
      <c r="AE1782">
        <v>56470000</v>
      </c>
      <c r="AF1782" t="s">
        <v>175</v>
      </c>
      <c r="AG1782" t="s">
        <v>159</v>
      </c>
      <c r="AH1782">
        <v>1</v>
      </c>
    </row>
    <row r="1783" spans="1:34">
      <c r="A1783">
        <v>4000143</v>
      </c>
      <c r="B1783">
        <v>4000101</v>
      </c>
      <c r="C1783" t="s">
        <v>72</v>
      </c>
      <c r="D1783">
        <v>23</v>
      </c>
      <c r="E1783">
        <v>43</v>
      </c>
      <c r="F1783">
        <v>90</v>
      </c>
      <c r="G1783">
        <v>4</v>
      </c>
      <c r="H1783">
        <v>613</v>
      </c>
      <c r="I1783">
        <v>532</v>
      </c>
      <c r="J1783">
        <v>521</v>
      </c>
      <c r="K1783">
        <v>513</v>
      </c>
      <c r="L1783">
        <v>2</v>
      </c>
      <c r="M1783">
        <v>60</v>
      </c>
      <c r="N1783">
        <v>2990</v>
      </c>
      <c r="O1783">
        <v>1</v>
      </c>
      <c r="P1783">
        <v>40001</v>
      </c>
      <c r="Q1783">
        <v>1</v>
      </c>
      <c r="R1783">
        <v>3130000</v>
      </c>
      <c r="S1783">
        <v>5004</v>
      </c>
      <c r="T1783">
        <v>5005</v>
      </c>
      <c r="U1783">
        <v>5</v>
      </c>
      <c r="V1783">
        <v>246448</v>
      </c>
      <c r="W1783">
        <v>6</v>
      </c>
      <c r="X1783">
        <v>28466</v>
      </c>
      <c r="Y1783">
        <v>21</v>
      </c>
      <c r="Z1783">
        <v>12290</v>
      </c>
      <c r="AA1783">
        <v>0</v>
      </c>
      <c r="AB1783">
        <v>0</v>
      </c>
      <c r="AC1783">
        <v>4000144</v>
      </c>
      <c r="AD1783">
        <v>64201</v>
      </c>
      <c r="AE1783">
        <v>59575000</v>
      </c>
      <c r="AF1783" t="s">
        <v>176</v>
      </c>
      <c r="AG1783" t="s">
        <v>158</v>
      </c>
      <c r="AH1783">
        <v>1</v>
      </c>
    </row>
    <row r="1784" spans="1:34">
      <c r="A1784">
        <v>4000144</v>
      </c>
      <c r="B1784">
        <v>4000101</v>
      </c>
      <c r="C1784" t="s">
        <v>72</v>
      </c>
      <c r="D1784">
        <v>23</v>
      </c>
      <c r="E1784">
        <v>44</v>
      </c>
      <c r="F1784">
        <v>90</v>
      </c>
      <c r="G1784">
        <v>4</v>
      </c>
      <c r="H1784">
        <v>612</v>
      </c>
      <c r="I1784">
        <v>531</v>
      </c>
      <c r="J1784">
        <v>523</v>
      </c>
      <c r="K1784">
        <v>512</v>
      </c>
      <c r="L1784">
        <v>2</v>
      </c>
      <c r="M1784">
        <v>60</v>
      </c>
      <c r="N1784">
        <v>3010</v>
      </c>
      <c r="O1784">
        <v>1</v>
      </c>
      <c r="P1784">
        <v>40001</v>
      </c>
      <c r="Q1784">
        <v>1</v>
      </c>
      <c r="R1784">
        <v>3155000</v>
      </c>
      <c r="S1784">
        <v>5004</v>
      </c>
      <c r="T1784">
        <v>5005</v>
      </c>
      <c r="U1784">
        <v>5</v>
      </c>
      <c r="V1784">
        <v>268110</v>
      </c>
      <c r="W1784">
        <v>6</v>
      </c>
      <c r="X1784">
        <v>29555</v>
      </c>
      <c r="Y1784">
        <v>21</v>
      </c>
      <c r="Z1784">
        <v>12617</v>
      </c>
      <c r="AA1784">
        <v>0</v>
      </c>
      <c r="AB1784">
        <v>0</v>
      </c>
      <c r="AC1784">
        <v>4000145</v>
      </c>
      <c r="AD1784">
        <v>72758</v>
      </c>
      <c r="AE1784">
        <v>62705000</v>
      </c>
      <c r="AF1784" t="s">
        <v>177</v>
      </c>
      <c r="AG1784" t="s">
        <v>159</v>
      </c>
      <c r="AH1784">
        <v>1</v>
      </c>
    </row>
    <row r="1785" spans="1:34">
      <c r="A1785">
        <v>4000145</v>
      </c>
      <c r="B1785">
        <v>4000101</v>
      </c>
      <c r="C1785" t="s">
        <v>72</v>
      </c>
      <c r="D1785">
        <v>23</v>
      </c>
      <c r="E1785">
        <v>45</v>
      </c>
      <c r="F1785">
        <v>90</v>
      </c>
      <c r="G1785">
        <v>4</v>
      </c>
      <c r="H1785">
        <v>621</v>
      </c>
      <c r="I1785">
        <v>632</v>
      </c>
      <c r="J1785">
        <v>522</v>
      </c>
      <c r="K1785">
        <v>511</v>
      </c>
      <c r="L1785">
        <v>2</v>
      </c>
      <c r="M1785">
        <v>60</v>
      </c>
      <c r="N1785">
        <v>3050</v>
      </c>
      <c r="O1785">
        <v>1</v>
      </c>
      <c r="P1785">
        <v>40001</v>
      </c>
      <c r="Q1785">
        <v>1</v>
      </c>
      <c r="R1785">
        <v>3180000</v>
      </c>
      <c r="S1785">
        <v>5004</v>
      </c>
      <c r="T1785">
        <v>5005</v>
      </c>
      <c r="U1785">
        <v>5</v>
      </c>
      <c r="V1785">
        <v>274665</v>
      </c>
      <c r="W1785">
        <v>6</v>
      </c>
      <c r="X1785">
        <v>30648</v>
      </c>
      <c r="Y1785">
        <v>21</v>
      </c>
      <c r="Z1785">
        <v>13694</v>
      </c>
      <c r="AA1785">
        <v>0</v>
      </c>
      <c r="AB1785">
        <v>0</v>
      </c>
      <c r="AC1785">
        <v>4000146</v>
      </c>
      <c r="AD1785">
        <v>81315</v>
      </c>
      <c r="AE1785">
        <v>65860000</v>
      </c>
      <c r="AF1785" t="s">
        <v>178</v>
      </c>
      <c r="AG1785" t="s">
        <v>158</v>
      </c>
      <c r="AH1785">
        <v>1</v>
      </c>
    </row>
    <row r="1786" spans="1:34">
      <c r="A1786">
        <v>4000146</v>
      </c>
      <c r="B1786">
        <v>4000101</v>
      </c>
      <c r="C1786" t="s">
        <v>72</v>
      </c>
      <c r="D1786">
        <v>23</v>
      </c>
      <c r="E1786">
        <v>46</v>
      </c>
      <c r="F1786">
        <v>90</v>
      </c>
      <c r="G1786">
        <v>4</v>
      </c>
      <c r="H1786">
        <v>613</v>
      </c>
      <c r="I1786">
        <v>632</v>
      </c>
      <c r="J1786">
        <v>521</v>
      </c>
      <c r="K1786">
        <v>513</v>
      </c>
      <c r="L1786">
        <v>2</v>
      </c>
      <c r="M1786">
        <v>60</v>
      </c>
      <c r="N1786">
        <v>3070</v>
      </c>
      <c r="O1786">
        <v>1</v>
      </c>
      <c r="P1786">
        <v>40001</v>
      </c>
      <c r="Q1786">
        <v>1</v>
      </c>
      <c r="R1786">
        <v>3205000</v>
      </c>
      <c r="S1786">
        <v>5004</v>
      </c>
      <c r="T1786">
        <v>5005</v>
      </c>
      <c r="U1786">
        <v>5</v>
      </c>
      <c r="V1786">
        <v>296373</v>
      </c>
      <c r="W1786">
        <v>6</v>
      </c>
      <c r="X1786">
        <v>31744</v>
      </c>
      <c r="Y1786">
        <v>21</v>
      </c>
      <c r="Z1786">
        <v>14023</v>
      </c>
      <c r="AA1786">
        <v>0</v>
      </c>
      <c r="AB1786">
        <v>0</v>
      </c>
      <c r="AC1786">
        <v>4000147</v>
      </c>
      <c r="AD1786">
        <v>93572</v>
      </c>
      <c r="AE1786">
        <v>69040000</v>
      </c>
      <c r="AF1786" t="s">
        <v>179</v>
      </c>
      <c r="AG1786" t="s">
        <v>159</v>
      </c>
      <c r="AH1786">
        <v>1</v>
      </c>
    </row>
    <row r="1787" spans="1:34">
      <c r="A1787">
        <v>4000147</v>
      </c>
      <c r="B1787">
        <v>4000101</v>
      </c>
      <c r="C1787" t="s">
        <v>72</v>
      </c>
      <c r="D1787">
        <v>23</v>
      </c>
      <c r="E1787">
        <v>47</v>
      </c>
      <c r="F1787">
        <v>90</v>
      </c>
      <c r="G1787">
        <v>4</v>
      </c>
      <c r="H1787">
        <v>612</v>
      </c>
      <c r="I1787">
        <v>631</v>
      </c>
      <c r="J1787">
        <v>523</v>
      </c>
      <c r="K1787">
        <v>512</v>
      </c>
      <c r="L1787">
        <v>2</v>
      </c>
      <c r="M1787">
        <v>60</v>
      </c>
      <c r="N1787">
        <v>3090</v>
      </c>
      <c r="O1787">
        <v>1</v>
      </c>
      <c r="P1787">
        <v>40001</v>
      </c>
      <c r="Q1787">
        <v>1</v>
      </c>
      <c r="R1787">
        <v>3230000</v>
      </c>
      <c r="S1787">
        <v>5004</v>
      </c>
      <c r="T1787">
        <v>5005</v>
      </c>
      <c r="U1787">
        <v>5</v>
      </c>
      <c r="V1787">
        <v>302974</v>
      </c>
      <c r="W1787">
        <v>6</v>
      </c>
      <c r="X1787">
        <v>32844</v>
      </c>
      <c r="Y1787">
        <v>21</v>
      </c>
      <c r="Z1787">
        <v>15103</v>
      </c>
      <c r="AA1787">
        <v>0</v>
      </c>
      <c r="AB1787">
        <v>0</v>
      </c>
      <c r="AC1787">
        <v>4000148</v>
      </c>
      <c r="AD1787">
        <v>105829</v>
      </c>
      <c r="AE1787">
        <v>72245000</v>
      </c>
      <c r="AF1787" t="s">
        <v>180</v>
      </c>
      <c r="AG1787" t="s">
        <v>158</v>
      </c>
      <c r="AH1787">
        <v>1</v>
      </c>
    </row>
    <row r="1788" spans="1:34">
      <c r="A1788">
        <v>4000148</v>
      </c>
      <c r="B1788">
        <v>4000101</v>
      </c>
      <c r="C1788" t="s">
        <v>72</v>
      </c>
      <c r="D1788">
        <v>23</v>
      </c>
      <c r="E1788">
        <v>48</v>
      </c>
      <c r="F1788">
        <v>90</v>
      </c>
      <c r="G1788">
        <v>4</v>
      </c>
      <c r="H1788">
        <v>611</v>
      </c>
      <c r="I1788">
        <v>633</v>
      </c>
      <c r="J1788">
        <v>522</v>
      </c>
      <c r="K1788">
        <v>511</v>
      </c>
      <c r="L1788">
        <v>2</v>
      </c>
      <c r="M1788">
        <v>60</v>
      </c>
      <c r="N1788">
        <v>3110</v>
      </c>
      <c r="O1788">
        <v>1</v>
      </c>
      <c r="P1788">
        <v>40001</v>
      </c>
      <c r="Q1788">
        <v>1</v>
      </c>
      <c r="R1788">
        <v>3250000</v>
      </c>
      <c r="S1788">
        <v>5004</v>
      </c>
      <c r="T1788">
        <v>5005</v>
      </c>
      <c r="U1788">
        <v>5</v>
      </c>
      <c r="V1788">
        <v>324728</v>
      </c>
      <c r="W1788">
        <v>6</v>
      </c>
      <c r="X1788">
        <v>33948</v>
      </c>
      <c r="Y1788">
        <v>21</v>
      </c>
      <c r="Z1788">
        <v>15434</v>
      </c>
      <c r="AA1788">
        <v>0</v>
      </c>
      <c r="AB1788">
        <v>0</v>
      </c>
      <c r="AC1788">
        <v>4000149</v>
      </c>
      <c r="AD1788">
        <v>118086</v>
      </c>
      <c r="AE1788">
        <v>75475000</v>
      </c>
      <c r="AF1788" t="s">
        <v>181</v>
      </c>
      <c r="AG1788" t="s">
        <v>159</v>
      </c>
      <c r="AH1788">
        <v>1</v>
      </c>
    </row>
    <row r="1789" spans="1:34">
      <c r="A1789">
        <v>4000149</v>
      </c>
      <c r="B1789">
        <v>4000101</v>
      </c>
      <c r="C1789" t="s">
        <v>72</v>
      </c>
      <c r="D1789">
        <v>23</v>
      </c>
      <c r="E1789">
        <v>49</v>
      </c>
      <c r="F1789">
        <v>90</v>
      </c>
      <c r="G1789">
        <v>4</v>
      </c>
      <c r="H1789">
        <v>613</v>
      </c>
      <c r="I1789">
        <v>632</v>
      </c>
      <c r="J1789">
        <v>621</v>
      </c>
      <c r="K1789">
        <v>612</v>
      </c>
      <c r="L1789">
        <v>2</v>
      </c>
      <c r="M1789">
        <v>60</v>
      </c>
      <c r="N1789">
        <v>3610</v>
      </c>
      <c r="O1789">
        <v>1</v>
      </c>
      <c r="P1789">
        <v>40001</v>
      </c>
      <c r="Q1789">
        <v>1</v>
      </c>
      <c r="R1789">
        <v>3870000</v>
      </c>
      <c r="S1789">
        <v>5004</v>
      </c>
      <c r="T1789">
        <v>5005</v>
      </c>
      <c r="U1789">
        <v>5</v>
      </c>
      <c r="V1789">
        <v>331375</v>
      </c>
      <c r="W1789">
        <v>6</v>
      </c>
      <c r="X1789">
        <v>35056</v>
      </c>
      <c r="Y1789">
        <v>21</v>
      </c>
      <c r="Z1789">
        <v>16517</v>
      </c>
      <c r="AA1789">
        <v>0</v>
      </c>
      <c r="AB1789">
        <v>0</v>
      </c>
      <c r="AC1789">
        <v>4000150</v>
      </c>
      <c r="AD1789">
        <v>130343</v>
      </c>
      <c r="AE1789">
        <v>78725000</v>
      </c>
      <c r="AF1789" t="s">
        <v>182</v>
      </c>
      <c r="AG1789" t="s">
        <v>136</v>
      </c>
      <c r="AH1789">
        <v>1</v>
      </c>
    </row>
    <row r="1790" spans="1:34">
      <c r="A1790">
        <v>4000150</v>
      </c>
      <c r="B1790">
        <v>4000101</v>
      </c>
      <c r="C1790" t="s">
        <v>72</v>
      </c>
      <c r="D1790">
        <v>23</v>
      </c>
      <c r="E1790">
        <v>50</v>
      </c>
      <c r="F1790">
        <v>120</v>
      </c>
      <c r="G1790">
        <v>4</v>
      </c>
      <c r="H1790">
        <v>612</v>
      </c>
      <c r="I1790">
        <v>631</v>
      </c>
      <c r="J1790">
        <v>623</v>
      </c>
      <c r="K1790">
        <v>612</v>
      </c>
      <c r="L1790">
        <v>2</v>
      </c>
      <c r="M1790">
        <v>60</v>
      </c>
      <c r="N1790">
        <v>3810</v>
      </c>
      <c r="O1790">
        <v>1</v>
      </c>
      <c r="P1790">
        <v>40001</v>
      </c>
      <c r="Q1790">
        <v>1</v>
      </c>
      <c r="R1790">
        <v>3890000</v>
      </c>
      <c r="S1790">
        <v>5005</v>
      </c>
      <c r="T1790">
        <v>5006</v>
      </c>
      <c r="U1790">
        <v>5</v>
      </c>
      <c r="V1790">
        <v>338965</v>
      </c>
      <c r="W1790">
        <v>6</v>
      </c>
      <c r="X1790">
        <v>36321</v>
      </c>
      <c r="Y1790">
        <v>21</v>
      </c>
      <c r="Z1790">
        <v>16896</v>
      </c>
      <c r="AA1790">
        <v>0</v>
      </c>
      <c r="AB1790">
        <v>0</v>
      </c>
      <c r="AC1790">
        <v>4000151</v>
      </c>
      <c r="AD1790">
        <v>150000</v>
      </c>
      <c r="AE1790">
        <v>82595000</v>
      </c>
      <c r="AF1790" t="s">
        <v>196</v>
      </c>
      <c r="AG1790" t="s">
        <v>159</v>
      </c>
      <c r="AH1790">
        <v>1</v>
      </c>
    </row>
    <row r="1791" spans="1:34">
      <c r="A1791">
        <v>4001200</v>
      </c>
      <c r="B1791">
        <v>4001201</v>
      </c>
      <c r="C1791" t="s">
        <v>73</v>
      </c>
      <c r="D1791">
        <v>20</v>
      </c>
      <c r="E1791">
        <v>0</v>
      </c>
      <c r="F1791">
        <v>50</v>
      </c>
      <c r="G1791">
        <v>2</v>
      </c>
      <c r="H1791">
        <v>113</v>
      </c>
      <c r="I1791">
        <v>132</v>
      </c>
      <c r="J1791">
        <v>0</v>
      </c>
      <c r="K1791">
        <v>0</v>
      </c>
      <c r="L1791">
        <v>2</v>
      </c>
      <c r="M1791">
        <v>60</v>
      </c>
      <c r="N1791">
        <v>60</v>
      </c>
      <c r="O1791">
        <v>0</v>
      </c>
      <c r="P1791">
        <v>0</v>
      </c>
      <c r="Q1791">
        <v>0</v>
      </c>
      <c r="R1791">
        <v>35000</v>
      </c>
      <c r="S1791">
        <v>0</v>
      </c>
      <c r="T1791">
        <v>5001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4001201</v>
      </c>
      <c r="AD1791">
        <v>0</v>
      </c>
      <c r="AE1791">
        <v>0</v>
      </c>
      <c r="AF1791" t="s">
        <v>162</v>
      </c>
      <c r="AG1791" t="s">
        <v>134</v>
      </c>
      <c r="AH1791">
        <v>0</v>
      </c>
    </row>
    <row r="1792" spans="1:34">
      <c r="A1792">
        <v>4001201</v>
      </c>
      <c r="B1792">
        <v>4001201</v>
      </c>
      <c r="C1792" t="s">
        <v>73</v>
      </c>
      <c r="D1792">
        <v>20</v>
      </c>
      <c r="E1792">
        <v>1</v>
      </c>
      <c r="F1792">
        <v>50</v>
      </c>
      <c r="G1792">
        <v>3</v>
      </c>
      <c r="H1792">
        <v>212</v>
      </c>
      <c r="I1792">
        <v>131</v>
      </c>
      <c r="J1792">
        <v>124</v>
      </c>
      <c r="K1792">
        <v>0</v>
      </c>
      <c r="L1792">
        <v>2</v>
      </c>
      <c r="M1792">
        <v>60</v>
      </c>
      <c r="N1792">
        <v>80</v>
      </c>
      <c r="O1792">
        <v>0</v>
      </c>
      <c r="P1792">
        <v>0</v>
      </c>
      <c r="Q1792">
        <v>0</v>
      </c>
      <c r="R1792">
        <v>50000</v>
      </c>
      <c r="S1792">
        <v>0</v>
      </c>
      <c r="T1792">
        <v>5001</v>
      </c>
      <c r="U1792">
        <v>5</v>
      </c>
      <c r="V1792">
        <v>1800</v>
      </c>
      <c r="W1792">
        <v>6</v>
      </c>
      <c r="X1792">
        <v>225</v>
      </c>
      <c r="Y1792">
        <v>21</v>
      </c>
      <c r="Z1792">
        <v>90</v>
      </c>
      <c r="AA1792">
        <v>0</v>
      </c>
      <c r="AB1792">
        <v>0</v>
      </c>
      <c r="AC1792">
        <v>4001202</v>
      </c>
      <c r="AD1792">
        <v>10</v>
      </c>
      <c r="AE1792">
        <v>35000</v>
      </c>
      <c r="AF1792" t="s">
        <v>162</v>
      </c>
      <c r="AG1792" t="s">
        <v>134</v>
      </c>
      <c r="AH1792">
        <v>0</v>
      </c>
    </row>
    <row r="1793" spans="1:34">
      <c r="A1793">
        <v>4001202</v>
      </c>
      <c r="B1793">
        <v>4001201</v>
      </c>
      <c r="C1793" t="s">
        <v>73</v>
      </c>
      <c r="D1793">
        <v>20</v>
      </c>
      <c r="E1793">
        <v>2</v>
      </c>
      <c r="F1793">
        <v>50</v>
      </c>
      <c r="G1793">
        <v>4</v>
      </c>
      <c r="H1793">
        <v>211</v>
      </c>
      <c r="I1793">
        <v>134</v>
      </c>
      <c r="J1793">
        <v>123</v>
      </c>
      <c r="K1793">
        <v>132</v>
      </c>
      <c r="L1793">
        <v>2</v>
      </c>
      <c r="M1793">
        <v>60</v>
      </c>
      <c r="N1793">
        <v>100</v>
      </c>
      <c r="O1793">
        <v>0</v>
      </c>
      <c r="P1793">
        <v>0</v>
      </c>
      <c r="Q1793">
        <v>0</v>
      </c>
      <c r="R1793">
        <v>70000</v>
      </c>
      <c r="S1793">
        <v>0</v>
      </c>
      <c r="T1793">
        <v>5001</v>
      </c>
      <c r="U1793">
        <v>5</v>
      </c>
      <c r="V1793">
        <v>3622</v>
      </c>
      <c r="W1793">
        <v>6</v>
      </c>
      <c r="X1793">
        <v>453</v>
      </c>
      <c r="Y1793">
        <v>21</v>
      </c>
      <c r="Z1793">
        <v>181</v>
      </c>
      <c r="AA1793">
        <v>0</v>
      </c>
      <c r="AB1793">
        <v>0</v>
      </c>
      <c r="AC1793">
        <v>4001203</v>
      </c>
      <c r="AD1793">
        <v>33</v>
      </c>
      <c r="AE1793">
        <v>85000</v>
      </c>
      <c r="AF1793" t="s">
        <v>162</v>
      </c>
      <c r="AG1793" t="s">
        <v>134</v>
      </c>
      <c r="AH1793">
        <v>0</v>
      </c>
    </row>
    <row r="1794" spans="1:34">
      <c r="A1794">
        <v>4001203</v>
      </c>
      <c r="B1794">
        <v>4001201</v>
      </c>
      <c r="C1794" t="s">
        <v>73</v>
      </c>
      <c r="D1794">
        <v>20</v>
      </c>
      <c r="E1794">
        <v>3</v>
      </c>
      <c r="F1794">
        <v>50</v>
      </c>
      <c r="G1794">
        <v>4</v>
      </c>
      <c r="H1794">
        <v>214</v>
      </c>
      <c r="I1794">
        <v>133</v>
      </c>
      <c r="J1794">
        <v>122</v>
      </c>
      <c r="K1794">
        <v>131</v>
      </c>
      <c r="L1794">
        <v>2</v>
      </c>
      <c r="M1794">
        <v>60</v>
      </c>
      <c r="N1794">
        <v>120</v>
      </c>
      <c r="O1794">
        <v>0</v>
      </c>
      <c r="P1794">
        <v>0</v>
      </c>
      <c r="Q1794">
        <v>0</v>
      </c>
      <c r="R1794">
        <v>85000</v>
      </c>
      <c r="S1794">
        <v>0</v>
      </c>
      <c r="T1794">
        <v>5001</v>
      </c>
      <c r="U1794">
        <v>5</v>
      </c>
      <c r="V1794">
        <v>5467</v>
      </c>
      <c r="W1794">
        <v>6</v>
      </c>
      <c r="X1794">
        <v>683</v>
      </c>
      <c r="Y1794">
        <v>21</v>
      </c>
      <c r="Z1794">
        <v>273</v>
      </c>
      <c r="AA1794">
        <v>0</v>
      </c>
      <c r="AB1794">
        <v>0</v>
      </c>
      <c r="AC1794">
        <v>4001204</v>
      </c>
      <c r="AD1794">
        <v>62</v>
      </c>
      <c r="AE1794">
        <v>155000</v>
      </c>
      <c r="AF1794" t="s">
        <v>162</v>
      </c>
      <c r="AG1794" t="s">
        <v>134</v>
      </c>
      <c r="AH1794">
        <v>0</v>
      </c>
    </row>
    <row r="1795" spans="1:34">
      <c r="A1795">
        <v>4001204</v>
      </c>
      <c r="B1795">
        <v>4001201</v>
      </c>
      <c r="C1795" t="s">
        <v>73</v>
      </c>
      <c r="D1795">
        <v>20</v>
      </c>
      <c r="E1795">
        <v>4</v>
      </c>
      <c r="F1795">
        <v>50</v>
      </c>
      <c r="G1795">
        <v>4</v>
      </c>
      <c r="H1795">
        <v>213</v>
      </c>
      <c r="I1795">
        <v>232</v>
      </c>
      <c r="J1795">
        <v>121</v>
      </c>
      <c r="K1795">
        <v>134</v>
      </c>
      <c r="L1795">
        <v>2</v>
      </c>
      <c r="M1795">
        <v>60</v>
      </c>
      <c r="N1795">
        <v>140</v>
      </c>
      <c r="O1795">
        <v>0</v>
      </c>
      <c r="P1795">
        <v>0</v>
      </c>
      <c r="Q1795">
        <v>0</v>
      </c>
      <c r="R1795">
        <v>105000</v>
      </c>
      <c r="S1795">
        <v>0</v>
      </c>
      <c r="T1795">
        <v>5001</v>
      </c>
      <c r="U1795">
        <v>5</v>
      </c>
      <c r="V1795">
        <v>7333</v>
      </c>
      <c r="W1795">
        <v>6</v>
      </c>
      <c r="X1795">
        <v>917</v>
      </c>
      <c r="Y1795">
        <v>21</v>
      </c>
      <c r="Z1795">
        <v>367</v>
      </c>
      <c r="AA1795">
        <v>0</v>
      </c>
      <c r="AB1795">
        <v>0</v>
      </c>
      <c r="AC1795">
        <v>4001205</v>
      </c>
      <c r="AD1795">
        <v>91</v>
      </c>
      <c r="AE1795">
        <v>240000</v>
      </c>
      <c r="AF1795" t="s">
        <v>162</v>
      </c>
      <c r="AG1795" t="s">
        <v>134</v>
      </c>
      <c r="AH1795">
        <v>0</v>
      </c>
    </row>
    <row r="1796" spans="1:34">
      <c r="A1796">
        <v>4001205</v>
      </c>
      <c r="B1796">
        <v>4001201</v>
      </c>
      <c r="C1796" t="s">
        <v>73</v>
      </c>
      <c r="D1796">
        <v>20</v>
      </c>
      <c r="E1796">
        <v>5</v>
      </c>
      <c r="F1796">
        <v>50</v>
      </c>
      <c r="G1796">
        <v>4</v>
      </c>
      <c r="H1796">
        <v>212</v>
      </c>
      <c r="I1796">
        <v>231</v>
      </c>
      <c r="J1796">
        <v>124</v>
      </c>
      <c r="K1796">
        <v>133</v>
      </c>
      <c r="L1796">
        <v>2</v>
      </c>
      <c r="M1796">
        <v>60</v>
      </c>
      <c r="N1796">
        <v>170</v>
      </c>
      <c r="O1796">
        <v>0</v>
      </c>
      <c r="P1796">
        <v>0</v>
      </c>
      <c r="Q1796">
        <v>0</v>
      </c>
      <c r="R1796">
        <v>120000</v>
      </c>
      <c r="S1796">
        <v>0</v>
      </c>
      <c r="T1796">
        <v>5001</v>
      </c>
      <c r="U1796">
        <v>5</v>
      </c>
      <c r="V1796">
        <v>9222</v>
      </c>
      <c r="W1796">
        <v>6</v>
      </c>
      <c r="X1796">
        <v>1153</v>
      </c>
      <c r="Y1796">
        <v>21</v>
      </c>
      <c r="Z1796">
        <v>461</v>
      </c>
      <c r="AA1796">
        <v>0</v>
      </c>
      <c r="AB1796">
        <v>0</v>
      </c>
      <c r="AC1796">
        <v>4001206</v>
      </c>
      <c r="AD1796">
        <v>129</v>
      </c>
      <c r="AE1796">
        <v>345000</v>
      </c>
      <c r="AF1796" t="s">
        <v>162</v>
      </c>
      <c r="AG1796" t="s">
        <v>134</v>
      </c>
      <c r="AH1796">
        <v>0</v>
      </c>
    </row>
    <row r="1797" spans="1:34">
      <c r="A1797">
        <v>4001206</v>
      </c>
      <c r="B1797">
        <v>4001201</v>
      </c>
      <c r="C1797" t="s">
        <v>73</v>
      </c>
      <c r="D1797">
        <v>20</v>
      </c>
      <c r="E1797">
        <v>6</v>
      </c>
      <c r="F1797">
        <v>50</v>
      </c>
      <c r="G1797">
        <v>4</v>
      </c>
      <c r="H1797">
        <v>211</v>
      </c>
      <c r="I1797">
        <v>234</v>
      </c>
      <c r="J1797">
        <v>123</v>
      </c>
      <c r="K1797">
        <v>132</v>
      </c>
      <c r="L1797">
        <v>2</v>
      </c>
      <c r="M1797">
        <v>60</v>
      </c>
      <c r="N1797">
        <v>190</v>
      </c>
      <c r="O1797">
        <v>0</v>
      </c>
      <c r="P1797">
        <v>0</v>
      </c>
      <c r="Q1797">
        <v>0</v>
      </c>
      <c r="R1797">
        <v>140000</v>
      </c>
      <c r="S1797">
        <v>0</v>
      </c>
      <c r="T1797">
        <v>5001</v>
      </c>
      <c r="U1797">
        <v>5</v>
      </c>
      <c r="V1797">
        <v>11133</v>
      </c>
      <c r="W1797">
        <v>6</v>
      </c>
      <c r="X1797">
        <v>1392</v>
      </c>
      <c r="Y1797">
        <v>21</v>
      </c>
      <c r="Z1797">
        <v>557</v>
      </c>
      <c r="AA1797">
        <v>0</v>
      </c>
      <c r="AB1797">
        <v>0</v>
      </c>
      <c r="AC1797">
        <v>4001207</v>
      </c>
      <c r="AD1797">
        <v>167</v>
      </c>
      <c r="AE1797">
        <v>465000</v>
      </c>
      <c r="AF1797" t="s">
        <v>162</v>
      </c>
      <c r="AG1797" t="s">
        <v>134</v>
      </c>
      <c r="AH1797">
        <v>0</v>
      </c>
    </row>
    <row r="1798" spans="1:34">
      <c r="A1798">
        <v>4001207</v>
      </c>
      <c r="B1798">
        <v>4001201</v>
      </c>
      <c r="C1798" t="s">
        <v>73</v>
      </c>
      <c r="D1798">
        <v>20</v>
      </c>
      <c r="E1798">
        <v>7</v>
      </c>
      <c r="F1798">
        <v>50</v>
      </c>
      <c r="G1798">
        <v>4</v>
      </c>
      <c r="H1798">
        <v>214</v>
      </c>
      <c r="I1798">
        <v>233</v>
      </c>
      <c r="J1798">
        <v>122</v>
      </c>
      <c r="K1798">
        <v>131</v>
      </c>
      <c r="L1798">
        <v>2</v>
      </c>
      <c r="M1798">
        <v>60</v>
      </c>
      <c r="N1798">
        <v>210</v>
      </c>
      <c r="O1798">
        <v>0</v>
      </c>
      <c r="P1798">
        <v>0</v>
      </c>
      <c r="Q1798">
        <v>0</v>
      </c>
      <c r="R1798">
        <v>160000</v>
      </c>
      <c r="S1798">
        <v>0</v>
      </c>
      <c r="T1798">
        <v>5001</v>
      </c>
      <c r="U1798">
        <v>5</v>
      </c>
      <c r="V1798">
        <v>13067</v>
      </c>
      <c r="W1798">
        <v>6</v>
      </c>
      <c r="X1798">
        <v>1633</v>
      </c>
      <c r="Y1798">
        <v>21</v>
      </c>
      <c r="Z1798">
        <v>653</v>
      </c>
      <c r="AA1798">
        <v>0</v>
      </c>
      <c r="AB1798">
        <v>0</v>
      </c>
      <c r="AC1798">
        <v>4001208</v>
      </c>
      <c r="AD1798">
        <v>206</v>
      </c>
      <c r="AE1798">
        <v>605000</v>
      </c>
      <c r="AF1798" t="s">
        <v>162</v>
      </c>
      <c r="AG1798" t="s">
        <v>134</v>
      </c>
      <c r="AH1798">
        <v>0</v>
      </c>
    </row>
    <row r="1799" spans="1:34">
      <c r="A1799">
        <v>4001208</v>
      </c>
      <c r="B1799">
        <v>4001201</v>
      </c>
      <c r="C1799" t="s">
        <v>73</v>
      </c>
      <c r="D1799">
        <v>20</v>
      </c>
      <c r="E1799">
        <v>8</v>
      </c>
      <c r="F1799">
        <v>50</v>
      </c>
      <c r="G1799">
        <v>4</v>
      </c>
      <c r="H1799">
        <v>213</v>
      </c>
      <c r="I1799">
        <v>232</v>
      </c>
      <c r="J1799">
        <v>121</v>
      </c>
      <c r="K1799">
        <v>134</v>
      </c>
      <c r="L1799">
        <v>2</v>
      </c>
      <c r="M1799">
        <v>60</v>
      </c>
      <c r="N1799">
        <v>230</v>
      </c>
      <c r="O1799">
        <v>0</v>
      </c>
      <c r="P1799">
        <v>0</v>
      </c>
      <c r="Q1799">
        <v>0</v>
      </c>
      <c r="R1799">
        <v>175000</v>
      </c>
      <c r="S1799">
        <v>0</v>
      </c>
      <c r="T1799">
        <v>5001</v>
      </c>
      <c r="U1799">
        <v>5</v>
      </c>
      <c r="V1799">
        <v>15022</v>
      </c>
      <c r="W1799">
        <v>6</v>
      </c>
      <c r="X1799">
        <v>1878</v>
      </c>
      <c r="Y1799">
        <v>21</v>
      </c>
      <c r="Z1799">
        <v>751</v>
      </c>
      <c r="AA1799">
        <v>0</v>
      </c>
      <c r="AB1799">
        <v>0</v>
      </c>
      <c r="AC1799">
        <v>4001209</v>
      </c>
      <c r="AD1799">
        <v>244</v>
      </c>
      <c r="AE1799">
        <v>765000</v>
      </c>
      <c r="AF1799" t="s">
        <v>162</v>
      </c>
      <c r="AG1799" t="s">
        <v>134</v>
      </c>
      <c r="AH1799">
        <v>0</v>
      </c>
    </row>
    <row r="1800" spans="1:34">
      <c r="A1800">
        <v>4001209</v>
      </c>
      <c r="B1800">
        <v>4001201</v>
      </c>
      <c r="C1800" t="s">
        <v>73</v>
      </c>
      <c r="D1800">
        <v>20</v>
      </c>
      <c r="E1800">
        <v>9</v>
      </c>
      <c r="F1800">
        <v>50</v>
      </c>
      <c r="G1800">
        <v>4</v>
      </c>
      <c r="H1800">
        <v>212</v>
      </c>
      <c r="I1800">
        <v>231</v>
      </c>
      <c r="J1800">
        <v>224</v>
      </c>
      <c r="K1800">
        <v>233</v>
      </c>
      <c r="L1800">
        <v>2</v>
      </c>
      <c r="M1800">
        <v>60</v>
      </c>
      <c r="N1800">
        <v>730</v>
      </c>
      <c r="O1800">
        <v>1</v>
      </c>
      <c r="P1800">
        <v>40012</v>
      </c>
      <c r="Q1800">
        <v>1</v>
      </c>
      <c r="R1800">
        <v>680000</v>
      </c>
      <c r="S1800">
        <v>0</v>
      </c>
      <c r="T1800">
        <v>5001</v>
      </c>
      <c r="U1800">
        <v>5</v>
      </c>
      <c r="V1800">
        <v>17000</v>
      </c>
      <c r="W1800">
        <v>6</v>
      </c>
      <c r="X1800">
        <v>2125</v>
      </c>
      <c r="Y1800">
        <v>21</v>
      </c>
      <c r="Z1800">
        <v>850</v>
      </c>
      <c r="AA1800">
        <v>0</v>
      </c>
      <c r="AB1800">
        <v>0</v>
      </c>
      <c r="AC1800">
        <v>4001210</v>
      </c>
      <c r="AD1800">
        <v>282</v>
      </c>
      <c r="AE1800">
        <v>940000</v>
      </c>
      <c r="AF1800" t="s">
        <v>162</v>
      </c>
      <c r="AG1800" t="s">
        <v>134</v>
      </c>
      <c r="AH1800">
        <v>1</v>
      </c>
    </row>
    <row r="1801" spans="1:34">
      <c r="A1801">
        <v>4001210</v>
      </c>
      <c r="B1801">
        <v>4001201</v>
      </c>
      <c r="C1801" t="s">
        <v>73</v>
      </c>
      <c r="D1801">
        <v>20</v>
      </c>
      <c r="E1801">
        <v>10</v>
      </c>
      <c r="F1801">
        <v>60</v>
      </c>
      <c r="G1801">
        <v>4</v>
      </c>
      <c r="H1801">
        <v>313</v>
      </c>
      <c r="I1801">
        <v>232</v>
      </c>
      <c r="J1801">
        <v>221</v>
      </c>
      <c r="K1801">
        <v>233</v>
      </c>
      <c r="L1801">
        <v>2</v>
      </c>
      <c r="M1801">
        <v>60</v>
      </c>
      <c r="N1801">
        <v>770</v>
      </c>
      <c r="O1801">
        <v>0</v>
      </c>
      <c r="P1801">
        <v>0</v>
      </c>
      <c r="Q1801">
        <v>0</v>
      </c>
      <c r="R1801">
        <v>705000</v>
      </c>
      <c r="S1801">
        <v>5001</v>
      </c>
      <c r="T1801">
        <v>5002</v>
      </c>
      <c r="U1801">
        <v>5</v>
      </c>
      <c r="V1801">
        <v>19889</v>
      </c>
      <c r="W1801">
        <v>6</v>
      </c>
      <c r="X1801">
        <v>2486</v>
      </c>
      <c r="Y1801">
        <v>21</v>
      </c>
      <c r="Z1801">
        <v>994</v>
      </c>
      <c r="AA1801">
        <v>0</v>
      </c>
      <c r="AB1801">
        <v>0</v>
      </c>
      <c r="AC1801">
        <v>4001211</v>
      </c>
      <c r="AD1801">
        <v>339</v>
      </c>
      <c r="AE1801">
        <v>1620000</v>
      </c>
      <c r="AF1801" t="s">
        <v>163</v>
      </c>
      <c r="AG1801" t="s">
        <v>158</v>
      </c>
      <c r="AH1801">
        <v>0</v>
      </c>
    </row>
    <row r="1802" spans="1:34">
      <c r="A1802">
        <v>4001211</v>
      </c>
      <c r="B1802">
        <v>4001201</v>
      </c>
      <c r="C1802" t="s">
        <v>73</v>
      </c>
      <c r="D1802">
        <v>20</v>
      </c>
      <c r="E1802">
        <v>11</v>
      </c>
      <c r="F1802">
        <v>60</v>
      </c>
      <c r="G1802">
        <v>4</v>
      </c>
      <c r="H1802">
        <v>312</v>
      </c>
      <c r="I1802">
        <v>231</v>
      </c>
      <c r="J1802">
        <v>223</v>
      </c>
      <c r="K1802">
        <v>232</v>
      </c>
      <c r="L1802">
        <v>2</v>
      </c>
      <c r="M1802">
        <v>60</v>
      </c>
      <c r="N1802">
        <v>790</v>
      </c>
      <c r="O1802">
        <v>0</v>
      </c>
      <c r="P1802">
        <v>0</v>
      </c>
      <c r="Q1802">
        <v>0</v>
      </c>
      <c r="R1802">
        <v>725000</v>
      </c>
      <c r="S1802">
        <v>5001</v>
      </c>
      <c r="T1802">
        <v>5002</v>
      </c>
      <c r="U1802">
        <v>5</v>
      </c>
      <c r="V1802">
        <v>22800</v>
      </c>
      <c r="W1802">
        <v>6</v>
      </c>
      <c r="X1802">
        <v>2850</v>
      </c>
      <c r="Y1802">
        <v>21</v>
      </c>
      <c r="Z1802">
        <v>1140</v>
      </c>
      <c r="AA1802">
        <v>0</v>
      </c>
      <c r="AB1802">
        <v>0</v>
      </c>
      <c r="AC1802">
        <v>4001212</v>
      </c>
      <c r="AD1802">
        <v>459</v>
      </c>
      <c r="AE1802">
        <v>2325000</v>
      </c>
      <c r="AF1802" t="s">
        <v>163</v>
      </c>
      <c r="AG1802" t="s">
        <v>158</v>
      </c>
      <c r="AH1802">
        <v>0</v>
      </c>
    </row>
    <row r="1803" spans="1:34">
      <c r="A1803">
        <v>4001212</v>
      </c>
      <c r="B1803">
        <v>4001201</v>
      </c>
      <c r="C1803" t="s">
        <v>73</v>
      </c>
      <c r="D1803">
        <v>20</v>
      </c>
      <c r="E1803">
        <v>12</v>
      </c>
      <c r="F1803">
        <v>60</v>
      </c>
      <c r="G1803">
        <v>4</v>
      </c>
      <c r="H1803">
        <v>311</v>
      </c>
      <c r="I1803">
        <v>233</v>
      </c>
      <c r="J1803">
        <v>222</v>
      </c>
      <c r="K1803">
        <v>231</v>
      </c>
      <c r="L1803">
        <v>2</v>
      </c>
      <c r="M1803">
        <v>60</v>
      </c>
      <c r="N1803">
        <v>810</v>
      </c>
      <c r="O1803">
        <v>0</v>
      </c>
      <c r="P1803">
        <v>0</v>
      </c>
      <c r="Q1803">
        <v>0</v>
      </c>
      <c r="R1803">
        <v>745000</v>
      </c>
      <c r="S1803">
        <v>5001</v>
      </c>
      <c r="T1803">
        <v>5002</v>
      </c>
      <c r="U1803">
        <v>5</v>
      </c>
      <c r="V1803">
        <v>25733</v>
      </c>
      <c r="W1803">
        <v>6</v>
      </c>
      <c r="X1803">
        <v>3217</v>
      </c>
      <c r="Y1803">
        <v>21</v>
      </c>
      <c r="Z1803">
        <v>1287</v>
      </c>
      <c r="AA1803">
        <v>0</v>
      </c>
      <c r="AB1803">
        <v>0</v>
      </c>
      <c r="AC1803">
        <v>4001213</v>
      </c>
      <c r="AD1803">
        <v>578</v>
      </c>
      <c r="AE1803">
        <v>3050000</v>
      </c>
      <c r="AF1803" t="s">
        <v>163</v>
      </c>
      <c r="AG1803" t="s">
        <v>158</v>
      </c>
      <c r="AH1803">
        <v>0</v>
      </c>
    </row>
    <row r="1804" spans="1:34">
      <c r="A1804">
        <v>4001213</v>
      </c>
      <c r="B1804">
        <v>4001201</v>
      </c>
      <c r="C1804" t="s">
        <v>73</v>
      </c>
      <c r="D1804">
        <v>20</v>
      </c>
      <c r="E1804">
        <v>13</v>
      </c>
      <c r="F1804">
        <v>60</v>
      </c>
      <c r="G1804">
        <v>4</v>
      </c>
      <c r="H1804">
        <v>313</v>
      </c>
      <c r="I1804">
        <v>332</v>
      </c>
      <c r="J1804">
        <v>221</v>
      </c>
      <c r="K1804">
        <v>233</v>
      </c>
      <c r="L1804">
        <v>2</v>
      </c>
      <c r="M1804">
        <v>60</v>
      </c>
      <c r="N1804">
        <v>830</v>
      </c>
      <c r="O1804">
        <v>0</v>
      </c>
      <c r="P1804">
        <v>0</v>
      </c>
      <c r="Q1804">
        <v>0</v>
      </c>
      <c r="R1804">
        <v>765000</v>
      </c>
      <c r="S1804">
        <v>5001</v>
      </c>
      <c r="T1804">
        <v>5002</v>
      </c>
      <c r="U1804">
        <v>5</v>
      </c>
      <c r="V1804">
        <v>28689</v>
      </c>
      <c r="W1804">
        <v>6</v>
      </c>
      <c r="X1804">
        <v>3586</v>
      </c>
      <c r="Y1804">
        <v>21</v>
      </c>
      <c r="Z1804">
        <v>1434</v>
      </c>
      <c r="AA1804">
        <v>0</v>
      </c>
      <c r="AB1804">
        <v>0</v>
      </c>
      <c r="AC1804">
        <v>4001214</v>
      </c>
      <c r="AD1804">
        <v>698</v>
      </c>
      <c r="AE1804">
        <v>3795000</v>
      </c>
      <c r="AF1804" t="s">
        <v>163</v>
      </c>
      <c r="AG1804" t="s">
        <v>158</v>
      </c>
      <c r="AH1804">
        <v>0</v>
      </c>
    </row>
    <row r="1805" spans="1:34">
      <c r="A1805">
        <v>4001214</v>
      </c>
      <c r="B1805">
        <v>4001201</v>
      </c>
      <c r="C1805" t="s">
        <v>73</v>
      </c>
      <c r="D1805">
        <v>20</v>
      </c>
      <c r="E1805">
        <v>14</v>
      </c>
      <c r="F1805">
        <v>60</v>
      </c>
      <c r="G1805">
        <v>4</v>
      </c>
      <c r="H1805">
        <v>312</v>
      </c>
      <c r="I1805">
        <v>331</v>
      </c>
      <c r="J1805">
        <v>223</v>
      </c>
      <c r="K1805">
        <v>232</v>
      </c>
      <c r="L1805">
        <v>2</v>
      </c>
      <c r="M1805">
        <v>60</v>
      </c>
      <c r="N1805">
        <v>850</v>
      </c>
      <c r="O1805">
        <v>1</v>
      </c>
      <c r="P1805">
        <v>40012</v>
      </c>
      <c r="Q1805">
        <v>1</v>
      </c>
      <c r="R1805">
        <v>790000</v>
      </c>
      <c r="S1805">
        <v>5001</v>
      </c>
      <c r="T1805">
        <v>5002</v>
      </c>
      <c r="U1805">
        <v>5</v>
      </c>
      <c r="V1805">
        <v>31667</v>
      </c>
      <c r="W1805">
        <v>6</v>
      </c>
      <c r="X1805">
        <v>3958</v>
      </c>
      <c r="Y1805">
        <v>21</v>
      </c>
      <c r="Z1805">
        <v>1583</v>
      </c>
      <c r="AA1805">
        <v>0</v>
      </c>
      <c r="AB1805">
        <v>0</v>
      </c>
      <c r="AC1805">
        <v>4001215</v>
      </c>
      <c r="AD1805">
        <v>880</v>
      </c>
      <c r="AE1805">
        <v>4560000</v>
      </c>
      <c r="AF1805" t="s">
        <v>163</v>
      </c>
      <c r="AG1805" t="s">
        <v>158</v>
      </c>
      <c r="AH1805">
        <v>1</v>
      </c>
    </row>
    <row r="1806" spans="1:34">
      <c r="A1806">
        <v>4001215</v>
      </c>
      <c r="B1806">
        <v>4001201</v>
      </c>
      <c r="C1806" t="s">
        <v>73</v>
      </c>
      <c r="D1806">
        <v>20</v>
      </c>
      <c r="E1806">
        <v>15</v>
      </c>
      <c r="F1806">
        <v>60</v>
      </c>
      <c r="G1806">
        <v>4</v>
      </c>
      <c r="H1806">
        <v>311</v>
      </c>
      <c r="I1806">
        <v>333</v>
      </c>
      <c r="J1806">
        <v>222</v>
      </c>
      <c r="K1806">
        <v>231</v>
      </c>
      <c r="L1806">
        <v>2</v>
      </c>
      <c r="M1806">
        <v>60</v>
      </c>
      <c r="N1806">
        <v>890</v>
      </c>
      <c r="O1806">
        <v>0</v>
      </c>
      <c r="P1806">
        <v>0</v>
      </c>
      <c r="Q1806">
        <v>0</v>
      </c>
      <c r="R1806">
        <v>810000</v>
      </c>
      <c r="S1806">
        <v>5001</v>
      </c>
      <c r="T1806">
        <v>5002</v>
      </c>
      <c r="U1806">
        <v>5</v>
      </c>
      <c r="V1806">
        <v>47827</v>
      </c>
      <c r="W1806">
        <v>6</v>
      </c>
      <c r="X1806">
        <v>4333</v>
      </c>
      <c r="Y1806">
        <v>21</v>
      </c>
      <c r="Z1806">
        <v>1733</v>
      </c>
      <c r="AA1806">
        <v>0</v>
      </c>
      <c r="AB1806">
        <v>0</v>
      </c>
      <c r="AC1806">
        <v>4001216</v>
      </c>
      <c r="AD1806">
        <v>1061</v>
      </c>
      <c r="AE1806">
        <v>5350000</v>
      </c>
      <c r="AF1806" t="s">
        <v>164</v>
      </c>
      <c r="AG1806" t="s">
        <v>134</v>
      </c>
      <c r="AH1806">
        <v>0</v>
      </c>
    </row>
    <row r="1807" spans="1:34">
      <c r="A1807">
        <v>4001216</v>
      </c>
      <c r="B1807">
        <v>4001201</v>
      </c>
      <c r="C1807" t="s">
        <v>73</v>
      </c>
      <c r="D1807">
        <v>20</v>
      </c>
      <c r="E1807">
        <v>16</v>
      </c>
      <c r="F1807">
        <v>60</v>
      </c>
      <c r="G1807">
        <v>4</v>
      </c>
      <c r="H1807">
        <v>313</v>
      </c>
      <c r="I1807">
        <v>332</v>
      </c>
      <c r="J1807">
        <v>221</v>
      </c>
      <c r="K1807">
        <v>233</v>
      </c>
      <c r="L1807">
        <v>2</v>
      </c>
      <c r="M1807">
        <v>60</v>
      </c>
      <c r="N1807">
        <v>910</v>
      </c>
      <c r="O1807">
        <v>0</v>
      </c>
      <c r="P1807">
        <v>0</v>
      </c>
      <c r="Q1807">
        <v>0</v>
      </c>
      <c r="R1807">
        <v>830000</v>
      </c>
      <c r="S1807">
        <v>5001</v>
      </c>
      <c r="T1807">
        <v>5002</v>
      </c>
      <c r="U1807">
        <v>5</v>
      </c>
      <c r="V1807">
        <v>50849</v>
      </c>
      <c r="W1807">
        <v>6</v>
      </c>
      <c r="X1807">
        <v>4711</v>
      </c>
      <c r="Y1807">
        <v>21</v>
      </c>
      <c r="Z1807">
        <v>1884</v>
      </c>
      <c r="AA1807">
        <v>0</v>
      </c>
      <c r="AB1807">
        <v>0</v>
      </c>
      <c r="AC1807">
        <v>4001217</v>
      </c>
      <c r="AD1807">
        <v>1243</v>
      </c>
      <c r="AE1807">
        <v>6160000</v>
      </c>
      <c r="AF1807" t="s">
        <v>164</v>
      </c>
      <c r="AG1807" t="s">
        <v>134</v>
      </c>
      <c r="AH1807">
        <v>0</v>
      </c>
    </row>
    <row r="1808" spans="1:34">
      <c r="A1808">
        <v>4001217</v>
      </c>
      <c r="B1808">
        <v>4001201</v>
      </c>
      <c r="C1808" t="s">
        <v>73</v>
      </c>
      <c r="D1808">
        <v>20</v>
      </c>
      <c r="E1808">
        <v>17</v>
      </c>
      <c r="F1808">
        <v>60</v>
      </c>
      <c r="G1808">
        <v>4</v>
      </c>
      <c r="H1808">
        <v>312</v>
      </c>
      <c r="I1808">
        <v>331</v>
      </c>
      <c r="J1808">
        <v>223</v>
      </c>
      <c r="K1808">
        <v>232</v>
      </c>
      <c r="L1808">
        <v>2</v>
      </c>
      <c r="M1808">
        <v>60</v>
      </c>
      <c r="N1808">
        <v>930</v>
      </c>
      <c r="O1808">
        <v>0</v>
      </c>
      <c r="P1808">
        <v>0</v>
      </c>
      <c r="Q1808">
        <v>0</v>
      </c>
      <c r="R1808">
        <v>855000</v>
      </c>
      <c r="S1808">
        <v>5001</v>
      </c>
      <c r="T1808">
        <v>5002</v>
      </c>
      <c r="U1808">
        <v>5</v>
      </c>
      <c r="V1808">
        <v>53893</v>
      </c>
      <c r="W1808">
        <v>6</v>
      </c>
      <c r="X1808">
        <v>5092</v>
      </c>
      <c r="Y1808">
        <v>21</v>
      </c>
      <c r="Z1808">
        <v>2037</v>
      </c>
      <c r="AA1808">
        <v>0</v>
      </c>
      <c r="AB1808">
        <v>0</v>
      </c>
      <c r="AC1808">
        <v>4001218</v>
      </c>
      <c r="AD1808">
        <v>1425</v>
      </c>
      <c r="AE1808">
        <v>6990000</v>
      </c>
      <c r="AF1808" t="s">
        <v>164</v>
      </c>
      <c r="AG1808" t="s">
        <v>134</v>
      </c>
      <c r="AH1808">
        <v>0</v>
      </c>
    </row>
    <row r="1809" spans="1:34">
      <c r="A1809">
        <v>4001218</v>
      </c>
      <c r="B1809">
        <v>4001201</v>
      </c>
      <c r="C1809" t="s">
        <v>73</v>
      </c>
      <c r="D1809">
        <v>20</v>
      </c>
      <c r="E1809">
        <v>18</v>
      </c>
      <c r="F1809">
        <v>60</v>
      </c>
      <c r="G1809">
        <v>4</v>
      </c>
      <c r="H1809">
        <v>311</v>
      </c>
      <c r="I1809">
        <v>323</v>
      </c>
      <c r="J1809">
        <v>222</v>
      </c>
      <c r="K1809">
        <v>231</v>
      </c>
      <c r="L1809">
        <v>2</v>
      </c>
      <c r="M1809">
        <v>60</v>
      </c>
      <c r="N1809">
        <v>950</v>
      </c>
      <c r="O1809">
        <v>0</v>
      </c>
      <c r="P1809">
        <v>0</v>
      </c>
      <c r="Q1809">
        <v>0</v>
      </c>
      <c r="R1809">
        <v>875000</v>
      </c>
      <c r="S1809">
        <v>5001</v>
      </c>
      <c r="T1809">
        <v>5002</v>
      </c>
      <c r="U1809">
        <v>5</v>
      </c>
      <c r="V1809">
        <v>56960</v>
      </c>
      <c r="W1809">
        <v>6</v>
      </c>
      <c r="X1809">
        <v>5475</v>
      </c>
      <c r="Y1809">
        <v>21</v>
      </c>
      <c r="Z1809">
        <v>2190</v>
      </c>
      <c r="AA1809">
        <v>0</v>
      </c>
      <c r="AB1809">
        <v>0</v>
      </c>
      <c r="AC1809">
        <v>4001219</v>
      </c>
      <c r="AD1809">
        <v>1606</v>
      </c>
      <c r="AE1809">
        <v>7845000</v>
      </c>
      <c r="AF1809" t="s">
        <v>164</v>
      </c>
      <c r="AG1809" t="s">
        <v>134</v>
      </c>
      <c r="AH1809">
        <v>0</v>
      </c>
    </row>
    <row r="1810" spans="1:34">
      <c r="A1810">
        <v>4001219</v>
      </c>
      <c r="B1810">
        <v>4001201</v>
      </c>
      <c r="C1810" t="s">
        <v>73</v>
      </c>
      <c r="D1810">
        <v>20</v>
      </c>
      <c r="E1810">
        <v>19</v>
      </c>
      <c r="F1810">
        <v>60</v>
      </c>
      <c r="G1810">
        <v>4</v>
      </c>
      <c r="H1810">
        <v>313</v>
      </c>
      <c r="I1810">
        <v>322</v>
      </c>
      <c r="J1810">
        <v>321</v>
      </c>
      <c r="K1810">
        <v>333</v>
      </c>
      <c r="L1810">
        <v>2</v>
      </c>
      <c r="M1810">
        <v>60</v>
      </c>
      <c r="N1810">
        <v>1450</v>
      </c>
      <c r="O1810">
        <v>1</v>
      </c>
      <c r="P1810">
        <v>40012</v>
      </c>
      <c r="Q1810">
        <v>1</v>
      </c>
      <c r="R1810">
        <v>1430000</v>
      </c>
      <c r="S1810">
        <v>5001</v>
      </c>
      <c r="T1810">
        <v>5002</v>
      </c>
      <c r="U1810">
        <v>5</v>
      </c>
      <c r="V1810">
        <v>60049</v>
      </c>
      <c r="W1810">
        <v>6</v>
      </c>
      <c r="X1810">
        <v>5861</v>
      </c>
      <c r="Y1810">
        <v>21</v>
      </c>
      <c r="Z1810">
        <v>2344</v>
      </c>
      <c r="AA1810">
        <v>0</v>
      </c>
      <c r="AB1810">
        <v>0</v>
      </c>
      <c r="AC1810">
        <v>4001220</v>
      </c>
      <c r="AD1810">
        <v>1788</v>
      </c>
      <c r="AE1810">
        <v>8720000</v>
      </c>
      <c r="AF1810" t="s">
        <v>164</v>
      </c>
      <c r="AG1810" t="s">
        <v>134</v>
      </c>
      <c r="AH1810">
        <v>1</v>
      </c>
    </row>
    <row r="1811" spans="1:34">
      <c r="A1811">
        <v>4001220</v>
      </c>
      <c r="B1811">
        <v>4001201</v>
      </c>
      <c r="C1811" t="s">
        <v>73</v>
      </c>
      <c r="D1811">
        <v>20</v>
      </c>
      <c r="E1811">
        <v>20</v>
      </c>
      <c r="F1811">
        <v>70</v>
      </c>
      <c r="G1811">
        <v>4</v>
      </c>
      <c r="H1811">
        <v>412</v>
      </c>
      <c r="I1811">
        <v>331</v>
      </c>
      <c r="J1811">
        <v>323</v>
      </c>
      <c r="K1811">
        <v>332</v>
      </c>
      <c r="L1811">
        <v>2</v>
      </c>
      <c r="M1811">
        <v>60</v>
      </c>
      <c r="N1811">
        <v>1490</v>
      </c>
      <c r="O1811">
        <v>0</v>
      </c>
      <c r="P1811">
        <v>0</v>
      </c>
      <c r="Q1811">
        <v>0</v>
      </c>
      <c r="R1811">
        <v>1455000</v>
      </c>
      <c r="S1811">
        <v>5002</v>
      </c>
      <c r="T1811">
        <v>5003</v>
      </c>
      <c r="U1811">
        <v>5</v>
      </c>
      <c r="V1811">
        <v>64049</v>
      </c>
      <c r="W1811">
        <v>6</v>
      </c>
      <c r="X1811">
        <v>6361</v>
      </c>
      <c r="Y1811">
        <v>21</v>
      </c>
      <c r="Z1811">
        <v>2544</v>
      </c>
      <c r="AA1811">
        <v>0</v>
      </c>
      <c r="AB1811">
        <v>0</v>
      </c>
      <c r="AC1811">
        <v>4001221</v>
      </c>
      <c r="AD1811">
        <v>2094</v>
      </c>
      <c r="AE1811">
        <v>10150000</v>
      </c>
      <c r="AF1811" t="s">
        <v>165</v>
      </c>
      <c r="AG1811" t="s">
        <v>159</v>
      </c>
      <c r="AH1811">
        <v>0</v>
      </c>
    </row>
    <row r="1812" spans="1:34">
      <c r="A1812">
        <v>4001221</v>
      </c>
      <c r="B1812">
        <v>4001201</v>
      </c>
      <c r="C1812" t="s">
        <v>73</v>
      </c>
      <c r="D1812">
        <v>20</v>
      </c>
      <c r="E1812">
        <v>21</v>
      </c>
      <c r="F1812">
        <v>70</v>
      </c>
      <c r="G1812">
        <v>4</v>
      </c>
      <c r="H1812">
        <v>411</v>
      </c>
      <c r="I1812">
        <v>333</v>
      </c>
      <c r="J1812">
        <v>322</v>
      </c>
      <c r="K1812">
        <v>331</v>
      </c>
      <c r="L1812">
        <v>2</v>
      </c>
      <c r="M1812">
        <v>60</v>
      </c>
      <c r="N1812">
        <v>1510</v>
      </c>
      <c r="O1812">
        <v>0</v>
      </c>
      <c r="P1812">
        <v>0</v>
      </c>
      <c r="Q1812">
        <v>0</v>
      </c>
      <c r="R1812">
        <v>1475000</v>
      </c>
      <c r="S1812">
        <v>5002</v>
      </c>
      <c r="T1812">
        <v>5003</v>
      </c>
      <c r="U1812">
        <v>5</v>
      </c>
      <c r="V1812">
        <v>68071</v>
      </c>
      <c r="W1812">
        <v>6</v>
      </c>
      <c r="X1812">
        <v>6864</v>
      </c>
      <c r="Y1812">
        <v>21</v>
      </c>
      <c r="Z1812">
        <v>2746</v>
      </c>
      <c r="AA1812">
        <v>0</v>
      </c>
      <c r="AB1812">
        <v>0</v>
      </c>
      <c r="AC1812">
        <v>4001222</v>
      </c>
      <c r="AD1812">
        <v>2667</v>
      </c>
      <c r="AE1812">
        <v>11605000</v>
      </c>
      <c r="AF1812" t="s">
        <v>165</v>
      </c>
      <c r="AG1812" t="s">
        <v>159</v>
      </c>
      <c r="AH1812">
        <v>0</v>
      </c>
    </row>
    <row r="1813" spans="1:34">
      <c r="A1813">
        <v>4001222</v>
      </c>
      <c r="B1813">
        <v>4001201</v>
      </c>
      <c r="C1813" t="s">
        <v>73</v>
      </c>
      <c r="D1813">
        <v>20</v>
      </c>
      <c r="E1813">
        <v>22</v>
      </c>
      <c r="F1813">
        <v>70</v>
      </c>
      <c r="G1813">
        <v>4</v>
      </c>
      <c r="H1813">
        <v>413</v>
      </c>
      <c r="I1813">
        <v>332</v>
      </c>
      <c r="J1813">
        <v>321</v>
      </c>
      <c r="K1813">
        <v>333</v>
      </c>
      <c r="L1813">
        <v>2</v>
      </c>
      <c r="M1813">
        <v>60</v>
      </c>
      <c r="N1813">
        <v>1530</v>
      </c>
      <c r="O1813">
        <v>0</v>
      </c>
      <c r="P1813">
        <v>0</v>
      </c>
      <c r="Q1813">
        <v>0</v>
      </c>
      <c r="R1813">
        <v>1500000</v>
      </c>
      <c r="S1813">
        <v>5002</v>
      </c>
      <c r="T1813">
        <v>5003</v>
      </c>
      <c r="U1813">
        <v>5</v>
      </c>
      <c r="V1813">
        <v>72116</v>
      </c>
      <c r="W1813">
        <v>6</v>
      </c>
      <c r="X1813">
        <v>7369</v>
      </c>
      <c r="Y1813">
        <v>21</v>
      </c>
      <c r="Z1813">
        <v>2948</v>
      </c>
      <c r="AA1813">
        <v>0</v>
      </c>
      <c r="AB1813">
        <v>0</v>
      </c>
      <c r="AC1813">
        <v>4001223</v>
      </c>
      <c r="AD1813">
        <v>3241</v>
      </c>
      <c r="AE1813">
        <v>13080000</v>
      </c>
      <c r="AF1813" t="s">
        <v>165</v>
      </c>
      <c r="AG1813" t="s">
        <v>159</v>
      </c>
      <c r="AH1813">
        <v>0</v>
      </c>
    </row>
    <row r="1814" spans="1:34">
      <c r="A1814">
        <v>4001223</v>
      </c>
      <c r="B1814">
        <v>4001201</v>
      </c>
      <c r="C1814" t="s">
        <v>73</v>
      </c>
      <c r="D1814">
        <v>20</v>
      </c>
      <c r="E1814">
        <v>23</v>
      </c>
      <c r="F1814">
        <v>70</v>
      </c>
      <c r="G1814">
        <v>4</v>
      </c>
      <c r="H1814">
        <v>412</v>
      </c>
      <c r="I1814">
        <v>331</v>
      </c>
      <c r="J1814">
        <v>323</v>
      </c>
      <c r="K1814">
        <v>332</v>
      </c>
      <c r="L1814">
        <v>2</v>
      </c>
      <c r="M1814">
        <v>60</v>
      </c>
      <c r="N1814">
        <v>1550</v>
      </c>
      <c r="O1814">
        <v>1</v>
      </c>
      <c r="P1814">
        <v>40012</v>
      </c>
      <c r="Q1814">
        <v>1</v>
      </c>
      <c r="R1814">
        <v>1520000</v>
      </c>
      <c r="S1814">
        <v>5002</v>
      </c>
      <c r="T1814">
        <v>5003</v>
      </c>
      <c r="U1814">
        <v>5</v>
      </c>
      <c r="V1814">
        <v>76182</v>
      </c>
      <c r="W1814">
        <v>6</v>
      </c>
      <c r="X1814">
        <v>7878</v>
      </c>
      <c r="Y1814">
        <v>21</v>
      </c>
      <c r="Z1814">
        <v>3151</v>
      </c>
      <c r="AA1814">
        <v>0</v>
      </c>
      <c r="AB1814">
        <v>0</v>
      </c>
      <c r="AC1814">
        <v>4001224</v>
      </c>
      <c r="AD1814">
        <v>3815</v>
      </c>
      <c r="AE1814">
        <v>14580000</v>
      </c>
      <c r="AF1814" t="s">
        <v>165</v>
      </c>
      <c r="AG1814" t="s">
        <v>159</v>
      </c>
      <c r="AH1814">
        <v>1</v>
      </c>
    </row>
    <row r="1815" spans="1:34">
      <c r="A1815">
        <v>4001224</v>
      </c>
      <c r="B1815">
        <v>4001201</v>
      </c>
      <c r="C1815" t="s">
        <v>73</v>
      </c>
      <c r="D1815">
        <v>20</v>
      </c>
      <c r="E1815">
        <v>24</v>
      </c>
      <c r="F1815">
        <v>70</v>
      </c>
      <c r="G1815">
        <v>4</v>
      </c>
      <c r="H1815">
        <v>411</v>
      </c>
      <c r="I1815">
        <v>413</v>
      </c>
      <c r="J1815">
        <v>322</v>
      </c>
      <c r="K1815">
        <v>331</v>
      </c>
      <c r="L1815">
        <v>2</v>
      </c>
      <c r="M1815">
        <v>60</v>
      </c>
      <c r="N1815">
        <v>1570</v>
      </c>
      <c r="O1815">
        <v>0</v>
      </c>
      <c r="P1815">
        <v>0</v>
      </c>
      <c r="Q1815">
        <v>0</v>
      </c>
      <c r="R1815">
        <v>1545000</v>
      </c>
      <c r="S1815">
        <v>5002</v>
      </c>
      <c r="T1815">
        <v>5003</v>
      </c>
      <c r="U1815">
        <v>5</v>
      </c>
      <c r="V1815">
        <v>80271</v>
      </c>
      <c r="W1815">
        <v>6</v>
      </c>
      <c r="X1815">
        <v>8389</v>
      </c>
      <c r="Y1815">
        <v>21</v>
      </c>
      <c r="Z1815">
        <v>4016</v>
      </c>
      <c r="AA1815">
        <v>0</v>
      </c>
      <c r="AB1815">
        <v>0</v>
      </c>
      <c r="AC1815">
        <v>4001225</v>
      </c>
      <c r="AD1815">
        <v>4388</v>
      </c>
      <c r="AE1815">
        <v>16100000</v>
      </c>
      <c r="AF1815" t="s">
        <v>166</v>
      </c>
      <c r="AG1815" t="s">
        <v>158</v>
      </c>
      <c r="AH1815">
        <v>0</v>
      </c>
    </row>
    <row r="1816" spans="1:34">
      <c r="A1816">
        <v>4001225</v>
      </c>
      <c r="B1816">
        <v>4001201</v>
      </c>
      <c r="C1816" t="s">
        <v>73</v>
      </c>
      <c r="D1816">
        <v>20</v>
      </c>
      <c r="E1816">
        <v>25</v>
      </c>
      <c r="F1816">
        <v>70</v>
      </c>
      <c r="G1816">
        <v>4</v>
      </c>
      <c r="H1816">
        <v>413</v>
      </c>
      <c r="I1816">
        <v>432</v>
      </c>
      <c r="J1816">
        <v>321</v>
      </c>
      <c r="K1816">
        <v>333</v>
      </c>
      <c r="L1816">
        <v>2</v>
      </c>
      <c r="M1816">
        <v>60</v>
      </c>
      <c r="N1816">
        <v>1610</v>
      </c>
      <c r="O1816">
        <v>0</v>
      </c>
      <c r="P1816">
        <v>0</v>
      </c>
      <c r="Q1816">
        <v>0</v>
      </c>
      <c r="R1816">
        <v>1565000</v>
      </c>
      <c r="S1816">
        <v>5002</v>
      </c>
      <c r="T1816">
        <v>5003</v>
      </c>
      <c r="U1816">
        <v>5</v>
      </c>
      <c r="V1816">
        <v>84382</v>
      </c>
      <c r="W1816">
        <v>6</v>
      </c>
      <c r="X1816">
        <v>8903</v>
      </c>
      <c r="Y1816">
        <v>21</v>
      </c>
      <c r="Z1816">
        <v>4221</v>
      </c>
      <c r="AA1816">
        <v>0</v>
      </c>
      <c r="AB1816">
        <v>0</v>
      </c>
      <c r="AC1816">
        <v>4001226</v>
      </c>
      <c r="AD1816">
        <v>5230</v>
      </c>
      <c r="AE1816">
        <v>17645000</v>
      </c>
      <c r="AF1816" t="s">
        <v>166</v>
      </c>
      <c r="AG1816" t="s">
        <v>158</v>
      </c>
      <c r="AH1816">
        <v>0</v>
      </c>
    </row>
    <row r="1817" spans="1:34">
      <c r="A1817">
        <v>4001226</v>
      </c>
      <c r="B1817">
        <v>4001201</v>
      </c>
      <c r="C1817" t="s">
        <v>73</v>
      </c>
      <c r="D1817">
        <v>20</v>
      </c>
      <c r="E1817">
        <v>26</v>
      </c>
      <c r="F1817">
        <v>70</v>
      </c>
      <c r="G1817">
        <v>4</v>
      </c>
      <c r="H1817">
        <v>412</v>
      </c>
      <c r="I1817">
        <v>431</v>
      </c>
      <c r="J1817">
        <v>323</v>
      </c>
      <c r="K1817">
        <v>332</v>
      </c>
      <c r="L1817">
        <v>2</v>
      </c>
      <c r="M1817">
        <v>60</v>
      </c>
      <c r="N1817">
        <v>1630</v>
      </c>
      <c r="O1817">
        <v>1</v>
      </c>
      <c r="P1817">
        <v>40012</v>
      </c>
      <c r="Q1817">
        <v>1</v>
      </c>
      <c r="R1817">
        <v>1590000</v>
      </c>
      <c r="S1817">
        <v>5002</v>
      </c>
      <c r="T1817">
        <v>5003</v>
      </c>
      <c r="U1817">
        <v>5</v>
      </c>
      <c r="V1817">
        <v>88516</v>
      </c>
      <c r="W1817">
        <v>6</v>
      </c>
      <c r="X1817">
        <v>9419</v>
      </c>
      <c r="Y1817">
        <v>21</v>
      </c>
      <c r="Z1817">
        <v>4428</v>
      </c>
      <c r="AA1817">
        <v>0</v>
      </c>
      <c r="AB1817">
        <v>0</v>
      </c>
      <c r="AC1817">
        <v>4001227</v>
      </c>
      <c r="AD1817">
        <v>6071</v>
      </c>
      <c r="AE1817">
        <v>19210000</v>
      </c>
      <c r="AF1817" t="s">
        <v>166</v>
      </c>
      <c r="AG1817" t="s">
        <v>158</v>
      </c>
      <c r="AH1817">
        <v>1</v>
      </c>
    </row>
    <row r="1818" spans="1:34">
      <c r="A1818">
        <v>4001227</v>
      </c>
      <c r="B1818">
        <v>4001201</v>
      </c>
      <c r="C1818" t="s">
        <v>73</v>
      </c>
      <c r="D1818">
        <v>20</v>
      </c>
      <c r="E1818">
        <v>27</v>
      </c>
      <c r="F1818">
        <v>70</v>
      </c>
      <c r="G1818">
        <v>4</v>
      </c>
      <c r="H1818">
        <v>411</v>
      </c>
      <c r="I1818">
        <v>423</v>
      </c>
      <c r="J1818">
        <v>322</v>
      </c>
      <c r="K1818">
        <v>331</v>
      </c>
      <c r="L1818">
        <v>2</v>
      </c>
      <c r="M1818">
        <v>60</v>
      </c>
      <c r="N1818">
        <v>1650</v>
      </c>
      <c r="O1818">
        <v>0</v>
      </c>
      <c r="P1818">
        <v>0</v>
      </c>
      <c r="Q1818">
        <v>0</v>
      </c>
      <c r="R1818">
        <v>1615000</v>
      </c>
      <c r="S1818">
        <v>5002</v>
      </c>
      <c r="T1818">
        <v>5003</v>
      </c>
      <c r="U1818">
        <v>5</v>
      </c>
      <c r="V1818">
        <v>105831</v>
      </c>
      <c r="W1818">
        <v>6</v>
      </c>
      <c r="X1818">
        <v>9939</v>
      </c>
      <c r="Y1818">
        <v>21</v>
      </c>
      <c r="Z1818">
        <v>4636</v>
      </c>
      <c r="AA1818">
        <v>0</v>
      </c>
      <c r="AB1818">
        <v>0</v>
      </c>
      <c r="AC1818">
        <v>4001228</v>
      </c>
      <c r="AD1818">
        <v>6912</v>
      </c>
      <c r="AE1818">
        <v>20800000</v>
      </c>
      <c r="AF1818" t="s">
        <v>167</v>
      </c>
      <c r="AG1818" t="s">
        <v>135</v>
      </c>
      <c r="AH1818">
        <v>0</v>
      </c>
    </row>
    <row r="1819" spans="1:34">
      <c r="A1819">
        <v>4001228</v>
      </c>
      <c r="B1819">
        <v>4001201</v>
      </c>
      <c r="C1819" t="s">
        <v>73</v>
      </c>
      <c r="D1819">
        <v>20</v>
      </c>
      <c r="E1819">
        <v>28</v>
      </c>
      <c r="F1819">
        <v>70</v>
      </c>
      <c r="G1819">
        <v>4</v>
      </c>
      <c r="H1819">
        <v>413</v>
      </c>
      <c r="I1819">
        <v>422</v>
      </c>
      <c r="J1819">
        <v>321</v>
      </c>
      <c r="K1819">
        <v>333</v>
      </c>
      <c r="L1819">
        <v>2</v>
      </c>
      <c r="M1819">
        <v>60</v>
      </c>
      <c r="N1819">
        <v>1670</v>
      </c>
      <c r="O1819">
        <v>0</v>
      </c>
      <c r="P1819">
        <v>0</v>
      </c>
      <c r="Q1819">
        <v>0</v>
      </c>
      <c r="R1819">
        <v>1635000</v>
      </c>
      <c r="S1819">
        <v>5002</v>
      </c>
      <c r="T1819">
        <v>5003</v>
      </c>
      <c r="U1819">
        <v>5</v>
      </c>
      <c r="V1819">
        <v>110009</v>
      </c>
      <c r="W1819">
        <v>6</v>
      </c>
      <c r="X1819">
        <v>10461</v>
      </c>
      <c r="Y1819">
        <v>21</v>
      </c>
      <c r="Z1819">
        <v>4844</v>
      </c>
      <c r="AA1819">
        <v>0</v>
      </c>
      <c r="AB1819">
        <v>0</v>
      </c>
      <c r="AC1819">
        <v>4001229</v>
      </c>
      <c r="AD1819">
        <v>7754</v>
      </c>
      <c r="AE1819">
        <v>22415000</v>
      </c>
      <c r="AF1819" t="s">
        <v>167</v>
      </c>
      <c r="AG1819" t="s">
        <v>135</v>
      </c>
      <c r="AH1819">
        <v>0</v>
      </c>
    </row>
    <row r="1820" spans="1:34">
      <c r="A1820">
        <v>4001229</v>
      </c>
      <c r="B1820">
        <v>4001201</v>
      </c>
      <c r="C1820" t="s">
        <v>73</v>
      </c>
      <c r="D1820">
        <v>20</v>
      </c>
      <c r="E1820">
        <v>29</v>
      </c>
      <c r="F1820">
        <v>70</v>
      </c>
      <c r="G1820">
        <v>4</v>
      </c>
      <c r="H1820">
        <v>412</v>
      </c>
      <c r="I1820">
        <v>431</v>
      </c>
      <c r="J1820">
        <v>423</v>
      </c>
      <c r="K1820">
        <v>432</v>
      </c>
      <c r="L1820">
        <v>2</v>
      </c>
      <c r="M1820">
        <v>60</v>
      </c>
      <c r="N1820">
        <v>2170</v>
      </c>
      <c r="O1820">
        <v>1</v>
      </c>
      <c r="P1820">
        <v>40012</v>
      </c>
      <c r="Q1820">
        <v>1</v>
      </c>
      <c r="R1820">
        <v>2220000</v>
      </c>
      <c r="S1820">
        <v>5002</v>
      </c>
      <c r="T1820">
        <v>5003</v>
      </c>
      <c r="U1820">
        <v>5</v>
      </c>
      <c r="V1820">
        <v>114209</v>
      </c>
      <c r="W1820">
        <v>6</v>
      </c>
      <c r="X1820">
        <v>10986</v>
      </c>
      <c r="Y1820">
        <v>21</v>
      </c>
      <c r="Z1820">
        <v>5054</v>
      </c>
      <c r="AA1820">
        <v>0</v>
      </c>
      <c r="AB1820">
        <v>0</v>
      </c>
      <c r="AC1820">
        <v>4001230</v>
      </c>
      <c r="AD1820">
        <v>8595</v>
      </c>
      <c r="AE1820">
        <v>24050000</v>
      </c>
      <c r="AF1820" t="s">
        <v>167</v>
      </c>
      <c r="AG1820" t="s">
        <v>135</v>
      </c>
      <c r="AH1820">
        <v>1</v>
      </c>
    </row>
    <row r="1821" spans="1:34">
      <c r="A1821">
        <v>4001230</v>
      </c>
      <c r="B1821">
        <v>4001201</v>
      </c>
      <c r="C1821" t="s">
        <v>73</v>
      </c>
      <c r="D1821">
        <v>20</v>
      </c>
      <c r="E1821">
        <v>30</v>
      </c>
      <c r="F1821">
        <v>80</v>
      </c>
      <c r="G1821">
        <v>4</v>
      </c>
      <c r="H1821">
        <v>511</v>
      </c>
      <c r="I1821">
        <v>433</v>
      </c>
      <c r="J1821">
        <v>422</v>
      </c>
      <c r="K1821">
        <v>431</v>
      </c>
      <c r="L1821">
        <v>2</v>
      </c>
      <c r="M1821">
        <v>60</v>
      </c>
      <c r="N1821">
        <v>2210</v>
      </c>
      <c r="O1821">
        <v>0</v>
      </c>
      <c r="P1821">
        <v>0</v>
      </c>
      <c r="Q1821">
        <v>0</v>
      </c>
      <c r="R1821">
        <v>2240000</v>
      </c>
      <c r="S1821">
        <v>5003</v>
      </c>
      <c r="T1821">
        <v>5004</v>
      </c>
      <c r="U1821">
        <v>5</v>
      </c>
      <c r="V1821">
        <v>119320</v>
      </c>
      <c r="W1821">
        <v>6</v>
      </c>
      <c r="X1821">
        <v>11625</v>
      </c>
      <c r="Y1821">
        <v>21</v>
      </c>
      <c r="Z1821">
        <v>5310</v>
      </c>
      <c r="AA1821">
        <v>0</v>
      </c>
      <c r="AB1821">
        <v>0</v>
      </c>
      <c r="AC1821">
        <v>4001231</v>
      </c>
      <c r="AD1821">
        <v>9972</v>
      </c>
      <c r="AE1821">
        <v>26270000</v>
      </c>
      <c r="AF1821" t="s">
        <v>168</v>
      </c>
      <c r="AG1821" t="s">
        <v>159</v>
      </c>
      <c r="AH1821">
        <v>0</v>
      </c>
    </row>
    <row r="1822" spans="1:34">
      <c r="A1822">
        <v>4001231</v>
      </c>
      <c r="B1822">
        <v>4001201</v>
      </c>
      <c r="C1822" t="s">
        <v>73</v>
      </c>
      <c r="D1822">
        <v>20</v>
      </c>
      <c r="E1822">
        <v>31</v>
      </c>
      <c r="F1822">
        <v>80</v>
      </c>
      <c r="G1822">
        <v>4</v>
      </c>
      <c r="H1822">
        <v>513</v>
      </c>
      <c r="I1822">
        <v>432</v>
      </c>
      <c r="J1822">
        <v>421</v>
      </c>
      <c r="K1822">
        <v>433</v>
      </c>
      <c r="L1822">
        <v>2</v>
      </c>
      <c r="M1822">
        <v>60</v>
      </c>
      <c r="N1822">
        <v>2230</v>
      </c>
      <c r="O1822">
        <v>1</v>
      </c>
      <c r="P1822">
        <v>40012</v>
      </c>
      <c r="Q1822">
        <v>1</v>
      </c>
      <c r="R1822">
        <v>2265000</v>
      </c>
      <c r="S1822">
        <v>5003</v>
      </c>
      <c r="T1822">
        <v>5004</v>
      </c>
      <c r="U1822">
        <v>5</v>
      </c>
      <c r="V1822">
        <v>124453</v>
      </c>
      <c r="W1822">
        <v>6</v>
      </c>
      <c r="X1822">
        <v>12267</v>
      </c>
      <c r="Y1822">
        <v>21</v>
      </c>
      <c r="Z1822">
        <v>5567</v>
      </c>
      <c r="AA1822">
        <v>0</v>
      </c>
      <c r="AB1822">
        <v>0</v>
      </c>
      <c r="AC1822">
        <v>4001232</v>
      </c>
      <c r="AD1822">
        <v>12219</v>
      </c>
      <c r="AE1822">
        <v>28510000</v>
      </c>
      <c r="AF1822" t="s">
        <v>168</v>
      </c>
      <c r="AG1822" t="s">
        <v>159</v>
      </c>
      <c r="AH1822">
        <v>1</v>
      </c>
    </row>
    <row r="1823" spans="1:34">
      <c r="A1823">
        <v>4001232</v>
      </c>
      <c r="B1823">
        <v>4001201</v>
      </c>
      <c r="C1823" t="s">
        <v>73</v>
      </c>
      <c r="D1823">
        <v>20</v>
      </c>
      <c r="E1823">
        <v>32</v>
      </c>
      <c r="F1823">
        <v>80</v>
      </c>
      <c r="G1823">
        <v>4</v>
      </c>
      <c r="H1823">
        <v>512</v>
      </c>
      <c r="I1823">
        <v>431</v>
      </c>
      <c r="J1823">
        <v>423</v>
      </c>
      <c r="K1823">
        <v>432</v>
      </c>
      <c r="L1823">
        <v>2</v>
      </c>
      <c r="M1823">
        <v>60</v>
      </c>
      <c r="N1823">
        <v>2250</v>
      </c>
      <c r="O1823">
        <v>0</v>
      </c>
      <c r="P1823">
        <v>0</v>
      </c>
      <c r="Q1823">
        <v>0</v>
      </c>
      <c r="R1823">
        <v>2290000</v>
      </c>
      <c r="S1823">
        <v>5003</v>
      </c>
      <c r="T1823">
        <v>5004</v>
      </c>
      <c r="U1823">
        <v>5</v>
      </c>
      <c r="V1823">
        <v>129609</v>
      </c>
      <c r="W1823">
        <v>6</v>
      </c>
      <c r="X1823">
        <v>12911</v>
      </c>
      <c r="Y1823">
        <v>21</v>
      </c>
      <c r="Z1823">
        <v>6484</v>
      </c>
      <c r="AA1823">
        <v>0</v>
      </c>
      <c r="AB1823">
        <v>0</v>
      </c>
      <c r="AC1823">
        <v>4001233</v>
      </c>
      <c r="AD1823">
        <v>14466</v>
      </c>
      <c r="AE1823">
        <v>30775000</v>
      </c>
      <c r="AF1823" t="s">
        <v>169</v>
      </c>
      <c r="AG1823" t="s">
        <v>158</v>
      </c>
      <c r="AH1823">
        <v>0</v>
      </c>
    </row>
    <row r="1824" spans="1:34">
      <c r="A1824">
        <v>4001233</v>
      </c>
      <c r="B1824">
        <v>4001201</v>
      </c>
      <c r="C1824" t="s">
        <v>73</v>
      </c>
      <c r="D1824">
        <v>20</v>
      </c>
      <c r="E1824">
        <v>33</v>
      </c>
      <c r="F1824">
        <v>80</v>
      </c>
      <c r="G1824">
        <v>4</v>
      </c>
      <c r="H1824">
        <v>511</v>
      </c>
      <c r="I1824">
        <v>433</v>
      </c>
      <c r="J1824">
        <v>422</v>
      </c>
      <c r="K1824">
        <v>431</v>
      </c>
      <c r="L1824">
        <v>2</v>
      </c>
      <c r="M1824">
        <v>60</v>
      </c>
      <c r="N1824">
        <v>2270</v>
      </c>
      <c r="O1824">
        <v>1</v>
      </c>
      <c r="P1824">
        <v>40012</v>
      </c>
      <c r="Q1824">
        <v>1</v>
      </c>
      <c r="R1824">
        <v>2315000</v>
      </c>
      <c r="S1824">
        <v>5003</v>
      </c>
      <c r="T1824">
        <v>5004</v>
      </c>
      <c r="U1824">
        <v>5</v>
      </c>
      <c r="V1824">
        <v>134787</v>
      </c>
      <c r="W1824">
        <v>6</v>
      </c>
      <c r="X1824">
        <v>13558</v>
      </c>
      <c r="Y1824">
        <v>21</v>
      </c>
      <c r="Z1824">
        <v>6743</v>
      </c>
      <c r="AA1824">
        <v>0</v>
      </c>
      <c r="AB1824">
        <v>0</v>
      </c>
      <c r="AC1824">
        <v>4001234</v>
      </c>
      <c r="AD1824">
        <v>16712</v>
      </c>
      <c r="AE1824">
        <v>33065000</v>
      </c>
      <c r="AF1824" t="s">
        <v>169</v>
      </c>
      <c r="AG1824" t="s">
        <v>158</v>
      </c>
      <c r="AH1824">
        <v>1</v>
      </c>
    </row>
    <row r="1825" spans="1:34">
      <c r="A1825">
        <v>4001234</v>
      </c>
      <c r="B1825">
        <v>4001201</v>
      </c>
      <c r="C1825" t="s">
        <v>73</v>
      </c>
      <c r="D1825">
        <v>20</v>
      </c>
      <c r="E1825">
        <v>34</v>
      </c>
      <c r="F1825">
        <v>80</v>
      </c>
      <c r="G1825">
        <v>4</v>
      </c>
      <c r="H1825">
        <v>513</v>
      </c>
      <c r="I1825">
        <v>432</v>
      </c>
      <c r="J1825">
        <v>421</v>
      </c>
      <c r="K1825">
        <v>433</v>
      </c>
      <c r="L1825">
        <v>2</v>
      </c>
      <c r="M1825">
        <v>60</v>
      </c>
      <c r="N1825">
        <v>2290</v>
      </c>
      <c r="O1825">
        <v>0</v>
      </c>
      <c r="P1825">
        <v>0</v>
      </c>
      <c r="Q1825">
        <v>0</v>
      </c>
      <c r="R1825">
        <v>2335000</v>
      </c>
      <c r="S1825">
        <v>5003</v>
      </c>
      <c r="T1825">
        <v>5004</v>
      </c>
      <c r="U1825">
        <v>5</v>
      </c>
      <c r="V1825">
        <v>153147</v>
      </c>
      <c r="W1825">
        <v>6</v>
      </c>
      <c r="X1825">
        <v>14208</v>
      </c>
      <c r="Y1825">
        <v>21</v>
      </c>
      <c r="Z1825">
        <v>7003</v>
      </c>
      <c r="AA1825">
        <v>0</v>
      </c>
      <c r="AB1825">
        <v>0</v>
      </c>
      <c r="AC1825">
        <v>4001235</v>
      </c>
      <c r="AD1825">
        <v>18959</v>
      </c>
      <c r="AE1825">
        <v>35380000</v>
      </c>
      <c r="AF1825" t="s">
        <v>170</v>
      </c>
      <c r="AG1825" t="s">
        <v>159</v>
      </c>
      <c r="AH1825">
        <v>0</v>
      </c>
    </row>
    <row r="1826" spans="1:34">
      <c r="A1826">
        <v>4001235</v>
      </c>
      <c r="B1826">
        <v>4001201</v>
      </c>
      <c r="C1826" t="s">
        <v>73</v>
      </c>
      <c r="D1826">
        <v>20</v>
      </c>
      <c r="E1826">
        <v>35</v>
      </c>
      <c r="F1826">
        <v>80</v>
      </c>
      <c r="G1826">
        <v>4</v>
      </c>
      <c r="H1826">
        <v>512</v>
      </c>
      <c r="I1826">
        <v>521</v>
      </c>
      <c r="J1826">
        <v>423</v>
      </c>
      <c r="K1826">
        <v>432</v>
      </c>
      <c r="L1826">
        <v>2</v>
      </c>
      <c r="M1826">
        <v>60</v>
      </c>
      <c r="N1826">
        <v>2330</v>
      </c>
      <c r="O1826">
        <v>1</v>
      </c>
      <c r="P1826">
        <v>40012</v>
      </c>
      <c r="Q1826">
        <v>1</v>
      </c>
      <c r="R1826">
        <v>2360000</v>
      </c>
      <c r="S1826">
        <v>5003</v>
      </c>
      <c r="T1826">
        <v>5004</v>
      </c>
      <c r="U1826">
        <v>5</v>
      </c>
      <c r="V1826">
        <v>158369</v>
      </c>
      <c r="W1826">
        <v>6</v>
      </c>
      <c r="X1826">
        <v>14861</v>
      </c>
      <c r="Y1826">
        <v>21</v>
      </c>
      <c r="Z1826">
        <v>7264</v>
      </c>
      <c r="AA1826">
        <v>0</v>
      </c>
      <c r="AB1826">
        <v>0</v>
      </c>
      <c r="AC1826">
        <v>4001236</v>
      </c>
      <c r="AD1826">
        <v>21206</v>
      </c>
      <c r="AE1826">
        <v>37715000</v>
      </c>
      <c r="AF1826" t="s">
        <v>170</v>
      </c>
      <c r="AG1826" t="s">
        <v>159</v>
      </c>
      <c r="AH1826">
        <v>1</v>
      </c>
    </row>
    <row r="1827" spans="1:34">
      <c r="A1827">
        <v>4001236</v>
      </c>
      <c r="B1827">
        <v>4001201</v>
      </c>
      <c r="C1827" t="s">
        <v>73</v>
      </c>
      <c r="D1827">
        <v>20</v>
      </c>
      <c r="E1827">
        <v>36</v>
      </c>
      <c r="F1827">
        <v>80</v>
      </c>
      <c r="G1827">
        <v>4</v>
      </c>
      <c r="H1827">
        <v>511</v>
      </c>
      <c r="I1827">
        <v>533</v>
      </c>
      <c r="J1827">
        <v>422</v>
      </c>
      <c r="K1827">
        <v>431</v>
      </c>
      <c r="L1827">
        <v>2</v>
      </c>
      <c r="M1827">
        <v>60</v>
      </c>
      <c r="N1827">
        <v>2350</v>
      </c>
      <c r="O1827">
        <v>0</v>
      </c>
      <c r="P1827">
        <v>0</v>
      </c>
      <c r="Q1827">
        <v>0</v>
      </c>
      <c r="R1827">
        <v>2385000</v>
      </c>
      <c r="S1827">
        <v>5003</v>
      </c>
      <c r="T1827">
        <v>5004</v>
      </c>
      <c r="U1827">
        <v>5</v>
      </c>
      <c r="V1827">
        <v>163613</v>
      </c>
      <c r="W1827">
        <v>6</v>
      </c>
      <c r="X1827">
        <v>15517</v>
      </c>
      <c r="Y1827">
        <v>21</v>
      </c>
      <c r="Z1827">
        <v>8187</v>
      </c>
      <c r="AA1827">
        <v>0</v>
      </c>
      <c r="AB1827">
        <v>0</v>
      </c>
      <c r="AC1827">
        <v>4001237</v>
      </c>
      <c r="AD1827">
        <v>24323</v>
      </c>
      <c r="AE1827">
        <v>40075000</v>
      </c>
      <c r="AF1827" t="s">
        <v>171</v>
      </c>
      <c r="AG1827" t="s">
        <v>158</v>
      </c>
      <c r="AH1827">
        <v>0</v>
      </c>
    </row>
    <row r="1828" spans="1:34">
      <c r="A1828">
        <v>4001237</v>
      </c>
      <c r="B1828">
        <v>4001201</v>
      </c>
      <c r="C1828" t="s">
        <v>73</v>
      </c>
      <c r="D1828">
        <v>20</v>
      </c>
      <c r="E1828">
        <v>37</v>
      </c>
      <c r="F1828">
        <v>80</v>
      </c>
      <c r="G1828">
        <v>4</v>
      </c>
      <c r="H1828">
        <v>513</v>
      </c>
      <c r="I1828">
        <v>512</v>
      </c>
      <c r="J1828">
        <v>421</v>
      </c>
      <c r="K1828">
        <v>433</v>
      </c>
      <c r="L1828">
        <v>2</v>
      </c>
      <c r="M1828">
        <v>60</v>
      </c>
      <c r="N1828">
        <v>2370</v>
      </c>
      <c r="O1828">
        <v>1</v>
      </c>
      <c r="P1828">
        <v>40012</v>
      </c>
      <c r="Q1828">
        <v>1</v>
      </c>
      <c r="R1828">
        <v>2410000</v>
      </c>
      <c r="S1828">
        <v>5003</v>
      </c>
      <c r="T1828">
        <v>5004</v>
      </c>
      <c r="U1828">
        <v>5</v>
      </c>
      <c r="V1828">
        <v>168880</v>
      </c>
      <c r="W1828">
        <v>6</v>
      </c>
      <c r="X1828">
        <v>16175</v>
      </c>
      <c r="Y1828">
        <v>21</v>
      </c>
      <c r="Z1828">
        <v>8450</v>
      </c>
      <c r="AA1828">
        <v>0</v>
      </c>
      <c r="AB1828">
        <v>0</v>
      </c>
      <c r="AC1828">
        <v>4001238</v>
      </c>
      <c r="AD1828">
        <v>27440</v>
      </c>
      <c r="AE1828">
        <v>42460000</v>
      </c>
      <c r="AF1828" t="s">
        <v>171</v>
      </c>
      <c r="AG1828" t="s">
        <v>158</v>
      </c>
      <c r="AH1828">
        <v>1</v>
      </c>
    </row>
    <row r="1829" spans="1:34">
      <c r="A1829">
        <v>4001238</v>
      </c>
      <c r="B1829">
        <v>4001201</v>
      </c>
      <c r="C1829" t="s">
        <v>73</v>
      </c>
      <c r="D1829">
        <v>20</v>
      </c>
      <c r="E1829">
        <v>38</v>
      </c>
      <c r="F1829">
        <v>80</v>
      </c>
      <c r="G1829">
        <v>4</v>
      </c>
      <c r="H1829">
        <v>512</v>
      </c>
      <c r="I1829">
        <v>531</v>
      </c>
      <c r="J1829">
        <v>423</v>
      </c>
      <c r="K1829">
        <v>432</v>
      </c>
      <c r="L1829">
        <v>2</v>
      </c>
      <c r="M1829">
        <v>60</v>
      </c>
      <c r="N1829">
        <v>2390</v>
      </c>
      <c r="O1829">
        <v>0</v>
      </c>
      <c r="P1829">
        <v>0</v>
      </c>
      <c r="Q1829">
        <v>0</v>
      </c>
      <c r="R1829">
        <v>2430000</v>
      </c>
      <c r="S1829">
        <v>5003</v>
      </c>
      <c r="T1829">
        <v>5004</v>
      </c>
      <c r="U1829">
        <v>5</v>
      </c>
      <c r="V1829">
        <v>187329</v>
      </c>
      <c r="W1829">
        <v>6</v>
      </c>
      <c r="X1829">
        <v>16836</v>
      </c>
      <c r="Y1829">
        <v>21</v>
      </c>
      <c r="Z1829">
        <v>8714</v>
      </c>
      <c r="AA1829">
        <v>0</v>
      </c>
      <c r="AB1829">
        <v>0</v>
      </c>
      <c r="AC1829">
        <v>4001239</v>
      </c>
      <c r="AD1829">
        <v>30556</v>
      </c>
      <c r="AE1829">
        <v>44870000</v>
      </c>
      <c r="AF1829" t="s">
        <v>172</v>
      </c>
      <c r="AG1829" t="s">
        <v>135</v>
      </c>
      <c r="AH1829">
        <v>0</v>
      </c>
    </row>
    <row r="1830" spans="1:34">
      <c r="A1830">
        <v>4001239</v>
      </c>
      <c r="B1830">
        <v>4001201</v>
      </c>
      <c r="C1830" t="s">
        <v>73</v>
      </c>
      <c r="D1830">
        <v>20</v>
      </c>
      <c r="E1830">
        <v>39</v>
      </c>
      <c r="F1830">
        <v>80</v>
      </c>
      <c r="G1830">
        <v>4</v>
      </c>
      <c r="H1830">
        <v>511</v>
      </c>
      <c r="I1830">
        <v>533</v>
      </c>
      <c r="J1830">
        <v>522</v>
      </c>
      <c r="K1830">
        <v>531</v>
      </c>
      <c r="L1830">
        <v>2</v>
      </c>
      <c r="M1830">
        <v>60</v>
      </c>
      <c r="N1830">
        <v>2890</v>
      </c>
      <c r="O1830">
        <v>1</v>
      </c>
      <c r="P1830">
        <v>40012</v>
      </c>
      <c r="Q1830">
        <v>1</v>
      </c>
      <c r="R1830">
        <v>3035000</v>
      </c>
      <c r="S1830">
        <v>5003</v>
      </c>
      <c r="T1830">
        <v>5004</v>
      </c>
      <c r="U1830">
        <v>5</v>
      </c>
      <c r="V1830">
        <v>192640</v>
      </c>
      <c r="W1830">
        <v>6</v>
      </c>
      <c r="X1830">
        <v>17500</v>
      </c>
      <c r="Y1830">
        <v>21</v>
      </c>
      <c r="Z1830">
        <v>8980</v>
      </c>
      <c r="AA1830">
        <v>0</v>
      </c>
      <c r="AB1830">
        <v>0</v>
      </c>
      <c r="AC1830">
        <v>4001240</v>
      </c>
      <c r="AD1830">
        <v>33673</v>
      </c>
      <c r="AE1830">
        <v>47300000</v>
      </c>
      <c r="AF1830" t="s">
        <v>172</v>
      </c>
      <c r="AG1830" t="s">
        <v>135</v>
      </c>
      <c r="AH1830">
        <v>1</v>
      </c>
    </row>
    <row r="1831" spans="1:34">
      <c r="A1831">
        <v>4001240</v>
      </c>
      <c r="B1831">
        <v>4001201</v>
      </c>
      <c r="C1831" t="s">
        <v>73</v>
      </c>
      <c r="D1831">
        <v>20</v>
      </c>
      <c r="E1831">
        <v>40</v>
      </c>
      <c r="F1831">
        <v>90</v>
      </c>
      <c r="G1831">
        <v>4</v>
      </c>
      <c r="H1831">
        <v>623</v>
      </c>
      <c r="I1831">
        <v>532</v>
      </c>
      <c r="J1831">
        <v>521</v>
      </c>
      <c r="K1831">
        <v>533</v>
      </c>
      <c r="L1831">
        <v>2</v>
      </c>
      <c r="M1831">
        <v>60</v>
      </c>
      <c r="N1831">
        <v>2930</v>
      </c>
      <c r="O1831">
        <v>1</v>
      </c>
      <c r="P1831">
        <v>40012</v>
      </c>
      <c r="Q1831">
        <v>1</v>
      </c>
      <c r="R1831">
        <v>3055000</v>
      </c>
      <c r="S1831">
        <v>5004</v>
      </c>
      <c r="T1831">
        <v>5005</v>
      </c>
      <c r="U1831">
        <v>5</v>
      </c>
      <c r="V1831">
        <v>198862</v>
      </c>
      <c r="W1831">
        <v>6</v>
      </c>
      <c r="X1831">
        <v>18278</v>
      </c>
      <c r="Y1831">
        <v>21</v>
      </c>
      <c r="Z1831">
        <v>9291</v>
      </c>
      <c r="AA1831">
        <v>0</v>
      </c>
      <c r="AB1831">
        <v>0</v>
      </c>
      <c r="AC1831">
        <v>4001241</v>
      </c>
      <c r="AD1831">
        <v>38530</v>
      </c>
      <c r="AE1831">
        <v>50335000</v>
      </c>
      <c r="AF1831" t="s">
        <v>173</v>
      </c>
      <c r="AG1831" t="s">
        <v>159</v>
      </c>
      <c r="AH1831">
        <v>1</v>
      </c>
    </row>
    <row r="1832" spans="1:34">
      <c r="A1832">
        <v>4001241</v>
      </c>
      <c r="B1832">
        <v>4001201</v>
      </c>
      <c r="C1832" t="s">
        <v>73</v>
      </c>
      <c r="D1832">
        <v>20</v>
      </c>
      <c r="E1832">
        <v>41</v>
      </c>
      <c r="F1832">
        <v>90</v>
      </c>
      <c r="G1832">
        <v>4</v>
      </c>
      <c r="H1832">
        <v>622</v>
      </c>
      <c r="I1832">
        <v>531</v>
      </c>
      <c r="J1832">
        <v>523</v>
      </c>
      <c r="K1832">
        <v>532</v>
      </c>
      <c r="L1832">
        <v>2</v>
      </c>
      <c r="M1832">
        <v>60</v>
      </c>
      <c r="N1832">
        <v>2950</v>
      </c>
      <c r="O1832">
        <v>1</v>
      </c>
      <c r="P1832">
        <v>40012</v>
      </c>
      <c r="Q1832">
        <v>1</v>
      </c>
      <c r="R1832">
        <v>3080000</v>
      </c>
      <c r="S1832">
        <v>5004</v>
      </c>
      <c r="T1832">
        <v>5005</v>
      </c>
      <c r="U1832">
        <v>5</v>
      </c>
      <c r="V1832">
        <v>205107</v>
      </c>
      <c r="W1832">
        <v>6</v>
      </c>
      <c r="X1832">
        <v>19058</v>
      </c>
      <c r="Y1832">
        <v>21</v>
      </c>
      <c r="Z1832">
        <v>10263</v>
      </c>
      <c r="AA1832">
        <v>0</v>
      </c>
      <c r="AB1832">
        <v>0</v>
      </c>
      <c r="AC1832">
        <v>4001242</v>
      </c>
      <c r="AD1832">
        <v>47087</v>
      </c>
      <c r="AE1832">
        <v>53390000</v>
      </c>
      <c r="AF1832" t="s">
        <v>174</v>
      </c>
      <c r="AG1832" t="s">
        <v>158</v>
      </c>
      <c r="AH1832">
        <v>1</v>
      </c>
    </row>
    <row r="1833" spans="1:34">
      <c r="A1833">
        <v>4001242</v>
      </c>
      <c r="B1833">
        <v>4001201</v>
      </c>
      <c r="C1833" t="s">
        <v>73</v>
      </c>
      <c r="D1833">
        <v>20</v>
      </c>
      <c r="E1833">
        <v>42</v>
      </c>
      <c r="F1833">
        <v>90</v>
      </c>
      <c r="G1833">
        <v>4</v>
      </c>
      <c r="H1833">
        <v>621</v>
      </c>
      <c r="I1833">
        <v>533</v>
      </c>
      <c r="J1833">
        <v>522</v>
      </c>
      <c r="K1833">
        <v>531</v>
      </c>
      <c r="L1833">
        <v>2</v>
      </c>
      <c r="M1833">
        <v>60</v>
      </c>
      <c r="N1833">
        <v>2970</v>
      </c>
      <c r="O1833">
        <v>1</v>
      </c>
      <c r="P1833">
        <v>40012</v>
      </c>
      <c r="Q1833">
        <v>1</v>
      </c>
      <c r="R1833">
        <v>3105000</v>
      </c>
      <c r="S1833">
        <v>5004</v>
      </c>
      <c r="T1833">
        <v>5005</v>
      </c>
      <c r="U1833">
        <v>5</v>
      </c>
      <c r="V1833">
        <v>224533</v>
      </c>
      <c r="W1833">
        <v>6</v>
      </c>
      <c r="X1833">
        <v>19842</v>
      </c>
      <c r="Y1833">
        <v>21</v>
      </c>
      <c r="Z1833">
        <v>10577</v>
      </c>
      <c r="AA1833">
        <v>0</v>
      </c>
      <c r="AB1833">
        <v>0</v>
      </c>
      <c r="AC1833">
        <v>4001243</v>
      </c>
      <c r="AD1833">
        <v>55644</v>
      </c>
      <c r="AE1833">
        <v>56470000</v>
      </c>
      <c r="AF1833" t="s">
        <v>175</v>
      </c>
      <c r="AG1833" t="s">
        <v>159</v>
      </c>
      <c r="AH1833">
        <v>1</v>
      </c>
    </row>
    <row r="1834" spans="1:34">
      <c r="A1834">
        <v>4001243</v>
      </c>
      <c r="B1834">
        <v>4001201</v>
      </c>
      <c r="C1834" t="s">
        <v>73</v>
      </c>
      <c r="D1834">
        <v>20</v>
      </c>
      <c r="E1834">
        <v>43</v>
      </c>
      <c r="F1834">
        <v>90</v>
      </c>
      <c r="G1834">
        <v>4</v>
      </c>
      <c r="H1834">
        <v>623</v>
      </c>
      <c r="I1834">
        <v>532</v>
      </c>
      <c r="J1834">
        <v>521</v>
      </c>
      <c r="K1834">
        <v>533</v>
      </c>
      <c r="L1834">
        <v>2</v>
      </c>
      <c r="M1834">
        <v>60</v>
      </c>
      <c r="N1834">
        <v>2990</v>
      </c>
      <c r="O1834">
        <v>1</v>
      </c>
      <c r="P1834">
        <v>40012</v>
      </c>
      <c r="Q1834">
        <v>1</v>
      </c>
      <c r="R1834">
        <v>3130000</v>
      </c>
      <c r="S1834">
        <v>5004</v>
      </c>
      <c r="T1834">
        <v>5005</v>
      </c>
      <c r="U1834">
        <v>5</v>
      </c>
      <c r="V1834">
        <v>230822</v>
      </c>
      <c r="W1834">
        <v>6</v>
      </c>
      <c r="X1834">
        <v>20628</v>
      </c>
      <c r="Y1834">
        <v>21</v>
      </c>
      <c r="Z1834">
        <v>11551</v>
      </c>
      <c r="AA1834">
        <v>0</v>
      </c>
      <c r="AB1834">
        <v>0</v>
      </c>
      <c r="AC1834">
        <v>4001244</v>
      </c>
      <c r="AD1834">
        <v>64201</v>
      </c>
      <c r="AE1834">
        <v>59575000</v>
      </c>
      <c r="AF1834" t="s">
        <v>176</v>
      </c>
      <c r="AG1834" t="s">
        <v>158</v>
      </c>
      <c r="AH1834">
        <v>1</v>
      </c>
    </row>
    <row r="1835" spans="1:34">
      <c r="A1835">
        <v>4001244</v>
      </c>
      <c r="B1835">
        <v>4001201</v>
      </c>
      <c r="C1835" t="s">
        <v>73</v>
      </c>
      <c r="D1835">
        <v>20</v>
      </c>
      <c r="E1835">
        <v>44</v>
      </c>
      <c r="F1835">
        <v>90</v>
      </c>
      <c r="G1835">
        <v>4</v>
      </c>
      <c r="H1835">
        <v>622</v>
      </c>
      <c r="I1835">
        <v>531</v>
      </c>
      <c r="J1835">
        <v>523</v>
      </c>
      <c r="K1835">
        <v>532</v>
      </c>
      <c r="L1835">
        <v>2</v>
      </c>
      <c r="M1835">
        <v>60</v>
      </c>
      <c r="N1835">
        <v>3010</v>
      </c>
      <c r="O1835">
        <v>1</v>
      </c>
      <c r="P1835">
        <v>40012</v>
      </c>
      <c r="Q1835">
        <v>1</v>
      </c>
      <c r="R1835">
        <v>3155000</v>
      </c>
      <c r="S1835">
        <v>5004</v>
      </c>
      <c r="T1835">
        <v>5005</v>
      </c>
      <c r="U1835">
        <v>5</v>
      </c>
      <c r="V1835">
        <v>250293</v>
      </c>
      <c r="W1835">
        <v>6</v>
      </c>
      <c r="X1835">
        <v>21417</v>
      </c>
      <c r="Y1835">
        <v>21</v>
      </c>
      <c r="Z1835">
        <v>11867</v>
      </c>
      <c r="AA1835">
        <v>0</v>
      </c>
      <c r="AB1835">
        <v>0</v>
      </c>
      <c r="AC1835">
        <v>4001245</v>
      </c>
      <c r="AD1835">
        <v>72758</v>
      </c>
      <c r="AE1835">
        <v>62705000</v>
      </c>
      <c r="AF1835" t="s">
        <v>177</v>
      </c>
      <c r="AG1835" t="s">
        <v>159</v>
      </c>
      <c r="AH1835">
        <v>1</v>
      </c>
    </row>
    <row r="1836" spans="1:34">
      <c r="A1836">
        <v>4001245</v>
      </c>
      <c r="B1836">
        <v>4001201</v>
      </c>
      <c r="C1836" t="s">
        <v>73</v>
      </c>
      <c r="D1836">
        <v>20</v>
      </c>
      <c r="E1836">
        <v>45</v>
      </c>
      <c r="F1836">
        <v>90</v>
      </c>
      <c r="G1836">
        <v>4</v>
      </c>
      <c r="H1836">
        <v>611</v>
      </c>
      <c r="I1836">
        <v>633</v>
      </c>
      <c r="J1836">
        <v>522</v>
      </c>
      <c r="K1836">
        <v>531</v>
      </c>
      <c r="L1836">
        <v>2</v>
      </c>
      <c r="M1836">
        <v>60</v>
      </c>
      <c r="N1836">
        <v>3050</v>
      </c>
      <c r="O1836">
        <v>1</v>
      </c>
      <c r="P1836">
        <v>40012</v>
      </c>
      <c r="Q1836">
        <v>1</v>
      </c>
      <c r="R1836">
        <v>3180000</v>
      </c>
      <c r="S1836">
        <v>5004</v>
      </c>
      <c r="T1836">
        <v>5005</v>
      </c>
      <c r="U1836">
        <v>5</v>
      </c>
      <c r="V1836">
        <v>256627</v>
      </c>
      <c r="W1836">
        <v>6</v>
      </c>
      <c r="X1836">
        <v>22208</v>
      </c>
      <c r="Y1836">
        <v>21</v>
      </c>
      <c r="Z1836">
        <v>12843</v>
      </c>
      <c r="AA1836">
        <v>0</v>
      </c>
      <c r="AB1836">
        <v>0</v>
      </c>
      <c r="AC1836">
        <v>4001246</v>
      </c>
      <c r="AD1836">
        <v>81315</v>
      </c>
      <c r="AE1836">
        <v>65860000</v>
      </c>
      <c r="AF1836" t="s">
        <v>178</v>
      </c>
      <c r="AG1836" t="s">
        <v>158</v>
      </c>
      <c r="AH1836">
        <v>1</v>
      </c>
    </row>
    <row r="1837" spans="1:34">
      <c r="A1837">
        <v>4001246</v>
      </c>
      <c r="B1837">
        <v>4001201</v>
      </c>
      <c r="C1837" t="s">
        <v>73</v>
      </c>
      <c r="D1837">
        <v>20</v>
      </c>
      <c r="E1837">
        <v>46</v>
      </c>
      <c r="F1837">
        <v>90</v>
      </c>
      <c r="G1837">
        <v>4</v>
      </c>
      <c r="H1837">
        <v>623</v>
      </c>
      <c r="I1837">
        <v>632</v>
      </c>
      <c r="J1837">
        <v>521</v>
      </c>
      <c r="K1837">
        <v>533</v>
      </c>
      <c r="L1837">
        <v>2</v>
      </c>
      <c r="M1837">
        <v>60</v>
      </c>
      <c r="N1837">
        <v>3070</v>
      </c>
      <c r="O1837">
        <v>1</v>
      </c>
      <c r="P1837">
        <v>40012</v>
      </c>
      <c r="Q1837">
        <v>1</v>
      </c>
      <c r="R1837">
        <v>3205000</v>
      </c>
      <c r="S1837">
        <v>5004</v>
      </c>
      <c r="T1837">
        <v>5005</v>
      </c>
      <c r="U1837">
        <v>5</v>
      </c>
      <c r="V1837">
        <v>276142</v>
      </c>
      <c r="W1837">
        <v>6</v>
      </c>
      <c r="X1837">
        <v>23003</v>
      </c>
      <c r="Y1837">
        <v>21</v>
      </c>
      <c r="Z1837">
        <v>13161</v>
      </c>
      <c r="AA1837">
        <v>0</v>
      </c>
      <c r="AB1837">
        <v>0</v>
      </c>
      <c r="AC1837">
        <v>4001247</v>
      </c>
      <c r="AD1837">
        <v>93572</v>
      </c>
      <c r="AE1837">
        <v>69040000</v>
      </c>
      <c r="AF1837" t="s">
        <v>179</v>
      </c>
      <c r="AG1837" t="s">
        <v>159</v>
      </c>
      <c r="AH1837">
        <v>1</v>
      </c>
    </row>
    <row r="1838" spans="1:34">
      <c r="A1838">
        <v>4001247</v>
      </c>
      <c r="B1838">
        <v>4001201</v>
      </c>
      <c r="C1838" t="s">
        <v>73</v>
      </c>
      <c r="D1838">
        <v>20</v>
      </c>
      <c r="E1838">
        <v>47</v>
      </c>
      <c r="F1838">
        <v>90</v>
      </c>
      <c r="G1838">
        <v>4</v>
      </c>
      <c r="H1838">
        <v>622</v>
      </c>
      <c r="I1838">
        <v>631</v>
      </c>
      <c r="J1838">
        <v>523</v>
      </c>
      <c r="K1838">
        <v>532</v>
      </c>
      <c r="L1838">
        <v>2</v>
      </c>
      <c r="M1838">
        <v>60</v>
      </c>
      <c r="N1838">
        <v>3090</v>
      </c>
      <c r="O1838">
        <v>1</v>
      </c>
      <c r="P1838">
        <v>40012</v>
      </c>
      <c r="Q1838">
        <v>1</v>
      </c>
      <c r="R1838">
        <v>3230000</v>
      </c>
      <c r="S1838">
        <v>5004</v>
      </c>
      <c r="T1838">
        <v>5005</v>
      </c>
      <c r="U1838">
        <v>5</v>
      </c>
      <c r="V1838">
        <v>282520</v>
      </c>
      <c r="W1838">
        <v>6</v>
      </c>
      <c r="X1838">
        <v>23800</v>
      </c>
      <c r="Y1838">
        <v>21</v>
      </c>
      <c r="Z1838">
        <v>14140</v>
      </c>
      <c r="AA1838">
        <v>0</v>
      </c>
      <c r="AB1838">
        <v>0</v>
      </c>
      <c r="AC1838">
        <v>4001248</v>
      </c>
      <c r="AD1838">
        <v>105829</v>
      </c>
      <c r="AE1838">
        <v>72245000</v>
      </c>
      <c r="AF1838" t="s">
        <v>180</v>
      </c>
      <c r="AG1838" t="s">
        <v>158</v>
      </c>
      <c r="AH1838">
        <v>1</v>
      </c>
    </row>
    <row r="1839" spans="1:34">
      <c r="A1839">
        <v>4001248</v>
      </c>
      <c r="B1839">
        <v>4001201</v>
      </c>
      <c r="C1839" t="s">
        <v>73</v>
      </c>
      <c r="D1839">
        <v>20</v>
      </c>
      <c r="E1839">
        <v>48</v>
      </c>
      <c r="F1839">
        <v>90</v>
      </c>
      <c r="G1839">
        <v>4</v>
      </c>
      <c r="H1839">
        <v>611</v>
      </c>
      <c r="I1839">
        <v>633</v>
      </c>
      <c r="J1839">
        <v>522</v>
      </c>
      <c r="K1839">
        <v>531</v>
      </c>
      <c r="L1839">
        <v>2</v>
      </c>
      <c r="M1839">
        <v>60</v>
      </c>
      <c r="N1839">
        <v>3110</v>
      </c>
      <c r="O1839">
        <v>1</v>
      </c>
      <c r="P1839">
        <v>40012</v>
      </c>
      <c r="Q1839">
        <v>1</v>
      </c>
      <c r="R1839">
        <v>3250000</v>
      </c>
      <c r="S1839">
        <v>5004</v>
      </c>
      <c r="T1839">
        <v>5005</v>
      </c>
      <c r="U1839">
        <v>5</v>
      </c>
      <c r="V1839">
        <v>302080</v>
      </c>
      <c r="W1839">
        <v>6</v>
      </c>
      <c r="X1839">
        <v>24600</v>
      </c>
      <c r="Y1839">
        <v>21</v>
      </c>
      <c r="Z1839">
        <v>14460</v>
      </c>
      <c r="AA1839">
        <v>0</v>
      </c>
      <c r="AB1839">
        <v>0</v>
      </c>
      <c r="AC1839">
        <v>4001249</v>
      </c>
      <c r="AD1839">
        <v>118086</v>
      </c>
      <c r="AE1839">
        <v>75475000</v>
      </c>
      <c r="AF1839" t="s">
        <v>181</v>
      </c>
      <c r="AG1839" t="s">
        <v>159</v>
      </c>
      <c r="AH1839">
        <v>1</v>
      </c>
    </row>
    <row r="1840" spans="1:34">
      <c r="A1840">
        <v>4001249</v>
      </c>
      <c r="B1840">
        <v>4001201</v>
      </c>
      <c r="C1840" t="s">
        <v>73</v>
      </c>
      <c r="D1840">
        <v>20</v>
      </c>
      <c r="E1840">
        <v>49</v>
      </c>
      <c r="F1840">
        <v>90</v>
      </c>
      <c r="G1840">
        <v>4</v>
      </c>
      <c r="H1840">
        <v>613</v>
      </c>
      <c r="I1840">
        <v>632</v>
      </c>
      <c r="J1840">
        <v>621</v>
      </c>
      <c r="K1840">
        <v>633</v>
      </c>
      <c r="L1840">
        <v>2</v>
      </c>
      <c r="M1840">
        <v>60</v>
      </c>
      <c r="N1840">
        <v>3610</v>
      </c>
      <c r="O1840">
        <v>1</v>
      </c>
      <c r="P1840">
        <v>40012</v>
      </c>
      <c r="Q1840">
        <v>1</v>
      </c>
      <c r="R1840">
        <v>3870000</v>
      </c>
      <c r="S1840">
        <v>5004</v>
      </c>
      <c r="T1840">
        <v>5005</v>
      </c>
      <c r="U1840">
        <v>5</v>
      </c>
      <c r="V1840">
        <v>308502</v>
      </c>
      <c r="W1840">
        <v>6</v>
      </c>
      <c r="X1840">
        <v>25403</v>
      </c>
      <c r="Y1840">
        <v>21</v>
      </c>
      <c r="Z1840">
        <v>15441</v>
      </c>
      <c r="AA1840">
        <v>0</v>
      </c>
      <c r="AB1840">
        <v>0</v>
      </c>
      <c r="AC1840">
        <v>4001250</v>
      </c>
      <c r="AD1840">
        <v>130343</v>
      </c>
      <c r="AE1840">
        <v>78725000</v>
      </c>
      <c r="AF1840" t="s">
        <v>182</v>
      </c>
      <c r="AG1840" t="s">
        <v>136</v>
      </c>
      <c r="AH1840">
        <v>1</v>
      </c>
    </row>
    <row r="1841" spans="1:34">
      <c r="A1841">
        <v>4001250</v>
      </c>
      <c r="B1841">
        <v>4001201</v>
      </c>
      <c r="C1841" t="s">
        <v>73</v>
      </c>
      <c r="D1841">
        <v>20</v>
      </c>
      <c r="E1841">
        <v>50</v>
      </c>
      <c r="F1841">
        <v>120</v>
      </c>
      <c r="G1841">
        <v>4</v>
      </c>
      <c r="H1841">
        <v>612</v>
      </c>
      <c r="I1841">
        <v>631</v>
      </c>
      <c r="J1841">
        <v>623</v>
      </c>
      <c r="K1841">
        <v>632</v>
      </c>
      <c r="L1841">
        <v>2</v>
      </c>
      <c r="M1841">
        <v>60</v>
      </c>
      <c r="N1841">
        <v>3810</v>
      </c>
      <c r="O1841">
        <v>1</v>
      </c>
      <c r="P1841">
        <v>40012</v>
      </c>
      <c r="Q1841">
        <v>1</v>
      </c>
      <c r="R1841">
        <v>3890000</v>
      </c>
      <c r="S1841">
        <v>5005</v>
      </c>
      <c r="T1841">
        <v>5006</v>
      </c>
      <c r="U1841">
        <v>5</v>
      </c>
      <c r="V1841">
        <v>315836</v>
      </c>
      <c r="W1841">
        <v>6</v>
      </c>
      <c r="X1841">
        <v>26319</v>
      </c>
      <c r="Y1841">
        <v>21</v>
      </c>
      <c r="Z1841">
        <v>15808</v>
      </c>
      <c r="AA1841">
        <v>0</v>
      </c>
      <c r="AB1841">
        <v>0</v>
      </c>
      <c r="AC1841">
        <v>4001251</v>
      </c>
      <c r="AD1841">
        <v>150000</v>
      </c>
      <c r="AE1841">
        <v>82595000</v>
      </c>
      <c r="AF1841" t="s">
        <v>196</v>
      </c>
      <c r="AG1841" t="s">
        <v>159</v>
      </c>
      <c r="AH1841">
        <v>1</v>
      </c>
    </row>
    <row r="1842" spans="1:34">
      <c r="A1842">
        <v>4002300</v>
      </c>
      <c r="B1842">
        <v>4002301</v>
      </c>
      <c r="C1842" t="s">
        <v>74</v>
      </c>
      <c r="D1842">
        <v>20</v>
      </c>
      <c r="E1842">
        <v>0</v>
      </c>
      <c r="F1842">
        <v>50</v>
      </c>
      <c r="G1842">
        <v>2</v>
      </c>
      <c r="H1842">
        <v>113</v>
      </c>
      <c r="I1842">
        <v>132</v>
      </c>
      <c r="J1842">
        <v>0</v>
      </c>
      <c r="K1842">
        <v>0</v>
      </c>
      <c r="L1842">
        <v>2</v>
      </c>
      <c r="M1842">
        <v>60</v>
      </c>
      <c r="N1842">
        <v>60</v>
      </c>
      <c r="O1842">
        <v>0</v>
      </c>
      <c r="P1842">
        <v>0</v>
      </c>
      <c r="Q1842">
        <v>0</v>
      </c>
      <c r="R1842">
        <v>35000</v>
      </c>
      <c r="S1842">
        <v>0</v>
      </c>
      <c r="T1842">
        <v>5001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4002301</v>
      </c>
      <c r="AD1842">
        <v>0</v>
      </c>
      <c r="AE1842">
        <v>0</v>
      </c>
      <c r="AF1842" t="s">
        <v>162</v>
      </c>
      <c r="AG1842" t="s">
        <v>134</v>
      </c>
      <c r="AH1842">
        <v>0</v>
      </c>
    </row>
    <row r="1843" spans="1:34">
      <c r="A1843">
        <v>4002301</v>
      </c>
      <c r="B1843">
        <v>4002301</v>
      </c>
      <c r="C1843" t="s">
        <v>74</v>
      </c>
      <c r="D1843">
        <v>20</v>
      </c>
      <c r="E1843">
        <v>1</v>
      </c>
      <c r="F1843">
        <v>50</v>
      </c>
      <c r="G1843">
        <v>3</v>
      </c>
      <c r="H1843">
        <v>212</v>
      </c>
      <c r="I1843">
        <v>131</v>
      </c>
      <c r="J1843">
        <v>124</v>
      </c>
      <c r="K1843">
        <v>0</v>
      </c>
      <c r="L1843">
        <v>2</v>
      </c>
      <c r="M1843">
        <v>60</v>
      </c>
      <c r="N1843">
        <v>80</v>
      </c>
      <c r="O1843">
        <v>0</v>
      </c>
      <c r="P1843">
        <v>0</v>
      </c>
      <c r="Q1843">
        <v>0</v>
      </c>
      <c r="R1843">
        <v>50000</v>
      </c>
      <c r="S1843">
        <v>0</v>
      </c>
      <c r="T1843">
        <v>5001</v>
      </c>
      <c r="U1843">
        <v>5</v>
      </c>
      <c r="V1843">
        <v>1800</v>
      </c>
      <c r="W1843">
        <v>6</v>
      </c>
      <c r="X1843">
        <v>225</v>
      </c>
      <c r="Y1843">
        <v>21</v>
      </c>
      <c r="Z1843">
        <v>90</v>
      </c>
      <c r="AA1843">
        <v>0</v>
      </c>
      <c r="AB1843">
        <v>0</v>
      </c>
      <c r="AC1843">
        <v>4002302</v>
      </c>
      <c r="AD1843">
        <v>10</v>
      </c>
      <c r="AE1843">
        <v>35000</v>
      </c>
      <c r="AF1843" t="s">
        <v>162</v>
      </c>
      <c r="AG1843" t="s">
        <v>134</v>
      </c>
      <c r="AH1843">
        <v>0</v>
      </c>
    </row>
    <row r="1844" spans="1:34">
      <c r="A1844">
        <v>4002302</v>
      </c>
      <c r="B1844">
        <v>4002301</v>
      </c>
      <c r="C1844" t="s">
        <v>74</v>
      </c>
      <c r="D1844">
        <v>20</v>
      </c>
      <c r="E1844">
        <v>2</v>
      </c>
      <c r="F1844">
        <v>50</v>
      </c>
      <c r="G1844">
        <v>4</v>
      </c>
      <c r="H1844">
        <v>211</v>
      </c>
      <c r="I1844">
        <v>134</v>
      </c>
      <c r="J1844">
        <v>123</v>
      </c>
      <c r="K1844">
        <v>132</v>
      </c>
      <c r="L1844">
        <v>2</v>
      </c>
      <c r="M1844">
        <v>60</v>
      </c>
      <c r="N1844">
        <v>100</v>
      </c>
      <c r="O1844">
        <v>0</v>
      </c>
      <c r="P1844">
        <v>0</v>
      </c>
      <c r="Q1844">
        <v>0</v>
      </c>
      <c r="R1844">
        <v>70000</v>
      </c>
      <c r="S1844">
        <v>0</v>
      </c>
      <c r="T1844">
        <v>5001</v>
      </c>
      <c r="U1844">
        <v>5</v>
      </c>
      <c r="V1844">
        <v>3622</v>
      </c>
      <c r="W1844">
        <v>6</v>
      </c>
      <c r="X1844">
        <v>453</v>
      </c>
      <c r="Y1844">
        <v>21</v>
      </c>
      <c r="Z1844">
        <v>181</v>
      </c>
      <c r="AA1844">
        <v>0</v>
      </c>
      <c r="AB1844">
        <v>0</v>
      </c>
      <c r="AC1844">
        <v>4002303</v>
      </c>
      <c r="AD1844">
        <v>33</v>
      </c>
      <c r="AE1844">
        <v>85000</v>
      </c>
      <c r="AF1844" t="s">
        <v>162</v>
      </c>
      <c r="AG1844" t="s">
        <v>134</v>
      </c>
      <c r="AH1844">
        <v>0</v>
      </c>
    </row>
    <row r="1845" spans="1:34">
      <c r="A1845">
        <v>4002303</v>
      </c>
      <c r="B1845">
        <v>4002301</v>
      </c>
      <c r="C1845" t="s">
        <v>74</v>
      </c>
      <c r="D1845">
        <v>20</v>
      </c>
      <c r="E1845">
        <v>3</v>
      </c>
      <c r="F1845">
        <v>50</v>
      </c>
      <c r="G1845">
        <v>4</v>
      </c>
      <c r="H1845">
        <v>214</v>
      </c>
      <c r="I1845">
        <v>133</v>
      </c>
      <c r="J1845">
        <v>122</v>
      </c>
      <c r="K1845">
        <v>131</v>
      </c>
      <c r="L1845">
        <v>2</v>
      </c>
      <c r="M1845">
        <v>60</v>
      </c>
      <c r="N1845">
        <v>120</v>
      </c>
      <c r="O1845">
        <v>0</v>
      </c>
      <c r="P1845">
        <v>0</v>
      </c>
      <c r="Q1845">
        <v>0</v>
      </c>
      <c r="R1845">
        <v>85000</v>
      </c>
      <c r="S1845">
        <v>0</v>
      </c>
      <c r="T1845">
        <v>5001</v>
      </c>
      <c r="U1845">
        <v>5</v>
      </c>
      <c r="V1845">
        <v>5467</v>
      </c>
      <c r="W1845">
        <v>6</v>
      </c>
      <c r="X1845">
        <v>683</v>
      </c>
      <c r="Y1845">
        <v>21</v>
      </c>
      <c r="Z1845">
        <v>273</v>
      </c>
      <c r="AA1845">
        <v>0</v>
      </c>
      <c r="AB1845">
        <v>0</v>
      </c>
      <c r="AC1845">
        <v>4002304</v>
      </c>
      <c r="AD1845">
        <v>62</v>
      </c>
      <c r="AE1845">
        <v>155000</v>
      </c>
      <c r="AF1845" t="s">
        <v>162</v>
      </c>
      <c r="AG1845" t="s">
        <v>134</v>
      </c>
      <c r="AH1845">
        <v>0</v>
      </c>
    </row>
    <row r="1846" spans="1:34">
      <c r="A1846">
        <v>4002304</v>
      </c>
      <c r="B1846">
        <v>4002301</v>
      </c>
      <c r="C1846" t="s">
        <v>74</v>
      </c>
      <c r="D1846">
        <v>20</v>
      </c>
      <c r="E1846">
        <v>4</v>
      </c>
      <c r="F1846">
        <v>50</v>
      </c>
      <c r="G1846">
        <v>4</v>
      </c>
      <c r="H1846">
        <v>213</v>
      </c>
      <c r="I1846">
        <v>232</v>
      </c>
      <c r="J1846">
        <v>121</v>
      </c>
      <c r="K1846">
        <v>134</v>
      </c>
      <c r="L1846">
        <v>2</v>
      </c>
      <c r="M1846">
        <v>60</v>
      </c>
      <c r="N1846">
        <v>140</v>
      </c>
      <c r="O1846">
        <v>0</v>
      </c>
      <c r="P1846">
        <v>0</v>
      </c>
      <c r="Q1846">
        <v>0</v>
      </c>
      <c r="R1846">
        <v>105000</v>
      </c>
      <c r="S1846">
        <v>0</v>
      </c>
      <c r="T1846">
        <v>5001</v>
      </c>
      <c r="U1846">
        <v>5</v>
      </c>
      <c r="V1846">
        <v>7333</v>
      </c>
      <c r="W1846">
        <v>6</v>
      </c>
      <c r="X1846">
        <v>917</v>
      </c>
      <c r="Y1846">
        <v>21</v>
      </c>
      <c r="Z1846">
        <v>367</v>
      </c>
      <c r="AA1846">
        <v>0</v>
      </c>
      <c r="AB1846">
        <v>0</v>
      </c>
      <c r="AC1846">
        <v>4002305</v>
      </c>
      <c r="AD1846">
        <v>91</v>
      </c>
      <c r="AE1846">
        <v>240000</v>
      </c>
      <c r="AF1846" t="s">
        <v>162</v>
      </c>
      <c r="AG1846" t="s">
        <v>134</v>
      </c>
      <c r="AH1846">
        <v>0</v>
      </c>
    </row>
    <row r="1847" spans="1:34">
      <c r="A1847">
        <v>4002305</v>
      </c>
      <c r="B1847">
        <v>4002301</v>
      </c>
      <c r="C1847" t="s">
        <v>74</v>
      </c>
      <c r="D1847">
        <v>20</v>
      </c>
      <c r="E1847">
        <v>5</v>
      </c>
      <c r="F1847">
        <v>50</v>
      </c>
      <c r="G1847">
        <v>4</v>
      </c>
      <c r="H1847">
        <v>212</v>
      </c>
      <c r="I1847">
        <v>231</v>
      </c>
      <c r="J1847">
        <v>124</v>
      </c>
      <c r="K1847">
        <v>133</v>
      </c>
      <c r="L1847">
        <v>2</v>
      </c>
      <c r="M1847">
        <v>60</v>
      </c>
      <c r="N1847">
        <v>170</v>
      </c>
      <c r="O1847">
        <v>0</v>
      </c>
      <c r="P1847">
        <v>0</v>
      </c>
      <c r="Q1847">
        <v>0</v>
      </c>
      <c r="R1847">
        <v>120000</v>
      </c>
      <c r="S1847">
        <v>0</v>
      </c>
      <c r="T1847">
        <v>5001</v>
      </c>
      <c r="U1847">
        <v>5</v>
      </c>
      <c r="V1847">
        <v>9222</v>
      </c>
      <c r="W1847">
        <v>6</v>
      </c>
      <c r="X1847">
        <v>1153</v>
      </c>
      <c r="Y1847">
        <v>21</v>
      </c>
      <c r="Z1847">
        <v>461</v>
      </c>
      <c r="AA1847">
        <v>0</v>
      </c>
      <c r="AB1847">
        <v>0</v>
      </c>
      <c r="AC1847">
        <v>4002306</v>
      </c>
      <c r="AD1847">
        <v>129</v>
      </c>
      <c r="AE1847">
        <v>345000</v>
      </c>
      <c r="AF1847" t="s">
        <v>162</v>
      </c>
      <c r="AG1847" t="s">
        <v>134</v>
      </c>
      <c r="AH1847">
        <v>0</v>
      </c>
    </row>
    <row r="1848" spans="1:34">
      <c r="A1848">
        <v>4002306</v>
      </c>
      <c r="B1848">
        <v>4002301</v>
      </c>
      <c r="C1848" t="s">
        <v>74</v>
      </c>
      <c r="D1848">
        <v>20</v>
      </c>
      <c r="E1848">
        <v>6</v>
      </c>
      <c r="F1848">
        <v>50</v>
      </c>
      <c r="G1848">
        <v>4</v>
      </c>
      <c r="H1848">
        <v>211</v>
      </c>
      <c r="I1848">
        <v>234</v>
      </c>
      <c r="J1848">
        <v>123</v>
      </c>
      <c r="K1848">
        <v>132</v>
      </c>
      <c r="L1848">
        <v>2</v>
      </c>
      <c r="M1848">
        <v>60</v>
      </c>
      <c r="N1848">
        <v>190</v>
      </c>
      <c r="O1848">
        <v>0</v>
      </c>
      <c r="P1848">
        <v>0</v>
      </c>
      <c r="Q1848">
        <v>0</v>
      </c>
      <c r="R1848">
        <v>140000</v>
      </c>
      <c r="S1848">
        <v>0</v>
      </c>
      <c r="T1848">
        <v>5001</v>
      </c>
      <c r="U1848">
        <v>5</v>
      </c>
      <c r="V1848">
        <v>11133</v>
      </c>
      <c r="W1848">
        <v>6</v>
      </c>
      <c r="X1848">
        <v>1392</v>
      </c>
      <c r="Y1848">
        <v>21</v>
      </c>
      <c r="Z1848">
        <v>557</v>
      </c>
      <c r="AA1848">
        <v>0</v>
      </c>
      <c r="AB1848">
        <v>0</v>
      </c>
      <c r="AC1848">
        <v>4002307</v>
      </c>
      <c r="AD1848">
        <v>167</v>
      </c>
      <c r="AE1848">
        <v>465000</v>
      </c>
      <c r="AF1848" t="s">
        <v>162</v>
      </c>
      <c r="AG1848" t="s">
        <v>134</v>
      </c>
      <c r="AH1848">
        <v>0</v>
      </c>
    </row>
    <row r="1849" spans="1:34">
      <c r="A1849">
        <v>4002307</v>
      </c>
      <c r="B1849">
        <v>4002301</v>
      </c>
      <c r="C1849" t="s">
        <v>74</v>
      </c>
      <c r="D1849">
        <v>20</v>
      </c>
      <c r="E1849">
        <v>7</v>
      </c>
      <c r="F1849">
        <v>50</v>
      </c>
      <c r="G1849">
        <v>4</v>
      </c>
      <c r="H1849">
        <v>214</v>
      </c>
      <c r="I1849">
        <v>233</v>
      </c>
      <c r="J1849">
        <v>122</v>
      </c>
      <c r="K1849">
        <v>131</v>
      </c>
      <c r="L1849">
        <v>2</v>
      </c>
      <c r="M1849">
        <v>60</v>
      </c>
      <c r="N1849">
        <v>210</v>
      </c>
      <c r="O1849">
        <v>0</v>
      </c>
      <c r="P1849">
        <v>0</v>
      </c>
      <c r="Q1849">
        <v>0</v>
      </c>
      <c r="R1849">
        <v>160000</v>
      </c>
      <c r="S1849">
        <v>0</v>
      </c>
      <c r="T1849">
        <v>5001</v>
      </c>
      <c r="U1849">
        <v>5</v>
      </c>
      <c r="V1849">
        <v>13067</v>
      </c>
      <c r="W1849">
        <v>6</v>
      </c>
      <c r="X1849">
        <v>1633</v>
      </c>
      <c r="Y1849">
        <v>21</v>
      </c>
      <c r="Z1849">
        <v>653</v>
      </c>
      <c r="AA1849">
        <v>0</v>
      </c>
      <c r="AB1849">
        <v>0</v>
      </c>
      <c r="AC1849">
        <v>4002308</v>
      </c>
      <c r="AD1849">
        <v>206</v>
      </c>
      <c r="AE1849">
        <v>605000</v>
      </c>
      <c r="AF1849" t="s">
        <v>162</v>
      </c>
      <c r="AG1849" t="s">
        <v>134</v>
      </c>
      <c r="AH1849">
        <v>0</v>
      </c>
    </row>
    <row r="1850" spans="1:34">
      <c r="A1850">
        <v>4002308</v>
      </c>
      <c r="B1850">
        <v>4002301</v>
      </c>
      <c r="C1850" t="s">
        <v>74</v>
      </c>
      <c r="D1850">
        <v>20</v>
      </c>
      <c r="E1850">
        <v>8</v>
      </c>
      <c r="F1850">
        <v>50</v>
      </c>
      <c r="G1850">
        <v>4</v>
      </c>
      <c r="H1850">
        <v>213</v>
      </c>
      <c r="I1850">
        <v>232</v>
      </c>
      <c r="J1850">
        <v>121</v>
      </c>
      <c r="K1850">
        <v>134</v>
      </c>
      <c r="L1850">
        <v>2</v>
      </c>
      <c r="M1850">
        <v>60</v>
      </c>
      <c r="N1850">
        <v>230</v>
      </c>
      <c r="O1850">
        <v>0</v>
      </c>
      <c r="P1850">
        <v>0</v>
      </c>
      <c r="Q1850">
        <v>0</v>
      </c>
      <c r="R1850">
        <v>175000</v>
      </c>
      <c r="S1850">
        <v>0</v>
      </c>
      <c r="T1850">
        <v>5001</v>
      </c>
      <c r="U1850">
        <v>5</v>
      </c>
      <c r="V1850">
        <v>15022</v>
      </c>
      <c r="W1850">
        <v>6</v>
      </c>
      <c r="X1850">
        <v>1878</v>
      </c>
      <c r="Y1850">
        <v>21</v>
      </c>
      <c r="Z1850">
        <v>751</v>
      </c>
      <c r="AA1850">
        <v>0</v>
      </c>
      <c r="AB1850">
        <v>0</v>
      </c>
      <c r="AC1850">
        <v>4002309</v>
      </c>
      <c r="AD1850">
        <v>244</v>
      </c>
      <c r="AE1850">
        <v>765000</v>
      </c>
      <c r="AF1850" t="s">
        <v>162</v>
      </c>
      <c r="AG1850" t="s">
        <v>134</v>
      </c>
      <c r="AH1850">
        <v>0</v>
      </c>
    </row>
    <row r="1851" spans="1:34">
      <c r="A1851">
        <v>4002309</v>
      </c>
      <c r="B1851">
        <v>4002301</v>
      </c>
      <c r="C1851" t="s">
        <v>74</v>
      </c>
      <c r="D1851">
        <v>20</v>
      </c>
      <c r="E1851">
        <v>9</v>
      </c>
      <c r="F1851">
        <v>50</v>
      </c>
      <c r="G1851">
        <v>4</v>
      </c>
      <c r="H1851">
        <v>212</v>
      </c>
      <c r="I1851">
        <v>231</v>
      </c>
      <c r="J1851">
        <v>224</v>
      </c>
      <c r="K1851">
        <v>233</v>
      </c>
      <c r="L1851">
        <v>2</v>
      </c>
      <c r="M1851">
        <v>60</v>
      </c>
      <c r="N1851">
        <v>730</v>
      </c>
      <c r="O1851">
        <v>1</v>
      </c>
      <c r="P1851">
        <v>40023</v>
      </c>
      <c r="Q1851">
        <v>1</v>
      </c>
      <c r="R1851">
        <v>680000</v>
      </c>
      <c r="S1851">
        <v>0</v>
      </c>
      <c r="T1851">
        <v>5001</v>
      </c>
      <c r="U1851">
        <v>5</v>
      </c>
      <c r="V1851">
        <v>17000</v>
      </c>
      <c r="W1851">
        <v>6</v>
      </c>
      <c r="X1851">
        <v>2125</v>
      </c>
      <c r="Y1851">
        <v>21</v>
      </c>
      <c r="Z1851">
        <v>850</v>
      </c>
      <c r="AA1851">
        <v>0</v>
      </c>
      <c r="AB1851">
        <v>0</v>
      </c>
      <c r="AC1851">
        <v>4002310</v>
      </c>
      <c r="AD1851">
        <v>282</v>
      </c>
      <c r="AE1851">
        <v>940000</v>
      </c>
      <c r="AF1851" t="s">
        <v>162</v>
      </c>
      <c r="AG1851" t="s">
        <v>134</v>
      </c>
      <c r="AH1851">
        <v>1</v>
      </c>
    </row>
    <row r="1852" spans="1:34">
      <c r="A1852">
        <v>4002310</v>
      </c>
      <c r="B1852">
        <v>4002301</v>
      </c>
      <c r="C1852" t="s">
        <v>74</v>
      </c>
      <c r="D1852">
        <v>20</v>
      </c>
      <c r="E1852">
        <v>10</v>
      </c>
      <c r="F1852">
        <v>60</v>
      </c>
      <c r="G1852">
        <v>4</v>
      </c>
      <c r="H1852">
        <v>312</v>
      </c>
      <c r="I1852">
        <v>231</v>
      </c>
      <c r="J1852">
        <v>223</v>
      </c>
      <c r="K1852">
        <v>232</v>
      </c>
      <c r="L1852">
        <v>2</v>
      </c>
      <c r="M1852">
        <v>60</v>
      </c>
      <c r="N1852">
        <v>770</v>
      </c>
      <c r="O1852">
        <v>0</v>
      </c>
      <c r="P1852">
        <v>0</v>
      </c>
      <c r="Q1852">
        <v>0</v>
      </c>
      <c r="R1852">
        <v>705000</v>
      </c>
      <c r="S1852">
        <v>5001</v>
      </c>
      <c r="T1852">
        <v>5002</v>
      </c>
      <c r="U1852">
        <v>5</v>
      </c>
      <c r="V1852">
        <v>19889</v>
      </c>
      <c r="W1852">
        <v>6</v>
      </c>
      <c r="X1852">
        <v>2486</v>
      </c>
      <c r="Y1852">
        <v>21</v>
      </c>
      <c r="Z1852">
        <v>994</v>
      </c>
      <c r="AA1852">
        <v>0</v>
      </c>
      <c r="AB1852">
        <v>0</v>
      </c>
      <c r="AC1852">
        <v>4002311</v>
      </c>
      <c r="AD1852">
        <v>339</v>
      </c>
      <c r="AE1852">
        <v>1620000</v>
      </c>
      <c r="AF1852" t="s">
        <v>163</v>
      </c>
      <c r="AG1852" t="s">
        <v>158</v>
      </c>
      <c r="AH1852">
        <v>0</v>
      </c>
    </row>
    <row r="1853" spans="1:34">
      <c r="A1853">
        <v>4002311</v>
      </c>
      <c r="B1853">
        <v>4002301</v>
      </c>
      <c r="C1853" t="s">
        <v>74</v>
      </c>
      <c r="D1853">
        <v>20</v>
      </c>
      <c r="E1853">
        <v>11</v>
      </c>
      <c r="F1853">
        <v>60</v>
      </c>
      <c r="G1853">
        <v>4</v>
      </c>
      <c r="H1853">
        <v>311</v>
      </c>
      <c r="I1853">
        <v>233</v>
      </c>
      <c r="J1853">
        <v>222</v>
      </c>
      <c r="K1853">
        <v>231</v>
      </c>
      <c r="L1853">
        <v>2</v>
      </c>
      <c r="M1853">
        <v>60</v>
      </c>
      <c r="N1853">
        <v>790</v>
      </c>
      <c r="O1853">
        <v>0</v>
      </c>
      <c r="P1853">
        <v>0</v>
      </c>
      <c r="Q1853">
        <v>0</v>
      </c>
      <c r="R1853">
        <v>725000</v>
      </c>
      <c r="S1853">
        <v>5001</v>
      </c>
      <c r="T1853">
        <v>5002</v>
      </c>
      <c r="U1853">
        <v>5</v>
      </c>
      <c r="V1853">
        <v>22800</v>
      </c>
      <c r="W1853">
        <v>6</v>
      </c>
      <c r="X1853">
        <v>2850</v>
      </c>
      <c r="Y1853">
        <v>21</v>
      </c>
      <c r="Z1853">
        <v>1140</v>
      </c>
      <c r="AA1853">
        <v>0</v>
      </c>
      <c r="AB1853">
        <v>0</v>
      </c>
      <c r="AC1853">
        <v>4002312</v>
      </c>
      <c r="AD1853">
        <v>459</v>
      </c>
      <c r="AE1853">
        <v>2325000</v>
      </c>
      <c r="AF1853" t="s">
        <v>163</v>
      </c>
      <c r="AG1853" t="s">
        <v>158</v>
      </c>
      <c r="AH1853">
        <v>0</v>
      </c>
    </row>
    <row r="1854" spans="1:34">
      <c r="A1854">
        <v>4002312</v>
      </c>
      <c r="B1854">
        <v>4002301</v>
      </c>
      <c r="C1854" t="s">
        <v>74</v>
      </c>
      <c r="D1854">
        <v>20</v>
      </c>
      <c r="E1854">
        <v>12</v>
      </c>
      <c r="F1854">
        <v>60</v>
      </c>
      <c r="G1854">
        <v>4</v>
      </c>
      <c r="H1854">
        <v>313</v>
      </c>
      <c r="I1854">
        <v>232</v>
      </c>
      <c r="J1854">
        <v>221</v>
      </c>
      <c r="K1854">
        <v>233</v>
      </c>
      <c r="L1854">
        <v>2</v>
      </c>
      <c r="M1854">
        <v>60</v>
      </c>
      <c r="N1854">
        <v>810</v>
      </c>
      <c r="O1854">
        <v>0</v>
      </c>
      <c r="P1854">
        <v>0</v>
      </c>
      <c r="Q1854">
        <v>0</v>
      </c>
      <c r="R1854">
        <v>745000</v>
      </c>
      <c r="S1854">
        <v>5001</v>
      </c>
      <c r="T1854">
        <v>5002</v>
      </c>
      <c r="U1854">
        <v>5</v>
      </c>
      <c r="V1854">
        <v>25733</v>
      </c>
      <c r="W1854">
        <v>6</v>
      </c>
      <c r="X1854">
        <v>3217</v>
      </c>
      <c r="Y1854">
        <v>21</v>
      </c>
      <c r="Z1854">
        <v>1287</v>
      </c>
      <c r="AA1854">
        <v>0</v>
      </c>
      <c r="AB1854">
        <v>0</v>
      </c>
      <c r="AC1854">
        <v>4002313</v>
      </c>
      <c r="AD1854">
        <v>578</v>
      </c>
      <c r="AE1854">
        <v>3050000</v>
      </c>
      <c r="AF1854" t="s">
        <v>163</v>
      </c>
      <c r="AG1854" t="s">
        <v>158</v>
      </c>
      <c r="AH1854">
        <v>0</v>
      </c>
    </row>
    <row r="1855" spans="1:34">
      <c r="A1855">
        <v>4002313</v>
      </c>
      <c r="B1855">
        <v>4002301</v>
      </c>
      <c r="C1855" t="s">
        <v>74</v>
      </c>
      <c r="D1855">
        <v>20</v>
      </c>
      <c r="E1855">
        <v>13</v>
      </c>
      <c r="F1855">
        <v>60</v>
      </c>
      <c r="G1855">
        <v>4</v>
      </c>
      <c r="H1855">
        <v>312</v>
      </c>
      <c r="I1855">
        <v>331</v>
      </c>
      <c r="J1855">
        <v>223</v>
      </c>
      <c r="K1855">
        <v>232</v>
      </c>
      <c r="L1855">
        <v>2</v>
      </c>
      <c r="M1855">
        <v>60</v>
      </c>
      <c r="N1855">
        <v>830</v>
      </c>
      <c r="O1855">
        <v>0</v>
      </c>
      <c r="P1855">
        <v>0</v>
      </c>
      <c r="Q1855">
        <v>0</v>
      </c>
      <c r="R1855">
        <v>765000</v>
      </c>
      <c r="S1855">
        <v>5001</v>
      </c>
      <c r="T1855">
        <v>5002</v>
      </c>
      <c r="U1855">
        <v>5</v>
      </c>
      <c r="V1855">
        <v>28689</v>
      </c>
      <c r="W1855">
        <v>6</v>
      </c>
      <c r="X1855">
        <v>3586</v>
      </c>
      <c r="Y1855">
        <v>21</v>
      </c>
      <c r="Z1855">
        <v>1434</v>
      </c>
      <c r="AA1855">
        <v>0</v>
      </c>
      <c r="AB1855">
        <v>0</v>
      </c>
      <c r="AC1855">
        <v>4002314</v>
      </c>
      <c r="AD1855">
        <v>698</v>
      </c>
      <c r="AE1855">
        <v>3795000</v>
      </c>
      <c r="AF1855" t="s">
        <v>163</v>
      </c>
      <c r="AG1855" t="s">
        <v>158</v>
      </c>
      <c r="AH1855">
        <v>0</v>
      </c>
    </row>
    <row r="1856" spans="1:34">
      <c r="A1856">
        <v>4002314</v>
      </c>
      <c r="B1856">
        <v>4002301</v>
      </c>
      <c r="C1856" t="s">
        <v>74</v>
      </c>
      <c r="D1856">
        <v>20</v>
      </c>
      <c r="E1856">
        <v>14</v>
      </c>
      <c r="F1856">
        <v>60</v>
      </c>
      <c r="G1856">
        <v>4</v>
      </c>
      <c r="H1856">
        <v>311</v>
      </c>
      <c r="I1856">
        <v>323</v>
      </c>
      <c r="J1856">
        <v>222</v>
      </c>
      <c r="K1856">
        <v>231</v>
      </c>
      <c r="L1856">
        <v>2</v>
      </c>
      <c r="M1856">
        <v>60</v>
      </c>
      <c r="N1856">
        <v>850</v>
      </c>
      <c r="O1856">
        <v>1</v>
      </c>
      <c r="P1856">
        <v>40023</v>
      </c>
      <c r="Q1856">
        <v>1</v>
      </c>
      <c r="R1856">
        <v>790000</v>
      </c>
      <c r="S1856">
        <v>5001</v>
      </c>
      <c r="T1856">
        <v>5002</v>
      </c>
      <c r="U1856">
        <v>5</v>
      </c>
      <c r="V1856">
        <v>31667</v>
      </c>
      <c r="W1856">
        <v>6</v>
      </c>
      <c r="X1856">
        <v>3958</v>
      </c>
      <c r="Y1856">
        <v>21</v>
      </c>
      <c r="Z1856">
        <v>1583</v>
      </c>
      <c r="AA1856">
        <v>0</v>
      </c>
      <c r="AB1856">
        <v>0</v>
      </c>
      <c r="AC1856">
        <v>4002315</v>
      </c>
      <c r="AD1856">
        <v>880</v>
      </c>
      <c r="AE1856">
        <v>4560000</v>
      </c>
      <c r="AF1856" t="s">
        <v>163</v>
      </c>
      <c r="AG1856" t="s">
        <v>158</v>
      </c>
      <c r="AH1856">
        <v>1</v>
      </c>
    </row>
    <row r="1857" spans="1:34">
      <c r="A1857">
        <v>4002315</v>
      </c>
      <c r="B1857">
        <v>4002301</v>
      </c>
      <c r="C1857" t="s">
        <v>74</v>
      </c>
      <c r="D1857">
        <v>20</v>
      </c>
      <c r="E1857">
        <v>15</v>
      </c>
      <c r="F1857">
        <v>60</v>
      </c>
      <c r="G1857">
        <v>4</v>
      </c>
      <c r="H1857">
        <v>313</v>
      </c>
      <c r="I1857">
        <v>322</v>
      </c>
      <c r="J1857">
        <v>221</v>
      </c>
      <c r="K1857">
        <v>233</v>
      </c>
      <c r="L1857">
        <v>2</v>
      </c>
      <c r="M1857">
        <v>60</v>
      </c>
      <c r="N1857">
        <v>890</v>
      </c>
      <c r="O1857">
        <v>0</v>
      </c>
      <c r="P1857">
        <v>0</v>
      </c>
      <c r="Q1857">
        <v>0</v>
      </c>
      <c r="R1857">
        <v>810000</v>
      </c>
      <c r="S1857">
        <v>5001</v>
      </c>
      <c r="T1857">
        <v>5002</v>
      </c>
      <c r="U1857">
        <v>5</v>
      </c>
      <c r="V1857">
        <v>47827</v>
      </c>
      <c r="W1857">
        <v>6</v>
      </c>
      <c r="X1857">
        <v>4333</v>
      </c>
      <c r="Y1857">
        <v>21</v>
      </c>
      <c r="Z1857">
        <v>1733</v>
      </c>
      <c r="AA1857">
        <v>0</v>
      </c>
      <c r="AB1857">
        <v>0</v>
      </c>
      <c r="AC1857">
        <v>4002316</v>
      </c>
      <c r="AD1857">
        <v>1061</v>
      </c>
      <c r="AE1857">
        <v>5350000</v>
      </c>
      <c r="AF1857" t="s">
        <v>164</v>
      </c>
      <c r="AG1857" t="s">
        <v>134</v>
      </c>
      <c r="AH1857">
        <v>0</v>
      </c>
    </row>
    <row r="1858" spans="1:34">
      <c r="A1858">
        <v>4002316</v>
      </c>
      <c r="B1858">
        <v>4002301</v>
      </c>
      <c r="C1858" t="s">
        <v>74</v>
      </c>
      <c r="D1858">
        <v>20</v>
      </c>
      <c r="E1858">
        <v>16</v>
      </c>
      <c r="F1858">
        <v>60</v>
      </c>
      <c r="G1858">
        <v>4</v>
      </c>
      <c r="H1858">
        <v>312</v>
      </c>
      <c r="I1858">
        <v>321</v>
      </c>
      <c r="J1858">
        <v>223</v>
      </c>
      <c r="K1858">
        <v>232</v>
      </c>
      <c r="L1858">
        <v>2</v>
      </c>
      <c r="M1858">
        <v>60</v>
      </c>
      <c r="N1858">
        <v>910</v>
      </c>
      <c r="O1858">
        <v>0</v>
      </c>
      <c r="P1858">
        <v>0</v>
      </c>
      <c r="Q1858">
        <v>0</v>
      </c>
      <c r="R1858">
        <v>830000</v>
      </c>
      <c r="S1858">
        <v>5001</v>
      </c>
      <c r="T1858">
        <v>5002</v>
      </c>
      <c r="U1858">
        <v>5</v>
      </c>
      <c r="V1858">
        <v>50849</v>
      </c>
      <c r="W1858">
        <v>6</v>
      </c>
      <c r="X1858">
        <v>4711</v>
      </c>
      <c r="Y1858">
        <v>21</v>
      </c>
      <c r="Z1858">
        <v>1884</v>
      </c>
      <c r="AA1858">
        <v>0</v>
      </c>
      <c r="AB1858">
        <v>0</v>
      </c>
      <c r="AC1858">
        <v>4002317</v>
      </c>
      <c r="AD1858">
        <v>1243</v>
      </c>
      <c r="AE1858">
        <v>6160000</v>
      </c>
      <c r="AF1858" t="s">
        <v>164</v>
      </c>
      <c r="AG1858" t="s">
        <v>134</v>
      </c>
      <c r="AH1858">
        <v>0</v>
      </c>
    </row>
    <row r="1859" spans="1:34">
      <c r="A1859">
        <v>4002317</v>
      </c>
      <c r="B1859">
        <v>4002301</v>
      </c>
      <c r="C1859" t="s">
        <v>74</v>
      </c>
      <c r="D1859">
        <v>20</v>
      </c>
      <c r="E1859">
        <v>17</v>
      </c>
      <c r="F1859">
        <v>60</v>
      </c>
      <c r="G1859">
        <v>4</v>
      </c>
      <c r="H1859">
        <v>311</v>
      </c>
      <c r="I1859">
        <v>333</v>
      </c>
      <c r="J1859">
        <v>222</v>
      </c>
      <c r="K1859">
        <v>231</v>
      </c>
      <c r="L1859">
        <v>2</v>
      </c>
      <c r="M1859">
        <v>60</v>
      </c>
      <c r="N1859">
        <v>930</v>
      </c>
      <c r="O1859">
        <v>0</v>
      </c>
      <c r="P1859">
        <v>0</v>
      </c>
      <c r="Q1859">
        <v>0</v>
      </c>
      <c r="R1859">
        <v>855000</v>
      </c>
      <c r="S1859">
        <v>5001</v>
      </c>
      <c r="T1859">
        <v>5002</v>
      </c>
      <c r="U1859">
        <v>5</v>
      </c>
      <c r="V1859">
        <v>53893</v>
      </c>
      <c r="W1859">
        <v>6</v>
      </c>
      <c r="X1859">
        <v>5092</v>
      </c>
      <c r="Y1859">
        <v>21</v>
      </c>
      <c r="Z1859">
        <v>2037</v>
      </c>
      <c r="AA1859">
        <v>0</v>
      </c>
      <c r="AB1859">
        <v>0</v>
      </c>
      <c r="AC1859">
        <v>4002318</v>
      </c>
      <c r="AD1859">
        <v>1425</v>
      </c>
      <c r="AE1859">
        <v>6990000</v>
      </c>
      <c r="AF1859" t="s">
        <v>164</v>
      </c>
      <c r="AG1859" t="s">
        <v>134</v>
      </c>
      <c r="AH1859">
        <v>0</v>
      </c>
    </row>
    <row r="1860" spans="1:34">
      <c r="A1860">
        <v>4002318</v>
      </c>
      <c r="B1860">
        <v>4002301</v>
      </c>
      <c r="C1860" t="s">
        <v>74</v>
      </c>
      <c r="D1860">
        <v>20</v>
      </c>
      <c r="E1860">
        <v>18</v>
      </c>
      <c r="F1860">
        <v>60</v>
      </c>
      <c r="G1860">
        <v>4</v>
      </c>
      <c r="H1860">
        <v>313</v>
      </c>
      <c r="I1860">
        <v>332</v>
      </c>
      <c r="J1860">
        <v>221</v>
      </c>
      <c r="K1860">
        <v>233</v>
      </c>
      <c r="L1860">
        <v>2</v>
      </c>
      <c r="M1860">
        <v>60</v>
      </c>
      <c r="N1860">
        <v>950</v>
      </c>
      <c r="O1860">
        <v>0</v>
      </c>
      <c r="P1860">
        <v>0</v>
      </c>
      <c r="Q1860">
        <v>0</v>
      </c>
      <c r="R1860">
        <v>875000</v>
      </c>
      <c r="S1860">
        <v>5001</v>
      </c>
      <c r="T1860">
        <v>5002</v>
      </c>
      <c r="U1860">
        <v>5</v>
      </c>
      <c r="V1860">
        <v>56960</v>
      </c>
      <c r="W1860">
        <v>6</v>
      </c>
      <c r="X1860">
        <v>5475</v>
      </c>
      <c r="Y1860">
        <v>21</v>
      </c>
      <c r="Z1860">
        <v>2190</v>
      </c>
      <c r="AA1860">
        <v>0</v>
      </c>
      <c r="AB1860">
        <v>0</v>
      </c>
      <c r="AC1860">
        <v>4002319</v>
      </c>
      <c r="AD1860">
        <v>1606</v>
      </c>
      <c r="AE1860">
        <v>7845000</v>
      </c>
      <c r="AF1860" t="s">
        <v>164</v>
      </c>
      <c r="AG1860" t="s">
        <v>134</v>
      </c>
      <c r="AH1860">
        <v>0</v>
      </c>
    </row>
    <row r="1861" spans="1:34">
      <c r="A1861">
        <v>4002319</v>
      </c>
      <c r="B1861">
        <v>4002301</v>
      </c>
      <c r="C1861" t="s">
        <v>74</v>
      </c>
      <c r="D1861">
        <v>20</v>
      </c>
      <c r="E1861">
        <v>19</v>
      </c>
      <c r="F1861">
        <v>60</v>
      </c>
      <c r="G1861">
        <v>4</v>
      </c>
      <c r="H1861">
        <v>312</v>
      </c>
      <c r="I1861">
        <v>331</v>
      </c>
      <c r="J1861">
        <v>323</v>
      </c>
      <c r="K1861">
        <v>332</v>
      </c>
      <c r="L1861">
        <v>2</v>
      </c>
      <c r="M1861">
        <v>60</v>
      </c>
      <c r="N1861">
        <v>1450</v>
      </c>
      <c r="O1861">
        <v>1</v>
      </c>
      <c r="P1861">
        <v>40023</v>
      </c>
      <c r="Q1861">
        <v>1</v>
      </c>
      <c r="R1861">
        <v>1430000</v>
      </c>
      <c r="S1861">
        <v>5001</v>
      </c>
      <c r="T1861">
        <v>5002</v>
      </c>
      <c r="U1861">
        <v>5</v>
      </c>
      <c r="V1861">
        <v>60049</v>
      </c>
      <c r="W1861">
        <v>6</v>
      </c>
      <c r="X1861">
        <v>5861</v>
      </c>
      <c r="Y1861">
        <v>21</v>
      </c>
      <c r="Z1861">
        <v>2344</v>
      </c>
      <c r="AA1861">
        <v>0</v>
      </c>
      <c r="AB1861">
        <v>0</v>
      </c>
      <c r="AC1861">
        <v>4002320</v>
      </c>
      <c r="AD1861">
        <v>1788</v>
      </c>
      <c r="AE1861">
        <v>8720000</v>
      </c>
      <c r="AF1861" t="s">
        <v>164</v>
      </c>
      <c r="AG1861" t="s">
        <v>134</v>
      </c>
      <c r="AH1861">
        <v>1</v>
      </c>
    </row>
    <row r="1862" spans="1:34">
      <c r="A1862">
        <v>4002320</v>
      </c>
      <c r="B1862">
        <v>4002301</v>
      </c>
      <c r="C1862" t="s">
        <v>74</v>
      </c>
      <c r="D1862">
        <v>20</v>
      </c>
      <c r="E1862">
        <v>20</v>
      </c>
      <c r="F1862">
        <v>70</v>
      </c>
      <c r="G1862">
        <v>4</v>
      </c>
      <c r="H1862">
        <v>411</v>
      </c>
      <c r="I1862">
        <v>333</v>
      </c>
      <c r="J1862">
        <v>322</v>
      </c>
      <c r="K1862">
        <v>331</v>
      </c>
      <c r="L1862">
        <v>2</v>
      </c>
      <c r="M1862">
        <v>60</v>
      </c>
      <c r="N1862">
        <v>1490</v>
      </c>
      <c r="O1862">
        <v>0</v>
      </c>
      <c r="P1862">
        <v>0</v>
      </c>
      <c r="Q1862">
        <v>0</v>
      </c>
      <c r="R1862">
        <v>1455000</v>
      </c>
      <c r="S1862">
        <v>5002</v>
      </c>
      <c r="T1862">
        <v>5003</v>
      </c>
      <c r="U1862">
        <v>5</v>
      </c>
      <c r="V1862">
        <v>64049</v>
      </c>
      <c r="W1862">
        <v>6</v>
      </c>
      <c r="X1862">
        <v>6361</v>
      </c>
      <c r="Y1862">
        <v>21</v>
      </c>
      <c r="Z1862">
        <v>2544</v>
      </c>
      <c r="AA1862">
        <v>0</v>
      </c>
      <c r="AB1862">
        <v>0</v>
      </c>
      <c r="AC1862">
        <v>4002321</v>
      </c>
      <c r="AD1862">
        <v>2094</v>
      </c>
      <c r="AE1862">
        <v>10150000</v>
      </c>
      <c r="AF1862" t="s">
        <v>165</v>
      </c>
      <c r="AG1862" t="s">
        <v>159</v>
      </c>
      <c r="AH1862">
        <v>0</v>
      </c>
    </row>
    <row r="1863" spans="1:34">
      <c r="A1863">
        <v>4002321</v>
      </c>
      <c r="B1863">
        <v>4002301</v>
      </c>
      <c r="C1863" t="s">
        <v>74</v>
      </c>
      <c r="D1863">
        <v>20</v>
      </c>
      <c r="E1863">
        <v>21</v>
      </c>
      <c r="F1863">
        <v>70</v>
      </c>
      <c r="G1863">
        <v>4</v>
      </c>
      <c r="H1863">
        <v>413</v>
      </c>
      <c r="I1863">
        <v>332</v>
      </c>
      <c r="J1863">
        <v>321</v>
      </c>
      <c r="K1863">
        <v>333</v>
      </c>
      <c r="L1863">
        <v>2</v>
      </c>
      <c r="M1863">
        <v>60</v>
      </c>
      <c r="N1863">
        <v>1510</v>
      </c>
      <c r="O1863">
        <v>0</v>
      </c>
      <c r="P1863">
        <v>0</v>
      </c>
      <c r="Q1863">
        <v>0</v>
      </c>
      <c r="R1863">
        <v>1475000</v>
      </c>
      <c r="S1863">
        <v>5002</v>
      </c>
      <c r="T1863">
        <v>5003</v>
      </c>
      <c r="U1863">
        <v>5</v>
      </c>
      <c r="V1863">
        <v>68071</v>
      </c>
      <c r="W1863">
        <v>6</v>
      </c>
      <c r="X1863">
        <v>6864</v>
      </c>
      <c r="Y1863">
        <v>21</v>
      </c>
      <c r="Z1863">
        <v>2746</v>
      </c>
      <c r="AA1863">
        <v>0</v>
      </c>
      <c r="AB1863">
        <v>0</v>
      </c>
      <c r="AC1863">
        <v>4002322</v>
      </c>
      <c r="AD1863">
        <v>2667</v>
      </c>
      <c r="AE1863">
        <v>11605000</v>
      </c>
      <c r="AF1863" t="s">
        <v>165</v>
      </c>
      <c r="AG1863" t="s">
        <v>159</v>
      </c>
      <c r="AH1863">
        <v>0</v>
      </c>
    </row>
    <row r="1864" spans="1:34">
      <c r="A1864">
        <v>4002322</v>
      </c>
      <c r="B1864">
        <v>4002301</v>
      </c>
      <c r="C1864" t="s">
        <v>74</v>
      </c>
      <c r="D1864">
        <v>20</v>
      </c>
      <c r="E1864">
        <v>22</v>
      </c>
      <c r="F1864">
        <v>70</v>
      </c>
      <c r="G1864">
        <v>4</v>
      </c>
      <c r="H1864">
        <v>412</v>
      </c>
      <c r="I1864">
        <v>331</v>
      </c>
      <c r="J1864">
        <v>323</v>
      </c>
      <c r="K1864">
        <v>332</v>
      </c>
      <c r="L1864">
        <v>2</v>
      </c>
      <c r="M1864">
        <v>60</v>
      </c>
      <c r="N1864">
        <v>1530</v>
      </c>
      <c r="O1864">
        <v>0</v>
      </c>
      <c r="P1864">
        <v>0</v>
      </c>
      <c r="Q1864">
        <v>0</v>
      </c>
      <c r="R1864">
        <v>1500000</v>
      </c>
      <c r="S1864">
        <v>5002</v>
      </c>
      <c r="T1864">
        <v>5003</v>
      </c>
      <c r="U1864">
        <v>5</v>
      </c>
      <c r="V1864">
        <v>72116</v>
      </c>
      <c r="W1864">
        <v>6</v>
      </c>
      <c r="X1864">
        <v>7369</v>
      </c>
      <c r="Y1864">
        <v>21</v>
      </c>
      <c r="Z1864">
        <v>2948</v>
      </c>
      <c r="AA1864">
        <v>0</v>
      </c>
      <c r="AB1864">
        <v>0</v>
      </c>
      <c r="AC1864">
        <v>4002323</v>
      </c>
      <c r="AD1864">
        <v>3241</v>
      </c>
      <c r="AE1864">
        <v>13080000</v>
      </c>
      <c r="AF1864" t="s">
        <v>165</v>
      </c>
      <c r="AG1864" t="s">
        <v>159</v>
      </c>
      <c r="AH1864">
        <v>0</v>
      </c>
    </row>
    <row r="1865" spans="1:34">
      <c r="A1865">
        <v>4002323</v>
      </c>
      <c r="B1865">
        <v>4002301</v>
      </c>
      <c r="C1865" t="s">
        <v>74</v>
      </c>
      <c r="D1865">
        <v>20</v>
      </c>
      <c r="E1865">
        <v>23</v>
      </c>
      <c r="F1865">
        <v>70</v>
      </c>
      <c r="G1865">
        <v>4</v>
      </c>
      <c r="H1865">
        <v>411</v>
      </c>
      <c r="I1865">
        <v>333</v>
      </c>
      <c r="J1865">
        <v>322</v>
      </c>
      <c r="K1865">
        <v>331</v>
      </c>
      <c r="L1865">
        <v>2</v>
      </c>
      <c r="M1865">
        <v>60</v>
      </c>
      <c r="N1865">
        <v>1550</v>
      </c>
      <c r="O1865">
        <v>1</v>
      </c>
      <c r="P1865">
        <v>40023</v>
      </c>
      <c r="Q1865">
        <v>1</v>
      </c>
      <c r="R1865">
        <v>1520000</v>
      </c>
      <c r="S1865">
        <v>5002</v>
      </c>
      <c r="T1865">
        <v>5003</v>
      </c>
      <c r="U1865">
        <v>5</v>
      </c>
      <c r="V1865">
        <v>76182</v>
      </c>
      <c r="W1865">
        <v>6</v>
      </c>
      <c r="X1865">
        <v>7878</v>
      </c>
      <c r="Y1865">
        <v>21</v>
      </c>
      <c r="Z1865">
        <v>3151</v>
      </c>
      <c r="AA1865">
        <v>0</v>
      </c>
      <c r="AB1865">
        <v>0</v>
      </c>
      <c r="AC1865">
        <v>4002324</v>
      </c>
      <c r="AD1865">
        <v>3815</v>
      </c>
      <c r="AE1865">
        <v>14580000</v>
      </c>
      <c r="AF1865" t="s">
        <v>165</v>
      </c>
      <c r="AG1865" t="s">
        <v>159</v>
      </c>
      <c r="AH1865">
        <v>1</v>
      </c>
    </row>
    <row r="1866" spans="1:34">
      <c r="A1866">
        <v>4002324</v>
      </c>
      <c r="B1866">
        <v>4002301</v>
      </c>
      <c r="C1866" t="s">
        <v>74</v>
      </c>
      <c r="D1866">
        <v>20</v>
      </c>
      <c r="E1866">
        <v>24</v>
      </c>
      <c r="F1866">
        <v>70</v>
      </c>
      <c r="G1866">
        <v>4</v>
      </c>
      <c r="H1866">
        <v>413</v>
      </c>
      <c r="I1866">
        <v>432</v>
      </c>
      <c r="J1866">
        <v>321</v>
      </c>
      <c r="K1866">
        <v>333</v>
      </c>
      <c r="L1866">
        <v>2</v>
      </c>
      <c r="M1866">
        <v>60</v>
      </c>
      <c r="N1866">
        <v>1570</v>
      </c>
      <c r="O1866">
        <v>0</v>
      </c>
      <c r="P1866">
        <v>0</v>
      </c>
      <c r="Q1866">
        <v>0</v>
      </c>
      <c r="R1866">
        <v>1545000</v>
      </c>
      <c r="S1866">
        <v>5002</v>
      </c>
      <c r="T1866">
        <v>5003</v>
      </c>
      <c r="U1866">
        <v>5</v>
      </c>
      <c r="V1866">
        <v>80271</v>
      </c>
      <c r="W1866">
        <v>6</v>
      </c>
      <c r="X1866">
        <v>8389</v>
      </c>
      <c r="Y1866">
        <v>21</v>
      </c>
      <c r="Z1866">
        <v>4016</v>
      </c>
      <c r="AA1866">
        <v>0</v>
      </c>
      <c r="AB1866">
        <v>0</v>
      </c>
      <c r="AC1866">
        <v>4002325</v>
      </c>
      <c r="AD1866">
        <v>4388</v>
      </c>
      <c r="AE1866">
        <v>16100000</v>
      </c>
      <c r="AF1866" t="s">
        <v>166</v>
      </c>
      <c r="AG1866" t="s">
        <v>158</v>
      </c>
      <c r="AH1866">
        <v>0</v>
      </c>
    </row>
    <row r="1867" spans="1:34">
      <c r="A1867">
        <v>4002325</v>
      </c>
      <c r="B1867">
        <v>4002301</v>
      </c>
      <c r="C1867" t="s">
        <v>74</v>
      </c>
      <c r="D1867">
        <v>20</v>
      </c>
      <c r="E1867">
        <v>25</v>
      </c>
      <c r="F1867">
        <v>70</v>
      </c>
      <c r="G1867">
        <v>4</v>
      </c>
      <c r="H1867">
        <v>412</v>
      </c>
      <c r="I1867">
        <v>421</v>
      </c>
      <c r="J1867">
        <v>323</v>
      </c>
      <c r="K1867">
        <v>332</v>
      </c>
      <c r="L1867">
        <v>2</v>
      </c>
      <c r="M1867">
        <v>60</v>
      </c>
      <c r="N1867">
        <v>1610</v>
      </c>
      <c r="O1867">
        <v>0</v>
      </c>
      <c r="P1867">
        <v>0</v>
      </c>
      <c r="Q1867">
        <v>0</v>
      </c>
      <c r="R1867">
        <v>1565000</v>
      </c>
      <c r="S1867">
        <v>5002</v>
      </c>
      <c r="T1867">
        <v>5003</v>
      </c>
      <c r="U1867">
        <v>5</v>
      </c>
      <c r="V1867">
        <v>84382</v>
      </c>
      <c r="W1867">
        <v>6</v>
      </c>
      <c r="X1867">
        <v>8903</v>
      </c>
      <c r="Y1867">
        <v>21</v>
      </c>
      <c r="Z1867">
        <v>4221</v>
      </c>
      <c r="AA1867">
        <v>0</v>
      </c>
      <c r="AB1867">
        <v>0</v>
      </c>
      <c r="AC1867">
        <v>4002326</v>
      </c>
      <c r="AD1867">
        <v>5230</v>
      </c>
      <c r="AE1867">
        <v>17645000</v>
      </c>
      <c r="AF1867" t="s">
        <v>166</v>
      </c>
      <c r="AG1867" t="s">
        <v>158</v>
      </c>
      <c r="AH1867">
        <v>0</v>
      </c>
    </row>
    <row r="1868" spans="1:34">
      <c r="A1868">
        <v>4002326</v>
      </c>
      <c r="B1868">
        <v>4002301</v>
      </c>
      <c r="C1868" t="s">
        <v>74</v>
      </c>
      <c r="D1868">
        <v>20</v>
      </c>
      <c r="E1868">
        <v>26</v>
      </c>
      <c r="F1868">
        <v>70</v>
      </c>
      <c r="G1868">
        <v>4</v>
      </c>
      <c r="H1868">
        <v>411</v>
      </c>
      <c r="I1868">
        <v>433</v>
      </c>
      <c r="J1868">
        <v>322</v>
      </c>
      <c r="K1868">
        <v>331</v>
      </c>
      <c r="L1868">
        <v>2</v>
      </c>
      <c r="M1868">
        <v>60</v>
      </c>
      <c r="N1868">
        <v>1630</v>
      </c>
      <c r="O1868">
        <v>1</v>
      </c>
      <c r="P1868">
        <v>40023</v>
      </c>
      <c r="Q1868">
        <v>1</v>
      </c>
      <c r="R1868">
        <v>1590000</v>
      </c>
      <c r="S1868">
        <v>5002</v>
      </c>
      <c r="T1868">
        <v>5003</v>
      </c>
      <c r="U1868">
        <v>5</v>
      </c>
      <c r="V1868">
        <v>88516</v>
      </c>
      <c r="W1868">
        <v>6</v>
      </c>
      <c r="X1868">
        <v>9419</v>
      </c>
      <c r="Y1868">
        <v>21</v>
      </c>
      <c r="Z1868">
        <v>4428</v>
      </c>
      <c r="AA1868">
        <v>0</v>
      </c>
      <c r="AB1868">
        <v>0</v>
      </c>
      <c r="AC1868">
        <v>4002327</v>
      </c>
      <c r="AD1868">
        <v>6071</v>
      </c>
      <c r="AE1868">
        <v>19210000</v>
      </c>
      <c r="AF1868" t="s">
        <v>166</v>
      </c>
      <c r="AG1868" t="s">
        <v>158</v>
      </c>
      <c r="AH1868">
        <v>1</v>
      </c>
    </row>
    <row r="1869" spans="1:34">
      <c r="A1869">
        <v>4002327</v>
      </c>
      <c r="B1869">
        <v>4002301</v>
      </c>
      <c r="C1869" t="s">
        <v>74</v>
      </c>
      <c r="D1869">
        <v>20</v>
      </c>
      <c r="E1869">
        <v>27</v>
      </c>
      <c r="F1869">
        <v>70</v>
      </c>
      <c r="G1869">
        <v>4</v>
      </c>
      <c r="H1869">
        <v>413</v>
      </c>
      <c r="I1869">
        <v>432</v>
      </c>
      <c r="J1869">
        <v>321</v>
      </c>
      <c r="K1869">
        <v>333</v>
      </c>
      <c r="L1869">
        <v>2</v>
      </c>
      <c r="M1869">
        <v>60</v>
      </c>
      <c r="N1869">
        <v>1650</v>
      </c>
      <c r="O1869">
        <v>0</v>
      </c>
      <c r="P1869">
        <v>0</v>
      </c>
      <c r="Q1869">
        <v>0</v>
      </c>
      <c r="R1869">
        <v>1615000</v>
      </c>
      <c r="S1869">
        <v>5002</v>
      </c>
      <c r="T1869">
        <v>5003</v>
      </c>
      <c r="U1869">
        <v>5</v>
      </c>
      <c r="V1869">
        <v>105831</v>
      </c>
      <c r="W1869">
        <v>6</v>
      </c>
      <c r="X1869">
        <v>9939</v>
      </c>
      <c r="Y1869">
        <v>21</v>
      </c>
      <c r="Z1869">
        <v>4636</v>
      </c>
      <c r="AA1869">
        <v>0</v>
      </c>
      <c r="AB1869">
        <v>0</v>
      </c>
      <c r="AC1869">
        <v>4002328</v>
      </c>
      <c r="AD1869">
        <v>6912</v>
      </c>
      <c r="AE1869">
        <v>20800000</v>
      </c>
      <c r="AF1869" t="s">
        <v>167</v>
      </c>
      <c r="AG1869" t="s">
        <v>135</v>
      </c>
      <c r="AH1869">
        <v>0</v>
      </c>
    </row>
    <row r="1870" spans="1:34">
      <c r="A1870">
        <v>4002328</v>
      </c>
      <c r="B1870">
        <v>4002301</v>
      </c>
      <c r="C1870" t="s">
        <v>74</v>
      </c>
      <c r="D1870">
        <v>20</v>
      </c>
      <c r="E1870">
        <v>28</v>
      </c>
      <c r="F1870">
        <v>70</v>
      </c>
      <c r="G1870">
        <v>4</v>
      </c>
      <c r="H1870">
        <v>412</v>
      </c>
      <c r="I1870">
        <v>421</v>
      </c>
      <c r="J1870">
        <v>323</v>
      </c>
      <c r="K1870">
        <v>332</v>
      </c>
      <c r="L1870">
        <v>2</v>
      </c>
      <c r="M1870">
        <v>60</v>
      </c>
      <c r="N1870">
        <v>1670</v>
      </c>
      <c r="O1870">
        <v>0</v>
      </c>
      <c r="P1870">
        <v>0</v>
      </c>
      <c r="Q1870">
        <v>0</v>
      </c>
      <c r="R1870">
        <v>1635000</v>
      </c>
      <c r="S1870">
        <v>5002</v>
      </c>
      <c r="T1870">
        <v>5003</v>
      </c>
      <c r="U1870">
        <v>5</v>
      </c>
      <c r="V1870">
        <v>110009</v>
      </c>
      <c r="W1870">
        <v>6</v>
      </c>
      <c r="X1870">
        <v>10461</v>
      </c>
      <c r="Y1870">
        <v>21</v>
      </c>
      <c r="Z1870">
        <v>4844</v>
      </c>
      <c r="AA1870">
        <v>0</v>
      </c>
      <c r="AB1870">
        <v>0</v>
      </c>
      <c r="AC1870">
        <v>4002329</v>
      </c>
      <c r="AD1870">
        <v>7754</v>
      </c>
      <c r="AE1870">
        <v>22415000</v>
      </c>
      <c r="AF1870" t="s">
        <v>167</v>
      </c>
      <c r="AG1870" t="s">
        <v>135</v>
      </c>
      <c r="AH1870">
        <v>0</v>
      </c>
    </row>
    <row r="1871" spans="1:34">
      <c r="A1871">
        <v>4002329</v>
      </c>
      <c r="B1871">
        <v>4002301</v>
      </c>
      <c r="C1871" t="s">
        <v>74</v>
      </c>
      <c r="D1871">
        <v>20</v>
      </c>
      <c r="E1871">
        <v>29</v>
      </c>
      <c r="F1871">
        <v>70</v>
      </c>
      <c r="G1871">
        <v>4</v>
      </c>
      <c r="H1871">
        <v>411</v>
      </c>
      <c r="I1871">
        <v>413</v>
      </c>
      <c r="J1871">
        <v>422</v>
      </c>
      <c r="K1871">
        <v>431</v>
      </c>
      <c r="L1871">
        <v>2</v>
      </c>
      <c r="M1871">
        <v>60</v>
      </c>
      <c r="N1871">
        <v>2170</v>
      </c>
      <c r="O1871">
        <v>1</v>
      </c>
      <c r="P1871">
        <v>40023</v>
      </c>
      <c r="Q1871">
        <v>1</v>
      </c>
      <c r="R1871">
        <v>2220000</v>
      </c>
      <c r="S1871">
        <v>5002</v>
      </c>
      <c r="T1871">
        <v>5003</v>
      </c>
      <c r="U1871">
        <v>5</v>
      </c>
      <c r="V1871">
        <v>114209</v>
      </c>
      <c r="W1871">
        <v>6</v>
      </c>
      <c r="X1871">
        <v>10986</v>
      </c>
      <c r="Y1871">
        <v>21</v>
      </c>
      <c r="Z1871">
        <v>5054</v>
      </c>
      <c r="AA1871">
        <v>0</v>
      </c>
      <c r="AB1871">
        <v>0</v>
      </c>
      <c r="AC1871">
        <v>4002330</v>
      </c>
      <c r="AD1871">
        <v>8595</v>
      </c>
      <c r="AE1871">
        <v>24050000</v>
      </c>
      <c r="AF1871" t="s">
        <v>167</v>
      </c>
      <c r="AG1871" t="s">
        <v>135</v>
      </c>
      <c r="AH1871">
        <v>1</v>
      </c>
    </row>
    <row r="1872" spans="1:34">
      <c r="A1872">
        <v>4002330</v>
      </c>
      <c r="B1872">
        <v>4002301</v>
      </c>
      <c r="C1872" t="s">
        <v>74</v>
      </c>
      <c r="D1872">
        <v>20</v>
      </c>
      <c r="E1872">
        <v>30</v>
      </c>
      <c r="F1872">
        <v>80</v>
      </c>
      <c r="G1872">
        <v>4</v>
      </c>
      <c r="H1872">
        <v>513</v>
      </c>
      <c r="I1872">
        <v>432</v>
      </c>
      <c r="J1872">
        <v>421</v>
      </c>
      <c r="K1872">
        <v>433</v>
      </c>
      <c r="L1872">
        <v>2</v>
      </c>
      <c r="M1872">
        <v>60</v>
      </c>
      <c r="N1872">
        <v>2210</v>
      </c>
      <c r="O1872">
        <v>0</v>
      </c>
      <c r="P1872">
        <v>0</v>
      </c>
      <c r="Q1872">
        <v>0</v>
      </c>
      <c r="R1872">
        <v>2240000</v>
      </c>
      <c r="S1872">
        <v>5003</v>
      </c>
      <c r="T1872">
        <v>5004</v>
      </c>
      <c r="U1872">
        <v>5</v>
      </c>
      <c r="V1872">
        <v>119320</v>
      </c>
      <c r="W1872">
        <v>6</v>
      </c>
      <c r="X1872">
        <v>11625</v>
      </c>
      <c r="Y1872">
        <v>21</v>
      </c>
      <c r="Z1872">
        <v>5310</v>
      </c>
      <c r="AA1872">
        <v>0</v>
      </c>
      <c r="AB1872">
        <v>0</v>
      </c>
      <c r="AC1872">
        <v>4002331</v>
      </c>
      <c r="AD1872">
        <v>9972</v>
      </c>
      <c r="AE1872">
        <v>26270000</v>
      </c>
      <c r="AF1872" t="s">
        <v>168</v>
      </c>
      <c r="AG1872" t="s">
        <v>159</v>
      </c>
      <c r="AH1872">
        <v>0</v>
      </c>
    </row>
    <row r="1873" spans="1:34">
      <c r="A1873">
        <v>4002331</v>
      </c>
      <c r="B1873">
        <v>4002301</v>
      </c>
      <c r="C1873" t="s">
        <v>74</v>
      </c>
      <c r="D1873">
        <v>20</v>
      </c>
      <c r="E1873">
        <v>31</v>
      </c>
      <c r="F1873">
        <v>80</v>
      </c>
      <c r="G1873">
        <v>4</v>
      </c>
      <c r="H1873">
        <v>512</v>
      </c>
      <c r="I1873">
        <v>431</v>
      </c>
      <c r="J1873">
        <v>423</v>
      </c>
      <c r="K1873">
        <v>432</v>
      </c>
      <c r="L1873">
        <v>2</v>
      </c>
      <c r="M1873">
        <v>60</v>
      </c>
      <c r="N1873">
        <v>2230</v>
      </c>
      <c r="O1873">
        <v>1</v>
      </c>
      <c r="P1873">
        <v>40023</v>
      </c>
      <c r="Q1873">
        <v>1</v>
      </c>
      <c r="R1873">
        <v>2265000</v>
      </c>
      <c r="S1873">
        <v>5003</v>
      </c>
      <c r="T1873">
        <v>5004</v>
      </c>
      <c r="U1873">
        <v>5</v>
      </c>
      <c r="V1873">
        <v>124453</v>
      </c>
      <c r="W1873">
        <v>6</v>
      </c>
      <c r="X1873">
        <v>12267</v>
      </c>
      <c r="Y1873">
        <v>21</v>
      </c>
      <c r="Z1873">
        <v>5567</v>
      </c>
      <c r="AA1873">
        <v>0</v>
      </c>
      <c r="AB1873">
        <v>0</v>
      </c>
      <c r="AC1873">
        <v>4002332</v>
      </c>
      <c r="AD1873">
        <v>12219</v>
      </c>
      <c r="AE1873">
        <v>28510000</v>
      </c>
      <c r="AF1873" t="s">
        <v>168</v>
      </c>
      <c r="AG1873" t="s">
        <v>159</v>
      </c>
      <c r="AH1873">
        <v>1</v>
      </c>
    </row>
    <row r="1874" spans="1:34">
      <c r="A1874">
        <v>4002332</v>
      </c>
      <c r="B1874">
        <v>4002301</v>
      </c>
      <c r="C1874" t="s">
        <v>74</v>
      </c>
      <c r="D1874">
        <v>20</v>
      </c>
      <c r="E1874">
        <v>32</v>
      </c>
      <c r="F1874">
        <v>80</v>
      </c>
      <c r="G1874">
        <v>4</v>
      </c>
      <c r="H1874">
        <v>511</v>
      </c>
      <c r="I1874">
        <v>433</v>
      </c>
      <c r="J1874">
        <v>422</v>
      </c>
      <c r="K1874">
        <v>431</v>
      </c>
      <c r="L1874">
        <v>2</v>
      </c>
      <c r="M1874">
        <v>60</v>
      </c>
      <c r="N1874">
        <v>2250</v>
      </c>
      <c r="O1874">
        <v>0</v>
      </c>
      <c r="P1874">
        <v>0</v>
      </c>
      <c r="Q1874">
        <v>0</v>
      </c>
      <c r="R1874">
        <v>2290000</v>
      </c>
      <c r="S1874">
        <v>5003</v>
      </c>
      <c r="T1874">
        <v>5004</v>
      </c>
      <c r="U1874">
        <v>5</v>
      </c>
      <c r="V1874">
        <v>129609</v>
      </c>
      <c r="W1874">
        <v>6</v>
      </c>
      <c r="X1874">
        <v>12911</v>
      </c>
      <c r="Y1874">
        <v>21</v>
      </c>
      <c r="Z1874">
        <v>6484</v>
      </c>
      <c r="AA1874">
        <v>0</v>
      </c>
      <c r="AB1874">
        <v>0</v>
      </c>
      <c r="AC1874">
        <v>4002333</v>
      </c>
      <c r="AD1874">
        <v>14466</v>
      </c>
      <c r="AE1874">
        <v>30775000</v>
      </c>
      <c r="AF1874" t="s">
        <v>169</v>
      </c>
      <c r="AG1874" t="s">
        <v>158</v>
      </c>
      <c r="AH1874">
        <v>0</v>
      </c>
    </row>
    <row r="1875" spans="1:34">
      <c r="A1875">
        <v>4002333</v>
      </c>
      <c r="B1875">
        <v>4002301</v>
      </c>
      <c r="C1875" t="s">
        <v>74</v>
      </c>
      <c r="D1875">
        <v>20</v>
      </c>
      <c r="E1875">
        <v>33</v>
      </c>
      <c r="F1875">
        <v>80</v>
      </c>
      <c r="G1875">
        <v>4</v>
      </c>
      <c r="H1875">
        <v>513</v>
      </c>
      <c r="I1875">
        <v>432</v>
      </c>
      <c r="J1875">
        <v>421</v>
      </c>
      <c r="K1875">
        <v>433</v>
      </c>
      <c r="L1875">
        <v>2</v>
      </c>
      <c r="M1875">
        <v>60</v>
      </c>
      <c r="N1875">
        <v>2270</v>
      </c>
      <c r="O1875">
        <v>1</v>
      </c>
      <c r="P1875">
        <v>40023</v>
      </c>
      <c r="Q1875">
        <v>1</v>
      </c>
      <c r="R1875">
        <v>2315000</v>
      </c>
      <c r="S1875">
        <v>5003</v>
      </c>
      <c r="T1875">
        <v>5004</v>
      </c>
      <c r="U1875">
        <v>5</v>
      </c>
      <c r="V1875">
        <v>134787</v>
      </c>
      <c r="W1875">
        <v>6</v>
      </c>
      <c r="X1875">
        <v>13558</v>
      </c>
      <c r="Y1875">
        <v>21</v>
      </c>
      <c r="Z1875">
        <v>6743</v>
      </c>
      <c r="AA1875">
        <v>0</v>
      </c>
      <c r="AB1875">
        <v>0</v>
      </c>
      <c r="AC1875">
        <v>4002334</v>
      </c>
      <c r="AD1875">
        <v>16712</v>
      </c>
      <c r="AE1875">
        <v>33065000</v>
      </c>
      <c r="AF1875" t="s">
        <v>169</v>
      </c>
      <c r="AG1875" t="s">
        <v>158</v>
      </c>
      <c r="AH1875">
        <v>1</v>
      </c>
    </row>
    <row r="1876" spans="1:34">
      <c r="A1876">
        <v>4002334</v>
      </c>
      <c r="B1876">
        <v>4002301</v>
      </c>
      <c r="C1876" t="s">
        <v>74</v>
      </c>
      <c r="D1876">
        <v>20</v>
      </c>
      <c r="E1876">
        <v>34</v>
      </c>
      <c r="F1876">
        <v>80</v>
      </c>
      <c r="G1876">
        <v>4</v>
      </c>
      <c r="H1876">
        <v>512</v>
      </c>
      <c r="I1876">
        <v>431</v>
      </c>
      <c r="J1876">
        <v>423</v>
      </c>
      <c r="K1876">
        <v>432</v>
      </c>
      <c r="L1876">
        <v>2</v>
      </c>
      <c r="M1876">
        <v>60</v>
      </c>
      <c r="N1876">
        <v>2290</v>
      </c>
      <c r="O1876">
        <v>0</v>
      </c>
      <c r="P1876">
        <v>0</v>
      </c>
      <c r="Q1876">
        <v>0</v>
      </c>
      <c r="R1876">
        <v>2335000</v>
      </c>
      <c r="S1876">
        <v>5003</v>
      </c>
      <c r="T1876">
        <v>5004</v>
      </c>
      <c r="U1876">
        <v>5</v>
      </c>
      <c r="V1876">
        <v>153147</v>
      </c>
      <c r="W1876">
        <v>6</v>
      </c>
      <c r="X1876">
        <v>14208</v>
      </c>
      <c r="Y1876">
        <v>21</v>
      </c>
      <c r="Z1876">
        <v>7003</v>
      </c>
      <c r="AA1876">
        <v>0</v>
      </c>
      <c r="AB1876">
        <v>0</v>
      </c>
      <c r="AC1876">
        <v>4002335</v>
      </c>
      <c r="AD1876">
        <v>18959</v>
      </c>
      <c r="AE1876">
        <v>35380000</v>
      </c>
      <c r="AF1876" t="s">
        <v>170</v>
      </c>
      <c r="AG1876" t="s">
        <v>159</v>
      </c>
      <c r="AH1876">
        <v>0</v>
      </c>
    </row>
    <row r="1877" spans="1:34">
      <c r="A1877">
        <v>4002335</v>
      </c>
      <c r="B1877">
        <v>4002301</v>
      </c>
      <c r="C1877" t="s">
        <v>74</v>
      </c>
      <c r="D1877">
        <v>20</v>
      </c>
      <c r="E1877">
        <v>35</v>
      </c>
      <c r="F1877">
        <v>80</v>
      </c>
      <c r="G1877">
        <v>4</v>
      </c>
      <c r="H1877">
        <v>511</v>
      </c>
      <c r="I1877">
        <v>533</v>
      </c>
      <c r="J1877">
        <v>422</v>
      </c>
      <c r="K1877">
        <v>431</v>
      </c>
      <c r="L1877">
        <v>2</v>
      </c>
      <c r="M1877">
        <v>60</v>
      </c>
      <c r="N1877">
        <v>2330</v>
      </c>
      <c r="O1877">
        <v>1</v>
      </c>
      <c r="P1877">
        <v>40023</v>
      </c>
      <c r="Q1877">
        <v>1</v>
      </c>
      <c r="R1877">
        <v>2360000</v>
      </c>
      <c r="S1877">
        <v>5003</v>
      </c>
      <c r="T1877">
        <v>5004</v>
      </c>
      <c r="U1877">
        <v>5</v>
      </c>
      <c r="V1877">
        <v>158369</v>
      </c>
      <c r="W1877">
        <v>6</v>
      </c>
      <c r="X1877">
        <v>14861</v>
      </c>
      <c r="Y1877">
        <v>21</v>
      </c>
      <c r="Z1877">
        <v>7264</v>
      </c>
      <c r="AA1877">
        <v>0</v>
      </c>
      <c r="AB1877">
        <v>0</v>
      </c>
      <c r="AC1877">
        <v>4002336</v>
      </c>
      <c r="AD1877">
        <v>21206</v>
      </c>
      <c r="AE1877">
        <v>37715000</v>
      </c>
      <c r="AF1877" t="s">
        <v>170</v>
      </c>
      <c r="AG1877" t="s">
        <v>159</v>
      </c>
      <c r="AH1877">
        <v>1</v>
      </c>
    </row>
    <row r="1878" spans="1:34">
      <c r="A1878">
        <v>4002336</v>
      </c>
      <c r="B1878">
        <v>4002301</v>
      </c>
      <c r="C1878" t="s">
        <v>74</v>
      </c>
      <c r="D1878">
        <v>20</v>
      </c>
      <c r="E1878">
        <v>36</v>
      </c>
      <c r="F1878">
        <v>80</v>
      </c>
      <c r="G1878">
        <v>4</v>
      </c>
      <c r="H1878">
        <v>513</v>
      </c>
      <c r="I1878">
        <v>512</v>
      </c>
      <c r="J1878">
        <v>421</v>
      </c>
      <c r="K1878">
        <v>433</v>
      </c>
      <c r="L1878">
        <v>2</v>
      </c>
      <c r="M1878">
        <v>60</v>
      </c>
      <c r="N1878">
        <v>2350</v>
      </c>
      <c r="O1878">
        <v>0</v>
      </c>
      <c r="P1878">
        <v>0</v>
      </c>
      <c r="Q1878">
        <v>0</v>
      </c>
      <c r="R1878">
        <v>2385000</v>
      </c>
      <c r="S1878">
        <v>5003</v>
      </c>
      <c r="T1878">
        <v>5004</v>
      </c>
      <c r="U1878">
        <v>5</v>
      </c>
      <c r="V1878">
        <v>163613</v>
      </c>
      <c r="W1878">
        <v>6</v>
      </c>
      <c r="X1878">
        <v>15517</v>
      </c>
      <c r="Y1878">
        <v>21</v>
      </c>
      <c r="Z1878">
        <v>8187</v>
      </c>
      <c r="AA1878">
        <v>0</v>
      </c>
      <c r="AB1878">
        <v>0</v>
      </c>
      <c r="AC1878">
        <v>4002337</v>
      </c>
      <c r="AD1878">
        <v>24323</v>
      </c>
      <c r="AE1878">
        <v>40075000</v>
      </c>
      <c r="AF1878" t="s">
        <v>171</v>
      </c>
      <c r="AG1878" t="s">
        <v>158</v>
      </c>
      <c r="AH1878">
        <v>0</v>
      </c>
    </row>
    <row r="1879" spans="1:34">
      <c r="A1879">
        <v>4002337</v>
      </c>
      <c r="B1879">
        <v>4002301</v>
      </c>
      <c r="C1879" t="s">
        <v>74</v>
      </c>
      <c r="D1879">
        <v>20</v>
      </c>
      <c r="E1879">
        <v>37</v>
      </c>
      <c r="F1879">
        <v>80</v>
      </c>
      <c r="G1879">
        <v>4</v>
      </c>
      <c r="H1879">
        <v>512</v>
      </c>
      <c r="I1879">
        <v>521</v>
      </c>
      <c r="J1879">
        <v>423</v>
      </c>
      <c r="K1879">
        <v>432</v>
      </c>
      <c r="L1879">
        <v>2</v>
      </c>
      <c r="M1879">
        <v>60</v>
      </c>
      <c r="N1879">
        <v>2370</v>
      </c>
      <c r="O1879">
        <v>1</v>
      </c>
      <c r="P1879">
        <v>40023</v>
      </c>
      <c r="Q1879">
        <v>1</v>
      </c>
      <c r="R1879">
        <v>2410000</v>
      </c>
      <c r="S1879">
        <v>5003</v>
      </c>
      <c r="T1879">
        <v>5004</v>
      </c>
      <c r="U1879">
        <v>5</v>
      </c>
      <c r="V1879">
        <v>168880</v>
      </c>
      <c r="W1879">
        <v>6</v>
      </c>
      <c r="X1879">
        <v>16175</v>
      </c>
      <c r="Y1879">
        <v>21</v>
      </c>
      <c r="Z1879">
        <v>8450</v>
      </c>
      <c r="AA1879">
        <v>0</v>
      </c>
      <c r="AB1879">
        <v>0</v>
      </c>
      <c r="AC1879">
        <v>4002338</v>
      </c>
      <c r="AD1879">
        <v>27440</v>
      </c>
      <c r="AE1879">
        <v>42460000</v>
      </c>
      <c r="AF1879" t="s">
        <v>171</v>
      </c>
      <c r="AG1879" t="s">
        <v>158</v>
      </c>
      <c r="AH1879">
        <v>1</v>
      </c>
    </row>
    <row r="1880" spans="1:34">
      <c r="A1880">
        <v>4002338</v>
      </c>
      <c r="B1880">
        <v>4002301</v>
      </c>
      <c r="C1880" t="s">
        <v>74</v>
      </c>
      <c r="D1880">
        <v>20</v>
      </c>
      <c r="E1880">
        <v>38</v>
      </c>
      <c r="F1880">
        <v>80</v>
      </c>
      <c r="G1880">
        <v>4</v>
      </c>
      <c r="H1880">
        <v>511</v>
      </c>
      <c r="I1880">
        <v>533</v>
      </c>
      <c r="J1880">
        <v>422</v>
      </c>
      <c r="K1880">
        <v>431</v>
      </c>
      <c r="L1880">
        <v>2</v>
      </c>
      <c r="M1880">
        <v>60</v>
      </c>
      <c r="N1880">
        <v>2390</v>
      </c>
      <c r="O1880">
        <v>0</v>
      </c>
      <c r="P1880">
        <v>0</v>
      </c>
      <c r="Q1880">
        <v>0</v>
      </c>
      <c r="R1880">
        <v>2430000</v>
      </c>
      <c r="S1880">
        <v>5003</v>
      </c>
      <c r="T1880">
        <v>5004</v>
      </c>
      <c r="U1880">
        <v>5</v>
      </c>
      <c r="V1880">
        <v>187329</v>
      </c>
      <c r="W1880">
        <v>6</v>
      </c>
      <c r="X1880">
        <v>16836</v>
      </c>
      <c r="Y1880">
        <v>21</v>
      </c>
      <c r="Z1880">
        <v>8714</v>
      </c>
      <c r="AA1880">
        <v>0</v>
      </c>
      <c r="AB1880">
        <v>0</v>
      </c>
      <c r="AC1880">
        <v>4002339</v>
      </c>
      <c r="AD1880">
        <v>30556</v>
      </c>
      <c r="AE1880">
        <v>44870000</v>
      </c>
      <c r="AF1880" t="s">
        <v>172</v>
      </c>
      <c r="AG1880" t="s">
        <v>135</v>
      </c>
      <c r="AH1880">
        <v>0</v>
      </c>
    </row>
    <row r="1881" spans="1:34">
      <c r="A1881">
        <v>4002339</v>
      </c>
      <c r="B1881">
        <v>4002301</v>
      </c>
      <c r="C1881" t="s">
        <v>74</v>
      </c>
      <c r="D1881">
        <v>20</v>
      </c>
      <c r="E1881">
        <v>39</v>
      </c>
      <c r="F1881">
        <v>80</v>
      </c>
      <c r="G1881">
        <v>4</v>
      </c>
      <c r="H1881">
        <v>513</v>
      </c>
      <c r="I1881">
        <v>522</v>
      </c>
      <c r="J1881">
        <v>521</v>
      </c>
      <c r="K1881">
        <v>533</v>
      </c>
      <c r="L1881">
        <v>2</v>
      </c>
      <c r="M1881">
        <v>60</v>
      </c>
      <c r="N1881">
        <v>2890</v>
      </c>
      <c r="O1881">
        <v>1</v>
      </c>
      <c r="P1881">
        <v>40023</v>
      </c>
      <c r="Q1881">
        <v>1</v>
      </c>
      <c r="R1881">
        <v>3035000</v>
      </c>
      <c r="S1881">
        <v>5003</v>
      </c>
      <c r="T1881">
        <v>5004</v>
      </c>
      <c r="U1881">
        <v>5</v>
      </c>
      <c r="V1881">
        <v>192640</v>
      </c>
      <c r="W1881">
        <v>6</v>
      </c>
      <c r="X1881">
        <v>17500</v>
      </c>
      <c r="Y1881">
        <v>21</v>
      </c>
      <c r="Z1881">
        <v>8980</v>
      </c>
      <c r="AA1881">
        <v>0</v>
      </c>
      <c r="AB1881">
        <v>0</v>
      </c>
      <c r="AC1881">
        <v>4002340</v>
      </c>
      <c r="AD1881">
        <v>33673</v>
      </c>
      <c r="AE1881">
        <v>47300000</v>
      </c>
      <c r="AF1881" t="s">
        <v>172</v>
      </c>
      <c r="AG1881" t="s">
        <v>135</v>
      </c>
      <c r="AH1881">
        <v>1</v>
      </c>
    </row>
    <row r="1882" spans="1:34">
      <c r="A1882">
        <v>4002340</v>
      </c>
      <c r="B1882">
        <v>4002301</v>
      </c>
      <c r="C1882" t="s">
        <v>74</v>
      </c>
      <c r="D1882">
        <v>20</v>
      </c>
      <c r="E1882">
        <v>40</v>
      </c>
      <c r="F1882">
        <v>90</v>
      </c>
      <c r="G1882">
        <v>4</v>
      </c>
      <c r="H1882">
        <v>622</v>
      </c>
      <c r="I1882">
        <v>531</v>
      </c>
      <c r="J1882">
        <v>523</v>
      </c>
      <c r="K1882">
        <v>532</v>
      </c>
      <c r="L1882">
        <v>2</v>
      </c>
      <c r="M1882">
        <v>60</v>
      </c>
      <c r="N1882">
        <v>2930</v>
      </c>
      <c r="O1882">
        <v>1</v>
      </c>
      <c r="P1882">
        <v>40023</v>
      </c>
      <c r="Q1882">
        <v>1</v>
      </c>
      <c r="R1882">
        <v>3055000</v>
      </c>
      <c r="S1882">
        <v>5004</v>
      </c>
      <c r="T1882">
        <v>5005</v>
      </c>
      <c r="U1882">
        <v>5</v>
      </c>
      <c r="V1882">
        <v>198862</v>
      </c>
      <c r="W1882">
        <v>6</v>
      </c>
      <c r="X1882">
        <v>18278</v>
      </c>
      <c r="Y1882">
        <v>21</v>
      </c>
      <c r="Z1882">
        <v>9291</v>
      </c>
      <c r="AA1882">
        <v>0</v>
      </c>
      <c r="AB1882">
        <v>0</v>
      </c>
      <c r="AC1882">
        <v>4002341</v>
      </c>
      <c r="AD1882">
        <v>38530</v>
      </c>
      <c r="AE1882">
        <v>50335000</v>
      </c>
      <c r="AF1882" t="s">
        <v>173</v>
      </c>
      <c r="AG1882" t="s">
        <v>159</v>
      </c>
      <c r="AH1882">
        <v>1</v>
      </c>
    </row>
    <row r="1883" spans="1:34">
      <c r="A1883">
        <v>4002341</v>
      </c>
      <c r="B1883">
        <v>4002301</v>
      </c>
      <c r="C1883" t="s">
        <v>74</v>
      </c>
      <c r="D1883">
        <v>20</v>
      </c>
      <c r="E1883">
        <v>41</v>
      </c>
      <c r="F1883">
        <v>90</v>
      </c>
      <c r="G1883">
        <v>4</v>
      </c>
      <c r="H1883">
        <v>621</v>
      </c>
      <c r="I1883">
        <v>533</v>
      </c>
      <c r="J1883">
        <v>522</v>
      </c>
      <c r="K1883">
        <v>531</v>
      </c>
      <c r="L1883">
        <v>2</v>
      </c>
      <c r="M1883">
        <v>60</v>
      </c>
      <c r="N1883">
        <v>2950</v>
      </c>
      <c r="O1883">
        <v>1</v>
      </c>
      <c r="P1883">
        <v>40023</v>
      </c>
      <c r="Q1883">
        <v>1</v>
      </c>
      <c r="R1883">
        <v>3080000</v>
      </c>
      <c r="S1883">
        <v>5004</v>
      </c>
      <c r="T1883">
        <v>5005</v>
      </c>
      <c r="U1883">
        <v>5</v>
      </c>
      <c r="V1883">
        <v>205107</v>
      </c>
      <c r="W1883">
        <v>6</v>
      </c>
      <c r="X1883">
        <v>19058</v>
      </c>
      <c r="Y1883">
        <v>21</v>
      </c>
      <c r="Z1883">
        <v>10263</v>
      </c>
      <c r="AA1883">
        <v>0</v>
      </c>
      <c r="AB1883">
        <v>0</v>
      </c>
      <c r="AC1883">
        <v>4002342</v>
      </c>
      <c r="AD1883">
        <v>47087</v>
      </c>
      <c r="AE1883">
        <v>53390000</v>
      </c>
      <c r="AF1883" t="s">
        <v>174</v>
      </c>
      <c r="AG1883" t="s">
        <v>158</v>
      </c>
      <c r="AH1883">
        <v>1</v>
      </c>
    </row>
    <row r="1884" spans="1:34">
      <c r="A1884">
        <v>4002342</v>
      </c>
      <c r="B1884">
        <v>4002301</v>
      </c>
      <c r="C1884" t="s">
        <v>74</v>
      </c>
      <c r="D1884">
        <v>20</v>
      </c>
      <c r="E1884">
        <v>42</v>
      </c>
      <c r="F1884">
        <v>90</v>
      </c>
      <c r="G1884">
        <v>4</v>
      </c>
      <c r="H1884">
        <v>623</v>
      </c>
      <c r="I1884">
        <v>532</v>
      </c>
      <c r="J1884">
        <v>521</v>
      </c>
      <c r="K1884">
        <v>533</v>
      </c>
      <c r="L1884">
        <v>2</v>
      </c>
      <c r="M1884">
        <v>60</v>
      </c>
      <c r="N1884">
        <v>2970</v>
      </c>
      <c r="O1884">
        <v>1</v>
      </c>
      <c r="P1884">
        <v>40023</v>
      </c>
      <c r="Q1884">
        <v>1</v>
      </c>
      <c r="R1884">
        <v>3105000</v>
      </c>
      <c r="S1884">
        <v>5004</v>
      </c>
      <c r="T1884">
        <v>5005</v>
      </c>
      <c r="U1884">
        <v>5</v>
      </c>
      <c r="V1884">
        <v>224533</v>
      </c>
      <c r="W1884">
        <v>6</v>
      </c>
      <c r="X1884">
        <v>19842</v>
      </c>
      <c r="Y1884">
        <v>21</v>
      </c>
      <c r="Z1884">
        <v>10577</v>
      </c>
      <c r="AA1884">
        <v>0</v>
      </c>
      <c r="AB1884">
        <v>0</v>
      </c>
      <c r="AC1884">
        <v>4002343</v>
      </c>
      <c r="AD1884">
        <v>55644</v>
      </c>
      <c r="AE1884">
        <v>56470000</v>
      </c>
      <c r="AF1884" t="s">
        <v>175</v>
      </c>
      <c r="AG1884" t="s">
        <v>159</v>
      </c>
      <c r="AH1884">
        <v>1</v>
      </c>
    </row>
    <row r="1885" spans="1:34">
      <c r="A1885">
        <v>4002343</v>
      </c>
      <c r="B1885">
        <v>4002301</v>
      </c>
      <c r="C1885" t="s">
        <v>74</v>
      </c>
      <c r="D1885">
        <v>20</v>
      </c>
      <c r="E1885">
        <v>43</v>
      </c>
      <c r="F1885">
        <v>90</v>
      </c>
      <c r="G1885">
        <v>4</v>
      </c>
      <c r="H1885">
        <v>622</v>
      </c>
      <c r="I1885">
        <v>531</v>
      </c>
      <c r="J1885">
        <v>523</v>
      </c>
      <c r="K1885">
        <v>532</v>
      </c>
      <c r="L1885">
        <v>2</v>
      </c>
      <c r="M1885">
        <v>60</v>
      </c>
      <c r="N1885">
        <v>2990</v>
      </c>
      <c r="O1885">
        <v>1</v>
      </c>
      <c r="P1885">
        <v>40023</v>
      </c>
      <c r="Q1885">
        <v>1</v>
      </c>
      <c r="R1885">
        <v>3130000</v>
      </c>
      <c r="S1885">
        <v>5004</v>
      </c>
      <c r="T1885">
        <v>5005</v>
      </c>
      <c r="U1885">
        <v>5</v>
      </c>
      <c r="V1885">
        <v>230822</v>
      </c>
      <c r="W1885">
        <v>6</v>
      </c>
      <c r="X1885">
        <v>20628</v>
      </c>
      <c r="Y1885">
        <v>21</v>
      </c>
      <c r="Z1885">
        <v>11551</v>
      </c>
      <c r="AA1885">
        <v>0</v>
      </c>
      <c r="AB1885">
        <v>0</v>
      </c>
      <c r="AC1885">
        <v>4002344</v>
      </c>
      <c r="AD1885">
        <v>64201</v>
      </c>
      <c r="AE1885">
        <v>59575000</v>
      </c>
      <c r="AF1885" t="s">
        <v>176</v>
      </c>
      <c r="AG1885" t="s">
        <v>158</v>
      </c>
      <c r="AH1885">
        <v>1</v>
      </c>
    </row>
    <row r="1886" spans="1:34">
      <c r="A1886">
        <v>4002344</v>
      </c>
      <c r="B1886">
        <v>4002301</v>
      </c>
      <c r="C1886" t="s">
        <v>74</v>
      </c>
      <c r="D1886">
        <v>20</v>
      </c>
      <c r="E1886">
        <v>44</v>
      </c>
      <c r="F1886">
        <v>90</v>
      </c>
      <c r="G1886">
        <v>4</v>
      </c>
      <c r="H1886">
        <v>621</v>
      </c>
      <c r="I1886">
        <v>533</v>
      </c>
      <c r="J1886">
        <v>522</v>
      </c>
      <c r="K1886">
        <v>531</v>
      </c>
      <c r="L1886">
        <v>2</v>
      </c>
      <c r="M1886">
        <v>60</v>
      </c>
      <c r="N1886">
        <v>3010</v>
      </c>
      <c r="O1886">
        <v>1</v>
      </c>
      <c r="P1886">
        <v>40023</v>
      </c>
      <c r="Q1886">
        <v>1</v>
      </c>
      <c r="R1886">
        <v>3155000</v>
      </c>
      <c r="S1886">
        <v>5004</v>
      </c>
      <c r="T1886">
        <v>5005</v>
      </c>
      <c r="U1886">
        <v>5</v>
      </c>
      <c r="V1886">
        <v>250293</v>
      </c>
      <c r="W1886">
        <v>6</v>
      </c>
      <c r="X1886">
        <v>21417</v>
      </c>
      <c r="Y1886">
        <v>21</v>
      </c>
      <c r="Z1886">
        <v>11867</v>
      </c>
      <c r="AA1886">
        <v>0</v>
      </c>
      <c r="AB1886">
        <v>0</v>
      </c>
      <c r="AC1886">
        <v>4002345</v>
      </c>
      <c r="AD1886">
        <v>72758</v>
      </c>
      <c r="AE1886">
        <v>62705000</v>
      </c>
      <c r="AF1886" t="s">
        <v>177</v>
      </c>
      <c r="AG1886" t="s">
        <v>159</v>
      </c>
      <c r="AH1886">
        <v>1</v>
      </c>
    </row>
    <row r="1887" spans="1:34">
      <c r="A1887">
        <v>4002345</v>
      </c>
      <c r="B1887">
        <v>4002301</v>
      </c>
      <c r="C1887" t="s">
        <v>74</v>
      </c>
      <c r="D1887">
        <v>20</v>
      </c>
      <c r="E1887">
        <v>45</v>
      </c>
      <c r="F1887">
        <v>90</v>
      </c>
      <c r="G1887">
        <v>4</v>
      </c>
      <c r="H1887">
        <v>623</v>
      </c>
      <c r="I1887">
        <v>632</v>
      </c>
      <c r="J1887">
        <v>521</v>
      </c>
      <c r="K1887">
        <v>533</v>
      </c>
      <c r="L1887">
        <v>2</v>
      </c>
      <c r="M1887">
        <v>60</v>
      </c>
      <c r="N1887">
        <v>3050</v>
      </c>
      <c r="O1887">
        <v>1</v>
      </c>
      <c r="P1887">
        <v>40023</v>
      </c>
      <c r="Q1887">
        <v>1</v>
      </c>
      <c r="R1887">
        <v>3180000</v>
      </c>
      <c r="S1887">
        <v>5004</v>
      </c>
      <c r="T1887">
        <v>5005</v>
      </c>
      <c r="U1887">
        <v>5</v>
      </c>
      <c r="V1887">
        <v>256627</v>
      </c>
      <c r="W1887">
        <v>6</v>
      </c>
      <c r="X1887">
        <v>22208</v>
      </c>
      <c r="Y1887">
        <v>21</v>
      </c>
      <c r="Z1887">
        <v>12843</v>
      </c>
      <c r="AA1887">
        <v>0</v>
      </c>
      <c r="AB1887">
        <v>0</v>
      </c>
      <c r="AC1887">
        <v>4002346</v>
      </c>
      <c r="AD1887">
        <v>81315</v>
      </c>
      <c r="AE1887">
        <v>65860000</v>
      </c>
      <c r="AF1887" t="s">
        <v>178</v>
      </c>
      <c r="AG1887" t="s">
        <v>158</v>
      </c>
      <c r="AH1887">
        <v>1</v>
      </c>
    </row>
    <row r="1888" spans="1:34">
      <c r="A1888">
        <v>4002346</v>
      </c>
      <c r="B1888">
        <v>4002301</v>
      </c>
      <c r="C1888" t="s">
        <v>74</v>
      </c>
      <c r="D1888">
        <v>20</v>
      </c>
      <c r="E1888">
        <v>46</v>
      </c>
      <c r="F1888">
        <v>90</v>
      </c>
      <c r="G1888">
        <v>4</v>
      </c>
      <c r="H1888">
        <v>612</v>
      </c>
      <c r="I1888">
        <v>631</v>
      </c>
      <c r="J1888">
        <v>523</v>
      </c>
      <c r="K1888">
        <v>532</v>
      </c>
      <c r="L1888">
        <v>2</v>
      </c>
      <c r="M1888">
        <v>60</v>
      </c>
      <c r="N1888">
        <v>3070</v>
      </c>
      <c r="O1888">
        <v>1</v>
      </c>
      <c r="P1888">
        <v>40023</v>
      </c>
      <c r="Q1888">
        <v>1</v>
      </c>
      <c r="R1888">
        <v>3205000</v>
      </c>
      <c r="S1888">
        <v>5004</v>
      </c>
      <c r="T1888">
        <v>5005</v>
      </c>
      <c r="U1888">
        <v>5</v>
      </c>
      <c r="V1888">
        <v>276142</v>
      </c>
      <c r="W1888">
        <v>6</v>
      </c>
      <c r="X1888">
        <v>23003</v>
      </c>
      <c r="Y1888">
        <v>21</v>
      </c>
      <c r="Z1888">
        <v>13161</v>
      </c>
      <c r="AA1888">
        <v>0</v>
      </c>
      <c r="AB1888">
        <v>0</v>
      </c>
      <c r="AC1888">
        <v>4002347</v>
      </c>
      <c r="AD1888">
        <v>93572</v>
      </c>
      <c r="AE1888">
        <v>69040000</v>
      </c>
      <c r="AF1888" t="s">
        <v>179</v>
      </c>
      <c r="AG1888" t="s">
        <v>159</v>
      </c>
      <c r="AH1888">
        <v>1</v>
      </c>
    </row>
    <row r="1889" spans="1:34">
      <c r="A1889">
        <v>4002347</v>
      </c>
      <c r="B1889">
        <v>4002301</v>
      </c>
      <c r="C1889" t="s">
        <v>74</v>
      </c>
      <c r="D1889">
        <v>20</v>
      </c>
      <c r="E1889">
        <v>47</v>
      </c>
      <c r="F1889">
        <v>90</v>
      </c>
      <c r="G1889">
        <v>4</v>
      </c>
      <c r="H1889">
        <v>621</v>
      </c>
      <c r="I1889">
        <v>633</v>
      </c>
      <c r="J1889">
        <v>522</v>
      </c>
      <c r="K1889">
        <v>531</v>
      </c>
      <c r="L1889">
        <v>2</v>
      </c>
      <c r="M1889">
        <v>60</v>
      </c>
      <c r="N1889">
        <v>3090</v>
      </c>
      <c r="O1889">
        <v>1</v>
      </c>
      <c r="P1889">
        <v>40023</v>
      </c>
      <c r="Q1889">
        <v>1</v>
      </c>
      <c r="R1889">
        <v>3230000</v>
      </c>
      <c r="S1889">
        <v>5004</v>
      </c>
      <c r="T1889">
        <v>5005</v>
      </c>
      <c r="U1889">
        <v>5</v>
      </c>
      <c r="V1889">
        <v>282520</v>
      </c>
      <c r="W1889">
        <v>6</v>
      </c>
      <c r="X1889">
        <v>23800</v>
      </c>
      <c r="Y1889">
        <v>21</v>
      </c>
      <c r="Z1889">
        <v>14140</v>
      </c>
      <c r="AA1889">
        <v>0</v>
      </c>
      <c r="AB1889">
        <v>0</v>
      </c>
      <c r="AC1889">
        <v>4002348</v>
      </c>
      <c r="AD1889">
        <v>105829</v>
      </c>
      <c r="AE1889">
        <v>72245000</v>
      </c>
      <c r="AF1889" t="s">
        <v>180</v>
      </c>
      <c r="AG1889" t="s">
        <v>158</v>
      </c>
      <c r="AH1889">
        <v>1</v>
      </c>
    </row>
    <row r="1890" spans="1:34">
      <c r="A1890">
        <v>4002348</v>
      </c>
      <c r="B1890">
        <v>4002301</v>
      </c>
      <c r="C1890" t="s">
        <v>74</v>
      </c>
      <c r="D1890">
        <v>20</v>
      </c>
      <c r="E1890">
        <v>48</v>
      </c>
      <c r="F1890">
        <v>90</v>
      </c>
      <c r="G1890">
        <v>4</v>
      </c>
      <c r="H1890">
        <v>613</v>
      </c>
      <c r="I1890">
        <v>632</v>
      </c>
      <c r="J1890">
        <v>521</v>
      </c>
      <c r="K1890">
        <v>533</v>
      </c>
      <c r="L1890">
        <v>2</v>
      </c>
      <c r="M1890">
        <v>60</v>
      </c>
      <c r="N1890">
        <v>3110</v>
      </c>
      <c r="O1890">
        <v>1</v>
      </c>
      <c r="P1890">
        <v>40023</v>
      </c>
      <c r="Q1890">
        <v>1</v>
      </c>
      <c r="R1890">
        <v>3250000</v>
      </c>
      <c r="S1890">
        <v>5004</v>
      </c>
      <c r="T1890">
        <v>5005</v>
      </c>
      <c r="U1890">
        <v>5</v>
      </c>
      <c r="V1890">
        <v>302080</v>
      </c>
      <c r="W1890">
        <v>6</v>
      </c>
      <c r="X1890">
        <v>24600</v>
      </c>
      <c r="Y1890">
        <v>21</v>
      </c>
      <c r="Z1890">
        <v>14460</v>
      </c>
      <c r="AA1890">
        <v>0</v>
      </c>
      <c r="AB1890">
        <v>0</v>
      </c>
      <c r="AC1890">
        <v>4002349</v>
      </c>
      <c r="AD1890">
        <v>118086</v>
      </c>
      <c r="AE1890">
        <v>75475000</v>
      </c>
      <c r="AF1890" t="s">
        <v>181</v>
      </c>
      <c r="AG1890" t="s">
        <v>159</v>
      </c>
      <c r="AH1890">
        <v>1</v>
      </c>
    </row>
    <row r="1891" spans="1:34">
      <c r="A1891">
        <v>4002349</v>
      </c>
      <c r="B1891">
        <v>4002301</v>
      </c>
      <c r="C1891" t="s">
        <v>74</v>
      </c>
      <c r="D1891">
        <v>20</v>
      </c>
      <c r="E1891">
        <v>49</v>
      </c>
      <c r="F1891">
        <v>90</v>
      </c>
      <c r="G1891">
        <v>4</v>
      </c>
      <c r="H1891">
        <v>612</v>
      </c>
      <c r="I1891">
        <v>631</v>
      </c>
      <c r="J1891">
        <v>623</v>
      </c>
      <c r="K1891">
        <v>632</v>
      </c>
      <c r="L1891">
        <v>2</v>
      </c>
      <c r="M1891">
        <v>60</v>
      </c>
      <c r="N1891">
        <v>3610</v>
      </c>
      <c r="O1891">
        <v>1</v>
      </c>
      <c r="P1891">
        <v>40023</v>
      </c>
      <c r="Q1891">
        <v>1</v>
      </c>
      <c r="R1891">
        <v>3870000</v>
      </c>
      <c r="S1891">
        <v>5004</v>
      </c>
      <c r="T1891">
        <v>5005</v>
      </c>
      <c r="U1891">
        <v>5</v>
      </c>
      <c r="V1891">
        <v>308502</v>
      </c>
      <c r="W1891">
        <v>6</v>
      </c>
      <c r="X1891">
        <v>25403</v>
      </c>
      <c r="Y1891">
        <v>21</v>
      </c>
      <c r="Z1891">
        <v>15441</v>
      </c>
      <c r="AA1891">
        <v>0</v>
      </c>
      <c r="AB1891">
        <v>0</v>
      </c>
      <c r="AC1891">
        <v>4002350</v>
      </c>
      <c r="AD1891">
        <v>130343</v>
      </c>
      <c r="AE1891">
        <v>78725000</v>
      </c>
      <c r="AF1891" t="s">
        <v>182</v>
      </c>
      <c r="AG1891" t="s">
        <v>136</v>
      </c>
      <c r="AH1891">
        <v>1</v>
      </c>
    </row>
    <row r="1892" spans="1:34">
      <c r="A1892">
        <v>4002350</v>
      </c>
      <c r="B1892">
        <v>4002301</v>
      </c>
      <c r="C1892" t="s">
        <v>74</v>
      </c>
      <c r="D1892">
        <v>20</v>
      </c>
      <c r="E1892">
        <v>50</v>
      </c>
      <c r="F1892">
        <v>120</v>
      </c>
      <c r="G1892">
        <v>4</v>
      </c>
      <c r="H1892">
        <v>611</v>
      </c>
      <c r="I1892">
        <v>633</v>
      </c>
      <c r="J1892">
        <v>622</v>
      </c>
      <c r="K1892">
        <v>631</v>
      </c>
      <c r="L1892">
        <v>2</v>
      </c>
      <c r="M1892">
        <v>60</v>
      </c>
      <c r="N1892">
        <v>3810</v>
      </c>
      <c r="O1892">
        <v>1</v>
      </c>
      <c r="P1892">
        <v>40023</v>
      </c>
      <c r="Q1892">
        <v>1</v>
      </c>
      <c r="R1892">
        <v>3890000</v>
      </c>
      <c r="S1892">
        <v>5005</v>
      </c>
      <c r="T1892">
        <v>5006</v>
      </c>
      <c r="U1892">
        <v>5</v>
      </c>
      <c r="V1892">
        <v>315836</v>
      </c>
      <c r="W1892">
        <v>6</v>
      </c>
      <c r="X1892">
        <v>26319</v>
      </c>
      <c r="Y1892">
        <v>21</v>
      </c>
      <c r="Z1892">
        <v>15808</v>
      </c>
      <c r="AA1892">
        <v>0</v>
      </c>
      <c r="AB1892">
        <v>0</v>
      </c>
      <c r="AC1892">
        <v>4002351</v>
      </c>
      <c r="AD1892">
        <v>150000</v>
      </c>
      <c r="AE1892">
        <v>82595000</v>
      </c>
      <c r="AF1892" t="s">
        <v>196</v>
      </c>
      <c r="AG1892" t="s">
        <v>159</v>
      </c>
      <c r="AH1892">
        <v>1</v>
      </c>
    </row>
    <row r="1893" spans="1:34">
      <c r="A1893">
        <v>4004500</v>
      </c>
      <c r="B1893">
        <v>4004501</v>
      </c>
      <c r="C1893" t="s">
        <v>75</v>
      </c>
      <c r="D1893">
        <v>23</v>
      </c>
      <c r="E1893">
        <v>0</v>
      </c>
      <c r="F1893">
        <v>50</v>
      </c>
      <c r="G1893">
        <v>2</v>
      </c>
      <c r="H1893">
        <v>112</v>
      </c>
      <c r="I1893">
        <v>131</v>
      </c>
      <c r="J1893">
        <v>0</v>
      </c>
      <c r="K1893">
        <v>0</v>
      </c>
      <c r="L1893">
        <v>2</v>
      </c>
      <c r="M1893">
        <v>60</v>
      </c>
      <c r="N1893">
        <v>60</v>
      </c>
      <c r="O1893">
        <v>0</v>
      </c>
      <c r="P1893">
        <v>0</v>
      </c>
      <c r="Q1893">
        <v>0</v>
      </c>
      <c r="R1893">
        <v>35000</v>
      </c>
      <c r="S1893">
        <v>0</v>
      </c>
      <c r="T1893">
        <v>5001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4004501</v>
      </c>
      <c r="AD1893">
        <v>0</v>
      </c>
      <c r="AE1893">
        <v>0</v>
      </c>
      <c r="AF1893" t="s">
        <v>162</v>
      </c>
      <c r="AG1893" t="s">
        <v>134</v>
      </c>
      <c r="AH1893">
        <v>0</v>
      </c>
    </row>
    <row r="1894" spans="1:34">
      <c r="A1894">
        <v>4004501</v>
      </c>
      <c r="B1894">
        <v>4004501</v>
      </c>
      <c r="C1894" t="s">
        <v>75</v>
      </c>
      <c r="D1894">
        <v>23</v>
      </c>
      <c r="E1894">
        <v>1</v>
      </c>
      <c r="F1894">
        <v>50</v>
      </c>
      <c r="G1894">
        <v>3</v>
      </c>
      <c r="H1894">
        <v>211</v>
      </c>
      <c r="I1894">
        <v>134</v>
      </c>
      <c r="J1894">
        <v>123</v>
      </c>
      <c r="K1894">
        <v>0</v>
      </c>
      <c r="L1894">
        <v>2</v>
      </c>
      <c r="M1894">
        <v>60</v>
      </c>
      <c r="N1894">
        <v>80</v>
      </c>
      <c r="O1894">
        <v>0</v>
      </c>
      <c r="P1894">
        <v>0</v>
      </c>
      <c r="Q1894">
        <v>0</v>
      </c>
      <c r="R1894">
        <v>50000</v>
      </c>
      <c r="S1894">
        <v>0</v>
      </c>
      <c r="T1894">
        <v>5001</v>
      </c>
      <c r="U1894">
        <v>5</v>
      </c>
      <c r="V1894">
        <v>2070</v>
      </c>
      <c r="W1894">
        <v>6</v>
      </c>
      <c r="X1894">
        <v>259</v>
      </c>
      <c r="Y1894">
        <v>21</v>
      </c>
      <c r="Z1894">
        <v>104</v>
      </c>
      <c r="AA1894">
        <v>0</v>
      </c>
      <c r="AB1894">
        <v>0</v>
      </c>
      <c r="AC1894">
        <v>4004502</v>
      </c>
      <c r="AD1894">
        <v>10</v>
      </c>
      <c r="AE1894">
        <v>35000</v>
      </c>
      <c r="AF1894" t="s">
        <v>162</v>
      </c>
      <c r="AG1894" t="s">
        <v>134</v>
      </c>
      <c r="AH1894">
        <v>0</v>
      </c>
    </row>
    <row r="1895" spans="1:34">
      <c r="A1895">
        <v>4004502</v>
      </c>
      <c r="B1895">
        <v>4004501</v>
      </c>
      <c r="C1895" t="s">
        <v>75</v>
      </c>
      <c r="D1895">
        <v>23</v>
      </c>
      <c r="E1895">
        <v>2</v>
      </c>
      <c r="F1895">
        <v>50</v>
      </c>
      <c r="G1895">
        <v>4</v>
      </c>
      <c r="H1895">
        <v>214</v>
      </c>
      <c r="I1895">
        <v>133</v>
      </c>
      <c r="J1895">
        <v>122</v>
      </c>
      <c r="K1895">
        <v>131</v>
      </c>
      <c r="L1895">
        <v>2</v>
      </c>
      <c r="M1895">
        <v>60</v>
      </c>
      <c r="N1895">
        <v>100</v>
      </c>
      <c r="O1895">
        <v>0</v>
      </c>
      <c r="P1895">
        <v>0</v>
      </c>
      <c r="Q1895">
        <v>0</v>
      </c>
      <c r="R1895">
        <v>70000</v>
      </c>
      <c r="S1895">
        <v>0</v>
      </c>
      <c r="T1895">
        <v>5001</v>
      </c>
      <c r="U1895">
        <v>5</v>
      </c>
      <c r="V1895">
        <v>4166</v>
      </c>
      <c r="W1895">
        <v>6</v>
      </c>
      <c r="X1895">
        <v>521</v>
      </c>
      <c r="Y1895">
        <v>21</v>
      </c>
      <c r="Z1895">
        <v>208</v>
      </c>
      <c r="AA1895">
        <v>0</v>
      </c>
      <c r="AB1895">
        <v>0</v>
      </c>
      <c r="AC1895">
        <v>4004503</v>
      </c>
      <c r="AD1895">
        <v>33</v>
      </c>
      <c r="AE1895">
        <v>85000</v>
      </c>
      <c r="AF1895" t="s">
        <v>162</v>
      </c>
      <c r="AG1895" t="s">
        <v>134</v>
      </c>
      <c r="AH1895">
        <v>0</v>
      </c>
    </row>
    <row r="1896" spans="1:34">
      <c r="A1896">
        <v>4004503</v>
      </c>
      <c r="B1896">
        <v>4004501</v>
      </c>
      <c r="C1896" t="s">
        <v>75</v>
      </c>
      <c r="D1896">
        <v>23</v>
      </c>
      <c r="E1896">
        <v>3</v>
      </c>
      <c r="F1896">
        <v>50</v>
      </c>
      <c r="G1896">
        <v>4</v>
      </c>
      <c r="H1896">
        <v>213</v>
      </c>
      <c r="I1896">
        <v>132</v>
      </c>
      <c r="J1896">
        <v>121</v>
      </c>
      <c r="K1896">
        <v>134</v>
      </c>
      <c r="L1896">
        <v>2</v>
      </c>
      <c r="M1896">
        <v>60</v>
      </c>
      <c r="N1896">
        <v>120</v>
      </c>
      <c r="O1896">
        <v>0</v>
      </c>
      <c r="P1896">
        <v>0</v>
      </c>
      <c r="Q1896">
        <v>0</v>
      </c>
      <c r="R1896">
        <v>85000</v>
      </c>
      <c r="S1896">
        <v>0</v>
      </c>
      <c r="T1896">
        <v>5001</v>
      </c>
      <c r="U1896">
        <v>5</v>
      </c>
      <c r="V1896">
        <v>6287</v>
      </c>
      <c r="W1896">
        <v>6</v>
      </c>
      <c r="X1896">
        <v>786</v>
      </c>
      <c r="Y1896">
        <v>21</v>
      </c>
      <c r="Z1896">
        <v>314</v>
      </c>
      <c r="AA1896">
        <v>0</v>
      </c>
      <c r="AB1896">
        <v>0</v>
      </c>
      <c r="AC1896">
        <v>4004504</v>
      </c>
      <c r="AD1896">
        <v>62</v>
      </c>
      <c r="AE1896">
        <v>155000</v>
      </c>
      <c r="AF1896" t="s">
        <v>162</v>
      </c>
      <c r="AG1896" t="s">
        <v>134</v>
      </c>
      <c r="AH1896">
        <v>0</v>
      </c>
    </row>
    <row r="1897" spans="1:34">
      <c r="A1897">
        <v>4004504</v>
      </c>
      <c r="B1897">
        <v>4004501</v>
      </c>
      <c r="C1897" t="s">
        <v>75</v>
      </c>
      <c r="D1897">
        <v>23</v>
      </c>
      <c r="E1897">
        <v>4</v>
      </c>
      <c r="F1897">
        <v>50</v>
      </c>
      <c r="G1897">
        <v>4</v>
      </c>
      <c r="H1897">
        <v>212</v>
      </c>
      <c r="I1897">
        <v>231</v>
      </c>
      <c r="J1897">
        <v>124</v>
      </c>
      <c r="K1897">
        <v>133</v>
      </c>
      <c r="L1897">
        <v>2</v>
      </c>
      <c r="M1897">
        <v>60</v>
      </c>
      <c r="N1897">
        <v>140</v>
      </c>
      <c r="O1897">
        <v>0</v>
      </c>
      <c r="P1897">
        <v>0</v>
      </c>
      <c r="Q1897">
        <v>0</v>
      </c>
      <c r="R1897">
        <v>105000</v>
      </c>
      <c r="S1897">
        <v>0</v>
      </c>
      <c r="T1897">
        <v>5001</v>
      </c>
      <c r="U1897">
        <v>5</v>
      </c>
      <c r="V1897">
        <v>8433</v>
      </c>
      <c r="W1897">
        <v>6</v>
      </c>
      <c r="X1897">
        <v>1054</v>
      </c>
      <c r="Y1897">
        <v>21</v>
      </c>
      <c r="Z1897">
        <v>422</v>
      </c>
      <c r="AA1897">
        <v>0</v>
      </c>
      <c r="AB1897">
        <v>0</v>
      </c>
      <c r="AC1897">
        <v>4004505</v>
      </c>
      <c r="AD1897">
        <v>91</v>
      </c>
      <c r="AE1897">
        <v>240000</v>
      </c>
      <c r="AF1897" t="s">
        <v>162</v>
      </c>
      <c r="AG1897" t="s">
        <v>134</v>
      </c>
      <c r="AH1897">
        <v>0</v>
      </c>
    </row>
    <row r="1898" spans="1:34">
      <c r="A1898">
        <v>4004505</v>
      </c>
      <c r="B1898">
        <v>4004501</v>
      </c>
      <c r="C1898" t="s">
        <v>75</v>
      </c>
      <c r="D1898">
        <v>23</v>
      </c>
      <c r="E1898">
        <v>5</v>
      </c>
      <c r="F1898">
        <v>50</v>
      </c>
      <c r="G1898">
        <v>4</v>
      </c>
      <c r="H1898">
        <v>211</v>
      </c>
      <c r="I1898">
        <v>234</v>
      </c>
      <c r="J1898">
        <v>123</v>
      </c>
      <c r="K1898">
        <v>132</v>
      </c>
      <c r="L1898">
        <v>2</v>
      </c>
      <c r="M1898">
        <v>60</v>
      </c>
      <c r="N1898">
        <v>170</v>
      </c>
      <c r="O1898">
        <v>0</v>
      </c>
      <c r="P1898">
        <v>0</v>
      </c>
      <c r="Q1898">
        <v>0</v>
      </c>
      <c r="R1898">
        <v>120000</v>
      </c>
      <c r="S1898">
        <v>0</v>
      </c>
      <c r="T1898">
        <v>5001</v>
      </c>
      <c r="U1898">
        <v>5</v>
      </c>
      <c r="V1898">
        <v>10606</v>
      </c>
      <c r="W1898">
        <v>6</v>
      </c>
      <c r="X1898">
        <v>1326</v>
      </c>
      <c r="Y1898">
        <v>21</v>
      </c>
      <c r="Z1898">
        <v>530</v>
      </c>
      <c r="AA1898">
        <v>0</v>
      </c>
      <c r="AB1898">
        <v>0</v>
      </c>
      <c r="AC1898">
        <v>4004506</v>
      </c>
      <c r="AD1898">
        <v>129</v>
      </c>
      <c r="AE1898">
        <v>345000</v>
      </c>
      <c r="AF1898" t="s">
        <v>162</v>
      </c>
      <c r="AG1898" t="s">
        <v>134</v>
      </c>
      <c r="AH1898">
        <v>0</v>
      </c>
    </row>
    <row r="1899" spans="1:34">
      <c r="A1899">
        <v>4004506</v>
      </c>
      <c r="B1899">
        <v>4004501</v>
      </c>
      <c r="C1899" t="s">
        <v>75</v>
      </c>
      <c r="D1899">
        <v>23</v>
      </c>
      <c r="E1899">
        <v>6</v>
      </c>
      <c r="F1899">
        <v>50</v>
      </c>
      <c r="G1899">
        <v>4</v>
      </c>
      <c r="H1899">
        <v>214</v>
      </c>
      <c r="I1899">
        <v>233</v>
      </c>
      <c r="J1899">
        <v>122</v>
      </c>
      <c r="K1899">
        <v>131</v>
      </c>
      <c r="L1899">
        <v>2</v>
      </c>
      <c r="M1899">
        <v>60</v>
      </c>
      <c r="N1899">
        <v>190</v>
      </c>
      <c r="O1899">
        <v>0</v>
      </c>
      <c r="P1899">
        <v>0</v>
      </c>
      <c r="Q1899">
        <v>0</v>
      </c>
      <c r="R1899">
        <v>140000</v>
      </c>
      <c r="S1899">
        <v>0</v>
      </c>
      <c r="T1899">
        <v>5001</v>
      </c>
      <c r="U1899">
        <v>5</v>
      </c>
      <c r="V1899">
        <v>12803</v>
      </c>
      <c r="W1899">
        <v>6</v>
      </c>
      <c r="X1899">
        <v>1600</v>
      </c>
      <c r="Y1899">
        <v>21</v>
      </c>
      <c r="Z1899">
        <v>640</v>
      </c>
      <c r="AA1899">
        <v>0</v>
      </c>
      <c r="AB1899">
        <v>0</v>
      </c>
      <c r="AC1899">
        <v>4004507</v>
      </c>
      <c r="AD1899">
        <v>167</v>
      </c>
      <c r="AE1899">
        <v>465000</v>
      </c>
      <c r="AF1899" t="s">
        <v>162</v>
      </c>
      <c r="AG1899" t="s">
        <v>134</v>
      </c>
      <c r="AH1899">
        <v>0</v>
      </c>
    </row>
    <row r="1900" spans="1:34">
      <c r="A1900">
        <v>4004507</v>
      </c>
      <c r="B1900">
        <v>4004501</v>
      </c>
      <c r="C1900" t="s">
        <v>75</v>
      </c>
      <c r="D1900">
        <v>23</v>
      </c>
      <c r="E1900">
        <v>7</v>
      </c>
      <c r="F1900">
        <v>50</v>
      </c>
      <c r="G1900">
        <v>4</v>
      </c>
      <c r="H1900">
        <v>213</v>
      </c>
      <c r="I1900">
        <v>232</v>
      </c>
      <c r="J1900">
        <v>121</v>
      </c>
      <c r="K1900">
        <v>134</v>
      </c>
      <c r="L1900">
        <v>2</v>
      </c>
      <c r="M1900">
        <v>60</v>
      </c>
      <c r="N1900">
        <v>210</v>
      </c>
      <c r="O1900">
        <v>0</v>
      </c>
      <c r="P1900">
        <v>0</v>
      </c>
      <c r="Q1900">
        <v>0</v>
      </c>
      <c r="R1900">
        <v>160000</v>
      </c>
      <c r="S1900">
        <v>0</v>
      </c>
      <c r="T1900">
        <v>5001</v>
      </c>
      <c r="U1900">
        <v>5</v>
      </c>
      <c r="V1900">
        <v>15027</v>
      </c>
      <c r="W1900">
        <v>6</v>
      </c>
      <c r="X1900">
        <v>1878</v>
      </c>
      <c r="Y1900">
        <v>21</v>
      </c>
      <c r="Z1900">
        <v>751</v>
      </c>
      <c r="AA1900">
        <v>0</v>
      </c>
      <c r="AB1900">
        <v>0</v>
      </c>
      <c r="AC1900">
        <v>4004508</v>
      </c>
      <c r="AD1900">
        <v>206</v>
      </c>
      <c r="AE1900">
        <v>605000</v>
      </c>
      <c r="AF1900" t="s">
        <v>162</v>
      </c>
      <c r="AG1900" t="s">
        <v>134</v>
      </c>
      <c r="AH1900">
        <v>0</v>
      </c>
    </row>
    <row r="1901" spans="1:34">
      <c r="A1901">
        <v>4004508</v>
      </c>
      <c r="B1901">
        <v>4004501</v>
      </c>
      <c r="C1901" t="s">
        <v>75</v>
      </c>
      <c r="D1901">
        <v>23</v>
      </c>
      <c r="E1901">
        <v>8</v>
      </c>
      <c r="F1901">
        <v>50</v>
      </c>
      <c r="G1901">
        <v>4</v>
      </c>
      <c r="H1901">
        <v>212</v>
      </c>
      <c r="I1901">
        <v>231</v>
      </c>
      <c r="J1901">
        <v>124</v>
      </c>
      <c r="K1901">
        <v>133</v>
      </c>
      <c r="L1901">
        <v>2</v>
      </c>
      <c r="M1901">
        <v>60</v>
      </c>
      <c r="N1901">
        <v>230</v>
      </c>
      <c r="O1901">
        <v>0</v>
      </c>
      <c r="P1901">
        <v>0</v>
      </c>
      <c r="Q1901">
        <v>0</v>
      </c>
      <c r="R1901">
        <v>175000</v>
      </c>
      <c r="S1901">
        <v>0</v>
      </c>
      <c r="T1901">
        <v>5001</v>
      </c>
      <c r="U1901">
        <v>5</v>
      </c>
      <c r="V1901">
        <v>17276</v>
      </c>
      <c r="W1901">
        <v>6</v>
      </c>
      <c r="X1901">
        <v>2159</v>
      </c>
      <c r="Y1901">
        <v>21</v>
      </c>
      <c r="Z1901">
        <v>864</v>
      </c>
      <c r="AA1901">
        <v>0</v>
      </c>
      <c r="AB1901">
        <v>0</v>
      </c>
      <c r="AC1901">
        <v>4004509</v>
      </c>
      <c r="AD1901">
        <v>244</v>
      </c>
      <c r="AE1901">
        <v>765000</v>
      </c>
      <c r="AF1901" t="s">
        <v>162</v>
      </c>
      <c r="AG1901" t="s">
        <v>134</v>
      </c>
      <c r="AH1901">
        <v>0</v>
      </c>
    </row>
    <row r="1902" spans="1:34">
      <c r="A1902">
        <v>4004509</v>
      </c>
      <c r="B1902">
        <v>4004501</v>
      </c>
      <c r="C1902" t="s">
        <v>75</v>
      </c>
      <c r="D1902">
        <v>23</v>
      </c>
      <c r="E1902">
        <v>9</v>
      </c>
      <c r="F1902">
        <v>50</v>
      </c>
      <c r="G1902">
        <v>4</v>
      </c>
      <c r="H1902">
        <v>211</v>
      </c>
      <c r="I1902">
        <v>234</v>
      </c>
      <c r="J1902">
        <v>223</v>
      </c>
      <c r="K1902">
        <v>232</v>
      </c>
      <c r="L1902">
        <v>2</v>
      </c>
      <c r="M1902">
        <v>60</v>
      </c>
      <c r="N1902">
        <v>730</v>
      </c>
      <c r="O1902">
        <v>1</v>
      </c>
      <c r="P1902">
        <v>40045</v>
      </c>
      <c r="Q1902">
        <v>1</v>
      </c>
      <c r="R1902">
        <v>680000</v>
      </c>
      <c r="S1902">
        <v>0</v>
      </c>
      <c r="T1902">
        <v>5001</v>
      </c>
      <c r="U1902">
        <v>5</v>
      </c>
      <c r="V1902">
        <v>19550</v>
      </c>
      <c r="W1902">
        <v>6</v>
      </c>
      <c r="X1902">
        <v>2444</v>
      </c>
      <c r="Y1902">
        <v>21</v>
      </c>
      <c r="Z1902">
        <v>978</v>
      </c>
      <c r="AA1902">
        <v>0</v>
      </c>
      <c r="AB1902">
        <v>0</v>
      </c>
      <c r="AC1902">
        <v>4004510</v>
      </c>
      <c r="AD1902">
        <v>282</v>
      </c>
      <c r="AE1902">
        <v>940000</v>
      </c>
      <c r="AF1902" t="s">
        <v>162</v>
      </c>
      <c r="AG1902" t="s">
        <v>134</v>
      </c>
      <c r="AH1902">
        <v>1</v>
      </c>
    </row>
    <row r="1903" spans="1:34">
      <c r="A1903">
        <v>4004510</v>
      </c>
      <c r="B1903">
        <v>4004501</v>
      </c>
      <c r="C1903" t="s">
        <v>75</v>
      </c>
      <c r="D1903">
        <v>23</v>
      </c>
      <c r="E1903">
        <v>10</v>
      </c>
      <c r="F1903">
        <v>60</v>
      </c>
      <c r="G1903">
        <v>4</v>
      </c>
      <c r="H1903">
        <v>311</v>
      </c>
      <c r="I1903">
        <v>233</v>
      </c>
      <c r="J1903">
        <v>222</v>
      </c>
      <c r="K1903">
        <v>231</v>
      </c>
      <c r="L1903">
        <v>2</v>
      </c>
      <c r="M1903">
        <v>60</v>
      </c>
      <c r="N1903">
        <v>770</v>
      </c>
      <c r="O1903">
        <v>0</v>
      </c>
      <c r="P1903">
        <v>0</v>
      </c>
      <c r="Q1903">
        <v>0</v>
      </c>
      <c r="R1903">
        <v>705000</v>
      </c>
      <c r="S1903">
        <v>5001</v>
      </c>
      <c r="T1903">
        <v>5002</v>
      </c>
      <c r="U1903">
        <v>5</v>
      </c>
      <c r="V1903">
        <v>22872</v>
      </c>
      <c r="W1903">
        <v>6</v>
      </c>
      <c r="X1903">
        <v>2859</v>
      </c>
      <c r="Y1903">
        <v>21</v>
      </c>
      <c r="Z1903">
        <v>1144</v>
      </c>
      <c r="AA1903">
        <v>0</v>
      </c>
      <c r="AB1903">
        <v>0</v>
      </c>
      <c r="AC1903">
        <v>4004511</v>
      </c>
      <c r="AD1903">
        <v>339</v>
      </c>
      <c r="AE1903">
        <v>1620000</v>
      </c>
      <c r="AF1903" t="s">
        <v>163</v>
      </c>
      <c r="AG1903" t="s">
        <v>158</v>
      </c>
      <c r="AH1903">
        <v>0</v>
      </c>
    </row>
    <row r="1904" spans="1:34">
      <c r="A1904">
        <v>4004511</v>
      </c>
      <c r="B1904">
        <v>4004501</v>
      </c>
      <c r="C1904" t="s">
        <v>75</v>
      </c>
      <c r="D1904">
        <v>23</v>
      </c>
      <c r="E1904">
        <v>11</v>
      </c>
      <c r="F1904">
        <v>60</v>
      </c>
      <c r="G1904">
        <v>4</v>
      </c>
      <c r="H1904">
        <v>313</v>
      </c>
      <c r="I1904">
        <v>232</v>
      </c>
      <c r="J1904">
        <v>221</v>
      </c>
      <c r="K1904">
        <v>233</v>
      </c>
      <c r="L1904">
        <v>2</v>
      </c>
      <c r="M1904">
        <v>60</v>
      </c>
      <c r="N1904">
        <v>790</v>
      </c>
      <c r="O1904">
        <v>0</v>
      </c>
      <c r="P1904">
        <v>0</v>
      </c>
      <c r="Q1904">
        <v>0</v>
      </c>
      <c r="R1904">
        <v>725000</v>
      </c>
      <c r="S1904">
        <v>5001</v>
      </c>
      <c r="T1904">
        <v>5002</v>
      </c>
      <c r="U1904">
        <v>5</v>
      </c>
      <c r="V1904">
        <v>26220</v>
      </c>
      <c r="W1904">
        <v>6</v>
      </c>
      <c r="X1904">
        <v>3278</v>
      </c>
      <c r="Y1904">
        <v>21</v>
      </c>
      <c r="Z1904">
        <v>1311</v>
      </c>
      <c r="AA1904">
        <v>0</v>
      </c>
      <c r="AB1904">
        <v>0</v>
      </c>
      <c r="AC1904">
        <v>4004512</v>
      </c>
      <c r="AD1904">
        <v>459</v>
      </c>
      <c r="AE1904">
        <v>2325000</v>
      </c>
      <c r="AF1904" t="s">
        <v>163</v>
      </c>
      <c r="AG1904" t="s">
        <v>158</v>
      </c>
      <c r="AH1904">
        <v>0</v>
      </c>
    </row>
    <row r="1905" spans="1:34">
      <c r="A1905">
        <v>4004512</v>
      </c>
      <c r="B1905">
        <v>4004501</v>
      </c>
      <c r="C1905" t="s">
        <v>75</v>
      </c>
      <c r="D1905">
        <v>23</v>
      </c>
      <c r="E1905">
        <v>12</v>
      </c>
      <c r="F1905">
        <v>60</v>
      </c>
      <c r="G1905">
        <v>4</v>
      </c>
      <c r="H1905">
        <v>312</v>
      </c>
      <c r="I1905">
        <v>231</v>
      </c>
      <c r="J1905">
        <v>223</v>
      </c>
      <c r="K1905">
        <v>232</v>
      </c>
      <c r="L1905">
        <v>2</v>
      </c>
      <c r="M1905">
        <v>60</v>
      </c>
      <c r="N1905">
        <v>810</v>
      </c>
      <c r="O1905">
        <v>0</v>
      </c>
      <c r="P1905">
        <v>0</v>
      </c>
      <c r="Q1905">
        <v>0</v>
      </c>
      <c r="R1905">
        <v>745000</v>
      </c>
      <c r="S1905">
        <v>5001</v>
      </c>
      <c r="T1905">
        <v>5002</v>
      </c>
      <c r="U1905">
        <v>5</v>
      </c>
      <c r="V1905">
        <v>29593</v>
      </c>
      <c r="W1905">
        <v>6</v>
      </c>
      <c r="X1905">
        <v>3699</v>
      </c>
      <c r="Y1905">
        <v>21</v>
      </c>
      <c r="Z1905">
        <v>1480</v>
      </c>
      <c r="AA1905">
        <v>0</v>
      </c>
      <c r="AB1905">
        <v>0</v>
      </c>
      <c r="AC1905">
        <v>4004513</v>
      </c>
      <c r="AD1905">
        <v>578</v>
      </c>
      <c r="AE1905">
        <v>3050000</v>
      </c>
      <c r="AF1905" t="s">
        <v>163</v>
      </c>
      <c r="AG1905" t="s">
        <v>158</v>
      </c>
      <c r="AH1905">
        <v>0</v>
      </c>
    </row>
    <row r="1906" spans="1:34">
      <c r="A1906">
        <v>4004513</v>
      </c>
      <c r="B1906">
        <v>4004501</v>
      </c>
      <c r="C1906" t="s">
        <v>75</v>
      </c>
      <c r="D1906">
        <v>23</v>
      </c>
      <c r="E1906">
        <v>13</v>
      </c>
      <c r="F1906">
        <v>60</v>
      </c>
      <c r="G1906">
        <v>4</v>
      </c>
      <c r="H1906">
        <v>311</v>
      </c>
      <c r="I1906">
        <v>323</v>
      </c>
      <c r="J1906">
        <v>222</v>
      </c>
      <c r="K1906">
        <v>231</v>
      </c>
      <c r="L1906">
        <v>2</v>
      </c>
      <c r="M1906">
        <v>60</v>
      </c>
      <c r="N1906">
        <v>830</v>
      </c>
      <c r="O1906">
        <v>0</v>
      </c>
      <c r="P1906">
        <v>0</v>
      </c>
      <c r="Q1906">
        <v>0</v>
      </c>
      <c r="R1906">
        <v>765000</v>
      </c>
      <c r="S1906">
        <v>5001</v>
      </c>
      <c r="T1906">
        <v>5002</v>
      </c>
      <c r="U1906">
        <v>5</v>
      </c>
      <c r="V1906">
        <v>32992</v>
      </c>
      <c r="W1906">
        <v>6</v>
      </c>
      <c r="X1906">
        <v>4124</v>
      </c>
      <c r="Y1906">
        <v>21</v>
      </c>
      <c r="Z1906">
        <v>1650</v>
      </c>
      <c r="AA1906">
        <v>0</v>
      </c>
      <c r="AB1906">
        <v>0</v>
      </c>
      <c r="AC1906">
        <v>4004514</v>
      </c>
      <c r="AD1906">
        <v>698</v>
      </c>
      <c r="AE1906">
        <v>3795000</v>
      </c>
      <c r="AF1906" t="s">
        <v>163</v>
      </c>
      <c r="AG1906" t="s">
        <v>158</v>
      </c>
      <c r="AH1906">
        <v>0</v>
      </c>
    </row>
    <row r="1907" spans="1:34">
      <c r="A1907">
        <v>4004514</v>
      </c>
      <c r="B1907">
        <v>4004501</v>
      </c>
      <c r="C1907" t="s">
        <v>75</v>
      </c>
      <c r="D1907">
        <v>23</v>
      </c>
      <c r="E1907">
        <v>14</v>
      </c>
      <c r="F1907">
        <v>60</v>
      </c>
      <c r="G1907">
        <v>4</v>
      </c>
      <c r="H1907">
        <v>313</v>
      </c>
      <c r="I1907">
        <v>322</v>
      </c>
      <c r="J1907">
        <v>221</v>
      </c>
      <c r="K1907">
        <v>233</v>
      </c>
      <c r="L1907">
        <v>2</v>
      </c>
      <c r="M1907">
        <v>60</v>
      </c>
      <c r="N1907">
        <v>850</v>
      </c>
      <c r="O1907">
        <v>1</v>
      </c>
      <c r="P1907">
        <v>40045</v>
      </c>
      <c r="Q1907">
        <v>1</v>
      </c>
      <c r="R1907">
        <v>790000</v>
      </c>
      <c r="S1907">
        <v>5001</v>
      </c>
      <c r="T1907">
        <v>5002</v>
      </c>
      <c r="U1907">
        <v>5</v>
      </c>
      <c r="V1907">
        <v>36417</v>
      </c>
      <c r="W1907">
        <v>6</v>
      </c>
      <c r="X1907">
        <v>4552</v>
      </c>
      <c r="Y1907">
        <v>21</v>
      </c>
      <c r="Z1907">
        <v>1821</v>
      </c>
      <c r="AA1907">
        <v>0</v>
      </c>
      <c r="AB1907">
        <v>0</v>
      </c>
      <c r="AC1907">
        <v>4004515</v>
      </c>
      <c r="AD1907">
        <v>880</v>
      </c>
      <c r="AE1907">
        <v>4560000</v>
      </c>
      <c r="AF1907" t="s">
        <v>163</v>
      </c>
      <c r="AG1907" t="s">
        <v>158</v>
      </c>
      <c r="AH1907">
        <v>1</v>
      </c>
    </row>
    <row r="1908" spans="1:34">
      <c r="A1908">
        <v>4004515</v>
      </c>
      <c r="B1908">
        <v>4004501</v>
      </c>
      <c r="C1908" t="s">
        <v>75</v>
      </c>
      <c r="D1908">
        <v>23</v>
      </c>
      <c r="E1908">
        <v>15</v>
      </c>
      <c r="F1908">
        <v>60</v>
      </c>
      <c r="G1908">
        <v>4</v>
      </c>
      <c r="H1908">
        <v>312</v>
      </c>
      <c r="I1908">
        <v>321</v>
      </c>
      <c r="J1908">
        <v>223</v>
      </c>
      <c r="K1908">
        <v>232</v>
      </c>
      <c r="L1908">
        <v>2</v>
      </c>
      <c r="M1908">
        <v>60</v>
      </c>
      <c r="N1908">
        <v>890</v>
      </c>
      <c r="O1908">
        <v>0</v>
      </c>
      <c r="P1908">
        <v>0</v>
      </c>
      <c r="Q1908">
        <v>0</v>
      </c>
      <c r="R1908">
        <v>810000</v>
      </c>
      <c r="S1908">
        <v>5001</v>
      </c>
      <c r="T1908">
        <v>5002</v>
      </c>
      <c r="U1908">
        <v>5</v>
      </c>
      <c r="V1908">
        <v>54997</v>
      </c>
      <c r="W1908">
        <v>6</v>
      </c>
      <c r="X1908">
        <v>4983</v>
      </c>
      <c r="Y1908">
        <v>21</v>
      </c>
      <c r="Z1908">
        <v>1993</v>
      </c>
      <c r="AA1908">
        <v>0</v>
      </c>
      <c r="AB1908">
        <v>0</v>
      </c>
      <c r="AC1908">
        <v>4004516</v>
      </c>
      <c r="AD1908">
        <v>1061</v>
      </c>
      <c r="AE1908">
        <v>5350000</v>
      </c>
      <c r="AF1908" t="s">
        <v>164</v>
      </c>
      <c r="AG1908" t="s">
        <v>134</v>
      </c>
      <c r="AH1908">
        <v>0</v>
      </c>
    </row>
    <row r="1909" spans="1:34">
      <c r="A1909">
        <v>4004516</v>
      </c>
      <c r="B1909">
        <v>4004501</v>
      </c>
      <c r="C1909" t="s">
        <v>75</v>
      </c>
      <c r="D1909">
        <v>23</v>
      </c>
      <c r="E1909">
        <v>16</v>
      </c>
      <c r="F1909">
        <v>60</v>
      </c>
      <c r="G1909">
        <v>4</v>
      </c>
      <c r="H1909">
        <v>311</v>
      </c>
      <c r="I1909">
        <v>333</v>
      </c>
      <c r="J1909">
        <v>222</v>
      </c>
      <c r="K1909">
        <v>231</v>
      </c>
      <c r="L1909">
        <v>2</v>
      </c>
      <c r="M1909">
        <v>60</v>
      </c>
      <c r="N1909">
        <v>910</v>
      </c>
      <c r="O1909">
        <v>0</v>
      </c>
      <c r="P1909">
        <v>0</v>
      </c>
      <c r="Q1909">
        <v>0</v>
      </c>
      <c r="R1909">
        <v>830000</v>
      </c>
      <c r="S1909">
        <v>5001</v>
      </c>
      <c r="T1909">
        <v>5002</v>
      </c>
      <c r="U1909">
        <v>5</v>
      </c>
      <c r="V1909">
        <v>58472</v>
      </c>
      <c r="W1909">
        <v>6</v>
      </c>
      <c r="X1909">
        <v>5418</v>
      </c>
      <c r="Y1909">
        <v>21</v>
      </c>
      <c r="Z1909">
        <v>2167</v>
      </c>
      <c r="AA1909">
        <v>0</v>
      </c>
      <c r="AB1909">
        <v>0</v>
      </c>
      <c r="AC1909">
        <v>4004517</v>
      </c>
      <c r="AD1909">
        <v>1243</v>
      </c>
      <c r="AE1909">
        <v>6160000</v>
      </c>
      <c r="AF1909" t="s">
        <v>164</v>
      </c>
      <c r="AG1909" t="s">
        <v>134</v>
      </c>
      <c r="AH1909">
        <v>0</v>
      </c>
    </row>
    <row r="1910" spans="1:34">
      <c r="A1910">
        <v>4004517</v>
      </c>
      <c r="B1910">
        <v>4004501</v>
      </c>
      <c r="C1910" t="s">
        <v>75</v>
      </c>
      <c r="D1910">
        <v>23</v>
      </c>
      <c r="E1910">
        <v>17</v>
      </c>
      <c r="F1910">
        <v>60</v>
      </c>
      <c r="G1910">
        <v>4</v>
      </c>
      <c r="H1910">
        <v>313</v>
      </c>
      <c r="I1910">
        <v>332</v>
      </c>
      <c r="J1910">
        <v>221</v>
      </c>
      <c r="K1910">
        <v>233</v>
      </c>
      <c r="L1910">
        <v>2</v>
      </c>
      <c r="M1910">
        <v>60</v>
      </c>
      <c r="N1910">
        <v>930</v>
      </c>
      <c r="O1910">
        <v>0</v>
      </c>
      <c r="P1910">
        <v>0</v>
      </c>
      <c r="Q1910">
        <v>0</v>
      </c>
      <c r="R1910">
        <v>855000</v>
      </c>
      <c r="S1910">
        <v>5001</v>
      </c>
      <c r="T1910">
        <v>5002</v>
      </c>
      <c r="U1910">
        <v>5</v>
      </c>
      <c r="V1910">
        <v>61973</v>
      </c>
      <c r="W1910">
        <v>6</v>
      </c>
      <c r="X1910">
        <v>5855</v>
      </c>
      <c r="Y1910">
        <v>21</v>
      </c>
      <c r="Z1910">
        <v>2342</v>
      </c>
      <c r="AA1910">
        <v>0</v>
      </c>
      <c r="AB1910">
        <v>0</v>
      </c>
      <c r="AC1910">
        <v>4004518</v>
      </c>
      <c r="AD1910">
        <v>1425</v>
      </c>
      <c r="AE1910">
        <v>6990000</v>
      </c>
      <c r="AF1910" t="s">
        <v>164</v>
      </c>
      <c r="AG1910" t="s">
        <v>134</v>
      </c>
      <c r="AH1910">
        <v>0</v>
      </c>
    </row>
    <row r="1911" spans="1:34">
      <c r="A1911">
        <v>4004518</v>
      </c>
      <c r="B1911">
        <v>4004501</v>
      </c>
      <c r="C1911" t="s">
        <v>75</v>
      </c>
      <c r="D1911">
        <v>23</v>
      </c>
      <c r="E1911">
        <v>18</v>
      </c>
      <c r="F1911">
        <v>60</v>
      </c>
      <c r="G1911">
        <v>4</v>
      </c>
      <c r="H1911">
        <v>312</v>
      </c>
      <c r="I1911">
        <v>331</v>
      </c>
      <c r="J1911">
        <v>223</v>
      </c>
      <c r="K1911">
        <v>232</v>
      </c>
      <c r="L1911">
        <v>2</v>
      </c>
      <c r="M1911">
        <v>60</v>
      </c>
      <c r="N1911">
        <v>950</v>
      </c>
      <c r="O1911">
        <v>0</v>
      </c>
      <c r="P1911">
        <v>0</v>
      </c>
      <c r="Q1911">
        <v>0</v>
      </c>
      <c r="R1911">
        <v>875000</v>
      </c>
      <c r="S1911">
        <v>5001</v>
      </c>
      <c r="T1911">
        <v>5002</v>
      </c>
      <c r="U1911">
        <v>5</v>
      </c>
      <c r="V1911">
        <v>65500</v>
      </c>
      <c r="W1911">
        <v>6</v>
      </c>
      <c r="X1911">
        <v>6296</v>
      </c>
      <c r="Y1911">
        <v>21</v>
      </c>
      <c r="Z1911">
        <v>2519</v>
      </c>
      <c r="AA1911">
        <v>0</v>
      </c>
      <c r="AB1911">
        <v>0</v>
      </c>
      <c r="AC1911">
        <v>4004519</v>
      </c>
      <c r="AD1911">
        <v>1606</v>
      </c>
      <c r="AE1911">
        <v>7845000</v>
      </c>
      <c r="AF1911" t="s">
        <v>164</v>
      </c>
      <c r="AG1911" t="s">
        <v>134</v>
      </c>
      <c r="AH1911">
        <v>0</v>
      </c>
    </row>
    <row r="1912" spans="1:34">
      <c r="A1912">
        <v>4004519</v>
      </c>
      <c r="B1912">
        <v>4004501</v>
      </c>
      <c r="C1912" t="s">
        <v>75</v>
      </c>
      <c r="D1912">
        <v>23</v>
      </c>
      <c r="E1912">
        <v>19</v>
      </c>
      <c r="F1912">
        <v>60</v>
      </c>
      <c r="G1912">
        <v>4</v>
      </c>
      <c r="H1912">
        <v>311</v>
      </c>
      <c r="I1912">
        <v>333</v>
      </c>
      <c r="J1912">
        <v>322</v>
      </c>
      <c r="K1912">
        <v>331</v>
      </c>
      <c r="L1912">
        <v>2</v>
      </c>
      <c r="M1912">
        <v>60</v>
      </c>
      <c r="N1912">
        <v>1450</v>
      </c>
      <c r="O1912">
        <v>1</v>
      </c>
      <c r="P1912">
        <v>40045</v>
      </c>
      <c r="Q1912">
        <v>1</v>
      </c>
      <c r="R1912">
        <v>1430000</v>
      </c>
      <c r="S1912">
        <v>5001</v>
      </c>
      <c r="T1912">
        <v>5002</v>
      </c>
      <c r="U1912">
        <v>5</v>
      </c>
      <c r="V1912">
        <v>69052</v>
      </c>
      <c r="W1912">
        <v>6</v>
      </c>
      <c r="X1912">
        <v>6740</v>
      </c>
      <c r="Y1912">
        <v>21</v>
      </c>
      <c r="Z1912">
        <v>2696</v>
      </c>
      <c r="AA1912">
        <v>0</v>
      </c>
      <c r="AB1912">
        <v>0</v>
      </c>
      <c r="AC1912">
        <v>4004520</v>
      </c>
      <c r="AD1912">
        <v>1788</v>
      </c>
      <c r="AE1912">
        <v>8720000</v>
      </c>
      <c r="AF1912" t="s">
        <v>164</v>
      </c>
      <c r="AG1912" t="s">
        <v>134</v>
      </c>
      <c r="AH1912">
        <v>1</v>
      </c>
    </row>
    <row r="1913" spans="1:34">
      <c r="A1913">
        <v>4004520</v>
      </c>
      <c r="B1913">
        <v>4004501</v>
      </c>
      <c r="C1913" t="s">
        <v>75</v>
      </c>
      <c r="D1913">
        <v>23</v>
      </c>
      <c r="E1913">
        <v>20</v>
      </c>
      <c r="F1913">
        <v>70</v>
      </c>
      <c r="G1913">
        <v>4</v>
      </c>
      <c r="H1913">
        <v>413</v>
      </c>
      <c r="I1913">
        <v>332</v>
      </c>
      <c r="J1913">
        <v>321</v>
      </c>
      <c r="K1913">
        <v>333</v>
      </c>
      <c r="L1913">
        <v>2</v>
      </c>
      <c r="M1913">
        <v>60</v>
      </c>
      <c r="N1913">
        <v>1490</v>
      </c>
      <c r="O1913">
        <v>0</v>
      </c>
      <c r="P1913">
        <v>0</v>
      </c>
      <c r="Q1913">
        <v>0</v>
      </c>
      <c r="R1913">
        <v>1455000</v>
      </c>
      <c r="S1913">
        <v>5002</v>
      </c>
      <c r="T1913">
        <v>5003</v>
      </c>
      <c r="U1913">
        <v>5</v>
      </c>
      <c r="V1913">
        <v>73652</v>
      </c>
      <c r="W1913">
        <v>6</v>
      </c>
      <c r="X1913">
        <v>7315</v>
      </c>
      <c r="Y1913">
        <v>21</v>
      </c>
      <c r="Z1913">
        <v>2926</v>
      </c>
      <c r="AA1913">
        <v>0</v>
      </c>
      <c r="AB1913">
        <v>0</v>
      </c>
      <c r="AC1913">
        <v>4004521</v>
      </c>
      <c r="AD1913">
        <v>2094</v>
      </c>
      <c r="AE1913">
        <v>10150000</v>
      </c>
      <c r="AF1913" t="s">
        <v>165</v>
      </c>
      <c r="AG1913" t="s">
        <v>159</v>
      </c>
      <c r="AH1913">
        <v>0</v>
      </c>
    </row>
    <row r="1914" spans="1:34">
      <c r="A1914">
        <v>4004521</v>
      </c>
      <c r="B1914">
        <v>4004501</v>
      </c>
      <c r="C1914" t="s">
        <v>75</v>
      </c>
      <c r="D1914">
        <v>23</v>
      </c>
      <c r="E1914">
        <v>21</v>
      </c>
      <c r="F1914">
        <v>70</v>
      </c>
      <c r="G1914">
        <v>4</v>
      </c>
      <c r="H1914">
        <v>412</v>
      </c>
      <c r="I1914">
        <v>331</v>
      </c>
      <c r="J1914">
        <v>323</v>
      </c>
      <c r="K1914">
        <v>332</v>
      </c>
      <c r="L1914">
        <v>2</v>
      </c>
      <c r="M1914">
        <v>60</v>
      </c>
      <c r="N1914">
        <v>1510</v>
      </c>
      <c r="O1914">
        <v>0</v>
      </c>
      <c r="P1914">
        <v>0</v>
      </c>
      <c r="Q1914">
        <v>0</v>
      </c>
      <c r="R1914">
        <v>1475000</v>
      </c>
      <c r="S1914">
        <v>5002</v>
      </c>
      <c r="T1914">
        <v>5003</v>
      </c>
      <c r="U1914">
        <v>5</v>
      </c>
      <c r="V1914">
        <v>78278</v>
      </c>
      <c r="W1914">
        <v>6</v>
      </c>
      <c r="X1914">
        <v>7893</v>
      </c>
      <c r="Y1914">
        <v>21</v>
      </c>
      <c r="Z1914">
        <v>3157</v>
      </c>
      <c r="AA1914">
        <v>0</v>
      </c>
      <c r="AB1914">
        <v>0</v>
      </c>
      <c r="AC1914">
        <v>4004522</v>
      </c>
      <c r="AD1914">
        <v>2667</v>
      </c>
      <c r="AE1914">
        <v>11605000</v>
      </c>
      <c r="AF1914" t="s">
        <v>165</v>
      </c>
      <c r="AG1914" t="s">
        <v>159</v>
      </c>
      <c r="AH1914">
        <v>0</v>
      </c>
    </row>
    <row r="1915" spans="1:34">
      <c r="A1915">
        <v>4004522</v>
      </c>
      <c r="B1915">
        <v>4004501</v>
      </c>
      <c r="C1915" t="s">
        <v>75</v>
      </c>
      <c r="D1915">
        <v>23</v>
      </c>
      <c r="E1915">
        <v>22</v>
      </c>
      <c r="F1915">
        <v>70</v>
      </c>
      <c r="G1915">
        <v>4</v>
      </c>
      <c r="H1915">
        <v>411</v>
      </c>
      <c r="I1915">
        <v>333</v>
      </c>
      <c r="J1915">
        <v>322</v>
      </c>
      <c r="K1915">
        <v>331</v>
      </c>
      <c r="L1915">
        <v>2</v>
      </c>
      <c r="M1915">
        <v>60</v>
      </c>
      <c r="N1915">
        <v>1530</v>
      </c>
      <c r="O1915">
        <v>0</v>
      </c>
      <c r="P1915">
        <v>0</v>
      </c>
      <c r="Q1915">
        <v>0</v>
      </c>
      <c r="R1915">
        <v>1500000</v>
      </c>
      <c r="S1915">
        <v>5002</v>
      </c>
      <c r="T1915">
        <v>5003</v>
      </c>
      <c r="U1915">
        <v>5</v>
      </c>
      <c r="V1915">
        <v>82929</v>
      </c>
      <c r="W1915">
        <v>6</v>
      </c>
      <c r="X1915">
        <v>8475</v>
      </c>
      <c r="Y1915">
        <v>21</v>
      </c>
      <c r="Z1915">
        <v>3390</v>
      </c>
      <c r="AA1915">
        <v>0</v>
      </c>
      <c r="AB1915">
        <v>0</v>
      </c>
      <c r="AC1915">
        <v>4004523</v>
      </c>
      <c r="AD1915">
        <v>3241</v>
      </c>
      <c r="AE1915">
        <v>13080000</v>
      </c>
      <c r="AF1915" t="s">
        <v>165</v>
      </c>
      <c r="AG1915" t="s">
        <v>159</v>
      </c>
      <c r="AH1915">
        <v>0</v>
      </c>
    </row>
    <row r="1916" spans="1:34">
      <c r="A1916">
        <v>4004523</v>
      </c>
      <c r="B1916">
        <v>4004501</v>
      </c>
      <c r="C1916" t="s">
        <v>75</v>
      </c>
      <c r="D1916">
        <v>23</v>
      </c>
      <c r="E1916">
        <v>23</v>
      </c>
      <c r="F1916">
        <v>70</v>
      </c>
      <c r="G1916">
        <v>4</v>
      </c>
      <c r="H1916">
        <v>413</v>
      </c>
      <c r="I1916">
        <v>332</v>
      </c>
      <c r="J1916">
        <v>321</v>
      </c>
      <c r="K1916">
        <v>333</v>
      </c>
      <c r="L1916">
        <v>2</v>
      </c>
      <c r="M1916">
        <v>60</v>
      </c>
      <c r="N1916">
        <v>1550</v>
      </c>
      <c r="O1916">
        <v>1</v>
      </c>
      <c r="P1916">
        <v>40045</v>
      </c>
      <c r="Q1916">
        <v>1</v>
      </c>
      <c r="R1916">
        <v>1520000</v>
      </c>
      <c r="S1916">
        <v>5002</v>
      </c>
      <c r="T1916">
        <v>5003</v>
      </c>
      <c r="U1916">
        <v>5</v>
      </c>
      <c r="V1916">
        <v>87606</v>
      </c>
      <c r="W1916">
        <v>6</v>
      </c>
      <c r="X1916">
        <v>9059</v>
      </c>
      <c r="Y1916">
        <v>21</v>
      </c>
      <c r="Z1916">
        <v>3624</v>
      </c>
      <c r="AA1916">
        <v>0</v>
      </c>
      <c r="AB1916">
        <v>0</v>
      </c>
      <c r="AC1916">
        <v>4004524</v>
      </c>
      <c r="AD1916">
        <v>3815</v>
      </c>
      <c r="AE1916">
        <v>14580000</v>
      </c>
      <c r="AF1916" t="s">
        <v>165</v>
      </c>
      <c r="AG1916" t="s">
        <v>159</v>
      </c>
      <c r="AH1916">
        <v>1</v>
      </c>
    </row>
    <row r="1917" spans="1:34">
      <c r="A1917">
        <v>4004524</v>
      </c>
      <c r="B1917">
        <v>4004501</v>
      </c>
      <c r="C1917" t="s">
        <v>75</v>
      </c>
      <c r="D1917">
        <v>23</v>
      </c>
      <c r="E1917">
        <v>24</v>
      </c>
      <c r="F1917">
        <v>70</v>
      </c>
      <c r="G1917">
        <v>4</v>
      </c>
      <c r="H1917">
        <v>412</v>
      </c>
      <c r="I1917">
        <v>431</v>
      </c>
      <c r="J1917">
        <v>323</v>
      </c>
      <c r="K1917">
        <v>332</v>
      </c>
      <c r="L1917">
        <v>2</v>
      </c>
      <c r="M1917">
        <v>60</v>
      </c>
      <c r="N1917">
        <v>1570</v>
      </c>
      <c r="O1917">
        <v>0</v>
      </c>
      <c r="P1917">
        <v>0</v>
      </c>
      <c r="Q1917">
        <v>0</v>
      </c>
      <c r="R1917">
        <v>1545000</v>
      </c>
      <c r="S1917">
        <v>5002</v>
      </c>
      <c r="T1917">
        <v>5003</v>
      </c>
      <c r="U1917">
        <v>5</v>
      </c>
      <c r="V1917">
        <v>92308</v>
      </c>
      <c r="W1917">
        <v>6</v>
      </c>
      <c r="X1917">
        <v>9647</v>
      </c>
      <c r="Y1917">
        <v>21</v>
      </c>
      <c r="Z1917">
        <v>4609</v>
      </c>
      <c r="AA1917">
        <v>0</v>
      </c>
      <c r="AB1917">
        <v>0</v>
      </c>
      <c r="AC1917">
        <v>4004525</v>
      </c>
      <c r="AD1917">
        <v>4388</v>
      </c>
      <c r="AE1917">
        <v>16100000</v>
      </c>
      <c r="AF1917" t="s">
        <v>166</v>
      </c>
      <c r="AG1917" t="s">
        <v>158</v>
      </c>
      <c r="AH1917">
        <v>0</v>
      </c>
    </row>
    <row r="1918" spans="1:34">
      <c r="A1918">
        <v>4004525</v>
      </c>
      <c r="B1918">
        <v>4004501</v>
      </c>
      <c r="C1918" t="s">
        <v>75</v>
      </c>
      <c r="D1918">
        <v>23</v>
      </c>
      <c r="E1918">
        <v>25</v>
      </c>
      <c r="F1918">
        <v>70</v>
      </c>
      <c r="G1918">
        <v>4</v>
      </c>
      <c r="H1918">
        <v>411</v>
      </c>
      <c r="I1918">
        <v>433</v>
      </c>
      <c r="J1918">
        <v>322</v>
      </c>
      <c r="K1918">
        <v>331</v>
      </c>
      <c r="L1918">
        <v>2</v>
      </c>
      <c r="M1918">
        <v>60</v>
      </c>
      <c r="N1918">
        <v>1610</v>
      </c>
      <c r="O1918">
        <v>0</v>
      </c>
      <c r="P1918">
        <v>0</v>
      </c>
      <c r="Q1918">
        <v>0</v>
      </c>
      <c r="R1918">
        <v>1565000</v>
      </c>
      <c r="S1918">
        <v>5002</v>
      </c>
      <c r="T1918">
        <v>5003</v>
      </c>
      <c r="U1918">
        <v>5</v>
      </c>
      <c r="V1918">
        <v>97036</v>
      </c>
      <c r="W1918">
        <v>6</v>
      </c>
      <c r="X1918">
        <v>10238</v>
      </c>
      <c r="Y1918">
        <v>21</v>
      </c>
      <c r="Z1918">
        <v>4845</v>
      </c>
      <c r="AA1918">
        <v>0</v>
      </c>
      <c r="AB1918">
        <v>0</v>
      </c>
      <c r="AC1918">
        <v>4004526</v>
      </c>
      <c r="AD1918">
        <v>5230</v>
      </c>
      <c r="AE1918">
        <v>17645000</v>
      </c>
      <c r="AF1918" t="s">
        <v>166</v>
      </c>
      <c r="AG1918" t="s">
        <v>158</v>
      </c>
      <c r="AH1918">
        <v>0</v>
      </c>
    </row>
    <row r="1919" spans="1:34">
      <c r="A1919">
        <v>4004526</v>
      </c>
      <c r="B1919">
        <v>4004501</v>
      </c>
      <c r="C1919" t="s">
        <v>75</v>
      </c>
      <c r="D1919">
        <v>23</v>
      </c>
      <c r="E1919">
        <v>26</v>
      </c>
      <c r="F1919">
        <v>70</v>
      </c>
      <c r="G1919">
        <v>4</v>
      </c>
      <c r="H1919">
        <v>413</v>
      </c>
      <c r="I1919">
        <v>422</v>
      </c>
      <c r="J1919">
        <v>321</v>
      </c>
      <c r="K1919">
        <v>333</v>
      </c>
      <c r="L1919">
        <v>2</v>
      </c>
      <c r="M1919">
        <v>60</v>
      </c>
      <c r="N1919">
        <v>1630</v>
      </c>
      <c r="O1919">
        <v>1</v>
      </c>
      <c r="P1919">
        <v>40045</v>
      </c>
      <c r="Q1919">
        <v>1</v>
      </c>
      <c r="R1919">
        <v>1590000</v>
      </c>
      <c r="S1919">
        <v>5002</v>
      </c>
      <c r="T1919">
        <v>5003</v>
      </c>
      <c r="U1919">
        <v>5</v>
      </c>
      <c r="V1919">
        <v>101789</v>
      </c>
      <c r="W1919">
        <v>6</v>
      </c>
      <c r="X1919">
        <v>10832</v>
      </c>
      <c r="Y1919">
        <v>21</v>
      </c>
      <c r="Z1919">
        <v>5083</v>
      </c>
      <c r="AA1919">
        <v>0</v>
      </c>
      <c r="AB1919">
        <v>0</v>
      </c>
      <c r="AC1919">
        <v>4004527</v>
      </c>
      <c r="AD1919">
        <v>6071</v>
      </c>
      <c r="AE1919">
        <v>19210000</v>
      </c>
      <c r="AF1919" t="s">
        <v>166</v>
      </c>
      <c r="AG1919" t="s">
        <v>158</v>
      </c>
      <c r="AH1919">
        <v>1</v>
      </c>
    </row>
    <row r="1920" spans="1:34">
      <c r="A1920">
        <v>4004527</v>
      </c>
      <c r="B1920">
        <v>4004501</v>
      </c>
      <c r="C1920" t="s">
        <v>75</v>
      </c>
      <c r="D1920">
        <v>23</v>
      </c>
      <c r="E1920">
        <v>27</v>
      </c>
      <c r="F1920">
        <v>70</v>
      </c>
      <c r="G1920">
        <v>4</v>
      </c>
      <c r="H1920">
        <v>412</v>
      </c>
      <c r="I1920">
        <v>421</v>
      </c>
      <c r="J1920">
        <v>323</v>
      </c>
      <c r="K1920">
        <v>332</v>
      </c>
      <c r="L1920">
        <v>2</v>
      </c>
      <c r="M1920">
        <v>60</v>
      </c>
      <c r="N1920">
        <v>1650</v>
      </c>
      <c r="O1920">
        <v>0</v>
      </c>
      <c r="P1920">
        <v>0</v>
      </c>
      <c r="Q1920">
        <v>0</v>
      </c>
      <c r="R1920">
        <v>1615000</v>
      </c>
      <c r="S1920">
        <v>5002</v>
      </c>
      <c r="T1920">
        <v>5003</v>
      </c>
      <c r="U1920">
        <v>5</v>
      </c>
      <c r="V1920">
        <v>121698</v>
      </c>
      <c r="W1920">
        <v>6</v>
      </c>
      <c r="X1920">
        <v>11430</v>
      </c>
      <c r="Y1920">
        <v>21</v>
      </c>
      <c r="Z1920">
        <v>5322</v>
      </c>
      <c r="AA1920">
        <v>0</v>
      </c>
      <c r="AB1920">
        <v>0</v>
      </c>
      <c r="AC1920">
        <v>4004528</v>
      </c>
      <c r="AD1920">
        <v>6912</v>
      </c>
      <c r="AE1920">
        <v>20800000</v>
      </c>
      <c r="AF1920" t="s">
        <v>167</v>
      </c>
      <c r="AG1920" t="s">
        <v>135</v>
      </c>
      <c r="AH1920">
        <v>0</v>
      </c>
    </row>
    <row r="1921" spans="1:34">
      <c r="A1921">
        <v>4004528</v>
      </c>
      <c r="B1921">
        <v>4004501</v>
      </c>
      <c r="C1921" t="s">
        <v>75</v>
      </c>
      <c r="D1921">
        <v>23</v>
      </c>
      <c r="E1921">
        <v>28</v>
      </c>
      <c r="F1921">
        <v>70</v>
      </c>
      <c r="G1921">
        <v>4</v>
      </c>
      <c r="H1921">
        <v>411</v>
      </c>
      <c r="I1921">
        <v>423</v>
      </c>
      <c r="J1921">
        <v>322</v>
      </c>
      <c r="K1921">
        <v>331</v>
      </c>
      <c r="L1921">
        <v>2</v>
      </c>
      <c r="M1921">
        <v>60</v>
      </c>
      <c r="N1921">
        <v>1670</v>
      </c>
      <c r="O1921">
        <v>0</v>
      </c>
      <c r="P1921">
        <v>0</v>
      </c>
      <c r="Q1921">
        <v>0</v>
      </c>
      <c r="R1921">
        <v>1635000</v>
      </c>
      <c r="S1921">
        <v>5002</v>
      </c>
      <c r="T1921">
        <v>5003</v>
      </c>
      <c r="U1921">
        <v>5</v>
      </c>
      <c r="V1921">
        <v>126502</v>
      </c>
      <c r="W1921">
        <v>6</v>
      </c>
      <c r="X1921">
        <v>12030</v>
      </c>
      <c r="Y1921">
        <v>21</v>
      </c>
      <c r="Z1921">
        <v>5562</v>
      </c>
      <c r="AA1921">
        <v>0</v>
      </c>
      <c r="AB1921">
        <v>0</v>
      </c>
      <c r="AC1921">
        <v>4004529</v>
      </c>
      <c r="AD1921">
        <v>7754</v>
      </c>
      <c r="AE1921">
        <v>22415000</v>
      </c>
      <c r="AF1921" t="s">
        <v>167</v>
      </c>
      <c r="AG1921" t="s">
        <v>135</v>
      </c>
      <c r="AH1921">
        <v>0</v>
      </c>
    </row>
    <row r="1922" spans="1:34">
      <c r="A1922">
        <v>4004529</v>
      </c>
      <c r="B1922">
        <v>4004501</v>
      </c>
      <c r="C1922" t="s">
        <v>75</v>
      </c>
      <c r="D1922">
        <v>23</v>
      </c>
      <c r="E1922">
        <v>29</v>
      </c>
      <c r="F1922">
        <v>70</v>
      </c>
      <c r="G1922">
        <v>4</v>
      </c>
      <c r="H1922">
        <v>413</v>
      </c>
      <c r="I1922">
        <v>412</v>
      </c>
      <c r="J1922">
        <v>421</v>
      </c>
      <c r="K1922">
        <v>433</v>
      </c>
      <c r="L1922">
        <v>2</v>
      </c>
      <c r="M1922">
        <v>60</v>
      </c>
      <c r="N1922">
        <v>2170</v>
      </c>
      <c r="O1922">
        <v>1</v>
      </c>
      <c r="P1922">
        <v>40045</v>
      </c>
      <c r="Q1922">
        <v>1</v>
      </c>
      <c r="R1922">
        <v>2220000</v>
      </c>
      <c r="S1922">
        <v>5002</v>
      </c>
      <c r="T1922">
        <v>5003</v>
      </c>
      <c r="U1922">
        <v>5</v>
      </c>
      <c r="V1922">
        <v>131332</v>
      </c>
      <c r="W1922">
        <v>6</v>
      </c>
      <c r="X1922">
        <v>12634</v>
      </c>
      <c r="Y1922">
        <v>21</v>
      </c>
      <c r="Z1922">
        <v>5804</v>
      </c>
      <c r="AA1922">
        <v>0</v>
      </c>
      <c r="AB1922">
        <v>0</v>
      </c>
      <c r="AC1922">
        <v>4004530</v>
      </c>
      <c r="AD1922">
        <v>8595</v>
      </c>
      <c r="AE1922">
        <v>24050000</v>
      </c>
      <c r="AF1922" t="s">
        <v>167</v>
      </c>
      <c r="AG1922" t="s">
        <v>135</v>
      </c>
      <c r="AH1922">
        <v>1</v>
      </c>
    </row>
    <row r="1923" spans="1:34">
      <c r="A1923">
        <v>4004530</v>
      </c>
      <c r="B1923">
        <v>4004501</v>
      </c>
      <c r="C1923" t="s">
        <v>75</v>
      </c>
      <c r="D1923">
        <v>23</v>
      </c>
      <c r="E1923">
        <v>30</v>
      </c>
      <c r="F1923">
        <v>80</v>
      </c>
      <c r="G1923">
        <v>4</v>
      </c>
      <c r="H1923">
        <v>512</v>
      </c>
      <c r="I1923">
        <v>431</v>
      </c>
      <c r="J1923">
        <v>423</v>
      </c>
      <c r="K1923">
        <v>432</v>
      </c>
      <c r="L1923">
        <v>2</v>
      </c>
      <c r="M1923">
        <v>60</v>
      </c>
      <c r="N1923">
        <v>2210</v>
      </c>
      <c r="O1923">
        <v>0</v>
      </c>
      <c r="P1923">
        <v>0</v>
      </c>
      <c r="Q1923">
        <v>0</v>
      </c>
      <c r="R1923">
        <v>2240000</v>
      </c>
      <c r="S1923">
        <v>5003</v>
      </c>
      <c r="T1923">
        <v>5004</v>
      </c>
      <c r="U1923">
        <v>5</v>
      </c>
      <c r="V1923">
        <v>137210</v>
      </c>
      <c r="W1923">
        <v>6</v>
      </c>
      <c r="X1923">
        <v>13369</v>
      </c>
      <c r="Y1923">
        <v>21</v>
      </c>
      <c r="Z1923">
        <v>6098</v>
      </c>
      <c r="AA1923">
        <v>0</v>
      </c>
      <c r="AB1923">
        <v>0</v>
      </c>
      <c r="AC1923">
        <v>4004531</v>
      </c>
      <c r="AD1923">
        <v>9972</v>
      </c>
      <c r="AE1923">
        <v>26270000</v>
      </c>
      <c r="AF1923" t="s">
        <v>168</v>
      </c>
      <c r="AG1923" t="s">
        <v>159</v>
      </c>
      <c r="AH1923">
        <v>0</v>
      </c>
    </row>
    <row r="1924" spans="1:34">
      <c r="A1924">
        <v>4004531</v>
      </c>
      <c r="B1924">
        <v>4004501</v>
      </c>
      <c r="C1924" t="s">
        <v>75</v>
      </c>
      <c r="D1924">
        <v>23</v>
      </c>
      <c r="E1924">
        <v>31</v>
      </c>
      <c r="F1924">
        <v>80</v>
      </c>
      <c r="G1924">
        <v>4</v>
      </c>
      <c r="H1924">
        <v>511</v>
      </c>
      <c r="I1924">
        <v>433</v>
      </c>
      <c r="J1924">
        <v>422</v>
      </c>
      <c r="K1924">
        <v>431</v>
      </c>
      <c r="L1924">
        <v>2</v>
      </c>
      <c r="M1924">
        <v>60</v>
      </c>
      <c r="N1924">
        <v>2230</v>
      </c>
      <c r="O1924">
        <v>1</v>
      </c>
      <c r="P1924">
        <v>40045</v>
      </c>
      <c r="Q1924">
        <v>1</v>
      </c>
      <c r="R1924">
        <v>2265000</v>
      </c>
      <c r="S1924">
        <v>5003</v>
      </c>
      <c r="T1924">
        <v>5004</v>
      </c>
      <c r="U1924">
        <v>5</v>
      </c>
      <c r="V1924">
        <v>143113</v>
      </c>
      <c r="W1924">
        <v>6</v>
      </c>
      <c r="X1924">
        <v>14107</v>
      </c>
      <c r="Y1924">
        <v>21</v>
      </c>
      <c r="Z1924">
        <v>6393</v>
      </c>
      <c r="AA1924">
        <v>0</v>
      </c>
      <c r="AB1924">
        <v>0</v>
      </c>
      <c r="AC1924">
        <v>4004532</v>
      </c>
      <c r="AD1924">
        <v>12219</v>
      </c>
      <c r="AE1924">
        <v>28510000</v>
      </c>
      <c r="AF1924" t="s">
        <v>168</v>
      </c>
      <c r="AG1924" t="s">
        <v>159</v>
      </c>
      <c r="AH1924">
        <v>1</v>
      </c>
    </row>
    <row r="1925" spans="1:34">
      <c r="A1925">
        <v>4004532</v>
      </c>
      <c r="B1925">
        <v>4004501</v>
      </c>
      <c r="C1925" t="s">
        <v>75</v>
      </c>
      <c r="D1925">
        <v>23</v>
      </c>
      <c r="E1925">
        <v>32</v>
      </c>
      <c r="F1925">
        <v>80</v>
      </c>
      <c r="G1925">
        <v>4</v>
      </c>
      <c r="H1925">
        <v>513</v>
      </c>
      <c r="I1925">
        <v>432</v>
      </c>
      <c r="J1925">
        <v>421</v>
      </c>
      <c r="K1925">
        <v>433</v>
      </c>
      <c r="L1925">
        <v>2</v>
      </c>
      <c r="M1925">
        <v>60</v>
      </c>
      <c r="N1925">
        <v>2250</v>
      </c>
      <c r="O1925">
        <v>0</v>
      </c>
      <c r="P1925">
        <v>0</v>
      </c>
      <c r="Q1925">
        <v>0</v>
      </c>
      <c r="R1925">
        <v>2290000</v>
      </c>
      <c r="S1925">
        <v>5003</v>
      </c>
      <c r="T1925">
        <v>5004</v>
      </c>
      <c r="U1925">
        <v>5</v>
      </c>
      <c r="V1925">
        <v>149042</v>
      </c>
      <c r="W1925">
        <v>6</v>
      </c>
      <c r="X1925">
        <v>14848</v>
      </c>
      <c r="Y1925">
        <v>21</v>
      </c>
      <c r="Z1925">
        <v>7439</v>
      </c>
      <c r="AA1925">
        <v>0</v>
      </c>
      <c r="AB1925">
        <v>0</v>
      </c>
      <c r="AC1925">
        <v>4004533</v>
      </c>
      <c r="AD1925">
        <v>14466</v>
      </c>
      <c r="AE1925">
        <v>30775000</v>
      </c>
      <c r="AF1925" t="s">
        <v>169</v>
      </c>
      <c r="AG1925" t="s">
        <v>158</v>
      </c>
      <c r="AH1925">
        <v>0</v>
      </c>
    </row>
    <row r="1926" spans="1:34">
      <c r="A1926">
        <v>4004533</v>
      </c>
      <c r="B1926">
        <v>4004501</v>
      </c>
      <c r="C1926" t="s">
        <v>75</v>
      </c>
      <c r="D1926">
        <v>23</v>
      </c>
      <c r="E1926">
        <v>33</v>
      </c>
      <c r="F1926">
        <v>80</v>
      </c>
      <c r="G1926">
        <v>4</v>
      </c>
      <c r="H1926">
        <v>512</v>
      </c>
      <c r="I1926">
        <v>431</v>
      </c>
      <c r="J1926">
        <v>423</v>
      </c>
      <c r="K1926">
        <v>432</v>
      </c>
      <c r="L1926">
        <v>2</v>
      </c>
      <c r="M1926">
        <v>60</v>
      </c>
      <c r="N1926">
        <v>2270</v>
      </c>
      <c r="O1926">
        <v>1</v>
      </c>
      <c r="P1926">
        <v>40045</v>
      </c>
      <c r="Q1926">
        <v>1</v>
      </c>
      <c r="R1926">
        <v>2315000</v>
      </c>
      <c r="S1926">
        <v>5003</v>
      </c>
      <c r="T1926">
        <v>5004</v>
      </c>
      <c r="U1926">
        <v>5</v>
      </c>
      <c r="V1926">
        <v>154997</v>
      </c>
      <c r="W1926">
        <v>6</v>
      </c>
      <c r="X1926">
        <v>15592</v>
      </c>
      <c r="Y1926">
        <v>21</v>
      </c>
      <c r="Z1926">
        <v>7737</v>
      </c>
      <c r="AA1926">
        <v>0</v>
      </c>
      <c r="AB1926">
        <v>0</v>
      </c>
      <c r="AC1926">
        <v>4004534</v>
      </c>
      <c r="AD1926">
        <v>16712</v>
      </c>
      <c r="AE1926">
        <v>33065000</v>
      </c>
      <c r="AF1926" t="s">
        <v>169</v>
      </c>
      <c r="AG1926" t="s">
        <v>158</v>
      </c>
      <c r="AH1926">
        <v>1</v>
      </c>
    </row>
    <row r="1927" spans="1:34">
      <c r="A1927">
        <v>4004534</v>
      </c>
      <c r="B1927">
        <v>4004501</v>
      </c>
      <c r="C1927" t="s">
        <v>75</v>
      </c>
      <c r="D1927">
        <v>23</v>
      </c>
      <c r="E1927">
        <v>34</v>
      </c>
      <c r="F1927">
        <v>80</v>
      </c>
      <c r="G1927">
        <v>4</v>
      </c>
      <c r="H1927">
        <v>511</v>
      </c>
      <c r="I1927">
        <v>433</v>
      </c>
      <c r="J1927">
        <v>422</v>
      </c>
      <c r="K1927">
        <v>431</v>
      </c>
      <c r="L1927">
        <v>2</v>
      </c>
      <c r="M1927">
        <v>60</v>
      </c>
      <c r="N1927">
        <v>2290</v>
      </c>
      <c r="O1927">
        <v>0</v>
      </c>
      <c r="P1927">
        <v>0</v>
      </c>
      <c r="Q1927">
        <v>0</v>
      </c>
      <c r="R1927">
        <v>2335000</v>
      </c>
      <c r="S1927">
        <v>5003</v>
      </c>
      <c r="T1927">
        <v>5004</v>
      </c>
      <c r="U1927">
        <v>5</v>
      </c>
      <c r="V1927">
        <v>176107</v>
      </c>
      <c r="W1927">
        <v>6</v>
      </c>
      <c r="X1927">
        <v>16340</v>
      </c>
      <c r="Y1927">
        <v>21</v>
      </c>
      <c r="Z1927">
        <v>8036</v>
      </c>
      <c r="AA1927">
        <v>0</v>
      </c>
      <c r="AB1927">
        <v>0</v>
      </c>
      <c r="AC1927">
        <v>4004535</v>
      </c>
      <c r="AD1927">
        <v>18959</v>
      </c>
      <c r="AE1927">
        <v>35380000</v>
      </c>
      <c r="AF1927" t="s">
        <v>170</v>
      </c>
      <c r="AG1927" t="s">
        <v>159</v>
      </c>
      <c r="AH1927">
        <v>0</v>
      </c>
    </row>
    <row r="1928" spans="1:34">
      <c r="A1928">
        <v>4004535</v>
      </c>
      <c r="B1928">
        <v>4004501</v>
      </c>
      <c r="C1928" t="s">
        <v>75</v>
      </c>
      <c r="D1928">
        <v>23</v>
      </c>
      <c r="E1928">
        <v>35</v>
      </c>
      <c r="F1928">
        <v>80</v>
      </c>
      <c r="G1928">
        <v>4</v>
      </c>
      <c r="H1928">
        <v>513</v>
      </c>
      <c r="I1928">
        <v>522</v>
      </c>
      <c r="J1928">
        <v>421</v>
      </c>
      <c r="K1928">
        <v>433</v>
      </c>
      <c r="L1928">
        <v>2</v>
      </c>
      <c r="M1928">
        <v>60</v>
      </c>
      <c r="N1928">
        <v>2330</v>
      </c>
      <c r="O1928">
        <v>1</v>
      </c>
      <c r="P1928">
        <v>40045</v>
      </c>
      <c r="Q1928">
        <v>1</v>
      </c>
      <c r="R1928">
        <v>2360000</v>
      </c>
      <c r="S1928">
        <v>5003</v>
      </c>
      <c r="T1928">
        <v>5004</v>
      </c>
      <c r="U1928">
        <v>5</v>
      </c>
      <c r="V1928">
        <v>182112</v>
      </c>
      <c r="W1928">
        <v>6</v>
      </c>
      <c r="X1928">
        <v>17090</v>
      </c>
      <c r="Y1928">
        <v>21</v>
      </c>
      <c r="Z1928">
        <v>8336</v>
      </c>
      <c r="AA1928">
        <v>0</v>
      </c>
      <c r="AB1928">
        <v>0</v>
      </c>
      <c r="AC1928">
        <v>4004536</v>
      </c>
      <c r="AD1928">
        <v>21206</v>
      </c>
      <c r="AE1928">
        <v>37715000</v>
      </c>
      <c r="AF1928" t="s">
        <v>170</v>
      </c>
      <c r="AG1928" t="s">
        <v>159</v>
      </c>
      <c r="AH1928">
        <v>1</v>
      </c>
    </row>
    <row r="1929" spans="1:34">
      <c r="A1929">
        <v>4004536</v>
      </c>
      <c r="B1929">
        <v>4004501</v>
      </c>
      <c r="C1929" t="s">
        <v>75</v>
      </c>
      <c r="D1929">
        <v>23</v>
      </c>
      <c r="E1929">
        <v>36</v>
      </c>
      <c r="F1929">
        <v>80</v>
      </c>
      <c r="G1929">
        <v>4</v>
      </c>
      <c r="H1929">
        <v>512</v>
      </c>
      <c r="I1929">
        <v>521</v>
      </c>
      <c r="J1929">
        <v>423</v>
      </c>
      <c r="K1929">
        <v>432</v>
      </c>
      <c r="L1929">
        <v>2</v>
      </c>
      <c r="M1929">
        <v>60</v>
      </c>
      <c r="N1929">
        <v>2350</v>
      </c>
      <c r="O1929">
        <v>0</v>
      </c>
      <c r="P1929">
        <v>0</v>
      </c>
      <c r="Q1929">
        <v>0</v>
      </c>
      <c r="R1929">
        <v>2385000</v>
      </c>
      <c r="S1929">
        <v>5003</v>
      </c>
      <c r="T1929">
        <v>5004</v>
      </c>
      <c r="U1929">
        <v>5</v>
      </c>
      <c r="V1929">
        <v>188143</v>
      </c>
      <c r="W1929">
        <v>6</v>
      </c>
      <c r="X1929">
        <v>17844</v>
      </c>
      <c r="Y1929">
        <v>21</v>
      </c>
      <c r="Z1929">
        <v>9388</v>
      </c>
      <c r="AA1929">
        <v>0</v>
      </c>
      <c r="AB1929">
        <v>0</v>
      </c>
      <c r="AC1929">
        <v>4004537</v>
      </c>
      <c r="AD1929">
        <v>24323</v>
      </c>
      <c r="AE1929">
        <v>40075000</v>
      </c>
      <c r="AF1929" t="s">
        <v>171</v>
      </c>
      <c r="AG1929" t="s">
        <v>158</v>
      </c>
      <c r="AH1929">
        <v>0</v>
      </c>
    </row>
    <row r="1930" spans="1:34">
      <c r="A1930">
        <v>4004537</v>
      </c>
      <c r="B1930">
        <v>4004501</v>
      </c>
      <c r="C1930" t="s">
        <v>75</v>
      </c>
      <c r="D1930">
        <v>23</v>
      </c>
      <c r="E1930">
        <v>37</v>
      </c>
      <c r="F1930">
        <v>80</v>
      </c>
      <c r="G1930">
        <v>4</v>
      </c>
      <c r="H1930">
        <v>511</v>
      </c>
      <c r="I1930">
        <v>523</v>
      </c>
      <c r="J1930">
        <v>422</v>
      </c>
      <c r="K1930">
        <v>431</v>
      </c>
      <c r="L1930">
        <v>2</v>
      </c>
      <c r="M1930">
        <v>60</v>
      </c>
      <c r="N1930">
        <v>2370</v>
      </c>
      <c r="O1930">
        <v>1</v>
      </c>
      <c r="P1930">
        <v>40045</v>
      </c>
      <c r="Q1930">
        <v>1</v>
      </c>
      <c r="R1930">
        <v>2410000</v>
      </c>
      <c r="S1930">
        <v>5003</v>
      </c>
      <c r="T1930">
        <v>5004</v>
      </c>
      <c r="U1930">
        <v>5</v>
      </c>
      <c r="V1930">
        <v>194200</v>
      </c>
      <c r="W1930">
        <v>6</v>
      </c>
      <c r="X1930">
        <v>18601</v>
      </c>
      <c r="Y1930">
        <v>21</v>
      </c>
      <c r="Z1930">
        <v>9691</v>
      </c>
      <c r="AA1930">
        <v>0</v>
      </c>
      <c r="AB1930">
        <v>0</v>
      </c>
      <c r="AC1930">
        <v>4004538</v>
      </c>
      <c r="AD1930">
        <v>27440</v>
      </c>
      <c r="AE1930">
        <v>42460000</v>
      </c>
      <c r="AF1930" t="s">
        <v>171</v>
      </c>
      <c r="AG1930" t="s">
        <v>158</v>
      </c>
      <c r="AH1930">
        <v>1</v>
      </c>
    </row>
    <row r="1931" spans="1:34">
      <c r="A1931">
        <v>4004538</v>
      </c>
      <c r="B1931">
        <v>4004501</v>
      </c>
      <c r="C1931" t="s">
        <v>75</v>
      </c>
      <c r="D1931">
        <v>23</v>
      </c>
      <c r="E1931">
        <v>38</v>
      </c>
      <c r="F1931">
        <v>80</v>
      </c>
      <c r="G1931">
        <v>4</v>
      </c>
      <c r="H1931">
        <v>513</v>
      </c>
      <c r="I1931">
        <v>512</v>
      </c>
      <c r="J1931">
        <v>421</v>
      </c>
      <c r="K1931">
        <v>433</v>
      </c>
      <c r="L1931">
        <v>2</v>
      </c>
      <c r="M1931">
        <v>60</v>
      </c>
      <c r="N1931">
        <v>2390</v>
      </c>
      <c r="O1931">
        <v>0</v>
      </c>
      <c r="P1931">
        <v>0</v>
      </c>
      <c r="Q1931">
        <v>0</v>
      </c>
      <c r="R1931">
        <v>2430000</v>
      </c>
      <c r="S1931">
        <v>5003</v>
      </c>
      <c r="T1931">
        <v>5004</v>
      </c>
      <c r="U1931">
        <v>5</v>
      </c>
      <c r="V1931">
        <v>215412</v>
      </c>
      <c r="W1931">
        <v>6</v>
      </c>
      <c r="X1931">
        <v>19362</v>
      </c>
      <c r="Y1931">
        <v>21</v>
      </c>
      <c r="Z1931">
        <v>9995</v>
      </c>
      <c r="AA1931">
        <v>0</v>
      </c>
      <c r="AB1931">
        <v>0</v>
      </c>
      <c r="AC1931">
        <v>4004539</v>
      </c>
      <c r="AD1931">
        <v>30556</v>
      </c>
      <c r="AE1931">
        <v>44870000</v>
      </c>
      <c r="AF1931" t="s">
        <v>172</v>
      </c>
      <c r="AG1931" t="s">
        <v>135</v>
      </c>
      <c r="AH1931">
        <v>0</v>
      </c>
    </row>
    <row r="1932" spans="1:34">
      <c r="A1932">
        <v>4004539</v>
      </c>
      <c r="B1932">
        <v>4004501</v>
      </c>
      <c r="C1932" t="s">
        <v>75</v>
      </c>
      <c r="D1932">
        <v>23</v>
      </c>
      <c r="E1932">
        <v>39</v>
      </c>
      <c r="F1932">
        <v>80</v>
      </c>
      <c r="G1932">
        <v>4</v>
      </c>
      <c r="H1932">
        <v>512</v>
      </c>
      <c r="I1932">
        <v>531</v>
      </c>
      <c r="J1932">
        <v>523</v>
      </c>
      <c r="K1932">
        <v>532</v>
      </c>
      <c r="L1932">
        <v>2</v>
      </c>
      <c r="M1932">
        <v>60</v>
      </c>
      <c r="N1932">
        <v>2890</v>
      </c>
      <c r="O1932">
        <v>1</v>
      </c>
      <c r="P1932">
        <v>40045</v>
      </c>
      <c r="Q1932">
        <v>1</v>
      </c>
      <c r="R1932">
        <v>3035000</v>
      </c>
      <c r="S1932">
        <v>5003</v>
      </c>
      <c r="T1932">
        <v>5004</v>
      </c>
      <c r="U1932">
        <v>5</v>
      </c>
      <c r="V1932">
        <v>221520</v>
      </c>
      <c r="W1932">
        <v>6</v>
      </c>
      <c r="X1932">
        <v>20125</v>
      </c>
      <c r="Y1932">
        <v>21</v>
      </c>
      <c r="Z1932">
        <v>10300</v>
      </c>
      <c r="AA1932">
        <v>0</v>
      </c>
      <c r="AB1932">
        <v>0</v>
      </c>
      <c r="AC1932">
        <v>4004540</v>
      </c>
      <c r="AD1932">
        <v>33673</v>
      </c>
      <c r="AE1932">
        <v>47300000</v>
      </c>
      <c r="AF1932" t="s">
        <v>172</v>
      </c>
      <c r="AG1932" t="s">
        <v>135</v>
      </c>
      <c r="AH1932">
        <v>1</v>
      </c>
    </row>
    <row r="1933" spans="1:34">
      <c r="A1933">
        <v>4004540</v>
      </c>
      <c r="B1933">
        <v>4004501</v>
      </c>
      <c r="C1933" t="s">
        <v>75</v>
      </c>
      <c r="D1933">
        <v>23</v>
      </c>
      <c r="E1933">
        <v>40</v>
      </c>
      <c r="F1933">
        <v>90</v>
      </c>
      <c r="G1933">
        <v>4</v>
      </c>
      <c r="H1933">
        <v>621</v>
      </c>
      <c r="I1933">
        <v>533</v>
      </c>
      <c r="J1933">
        <v>522</v>
      </c>
      <c r="K1933">
        <v>531</v>
      </c>
      <c r="L1933">
        <v>2</v>
      </c>
      <c r="M1933">
        <v>60</v>
      </c>
      <c r="N1933">
        <v>2930</v>
      </c>
      <c r="O1933">
        <v>1</v>
      </c>
      <c r="P1933">
        <v>40045</v>
      </c>
      <c r="Q1933">
        <v>1</v>
      </c>
      <c r="R1933">
        <v>3055000</v>
      </c>
      <c r="S1933">
        <v>5004</v>
      </c>
      <c r="T1933">
        <v>5005</v>
      </c>
      <c r="U1933">
        <v>5</v>
      </c>
      <c r="V1933">
        <v>228676</v>
      </c>
      <c r="W1933">
        <v>6</v>
      </c>
      <c r="X1933">
        <v>21019</v>
      </c>
      <c r="Y1933">
        <v>21</v>
      </c>
      <c r="Z1933">
        <v>10658</v>
      </c>
      <c r="AA1933">
        <v>0</v>
      </c>
      <c r="AB1933">
        <v>0</v>
      </c>
      <c r="AC1933">
        <v>4004541</v>
      </c>
      <c r="AD1933">
        <v>38530</v>
      </c>
      <c r="AE1933">
        <v>50335000</v>
      </c>
      <c r="AF1933" t="s">
        <v>173</v>
      </c>
      <c r="AG1933" t="s">
        <v>159</v>
      </c>
      <c r="AH1933">
        <v>1</v>
      </c>
    </row>
    <row r="1934" spans="1:34">
      <c r="A1934">
        <v>4004541</v>
      </c>
      <c r="B1934">
        <v>4004501</v>
      </c>
      <c r="C1934" t="s">
        <v>75</v>
      </c>
      <c r="D1934">
        <v>23</v>
      </c>
      <c r="E1934">
        <v>41</v>
      </c>
      <c r="F1934">
        <v>90</v>
      </c>
      <c r="G1934">
        <v>4</v>
      </c>
      <c r="H1934">
        <v>613</v>
      </c>
      <c r="I1934">
        <v>532</v>
      </c>
      <c r="J1934">
        <v>521</v>
      </c>
      <c r="K1934">
        <v>533</v>
      </c>
      <c r="L1934">
        <v>2</v>
      </c>
      <c r="M1934">
        <v>60</v>
      </c>
      <c r="N1934">
        <v>2950</v>
      </c>
      <c r="O1934">
        <v>1</v>
      </c>
      <c r="P1934">
        <v>40045</v>
      </c>
      <c r="Q1934">
        <v>1</v>
      </c>
      <c r="R1934">
        <v>3080000</v>
      </c>
      <c r="S1934">
        <v>5004</v>
      </c>
      <c r="T1934">
        <v>5005</v>
      </c>
      <c r="U1934">
        <v>5</v>
      </c>
      <c r="V1934">
        <v>235857</v>
      </c>
      <c r="W1934">
        <v>6</v>
      </c>
      <c r="X1934">
        <v>21917</v>
      </c>
      <c r="Y1934">
        <v>21</v>
      </c>
      <c r="Z1934">
        <v>11767</v>
      </c>
      <c r="AA1934">
        <v>0</v>
      </c>
      <c r="AB1934">
        <v>0</v>
      </c>
      <c r="AC1934">
        <v>4004542</v>
      </c>
      <c r="AD1934">
        <v>47087</v>
      </c>
      <c r="AE1934">
        <v>53390000</v>
      </c>
      <c r="AF1934" t="s">
        <v>174</v>
      </c>
      <c r="AG1934" t="s">
        <v>158</v>
      </c>
      <c r="AH1934">
        <v>1</v>
      </c>
    </row>
    <row r="1935" spans="1:34">
      <c r="A1935">
        <v>4004542</v>
      </c>
      <c r="B1935">
        <v>4004501</v>
      </c>
      <c r="C1935" t="s">
        <v>75</v>
      </c>
      <c r="D1935">
        <v>23</v>
      </c>
      <c r="E1935">
        <v>42</v>
      </c>
      <c r="F1935">
        <v>90</v>
      </c>
      <c r="G1935">
        <v>4</v>
      </c>
      <c r="H1935">
        <v>622</v>
      </c>
      <c r="I1935">
        <v>531</v>
      </c>
      <c r="J1935">
        <v>523</v>
      </c>
      <c r="K1935">
        <v>532</v>
      </c>
      <c r="L1935">
        <v>2</v>
      </c>
      <c r="M1935">
        <v>60</v>
      </c>
      <c r="N1935">
        <v>2970</v>
      </c>
      <c r="O1935">
        <v>1</v>
      </c>
      <c r="P1935">
        <v>40045</v>
      </c>
      <c r="Q1935">
        <v>1</v>
      </c>
      <c r="R1935">
        <v>3105000</v>
      </c>
      <c r="S1935">
        <v>5004</v>
      </c>
      <c r="T1935">
        <v>5005</v>
      </c>
      <c r="U1935">
        <v>5</v>
      </c>
      <c r="V1935">
        <v>258193</v>
      </c>
      <c r="W1935">
        <v>6</v>
      </c>
      <c r="X1935">
        <v>22818</v>
      </c>
      <c r="Y1935">
        <v>21</v>
      </c>
      <c r="Z1935">
        <v>12127</v>
      </c>
      <c r="AA1935">
        <v>0</v>
      </c>
      <c r="AB1935">
        <v>0</v>
      </c>
      <c r="AC1935">
        <v>4004543</v>
      </c>
      <c r="AD1935">
        <v>55644</v>
      </c>
      <c r="AE1935">
        <v>56470000</v>
      </c>
      <c r="AF1935" t="s">
        <v>175</v>
      </c>
      <c r="AG1935" t="s">
        <v>159</v>
      </c>
      <c r="AH1935">
        <v>1</v>
      </c>
    </row>
    <row r="1936" spans="1:34">
      <c r="A1936">
        <v>4004543</v>
      </c>
      <c r="B1936">
        <v>4004501</v>
      </c>
      <c r="C1936" t="s">
        <v>75</v>
      </c>
      <c r="D1936">
        <v>23</v>
      </c>
      <c r="E1936">
        <v>43</v>
      </c>
      <c r="F1936">
        <v>90</v>
      </c>
      <c r="G1936">
        <v>4</v>
      </c>
      <c r="H1936">
        <v>621</v>
      </c>
      <c r="I1936">
        <v>533</v>
      </c>
      <c r="J1936">
        <v>522</v>
      </c>
      <c r="K1936">
        <v>531</v>
      </c>
      <c r="L1936">
        <v>2</v>
      </c>
      <c r="M1936">
        <v>60</v>
      </c>
      <c r="N1936">
        <v>2990</v>
      </c>
      <c r="O1936">
        <v>1</v>
      </c>
      <c r="P1936">
        <v>40045</v>
      </c>
      <c r="Q1936">
        <v>1</v>
      </c>
      <c r="R1936">
        <v>3130000</v>
      </c>
      <c r="S1936">
        <v>5004</v>
      </c>
      <c r="T1936">
        <v>5005</v>
      </c>
      <c r="U1936">
        <v>5</v>
      </c>
      <c r="V1936">
        <v>265426</v>
      </c>
      <c r="W1936">
        <v>6</v>
      </c>
      <c r="X1936">
        <v>23722</v>
      </c>
      <c r="Y1936">
        <v>21</v>
      </c>
      <c r="Z1936">
        <v>13239</v>
      </c>
      <c r="AA1936">
        <v>0</v>
      </c>
      <c r="AB1936">
        <v>0</v>
      </c>
      <c r="AC1936">
        <v>4004544</v>
      </c>
      <c r="AD1936">
        <v>64201</v>
      </c>
      <c r="AE1936">
        <v>59575000</v>
      </c>
      <c r="AF1936" t="s">
        <v>176</v>
      </c>
      <c r="AG1936" t="s">
        <v>158</v>
      </c>
      <c r="AH1936">
        <v>1</v>
      </c>
    </row>
    <row r="1937" spans="1:34">
      <c r="A1937">
        <v>4004544</v>
      </c>
      <c r="B1937">
        <v>4004501</v>
      </c>
      <c r="C1937" t="s">
        <v>75</v>
      </c>
      <c r="D1937">
        <v>23</v>
      </c>
      <c r="E1937">
        <v>44</v>
      </c>
      <c r="F1937">
        <v>90</v>
      </c>
      <c r="G1937">
        <v>4</v>
      </c>
      <c r="H1937">
        <v>623</v>
      </c>
      <c r="I1937">
        <v>532</v>
      </c>
      <c r="J1937">
        <v>521</v>
      </c>
      <c r="K1937">
        <v>533</v>
      </c>
      <c r="L1937">
        <v>2</v>
      </c>
      <c r="M1937">
        <v>60</v>
      </c>
      <c r="N1937">
        <v>3010</v>
      </c>
      <c r="O1937">
        <v>1</v>
      </c>
      <c r="P1937">
        <v>40045</v>
      </c>
      <c r="Q1937">
        <v>1</v>
      </c>
      <c r="R1937">
        <v>3155000</v>
      </c>
      <c r="S1937">
        <v>5004</v>
      </c>
      <c r="T1937">
        <v>5005</v>
      </c>
      <c r="U1937">
        <v>5</v>
      </c>
      <c r="V1937">
        <v>287813</v>
      </c>
      <c r="W1937">
        <v>6</v>
      </c>
      <c r="X1937">
        <v>24629</v>
      </c>
      <c r="Y1937">
        <v>21</v>
      </c>
      <c r="Z1937">
        <v>13602</v>
      </c>
      <c r="AA1937">
        <v>0</v>
      </c>
      <c r="AB1937">
        <v>0</v>
      </c>
      <c r="AC1937">
        <v>4004545</v>
      </c>
      <c r="AD1937">
        <v>72758</v>
      </c>
      <c r="AE1937">
        <v>62705000</v>
      </c>
      <c r="AF1937" t="s">
        <v>177</v>
      </c>
      <c r="AG1937" t="s">
        <v>159</v>
      </c>
      <c r="AH1937">
        <v>1</v>
      </c>
    </row>
    <row r="1938" spans="1:34">
      <c r="A1938">
        <v>4004545</v>
      </c>
      <c r="B1938">
        <v>4004501</v>
      </c>
      <c r="C1938" t="s">
        <v>75</v>
      </c>
      <c r="D1938">
        <v>23</v>
      </c>
      <c r="E1938">
        <v>45</v>
      </c>
      <c r="F1938">
        <v>90</v>
      </c>
      <c r="G1938">
        <v>4</v>
      </c>
      <c r="H1938">
        <v>612</v>
      </c>
      <c r="I1938">
        <v>631</v>
      </c>
      <c r="J1938">
        <v>523</v>
      </c>
      <c r="K1938">
        <v>532</v>
      </c>
      <c r="L1938">
        <v>2</v>
      </c>
      <c r="M1938">
        <v>60</v>
      </c>
      <c r="N1938">
        <v>3050</v>
      </c>
      <c r="O1938">
        <v>1</v>
      </c>
      <c r="P1938">
        <v>40045</v>
      </c>
      <c r="Q1938">
        <v>1</v>
      </c>
      <c r="R1938">
        <v>3180000</v>
      </c>
      <c r="S1938">
        <v>5004</v>
      </c>
      <c r="T1938">
        <v>5005</v>
      </c>
      <c r="U1938">
        <v>5</v>
      </c>
      <c r="V1938">
        <v>295097</v>
      </c>
      <c r="W1938">
        <v>6</v>
      </c>
      <c r="X1938">
        <v>25540</v>
      </c>
      <c r="Y1938">
        <v>21</v>
      </c>
      <c r="Z1938">
        <v>14716</v>
      </c>
      <c r="AA1938">
        <v>0</v>
      </c>
      <c r="AB1938">
        <v>0</v>
      </c>
      <c r="AC1938">
        <v>4004546</v>
      </c>
      <c r="AD1938">
        <v>81315</v>
      </c>
      <c r="AE1938">
        <v>65860000</v>
      </c>
      <c r="AF1938" t="s">
        <v>178</v>
      </c>
      <c r="AG1938" t="s">
        <v>158</v>
      </c>
      <c r="AH1938">
        <v>1</v>
      </c>
    </row>
    <row r="1939" spans="1:34">
      <c r="A1939">
        <v>4004546</v>
      </c>
      <c r="B1939">
        <v>4004501</v>
      </c>
      <c r="C1939" t="s">
        <v>75</v>
      </c>
      <c r="D1939">
        <v>23</v>
      </c>
      <c r="E1939">
        <v>46</v>
      </c>
      <c r="F1939">
        <v>90</v>
      </c>
      <c r="G1939">
        <v>4</v>
      </c>
      <c r="H1939">
        <v>621</v>
      </c>
      <c r="I1939">
        <v>633</v>
      </c>
      <c r="J1939">
        <v>522</v>
      </c>
      <c r="K1939">
        <v>531</v>
      </c>
      <c r="L1939">
        <v>2</v>
      </c>
      <c r="M1939">
        <v>60</v>
      </c>
      <c r="N1939">
        <v>3070</v>
      </c>
      <c r="O1939">
        <v>1</v>
      </c>
      <c r="P1939">
        <v>40045</v>
      </c>
      <c r="Q1939">
        <v>1</v>
      </c>
      <c r="R1939">
        <v>3205000</v>
      </c>
      <c r="S1939">
        <v>5004</v>
      </c>
      <c r="T1939">
        <v>5005</v>
      </c>
      <c r="U1939">
        <v>5</v>
      </c>
      <c r="V1939">
        <v>317536</v>
      </c>
      <c r="W1939">
        <v>6</v>
      </c>
      <c r="X1939">
        <v>26453</v>
      </c>
      <c r="Y1939">
        <v>21</v>
      </c>
      <c r="Z1939">
        <v>15081</v>
      </c>
      <c r="AA1939">
        <v>0</v>
      </c>
      <c r="AB1939">
        <v>0</v>
      </c>
      <c r="AC1939">
        <v>4004547</v>
      </c>
      <c r="AD1939">
        <v>93572</v>
      </c>
      <c r="AE1939">
        <v>69040000</v>
      </c>
      <c r="AF1939" t="s">
        <v>179</v>
      </c>
      <c r="AG1939" t="s">
        <v>159</v>
      </c>
      <c r="AH1939">
        <v>1</v>
      </c>
    </row>
    <row r="1940" spans="1:34">
      <c r="A1940">
        <v>4004547</v>
      </c>
      <c r="B1940">
        <v>4004501</v>
      </c>
      <c r="C1940" t="s">
        <v>75</v>
      </c>
      <c r="D1940">
        <v>23</v>
      </c>
      <c r="E1940">
        <v>47</v>
      </c>
      <c r="F1940">
        <v>90</v>
      </c>
      <c r="G1940">
        <v>4</v>
      </c>
      <c r="H1940">
        <v>613</v>
      </c>
      <c r="I1940">
        <v>632</v>
      </c>
      <c r="J1940">
        <v>521</v>
      </c>
      <c r="K1940">
        <v>533</v>
      </c>
      <c r="L1940">
        <v>2</v>
      </c>
      <c r="M1940">
        <v>60</v>
      </c>
      <c r="N1940">
        <v>3090</v>
      </c>
      <c r="O1940">
        <v>1</v>
      </c>
      <c r="P1940">
        <v>40045</v>
      </c>
      <c r="Q1940">
        <v>1</v>
      </c>
      <c r="R1940">
        <v>3230000</v>
      </c>
      <c r="S1940">
        <v>5004</v>
      </c>
      <c r="T1940">
        <v>5005</v>
      </c>
      <c r="U1940">
        <v>5</v>
      </c>
      <c r="V1940">
        <v>324870</v>
      </c>
      <c r="W1940">
        <v>6</v>
      </c>
      <c r="X1940">
        <v>27370</v>
      </c>
      <c r="Y1940">
        <v>21</v>
      </c>
      <c r="Z1940">
        <v>16198</v>
      </c>
      <c r="AA1940">
        <v>0</v>
      </c>
      <c r="AB1940">
        <v>0</v>
      </c>
      <c r="AC1940">
        <v>4004548</v>
      </c>
      <c r="AD1940">
        <v>105829</v>
      </c>
      <c r="AE1940">
        <v>72245000</v>
      </c>
      <c r="AF1940" t="s">
        <v>180</v>
      </c>
      <c r="AG1940" t="s">
        <v>158</v>
      </c>
      <c r="AH1940">
        <v>1</v>
      </c>
    </row>
    <row r="1941" spans="1:34">
      <c r="A1941">
        <v>4004548</v>
      </c>
      <c r="B1941">
        <v>4004501</v>
      </c>
      <c r="C1941" t="s">
        <v>75</v>
      </c>
      <c r="D1941">
        <v>23</v>
      </c>
      <c r="E1941">
        <v>48</v>
      </c>
      <c r="F1941">
        <v>90</v>
      </c>
      <c r="G1941">
        <v>4</v>
      </c>
      <c r="H1941">
        <v>612</v>
      </c>
      <c r="I1941">
        <v>631</v>
      </c>
      <c r="J1941">
        <v>523</v>
      </c>
      <c r="K1941">
        <v>532</v>
      </c>
      <c r="L1941">
        <v>2</v>
      </c>
      <c r="M1941">
        <v>60</v>
      </c>
      <c r="N1941">
        <v>3110</v>
      </c>
      <c r="O1941">
        <v>1</v>
      </c>
      <c r="P1941">
        <v>40045</v>
      </c>
      <c r="Q1941">
        <v>1</v>
      </c>
      <c r="R1941">
        <v>3250000</v>
      </c>
      <c r="S1941">
        <v>5004</v>
      </c>
      <c r="T1941">
        <v>5005</v>
      </c>
      <c r="U1941">
        <v>5</v>
      </c>
      <c r="V1941">
        <v>347360</v>
      </c>
      <c r="W1941">
        <v>6</v>
      </c>
      <c r="X1941">
        <v>28290</v>
      </c>
      <c r="Y1941">
        <v>21</v>
      </c>
      <c r="Z1941">
        <v>16566</v>
      </c>
      <c r="AA1941">
        <v>0</v>
      </c>
      <c r="AB1941">
        <v>0</v>
      </c>
      <c r="AC1941">
        <v>4004549</v>
      </c>
      <c r="AD1941">
        <v>118086</v>
      </c>
      <c r="AE1941">
        <v>75475000</v>
      </c>
      <c r="AF1941" t="s">
        <v>181</v>
      </c>
      <c r="AG1941" t="s">
        <v>159</v>
      </c>
      <c r="AH1941">
        <v>1</v>
      </c>
    </row>
    <row r="1942" spans="1:34">
      <c r="A1942">
        <v>4004549</v>
      </c>
      <c r="B1942">
        <v>4004501</v>
      </c>
      <c r="C1942" t="s">
        <v>75</v>
      </c>
      <c r="D1942">
        <v>23</v>
      </c>
      <c r="E1942">
        <v>49</v>
      </c>
      <c r="F1942">
        <v>90</v>
      </c>
      <c r="G1942">
        <v>4</v>
      </c>
      <c r="H1942">
        <v>611</v>
      </c>
      <c r="I1942">
        <v>633</v>
      </c>
      <c r="J1942">
        <v>622</v>
      </c>
      <c r="K1942">
        <v>631</v>
      </c>
      <c r="L1942">
        <v>2</v>
      </c>
      <c r="M1942">
        <v>60</v>
      </c>
      <c r="N1942">
        <v>3610</v>
      </c>
      <c r="O1942">
        <v>1</v>
      </c>
      <c r="P1942">
        <v>40045</v>
      </c>
      <c r="Q1942">
        <v>1</v>
      </c>
      <c r="R1942">
        <v>3870000</v>
      </c>
      <c r="S1942">
        <v>5004</v>
      </c>
      <c r="T1942">
        <v>5005</v>
      </c>
      <c r="U1942">
        <v>5</v>
      </c>
      <c r="V1942">
        <v>354746</v>
      </c>
      <c r="W1942">
        <v>6</v>
      </c>
      <c r="X1942">
        <v>29213</v>
      </c>
      <c r="Y1942">
        <v>21</v>
      </c>
      <c r="Z1942">
        <v>17685</v>
      </c>
      <c r="AA1942">
        <v>0</v>
      </c>
      <c r="AB1942">
        <v>0</v>
      </c>
      <c r="AC1942">
        <v>4004550</v>
      </c>
      <c r="AD1942">
        <v>130343</v>
      </c>
      <c r="AE1942">
        <v>78725000</v>
      </c>
      <c r="AF1942" t="s">
        <v>182</v>
      </c>
      <c r="AG1942" t="s">
        <v>136</v>
      </c>
      <c r="AH1942">
        <v>1</v>
      </c>
    </row>
    <row r="1943" spans="1:34">
      <c r="A1943">
        <v>4004550</v>
      </c>
      <c r="B1943">
        <v>4004501</v>
      </c>
      <c r="C1943" t="s">
        <v>75</v>
      </c>
      <c r="D1943">
        <v>23</v>
      </c>
      <c r="E1943">
        <v>50</v>
      </c>
      <c r="F1943">
        <v>120</v>
      </c>
      <c r="G1943">
        <v>4</v>
      </c>
      <c r="H1943">
        <v>613</v>
      </c>
      <c r="I1943">
        <v>632</v>
      </c>
      <c r="J1943">
        <v>621</v>
      </c>
      <c r="K1943">
        <v>633</v>
      </c>
      <c r="L1943">
        <v>2</v>
      </c>
      <c r="M1943">
        <v>60</v>
      </c>
      <c r="N1943">
        <v>3810</v>
      </c>
      <c r="O1943">
        <v>1</v>
      </c>
      <c r="P1943">
        <v>40045</v>
      </c>
      <c r="Q1943">
        <v>1</v>
      </c>
      <c r="R1943">
        <v>3890000</v>
      </c>
      <c r="S1943">
        <v>5005</v>
      </c>
      <c r="T1943">
        <v>5006</v>
      </c>
      <c r="U1943">
        <v>5</v>
      </c>
      <c r="V1943">
        <v>363179</v>
      </c>
      <c r="W1943">
        <v>6</v>
      </c>
      <c r="X1943">
        <v>30267</v>
      </c>
      <c r="Y1943">
        <v>21</v>
      </c>
      <c r="Z1943">
        <v>18107</v>
      </c>
      <c r="AA1943">
        <v>0</v>
      </c>
      <c r="AB1943">
        <v>0</v>
      </c>
      <c r="AC1943">
        <v>4004551</v>
      </c>
      <c r="AD1943">
        <v>150000</v>
      </c>
      <c r="AE1943">
        <v>82595000</v>
      </c>
      <c r="AF1943" t="s">
        <v>196</v>
      </c>
      <c r="AG1943" t="s">
        <v>159</v>
      </c>
      <c r="AH1943">
        <v>1</v>
      </c>
    </row>
    <row r="1944" spans="1:34">
      <c r="A1944">
        <v>4005600</v>
      </c>
      <c r="B1944">
        <v>4005601</v>
      </c>
      <c r="C1944" t="s">
        <v>76</v>
      </c>
      <c r="D1944">
        <v>20</v>
      </c>
      <c r="E1944">
        <v>0</v>
      </c>
      <c r="F1944">
        <v>50</v>
      </c>
      <c r="G1944">
        <v>2</v>
      </c>
      <c r="H1944">
        <v>114</v>
      </c>
      <c r="I1944">
        <v>133</v>
      </c>
      <c r="J1944">
        <v>0</v>
      </c>
      <c r="K1944">
        <v>0</v>
      </c>
      <c r="L1944">
        <v>2</v>
      </c>
      <c r="M1944">
        <v>60</v>
      </c>
      <c r="N1944">
        <v>60</v>
      </c>
      <c r="O1944">
        <v>0</v>
      </c>
      <c r="P1944">
        <v>0</v>
      </c>
      <c r="Q1944">
        <v>0</v>
      </c>
      <c r="R1944">
        <v>35000</v>
      </c>
      <c r="S1944">
        <v>0</v>
      </c>
      <c r="T1944">
        <v>5001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4005601</v>
      </c>
      <c r="AD1944">
        <v>0</v>
      </c>
      <c r="AE1944">
        <v>0</v>
      </c>
      <c r="AF1944" t="s">
        <v>162</v>
      </c>
      <c r="AG1944" t="s">
        <v>134</v>
      </c>
      <c r="AH1944">
        <v>0</v>
      </c>
    </row>
    <row r="1945" spans="1:34">
      <c r="A1945">
        <v>4005601</v>
      </c>
      <c r="B1945">
        <v>4005601</v>
      </c>
      <c r="C1945" t="s">
        <v>76</v>
      </c>
      <c r="D1945">
        <v>20</v>
      </c>
      <c r="E1945">
        <v>1</v>
      </c>
      <c r="F1945">
        <v>50</v>
      </c>
      <c r="G1945">
        <v>3</v>
      </c>
      <c r="H1945">
        <v>213</v>
      </c>
      <c r="I1945">
        <v>132</v>
      </c>
      <c r="J1945">
        <v>121</v>
      </c>
      <c r="K1945">
        <v>0</v>
      </c>
      <c r="L1945">
        <v>2</v>
      </c>
      <c r="M1945">
        <v>60</v>
      </c>
      <c r="N1945">
        <v>80</v>
      </c>
      <c r="O1945">
        <v>0</v>
      </c>
      <c r="P1945">
        <v>0</v>
      </c>
      <c r="Q1945">
        <v>0</v>
      </c>
      <c r="R1945">
        <v>50000</v>
      </c>
      <c r="S1945">
        <v>0</v>
      </c>
      <c r="T1945">
        <v>5001</v>
      </c>
      <c r="U1945">
        <v>5</v>
      </c>
      <c r="V1945">
        <v>1800</v>
      </c>
      <c r="W1945">
        <v>6</v>
      </c>
      <c r="X1945">
        <v>225</v>
      </c>
      <c r="Y1945">
        <v>21</v>
      </c>
      <c r="Z1945">
        <v>90</v>
      </c>
      <c r="AA1945">
        <v>0</v>
      </c>
      <c r="AB1945">
        <v>0</v>
      </c>
      <c r="AC1945">
        <v>4005602</v>
      </c>
      <c r="AD1945">
        <v>10</v>
      </c>
      <c r="AE1945">
        <v>35000</v>
      </c>
      <c r="AF1945" t="s">
        <v>162</v>
      </c>
      <c r="AG1945" t="s">
        <v>134</v>
      </c>
      <c r="AH1945">
        <v>0</v>
      </c>
    </row>
    <row r="1946" spans="1:34">
      <c r="A1946">
        <v>4005602</v>
      </c>
      <c r="B1946">
        <v>4005601</v>
      </c>
      <c r="C1946" t="s">
        <v>76</v>
      </c>
      <c r="D1946">
        <v>20</v>
      </c>
      <c r="E1946">
        <v>2</v>
      </c>
      <c r="F1946">
        <v>50</v>
      </c>
      <c r="G1946">
        <v>4</v>
      </c>
      <c r="H1946">
        <v>212</v>
      </c>
      <c r="I1946">
        <v>131</v>
      </c>
      <c r="J1946">
        <v>124</v>
      </c>
      <c r="K1946">
        <v>133</v>
      </c>
      <c r="L1946">
        <v>2</v>
      </c>
      <c r="M1946">
        <v>60</v>
      </c>
      <c r="N1946">
        <v>100</v>
      </c>
      <c r="O1946">
        <v>0</v>
      </c>
      <c r="P1946">
        <v>0</v>
      </c>
      <c r="Q1946">
        <v>0</v>
      </c>
      <c r="R1946">
        <v>70000</v>
      </c>
      <c r="S1946">
        <v>0</v>
      </c>
      <c r="T1946">
        <v>5001</v>
      </c>
      <c r="U1946">
        <v>5</v>
      </c>
      <c r="V1946">
        <v>3622</v>
      </c>
      <c r="W1946">
        <v>6</v>
      </c>
      <c r="X1946">
        <v>453</v>
      </c>
      <c r="Y1946">
        <v>21</v>
      </c>
      <c r="Z1946">
        <v>181</v>
      </c>
      <c r="AA1946">
        <v>0</v>
      </c>
      <c r="AB1946">
        <v>0</v>
      </c>
      <c r="AC1946">
        <v>4005603</v>
      </c>
      <c r="AD1946">
        <v>33</v>
      </c>
      <c r="AE1946">
        <v>85000</v>
      </c>
      <c r="AF1946" t="s">
        <v>162</v>
      </c>
      <c r="AG1946" t="s">
        <v>134</v>
      </c>
      <c r="AH1946">
        <v>0</v>
      </c>
    </row>
    <row r="1947" spans="1:34">
      <c r="A1947">
        <v>4005603</v>
      </c>
      <c r="B1947">
        <v>4005601</v>
      </c>
      <c r="C1947" t="s">
        <v>76</v>
      </c>
      <c r="D1947">
        <v>20</v>
      </c>
      <c r="E1947">
        <v>3</v>
      </c>
      <c r="F1947">
        <v>50</v>
      </c>
      <c r="G1947">
        <v>4</v>
      </c>
      <c r="H1947">
        <v>211</v>
      </c>
      <c r="I1947">
        <v>134</v>
      </c>
      <c r="J1947">
        <v>123</v>
      </c>
      <c r="K1947">
        <v>132</v>
      </c>
      <c r="L1947">
        <v>2</v>
      </c>
      <c r="M1947">
        <v>60</v>
      </c>
      <c r="N1947">
        <v>120</v>
      </c>
      <c r="O1947">
        <v>0</v>
      </c>
      <c r="P1947">
        <v>0</v>
      </c>
      <c r="Q1947">
        <v>0</v>
      </c>
      <c r="R1947">
        <v>85000</v>
      </c>
      <c r="S1947">
        <v>0</v>
      </c>
      <c r="T1947">
        <v>5001</v>
      </c>
      <c r="U1947">
        <v>5</v>
      </c>
      <c r="V1947">
        <v>5467</v>
      </c>
      <c r="W1947">
        <v>6</v>
      </c>
      <c r="X1947">
        <v>683</v>
      </c>
      <c r="Y1947">
        <v>21</v>
      </c>
      <c r="Z1947">
        <v>273</v>
      </c>
      <c r="AA1947">
        <v>0</v>
      </c>
      <c r="AB1947">
        <v>0</v>
      </c>
      <c r="AC1947">
        <v>4005604</v>
      </c>
      <c r="AD1947">
        <v>62</v>
      </c>
      <c r="AE1947">
        <v>155000</v>
      </c>
      <c r="AF1947" t="s">
        <v>162</v>
      </c>
      <c r="AG1947" t="s">
        <v>134</v>
      </c>
      <c r="AH1947">
        <v>0</v>
      </c>
    </row>
    <row r="1948" spans="1:34">
      <c r="A1948">
        <v>4005604</v>
      </c>
      <c r="B1948">
        <v>4005601</v>
      </c>
      <c r="C1948" t="s">
        <v>76</v>
      </c>
      <c r="D1948">
        <v>20</v>
      </c>
      <c r="E1948">
        <v>4</v>
      </c>
      <c r="F1948">
        <v>50</v>
      </c>
      <c r="G1948">
        <v>4</v>
      </c>
      <c r="H1948">
        <v>214</v>
      </c>
      <c r="I1948">
        <v>233</v>
      </c>
      <c r="J1948">
        <v>122</v>
      </c>
      <c r="K1948">
        <v>131</v>
      </c>
      <c r="L1948">
        <v>2</v>
      </c>
      <c r="M1948">
        <v>60</v>
      </c>
      <c r="N1948">
        <v>140</v>
      </c>
      <c r="O1948">
        <v>0</v>
      </c>
      <c r="P1948">
        <v>0</v>
      </c>
      <c r="Q1948">
        <v>0</v>
      </c>
      <c r="R1948">
        <v>105000</v>
      </c>
      <c r="S1948">
        <v>0</v>
      </c>
      <c r="T1948">
        <v>5001</v>
      </c>
      <c r="U1948">
        <v>5</v>
      </c>
      <c r="V1948">
        <v>7333</v>
      </c>
      <c r="W1948">
        <v>6</v>
      </c>
      <c r="X1948">
        <v>917</v>
      </c>
      <c r="Y1948">
        <v>21</v>
      </c>
      <c r="Z1948">
        <v>367</v>
      </c>
      <c r="AA1948">
        <v>0</v>
      </c>
      <c r="AB1948">
        <v>0</v>
      </c>
      <c r="AC1948">
        <v>4005605</v>
      </c>
      <c r="AD1948">
        <v>91</v>
      </c>
      <c r="AE1948">
        <v>240000</v>
      </c>
      <c r="AF1948" t="s">
        <v>162</v>
      </c>
      <c r="AG1948" t="s">
        <v>134</v>
      </c>
      <c r="AH1948">
        <v>0</v>
      </c>
    </row>
    <row r="1949" spans="1:34">
      <c r="A1949">
        <v>4005605</v>
      </c>
      <c r="B1949">
        <v>4005601</v>
      </c>
      <c r="C1949" t="s">
        <v>76</v>
      </c>
      <c r="D1949">
        <v>20</v>
      </c>
      <c r="E1949">
        <v>5</v>
      </c>
      <c r="F1949">
        <v>50</v>
      </c>
      <c r="G1949">
        <v>4</v>
      </c>
      <c r="H1949">
        <v>213</v>
      </c>
      <c r="I1949">
        <v>232</v>
      </c>
      <c r="J1949">
        <v>121</v>
      </c>
      <c r="K1949">
        <v>134</v>
      </c>
      <c r="L1949">
        <v>2</v>
      </c>
      <c r="M1949">
        <v>60</v>
      </c>
      <c r="N1949">
        <v>170</v>
      </c>
      <c r="O1949">
        <v>0</v>
      </c>
      <c r="P1949">
        <v>0</v>
      </c>
      <c r="Q1949">
        <v>0</v>
      </c>
      <c r="R1949">
        <v>120000</v>
      </c>
      <c r="S1949">
        <v>0</v>
      </c>
      <c r="T1949">
        <v>5001</v>
      </c>
      <c r="U1949">
        <v>5</v>
      </c>
      <c r="V1949">
        <v>9222</v>
      </c>
      <c r="W1949">
        <v>6</v>
      </c>
      <c r="X1949">
        <v>1153</v>
      </c>
      <c r="Y1949">
        <v>21</v>
      </c>
      <c r="Z1949">
        <v>461</v>
      </c>
      <c r="AA1949">
        <v>0</v>
      </c>
      <c r="AB1949">
        <v>0</v>
      </c>
      <c r="AC1949">
        <v>4005606</v>
      </c>
      <c r="AD1949">
        <v>129</v>
      </c>
      <c r="AE1949">
        <v>345000</v>
      </c>
      <c r="AF1949" t="s">
        <v>162</v>
      </c>
      <c r="AG1949" t="s">
        <v>134</v>
      </c>
      <c r="AH1949">
        <v>0</v>
      </c>
    </row>
    <row r="1950" spans="1:34">
      <c r="A1950">
        <v>4005606</v>
      </c>
      <c r="B1950">
        <v>4005601</v>
      </c>
      <c r="C1950" t="s">
        <v>76</v>
      </c>
      <c r="D1950">
        <v>20</v>
      </c>
      <c r="E1950">
        <v>6</v>
      </c>
      <c r="F1950">
        <v>50</v>
      </c>
      <c r="G1950">
        <v>4</v>
      </c>
      <c r="H1950">
        <v>212</v>
      </c>
      <c r="I1950">
        <v>231</v>
      </c>
      <c r="J1950">
        <v>124</v>
      </c>
      <c r="K1950">
        <v>133</v>
      </c>
      <c r="L1950">
        <v>2</v>
      </c>
      <c r="M1950">
        <v>60</v>
      </c>
      <c r="N1950">
        <v>190</v>
      </c>
      <c r="O1950">
        <v>0</v>
      </c>
      <c r="P1950">
        <v>0</v>
      </c>
      <c r="Q1950">
        <v>0</v>
      </c>
      <c r="R1950">
        <v>140000</v>
      </c>
      <c r="S1950">
        <v>0</v>
      </c>
      <c r="T1950">
        <v>5001</v>
      </c>
      <c r="U1950">
        <v>5</v>
      </c>
      <c r="V1950">
        <v>11133</v>
      </c>
      <c r="W1950">
        <v>6</v>
      </c>
      <c r="X1950">
        <v>1392</v>
      </c>
      <c r="Y1950">
        <v>21</v>
      </c>
      <c r="Z1950">
        <v>557</v>
      </c>
      <c r="AA1950">
        <v>0</v>
      </c>
      <c r="AB1950">
        <v>0</v>
      </c>
      <c r="AC1950">
        <v>4005607</v>
      </c>
      <c r="AD1950">
        <v>167</v>
      </c>
      <c r="AE1950">
        <v>465000</v>
      </c>
      <c r="AF1950" t="s">
        <v>162</v>
      </c>
      <c r="AG1950" t="s">
        <v>134</v>
      </c>
      <c r="AH1950">
        <v>0</v>
      </c>
    </row>
    <row r="1951" spans="1:34">
      <c r="A1951">
        <v>4005607</v>
      </c>
      <c r="B1951">
        <v>4005601</v>
      </c>
      <c r="C1951" t="s">
        <v>76</v>
      </c>
      <c r="D1951">
        <v>20</v>
      </c>
      <c r="E1951">
        <v>7</v>
      </c>
      <c r="F1951">
        <v>50</v>
      </c>
      <c r="G1951">
        <v>4</v>
      </c>
      <c r="H1951">
        <v>211</v>
      </c>
      <c r="I1951">
        <v>234</v>
      </c>
      <c r="J1951">
        <v>123</v>
      </c>
      <c r="K1951">
        <v>132</v>
      </c>
      <c r="L1951">
        <v>2</v>
      </c>
      <c r="M1951">
        <v>60</v>
      </c>
      <c r="N1951">
        <v>210</v>
      </c>
      <c r="O1951">
        <v>0</v>
      </c>
      <c r="P1951">
        <v>0</v>
      </c>
      <c r="Q1951">
        <v>0</v>
      </c>
      <c r="R1951">
        <v>160000</v>
      </c>
      <c r="S1951">
        <v>0</v>
      </c>
      <c r="T1951">
        <v>5001</v>
      </c>
      <c r="U1951">
        <v>5</v>
      </c>
      <c r="V1951">
        <v>13067</v>
      </c>
      <c r="W1951">
        <v>6</v>
      </c>
      <c r="X1951">
        <v>1633</v>
      </c>
      <c r="Y1951">
        <v>21</v>
      </c>
      <c r="Z1951">
        <v>653</v>
      </c>
      <c r="AA1951">
        <v>0</v>
      </c>
      <c r="AB1951">
        <v>0</v>
      </c>
      <c r="AC1951">
        <v>4005608</v>
      </c>
      <c r="AD1951">
        <v>206</v>
      </c>
      <c r="AE1951">
        <v>605000</v>
      </c>
      <c r="AF1951" t="s">
        <v>162</v>
      </c>
      <c r="AG1951" t="s">
        <v>134</v>
      </c>
      <c r="AH1951">
        <v>0</v>
      </c>
    </row>
    <row r="1952" spans="1:34">
      <c r="A1952">
        <v>4005608</v>
      </c>
      <c r="B1952">
        <v>4005601</v>
      </c>
      <c r="C1952" t="s">
        <v>76</v>
      </c>
      <c r="D1952">
        <v>20</v>
      </c>
      <c r="E1952">
        <v>8</v>
      </c>
      <c r="F1952">
        <v>50</v>
      </c>
      <c r="G1952">
        <v>4</v>
      </c>
      <c r="H1952">
        <v>214</v>
      </c>
      <c r="I1952">
        <v>233</v>
      </c>
      <c r="J1952">
        <v>122</v>
      </c>
      <c r="K1952">
        <v>131</v>
      </c>
      <c r="L1952">
        <v>2</v>
      </c>
      <c r="M1952">
        <v>60</v>
      </c>
      <c r="N1952">
        <v>230</v>
      </c>
      <c r="O1952">
        <v>0</v>
      </c>
      <c r="P1952">
        <v>0</v>
      </c>
      <c r="Q1952">
        <v>0</v>
      </c>
      <c r="R1952">
        <v>175000</v>
      </c>
      <c r="S1952">
        <v>0</v>
      </c>
      <c r="T1952">
        <v>5001</v>
      </c>
      <c r="U1952">
        <v>5</v>
      </c>
      <c r="V1952">
        <v>15022</v>
      </c>
      <c r="W1952">
        <v>6</v>
      </c>
      <c r="X1952">
        <v>1878</v>
      </c>
      <c r="Y1952">
        <v>21</v>
      </c>
      <c r="Z1952">
        <v>751</v>
      </c>
      <c r="AA1952">
        <v>0</v>
      </c>
      <c r="AB1952">
        <v>0</v>
      </c>
      <c r="AC1952">
        <v>4005609</v>
      </c>
      <c r="AD1952">
        <v>244</v>
      </c>
      <c r="AE1952">
        <v>765000</v>
      </c>
      <c r="AF1952" t="s">
        <v>162</v>
      </c>
      <c r="AG1952" t="s">
        <v>134</v>
      </c>
      <c r="AH1952">
        <v>0</v>
      </c>
    </row>
    <row r="1953" spans="1:34">
      <c r="A1953">
        <v>4005609</v>
      </c>
      <c r="B1953">
        <v>4005601</v>
      </c>
      <c r="C1953" t="s">
        <v>76</v>
      </c>
      <c r="D1953">
        <v>20</v>
      </c>
      <c r="E1953">
        <v>9</v>
      </c>
      <c r="F1953">
        <v>50</v>
      </c>
      <c r="G1953">
        <v>4</v>
      </c>
      <c r="H1953">
        <v>213</v>
      </c>
      <c r="I1953">
        <v>232</v>
      </c>
      <c r="J1953">
        <v>221</v>
      </c>
      <c r="K1953">
        <v>234</v>
      </c>
      <c r="L1953">
        <v>2</v>
      </c>
      <c r="M1953">
        <v>60</v>
      </c>
      <c r="N1953">
        <v>730</v>
      </c>
      <c r="O1953">
        <v>1</v>
      </c>
      <c r="P1953">
        <v>40056</v>
      </c>
      <c r="Q1953">
        <v>1</v>
      </c>
      <c r="R1953">
        <v>680000</v>
      </c>
      <c r="S1953">
        <v>0</v>
      </c>
      <c r="T1953">
        <v>5001</v>
      </c>
      <c r="U1953">
        <v>5</v>
      </c>
      <c r="V1953">
        <v>17000</v>
      </c>
      <c r="W1953">
        <v>6</v>
      </c>
      <c r="X1953">
        <v>2125</v>
      </c>
      <c r="Y1953">
        <v>21</v>
      </c>
      <c r="Z1953">
        <v>850</v>
      </c>
      <c r="AA1953">
        <v>0</v>
      </c>
      <c r="AB1953">
        <v>0</v>
      </c>
      <c r="AC1953">
        <v>4005610</v>
      </c>
      <c r="AD1953">
        <v>282</v>
      </c>
      <c r="AE1953">
        <v>940000</v>
      </c>
      <c r="AF1953" t="s">
        <v>162</v>
      </c>
      <c r="AG1953" t="s">
        <v>134</v>
      </c>
      <c r="AH1953">
        <v>1</v>
      </c>
    </row>
    <row r="1954" spans="1:34">
      <c r="A1954">
        <v>4005610</v>
      </c>
      <c r="B1954">
        <v>4005601</v>
      </c>
      <c r="C1954" t="s">
        <v>76</v>
      </c>
      <c r="D1954">
        <v>20</v>
      </c>
      <c r="E1954">
        <v>10</v>
      </c>
      <c r="F1954">
        <v>60</v>
      </c>
      <c r="G1954">
        <v>4</v>
      </c>
      <c r="H1954">
        <v>311</v>
      </c>
      <c r="I1954">
        <v>233</v>
      </c>
      <c r="J1954">
        <v>222</v>
      </c>
      <c r="K1954">
        <v>231</v>
      </c>
      <c r="L1954">
        <v>2</v>
      </c>
      <c r="M1954">
        <v>60</v>
      </c>
      <c r="N1954">
        <v>770</v>
      </c>
      <c r="O1954">
        <v>0</v>
      </c>
      <c r="P1954">
        <v>0</v>
      </c>
      <c r="Q1954">
        <v>0</v>
      </c>
      <c r="R1954">
        <v>705000</v>
      </c>
      <c r="S1954">
        <v>5001</v>
      </c>
      <c r="T1954">
        <v>5002</v>
      </c>
      <c r="U1954">
        <v>5</v>
      </c>
      <c r="V1954">
        <v>19889</v>
      </c>
      <c r="W1954">
        <v>6</v>
      </c>
      <c r="X1954">
        <v>2486</v>
      </c>
      <c r="Y1954">
        <v>21</v>
      </c>
      <c r="Z1954">
        <v>994</v>
      </c>
      <c r="AA1954">
        <v>0</v>
      </c>
      <c r="AB1954">
        <v>0</v>
      </c>
      <c r="AC1954">
        <v>4005611</v>
      </c>
      <c r="AD1954">
        <v>339</v>
      </c>
      <c r="AE1954">
        <v>1620000</v>
      </c>
      <c r="AF1954" t="s">
        <v>163</v>
      </c>
      <c r="AG1954" t="s">
        <v>158</v>
      </c>
      <c r="AH1954">
        <v>0</v>
      </c>
    </row>
    <row r="1955" spans="1:34">
      <c r="A1955">
        <v>4005611</v>
      </c>
      <c r="B1955">
        <v>4005601</v>
      </c>
      <c r="C1955" t="s">
        <v>76</v>
      </c>
      <c r="D1955">
        <v>20</v>
      </c>
      <c r="E1955">
        <v>11</v>
      </c>
      <c r="F1955">
        <v>60</v>
      </c>
      <c r="G1955">
        <v>4</v>
      </c>
      <c r="H1955">
        <v>313</v>
      </c>
      <c r="I1955">
        <v>232</v>
      </c>
      <c r="J1955">
        <v>221</v>
      </c>
      <c r="K1955">
        <v>233</v>
      </c>
      <c r="L1955">
        <v>2</v>
      </c>
      <c r="M1955">
        <v>60</v>
      </c>
      <c r="N1955">
        <v>790</v>
      </c>
      <c r="O1955">
        <v>0</v>
      </c>
      <c r="P1955">
        <v>0</v>
      </c>
      <c r="Q1955">
        <v>0</v>
      </c>
      <c r="R1955">
        <v>725000</v>
      </c>
      <c r="S1955">
        <v>5001</v>
      </c>
      <c r="T1955">
        <v>5002</v>
      </c>
      <c r="U1955">
        <v>5</v>
      </c>
      <c r="V1955">
        <v>22800</v>
      </c>
      <c r="W1955">
        <v>6</v>
      </c>
      <c r="X1955">
        <v>2850</v>
      </c>
      <c r="Y1955">
        <v>21</v>
      </c>
      <c r="Z1955">
        <v>1140</v>
      </c>
      <c r="AA1955">
        <v>0</v>
      </c>
      <c r="AB1955">
        <v>0</v>
      </c>
      <c r="AC1955">
        <v>4005612</v>
      </c>
      <c r="AD1955">
        <v>459</v>
      </c>
      <c r="AE1955">
        <v>2325000</v>
      </c>
      <c r="AF1955" t="s">
        <v>163</v>
      </c>
      <c r="AG1955" t="s">
        <v>158</v>
      </c>
      <c r="AH1955">
        <v>0</v>
      </c>
    </row>
    <row r="1956" spans="1:34">
      <c r="A1956">
        <v>4005612</v>
      </c>
      <c r="B1956">
        <v>4005601</v>
      </c>
      <c r="C1956" t="s">
        <v>76</v>
      </c>
      <c r="D1956">
        <v>20</v>
      </c>
      <c r="E1956">
        <v>12</v>
      </c>
      <c r="F1956">
        <v>60</v>
      </c>
      <c r="G1956">
        <v>4</v>
      </c>
      <c r="H1956">
        <v>312</v>
      </c>
      <c r="I1956">
        <v>231</v>
      </c>
      <c r="J1956">
        <v>223</v>
      </c>
      <c r="K1956">
        <v>232</v>
      </c>
      <c r="L1956">
        <v>2</v>
      </c>
      <c r="M1956">
        <v>60</v>
      </c>
      <c r="N1956">
        <v>810</v>
      </c>
      <c r="O1956">
        <v>0</v>
      </c>
      <c r="P1956">
        <v>0</v>
      </c>
      <c r="Q1956">
        <v>0</v>
      </c>
      <c r="R1956">
        <v>745000</v>
      </c>
      <c r="S1956">
        <v>5001</v>
      </c>
      <c r="T1956">
        <v>5002</v>
      </c>
      <c r="U1956">
        <v>5</v>
      </c>
      <c r="V1956">
        <v>25733</v>
      </c>
      <c r="W1956">
        <v>6</v>
      </c>
      <c r="X1956">
        <v>3217</v>
      </c>
      <c r="Y1956">
        <v>21</v>
      </c>
      <c r="Z1956">
        <v>1287</v>
      </c>
      <c r="AA1956">
        <v>0</v>
      </c>
      <c r="AB1956">
        <v>0</v>
      </c>
      <c r="AC1956">
        <v>4005613</v>
      </c>
      <c r="AD1956">
        <v>578</v>
      </c>
      <c r="AE1956">
        <v>3050000</v>
      </c>
      <c r="AF1956" t="s">
        <v>163</v>
      </c>
      <c r="AG1956" t="s">
        <v>158</v>
      </c>
      <c r="AH1956">
        <v>0</v>
      </c>
    </row>
    <row r="1957" spans="1:34">
      <c r="A1957">
        <v>4005613</v>
      </c>
      <c r="B1957">
        <v>4005601</v>
      </c>
      <c r="C1957" t="s">
        <v>76</v>
      </c>
      <c r="D1957">
        <v>20</v>
      </c>
      <c r="E1957">
        <v>13</v>
      </c>
      <c r="F1957">
        <v>60</v>
      </c>
      <c r="G1957">
        <v>4</v>
      </c>
      <c r="H1957">
        <v>311</v>
      </c>
      <c r="I1957">
        <v>323</v>
      </c>
      <c r="J1957">
        <v>222</v>
      </c>
      <c r="K1957">
        <v>231</v>
      </c>
      <c r="L1957">
        <v>2</v>
      </c>
      <c r="M1957">
        <v>60</v>
      </c>
      <c r="N1957">
        <v>830</v>
      </c>
      <c r="O1957">
        <v>0</v>
      </c>
      <c r="P1957">
        <v>0</v>
      </c>
      <c r="Q1957">
        <v>0</v>
      </c>
      <c r="R1957">
        <v>765000</v>
      </c>
      <c r="S1957">
        <v>5001</v>
      </c>
      <c r="T1957">
        <v>5002</v>
      </c>
      <c r="U1957">
        <v>5</v>
      </c>
      <c r="V1957">
        <v>28689</v>
      </c>
      <c r="W1957">
        <v>6</v>
      </c>
      <c r="X1957">
        <v>3586</v>
      </c>
      <c r="Y1957">
        <v>21</v>
      </c>
      <c r="Z1957">
        <v>1434</v>
      </c>
      <c r="AA1957">
        <v>0</v>
      </c>
      <c r="AB1957">
        <v>0</v>
      </c>
      <c r="AC1957">
        <v>4005614</v>
      </c>
      <c r="AD1957">
        <v>698</v>
      </c>
      <c r="AE1957">
        <v>3795000</v>
      </c>
      <c r="AF1957" t="s">
        <v>163</v>
      </c>
      <c r="AG1957" t="s">
        <v>158</v>
      </c>
      <c r="AH1957">
        <v>0</v>
      </c>
    </row>
    <row r="1958" spans="1:34">
      <c r="A1958">
        <v>4005614</v>
      </c>
      <c r="B1958">
        <v>4005601</v>
      </c>
      <c r="C1958" t="s">
        <v>76</v>
      </c>
      <c r="D1958">
        <v>20</v>
      </c>
      <c r="E1958">
        <v>14</v>
      </c>
      <c r="F1958">
        <v>60</v>
      </c>
      <c r="G1958">
        <v>4</v>
      </c>
      <c r="H1958">
        <v>313</v>
      </c>
      <c r="I1958">
        <v>332</v>
      </c>
      <c r="J1958">
        <v>221</v>
      </c>
      <c r="K1958">
        <v>233</v>
      </c>
      <c r="L1958">
        <v>2</v>
      </c>
      <c r="M1958">
        <v>60</v>
      </c>
      <c r="N1958">
        <v>850</v>
      </c>
      <c r="O1958">
        <v>1</v>
      </c>
      <c r="P1958">
        <v>40056</v>
      </c>
      <c r="Q1958">
        <v>1</v>
      </c>
      <c r="R1958">
        <v>790000</v>
      </c>
      <c r="S1958">
        <v>5001</v>
      </c>
      <c r="T1958">
        <v>5002</v>
      </c>
      <c r="U1958">
        <v>5</v>
      </c>
      <c r="V1958">
        <v>31667</v>
      </c>
      <c r="W1958">
        <v>6</v>
      </c>
      <c r="X1958">
        <v>3958</v>
      </c>
      <c r="Y1958">
        <v>21</v>
      </c>
      <c r="Z1958">
        <v>1583</v>
      </c>
      <c r="AA1958">
        <v>0</v>
      </c>
      <c r="AB1958">
        <v>0</v>
      </c>
      <c r="AC1958">
        <v>4005615</v>
      </c>
      <c r="AD1958">
        <v>880</v>
      </c>
      <c r="AE1958">
        <v>4560000</v>
      </c>
      <c r="AF1958" t="s">
        <v>163</v>
      </c>
      <c r="AG1958" t="s">
        <v>158</v>
      </c>
      <c r="AH1958">
        <v>1</v>
      </c>
    </row>
    <row r="1959" spans="1:34">
      <c r="A1959">
        <v>4005615</v>
      </c>
      <c r="B1959">
        <v>4005601</v>
      </c>
      <c r="C1959" t="s">
        <v>76</v>
      </c>
      <c r="D1959">
        <v>20</v>
      </c>
      <c r="E1959">
        <v>15</v>
      </c>
      <c r="F1959">
        <v>60</v>
      </c>
      <c r="G1959">
        <v>4</v>
      </c>
      <c r="H1959">
        <v>312</v>
      </c>
      <c r="I1959">
        <v>321</v>
      </c>
      <c r="J1959">
        <v>223</v>
      </c>
      <c r="K1959">
        <v>232</v>
      </c>
      <c r="L1959">
        <v>2</v>
      </c>
      <c r="M1959">
        <v>60</v>
      </c>
      <c r="N1959">
        <v>890</v>
      </c>
      <c r="O1959">
        <v>0</v>
      </c>
      <c r="P1959">
        <v>0</v>
      </c>
      <c r="Q1959">
        <v>0</v>
      </c>
      <c r="R1959">
        <v>810000</v>
      </c>
      <c r="S1959">
        <v>5001</v>
      </c>
      <c r="T1959">
        <v>5002</v>
      </c>
      <c r="U1959">
        <v>5</v>
      </c>
      <c r="V1959">
        <v>47827</v>
      </c>
      <c r="W1959">
        <v>6</v>
      </c>
      <c r="X1959">
        <v>4333</v>
      </c>
      <c r="Y1959">
        <v>21</v>
      </c>
      <c r="Z1959">
        <v>1733</v>
      </c>
      <c r="AA1959">
        <v>0</v>
      </c>
      <c r="AB1959">
        <v>0</v>
      </c>
      <c r="AC1959">
        <v>4005616</v>
      </c>
      <c r="AD1959">
        <v>1061</v>
      </c>
      <c r="AE1959">
        <v>5350000</v>
      </c>
      <c r="AF1959" t="s">
        <v>164</v>
      </c>
      <c r="AG1959" t="s">
        <v>134</v>
      </c>
      <c r="AH1959">
        <v>0</v>
      </c>
    </row>
    <row r="1960" spans="1:34">
      <c r="A1960">
        <v>4005616</v>
      </c>
      <c r="B1960">
        <v>4005601</v>
      </c>
      <c r="C1960" t="s">
        <v>76</v>
      </c>
      <c r="D1960">
        <v>20</v>
      </c>
      <c r="E1960">
        <v>16</v>
      </c>
      <c r="F1960">
        <v>60</v>
      </c>
      <c r="G1960">
        <v>4</v>
      </c>
      <c r="H1960">
        <v>311</v>
      </c>
      <c r="I1960">
        <v>313</v>
      </c>
      <c r="J1960">
        <v>222</v>
      </c>
      <c r="K1960">
        <v>231</v>
      </c>
      <c r="L1960">
        <v>2</v>
      </c>
      <c r="M1960">
        <v>60</v>
      </c>
      <c r="N1960">
        <v>910</v>
      </c>
      <c r="O1960">
        <v>0</v>
      </c>
      <c r="P1960">
        <v>0</v>
      </c>
      <c r="Q1960">
        <v>0</v>
      </c>
      <c r="R1960">
        <v>830000</v>
      </c>
      <c r="S1960">
        <v>5001</v>
      </c>
      <c r="T1960">
        <v>5002</v>
      </c>
      <c r="U1960">
        <v>5</v>
      </c>
      <c r="V1960">
        <v>50849</v>
      </c>
      <c r="W1960">
        <v>6</v>
      </c>
      <c r="X1960">
        <v>4711</v>
      </c>
      <c r="Y1960">
        <v>21</v>
      </c>
      <c r="Z1960">
        <v>1884</v>
      </c>
      <c r="AA1960">
        <v>0</v>
      </c>
      <c r="AB1960">
        <v>0</v>
      </c>
      <c r="AC1960">
        <v>4005617</v>
      </c>
      <c r="AD1960">
        <v>1243</v>
      </c>
      <c r="AE1960">
        <v>6160000</v>
      </c>
      <c r="AF1960" t="s">
        <v>164</v>
      </c>
      <c r="AG1960" t="s">
        <v>134</v>
      </c>
      <c r="AH1960">
        <v>0</v>
      </c>
    </row>
    <row r="1961" spans="1:34">
      <c r="A1961">
        <v>4005617</v>
      </c>
      <c r="B1961">
        <v>4005601</v>
      </c>
      <c r="C1961" t="s">
        <v>76</v>
      </c>
      <c r="D1961">
        <v>20</v>
      </c>
      <c r="E1961">
        <v>17</v>
      </c>
      <c r="F1961">
        <v>60</v>
      </c>
      <c r="G1961">
        <v>4</v>
      </c>
      <c r="H1961">
        <v>313</v>
      </c>
      <c r="I1961">
        <v>322</v>
      </c>
      <c r="J1961">
        <v>221</v>
      </c>
      <c r="K1961">
        <v>233</v>
      </c>
      <c r="L1961">
        <v>2</v>
      </c>
      <c r="M1961">
        <v>60</v>
      </c>
      <c r="N1961">
        <v>930</v>
      </c>
      <c r="O1961">
        <v>0</v>
      </c>
      <c r="P1961">
        <v>0</v>
      </c>
      <c r="Q1961">
        <v>0</v>
      </c>
      <c r="R1961">
        <v>855000</v>
      </c>
      <c r="S1961">
        <v>5001</v>
      </c>
      <c r="T1961">
        <v>5002</v>
      </c>
      <c r="U1961">
        <v>5</v>
      </c>
      <c r="V1961">
        <v>53893</v>
      </c>
      <c r="W1961">
        <v>6</v>
      </c>
      <c r="X1961">
        <v>5092</v>
      </c>
      <c r="Y1961">
        <v>21</v>
      </c>
      <c r="Z1961">
        <v>2037</v>
      </c>
      <c r="AA1961">
        <v>0</v>
      </c>
      <c r="AB1961">
        <v>0</v>
      </c>
      <c r="AC1961">
        <v>4005618</v>
      </c>
      <c r="AD1961">
        <v>1425</v>
      </c>
      <c r="AE1961">
        <v>6990000</v>
      </c>
      <c r="AF1961" t="s">
        <v>164</v>
      </c>
      <c r="AG1961" t="s">
        <v>134</v>
      </c>
      <c r="AH1961">
        <v>0</v>
      </c>
    </row>
    <row r="1962" spans="1:34">
      <c r="A1962">
        <v>4005618</v>
      </c>
      <c r="B1962">
        <v>4005601</v>
      </c>
      <c r="C1962" t="s">
        <v>76</v>
      </c>
      <c r="D1962">
        <v>20</v>
      </c>
      <c r="E1962">
        <v>18</v>
      </c>
      <c r="F1962">
        <v>60</v>
      </c>
      <c r="G1962">
        <v>4</v>
      </c>
      <c r="H1962">
        <v>312</v>
      </c>
      <c r="I1962">
        <v>321</v>
      </c>
      <c r="J1962">
        <v>223</v>
      </c>
      <c r="K1962">
        <v>232</v>
      </c>
      <c r="L1962">
        <v>2</v>
      </c>
      <c r="M1962">
        <v>60</v>
      </c>
      <c r="N1962">
        <v>950</v>
      </c>
      <c r="O1962">
        <v>0</v>
      </c>
      <c r="P1962">
        <v>0</v>
      </c>
      <c r="Q1962">
        <v>0</v>
      </c>
      <c r="R1962">
        <v>875000</v>
      </c>
      <c r="S1962">
        <v>5001</v>
      </c>
      <c r="T1962">
        <v>5002</v>
      </c>
      <c r="U1962">
        <v>5</v>
      </c>
      <c r="V1962">
        <v>56960</v>
      </c>
      <c r="W1962">
        <v>6</v>
      </c>
      <c r="X1962">
        <v>5475</v>
      </c>
      <c r="Y1962">
        <v>21</v>
      </c>
      <c r="Z1962">
        <v>2190</v>
      </c>
      <c r="AA1962">
        <v>0</v>
      </c>
      <c r="AB1962">
        <v>0</v>
      </c>
      <c r="AC1962">
        <v>4005619</v>
      </c>
      <c r="AD1962">
        <v>1606</v>
      </c>
      <c r="AE1962">
        <v>7845000</v>
      </c>
      <c r="AF1962" t="s">
        <v>164</v>
      </c>
      <c r="AG1962" t="s">
        <v>134</v>
      </c>
      <c r="AH1962">
        <v>0</v>
      </c>
    </row>
    <row r="1963" spans="1:34">
      <c r="A1963">
        <v>4005619</v>
      </c>
      <c r="B1963">
        <v>4005601</v>
      </c>
      <c r="C1963" t="s">
        <v>76</v>
      </c>
      <c r="D1963">
        <v>20</v>
      </c>
      <c r="E1963">
        <v>19</v>
      </c>
      <c r="F1963">
        <v>60</v>
      </c>
      <c r="G1963">
        <v>4</v>
      </c>
      <c r="H1963">
        <v>311</v>
      </c>
      <c r="I1963">
        <v>313</v>
      </c>
      <c r="J1963">
        <v>322</v>
      </c>
      <c r="K1963">
        <v>331</v>
      </c>
      <c r="L1963">
        <v>2</v>
      </c>
      <c r="M1963">
        <v>60</v>
      </c>
      <c r="N1963">
        <v>1450</v>
      </c>
      <c r="O1963">
        <v>1</v>
      </c>
      <c r="P1963">
        <v>40056</v>
      </c>
      <c r="Q1963">
        <v>1</v>
      </c>
      <c r="R1963">
        <v>1430000</v>
      </c>
      <c r="S1963">
        <v>5001</v>
      </c>
      <c r="T1963">
        <v>5002</v>
      </c>
      <c r="U1963">
        <v>5</v>
      </c>
      <c r="V1963">
        <v>60049</v>
      </c>
      <c r="W1963">
        <v>6</v>
      </c>
      <c r="X1963">
        <v>5861</v>
      </c>
      <c r="Y1963">
        <v>21</v>
      </c>
      <c r="Z1963">
        <v>2344</v>
      </c>
      <c r="AA1963">
        <v>0</v>
      </c>
      <c r="AB1963">
        <v>0</v>
      </c>
      <c r="AC1963">
        <v>4005620</v>
      </c>
      <c r="AD1963">
        <v>1788</v>
      </c>
      <c r="AE1963">
        <v>8720000</v>
      </c>
      <c r="AF1963" t="s">
        <v>164</v>
      </c>
      <c r="AG1963" t="s">
        <v>134</v>
      </c>
      <c r="AH1963">
        <v>1</v>
      </c>
    </row>
    <row r="1964" spans="1:34">
      <c r="A1964">
        <v>4005620</v>
      </c>
      <c r="B1964">
        <v>4005601</v>
      </c>
      <c r="C1964" t="s">
        <v>76</v>
      </c>
      <c r="D1964">
        <v>20</v>
      </c>
      <c r="E1964">
        <v>20</v>
      </c>
      <c r="F1964">
        <v>70</v>
      </c>
      <c r="G1964">
        <v>4</v>
      </c>
      <c r="H1964">
        <v>411</v>
      </c>
      <c r="I1964">
        <v>332</v>
      </c>
      <c r="J1964">
        <v>321</v>
      </c>
      <c r="K1964">
        <v>333</v>
      </c>
      <c r="L1964">
        <v>2</v>
      </c>
      <c r="M1964">
        <v>60</v>
      </c>
      <c r="N1964">
        <v>1490</v>
      </c>
      <c r="O1964">
        <v>0</v>
      </c>
      <c r="P1964">
        <v>0</v>
      </c>
      <c r="Q1964">
        <v>0</v>
      </c>
      <c r="R1964">
        <v>1455000</v>
      </c>
      <c r="S1964">
        <v>5002</v>
      </c>
      <c r="T1964">
        <v>5003</v>
      </c>
      <c r="U1964">
        <v>5</v>
      </c>
      <c r="V1964">
        <v>64049</v>
      </c>
      <c r="W1964">
        <v>6</v>
      </c>
      <c r="X1964">
        <v>6361</v>
      </c>
      <c r="Y1964">
        <v>21</v>
      </c>
      <c r="Z1964">
        <v>2544</v>
      </c>
      <c r="AA1964">
        <v>0</v>
      </c>
      <c r="AB1964">
        <v>0</v>
      </c>
      <c r="AC1964">
        <v>4005621</v>
      </c>
      <c r="AD1964">
        <v>2094</v>
      </c>
      <c r="AE1964">
        <v>10150000</v>
      </c>
      <c r="AF1964" t="s">
        <v>165</v>
      </c>
      <c r="AG1964" t="s">
        <v>159</v>
      </c>
      <c r="AH1964">
        <v>0</v>
      </c>
    </row>
    <row r="1965" spans="1:34">
      <c r="A1965">
        <v>4005621</v>
      </c>
      <c r="B1965">
        <v>4005601</v>
      </c>
      <c r="C1965" t="s">
        <v>76</v>
      </c>
      <c r="D1965">
        <v>20</v>
      </c>
      <c r="E1965">
        <v>21</v>
      </c>
      <c r="F1965">
        <v>70</v>
      </c>
      <c r="G1965">
        <v>4</v>
      </c>
      <c r="H1965">
        <v>412</v>
      </c>
      <c r="I1965">
        <v>331</v>
      </c>
      <c r="J1965">
        <v>323</v>
      </c>
      <c r="K1965">
        <v>332</v>
      </c>
      <c r="L1965">
        <v>2</v>
      </c>
      <c r="M1965">
        <v>60</v>
      </c>
      <c r="N1965">
        <v>1510</v>
      </c>
      <c r="O1965">
        <v>0</v>
      </c>
      <c r="P1965">
        <v>0</v>
      </c>
      <c r="Q1965">
        <v>0</v>
      </c>
      <c r="R1965">
        <v>1475000</v>
      </c>
      <c r="S1965">
        <v>5002</v>
      </c>
      <c r="T1965">
        <v>5003</v>
      </c>
      <c r="U1965">
        <v>5</v>
      </c>
      <c r="V1965">
        <v>68071</v>
      </c>
      <c r="W1965">
        <v>6</v>
      </c>
      <c r="X1965">
        <v>6864</v>
      </c>
      <c r="Y1965">
        <v>21</v>
      </c>
      <c r="Z1965">
        <v>2746</v>
      </c>
      <c r="AA1965">
        <v>0</v>
      </c>
      <c r="AB1965">
        <v>0</v>
      </c>
      <c r="AC1965">
        <v>4005622</v>
      </c>
      <c r="AD1965">
        <v>2667</v>
      </c>
      <c r="AE1965">
        <v>11605000</v>
      </c>
      <c r="AF1965" t="s">
        <v>165</v>
      </c>
      <c r="AG1965" t="s">
        <v>159</v>
      </c>
      <c r="AH1965">
        <v>0</v>
      </c>
    </row>
    <row r="1966" spans="1:34">
      <c r="A1966">
        <v>4005622</v>
      </c>
      <c r="B1966">
        <v>4005601</v>
      </c>
      <c r="C1966" t="s">
        <v>76</v>
      </c>
      <c r="D1966">
        <v>20</v>
      </c>
      <c r="E1966">
        <v>22</v>
      </c>
      <c r="F1966">
        <v>70</v>
      </c>
      <c r="G1966">
        <v>4</v>
      </c>
      <c r="H1966">
        <v>411</v>
      </c>
      <c r="I1966">
        <v>333</v>
      </c>
      <c r="J1966">
        <v>322</v>
      </c>
      <c r="K1966">
        <v>331</v>
      </c>
      <c r="L1966">
        <v>2</v>
      </c>
      <c r="M1966">
        <v>60</v>
      </c>
      <c r="N1966">
        <v>1530</v>
      </c>
      <c r="O1966">
        <v>0</v>
      </c>
      <c r="P1966">
        <v>0</v>
      </c>
      <c r="Q1966">
        <v>0</v>
      </c>
      <c r="R1966">
        <v>1500000</v>
      </c>
      <c r="S1966">
        <v>5002</v>
      </c>
      <c r="T1966">
        <v>5003</v>
      </c>
      <c r="U1966">
        <v>5</v>
      </c>
      <c r="V1966">
        <v>72116</v>
      </c>
      <c r="W1966">
        <v>6</v>
      </c>
      <c r="X1966">
        <v>7369</v>
      </c>
      <c r="Y1966">
        <v>21</v>
      </c>
      <c r="Z1966">
        <v>2948</v>
      </c>
      <c r="AA1966">
        <v>0</v>
      </c>
      <c r="AB1966">
        <v>0</v>
      </c>
      <c r="AC1966">
        <v>4005623</v>
      </c>
      <c r="AD1966">
        <v>3241</v>
      </c>
      <c r="AE1966">
        <v>13080000</v>
      </c>
      <c r="AF1966" t="s">
        <v>165</v>
      </c>
      <c r="AG1966" t="s">
        <v>159</v>
      </c>
      <c r="AH1966">
        <v>0</v>
      </c>
    </row>
    <row r="1967" spans="1:34">
      <c r="A1967">
        <v>4005623</v>
      </c>
      <c r="B1967">
        <v>4005601</v>
      </c>
      <c r="C1967" t="s">
        <v>76</v>
      </c>
      <c r="D1967">
        <v>20</v>
      </c>
      <c r="E1967">
        <v>23</v>
      </c>
      <c r="F1967">
        <v>70</v>
      </c>
      <c r="G1967">
        <v>4</v>
      </c>
      <c r="H1967">
        <v>413</v>
      </c>
      <c r="I1967">
        <v>332</v>
      </c>
      <c r="J1967">
        <v>321</v>
      </c>
      <c r="K1967">
        <v>333</v>
      </c>
      <c r="L1967">
        <v>2</v>
      </c>
      <c r="M1967">
        <v>60</v>
      </c>
      <c r="N1967">
        <v>1550</v>
      </c>
      <c r="O1967">
        <v>1</v>
      </c>
      <c r="P1967">
        <v>40056</v>
      </c>
      <c r="Q1967">
        <v>1</v>
      </c>
      <c r="R1967">
        <v>1520000</v>
      </c>
      <c r="S1967">
        <v>5002</v>
      </c>
      <c r="T1967">
        <v>5003</v>
      </c>
      <c r="U1967">
        <v>5</v>
      </c>
      <c r="V1967">
        <v>76182</v>
      </c>
      <c r="W1967">
        <v>6</v>
      </c>
      <c r="X1967">
        <v>7878</v>
      </c>
      <c r="Y1967">
        <v>21</v>
      </c>
      <c r="Z1967">
        <v>3151</v>
      </c>
      <c r="AA1967">
        <v>0</v>
      </c>
      <c r="AB1967">
        <v>0</v>
      </c>
      <c r="AC1967">
        <v>4005624</v>
      </c>
      <c r="AD1967">
        <v>3815</v>
      </c>
      <c r="AE1967">
        <v>14580000</v>
      </c>
      <c r="AF1967" t="s">
        <v>165</v>
      </c>
      <c r="AG1967" t="s">
        <v>159</v>
      </c>
      <c r="AH1967">
        <v>1</v>
      </c>
    </row>
    <row r="1968" spans="1:34">
      <c r="A1968">
        <v>4005624</v>
      </c>
      <c r="B1968">
        <v>4005601</v>
      </c>
      <c r="C1968" t="s">
        <v>76</v>
      </c>
      <c r="D1968">
        <v>20</v>
      </c>
      <c r="E1968">
        <v>24</v>
      </c>
      <c r="F1968">
        <v>70</v>
      </c>
      <c r="G1968">
        <v>4</v>
      </c>
      <c r="H1968">
        <v>412</v>
      </c>
      <c r="I1968">
        <v>431</v>
      </c>
      <c r="J1968">
        <v>323</v>
      </c>
      <c r="K1968">
        <v>332</v>
      </c>
      <c r="L1968">
        <v>2</v>
      </c>
      <c r="M1968">
        <v>60</v>
      </c>
      <c r="N1968">
        <v>1570</v>
      </c>
      <c r="O1968">
        <v>0</v>
      </c>
      <c r="P1968">
        <v>0</v>
      </c>
      <c r="Q1968">
        <v>0</v>
      </c>
      <c r="R1968">
        <v>1545000</v>
      </c>
      <c r="S1968">
        <v>5002</v>
      </c>
      <c r="T1968">
        <v>5003</v>
      </c>
      <c r="U1968">
        <v>5</v>
      </c>
      <c r="V1968">
        <v>80271</v>
      </c>
      <c r="W1968">
        <v>6</v>
      </c>
      <c r="X1968">
        <v>8389</v>
      </c>
      <c r="Y1968">
        <v>21</v>
      </c>
      <c r="Z1968">
        <v>4016</v>
      </c>
      <c r="AA1968">
        <v>0</v>
      </c>
      <c r="AB1968">
        <v>0</v>
      </c>
      <c r="AC1968">
        <v>4005625</v>
      </c>
      <c r="AD1968">
        <v>4388</v>
      </c>
      <c r="AE1968">
        <v>16100000</v>
      </c>
      <c r="AF1968" t="s">
        <v>166</v>
      </c>
      <c r="AG1968" t="s">
        <v>158</v>
      </c>
      <c r="AH1968">
        <v>0</v>
      </c>
    </row>
    <row r="1969" spans="1:34">
      <c r="A1969">
        <v>4005625</v>
      </c>
      <c r="B1969">
        <v>4005601</v>
      </c>
      <c r="C1969" t="s">
        <v>76</v>
      </c>
      <c r="D1969">
        <v>20</v>
      </c>
      <c r="E1969">
        <v>25</v>
      </c>
      <c r="F1969">
        <v>70</v>
      </c>
      <c r="G1969">
        <v>4</v>
      </c>
      <c r="H1969">
        <v>411</v>
      </c>
      <c r="I1969">
        <v>433</v>
      </c>
      <c r="J1969">
        <v>322</v>
      </c>
      <c r="K1969">
        <v>331</v>
      </c>
      <c r="L1969">
        <v>2</v>
      </c>
      <c r="M1969">
        <v>60</v>
      </c>
      <c r="N1969">
        <v>1610</v>
      </c>
      <c r="O1969">
        <v>0</v>
      </c>
      <c r="P1969">
        <v>0</v>
      </c>
      <c r="Q1969">
        <v>0</v>
      </c>
      <c r="R1969">
        <v>1565000</v>
      </c>
      <c r="S1969">
        <v>5002</v>
      </c>
      <c r="T1969">
        <v>5003</v>
      </c>
      <c r="U1969">
        <v>5</v>
      </c>
      <c r="V1969">
        <v>84382</v>
      </c>
      <c r="W1969">
        <v>6</v>
      </c>
      <c r="X1969">
        <v>8903</v>
      </c>
      <c r="Y1969">
        <v>21</v>
      </c>
      <c r="Z1969">
        <v>4221</v>
      </c>
      <c r="AA1969">
        <v>0</v>
      </c>
      <c r="AB1969">
        <v>0</v>
      </c>
      <c r="AC1969">
        <v>4005626</v>
      </c>
      <c r="AD1969">
        <v>5230</v>
      </c>
      <c r="AE1969">
        <v>17645000</v>
      </c>
      <c r="AF1969" t="s">
        <v>166</v>
      </c>
      <c r="AG1969" t="s">
        <v>158</v>
      </c>
      <c r="AH1969">
        <v>0</v>
      </c>
    </row>
    <row r="1970" spans="1:34">
      <c r="A1970">
        <v>4005626</v>
      </c>
      <c r="B1970">
        <v>4005601</v>
      </c>
      <c r="C1970" t="s">
        <v>76</v>
      </c>
      <c r="D1970">
        <v>20</v>
      </c>
      <c r="E1970">
        <v>26</v>
      </c>
      <c r="F1970">
        <v>70</v>
      </c>
      <c r="G1970">
        <v>4</v>
      </c>
      <c r="H1970">
        <v>413</v>
      </c>
      <c r="I1970">
        <v>412</v>
      </c>
      <c r="J1970">
        <v>321</v>
      </c>
      <c r="K1970">
        <v>333</v>
      </c>
      <c r="L1970">
        <v>2</v>
      </c>
      <c r="M1970">
        <v>60</v>
      </c>
      <c r="N1970">
        <v>1630</v>
      </c>
      <c r="O1970">
        <v>1</v>
      </c>
      <c r="P1970">
        <v>40056</v>
      </c>
      <c r="Q1970">
        <v>1</v>
      </c>
      <c r="R1970">
        <v>1590000</v>
      </c>
      <c r="S1970">
        <v>5002</v>
      </c>
      <c r="T1970">
        <v>5003</v>
      </c>
      <c r="U1970">
        <v>5</v>
      </c>
      <c r="V1970">
        <v>88516</v>
      </c>
      <c r="W1970">
        <v>6</v>
      </c>
      <c r="X1970">
        <v>9419</v>
      </c>
      <c r="Y1970">
        <v>21</v>
      </c>
      <c r="Z1970">
        <v>4428</v>
      </c>
      <c r="AA1970">
        <v>0</v>
      </c>
      <c r="AB1970">
        <v>0</v>
      </c>
      <c r="AC1970">
        <v>4005627</v>
      </c>
      <c r="AD1970">
        <v>6071</v>
      </c>
      <c r="AE1970">
        <v>19210000</v>
      </c>
      <c r="AF1970" t="s">
        <v>166</v>
      </c>
      <c r="AG1970" t="s">
        <v>158</v>
      </c>
      <c r="AH1970">
        <v>1</v>
      </c>
    </row>
    <row r="1971" spans="1:34">
      <c r="A1971">
        <v>4005627</v>
      </c>
      <c r="B1971">
        <v>4005601</v>
      </c>
      <c r="C1971" t="s">
        <v>76</v>
      </c>
      <c r="D1971">
        <v>20</v>
      </c>
      <c r="E1971">
        <v>27</v>
      </c>
      <c r="F1971">
        <v>70</v>
      </c>
      <c r="G1971">
        <v>4</v>
      </c>
      <c r="H1971">
        <v>412</v>
      </c>
      <c r="I1971">
        <v>421</v>
      </c>
      <c r="J1971">
        <v>323</v>
      </c>
      <c r="K1971">
        <v>332</v>
      </c>
      <c r="L1971">
        <v>2</v>
      </c>
      <c r="M1971">
        <v>60</v>
      </c>
      <c r="N1971">
        <v>1650</v>
      </c>
      <c r="O1971">
        <v>0</v>
      </c>
      <c r="P1971">
        <v>0</v>
      </c>
      <c r="Q1971">
        <v>0</v>
      </c>
      <c r="R1971">
        <v>1615000</v>
      </c>
      <c r="S1971">
        <v>5002</v>
      </c>
      <c r="T1971">
        <v>5003</v>
      </c>
      <c r="U1971">
        <v>5</v>
      </c>
      <c r="V1971">
        <v>105831</v>
      </c>
      <c r="W1971">
        <v>6</v>
      </c>
      <c r="X1971">
        <v>9939</v>
      </c>
      <c r="Y1971">
        <v>21</v>
      </c>
      <c r="Z1971">
        <v>4636</v>
      </c>
      <c r="AA1971">
        <v>0</v>
      </c>
      <c r="AB1971">
        <v>0</v>
      </c>
      <c r="AC1971">
        <v>4005628</v>
      </c>
      <c r="AD1971">
        <v>6912</v>
      </c>
      <c r="AE1971">
        <v>20800000</v>
      </c>
      <c r="AF1971" t="s">
        <v>167</v>
      </c>
      <c r="AG1971" t="s">
        <v>135</v>
      </c>
      <c r="AH1971">
        <v>0</v>
      </c>
    </row>
    <row r="1972" spans="1:34">
      <c r="A1972">
        <v>4005628</v>
      </c>
      <c r="B1972">
        <v>4005601</v>
      </c>
      <c r="C1972" t="s">
        <v>76</v>
      </c>
      <c r="D1972">
        <v>20</v>
      </c>
      <c r="E1972">
        <v>28</v>
      </c>
      <c r="F1972">
        <v>70</v>
      </c>
      <c r="G1972">
        <v>4</v>
      </c>
      <c r="H1972">
        <v>411</v>
      </c>
      <c r="I1972">
        <v>423</v>
      </c>
      <c r="J1972">
        <v>322</v>
      </c>
      <c r="K1972">
        <v>331</v>
      </c>
      <c r="L1972">
        <v>2</v>
      </c>
      <c r="M1972">
        <v>60</v>
      </c>
      <c r="N1972">
        <v>1670</v>
      </c>
      <c r="O1972">
        <v>0</v>
      </c>
      <c r="P1972">
        <v>0</v>
      </c>
      <c r="Q1972">
        <v>0</v>
      </c>
      <c r="R1972">
        <v>1635000</v>
      </c>
      <c r="S1972">
        <v>5002</v>
      </c>
      <c r="T1972">
        <v>5003</v>
      </c>
      <c r="U1972">
        <v>5</v>
      </c>
      <c r="V1972">
        <v>110009</v>
      </c>
      <c r="W1972">
        <v>6</v>
      </c>
      <c r="X1972">
        <v>10461</v>
      </c>
      <c r="Y1972">
        <v>21</v>
      </c>
      <c r="Z1972">
        <v>4844</v>
      </c>
      <c r="AA1972">
        <v>0</v>
      </c>
      <c r="AB1972">
        <v>0</v>
      </c>
      <c r="AC1972">
        <v>4005629</v>
      </c>
      <c r="AD1972">
        <v>7754</v>
      </c>
      <c r="AE1972">
        <v>22415000</v>
      </c>
      <c r="AF1972" t="s">
        <v>167</v>
      </c>
      <c r="AG1972" t="s">
        <v>135</v>
      </c>
      <c r="AH1972">
        <v>0</v>
      </c>
    </row>
    <row r="1973" spans="1:34">
      <c r="A1973">
        <v>4005629</v>
      </c>
      <c r="B1973">
        <v>4005601</v>
      </c>
      <c r="C1973" t="s">
        <v>76</v>
      </c>
      <c r="D1973">
        <v>20</v>
      </c>
      <c r="E1973">
        <v>29</v>
      </c>
      <c r="F1973">
        <v>70</v>
      </c>
      <c r="G1973">
        <v>4</v>
      </c>
      <c r="H1973">
        <v>413</v>
      </c>
      <c r="I1973">
        <v>422</v>
      </c>
      <c r="J1973">
        <v>421</v>
      </c>
      <c r="K1973">
        <v>433</v>
      </c>
      <c r="L1973">
        <v>2</v>
      </c>
      <c r="M1973">
        <v>60</v>
      </c>
      <c r="N1973">
        <v>2170</v>
      </c>
      <c r="O1973">
        <v>1</v>
      </c>
      <c r="P1973">
        <v>40056</v>
      </c>
      <c r="Q1973">
        <v>1</v>
      </c>
      <c r="R1973">
        <v>2220000</v>
      </c>
      <c r="S1973">
        <v>5002</v>
      </c>
      <c r="T1973">
        <v>5003</v>
      </c>
      <c r="U1973">
        <v>5</v>
      </c>
      <c r="V1973">
        <v>114209</v>
      </c>
      <c r="W1973">
        <v>6</v>
      </c>
      <c r="X1973">
        <v>10986</v>
      </c>
      <c r="Y1973">
        <v>21</v>
      </c>
      <c r="Z1973">
        <v>5054</v>
      </c>
      <c r="AA1973">
        <v>0</v>
      </c>
      <c r="AB1973">
        <v>0</v>
      </c>
      <c r="AC1973">
        <v>4005630</v>
      </c>
      <c r="AD1973">
        <v>8595</v>
      </c>
      <c r="AE1973">
        <v>24050000</v>
      </c>
      <c r="AF1973" t="s">
        <v>167</v>
      </c>
      <c r="AG1973" t="s">
        <v>135</v>
      </c>
      <c r="AH1973">
        <v>1</v>
      </c>
    </row>
    <row r="1974" spans="1:34">
      <c r="A1974">
        <v>4005630</v>
      </c>
      <c r="B1974">
        <v>4005601</v>
      </c>
      <c r="C1974" t="s">
        <v>76</v>
      </c>
      <c r="D1974">
        <v>20</v>
      </c>
      <c r="E1974">
        <v>30</v>
      </c>
      <c r="F1974">
        <v>80</v>
      </c>
      <c r="G1974">
        <v>4</v>
      </c>
      <c r="H1974">
        <v>512</v>
      </c>
      <c r="I1974">
        <v>431</v>
      </c>
      <c r="J1974">
        <v>423</v>
      </c>
      <c r="K1974">
        <v>432</v>
      </c>
      <c r="L1974">
        <v>2</v>
      </c>
      <c r="M1974">
        <v>60</v>
      </c>
      <c r="N1974">
        <v>2210</v>
      </c>
      <c r="O1974">
        <v>0</v>
      </c>
      <c r="P1974">
        <v>0</v>
      </c>
      <c r="Q1974">
        <v>0</v>
      </c>
      <c r="R1974">
        <v>2240000</v>
      </c>
      <c r="S1974">
        <v>5003</v>
      </c>
      <c r="T1974">
        <v>5004</v>
      </c>
      <c r="U1974">
        <v>5</v>
      </c>
      <c r="V1974">
        <v>119320</v>
      </c>
      <c r="W1974">
        <v>6</v>
      </c>
      <c r="X1974">
        <v>11625</v>
      </c>
      <c r="Y1974">
        <v>21</v>
      </c>
      <c r="Z1974">
        <v>5310</v>
      </c>
      <c r="AA1974">
        <v>0</v>
      </c>
      <c r="AB1974">
        <v>0</v>
      </c>
      <c r="AC1974">
        <v>4005631</v>
      </c>
      <c r="AD1974">
        <v>9972</v>
      </c>
      <c r="AE1974">
        <v>26270000</v>
      </c>
      <c r="AF1974" t="s">
        <v>168</v>
      </c>
      <c r="AG1974" t="s">
        <v>159</v>
      </c>
      <c r="AH1974">
        <v>0</v>
      </c>
    </row>
    <row r="1975" spans="1:34">
      <c r="A1975">
        <v>4005631</v>
      </c>
      <c r="B1975">
        <v>4005601</v>
      </c>
      <c r="C1975" t="s">
        <v>76</v>
      </c>
      <c r="D1975">
        <v>20</v>
      </c>
      <c r="E1975">
        <v>31</v>
      </c>
      <c r="F1975">
        <v>80</v>
      </c>
      <c r="G1975">
        <v>4</v>
      </c>
      <c r="H1975">
        <v>511</v>
      </c>
      <c r="I1975">
        <v>433</v>
      </c>
      <c r="J1975">
        <v>422</v>
      </c>
      <c r="K1975">
        <v>431</v>
      </c>
      <c r="L1975">
        <v>2</v>
      </c>
      <c r="M1975">
        <v>60</v>
      </c>
      <c r="N1975">
        <v>2230</v>
      </c>
      <c r="O1975">
        <v>1</v>
      </c>
      <c r="P1975">
        <v>40056</v>
      </c>
      <c r="Q1975">
        <v>1</v>
      </c>
      <c r="R1975">
        <v>2265000</v>
      </c>
      <c r="S1975">
        <v>5003</v>
      </c>
      <c r="T1975">
        <v>5004</v>
      </c>
      <c r="U1975">
        <v>5</v>
      </c>
      <c r="V1975">
        <v>124453</v>
      </c>
      <c r="W1975">
        <v>6</v>
      </c>
      <c r="X1975">
        <v>12267</v>
      </c>
      <c r="Y1975">
        <v>21</v>
      </c>
      <c r="Z1975">
        <v>5567</v>
      </c>
      <c r="AA1975">
        <v>0</v>
      </c>
      <c r="AB1975">
        <v>0</v>
      </c>
      <c r="AC1975">
        <v>4005632</v>
      </c>
      <c r="AD1975">
        <v>12219</v>
      </c>
      <c r="AE1975">
        <v>28510000</v>
      </c>
      <c r="AF1975" t="s">
        <v>168</v>
      </c>
      <c r="AG1975" t="s">
        <v>159</v>
      </c>
      <c r="AH1975">
        <v>1</v>
      </c>
    </row>
    <row r="1976" spans="1:34">
      <c r="A1976">
        <v>4005632</v>
      </c>
      <c r="B1976">
        <v>4005601</v>
      </c>
      <c r="C1976" t="s">
        <v>76</v>
      </c>
      <c r="D1976">
        <v>20</v>
      </c>
      <c r="E1976">
        <v>32</v>
      </c>
      <c r="F1976">
        <v>80</v>
      </c>
      <c r="G1976">
        <v>4</v>
      </c>
      <c r="H1976">
        <v>513</v>
      </c>
      <c r="I1976">
        <v>432</v>
      </c>
      <c r="J1976">
        <v>421</v>
      </c>
      <c r="K1976">
        <v>433</v>
      </c>
      <c r="L1976">
        <v>2</v>
      </c>
      <c r="M1976">
        <v>60</v>
      </c>
      <c r="N1976">
        <v>2250</v>
      </c>
      <c r="O1976">
        <v>0</v>
      </c>
      <c r="P1976">
        <v>0</v>
      </c>
      <c r="Q1976">
        <v>0</v>
      </c>
      <c r="R1976">
        <v>2290000</v>
      </c>
      <c r="S1976">
        <v>5003</v>
      </c>
      <c r="T1976">
        <v>5004</v>
      </c>
      <c r="U1976">
        <v>5</v>
      </c>
      <c r="V1976">
        <v>129609</v>
      </c>
      <c r="W1976">
        <v>6</v>
      </c>
      <c r="X1976">
        <v>12911</v>
      </c>
      <c r="Y1976">
        <v>21</v>
      </c>
      <c r="Z1976">
        <v>6484</v>
      </c>
      <c r="AA1976">
        <v>0</v>
      </c>
      <c r="AB1976">
        <v>0</v>
      </c>
      <c r="AC1976">
        <v>4005633</v>
      </c>
      <c r="AD1976">
        <v>14466</v>
      </c>
      <c r="AE1976">
        <v>30775000</v>
      </c>
      <c r="AF1976" t="s">
        <v>169</v>
      </c>
      <c r="AG1976" t="s">
        <v>158</v>
      </c>
      <c r="AH1976">
        <v>0</v>
      </c>
    </row>
    <row r="1977" spans="1:34">
      <c r="A1977">
        <v>4005633</v>
      </c>
      <c r="B1977">
        <v>4005601</v>
      </c>
      <c r="C1977" t="s">
        <v>76</v>
      </c>
      <c r="D1977">
        <v>20</v>
      </c>
      <c r="E1977">
        <v>33</v>
      </c>
      <c r="F1977">
        <v>80</v>
      </c>
      <c r="G1977">
        <v>4</v>
      </c>
      <c r="H1977">
        <v>512</v>
      </c>
      <c r="I1977">
        <v>431</v>
      </c>
      <c r="J1977">
        <v>423</v>
      </c>
      <c r="K1977">
        <v>432</v>
      </c>
      <c r="L1977">
        <v>2</v>
      </c>
      <c r="M1977">
        <v>60</v>
      </c>
      <c r="N1977">
        <v>2270</v>
      </c>
      <c r="O1977">
        <v>1</v>
      </c>
      <c r="P1977">
        <v>40056</v>
      </c>
      <c r="Q1977">
        <v>1</v>
      </c>
      <c r="R1977">
        <v>2315000</v>
      </c>
      <c r="S1977">
        <v>5003</v>
      </c>
      <c r="T1977">
        <v>5004</v>
      </c>
      <c r="U1977">
        <v>5</v>
      </c>
      <c r="V1977">
        <v>134787</v>
      </c>
      <c r="W1977">
        <v>6</v>
      </c>
      <c r="X1977">
        <v>13558</v>
      </c>
      <c r="Y1977">
        <v>21</v>
      </c>
      <c r="Z1977">
        <v>6743</v>
      </c>
      <c r="AA1977">
        <v>0</v>
      </c>
      <c r="AB1977">
        <v>0</v>
      </c>
      <c r="AC1977">
        <v>4005634</v>
      </c>
      <c r="AD1977">
        <v>16712</v>
      </c>
      <c r="AE1977">
        <v>33065000</v>
      </c>
      <c r="AF1977" t="s">
        <v>169</v>
      </c>
      <c r="AG1977" t="s">
        <v>158</v>
      </c>
      <c r="AH1977">
        <v>1</v>
      </c>
    </row>
    <row r="1978" spans="1:34">
      <c r="A1978">
        <v>4005634</v>
      </c>
      <c r="B1978">
        <v>4005601</v>
      </c>
      <c r="C1978" t="s">
        <v>76</v>
      </c>
      <c r="D1978">
        <v>20</v>
      </c>
      <c r="E1978">
        <v>34</v>
      </c>
      <c r="F1978">
        <v>80</v>
      </c>
      <c r="G1978">
        <v>4</v>
      </c>
      <c r="H1978">
        <v>511</v>
      </c>
      <c r="I1978">
        <v>433</v>
      </c>
      <c r="J1978">
        <v>422</v>
      </c>
      <c r="K1978">
        <v>431</v>
      </c>
      <c r="L1978">
        <v>2</v>
      </c>
      <c r="M1978">
        <v>60</v>
      </c>
      <c r="N1978">
        <v>2290</v>
      </c>
      <c r="O1978">
        <v>0</v>
      </c>
      <c r="P1978">
        <v>0</v>
      </c>
      <c r="Q1978">
        <v>0</v>
      </c>
      <c r="R1978">
        <v>2335000</v>
      </c>
      <c r="S1978">
        <v>5003</v>
      </c>
      <c r="T1978">
        <v>5004</v>
      </c>
      <c r="U1978">
        <v>5</v>
      </c>
      <c r="V1978">
        <v>153147</v>
      </c>
      <c r="W1978">
        <v>6</v>
      </c>
      <c r="X1978">
        <v>14208</v>
      </c>
      <c r="Y1978">
        <v>21</v>
      </c>
      <c r="Z1978">
        <v>7003</v>
      </c>
      <c r="AA1978">
        <v>0</v>
      </c>
      <c r="AB1978">
        <v>0</v>
      </c>
      <c r="AC1978">
        <v>4005635</v>
      </c>
      <c r="AD1978">
        <v>18959</v>
      </c>
      <c r="AE1978">
        <v>35380000</v>
      </c>
      <c r="AF1978" t="s">
        <v>170</v>
      </c>
      <c r="AG1978" t="s">
        <v>159</v>
      </c>
      <c r="AH1978">
        <v>0</v>
      </c>
    </row>
    <row r="1979" spans="1:34">
      <c r="A1979">
        <v>4005635</v>
      </c>
      <c r="B1979">
        <v>4005601</v>
      </c>
      <c r="C1979" t="s">
        <v>76</v>
      </c>
      <c r="D1979">
        <v>20</v>
      </c>
      <c r="E1979">
        <v>35</v>
      </c>
      <c r="F1979">
        <v>80</v>
      </c>
      <c r="G1979">
        <v>4</v>
      </c>
      <c r="H1979">
        <v>513</v>
      </c>
      <c r="I1979">
        <v>522</v>
      </c>
      <c r="J1979">
        <v>421</v>
      </c>
      <c r="K1979">
        <v>433</v>
      </c>
      <c r="L1979">
        <v>2</v>
      </c>
      <c r="M1979">
        <v>60</v>
      </c>
      <c r="N1979">
        <v>2330</v>
      </c>
      <c r="O1979">
        <v>1</v>
      </c>
      <c r="P1979">
        <v>40056</v>
      </c>
      <c r="Q1979">
        <v>1</v>
      </c>
      <c r="R1979">
        <v>2360000</v>
      </c>
      <c r="S1979">
        <v>5003</v>
      </c>
      <c r="T1979">
        <v>5004</v>
      </c>
      <c r="U1979">
        <v>5</v>
      </c>
      <c r="V1979">
        <v>158369</v>
      </c>
      <c r="W1979">
        <v>6</v>
      </c>
      <c r="X1979">
        <v>14861</v>
      </c>
      <c r="Y1979">
        <v>21</v>
      </c>
      <c r="Z1979">
        <v>7264</v>
      </c>
      <c r="AA1979">
        <v>0</v>
      </c>
      <c r="AB1979">
        <v>0</v>
      </c>
      <c r="AC1979">
        <v>4005636</v>
      </c>
      <c r="AD1979">
        <v>21206</v>
      </c>
      <c r="AE1979">
        <v>37715000</v>
      </c>
      <c r="AF1979" t="s">
        <v>170</v>
      </c>
      <c r="AG1979" t="s">
        <v>159</v>
      </c>
      <c r="AH1979">
        <v>1</v>
      </c>
    </row>
    <row r="1980" spans="1:34">
      <c r="A1980">
        <v>4005636</v>
      </c>
      <c r="B1980">
        <v>4005601</v>
      </c>
      <c r="C1980" t="s">
        <v>76</v>
      </c>
      <c r="D1980">
        <v>20</v>
      </c>
      <c r="E1980">
        <v>36</v>
      </c>
      <c r="F1980">
        <v>80</v>
      </c>
      <c r="G1980">
        <v>4</v>
      </c>
      <c r="H1980">
        <v>512</v>
      </c>
      <c r="I1980">
        <v>521</v>
      </c>
      <c r="J1980">
        <v>423</v>
      </c>
      <c r="K1980">
        <v>432</v>
      </c>
      <c r="L1980">
        <v>2</v>
      </c>
      <c r="M1980">
        <v>60</v>
      </c>
      <c r="N1980">
        <v>2350</v>
      </c>
      <c r="O1980">
        <v>0</v>
      </c>
      <c r="P1980">
        <v>0</v>
      </c>
      <c r="Q1980">
        <v>0</v>
      </c>
      <c r="R1980">
        <v>2385000</v>
      </c>
      <c r="S1980">
        <v>5003</v>
      </c>
      <c r="T1980">
        <v>5004</v>
      </c>
      <c r="U1980">
        <v>5</v>
      </c>
      <c r="V1980">
        <v>163613</v>
      </c>
      <c r="W1980">
        <v>6</v>
      </c>
      <c r="X1980">
        <v>15517</v>
      </c>
      <c r="Y1980">
        <v>21</v>
      </c>
      <c r="Z1980">
        <v>8187</v>
      </c>
      <c r="AA1980">
        <v>0</v>
      </c>
      <c r="AB1980">
        <v>0</v>
      </c>
      <c r="AC1980">
        <v>4005637</v>
      </c>
      <c r="AD1980">
        <v>24323</v>
      </c>
      <c r="AE1980">
        <v>40075000</v>
      </c>
      <c r="AF1980" t="s">
        <v>171</v>
      </c>
      <c r="AG1980" t="s">
        <v>158</v>
      </c>
      <c r="AH1980">
        <v>0</v>
      </c>
    </row>
    <row r="1981" spans="1:34">
      <c r="A1981">
        <v>4005637</v>
      </c>
      <c r="B1981">
        <v>4005601</v>
      </c>
      <c r="C1981" t="s">
        <v>76</v>
      </c>
      <c r="D1981">
        <v>20</v>
      </c>
      <c r="E1981">
        <v>37</v>
      </c>
      <c r="F1981">
        <v>80</v>
      </c>
      <c r="G1981">
        <v>4</v>
      </c>
      <c r="H1981">
        <v>511</v>
      </c>
      <c r="I1981">
        <v>513</v>
      </c>
      <c r="J1981">
        <v>422</v>
      </c>
      <c r="K1981">
        <v>431</v>
      </c>
      <c r="L1981">
        <v>2</v>
      </c>
      <c r="M1981">
        <v>60</v>
      </c>
      <c r="N1981">
        <v>2370</v>
      </c>
      <c r="O1981">
        <v>1</v>
      </c>
      <c r="P1981">
        <v>40056</v>
      </c>
      <c r="Q1981">
        <v>1</v>
      </c>
      <c r="R1981">
        <v>2410000</v>
      </c>
      <c r="S1981">
        <v>5003</v>
      </c>
      <c r="T1981">
        <v>5004</v>
      </c>
      <c r="U1981">
        <v>5</v>
      </c>
      <c r="V1981">
        <v>168880</v>
      </c>
      <c r="W1981">
        <v>6</v>
      </c>
      <c r="X1981">
        <v>16175</v>
      </c>
      <c r="Y1981">
        <v>21</v>
      </c>
      <c r="Z1981">
        <v>8450</v>
      </c>
      <c r="AA1981">
        <v>0</v>
      </c>
      <c r="AB1981">
        <v>0</v>
      </c>
      <c r="AC1981">
        <v>4005638</v>
      </c>
      <c r="AD1981">
        <v>27440</v>
      </c>
      <c r="AE1981">
        <v>42460000</v>
      </c>
      <c r="AF1981" t="s">
        <v>171</v>
      </c>
      <c r="AG1981" t="s">
        <v>158</v>
      </c>
      <c r="AH1981">
        <v>1</v>
      </c>
    </row>
    <row r="1982" spans="1:34">
      <c r="A1982">
        <v>4005638</v>
      </c>
      <c r="B1982">
        <v>4005601</v>
      </c>
      <c r="C1982" t="s">
        <v>76</v>
      </c>
      <c r="D1982">
        <v>20</v>
      </c>
      <c r="E1982">
        <v>38</v>
      </c>
      <c r="F1982">
        <v>80</v>
      </c>
      <c r="G1982">
        <v>4</v>
      </c>
      <c r="H1982">
        <v>513</v>
      </c>
      <c r="I1982">
        <v>522</v>
      </c>
      <c r="J1982">
        <v>421</v>
      </c>
      <c r="K1982">
        <v>433</v>
      </c>
      <c r="L1982">
        <v>2</v>
      </c>
      <c r="M1982">
        <v>60</v>
      </c>
      <c r="N1982">
        <v>2390</v>
      </c>
      <c r="O1982">
        <v>0</v>
      </c>
      <c r="P1982">
        <v>0</v>
      </c>
      <c r="Q1982">
        <v>0</v>
      </c>
      <c r="R1982">
        <v>2430000</v>
      </c>
      <c r="S1982">
        <v>5003</v>
      </c>
      <c r="T1982">
        <v>5004</v>
      </c>
      <c r="U1982">
        <v>5</v>
      </c>
      <c r="V1982">
        <v>187329</v>
      </c>
      <c r="W1982">
        <v>6</v>
      </c>
      <c r="X1982">
        <v>16836</v>
      </c>
      <c r="Y1982">
        <v>21</v>
      </c>
      <c r="Z1982">
        <v>8714</v>
      </c>
      <c r="AA1982">
        <v>0</v>
      </c>
      <c r="AB1982">
        <v>0</v>
      </c>
      <c r="AC1982">
        <v>4005639</v>
      </c>
      <c r="AD1982">
        <v>30556</v>
      </c>
      <c r="AE1982">
        <v>44870000</v>
      </c>
      <c r="AF1982" t="s">
        <v>172</v>
      </c>
      <c r="AG1982" t="s">
        <v>135</v>
      </c>
      <c r="AH1982">
        <v>0</v>
      </c>
    </row>
    <row r="1983" spans="1:34">
      <c r="A1983">
        <v>4005639</v>
      </c>
      <c r="B1983">
        <v>4005601</v>
      </c>
      <c r="C1983" t="s">
        <v>76</v>
      </c>
      <c r="D1983">
        <v>20</v>
      </c>
      <c r="E1983">
        <v>39</v>
      </c>
      <c r="F1983">
        <v>80</v>
      </c>
      <c r="G1983">
        <v>4</v>
      </c>
      <c r="H1983">
        <v>512</v>
      </c>
      <c r="I1983">
        <v>531</v>
      </c>
      <c r="J1983">
        <v>523</v>
      </c>
      <c r="K1983">
        <v>532</v>
      </c>
      <c r="L1983">
        <v>2</v>
      </c>
      <c r="M1983">
        <v>60</v>
      </c>
      <c r="N1983">
        <v>2890</v>
      </c>
      <c r="O1983">
        <v>1</v>
      </c>
      <c r="P1983">
        <v>40056</v>
      </c>
      <c r="Q1983">
        <v>1</v>
      </c>
      <c r="R1983">
        <v>3035000</v>
      </c>
      <c r="S1983">
        <v>5003</v>
      </c>
      <c r="T1983">
        <v>5004</v>
      </c>
      <c r="U1983">
        <v>5</v>
      </c>
      <c r="V1983">
        <v>192640</v>
      </c>
      <c r="W1983">
        <v>6</v>
      </c>
      <c r="X1983">
        <v>17500</v>
      </c>
      <c r="Y1983">
        <v>21</v>
      </c>
      <c r="Z1983">
        <v>8980</v>
      </c>
      <c r="AA1983">
        <v>0</v>
      </c>
      <c r="AB1983">
        <v>0</v>
      </c>
      <c r="AC1983">
        <v>4005640</v>
      </c>
      <c r="AD1983">
        <v>33673</v>
      </c>
      <c r="AE1983">
        <v>47300000</v>
      </c>
      <c r="AF1983" t="s">
        <v>172</v>
      </c>
      <c r="AG1983" t="s">
        <v>135</v>
      </c>
      <c r="AH1983">
        <v>1</v>
      </c>
    </row>
    <row r="1984" spans="1:34">
      <c r="A1984">
        <v>4005640</v>
      </c>
      <c r="B1984">
        <v>4005601</v>
      </c>
      <c r="C1984" t="s">
        <v>76</v>
      </c>
      <c r="D1984">
        <v>20</v>
      </c>
      <c r="E1984">
        <v>40</v>
      </c>
      <c r="F1984">
        <v>90</v>
      </c>
      <c r="G1984">
        <v>4</v>
      </c>
      <c r="H1984">
        <v>611</v>
      </c>
      <c r="I1984">
        <v>533</v>
      </c>
      <c r="J1984">
        <v>522</v>
      </c>
      <c r="K1984">
        <v>531</v>
      </c>
      <c r="L1984">
        <v>2</v>
      </c>
      <c r="M1984">
        <v>60</v>
      </c>
      <c r="N1984">
        <v>2930</v>
      </c>
      <c r="O1984">
        <v>1</v>
      </c>
      <c r="P1984">
        <v>40056</v>
      </c>
      <c r="Q1984">
        <v>1</v>
      </c>
      <c r="R1984">
        <v>3055000</v>
      </c>
      <c r="S1984">
        <v>5004</v>
      </c>
      <c r="T1984">
        <v>5005</v>
      </c>
      <c r="U1984">
        <v>5</v>
      </c>
      <c r="V1984">
        <v>198862</v>
      </c>
      <c r="W1984">
        <v>6</v>
      </c>
      <c r="X1984">
        <v>18278</v>
      </c>
      <c r="Y1984">
        <v>21</v>
      </c>
      <c r="Z1984">
        <v>9291</v>
      </c>
      <c r="AA1984">
        <v>0</v>
      </c>
      <c r="AB1984">
        <v>0</v>
      </c>
      <c r="AC1984">
        <v>4005641</v>
      </c>
      <c r="AD1984">
        <v>38530</v>
      </c>
      <c r="AE1984">
        <v>50335000</v>
      </c>
      <c r="AF1984" t="s">
        <v>173</v>
      </c>
      <c r="AG1984" t="s">
        <v>159</v>
      </c>
      <c r="AH1984">
        <v>1</v>
      </c>
    </row>
    <row r="1985" spans="1:34">
      <c r="A1985">
        <v>4005641</v>
      </c>
      <c r="B1985">
        <v>4005601</v>
      </c>
      <c r="C1985" t="s">
        <v>76</v>
      </c>
      <c r="D1985">
        <v>20</v>
      </c>
      <c r="E1985">
        <v>41</v>
      </c>
      <c r="F1985">
        <v>90</v>
      </c>
      <c r="G1985">
        <v>4</v>
      </c>
      <c r="H1985">
        <v>613</v>
      </c>
      <c r="I1985">
        <v>532</v>
      </c>
      <c r="J1985">
        <v>521</v>
      </c>
      <c r="K1985">
        <v>533</v>
      </c>
      <c r="L1985">
        <v>2</v>
      </c>
      <c r="M1985">
        <v>60</v>
      </c>
      <c r="N1985">
        <v>2950</v>
      </c>
      <c r="O1985">
        <v>1</v>
      </c>
      <c r="P1985">
        <v>40056</v>
      </c>
      <c r="Q1985">
        <v>1</v>
      </c>
      <c r="R1985">
        <v>3080000</v>
      </c>
      <c r="S1985">
        <v>5004</v>
      </c>
      <c r="T1985">
        <v>5005</v>
      </c>
      <c r="U1985">
        <v>5</v>
      </c>
      <c r="V1985">
        <v>205107</v>
      </c>
      <c r="W1985">
        <v>6</v>
      </c>
      <c r="X1985">
        <v>19058</v>
      </c>
      <c r="Y1985">
        <v>21</v>
      </c>
      <c r="Z1985">
        <v>10263</v>
      </c>
      <c r="AA1985">
        <v>0</v>
      </c>
      <c r="AB1985">
        <v>0</v>
      </c>
      <c r="AC1985">
        <v>4005642</v>
      </c>
      <c r="AD1985">
        <v>47087</v>
      </c>
      <c r="AE1985">
        <v>53390000</v>
      </c>
      <c r="AF1985" t="s">
        <v>174</v>
      </c>
      <c r="AG1985" t="s">
        <v>158</v>
      </c>
      <c r="AH1985">
        <v>1</v>
      </c>
    </row>
    <row r="1986" spans="1:34">
      <c r="A1986">
        <v>4005642</v>
      </c>
      <c r="B1986">
        <v>4005601</v>
      </c>
      <c r="C1986" t="s">
        <v>76</v>
      </c>
      <c r="D1986">
        <v>20</v>
      </c>
      <c r="E1986">
        <v>42</v>
      </c>
      <c r="F1986">
        <v>90</v>
      </c>
      <c r="G1986">
        <v>4</v>
      </c>
      <c r="H1986">
        <v>612</v>
      </c>
      <c r="I1986">
        <v>531</v>
      </c>
      <c r="J1986">
        <v>523</v>
      </c>
      <c r="K1986">
        <v>532</v>
      </c>
      <c r="L1986">
        <v>2</v>
      </c>
      <c r="M1986">
        <v>60</v>
      </c>
      <c r="N1986">
        <v>2970</v>
      </c>
      <c r="O1986">
        <v>1</v>
      </c>
      <c r="P1986">
        <v>40056</v>
      </c>
      <c r="Q1986">
        <v>1</v>
      </c>
      <c r="R1986">
        <v>3105000</v>
      </c>
      <c r="S1986">
        <v>5004</v>
      </c>
      <c r="T1986">
        <v>5005</v>
      </c>
      <c r="U1986">
        <v>5</v>
      </c>
      <c r="V1986">
        <v>224533</v>
      </c>
      <c r="W1986">
        <v>6</v>
      </c>
      <c r="X1986">
        <v>19842</v>
      </c>
      <c r="Y1986">
        <v>21</v>
      </c>
      <c r="Z1986">
        <v>10577</v>
      </c>
      <c r="AA1986">
        <v>0</v>
      </c>
      <c r="AB1986">
        <v>0</v>
      </c>
      <c r="AC1986">
        <v>4005643</v>
      </c>
      <c r="AD1986">
        <v>55644</v>
      </c>
      <c r="AE1986">
        <v>56470000</v>
      </c>
      <c r="AF1986" t="s">
        <v>175</v>
      </c>
      <c r="AG1986" t="s">
        <v>159</v>
      </c>
      <c r="AH1986">
        <v>1</v>
      </c>
    </row>
    <row r="1987" spans="1:34">
      <c r="A1987">
        <v>4005643</v>
      </c>
      <c r="B1987">
        <v>4005601</v>
      </c>
      <c r="C1987" t="s">
        <v>76</v>
      </c>
      <c r="D1987">
        <v>20</v>
      </c>
      <c r="E1987">
        <v>43</v>
      </c>
      <c r="F1987">
        <v>90</v>
      </c>
      <c r="G1987">
        <v>4</v>
      </c>
      <c r="H1987">
        <v>611</v>
      </c>
      <c r="I1987">
        <v>533</v>
      </c>
      <c r="J1987">
        <v>522</v>
      </c>
      <c r="K1987">
        <v>531</v>
      </c>
      <c r="L1987">
        <v>2</v>
      </c>
      <c r="M1987">
        <v>60</v>
      </c>
      <c r="N1987">
        <v>2990</v>
      </c>
      <c r="O1987">
        <v>1</v>
      </c>
      <c r="P1987">
        <v>40056</v>
      </c>
      <c r="Q1987">
        <v>1</v>
      </c>
      <c r="R1987">
        <v>3130000</v>
      </c>
      <c r="S1987">
        <v>5004</v>
      </c>
      <c r="T1987">
        <v>5005</v>
      </c>
      <c r="U1987">
        <v>5</v>
      </c>
      <c r="V1987">
        <v>230822</v>
      </c>
      <c r="W1987">
        <v>6</v>
      </c>
      <c r="X1987">
        <v>20628</v>
      </c>
      <c r="Y1987">
        <v>21</v>
      </c>
      <c r="Z1987">
        <v>11551</v>
      </c>
      <c r="AA1987">
        <v>0</v>
      </c>
      <c r="AB1987">
        <v>0</v>
      </c>
      <c r="AC1987">
        <v>4005644</v>
      </c>
      <c r="AD1987">
        <v>64201</v>
      </c>
      <c r="AE1987">
        <v>59575000</v>
      </c>
      <c r="AF1987" t="s">
        <v>176</v>
      </c>
      <c r="AG1987" t="s">
        <v>158</v>
      </c>
      <c r="AH1987">
        <v>1</v>
      </c>
    </row>
    <row r="1988" spans="1:34">
      <c r="A1988">
        <v>4005644</v>
      </c>
      <c r="B1988">
        <v>4005601</v>
      </c>
      <c r="C1988" t="s">
        <v>76</v>
      </c>
      <c r="D1988">
        <v>20</v>
      </c>
      <c r="E1988">
        <v>44</v>
      </c>
      <c r="F1988">
        <v>90</v>
      </c>
      <c r="G1988">
        <v>4</v>
      </c>
      <c r="H1988">
        <v>613</v>
      </c>
      <c r="I1988">
        <v>532</v>
      </c>
      <c r="J1988">
        <v>521</v>
      </c>
      <c r="K1988">
        <v>533</v>
      </c>
      <c r="L1988">
        <v>2</v>
      </c>
      <c r="M1988">
        <v>60</v>
      </c>
      <c r="N1988">
        <v>3010</v>
      </c>
      <c r="O1988">
        <v>1</v>
      </c>
      <c r="P1988">
        <v>40056</v>
      </c>
      <c r="Q1988">
        <v>1</v>
      </c>
      <c r="R1988">
        <v>3155000</v>
      </c>
      <c r="S1988">
        <v>5004</v>
      </c>
      <c r="T1988">
        <v>5005</v>
      </c>
      <c r="U1988">
        <v>5</v>
      </c>
      <c r="V1988">
        <v>250293</v>
      </c>
      <c r="W1988">
        <v>6</v>
      </c>
      <c r="X1988">
        <v>21417</v>
      </c>
      <c r="Y1988">
        <v>21</v>
      </c>
      <c r="Z1988">
        <v>11867</v>
      </c>
      <c r="AA1988">
        <v>0</v>
      </c>
      <c r="AB1988">
        <v>0</v>
      </c>
      <c r="AC1988">
        <v>4005645</v>
      </c>
      <c r="AD1988">
        <v>72758</v>
      </c>
      <c r="AE1988">
        <v>62705000</v>
      </c>
      <c r="AF1988" t="s">
        <v>177</v>
      </c>
      <c r="AG1988" t="s">
        <v>159</v>
      </c>
      <c r="AH1988">
        <v>1</v>
      </c>
    </row>
    <row r="1989" spans="1:34">
      <c r="A1989">
        <v>4005645</v>
      </c>
      <c r="B1989">
        <v>4005601</v>
      </c>
      <c r="C1989" t="s">
        <v>76</v>
      </c>
      <c r="D1989">
        <v>20</v>
      </c>
      <c r="E1989">
        <v>45</v>
      </c>
      <c r="F1989">
        <v>90</v>
      </c>
      <c r="G1989">
        <v>4</v>
      </c>
      <c r="H1989">
        <v>622</v>
      </c>
      <c r="I1989">
        <v>631</v>
      </c>
      <c r="J1989">
        <v>523</v>
      </c>
      <c r="K1989">
        <v>532</v>
      </c>
      <c r="L1989">
        <v>2</v>
      </c>
      <c r="M1989">
        <v>60</v>
      </c>
      <c r="N1989">
        <v>3050</v>
      </c>
      <c r="O1989">
        <v>1</v>
      </c>
      <c r="P1989">
        <v>40056</v>
      </c>
      <c r="Q1989">
        <v>1</v>
      </c>
      <c r="R1989">
        <v>3180000</v>
      </c>
      <c r="S1989">
        <v>5004</v>
      </c>
      <c r="T1989">
        <v>5005</v>
      </c>
      <c r="U1989">
        <v>5</v>
      </c>
      <c r="V1989">
        <v>256627</v>
      </c>
      <c r="W1989">
        <v>6</v>
      </c>
      <c r="X1989">
        <v>22208</v>
      </c>
      <c r="Y1989">
        <v>21</v>
      </c>
      <c r="Z1989">
        <v>12843</v>
      </c>
      <c r="AA1989">
        <v>0</v>
      </c>
      <c r="AB1989">
        <v>0</v>
      </c>
      <c r="AC1989">
        <v>4005646</v>
      </c>
      <c r="AD1989">
        <v>81315</v>
      </c>
      <c r="AE1989">
        <v>65860000</v>
      </c>
      <c r="AF1989" t="s">
        <v>178</v>
      </c>
      <c r="AG1989" t="s">
        <v>158</v>
      </c>
      <c r="AH1989">
        <v>1</v>
      </c>
    </row>
    <row r="1990" spans="1:34">
      <c r="A1990">
        <v>4005646</v>
      </c>
      <c r="B1990">
        <v>4005601</v>
      </c>
      <c r="C1990" t="s">
        <v>76</v>
      </c>
      <c r="D1990">
        <v>20</v>
      </c>
      <c r="E1990">
        <v>46</v>
      </c>
      <c r="F1990">
        <v>90</v>
      </c>
      <c r="G1990">
        <v>4</v>
      </c>
      <c r="H1990">
        <v>611</v>
      </c>
      <c r="I1990">
        <v>633</v>
      </c>
      <c r="J1990">
        <v>522</v>
      </c>
      <c r="K1990">
        <v>531</v>
      </c>
      <c r="L1990">
        <v>2</v>
      </c>
      <c r="M1990">
        <v>60</v>
      </c>
      <c r="N1990">
        <v>3070</v>
      </c>
      <c r="O1990">
        <v>1</v>
      </c>
      <c r="P1990">
        <v>40056</v>
      </c>
      <c r="Q1990">
        <v>1</v>
      </c>
      <c r="R1990">
        <v>3205000</v>
      </c>
      <c r="S1990">
        <v>5004</v>
      </c>
      <c r="T1990">
        <v>5005</v>
      </c>
      <c r="U1990">
        <v>5</v>
      </c>
      <c r="V1990">
        <v>276142</v>
      </c>
      <c r="W1990">
        <v>6</v>
      </c>
      <c r="X1990">
        <v>23003</v>
      </c>
      <c r="Y1990">
        <v>21</v>
      </c>
      <c r="Z1990">
        <v>13161</v>
      </c>
      <c r="AA1990">
        <v>0</v>
      </c>
      <c r="AB1990">
        <v>0</v>
      </c>
      <c r="AC1990">
        <v>4005647</v>
      </c>
      <c r="AD1990">
        <v>93572</v>
      </c>
      <c r="AE1990">
        <v>69040000</v>
      </c>
      <c r="AF1990" t="s">
        <v>179</v>
      </c>
      <c r="AG1990" t="s">
        <v>159</v>
      </c>
      <c r="AH1990">
        <v>1</v>
      </c>
    </row>
    <row r="1991" spans="1:34">
      <c r="A1991">
        <v>4005647</v>
      </c>
      <c r="B1991">
        <v>4005601</v>
      </c>
      <c r="C1991" t="s">
        <v>76</v>
      </c>
      <c r="D1991">
        <v>20</v>
      </c>
      <c r="E1991">
        <v>47</v>
      </c>
      <c r="F1991">
        <v>90</v>
      </c>
      <c r="G1991">
        <v>4</v>
      </c>
      <c r="H1991">
        <v>623</v>
      </c>
      <c r="I1991">
        <v>632</v>
      </c>
      <c r="J1991">
        <v>521</v>
      </c>
      <c r="K1991">
        <v>533</v>
      </c>
      <c r="L1991">
        <v>2</v>
      </c>
      <c r="M1991">
        <v>60</v>
      </c>
      <c r="N1991">
        <v>3090</v>
      </c>
      <c r="O1991">
        <v>1</v>
      </c>
      <c r="P1991">
        <v>40056</v>
      </c>
      <c r="Q1991">
        <v>1</v>
      </c>
      <c r="R1991">
        <v>3230000</v>
      </c>
      <c r="S1991">
        <v>5004</v>
      </c>
      <c r="T1991">
        <v>5005</v>
      </c>
      <c r="U1991">
        <v>5</v>
      </c>
      <c r="V1991">
        <v>282520</v>
      </c>
      <c r="W1991">
        <v>6</v>
      </c>
      <c r="X1991">
        <v>23800</v>
      </c>
      <c r="Y1991">
        <v>21</v>
      </c>
      <c r="Z1991">
        <v>14140</v>
      </c>
      <c r="AA1991">
        <v>0</v>
      </c>
      <c r="AB1991">
        <v>0</v>
      </c>
      <c r="AC1991">
        <v>4005648</v>
      </c>
      <c r="AD1991">
        <v>105829</v>
      </c>
      <c r="AE1991">
        <v>72245000</v>
      </c>
      <c r="AF1991" t="s">
        <v>180</v>
      </c>
      <c r="AG1991" t="s">
        <v>158</v>
      </c>
      <c r="AH1991">
        <v>1</v>
      </c>
    </row>
    <row r="1992" spans="1:34">
      <c r="A1992">
        <v>4005648</v>
      </c>
      <c r="B1992">
        <v>4005601</v>
      </c>
      <c r="C1992" t="s">
        <v>76</v>
      </c>
      <c r="D1992">
        <v>20</v>
      </c>
      <c r="E1992">
        <v>48</v>
      </c>
      <c r="F1992">
        <v>90</v>
      </c>
      <c r="G1992">
        <v>4</v>
      </c>
      <c r="H1992">
        <v>612</v>
      </c>
      <c r="I1992">
        <v>631</v>
      </c>
      <c r="J1992">
        <v>523</v>
      </c>
      <c r="K1992">
        <v>532</v>
      </c>
      <c r="L1992">
        <v>2</v>
      </c>
      <c r="M1992">
        <v>60</v>
      </c>
      <c r="N1992">
        <v>3110</v>
      </c>
      <c r="O1992">
        <v>1</v>
      </c>
      <c r="P1992">
        <v>40056</v>
      </c>
      <c r="Q1992">
        <v>1</v>
      </c>
      <c r="R1992">
        <v>3250000</v>
      </c>
      <c r="S1992">
        <v>5004</v>
      </c>
      <c r="T1992">
        <v>5005</v>
      </c>
      <c r="U1992">
        <v>5</v>
      </c>
      <c r="V1992">
        <v>302080</v>
      </c>
      <c r="W1992">
        <v>6</v>
      </c>
      <c r="X1992">
        <v>24600</v>
      </c>
      <c r="Y1992">
        <v>21</v>
      </c>
      <c r="Z1992">
        <v>14460</v>
      </c>
      <c r="AA1992">
        <v>0</v>
      </c>
      <c r="AB1992">
        <v>0</v>
      </c>
      <c r="AC1992">
        <v>4005649</v>
      </c>
      <c r="AD1992">
        <v>118086</v>
      </c>
      <c r="AE1992">
        <v>75475000</v>
      </c>
      <c r="AF1992" t="s">
        <v>181</v>
      </c>
      <c r="AG1992" t="s">
        <v>159</v>
      </c>
      <c r="AH1992">
        <v>1</v>
      </c>
    </row>
    <row r="1993" spans="1:34">
      <c r="A1993">
        <v>4005649</v>
      </c>
      <c r="B1993">
        <v>4005601</v>
      </c>
      <c r="C1993" t="s">
        <v>76</v>
      </c>
      <c r="D1993">
        <v>20</v>
      </c>
      <c r="E1993">
        <v>49</v>
      </c>
      <c r="F1993">
        <v>90</v>
      </c>
      <c r="G1993">
        <v>4</v>
      </c>
      <c r="H1993">
        <v>611</v>
      </c>
      <c r="I1993">
        <v>633</v>
      </c>
      <c r="J1993">
        <v>622</v>
      </c>
      <c r="K1993">
        <v>631</v>
      </c>
      <c r="L1993">
        <v>2</v>
      </c>
      <c r="M1993">
        <v>60</v>
      </c>
      <c r="N1993">
        <v>3610</v>
      </c>
      <c r="O1993">
        <v>1</v>
      </c>
      <c r="P1993">
        <v>40056</v>
      </c>
      <c r="Q1993">
        <v>1</v>
      </c>
      <c r="R1993">
        <v>3870000</v>
      </c>
      <c r="S1993">
        <v>5004</v>
      </c>
      <c r="T1993">
        <v>5005</v>
      </c>
      <c r="U1993">
        <v>5</v>
      </c>
      <c r="V1993">
        <v>308502</v>
      </c>
      <c r="W1993">
        <v>6</v>
      </c>
      <c r="X1993">
        <v>25403</v>
      </c>
      <c r="Y1993">
        <v>21</v>
      </c>
      <c r="Z1993">
        <v>15441</v>
      </c>
      <c r="AA1993">
        <v>0</v>
      </c>
      <c r="AB1993">
        <v>0</v>
      </c>
      <c r="AC1993">
        <v>4005650</v>
      </c>
      <c r="AD1993">
        <v>130343</v>
      </c>
      <c r="AE1993">
        <v>78725000</v>
      </c>
      <c r="AF1993" t="s">
        <v>182</v>
      </c>
      <c r="AG1993" t="s">
        <v>136</v>
      </c>
      <c r="AH1993">
        <v>1</v>
      </c>
    </row>
    <row r="1994" spans="1:34">
      <c r="A1994">
        <v>4005650</v>
      </c>
      <c r="B1994">
        <v>4005601</v>
      </c>
      <c r="C1994" t="s">
        <v>76</v>
      </c>
      <c r="D1994">
        <v>20</v>
      </c>
      <c r="E1994">
        <v>50</v>
      </c>
      <c r="F1994">
        <v>120</v>
      </c>
      <c r="G1994">
        <v>4</v>
      </c>
      <c r="H1994">
        <v>613</v>
      </c>
      <c r="I1994">
        <v>632</v>
      </c>
      <c r="J1994">
        <v>621</v>
      </c>
      <c r="K1994">
        <v>633</v>
      </c>
      <c r="L1994">
        <v>2</v>
      </c>
      <c r="M1994">
        <v>60</v>
      </c>
      <c r="N1994">
        <v>3810</v>
      </c>
      <c r="O1994">
        <v>1</v>
      </c>
      <c r="P1994">
        <v>40056</v>
      </c>
      <c r="Q1994">
        <v>1</v>
      </c>
      <c r="R1994">
        <v>3890000</v>
      </c>
      <c r="S1994">
        <v>5005</v>
      </c>
      <c r="T1994">
        <v>5006</v>
      </c>
      <c r="U1994">
        <v>5</v>
      </c>
      <c r="V1994">
        <v>315836</v>
      </c>
      <c r="W1994">
        <v>6</v>
      </c>
      <c r="X1994">
        <v>26319</v>
      </c>
      <c r="Y1994">
        <v>21</v>
      </c>
      <c r="Z1994">
        <v>15808</v>
      </c>
      <c r="AA1994">
        <v>0</v>
      </c>
      <c r="AB1994">
        <v>0</v>
      </c>
      <c r="AC1994">
        <v>4005651</v>
      </c>
      <c r="AD1994">
        <v>150000</v>
      </c>
      <c r="AE1994">
        <v>82595000</v>
      </c>
      <c r="AF1994" t="s">
        <v>196</v>
      </c>
      <c r="AG1994" t="s">
        <v>159</v>
      </c>
      <c r="AH1994">
        <v>1</v>
      </c>
    </row>
    <row r="1995" spans="1:34">
      <c r="A1995">
        <v>4013300</v>
      </c>
      <c r="B1995">
        <v>4013301</v>
      </c>
      <c r="C1995" t="s">
        <v>77</v>
      </c>
      <c r="D1995">
        <v>20</v>
      </c>
      <c r="E1995">
        <v>0</v>
      </c>
      <c r="F1995">
        <v>50</v>
      </c>
      <c r="G1995">
        <v>2</v>
      </c>
      <c r="H1995">
        <v>114</v>
      </c>
      <c r="I1995">
        <v>133</v>
      </c>
      <c r="J1995">
        <v>0</v>
      </c>
      <c r="K1995">
        <v>0</v>
      </c>
      <c r="L1995">
        <v>2</v>
      </c>
      <c r="M1995">
        <v>60</v>
      </c>
      <c r="N1995">
        <v>60</v>
      </c>
      <c r="O1995">
        <v>0</v>
      </c>
      <c r="P1995">
        <v>0</v>
      </c>
      <c r="Q1995">
        <v>0</v>
      </c>
      <c r="R1995">
        <v>35000</v>
      </c>
      <c r="S1995">
        <v>0</v>
      </c>
      <c r="T1995">
        <v>5001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4013301</v>
      </c>
      <c r="AD1995">
        <v>0</v>
      </c>
      <c r="AE1995">
        <v>0</v>
      </c>
      <c r="AF1995" t="s">
        <v>162</v>
      </c>
      <c r="AG1995" t="s">
        <v>134</v>
      </c>
      <c r="AH1995">
        <v>0</v>
      </c>
    </row>
    <row r="1996" spans="1:34">
      <c r="A1996">
        <v>4013301</v>
      </c>
      <c r="B1996">
        <v>4013301</v>
      </c>
      <c r="C1996" t="s">
        <v>77</v>
      </c>
      <c r="D1996">
        <v>20</v>
      </c>
      <c r="E1996">
        <v>1</v>
      </c>
      <c r="F1996">
        <v>50</v>
      </c>
      <c r="G1996">
        <v>3</v>
      </c>
      <c r="H1996">
        <v>213</v>
      </c>
      <c r="I1996">
        <v>132</v>
      </c>
      <c r="J1996">
        <v>121</v>
      </c>
      <c r="K1996">
        <v>0</v>
      </c>
      <c r="L1996">
        <v>2</v>
      </c>
      <c r="M1996">
        <v>60</v>
      </c>
      <c r="N1996">
        <v>80</v>
      </c>
      <c r="O1996">
        <v>0</v>
      </c>
      <c r="P1996">
        <v>0</v>
      </c>
      <c r="Q1996">
        <v>0</v>
      </c>
      <c r="R1996">
        <v>50000</v>
      </c>
      <c r="S1996">
        <v>0</v>
      </c>
      <c r="T1996">
        <v>5001</v>
      </c>
      <c r="U1996">
        <v>5</v>
      </c>
      <c r="V1996">
        <v>1800</v>
      </c>
      <c r="W1996">
        <v>6</v>
      </c>
      <c r="X1996">
        <v>225</v>
      </c>
      <c r="Y1996">
        <v>21</v>
      </c>
      <c r="Z1996">
        <v>90</v>
      </c>
      <c r="AA1996">
        <v>0</v>
      </c>
      <c r="AB1996">
        <v>0</v>
      </c>
      <c r="AC1996">
        <v>4013302</v>
      </c>
      <c r="AD1996">
        <v>10</v>
      </c>
      <c r="AE1996">
        <v>35000</v>
      </c>
      <c r="AF1996" t="s">
        <v>162</v>
      </c>
      <c r="AG1996" t="s">
        <v>134</v>
      </c>
      <c r="AH1996">
        <v>0</v>
      </c>
    </row>
    <row r="1997" spans="1:34">
      <c r="A1997">
        <v>4013302</v>
      </c>
      <c r="B1997">
        <v>4013301</v>
      </c>
      <c r="C1997" t="s">
        <v>77</v>
      </c>
      <c r="D1997">
        <v>20</v>
      </c>
      <c r="E1997">
        <v>2</v>
      </c>
      <c r="F1997">
        <v>50</v>
      </c>
      <c r="G1997">
        <v>4</v>
      </c>
      <c r="H1997">
        <v>212</v>
      </c>
      <c r="I1997">
        <v>131</v>
      </c>
      <c r="J1997">
        <v>124</v>
      </c>
      <c r="K1997">
        <v>133</v>
      </c>
      <c r="L1997">
        <v>2</v>
      </c>
      <c r="M1997">
        <v>60</v>
      </c>
      <c r="N1997">
        <v>100</v>
      </c>
      <c r="O1997">
        <v>0</v>
      </c>
      <c r="P1997">
        <v>0</v>
      </c>
      <c r="Q1997">
        <v>0</v>
      </c>
      <c r="R1997">
        <v>70000</v>
      </c>
      <c r="S1997">
        <v>0</v>
      </c>
      <c r="T1997">
        <v>5001</v>
      </c>
      <c r="U1997">
        <v>5</v>
      </c>
      <c r="V1997">
        <v>3622</v>
      </c>
      <c r="W1997">
        <v>6</v>
      </c>
      <c r="X1997">
        <v>453</v>
      </c>
      <c r="Y1997">
        <v>21</v>
      </c>
      <c r="Z1997">
        <v>181</v>
      </c>
      <c r="AA1997">
        <v>0</v>
      </c>
      <c r="AB1997">
        <v>0</v>
      </c>
      <c r="AC1997">
        <v>4013303</v>
      </c>
      <c r="AD1997">
        <v>33</v>
      </c>
      <c r="AE1997">
        <v>85000</v>
      </c>
      <c r="AF1997" t="s">
        <v>162</v>
      </c>
      <c r="AG1997" t="s">
        <v>134</v>
      </c>
      <c r="AH1997">
        <v>0</v>
      </c>
    </row>
    <row r="1998" spans="1:34">
      <c r="A1998">
        <v>4013303</v>
      </c>
      <c r="B1998">
        <v>4013301</v>
      </c>
      <c r="C1998" t="s">
        <v>77</v>
      </c>
      <c r="D1998">
        <v>20</v>
      </c>
      <c r="E1998">
        <v>3</v>
      </c>
      <c r="F1998">
        <v>50</v>
      </c>
      <c r="G1998">
        <v>4</v>
      </c>
      <c r="H1998">
        <v>211</v>
      </c>
      <c r="I1998">
        <v>134</v>
      </c>
      <c r="J1998">
        <v>123</v>
      </c>
      <c r="K1998">
        <v>132</v>
      </c>
      <c r="L1998">
        <v>2</v>
      </c>
      <c r="M1998">
        <v>60</v>
      </c>
      <c r="N1998">
        <v>120</v>
      </c>
      <c r="O1998">
        <v>0</v>
      </c>
      <c r="P1998">
        <v>0</v>
      </c>
      <c r="Q1998">
        <v>0</v>
      </c>
      <c r="R1998">
        <v>85000</v>
      </c>
      <c r="S1998">
        <v>0</v>
      </c>
      <c r="T1998">
        <v>5001</v>
      </c>
      <c r="U1998">
        <v>5</v>
      </c>
      <c r="V1998">
        <v>5467</v>
      </c>
      <c r="W1998">
        <v>6</v>
      </c>
      <c r="X1998">
        <v>683</v>
      </c>
      <c r="Y1998">
        <v>21</v>
      </c>
      <c r="Z1998">
        <v>273</v>
      </c>
      <c r="AA1998">
        <v>0</v>
      </c>
      <c r="AB1998">
        <v>0</v>
      </c>
      <c r="AC1998">
        <v>4013304</v>
      </c>
      <c r="AD1998">
        <v>62</v>
      </c>
      <c r="AE1998">
        <v>155000</v>
      </c>
      <c r="AF1998" t="s">
        <v>162</v>
      </c>
      <c r="AG1998" t="s">
        <v>134</v>
      </c>
      <c r="AH1998">
        <v>0</v>
      </c>
    </row>
    <row r="1999" spans="1:34">
      <c r="A1999">
        <v>4013304</v>
      </c>
      <c r="B1999">
        <v>4013301</v>
      </c>
      <c r="C1999" t="s">
        <v>77</v>
      </c>
      <c r="D1999">
        <v>20</v>
      </c>
      <c r="E1999">
        <v>4</v>
      </c>
      <c r="F1999">
        <v>50</v>
      </c>
      <c r="G1999">
        <v>4</v>
      </c>
      <c r="H1999">
        <v>214</v>
      </c>
      <c r="I1999">
        <v>233</v>
      </c>
      <c r="J1999">
        <v>122</v>
      </c>
      <c r="K1999">
        <v>131</v>
      </c>
      <c r="L1999">
        <v>2</v>
      </c>
      <c r="M1999">
        <v>60</v>
      </c>
      <c r="N1999">
        <v>140</v>
      </c>
      <c r="O1999">
        <v>0</v>
      </c>
      <c r="P1999">
        <v>0</v>
      </c>
      <c r="Q1999">
        <v>0</v>
      </c>
      <c r="R1999">
        <v>105000</v>
      </c>
      <c r="S1999">
        <v>0</v>
      </c>
      <c r="T1999">
        <v>5001</v>
      </c>
      <c r="U1999">
        <v>5</v>
      </c>
      <c r="V1999">
        <v>7333</v>
      </c>
      <c r="W1999">
        <v>6</v>
      </c>
      <c r="X1999">
        <v>917</v>
      </c>
      <c r="Y1999">
        <v>21</v>
      </c>
      <c r="Z1999">
        <v>367</v>
      </c>
      <c r="AA1999">
        <v>0</v>
      </c>
      <c r="AB1999">
        <v>0</v>
      </c>
      <c r="AC1999">
        <v>4013305</v>
      </c>
      <c r="AD1999">
        <v>91</v>
      </c>
      <c r="AE1999">
        <v>240000</v>
      </c>
      <c r="AF1999" t="s">
        <v>162</v>
      </c>
      <c r="AG1999" t="s">
        <v>134</v>
      </c>
      <c r="AH1999">
        <v>0</v>
      </c>
    </row>
    <row r="2000" spans="1:34">
      <c r="A2000">
        <v>4013305</v>
      </c>
      <c r="B2000">
        <v>4013301</v>
      </c>
      <c r="C2000" t="s">
        <v>77</v>
      </c>
      <c r="D2000">
        <v>20</v>
      </c>
      <c r="E2000">
        <v>5</v>
      </c>
      <c r="F2000">
        <v>50</v>
      </c>
      <c r="G2000">
        <v>4</v>
      </c>
      <c r="H2000">
        <v>213</v>
      </c>
      <c r="I2000">
        <v>232</v>
      </c>
      <c r="J2000">
        <v>121</v>
      </c>
      <c r="K2000">
        <v>134</v>
      </c>
      <c r="L2000">
        <v>2</v>
      </c>
      <c r="M2000">
        <v>60</v>
      </c>
      <c r="N2000">
        <v>170</v>
      </c>
      <c r="O2000">
        <v>0</v>
      </c>
      <c r="P2000">
        <v>0</v>
      </c>
      <c r="Q2000">
        <v>0</v>
      </c>
      <c r="R2000">
        <v>120000</v>
      </c>
      <c r="S2000">
        <v>0</v>
      </c>
      <c r="T2000">
        <v>5001</v>
      </c>
      <c r="U2000">
        <v>5</v>
      </c>
      <c r="V2000">
        <v>9222</v>
      </c>
      <c r="W2000">
        <v>6</v>
      </c>
      <c r="X2000">
        <v>1153</v>
      </c>
      <c r="Y2000">
        <v>21</v>
      </c>
      <c r="Z2000">
        <v>461</v>
      </c>
      <c r="AA2000">
        <v>0</v>
      </c>
      <c r="AB2000">
        <v>0</v>
      </c>
      <c r="AC2000">
        <v>4013306</v>
      </c>
      <c r="AD2000">
        <v>129</v>
      </c>
      <c r="AE2000">
        <v>345000</v>
      </c>
      <c r="AF2000" t="s">
        <v>162</v>
      </c>
      <c r="AG2000" t="s">
        <v>134</v>
      </c>
      <c r="AH2000">
        <v>0</v>
      </c>
    </row>
    <row r="2001" spans="1:34">
      <c r="A2001">
        <v>4013306</v>
      </c>
      <c r="B2001">
        <v>4013301</v>
      </c>
      <c r="C2001" t="s">
        <v>77</v>
      </c>
      <c r="D2001">
        <v>20</v>
      </c>
      <c r="E2001">
        <v>6</v>
      </c>
      <c r="F2001">
        <v>50</v>
      </c>
      <c r="G2001">
        <v>4</v>
      </c>
      <c r="H2001">
        <v>212</v>
      </c>
      <c r="I2001">
        <v>231</v>
      </c>
      <c r="J2001">
        <v>124</v>
      </c>
      <c r="K2001">
        <v>133</v>
      </c>
      <c r="L2001">
        <v>2</v>
      </c>
      <c r="M2001">
        <v>60</v>
      </c>
      <c r="N2001">
        <v>190</v>
      </c>
      <c r="O2001">
        <v>0</v>
      </c>
      <c r="P2001">
        <v>0</v>
      </c>
      <c r="Q2001">
        <v>0</v>
      </c>
      <c r="R2001">
        <v>140000</v>
      </c>
      <c r="S2001">
        <v>0</v>
      </c>
      <c r="T2001">
        <v>5001</v>
      </c>
      <c r="U2001">
        <v>5</v>
      </c>
      <c r="V2001">
        <v>11133</v>
      </c>
      <c r="W2001">
        <v>6</v>
      </c>
      <c r="X2001">
        <v>1392</v>
      </c>
      <c r="Y2001">
        <v>21</v>
      </c>
      <c r="Z2001">
        <v>557</v>
      </c>
      <c r="AA2001">
        <v>0</v>
      </c>
      <c r="AB2001">
        <v>0</v>
      </c>
      <c r="AC2001">
        <v>4013307</v>
      </c>
      <c r="AD2001">
        <v>167</v>
      </c>
      <c r="AE2001">
        <v>465000</v>
      </c>
      <c r="AF2001" t="s">
        <v>162</v>
      </c>
      <c r="AG2001" t="s">
        <v>134</v>
      </c>
      <c r="AH2001">
        <v>0</v>
      </c>
    </row>
    <row r="2002" spans="1:34">
      <c r="A2002">
        <v>4013307</v>
      </c>
      <c r="B2002">
        <v>4013301</v>
      </c>
      <c r="C2002" t="s">
        <v>77</v>
      </c>
      <c r="D2002">
        <v>20</v>
      </c>
      <c r="E2002">
        <v>7</v>
      </c>
      <c r="F2002">
        <v>50</v>
      </c>
      <c r="G2002">
        <v>4</v>
      </c>
      <c r="H2002">
        <v>211</v>
      </c>
      <c r="I2002">
        <v>234</v>
      </c>
      <c r="J2002">
        <v>123</v>
      </c>
      <c r="K2002">
        <v>132</v>
      </c>
      <c r="L2002">
        <v>2</v>
      </c>
      <c r="M2002">
        <v>60</v>
      </c>
      <c r="N2002">
        <v>210</v>
      </c>
      <c r="O2002">
        <v>0</v>
      </c>
      <c r="P2002">
        <v>0</v>
      </c>
      <c r="Q2002">
        <v>0</v>
      </c>
      <c r="R2002">
        <v>160000</v>
      </c>
      <c r="S2002">
        <v>0</v>
      </c>
      <c r="T2002">
        <v>5001</v>
      </c>
      <c r="U2002">
        <v>5</v>
      </c>
      <c r="V2002">
        <v>13067</v>
      </c>
      <c r="W2002">
        <v>6</v>
      </c>
      <c r="X2002">
        <v>1633</v>
      </c>
      <c r="Y2002">
        <v>21</v>
      </c>
      <c r="Z2002">
        <v>653</v>
      </c>
      <c r="AA2002">
        <v>0</v>
      </c>
      <c r="AB2002">
        <v>0</v>
      </c>
      <c r="AC2002">
        <v>4013308</v>
      </c>
      <c r="AD2002">
        <v>206</v>
      </c>
      <c r="AE2002">
        <v>605000</v>
      </c>
      <c r="AF2002" t="s">
        <v>162</v>
      </c>
      <c r="AG2002" t="s">
        <v>134</v>
      </c>
      <c r="AH2002">
        <v>0</v>
      </c>
    </row>
    <row r="2003" spans="1:34">
      <c r="A2003">
        <v>4013308</v>
      </c>
      <c r="B2003">
        <v>4013301</v>
      </c>
      <c r="C2003" t="s">
        <v>77</v>
      </c>
      <c r="D2003">
        <v>20</v>
      </c>
      <c r="E2003">
        <v>8</v>
      </c>
      <c r="F2003">
        <v>50</v>
      </c>
      <c r="G2003">
        <v>4</v>
      </c>
      <c r="H2003">
        <v>214</v>
      </c>
      <c r="I2003">
        <v>233</v>
      </c>
      <c r="J2003">
        <v>122</v>
      </c>
      <c r="K2003">
        <v>131</v>
      </c>
      <c r="L2003">
        <v>2</v>
      </c>
      <c r="M2003">
        <v>60</v>
      </c>
      <c r="N2003">
        <v>230</v>
      </c>
      <c r="O2003">
        <v>0</v>
      </c>
      <c r="P2003">
        <v>0</v>
      </c>
      <c r="Q2003">
        <v>0</v>
      </c>
      <c r="R2003">
        <v>175000</v>
      </c>
      <c r="S2003">
        <v>0</v>
      </c>
      <c r="T2003">
        <v>5001</v>
      </c>
      <c r="U2003">
        <v>5</v>
      </c>
      <c r="V2003">
        <v>15022</v>
      </c>
      <c r="W2003">
        <v>6</v>
      </c>
      <c r="X2003">
        <v>1878</v>
      </c>
      <c r="Y2003">
        <v>21</v>
      </c>
      <c r="Z2003">
        <v>751</v>
      </c>
      <c r="AA2003">
        <v>0</v>
      </c>
      <c r="AB2003">
        <v>0</v>
      </c>
      <c r="AC2003">
        <v>4013309</v>
      </c>
      <c r="AD2003">
        <v>244</v>
      </c>
      <c r="AE2003">
        <v>765000</v>
      </c>
      <c r="AF2003" t="s">
        <v>162</v>
      </c>
      <c r="AG2003" t="s">
        <v>134</v>
      </c>
      <c r="AH2003">
        <v>0</v>
      </c>
    </row>
    <row r="2004" spans="1:34">
      <c r="A2004">
        <v>4013309</v>
      </c>
      <c r="B2004">
        <v>4013301</v>
      </c>
      <c r="C2004" t="s">
        <v>77</v>
      </c>
      <c r="D2004">
        <v>20</v>
      </c>
      <c r="E2004">
        <v>9</v>
      </c>
      <c r="F2004">
        <v>50</v>
      </c>
      <c r="G2004">
        <v>4</v>
      </c>
      <c r="H2004">
        <v>213</v>
      </c>
      <c r="I2004">
        <v>232</v>
      </c>
      <c r="J2004">
        <v>221</v>
      </c>
      <c r="K2004">
        <v>234</v>
      </c>
      <c r="L2004">
        <v>2</v>
      </c>
      <c r="M2004">
        <v>60</v>
      </c>
      <c r="N2004">
        <v>730</v>
      </c>
      <c r="O2004">
        <v>1</v>
      </c>
      <c r="P2004">
        <v>40133</v>
      </c>
      <c r="Q2004">
        <v>1</v>
      </c>
      <c r="R2004">
        <v>680000</v>
      </c>
      <c r="S2004">
        <v>0</v>
      </c>
      <c r="T2004">
        <v>5001</v>
      </c>
      <c r="U2004">
        <v>5</v>
      </c>
      <c r="V2004">
        <v>17000</v>
      </c>
      <c r="W2004">
        <v>6</v>
      </c>
      <c r="X2004">
        <v>2125</v>
      </c>
      <c r="Y2004">
        <v>21</v>
      </c>
      <c r="Z2004">
        <v>850</v>
      </c>
      <c r="AA2004">
        <v>0</v>
      </c>
      <c r="AB2004">
        <v>0</v>
      </c>
      <c r="AC2004">
        <v>4013310</v>
      </c>
      <c r="AD2004">
        <v>282</v>
      </c>
      <c r="AE2004">
        <v>940000</v>
      </c>
      <c r="AF2004" t="s">
        <v>162</v>
      </c>
      <c r="AG2004" t="s">
        <v>134</v>
      </c>
      <c r="AH2004">
        <v>1</v>
      </c>
    </row>
    <row r="2005" spans="1:34">
      <c r="A2005">
        <v>4013310</v>
      </c>
      <c r="B2005">
        <v>4013301</v>
      </c>
      <c r="C2005" t="s">
        <v>77</v>
      </c>
      <c r="D2005">
        <v>20</v>
      </c>
      <c r="E2005">
        <v>10</v>
      </c>
      <c r="F2005">
        <v>60</v>
      </c>
      <c r="G2005">
        <v>4</v>
      </c>
      <c r="H2005">
        <v>313</v>
      </c>
      <c r="I2005">
        <v>232</v>
      </c>
      <c r="J2005">
        <v>221</v>
      </c>
      <c r="K2005">
        <v>233</v>
      </c>
      <c r="L2005">
        <v>2</v>
      </c>
      <c r="M2005">
        <v>60</v>
      </c>
      <c r="N2005">
        <v>770</v>
      </c>
      <c r="O2005">
        <v>0</v>
      </c>
      <c r="P2005">
        <v>0</v>
      </c>
      <c r="Q2005">
        <v>0</v>
      </c>
      <c r="R2005">
        <v>705000</v>
      </c>
      <c r="S2005">
        <v>5001</v>
      </c>
      <c r="T2005">
        <v>5002</v>
      </c>
      <c r="U2005">
        <v>5</v>
      </c>
      <c r="V2005">
        <v>19889</v>
      </c>
      <c r="W2005">
        <v>6</v>
      </c>
      <c r="X2005">
        <v>2486</v>
      </c>
      <c r="Y2005">
        <v>21</v>
      </c>
      <c r="Z2005">
        <v>994</v>
      </c>
      <c r="AA2005">
        <v>0</v>
      </c>
      <c r="AB2005">
        <v>0</v>
      </c>
      <c r="AC2005">
        <v>4013311</v>
      </c>
      <c r="AD2005">
        <v>339</v>
      </c>
      <c r="AE2005">
        <v>1620000</v>
      </c>
      <c r="AF2005" t="s">
        <v>163</v>
      </c>
      <c r="AG2005" t="s">
        <v>158</v>
      </c>
      <c r="AH2005">
        <v>0</v>
      </c>
    </row>
    <row r="2006" spans="1:34">
      <c r="A2006">
        <v>4013311</v>
      </c>
      <c r="B2006">
        <v>4013301</v>
      </c>
      <c r="C2006" t="s">
        <v>77</v>
      </c>
      <c r="D2006">
        <v>20</v>
      </c>
      <c r="E2006">
        <v>11</v>
      </c>
      <c r="F2006">
        <v>60</v>
      </c>
      <c r="G2006">
        <v>4</v>
      </c>
      <c r="H2006">
        <v>312</v>
      </c>
      <c r="I2006">
        <v>231</v>
      </c>
      <c r="J2006">
        <v>223</v>
      </c>
      <c r="K2006">
        <v>232</v>
      </c>
      <c r="L2006">
        <v>2</v>
      </c>
      <c r="M2006">
        <v>60</v>
      </c>
      <c r="N2006">
        <v>790</v>
      </c>
      <c r="O2006">
        <v>0</v>
      </c>
      <c r="P2006">
        <v>0</v>
      </c>
      <c r="Q2006">
        <v>0</v>
      </c>
      <c r="R2006">
        <v>725000</v>
      </c>
      <c r="S2006">
        <v>5001</v>
      </c>
      <c r="T2006">
        <v>5002</v>
      </c>
      <c r="U2006">
        <v>5</v>
      </c>
      <c r="V2006">
        <v>22800</v>
      </c>
      <c r="W2006">
        <v>6</v>
      </c>
      <c r="X2006">
        <v>2850</v>
      </c>
      <c r="Y2006">
        <v>21</v>
      </c>
      <c r="Z2006">
        <v>1140</v>
      </c>
      <c r="AA2006">
        <v>0</v>
      </c>
      <c r="AB2006">
        <v>0</v>
      </c>
      <c r="AC2006">
        <v>4013312</v>
      </c>
      <c r="AD2006">
        <v>459</v>
      </c>
      <c r="AE2006">
        <v>2325000</v>
      </c>
      <c r="AF2006" t="s">
        <v>163</v>
      </c>
      <c r="AG2006" t="s">
        <v>158</v>
      </c>
      <c r="AH2006">
        <v>0</v>
      </c>
    </row>
    <row r="2007" spans="1:34">
      <c r="A2007">
        <v>4013312</v>
      </c>
      <c r="B2007">
        <v>4013301</v>
      </c>
      <c r="C2007" t="s">
        <v>77</v>
      </c>
      <c r="D2007">
        <v>20</v>
      </c>
      <c r="E2007">
        <v>12</v>
      </c>
      <c r="F2007">
        <v>60</v>
      </c>
      <c r="G2007">
        <v>4</v>
      </c>
      <c r="H2007">
        <v>311</v>
      </c>
      <c r="I2007">
        <v>233</v>
      </c>
      <c r="J2007">
        <v>222</v>
      </c>
      <c r="K2007">
        <v>231</v>
      </c>
      <c r="L2007">
        <v>2</v>
      </c>
      <c r="M2007">
        <v>60</v>
      </c>
      <c r="N2007">
        <v>810</v>
      </c>
      <c r="O2007">
        <v>0</v>
      </c>
      <c r="P2007">
        <v>0</v>
      </c>
      <c r="Q2007">
        <v>0</v>
      </c>
      <c r="R2007">
        <v>745000</v>
      </c>
      <c r="S2007">
        <v>5001</v>
      </c>
      <c r="T2007">
        <v>5002</v>
      </c>
      <c r="U2007">
        <v>5</v>
      </c>
      <c r="V2007">
        <v>25733</v>
      </c>
      <c r="W2007">
        <v>6</v>
      </c>
      <c r="X2007">
        <v>3217</v>
      </c>
      <c r="Y2007">
        <v>21</v>
      </c>
      <c r="Z2007">
        <v>1287</v>
      </c>
      <c r="AA2007">
        <v>0</v>
      </c>
      <c r="AB2007">
        <v>0</v>
      </c>
      <c r="AC2007">
        <v>4013313</v>
      </c>
      <c r="AD2007">
        <v>578</v>
      </c>
      <c r="AE2007">
        <v>3050000</v>
      </c>
      <c r="AF2007" t="s">
        <v>163</v>
      </c>
      <c r="AG2007" t="s">
        <v>158</v>
      </c>
      <c r="AH2007">
        <v>0</v>
      </c>
    </row>
    <row r="2008" spans="1:34">
      <c r="A2008">
        <v>4013313</v>
      </c>
      <c r="B2008">
        <v>4013301</v>
      </c>
      <c r="C2008" t="s">
        <v>77</v>
      </c>
      <c r="D2008">
        <v>20</v>
      </c>
      <c r="E2008">
        <v>13</v>
      </c>
      <c r="F2008">
        <v>60</v>
      </c>
      <c r="G2008">
        <v>4</v>
      </c>
      <c r="H2008">
        <v>313</v>
      </c>
      <c r="I2008">
        <v>312</v>
      </c>
      <c r="J2008">
        <v>221</v>
      </c>
      <c r="K2008">
        <v>233</v>
      </c>
      <c r="L2008">
        <v>2</v>
      </c>
      <c r="M2008">
        <v>60</v>
      </c>
      <c r="N2008">
        <v>830</v>
      </c>
      <c r="O2008">
        <v>0</v>
      </c>
      <c r="P2008">
        <v>0</v>
      </c>
      <c r="Q2008">
        <v>0</v>
      </c>
      <c r="R2008">
        <v>765000</v>
      </c>
      <c r="S2008">
        <v>5001</v>
      </c>
      <c r="T2008">
        <v>5002</v>
      </c>
      <c r="U2008">
        <v>5</v>
      </c>
      <c r="V2008">
        <v>28689</v>
      </c>
      <c r="W2008">
        <v>6</v>
      </c>
      <c r="X2008">
        <v>3586</v>
      </c>
      <c r="Y2008">
        <v>21</v>
      </c>
      <c r="Z2008">
        <v>1434</v>
      </c>
      <c r="AA2008">
        <v>0</v>
      </c>
      <c r="AB2008">
        <v>0</v>
      </c>
      <c r="AC2008">
        <v>4013314</v>
      </c>
      <c r="AD2008">
        <v>698</v>
      </c>
      <c r="AE2008">
        <v>3795000</v>
      </c>
      <c r="AF2008" t="s">
        <v>163</v>
      </c>
      <c r="AG2008" t="s">
        <v>158</v>
      </c>
      <c r="AH2008">
        <v>0</v>
      </c>
    </row>
    <row r="2009" spans="1:34">
      <c r="A2009">
        <v>4013314</v>
      </c>
      <c r="B2009">
        <v>4013301</v>
      </c>
      <c r="C2009" t="s">
        <v>77</v>
      </c>
      <c r="D2009">
        <v>20</v>
      </c>
      <c r="E2009">
        <v>14</v>
      </c>
      <c r="F2009">
        <v>60</v>
      </c>
      <c r="G2009">
        <v>4</v>
      </c>
      <c r="H2009">
        <v>312</v>
      </c>
      <c r="I2009">
        <v>311</v>
      </c>
      <c r="J2009">
        <v>223</v>
      </c>
      <c r="K2009">
        <v>232</v>
      </c>
      <c r="L2009">
        <v>2</v>
      </c>
      <c r="M2009">
        <v>60</v>
      </c>
      <c r="N2009">
        <v>850</v>
      </c>
      <c r="O2009">
        <v>1</v>
      </c>
      <c r="P2009">
        <v>40133</v>
      </c>
      <c r="Q2009">
        <v>1</v>
      </c>
      <c r="R2009">
        <v>790000</v>
      </c>
      <c r="S2009">
        <v>5001</v>
      </c>
      <c r="T2009">
        <v>5002</v>
      </c>
      <c r="U2009">
        <v>5</v>
      </c>
      <c r="V2009">
        <v>31667</v>
      </c>
      <c r="W2009">
        <v>6</v>
      </c>
      <c r="X2009">
        <v>3958</v>
      </c>
      <c r="Y2009">
        <v>21</v>
      </c>
      <c r="Z2009">
        <v>1583</v>
      </c>
      <c r="AA2009">
        <v>0</v>
      </c>
      <c r="AB2009">
        <v>0</v>
      </c>
      <c r="AC2009">
        <v>4013315</v>
      </c>
      <c r="AD2009">
        <v>880</v>
      </c>
      <c r="AE2009">
        <v>4560000</v>
      </c>
      <c r="AF2009" t="s">
        <v>163</v>
      </c>
      <c r="AG2009" t="s">
        <v>158</v>
      </c>
      <c r="AH2009">
        <v>1</v>
      </c>
    </row>
    <row r="2010" spans="1:34">
      <c r="A2010">
        <v>4013315</v>
      </c>
      <c r="B2010">
        <v>4013301</v>
      </c>
      <c r="C2010" t="s">
        <v>77</v>
      </c>
      <c r="D2010">
        <v>20</v>
      </c>
      <c r="E2010">
        <v>15</v>
      </c>
      <c r="F2010">
        <v>60</v>
      </c>
      <c r="G2010">
        <v>4</v>
      </c>
      <c r="H2010">
        <v>311</v>
      </c>
      <c r="I2010">
        <v>333</v>
      </c>
      <c r="J2010">
        <v>222</v>
      </c>
      <c r="K2010">
        <v>231</v>
      </c>
      <c r="L2010">
        <v>2</v>
      </c>
      <c r="M2010">
        <v>60</v>
      </c>
      <c r="N2010">
        <v>890</v>
      </c>
      <c r="O2010">
        <v>0</v>
      </c>
      <c r="P2010">
        <v>0</v>
      </c>
      <c r="Q2010">
        <v>0</v>
      </c>
      <c r="R2010">
        <v>810000</v>
      </c>
      <c r="S2010">
        <v>5001</v>
      </c>
      <c r="T2010">
        <v>5002</v>
      </c>
      <c r="U2010">
        <v>5</v>
      </c>
      <c r="V2010">
        <v>47827</v>
      </c>
      <c r="W2010">
        <v>6</v>
      </c>
      <c r="X2010">
        <v>4333</v>
      </c>
      <c r="Y2010">
        <v>21</v>
      </c>
      <c r="Z2010">
        <v>1733</v>
      </c>
      <c r="AA2010">
        <v>0</v>
      </c>
      <c r="AB2010">
        <v>0</v>
      </c>
      <c r="AC2010">
        <v>4013316</v>
      </c>
      <c r="AD2010">
        <v>1061</v>
      </c>
      <c r="AE2010">
        <v>5350000</v>
      </c>
      <c r="AF2010" t="s">
        <v>164</v>
      </c>
      <c r="AG2010" t="s">
        <v>134</v>
      </c>
      <c r="AH2010">
        <v>0</v>
      </c>
    </row>
    <row r="2011" spans="1:34">
      <c r="A2011">
        <v>4013316</v>
      </c>
      <c r="B2011">
        <v>4013301</v>
      </c>
      <c r="C2011" t="s">
        <v>77</v>
      </c>
      <c r="D2011">
        <v>20</v>
      </c>
      <c r="E2011">
        <v>16</v>
      </c>
      <c r="F2011">
        <v>60</v>
      </c>
      <c r="G2011">
        <v>4</v>
      </c>
      <c r="H2011">
        <v>313</v>
      </c>
      <c r="I2011">
        <v>322</v>
      </c>
      <c r="J2011">
        <v>221</v>
      </c>
      <c r="K2011">
        <v>233</v>
      </c>
      <c r="L2011">
        <v>2</v>
      </c>
      <c r="M2011">
        <v>60</v>
      </c>
      <c r="N2011">
        <v>910</v>
      </c>
      <c r="O2011">
        <v>0</v>
      </c>
      <c r="P2011">
        <v>0</v>
      </c>
      <c r="Q2011">
        <v>0</v>
      </c>
      <c r="R2011">
        <v>830000</v>
      </c>
      <c r="S2011">
        <v>5001</v>
      </c>
      <c r="T2011">
        <v>5002</v>
      </c>
      <c r="U2011">
        <v>5</v>
      </c>
      <c r="V2011">
        <v>50849</v>
      </c>
      <c r="W2011">
        <v>6</v>
      </c>
      <c r="X2011">
        <v>4711</v>
      </c>
      <c r="Y2011">
        <v>21</v>
      </c>
      <c r="Z2011">
        <v>1884</v>
      </c>
      <c r="AA2011">
        <v>0</v>
      </c>
      <c r="AB2011">
        <v>0</v>
      </c>
      <c r="AC2011">
        <v>4013317</v>
      </c>
      <c r="AD2011">
        <v>1243</v>
      </c>
      <c r="AE2011">
        <v>6160000</v>
      </c>
      <c r="AF2011" t="s">
        <v>164</v>
      </c>
      <c r="AG2011" t="s">
        <v>134</v>
      </c>
      <c r="AH2011">
        <v>0</v>
      </c>
    </row>
    <row r="2012" spans="1:34">
      <c r="A2012">
        <v>4013317</v>
      </c>
      <c r="B2012">
        <v>4013301</v>
      </c>
      <c r="C2012" t="s">
        <v>77</v>
      </c>
      <c r="D2012">
        <v>20</v>
      </c>
      <c r="E2012">
        <v>17</v>
      </c>
      <c r="F2012">
        <v>60</v>
      </c>
      <c r="G2012">
        <v>4</v>
      </c>
      <c r="H2012">
        <v>312</v>
      </c>
      <c r="I2012">
        <v>321</v>
      </c>
      <c r="J2012">
        <v>223</v>
      </c>
      <c r="K2012">
        <v>232</v>
      </c>
      <c r="L2012">
        <v>2</v>
      </c>
      <c r="M2012">
        <v>60</v>
      </c>
      <c r="N2012">
        <v>930</v>
      </c>
      <c r="O2012">
        <v>0</v>
      </c>
      <c r="P2012">
        <v>0</v>
      </c>
      <c r="Q2012">
        <v>0</v>
      </c>
      <c r="R2012">
        <v>855000</v>
      </c>
      <c r="S2012">
        <v>5001</v>
      </c>
      <c r="T2012">
        <v>5002</v>
      </c>
      <c r="U2012">
        <v>5</v>
      </c>
      <c r="V2012">
        <v>53893</v>
      </c>
      <c r="W2012">
        <v>6</v>
      </c>
      <c r="X2012">
        <v>5092</v>
      </c>
      <c r="Y2012">
        <v>21</v>
      </c>
      <c r="Z2012">
        <v>2037</v>
      </c>
      <c r="AA2012">
        <v>0</v>
      </c>
      <c r="AB2012">
        <v>0</v>
      </c>
      <c r="AC2012">
        <v>4013318</v>
      </c>
      <c r="AD2012">
        <v>1425</v>
      </c>
      <c r="AE2012">
        <v>6990000</v>
      </c>
      <c r="AF2012" t="s">
        <v>164</v>
      </c>
      <c r="AG2012" t="s">
        <v>134</v>
      </c>
      <c r="AH2012">
        <v>0</v>
      </c>
    </row>
    <row r="2013" spans="1:34">
      <c r="A2013">
        <v>4013318</v>
      </c>
      <c r="B2013">
        <v>4013301</v>
      </c>
      <c r="C2013" t="s">
        <v>77</v>
      </c>
      <c r="D2013">
        <v>20</v>
      </c>
      <c r="E2013">
        <v>18</v>
      </c>
      <c r="F2013">
        <v>60</v>
      </c>
      <c r="G2013">
        <v>4</v>
      </c>
      <c r="H2013">
        <v>311</v>
      </c>
      <c r="I2013">
        <v>333</v>
      </c>
      <c r="J2013">
        <v>222</v>
      </c>
      <c r="K2013">
        <v>231</v>
      </c>
      <c r="L2013">
        <v>2</v>
      </c>
      <c r="M2013">
        <v>60</v>
      </c>
      <c r="N2013">
        <v>950</v>
      </c>
      <c r="O2013">
        <v>0</v>
      </c>
      <c r="P2013">
        <v>0</v>
      </c>
      <c r="Q2013">
        <v>0</v>
      </c>
      <c r="R2013">
        <v>875000</v>
      </c>
      <c r="S2013">
        <v>5001</v>
      </c>
      <c r="T2013">
        <v>5002</v>
      </c>
      <c r="U2013">
        <v>5</v>
      </c>
      <c r="V2013">
        <v>56960</v>
      </c>
      <c r="W2013">
        <v>6</v>
      </c>
      <c r="X2013">
        <v>5475</v>
      </c>
      <c r="Y2013">
        <v>21</v>
      </c>
      <c r="Z2013">
        <v>2190</v>
      </c>
      <c r="AA2013">
        <v>0</v>
      </c>
      <c r="AB2013">
        <v>0</v>
      </c>
      <c r="AC2013">
        <v>4013319</v>
      </c>
      <c r="AD2013">
        <v>1606</v>
      </c>
      <c r="AE2013">
        <v>7845000</v>
      </c>
      <c r="AF2013" t="s">
        <v>164</v>
      </c>
      <c r="AG2013" t="s">
        <v>134</v>
      </c>
      <c r="AH2013">
        <v>0</v>
      </c>
    </row>
    <row r="2014" spans="1:34">
      <c r="A2014">
        <v>4013319</v>
      </c>
      <c r="B2014">
        <v>4013301</v>
      </c>
      <c r="C2014" t="s">
        <v>77</v>
      </c>
      <c r="D2014">
        <v>20</v>
      </c>
      <c r="E2014">
        <v>19</v>
      </c>
      <c r="F2014">
        <v>60</v>
      </c>
      <c r="G2014">
        <v>4</v>
      </c>
      <c r="H2014">
        <v>313</v>
      </c>
      <c r="I2014">
        <v>332</v>
      </c>
      <c r="J2014">
        <v>321</v>
      </c>
      <c r="K2014">
        <v>333</v>
      </c>
      <c r="L2014">
        <v>2</v>
      </c>
      <c r="M2014">
        <v>60</v>
      </c>
      <c r="N2014">
        <v>1450</v>
      </c>
      <c r="O2014">
        <v>1</v>
      </c>
      <c r="P2014">
        <v>40133</v>
      </c>
      <c r="Q2014">
        <v>1</v>
      </c>
      <c r="R2014">
        <v>1430000</v>
      </c>
      <c r="S2014">
        <v>5001</v>
      </c>
      <c r="T2014">
        <v>5002</v>
      </c>
      <c r="U2014">
        <v>5</v>
      </c>
      <c r="V2014">
        <v>60049</v>
      </c>
      <c r="W2014">
        <v>6</v>
      </c>
      <c r="X2014">
        <v>5861</v>
      </c>
      <c r="Y2014">
        <v>21</v>
      </c>
      <c r="Z2014">
        <v>2344</v>
      </c>
      <c r="AA2014">
        <v>0</v>
      </c>
      <c r="AB2014">
        <v>0</v>
      </c>
      <c r="AC2014">
        <v>4013320</v>
      </c>
      <c r="AD2014">
        <v>1788</v>
      </c>
      <c r="AE2014">
        <v>8720000</v>
      </c>
      <c r="AF2014" t="s">
        <v>164</v>
      </c>
      <c r="AG2014" t="s">
        <v>134</v>
      </c>
      <c r="AH2014">
        <v>1</v>
      </c>
    </row>
    <row r="2015" spans="1:34">
      <c r="A2015">
        <v>4013320</v>
      </c>
      <c r="B2015">
        <v>4013301</v>
      </c>
      <c r="C2015" t="s">
        <v>77</v>
      </c>
      <c r="D2015">
        <v>20</v>
      </c>
      <c r="E2015">
        <v>20</v>
      </c>
      <c r="F2015">
        <v>70</v>
      </c>
      <c r="G2015">
        <v>4</v>
      </c>
      <c r="H2015">
        <v>412</v>
      </c>
      <c r="I2015">
        <v>331</v>
      </c>
      <c r="J2015">
        <v>323</v>
      </c>
      <c r="K2015">
        <v>332</v>
      </c>
      <c r="L2015">
        <v>2</v>
      </c>
      <c r="M2015">
        <v>60</v>
      </c>
      <c r="N2015">
        <v>1490</v>
      </c>
      <c r="O2015">
        <v>0</v>
      </c>
      <c r="P2015">
        <v>0</v>
      </c>
      <c r="Q2015">
        <v>0</v>
      </c>
      <c r="R2015">
        <v>1455000</v>
      </c>
      <c r="S2015">
        <v>5002</v>
      </c>
      <c r="T2015">
        <v>5003</v>
      </c>
      <c r="U2015">
        <v>5</v>
      </c>
      <c r="V2015">
        <v>64049</v>
      </c>
      <c r="W2015">
        <v>6</v>
      </c>
      <c r="X2015">
        <v>6361</v>
      </c>
      <c r="Y2015">
        <v>21</v>
      </c>
      <c r="Z2015">
        <v>2544</v>
      </c>
      <c r="AA2015">
        <v>0</v>
      </c>
      <c r="AB2015">
        <v>0</v>
      </c>
      <c r="AC2015">
        <v>4013321</v>
      </c>
      <c r="AD2015">
        <v>2094</v>
      </c>
      <c r="AE2015">
        <v>10150000</v>
      </c>
      <c r="AF2015" t="s">
        <v>165</v>
      </c>
      <c r="AG2015" t="s">
        <v>159</v>
      </c>
      <c r="AH2015">
        <v>0</v>
      </c>
    </row>
    <row r="2016" spans="1:34">
      <c r="A2016">
        <v>4013321</v>
      </c>
      <c r="B2016">
        <v>4013301</v>
      </c>
      <c r="C2016" t="s">
        <v>77</v>
      </c>
      <c r="D2016">
        <v>20</v>
      </c>
      <c r="E2016">
        <v>21</v>
      </c>
      <c r="F2016">
        <v>70</v>
      </c>
      <c r="G2016">
        <v>4</v>
      </c>
      <c r="H2016">
        <v>411</v>
      </c>
      <c r="I2016">
        <v>333</v>
      </c>
      <c r="J2016">
        <v>322</v>
      </c>
      <c r="K2016">
        <v>331</v>
      </c>
      <c r="L2016">
        <v>2</v>
      </c>
      <c r="M2016">
        <v>60</v>
      </c>
      <c r="N2016">
        <v>1510</v>
      </c>
      <c r="O2016">
        <v>0</v>
      </c>
      <c r="P2016">
        <v>0</v>
      </c>
      <c r="Q2016">
        <v>0</v>
      </c>
      <c r="R2016">
        <v>1475000</v>
      </c>
      <c r="S2016">
        <v>5002</v>
      </c>
      <c r="T2016">
        <v>5003</v>
      </c>
      <c r="U2016">
        <v>5</v>
      </c>
      <c r="V2016">
        <v>68071</v>
      </c>
      <c r="W2016">
        <v>6</v>
      </c>
      <c r="X2016">
        <v>6864</v>
      </c>
      <c r="Y2016">
        <v>21</v>
      </c>
      <c r="Z2016">
        <v>2746</v>
      </c>
      <c r="AA2016">
        <v>0</v>
      </c>
      <c r="AB2016">
        <v>0</v>
      </c>
      <c r="AC2016">
        <v>4013322</v>
      </c>
      <c r="AD2016">
        <v>2667</v>
      </c>
      <c r="AE2016">
        <v>11605000</v>
      </c>
      <c r="AF2016" t="s">
        <v>165</v>
      </c>
      <c r="AG2016" t="s">
        <v>159</v>
      </c>
      <c r="AH2016">
        <v>0</v>
      </c>
    </row>
    <row r="2017" spans="1:34">
      <c r="A2017">
        <v>4013322</v>
      </c>
      <c r="B2017">
        <v>4013301</v>
      </c>
      <c r="C2017" t="s">
        <v>77</v>
      </c>
      <c r="D2017">
        <v>20</v>
      </c>
      <c r="E2017">
        <v>22</v>
      </c>
      <c r="F2017">
        <v>70</v>
      </c>
      <c r="G2017">
        <v>4</v>
      </c>
      <c r="H2017">
        <v>413</v>
      </c>
      <c r="I2017">
        <v>332</v>
      </c>
      <c r="J2017">
        <v>321</v>
      </c>
      <c r="K2017">
        <v>333</v>
      </c>
      <c r="L2017">
        <v>2</v>
      </c>
      <c r="M2017">
        <v>60</v>
      </c>
      <c r="N2017">
        <v>1530</v>
      </c>
      <c r="O2017">
        <v>0</v>
      </c>
      <c r="P2017">
        <v>0</v>
      </c>
      <c r="Q2017">
        <v>0</v>
      </c>
      <c r="R2017">
        <v>1500000</v>
      </c>
      <c r="S2017">
        <v>5002</v>
      </c>
      <c r="T2017">
        <v>5003</v>
      </c>
      <c r="U2017">
        <v>5</v>
      </c>
      <c r="V2017">
        <v>72116</v>
      </c>
      <c r="W2017">
        <v>6</v>
      </c>
      <c r="X2017">
        <v>7369</v>
      </c>
      <c r="Y2017">
        <v>21</v>
      </c>
      <c r="Z2017">
        <v>2948</v>
      </c>
      <c r="AA2017">
        <v>0</v>
      </c>
      <c r="AB2017">
        <v>0</v>
      </c>
      <c r="AC2017">
        <v>4013323</v>
      </c>
      <c r="AD2017">
        <v>3241</v>
      </c>
      <c r="AE2017">
        <v>13080000</v>
      </c>
      <c r="AF2017" t="s">
        <v>165</v>
      </c>
      <c r="AG2017" t="s">
        <v>159</v>
      </c>
      <c r="AH2017">
        <v>0</v>
      </c>
    </row>
    <row r="2018" spans="1:34">
      <c r="A2018">
        <v>4013323</v>
      </c>
      <c r="B2018">
        <v>4013301</v>
      </c>
      <c r="C2018" t="s">
        <v>77</v>
      </c>
      <c r="D2018">
        <v>20</v>
      </c>
      <c r="E2018">
        <v>23</v>
      </c>
      <c r="F2018">
        <v>70</v>
      </c>
      <c r="G2018">
        <v>4</v>
      </c>
      <c r="H2018">
        <v>412</v>
      </c>
      <c r="I2018">
        <v>331</v>
      </c>
      <c r="J2018">
        <v>323</v>
      </c>
      <c r="K2018">
        <v>332</v>
      </c>
      <c r="L2018">
        <v>2</v>
      </c>
      <c r="M2018">
        <v>60</v>
      </c>
      <c r="N2018">
        <v>1550</v>
      </c>
      <c r="O2018">
        <v>1</v>
      </c>
      <c r="P2018">
        <v>40133</v>
      </c>
      <c r="Q2018">
        <v>1</v>
      </c>
      <c r="R2018">
        <v>1520000</v>
      </c>
      <c r="S2018">
        <v>5002</v>
      </c>
      <c r="T2018">
        <v>5003</v>
      </c>
      <c r="U2018">
        <v>5</v>
      </c>
      <c r="V2018">
        <v>76182</v>
      </c>
      <c r="W2018">
        <v>6</v>
      </c>
      <c r="X2018">
        <v>7878</v>
      </c>
      <c r="Y2018">
        <v>21</v>
      </c>
      <c r="Z2018">
        <v>3151</v>
      </c>
      <c r="AA2018">
        <v>0</v>
      </c>
      <c r="AB2018">
        <v>0</v>
      </c>
      <c r="AC2018">
        <v>4013324</v>
      </c>
      <c r="AD2018">
        <v>3815</v>
      </c>
      <c r="AE2018">
        <v>14580000</v>
      </c>
      <c r="AF2018" t="s">
        <v>165</v>
      </c>
      <c r="AG2018" t="s">
        <v>159</v>
      </c>
      <c r="AH2018">
        <v>1</v>
      </c>
    </row>
    <row r="2019" spans="1:34">
      <c r="A2019">
        <v>4013324</v>
      </c>
      <c r="B2019">
        <v>4013301</v>
      </c>
      <c r="C2019" t="s">
        <v>77</v>
      </c>
      <c r="D2019">
        <v>20</v>
      </c>
      <c r="E2019">
        <v>24</v>
      </c>
      <c r="F2019">
        <v>70</v>
      </c>
      <c r="G2019">
        <v>4</v>
      </c>
      <c r="H2019">
        <v>411</v>
      </c>
      <c r="I2019">
        <v>423</v>
      </c>
      <c r="J2019">
        <v>322</v>
      </c>
      <c r="K2019">
        <v>331</v>
      </c>
      <c r="L2019">
        <v>2</v>
      </c>
      <c r="M2019">
        <v>60</v>
      </c>
      <c r="N2019">
        <v>1570</v>
      </c>
      <c r="O2019">
        <v>0</v>
      </c>
      <c r="P2019">
        <v>0</v>
      </c>
      <c r="Q2019">
        <v>0</v>
      </c>
      <c r="R2019">
        <v>1545000</v>
      </c>
      <c r="S2019">
        <v>5002</v>
      </c>
      <c r="T2019">
        <v>5003</v>
      </c>
      <c r="U2019">
        <v>5</v>
      </c>
      <c r="V2019">
        <v>80271</v>
      </c>
      <c r="W2019">
        <v>6</v>
      </c>
      <c r="X2019">
        <v>8389</v>
      </c>
      <c r="Y2019">
        <v>21</v>
      </c>
      <c r="Z2019">
        <v>4016</v>
      </c>
      <c r="AA2019">
        <v>0</v>
      </c>
      <c r="AB2019">
        <v>0</v>
      </c>
      <c r="AC2019">
        <v>4013325</v>
      </c>
      <c r="AD2019">
        <v>4388</v>
      </c>
      <c r="AE2019">
        <v>16100000</v>
      </c>
      <c r="AF2019" t="s">
        <v>166</v>
      </c>
      <c r="AG2019" t="s">
        <v>158</v>
      </c>
      <c r="AH2019">
        <v>0</v>
      </c>
    </row>
    <row r="2020" spans="1:34">
      <c r="A2020">
        <v>4013325</v>
      </c>
      <c r="B2020">
        <v>4013301</v>
      </c>
      <c r="C2020" t="s">
        <v>77</v>
      </c>
      <c r="D2020">
        <v>20</v>
      </c>
      <c r="E2020">
        <v>25</v>
      </c>
      <c r="F2020">
        <v>70</v>
      </c>
      <c r="G2020">
        <v>4</v>
      </c>
      <c r="H2020">
        <v>413</v>
      </c>
      <c r="I2020">
        <v>422</v>
      </c>
      <c r="J2020">
        <v>321</v>
      </c>
      <c r="K2020">
        <v>333</v>
      </c>
      <c r="L2020">
        <v>2</v>
      </c>
      <c r="M2020">
        <v>60</v>
      </c>
      <c r="N2020">
        <v>1610</v>
      </c>
      <c r="O2020">
        <v>0</v>
      </c>
      <c r="P2020">
        <v>0</v>
      </c>
      <c r="Q2020">
        <v>0</v>
      </c>
      <c r="R2020">
        <v>1565000</v>
      </c>
      <c r="S2020">
        <v>5002</v>
      </c>
      <c r="T2020">
        <v>5003</v>
      </c>
      <c r="U2020">
        <v>5</v>
      </c>
      <c r="V2020">
        <v>84382</v>
      </c>
      <c r="W2020">
        <v>6</v>
      </c>
      <c r="X2020">
        <v>8903</v>
      </c>
      <c r="Y2020">
        <v>21</v>
      </c>
      <c r="Z2020">
        <v>4221</v>
      </c>
      <c r="AA2020">
        <v>0</v>
      </c>
      <c r="AB2020">
        <v>0</v>
      </c>
      <c r="AC2020">
        <v>4013326</v>
      </c>
      <c r="AD2020">
        <v>5230</v>
      </c>
      <c r="AE2020">
        <v>17645000</v>
      </c>
      <c r="AF2020" t="s">
        <v>166</v>
      </c>
      <c r="AG2020" t="s">
        <v>158</v>
      </c>
      <c r="AH2020">
        <v>0</v>
      </c>
    </row>
    <row r="2021" spans="1:34">
      <c r="A2021">
        <v>4013326</v>
      </c>
      <c r="B2021">
        <v>4013301</v>
      </c>
      <c r="C2021" t="s">
        <v>77</v>
      </c>
      <c r="D2021">
        <v>20</v>
      </c>
      <c r="E2021">
        <v>26</v>
      </c>
      <c r="F2021">
        <v>70</v>
      </c>
      <c r="G2021">
        <v>4</v>
      </c>
      <c r="H2021">
        <v>412</v>
      </c>
      <c r="I2021">
        <v>421</v>
      </c>
      <c r="J2021">
        <v>323</v>
      </c>
      <c r="K2021">
        <v>332</v>
      </c>
      <c r="L2021">
        <v>2</v>
      </c>
      <c r="M2021">
        <v>60</v>
      </c>
      <c r="N2021">
        <v>1630</v>
      </c>
      <c r="O2021">
        <v>1</v>
      </c>
      <c r="P2021">
        <v>40133</v>
      </c>
      <c r="Q2021">
        <v>1</v>
      </c>
      <c r="R2021">
        <v>1590000</v>
      </c>
      <c r="S2021">
        <v>5002</v>
      </c>
      <c r="T2021">
        <v>5003</v>
      </c>
      <c r="U2021">
        <v>5</v>
      </c>
      <c r="V2021">
        <v>88516</v>
      </c>
      <c r="W2021">
        <v>6</v>
      </c>
      <c r="X2021">
        <v>9419</v>
      </c>
      <c r="Y2021">
        <v>21</v>
      </c>
      <c r="Z2021">
        <v>4428</v>
      </c>
      <c r="AA2021">
        <v>0</v>
      </c>
      <c r="AB2021">
        <v>0</v>
      </c>
      <c r="AC2021">
        <v>4013327</v>
      </c>
      <c r="AD2021">
        <v>6071</v>
      </c>
      <c r="AE2021">
        <v>19210000</v>
      </c>
      <c r="AF2021" t="s">
        <v>166</v>
      </c>
      <c r="AG2021" t="s">
        <v>158</v>
      </c>
      <c r="AH2021">
        <v>1</v>
      </c>
    </row>
    <row r="2022" spans="1:34">
      <c r="A2022">
        <v>4013327</v>
      </c>
      <c r="B2022">
        <v>4013301</v>
      </c>
      <c r="C2022" t="s">
        <v>77</v>
      </c>
      <c r="D2022">
        <v>20</v>
      </c>
      <c r="E2022">
        <v>27</v>
      </c>
      <c r="F2022">
        <v>70</v>
      </c>
      <c r="G2022">
        <v>4</v>
      </c>
      <c r="H2022">
        <v>411</v>
      </c>
      <c r="I2022">
        <v>433</v>
      </c>
      <c r="J2022">
        <v>322</v>
      </c>
      <c r="K2022">
        <v>331</v>
      </c>
      <c r="L2022">
        <v>2</v>
      </c>
      <c r="M2022">
        <v>60</v>
      </c>
      <c r="N2022">
        <v>1650</v>
      </c>
      <c r="O2022">
        <v>0</v>
      </c>
      <c r="P2022">
        <v>0</v>
      </c>
      <c r="Q2022">
        <v>0</v>
      </c>
      <c r="R2022">
        <v>1615000</v>
      </c>
      <c r="S2022">
        <v>5002</v>
      </c>
      <c r="T2022">
        <v>5003</v>
      </c>
      <c r="U2022">
        <v>5</v>
      </c>
      <c r="V2022">
        <v>105831</v>
      </c>
      <c r="W2022">
        <v>6</v>
      </c>
      <c r="X2022">
        <v>9939</v>
      </c>
      <c r="Y2022">
        <v>21</v>
      </c>
      <c r="Z2022">
        <v>4636</v>
      </c>
      <c r="AA2022">
        <v>0</v>
      </c>
      <c r="AB2022">
        <v>0</v>
      </c>
      <c r="AC2022">
        <v>4013328</v>
      </c>
      <c r="AD2022">
        <v>6912</v>
      </c>
      <c r="AE2022">
        <v>20800000</v>
      </c>
      <c r="AF2022" t="s">
        <v>167</v>
      </c>
      <c r="AG2022" t="s">
        <v>135</v>
      </c>
      <c r="AH2022">
        <v>0</v>
      </c>
    </row>
    <row r="2023" spans="1:34">
      <c r="A2023">
        <v>4013328</v>
      </c>
      <c r="B2023">
        <v>4013301</v>
      </c>
      <c r="C2023" t="s">
        <v>77</v>
      </c>
      <c r="D2023">
        <v>20</v>
      </c>
      <c r="E2023">
        <v>28</v>
      </c>
      <c r="F2023">
        <v>70</v>
      </c>
      <c r="G2023">
        <v>4</v>
      </c>
      <c r="H2023">
        <v>413</v>
      </c>
      <c r="I2023">
        <v>432</v>
      </c>
      <c r="J2023">
        <v>321</v>
      </c>
      <c r="K2023">
        <v>333</v>
      </c>
      <c r="L2023">
        <v>2</v>
      </c>
      <c r="M2023">
        <v>60</v>
      </c>
      <c r="N2023">
        <v>1670</v>
      </c>
      <c r="O2023">
        <v>0</v>
      </c>
      <c r="P2023">
        <v>0</v>
      </c>
      <c r="Q2023">
        <v>0</v>
      </c>
      <c r="R2023">
        <v>1635000</v>
      </c>
      <c r="S2023">
        <v>5002</v>
      </c>
      <c r="T2023">
        <v>5003</v>
      </c>
      <c r="U2023">
        <v>5</v>
      </c>
      <c r="V2023">
        <v>110009</v>
      </c>
      <c r="W2023">
        <v>6</v>
      </c>
      <c r="X2023">
        <v>10461</v>
      </c>
      <c r="Y2023">
        <v>21</v>
      </c>
      <c r="Z2023">
        <v>4844</v>
      </c>
      <c r="AA2023">
        <v>0</v>
      </c>
      <c r="AB2023">
        <v>0</v>
      </c>
      <c r="AC2023">
        <v>4013329</v>
      </c>
      <c r="AD2023">
        <v>7754</v>
      </c>
      <c r="AE2023">
        <v>22415000</v>
      </c>
      <c r="AF2023" t="s">
        <v>167</v>
      </c>
      <c r="AG2023" t="s">
        <v>135</v>
      </c>
      <c r="AH2023">
        <v>0</v>
      </c>
    </row>
    <row r="2024" spans="1:34">
      <c r="A2024">
        <v>4013329</v>
      </c>
      <c r="B2024">
        <v>4013301</v>
      </c>
      <c r="C2024" t="s">
        <v>77</v>
      </c>
      <c r="D2024">
        <v>20</v>
      </c>
      <c r="E2024">
        <v>29</v>
      </c>
      <c r="F2024">
        <v>70</v>
      </c>
      <c r="G2024">
        <v>4</v>
      </c>
      <c r="H2024">
        <v>412</v>
      </c>
      <c r="I2024">
        <v>421</v>
      </c>
      <c r="J2024">
        <v>423</v>
      </c>
      <c r="K2024">
        <v>432</v>
      </c>
      <c r="L2024">
        <v>2</v>
      </c>
      <c r="M2024">
        <v>60</v>
      </c>
      <c r="N2024">
        <v>2170</v>
      </c>
      <c r="O2024">
        <v>1</v>
      </c>
      <c r="P2024">
        <v>40133</v>
      </c>
      <c r="Q2024">
        <v>1</v>
      </c>
      <c r="R2024">
        <v>2220000</v>
      </c>
      <c r="S2024">
        <v>5002</v>
      </c>
      <c r="T2024">
        <v>5003</v>
      </c>
      <c r="U2024">
        <v>5</v>
      </c>
      <c r="V2024">
        <v>114209</v>
      </c>
      <c r="W2024">
        <v>6</v>
      </c>
      <c r="X2024">
        <v>10986</v>
      </c>
      <c r="Y2024">
        <v>21</v>
      </c>
      <c r="Z2024">
        <v>5054</v>
      </c>
      <c r="AA2024">
        <v>0</v>
      </c>
      <c r="AB2024">
        <v>0</v>
      </c>
      <c r="AC2024">
        <v>4013330</v>
      </c>
      <c r="AD2024">
        <v>8595</v>
      </c>
      <c r="AE2024">
        <v>24050000</v>
      </c>
      <c r="AF2024" t="s">
        <v>167</v>
      </c>
      <c r="AG2024" t="s">
        <v>135</v>
      </c>
      <c r="AH2024">
        <v>1</v>
      </c>
    </row>
    <row r="2025" spans="1:34">
      <c r="A2025">
        <v>4013330</v>
      </c>
      <c r="B2025">
        <v>4013301</v>
      </c>
      <c r="C2025" t="s">
        <v>77</v>
      </c>
      <c r="D2025">
        <v>20</v>
      </c>
      <c r="E2025">
        <v>30</v>
      </c>
      <c r="F2025">
        <v>80</v>
      </c>
      <c r="G2025">
        <v>4</v>
      </c>
      <c r="H2025">
        <v>511</v>
      </c>
      <c r="I2025">
        <v>433</v>
      </c>
      <c r="J2025">
        <v>422</v>
      </c>
      <c r="K2025">
        <v>431</v>
      </c>
      <c r="L2025">
        <v>2</v>
      </c>
      <c r="M2025">
        <v>60</v>
      </c>
      <c r="N2025">
        <v>2210</v>
      </c>
      <c r="O2025">
        <v>0</v>
      </c>
      <c r="P2025">
        <v>0</v>
      </c>
      <c r="Q2025">
        <v>0</v>
      </c>
      <c r="R2025">
        <v>2240000</v>
      </c>
      <c r="S2025">
        <v>5003</v>
      </c>
      <c r="T2025">
        <v>5004</v>
      </c>
      <c r="U2025">
        <v>5</v>
      </c>
      <c r="V2025">
        <v>119320</v>
      </c>
      <c r="W2025">
        <v>6</v>
      </c>
      <c r="X2025">
        <v>11625</v>
      </c>
      <c r="Y2025">
        <v>21</v>
      </c>
      <c r="Z2025">
        <v>5310</v>
      </c>
      <c r="AA2025">
        <v>0</v>
      </c>
      <c r="AB2025">
        <v>0</v>
      </c>
      <c r="AC2025">
        <v>4013331</v>
      </c>
      <c r="AD2025">
        <v>9972</v>
      </c>
      <c r="AE2025">
        <v>26270000</v>
      </c>
      <c r="AF2025" t="s">
        <v>168</v>
      </c>
      <c r="AG2025" t="s">
        <v>159</v>
      </c>
      <c r="AH2025">
        <v>0</v>
      </c>
    </row>
    <row r="2026" spans="1:34">
      <c r="A2026">
        <v>4013331</v>
      </c>
      <c r="B2026">
        <v>4013301</v>
      </c>
      <c r="C2026" t="s">
        <v>77</v>
      </c>
      <c r="D2026">
        <v>20</v>
      </c>
      <c r="E2026">
        <v>31</v>
      </c>
      <c r="F2026">
        <v>80</v>
      </c>
      <c r="G2026">
        <v>4</v>
      </c>
      <c r="H2026">
        <v>523</v>
      </c>
      <c r="I2026">
        <v>432</v>
      </c>
      <c r="J2026">
        <v>421</v>
      </c>
      <c r="K2026">
        <v>433</v>
      </c>
      <c r="L2026">
        <v>2</v>
      </c>
      <c r="M2026">
        <v>60</v>
      </c>
      <c r="N2026">
        <v>2230</v>
      </c>
      <c r="O2026">
        <v>1</v>
      </c>
      <c r="P2026">
        <v>40133</v>
      </c>
      <c r="Q2026">
        <v>1</v>
      </c>
      <c r="R2026">
        <v>2265000</v>
      </c>
      <c r="S2026">
        <v>5003</v>
      </c>
      <c r="T2026">
        <v>5004</v>
      </c>
      <c r="U2026">
        <v>5</v>
      </c>
      <c r="V2026">
        <v>124453</v>
      </c>
      <c r="W2026">
        <v>6</v>
      </c>
      <c r="X2026">
        <v>12267</v>
      </c>
      <c r="Y2026">
        <v>21</v>
      </c>
      <c r="Z2026">
        <v>5567</v>
      </c>
      <c r="AA2026">
        <v>0</v>
      </c>
      <c r="AB2026">
        <v>0</v>
      </c>
      <c r="AC2026">
        <v>4013332</v>
      </c>
      <c r="AD2026">
        <v>12219</v>
      </c>
      <c r="AE2026">
        <v>28510000</v>
      </c>
      <c r="AF2026" t="s">
        <v>168</v>
      </c>
      <c r="AG2026" t="s">
        <v>159</v>
      </c>
      <c r="AH2026">
        <v>1</v>
      </c>
    </row>
    <row r="2027" spans="1:34">
      <c r="A2027">
        <v>4013332</v>
      </c>
      <c r="B2027">
        <v>4013301</v>
      </c>
      <c r="C2027" t="s">
        <v>77</v>
      </c>
      <c r="D2027">
        <v>20</v>
      </c>
      <c r="E2027">
        <v>32</v>
      </c>
      <c r="F2027">
        <v>80</v>
      </c>
      <c r="G2027">
        <v>4</v>
      </c>
      <c r="H2027">
        <v>512</v>
      </c>
      <c r="I2027">
        <v>431</v>
      </c>
      <c r="J2027">
        <v>423</v>
      </c>
      <c r="K2027">
        <v>432</v>
      </c>
      <c r="L2027">
        <v>2</v>
      </c>
      <c r="M2027">
        <v>60</v>
      </c>
      <c r="N2027">
        <v>2250</v>
      </c>
      <c r="O2027">
        <v>0</v>
      </c>
      <c r="P2027">
        <v>0</v>
      </c>
      <c r="Q2027">
        <v>0</v>
      </c>
      <c r="R2027">
        <v>2290000</v>
      </c>
      <c r="S2027">
        <v>5003</v>
      </c>
      <c r="T2027">
        <v>5004</v>
      </c>
      <c r="U2027">
        <v>5</v>
      </c>
      <c r="V2027">
        <v>129609</v>
      </c>
      <c r="W2027">
        <v>6</v>
      </c>
      <c r="X2027">
        <v>12911</v>
      </c>
      <c r="Y2027">
        <v>21</v>
      </c>
      <c r="Z2027">
        <v>6484</v>
      </c>
      <c r="AA2027">
        <v>0</v>
      </c>
      <c r="AB2027">
        <v>0</v>
      </c>
      <c r="AC2027">
        <v>4013333</v>
      </c>
      <c r="AD2027">
        <v>14466</v>
      </c>
      <c r="AE2027">
        <v>30775000</v>
      </c>
      <c r="AF2027" t="s">
        <v>169</v>
      </c>
      <c r="AG2027" t="s">
        <v>158</v>
      </c>
      <c r="AH2027">
        <v>0</v>
      </c>
    </row>
    <row r="2028" spans="1:34">
      <c r="A2028">
        <v>4013333</v>
      </c>
      <c r="B2028">
        <v>4013301</v>
      </c>
      <c r="C2028" t="s">
        <v>77</v>
      </c>
      <c r="D2028">
        <v>20</v>
      </c>
      <c r="E2028">
        <v>33</v>
      </c>
      <c r="F2028">
        <v>80</v>
      </c>
      <c r="G2028">
        <v>4</v>
      </c>
      <c r="H2028">
        <v>511</v>
      </c>
      <c r="I2028">
        <v>433</v>
      </c>
      <c r="J2028">
        <v>422</v>
      </c>
      <c r="K2028">
        <v>431</v>
      </c>
      <c r="L2028">
        <v>2</v>
      </c>
      <c r="M2028">
        <v>60</v>
      </c>
      <c r="N2028">
        <v>2270</v>
      </c>
      <c r="O2028">
        <v>1</v>
      </c>
      <c r="P2028">
        <v>40133</v>
      </c>
      <c r="Q2028">
        <v>1</v>
      </c>
      <c r="R2028">
        <v>2315000</v>
      </c>
      <c r="S2028">
        <v>5003</v>
      </c>
      <c r="T2028">
        <v>5004</v>
      </c>
      <c r="U2028">
        <v>5</v>
      </c>
      <c r="V2028">
        <v>134787</v>
      </c>
      <c r="W2028">
        <v>6</v>
      </c>
      <c r="X2028">
        <v>13558</v>
      </c>
      <c r="Y2028">
        <v>21</v>
      </c>
      <c r="Z2028">
        <v>6743</v>
      </c>
      <c r="AA2028">
        <v>0</v>
      </c>
      <c r="AB2028">
        <v>0</v>
      </c>
      <c r="AC2028">
        <v>4013334</v>
      </c>
      <c r="AD2028">
        <v>16712</v>
      </c>
      <c r="AE2028">
        <v>33065000</v>
      </c>
      <c r="AF2028" t="s">
        <v>169</v>
      </c>
      <c r="AG2028" t="s">
        <v>158</v>
      </c>
      <c r="AH2028">
        <v>1</v>
      </c>
    </row>
    <row r="2029" spans="1:34">
      <c r="A2029">
        <v>4013334</v>
      </c>
      <c r="B2029">
        <v>4013301</v>
      </c>
      <c r="C2029" t="s">
        <v>77</v>
      </c>
      <c r="D2029">
        <v>20</v>
      </c>
      <c r="E2029">
        <v>34</v>
      </c>
      <c r="F2029">
        <v>80</v>
      </c>
      <c r="G2029">
        <v>4</v>
      </c>
      <c r="H2029">
        <v>513</v>
      </c>
      <c r="I2029">
        <v>432</v>
      </c>
      <c r="J2029">
        <v>421</v>
      </c>
      <c r="K2029">
        <v>433</v>
      </c>
      <c r="L2029">
        <v>2</v>
      </c>
      <c r="M2029">
        <v>60</v>
      </c>
      <c r="N2029">
        <v>2290</v>
      </c>
      <c r="O2029">
        <v>0</v>
      </c>
      <c r="P2029">
        <v>0</v>
      </c>
      <c r="Q2029">
        <v>0</v>
      </c>
      <c r="R2029">
        <v>2335000</v>
      </c>
      <c r="S2029">
        <v>5003</v>
      </c>
      <c r="T2029">
        <v>5004</v>
      </c>
      <c r="U2029">
        <v>5</v>
      </c>
      <c r="V2029">
        <v>153147</v>
      </c>
      <c r="W2029">
        <v>6</v>
      </c>
      <c r="X2029">
        <v>14208</v>
      </c>
      <c r="Y2029">
        <v>21</v>
      </c>
      <c r="Z2029">
        <v>7003</v>
      </c>
      <c r="AA2029">
        <v>0</v>
      </c>
      <c r="AB2029">
        <v>0</v>
      </c>
      <c r="AC2029">
        <v>4013335</v>
      </c>
      <c r="AD2029">
        <v>18959</v>
      </c>
      <c r="AE2029">
        <v>35380000</v>
      </c>
      <c r="AF2029" t="s">
        <v>170</v>
      </c>
      <c r="AG2029" t="s">
        <v>159</v>
      </c>
      <c r="AH2029">
        <v>0</v>
      </c>
    </row>
    <row r="2030" spans="1:34">
      <c r="A2030">
        <v>4013335</v>
      </c>
      <c r="B2030">
        <v>4013301</v>
      </c>
      <c r="C2030" t="s">
        <v>77</v>
      </c>
      <c r="D2030">
        <v>20</v>
      </c>
      <c r="E2030">
        <v>35</v>
      </c>
      <c r="F2030">
        <v>80</v>
      </c>
      <c r="G2030">
        <v>4</v>
      </c>
      <c r="H2030">
        <v>512</v>
      </c>
      <c r="I2030">
        <v>531</v>
      </c>
      <c r="J2030">
        <v>423</v>
      </c>
      <c r="K2030">
        <v>432</v>
      </c>
      <c r="L2030">
        <v>2</v>
      </c>
      <c r="M2030">
        <v>60</v>
      </c>
      <c r="N2030">
        <v>2330</v>
      </c>
      <c r="O2030">
        <v>1</v>
      </c>
      <c r="P2030">
        <v>40133</v>
      </c>
      <c r="Q2030">
        <v>1</v>
      </c>
      <c r="R2030">
        <v>2360000</v>
      </c>
      <c r="S2030">
        <v>5003</v>
      </c>
      <c r="T2030">
        <v>5004</v>
      </c>
      <c r="U2030">
        <v>5</v>
      </c>
      <c r="V2030">
        <v>158369</v>
      </c>
      <c r="W2030">
        <v>6</v>
      </c>
      <c r="X2030">
        <v>14861</v>
      </c>
      <c r="Y2030">
        <v>21</v>
      </c>
      <c r="Z2030">
        <v>7264</v>
      </c>
      <c r="AA2030">
        <v>0</v>
      </c>
      <c r="AB2030">
        <v>0</v>
      </c>
      <c r="AC2030">
        <v>4013336</v>
      </c>
      <c r="AD2030">
        <v>21206</v>
      </c>
      <c r="AE2030">
        <v>37715000</v>
      </c>
      <c r="AF2030" t="s">
        <v>170</v>
      </c>
      <c r="AG2030" t="s">
        <v>159</v>
      </c>
      <c r="AH2030">
        <v>1</v>
      </c>
    </row>
    <row r="2031" spans="1:34">
      <c r="A2031">
        <v>4013336</v>
      </c>
      <c r="B2031">
        <v>4013301</v>
      </c>
      <c r="C2031" t="s">
        <v>77</v>
      </c>
      <c r="D2031">
        <v>20</v>
      </c>
      <c r="E2031">
        <v>36</v>
      </c>
      <c r="F2031">
        <v>80</v>
      </c>
      <c r="G2031">
        <v>4</v>
      </c>
      <c r="H2031">
        <v>511</v>
      </c>
      <c r="I2031">
        <v>523</v>
      </c>
      <c r="J2031">
        <v>422</v>
      </c>
      <c r="K2031">
        <v>431</v>
      </c>
      <c r="L2031">
        <v>2</v>
      </c>
      <c r="M2031">
        <v>60</v>
      </c>
      <c r="N2031">
        <v>2350</v>
      </c>
      <c r="O2031">
        <v>0</v>
      </c>
      <c r="P2031">
        <v>0</v>
      </c>
      <c r="Q2031">
        <v>0</v>
      </c>
      <c r="R2031">
        <v>2385000</v>
      </c>
      <c r="S2031">
        <v>5003</v>
      </c>
      <c r="T2031">
        <v>5004</v>
      </c>
      <c r="U2031">
        <v>5</v>
      </c>
      <c r="V2031">
        <v>163613</v>
      </c>
      <c r="W2031">
        <v>6</v>
      </c>
      <c r="X2031">
        <v>15517</v>
      </c>
      <c r="Y2031">
        <v>21</v>
      </c>
      <c r="Z2031">
        <v>8187</v>
      </c>
      <c r="AA2031">
        <v>0</v>
      </c>
      <c r="AB2031">
        <v>0</v>
      </c>
      <c r="AC2031">
        <v>4013337</v>
      </c>
      <c r="AD2031">
        <v>24323</v>
      </c>
      <c r="AE2031">
        <v>40075000</v>
      </c>
      <c r="AF2031" t="s">
        <v>171</v>
      </c>
      <c r="AG2031" t="s">
        <v>158</v>
      </c>
      <c r="AH2031">
        <v>0</v>
      </c>
    </row>
    <row r="2032" spans="1:34">
      <c r="A2032">
        <v>4013337</v>
      </c>
      <c r="B2032">
        <v>4013301</v>
      </c>
      <c r="C2032" t="s">
        <v>77</v>
      </c>
      <c r="D2032">
        <v>20</v>
      </c>
      <c r="E2032">
        <v>37</v>
      </c>
      <c r="F2032">
        <v>80</v>
      </c>
      <c r="G2032">
        <v>4</v>
      </c>
      <c r="H2032">
        <v>513</v>
      </c>
      <c r="I2032">
        <v>522</v>
      </c>
      <c r="J2032">
        <v>421</v>
      </c>
      <c r="K2032">
        <v>433</v>
      </c>
      <c r="L2032">
        <v>2</v>
      </c>
      <c r="M2032">
        <v>60</v>
      </c>
      <c r="N2032">
        <v>2370</v>
      </c>
      <c r="O2032">
        <v>1</v>
      </c>
      <c r="P2032">
        <v>40133</v>
      </c>
      <c r="Q2032">
        <v>1</v>
      </c>
      <c r="R2032">
        <v>2410000</v>
      </c>
      <c r="S2032">
        <v>5003</v>
      </c>
      <c r="T2032">
        <v>5004</v>
      </c>
      <c r="U2032">
        <v>5</v>
      </c>
      <c r="V2032">
        <v>168880</v>
      </c>
      <c r="W2032">
        <v>6</v>
      </c>
      <c r="X2032">
        <v>16175</v>
      </c>
      <c r="Y2032">
        <v>21</v>
      </c>
      <c r="Z2032">
        <v>8450</v>
      </c>
      <c r="AA2032">
        <v>0</v>
      </c>
      <c r="AB2032">
        <v>0</v>
      </c>
      <c r="AC2032">
        <v>4013338</v>
      </c>
      <c r="AD2032">
        <v>27440</v>
      </c>
      <c r="AE2032">
        <v>42460000</v>
      </c>
      <c r="AF2032" t="s">
        <v>171</v>
      </c>
      <c r="AG2032" t="s">
        <v>158</v>
      </c>
      <c r="AH2032">
        <v>1</v>
      </c>
    </row>
    <row r="2033" spans="1:34">
      <c r="A2033">
        <v>4013338</v>
      </c>
      <c r="B2033">
        <v>4013301</v>
      </c>
      <c r="C2033" t="s">
        <v>77</v>
      </c>
      <c r="D2033">
        <v>20</v>
      </c>
      <c r="E2033">
        <v>38</v>
      </c>
      <c r="F2033">
        <v>80</v>
      </c>
      <c r="G2033">
        <v>4</v>
      </c>
      <c r="H2033">
        <v>522</v>
      </c>
      <c r="I2033">
        <v>521</v>
      </c>
      <c r="J2033">
        <v>423</v>
      </c>
      <c r="K2033">
        <v>432</v>
      </c>
      <c r="L2033">
        <v>2</v>
      </c>
      <c r="M2033">
        <v>60</v>
      </c>
      <c r="N2033">
        <v>2390</v>
      </c>
      <c r="O2033">
        <v>0</v>
      </c>
      <c r="P2033">
        <v>0</v>
      </c>
      <c r="Q2033">
        <v>0</v>
      </c>
      <c r="R2033">
        <v>2430000</v>
      </c>
      <c r="S2033">
        <v>5003</v>
      </c>
      <c r="T2033">
        <v>5004</v>
      </c>
      <c r="U2033">
        <v>5</v>
      </c>
      <c r="V2033">
        <v>187329</v>
      </c>
      <c r="W2033">
        <v>6</v>
      </c>
      <c r="X2033">
        <v>16836</v>
      </c>
      <c r="Y2033">
        <v>21</v>
      </c>
      <c r="Z2033">
        <v>8714</v>
      </c>
      <c r="AA2033">
        <v>0</v>
      </c>
      <c r="AB2033">
        <v>0</v>
      </c>
      <c r="AC2033">
        <v>4013339</v>
      </c>
      <c r="AD2033">
        <v>30556</v>
      </c>
      <c r="AE2033">
        <v>44870000</v>
      </c>
      <c r="AF2033" t="s">
        <v>172</v>
      </c>
      <c r="AG2033" t="s">
        <v>135</v>
      </c>
      <c r="AH2033">
        <v>0</v>
      </c>
    </row>
    <row r="2034" spans="1:34">
      <c r="A2034">
        <v>4013339</v>
      </c>
      <c r="B2034">
        <v>4013301</v>
      </c>
      <c r="C2034" t="s">
        <v>77</v>
      </c>
      <c r="D2034">
        <v>20</v>
      </c>
      <c r="E2034">
        <v>39</v>
      </c>
      <c r="F2034">
        <v>80</v>
      </c>
      <c r="G2034">
        <v>4</v>
      </c>
      <c r="H2034">
        <v>511</v>
      </c>
      <c r="I2034">
        <v>523</v>
      </c>
      <c r="J2034">
        <v>522</v>
      </c>
      <c r="K2034">
        <v>531</v>
      </c>
      <c r="L2034">
        <v>2</v>
      </c>
      <c r="M2034">
        <v>60</v>
      </c>
      <c r="N2034">
        <v>2890</v>
      </c>
      <c r="O2034">
        <v>1</v>
      </c>
      <c r="P2034">
        <v>40133</v>
      </c>
      <c r="Q2034">
        <v>1</v>
      </c>
      <c r="R2034">
        <v>3035000</v>
      </c>
      <c r="S2034">
        <v>5003</v>
      </c>
      <c r="T2034">
        <v>5004</v>
      </c>
      <c r="U2034">
        <v>5</v>
      </c>
      <c r="V2034">
        <v>192640</v>
      </c>
      <c r="W2034">
        <v>6</v>
      </c>
      <c r="X2034">
        <v>17500</v>
      </c>
      <c r="Y2034">
        <v>21</v>
      </c>
      <c r="Z2034">
        <v>8980</v>
      </c>
      <c r="AA2034">
        <v>0</v>
      </c>
      <c r="AB2034">
        <v>0</v>
      </c>
      <c r="AC2034">
        <v>4013340</v>
      </c>
      <c r="AD2034">
        <v>33673</v>
      </c>
      <c r="AE2034">
        <v>47300000</v>
      </c>
      <c r="AF2034" t="s">
        <v>172</v>
      </c>
      <c r="AG2034" t="s">
        <v>135</v>
      </c>
      <c r="AH2034">
        <v>1</v>
      </c>
    </row>
    <row r="2035" spans="1:34">
      <c r="A2035">
        <v>4013340</v>
      </c>
      <c r="B2035">
        <v>4013301</v>
      </c>
      <c r="C2035" t="s">
        <v>77</v>
      </c>
      <c r="D2035">
        <v>20</v>
      </c>
      <c r="E2035">
        <v>40</v>
      </c>
      <c r="F2035">
        <v>90</v>
      </c>
      <c r="G2035">
        <v>4</v>
      </c>
      <c r="H2035">
        <v>613</v>
      </c>
      <c r="I2035">
        <v>532</v>
      </c>
      <c r="J2035">
        <v>521</v>
      </c>
      <c r="K2035">
        <v>533</v>
      </c>
      <c r="L2035">
        <v>2</v>
      </c>
      <c r="M2035">
        <v>60</v>
      </c>
      <c r="N2035">
        <v>2930</v>
      </c>
      <c r="O2035">
        <v>1</v>
      </c>
      <c r="P2035">
        <v>40133</v>
      </c>
      <c r="Q2035">
        <v>1</v>
      </c>
      <c r="R2035">
        <v>3055000</v>
      </c>
      <c r="S2035">
        <v>5004</v>
      </c>
      <c r="T2035">
        <v>5005</v>
      </c>
      <c r="U2035">
        <v>5</v>
      </c>
      <c r="V2035">
        <v>198862</v>
      </c>
      <c r="W2035">
        <v>6</v>
      </c>
      <c r="X2035">
        <v>18278</v>
      </c>
      <c r="Y2035">
        <v>21</v>
      </c>
      <c r="Z2035">
        <v>9291</v>
      </c>
      <c r="AA2035">
        <v>0</v>
      </c>
      <c r="AB2035">
        <v>0</v>
      </c>
      <c r="AC2035">
        <v>4013341</v>
      </c>
      <c r="AD2035">
        <v>38530</v>
      </c>
      <c r="AE2035">
        <v>50335000</v>
      </c>
      <c r="AF2035" t="s">
        <v>173</v>
      </c>
      <c r="AG2035" t="s">
        <v>159</v>
      </c>
      <c r="AH2035">
        <v>1</v>
      </c>
    </row>
    <row r="2036" spans="1:34">
      <c r="A2036">
        <v>4013341</v>
      </c>
      <c r="B2036">
        <v>4013301</v>
      </c>
      <c r="C2036" t="s">
        <v>77</v>
      </c>
      <c r="D2036">
        <v>20</v>
      </c>
      <c r="E2036">
        <v>41</v>
      </c>
      <c r="F2036">
        <v>90</v>
      </c>
      <c r="G2036">
        <v>4</v>
      </c>
      <c r="H2036">
        <v>612</v>
      </c>
      <c r="I2036">
        <v>531</v>
      </c>
      <c r="J2036">
        <v>523</v>
      </c>
      <c r="K2036">
        <v>532</v>
      </c>
      <c r="L2036">
        <v>2</v>
      </c>
      <c r="M2036">
        <v>60</v>
      </c>
      <c r="N2036">
        <v>2950</v>
      </c>
      <c r="O2036">
        <v>1</v>
      </c>
      <c r="P2036">
        <v>40133</v>
      </c>
      <c r="Q2036">
        <v>1</v>
      </c>
      <c r="R2036">
        <v>3080000</v>
      </c>
      <c r="S2036">
        <v>5004</v>
      </c>
      <c r="T2036">
        <v>5005</v>
      </c>
      <c r="U2036">
        <v>5</v>
      </c>
      <c r="V2036">
        <v>205107</v>
      </c>
      <c r="W2036">
        <v>6</v>
      </c>
      <c r="X2036">
        <v>19058</v>
      </c>
      <c r="Y2036">
        <v>21</v>
      </c>
      <c r="Z2036">
        <v>10263</v>
      </c>
      <c r="AA2036">
        <v>0</v>
      </c>
      <c r="AB2036">
        <v>0</v>
      </c>
      <c r="AC2036">
        <v>4013342</v>
      </c>
      <c r="AD2036">
        <v>47087</v>
      </c>
      <c r="AE2036">
        <v>53390000</v>
      </c>
      <c r="AF2036" t="s">
        <v>174</v>
      </c>
      <c r="AG2036" t="s">
        <v>158</v>
      </c>
      <c r="AH2036">
        <v>1</v>
      </c>
    </row>
    <row r="2037" spans="1:34">
      <c r="A2037">
        <v>4013342</v>
      </c>
      <c r="B2037">
        <v>4013301</v>
      </c>
      <c r="C2037" t="s">
        <v>77</v>
      </c>
      <c r="D2037">
        <v>20</v>
      </c>
      <c r="E2037">
        <v>42</v>
      </c>
      <c r="F2037">
        <v>90</v>
      </c>
      <c r="G2037">
        <v>4</v>
      </c>
      <c r="H2037">
        <v>621</v>
      </c>
      <c r="I2037">
        <v>533</v>
      </c>
      <c r="J2037">
        <v>522</v>
      </c>
      <c r="K2037">
        <v>531</v>
      </c>
      <c r="L2037">
        <v>2</v>
      </c>
      <c r="M2037">
        <v>60</v>
      </c>
      <c r="N2037">
        <v>2970</v>
      </c>
      <c r="O2037">
        <v>1</v>
      </c>
      <c r="P2037">
        <v>40133</v>
      </c>
      <c r="Q2037">
        <v>1</v>
      </c>
      <c r="R2037">
        <v>3105000</v>
      </c>
      <c r="S2037">
        <v>5004</v>
      </c>
      <c r="T2037">
        <v>5005</v>
      </c>
      <c r="U2037">
        <v>5</v>
      </c>
      <c r="V2037">
        <v>224533</v>
      </c>
      <c r="W2037">
        <v>6</v>
      </c>
      <c r="X2037">
        <v>19842</v>
      </c>
      <c r="Y2037">
        <v>21</v>
      </c>
      <c r="Z2037">
        <v>10577</v>
      </c>
      <c r="AA2037">
        <v>0</v>
      </c>
      <c r="AB2037">
        <v>0</v>
      </c>
      <c r="AC2037">
        <v>4013343</v>
      </c>
      <c r="AD2037">
        <v>55644</v>
      </c>
      <c r="AE2037">
        <v>56470000</v>
      </c>
      <c r="AF2037" t="s">
        <v>175</v>
      </c>
      <c r="AG2037" t="s">
        <v>159</v>
      </c>
      <c r="AH2037">
        <v>1</v>
      </c>
    </row>
    <row r="2038" spans="1:34">
      <c r="A2038">
        <v>4013343</v>
      </c>
      <c r="B2038">
        <v>4013301</v>
      </c>
      <c r="C2038" t="s">
        <v>77</v>
      </c>
      <c r="D2038">
        <v>20</v>
      </c>
      <c r="E2038">
        <v>43</v>
      </c>
      <c r="F2038">
        <v>90</v>
      </c>
      <c r="G2038">
        <v>4</v>
      </c>
      <c r="H2038">
        <v>613</v>
      </c>
      <c r="I2038">
        <v>532</v>
      </c>
      <c r="J2038">
        <v>521</v>
      </c>
      <c r="K2038">
        <v>533</v>
      </c>
      <c r="L2038">
        <v>2</v>
      </c>
      <c r="M2038">
        <v>60</v>
      </c>
      <c r="N2038">
        <v>2990</v>
      </c>
      <c r="O2038">
        <v>1</v>
      </c>
      <c r="P2038">
        <v>40133</v>
      </c>
      <c r="Q2038">
        <v>1</v>
      </c>
      <c r="R2038">
        <v>3130000</v>
      </c>
      <c r="S2038">
        <v>5004</v>
      </c>
      <c r="T2038">
        <v>5005</v>
      </c>
      <c r="U2038">
        <v>5</v>
      </c>
      <c r="V2038">
        <v>230822</v>
      </c>
      <c r="W2038">
        <v>6</v>
      </c>
      <c r="X2038">
        <v>20628</v>
      </c>
      <c r="Y2038">
        <v>21</v>
      </c>
      <c r="Z2038">
        <v>11551</v>
      </c>
      <c r="AA2038">
        <v>0</v>
      </c>
      <c r="AB2038">
        <v>0</v>
      </c>
      <c r="AC2038">
        <v>4013344</v>
      </c>
      <c r="AD2038">
        <v>64201</v>
      </c>
      <c r="AE2038">
        <v>59575000</v>
      </c>
      <c r="AF2038" t="s">
        <v>176</v>
      </c>
      <c r="AG2038" t="s">
        <v>158</v>
      </c>
      <c r="AH2038">
        <v>1</v>
      </c>
    </row>
    <row r="2039" spans="1:34">
      <c r="A2039">
        <v>4013344</v>
      </c>
      <c r="B2039">
        <v>4013301</v>
      </c>
      <c r="C2039" t="s">
        <v>77</v>
      </c>
      <c r="D2039">
        <v>20</v>
      </c>
      <c r="E2039">
        <v>44</v>
      </c>
      <c r="F2039">
        <v>90</v>
      </c>
      <c r="G2039">
        <v>4</v>
      </c>
      <c r="H2039">
        <v>622</v>
      </c>
      <c r="I2039">
        <v>531</v>
      </c>
      <c r="J2039">
        <v>523</v>
      </c>
      <c r="K2039">
        <v>532</v>
      </c>
      <c r="L2039">
        <v>2</v>
      </c>
      <c r="M2039">
        <v>60</v>
      </c>
      <c r="N2039">
        <v>3010</v>
      </c>
      <c r="O2039">
        <v>1</v>
      </c>
      <c r="P2039">
        <v>40133</v>
      </c>
      <c r="Q2039">
        <v>1</v>
      </c>
      <c r="R2039">
        <v>3155000</v>
      </c>
      <c r="S2039">
        <v>5004</v>
      </c>
      <c r="T2039">
        <v>5005</v>
      </c>
      <c r="U2039">
        <v>5</v>
      </c>
      <c r="V2039">
        <v>250293</v>
      </c>
      <c r="W2039">
        <v>6</v>
      </c>
      <c r="X2039">
        <v>21417</v>
      </c>
      <c r="Y2039">
        <v>21</v>
      </c>
      <c r="Z2039">
        <v>11867</v>
      </c>
      <c r="AA2039">
        <v>0</v>
      </c>
      <c r="AB2039">
        <v>0</v>
      </c>
      <c r="AC2039">
        <v>4013345</v>
      </c>
      <c r="AD2039">
        <v>72758</v>
      </c>
      <c r="AE2039">
        <v>62705000</v>
      </c>
      <c r="AF2039" t="s">
        <v>177</v>
      </c>
      <c r="AG2039" t="s">
        <v>159</v>
      </c>
      <c r="AH2039">
        <v>1</v>
      </c>
    </row>
    <row r="2040" spans="1:34">
      <c r="A2040">
        <v>4013345</v>
      </c>
      <c r="B2040">
        <v>4013301</v>
      </c>
      <c r="C2040" t="s">
        <v>77</v>
      </c>
      <c r="D2040">
        <v>20</v>
      </c>
      <c r="E2040">
        <v>45</v>
      </c>
      <c r="F2040">
        <v>90</v>
      </c>
      <c r="G2040">
        <v>4</v>
      </c>
      <c r="H2040">
        <v>611</v>
      </c>
      <c r="I2040">
        <v>633</v>
      </c>
      <c r="J2040">
        <v>522</v>
      </c>
      <c r="K2040">
        <v>531</v>
      </c>
      <c r="L2040">
        <v>2</v>
      </c>
      <c r="M2040">
        <v>60</v>
      </c>
      <c r="N2040">
        <v>3050</v>
      </c>
      <c r="O2040">
        <v>1</v>
      </c>
      <c r="P2040">
        <v>40133</v>
      </c>
      <c r="Q2040">
        <v>1</v>
      </c>
      <c r="R2040">
        <v>3180000</v>
      </c>
      <c r="S2040">
        <v>5004</v>
      </c>
      <c r="T2040">
        <v>5005</v>
      </c>
      <c r="U2040">
        <v>5</v>
      </c>
      <c r="V2040">
        <v>256627</v>
      </c>
      <c r="W2040">
        <v>6</v>
      </c>
      <c r="X2040">
        <v>22208</v>
      </c>
      <c r="Y2040">
        <v>21</v>
      </c>
      <c r="Z2040">
        <v>12843</v>
      </c>
      <c r="AA2040">
        <v>0</v>
      </c>
      <c r="AB2040">
        <v>0</v>
      </c>
      <c r="AC2040">
        <v>4013346</v>
      </c>
      <c r="AD2040">
        <v>81315</v>
      </c>
      <c r="AE2040">
        <v>65860000</v>
      </c>
      <c r="AF2040" t="s">
        <v>178</v>
      </c>
      <c r="AG2040" t="s">
        <v>158</v>
      </c>
      <c r="AH2040">
        <v>1</v>
      </c>
    </row>
    <row r="2041" spans="1:34">
      <c r="A2041">
        <v>4013346</v>
      </c>
      <c r="B2041">
        <v>4013301</v>
      </c>
      <c r="C2041" t="s">
        <v>77</v>
      </c>
      <c r="D2041">
        <v>20</v>
      </c>
      <c r="E2041">
        <v>46</v>
      </c>
      <c r="F2041">
        <v>90</v>
      </c>
      <c r="G2041">
        <v>4</v>
      </c>
      <c r="H2041">
        <v>623</v>
      </c>
      <c r="I2041">
        <v>632</v>
      </c>
      <c r="J2041">
        <v>521</v>
      </c>
      <c r="K2041">
        <v>533</v>
      </c>
      <c r="L2041">
        <v>2</v>
      </c>
      <c r="M2041">
        <v>60</v>
      </c>
      <c r="N2041">
        <v>3070</v>
      </c>
      <c r="O2041">
        <v>1</v>
      </c>
      <c r="P2041">
        <v>40133</v>
      </c>
      <c r="Q2041">
        <v>1</v>
      </c>
      <c r="R2041">
        <v>3205000</v>
      </c>
      <c r="S2041">
        <v>5004</v>
      </c>
      <c r="T2041">
        <v>5005</v>
      </c>
      <c r="U2041">
        <v>5</v>
      </c>
      <c r="V2041">
        <v>276142</v>
      </c>
      <c r="W2041">
        <v>6</v>
      </c>
      <c r="X2041">
        <v>23003</v>
      </c>
      <c r="Y2041">
        <v>21</v>
      </c>
      <c r="Z2041">
        <v>13161</v>
      </c>
      <c r="AA2041">
        <v>0</v>
      </c>
      <c r="AB2041">
        <v>0</v>
      </c>
      <c r="AC2041">
        <v>4013347</v>
      </c>
      <c r="AD2041">
        <v>93572</v>
      </c>
      <c r="AE2041">
        <v>69040000</v>
      </c>
      <c r="AF2041" t="s">
        <v>179</v>
      </c>
      <c r="AG2041" t="s">
        <v>159</v>
      </c>
      <c r="AH2041">
        <v>1</v>
      </c>
    </row>
    <row r="2042" spans="1:34">
      <c r="A2042">
        <v>4013347</v>
      </c>
      <c r="B2042">
        <v>4013301</v>
      </c>
      <c r="C2042" t="s">
        <v>77</v>
      </c>
      <c r="D2042">
        <v>20</v>
      </c>
      <c r="E2042">
        <v>47</v>
      </c>
      <c r="F2042">
        <v>90</v>
      </c>
      <c r="G2042">
        <v>4</v>
      </c>
      <c r="H2042">
        <v>612</v>
      </c>
      <c r="I2042">
        <v>631</v>
      </c>
      <c r="J2042">
        <v>523</v>
      </c>
      <c r="K2042">
        <v>532</v>
      </c>
      <c r="L2042">
        <v>2</v>
      </c>
      <c r="M2042">
        <v>60</v>
      </c>
      <c r="N2042">
        <v>3090</v>
      </c>
      <c r="O2042">
        <v>1</v>
      </c>
      <c r="P2042">
        <v>40133</v>
      </c>
      <c r="Q2042">
        <v>1</v>
      </c>
      <c r="R2042">
        <v>3230000</v>
      </c>
      <c r="S2042">
        <v>5004</v>
      </c>
      <c r="T2042">
        <v>5005</v>
      </c>
      <c r="U2042">
        <v>5</v>
      </c>
      <c r="V2042">
        <v>282520</v>
      </c>
      <c r="W2042">
        <v>6</v>
      </c>
      <c r="X2042">
        <v>23800</v>
      </c>
      <c r="Y2042">
        <v>21</v>
      </c>
      <c r="Z2042">
        <v>14140</v>
      </c>
      <c r="AA2042">
        <v>0</v>
      </c>
      <c r="AB2042">
        <v>0</v>
      </c>
      <c r="AC2042">
        <v>4013348</v>
      </c>
      <c r="AD2042">
        <v>105829</v>
      </c>
      <c r="AE2042">
        <v>72245000</v>
      </c>
      <c r="AF2042" t="s">
        <v>180</v>
      </c>
      <c r="AG2042" t="s">
        <v>158</v>
      </c>
      <c r="AH2042">
        <v>1</v>
      </c>
    </row>
    <row r="2043" spans="1:34">
      <c r="A2043">
        <v>4013348</v>
      </c>
      <c r="B2043">
        <v>4013301</v>
      </c>
      <c r="C2043" t="s">
        <v>77</v>
      </c>
      <c r="D2043">
        <v>20</v>
      </c>
      <c r="E2043">
        <v>48</v>
      </c>
      <c r="F2043">
        <v>90</v>
      </c>
      <c r="G2043">
        <v>4</v>
      </c>
      <c r="H2043">
        <v>621</v>
      </c>
      <c r="I2043">
        <v>633</v>
      </c>
      <c r="J2043">
        <v>522</v>
      </c>
      <c r="K2043">
        <v>531</v>
      </c>
      <c r="L2043">
        <v>2</v>
      </c>
      <c r="M2043">
        <v>60</v>
      </c>
      <c r="N2043">
        <v>3110</v>
      </c>
      <c r="O2043">
        <v>1</v>
      </c>
      <c r="P2043">
        <v>40133</v>
      </c>
      <c r="Q2043">
        <v>1</v>
      </c>
      <c r="R2043">
        <v>3250000</v>
      </c>
      <c r="S2043">
        <v>5004</v>
      </c>
      <c r="T2043">
        <v>5005</v>
      </c>
      <c r="U2043">
        <v>5</v>
      </c>
      <c r="V2043">
        <v>302080</v>
      </c>
      <c r="W2043">
        <v>6</v>
      </c>
      <c r="X2043">
        <v>24600</v>
      </c>
      <c r="Y2043">
        <v>21</v>
      </c>
      <c r="Z2043">
        <v>14460</v>
      </c>
      <c r="AA2043">
        <v>0</v>
      </c>
      <c r="AB2043">
        <v>0</v>
      </c>
      <c r="AC2043">
        <v>4013349</v>
      </c>
      <c r="AD2043">
        <v>118086</v>
      </c>
      <c r="AE2043">
        <v>75475000</v>
      </c>
      <c r="AF2043" t="s">
        <v>181</v>
      </c>
      <c r="AG2043" t="s">
        <v>159</v>
      </c>
      <c r="AH2043">
        <v>1</v>
      </c>
    </row>
    <row r="2044" spans="1:34">
      <c r="A2044">
        <v>4013349</v>
      </c>
      <c r="B2044">
        <v>4013301</v>
      </c>
      <c r="C2044" t="s">
        <v>77</v>
      </c>
      <c r="D2044">
        <v>20</v>
      </c>
      <c r="E2044">
        <v>49</v>
      </c>
      <c r="F2044">
        <v>90</v>
      </c>
      <c r="G2044">
        <v>4</v>
      </c>
      <c r="H2044">
        <v>613</v>
      </c>
      <c r="I2044">
        <v>632</v>
      </c>
      <c r="J2044">
        <v>621</v>
      </c>
      <c r="K2044">
        <v>633</v>
      </c>
      <c r="L2044">
        <v>2</v>
      </c>
      <c r="M2044">
        <v>60</v>
      </c>
      <c r="N2044">
        <v>3610</v>
      </c>
      <c r="O2044">
        <v>1</v>
      </c>
      <c r="P2044">
        <v>40133</v>
      </c>
      <c r="Q2044">
        <v>1</v>
      </c>
      <c r="R2044">
        <v>3870000</v>
      </c>
      <c r="S2044">
        <v>5004</v>
      </c>
      <c r="T2044">
        <v>5005</v>
      </c>
      <c r="U2044">
        <v>5</v>
      </c>
      <c r="V2044">
        <v>308502</v>
      </c>
      <c r="W2044">
        <v>6</v>
      </c>
      <c r="X2044">
        <v>25403</v>
      </c>
      <c r="Y2044">
        <v>21</v>
      </c>
      <c r="Z2044">
        <v>15441</v>
      </c>
      <c r="AA2044">
        <v>0</v>
      </c>
      <c r="AB2044">
        <v>0</v>
      </c>
      <c r="AC2044">
        <v>4013350</v>
      </c>
      <c r="AD2044">
        <v>130343</v>
      </c>
      <c r="AE2044">
        <v>78725000</v>
      </c>
      <c r="AF2044" t="s">
        <v>182</v>
      </c>
      <c r="AG2044" t="s">
        <v>136</v>
      </c>
      <c r="AH2044">
        <v>1</v>
      </c>
    </row>
    <row r="2045" spans="1:34">
      <c r="A2045">
        <v>4013350</v>
      </c>
      <c r="B2045">
        <v>4013301</v>
      </c>
      <c r="C2045" t="s">
        <v>77</v>
      </c>
      <c r="D2045">
        <v>20</v>
      </c>
      <c r="E2045">
        <v>50</v>
      </c>
      <c r="F2045">
        <v>120</v>
      </c>
      <c r="G2045">
        <v>4</v>
      </c>
      <c r="H2045">
        <v>612</v>
      </c>
      <c r="I2045">
        <v>631</v>
      </c>
      <c r="J2045">
        <v>623</v>
      </c>
      <c r="K2045">
        <v>632</v>
      </c>
      <c r="L2045">
        <v>2</v>
      </c>
      <c r="M2045">
        <v>60</v>
      </c>
      <c r="N2045">
        <v>3810</v>
      </c>
      <c r="O2045">
        <v>1</v>
      </c>
      <c r="P2045">
        <v>40133</v>
      </c>
      <c r="Q2045">
        <v>1</v>
      </c>
      <c r="R2045">
        <v>3890000</v>
      </c>
      <c r="S2045">
        <v>5005</v>
      </c>
      <c r="T2045">
        <v>5006</v>
      </c>
      <c r="U2045">
        <v>5</v>
      </c>
      <c r="V2045">
        <v>315836</v>
      </c>
      <c r="W2045">
        <v>6</v>
      </c>
      <c r="X2045">
        <v>26319</v>
      </c>
      <c r="Y2045">
        <v>21</v>
      </c>
      <c r="Z2045">
        <v>15808</v>
      </c>
      <c r="AA2045">
        <v>0</v>
      </c>
      <c r="AB2045">
        <v>0</v>
      </c>
      <c r="AC2045">
        <v>4013351</v>
      </c>
      <c r="AD2045">
        <v>150000</v>
      </c>
      <c r="AE2045">
        <v>82595000</v>
      </c>
      <c r="AF2045" t="s">
        <v>196</v>
      </c>
      <c r="AG2045" t="s">
        <v>159</v>
      </c>
      <c r="AH2045">
        <v>1</v>
      </c>
    </row>
    <row r="2046" spans="1:34">
      <c r="A2046">
        <v>4014400</v>
      </c>
      <c r="B2046">
        <v>4014401</v>
      </c>
      <c r="C2046" t="s">
        <v>78</v>
      </c>
      <c r="D2046">
        <v>20</v>
      </c>
      <c r="E2046">
        <v>0</v>
      </c>
      <c r="F2046">
        <v>50</v>
      </c>
      <c r="G2046">
        <v>2</v>
      </c>
      <c r="H2046">
        <v>111</v>
      </c>
      <c r="I2046">
        <v>134</v>
      </c>
      <c r="J2046">
        <v>0</v>
      </c>
      <c r="K2046">
        <v>0</v>
      </c>
      <c r="L2046">
        <v>2</v>
      </c>
      <c r="M2046">
        <v>60</v>
      </c>
      <c r="N2046">
        <v>60</v>
      </c>
      <c r="O2046">
        <v>0</v>
      </c>
      <c r="P2046">
        <v>0</v>
      </c>
      <c r="Q2046">
        <v>0</v>
      </c>
      <c r="R2046">
        <v>35000</v>
      </c>
      <c r="S2046">
        <v>0</v>
      </c>
      <c r="T2046">
        <v>5001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4014401</v>
      </c>
      <c r="AD2046">
        <v>0</v>
      </c>
      <c r="AE2046">
        <v>0</v>
      </c>
      <c r="AF2046" t="s">
        <v>162</v>
      </c>
      <c r="AG2046" t="s">
        <v>134</v>
      </c>
      <c r="AH2046">
        <v>0</v>
      </c>
    </row>
    <row r="2047" spans="1:34">
      <c r="A2047">
        <v>4014401</v>
      </c>
      <c r="B2047">
        <v>4014401</v>
      </c>
      <c r="C2047" t="s">
        <v>78</v>
      </c>
      <c r="D2047">
        <v>20</v>
      </c>
      <c r="E2047">
        <v>1</v>
      </c>
      <c r="F2047">
        <v>50</v>
      </c>
      <c r="G2047">
        <v>3</v>
      </c>
      <c r="H2047">
        <v>214</v>
      </c>
      <c r="I2047">
        <v>133</v>
      </c>
      <c r="J2047">
        <v>122</v>
      </c>
      <c r="K2047">
        <v>0</v>
      </c>
      <c r="L2047">
        <v>2</v>
      </c>
      <c r="M2047">
        <v>60</v>
      </c>
      <c r="N2047">
        <v>80</v>
      </c>
      <c r="O2047">
        <v>0</v>
      </c>
      <c r="P2047">
        <v>0</v>
      </c>
      <c r="Q2047">
        <v>0</v>
      </c>
      <c r="R2047">
        <v>50000</v>
      </c>
      <c r="S2047">
        <v>0</v>
      </c>
      <c r="T2047">
        <v>5001</v>
      </c>
      <c r="U2047">
        <v>5</v>
      </c>
      <c r="V2047">
        <v>2025</v>
      </c>
      <c r="W2047">
        <v>6</v>
      </c>
      <c r="X2047">
        <v>169</v>
      </c>
      <c r="Y2047">
        <v>21</v>
      </c>
      <c r="Z2047">
        <v>101</v>
      </c>
      <c r="AA2047">
        <v>0</v>
      </c>
      <c r="AB2047">
        <v>0</v>
      </c>
      <c r="AC2047">
        <v>4014402</v>
      </c>
      <c r="AD2047">
        <v>10</v>
      </c>
      <c r="AE2047">
        <v>35000</v>
      </c>
      <c r="AF2047" t="s">
        <v>162</v>
      </c>
      <c r="AG2047" t="s">
        <v>134</v>
      </c>
      <c r="AH2047">
        <v>0</v>
      </c>
    </row>
    <row r="2048" spans="1:34">
      <c r="A2048">
        <v>4014402</v>
      </c>
      <c r="B2048">
        <v>4014401</v>
      </c>
      <c r="C2048" t="s">
        <v>78</v>
      </c>
      <c r="D2048">
        <v>20</v>
      </c>
      <c r="E2048">
        <v>2</v>
      </c>
      <c r="F2048">
        <v>50</v>
      </c>
      <c r="G2048">
        <v>4</v>
      </c>
      <c r="H2048">
        <v>213</v>
      </c>
      <c r="I2048">
        <v>132</v>
      </c>
      <c r="J2048">
        <v>121</v>
      </c>
      <c r="K2048">
        <v>124</v>
      </c>
      <c r="L2048">
        <v>2</v>
      </c>
      <c r="M2048">
        <v>60</v>
      </c>
      <c r="N2048">
        <v>100</v>
      </c>
      <c r="O2048">
        <v>0</v>
      </c>
      <c r="P2048">
        <v>0</v>
      </c>
      <c r="Q2048">
        <v>0</v>
      </c>
      <c r="R2048">
        <v>70000</v>
      </c>
      <c r="S2048">
        <v>0</v>
      </c>
      <c r="T2048">
        <v>5001</v>
      </c>
      <c r="U2048">
        <v>5</v>
      </c>
      <c r="V2048">
        <v>4075</v>
      </c>
      <c r="W2048">
        <v>6</v>
      </c>
      <c r="X2048">
        <v>340</v>
      </c>
      <c r="Y2048">
        <v>21</v>
      </c>
      <c r="Z2048">
        <v>204</v>
      </c>
      <c r="AA2048">
        <v>0</v>
      </c>
      <c r="AB2048">
        <v>0</v>
      </c>
      <c r="AC2048">
        <v>4014403</v>
      </c>
      <c r="AD2048">
        <v>33</v>
      </c>
      <c r="AE2048">
        <v>85000</v>
      </c>
      <c r="AF2048" t="s">
        <v>162</v>
      </c>
      <c r="AG2048" t="s">
        <v>134</v>
      </c>
      <c r="AH2048">
        <v>0</v>
      </c>
    </row>
    <row r="2049" spans="1:34">
      <c r="A2049">
        <v>4014403</v>
      </c>
      <c r="B2049">
        <v>4014401</v>
      </c>
      <c r="C2049" t="s">
        <v>78</v>
      </c>
      <c r="D2049">
        <v>20</v>
      </c>
      <c r="E2049">
        <v>3</v>
      </c>
      <c r="F2049">
        <v>50</v>
      </c>
      <c r="G2049">
        <v>4</v>
      </c>
      <c r="H2049">
        <v>212</v>
      </c>
      <c r="I2049">
        <v>131</v>
      </c>
      <c r="J2049">
        <v>124</v>
      </c>
      <c r="K2049">
        <v>123</v>
      </c>
      <c r="L2049">
        <v>2</v>
      </c>
      <c r="M2049">
        <v>60</v>
      </c>
      <c r="N2049">
        <v>120</v>
      </c>
      <c r="O2049">
        <v>0</v>
      </c>
      <c r="P2049">
        <v>0</v>
      </c>
      <c r="Q2049">
        <v>0</v>
      </c>
      <c r="R2049">
        <v>85000</v>
      </c>
      <c r="S2049">
        <v>0</v>
      </c>
      <c r="T2049">
        <v>5001</v>
      </c>
      <c r="U2049">
        <v>5</v>
      </c>
      <c r="V2049">
        <v>6150</v>
      </c>
      <c r="W2049">
        <v>6</v>
      </c>
      <c r="X2049">
        <v>513</v>
      </c>
      <c r="Y2049">
        <v>21</v>
      </c>
      <c r="Z2049">
        <v>308</v>
      </c>
      <c r="AA2049">
        <v>0</v>
      </c>
      <c r="AB2049">
        <v>0</v>
      </c>
      <c r="AC2049">
        <v>4014404</v>
      </c>
      <c r="AD2049">
        <v>62</v>
      </c>
      <c r="AE2049">
        <v>155000</v>
      </c>
      <c r="AF2049" t="s">
        <v>162</v>
      </c>
      <c r="AG2049" t="s">
        <v>134</v>
      </c>
      <c r="AH2049">
        <v>0</v>
      </c>
    </row>
    <row r="2050" spans="1:34">
      <c r="A2050">
        <v>4014404</v>
      </c>
      <c r="B2050">
        <v>4014401</v>
      </c>
      <c r="C2050" t="s">
        <v>78</v>
      </c>
      <c r="D2050">
        <v>20</v>
      </c>
      <c r="E2050">
        <v>4</v>
      </c>
      <c r="F2050">
        <v>50</v>
      </c>
      <c r="G2050">
        <v>4</v>
      </c>
      <c r="H2050">
        <v>211</v>
      </c>
      <c r="I2050">
        <v>234</v>
      </c>
      <c r="J2050">
        <v>123</v>
      </c>
      <c r="K2050">
        <v>122</v>
      </c>
      <c r="L2050">
        <v>2</v>
      </c>
      <c r="M2050">
        <v>60</v>
      </c>
      <c r="N2050">
        <v>140</v>
      </c>
      <c r="O2050">
        <v>0</v>
      </c>
      <c r="P2050">
        <v>0</v>
      </c>
      <c r="Q2050">
        <v>0</v>
      </c>
      <c r="R2050">
        <v>105000</v>
      </c>
      <c r="S2050">
        <v>0</v>
      </c>
      <c r="T2050">
        <v>5001</v>
      </c>
      <c r="U2050">
        <v>5</v>
      </c>
      <c r="V2050">
        <v>8250</v>
      </c>
      <c r="W2050">
        <v>6</v>
      </c>
      <c r="X2050">
        <v>688</v>
      </c>
      <c r="Y2050">
        <v>21</v>
      </c>
      <c r="Z2050">
        <v>413</v>
      </c>
      <c r="AA2050">
        <v>0</v>
      </c>
      <c r="AB2050">
        <v>0</v>
      </c>
      <c r="AC2050">
        <v>4014405</v>
      </c>
      <c r="AD2050">
        <v>91</v>
      </c>
      <c r="AE2050">
        <v>240000</v>
      </c>
      <c r="AF2050" t="s">
        <v>162</v>
      </c>
      <c r="AG2050" t="s">
        <v>134</v>
      </c>
      <c r="AH2050">
        <v>0</v>
      </c>
    </row>
    <row r="2051" spans="1:34">
      <c r="A2051">
        <v>4014405</v>
      </c>
      <c r="B2051">
        <v>4014401</v>
      </c>
      <c r="C2051" t="s">
        <v>78</v>
      </c>
      <c r="D2051">
        <v>20</v>
      </c>
      <c r="E2051">
        <v>5</v>
      </c>
      <c r="F2051">
        <v>50</v>
      </c>
      <c r="G2051">
        <v>4</v>
      </c>
      <c r="H2051">
        <v>214</v>
      </c>
      <c r="I2051">
        <v>233</v>
      </c>
      <c r="J2051">
        <v>122</v>
      </c>
      <c r="K2051">
        <v>121</v>
      </c>
      <c r="L2051">
        <v>2</v>
      </c>
      <c r="M2051">
        <v>60</v>
      </c>
      <c r="N2051">
        <v>170</v>
      </c>
      <c r="O2051">
        <v>0</v>
      </c>
      <c r="P2051">
        <v>0</v>
      </c>
      <c r="Q2051">
        <v>0</v>
      </c>
      <c r="R2051">
        <v>120000</v>
      </c>
      <c r="S2051">
        <v>0</v>
      </c>
      <c r="T2051">
        <v>5001</v>
      </c>
      <c r="U2051">
        <v>5</v>
      </c>
      <c r="V2051">
        <v>10375</v>
      </c>
      <c r="W2051">
        <v>6</v>
      </c>
      <c r="X2051">
        <v>865</v>
      </c>
      <c r="Y2051">
        <v>21</v>
      </c>
      <c r="Z2051">
        <v>519</v>
      </c>
      <c r="AA2051">
        <v>0</v>
      </c>
      <c r="AB2051">
        <v>0</v>
      </c>
      <c r="AC2051">
        <v>4014406</v>
      </c>
      <c r="AD2051">
        <v>129</v>
      </c>
      <c r="AE2051">
        <v>345000</v>
      </c>
      <c r="AF2051" t="s">
        <v>162</v>
      </c>
      <c r="AG2051" t="s">
        <v>134</v>
      </c>
      <c r="AH2051">
        <v>0</v>
      </c>
    </row>
    <row r="2052" spans="1:34">
      <c r="A2052">
        <v>4014406</v>
      </c>
      <c r="B2052">
        <v>4014401</v>
      </c>
      <c r="C2052" t="s">
        <v>78</v>
      </c>
      <c r="D2052">
        <v>20</v>
      </c>
      <c r="E2052">
        <v>6</v>
      </c>
      <c r="F2052">
        <v>50</v>
      </c>
      <c r="G2052">
        <v>4</v>
      </c>
      <c r="H2052">
        <v>213</v>
      </c>
      <c r="I2052">
        <v>232</v>
      </c>
      <c r="J2052">
        <v>121</v>
      </c>
      <c r="K2052">
        <v>124</v>
      </c>
      <c r="L2052">
        <v>2</v>
      </c>
      <c r="M2052">
        <v>60</v>
      </c>
      <c r="N2052">
        <v>190</v>
      </c>
      <c r="O2052">
        <v>0</v>
      </c>
      <c r="P2052">
        <v>0</v>
      </c>
      <c r="Q2052">
        <v>0</v>
      </c>
      <c r="R2052">
        <v>140000</v>
      </c>
      <c r="S2052">
        <v>0</v>
      </c>
      <c r="T2052">
        <v>5001</v>
      </c>
      <c r="U2052">
        <v>5</v>
      </c>
      <c r="V2052">
        <v>12525</v>
      </c>
      <c r="W2052">
        <v>6</v>
      </c>
      <c r="X2052">
        <v>1044</v>
      </c>
      <c r="Y2052">
        <v>21</v>
      </c>
      <c r="Z2052">
        <v>626</v>
      </c>
      <c r="AA2052">
        <v>0</v>
      </c>
      <c r="AB2052">
        <v>0</v>
      </c>
      <c r="AC2052">
        <v>4014407</v>
      </c>
      <c r="AD2052">
        <v>167</v>
      </c>
      <c r="AE2052">
        <v>465000</v>
      </c>
      <c r="AF2052" t="s">
        <v>162</v>
      </c>
      <c r="AG2052" t="s">
        <v>134</v>
      </c>
      <c r="AH2052">
        <v>0</v>
      </c>
    </row>
    <row r="2053" spans="1:34">
      <c r="A2053">
        <v>4014407</v>
      </c>
      <c r="B2053">
        <v>4014401</v>
      </c>
      <c r="C2053" t="s">
        <v>78</v>
      </c>
      <c r="D2053">
        <v>20</v>
      </c>
      <c r="E2053">
        <v>7</v>
      </c>
      <c r="F2053">
        <v>50</v>
      </c>
      <c r="G2053">
        <v>4</v>
      </c>
      <c r="H2053">
        <v>212</v>
      </c>
      <c r="I2053">
        <v>231</v>
      </c>
      <c r="J2053">
        <v>124</v>
      </c>
      <c r="K2053">
        <v>123</v>
      </c>
      <c r="L2053">
        <v>2</v>
      </c>
      <c r="M2053">
        <v>60</v>
      </c>
      <c r="N2053">
        <v>210</v>
      </c>
      <c r="O2053">
        <v>0</v>
      </c>
      <c r="P2053">
        <v>0</v>
      </c>
      <c r="Q2053">
        <v>0</v>
      </c>
      <c r="R2053">
        <v>160000</v>
      </c>
      <c r="S2053">
        <v>0</v>
      </c>
      <c r="T2053">
        <v>5001</v>
      </c>
      <c r="U2053">
        <v>5</v>
      </c>
      <c r="V2053">
        <v>14700</v>
      </c>
      <c r="W2053">
        <v>6</v>
      </c>
      <c r="X2053">
        <v>1225</v>
      </c>
      <c r="Y2053">
        <v>21</v>
      </c>
      <c r="Z2053">
        <v>735</v>
      </c>
      <c r="AA2053">
        <v>0</v>
      </c>
      <c r="AB2053">
        <v>0</v>
      </c>
      <c r="AC2053">
        <v>4014408</v>
      </c>
      <c r="AD2053">
        <v>206</v>
      </c>
      <c r="AE2053">
        <v>605000</v>
      </c>
      <c r="AF2053" t="s">
        <v>162</v>
      </c>
      <c r="AG2053" t="s">
        <v>134</v>
      </c>
      <c r="AH2053">
        <v>0</v>
      </c>
    </row>
    <row r="2054" spans="1:34">
      <c r="A2054">
        <v>4014408</v>
      </c>
      <c r="B2054">
        <v>4014401</v>
      </c>
      <c r="C2054" t="s">
        <v>78</v>
      </c>
      <c r="D2054">
        <v>20</v>
      </c>
      <c r="E2054">
        <v>8</v>
      </c>
      <c r="F2054">
        <v>50</v>
      </c>
      <c r="G2054">
        <v>4</v>
      </c>
      <c r="H2054">
        <v>211</v>
      </c>
      <c r="I2054">
        <v>234</v>
      </c>
      <c r="J2054">
        <v>123</v>
      </c>
      <c r="K2054">
        <v>122</v>
      </c>
      <c r="L2054">
        <v>2</v>
      </c>
      <c r="M2054">
        <v>60</v>
      </c>
      <c r="N2054">
        <v>230</v>
      </c>
      <c r="O2054">
        <v>0</v>
      </c>
      <c r="P2054">
        <v>0</v>
      </c>
      <c r="Q2054">
        <v>0</v>
      </c>
      <c r="R2054">
        <v>175000</v>
      </c>
      <c r="S2054">
        <v>0</v>
      </c>
      <c r="T2054">
        <v>5001</v>
      </c>
      <c r="U2054">
        <v>5</v>
      </c>
      <c r="V2054">
        <v>16900</v>
      </c>
      <c r="W2054">
        <v>6</v>
      </c>
      <c r="X2054">
        <v>1408</v>
      </c>
      <c r="Y2054">
        <v>21</v>
      </c>
      <c r="Z2054">
        <v>845</v>
      </c>
      <c r="AA2054">
        <v>0</v>
      </c>
      <c r="AB2054">
        <v>0</v>
      </c>
      <c r="AC2054">
        <v>4014409</v>
      </c>
      <c r="AD2054">
        <v>244</v>
      </c>
      <c r="AE2054">
        <v>765000</v>
      </c>
      <c r="AF2054" t="s">
        <v>162</v>
      </c>
      <c r="AG2054" t="s">
        <v>134</v>
      </c>
      <c r="AH2054">
        <v>0</v>
      </c>
    </row>
    <row r="2055" spans="1:34">
      <c r="A2055">
        <v>4014409</v>
      </c>
      <c r="B2055">
        <v>4014401</v>
      </c>
      <c r="C2055" t="s">
        <v>78</v>
      </c>
      <c r="D2055">
        <v>20</v>
      </c>
      <c r="E2055">
        <v>9</v>
      </c>
      <c r="F2055">
        <v>50</v>
      </c>
      <c r="G2055">
        <v>4</v>
      </c>
      <c r="H2055">
        <v>214</v>
      </c>
      <c r="I2055">
        <v>233</v>
      </c>
      <c r="J2055">
        <v>222</v>
      </c>
      <c r="K2055">
        <v>221</v>
      </c>
      <c r="L2055">
        <v>2</v>
      </c>
      <c r="M2055">
        <v>60</v>
      </c>
      <c r="N2055">
        <v>730</v>
      </c>
      <c r="O2055">
        <v>1</v>
      </c>
      <c r="P2055">
        <v>40144</v>
      </c>
      <c r="Q2055">
        <v>1</v>
      </c>
      <c r="R2055">
        <v>680000</v>
      </c>
      <c r="S2055">
        <v>0</v>
      </c>
      <c r="T2055">
        <v>5001</v>
      </c>
      <c r="U2055">
        <v>5</v>
      </c>
      <c r="V2055">
        <v>19125</v>
      </c>
      <c r="W2055">
        <v>6</v>
      </c>
      <c r="X2055">
        <v>1594</v>
      </c>
      <c r="Y2055">
        <v>21</v>
      </c>
      <c r="Z2055">
        <v>956</v>
      </c>
      <c r="AA2055">
        <v>0</v>
      </c>
      <c r="AB2055">
        <v>0</v>
      </c>
      <c r="AC2055">
        <v>4014410</v>
      </c>
      <c r="AD2055">
        <v>282</v>
      </c>
      <c r="AE2055">
        <v>940000</v>
      </c>
      <c r="AF2055" t="s">
        <v>162</v>
      </c>
      <c r="AG2055" t="s">
        <v>134</v>
      </c>
      <c r="AH2055">
        <v>1</v>
      </c>
    </row>
    <row r="2056" spans="1:34">
      <c r="A2056">
        <v>4014410</v>
      </c>
      <c r="B2056">
        <v>4014401</v>
      </c>
      <c r="C2056" t="s">
        <v>78</v>
      </c>
      <c r="D2056">
        <v>20</v>
      </c>
      <c r="E2056">
        <v>10</v>
      </c>
      <c r="F2056">
        <v>60</v>
      </c>
      <c r="G2056">
        <v>4</v>
      </c>
      <c r="H2056">
        <v>312</v>
      </c>
      <c r="I2056">
        <v>231</v>
      </c>
      <c r="J2056">
        <v>223</v>
      </c>
      <c r="K2056">
        <v>222</v>
      </c>
      <c r="L2056">
        <v>2</v>
      </c>
      <c r="M2056">
        <v>60</v>
      </c>
      <c r="N2056">
        <v>770</v>
      </c>
      <c r="O2056">
        <v>0</v>
      </c>
      <c r="P2056">
        <v>0</v>
      </c>
      <c r="Q2056">
        <v>0</v>
      </c>
      <c r="R2056">
        <v>705000</v>
      </c>
      <c r="S2056">
        <v>5001</v>
      </c>
      <c r="T2056">
        <v>5002</v>
      </c>
      <c r="U2056">
        <v>5</v>
      </c>
      <c r="V2056">
        <v>22375</v>
      </c>
      <c r="W2056">
        <v>6</v>
      </c>
      <c r="X2056">
        <v>1865</v>
      </c>
      <c r="Y2056">
        <v>21</v>
      </c>
      <c r="Z2056">
        <v>1119</v>
      </c>
      <c r="AA2056">
        <v>0</v>
      </c>
      <c r="AB2056">
        <v>0</v>
      </c>
      <c r="AC2056">
        <v>4014411</v>
      </c>
      <c r="AD2056">
        <v>339</v>
      </c>
      <c r="AE2056">
        <v>1620000</v>
      </c>
      <c r="AF2056" t="s">
        <v>163</v>
      </c>
      <c r="AG2056" t="s">
        <v>158</v>
      </c>
      <c r="AH2056">
        <v>0</v>
      </c>
    </row>
    <row r="2057" spans="1:34">
      <c r="A2057">
        <v>4014411</v>
      </c>
      <c r="B2057">
        <v>4014401</v>
      </c>
      <c r="C2057" t="s">
        <v>78</v>
      </c>
      <c r="D2057">
        <v>20</v>
      </c>
      <c r="E2057">
        <v>11</v>
      </c>
      <c r="F2057">
        <v>60</v>
      </c>
      <c r="G2057">
        <v>4</v>
      </c>
      <c r="H2057">
        <v>311</v>
      </c>
      <c r="I2057">
        <v>233</v>
      </c>
      <c r="J2057">
        <v>222</v>
      </c>
      <c r="K2057">
        <v>221</v>
      </c>
      <c r="L2057">
        <v>2</v>
      </c>
      <c r="M2057">
        <v>60</v>
      </c>
      <c r="N2057">
        <v>790</v>
      </c>
      <c r="O2057">
        <v>0</v>
      </c>
      <c r="P2057">
        <v>0</v>
      </c>
      <c r="Q2057">
        <v>0</v>
      </c>
      <c r="R2057">
        <v>725000</v>
      </c>
      <c r="S2057">
        <v>5001</v>
      </c>
      <c r="T2057">
        <v>5002</v>
      </c>
      <c r="U2057">
        <v>5</v>
      </c>
      <c r="V2057">
        <v>25650</v>
      </c>
      <c r="W2057">
        <v>6</v>
      </c>
      <c r="X2057">
        <v>2138</v>
      </c>
      <c r="Y2057">
        <v>21</v>
      </c>
      <c r="Z2057">
        <v>1283</v>
      </c>
      <c r="AA2057">
        <v>0</v>
      </c>
      <c r="AB2057">
        <v>0</v>
      </c>
      <c r="AC2057">
        <v>4014412</v>
      </c>
      <c r="AD2057">
        <v>459</v>
      </c>
      <c r="AE2057">
        <v>2325000</v>
      </c>
      <c r="AF2057" t="s">
        <v>163</v>
      </c>
      <c r="AG2057" t="s">
        <v>158</v>
      </c>
      <c r="AH2057">
        <v>0</v>
      </c>
    </row>
    <row r="2058" spans="1:34">
      <c r="A2058">
        <v>4014412</v>
      </c>
      <c r="B2058">
        <v>4014401</v>
      </c>
      <c r="C2058" t="s">
        <v>78</v>
      </c>
      <c r="D2058">
        <v>20</v>
      </c>
      <c r="E2058">
        <v>12</v>
      </c>
      <c r="F2058">
        <v>60</v>
      </c>
      <c r="G2058">
        <v>4</v>
      </c>
      <c r="H2058">
        <v>313</v>
      </c>
      <c r="I2058">
        <v>232</v>
      </c>
      <c r="J2058">
        <v>221</v>
      </c>
      <c r="K2058">
        <v>223</v>
      </c>
      <c r="L2058">
        <v>2</v>
      </c>
      <c r="M2058">
        <v>60</v>
      </c>
      <c r="N2058">
        <v>810</v>
      </c>
      <c r="O2058">
        <v>0</v>
      </c>
      <c r="P2058">
        <v>0</v>
      </c>
      <c r="Q2058">
        <v>0</v>
      </c>
      <c r="R2058">
        <v>745000</v>
      </c>
      <c r="S2058">
        <v>5001</v>
      </c>
      <c r="T2058">
        <v>5002</v>
      </c>
      <c r="U2058">
        <v>5</v>
      </c>
      <c r="V2058">
        <v>28950</v>
      </c>
      <c r="W2058">
        <v>6</v>
      </c>
      <c r="X2058">
        <v>2413</v>
      </c>
      <c r="Y2058">
        <v>21</v>
      </c>
      <c r="Z2058">
        <v>1448</v>
      </c>
      <c r="AA2058">
        <v>0</v>
      </c>
      <c r="AB2058">
        <v>0</v>
      </c>
      <c r="AC2058">
        <v>4014413</v>
      </c>
      <c r="AD2058">
        <v>578</v>
      </c>
      <c r="AE2058">
        <v>3050000</v>
      </c>
      <c r="AF2058" t="s">
        <v>163</v>
      </c>
      <c r="AG2058" t="s">
        <v>158</v>
      </c>
      <c r="AH2058">
        <v>0</v>
      </c>
    </row>
    <row r="2059" spans="1:34">
      <c r="A2059">
        <v>4014413</v>
      </c>
      <c r="B2059">
        <v>4014401</v>
      </c>
      <c r="C2059" t="s">
        <v>78</v>
      </c>
      <c r="D2059">
        <v>20</v>
      </c>
      <c r="E2059">
        <v>13</v>
      </c>
      <c r="F2059">
        <v>60</v>
      </c>
      <c r="G2059">
        <v>4</v>
      </c>
      <c r="H2059">
        <v>312</v>
      </c>
      <c r="I2059">
        <v>321</v>
      </c>
      <c r="J2059">
        <v>223</v>
      </c>
      <c r="K2059">
        <v>222</v>
      </c>
      <c r="L2059">
        <v>2</v>
      </c>
      <c r="M2059">
        <v>60</v>
      </c>
      <c r="N2059">
        <v>830</v>
      </c>
      <c r="O2059">
        <v>0</v>
      </c>
      <c r="P2059">
        <v>0</v>
      </c>
      <c r="Q2059">
        <v>0</v>
      </c>
      <c r="R2059">
        <v>765000</v>
      </c>
      <c r="S2059">
        <v>5001</v>
      </c>
      <c r="T2059">
        <v>5002</v>
      </c>
      <c r="U2059">
        <v>5</v>
      </c>
      <c r="V2059">
        <v>32275</v>
      </c>
      <c r="W2059">
        <v>6</v>
      </c>
      <c r="X2059">
        <v>2690</v>
      </c>
      <c r="Y2059">
        <v>21</v>
      </c>
      <c r="Z2059">
        <v>1614</v>
      </c>
      <c r="AA2059">
        <v>0</v>
      </c>
      <c r="AB2059">
        <v>0</v>
      </c>
      <c r="AC2059">
        <v>4014414</v>
      </c>
      <c r="AD2059">
        <v>698</v>
      </c>
      <c r="AE2059">
        <v>3795000</v>
      </c>
      <c r="AF2059" t="s">
        <v>163</v>
      </c>
      <c r="AG2059" t="s">
        <v>158</v>
      </c>
      <c r="AH2059">
        <v>0</v>
      </c>
    </row>
    <row r="2060" spans="1:34">
      <c r="A2060">
        <v>4014414</v>
      </c>
      <c r="B2060">
        <v>4014401</v>
      </c>
      <c r="C2060" t="s">
        <v>78</v>
      </c>
      <c r="D2060">
        <v>20</v>
      </c>
      <c r="E2060">
        <v>14</v>
      </c>
      <c r="F2060">
        <v>60</v>
      </c>
      <c r="G2060">
        <v>4</v>
      </c>
      <c r="H2060">
        <v>311</v>
      </c>
      <c r="I2060">
        <v>323</v>
      </c>
      <c r="J2060">
        <v>222</v>
      </c>
      <c r="K2060">
        <v>221</v>
      </c>
      <c r="L2060">
        <v>2</v>
      </c>
      <c r="M2060">
        <v>60</v>
      </c>
      <c r="N2060">
        <v>850</v>
      </c>
      <c r="O2060">
        <v>1</v>
      </c>
      <c r="P2060">
        <v>40144</v>
      </c>
      <c r="Q2060">
        <v>1</v>
      </c>
      <c r="R2060">
        <v>790000</v>
      </c>
      <c r="S2060">
        <v>5001</v>
      </c>
      <c r="T2060">
        <v>5002</v>
      </c>
      <c r="U2060">
        <v>5</v>
      </c>
      <c r="V2060">
        <v>35625</v>
      </c>
      <c r="W2060">
        <v>6</v>
      </c>
      <c r="X2060">
        <v>2969</v>
      </c>
      <c r="Y2060">
        <v>21</v>
      </c>
      <c r="Z2060">
        <v>1781</v>
      </c>
      <c r="AA2060">
        <v>0</v>
      </c>
      <c r="AB2060">
        <v>0</v>
      </c>
      <c r="AC2060">
        <v>4014415</v>
      </c>
      <c r="AD2060">
        <v>880</v>
      </c>
      <c r="AE2060">
        <v>4560000</v>
      </c>
      <c r="AF2060" t="s">
        <v>163</v>
      </c>
      <c r="AG2060" t="s">
        <v>158</v>
      </c>
      <c r="AH2060">
        <v>1</v>
      </c>
    </row>
    <row r="2061" spans="1:34">
      <c r="A2061">
        <v>4014415</v>
      </c>
      <c r="B2061">
        <v>4014401</v>
      </c>
      <c r="C2061" t="s">
        <v>78</v>
      </c>
      <c r="D2061">
        <v>20</v>
      </c>
      <c r="E2061">
        <v>15</v>
      </c>
      <c r="F2061">
        <v>60</v>
      </c>
      <c r="G2061">
        <v>4</v>
      </c>
      <c r="H2061">
        <v>313</v>
      </c>
      <c r="I2061">
        <v>312</v>
      </c>
      <c r="J2061">
        <v>221</v>
      </c>
      <c r="K2061">
        <v>223</v>
      </c>
      <c r="L2061">
        <v>2</v>
      </c>
      <c r="M2061">
        <v>60</v>
      </c>
      <c r="N2061">
        <v>890</v>
      </c>
      <c r="O2061">
        <v>0</v>
      </c>
      <c r="P2061">
        <v>0</v>
      </c>
      <c r="Q2061">
        <v>0</v>
      </c>
      <c r="R2061">
        <v>810000</v>
      </c>
      <c r="S2061">
        <v>5001</v>
      </c>
      <c r="T2061">
        <v>5002</v>
      </c>
      <c r="U2061">
        <v>5</v>
      </c>
      <c r="V2061">
        <v>52160</v>
      </c>
      <c r="W2061">
        <v>6</v>
      </c>
      <c r="X2061">
        <v>3250</v>
      </c>
      <c r="Y2061">
        <v>21</v>
      </c>
      <c r="Z2061">
        <v>1950</v>
      </c>
      <c r="AA2061">
        <v>0</v>
      </c>
      <c r="AB2061">
        <v>0</v>
      </c>
      <c r="AC2061">
        <v>4014416</v>
      </c>
      <c r="AD2061">
        <v>1061</v>
      </c>
      <c r="AE2061">
        <v>5350000</v>
      </c>
      <c r="AF2061" t="s">
        <v>164</v>
      </c>
      <c r="AG2061" t="s">
        <v>134</v>
      </c>
      <c r="AH2061">
        <v>0</v>
      </c>
    </row>
    <row r="2062" spans="1:34">
      <c r="A2062">
        <v>4014416</v>
      </c>
      <c r="B2062">
        <v>4014401</v>
      </c>
      <c r="C2062" t="s">
        <v>78</v>
      </c>
      <c r="D2062">
        <v>20</v>
      </c>
      <c r="E2062">
        <v>16</v>
      </c>
      <c r="F2062">
        <v>60</v>
      </c>
      <c r="G2062">
        <v>4</v>
      </c>
      <c r="H2062">
        <v>312</v>
      </c>
      <c r="I2062">
        <v>331</v>
      </c>
      <c r="J2062">
        <v>223</v>
      </c>
      <c r="K2062">
        <v>222</v>
      </c>
      <c r="L2062">
        <v>2</v>
      </c>
      <c r="M2062">
        <v>60</v>
      </c>
      <c r="N2062">
        <v>910</v>
      </c>
      <c r="O2062">
        <v>0</v>
      </c>
      <c r="P2062">
        <v>0</v>
      </c>
      <c r="Q2062">
        <v>0</v>
      </c>
      <c r="R2062">
        <v>830000</v>
      </c>
      <c r="S2062">
        <v>5001</v>
      </c>
      <c r="T2062">
        <v>5002</v>
      </c>
      <c r="U2062">
        <v>5</v>
      </c>
      <c r="V2062">
        <v>55560</v>
      </c>
      <c r="W2062">
        <v>6</v>
      </c>
      <c r="X2062">
        <v>3533</v>
      </c>
      <c r="Y2062">
        <v>21</v>
      </c>
      <c r="Z2062">
        <v>2120</v>
      </c>
      <c r="AA2062">
        <v>0</v>
      </c>
      <c r="AB2062">
        <v>0</v>
      </c>
      <c r="AC2062">
        <v>4014417</v>
      </c>
      <c r="AD2062">
        <v>1243</v>
      </c>
      <c r="AE2062">
        <v>6160000</v>
      </c>
      <c r="AF2062" t="s">
        <v>164</v>
      </c>
      <c r="AG2062" t="s">
        <v>134</v>
      </c>
      <c r="AH2062">
        <v>0</v>
      </c>
    </row>
    <row r="2063" spans="1:34">
      <c r="A2063">
        <v>4014417</v>
      </c>
      <c r="B2063">
        <v>4014401</v>
      </c>
      <c r="C2063" t="s">
        <v>78</v>
      </c>
      <c r="D2063">
        <v>20</v>
      </c>
      <c r="E2063">
        <v>17</v>
      </c>
      <c r="F2063">
        <v>60</v>
      </c>
      <c r="G2063">
        <v>4</v>
      </c>
      <c r="H2063">
        <v>311</v>
      </c>
      <c r="I2063">
        <v>323</v>
      </c>
      <c r="J2063">
        <v>222</v>
      </c>
      <c r="K2063">
        <v>221</v>
      </c>
      <c r="L2063">
        <v>2</v>
      </c>
      <c r="M2063">
        <v>60</v>
      </c>
      <c r="N2063">
        <v>930</v>
      </c>
      <c r="O2063">
        <v>0</v>
      </c>
      <c r="P2063">
        <v>0</v>
      </c>
      <c r="Q2063">
        <v>0</v>
      </c>
      <c r="R2063">
        <v>855000</v>
      </c>
      <c r="S2063">
        <v>5001</v>
      </c>
      <c r="T2063">
        <v>5002</v>
      </c>
      <c r="U2063">
        <v>5</v>
      </c>
      <c r="V2063">
        <v>58985</v>
      </c>
      <c r="W2063">
        <v>6</v>
      </c>
      <c r="X2063">
        <v>3819</v>
      </c>
      <c r="Y2063">
        <v>21</v>
      </c>
      <c r="Z2063">
        <v>2291</v>
      </c>
      <c r="AA2063">
        <v>0</v>
      </c>
      <c r="AB2063">
        <v>0</v>
      </c>
      <c r="AC2063">
        <v>4014418</v>
      </c>
      <c r="AD2063">
        <v>1425</v>
      </c>
      <c r="AE2063">
        <v>6990000</v>
      </c>
      <c r="AF2063" t="s">
        <v>164</v>
      </c>
      <c r="AG2063" t="s">
        <v>134</v>
      </c>
      <c r="AH2063">
        <v>0</v>
      </c>
    </row>
    <row r="2064" spans="1:34">
      <c r="A2064">
        <v>4014418</v>
      </c>
      <c r="B2064">
        <v>4014401</v>
      </c>
      <c r="C2064" t="s">
        <v>78</v>
      </c>
      <c r="D2064">
        <v>20</v>
      </c>
      <c r="E2064">
        <v>18</v>
      </c>
      <c r="F2064">
        <v>60</v>
      </c>
      <c r="G2064">
        <v>4</v>
      </c>
      <c r="H2064">
        <v>313</v>
      </c>
      <c r="I2064">
        <v>322</v>
      </c>
      <c r="J2064">
        <v>221</v>
      </c>
      <c r="K2064">
        <v>223</v>
      </c>
      <c r="L2064">
        <v>2</v>
      </c>
      <c r="M2064">
        <v>60</v>
      </c>
      <c r="N2064">
        <v>950</v>
      </c>
      <c r="O2064">
        <v>0</v>
      </c>
      <c r="P2064">
        <v>0</v>
      </c>
      <c r="Q2064">
        <v>0</v>
      </c>
      <c r="R2064">
        <v>875000</v>
      </c>
      <c r="S2064">
        <v>5001</v>
      </c>
      <c r="T2064">
        <v>5002</v>
      </c>
      <c r="U2064">
        <v>5</v>
      </c>
      <c r="V2064">
        <v>62435</v>
      </c>
      <c r="W2064">
        <v>6</v>
      </c>
      <c r="X2064">
        <v>4106</v>
      </c>
      <c r="Y2064">
        <v>21</v>
      </c>
      <c r="Z2064">
        <v>2464</v>
      </c>
      <c r="AA2064">
        <v>0</v>
      </c>
      <c r="AB2064">
        <v>0</v>
      </c>
      <c r="AC2064">
        <v>4014419</v>
      </c>
      <c r="AD2064">
        <v>1606</v>
      </c>
      <c r="AE2064">
        <v>7845000</v>
      </c>
      <c r="AF2064" t="s">
        <v>164</v>
      </c>
      <c r="AG2064" t="s">
        <v>134</v>
      </c>
      <c r="AH2064">
        <v>0</v>
      </c>
    </row>
    <row r="2065" spans="1:34">
      <c r="A2065">
        <v>4014419</v>
      </c>
      <c r="B2065">
        <v>4014401</v>
      </c>
      <c r="C2065" t="s">
        <v>78</v>
      </c>
      <c r="D2065">
        <v>20</v>
      </c>
      <c r="E2065">
        <v>19</v>
      </c>
      <c r="F2065">
        <v>60</v>
      </c>
      <c r="G2065">
        <v>4</v>
      </c>
      <c r="H2065">
        <v>312</v>
      </c>
      <c r="I2065">
        <v>331</v>
      </c>
      <c r="J2065">
        <v>323</v>
      </c>
      <c r="K2065">
        <v>322</v>
      </c>
      <c r="L2065">
        <v>2</v>
      </c>
      <c r="M2065">
        <v>60</v>
      </c>
      <c r="N2065">
        <v>1450</v>
      </c>
      <c r="O2065">
        <v>1</v>
      </c>
      <c r="P2065">
        <v>40144</v>
      </c>
      <c r="Q2065">
        <v>1</v>
      </c>
      <c r="R2065">
        <v>1430000</v>
      </c>
      <c r="S2065">
        <v>5001</v>
      </c>
      <c r="T2065">
        <v>5002</v>
      </c>
      <c r="U2065">
        <v>5</v>
      </c>
      <c r="V2065">
        <v>65910</v>
      </c>
      <c r="W2065">
        <v>6</v>
      </c>
      <c r="X2065">
        <v>4396</v>
      </c>
      <c r="Y2065">
        <v>21</v>
      </c>
      <c r="Z2065">
        <v>2638</v>
      </c>
      <c r="AA2065">
        <v>0</v>
      </c>
      <c r="AB2065">
        <v>0</v>
      </c>
      <c r="AC2065">
        <v>4014420</v>
      </c>
      <c r="AD2065">
        <v>1788</v>
      </c>
      <c r="AE2065">
        <v>8720000</v>
      </c>
      <c r="AF2065" t="s">
        <v>164</v>
      </c>
      <c r="AG2065" t="s">
        <v>134</v>
      </c>
      <c r="AH2065">
        <v>1</v>
      </c>
    </row>
    <row r="2066" spans="1:34">
      <c r="A2066">
        <v>4014420</v>
      </c>
      <c r="B2066">
        <v>4014401</v>
      </c>
      <c r="C2066" t="s">
        <v>78</v>
      </c>
      <c r="D2066">
        <v>20</v>
      </c>
      <c r="E2066">
        <v>20</v>
      </c>
      <c r="F2066">
        <v>70</v>
      </c>
      <c r="G2066">
        <v>4</v>
      </c>
      <c r="H2066">
        <v>411</v>
      </c>
      <c r="I2066">
        <v>333</v>
      </c>
      <c r="J2066">
        <v>322</v>
      </c>
      <c r="K2066">
        <v>321</v>
      </c>
      <c r="L2066">
        <v>2</v>
      </c>
      <c r="M2066">
        <v>60</v>
      </c>
      <c r="N2066">
        <v>1490</v>
      </c>
      <c r="O2066">
        <v>0</v>
      </c>
      <c r="P2066">
        <v>0</v>
      </c>
      <c r="Q2066">
        <v>0</v>
      </c>
      <c r="R2066">
        <v>1455000</v>
      </c>
      <c r="S2066">
        <v>5002</v>
      </c>
      <c r="T2066">
        <v>5003</v>
      </c>
      <c r="U2066">
        <v>5</v>
      </c>
      <c r="V2066">
        <v>70410</v>
      </c>
      <c r="W2066">
        <v>6</v>
      </c>
      <c r="X2066">
        <v>4771</v>
      </c>
      <c r="Y2066">
        <v>21</v>
      </c>
      <c r="Z2066">
        <v>2863</v>
      </c>
      <c r="AA2066">
        <v>0</v>
      </c>
      <c r="AB2066">
        <v>0</v>
      </c>
      <c r="AC2066">
        <v>4014421</v>
      </c>
      <c r="AD2066">
        <v>2094</v>
      </c>
      <c r="AE2066">
        <v>10150000</v>
      </c>
      <c r="AF2066" t="s">
        <v>165</v>
      </c>
      <c r="AG2066" t="s">
        <v>159</v>
      </c>
      <c r="AH2066">
        <v>0</v>
      </c>
    </row>
    <row r="2067" spans="1:34">
      <c r="A2067">
        <v>4014421</v>
      </c>
      <c r="B2067">
        <v>4014401</v>
      </c>
      <c r="C2067" t="s">
        <v>78</v>
      </c>
      <c r="D2067">
        <v>20</v>
      </c>
      <c r="E2067">
        <v>21</v>
      </c>
      <c r="F2067">
        <v>70</v>
      </c>
      <c r="G2067">
        <v>4</v>
      </c>
      <c r="H2067">
        <v>413</v>
      </c>
      <c r="I2067">
        <v>332</v>
      </c>
      <c r="J2067">
        <v>321</v>
      </c>
      <c r="K2067">
        <v>323</v>
      </c>
      <c r="L2067">
        <v>2</v>
      </c>
      <c r="M2067">
        <v>60</v>
      </c>
      <c r="N2067">
        <v>1510</v>
      </c>
      <c r="O2067">
        <v>0</v>
      </c>
      <c r="P2067">
        <v>0</v>
      </c>
      <c r="Q2067">
        <v>0</v>
      </c>
      <c r="R2067">
        <v>1475000</v>
      </c>
      <c r="S2067">
        <v>5002</v>
      </c>
      <c r="T2067">
        <v>5003</v>
      </c>
      <c r="U2067">
        <v>5</v>
      </c>
      <c r="V2067">
        <v>74935</v>
      </c>
      <c r="W2067">
        <v>6</v>
      </c>
      <c r="X2067">
        <v>5148</v>
      </c>
      <c r="Y2067">
        <v>21</v>
      </c>
      <c r="Z2067">
        <v>3089</v>
      </c>
      <c r="AA2067">
        <v>0</v>
      </c>
      <c r="AB2067">
        <v>0</v>
      </c>
      <c r="AC2067">
        <v>4014422</v>
      </c>
      <c r="AD2067">
        <v>2667</v>
      </c>
      <c r="AE2067">
        <v>11605000</v>
      </c>
      <c r="AF2067" t="s">
        <v>165</v>
      </c>
      <c r="AG2067" t="s">
        <v>159</v>
      </c>
      <c r="AH2067">
        <v>0</v>
      </c>
    </row>
    <row r="2068" spans="1:34">
      <c r="A2068">
        <v>4014422</v>
      </c>
      <c r="B2068">
        <v>4014401</v>
      </c>
      <c r="C2068" t="s">
        <v>78</v>
      </c>
      <c r="D2068">
        <v>20</v>
      </c>
      <c r="E2068">
        <v>22</v>
      </c>
      <c r="F2068">
        <v>70</v>
      </c>
      <c r="G2068">
        <v>4</v>
      </c>
      <c r="H2068">
        <v>412</v>
      </c>
      <c r="I2068">
        <v>331</v>
      </c>
      <c r="J2068">
        <v>323</v>
      </c>
      <c r="K2068">
        <v>322</v>
      </c>
      <c r="L2068">
        <v>2</v>
      </c>
      <c r="M2068">
        <v>60</v>
      </c>
      <c r="N2068">
        <v>1530</v>
      </c>
      <c r="O2068">
        <v>0</v>
      </c>
      <c r="P2068">
        <v>0</v>
      </c>
      <c r="Q2068">
        <v>0</v>
      </c>
      <c r="R2068">
        <v>1500000</v>
      </c>
      <c r="S2068">
        <v>5002</v>
      </c>
      <c r="T2068">
        <v>5003</v>
      </c>
      <c r="U2068">
        <v>5</v>
      </c>
      <c r="V2068">
        <v>79485</v>
      </c>
      <c r="W2068">
        <v>6</v>
      </c>
      <c r="X2068">
        <v>5527</v>
      </c>
      <c r="Y2068">
        <v>21</v>
      </c>
      <c r="Z2068">
        <v>3316</v>
      </c>
      <c r="AA2068">
        <v>0</v>
      </c>
      <c r="AB2068">
        <v>0</v>
      </c>
      <c r="AC2068">
        <v>4014423</v>
      </c>
      <c r="AD2068">
        <v>3241</v>
      </c>
      <c r="AE2068">
        <v>13080000</v>
      </c>
      <c r="AF2068" t="s">
        <v>165</v>
      </c>
      <c r="AG2068" t="s">
        <v>159</v>
      </c>
      <c r="AH2068">
        <v>0</v>
      </c>
    </row>
    <row r="2069" spans="1:34">
      <c r="A2069">
        <v>4014423</v>
      </c>
      <c r="B2069">
        <v>4014401</v>
      </c>
      <c r="C2069" t="s">
        <v>78</v>
      </c>
      <c r="D2069">
        <v>20</v>
      </c>
      <c r="E2069">
        <v>23</v>
      </c>
      <c r="F2069">
        <v>70</v>
      </c>
      <c r="G2069">
        <v>4</v>
      </c>
      <c r="H2069">
        <v>411</v>
      </c>
      <c r="I2069">
        <v>333</v>
      </c>
      <c r="J2069">
        <v>322</v>
      </c>
      <c r="K2069">
        <v>321</v>
      </c>
      <c r="L2069">
        <v>2</v>
      </c>
      <c r="M2069">
        <v>60</v>
      </c>
      <c r="N2069">
        <v>1550</v>
      </c>
      <c r="O2069">
        <v>1</v>
      </c>
      <c r="P2069">
        <v>40144</v>
      </c>
      <c r="Q2069">
        <v>1</v>
      </c>
      <c r="R2069">
        <v>1520000</v>
      </c>
      <c r="S2069">
        <v>5002</v>
      </c>
      <c r="T2069">
        <v>5003</v>
      </c>
      <c r="U2069">
        <v>5</v>
      </c>
      <c r="V2069">
        <v>84060</v>
      </c>
      <c r="W2069">
        <v>6</v>
      </c>
      <c r="X2069">
        <v>5908</v>
      </c>
      <c r="Y2069">
        <v>21</v>
      </c>
      <c r="Z2069">
        <v>3545</v>
      </c>
      <c r="AA2069">
        <v>0</v>
      </c>
      <c r="AB2069">
        <v>0</v>
      </c>
      <c r="AC2069">
        <v>4014424</v>
      </c>
      <c r="AD2069">
        <v>3815</v>
      </c>
      <c r="AE2069">
        <v>14580000</v>
      </c>
      <c r="AF2069" t="s">
        <v>165</v>
      </c>
      <c r="AG2069" t="s">
        <v>159</v>
      </c>
      <c r="AH2069">
        <v>1</v>
      </c>
    </row>
    <row r="2070" spans="1:34">
      <c r="A2070">
        <v>4014424</v>
      </c>
      <c r="B2070">
        <v>4014401</v>
      </c>
      <c r="C2070" t="s">
        <v>78</v>
      </c>
      <c r="D2070">
        <v>20</v>
      </c>
      <c r="E2070">
        <v>24</v>
      </c>
      <c r="F2070">
        <v>70</v>
      </c>
      <c r="G2070">
        <v>4</v>
      </c>
      <c r="H2070">
        <v>413</v>
      </c>
      <c r="I2070">
        <v>422</v>
      </c>
      <c r="J2070">
        <v>321</v>
      </c>
      <c r="K2070">
        <v>323</v>
      </c>
      <c r="L2070">
        <v>2</v>
      </c>
      <c r="M2070">
        <v>60</v>
      </c>
      <c r="N2070">
        <v>1570</v>
      </c>
      <c r="O2070">
        <v>0</v>
      </c>
      <c r="P2070">
        <v>0</v>
      </c>
      <c r="Q2070">
        <v>0</v>
      </c>
      <c r="R2070">
        <v>1545000</v>
      </c>
      <c r="S2070">
        <v>5002</v>
      </c>
      <c r="T2070">
        <v>5003</v>
      </c>
      <c r="U2070">
        <v>5</v>
      </c>
      <c r="V2070">
        <v>88660</v>
      </c>
      <c r="W2070">
        <v>6</v>
      </c>
      <c r="X2070">
        <v>6292</v>
      </c>
      <c r="Y2070">
        <v>21</v>
      </c>
      <c r="Z2070">
        <v>4435</v>
      </c>
      <c r="AA2070">
        <v>0</v>
      </c>
      <c r="AB2070">
        <v>0</v>
      </c>
      <c r="AC2070">
        <v>4014425</v>
      </c>
      <c r="AD2070">
        <v>4388</v>
      </c>
      <c r="AE2070">
        <v>16100000</v>
      </c>
      <c r="AF2070" t="s">
        <v>166</v>
      </c>
      <c r="AG2070" t="s">
        <v>158</v>
      </c>
      <c r="AH2070">
        <v>0</v>
      </c>
    </row>
    <row r="2071" spans="1:34">
      <c r="A2071">
        <v>4014425</v>
      </c>
      <c r="B2071">
        <v>4014401</v>
      </c>
      <c r="C2071" t="s">
        <v>78</v>
      </c>
      <c r="D2071">
        <v>20</v>
      </c>
      <c r="E2071">
        <v>25</v>
      </c>
      <c r="F2071">
        <v>70</v>
      </c>
      <c r="G2071">
        <v>4</v>
      </c>
      <c r="H2071">
        <v>412</v>
      </c>
      <c r="I2071">
        <v>421</v>
      </c>
      <c r="J2071">
        <v>323</v>
      </c>
      <c r="K2071">
        <v>322</v>
      </c>
      <c r="L2071">
        <v>2</v>
      </c>
      <c r="M2071">
        <v>60</v>
      </c>
      <c r="N2071">
        <v>1610</v>
      </c>
      <c r="O2071">
        <v>0</v>
      </c>
      <c r="P2071">
        <v>0</v>
      </c>
      <c r="Q2071">
        <v>0</v>
      </c>
      <c r="R2071">
        <v>1565000</v>
      </c>
      <c r="S2071">
        <v>5002</v>
      </c>
      <c r="T2071">
        <v>5003</v>
      </c>
      <c r="U2071">
        <v>5</v>
      </c>
      <c r="V2071">
        <v>93285</v>
      </c>
      <c r="W2071">
        <v>6</v>
      </c>
      <c r="X2071">
        <v>6677</v>
      </c>
      <c r="Y2071">
        <v>21</v>
      </c>
      <c r="Z2071">
        <v>4666</v>
      </c>
      <c r="AA2071">
        <v>0</v>
      </c>
      <c r="AB2071">
        <v>0</v>
      </c>
      <c r="AC2071">
        <v>4014426</v>
      </c>
      <c r="AD2071">
        <v>5230</v>
      </c>
      <c r="AE2071">
        <v>17645000</v>
      </c>
      <c r="AF2071" t="s">
        <v>166</v>
      </c>
      <c r="AG2071" t="s">
        <v>158</v>
      </c>
      <c r="AH2071">
        <v>0</v>
      </c>
    </row>
    <row r="2072" spans="1:34">
      <c r="A2072">
        <v>4014426</v>
      </c>
      <c r="B2072">
        <v>4014401</v>
      </c>
      <c r="C2072" t="s">
        <v>78</v>
      </c>
      <c r="D2072">
        <v>20</v>
      </c>
      <c r="E2072">
        <v>26</v>
      </c>
      <c r="F2072">
        <v>70</v>
      </c>
      <c r="G2072">
        <v>4</v>
      </c>
      <c r="H2072">
        <v>411</v>
      </c>
      <c r="I2072">
        <v>423</v>
      </c>
      <c r="J2072">
        <v>322</v>
      </c>
      <c r="K2072">
        <v>321</v>
      </c>
      <c r="L2072">
        <v>2</v>
      </c>
      <c r="M2072">
        <v>60</v>
      </c>
      <c r="N2072">
        <v>1630</v>
      </c>
      <c r="O2072">
        <v>1</v>
      </c>
      <c r="P2072">
        <v>40144</v>
      </c>
      <c r="Q2072">
        <v>1</v>
      </c>
      <c r="R2072">
        <v>1590000</v>
      </c>
      <c r="S2072">
        <v>5002</v>
      </c>
      <c r="T2072">
        <v>5003</v>
      </c>
      <c r="U2072">
        <v>5</v>
      </c>
      <c r="V2072">
        <v>97935</v>
      </c>
      <c r="W2072">
        <v>6</v>
      </c>
      <c r="X2072">
        <v>7065</v>
      </c>
      <c r="Y2072">
        <v>21</v>
      </c>
      <c r="Z2072">
        <v>4899</v>
      </c>
      <c r="AA2072">
        <v>0</v>
      </c>
      <c r="AB2072">
        <v>0</v>
      </c>
      <c r="AC2072">
        <v>4014427</v>
      </c>
      <c r="AD2072">
        <v>6071</v>
      </c>
      <c r="AE2072">
        <v>19210000</v>
      </c>
      <c r="AF2072" t="s">
        <v>166</v>
      </c>
      <c r="AG2072" t="s">
        <v>158</v>
      </c>
      <c r="AH2072">
        <v>1</v>
      </c>
    </row>
    <row r="2073" spans="1:34">
      <c r="A2073">
        <v>4014427</v>
      </c>
      <c r="B2073">
        <v>4014401</v>
      </c>
      <c r="C2073" t="s">
        <v>78</v>
      </c>
      <c r="D2073">
        <v>20</v>
      </c>
      <c r="E2073">
        <v>27</v>
      </c>
      <c r="F2073">
        <v>70</v>
      </c>
      <c r="G2073">
        <v>4</v>
      </c>
      <c r="H2073">
        <v>413</v>
      </c>
      <c r="I2073">
        <v>432</v>
      </c>
      <c r="J2073">
        <v>321</v>
      </c>
      <c r="K2073">
        <v>323</v>
      </c>
      <c r="L2073">
        <v>2</v>
      </c>
      <c r="M2073">
        <v>60</v>
      </c>
      <c r="N2073">
        <v>1650</v>
      </c>
      <c r="O2073">
        <v>0</v>
      </c>
      <c r="P2073">
        <v>0</v>
      </c>
      <c r="Q2073">
        <v>0</v>
      </c>
      <c r="R2073">
        <v>1615000</v>
      </c>
      <c r="S2073">
        <v>5002</v>
      </c>
      <c r="T2073">
        <v>5003</v>
      </c>
      <c r="U2073">
        <v>5</v>
      </c>
      <c r="V2073">
        <v>115770</v>
      </c>
      <c r="W2073">
        <v>6</v>
      </c>
      <c r="X2073">
        <v>7454</v>
      </c>
      <c r="Y2073">
        <v>21</v>
      </c>
      <c r="Z2073">
        <v>5133</v>
      </c>
      <c r="AA2073">
        <v>0</v>
      </c>
      <c r="AB2073">
        <v>0</v>
      </c>
      <c r="AC2073">
        <v>4014428</v>
      </c>
      <c r="AD2073">
        <v>6912</v>
      </c>
      <c r="AE2073">
        <v>20800000</v>
      </c>
      <c r="AF2073" t="s">
        <v>167</v>
      </c>
      <c r="AG2073" t="s">
        <v>135</v>
      </c>
      <c r="AH2073">
        <v>0</v>
      </c>
    </row>
    <row r="2074" spans="1:34">
      <c r="A2074">
        <v>4014428</v>
      </c>
      <c r="B2074">
        <v>4014401</v>
      </c>
      <c r="C2074" t="s">
        <v>78</v>
      </c>
      <c r="D2074">
        <v>20</v>
      </c>
      <c r="E2074">
        <v>28</v>
      </c>
      <c r="F2074">
        <v>70</v>
      </c>
      <c r="G2074">
        <v>4</v>
      </c>
      <c r="H2074">
        <v>412</v>
      </c>
      <c r="I2074">
        <v>411</v>
      </c>
      <c r="J2074">
        <v>323</v>
      </c>
      <c r="K2074">
        <v>322</v>
      </c>
      <c r="L2074">
        <v>2</v>
      </c>
      <c r="M2074">
        <v>60</v>
      </c>
      <c r="N2074">
        <v>1670</v>
      </c>
      <c r="O2074">
        <v>0</v>
      </c>
      <c r="P2074">
        <v>0</v>
      </c>
      <c r="Q2074">
        <v>0</v>
      </c>
      <c r="R2074">
        <v>1635000</v>
      </c>
      <c r="S2074">
        <v>5002</v>
      </c>
      <c r="T2074">
        <v>5003</v>
      </c>
      <c r="U2074">
        <v>5</v>
      </c>
      <c r="V2074">
        <v>120470</v>
      </c>
      <c r="W2074">
        <v>6</v>
      </c>
      <c r="X2074">
        <v>7846</v>
      </c>
      <c r="Y2074">
        <v>21</v>
      </c>
      <c r="Z2074">
        <v>5368</v>
      </c>
      <c r="AA2074">
        <v>0</v>
      </c>
      <c r="AB2074">
        <v>0</v>
      </c>
      <c r="AC2074">
        <v>4014429</v>
      </c>
      <c r="AD2074">
        <v>7754</v>
      </c>
      <c r="AE2074">
        <v>22415000</v>
      </c>
      <c r="AF2074" t="s">
        <v>167</v>
      </c>
      <c r="AG2074" t="s">
        <v>135</v>
      </c>
      <c r="AH2074">
        <v>0</v>
      </c>
    </row>
    <row r="2075" spans="1:34">
      <c r="A2075">
        <v>4014429</v>
      </c>
      <c r="B2075">
        <v>4014401</v>
      </c>
      <c r="C2075" t="s">
        <v>78</v>
      </c>
      <c r="D2075">
        <v>20</v>
      </c>
      <c r="E2075">
        <v>29</v>
      </c>
      <c r="F2075">
        <v>70</v>
      </c>
      <c r="G2075">
        <v>4</v>
      </c>
      <c r="H2075">
        <v>411</v>
      </c>
      <c r="I2075">
        <v>423</v>
      </c>
      <c r="J2075">
        <v>422</v>
      </c>
      <c r="K2075">
        <v>421</v>
      </c>
      <c r="L2075">
        <v>2</v>
      </c>
      <c r="M2075">
        <v>60</v>
      </c>
      <c r="N2075">
        <v>2170</v>
      </c>
      <c r="O2075">
        <v>1</v>
      </c>
      <c r="P2075">
        <v>40144</v>
      </c>
      <c r="Q2075">
        <v>1</v>
      </c>
      <c r="R2075">
        <v>2220000</v>
      </c>
      <c r="S2075">
        <v>5002</v>
      </c>
      <c r="T2075">
        <v>5003</v>
      </c>
      <c r="U2075">
        <v>5</v>
      </c>
      <c r="V2075">
        <v>125195</v>
      </c>
      <c r="W2075">
        <v>6</v>
      </c>
      <c r="X2075">
        <v>8240</v>
      </c>
      <c r="Y2075">
        <v>21</v>
      </c>
      <c r="Z2075">
        <v>5604</v>
      </c>
      <c r="AA2075">
        <v>0</v>
      </c>
      <c r="AB2075">
        <v>0</v>
      </c>
      <c r="AC2075">
        <v>4014430</v>
      </c>
      <c r="AD2075">
        <v>8595</v>
      </c>
      <c r="AE2075">
        <v>24050000</v>
      </c>
      <c r="AF2075" t="s">
        <v>167</v>
      </c>
      <c r="AG2075" t="s">
        <v>135</v>
      </c>
      <c r="AH2075">
        <v>1</v>
      </c>
    </row>
    <row r="2076" spans="1:34">
      <c r="A2076">
        <v>4014430</v>
      </c>
      <c r="B2076">
        <v>4014401</v>
      </c>
      <c r="C2076" t="s">
        <v>78</v>
      </c>
      <c r="D2076">
        <v>20</v>
      </c>
      <c r="E2076">
        <v>30</v>
      </c>
      <c r="F2076">
        <v>80</v>
      </c>
      <c r="G2076">
        <v>4</v>
      </c>
      <c r="H2076">
        <v>513</v>
      </c>
      <c r="I2076">
        <v>432</v>
      </c>
      <c r="J2076">
        <v>421</v>
      </c>
      <c r="K2076">
        <v>423</v>
      </c>
      <c r="L2076">
        <v>2</v>
      </c>
      <c r="M2076">
        <v>60</v>
      </c>
      <c r="N2076">
        <v>2210</v>
      </c>
      <c r="O2076">
        <v>0</v>
      </c>
      <c r="P2076">
        <v>0</v>
      </c>
      <c r="Q2076">
        <v>0</v>
      </c>
      <c r="R2076">
        <v>2240000</v>
      </c>
      <c r="S2076">
        <v>5003</v>
      </c>
      <c r="T2076">
        <v>5004</v>
      </c>
      <c r="U2076">
        <v>5</v>
      </c>
      <c r="V2076">
        <v>130945</v>
      </c>
      <c r="W2076">
        <v>6</v>
      </c>
      <c r="X2076">
        <v>8719</v>
      </c>
      <c r="Y2076">
        <v>21</v>
      </c>
      <c r="Z2076">
        <v>5891</v>
      </c>
      <c r="AA2076">
        <v>0</v>
      </c>
      <c r="AB2076">
        <v>0</v>
      </c>
      <c r="AC2076">
        <v>4014431</v>
      </c>
      <c r="AD2076">
        <v>9972</v>
      </c>
      <c r="AE2076">
        <v>26270000</v>
      </c>
      <c r="AF2076" t="s">
        <v>168</v>
      </c>
      <c r="AG2076" t="s">
        <v>159</v>
      </c>
      <c r="AH2076">
        <v>0</v>
      </c>
    </row>
    <row r="2077" spans="1:34">
      <c r="A2077">
        <v>4014431</v>
      </c>
      <c r="B2077">
        <v>4014401</v>
      </c>
      <c r="C2077" t="s">
        <v>78</v>
      </c>
      <c r="D2077">
        <v>20</v>
      </c>
      <c r="E2077">
        <v>31</v>
      </c>
      <c r="F2077">
        <v>80</v>
      </c>
      <c r="G2077">
        <v>4</v>
      </c>
      <c r="H2077">
        <v>512</v>
      </c>
      <c r="I2077">
        <v>431</v>
      </c>
      <c r="J2077">
        <v>423</v>
      </c>
      <c r="K2077">
        <v>422</v>
      </c>
      <c r="L2077">
        <v>2</v>
      </c>
      <c r="M2077">
        <v>60</v>
      </c>
      <c r="N2077">
        <v>2230</v>
      </c>
      <c r="O2077">
        <v>1</v>
      </c>
      <c r="P2077">
        <v>40144</v>
      </c>
      <c r="Q2077">
        <v>1</v>
      </c>
      <c r="R2077">
        <v>2265000</v>
      </c>
      <c r="S2077">
        <v>5003</v>
      </c>
      <c r="T2077">
        <v>5004</v>
      </c>
      <c r="U2077">
        <v>5</v>
      </c>
      <c r="V2077">
        <v>136720</v>
      </c>
      <c r="W2077">
        <v>6</v>
      </c>
      <c r="X2077">
        <v>9200</v>
      </c>
      <c r="Y2077">
        <v>21</v>
      </c>
      <c r="Z2077">
        <v>6180</v>
      </c>
      <c r="AA2077">
        <v>0</v>
      </c>
      <c r="AB2077">
        <v>0</v>
      </c>
      <c r="AC2077">
        <v>4014432</v>
      </c>
      <c r="AD2077">
        <v>12219</v>
      </c>
      <c r="AE2077">
        <v>28510000</v>
      </c>
      <c r="AF2077" t="s">
        <v>168</v>
      </c>
      <c r="AG2077" t="s">
        <v>159</v>
      </c>
      <c r="AH2077">
        <v>1</v>
      </c>
    </row>
    <row r="2078" spans="1:34">
      <c r="A2078">
        <v>4014432</v>
      </c>
      <c r="B2078">
        <v>4014401</v>
      </c>
      <c r="C2078" t="s">
        <v>78</v>
      </c>
      <c r="D2078">
        <v>20</v>
      </c>
      <c r="E2078">
        <v>32</v>
      </c>
      <c r="F2078">
        <v>80</v>
      </c>
      <c r="G2078">
        <v>4</v>
      </c>
      <c r="H2078">
        <v>511</v>
      </c>
      <c r="I2078">
        <v>433</v>
      </c>
      <c r="J2078">
        <v>422</v>
      </c>
      <c r="K2078">
        <v>421</v>
      </c>
      <c r="L2078">
        <v>2</v>
      </c>
      <c r="M2078">
        <v>60</v>
      </c>
      <c r="N2078">
        <v>2250</v>
      </c>
      <c r="O2078">
        <v>0</v>
      </c>
      <c r="P2078">
        <v>0</v>
      </c>
      <c r="Q2078">
        <v>0</v>
      </c>
      <c r="R2078">
        <v>2290000</v>
      </c>
      <c r="S2078">
        <v>5003</v>
      </c>
      <c r="T2078">
        <v>5004</v>
      </c>
      <c r="U2078">
        <v>5</v>
      </c>
      <c r="V2078">
        <v>142520</v>
      </c>
      <c r="W2078">
        <v>6</v>
      </c>
      <c r="X2078">
        <v>9683</v>
      </c>
      <c r="Y2078">
        <v>21</v>
      </c>
      <c r="Z2078">
        <v>7130</v>
      </c>
      <c r="AA2078">
        <v>0</v>
      </c>
      <c r="AB2078">
        <v>0</v>
      </c>
      <c r="AC2078">
        <v>4014433</v>
      </c>
      <c r="AD2078">
        <v>14466</v>
      </c>
      <c r="AE2078">
        <v>30775000</v>
      </c>
      <c r="AF2078" t="s">
        <v>169</v>
      </c>
      <c r="AG2078" t="s">
        <v>158</v>
      </c>
      <c r="AH2078">
        <v>0</v>
      </c>
    </row>
    <row r="2079" spans="1:34">
      <c r="A2079">
        <v>4014433</v>
      </c>
      <c r="B2079">
        <v>4014401</v>
      </c>
      <c r="C2079" t="s">
        <v>78</v>
      </c>
      <c r="D2079">
        <v>20</v>
      </c>
      <c r="E2079">
        <v>33</v>
      </c>
      <c r="F2079">
        <v>80</v>
      </c>
      <c r="G2079">
        <v>4</v>
      </c>
      <c r="H2079">
        <v>513</v>
      </c>
      <c r="I2079">
        <v>432</v>
      </c>
      <c r="J2079">
        <v>421</v>
      </c>
      <c r="K2079">
        <v>423</v>
      </c>
      <c r="L2079">
        <v>2</v>
      </c>
      <c r="M2079">
        <v>60</v>
      </c>
      <c r="N2079">
        <v>2270</v>
      </c>
      <c r="O2079">
        <v>1</v>
      </c>
      <c r="P2079">
        <v>40144</v>
      </c>
      <c r="Q2079">
        <v>1</v>
      </c>
      <c r="R2079">
        <v>2315000</v>
      </c>
      <c r="S2079">
        <v>5003</v>
      </c>
      <c r="T2079">
        <v>5004</v>
      </c>
      <c r="U2079">
        <v>5</v>
      </c>
      <c r="V2079">
        <v>148345</v>
      </c>
      <c r="W2079">
        <v>6</v>
      </c>
      <c r="X2079">
        <v>10169</v>
      </c>
      <c r="Y2079">
        <v>21</v>
      </c>
      <c r="Z2079">
        <v>7421</v>
      </c>
      <c r="AA2079">
        <v>0</v>
      </c>
      <c r="AB2079">
        <v>0</v>
      </c>
      <c r="AC2079">
        <v>4014434</v>
      </c>
      <c r="AD2079">
        <v>16712</v>
      </c>
      <c r="AE2079">
        <v>33065000</v>
      </c>
      <c r="AF2079" t="s">
        <v>169</v>
      </c>
      <c r="AG2079" t="s">
        <v>158</v>
      </c>
      <c r="AH2079">
        <v>1</v>
      </c>
    </row>
    <row r="2080" spans="1:34">
      <c r="A2080">
        <v>4014434</v>
      </c>
      <c r="B2080">
        <v>4014401</v>
      </c>
      <c r="C2080" t="s">
        <v>78</v>
      </c>
      <c r="D2080">
        <v>20</v>
      </c>
      <c r="E2080">
        <v>34</v>
      </c>
      <c r="F2080">
        <v>80</v>
      </c>
      <c r="G2080">
        <v>4</v>
      </c>
      <c r="H2080">
        <v>512</v>
      </c>
      <c r="I2080">
        <v>431</v>
      </c>
      <c r="J2080">
        <v>423</v>
      </c>
      <c r="K2080">
        <v>422</v>
      </c>
      <c r="L2080">
        <v>2</v>
      </c>
      <c r="M2080">
        <v>60</v>
      </c>
      <c r="N2080">
        <v>2290</v>
      </c>
      <c r="O2080">
        <v>0</v>
      </c>
      <c r="P2080">
        <v>0</v>
      </c>
      <c r="Q2080">
        <v>0</v>
      </c>
      <c r="R2080">
        <v>2335000</v>
      </c>
      <c r="S2080">
        <v>5003</v>
      </c>
      <c r="T2080">
        <v>5004</v>
      </c>
      <c r="U2080">
        <v>5</v>
      </c>
      <c r="V2080">
        <v>167355</v>
      </c>
      <c r="W2080">
        <v>6</v>
      </c>
      <c r="X2080">
        <v>10656</v>
      </c>
      <c r="Y2080">
        <v>21</v>
      </c>
      <c r="Z2080">
        <v>7714</v>
      </c>
      <c r="AA2080">
        <v>0</v>
      </c>
      <c r="AB2080">
        <v>0</v>
      </c>
      <c r="AC2080">
        <v>4014435</v>
      </c>
      <c r="AD2080">
        <v>18959</v>
      </c>
      <c r="AE2080">
        <v>35380000</v>
      </c>
      <c r="AF2080" t="s">
        <v>170</v>
      </c>
      <c r="AG2080" t="s">
        <v>159</v>
      </c>
      <c r="AH2080">
        <v>0</v>
      </c>
    </row>
    <row r="2081" spans="1:34">
      <c r="A2081">
        <v>4014435</v>
      </c>
      <c r="B2081">
        <v>4014401</v>
      </c>
      <c r="C2081" t="s">
        <v>78</v>
      </c>
      <c r="D2081">
        <v>20</v>
      </c>
      <c r="E2081">
        <v>35</v>
      </c>
      <c r="F2081">
        <v>80</v>
      </c>
      <c r="G2081">
        <v>4</v>
      </c>
      <c r="H2081">
        <v>511</v>
      </c>
      <c r="I2081">
        <v>533</v>
      </c>
      <c r="J2081">
        <v>422</v>
      </c>
      <c r="K2081">
        <v>421</v>
      </c>
      <c r="L2081">
        <v>2</v>
      </c>
      <c r="M2081">
        <v>60</v>
      </c>
      <c r="N2081">
        <v>2330</v>
      </c>
      <c r="O2081">
        <v>1</v>
      </c>
      <c r="P2081">
        <v>40144</v>
      </c>
      <c r="Q2081">
        <v>1</v>
      </c>
      <c r="R2081">
        <v>2360000</v>
      </c>
      <c r="S2081">
        <v>5003</v>
      </c>
      <c r="T2081">
        <v>5004</v>
      </c>
      <c r="U2081">
        <v>5</v>
      </c>
      <c r="V2081">
        <v>173230</v>
      </c>
      <c r="W2081">
        <v>6</v>
      </c>
      <c r="X2081">
        <v>11146</v>
      </c>
      <c r="Y2081">
        <v>21</v>
      </c>
      <c r="Z2081">
        <v>8008</v>
      </c>
      <c r="AA2081">
        <v>0</v>
      </c>
      <c r="AB2081">
        <v>0</v>
      </c>
      <c r="AC2081">
        <v>4014436</v>
      </c>
      <c r="AD2081">
        <v>21206</v>
      </c>
      <c r="AE2081">
        <v>37715000</v>
      </c>
      <c r="AF2081" t="s">
        <v>170</v>
      </c>
      <c r="AG2081" t="s">
        <v>159</v>
      </c>
      <c r="AH2081">
        <v>1</v>
      </c>
    </row>
    <row r="2082" spans="1:34">
      <c r="A2082">
        <v>4014436</v>
      </c>
      <c r="B2082">
        <v>4014401</v>
      </c>
      <c r="C2082" t="s">
        <v>78</v>
      </c>
      <c r="D2082">
        <v>20</v>
      </c>
      <c r="E2082">
        <v>36</v>
      </c>
      <c r="F2082">
        <v>80</v>
      </c>
      <c r="G2082">
        <v>4</v>
      </c>
      <c r="H2082">
        <v>513</v>
      </c>
      <c r="I2082">
        <v>532</v>
      </c>
      <c r="J2082">
        <v>421</v>
      </c>
      <c r="K2082">
        <v>423</v>
      </c>
      <c r="L2082">
        <v>2</v>
      </c>
      <c r="M2082">
        <v>60</v>
      </c>
      <c r="N2082">
        <v>2350</v>
      </c>
      <c r="O2082">
        <v>0</v>
      </c>
      <c r="P2082">
        <v>0</v>
      </c>
      <c r="Q2082">
        <v>0</v>
      </c>
      <c r="R2082">
        <v>2385000</v>
      </c>
      <c r="S2082">
        <v>5003</v>
      </c>
      <c r="T2082">
        <v>5004</v>
      </c>
      <c r="U2082">
        <v>5</v>
      </c>
      <c r="V2082">
        <v>179130</v>
      </c>
      <c r="W2082">
        <v>6</v>
      </c>
      <c r="X2082">
        <v>11638</v>
      </c>
      <c r="Y2082">
        <v>21</v>
      </c>
      <c r="Z2082">
        <v>8963</v>
      </c>
      <c r="AA2082">
        <v>0</v>
      </c>
      <c r="AB2082">
        <v>0</v>
      </c>
      <c r="AC2082">
        <v>4014437</v>
      </c>
      <c r="AD2082">
        <v>24323</v>
      </c>
      <c r="AE2082">
        <v>40075000</v>
      </c>
      <c r="AF2082" t="s">
        <v>171</v>
      </c>
      <c r="AG2082" t="s">
        <v>158</v>
      </c>
      <c r="AH2082">
        <v>0</v>
      </c>
    </row>
    <row r="2083" spans="1:34">
      <c r="A2083">
        <v>4014437</v>
      </c>
      <c r="B2083">
        <v>4014401</v>
      </c>
      <c r="C2083" t="s">
        <v>78</v>
      </c>
      <c r="D2083">
        <v>20</v>
      </c>
      <c r="E2083">
        <v>37</v>
      </c>
      <c r="F2083">
        <v>80</v>
      </c>
      <c r="G2083">
        <v>4</v>
      </c>
      <c r="H2083">
        <v>512</v>
      </c>
      <c r="I2083">
        <v>521</v>
      </c>
      <c r="J2083">
        <v>423</v>
      </c>
      <c r="K2083">
        <v>422</v>
      </c>
      <c r="L2083">
        <v>2</v>
      </c>
      <c r="M2083">
        <v>60</v>
      </c>
      <c r="N2083">
        <v>2370</v>
      </c>
      <c r="O2083">
        <v>1</v>
      </c>
      <c r="P2083">
        <v>40144</v>
      </c>
      <c r="Q2083">
        <v>1</v>
      </c>
      <c r="R2083">
        <v>2410000</v>
      </c>
      <c r="S2083">
        <v>5003</v>
      </c>
      <c r="T2083">
        <v>5004</v>
      </c>
      <c r="U2083">
        <v>5</v>
      </c>
      <c r="V2083">
        <v>185055</v>
      </c>
      <c r="W2083">
        <v>6</v>
      </c>
      <c r="X2083">
        <v>12131</v>
      </c>
      <c r="Y2083">
        <v>21</v>
      </c>
      <c r="Z2083">
        <v>9259</v>
      </c>
      <c r="AA2083">
        <v>0</v>
      </c>
      <c r="AB2083">
        <v>0</v>
      </c>
      <c r="AC2083">
        <v>4014438</v>
      </c>
      <c r="AD2083">
        <v>27440</v>
      </c>
      <c r="AE2083">
        <v>42460000</v>
      </c>
      <c r="AF2083" t="s">
        <v>171</v>
      </c>
      <c r="AG2083" t="s">
        <v>158</v>
      </c>
      <c r="AH2083">
        <v>1</v>
      </c>
    </row>
    <row r="2084" spans="1:34">
      <c r="A2084">
        <v>4014438</v>
      </c>
      <c r="B2084">
        <v>4014401</v>
      </c>
      <c r="C2084" t="s">
        <v>78</v>
      </c>
      <c r="D2084">
        <v>20</v>
      </c>
      <c r="E2084">
        <v>38</v>
      </c>
      <c r="F2084">
        <v>80</v>
      </c>
      <c r="G2084">
        <v>4</v>
      </c>
      <c r="H2084">
        <v>511</v>
      </c>
      <c r="I2084">
        <v>533</v>
      </c>
      <c r="J2084">
        <v>422</v>
      </c>
      <c r="K2084">
        <v>421</v>
      </c>
      <c r="L2084">
        <v>2</v>
      </c>
      <c r="M2084">
        <v>60</v>
      </c>
      <c r="N2084">
        <v>2390</v>
      </c>
      <c r="O2084">
        <v>0</v>
      </c>
      <c r="P2084">
        <v>0</v>
      </c>
      <c r="Q2084">
        <v>0</v>
      </c>
      <c r="R2084">
        <v>2430000</v>
      </c>
      <c r="S2084">
        <v>5003</v>
      </c>
      <c r="T2084">
        <v>5004</v>
      </c>
      <c r="U2084">
        <v>5</v>
      </c>
      <c r="V2084">
        <v>204165</v>
      </c>
      <c r="W2084">
        <v>6</v>
      </c>
      <c r="X2084">
        <v>12627</v>
      </c>
      <c r="Y2084">
        <v>21</v>
      </c>
      <c r="Z2084">
        <v>9556</v>
      </c>
      <c r="AA2084">
        <v>0</v>
      </c>
      <c r="AB2084">
        <v>0</v>
      </c>
      <c r="AC2084">
        <v>4014439</v>
      </c>
      <c r="AD2084">
        <v>30556</v>
      </c>
      <c r="AE2084">
        <v>44870000</v>
      </c>
      <c r="AF2084" t="s">
        <v>172</v>
      </c>
      <c r="AG2084" t="s">
        <v>135</v>
      </c>
      <c r="AH2084">
        <v>0</v>
      </c>
    </row>
    <row r="2085" spans="1:34">
      <c r="A2085">
        <v>4014439</v>
      </c>
      <c r="B2085">
        <v>4014401</v>
      </c>
      <c r="C2085" t="s">
        <v>78</v>
      </c>
      <c r="D2085">
        <v>20</v>
      </c>
      <c r="E2085">
        <v>39</v>
      </c>
      <c r="F2085">
        <v>80</v>
      </c>
      <c r="G2085">
        <v>4</v>
      </c>
      <c r="H2085">
        <v>513</v>
      </c>
      <c r="I2085">
        <v>532</v>
      </c>
      <c r="J2085">
        <v>521</v>
      </c>
      <c r="K2085">
        <v>523</v>
      </c>
      <c r="L2085">
        <v>2</v>
      </c>
      <c r="M2085">
        <v>60</v>
      </c>
      <c r="N2085">
        <v>2890</v>
      </c>
      <c r="O2085">
        <v>1</v>
      </c>
      <c r="P2085">
        <v>40144</v>
      </c>
      <c r="Q2085">
        <v>1</v>
      </c>
      <c r="R2085">
        <v>3035000</v>
      </c>
      <c r="S2085">
        <v>5003</v>
      </c>
      <c r="T2085">
        <v>5004</v>
      </c>
      <c r="U2085">
        <v>5</v>
      </c>
      <c r="V2085">
        <v>210140</v>
      </c>
      <c r="W2085">
        <v>6</v>
      </c>
      <c r="X2085">
        <v>13125</v>
      </c>
      <c r="Y2085">
        <v>21</v>
      </c>
      <c r="Z2085">
        <v>9855</v>
      </c>
      <c r="AA2085">
        <v>0</v>
      </c>
      <c r="AB2085">
        <v>0</v>
      </c>
      <c r="AC2085">
        <v>4014440</v>
      </c>
      <c r="AD2085">
        <v>33673</v>
      </c>
      <c r="AE2085">
        <v>47300000</v>
      </c>
      <c r="AF2085" t="s">
        <v>172</v>
      </c>
      <c r="AG2085" t="s">
        <v>135</v>
      </c>
      <c r="AH2085">
        <v>1</v>
      </c>
    </row>
    <row r="2086" spans="1:34">
      <c r="A2086">
        <v>4014440</v>
      </c>
      <c r="B2086">
        <v>4014401</v>
      </c>
      <c r="C2086" t="s">
        <v>78</v>
      </c>
      <c r="D2086">
        <v>20</v>
      </c>
      <c r="E2086">
        <v>40</v>
      </c>
      <c r="F2086">
        <v>90</v>
      </c>
      <c r="G2086">
        <v>4</v>
      </c>
      <c r="H2086">
        <v>622</v>
      </c>
      <c r="I2086">
        <v>531</v>
      </c>
      <c r="J2086">
        <v>523</v>
      </c>
      <c r="K2086">
        <v>522</v>
      </c>
      <c r="L2086">
        <v>2</v>
      </c>
      <c r="M2086">
        <v>60</v>
      </c>
      <c r="N2086">
        <v>2930</v>
      </c>
      <c r="O2086">
        <v>1</v>
      </c>
      <c r="P2086">
        <v>40144</v>
      </c>
      <c r="Q2086">
        <v>1</v>
      </c>
      <c r="R2086">
        <v>3055000</v>
      </c>
      <c r="S2086">
        <v>5004</v>
      </c>
      <c r="T2086">
        <v>5005</v>
      </c>
      <c r="U2086">
        <v>5</v>
      </c>
      <c r="V2086">
        <v>217140</v>
      </c>
      <c r="W2086">
        <v>6</v>
      </c>
      <c r="X2086">
        <v>13708</v>
      </c>
      <c r="Y2086">
        <v>21</v>
      </c>
      <c r="Z2086">
        <v>10205</v>
      </c>
      <c r="AA2086">
        <v>0</v>
      </c>
      <c r="AB2086">
        <v>0</v>
      </c>
      <c r="AC2086">
        <v>4014441</v>
      </c>
      <c r="AD2086">
        <v>38530</v>
      </c>
      <c r="AE2086">
        <v>50335000</v>
      </c>
      <c r="AF2086" t="s">
        <v>173</v>
      </c>
      <c r="AG2086" t="s">
        <v>159</v>
      </c>
      <c r="AH2086">
        <v>1</v>
      </c>
    </row>
    <row r="2087" spans="1:34">
      <c r="A2087">
        <v>4014441</v>
      </c>
      <c r="B2087">
        <v>4014401</v>
      </c>
      <c r="C2087" t="s">
        <v>78</v>
      </c>
      <c r="D2087">
        <v>20</v>
      </c>
      <c r="E2087">
        <v>41</v>
      </c>
      <c r="F2087">
        <v>90</v>
      </c>
      <c r="G2087">
        <v>4</v>
      </c>
      <c r="H2087">
        <v>621</v>
      </c>
      <c r="I2087">
        <v>533</v>
      </c>
      <c r="J2087">
        <v>522</v>
      </c>
      <c r="K2087">
        <v>521</v>
      </c>
      <c r="L2087">
        <v>2</v>
      </c>
      <c r="M2087">
        <v>60</v>
      </c>
      <c r="N2087">
        <v>2950</v>
      </c>
      <c r="O2087">
        <v>1</v>
      </c>
      <c r="P2087">
        <v>40144</v>
      </c>
      <c r="Q2087">
        <v>1</v>
      </c>
      <c r="R2087">
        <v>3080000</v>
      </c>
      <c r="S2087">
        <v>5004</v>
      </c>
      <c r="T2087">
        <v>5005</v>
      </c>
      <c r="U2087">
        <v>5</v>
      </c>
      <c r="V2087">
        <v>224165</v>
      </c>
      <c r="W2087">
        <v>6</v>
      </c>
      <c r="X2087">
        <v>14294</v>
      </c>
      <c r="Y2087">
        <v>21</v>
      </c>
      <c r="Z2087">
        <v>11216</v>
      </c>
      <c r="AA2087">
        <v>0</v>
      </c>
      <c r="AB2087">
        <v>0</v>
      </c>
      <c r="AC2087">
        <v>4014442</v>
      </c>
      <c r="AD2087">
        <v>47087</v>
      </c>
      <c r="AE2087">
        <v>53390000</v>
      </c>
      <c r="AF2087" t="s">
        <v>174</v>
      </c>
      <c r="AG2087" t="s">
        <v>158</v>
      </c>
      <c r="AH2087">
        <v>1</v>
      </c>
    </row>
    <row r="2088" spans="1:34">
      <c r="A2088">
        <v>4014442</v>
      </c>
      <c r="B2088">
        <v>4014401</v>
      </c>
      <c r="C2088" t="s">
        <v>78</v>
      </c>
      <c r="D2088">
        <v>20</v>
      </c>
      <c r="E2088">
        <v>42</v>
      </c>
      <c r="F2088">
        <v>90</v>
      </c>
      <c r="G2088">
        <v>4</v>
      </c>
      <c r="H2088">
        <v>613</v>
      </c>
      <c r="I2088">
        <v>532</v>
      </c>
      <c r="J2088">
        <v>521</v>
      </c>
      <c r="K2088">
        <v>523</v>
      </c>
      <c r="L2088">
        <v>2</v>
      </c>
      <c r="M2088">
        <v>60</v>
      </c>
      <c r="N2088">
        <v>2970</v>
      </c>
      <c r="O2088">
        <v>1</v>
      </c>
      <c r="P2088">
        <v>40144</v>
      </c>
      <c r="Q2088">
        <v>1</v>
      </c>
      <c r="R2088">
        <v>3105000</v>
      </c>
      <c r="S2088">
        <v>5004</v>
      </c>
      <c r="T2088">
        <v>5005</v>
      </c>
      <c r="U2088">
        <v>5</v>
      </c>
      <c r="V2088">
        <v>244375</v>
      </c>
      <c r="W2088">
        <v>6</v>
      </c>
      <c r="X2088">
        <v>14881</v>
      </c>
      <c r="Y2088">
        <v>21</v>
      </c>
      <c r="Z2088">
        <v>11569</v>
      </c>
      <c r="AA2088">
        <v>0</v>
      </c>
      <c r="AB2088">
        <v>0</v>
      </c>
      <c r="AC2088">
        <v>4014443</v>
      </c>
      <c r="AD2088">
        <v>55644</v>
      </c>
      <c r="AE2088">
        <v>56470000</v>
      </c>
      <c r="AF2088" t="s">
        <v>175</v>
      </c>
      <c r="AG2088" t="s">
        <v>159</v>
      </c>
      <c r="AH2088">
        <v>1</v>
      </c>
    </row>
    <row r="2089" spans="1:34">
      <c r="A2089">
        <v>4014443</v>
      </c>
      <c r="B2089">
        <v>4014401</v>
      </c>
      <c r="C2089" t="s">
        <v>78</v>
      </c>
      <c r="D2089">
        <v>20</v>
      </c>
      <c r="E2089">
        <v>43</v>
      </c>
      <c r="F2089">
        <v>90</v>
      </c>
      <c r="G2089">
        <v>4</v>
      </c>
      <c r="H2089">
        <v>622</v>
      </c>
      <c r="I2089">
        <v>531</v>
      </c>
      <c r="J2089">
        <v>523</v>
      </c>
      <c r="K2089">
        <v>522</v>
      </c>
      <c r="L2089">
        <v>2</v>
      </c>
      <c r="M2089">
        <v>60</v>
      </c>
      <c r="N2089">
        <v>2990</v>
      </c>
      <c r="O2089">
        <v>1</v>
      </c>
      <c r="P2089">
        <v>40144</v>
      </c>
      <c r="Q2089">
        <v>1</v>
      </c>
      <c r="R2089">
        <v>3130000</v>
      </c>
      <c r="S2089">
        <v>5004</v>
      </c>
      <c r="T2089">
        <v>5005</v>
      </c>
      <c r="U2089">
        <v>5</v>
      </c>
      <c r="V2089">
        <v>251450</v>
      </c>
      <c r="W2089">
        <v>6</v>
      </c>
      <c r="X2089">
        <v>15471</v>
      </c>
      <c r="Y2089">
        <v>21</v>
      </c>
      <c r="Z2089">
        <v>12583</v>
      </c>
      <c r="AA2089">
        <v>0</v>
      </c>
      <c r="AB2089">
        <v>0</v>
      </c>
      <c r="AC2089">
        <v>4014444</v>
      </c>
      <c r="AD2089">
        <v>64201</v>
      </c>
      <c r="AE2089">
        <v>59575000</v>
      </c>
      <c r="AF2089" t="s">
        <v>176</v>
      </c>
      <c r="AG2089" t="s">
        <v>158</v>
      </c>
      <c r="AH2089">
        <v>1</v>
      </c>
    </row>
    <row r="2090" spans="1:34">
      <c r="A2090">
        <v>4014444</v>
      </c>
      <c r="B2090">
        <v>4014401</v>
      </c>
      <c r="C2090" t="s">
        <v>78</v>
      </c>
      <c r="D2090">
        <v>20</v>
      </c>
      <c r="E2090">
        <v>44</v>
      </c>
      <c r="F2090">
        <v>90</v>
      </c>
      <c r="G2090">
        <v>4</v>
      </c>
      <c r="H2090">
        <v>621</v>
      </c>
      <c r="I2090">
        <v>533</v>
      </c>
      <c r="J2090">
        <v>522</v>
      </c>
      <c r="K2090">
        <v>521</v>
      </c>
      <c r="L2090">
        <v>2</v>
      </c>
      <c r="M2090">
        <v>60</v>
      </c>
      <c r="N2090">
        <v>3010</v>
      </c>
      <c r="O2090">
        <v>1</v>
      </c>
      <c r="P2090">
        <v>40144</v>
      </c>
      <c r="Q2090">
        <v>1</v>
      </c>
      <c r="R2090">
        <v>3155000</v>
      </c>
      <c r="S2090">
        <v>5004</v>
      </c>
      <c r="T2090">
        <v>5005</v>
      </c>
      <c r="U2090">
        <v>5</v>
      </c>
      <c r="V2090">
        <v>271710</v>
      </c>
      <c r="W2090">
        <v>6</v>
      </c>
      <c r="X2090">
        <v>16063</v>
      </c>
      <c r="Y2090">
        <v>21</v>
      </c>
      <c r="Z2090">
        <v>12938</v>
      </c>
      <c r="AA2090">
        <v>0</v>
      </c>
      <c r="AB2090">
        <v>0</v>
      </c>
      <c r="AC2090">
        <v>4014445</v>
      </c>
      <c r="AD2090">
        <v>72758</v>
      </c>
      <c r="AE2090">
        <v>62705000</v>
      </c>
      <c r="AF2090" t="s">
        <v>177</v>
      </c>
      <c r="AG2090" t="s">
        <v>159</v>
      </c>
      <c r="AH2090">
        <v>1</v>
      </c>
    </row>
    <row r="2091" spans="1:34">
      <c r="A2091">
        <v>4014445</v>
      </c>
      <c r="B2091">
        <v>4014401</v>
      </c>
      <c r="C2091" t="s">
        <v>78</v>
      </c>
      <c r="D2091">
        <v>20</v>
      </c>
      <c r="E2091">
        <v>45</v>
      </c>
      <c r="F2091">
        <v>90</v>
      </c>
      <c r="G2091">
        <v>4</v>
      </c>
      <c r="H2091">
        <v>623</v>
      </c>
      <c r="I2091">
        <v>632</v>
      </c>
      <c r="J2091">
        <v>521</v>
      </c>
      <c r="K2091">
        <v>523</v>
      </c>
      <c r="L2091">
        <v>2</v>
      </c>
      <c r="M2091">
        <v>60</v>
      </c>
      <c r="N2091">
        <v>3050</v>
      </c>
      <c r="O2091">
        <v>1</v>
      </c>
      <c r="P2091">
        <v>40144</v>
      </c>
      <c r="Q2091">
        <v>1</v>
      </c>
      <c r="R2091">
        <v>3180000</v>
      </c>
      <c r="S2091">
        <v>5004</v>
      </c>
      <c r="T2091">
        <v>5005</v>
      </c>
      <c r="U2091">
        <v>5</v>
      </c>
      <c r="V2091">
        <v>278835</v>
      </c>
      <c r="W2091">
        <v>6</v>
      </c>
      <c r="X2091">
        <v>16656</v>
      </c>
      <c r="Y2091">
        <v>21</v>
      </c>
      <c r="Z2091">
        <v>13954</v>
      </c>
      <c r="AA2091">
        <v>0</v>
      </c>
      <c r="AB2091">
        <v>0</v>
      </c>
      <c r="AC2091">
        <v>4014446</v>
      </c>
      <c r="AD2091">
        <v>81315</v>
      </c>
      <c r="AE2091">
        <v>65860000</v>
      </c>
      <c r="AF2091" t="s">
        <v>178</v>
      </c>
      <c r="AG2091" t="s">
        <v>158</v>
      </c>
      <c r="AH2091">
        <v>1</v>
      </c>
    </row>
    <row r="2092" spans="1:34">
      <c r="A2092">
        <v>4014446</v>
      </c>
      <c r="B2092">
        <v>4014401</v>
      </c>
      <c r="C2092" t="s">
        <v>78</v>
      </c>
      <c r="D2092">
        <v>20</v>
      </c>
      <c r="E2092">
        <v>46</v>
      </c>
      <c r="F2092">
        <v>90</v>
      </c>
      <c r="G2092">
        <v>4</v>
      </c>
      <c r="H2092">
        <v>612</v>
      </c>
      <c r="I2092">
        <v>631</v>
      </c>
      <c r="J2092">
        <v>523</v>
      </c>
      <c r="K2092">
        <v>522</v>
      </c>
      <c r="L2092">
        <v>2</v>
      </c>
      <c r="M2092">
        <v>60</v>
      </c>
      <c r="N2092">
        <v>3070</v>
      </c>
      <c r="O2092">
        <v>1</v>
      </c>
      <c r="P2092">
        <v>40144</v>
      </c>
      <c r="Q2092">
        <v>1</v>
      </c>
      <c r="R2092">
        <v>3205000</v>
      </c>
      <c r="S2092">
        <v>5004</v>
      </c>
      <c r="T2092">
        <v>5005</v>
      </c>
      <c r="U2092">
        <v>5</v>
      </c>
      <c r="V2092">
        <v>299145</v>
      </c>
      <c r="W2092">
        <v>6</v>
      </c>
      <c r="X2092">
        <v>17252</v>
      </c>
      <c r="Y2092">
        <v>21</v>
      </c>
      <c r="Z2092">
        <v>14311</v>
      </c>
      <c r="AA2092">
        <v>0</v>
      </c>
      <c r="AB2092">
        <v>0</v>
      </c>
      <c r="AC2092">
        <v>4014447</v>
      </c>
      <c r="AD2092">
        <v>93572</v>
      </c>
      <c r="AE2092">
        <v>69040000</v>
      </c>
      <c r="AF2092" t="s">
        <v>179</v>
      </c>
      <c r="AG2092" t="s">
        <v>159</v>
      </c>
      <c r="AH2092">
        <v>1</v>
      </c>
    </row>
    <row r="2093" spans="1:34">
      <c r="A2093">
        <v>4014447</v>
      </c>
      <c r="B2093">
        <v>4014401</v>
      </c>
      <c r="C2093" t="s">
        <v>78</v>
      </c>
      <c r="D2093">
        <v>20</v>
      </c>
      <c r="E2093">
        <v>47</v>
      </c>
      <c r="F2093">
        <v>90</v>
      </c>
      <c r="G2093">
        <v>4</v>
      </c>
      <c r="H2093">
        <v>611</v>
      </c>
      <c r="I2093">
        <v>633</v>
      </c>
      <c r="J2093">
        <v>522</v>
      </c>
      <c r="K2093">
        <v>521</v>
      </c>
      <c r="L2093">
        <v>2</v>
      </c>
      <c r="M2093">
        <v>60</v>
      </c>
      <c r="N2093">
        <v>3090</v>
      </c>
      <c r="O2093">
        <v>1</v>
      </c>
      <c r="P2093">
        <v>40144</v>
      </c>
      <c r="Q2093">
        <v>1</v>
      </c>
      <c r="R2093">
        <v>3230000</v>
      </c>
      <c r="S2093">
        <v>5004</v>
      </c>
      <c r="T2093">
        <v>5005</v>
      </c>
      <c r="U2093">
        <v>5</v>
      </c>
      <c r="V2093">
        <v>306320</v>
      </c>
      <c r="W2093">
        <v>6</v>
      </c>
      <c r="X2093">
        <v>17850</v>
      </c>
      <c r="Y2093">
        <v>21</v>
      </c>
      <c r="Z2093">
        <v>15330</v>
      </c>
      <c r="AA2093">
        <v>0</v>
      </c>
      <c r="AB2093">
        <v>0</v>
      </c>
      <c r="AC2093">
        <v>4014448</v>
      </c>
      <c r="AD2093">
        <v>105829</v>
      </c>
      <c r="AE2093">
        <v>72245000</v>
      </c>
      <c r="AF2093" t="s">
        <v>180</v>
      </c>
      <c r="AG2093" t="s">
        <v>158</v>
      </c>
      <c r="AH2093">
        <v>1</v>
      </c>
    </row>
    <row r="2094" spans="1:34">
      <c r="A2094">
        <v>4014448</v>
      </c>
      <c r="B2094">
        <v>4014401</v>
      </c>
      <c r="C2094" t="s">
        <v>78</v>
      </c>
      <c r="D2094">
        <v>20</v>
      </c>
      <c r="E2094">
        <v>48</v>
      </c>
      <c r="F2094">
        <v>90</v>
      </c>
      <c r="G2094">
        <v>4</v>
      </c>
      <c r="H2094">
        <v>623</v>
      </c>
      <c r="I2094">
        <v>632</v>
      </c>
      <c r="J2094">
        <v>521</v>
      </c>
      <c r="K2094">
        <v>523</v>
      </c>
      <c r="L2094">
        <v>2</v>
      </c>
      <c r="M2094">
        <v>60</v>
      </c>
      <c r="N2094">
        <v>3110</v>
      </c>
      <c r="O2094">
        <v>1</v>
      </c>
      <c r="P2094">
        <v>40144</v>
      </c>
      <c r="Q2094">
        <v>1</v>
      </c>
      <c r="R2094">
        <v>3250000</v>
      </c>
      <c r="S2094">
        <v>5004</v>
      </c>
      <c r="T2094">
        <v>5005</v>
      </c>
      <c r="U2094">
        <v>5</v>
      </c>
      <c r="V2094">
        <v>326680</v>
      </c>
      <c r="W2094">
        <v>6</v>
      </c>
      <c r="X2094">
        <v>18450</v>
      </c>
      <c r="Y2094">
        <v>21</v>
      </c>
      <c r="Z2094">
        <v>15690</v>
      </c>
      <c r="AA2094">
        <v>0</v>
      </c>
      <c r="AB2094">
        <v>0</v>
      </c>
      <c r="AC2094">
        <v>4014449</v>
      </c>
      <c r="AD2094">
        <v>118086</v>
      </c>
      <c r="AE2094">
        <v>75475000</v>
      </c>
      <c r="AF2094" t="s">
        <v>181</v>
      </c>
      <c r="AG2094" t="s">
        <v>159</v>
      </c>
      <c r="AH2094">
        <v>1</v>
      </c>
    </row>
    <row r="2095" spans="1:34">
      <c r="A2095">
        <v>4014449</v>
      </c>
      <c r="B2095">
        <v>4014401</v>
      </c>
      <c r="C2095" t="s">
        <v>78</v>
      </c>
      <c r="D2095">
        <v>20</v>
      </c>
      <c r="E2095">
        <v>49</v>
      </c>
      <c r="F2095">
        <v>90</v>
      </c>
      <c r="G2095">
        <v>4</v>
      </c>
      <c r="H2095">
        <v>612</v>
      </c>
      <c r="I2095">
        <v>631</v>
      </c>
      <c r="J2095">
        <v>623</v>
      </c>
      <c r="K2095">
        <v>622</v>
      </c>
      <c r="L2095">
        <v>2</v>
      </c>
      <c r="M2095">
        <v>60</v>
      </c>
      <c r="N2095">
        <v>3610</v>
      </c>
      <c r="O2095">
        <v>1</v>
      </c>
      <c r="P2095">
        <v>40144</v>
      </c>
      <c r="Q2095">
        <v>1</v>
      </c>
      <c r="R2095">
        <v>3870000</v>
      </c>
      <c r="S2095">
        <v>5004</v>
      </c>
      <c r="T2095">
        <v>5005</v>
      </c>
      <c r="U2095">
        <v>5</v>
      </c>
      <c r="V2095">
        <v>333905</v>
      </c>
      <c r="W2095">
        <v>6</v>
      </c>
      <c r="X2095">
        <v>19052</v>
      </c>
      <c r="Y2095">
        <v>21</v>
      </c>
      <c r="Z2095">
        <v>16711</v>
      </c>
      <c r="AA2095">
        <v>0</v>
      </c>
      <c r="AB2095">
        <v>0</v>
      </c>
      <c r="AC2095">
        <v>4014450</v>
      </c>
      <c r="AD2095">
        <v>130343</v>
      </c>
      <c r="AE2095">
        <v>78725000</v>
      </c>
      <c r="AF2095" t="s">
        <v>182</v>
      </c>
      <c r="AG2095" t="s">
        <v>136</v>
      </c>
      <c r="AH2095">
        <v>1</v>
      </c>
    </row>
    <row r="2096" spans="1:34">
      <c r="A2096">
        <v>4014450</v>
      </c>
      <c r="B2096">
        <v>4014401</v>
      </c>
      <c r="C2096" t="s">
        <v>78</v>
      </c>
      <c r="D2096">
        <v>20</v>
      </c>
      <c r="E2096">
        <v>50</v>
      </c>
      <c r="F2096">
        <v>120</v>
      </c>
      <c r="G2096">
        <v>4</v>
      </c>
      <c r="H2096">
        <v>611</v>
      </c>
      <c r="I2096">
        <v>633</v>
      </c>
      <c r="J2096">
        <v>622</v>
      </c>
      <c r="K2096">
        <v>621</v>
      </c>
      <c r="L2096">
        <v>2</v>
      </c>
      <c r="M2096">
        <v>60</v>
      </c>
      <c r="N2096">
        <v>3810</v>
      </c>
      <c r="O2096">
        <v>1</v>
      </c>
      <c r="P2096">
        <v>40144</v>
      </c>
      <c r="Q2096">
        <v>1</v>
      </c>
      <c r="R2096">
        <v>3890000</v>
      </c>
      <c r="S2096">
        <v>5005</v>
      </c>
      <c r="T2096">
        <v>5006</v>
      </c>
      <c r="U2096">
        <v>5</v>
      </c>
      <c r="V2096">
        <v>342155</v>
      </c>
      <c r="W2096">
        <v>6</v>
      </c>
      <c r="X2096">
        <v>19740</v>
      </c>
      <c r="Y2096">
        <v>21</v>
      </c>
      <c r="Z2096">
        <v>17124</v>
      </c>
      <c r="AA2096">
        <v>0</v>
      </c>
      <c r="AB2096">
        <v>0</v>
      </c>
      <c r="AC2096">
        <v>4014451</v>
      </c>
      <c r="AD2096">
        <v>150000</v>
      </c>
      <c r="AE2096">
        <v>82595000</v>
      </c>
      <c r="AF2096" t="s">
        <v>196</v>
      </c>
      <c r="AG2096" t="s">
        <v>159</v>
      </c>
      <c r="AH2096">
        <v>1</v>
      </c>
    </row>
    <row r="2097" spans="1:34">
      <c r="A2097">
        <v>4015500</v>
      </c>
      <c r="B2097">
        <v>4015501</v>
      </c>
      <c r="C2097" t="s">
        <v>79</v>
      </c>
      <c r="D2097">
        <v>20</v>
      </c>
      <c r="E2097">
        <v>0</v>
      </c>
      <c r="F2097">
        <v>50</v>
      </c>
      <c r="G2097">
        <v>2</v>
      </c>
      <c r="H2097">
        <v>112</v>
      </c>
      <c r="I2097">
        <v>131</v>
      </c>
      <c r="J2097">
        <v>0</v>
      </c>
      <c r="K2097">
        <v>0</v>
      </c>
      <c r="L2097">
        <v>2</v>
      </c>
      <c r="M2097">
        <v>60</v>
      </c>
      <c r="N2097">
        <v>60</v>
      </c>
      <c r="O2097">
        <v>0</v>
      </c>
      <c r="P2097">
        <v>0</v>
      </c>
      <c r="Q2097">
        <v>0</v>
      </c>
      <c r="R2097">
        <v>35000</v>
      </c>
      <c r="S2097">
        <v>0</v>
      </c>
      <c r="T2097">
        <v>5001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4015501</v>
      </c>
      <c r="AD2097">
        <v>0</v>
      </c>
      <c r="AE2097">
        <v>0</v>
      </c>
      <c r="AF2097" t="s">
        <v>162</v>
      </c>
      <c r="AG2097" t="s">
        <v>134</v>
      </c>
      <c r="AH2097">
        <v>0</v>
      </c>
    </row>
    <row r="2098" spans="1:34">
      <c r="A2098">
        <v>4015501</v>
      </c>
      <c r="B2098">
        <v>4015501</v>
      </c>
      <c r="C2098" t="s">
        <v>79</v>
      </c>
      <c r="D2098">
        <v>20</v>
      </c>
      <c r="E2098">
        <v>1</v>
      </c>
      <c r="F2098">
        <v>50</v>
      </c>
      <c r="G2098">
        <v>3</v>
      </c>
      <c r="H2098">
        <v>211</v>
      </c>
      <c r="I2098">
        <v>134</v>
      </c>
      <c r="J2098">
        <v>123</v>
      </c>
      <c r="K2098">
        <v>0</v>
      </c>
      <c r="L2098">
        <v>2</v>
      </c>
      <c r="M2098">
        <v>60</v>
      </c>
      <c r="N2098">
        <v>80</v>
      </c>
      <c r="O2098">
        <v>0</v>
      </c>
      <c r="P2098">
        <v>0</v>
      </c>
      <c r="Q2098">
        <v>0</v>
      </c>
      <c r="R2098">
        <v>50000</v>
      </c>
      <c r="S2098">
        <v>0</v>
      </c>
      <c r="T2098">
        <v>5001</v>
      </c>
      <c r="U2098">
        <v>5</v>
      </c>
      <c r="V2098">
        <v>1800</v>
      </c>
      <c r="W2098">
        <v>6</v>
      </c>
      <c r="X2098">
        <v>225</v>
      </c>
      <c r="Y2098">
        <v>21</v>
      </c>
      <c r="Z2098">
        <v>90</v>
      </c>
      <c r="AA2098">
        <v>0</v>
      </c>
      <c r="AB2098">
        <v>0</v>
      </c>
      <c r="AC2098">
        <v>4015502</v>
      </c>
      <c r="AD2098">
        <v>10</v>
      </c>
      <c r="AE2098">
        <v>35000</v>
      </c>
      <c r="AF2098" t="s">
        <v>162</v>
      </c>
      <c r="AG2098" t="s">
        <v>134</v>
      </c>
      <c r="AH2098">
        <v>0</v>
      </c>
    </row>
    <row r="2099" spans="1:34">
      <c r="A2099">
        <v>4015502</v>
      </c>
      <c r="B2099">
        <v>4015501</v>
      </c>
      <c r="C2099" t="s">
        <v>79</v>
      </c>
      <c r="D2099">
        <v>20</v>
      </c>
      <c r="E2099">
        <v>2</v>
      </c>
      <c r="F2099">
        <v>50</v>
      </c>
      <c r="G2099">
        <v>4</v>
      </c>
      <c r="H2099">
        <v>214</v>
      </c>
      <c r="I2099">
        <v>133</v>
      </c>
      <c r="J2099">
        <v>122</v>
      </c>
      <c r="K2099">
        <v>131</v>
      </c>
      <c r="L2099">
        <v>2</v>
      </c>
      <c r="M2099">
        <v>60</v>
      </c>
      <c r="N2099">
        <v>100</v>
      </c>
      <c r="O2099">
        <v>0</v>
      </c>
      <c r="P2099">
        <v>0</v>
      </c>
      <c r="Q2099">
        <v>0</v>
      </c>
      <c r="R2099">
        <v>70000</v>
      </c>
      <c r="S2099">
        <v>0</v>
      </c>
      <c r="T2099">
        <v>5001</v>
      </c>
      <c r="U2099">
        <v>5</v>
      </c>
      <c r="V2099">
        <v>3622</v>
      </c>
      <c r="W2099">
        <v>6</v>
      </c>
      <c r="X2099">
        <v>453</v>
      </c>
      <c r="Y2099">
        <v>21</v>
      </c>
      <c r="Z2099">
        <v>181</v>
      </c>
      <c r="AA2099">
        <v>0</v>
      </c>
      <c r="AB2099">
        <v>0</v>
      </c>
      <c r="AC2099">
        <v>4015503</v>
      </c>
      <c r="AD2099">
        <v>33</v>
      </c>
      <c r="AE2099">
        <v>85000</v>
      </c>
      <c r="AF2099" t="s">
        <v>162</v>
      </c>
      <c r="AG2099" t="s">
        <v>134</v>
      </c>
      <c r="AH2099">
        <v>0</v>
      </c>
    </row>
    <row r="2100" spans="1:34">
      <c r="A2100">
        <v>4015503</v>
      </c>
      <c r="B2100">
        <v>4015501</v>
      </c>
      <c r="C2100" t="s">
        <v>79</v>
      </c>
      <c r="D2100">
        <v>20</v>
      </c>
      <c r="E2100">
        <v>3</v>
      </c>
      <c r="F2100">
        <v>50</v>
      </c>
      <c r="G2100">
        <v>4</v>
      </c>
      <c r="H2100">
        <v>213</v>
      </c>
      <c r="I2100">
        <v>132</v>
      </c>
      <c r="J2100">
        <v>121</v>
      </c>
      <c r="K2100">
        <v>134</v>
      </c>
      <c r="L2100">
        <v>2</v>
      </c>
      <c r="M2100">
        <v>60</v>
      </c>
      <c r="N2100">
        <v>120</v>
      </c>
      <c r="O2100">
        <v>0</v>
      </c>
      <c r="P2100">
        <v>0</v>
      </c>
      <c r="Q2100">
        <v>0</v>
      </c>
      <c r="R2100">
        <v>85000</v>
      </c>
      <c r="S2100">
        <v>0</v>
      </c>
      <c r="T2100">
        <v>5001</v>
      </c>
      <c r="U2100">
        <v>5</v>
      </c>
      <c r="V2100">
        <v>5467</v>
      </c>
      <c r="W2100">
        <v>6</v>
      </c>
      <c r="X2100">
        <v>683</v>
      </c>
      <c r="Y2100">
        <v>21</v>
      </c>
      <c r="Z2100">
        <v>273</v>
      </c>
      <c r="AA2100">
        <v>0</v>
      </c>
      <c r="AB2100">
        <v>0</v>
      </c>
      <c r="AC2100">
        <v>4015504</v>
      </c>
      <c r="AD2100">
        <v>62</v>
      </c>
      <c r="AE2100">
        <v>155000</v>
      </c>
      <c r="AF2100" t="s">
        <v>162</v>
      </c>
      <c r="AG2100" t="s">
        <v>134</v>
      </c>
      <c r="AH2100">
        <v>0</v>
      </c>
    </row>
    <row r="2101" spans="1:34">
      <c r="A2101">
        <v>4015504</v>
      </c>
      <c r="B2101">
        <v>4015501</v>
      </c>
      <c r="C2101" t="s">
        <v>79</v>
      </c>
      <c r="D2101">
        <v>20</v>
      </c>
      <c r="E2101">
        <v>4</v>
      </c>
      <c r="F2101">
        <v>50</v>
      </c>
      <c r="G2101">
        <v>4</v>
      </c>
      <c r="H2101">
        <v>212</v>
      </c>
      <c r="I2101">
        <v>231</v>
      </c>
      <c r="J2101">
        <v>124</v>
      </c>
      <c r="K2101">
        <v>133</v>
      </c>
      <c r="L2101">
        <v>2</v>
      </c>
      <c r="M2101">
        <v>60</v>
      </c>
      <c r="N2101">
        <v>140</v>
      </c>
      <c r="O2101">
        <v>0</v>
      </c>
      <c r="P2101">
        <v>0</v>
      </c>
      <c r="Q2101">
        <v>0</v>
      </c>
      <c r="R2101">
        <v>105000</v>
      </c>
      <c r="S2101">
        <v>0</v>
      </c>
      <c r="T2101">
        <v>5001</v>
      </c>
      <c r="U2101">
        <v>5</v>
      </c>
      <c r="V2101">
        <v>7333</v>
      </c>
      <c r="W2101">
        <v>6</v>
      </c>
      <c r="X2101">
        <v>917</v>
      </c>
      <c r="Y2101">
        <v>21</v>
      </c>
      <c r="Z2101">
        <v>367</v>
      </c>
      <c r="AA2101">
        <v>0</v>
      </c>
      <c r="AB2101">
        <v>0</v>
      </c>
      <c r="AC2101">
        <v>4015505</v>
      </c>
      <c r="AD2101">
        <v>91</v>
      </c>
      <c r="AE2101">
        <v>240000</v>
      </c>
      <c r="AF2101" t="s">
        <v>162</v>
      </c>
      <c r="AG2101" t="s">
        <v>134</v>
      </c>
      <c r="AH2101">
        <v>0</v>
      </c>
    </row>
    <row r="2102" spans="1:34">
      <c r="A2102">
        <v>4015505</v>
      </c>
      <c r="B2102">
        <v>4015501</v>
      </c>
      <c r="C2102" t="s">
        <v>79</v>
      </c>
      <c r="D2102">
        <v>20</v>
      </c>
      <c r="E2102">
        <v>5</v>
      </c>
      <c r="F2102">
        <v>50</v>
      </c>
      <c r="G2102">
        <v>4</v>
      </c>
      <c r="H2102">
        <v>211</v>
      </c>
      <c r="I2102">
        <v>234</v>
      </c>
      <c r="J2102">
        <v>123</v>
      </c>
      <c r="K2102">
        <v>132</v>
      </c>
      <c r="L2102">
        <v>2</v>
      </c>
      <c r="M2102">
        <v>60</v>
      </c>
      <c r="N2102">
        <v>170</v>
      </c>
      <c r="O2102">
        <v>0</v>
      </c>
      <c r="P2102">
        <v>0</v>
      </c>
      <c r="Q2102">
        <v>0</v>
      </c>
      <c r="R2102">
        <v>120000</v>
      </c>
      <c r="S2102">
        <v>0</v>
      </c>
      <c r="T2102">
        <v>5001</v>
      </c>
      <c r="U2102">
        <v>5</v>
      </c>
      <c r="V2102">
        <v>9222</v>
      </c>
      <c r="W2102">
        <v>6</v>
      </c>
      <c r="X2102">
        <v>1153</v>
      </c>
      <c r="Y2102">
        <v>21</v>
      </c>
      <c r="Z2102">
        <v>461</v>
      </c>
      <c r="AA2102">
        <v>0</v>
      </c>
      <c r="AB2102">
        <v>0</v>
      </c>
      <c r="AC2102">
        <v>4015506</v>
      </c>
      <c r="AD2102">
        <v>129</v>
      </c>
      <c r="AE2102">
        <v>345000</v>
      </c>
      <c r="AF2102" t="s">
        <v>162</v>
      </c>
      <c r="AG2102" t="s">
        <v>134</v>
      </c>
      <c r="AH2102">
        <v>0</v>
      </c>
    </row>
    <row r="2103" spans="1:34">
      <c r="A2103">
        <v>4015506</v>
      </c>
      <c r="B2103">
        <v>4015501</v>
      </c>
      <c r="C2103" t="s">
        <v>79</v>
      </c>
      <c r="D2103">
        <v>20</v>
      </c>
      <c r="E2103">
        <v>6</v>
      </c>
      <c r="F2103">
        <v>50</v>
      </c>
      <c r="G2103">
        <v>4</v>
      </c>
      <c r="H2103">
        <v>214</v>
      </c>
      <c r="I2103">
        <v>233</v>
      </c>
      <c r="J2103">
        <v>122</v>
      </c>
      <c r="K2103">
        <v>131</v>
      </c>
      <c r="L2103">
        <v>2</v>
      </c>
      <c r="M2103">
        <v>60</v>
      </c>
      <c r="N2103">
        <v>190</v>
      </c>
      <c r="O2103">
        <v>0</v>
      </c>
      <c r="P2103">
        <v>0</v>
      </c>
      <c r="Q2103">
        <v>0</v>
      </c>
      <c r="R2103">
        <v>140000</v>
      </c>
      <c r="S2103">
        <v>0</v>
      </c>
      <c r="T2103">
        <v>5001</v>
      </c>
      <c r="U2103">
        <v>5</v>
      </c>
      <c r="V2103">
        <v>11133</v>
      </c>
      <c r="W2103">
        <v>6</v>
      </c>
      <c r="X2103">
        <v>1392</v>
      </c>
      <c r="Y2103">
        <v>21</v>
      </c>
      <c r="Z2103">
        <v>557</v>
      </c>
      <c r="AA2103">
        <v>0</v>
      </c>
      <c r="AB2103">
        <v>0</v>
      </c>
      <c r="AC2103">
        <v>4015507</v>
      </c>
      <c r="AD2103">
        <v>167</v>
      </c>
      <c r="AE2103">
        <v>465000</v>
      </c>
      <c r="AF2103" t="s">
        <v>162</v>
      </c>
      <c r="AG2103" t="s">
        <v>134</v>
      </c>
      <c r="AH2103">
        <v>0</v>
      </c>
    </row>
    <row r="2104" spans="1:34">
      <c r="A2104">
        <v>4015507</v>
      </c>
      <c r="B2104">
        <v>4015501</v>
      </c>
      <c r="C2104" t="s">
        <v>79</v>
      </c>
      <c r="D2104">
        <v>20</v>
      </c>
      <c r="E2104">
        <v>7</v>
      </c>
      <c r="F2104">
        <v>50</v>
      </c>
      <c r="G2104">
        <v>4</v>
      </c>
      <c r="H2104">
        <v>213</v>
      </c>
      <c r="I2104">
        <v>232</v>
      </c>
      <c r="J2104">
        <v>121</v>
      </c>
      <c r="K2104">
        <v>134</v>
      </c>
      <c r="L2104">
        <v>2</v>
      </c>
      <c r="M2104">
        <v>60</v>
      </c>
      <c r="N2104">
        <v>210</v>
      </c>
      <c r="O2104">
        <v>0</v>
      </c>
      <c r="P2104">
        <v>0</v>
      </c>
      <c r="Q2104">
        <v>0</v>
      </c>
      <c r="R2104">
        <v>160000</v>
      </c>
      <c r="S2104">
        <v>0</v>
      </c>
      <c r="T2104">
        <v>5001</v>
      </c>
      <c r="U2104">
        <v>5</v>
      </c>
      <c r="V2104">
        <v>13067</v>
      </c>
      <c r="W2104">
        <v>6</v>
      </c>
      <c r="X2104">
        <v>1633</v>
      </c>
      <c r="Y2104">
        <v>21</v>
      </c>
      <c r="Z2104">
        <v>653</v>
      </c>
      <c r="AA2104">
        <v>0</v>
      </c>
      <c r="AB2104">
        <v>0</v>
      </c>
      <c r="AC2104">
        <v>4015508</v>
      </c>
      <c r="AD2104">
        <v>206</v>
      </c>
      <c r="AE2104">
        <v>605000</v>
      </c>
      <c r="AF2104" t="s">
        <v>162</v>
      </c>
      <c r="AG2104" t="s">
        <v>134</v>
      </c>
      <c r="AH2104">
        <v>0</v>
      </c>
    </row>
    <row r="2105" spans="1:34">
      <c r="A2105">
        <v>4015508</v>
      </c>
      <c r="B2105">
        <v>4015501</v>
      </c>
      <c r="C2105" t="s">
        <v>79</v>
      </c>
      <c r="D2105">
        <v>20</v>
      </c>
      <c r="E2105">
        <v>8</v>
      </c>
      <c r="F2105">
        <v>50</v>
      </c>
      <c r="G2105">
        <v>4</v>
      </c>
      <c r="H2105">
        <v>212</v>
      </c>
      <c r="I2105">
        <v>231</v>
      </c>
      <c r="J2105">
        <v>124</v>
      </c>
      <c r="K2105">
        <v>133</v>
      </c>
      <c r="L2105">
        <v>2</v>
      </c>
      <c r="M2105">
        <v>60</v>
      </c>
      <c r="N2105">
        <v>230</v>
      </c>
      <c r="O2105">
        <v>0</v>
      </c>
      <c r="P2105">
        <v>0</v>
      </c>
      <c r="Q2105">
        <v>0</v>
      </c>
      <c r="R2105">
        <v>175000</v>
      </c>
      <c r="S2105">
        <v>0</v>
      </c>
      <c r="T2105">
        <v>5001</v>
      </c>
      <c r="U2105">
        <v>5</v>
      </c>
      <c r="V2105">
        <v>15022</v>
      </c>
      <c r="W2105">
        <v>6</v>
      </c>
      <c r="X2105">
        <v>1878</v>
      </c>
      <c r="Y2105">
        <v>21</v>
      </c>
      <c r="Z2105">
        <v>751</v>
      </c>
      <c r="AA2105">
        <v>0</v>
      </c>
      <c r="AB2105">
        <v>0</v>
      </c>
      <c r="AC2105">
        <v>4015509</v>
      </c>
      <c r="AD2105">
        <v>244</v>
      </c>
      <c r="AE2105">
        <v>765000</v>
      </c>
      <c r="AF2105" t="s">
        <v>162</v>
      </c>
      <c r="AG2105" t="s">
        <v>134</v>
      </c>
      <c r="AH2105">
        <v>0</v>
      </c>
    </row>
    <row r="2106" spans="1:34">
      <c r="A2106">
        <v>4015509</v>
      </c>
      <c r="B2106">
        <v>4015501</v>
      </c>
      <c r="C2106" t="s">
        <v>79</v>
      </c>
      <c r="D2106">
        <v>20</v>
      </c>
      <c r="E2106">
        <v>9</v>
      </c>
      <c r="F2106">
        <v>50</v>
      </c>
      <c r="G2106">
        <v>4</v>
      </c>
      <c r="H2106">
        <v>211</v>
      </c>
      <c r="I2106">
        <v>234</v>
      </c>
      <c r="J2106">
        <v>223</v>
      </c>
      <c r="K2106">
        <v>232</v>
      </c>
      <c r="L2106">
        <v>2</v>
      </c>
      <c r="M2106">
        <v>60</v>
      </c>
      <c r="N2106">
        <v>730</v>
      </c>
      <c r="O2106">
        <v>1</v>
      </c>
      <c r="P2106">
        <v>40155</v>
      </c>
      <c r="Q2106">
        <v>1</v>
      </c>
      <c r="R2106">
        <v>680000</v>
      </c>
      <c r="S2106">
        <v>0</v>
      </c>
      <c r="T2106">
        <v>5001</v>
      </c>
      <c r="U2106">
        <v>5</v>
      </c>
      <c r="V2106">
        <v>17000</v>
      </c>
      <c r="W2106">
        <v>6</v>
      </c>
      <c r="X2106">
        <v>2125</v>
      </c>
      <c r="Y2106">
        <v>21</v>
      </c>
      <c r="Z2106">
        <v>850</v>
      </c>
      <c r="AA2106">
        <v>0</v>
      </c>
      <c r="AB2106">
        <v>0</v>
      </c>
      <c r="AC2106">
        <v>4015510</v>
      </c>
      <c r="AD2106">
        <v>282</v>
      </c>
      <c r="AE2106">
        <v>940000</v>
      </c>
      <c r="AF2106" t="s">
        <v>162</v>
      </c>
      <c r="AG2106" t="s">
        <v>134</v>
      </c>
      <c r="AH2106">
        <v>1</v>
      </c>
    </row>
    <row r="2107" spans="1:34">
      <c r="A2107">
        <v>4015510</v>
      </c>
      <c r="B2107">
        <v>4015501</v>
      </c>
      <c r="C2107" t="s">
        <v>79</v>
      </c>
      <c r="D2107">
        <v>20</v>
      </c>
      <c r="E2107">
        <v>10</v>
      </c>
      <c r="F2107">
        <v>60</v>
      </c>
      <c r="G2107">
        <v>4</v>
      </c>
      <c r="H2107">
        <v>313</v>
      </c>
      <c r="I2107">
        <v>232</v>
      </c>
      <c r="J2107">
        <v>221</v>
      </c>
      <c r="K2107">
        <v>233</v>
      </c>
      <c r="L2107">
        <v>2</v>
      </c>
      <c r="M2107">
        <v>60</v>
      </c>
      <c r="N2107">
        <v>770</v>
      </c>
      <c r="O2107">
        <v>0</v>
      </c>
      <c r="P2107">
        <v>0</v>
      </c>
      <c r="Q2107">
        <v>0</v>
      </c>
      <c r="R2107">
        <v>705000</v>
      </c>
      <c r="S2107">
        <v>5001</v>
      </c>
      <c r="T2107">
        <v>5002</v>
      </c>
      <c r="U2107">
        <v>5</v>
      </c>
      <c r="V2107">
        <v>19889</v>
      </c>
      <c r="W2107">
        <v>6</v>
      </c>
      <c r="X2107">
        <v>2486</v>
      </c>
      <c r="Y2107">
        <v>21</v>
      </c>
      <c r="Z2107">
        <v>994</v>
      </c>
      <c r="AA2107">
        <v>0</v>
      </c>
      <c r="AB2107">
        <v>0</v>
      </c>
      <c r="AC2107">
        <v>4015511</v>
      </c>
      <c r="AD2107">
        <v>339</v>
      </c>
      <c r="AE2107">
        <v>1620000</v>
      </c>
      <c r="AF2107" t="s">
        <v>163</v>
      </c>
      <c r="AG2107" t="s">
        <v>158</v>
      </c>
      <c r="AH2107">
        <v>0</v>
      </c>
    </row>
    <row r="2108" spans="1:34">
      <c r="A2108">
        <v>4015511</v>
      </c>
      <c r="B2108">
        <v>4015501</v>
      </c>
      <c r="C2108" t="s">
        <v>79</v>
      </c>
      <c r="D2108">
        <v>20</v>
      </c>
      <c r="E2108">
        <v>11</v>
      </c>
      <c r="F2108">
        <v>60</v>
      </c>
      <c r="G2108">
        <v>4</v>
      </c>
      <c r="H2108">
        <v>312</v>
      </c>
      <c r="I2108">
        <v>231</v>
      </c>
      <c r="J2108">
        <v>223</v>
      </c>
      <c r="K2108">
        <v>232</v>
      </c>
      <c r="L2108">
        <v>2</v>
      </c>
      <c r="M2108">
        <v>60</v>
      </c>
      <c r="N2108">
        <v>790</v>
      </c>
      <c r="O2108">
        <v>0</v>
      </c>
      <c r="P2108">
        <v>0</v>
      </c>
      <c r="Q2108">
        <v>0</v>
      </c>
      <c r="R2108">
        <v>725000</v>
      </c>
      <c r="S2108">
        <v>5001</v>
      </c>
      <c r="T2108">
        <v>5002</v>
      </c>
      <c r="U2108">
        <v>5</v>
      </c>
      <c r="V2108">
        <v>22800</v>
      </c>
      <c r="W2108">
        <v>6</v>
      </c>
      <c r="X2108">
        <v>2850</v>
      </c>
      <c r="Y2108">
        <v>21</v>
      </c>
      <c r="Z2108">
        <v>1140</v>
      </c>
      <c r="AA2108">
        <v>0</v>
      </c>
      <c r="AB2108">
        <v>0</v>
      </c>
      <c r="AC2108">
        <v>4015512</v>
      </c>
      <c r="AD2108">
        <v>459</v>
      </c>
      <c r="AE2108">
        <v>2325000</v>
      </c>
      <c r="AF2108" t="s">
        <v>163</v>
      </c>
      <c r="AG2108" t="s">
        <v>158</v>
      </c>
      <c r="AH2108">
        <v>0</v>
      </c>
    </row>
    <row r="2109" spans="1:34">
      <c r="A2109">
        <v>4015512</v>
      </c>
      <c r="B2109">
        <v>4015501</v>
      </c>
      <c r="C2109" t="s">
        <v>79</v>
      </c>
      <c r="D2109">
        <v>20</v>
      </c>
      <c r="E2109">
        <v>12</v>
      </c>
      <c r="F2109">
        <v>60</v>
      </c>
      <c r="G2109">
        <v>4</v>
      </c>
      <c r="H2109">
        <v>311</v>
      </c>
      <c r="I2109">
        <v>233</v>
      </c>
      <c r="J2109">
        <v>222</v>
      </c>
      <c r="K2109">
        <v>231</v>
      </c>
      <c r="L2109">
        <v>2</v>
      </c>
      <c r="M2109">
        <v>60</v>
      </c>
      <c r="N2109">
        <v>810</v>
      </c>
      <c r="O2109">
        <v>0</v>
      </c>
      <c r="P2109">
        <v>0</v>
      </c>
      <c r="Q2109">
        <v>0</v>
      </c>
      <c r="R2109">
        <v>745000</v>
      </c>
      <c r="S2109">
        <v>5001</v>
      </c>
      <c r="T2109">
        <v>5002</v>
      </c>
      <c r="U2109">
        <v>5</v>
      </c>
      <c r="V2109">
        <v>25733</v>
      </c>
      <c r="W2109">
        <v>6</v>
      </c>
      <c r="X2109">
        <v>3217</v>
      </c>
      <c r="Y2109">
        <v>21</v>
      </c>
      <c r="Z2109">
        <v>1287</v>
      </c>
      <c r="AA2109">
        <v>0</v>
      </c>
      <c r="AB2109">
        <v>0</v>
      </c>
      <c r="AC2109">
        <v>4015513</v>
      </c>
      <c r="AD2109">
        <v>578</v>
      </c>
      <c r="AE2109">
        <v>3050000</v>
      </c>
      <c r="AF2109" t="s">
        <v>163</v>
      </c>
      <c r="AG2109" t="s">
        <v>158</v>
      </c>
      <c r="AH2109">
        <v>0</v>
      </c>
    </row>
    <row r="2110" spans="1:34">
      <c r="A2110">
        <v>4015513</v>
      </c>
      <c r="B2110">
        <v>4015501</v>
      </c>
      <c r="C2110" t="s">
        <v>79</v>
      </c>
      <c r="D2110">
        <v>20</v>
      </c>
      <c r="E2110">
        <v>13</v>
      </c>
      <c r="F2110">
        <v>60</v>
      </c>
      <c r="G2110">
        <v>4</v>
      </c>
      <c r="H2110">
        <v>313</v>
      </c>
      <c r="I2110">
        <v>322</v>
      </c>
      <c r="J2110">
        <v>221</v>
      </c>
      <c r="K2110">
        <v>233</v>
      </c>
      <c r="L2110">
        <v>2</v>
      </c>
      <c r="M2110">
        <v>60</v>
      </c>
      <c r="N2110">
        <v>830</v>
      </c>
      <c r="O2110">
        <v>0</v>
      </c>
      <c r="P2110">
        <v>0</v>
      </c>
      <c r="Q2110">
        <v>0</v>
      </c>
      <c r="R2110">
        <v>765000</v>
      </c>
      <c r="S2110">
        <v>5001</v>
      </c>
      <c r="T2110">
        <v>5002</v>
      </c>
      <c r="U2110">
        <v>5</v>
      </c>
      <c r="V2110">
        <v>28689</v>
      </c>
      <c r="W2110">
        <v>6</v>
      </c>
      <c r="X2110">
        <v>3586</v>
      </c>
      <c r="Y2110">
        <v>21</v>
      </c>
      <c r="Z2110">
        <v>1434</v>
      </c>
      <c r="AA2110">
        <v>0</v>
      </c>
      <c r="AB2110">
        <v>0</v>
      </c>
      <c r="AC2110">
        <v>4015514</v>
      </c>
      <c r="AD2110">
        <v>698</v>
      </c>
      <c r="AE2110">
        <v>3795000</v>
      </c>
      <c r="AF2110" t="s">
        <v>163</v>
      </c>
      <c r="AG2110" t="s">
        <v>158</v>
      </c>
      <c r="AH2110">
        <v>0</v>
      </c>
    </row>
    <row r="2111" spans="1:34">
      <c r="A2111">
        <v>4015514</v>
      </c>
      <c r="B2111">
        <v>4015501</v>
      </c>
      <c r="C2111" t="s">
        <v>79</v>
      </c>
      <c r="D2111">
        <v>20</v>
      </c>
      <c r="E2111">
        <v>14</v>
      </c>
      <c r="F2111">
        <v>60</v>
      </c>
      <c r="G2111">
        <v>4</v>
      </c>
      <c r="H2111">
        <v>312</v>
      </c>
      <c r="I2111">
        <v>321</v>
      </c>
      <c r="J2111">
        <v>223</v>
      </c>
      <c r="K2111">
        <v>232</v>
      </c>
      <c r="L2111">
        <v>2</v>
      </c>
      <c r="M2111">
        <v>60</v>
      </c>
      <c r="N2111">
        <v>850</v>
      </c>
      <c r="O2111">
        <v>1</v>
      </c>
      <c r="P2111">
        <v>40155</v>
      </c>
      <c r="Q2111">
        <v>1</v>
      </c>
      <c r="R2111">
        <v>790000</v>
      </c>
      <c r="S2111">
        <v>5001</v>
      </c>
      <c r="T2111">
        <v>5002</v>
      </c>
      <c r="U2111">
        <v>5</v>
      </c>
      <c r="V2111">
        <v>31667</v>
      </c>
      <c r="W2111">
        <v>6</v>
      </c>
      <c r="X2111">
        <v>3958</v>
      </c>
      <c r="Y2111">
        <v>21</v>
      </c>
      <c r="Z2111">
        <v>1583</v>
      </c>
      <c r="AA2111">
        <v>0</v>
      </c>
      <c r="AB2111">
        <v>0</v>
      </c>
      <c r="AC2111">
        <v>4015515</v>
      </c>
      <c r="AD2111">
        <v>880</v>
      </c>
      <c r="AE2111">
        <v>4560000</v>
      </c>
      <c r="AF2111" t="s">
        <v>163</v>
      </c>
      <c r="AG2111" t="s">
        <v>158</v>
      </c>
      <c r="AH2111">
        <v>1</v>
      </c>
    </row>
    <row r="2112" spans="1:34">
      <c r="A2112">
        <v>4015515</v>
      </c>
      <c r="B2112">
        <v>4015501</v>
      </c>
      <c r="C2112" t="s">
        <v>79</v>
      </c>
      <c r="D2112">
        <v>20</v>
      </c>
      <c r="E2112">
        <v>15</v>
      </c>
      <c r="F2112">
        <v>60</v>
      </c>
      <c r="G2112">
        <v>4</v>
      </c>
      <c r="H2112">
        <v>311</v>
      </c>
      <c r="I2112">
        <v>323</v>
      </c>
      <c r="J2112">
        <v>222</v>
      </c>
      <c r="K2112">
        <v>231</v>
      </c>
      <c r="L2112">
        <v>2</v>
      </c>
      <c r="M2112">
        <v>60</v>
      </c>
      <c r="N2112">
        <v>890</v>
      </c>
      <c r="O2112">
        <v>0</v>
      </c>
      <c r="P2112">
        <v>0</v>
      </c>
      <c r="Q2112">
        <v>0</v>
      </c>
      <c r="R2112">
        <v>810000</v>
      </c>
      <c r="S2112">
        <v>5001</v>
      </c>
      <c r="T2112">
        <v>5002</v>
      </c>
      <c r="U2112">
        <v>5</v>
      </c>
      <c r="V2112">
        <v>47827</v>
      </c>
      <c r="W2112">
        <v>6</v>
      </c>
      <c r="X2112">
        <v>4333</v>
      </c>
      <c r="Y2112">
        <v>21</v>
      </c>
      <c r="Z2112">
        <v>1733</v>
      </c>
      <c r="AA2112">
        <v>0</v>
      </c>
      <c r="AB2112">
        <v>0</v>
      </c>
      <c r="AC2112">
        <v>4015516</v>
      </c>
      <c r="AD2112">
        <v>1061</v>
      </c>
      <c r="AE2112">
        <v>5350000</v>
      </c>
      <c r="AF2112" t="s">
        <v>164</v>
      </c>
      <c r="AG2112" t="s">
        <v>134</v>
      </c>
      <c r="AH2112">
        <v>0</v>
      </c>
    </row>
    <row r="2113" spans="1:34">
      <c r="A2113">
        <v>4015516</v>
      </c>
      <c r="B2113">
        <v>4015501</v>
      </c>
      <c r="C2113" t="s">
        <v>79</v>
      </c>
      <c r="D2113">
        <v>20</v>
      </c>
      <c r="E2113">
        <v>16</v>
      </c>
      <c r="F2113">
        <v>60</v>
      </c>
      <c r="G2113">
        <v>4</v>
      </c>
      <c r="H2113">
        <v>313</v>
      </c>
      <c r="I2113">
        <v>332</v>
      </c>
      <c r="J2113">
        <v>221</v>
      </c>
      <c r="K2113">
        <v>233</v>
      </c>
      <c r="L2113">
        <v>2</v>
      </c>
      <c r="M2113">
        <v>60</v>
      </c>
      <c r="N2113">
        <v>910</v>
      </c>
      <c r="O2113">
        <v>0</v>
      </c>
      <c r="P2113">
        <v>0</v>
      </c>
      <c r="Q2113">
        <v>0</v>
      </c>
      <c r="R2113">
        <v>830000</v>
      </c>
      <c r="S2113">
        <v>5001</v>
      </c>
      <c r="T2113">
        <v>5002</v>
      </c>
      <c r="U2113">
        <v>5</v>
      </c>
      <c r="V2113">
        <v>50849</v>
      </c>
      <c r="W2113">
        <v>6</v>
      </c>
      <c r="X2113">
        <v>4711</v>
      </c>
      <c r="Y2113">
        <v>21</v>
      </c>
      <c r="Z2113">
        <v>1884</v>
      </c>
      <c r="AA2113">
        <v>0</v>
      </c>
      <c r="AB2113">
        <v>0</v>
      </c>
      <c r="AC2113">
        <v>4015517</v>
      </c>
      <c r="AD2113">
        <v>1243</v>
      </c>
      <c r="AE2113">
        <v>6160000</v>
      </c>
      <c r="AF2113" t="s">
        <v>164</v>
      </c>
      <c r="AG2113" t="s">
        <v>134</v>
      </c>
      <c r="AH2113">
        <v>0</v>
      </c>
    </row>
    <row r="2114" spans="1:34">
      <c r="A2114">
        <v>4015517</v>
      </c>
      <c r="B2114">
        <v>4015501</v>
      </c>
      <c r="C2114" t="s">
        <v>79</v>
      </c>
      <c r="D2114">
        <v>20</v>
      </c>
      <c r="E2114">
        <v>17</v>
      </c>
      <c r="F2114">
        <v>60</v>
      </c>
      <c r="G2114">
        <v>4</v>
      </c>
      <c r="H2114">
        <v>312</v>
      </c>
      <c r="I2114">
        <v>321</v>
      </c>
      <c r="J2114">
        <v>223</v>
      </c>
      <c r="K2114">
        <v>232</v>
      </c>
      <c r="L2114">
        <v>2</v>
      </c>
      <c r="M2114">
        <v>60</v>
      </c>
      <c r="N2114">
        <v>930</v>
      </c>
      <c r="O2114">
        <v>0</v>
      </c>
      <c r="P2114">
        <v>0</v>
      </c>
      <c r="Q2114">
        <v>0</v>
      </c>
      <c r="R2114">
        <v>855000</v>
      </c>
      <c r="S2114">
        <v>5001</v>
      </c>
      <c r="T2114">
        <v>5002</v>
      </c>
      <c r="U2114">
        <v>5</v>
      </c>
      <c r="V2114">
        <v>53893</v>
      </c>
      <c r="W2114">
        <v>6</v>
      </c>
      <c r="X2114">
        <v>5092</v>
      </c>
      <c r="Y2114">
        <v>21</v>
      </c>
      <c r="Z2114">
        <v>2037</v>
      </c>
      <c r="AA2114">
        <v>0</v>
      </c>
      <c r="AB2114">
        <v>0</v>
      </c>
      <c r="AC2114">
        <v>4015518</v>
      </c>
      <c r="AD2114">
        <v>1425</v>
      </c>
      <c r="AE2114">
        <v>6990000</v>
      </c>
      <c r="AF2114" t="s">
        <v>164</v>
      </c>
      <c r="AG2114" t="s">
        <v>134</v>
      </c>
      <c r="AH2114">
        <v>0</v>
      </c>
    </row>
    <row r="2115" spans="1:34">
      <c r="A2115">
        <v>4015518</v>
      </c>
      <c r="B2115">
        <v>4015501</v>
      </c>
      <c r="C2115" t="s">
        <v>79</v>
      </c>
      <c r="D2115">
        <v>20</v>
      </c>
      <c r="E2115">
        <v>18</v>
      </c>
      <c r="F2115">
        <v>60</v>
      </c>
      <c r="G2115">
        <v>4</v>
      </c>
      <c r="H2115">
        <v>311</v>
      </c>
      <c r="I2115">
        <v>333</v>
      </c>
      <c r="J2115">
        <v>222</v>
      </c>
      <c r="K2115">
        <v>231</v>
      </c>
      <c r="L2115">
        <v>2</v>
      </c>
      <c r="M2115">
        <v>60</v>
      </c>
      <c r="N2115">
        <v>950</v>
      </c>
      <c r="O2115">
        <v>0</v>
      </c>
      <c r="P2115">
        <v>0</v>
      </c>
      <c r="Q2115">
        <v>0</v>
      </c>
      <c r="R2115">
        <v>875000</v>
      </c>
      <c r="S2115">
        <v>5001</v>
      </c>
      <c r="T2115">
        <v>5002</v>
      </c>
      <c r="U2115">
        <v>5</v>
      </c>
      <c r="V2115">
        <v>56960</v>
      </c>
      <c r="W2115">
        <v>6</v>
      </c>
      <c r="X2115">
        <v>5475</v>
      </c>
      <c r="Y2115">
        <v>21</v>
      </c>
      <c r="Z2115">
        <v>2190</v>
      </c>
      <c r="AA2115">
        <v>0</v>
      </c>
      <c r="AB2115">
        <v>0</v>
      </c>
      <c r="AC2115">
        <v>4015519</v>
      </c>
      <c r="AD2115">
        <v>1606</v>
      </c>
      <c r="AE2115">
        <v>7845000</v>
      </c>
      <c r="AF2115" t="s">
        <v>164</v>
      </c>
      <c r="AG2115" t="s">
        <v>134</v>
      </c>
      <c r="AH2115">
        <v>0</v>
      </c>
    </row>
    <row r="2116" spans="1:34">
      <c r="A2116">
        <v>4015519</v>
      </c>
      <c r="B2116">
        <v>4015501</v>
      </c>
      <c r="C2116" t="s">
        <v>79</v>
      </c>
      <c r="D2116">
        <v>20</v>
      </c>
      <c r="E2116">
        <v>19</v>
      </c>
      <c r="F2116">
        <v>60</v>
      </c>
      <c r="G2116">
        <v>4</v>
      </c>
      <c r="H2116">
        <v>313</v>
      </c>
      <c r="I2116">
        <v>332</v>
      </c>
      <c r="J2116">
        <v>321</v>
      </c>
      <c r="K2116">
        <v>333</v>
      </c>
      <c r="L2116">
        <v>2</v>
      </c>
      <c r="M2116">
        <v>60</v>
      </c>
      <c r="N2116">
        <v>1450</v>
      </c>
      <c r="O2116">
        <v>1</v>
      </c>
      <c r="P2116">
        <v>40155</v>
      </c>
      <c r="Q2116">
        <v>1</v>
      </c>
      <c r="R2116">
        <v>1430000</v>
      </c>
      <c r="S2116">
        <v>5001</v>
      </c>
      <c r="T2116">
        <v>5002</v>
      </c>
      <c r="U2116">
        <v>5</v>
      </c>
      <c r="V2116">
        <v>60049</v>
      </c>
      <c r="W2116">
        <v>6</v>
      </c>
      <c r="X2116">
        <v>5861</v>
      </c>
      <c r="Y2116">
        <v>21</v>
      </c>
      <c r="Z2116">
        <v>2344</v>
      </c>
      <c r="AA2116">
        <v>0</v>
      </c>
      <c r="AB2116">
        <v>0</v>
      </c>
      <c r="AC2116">
        <v>4015520</v>
      </c>
      <c r="AD2116">
        <v>1788</v>
      </c>
      <c r="AE2116">
        <v>8720000</v>
      </c>
      <c r="AF2116" t="s">
        <v>164</v>
      </c>
      <c r="AG2116" t="s">
        <v>134</v>
      </c>
      <c r="AH2116">
        <v>1</v>
      </c>
    </row>
    <row r="2117" spans="1:34">
      <c r="A2117">
        <v>4015520</v>
      </c>
      <c r="B2117">
        <v>4015501</v>
      </c>
      <c r="C2117" t="s">
        <v>79</v>
      </c>
      <c r="D2117">
        <v>20</v>
      </c>
      <c r="E2117">
        <v>20</v>
      </c>
      <c r="F2117">
        <v>70</v>
      </c>
      <c r="G2117">
        <v>4</v>
      </c>
      <c r="H2117">
        <v>412</v>
      </c>
      <c r="I2117">
        <v>331</v>
      </c>
      <c r="J2117">
        <v>323</v>
      </c>
      <c r="K2117">
        <v>332</v>
      </c>
      <c r="L2117">
        <v>2</v>
      </c>
      <c r="M2117">
        <v>60</v>
      </c>
      <c r="N2117">
        <v>1490</v>
      </c>
      <c r="O2117">
        <v>0</v>
      </c>
      <c r="P2117">
        <v>0</v>
      </c>
      <c r="Q2117">
        <v>0</v>
      </c>
      <c r="R2117">
        <v>1455000</v>
      </c>
      <c r="S2117">
        <v>5002</v>
      </c>
      <c r="T2117">
        <v>5003</v>
      </c>
      <c r="U2117">
        <v>5</v>
      </c>
      <c r="V2117">
        <v>64049</v>
      </c>
      <c r="W2117">
        <v>6</v>
      </c>
      <c r="X2117">
        <v>6361</v>
      </c>
      <c r="Y2117">
        <v>21</v>
      </c>
      <c r="Z2117">
        <v>2544</v>
      </c>
      <c r="AA2117">
        <v>0</v>
      </c>
      <c r="AB2117">
        <v>0</v>
      </c>
      <c r="AC2117">
        <v>4015521</v>
      </c>
      <c r="AD2117">
        <v>2094</v>
      </c>
      <c r="AE2117">
        <v>10150000</v>
      </c>
      <c r="AF2117" t="s">
        <v>165</v>
      </c>
      <c r="AG2117" t="s">
        <v>159</v>
      </c>
      <c r="AH2117">
        <v>0</v>
      </c>
    </row>
    <row r="2118" spans="1:34">
      <c r="A2118">
        <v>4015521</v>
      </c>
      <c r="B2118">
        <v>4015501</v>
      </c>
      <c r="C2118" t="s">
        <v>79</v>
      </c>
      <c r="D2118">
        <v>20</v>
      </c>
      <c r="E2118">
        <v>21</v>
      </c>
      <c r="F2118">
        <v>70</v>
      </c>
      <c r="G2118">
        <v>4</v>
      </c>
      <c r="H2118">
        <v>411</v>
      </c>
      <c r="I2118">
        <v>333</v>
      </c>
      <c r="J2118">
        <v>322</v>
      </c>
      <c r="K2118">
        <v>331</v>
      </c>
      <c r="L2118">
        <v>2</v>
      </c>
      <c r="M2118">
        <v>60</v>
      </c>
      <c r="N2118">
        <v>1510</v>
      </c>
      <c r="O2118">
        <v>0</v>
      </c>
      <c r="P2118">
        <v>0</v>
      </c>
      <c r="Q2118">
        <v>0</v>
      </c>
      <c r="R2118">
        <v>1475000</v>
      </c>
      <c r="S2118">
        <v>5002</v>
      </c>
      <c r="T2118">
        <v>5003</v>
      </c>
      <c r="U2118">
        <v>5</v>
      </c>
      <c r="V2118">
        <v>68071</v>
      </c>
      <c r="W2118">
        <v>6</v>
      </c>
      <c r="X2118">
        <v>6864</v>
      </c>
      <c r="Y2118">
        <v>21</v>
      </c>
      <c r="Z2118">
        <v>2746</v>
      </c>
      <c r="AA2118">
        <v>0</v>
      </c>
      <c r="AB2118">
        <v>0</v>
      </c>
      <c r="AC2118">
        <v>4015522</v>
      </c>
      <c r="AD2118">
        <v>2667</v>
      </c>
      <c r="AE2118">
        <v>11605000</v>
      </c>
      <c r="AF2118" t="s">
        <v>165</v>
      </c>
      <c r="AG2118" t="s">
        <v>159</v>
      </c>
      <c r="AH2118">
        <v>0</v>
      </c>
    </row>
    <row r="2119" spans="1:34">
      <c r="A2119">
        <v>4015522</v>
      </c>
      <c r="B2119">
        <v>4015501</v>
      </c>
      <c r="C2119" t="s">
        <v>79</v>
      </c>
      <c r="D2119">
        <v>20</v>
      </c>
      <c r="E2119">
        <v>22</v>
      </c>
      <c r="F2119">
        <v>70</v>
      </c>
      <c r="G2119">
        <v>4</v>
      </c>
      <c r="H2119">
        <v>413</v>
      </c>
      <c r="I2119">
        <v>332</v>
      </c>
      <c r="J2119">
        <v>321</v>
      </c>
      <c r="K2119">
        <v>333</v>
      </c>
      <c r="L2119">
        <v>2</v>
      </c>
      <c r="M2119">
        <v>60</v>
      </c>
      <c r="N2119">
        <v>1530</v>
      </c>
      <c r="O2119">
        <v>0</v>
      </c>
      <c r="P2119">
        <v>0</v>
      </c>
      <c r="Q2119">
        <v>0</v>
      </c>
      <c r="R2119">
        <v>1500000</v>
      </c>
      <c r="S2119">
        <v>5002</v>
      </c>
      <c r="T2119">
        <v>5003</v>
      </c>
      <c r="U2119">
        <v>5</v>
      </c>
      <c r="V2119">
        <v>72116</v>
      </c>
      <c r="W2119">
        <v>6</v>
      </c>
      <c r="X2119">
        <v>7369</v>
      </c>
      <c r="Y2119">
        <v>21</v>
      </c>
      <c r="Z2119">
        <v>2948</v>
      </c>
      <c r="AA2119">
        <v>0</v>
      </c>
      <c r="AB2119">
        <v>0</v>
      </c>
      <c r="AC2119">
        <v>4015523</v>
      </c>
      <c r="AD2119">
        <v>3241</v>
      </c>
      <c r="AE2119">
        <v>13080000</v>
      </c>
      <c r="AF2119" t="s">
        <v>165</v>
      </c>
      <c r="AG2119" t="s">
        <v>159</v>
      </c>
      <c r="AH2119">
        <v>0</v>
      </c>
    </row>
    <row r="2120" spans="1:34">
      <c r="A2120">
        <v>4015523</v>
      </c>
      <c r="B2120">
        <v>4015501</v>
      </c>
      <c r="C2120" t="s">
        <v>79</v>
      </c>
      <c r="D2120">
        <v>20</v>
      </c>
      <c r="E2120">
        <v>23</v>
      </c>
      <c r="F2120">
        <v>70</v>
      </c>
      <c r="G2120">
        <v>4</v>
      </c>
      <c r="H2120">
        <v>412</v>
      </c>
      <c r="I2120">
        <v>331</v>
      </c>
      <c r="J2120">
        <v>323</v>
      </c>
      <c r="K2120">
        <v>332</v>
      </c>
      <c r="L2120">
        <v>2</v>
      </c>
      <c r="M2120">
        <v>60</v>
      </c>
      <c r="N2120">
        <v>1550</v>
      </c>
      <c r="O2120">
        <v>1</v>
      </c>
      <c r="P2120">
        <v>40155</v>
      </c>
      <c r="Q2120">
        <v>1</v>
      </c>
      <c r="R2120">
        <v>1520000</v>
      </c>
      <c r="S2120">
        <v>5002</v>
      </c>
      <c r="T2120">
        <v>5003</v>
      </c>
      <c r="U2120">
        <v>5</v>
      </c>
      <c r="V2120">
        <v>76182</v>
      </c>
      <c r="W2120">
        <v>6</v>
      </c>
      <c r="X2120">
        <v>7878</v>
      </c>
      <c r="Y2120">
        <v>21</v>
      </c>
      <c r="Z2120">
        <v>3151</v>
      </c>
      <c r="AA2120">
        <v>0</v>
      </c>
      <c r="AB2120">
        <v>0</v>
      </c>
      <c r="AC2120">
        <v>4015524</v>
      </c>
      <c r="AD2120">
        <v>3815</v>
      </c>
      <c r="AE2120">
        <v>14580000</v>
      </c>
      <c r="AF2120" t="s">
        <v>165</v>
      </c>
      <c r="AG2120" t="s">
        <v>159</v>
      </c>
      <c r="AH2120">
        <v>1</v>
      </c>
    </row>
    <row r="2121" spans="1:34">
      <c r="A2121">
        <v>4015524</v>
      </c>
      <c r="B2121">
        <v>4015501</v>
      </c>
      <c r="C2121" t="s">
        <v>79</v>
      </c>
      <c r="D2121">
        <v>20</v>
      </c>
      <c r="E2121">
        <v>24</v>
      </c>
      <c r="F2121">
        <v>70</v>
      </c>
      <c r="G2121">
        <v>4</v>
      </c>
      <c r="H2121">
        <v>411</v>
      </c>
      <c r="I2121">
        <v>423</v>
      </c>
      <c r="J2121">
        <v>322</v>
      </c>
      <c r="K2121">
        <v>331</v>
      </c>
      <c r="L2121">
        <v>2</v>
      </c>
      <c r="M2121">
        <v>60</v>
      </c>
      <c r="N2121">
        <v>1570</v>
      </c>
      <c r="O2121">
        <v>0</v>
      </c>
      <c r="P2121">
        <v>0</v>
      </c>
      <c r="Q2121">
        <v>0</v>
      </c>
      <c r="R2121">
        <v>1545000</v>
      </c>
      <c r="S2121">
        <v>5002</v>
      </c>
      <c r="T2121">
        <v>5003</v>
      </c>
      <c r="U2121">
        <v>5</v>
      </c>
      <c r="V2121">
        <v>80271</v>
      </c>
      <c r="W2121">
        <v>6</v>
      </c>
      <c r="X2121">
        <v>8389</v>
      </c>
      <c r="Y2121">
        <v>21</v>
      </c>
      <c r="Z2121">
        <v>4016</v>
      </c>
      <c r="AA2121">
        <v>0</v>
      </c>
      <c r="AB2121">
        <v>0</v>
      </c>
      <c r="AC2121">
        <v>4015525</v>
      </c>
      <c r="AD2121">
        <v>4388</v>
      </c>
      <c r="AE2121">
        <v>16100000</v>
      </c>
      <c r="AF2121" t="s">
        <v>166</v>
      </c>
      <c r="AG2121" t="s">
        <v>158</v>
      </c>
      <c r="AH2121">
        <v>0</v>
      </c>
    </row>
    <row r="2122" spans="1:34">
      <c r="A2122">
        <v>4015525</v>
      </c>
      <c r="B2122">
        <v>4015501</v>
      </c>
      <c r="C2122" t="s">
        <v>79</v>
      </c>
      <c r="D2122">
        <v>20</v>
      </c>
      <c r="E2122">
        <v>25</v>
      </c>
      <c r="F2122">
        <v>70</v>
      </c>
      <c r="G2122">
        <v>4</v>
      </c>
      <c r="H2122">
        <v>413</v>
      </c>
      <c r="I2122">
        <v>422</v>
      </c>
      <c r="J2122">
        <v>321</v>
      </c>
      <c r="K2122">
        <v>333</v>
      </c>
      <c r="L2122">
        <v>2</v>
      </c>
      <c r="M2122">
        <v>60</v>
      </c>
      <c r="N2122">
        <v>1610</v>
      </c>
      <c r="O2122">
        <v>0</v>
      </c>
      <c r="P2122">
        <v>0</v>
      </c>
      <c r="Q2122">
        <v>0</v>
      </c>
      <c r="R2122">
        <v>1565000</v>
      </c>
      <c r="S2122">
        <v>5002</v>
      </c>
      <c r="T2122">
        <v>5003</v>
      </c>
      <c r="U2122">
        <v>5</v>
      </c>
      <c r="V2122">
        <v>84382</v>
      </c>
      <c r="W2122">
        <v>6</v>
      </c>
      <c r="X2122">
        <v>8903</v>
      </c>
      <c r="Y2122">
        <v>21</v>
      </c>
      <c r="Z2122">
        <v>4221</v>
      </c>
      <c r="AA2122">
        <v>0</v>
      </c>
      <c r="AB2122">
        <v>0</v>
      </c>
      <c r="AC2122">
        <v>4015526</v>
      </c>
      <c r="AD2122">
        <v>5230</v>
      </c>
      <c r="AE2122">
        <v>17645000</v>
      </c>
      <c r="AF2122" t="s">
        <v>166</v>
      </c>
      <c r="AG2122" t="s">
        <v>158</v>
      </c>
      <c r="AH2122">
        <v>0</v>
      </c>
    </row>
    <row r="2123" spans="1:34">
      <c r="A2123">
        <v>4015526</v>
      </c>
      <c r="B2123">
        <v>4015501</v>
      </c>
      <c r="C2123" t="s">
        <v>79</v>
      </c>
      <c r="D2123">
        <v>20</v>
      </c>
      <c r="E2123">
        <v>26</v>
      </c>
      <c r="F2123">
        <v>70</v>
      </c>
      <c r="G2123">
        <v>4</v>
      </c>
      <c r="H2123">
        <v>412</v>
      </c>
      <c r="I2123">
        <v>411</v>
      </c>
      <c r="J2123">
        <v>323</v>
      </c>
      <c r="K2123">
        <v>332</v>
      </c>
      <c r="L2123">
        <v>2</v>
      </c>
      <c r="M2123">
        <v>60</v>
      </c>
      <c r="N2123">
        <v>1630</v>
      </c>
      <c r="O2123">
        <v>1</v>
      </c>
      <c r="P2123">
        <v>40155</v>
      </c>
      <c r="Q2123">
        <v>1</v>
      </c>
      <c r="R2123">
        <v>1590000</v>
      </c>
      <c r="S2123">
        <v>5002</v>
      </c>
      <c r="T2123">
        <v>5003</v>
      </c>
      <c r="U2123">
        <v>5</v>
      </c>
      <c r="V2123">
        <v>88516</v>
      </c>
      <c r="W2123">
        <v>6</v>
      </c>
      <c r="X2123">
        <v>9419</v>
      </c>
      <c r="Y2123">
        <v>21</v>
      </c>
      <c r="Z2123">
        <v>4428</v>
      </c>
      <c r="AA2123">
        <v>0</v>
      </c>
      <c r="AB2123">
        <v>0</v>
      </c>
      <c r="AC2123">
        <v>4015527</v>
      </c>
      <c r="AD2123">
        <v>6071</v>
      </c>
      <c r="AE2123">
        <v>19210000</v>
      </c>
      <c r="AF2123" t="s">
        <v>166</v>
      </c>
      <c r="AG2123" t="s">
        <v>158</v>
      </c>
      <c r="AH2123">
        <v>1</v>
      </c>
    </row>
    <row r="2124" spans="1:34">
      <c r="A2124">
        <v>4015527</v>
      </c>
      <c r="B2124">
        <v>4015501</v>
      </c>
      <c r="C2124" t="s">
        <v>79</v>
      </c>
      <c r="D2124">
        <v>20</v>
      </c>
      <c r="E2124">
        <v>27</v>
      </c>
      <c r="F2124">
        <v>70</v>
      </c>
      <c r="G2124">
        <v>4</v>
      </c>
      <c r="H2124">
        <v>411</v>
      </c>
      <c r="I2124">
        <v>433</v>
      </c>
      <c r="J2124">
        <v>322</v>
      </c>
      <c r="K2124">
        <v>331</v>
      </c>
      <c r="L2124">
        <v>2</v>
      </c>
      <c r="M2124">
        <v>60</v>
      </c>
      <c r="N2124">
        <v>1650</v>
      </c>
      <c r="O2124">
        <v>0</v>
      </c>
      <c r="P2124">
        <v>0</v>
      </c>
      <c r="Q2124">
        <v>0</v>
      </c>
      <c r="R2124">
        <v>1615000</v>
      </c>
      <c r="S2124">
        <v>5002</v>
      </c>
      <c r="T2124">
        <v>5003</v>
      </c>
      <c r="U2124">
        <v>5</v>
      </c>
      <c r="V2124">
        <v>105831</v>
      </c>
      <c r="W2124">
        <v>6</v>
      </c>
      <c r="X2124">
        <v>9939</v>
      </c>
      <c r="Y2124">
        <v>21</v>
      </c>
      <c r="Z2124">
        <v>4636</v>
      </c>
      <c r="AA2124">
        <v>0</v>
      </c>
      <c r="AB2124">
        <v>0</v>
      </c>
      <c r="AC2124">
        <v>4015528</v>
      </c>
      <c r="AD2124">
        <v>6912</v>
      </c>
      <c r="AE2124">
        <v>20800000</v>
      </c>
      <c r="AF2124" t="s">
        <v>167</v>
      </c>
      <c r="AG2124" t="s">
        <v>135</v>
      </c>
      <c r="AH2124">
        <v>0</v>
      </c>
    </row>
    <row r="2125" spans="1:34">
      <c r="A2125">
        <v>4015528</v>
      </c>
      <c r="B2125">
        <v>4015501</v>
      </c>
      <c r="C2125" t="s">
        <v>79</v>
      </c>
      <c r="D2125">
        <v>20</v>
      </c>
      <c r="E2125">
        <v>28</v>
      </c>
      <c r="F2125">
        <v>70</v>
      </c>
      <c r="G2125">
        <v>4</v>
      </c>
      <c r="H2125">
        <v>413</v>
      </c>
      <c r="I2125">
        <v>432</v>
      </c>
      <c r="J2125">
        <v>321</v>
      </c>
      <c r="K2125">
        <v>333</v>
      </c>
      <c r="L2125">
        <v>2</v>
      </c>
      <c r="M2125">
        <v>60</v>
      </c>
      <c r="N2125">
        <v>1670</v>
      </c>
      <c r="O2125">
        <v>0</v>
      </c>
      <c r="P2125">
        <v>0</v>
      </c>
      <c r="Q2125">
        <v>0</v>
      </c>
      <c r="R2125">
        <v>1635000</v>
      </c>
      <c r="S2125">
        <v>5002</v>
      </c>
      <c r="T2125">
        <v>5003</v>
      </c>
      <c r="U2125">
        <v>5</v>
      </c>
      <c r="V2125">
        <v>110009</v>
      </c>
      <c r="W2125">
        <v>6</v>
      </c>
      <c r="X2125">
        <v>10461</v>
      </c>
      <c r="Y2125">
        <v>21</v>
      </c>
      <c r="Z2125">
        <v>4844</v>
      </c>
      <c r="AA2125">
        <v>0</v>
      </c>
      <c r="AB2125">
        <v>0</v>
      </c>
      <c r="AC2125">
        <v>4015529</v>
      </c>
      <c r="AD2125">
        <v>7754</v>
      </c>
      <c r="AE2125">
        <v>22415000</v>
      </c>
      <c r="AF2125" t="s">
        <v>167</v>
      </c>
      <c r="AG2125" t="s">
        <v>135</v>
      </c>
      <c r="AH2125">
        <v>0</v>
      </c>
    </row>
    <row r="2126" spans="1:34">
      <c r="A2126">
        <v>4015529</v>
      </c>
      <c r="B2126">
        <v>4015501</v>
      </c>
      <c r="C2126" t="s">
        <v>79</v>
      </c>
      <c r="D2126">
        <v>20</v>
      </c>
      <c r="E2126">
        <v>29</v>
      </c>
      <c r="F2126">
        <v>70</v>
      </c>
      <c r="G2126">
        <v>4</v>
      </c>
      <c r="H2126">
        <v>412</v>
      </c>
      <c r="I2126">
        <v>421</v>
      </c>
      <c r="J2126">
        <v>423</v>
      </c>
      <c r="K2126">
        <v>432</v>
      </c>
      <c r="L2126">
        <v>2</v>
      </c>
      <c r="M2126">
        <v>60</v>
      </c>
      <c r="N2126">
        <v>2170</v>
      </c>
      <c r="O2126">
        <v>1</v>
      </c>
      <c r="P2126">
        <v>40155</v>
      </c>
      <c r="Q2126">
        <v>1</v>
      </c>
      <c r="R2126">
        <v>2220000</v>
      </c>
      <c r="S2126">
        <v>5002</v>
      </c>
      <c r="T2126">
        <v>5003</v>
      </c>
      <c r="U2126">
        <v>5</v>
      </c>
      <c r="V2126">
        <v>114209</v>
      </c>
      <c r="W2126">
        <v>6</v>
      </c>
      <c r="X2126">
        <v>10986</v>
      </c>
      <c r="Y2126">
        <v>21</v>
      </c>
      <c r="Z2126">
        <v>5054</v>
      </c>
      <c r="AA2126">
        <v>0</v>
      </c>
      <c r="AB2126">
        <v>0</v>
      </c>
      <c r="AC2126">
        <v>4015530</v>
      </c>
      <c r="AD2126">
        <v>8595</v>
      </c>
      <c r="AE2126">
        <v>24050000</v>
      </c>
      <c r="AF2126" t="s">
        <v>167</v>
      </c>
      <c r="AG2126" t="s">
        <v>135</v>
      </c>
      <c r="AH2126">
        <v>1</v>
      </c>
    </row>
    <row r="2127" spans="1:34">
      <c r="A2127">
        <v>4015530</v>
      </c>
      <c r="B2127">
        <v>4015501</v>
      </c>
      <c r="C2127" t="s">
        <v>79</v>
      </c>
      <c r="D2127">
        <v>20</v>
      </c>
      <c r="E2127">
        <v>30</v>
      </c>
      <c r="F2127">
        <v>80</v>
      </c>
      <c r="G2127">
        <v>4</v>
      </c>
      <c r="H2127">
        <v>511</v>
      </c>
      <c r="I2127">
        <v>433</v>
      </c>
      <c r="J2127">
        <v>422</v>
      </c>
      <c r="K2127">
        <v>431</v>
      </c>
      <c r="L2127">
        <v>2</v>
      </c>
      <c r="M2127">
        <v>60</v>
      </c>
      <c r="N2127">
        <v>2210</v>
      </c>
      <c r="O2127">
        <v>0</v>
      </c>
      <c r="P2127">
        <v>0</v>
      </c>
      <c r="Q2127">
        <v>0</v>
      </c>
      <c r="R2127">
        <v>2240000</v>
      </c>
      <c r="S2127">
        <v>5003</v>
      </c>
      <c r="T2127">
        <v>5004</v>
      </c>
      <c r="U2127">
        <v>5</v>
      </c>
      <c r="V2127">
        <v>119320</v>
      </c>
      <c r="W2127">
        <v>6</v>
      </c>
      <c r="X2127">
        <v>11625</v>
      </c>
      <c r="Y2127">
        <v>21</v>
      </c>
      <c r="Z2127">
        <v>5310</v>
      </c>
      <c r="AA2127">
        <v>0</v>
      </c>
      <c r="AB2127">
        <v>0</v>
      </c>
      <c r="AC2127">
        <v>4015531</v>
      </c>
      <c r="AD2127">
        <v>9972</v>
      </c>
      <c r="AE2127">
        <v>26270000</v>
      </c>
      <c r="AF2127" t="s">
        <v>168</v>
      </c>
      <c r="AG2127" t="s">
        <v>159</v>
      </c>
      <c r="AH2127">
        <v>0</v>
      </c>
    </row>
    <row r="2128" spans="1:34">
      <c r="A2128">
        <v>4015531</v>
      </c>
      <c r="B2128">
        <v>4015501</v>
      </c>
      <c r="C2128" t="s">
        <v>79</v>
      </c>
      <c r="D2128">
        <v>20</v>
      </c>
      <c r="E2128">
        <v>31</v>
      </c>
      <c r="F2128">
        <v>80</v>
      </c>
      <c r="G2128">
        <v>4</v>
      </c>
      <c r="H2128">
        <v>513</v>
      </c>
      <c r="I2128">
        <v>432</v>
      </c>
      <c r="J2128">
        <v>421</v>
      </c>
      <c r="K2128">
        <v>433</v>
      </c>
      <c r="L2128">
        <v>2</v>
      </c>
      <c r="M2128">
        <v>60</v>
      </c>
      <c r="N2128">
        <v>2230</v>
      </c>
      <c r="O2128">
        <v>1</v>
      </c>
      <c r="P2128">
        <v>40155</v>
      </c>
      <c r="Q2128">
        <v>1</v>
      </c>
      <c r="R2128">
        <v>2265000</v>
      </c>
      <c r="S2128">
        <v>5003</v>
      </c>
      <c r="T2128">
        <v>5004</v>
      </c>
      <c r="U2128">
        <v>5</v>
      </c>
      <c r="V2128">
        <v>124453</v>
      </c>
      <c r="W2128">
        <v>6</v>
      </c>
      <c r="X2128">
        <v>12267</v>
      </c>
      <c r="Y2128">
        <v>21</v>
      </c>
      <c r="Z2128">
        <v>5567</v>
      </c>
      <c r="AA2128">
        <v>0</v>
      </c>
      <c r="AB2128">
        <v>0</v>
      </c>
      <c r="AC2128">
        <v>4015532</v>
      </c>
      <c r="AD2128">
        <v>12219</v>
      </c>
      <c r="AE2128">
        <v>28510000</v>
      </c>
      <c r="AF2128" t="s">
        <v>168</v>
      </c>
      <c r="AG2128" t="s">
        <v>159</v>
      </c>
      <c r="AH2128">
        <v>1</v>
      </c>
    </row>
    <row r="2129" spans="1:34">
      <c r="A2129">
        <v>4015532</v>
      </c>
      <c r="B2129">
        <v>4015501</v>
      </c>
      <c r="C2129" t="s">
        <v>79</v>
      </c>
      <c r="D2129">
        <v>20</v>
      </c>
      <c r="E2129">
        <v>32</v>
      </c>
      <c r="F2129">
        <v>80</v>
      </c>
      <c r="G2129">
        <v>4</v>
      </c>
      <c r="H2129">
        <v>512</v>
      </c>
      <c r="I2129">
        <v>431</v>
      </c>
      <c r="J2129">
        <v>423</v>
      </c>
      <c r="K2129">
        <v>432</v>
      </c>
      <c r="L2129">
        <v>2</v>
      </c>
      <c r="M2129">
        <v>60</v>
      </c>
      <c r="N2129">
        <v>2250</v>
      </c>
      <c r="O2129">
        <v>0</v>
      </c>
      <c r="P2129">
        <v>0</v>
      </c>
      <c r="Q2129">
        <v>0</v>
      </c>
      <c r="R2129">
        <v>2290000</v>
      </c>
      <c r="S2129">
        <v>5003</v>
      </c>
      <c r="T2129">
        <v>5004</v>
      </c>
      <c r="U2129">
        <v>5</v>
      </c>
      <c r="V2129">
        <v>129609</v>
      </c>
      <c r="W2129">
        <v>6</v>
      </c>
      <c r="X2129">
        <v>12911</v>
      </c>
      <c r="Y2129">
        <v>21</v>
      </c>
      <c r="Z2129">
        <v>6484</v>
      </c>
      <c r="AA2129">
        <v>0</v>
      </c>
      <c r="AB2129">
        <v>0</v>
      </c>
      <c r="AC2129">
        <v>4015533</v>
      </c>
      <c r="AD2129">
        <v>14466</v>
      </c>
      <c r="AE2129">
        <v>30775000</v>
      </c>
      <c r="AF2129" t="s">
        <v>169</v>
      </c>
      <c r="AG2129" t="s">
        <v>158</v>
      </c>
      <c r="AH2129">
        <v>0</v>
      </c>
    </row>
    <row r="2130" spans="1:34">
      <c r="A2130">
        <v>4015533</v>
      </c>
      <c r="B2130">
        <v>4015501</v>
      </c>
      <c r="C2130" t="s">
        <v>79</v>
      </c>
      <c r="D2130">
        <v>20</v>
      </c>
      <c r="E2130">
        <v>33</v>
      </c>
      <c r="F2130">
        <v>80</v>
      </c>
      <c r="G2130">
        <v>4</v>
      </c>
      <c r="H2130">
        <v>511</v>
      </c>
      <c r="I2130">
        <v>433</v>
      </c>
      <c r="J2130">
        <v>422</v>
      </c>
      <c r="K2130">
        <v>431</v>
      </c>
      <c r="L2130">
        <v>2</v>
      </c>
      <c r="M2130">
        <v>60</v>
      </c>
      <c r="N2130">
        <v>2270</v>
      </c>
      <c r="O2130">
        <v>1</v>
      </c>
      <c r="P2130">
        <v>40155</v>
      </c>
      <c r="Q2130">
        <v>1</v>
      </c>
      <c r="R2130">
        <v>2315000</v>
      </c>
      <c r="S2130">
        <v>5003</v>
      </c>
      <c r="T2130">
        <v>5004</v>
      </c>
      <c r="U2130">
        <v>5</v>
      </c>
      <c r="V2130">
        <v>134787</v>
      </c>
      <c r="W2130">
        <v>6</v>
      </c>
      <c r="X2130">
        <v>13558</v>
      </c>
      <c r="Y2130">
        <v>21</v>
      </c>
      <c r="Z2130">
        <v>6743</v>
      </c>
      <c r="AA2130">
        <v>0</v>
      </c>
      <c r="AB2130">
        <v>0</v>
      </c>
      <c r="AC2130">
        <v>4015534</v>
      </c>
      <c r="AD2130">
        <v>16712</v>
      </c>
      <c r="AE2130">
        <v>33065000</v>
      </c>
      <c r="AF2130" t="s">
        <v>169</v>
      </c>
      <c r="AG2130" t="s">
        <v>158</v>
      </c>
      <c r="AH2130">
        <v>1</v>
      </c>
    </row>
    <row r="2131" spans="1:34">
      <c r="A2131">
        <v>4015534</v>
      </c>
      <c r="B2131">
        <v>4015501</v>
      </c>
      <c r="C2131" t="s">
        <v>79</v>
      </c>
      <c r="D2131">
        <v>20</v>
      </c>
      <c r="E2131">
        <v>34</v>
      </c>
      <c r="F2131">
        <v>80</v>
      </c>
      <c r="G2131">
        <v>4</v>
      </c>
      <c r="H2131">
        <v>513</v>
      </c>
      <c r="I2131">
        <v>432</v>
      </c>
      <c r="J2131">
        <v>421</v>
      </c>
      <c r="K2131">
        <v>433</v>
      </c>
      <c r="L2131">
        <v>2</v>
      </c>
      <c r="M2131">
        <v>60</v>
      </c>
      <c r="N2131">
        <v>2290</v>
      </c>
      <c r="O2131">
        <v>0</v>
      </c>
      <c r="P2131">
        <v>0</v>
      </c>
      <c r="Q2131">
        <v>0</v>
      </c>
      <c r="R2131">
        <v>2335000</v>
      </c>
      <c r="S2131">
        <v>5003</v>
      </c>
      <c r="T2131">
        <v>5004</v>
      </c>
      <c r="U2131">
        <v>5</v>
      </c>
      <c r="V2131">
        <v>153147</v>
      </c>
      <c r="W2131">
        <v>6</v>
      </c>
      <c r="X2131">
        <v>14208</v>
      </c>
      <c r="Y2131">
        <v>21</v>
      </c>
      <c r="Z2131">
        <v>7003</v>
      </c>
      <c r="AA2131">
        <v>0</v>
      </c>
      <c r="AB2131">
        <v>0</v>
      </c>
      <c r="AC2131">
        <v>4015535</v>
      </c>
      <c r="AD2131">
        <v>18959</v>
      </c>
      <c r="AE2131">
        <v>35380000</v>
      </c>
      <c r="AF2131" t="s">
        <v>170</v>
      </c>
      <c r="AG2131" t="s">
        <v>159</v>
      </c>
      <c r="AH2131">
        <v>0</v>
      </c>
    </row>
    <row r="2132" spans="1:34">
      <c r="A2132">
        <v>4015535</v>
      </c>
      <c r="B2132">
        <v>4015501</v>
      </c>
      <c r="C2132" t="s">
        <v>79</v>
      </c>
      <c r="D2132">
        <v>20</v>
      </c>
      <c r="E2132">
        <v>35</v>
      </c>
      <c r="F2132">
        <v>80</v>
      </c>
      <c r="G2132">
        <v>4</v>
      </c>
      <c r="H2132">
        <v>512</v>
      </c>
      <c r="I2132">
        <v>531</v>
      </c>
      <c r="J2132">
        <v>423</v>
      </c>
      <c r="K2132">
        <v>432</v>
      </c>
      <c r="L2132">
        <v>2</v>
      </c>
      <c r="M2132">
        <v>60</v>
      </c>
      <c r="N2132">
        <v>2330</v>
      </c>
      <c r="O2132">
        <v>1</v>
      </c>
      <c r="P2132">
        <v>40155</v>
      </c>
      <c r="Q2132">
        <v>1</v>
      </c>
      <c r="R2132">
        <v>2360000</v>
      </c>
      <c r="S2132">
        <v>5003</v>
      </c>
      <c r="T2132">
        <v>5004</v>
      </c>
      <c r="U2132">
        <v>5</v>
      </c>
      <c r="V2132">
        <v>158369</v>
      </c>
      <c r="W2132">
        <v>6</v>
      </c>
      <c r="X2132">
        <v>14861</v>
      </c>
      <c r="Y2132">
        <v>21</v>
      </c>
      <c r="Z2132">
        <v>7264</v>
      </c>
      <c r="AA2132">
        <v>0</v>
      </c>
      <c r="AB2132">
        <v>0</v>
      </c>
      <c r="AC2132">
        <v>4015536</v>
      </c>
      <c r="AD2132">
        <v>21206</v>
      </c>
      <c r="AE2132">
        <v>37715000</v>
      </c>
      <c r="AF2132" t="s">
        <v>170</v>
      </c>
      <c r="AG2132" t="s">
        <v>159</v>
      </c>
      <c r="AH2132">
        <v>1</v>
      </c>
    </row>
    <row r="2133" spans="1:34">
      <c r="A2133">
        <v>4015536</v>
      </c>
      <c r="B2133">
        <v>4015501</v>
      </c>
      <c r="C2133" t="s">
        <v>79</v>
      </c>
      <c r="D2133">
        <v>20</v>
      </c>
      <c r="E2133">
        <v>36</v>
      </c>
      <c r="F2133">
        <v>80</v>
      </c>
      <c r="G2133">
        <v>4</v>
      </c>
      <c r="H2133">
        <v>511</v>
      </c>
      <c r="I2133">
        <v>533</v>
      </c>
      <c r="J2133">
        <v>422</v>
      </c>
      <c r="K2133">
        <v>431</v>
      </c>
      <c r="L2133">
        <v>2</v>
      </c>
      <c r="M2133">
        <v>60</v>
      </c>
      <c r="N2133">
        <v>2350</v>
      </c>
      <c r="O2133">
        <v>0</v>
      </c>
      <c r="P2133">
        <v>0</v>
      </c>
      <c r="Q2133">
        <v>0</v>
      </c>
      <c r="R2133">
        <v>2385000</v>
      </c>
      <c r="S2133">
        <v>5003</v>
      </c>
      <c r="T2133">
        <v>5004</v>
      </c>
      <c r="U2133">
        <v>5</v>
      </c>
      <c r="V2133">
        <v>163613</v>
      </c>
      <c r="W2133">
        <v>6</v>
      </c>
      <c r="X2133">
        <v>15517</v>
      </c>
      <c r="Y2133">
        <v>21</v>
      </c>
      <c r="Z2133">
        <v>8187</v>
      </c>
      <c r="AA2133">
        <v>0</v>
      </c>
      <c r="AB2133">
        <v>0</v>
      </c>
      <c r="AC2133">
        <v>4015537</v>
      </c>
      <c r="AD2133">
        <v>24323</v>
      </c>
      <c r="AE2133">
        <v>40075000</v>
      </c>
      <c r="AF2133" t="s">
        <v>171</v>
      </c>
      <c r="AG2133" t="s">
        <v>158</v>
      </c>
      <c r="AH2133">
        <v>0</v>
      </c>
    </row>
    <row r="2134" spans="1:34">
      <c r="A2134">
        <v>4015537</v>
      </c>
      <c r="B2134">
        <v>4015501</v>
      </c>
      <c r="C2134" t="s">
        <v>79</v>
      </c>
      <c r="D2134">
        <v>20</v>
      </c>
      <c r="E2134">
        <v>37</v>
      </c>
      <c r="F2134">
        <v>80</v>
      </c>
      <c r="G2134">
        <v>4</v>
      </c>
      <c r="H2134">
        <v>513</v>
      </c>
      <c r="I2134">
        <v>522</v>
      </c>
      <c r="J2134">
        <v>421</v>
      </c>
      <c r="K2134">
        <v>433</v>
      </c>
      <c r="L2134">
        <v>2</v>
      </c>
      <c r="M2134">
        <v>60</v>
      </c>
      <c r="N2134">
        <v>2370</v>
      </c>
      <c r="O2134">
        <v>1</v>
      </c>
      <c r="P2134">
        <v>40155</v>
      </c>
      <c r="Q2134">
        <v>1</v>
      </c>
      <c r="R2134">
        <v>2410000</v>
      </c>
      <c r="S2134">
        <v>5003</v>
      </c>
      <c r="T2134">
        <v>5004</v>
      </c>
      <c r="U2134">
        <v>5</v>
      </c>
      <c r="V2134">
        <v>168880</v>
      </c>
      <c r="W2134">
        <v>6</v>
      </c>
      <c r="X2134">
        <v>16175</v>
      </c>
      <c r="Y2134">
        <v>21</v>
      </c>
      <c r="Z2134">
        <v>8450</v>
      </c>
      <c r="AA2134">
        <v>0</v>
      </c>
      <c r="AB2134">
        <v>0</v>
      </c>
      <c r="AC2134">
        <v>4015538</v>
      </c>
      <c r="AD2134">
        <v>27440</v>
      </c>
      <c r="AE2134">
        <v>42460000</v>
      </c>
      <c r="AF2134" t="s">
        <v>171</v>
      </c>
      <c r="AG2134" t="s">
        <v>158</v>
      </c>
      <c r="AH2134">
        <v>1</v>
      </c>
    </row>
    <row r="2135" spans="1:34">
      <c r="A2135">
        <v>4015538</v>
      </c>
      <c r="B2135">
        <v>4015501</v>
      </c>
      <c r="C2135" t="s">
        <v>79</v>
      </c>
      <c r="D2135">
        <v>20</v>
      </c>
      <c r="E2135">
        <v>38</v>
      </c>
      <c r="F2135">
        <v>80</v>
      </c>
      <c r="G2135">
        <v>4</v>
      </c>
      <c r="H2135">
        <v>512</v>
      </c>
      <c r="I2135">
        <v>521</v>
      </c>
      <c r="J2135">
        <v>423</v>
      </c>
      <c r="K2135">
        <v>432</v>
      </c>
      <c r="L2135">
        <v>2</v>
      </c>
      <c r="M2135">
        <v>60</v>
      </c>
      <c r="N2135">
        <v>2390</v>
      </c>
      <c r="O2135">
        <v>0</v>
      </c>
      <c r="P2135">
        <v>0</v>
      </c>
      <c r="Q2135">
        <v>0</v>
      </c>
      <c r="R2135">
        <v>2430000</v>
      </c>
      <c r="S2135">
        <v>5003</v>
      </c>
      <c r="T2135">
        <v>5004</v>
      </c>
      <c r="U2135">
        <v>5</v>
      </c>
      <c r="V2135">
        <v>187329</v>
      </c>
      <c r="W2135">
        <v>6</v>
      </c>
      <c r="X2135">
        <v>16836</v>
      </c>
      <c r="Y2135">
        <v>21</v>
      </c>
      <c r="Z2135">
        <v>8714</v>
      </c>
      <c r="AA2135">
        <v>0</v>
      </c>
      <c r="AB2135">
        <v>0</v>
      </c>
      <c r="AC2135">
        <v>4015539</v>
      </c>
      <c r="AD2135">
        <v>30556</v>
      </c>
      <c r="AE2135">
        <v>44870000</v>
      </c>
      <c r="AF2135" t="s">
        <v>172</v>
      </c>
      <c r="AG2135" t="s">
        <v>135</v>
      </c>
      <c r="AH2135">
        <v>0</v>
      </c>
    </row>
    <row r="2136" spans="1:34">
      <c r="A2136">
        <v>4015539</v>
      </c>
      <c r="B2136">
        <v>4015501</v>
      </c>
      <c r="C2136" t="s">
        <v>79</v>
      </c>
      <c r="D2136">
        <v>20</v>
      </c>
      <c r="E2136">
        <v>39</v>
      </c>
      <c r="F2136">
        <v>80</v>
      </c>
      <c r="G2136">
        <v>4</v>
      </c>
      <c r="H2136">
        <v>511</v>
      </c>
      <c r="I2136">
        <v>523</v>
      </c>
      <c r="J2136">
        <v>522</v>
      </c>
      <c r="K2136">
        <v>531</v>
      </c>
      <c r="L2136">
        <v>2</v>
      </c>
      <c r="M2136">
        <v>60</v>
      </c>
      <c r="N2136">
        <v>2890</v>
      </c>
      <c r="O2136">
        <v>1</v>
      </c>
      <c r="P2136">
        <v>40155</v>
      </c>
      <c r="Q2136">
        <v>1</v>
      </c>
      <c r="R2136">
        <v>3035000</v>
      </c>
      <c r="S2136">
        <v>5003</v>
      </c>
      <c r="T2136">
        <v>5004</v>
      </c>
      <c r="U2136">
        <v>5</v>
      </c>
      <c r="V2136">
        <v>192640</v>
      </c>
      <c r="W2136">
        <v>6</v>
      </c>
      <c r="X2136">
        <v>17500</v>
      </c>
      <c r="Y2136">
        <v>21</v>
      </c>
      <c r="Z2136">
        <v>8980</v>
      </c>
      <c r="AA2136">
        <v>0</v>
      </c>
      <c r="AB2136">
        <v>0</v>
      </c>
      <c r="AC2136">
        <v>4015540</v>
      </c>
      <c r="AD2136">
        <v>33673</v>
      </c>
      <c r="AE2136">
        <v>47300000</v>
      </c>
      <c r="AF2136" t="s">
        <v>172</v>
      </c>
      <c r="AG2136" t="s">
        <v>135</v>
      </c>
      <c r="AH2136">
        <v>1</v>
      </c>
    </row>
    <row r="2137" spans="1:34">
      <c r="A2137">
        <v>4015540</v>
      </c>
      <c r="B2137">
        <v>4015501</v>
      </c>
      <c r="C2137" t="s">
        <v>79</v>
      </c>
      <c r="D2137">
        <v>20</v>
      </c>
      <c r="E2137">
        <v>40</v>
      </c>
      <c r="F2137">
        <v>90</v>
      </c>
      <c r="G2137">
        <v>4</v>
      </c>
      <c r="H2137">
        <v>613</v>
      </c>
      <c r="I2137">
        <v>532</v>
      </c>
      <c r="J2137">
        <v>521</v>
      </c>
      <c r="K2137">
        <v>533</v>
      </c>
      <c r="L2137">
        <v>2</v>
      </c>
      <c r="M2137">
        <v>60</v>
      </c>
      <c r="N2137">
        <v>2930</v>
      </c>
      <c r="O2137">
        <v>1</v>
      </c>
      <c r="P2137">
        <v>40155</v>
      </c>
      <c r="Q2137">
        <v>1</v>
      </c>
      <c r="R2137">
        <v>3055000</v>
      </c>
      <c r="S2137">
        <v>5004</v>
      </c>
      <c r="T2137">
        <v>5005</v>
      </c>
      <c r="U2137">
        <v>5</v>
      </c>
      <c r="V2137">
        <v>198862</v>
      </c>
      <c r="W2137">
        <v>6</v>
      </c>
      <c r="X2137">
        <v>18278</v>
      </c>
      <c r="Y2137">
        <v>21</v>
      </c>
      <c r="Z2137">
        <v>9291</v>
      </c>
      <c r="AA2137">
        <v>0</v>
      </c>
      <c r="AB2137">
        <v>0</v>
      </c>
      <c r="AC2137">
        <v>4015541</v>
      </c>
      <c r="AD2137">
        <v>38530</v>
      </c>
      <c r="AE2137">
        <v>50335000</v>
      </c>
      <c r="AF2137" t="s">
        <v>173</v>
      </c>
      <c r="AG2137" t="s">
        <v>159</v>
      </c>
      <c r="AH2137">
        <v>1</v>
      </c>
    </row>
    <row r="2138" spans="1:34">
      <c r="A2138">
        <v>4015541</v>
      </c>
      <c r="B2138">
        <v>4015501</v>
      </c>
      <c r="C2138" t="s">
        <v>79</v>
      </c>
      <c r="D2138">
        <v>20</v>
      </c>
      <c r="E2138">
        <v>41</v>
      </c>
      <c r="F2138">
        <v>90</v>
      </c>
      <c r="G2138">
        <v>4</v>
      </c>
      <c r="H2138">
        <v>622</v>
      </c>
      <c r="I2138">
        <v>531</v>
      </c>
      <c r="J2138">
        <v>523</v>
      </c>
      <c r="K2138">
        <v>532</v>
      </c>
      <c r="L2138">
        <v>2</v>
      </c>
      <c r="M2138">
        <v>60</v>
      </c>
      <c r="N2138">
        <v>2950</v>
      </c>
      <c r="O2138">
        <v>1</v>
      </c>
      <c r="P2138">
        <v>40155</v>
      </c>
      <c r="Q2138">
        <v>1</v>
      </c>
      <c r="R2138">
        <v>3080000</v>
      </c>
      <c r="S2138">
        <v>5004</v>
      </c>
      <c r="T2138">
        <v>5005</v>
      </c>
      <c r="U2138">
        <v>5</v>
      </c>
      <c r="V2138">
        <v>205107</v>
      </c>
      <c r="W2138">
        <v>6</v>
      </c>
      <c r="X2138">
        <v>19058</v>
      </c>
      <c r="Y2138">
        <v>21</v>
      </c>
      <c r="Z2138">
        <v>10263</v>
      </c>
      <c r="AA2138">
        <v>0</v>
      </c>
      <c r="AB2138">
        <v>0</v>
      </c>
      <c r="AC2138">
        <v>4015542</v>
      </c>
      <c r="AD2138">
        <v>47087</v>
      </c>
      <c r="AE2138">
        <v>53390000</v>
      </c>
      <c r="AF2138" t="s">
        <v>174</v>
      </c>
      <c r="AG2138" t="s">
        <v>158</v>
      </c>
      <c r="AH2138">
        <v>1</v>
      </c>
    </row>
    <row r="2139" spans="1:34">
      <c r="A2139">
        <v>4015542</v>
      </c>
      <c r="B2139">
        <v>4015501</v>
      </c>
      <c r="C2139" t="s">
        <v>79</v>
      </c>
      <c r="D2139">
        <v>20</v>
      </c>
      <c r="E2139">
        <v>42</v>
      </c>
      <c r="F2139">
        <v>90</v>
      </c>
      <c r="G2139">
        <v>4</v>
      </c>
      <c r="H2139">
        <v>611</v>
      </c>
      <c r="I2139">
        <v>533</v>
      </c>
      <c r="J2139">
        <v>522</v>
      </c>
      <c r="K2139">
        <v>531</v>
      </c>
      <c r="L2139">
        <v>2</v>
      </c>
      <c r="M2139">
        <v>60</v>
      </c>
      <c r="N2139">
        <v>2970</v>
      </c>
      <c r="O2139">
        <v>1</v>
      </c>
      <c r="P2139">
        <v>40155</v>
      </c>
      <c r="Q2139">
        <v>1</v>
      </c>
      <c r="R2139">
        <v>3105000</v>
      </c>
      <c r="S2139">
        <v>5004</v>
      </c>
      <c r="T2139">
        <v>5005</v>
      </c>
      <c r="U2139">
        <v>5</v>
      </c>
      <c r="V2139">
        <v>224533</v>
      </c>
      <c r="W2139">
        <v>6</v>
      </c>
      <c r="X2139">
        <v>19842</v>
      </c>
      <c r="Y2139">
        <v>21</v>
      </c>
      <c r="Z2139">
        <v>10577</v>
      </c>
      <c r="AA2139">
        <v>0</v>
      </c>
      <c r="AB2139">
        <v>0</v>
      </c>
      <c r="AC2139">
        <v>4015543</v>
      </c>
      <c r="AD2139">
        <v>55644</v>
      </c>
      <c r="AE2139">
        <v>56470000</v>
      </c>
      <c r="AF2139" t="s">
        <v>175</v>
      </c>
      <c r="AG2139" t="s">
        <v>159</v>
      </c>
      <c r="AH2139">
        <v>1</v>
      </c>
    </row>
    <row r="2140" spans="1:34">
      <c r="A2140">
        <v>4015543</v>
      </c>
      <c r="B2140">
        <v>4015501</v>
      </c>
      <c r="C2140" t="s">
        <v>79</v>
      </c>
      <c r="D2140">
        <v>20</v>
      </c>
      <c r="E2140">
        <v>43</v>
      </c>
      <c r="F2140">
        <v>90</v>
      </c>
      <c r="G2140">
        <v>4</v>
      </c>
      <c r="H2140">
        <v>613</v>
      </c>
      <c r="I2140">
        <v>532</v>
      </c>
      <c r="J2140">
        <v>521</v>
      </c>
      <c r="K2140">
        <v>533</v>
      </c>
      <c r="L2140">
        <v>2</v>
      </c>
      <c r="M2140">
        <v>60</v>
      </c>
      <c r="N2140">
        <v>2990</v>
      </c>
      <c r="O2140">
        <v>1</v>
      </c>
      <c r="P2140">
        <v>40155</v>
      </c>
      <c r="Q2140">
        <v>1</v>
      </c>
      <c r="R2140">
        <v>3130000</v>
      </c>
      <c r="S2140">
        <v>5004</v>
      </c>
      <c r="T2140">
        <v>5005</v>
      </c>
      <c r="U2140">
        <v>5</v>
      </c>
      <c r="V2140">
        <v>230822</v>
      </c>
      <c r="W2140">
        <v>6</v>
      </c>
      <c r="X2140">
        <v>20628</v>
      </c>
      <c r="Y2140">
        <v>21</v>
      </c>
      <c r="Z2140">
        <v>11551</v>
      </c>
      <c r="AA2140">
        <v>0</v>
      </c>
      <c r="AB2140">
        <v>0</v>
      </c>
      <c r="AC2140">
        <v>4015544</v>
      </c>
      <c r="AD2140">
        <v>64201</v>
      </c>
      <c r="AE2140">
        <v>59575000</v>
      </c>
      <c r="AF2140" t="s">
        <v>176</v>
      </c>
      <c r="AG2140" t="s">
        <v>158</v>
      </c>
      <c r="AH2140">
        <v>1</v>
      </c>
    </row>
    <row r="2141" spans="1:34">
      <c r="A2141">
        <v>4015544</v>
      </c>
      <c r="B2141">
        <v>4015501</v>
      </c>
      <c r="C2141" t="s">
        <v>79</v>
      </c>
      <c r="D2141">
        <v>20</v>
      </c>
      <c r="E2141">
        <v>44</v>
      </c>
      <c r="F2141">
        <v>90</v>
      </c>
      <c r="G2141">
        <v>4</v>
      </c>
      <c r="H2141">
        <v>612</v>
      </c>
      <c r="I2141">
        <v>531</v>
      </c>
      <c r="J2141">
        <v>523</v>
      </c>
      <c r="K2141">
        <v>532</v>
      </c>
      <c r="L2141">
        <v>2</v>
      </c>
      <c r="M2141">
        <v>60</v>
      </c>
      <c r="N2141">
        <v>3010</v>
      </c>
      <c r="O2141">
        <v>1</v>
      </c>
      <c r="P2141">
        <v>40155</v>
      </c>
      <c r="Q2141">
        <v>1</v>
      </c>
      <c r="R2141">
        <v>3155000</v>
      </c>
      <c r="S2141">
        <v>5004</v>
      </c>
      <c r="T2141">
        <v>5005</v>
      </c>
      <c r="U2141">
        <v>5</v>
      </c>
      <c r="V2141">
        <v>250293</v>
      </c>
      <c r="W2141">
        <v>6</v>
      </c>
      <c r="X2141">
        <v>21417</v>
      </c>
      <c r="Y2141">
        <v>21</v>
      </c>
      <c r="Z2141">
        <v>11867</v>
      </c>
      <c r="AA2141">
        <v>0</v>
      </c>
      <c r="AB2141">
        <v>0</v>
      </c>
      <c r="AC2141">
        <v>4015545</v>
      </c>
      <c r="AD2141">
        <v>72758</v>
      </c>
      <c r="AE2141">
        <v>62705000</v>
      </c>
      <c r="AF2141" t="s">
        <v>177</v>
      </c>
      <c r="AG2141" t="s">
        <v>159</v>
      </c>
      <c r="AH2141">
        <v>1</v>
      </c>
    </row>
    <row r="2142" spans="1:34">
      <c r="A2142">
        <v>4015545</v>
      </c>
      <c r="B2142">
        <v>4015501</v>
      </c>
      <c r="C2142" t="s">
        <v>79</v>
      </c>
      <c r="D2142">
        <v>20</v>
      </c>
      <c r="E2142">
        <v>45</v>
      </c>
      <c r="F2142">
        <v>90</v>
      </c>
      <c r="G2142">
        <v>4</v>
      </c>
      <c r="H2142">
        <v>611</v>
      </c>
      <c r="I2142">
        <v>633</v>
      </c>
      <c r="J2142">
        <v>522</v>
      </c>
      <c r="K2142">
        <v>531</v>
      </c>
      <c r="L2142">
        <v>2</v>
      </c>
      <c r="M2142">
        <v>60</v>
      </c>
      <c r="N2142">
        <v>3050</v>
      </c>
      <c r="O2142">
        <v>1</v>
      </c>
      <c r="P2142">
        <v>40155</v>
      </c>
      <c r="Q2142">
        <v>1</v>
      </c>
      <c r="R2142">
        <v>3180000</v>
      </c>
      <c r="S2142">
        <v>5004</v>
      </c>
      <c r="T2142">
        <v>5005</v>
      </c>
      <c r="U2142">
        <v>5</v>
      </c>
      <c r="V2142">
        <v>256627</v>
      </c>
      <c r="W2142">
        <v>6</v>
      </c>
      <c r="X2142">
        <v>22208</v>
      </c>
      <c r="Y2142">
        <v>21</v>
      </c>
      <c r="Z2142">
        <v>12843</v>
      </c>
      <c r="AA2142">
        <v>0</v>
      </c>
      <c r="AB2142">
        <v>0</v>
      </c>
      <c r="AC2142">
        <v>4015546</v>
      </c>
      <c r="AD2142">
        <v>81315</v>
      </c>
      <c r="AE2142">
        <v>65860000</v>
      </c>
      <c r="AF2142" t="s">
        <v>178</v>
      </c>
      <c r="AG2142" t="s">
        <v>158</v>
      </c>
      <c r="AH2142">
        <v>1</v>
      </c>
    </row>
    <row r="2143" spans="1:34">
      <c r="A2143">
        <v>4015546</v>
      </c>
      <c r="B2143">
        <v>4015501</v>
      </c>
      <c r="C2143" t="s">
        <v>79</v>
      </c>
      <c r="D2143">
        <v>20</v>
      </c>
      <c r="E2143">
        <v>46</v>
      </c>
      <c r="F2143">
        <v>90</v>
      </c>
      <c r="G2143">
        <v>4</v>
      </c>
      <c r="H2143">
        <v>623</v>
      </c>
      <c r="I2143">
        <v>632</v>
      </c>
      <c r="J2143">
        <v>521</v>
      </c>
      <c r="K2143">
        <v>533</v>
      </c>
      <c r="L2143">
        <v>2</v>
      </c>
      <c r="M2143">
        <v>60</v>
      </c>
      <c r="N2143">
        <v>3070</v>
      </c>
      <c r="O2143">
        <v>1</v>
      </c>
      <c r="P2143">
        <v>40155</v>
      </c>
      <c r="Q2143">
        <v>1</v>
      </c>
      <c r="R2143">
        <v>3205000</v>
      </c>
      <c r="S2143">
        <v>5004</v>
      </c>
      <c r="T2143">
        <v>5005</v>
      </c>
      <c r="U2143">
        <v>5</v>
      </c>
      <c r="V2143">
        <v>276142</v>
      </c>
      <c r="W2143">
        <v>6</v>
      </c>
      <c r="X2143">
        <v>23003</v>
      </c>
      <c r="Y2143">
        <v>21</v>
      </c>
      <c r="Z2143">
        <v>13161</v>
      </c>
      <c r="AA2143">
        <v>0</v>
      </c>
      <c r="AB2143">
        <v>0</v>
      </c>
      <c r="AC2143">
        <v>4015547</v>
      </c>
      <c r="AD2143">
        <v>93572</v>
      </c>
      <c r="AE2143">
        <v>69040000</v>
      </c>
      <c r="AF2143" t="s">
        <v>179</v>
      </c>
      <c r="AG2143" t="s">
        <v>159</v>
      </c>
      <c r="AH2143">
        <v>1</v>
      </c>
    </row>
    <row r="2144" spans="1:34">
      <c r="A2144">
        <v>4015547</v>
      </c>
      <c r="B2144">
        <v>4015501</v>
      </c>
      <c r="C2144" t="s">
        <v>79</v>
      </c>
      <c r="D2144">
        <v>20</v>
      </c>
      <c r="E2144">
        <v>47</v>
      </c>
      <c r="F2144">
        <v>90</v>
      </c>
      <c r="G2144">
        <v>4</v>
      </c>
      <c r="H2144">
        <v>612</v>
      </c>
      <c r="I2144">
        <v>631</v>
      </c>
      <c r="J2144">
        <v>523</v>
      </c>
      <c r="K2144">
        <v>532</v>
      </c>
      <c r="L2144">
        <v>2</v>
      </c>
      <c r="M2144">
        <v>60</v>
      </c>
      <c r="N2144">
        <v>3090</v>
      </c>
      <c r="O2144">
        <v>1</v>
      </c>
      <c r="P2144">
        <v>40155</v>
      </c>
      <c r="Q2144">
        <v>1</v>
      </c>
      <c r="R2144">
        <v>3230000</v>
      </c>
      <c r="S2144">
        <v>5004</v>
      </c>
      <c r="T2144">
        <v>5005</v>
      </c>
      <c r="U2144">
        <v>5</v>
      </c>
      <c r="V2144">
        <v>282520</v>
      </c>
      <c r="W2144">
        <v>6</v>
      </c>
      <c r="X2144">
        <v>23800</v>
      </c>
      <c r="Y2144">
        <v>21</v>
      </c>
      <c r="Z2144">
        <v>14140</v>
      </c>
      <c r="AA2144">
        <v>0</v>
      </c>
      <c r="AB2144">
        <v>0</v>
      </c>
      <c r="AC2144">
        <v>4015548</v>
      </c>
      <c r="AD2144">
        <v>105829</v>
      </c>
      <c r="AE2144">
        <v>72245000</v>
      </c>
      <c r="AF2144" t="s">
        <v>180</v>
      </c>
      <c r="AG2144" t="s">
        <v>158</v>
      </c>
      <c r="AH2144">
        <v>1</v>
      </c>
    </row>
    <row r="2145" spans="1:34">
      <c r="A2145">
        <v>4015548</v>
      </c>
      <c r="B2145">
        <v>4015501</v>
      </c>
      <c r="C2145" t="s">
        <v>79</v>
      </c>
      <c r="D2145">
        <v>20</v>
      </c>
      <c r="E2145">
        <v>48</v>
      </c>
      <c r="F2145">
        <v>90</v>
      </c>
      <c r="G2145">
        <v>4</v>
      </c>
      <c r="H2145">
        <v>611</v>
      </c>
      <c r="I2145">
        <v>633</v>
      </c>
      <c r="J2145">
        <v>522</v>
      </c>
      <c r="K2145">
        <v>531</v>
      </c>
      <c r="L2145">
        <v>2</v>
      </c>
      <c r="M2145">
        <v>60</v>
      </c>
      <c r="N2145">
        <v>3110</v>
      </c>
      <c r="O2145">
        <v>1</v>
      </c>
      <c r="P2145">
        <v>40155</v>
      </c>
      <c r="Q2145">
        <v>1</v>
      </c>
      <c r="R2145">
        <v>3250000</v>
      </c>
      <c r="S2145">
        <v>5004</v>
      </c>
      <c r="T2145">
        <v>5005</v>
      </c>
      <c r="U2145">
        <v>5</v>
      </c>
      <c r="V2145">
        <v>302080</v>
      </c>
      <c r="W2145">
        <v>6</v>
      </c>
      <c r="X2145">
        <v>24600</v>
      </c>
      <c r="Y2145">
        <v>21</v>
      </c>
      <c r="Z2145">
        <v>14460</v>
      </c>
      <c r="AA2145">
        <v>0</v>
      </c>
      <c r="AB2145">
        <v>0</v>
      </c>
      <c r="AC2145">
        <v>4015549</v>
      </c>
      <c r="AD2145">
        <v>118086</v>
      </c>
      <c r="AE2145">
        <v>75475000</v>
      </c>
      <c r="AF2145" t="s">
        <v>181</v>
      </c>
      <c r="AG2145" t="s">
        <v>159</v>
      </c>
      <c r="AH2145">
        <v>1</v>
      </c>
    </row>
    <row r="2146" spans="1:34">
      <c r="A2146">
        <v>4015549</v>
      </c>
      <c r="B2146">
        <v>4015501</v>
      </c>
      <c r="C2146" t="s">
        <v>79</v>
      </c>
      <c r="D2146">
        <v>20</v>
      </c>
      <c r="E2146">
        <v>49</v>
      </c>
      <c r="F2146">
        <v>90</v>
      </c>
      <c r="G2146">
        <v>4</v>
      </c>
      <c r="H2146">
        <v>613</v>
      </c>
      <c r="I2146">
        <v>632</v>
      </c>
      <c r="J2146">
        <v>621</v>
      </c>
      <c r="K2146">
        <v>633</v>
      </c>
      <c r="L2146">
        <v>2</v>
      </c>
      <c r="M2146">
        <v>60</v>
      </c>
      <c r="N2146">
        <v>3610</v>
      </c>
      <c r="O2146">
        <v>1</v>
      </c>
      <c r="P2146">
        <v>40155</v>
      </c>
      <c r="Q2146">
        <v>1</v>
      </c>
      <c r="R2146">
        <v>3870000</v>
      </c>
      <c r="S2146">
        <v>5004</v>
      </c>
      <c r="T2146">
        <v>5005</v>
      </c>
      <c r="U2146">
        <v>5</v>
      </c>
      <c r="V2146">
        <v>308502</v>
      </c>
      <c r="W2146">
        <v>6</v>
      </c>
      <c r="X2146">
        <v>25403</v>
      </c>
      <c r="Y2146">
        <v>21</v>
      </c>
      <c r="Z2146">
        <v>15441</v>
      </c>
      <c r="AA2146">
        <v>0</v>
      </c>
      <c r="AB2146">
        <v>0</v>
      </c>
      <c r="AC2146">
        <v>4015550</v>
      </c>
      <c r="AD2146">
        <v>130343</v>
      </c>
      <c r="AE2146">
        <v>78725000</v>
      </c>
      <c r="AF2146" t="s">
        <v>182</v>
      </c>
      <c r="AG2146" t="s">
        <v>136</v>
      </c>
      <c r="AH2146">
        <v>1</v>
      </c>
    </row>
    <row r="2147" spans="1:34">
      <c r="A2147">
        <v>4015550</v>
      </c>
      <c r="B2147">
        <v>4015501</v>
      </c>
      <c r="C2147" t="s">
        <v>79</v>
      </c>
      <c r="D2147">
        <v>20</v>
      </c>
      <c r="E2147">
        <v>50</v>
      </c>
      <c r="F2147">
        <v>120</v>
      </c>
      <c r="G2147">
        <v>4</v>
      </c>
      <c r="H2147">
        <v>612</v>
      </c>
      <c r="I2147">
        <v>631</v>
      </c>
      <c r="J2147">
        <v>623</v>
      </c>
      <c r="K2147">
        <v>632</v>
      </c>
      <c r="L2147">
        <v>2</v>
      </c>
      <c r="M2147">
        <v>60</v>
      </c>
      <c r="N2147">
        <v>3810</v>
      </c>
      <c r="O2147">
        <v>1</v>
      </c>
      <c r="P2147">
        <v>40155</v>
      </c>
      <c r="Q2147">
        <v>1</v>
      </c>
      <c r="R2147">
        <v>3890000</v>
      </c>
      <c r="S2147">
        <v>5005</v>
      </c>
      <c r="T2147">
        <v>5006</v>
      </c>
      <c r="U2147">
        <v>5</v>
      </c>
      <c r="V2147">
        <v>315836</v>
      </c>
      <c r="W2147">
        <v>6</v>
      </c>
      <c r="X2147">
        <v>26319</v>
      </c>
      <c r="Y2147">
        <v>21</v>
      </c>
      <c r="Z2147">
        <v>15808</v>
      </c>
      <c r="AA2147">
        <v>0</v>
      </c>
      <c r="AB2147">
        <v>0</v>
      </c>
      <c r="AC2147">
        <v>4015551</v>
      </c>
      <c r="AD2147">
        <v>150000</v>
      </c>
      <c r="AE2147">
        <v>82595000</v>
      </c>
      <c r="AF2147" t="s">
        <v>196</v>
      </c>
      <c r="AG2147" t="s">
        <v>159</v>
      </c>
      <c r="AH2147">
        <v>1</v>
      </c>
    </row>
    <row r="2148" spans="1:34">
      <c r="A2148">
        <v>4016600</v>
      </c>
      <c r="B2148">
        <v>4016601</v>
      </c>
      <c r="C2148" t="s">
        <v>80</v>
      </c>
      <c r="D2148">
        <v>20</v>
      </c>
      <c r="E2148">
        <v>0</v>
      </c>
      <c r="F2148">
        <v>50</v>
      </c>
      <c r="G2148">
        <v>2</v>
      </c>
      <c r="H2148">
        <v>113</v>
      </c>
      <c r="I2148">
        <v>132</v>
      </c>
      <c r="J2148">
        <v>0</v>
      </c>
      <c r="K2148">
        <v>0</v>
      </c>
      <c r="L2148">
        <v>2</v>
      </c>
      <c r="M2148">
        <v>60</v>
      </c>
      <c r="N2148">
        <v>60</v>
      </c>
      <c r="O2148">
        <v>0</v>
      </c>
      <c r="P2148">
        <v>0</v>
      </c>
      <c r="Q2148">
        <v>0</v>
      </c>
      <c r="R2148">
        <v>35000</v>
      </c>
      <c r="S2148">
        <v>0</v>
      </c>
      <c r="T2148">
        <v>5001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4016601</v>
      </c>
      <c r="AD2148">
        <v>0</v>
      </c>
      <c r="AE2148">
        <v>0</v>
      </c>
      <c r="AF2148" t="s">
        <v>162</v>
      </c>
      <c r="AG2148" t="s">
        <v>134</v>
      </c>
      <c r="AH2148">
        <v>0</v>
      </c>
    </row>
    <row r="2149" spans="1:34">
      <c r="A2149">
        <v>4016601</v>
      </c>
      <c r="B2149">
        <v>4016601</v>
      </c>
      <c r="C2149" t="s">
        <v>80</v>
      </c>
      <c r="D2149">
        <v>20</v>
      </c>
      <c r="E2149">
        <v>1</v>
      </c>
      <c r="F2149">
        <v>50</v>
      </c>
      <c r="G2149">
        <v>3</v>
      </c>
      <c r="H2149">
        <v>212</v>
      </c>
      <c r="I2149">
        <v>131</v>
      </c>
      <c r="J2149">
        <v>124</v>
      </c>
      <c r="K2149">
        <v>0</v>
      </c>
      <c r="L2149">
        <v>2</v>
      </c>
      <c r="M2149">
        <v>60</v>
      </c>
      <c r="N2149">
        <v>80</v>
      </c>
      <c r="O2149">
        <v>0</v>
      </c>
      <c r="P2149">
        <v>0</v>
      </c>
      <c r="Q2149">
        <v>0</v>
      </c>
      <c r="R2149">
        <v>50000</v>
      </c>
      <c r="S2149">
        <v>0</v>
      </c>
      <c r="T2149">
        <v>5001</v>
      </c>
      <c r="U2149">
        <v>5</v>
      </c>
      <c r="V2149">
        <v>1620</v>
      </c>
      <c r="W2149">
        <v>6</v>
      </c>
      <c r="X2149">
        <v>270</v>
      </c>
      <c r="Y2149">
        <v>21</v>
      </c>
      <c r="Z2149">
        <v>81</v>
      </c>
      <c r="AA2149">
        <v>0</v>
      </c>
      <c r="AB2149">
        <v>0</v>
      </c>
      <c r="AC2149">
        <v>4016602</v>
      </c>
      <c r="AD2149">
        <v>10</v>
      </c>
      <c r="AE2149">
        <v>35000</v>
      </c>
      <c r="AF2149" t="s">
        <v>162</v>
      </c>
      <c r="AG2149" t="s">
        <v>134</v>
      </c>
      <c r="AH2149">
        <v>0</v>
      </c>
    </row>
    <row r="2150" spans="1:34">
      <c r="A2150">
        <v>4016602</v>
      </c>
      <c r="B2150">
        <v>4016601</v>
      </c>
      <c r="C2150" t="s">
        <v>80</v>
      </c>
      <c r="D2150">
        <v>20</v>
      </c>
      <c r="E2150">
        <v>2</v>
      </c>
      <c r="F2150">
        <v>50</v>
      </c>
      <c r="G2150">
        <v>4</v>
      </c>
      <c r="H2150">
        <v>211</v>
      </c>
      <c r="I2150">
        <v>134</v>
      </c>
      <c r="J2150">
        <v>123</v>
      </c>
      <c r="K2150">
        <v>112</v>
      </c>
      <c r="L2150">
        <v>2</v>
      </c>
      <c r="M2150">
        <v>60</v>
      </c>
      <c r="N2150">
        <v>100</v>
      </c>
      <c r="O2150">
        <v>0</v>
      </c>
      <c r="P2150">
        <v>0</v>
      </c>
      <c r="Q2150">
        <v>0</v>
      </c>
      <c r="R2150">
        <v>70000</v>
      </c>
      <c r="S2150">
        <v>0</v>
      </c>
      <c r="T2150">
        <v>5001</v>
      </c>
      <c r="U2150">
        <v>5</v>
      </c>
      <c r="V2150">
        <v>3260</v>
      </c>
      <c r="W2150">
        <v>6</v>
      </c>
      <c r="X2150">
        <v>543</v>
      </c>
      <c r="Y2150">
        <v>21</v>
      </c>
      <c r="Z2150">
        <v>163</v>
      </c>
      <c r="AA2150">
        <v>0</v>
      </c>
      <c r="AB2150">
        <v>0</v>
      </c>
      <c r="AC2150">
        <v>4016603</v>
      </c>
      <c r="AD2150">
        <v>33</v>
      </c>
      <c r="AE2150">
        <v>85000</v>
      </c>
      <c r="AF2150" t="s">
        <v>162</v>
      </c>
      <c r="AG2150" t="s">
        <v>134</v>
      </c>
      <c r="AH2150">
        <v>0</v>
      </c>
    </row>
    <row r="2151" spans="1:34">
      <c r="A2151">
        <v>4016603</v>
      </c>
      <c r="B2151">
        <v>4016601</v>
      </c>
      <c r="C2151" t="s">
        <v>80</v>
      </c>
      <c r="D2151">
        <v>20</v>
      </c>
      <c r="E2151">
        <v>3</v>
      </c>
      <c r="F2151">
        <v>50</v>
      </c>
      <c r="G2151">
        <v>4</v>
      </c>
      <c r="H2151">
        <v>214</v>
      </c>
      <c r="I2151">
        <v>133</v>
      </c>
      <c r="J2151">
        <v>122</v>
      </c>
      <c r="K2151">
        <v>111</v>
      </c>
      <c r="L2151">
        <v>2</v>
      </c>
      <c r="M2151">
        <v>60</v>
      </c>
      <c r="N2151">
        <v>120</v>
      </c>
      <c r="O2151">
        <v>0</v>
      </c>
      <c r="P2151">
        <v>0</v>
      </c>
      <c r="Q2151">
        <v>0</v>
      </c>
      <c r="R2151">
        <v>85000</v>
      </c>
      <c r="S2151">
        <v>0</v>
      </c>
      <c r="T2151">
        <v>5001</v>
      </c>
      <c r="U2151">
        <v>5</v>
      </c>
      <c r="V2151">
        <v>4920</v>
      </c>
      <c r="W2151">
        <v>6</v>
      </c>
      <c r="X2151">
        <v>820</v>
      </c>
      <c r="Y2151">
        <v>21</v>
      </c>
      <c r="Z2151">
        <v>246</v>
      </c>
      <c r="AA2151">
        <v>0</v>
      </c>
      <c r="AB2151">
        <v>0</v>
      </c>
      <c r="AC2151">
        <v>4016604</v>
      </c>
      <c r="AD2151">
        <v>62</v>
      </c>
      <c r="AE2151">
        <v>155000</v>
      </c>
      <c r="AF2151" t="s">
        <v>162</v>
      </c>
      <c r="AG2151" t="s">
        <v>134</v>
      </c>
      <c r="AH2151">
        <v>0</v>
      </c>
    </row>
    <row r="2152" spans="1:34">
      <c r="A2152">
        <v>4016604</v>
      </c>
      <c r="B2152">
        <v>4016601</v>
      </c>
      <c r="C2152" t="s">
        <v>80</v>
      </c>
      <c r="D2152">
        <v>20</v>
      </c>
      <c r="E2152">
        <v>4</v>
      </c>
      <c r="F2152">
        <v>50</v>
      </c>
      <c r="G2152">
        <v>4</v>
      </c>
      <c r="H2152">
        <v>213</v>
      </c>
      <c r="I2152">
        <v>232</v>
      </c>
      <c r="J2152">
        <v>121</v>
      </c>
      <c r="K2152">
        <v>114</v>
      </c>
      <c r="L2152">
        <v>2</v>
      </c>
      <c r="M2152">
        <v>60</v>
      </c>
      <c r="N2152">
        <v>140</v>
      </c>
      <c r="O2152">
        <v>0</v>
      </c>
      <c r="P2152">
        <v>0</v>
      </c>
      <c r="Q2152">
        <v>0</v>
      </c>
      <c r="R2152">
        <v>105000</v>
      </c>
      <c r="S2152">
        <v>0</v>
      </c>
      <c r="T2152">
        <v>5001</v>
      </c>
      <c r="U2152">
        <v>5</v>
      </c>
      <c r="V2152">
        <v>6600</v>
      </c>
      <c r="W2152">
        <v>6</v>
      </c>
      <c r="X2152">
        <v>1100</v>
      </c>
      <c r="Y2152">
        <v>21</v>
      </c>
      <c r="Z2152">
        <v>330</v>
      </c>
      <c r="AA2152">
        <v>0</v>
      </c>
      <c r="AB2152">
        <v>0</v>
      </c>
      <c r="AC2152">
        <v>4016605</v>
      </c>
      <c r="AD2152">
        <v>91</v>
      </c>
      <c r="AE2152">
        <v>240000</v>
      </c>
      <c r="AF2152" t="s">
        <v>162</v>
      </c>
      <c r="AG2152" t="s">
        <v>134</v>
      </c>
      <c r="AH2152">
        <v>0</v>
      </c>
    </row>
    <row r="2153" spans="1:34">
      <c r="A2153">
        <v>4016605</v>
      </c>
      <c r="B2153">
        <v>4016601</v>
      </c>
      <c r="C2153" t="s">
        <v>80</v>
      </c>
      <c r="D2153">
        <v>20</v>
      </c>
      <c r="E2153">
        <v>5</v>
      </c>
      <c r="F2153">
        <v>50</v>
      </c>
      <c r="G2153">
        <v>4</v>
      </c>
      <c r="H2153">
        <v>212</v>
      </c>
      <c r="I2153">
        <v>231</v>
      </c>
      <c r="J2153">
        <v>124</v>
      </c>
      <c r="K2153">
        <v>113</v>
      </c>
      <c r="L2153">
        <v>2</v>
      </c>
      <c r="M2153">
        <v>60</v>
      </c>
      <c r="N2153">
        <v>170</v>
      </c>
      <c r="O2153">
        <v>0</v>
      </c>
      <c r="P2153">
        <v>0</v>
      </c>
      <c r="Q2153">
        <v>0</v>
      </c>
      <c r="R2153">
        <v>120000</v>
      </c>
      <c r="S2153">
        <v>0</v>
      </c>
      <c r="T2153">
        <v>5001</v>
      </c>
      <c r="U2153">
        <v>5</v>
      </c>
      <c r="V2153">
        <v>8300</v>
      </c>
      <c r="W2153">
        <v>6</v>
      </c>
      <c r="X2153">
        <v>1383</v>
      </c>
      <c r="Y2153">
        <v>21</v>
      </c>
      <c r="Z2153">
        <v>415</v>
      </c>
      <c r="AA2153">
        <v>0</v>
      </c>
      <c r="AB2153">
        <v>0</v>
      </c>
      <c r="AC2153">
        <v>4016606</v>
      </c>
      <c r="AD2153">
        <v>129</v>
      </c>
      <c r="AE2153">
        <v>345000</v>
      </c>
      <c r="AF2153" t="s">
        <v>162</v>
      </c>
      <c r="AG2153" t="s">
        <v>134</v>
      </c>
      <c r="AH2153">
        <v>0</v>
      </c>
    </row>
    <row r="2154" spans="1:34">
      <c r="A2154">
        <v>4016606</v>
      </c>
      <c r="B2154">
        <v>4016601</v>
      </c>
      <c r="C2154" t="s">
        <v>80</v>
      </c>
      <c r="D2154">
        <v>20</v>
      </c>
      <c r="E2154">
        <v>6</v>
      </c>
      <c r="F2154">
        <v>50</v>
      </c>
      <c r="G2154">
        <v>4</v>
      </c>
      <c r="H2154">
        <v>211</v>
      </c>
      <c r="I2154">
        <v>234</v>
      </c>
      <c r="J2154">
        <v>123</v>
      </c>
      <c r="K2154">
        <v>112</v>
      </c>
      <c r="L2154">
        <v>2</v>
      </c>
      <c r="M2154">
        <v>60</v>
      </c>
      <c r="N2154">
        <v>190</v>
      </c>
      <c r="O2154">
        <v>0</v>
      </c>
      <c r="P2154">
        <v>0</v>
      </c>
      <c r="Q2154">
        <v>0</v>
      </c>
      <c r="R2154">
        <v>140000</v>
      </c>
      <c r="S2154">
        <v>0</v>
      </c>
      <c r="T2154">
        <v>5001</v>
      </c>
      <c r="U2154">
        <v>5</v>
      </c>
      <c r="V2154">
        <v>10020</v>
      </c>
      <c r="W2154">
        <v>6</v>
      </c>
      <c r="X2154">
        <v>1670</v>
      </c>
      <c r="Y2154">
        <v>21</v>
      </c>
      <c r="Z2154">
        <v>501</v>
      </c>
      <c r="AA2154">
        <v>0</v>
      </c>
      <c r="AB2154">
        <v>0</v>
      </c>
      <c r="AC2154">
        <v>4016607</v>
      </c>
      <c r="AD2154">
        <v>167</v>
      </c>
      <c r="AE2154">
        <v>465000</v>
      </c>
      <c r="AF2154" t="s">
        <v>162</v>
      </c>
      <c r="AG2154" t="s">
        <v>134</v>
      </c>
      <c r="AH2154">
        <v>0</v>
      </c>
    </row>
    <row r="2155" spans="1:34">
      <c r="A2155">
        <v>4016607</v>
      </c>
      <c r="B2155">
        <v>4016601</v>
      </c>
      <c r="C2155" t="s">
        <v>80</v>
      </c>
      <c r="D2155">
        <v>20</v>
      </c>
      <c r="E2155">
        <v>7</v>
      </c>
      <c r="F2155">
        <v>50</v>
      </c>
      <c r="G2155">
        <v>4</v>
      </c>
      <c r="H2155">
        <v>214</v>
      </c>
      <c r="I2155">
        <v>233</v>
      </c>
      <c r="J2155">
        <v>122</v>
      </c>
      <c r="K2155">
        <v>111</v>
      </c>
      <c r="L2155">
        <v>2</v>
      </c>
      <c r="M2155">
        <v>60</v>
      </c>
      <c r="N2155">
        <v>210</v>
      </c>
      <c r="O2155">
        <v>0</v>
      </c>
      <c r="P2155">
        <v>0</v>
      </c>
      <c r="Q2155">
        <v>0</v>
      </c>
      <c r="R2155">
        <v>160000</v>
      </c>
      <c r="S2155">
        <v>0</v>
      </c>
      <c r="T2155">
        <v>5001</v>
      </c>
      <c r="U2155">
        <v>5</v>
      </c>
      <c r="V2155">
        <v>11760</v>
      </c>
      <c r="W2155">
        <v>6</v>
      </c>
      <c r="X2155">
        <v>1960</v>
      </c>
      <c r="Y2155">
        <v>21</v>
      </c>
      <c r="Z2155">
        <v>588</v>
      </c>
      <c r="AA2155">
        <v>0</v>
      </c>
      <c r="AB2155">
        <v>0</v>
      </c>
      <c r="AC2155">
        <v>4016608</v>
      </c>
      <c r="AD2155">
        <v>206</v>
      </c>
      <c r="AE2155">
        <v>605000</v>
      </c>
      <c r="AF2155" t="s">
        <v>162</v>
      </c>
      <c r="AG2155" t="s">
        <v>134</v>
      </c>
      <c r="AH2155">
        <v>0</v>
      </c>
    </row>
    <row r="2156" spans="1:34">
      <c r="A2156">
        <v>4016608</v>
      </c>
      <c r="B2156">
        <v>4016601</v>
      </c>
      <c r="C2156" t="s">
        <v>80</v>
      </c>
      <c r="D2156">
        <v>20</v>
      </c>
      <c r="E2156">
        <v>8</v>
      </c>
      <c r="F2156">
        <v>50</v>
      </c>
      <c r="G2156">
        <v>4</v>
      </c>
      <c r="H2156">
        <v>213</v>
      </c>
      <c r="I2156">
        <v>232</v>
      </c>
      <c r="J2156">
        <v>121</v>
      </c>
      <c r="K2156">
        <v>114</v>
      </c>
      <c r="L2156">
        <v>2</v>
      </c>
      <c r="M2156">
        <v>60</v>
      </c>
      <c r="N2156">
        <v>230</v>
      </c>
      <c r="O2156">
        <v>0</v>
      </c>
      <c r="P2156">
        <v>0</v>
      </c>
      <c r="Q2156">
        <v>0</v>
      </c>
      <c r="R2156">
        <v>175000</v>
      </c>
      <c r="S2156">
        <v>0</v>
      </c>
      <c r="T2156">
        <v>5001</v>
      </c>
      <c r="U2156">
        <v>5</v>
      </c>
      <c r="V2156">
        <v>13520</v>
      </c>
      <c r="W2156">
        <v>6</v>
      </c>
      <c r="X2156">
        <v>2253</v>
      </c>
      <c r="Y2156">
        <v>21</v>
      </c>
      <c r="Z2156">
        <v>676</v>
      </c>
      <c r="AA2156">
        <v>0</v>
      </c>
      <c r="AB2156">
        <v>0</v>
      </c>
      <c r="AC2156">
        <v>4016609</v>
      </c>
      <c r="AD2156">
        <v>244</v>
      </c>
      <c r="AE2156">
        <v>765000</v>
      </c>
      <c r="AF2156" t="s">
        <v>162</v>
      </c>
      <c r="AG2156" t="s">
        <v>134</v>
      </c>
      <c r="AH2156">
        <v>0</v>
      </c>
    </row>
    <row r="2157" spans="1:34">
      <c r="A2157">
        <v>4016609</v>
      </c>
      <c r="B2157">
        <v>4016601</v>
      </c>
      <c r="C2157" t="s">
        <v>80</v>
      </c>
      <c r="D2157">
        <v>20</v>
      </c>
      <c r="E2157">
        <v>9</v>
      </c>
      <c r="F2157">
        <v>50</v>
      </c>
      <c r="G2157">
        <v>4</v>
      </c>
      <c r="H2157">
        <v>212</v>
      </c>
      <c r="I2157">
        <v>231</v>
      </c>
      <c r="J2157">
        <v>224</v>
      </c>
      <c r="K2157">
        <v>213</v>
      </c>
      <c r="L2157">
        <v>2</v>
      </c>
      <c r="M2157">
        <v>60</v>
      </c>
      <c r="N2157">
        <v>730</v>
      </c>
      <c r="O2157">
        <v>1</v>
      </c>
      <c r="P2157">
        <v>40166</v>
      </c>
      <c r="Q2157">
        <v>1</v>
      </c>
      <c r="R2157">
        <v>680000</v>
      </c>
      <c r="S2157">
        <v>0</v>
      </c>
      <c r="T2157">
        <v>5001</v>
      </c>
      <c r="U2157">
        <v>5</v>
      </c>
      <c r="V2157">
        <v>15300</v>
      </c>
      <c r="W2157">
        <v>6</v>
      </c>
      <c r="X2157">
        <v>2550</v>
      </c>
      <c r="Y2157">
        <v>21</v>
      </c>
      <c r="Z2157">
        <v>765</v>
      </c>
      <c r="AA2157">
        <v>0</v>
      </c>
      <c r="AB2157">
        <v>0</v>
      </c>
      <c r="AC2157">
        <v>4016610</v>
      </c>
      <c r="AD2157">
        <v>282</v>
      </c>
      <c r="AE2157">
        <v>940000</v>
      </c>
      <c r="AF2157" t="s">
        <v>162</v>
      </c>
      <c r="AG2157" t="s">
        <v>134</v>
      </c>
      <c r="AH2157">
        <v>1</v>
      </c>
    </row>
    <row r="2158" spans="1:34">
      <c r="A2158">
        <v>4016610</v>
      </c>
      <c r="B2158">
        <v>4016601</v>
      </c>
      <c r="C2158" t="s">
        <v>80</v>
      </c>
      <c r="D2158">
        <v>20</v>
      </c>
      <c r="E2158">
        <v>10</v>
      </c>
      <c r="F2158">
        <v>60</v>
      </c>
      <c r="G2158">
        <v>4</v>
      </c>
      <c r="H2158">
        <v>311</v>
      </c>
      <c r="I2158">
        <v>233</v>
      </c>
      <c r="J2158">
        <v>222</v>
      </c>
      <c r="K2158">
        <v>211</v>
      </c>
      <c r="L2158">
        <v>2</v>
      </c>
      <c r="M2158">
        <v>60</v>
      </c>
      <c r="N2158">
        <v>770</v>
      </c>
      <c r="O2158">
        <v>0</v>
      </c>
      <c r="P2158">
        <v>0</v>
      </c>
      <c r="Q2158">
        <v>0</v>
      </c>
      <c r="R2158">
        <v>705000</v>
      </c>
      <c r="S2158">
        <v>5001</v>
      </c>
      <c r="T2158">
        <v>5002</v>
      </c>
      <c r="U2158">
        <v>5</v>
      </c>
      <c r="V2158">
        <v>17900</v>
      </c>
      <c r="W2158">
        <v>6</v>
      </c>
      <c r="X2158">
        <v>2983</v>
      </c>
      <c r="Y2158">
        <v>21</v>
      </c>
      <c r="Z2158">
        <v>895</v>
      </c>
      <c r="AA2158">
        <v>0</v>
      </c>
      <c r="AB2158">
        <v>0</v>
      </c>
      <c r="AC2158">
        <v>4016611</v>
      </c>
      <c r="AD2158">
        <v>339</v>
      </c>
      <c r="AE2158">
        <v>1620000</v>
      </c>
      <c r="AF2158" t="s">
        <v>163</v>
      </c>
      <c r="AG2158" t="s">
        <v>158</v>
      </c>
      <c r="AH2158">
        <v>0</v>
      </c>
    </row>
    <row r="2159" spans="1:34">
      <c r="A2159">
        <v>4016611</v>
      </c>
      <c r="B2159">
        <v>4016601</v>
      </c>
      <c r="C2159" t="s">
        <v>80</v>
      </c>
      <c r="D2159">
        <v>20</v>
      </c>
      <c r="E2159">
        <v>11</v>
      </c>
      <c r="F2159">
        <v>60</v>
      </c>
      <c r="G2159">
        <v>4</v>
      </c>
      <c r="H2159">
        <v>313</v>
      </c>
      <c r="I2159">
        <v>232</v>
      </c>
      <c r="J2159">
        <v>221</v>
      </c>
      <c r="K2159">
        <v>213</v>
      </c>
      <c r="L2159">
        <v>2</v>
      </c>
      <c r="M2159">
        <v>60</v>
      </c>
      <c r="N2159">
        <v>790</v>
      </c>
      <c r="O2159">
        <v>0</v>
      </c>
      <c r="P2159">
        <v>0</v>
      </c>
      <c r="Q2159">
        <v>0</v>
      </c>
      <c r="R2159">
        <v>725000</v>
      </c>
      <c r="S2159">
        <v>5001</v>
      </c>
      <c r="T2159">
        <v>5002</v>
      </c>
      <c r="U2159">
        <v>5</v>
      </c>
      <c r="V2159">
        <v>20520</v>
      </c>
      <c r="W2159">
        <v>6</v>
      </c>
      <c r="X2159">
        <v>3420</v>
      </c>
      <c r="Y2159">
        <v>21</v>
      </c>
      <c r="Z2159">
        <v>1026</v>
      </c>
      <c r="AA2159">
        <v>0</v>
      </c>
      <c r="AB2159">
        <v>0</v>
      </c>
      <c r="AC2159">
        <v>4016612</v>
      </c>
      <c r="AD2159">
        <v>459</v>
      </c>
      <c r="AE2159">
        <v>2325000</v>
      </c>
      <c r="AF2159" t="s">
        <v>163</v>
      </c>
      <c r="AG2159" t="s">
        <v>158</v>
      </c>
      <c r="AH2159">
        <v>0</v>
      </c>
    </row>
    <row r="2160" spans="1:34">
      <c r="A2160">
        <v>4016612</v>
      </c>
      <c r="B2160">
        <v>4016601</v>
      </c>
      <c r="C2160" t="s">
        <v>80</v>
      </c>
      <c r="D2160">
        <v>20</v>
      </c>
      <c r="E2160">
        <v>12</v>
      </c>
      <c r="F2160">
        <v>60</v>
      </c>
      <c r="G2160">
        <v>4</v>
      </c>
      <c r="H2160">
        <v>312</v>
      </c>
      <c r="I2160">
        <v>231</v>
      </c>
      <c r="J2160">
        <v>223</v>
      </c>
      <c r="K2160">
        <v>212</v>
      </c>
      <c r="L2160">
        <v>2</v>
      </c>
      <c r="M2160">
        <v>60</v>
      </c>
      <c r="N2160">
        <v>810</v>
      </c>
      <c r="O2160">
        <v>0</v>
      </c>
      <c r="P2160">
        <v>0</v>
      </c>
      <c r="Q2160">
        <v>0</v>
      </c>
      <c r="R2160">
        <v>745000</v>
      </c>
      <c r="S2160">
        <v>5001</v>
      </c>
      <c r="T2160">
        <v>5002</v>
      </c>
      <c r="U2160">
        <v>5</v>
      </c>
      <c r="V2160">
        <v>23160</v>
      </c>
      <c r="W2160">
        <v>6</v>
      </c>
      <c r="X2160">
        <v>3860</v>
      </c>
      <c r="Y2160">
        <v>21</v>
      </c>
      <c r="Z2160">
        <v>1158</v>
      </c>
      <c r="AA2160">
        <v>0</v>
      </c>
      <c r="AB2160">
        <v>0</v>
      </c>
      <c r="AC2160">
        <v>4016613</v>
      </c>
      <c r="AD2160">
        <v>578</v>
      </c>
      <c r="AE2160">
        <v>3050000</v>
      </c>
      <c r="AF2160" t="s">
        <v>163</v>
      </c>
      <c r="AG2160" t="s">
        <v>158</v>
      </c>
      <c r="AH2160">
        <v>0</v>
      </c>
    </row>
    <row r="2161" spans="1:34">
      <c r="A2161">
        <v>4016613</v>
      </c>
      <c r="B2161">
        <v>4016601</v>
      </c>
      <c r="C2161" t="s">
        <v>80</v>
      </c>
      <c r="D2161">
        <v>20</v>
      </c>
      <c r="E2161">
        <v>13</v>
      </c>
      <c r="F2161">
        <v>60</v>
      </c>
      <c r="G2161">
        <v>4</v>
      </c>
      <c r="H2161">
        <v>311</v>
      </c>
      <c r="I2161">
        <v>313</v>
      </c>
      <c r="J2161">
        <v>222</v>
      </c>
      <c r="K2161">
        <v>211</v>
      </c>
      <c r="L2161">
        <v>2</v>
      </c>
      <c r="M2161">
        <v>60</v>
      </c>
      <c r="N2161">
        <v>830</v>
      </c>
      <c r="O2161">
        <v>0</v>
      </c>
      <c r="P2161">
        <v>0</v>
      </c>
      <c r="Q2161">
        <v>0</v>
      </c>
      <c r="R2161">
        <v>765000</v>
      </c>
      <c r="S2161">
        <v>5001</v>
      </c>
      <c r="T2161">
        <v>5002</v>
      </c>
      <c r="U2161">
        <v>5</v>
      </c>
      <c r="V2161">
        <v>25820</v>
      </c>
      <c r="W2161">
        <v>6</v>
      </c>
      <c r="X2161">
        <v>4303</v>
      </c>
      <c r="Y2161">
        <v>21</v>
      </c>
      <c r="Z2161">
        <v>1291</v>
      </c>
      <c r="AA2161">
        <v>0</v>
      </c>
      <c r="AB2161">
        <v>0</v>
      </c>
      <c r="AC2161">
        <v>4016614</v>
      </c>
      <c r="AD2161">
        <v>698</v>
      </c>
      <c r="AE2161">
        <v>3795000</v>
      </c>
      <c r="AF2161" t="s">
        <v>163</v>
      </c>
      <c r="AG2161" t="s">
        <v>158</v>
      </c>
      <c r="AH2161">
        <v>0</v>
      </c>
    </row>
    <row r="2162" spans="1:34">
      <c r="A2162">
        <v>4016614</v>
      </c>
      <c r="B2162">
        <v>4016601</v>
      </c>
      <c r="C2162" t="s">
        <v>80</v>
      </c>
      <c r="D2162">
        <v>20</v>
      </c>
      <c r="E2162">
        <v>14</v>
      </c>
      <c r="F2162">
        <v>60</v>
      </c>
      <c r="G2162">
        <v>4</v>
      </c>
      <c r="H2162">
        <v>313</v>
      </c>
      <c r="I2162">
        <v>322</v>
      </c>
      <c r="J2162">
        <v>221</v>
      </c>
      <c r="K2162">
        <v>213</v>
      </c>
      <c r="L2162">
        <v>2</v>
      </c>
      <c r="M2162">
        <v>60</v>
      </c>
      <c r="N2162">
        <v>850</v>
      </c>
      <c r="O2162">
        <v>1</v>
      </c>
      <c r="P2162">
        <v>40166</v>
      </c>
      <c r="Q2162">
        <v>1</v>
      </c>
      <c r="R2162">
        <v>790000</v>
      </c>
      <c r="S2162">
        <v>5001</v>
      </c>
      <c r="T2162">
        <v>5002</v>
      </c>
      <c r="U2162">
        <v>5</v>
      </c>
      <c r="V2162">
        <v>28500</v>
      </c>
      <c r="W2162">
        <v>6</v>
      </c>
      <c r="X2162">
        <v>4750</v>
      </c>
      <c r="Y2162">
        <v>21</v>
      </c>
      <c r="Z2162">
        <v>1425</v>
      </c>
      <c r="AA2162">
        <v>0</v>
      </c>
      <c r="AB2162">
        <v>0</v>
      </c>
      <c r="AC2162">
        <v>4016615</v>
      </c>
      <c r="AD2162">
        <v>880</v>
      </c>
      <c r="AE2162">
        <v>4560000</v>
      </c>
      <c r="AF2162" t="s">
        <v>163</v>
      </c>
      <c r="AG2162" t="s">
        <v>158</v>
      </c>
      <c r="AH2162">
        <v>1</v>
      </c>
    </row>
    <row r="2163" spans="1:34">
      <c r="A2163">
        <v>4016615</v>
      </c>
      <c r="B2163">
        <v>4016601</v>
      </c>
      <c r="C2163" t="s">
        <v>80</v>
      </c>
      <c r="D2163">
        <v>20</v>
      </c>
      <c r="E2163">
        <v>15</v>
      </c>
      <c r="F2163">
        <v>60</v>
      </c>
      <c r="G2163">
        <v>4</v>
      </c>
      <c r="H2163">
        <v>312</v>
      </c>
      <c r="I2163">
        <v>331</v>
      </c>
      <c r="J2163">
        <v>223</v>
      </c>
      <c r="K2163">
        <v>212</v>
      </c>
      <c r="L2163">
        <v>2</v>
      </c>
      <c r="M2163">
        <v>60</v>
      </c>
      <c r="N2163">
        <v>890</v>
      </c>
      <c r="O2163">
        <v>0</v>
      </c>
      <c r="P2163">
        <v>0</v>
      </c>
      <c r="Q2163">
        <v>0</v>
      </c>
      <c r="R2163">
        <v>810000</v>
      </c>
      <c r="S2163">
        <v>5001</v>
      </c>
      <c r="T2163">
        <v>5002</v>
      </c>
      <c r="U2163">
        <v>5</v>
      </c>
      <c r="V2163">
        <v>44360</v>
      </c>
      <c r="W2163">
        <v>6</v>
      </c>
      <c r="X2163">
        <v>5200</v>
      </c>
      <c r="Y2163">
        <v>21</v>
      </c>
      <c r="Z2163">
        <v>1560</v>
      </c>
      <c r="AA2163">
        <v>0</v>
      </c>
      <c r="AB2163">
        <v>0</v>
      </c>
      <c r="AC2163">
        <v>4016616</v>
      </c>
      <c r="AD2163">
        <v>1061</v>
      </c>
      <c r="AE2163">
        <v>5350000</v>
      </c>
      <c r="AF2163" t="s">
        <v>164</v>
      </c>
      <c r="AG2163" t="s">
        <v>134</v>
      </c>
      <c r="AH2163">
        <v>0</v>
      </c>
    </row>
    <row r="2164" spans="1:34">
      <c r="A2164">
        <v>4016616</v>
      </c>
      <c r="B2164">
        <v>4016601</v>
      </c>
      <c r="C2164" t="s">
        <v>80</v>
      </c>
      <c r="D2164">
        <v>20</v>
      </c>
      <c r="E2164">
        <v>16</v>
      </c>
      <c r="F2164">
        <v>60</v>
      </c>
      <c r="G2164">
        <v>4</v>
      </c>
      <c r="H2164">
        <v>311</v>
      </c>
      <c r="I2164">
        <v>323</v>
      </c>
      <c r="J2164">
        <v>222</v>
      </c>
      <c r="K2164">
        <v>211</v>
      </c>
      <c r="L2164">
        <v>2</v>
      </c>
      <c r="M2164">
        <v>60</v>
      </c>
      <c r="N2164">
        <v>910</v>
      </c>
      <c r="O2164">
        <v>0</v>
      </c>
      <c r="P2164">
        <v>0</v>
      </c>
      <c r="Q2164">
        <v>0</v>
      </c>
      <c r="R2164">
        <v>830000</v>
      </c>
      <c r="S2164">
        <v>5001</v>
      </c>
      <c r="T2164">
        <v>5002</v>
      </c>
      <c r="U2164">
        <v>5</v>
      </c>
      <c r="V2164">
        <v>47080</v>
      </c>
      <c r="W2164">
        <v>6</v>
      </c>
      <c r="X2164">
        <v>5653</v>
      </c>
      <c r="Y2164">
        <v>21</v>
      </c>
      <c r="Z2164">
        <v>1696</v>
      </c>
      <c r="AA2164">
        <v>0</v>
      </c>
      <c r="AB2164">
        <v>0</v>
      </c>
      <c r="AC2164">
        <v>4016617</v>
      </c>
      <c r="AD2164">
        <v>1243</v>
      </c>
      <c r="AE2164">
        <v>6160000</v>
      </c>
      <c r="AF2164" t="s">
        <v>164</v>
      </c>
      <c r="AG2164" t="s">
        <v>134</v>
      </c>
      <c r="AH2164">
        <v>0</v>
      </c>
    </row>
    <row r="2165" spans="1:34">
      <c r="A2165">
        <v>4016617</v>
      </c>
      <c r="B2165">
        <v>4016601</v>
      </c>
      <c r="C2165" t="s">
        <v>80</v>
      </c>
      <c r="D2165">
        <v>20</v>
      </c>
      <c r="E2165">
        <v>17</v>
      </c>
      <c r="F2165">
        <v>60</v>
      </c>
      <c r="G2165">
        <v>4</v>
      </c>
      <c r="H2165">
        <v>313</v>
      </c>
      <c r="I2165">
        <v>332</v>
      </c>
      <c r="J2165">
        <v>221</v>
      </c>
      <c r="K2165">
        <v>213</v>
      </c>
      <c r="L2165">
        <v>2</v>
      </c>
      <c r="M2165">
        <v>60</v>
      </c>
      <c r="N2165">
        <v>930</v>
      </c>
      <c r="O2165">
        <v>0</v>
      </c>
      <c r="P2165">
        <v>0</v>
      </c>
      <c r="Q2165">
        <v>0</v>
      </c>
      <c r="R2165">
        <v>855000</v>
      </c>
      <c r="S2165">
        <v>5001</v>
      </c>
      <c r="T2165">
        <v>5002</v>
      </c>
      <c r="U2165">
        <v>5</v>
      </c>
      <c r="V2165">
        <v>49820</v>
      </c>
      <c r="W2165">
        <v>6</v>
      </c>
      <c r="X2165">
        <v>6110</v>
      </c>
      <c r="Y2165">
        <v>21</v>
      </c>
      <c r="Z2165">
        <v>1833</v>
      </c>
      <c r="AA2165">
        <v>0</v>
      </c>
      <c r="AB2165">
        <v>0</v>
      </c>
      <c r="AC2165">
        <v>4016618</v>
      </c>
      <c r="AD2165">
        <v>1425</v>
      </c>
      <c r="AE2165">
        <v>6990000</v>
      </c>
      <c r="AF2165" t="s">
        <v>164</v>
      </c>
      <c r="AG2165" t="s">
        <v>134</v>
      </c>
      <c r="AH2165">
        <v>0</v>
      </c>
    </row>
    <row r="2166" spans="1:34">
      <c r="A2166">
        <v>4016618</v>
      </c>
      <c r="B2166">
        <v>4016601</v>
      </c>
      <c r="C2166" t="s">
        <v>80</v>
      </c>
      <c r="D2166">
        <v>20</v>
      </c>
      <c r="E2166">
        <v>18</v>
      </c>
      <c r="F2166">
        <v>60</v>
      </c>
      <c r="G2166">
        <v>4</v>
      </c>
      <c r="H2166">
        <v>312</v>
      </c>
      <c r="I2166">
        <v>321</v>
      </c>
      <c r="J2166">
        <v>223</v>
      </c>
      <c r="K2166">
        <v>212</v>
      </c>
      <c r="L2166">
        <v>2</v>
      </c>
      <c r="M2166">
        <v>60</v>
      </c>
      <c r="N2166">
        <v>950</v>
      </c>
      <c r="O2166">
        <v>0</v>
      </c>
      <c r="P2166">
        <v>0</v>
      </c>
      <c r="Q2166">
        <v>0</v>
      </c>
      <c r="R2166">
        <v>875000</v>
      </c>
      <c r="S2166">
        <v>5001</v>
      </c>
      <c r="T2166">
        <v>5002</v>
      </c>
      <c r="U2166">
        <v>5</v>
      </c>
      <c r="V2166">
        <v>52580</v>
      </c>
      <c r="W2166">
        <v>6</v>
      </c>
      <c r="X2166">
        <v>6570</v>
      </c>
      <c r="Y2166">
        <v>21</v>
      </c>
      <c r="Z2166">
        <v>1971</v>
      </c>
      <c r="AA2166">
        <v>0</v>
      </c>
      <c r="AB2166">
        <v>0</v>
      </c>
      <c r="AC2166">
        <v>4016619</v>
      </c>
      <c r="AD2166">
        <v>1606</v>
      </c>
      <c r="AE2166">
        <v>7845000</v>
      </c>
      <c r="AF2166" t="s">
        <v>164</v>
      </c>
      <c r="AG2166" t="s">
        <v>134</v>
      </c>
      <c r="AH2166">
        <v>0</v>
      </c>
    </row>
    <row r="2167" spans="1:34">
      <c r="A2167">
        <v>4016619</v>
      </c>
      <c r="B2167">
        <v>4016601</v>
      </c>
      <c r="C2167" t="s">
        <v>80</v>
      </c>
      <c r="D2167">
        <v>20</v>
      </c>
      <c r="E2167">
        <v>19</v>
      </c>
      <c r="F2167">
        <v>60</v>
      </c>
      <c r="G2167">
        <v>4</v>
      </c>
      <c r="H2167">
        <v>311</v>
      </c>
      <c r="I2167">
        <v>333</v>
      </c>
      <c r="J2167">
        <v>322</v>
      </c>
      <c r="K2167">
        <v>313</v>
      </c>
      <c r="L2167">
        <v>2</v>
      </c>
      <c r="M2167">
        <v>60</v>
      </c>
      <c r="N2167">
        <v>1450</v>
      </c>
      <c r="O2167">
        <v>1</v>
      </c>
      <c r="P2167">
        <v>40166</v>
      </c>
      <c r="Q2167">
        <v>1</v>
      </c>
      <c r="R2167">
        <v>1430000</v>
      </c>
      <c r="S2167">
        <v>5001</v>
      </c>
      <c r="T2167">
        <v>5002</v>
      </c>
      <c r="U2167">
        <v>5</v>
      </c>
      <c r="V2167">
        <v>55360</v>
      </c>
      <c r="W2167">
        <v>6</v>
      </c>
      <c r="X2167">
        <v>7033</v>
      </c>
      <c r="Y2167">
        <v>21</v>
      </c>
      <c r="Z2167">
        <v>2110</v>
      </c>
      <c r="AA2167">
        <v>0</v>
      </c>
      <c r="AB2167">
        <v>0</v>
      </c>
      <c r="AC2167">
        <v>4016620</v>
      </c>
      <c r="AD2167">
        <v>1788</v>
      </c>
      <c r="AE2167">
        <v>8720000</v>
      </c>
      <c r="AF2167" t="s">
        <v>164</v>
      </c>
      <c r="AG2167" t="s">
        <v>134</v>
      </c>
      <c r="AH2167">
        <v>1</v>
      </c>
    </row>
    <row r="2168" spans="1:34">
      <c r="A2168">
        <v>4016620</v>
      </c>
      <c r="B2168">
        <v>4016601</v>
      </c>
      <c r="C2168" t="s">
        <v>80</v>
      </c>
      <c r="D2168">
        <v>20</v>
      </c>
      <c r="E2168">
        <v>20</v>
      </c>
      <c r="F2168">
        <v>70</v>
      </c>
      <c r="G2168">
        <v>4</v>
      </c>
      <c r="H2168">
        <v>413</v>
      </c>
      <c r="I2168">
        <v>332</v>
      </c>
      <c r="J2168">
        <v>321</v>
      </c>
      <c r="K2168">
        <v>313</v>
      </c>
      <c r="L2168">
        <v>2</v>
      </c>
      <c r="M2168">
        <v>60</v>
      </c>
      <c r="N2168">
        <v>1490</v>
      </c>
      <c r="O2168">
        <v>0</v>
      </c>
      <c r="P2168">
        <v>0</v>
      </c>
      <c r="Q2168">
        <v>0</v>
      </c>
      <c r="R2168">
        <v>1455000</v>
      </c>
      <c r="S2168">
        <v>5002</v>
      </c>
      <c r="T2168">
        <v>5003</v>
      </c>
      <c r="U2168">
        <v>5</v>
      </c>
      <c r="V2168">
        <v>58960</v>
      </c>
      <c r="W2168">
        <v>6</v>
      </c>
      <c r="X2168">
        <v>7633</v>
      </c>
      <c r="Y2168">
        <v>21</v>
      </c>
      <c r="Z2168">
        <v>2290</v>
      </c>
      <c r="AA2168">
        <v>0</v>
      </c>
      <c r="AB2168">
        <v>0</v>
      </c>
      <c r="AC2168">
        <v>4016621</v>
      </c>
      <c r="AD2168">
        <v>2094</v>
      </c>
      <c r="AE2168">
        <v>10150000</v>
      </c>
      <c r="AF2168" t="s">
        <v>165</v>
      </c>
      <c r="AG2168" t="s">
        <v>159</v>
      </c>
      <c r="AH2168">
        <v>0</v>
      </c>
    </row>
    <row r="2169" spans="1:34">
      <c r="A2169">
        <v>4016621</v>
      </c>
      <c r="B2169">
        <v>4016601</v>
      </c>
      <c r="C2169" t="s">
        <v>80</v>
      </c>
      <c r="D2169">
        <v>20</v>
      </c>
      <c r="E2169">
        <v>21</v>
      </c>
      <c r="F2169">
        <v>70</v>
      </c>
      <c r="G2169">
        <v>4</v>
      </c>
      <c r="H2169">
        <v>412</v>
      </c>
      <c r="I2169">
        <v>331</v>
      </c>
      <c r="J2169">
        <v>323</v>
      </c>
      <c r="K2169">
        <v>312</v>
      </c>
      <c r="L2169">
        <v>2</v>
      </c>
      <c r="M2169">
        <v>60</v>
      </c>
      <c r="N2169">
        <v>1510</v>
      </c>
      <c r="O2169">
        <v>0</v>
      </c>
      <c r="P2169">
        <v>0</v>
      </c>
      <c r="Q2169">
        <v>0</v>
      </c>
      <c r="R2169">
        <v>1475000</v>
      </c>
      <c r="S2169">
        <v>5002</v>
      </c>
      <c r="T2169">
        <v>5003</v>
      </c>
      <c r="U2169">
        <v>5</v>
      </c>
      <c r="V2169">
        <v>62580</v>
      </c>
      <c r="W2169">
        <v>6</v>
      </c>
      <c r="X2169">
        <v>8237</v>
      </c>
      <c r="Y2169">
        <v>21</v>
      </c>
      <c r="Z2169">
        <v>2471</v>
      </c>
      <c r="AA2169">
        <v>0</v>
      </c>
      <c r="AB2169">
        <v>0</v>
      </c>
      <c r="AC2169">
        <v>4016622</v>
      </c>
      <c r="AD2169">
        <v>2667</v>
      </c>
      <c r="AE2169">
        <v>11605000</v>
      </c>
      <c r="AF2169" t="s">
        <v>165</v>
      </c>
      <c r="AG2169" t="s">
        <v>159</v>
      </c>
      <c r="AH2169">
        <v>0</v>
      </c>
    </row>
    <row r="2170" spans="1:34">
      <c r="A2170">
        <v>4016622</v>
      </c>
      <c r="B2170">
        <v>4016601</v>
      </c>
      <c r="C2170" t="s">
        <v>80</v>
      </c>
      <c r="D2170">
        <v>20</v>
      </c>
      <c r="E2170">
        <v>22</v>
      </c>
      <c r="F2170">
        <v>70</v>
      </c>
      <c r="G2170">
        <v>4</v>
      </c>
      <c r="H2170">
        <v>411</v>
      </c>
      <c r="I2170">
        <v>333</v>
      </c>
      <c r="J2170">
        <v>322</v>
      </c>
      <c r="K2170">
        <v>311</v>
      </c>
      <c r="L2170">
        <v>2</v>
      </c>
      <c r="M2170">
        <v>60</v>
      </c>
      <c r="N2170">
        <v>1530</v>
      </c>
      <c r="O2170">
        <v>0</v>
      </c>
      <c r="P2170">
        <v>0</v>
      </c>
      <c r="Q2170">
        <v>0</v>
      </c>
      <c r="R2170">
        <v>1500000</v>
      </c>
      <c r="S2170">
        <v>5002</v>
      </c>
      <c r="T2170">
        <v>5003</v>
      </c>
      <c r="U2170">
        <v>5</v>
      </c>
      <c r="V2170">
        <v>66220</v>
      </c>
      <c r="W2170">
        <v>6</v>
      </c>
      <c r="X2170">
        <v>8843</v>
      </c>
      <c r="Y2170">
        <v>21</v>
      </c>
      <c r="Z2170">
        <v>2653</v>
      </c>
      <c r="AA2170">
        <v>0</v>
      </c>
      <c r="AB2170">
        <v>0</v>
      </c>
      <c r="AC2170">
        <v>4016623</v>
      </c>
      <c r="AD2170">
        <v>3241</v>
      </c>
      <c r="AE2170">
        <v>13080000</v>
      </c>
      <c r="AF2170" t="s">
        <v>165</v>
      </c>
      <c r="AG2170" t="s">
        <v>159</v>
      </c>
      <c r="AH2170">
        <v>0</v>
      </c>
    </row>
    <row r="2171" spans="1:34">
      <c r="A2171">
        <v>4016623</v>
      </c>
      <c r="B2171">
        <v>4016601</v>
      </c>
      <c r="C2171" t="s">
        <v>80</v>
      </c>
      <c r="D2171">
        <v>20</v>
      </c>
      <c r="E2171">
        <v>23</v>
      </c>
      <c r="F2171">
        <v>70</v>
      </c>
      <c r="G2171">
        <v>4</v>
      </c>
      <c r="H2171">
        <v>413</v>
      </c>
      <c r="I2171">
        <v>332</v>
      </c>
      <c r="J2171">
        <v>321</v>
      </c>
      <c r="K2171">
        <v>313</v>
      </c>
      <c r="L2171">
        <v>2</v>
      </c>
      <c r="M2171">
        <v>60</v>
      </c>
      <c r="N2171">
        <v>1550</v>
      </c>
      <c r="O2171">
        <v>1</v>
      </c>
      <c r="P2171">
        <v>40166</v>
      </c>
      <c r="Q2171">
        <v>1</v>
      </c>
      <c r="R2171">
        <v>1520000</v>
      </c>
      <c r="S2171">
        <v>5002</v>
      </c>
      <c r="T2171">
        <v>5003</v>
      </c>
      <c r="U2171">
        <v>5</v>
      </c>
      <c r="V2171">
        <v>69880</v>
      </c>
      <c r="W2171">
        <v>6</v>
      </c>
      <c r="X2171">
        <v>9453</v>
      </c>
      <c r="Y2171">
        <v>21</v>
      </c>
      <c r="Z2171">
        <v>2836</v>
      </c>
      <c r="AA2171">
        <v>0</v>
      </c>
      <c r="AB2171">
        <v>0</v>
      </c>
      <c r="AC2171">
        <v>4016624</v>
      </c>
      <c r="AD2171">
        <v>3815</v>
      </c>
      <c r="AE2171">
        <v>14580000</v>
      </c>
      <c r="AF2171" t="s">
        <v>165</v>
      </c>
      <c r="AG2171" t="s">
        <v>159</v>
      </c>
      <c r="AH2171">
        <v>1</v>
      </c>
    </row>
    <row r="2172" spans="1:34">
      <c r="A2172">
        <v>4016624</v>
      </c>
      <c r="B2172">
        <v>4016601</v>
      </c>
      <c r="C2172" t="s">
        <v>80</v>
      </c>
      <c r="D2172">
        <v>20</v>
      </c>
      <c r="E2172">
        <v>24</v>
      </c>
      <c r="F2172">
        <v>70</v>
      </c>
      <c r="G2172">
        <v>4</v>
      </c>
      <c r="H2172">
        <v>412</v>
      </c>
      <c r="I2172">
        <v>411</v>
      </c>
      <c r="J2172">
        <v>323</v>
      </c>
      <c r="K2172">
        <v>312</v>
      </c>
      <c r="L2172">
        <v>2</v>
      </c>
      <c r="M2172">
        <v>60</v>
      </c>
      <c r="N2172">
        <v>1570</v>
      </c>
      <c r="O2172">
        <v>0</v>
      </c>
      <c r="P2172">
        <v>0</v>
      </c>
      <c r="Q2172">
        <v>0</v>
      </c>
      <c r="R2172">
        <v>1545000</v>
      </c>
      <c r="S2172">
        <v>5002</v>
      </c>
      <c r="T2172">
        <v>5003</v>
      </c>
      <c r="U2172">
        <v>5</v>
      </c>
      <c r="V2172">
        <v>73560</v>
      </c>
      <c r="W2172">
        <v>6</v>
      </c>
      <c r="X2172">
        <v>10067</v>
      </c>
      <c r="Y2172">
        <v>21</v>
      </c>
      <c r="Z2172">
        <v>3680</v>
      </c>
      <c r="AA2172">
        <v>0</v>
      </c>
      <c r="AB2172">
        <v>0</v>
      </c>
      <c r="AC2172">
        <v>4016625</v>
      </c>
      <c r="AD2172">
        <v>4388</v>
      </c>
      <c r="AE2172">
        <v>16100000</v>
      </c>
      <c r="AF2172" t="s">
        <v>166</v>
      </c>
      <c r="AG2172" t="s">
        <v>158</v>
      </c>
      <c r="AH2172">
        <v>0</v>
      </c>
    </row>
    <row r="2173" spans="1:34">
      <c r="A2173">
        <v>4016625</v>
      </c>
      <c r="B2173">
        <v>4016601</v>
      </c>
      <c r="C2173" t="s">
        <v>80</v>
      </c>
      <c r="D2173">
        <v>20</v>
      </c>
      <c r="E2173">
        <v>25</v>
      </c>
      <c r="F2173">
        <v>70</v>
      </c>
      <c r="G2173">
        <v>4</v>
      </c>
      <c r="H2173">
        <v>411</v>
      </c>
      <c r="I2173">
        <v>413</v>
      </c>
      <c r="J2173">
        <v>322</v>
      </c>
      <c r="K2173">
        <v>311</v>
      </c>
      <c r="L2173">
        <v>2</v>
      </c>
      <c r="M2173">
        <v>60</v>
      </c>
      <c r="N2173">
        <v>1610</v>
      </c>
      <c r="O2173">
        <v>0</v>
      </c>
      <c r="P2173">
        <v>0</v>
      </c>
      <c r="Q2173">
        <v>0</v>
      </c>
      <c r="R2173">
        <v>1565000</v>
      </c>
      <c r="S2173">
        <v>5002</v>
      </c>
      <c r="T2173">
        <v>5003</v>
      </c>
      <c r="U2173">
        <v>5</v>
      </c>
      <c r="V2173">
        <v>77260</v>
      </c>
      <c r="W2173">
        <v>6</v>
      </c>
      <c r="X2173">
        <v>10683</v>
      </c>
      <c r="Y2173">
        <v>21</v>
      </c>
      <c r="Z2173">
        <v>3865</v>
      </c>
      <c r="AA2173">
        <v>0</v>
      </c>
      <c r="AB2173">
        <v>0</v>
      </c>
      <c r="AC2173">
        <v>4016626</v>
      </c>
      <c r="AD2173">
        <v>5230</v>
      </c>
      <c r="AE2173">
        <v>17645000</v>
      </c>
      <c r="AF2173" t="s">
        <v>166</v>
      </c>
      <c r="AG2173" t="s">
        <v>158</v>
      </c>
      <c r="AH2173">
        <v>0</v>
      </c>
    </row>
    <row r="2174" spans="1:34">
      <c r="A2174">
        <v>4016626</v>
      </c>
      <c r="B2174">
        <v>4016601</v>
      </c>
      <c r="C2174" t="s">
        <v>80</v>
      </c>
      <c r="D2174">
        <v>20</v>
      </c>
      <c r="E2174">
        <v>26</v>
      </c>
      <c r="F2174">
        <v>70</v>
      </c>
      <c r="G2174">
        <v>4</v>
      </c>
      <c r="H2174">
        <v>413</v>
      </c>
      <c r="I2174">
        <v>422</v>
      </c>
      <c r="J2174">
        <v>321</v>
      </c>
      <c r="K2174">
        <v>313</v>
      </c>
      <c r="L2174">
        <v>2</v>
      </c>
      <c r="M2174">
        <v>60</v>
      </c>
      <c r="N2174">
        <v>1630</v>
      </c>
      <c r="O2174">
        <v>1</v>
      </c>
      <c r="P2174">
        <v>40166</v>
      </c>
      <c r="Q2174">
        <v>1</v>
      </c>
      <c r="R2174">
        <v>1590000</v>
      </c>
      <c r="S2174">
        <v>5002</v>
      </c>
      <c r="T2174">
        <v>5003</v>
      </c>
      <c r="U2174">
        <v>5</v>
      </c>
      <c r="V2174">
        <v>80980</v>
      </c>
      <c r="W2174">
        <v>6</v>
      </c>
      <c r="X2174">
        <v>11303</v>
      </c>
      <c r="Y2174">
        <v>21</v>
      </c>
      <c r="Z2174">
        <v>4051</v>
      </c>
      <c r="AA2174">
        <v>0</v>
      </c>
      <c r="AB2174">
        <v>0</v>
      </c>
      <c r="AC2174">
        <v>4016627</v>
      </c>
      <c r="AD2174">
        <v>6071</v>
      </c>
      <c r="AE2174">
        <v>19210000</v>
      </c>
      <c r="AF2174" t="s">
        <v>166</v>
      </c>
      <c r="AG2174" t="s">
        <v>158</v>
      </c>
      <c r="AH2174">
        <v>1</v>
      </c>
    </row>
    <row r="2175" spans="1:34">
      <c r="A2175">
        <v>4016627</v>
      </c>
      <c r="B2175">
        <v>4016601</v>
      </c>
      <c r="C2175" t="s">
        <v>80</v>
      </c>
      <c r="D2175">
        <v>20</v>
      </c>
      <c r="E2175">
        <v>27</v>
      </c>
      <c r="F2175">
        <v>70</v>
      </c>
      <c r="G2175">
        <v>4</v>
      </c>
      <c r="H2175">
        <v>412</v>
      </c>
      <c r="I2175">
        <v>431</v>
      </c>
      <c r="J2175">
        <v>323</v>
      </c>
      <c r="K2175">
        <v>312</v>
      </c>
      <c r="L2175">
        <v>2</v>
      </c>
      <c r="M2175">
        <v>60</v>
      </c>
      <c r="N2175">
        <v>1650</v>
      </c>
      <c r="O2175">
        <v>0</v>
      </c>
      <c r="P2175">
        <v>0</v>
      </c>
      <c r="Q2175">
        <v>0</v>
      </c>
      <c r="R2175">
        <v>1615000</v>
      </c>
      <c r="S2175">
        <v>5002</v>
      </c>
      <c r="T2175">
        <v>5003</v>
      </c>
      <c r="U2175">
        <v>5</v>
      </c>
      <c r="V2175">
        <v>97880</v>
      </c>
      <c r="W2175">
        <v>6</v>
      </c>
      <c r="X2175">
        <v>11927</v>
      </c>
      <c r="Y2175">
        <v>21</v>
      </c>
      <c r="Z2175">
        <v>4238</v>
      </c>
      <c r="AA2175">
        <v>0</v>
      </c>
      <c r="AB2175">
        <v>0</v>
      </c>
      <c r="AC2175">
        <v>4016628</v>
      </c>
      <c r="AD2175">
        <v>6912</v>
      </c>
      <c r="AE2175">
        <v>20800000</v>
      </c>
      <c r="AF2175" t="s">
        <v>167</v>
      </c>
      <c r="AG2175" t="s">
        <v>135</v>
      </c>
      <c r="AH2175">
        <v>0</v>
      </c>
    </row>
    <row r="2176" spans="1:34">
      <c r="A2176">
        <v>4016628</v>
      </c>
      <c r="B2176">
        <v>4016601</v>
      </c>
      <c r="C2176" t="s">
        <v>80</v>
      </c>
      <c r="D2176">
        <v>20</v>
      </c>
      <c r="E2176">
        <v>28</v>
      </c>
      <c r="F2176">
        <v>70</v>
      </c>
      <c r="G2176">
        <v>4</v>
      </c>
      <c r="H2176">
        <v>411</v>
      </c>
      <c r="I2176">
        <v>433</v>
      </c>
      <c r="J2176">
        <v>322</v>
      </c>
      <c r="K2176">
        <v>311</v>
      </c>
      <c r="L2176">
        <v>2</v>
      </c>
      <c r="M2176">
        <v>60</v>
      </c>
      <c r="N2176">
        <v>1670</v>
      </c>
      <c r="O2176">
        <v>0</v>
      </c>
      <c r="P2176">
        <v>0</v>
      </c>
      <c r="Q2176">
        <v>0</v>
      </c>
      <c r="R2176">
        <v>1635000</v>
      </c>
      <c r="S2176">
        <v>5002</v>
      </c>
      <c r="T2176">
        <v>5003</v>
      </c>
      <c r="U2176">
        <v>5</v>
      </c>
      <c r="V2176">
        <v>101640</v>
      </c>
      <c r="W2176">
        <v>6</v>
      </c>
      <c r="X2176">
        <v>12553</v>
      </c>
      <c r="Y2176">
        <v>21</v>
      </c>
      <c r="Z2176">
        <v>4426</v>
      </c>
      <c r="AA2176">
        <v>0</v>
      </c>
      <c r="AB2176">
        <v>0</v>
      </c>
      <c r="AC2176">
        <v>4016629</v>
      </c>
      <c r="AD2176">
        <v>7754</v>
      </c>
      <c r="AE2176">
        <v>22415000</v>
      </c>
      <c r="AF2176" t="s">
        <v>167</v>
      </c>
      <c r="AG2176" t="s">
        <v>135</v>
      </c>
      <c r="AH2176">
        <v>0</v>
      </c>
    </row>
    <row r="2177" spans="1:34">
      <c r="A2177">
        <v>4016629</v>
      </c>
      <c r="B2177">
        <v>4016601</v>
      </c>
      <c r="C2177" t="s">
        <v>80</v>
      </c>
      <c r="D2177">
        <v>20</v>
      </c>
      <c r="E2177">
        <v>29</v>
      </c>
      <c r="F2177">
        <v>70</v>
      </c>
      <c r="G2177">
        <v>4</v>
      </c>
      <c r="H2177">
        <v>413</v>
      </c>
      <c r="I2177">
        <v>422</v>
      </c>
      <c r="J2177">
        <v>421</v>
      </c>
      <c r="K2177">
        <v>411</v>
      </c>
      <c r="L2177">
        <v>2</v>
      </c>
      <c r="M2177">
        <v>60</v>
      </c>
      <c r="N2177">
        <v>2170</v>
      </c>
      <c r="O2177">
        <v>1</v>
      </c>
      <c r="P2177">
        <v>40166</v>
      </c>
      <c r="Q2177">
        <v>1</v>
      </c>
      <c r="R2177">
        <v>2220000</v>
      </c>
      <c r="S2177">
        <v>5002</v>
      </c>
      <c r="T2177">
        <v>5003</v>
      </c>
      <c r="U2177">
        <v>5</v>
      </c>
      <c r="V2177">
        <v>105420</v>
      </c>
      <c r="W2177">
        <v>6</v>
      </c>
      <c r="X2177">
        <v>13183</v>
      </c>
      <c r="Y2177">
        <v>21</v>
      </c>
      <c r="Z2177">
        <v>4615</v>
      </c>
      <c r="AA2177">
        <v>0</v>
      </c>
      <c r="AB2177">
        <v>0</v>
      </c>
      <c r="AC2177">
        <v>4016630</v>
      </c>
      <c r="AD2177">
        <v>8595</v>
      </c>
      <c r="AE2177">
        <v>24050000</v>
      </c>
      <c r="AF2177" t="s">
        <v>167</v>
      </c>
      <c r="AG2177" t="s">
        <v>135</v>
      </c>
      <c r="AH2177">
        <v>1</v>
      </c>
    </row>
    <row r="2178" spans="1:34">
      <c r="A2178">
        <v>4016630</v>
      </c>
      <c r="B2178">
        <v>4016601</v>
      </c>
      <c r="C2178" t="s">
        <v>80</v>
      </c>
      <c r="D2178">
        <v>20</v>
      </c>
      <c r="E2178">
        <v>30</v>
      </c>
      <c r="F2178">
        <v>80</v>
      </c>
      <c r="G2178">
        <v>4</v>
      </c>
      <c r="H2178">
        <v>512</v>
      </c>
      <c r="I2178">
        <v>431</v>
      </c>
      <c r="J2178">
        <v>423</v>
      </c>
      <c r="K2178">
        <v>412</v>
      </c>
      <c r="L2178">
        <v>2</v>
      </c>
      <c r="M2178">
        <v>60</v>
      </c>
      <c r="N2178">
        <v>2210</v>
      </c>
      <c r="O2178">
        <v>0</v>
      </c>
      <c r="P2178">
        <v>0</v>
      </c>
      <c r="Q2178">
        <v>0</v>
      </c>
      <c r="R2178">
        <v>2240000</v>
      </c>
      <c r="S2178">
        <v>5003</v>
      </c>
      <c r="T2178">
        <v>5004</v>
      </c>
      <c r="U2178">
        <v>5</v>
      </c>
      <c r="V2178">
        <v>110020</v>
      </c>
      <c r="W2178">
        <v>6</v>
      </c>
      <c r="X2178">
        <v>13950</v>
      </c>
      <c r="Y2178">
        <v>21</v>
      </c>
      <c r="Z2178">
        <v>4845</v>
      </c>
      <c r="AA2178">
        <v>0</v>
      </c>
      <c r="AB2178">
        <v>0</v>
      </c>
      <c r="AC2178">
        <v>4016631</v>
      </c>
      <c r="AD2178">
        <v>9972</v>
      </c>
      <c r="AE2178">
        <v>26270000</v>
      </c>
      <c r="AF2178" t="s">
        <v>168</v>
      </c>
      <c r="AG2178" t="s">
        <v>159</v>
      </c>
      <c r="AH2178">
        <v>0</v>
      </c>
    </row>
    <row r="2179" spans="1:34">
      <c r="A2179">
        <v>4016631</v>
      </c>
      <c r="B2179">
        <v>4016601</v>
      </c>
      <c r="C2179" t="s">
        <v>80</v>
      </c>
      <c r="D2179">
        <v>20</v>
      </c>
      <c r="E2179">
        <v>31</v>
      </c>
      <c r="F2179">
        <v>80</v>
      </c>
      <c r="G2179">
        <v>4</v>
      </c>
      <c r="H2179">
        <v>511</v>
      </c>
      <c r="I2179">
        <v>433</v>
      </c>
      <c r="J2179">
        <v>422</v>
      </c>
      <c r="K2179">
        <v>411</v>
      </c>
      <c r="L2179">
        <v>2</v>
      </c>
      <c r="M2179">
        <v>60</v>
      </c>
      <c r="N2179">
        <v>2230</v>
      </c>
      <c r="O2179">
        <v>1</v>
      </c>
      <c r="P2179">
        <v>40166</v>
      </c>
      <c r="Q2179">
        <v>1</v>
      </c>
      <c r="R2179">
        <v>2265000</v>
      </c>
      <c r="S2179">
        <v>5003</v>
      </c>
      <c r="T2179">
        <v>5004</v>
      </c>
      <c r="U2179">
        <v>5</v>
      </c>
      <c r="V2179">
        <v>114640</v>
      </c>
      <c r="W2179">
        <v>6</v>
      </c>
      <c r="X2179">
        <v>14720</v>
      </c>
      <c r="Y2179">
        <v>21</v>
      </c>
      <c r="Z2179">
        <v>5076</v>
      </c>
      <c r="AA2179">
        <v>0</v>
      </c>
      <c r="AB2179">
        <v>0</v>
      </c>
      <c r="AC2179">
        <v>4016632</v>
      </c>
      <c r="AD2179">
        <v>12219</v>
      </c>
      <c r="AE2179">
        <v>28510000</v>
      </c>
      <c r="AF2179" t="s">
        <v>168</v>
      </c>
      <c r="AG2179" t="s">
        <v>159</v>
      </c>
      <c r="AH2179">
        <v>1</v>
      </c>
    </row>
    <row r="2180" spans="1:34">
      <c r="A2180">
        <v>4016632</v>
      </c>
      <c r="B2180">
        <v>4016601</v>
      </c>
      <c r="C2180" t="s">
        <v>80</v>
      </c>
      <c r="D2180">
        <v>20</v>
      </c>
      <c r="E2180">
        <v>32</v>
      </c>
      <c r="F2180">
        <v>80</v>
      </c>
      <c r="G2180">
        <v>4</v>
      </c>
      <c r="H2180">
        <v>513</v>
      </c>
      <c r="I2180">
        <v>432</v>
      </c>
      <c r="J2180">
        <v>421</v>
      </c>
      <c r="K2180">
        <v>413</v>
      </c>
      <c r="L2180">
        <v>2</v>
      </c>
      <c r="M2180">
        <v>60</v>
      </c>
      <c r="N2180">
        <v>2250</v>
      </c>
      <c r="O2180">
        <v>0</v>
      </c>
      <c r="P2180">
        <v>0</v>
      </c>
      <c r="Q2180">
        <v>0</v>
      </c>
      <c r="R2180">
        <v>2290000</v>
      </c>
      <c r="S2180">
        <v>5003</v>
      </c>
      <c r="T2180">
        <v>5004</v>
      </c>
      <c r="U2180">
        <v>5</v>
      </c>
      <c r="V2180">
        <v>119280</v>
      </c>
      <c r="W2180">
        <v>6</v>
      </c>
      <c r="X2180">
        <v>15493</v>
      </c>
      <c r="Y2180">
        <v>21</v>
      </c>
      <c r="Z2180">
        <v>5968</v>
      </c>
      <c r="AA2180">
        <v>0</v>
      </c>
      <c r="AB2180">
        <v>0</v>
      </c>
      <c r="AC2180">
        <v>4016633</v>
      </c>
      <c r="AD2180">
        <v>14466</v>
      </c>
      <c r="AE2180">
        <v>30775000</v>
      </c>
      <c r="AF2180" t="s">
        <v>169</v>
      </c>
      <c r="AG2180" t="s">
        <v>158</v>
      </c>
      <c r="AH2180">
        <v>0</v>
      </c>
    </row>
    <row r="2181" spans="1:34">
      <c r="A2181">
        <v>4016633</v>
      </c>
      <c r="B2181">
        <v>4016601</v>
      </c>
      <c r="C2181" t="s">
        <v>80</v>
      </c>
      <c r="D2181">
        <v>20</v>
      </c>
      <c r="E2181">
        <v>33</v>
      </c>
      <c r="F2181">
        <v>80</v>
      </c>
      <c r="G2181">
        <v>4</v>
      </c>
      <c r="H2181">
        <v>512</v>
      </c>
      <c r="I2181">
        <v>431</v>
      </c>
      <c r="J2181">
        <v>423</v>
      </c>
      <c r="K2181">
        <v>412</v>
      </c>
      <c r="L2181">
        <v>2</v>
      </c>
      <c r="M2181">
        <v>60</v>
      </c>
      <c r="N2181">
        <v>2270</v>
      </c>
      <c r="O2181">
        <v>1</v>
      </c>
      <c r="P2181">
        <v>40166</v>
      </c>
      <c r="Q2181">
        <v>1</v>
      </c>
      <c r="R2181">
        <v>2315000</v>
      </c>
      <c r="S2181">
        <v>5003</v>
      </c>
      <c r="T2181">
        <v>5004</v>
      </c>
      <c r="U2181">
        <v>5</v>
      </c>
      <c r="V2181">
        <v>123940</v>
      </c>
      <c r="W2181">
        <v>6</v>
      </c>
      <c r="X2181">
        <v>16270</v>
      </c>
      <c r="Y2181">
        <v>21</v>
      </c>
      <c r="Z2181">
        <v>6201</v>
      </c>
      <c r="AA2181">
        <v>0</v>
      </c>
      <c r="AB2181">
        <v>0</v>
      </c>
      <c r="AC2181">
        <v>4016634</v>
      </c>
      <c r="AD2181">
        <v>16712</v>
      </c>
      <c r="AE2181">
        <v>33065000</v>
      </c>
      <c r="AF2181" t="s">
        <v>169</v>
      </c>
      <c r="AG2181" t="s">
        <v>158</v>
      </c>
      <c r="AH2181">
        <v>1</v>
      </c>
    </row>
    <row r="2182" spans="1:34">
      <c r="A2182">
        <v>4016634</v>
      </c>
      <c r="B2182">
        <v>4016601</v>
      </c>
      <c r="C2182" t="s">
        <v>80</v>
      </c>
      <c r="D2182">
        <v>20</v>
      </c>
      <c r="E2182">
        <v>34</v>
      </c>
      <c r="F2182">
        <v>80</v>
      </c>
      <c r="G2182">
        <v>4</v>
      </c>
      <c r="H2182">
        <v>511</v>
      </c>
      <c r="I2182">
        <v>433</v>
      </c>
      <c r="J2182">
        <v>422</v>
      </c>
      <c r="K2182">
        <v>411</v>
      </c>
      <c r="L2182">
        <v>2</v>
      </c>
      <c r="M2182">
        <v>60</v>
      </c>
      <c r="N2182">
        <v>2290</v>
      </c>
      <c r="O2182">
        <v>0</v>
      </c>
      <c r="P2182">
        <v>0</v>
      </c>
      <c r="Q2182">
        <v>0</v>
      </c>
      <c r="R2182">
        <v>2335000</v>
      </c>
      <c r="S2182">
        <v>5003</v>
      </c>
      <c r="T2182">
        <v>5004</v>
      </c>
      <c r="U2182">
        <v>5</v>
      </c>
      <c r="V2182">
        <v>141780</v>
      </c>
      <c r="W2182">
        <v>6</v>
      </c>
      <c r="X2182">
        <v>17050</v>
      </c>
      <c r="Y2182">
        <v>21</v>
      </c>
      <c r="Z2182">
        <v>6435</v>
      </c>
      <c r="AA2182">
        <v>0</v>
      </c>
      <c r="AB2182">
        <v>0</v>
      </c>
      <c r="AC2182">
        <v>4016635</v>
      </c>
      <c r="AD2182">
        <v>18959</v>
      </c>
      <c r="AE2182">
        <v>35380000</v>
      </c>
      <c r="AF2182" t="s">
        <v>170</v>
      </c>
      <c r="AG2182" t="s">
        <v>159</v>
      </c>
      <c r="AH2182">
        <v>0</v>
      </c>
    </row>
    <row r="2183" spans="1:34">
      <c r="A2183">
        <v>4016635</v>
      </c>
      <c r="B2183">
        <v>4016601</v>
      </c>
      <c r="C2183" t="s">
        <v>80</v>
      </c>
      <c r="D2183">
        <v>20</v>
      </c>
      <c r="E2183">
        <v>35</v>
      </c>
      <c r="F2183">
        <v>80</v>
      </c>
      <c r="G2183">
        <v>4</v>
      </c>
      <c r="H2183">
        <v>513</v>
      </c>
      <c r="I2183">
        <v>532</v>
      </c>
      <c r="J2183">
        <v>421</v>
      </c>
      <c r="K2183">
        <v>413</v>
      </c>
      <c r="L2183">
        <v>2</v>
      </c>
      <c r="M2183">
        <v>60</v>
      </c>
      <c r="N2183">
        <v>2330</v>
      </c>
      <c r="O2183">
        <v>1</v>
      </c>
      <c r="P2183">
        <v>40166</v>
      </c>
      <c r="Q2183">
        <v>1</v>
      </c>
      <c r="R2183">
        <v>2360000</v>
      </c>
      <c r="S2183">
        <v>5003</v>
      </c>
      <c r="T2183">
        <v>5004</v>
      </c>
      <c r="U2183">
        <v>5</v>
      </c>
      <c r="V2183">
        <v>146480</v>
      </c>
      <c r="W2183">
        <v>6</v>
      </c>
      <c r="X2183">
        <v>17833</v>
      </c>
      <c r="Y2183">
        <v>21</v>
      </c>
      <c r="Z2183">
        <v>6670</v>
      </c>
      <c r="AA2183">
        <v>0</v>
      </c>
      <c r="AB2183">
        <v>0</v>
      </c>
      <c r="AC2183">
        <v>4016636</v>
      </c>
      <c r="AD2183">
        <v>21206</v>
      </c>
      <c r="AE2183">
        <v>37715000</v>
      </c>
      <c r="AF2183" t="s">
        <v>170</v>
      </c>
      <c r="AG2183" t="s">
        <v>159</v>
      </c>
      <c r="AH2183">
        <v>1</v>
      </c>
    </row>
    <row r="2184" spans="1:34">
      <c r="A2184">
        <v>4016636</v>
      </c>
      <c r="B2184">
        <v>4016601</v>
      </c>
      <c r="C2184" t="s">
        <v>80</v>
      </c>
      <c r="D2184">
        <v>20</v>
      </c>
      <c r="E2184">
        <v>36</v>
      </c>
      <c r="F2184">
        <v>80</v>
      </c>
      <c r="G2184">
        <v>4</v>
      </c>
      <c r="H2184">
        <v>512</v>
      </c>
      <c r="I2184">
        <v>511</v>
      </c>
      <c r="J2184">
        <v>423</v>
      </c>
      <c r="K2184">
        <v>412</v>
      </c>
      <c r="L2184">
        <v>2</v>
      </c>
      <c r="M2184">
        <v>60</v>
      </c>
      <c r="N2184">
        <v>2350</v>
      </c>
      <c r="O2184">
        <v>0</v>
      </c>
      <c r="P2184">
        <v>0</v>
      </c>
      <c r="Q2184">
        <v>0</v>
      </c>
      <c r="R2184">
        <v>2385000</v>
      </c>
      <c r="S2184">
        <v>5003</v>
      </c>
      <c r="T2184">
        <v>5004</v>
      </c>
      <c r="U2184">
        <v>5</v>
      </c>
      <c r="V2184">
        <v>151200</v>
      </c>
      <c r="W2184">
        <v>6</v>
      </c>
      <c r="X2184">
        <v>18620</v>
      </c>
      <c r="Y2184">
        <v>21</v>
      </c>
      <c r="Z2184">
        <v>7566</v>
      </c>
      <c r="AA2184">
        <v>0</v>
      </c>
      <c r="AB2184">
        <v>0</v>
      </c>
      <c r="AC2184">
        <v>4016637</v>
      </c>
      <c r="AD2184">
        <v>24323</v>
      </c>
      <c r="AE2184">
        <v>40075000</v>
      </c>
      <c r="AF2184" t="s">
        <v>171</v>
      </c>
      <c r="AG2184" t="s">
        <v>158</v>
      </c>
      <c r="AH2184">
        <v>0</v>
      </c>
    </row>
    <row r="2185" spans="1:34">
      <c r="A2185">
        <v>4016637</v>
      </c>
      <c r="B2185">
        <v>4016601</v>
      </c>
      <c r="C2185" t="s">
        <v>80</v>
      </c>
      <c r="D2185">
        <v>20</v>
      </c>
      <c r="E2185">
        <v>37</v>
      </c>
      <c r="F2185">
        <v>80</v>
      </c>
      <c r="G2185">
        <v>4</v>
      </c>
      <c r="H2185">
        <v>511</v>
      </c>
      <c r="I2185">
        <v>523</v>
      </c>
      <c r="J2185">
        <v>422</v>
      </c>
      <c r="K2185">
        <v>411</v>
      </c>
      <c r="L2185">
        <v>2</v>
      </c>
      <c r="M2185">
        <v>60</v>
      </c>
      <c r="N2185">
        <v>2370</v>
      </c>
      <c r="O2185">
        <v>1</v>
      </c>
      <c r="P2185">
        <v>40166</v>
      </c>
      <c r="Q2185">
        <v>1</v>
      </c>
      <c r="R2185">
        <v>2410000</v>
      </c>
      <c r="S2185">
        <v>5003</v>
      </c>
      <c r="T2185">
        <v>5004</v>
      </c>
      <c r="U2185">
        <v>5</v>
      </c>
      <c r="V2185">
        <v>155940</v>
      </c>
      <c r="W2185">
        <v>6</v>
      </c>
      <c r="X2185">
        <v>19410</v>
      </c>
      <c r="Y2185">
        <v>21</v>
      </c>
      <c r="Z2185">
        <v>7803</v>
      </c>
      <c r="AA2185">
        <v>0</v>
      </c>
      <c r="AB2185">
        <v>0</v>
      </c>
      <c r="AC2185">
        <v>4016638</v>
      </c>
      <c r="AD2185">
        <v>27440</v>
      </c>
      <c r="AE2185">
        <v>42460000</v>
      </c>
      <c r="AF2185" t="s">
        <v>171</v>
      </c>
      <c r="AG2185" t="s">
        <v>158</v>
      </c>
      <c r="AH2185">
        <v>1</v>
      </c>
    </row>
    <row r="2186" spans="1:34">
      <c r="A2186">
        <v>4016638</v>
      </c>
      <c r="B2186">
        <v>4016601</v>
      </c>
      <c r="C2186" t="s">
        <v>80</v>
      </c>
      <c r="D2186">
        <v>20</v>
      </c>
      <c r="E2186">
        <v>38</v>
      </c>
      <c r="F2186">
        <v>80</v>
      </c>
      <c r="G2186">
        <v>4</v>
      </c>
      <c r="H2186">
        <v>513</v>
      </c>
      <c r="I2186">
        <v>512</v>
      </c>
      <c r="J2186">
        <v>421</v>
      </c>
      <c r="K2186">
        <v>413</v>
      </c>
      <c r="L2186">
        <v>2</v>
      </c>
      <c r="M2186">
        <v>60</v>
      </c>
      <c r="N2186">
        <v>2390</v>
      </c>
      <c r="O2186">
        <v>0</v>
      </c>
      <c r="P2186">
        <v>0</v>
      </c>
      <c r="Q2186">
        <v>0</v>
      </c>
      <c r="R2186">
        <v>2430000</v>
      </c>
      <c r="S2186">
        <v>5003</v>
      </c>
      <c r="T2186">
        <v>5004</v>
      </c>
      <c r="U2186">
        <v>5</v>
      </c>
      <c r="V2186">
        <v>173860</v>
      </c>
      <c r="W2186">
        <v>6</v>
      </c>
      <c r="X2186">
        <v>20203</v>
      </c>
      <c r="Y2186">
        <v>21</v>
      </c>
      <c r="Z2186">
        <v>8041</v>
      </c>
      <c r="AA2186">
        <v>0</v>
      </c>
      <c r="AB2186">
        <v>0</v>
      </c>
      <c r="AC2186">
        <v>4016639</v>
      </c>
      <c r="AD2186">
        <v>30556</v>
      </c>
      <c r="AE2186">
        <v>44870000</v>
      </c>
      <c r="AF2186" t="s">
        <v>172</v>
      </c>
      <c r="AG2186" t="s">
        <v>135</v>
      </c>
      <c r="AH2186">
        <v>0</v>
      </c>
    </row>
    <row r="2187" spans="1:34">
      <c r="A2187">
        <v>4016639</v>
      </c>
      <c r="B2187">
        <v>4016601</v>
      </c>
      <c r="C2187" t="s">
        <v>80</v>
      </c>
      <c r="D2187">
        <v>20</v>
      </c>
      <c r="E2187">
        <v>39</v>
      </c>
      <c r="F2187">
        <v>80</v>
      </c>
      <c r="G2187">
        <v>4</v>
      </c>
      <c r="H2187">
        <v>512</v>
      </c>
      <c r="I2187">
        <v>521</v>
      </c>
      <c r="J2187">
        <v>523</v>
      </c>
      <c r="K2187">
        <v>511</v>
      </c>
      <c r="L2187">
        <v>2</v>
      </c>
      <c r="M2187">
        <v>60</v>
      </c>
      <c r="N2187">
        <v>2890</v>
      </c>
      <c r="O2187">
        <v>1</v>
      </c>
      <c r="P2187">
        <v>40166</v>
      </c>
      <c r="Q2187">
        <v>1</v>
      </c>
      <c r="R2187">
        <v>3035000</v>
      </c>
      <c r="S2187">
        <v>5003</v>
      </c>
      <c r="T2187">
        <v>5004</v>
      </c>
      <c r="U2187">
        <v>5</v>
      </c>
      <c r="V2187">
        <v>178640</v>
      </c>
      <c r="W2187">
        <v>6</v>
      </c>
      <c r="X2187">
        <v>21000</v>
      </c>
      <c r="Y2187">
        <v>21</v>
      </c>
      <c r="Z2187">
        <v>8280</v>
      </c>
      <c r="AA2187">
        <v>0</v>
      </c>
      <c r="AB2187">
        <v>0</v>
      </c>
      <c r="AC2187">
        <v>4016640</v>
      </c>
      <c r="AD2187">
        <v>33673</v>
      </c>
      <c r="AE2187">
        <v>47300000</v>
      </c>
      <c r="AF2187" t="s">
        <v>172</v>
      </c>
      <c r="AG2187" t="s">
        <v>135</v>
      </c>
      <c r="AH2187">
        <v>1</v>
      </c>
    </row>
    <row r="2188" spans="1:34">
      <c r="A2188">
        <v>4016640</v>
      </c>
      <c r="B2188">
        <v>4016601</v>
      </c>
      <c r="C2188" t="s">
        <v>80</v>
      </c>
      <c r="D2188">
        <v>20</v>
      </c>
      <c r="E2188">
        <v>40</v>
      </c>
      <c r="F2188">
        <v>90</v>
      </c>
      <c r="G2188">
        <v>4</v>
      </c>
      <c r="H2188">
        <v>621</v>
      </c>
      <c r="I2188">
        <v>533</v>
      </c>
      <c r="J2188">
        <v>522</v>
      </c>
      <c r="K2188">
        <v>511</v>
      </c>
      <c r="L2188">
        <v>2</v>
      </c>
      <c r="M2188">
        <v>60</v>
      </c>
      <c r="N2188">
        <v>2930</v>
      </c>
      <c r="O2188">
        <v>1</v>
      </c>
      <c r="P2188">
        <v>40166</v>
      </c>
      <c r="Q2188">
        <v>1</v>
      </c>
      <c r="R2188">
        <v>3055000</v>
      </c>
      <c r="S2188">
        <v>5004</v>
      </c>
      <c r="T2188">
        <v>5005</v>
      </c>
      <c r="U2188">
        <v>5</v>
      </c>
      <c r="V2188">
        <v>184240</v>
      </c>
      <c r="W2188">
        <v>6</v>
      </c>
      <c r="X2188">
        <v>21933</v>
      </c>
      <c r="Y2188">
        <v>21</v>
      </c>
      <c r="Z2188">
        <v>8560</v>
      </c>
      <c r="AA2188">
        <v>0</v>
      </c>
      <c r="AB2188">
        <v>0</v>
      </c>
      <c r="AC2188">
        <v>4016641</v>
      </c>
      <c r="AD2188">
        <v>38530</v>
      </c>
      <c r="AE2188">
        <v>50335000</v>
      </c>
      <c r="AF2188" t="s">
        <v>173</v>
      </c>
      <c r="AG2188" t="s">
        <v>159</v>
      </c>
      <c r="AH2188">
        <v>1</v>
      </c>
    </row>
    <row r="2189" spans="1:34">
      <c r="A2189">
        <v>4016641</v>
      </c>
      <c r="B2189">
        <v>4016601</v>
      </c>
      <c r="C2189" t="s">
        <v>80</v>
      </c>
      <c r="D2189">
        <v>20</v>
      </c>
      <c r="E2189">
        <v>41</v>
      </c>
      <c r="F2189">
        <v>90</v>
      </c>
      <c r="G2189">
        <v>4</v>
      </c>
      <c r="H2189">
        <v>623</v>
      </c>
      <c r="I2189">
        <v>532</v>
      </c>
      <c r="J2189">
        <v>521</v>
      </c>
      <c r="K2189">
        <v>513</v>
      </c>
      <c r="L2189">
        <v>2</v>
      </c>
      <c r="M2189">
        <v>60</v>
      </c>
      <c r="N2189">
        <v>2950</v>
      </c>
      <c r="O2189">
        <v>1</v>
      </c>
      <c r="P2189">
        <v>40166</v>
      </c>
      <c r="Q2189">
        <v>1</v>
      </c>
      <c r="R2189">
        <v>3080000</v>
      </c>
      <c r="S2189">
        <v>5004</v>
      </c>
      <c r="T2189">
        <v>5005</v>
      </c>
      <c r="U2189">
        <v>5</v>
      </c>
      <c r="V2189">
        <v>189860</v>
      </c>
      <c r="W2189">
        <v>6</v>
      </c>
      <c r="X2189">
        <v>22870</v>
      </c>
      <c r="Y2189">
        <v>21</v>
      </c>
      <c r="Z2189">
        <v>9501</v>
      </c>
      <c r="AA2189">
        <v>0</v>
      </c>
      <c r="AB2189">
        <v>0</v>
      </c>
      <c r="AC2189">
        <v>4016642</v>
      </c>
      <c r="AD2189">
        <v>47087</v>
      </c>
      <c r="AE2189">
        <v>53390000</v>
      </c>
      <c r="AF2189" t="s">
        <v>174</v>
      </c>
      <c r="AG2189" t="s">
        <v>158</v>
      </c>
      <c r="AH2189">
        <v>1</v>
      </c>
    </row>
    <row r="2190" spans="1:34">
      <c r="A2190">
        <v>4016642</v>
      </c>
      <c r="B2190">
        <v>4016601</v>
      </c>
      <c r="C2190" t="s">
        <v>80</v>
      </c>
      <c r="D2190">
        <v>20</v>
      </c>
      <c r="E2190">
        <v>42</v>
      </c>
      <c r="F2190">
        <v>90</v>
      </c>
      <c r="G2190">
        <v>4</v>
      </c>
      <c r="H2190">
        <v>622</v>
      </c>
      <c r="I2190">
        <v>531</v>
      </c>
      <c r="J2190">
        <v>523</v>
      </c>
      <c r="K2190">
        <v>512</v>
      </c>
      <c r="L2190">
        <v>2</v>
      </c>
      <c r="M2190">
        <v>60</v>
      </c>
      <c r="N2190">
        <v>2970</v>
      </c>
      <c r="O2190">
        <v>1</v>
      </c>
      <c r="P2190">
        <v>40166</v>
      </c>
      <c r="Q2190">
        <v>1</v>
      </c>
      <c r="R2190">
        <v>3105000</v>
      </c>
      <c r="S2190">
        <v>5004</v>
      </c>
      <c r="T2190">
        <v>5005</v>
      </c>
      <c r="U2190">
        <v>5</v>
      </c>
      <c r="V2190">
        <v>208660</v>
      </c>
      <c r="W2190">
        <v>6</v>
      </c>
      <c r="X2190">
        <v>23810</v>
      </c>
      <c r="Y2190">
        <v>21</v>
      </c>
      <c r="Z2190">
        <v>9783</v>
      </c>
      <c r="AA2190">
        <v>0</v>
      </c>
      <c r="AB2190">
        <v>0</v>
      </c>
      <c r="AC2190">
        <v>4016643</v>
      </c>
      <c r="AD2190">
        <v>55644</v>
      </c>
      <c r="AE2190">
        <v>56470000</v>
      </c>
      <c r="AF2190" t="s">
        <v>175</v>
      </c>
      <c r="AG2190" t="s">
        <v>159</v>
      </c>
      <c r="AH2190">
        <v>1</v>
      </c>
    </row>
    <row r="2191" spans="1:34">
      <c r="A2191">
        <v>4016643</v>
      </c>
      <c r="B2191">
        <v>4016601</v>
      </c>
      <c r="C2191" t="s">
        <v>80</v>
      </c>
      <c r="D2191">
        <v>20</v>
      </c>
      <c r="E2191">
        <v>43</v>
      </c>
      <c r="F2191">
        <v>90</v>
      </c>
      <c r="G2191">
        <v>4</v>
      </c>
      <c r="H2191">
        <v>621</v>
      </c>
      <c r="I2191">
        <v>533</v>
      </c>
      <c r="J2191">
        <v>522</v>
      </c>
      <c r="K2191">
        <v>511</v>
      </c>
      <c r="L2191">
        <v>2</v>
      </c>
      <c r="M2191">
        <v>60</v>
      </c>
      <c r="N2191">
        <v>2990</v>
      </c>
      <c r="O2191">
        <v>1</v>
      </c>
      <c r="P2191">
        <v>40166</v>
      </c>
      <c r="Q2191">
        <v>1</v>
      </c>
      <c r="R2191">
        <v>3130000</v>
      </c>
      <c r="S2191">
        <v>5004</v>
      </c>
      <c r="T2191">
        <v>5005</v>
      </c>
      <c r="U2191">
        <v>5</v>
      </c>
      <c r="V2191">
        <v>214320</v>
      </c>
      <c r="W2191">
        <v>6</v>
      </c>
      <c r="X2191">
        <v>24753</v>
      </c>
      <c r="Y2191">
        <v>21</v>
      </c>
      <c r="Z2191">
        <v>10726</v>
      </c>
      <c r="AA2191">
        <v>0</v>
      </c>
      <c r="AB2191">
        <v>0</v>
      </c>
      <c r="AC2191">
        <v>4016644</v>
      </c>
      <c r="AD2191">
        <v>64201</v>
      </c>
      <c r="AE2191">
        <v>59575000</v>
      </c>
      <c r="AF2191" t="s">
        <v>176</v>
      </c>
      <c r="AG2191" t="s">
        <v>158</v>
      </c>
      <c r="AH2191">
        <v>1</v>
      </c>
    </row>
    <row r="2192" spans="1:34">
      <c r="A2192">
        <v>4016644</v>
      </c>
      <c r="B2192">
        <v>4016601</v>
      </c>
      <c r="C2192" t="s">
        <v>80</v>
      </c>
      <c r="D2192">
        <v>20</v>
      </c>
      <c r="E2192">
        <v>44</v>
      </c>
      <c r="F2192">
        <v>90</v>
      </c>
      <c r="G2192">
        <v>4</v>
      </c>
      <c r="H2192">
        <v>613</v>
      </c>
      <c r="I2192">
        <v>532</v>
      </c>
      <c r="J2192">
        <v>521</v>
      </c>
      <c r="K2192">
        <v>513</v>
      </c>
      <c r="L2192">
        <v>2</v>
      </c>
      <c r="M2192">
        <v>60</v>
      </c>
      <c r="N2192">
        <v>3010</v>
      </c>
      <c r="O2192">
        <v>1</v>
      </c>
      <c r="P2192">
        <v>40166</v>
      </c>
      <c r="Q2192">
        <v>1</v>
      </c>
      <c r="R2192">
        <v>3155000</v>
      </c>
      <c r="S2192">
        <v>5004</v>
      </c>
      <c r="T2192">
        <v>5005</v>
      </c>
      <c r="U2192">
        <v>5</v>
      </c>
      <c r="V2192">
        <v>233160</v>
      </c>
      <c r="W2192">
        <v>6</v>
      </c>
      <c r="X2192">
        <v>25700</v>
      </c>
      <c r="Y2192">
        <v>21</v>
      </c>
      <c r="Z2192">
        <v>11010</v>
      </c>
      <c r="AA2192">
        <v>0</v>
      </c>
      <c r="AB2192">
        <v>0</v>
      </c>
      <c r="AC2192">
        <v>4016645</v>
      </c>
      <c r="AD2192">
        <v>72758</v>
      </c>
      <c r="AE2192">
        <v>62705000</v>
      </c>
      <c r="AF2192" t="s">
        <v>177</v>
      </c>
      <c r="AG2192" t="s">
        <v>159</v>
      </c>
      <c r="AH2192">
        <v>1</v>
      </c>
    </row>
    <row r="2193" spans="1:34">
      <c r="A2193">
        <v>4016645</v>
      </c>
      <c r="B2193">
        <v>4016601</v>
      </c>
      <c r="C2193" t="s">
        <v>80</v>
      </c>
      <c r="D2193">
        <v>20</v>
      </c>
      <c r="E2193">
        <v>45</v>
      </c>
      <c r="F2193">
        <v>90</v>
      </c>
      <c r="G2193">
        <v>4</v>
      </c>
      <c r="H2193">
        <v>612</v>
      </c>
      <c r="I2193">
        <v>631</v>
      </c>
      <c r="J2193">
        <v>523</v>
      </c>
      <c r="K2193">
        <v>512</v>
      </c>
      <c r="L2193">
        <v>2</v>
      </c>
      <c r="M2193">
        <v>60</v>
      </c>
      <c r="N2193">
        <v>3050</v>
      </c>
      <c r="O2193">
        <v>1</v>
      </c>
      <c r="P2193">
        <v>40166</v>
      </c>
      <c r="Q2193">
        <v>1</v>
      </c>
      <c r="R2193">
        <v>3180000</v>
      </c>
      <c r="S2193">
        <v>5004</v>
      </c>
      <c r="T2193">
        <v>5005</v>
      </c>
      <c r="U2193">
        <v>5</v>
      </c>
      <c r="V2193">
        <v>238860</v>
      </c>
      <c r="W2193">
        <v>6</v>
      </c>
      <c r="X2193">
        <v>26650</v>
      </c>
      <c r="Y2193">
        <v>21</v>
      </c>
      <c r="Z2193">
        <v>11955</v>
      </c>
      <c r="AA2193">
        <v>0</v>
      </c>
      <c r="AB2193">
        <v>0</v>
      </c>
      <c r="AC2193">
        <v>4016646</v>
      </c>
      <c r="AD2193">
        <v>81315</v>
      </c>
      <c r="AE2193">
        <v>65860000</v>
      </c>
      <c r="AF2193" t="s">
        <v>178</v>
      </c>
      <c r="AG2193" t="s">
        <v>158</v>
      </c>
      <c r="AH2193">
        <v>1</v>
      </c>
    </row>
    <row r="2194" spans="1:34">
      <c r="A2194">
        <v>4016646</v>
      </c>
      <c r="B2194">
        <v>4016601</v>
      </c>
      <c r="C2194" t="s">
        <v>80</v>
      </c>
      <c r="D2194">
        <v>20</v>
      </c>
      <c r="E2194">
        <v>46</v>
      </c>
      <c r="F2194">
        <v>90</v>
      </c>
      <c r="G2194">
        <v>4</v>
      </c>
      <c r="H2194">
        <v>611</v>
      </c>
      <c r="I2194">
        <v>633</v>
      </c>
      <c r="J2194">
        <v>522</v>
      </c>
      <c r="K2194">
        <v>511</v>
      </c>
      <c r="L2194">
        <v>2</v>
      </c>
      <c r="M2194">
        <v>60</v>
      </c>
      <c r="N2194">
        <v>3070</v>
      </c>
      <c r="O2194">
        <v>1</v>
      </c>
      <c r="P2194">
        <v>40166</v>
      </c>
      <c r="Q2194">
        <v>1</v>
      </c>
      <c r="R2194">
        <v>3205000</v>
      </c>
      <c r="S2194">
        <v>5004</v>
      </c>
      <c r="T2194">
        <v>5005</v>
      </c>
      <c r="U2194">
        <v>5</v>
      </c>
      <c r="V2194">
        <v>257740</v>
      </c>
      <c r="W2194">
        <v>6</v>
      </c>
      <c r="X2194">
        <v>27603</v>
      </c>
      <c r="Y2194">
        <v>21</v>
      </c>
      <c r="Z2194">
        <v>12241</v>
      </c>
      <c r="AA2194">
        <v>0</v>
      </c>
      <c r="AB2194">
        <v>0</v>
      </c>
      <c r="AC2194">
        <v>4016647</v>
      </c>
      <c r="AD2194">
        <v>93572</v>
      </c>
      <c r="AE2194">
        <v>69040000</v>
      </c>
      <c r="AF2194" t="s">
        <v>179</v>
      </c>
      <c r="AG2194" t="s">
        <v>159</v>
      </c>
      <c r="AH2194">
        <v>1</v>
      </c>
    </row>
    <row r="2195" spans="1:34">
      <c r="A2195">
        <v>4016647</v>
      </c>
      <c r="B2195">
        <v>4016601</v>
      </c>
      <c r="C2195" t="s">
        <v>80</v>
      </c>
      <c r="D2195">
        <v>20</v>
      </c>
      <c r="E2195">
        <v>47</v>
      </c>
      <c r="F2195">
        <v>90</v>
      </c>
      <c r="G2195">
        <v>4</v>
      </c>
      <c r="H2195">
        <v>623</v>
      </c>
      <c r="I2195">
        <v>632</v>
      </c>
      <c r="J2195">
        <v>521</v>
      </c>
      <c r="K2195">
        <v>513</v>
      </c>
      <c r="L2195">
        <v>2</v>
      </c>
      <c r="M2195">
        <v>60</v>
      </c>
      <c r="N2195">
        <v>3090</v>
      </c>
      <c r="O2195">
        <v>1</v>
      </c>
      <c r="P2195">
        <v>40166</v>
      </c>
      <c r="Q2195">
        <v>1</v>
      </c>
      <c r="R2195">
        <v>3230000</v>
      </c>
      <c r="S2195">
        <v>5004</v>
      </c>
      <c r="T2195">
        <v>5005</v>
      </c>
      <c r="U2195">
        <v>5</v>
      </c>
      <c r="V2195">
        <v>263480</v>
      </c>
      <c r="W2195">
        <v>6</v>
      </c>
      <c r="X2195">
        <v>28560</v>
      </c>
      <c r="Y2195">
        <v>21</v>
      </c>
      <c r="Z2195">
        <v>13188</v>
      </c>
      <c r="AA2195">
        <v>0</v>
      </c>
      <c r="AB2195">
        <v>0</v>
      </c>
      <c r="AC2195">
        <v>4016648</v>
      </c>
      <c r="AD2195">
        <v>105829</v>
      </c>
      <c r="AE2195">
        <v>72245000</v>
      </c>
      <c r="AF2195" t="s">
        <v>180</v>
      </c>
      <c r="AG2195" t="s">
        <v>158</v>
      </c>
      <c r="AH2195">
        <v>1</v>
      </c>
    </row>
    <row r="2196" spans="1:34">
      <c r="A2196">
        <v>4016648</v>
      </c>
      <c r="B2196">
        <v>4016601</v>
      </c>
      <c r="C2196" t="s">
        <v>80</v>
      </c>
      <c r="D2196">
        <v>20</v>
      </c>
      <c r="E2196">
        <v>48</v>
      </c>
      <c r="F2196">
        <v>90</v>
      </c>
      <c r="G2196">
        <v>4</v>
      </c>
      <c r="H2196">
        <v>612</v>
      </c>
      <c r="I2196">
        <v>631</v>
      </c>
      <c r="J2196">
        <v>523</v>
      </c>
      <c r="K2196">
        <v>512</v>
      </c>
      <c r="L2196">
        <v>2</v>
      </c>
      <c r="M2196">
        <v>60</v>
      </c>
      <c r="N2196">
        <v>3110</v>
      </c>
      <c r="O2196">
        <v>1</v>
      </c>
      <c r="P2196">
        <v>40166</v>
      </c>
      <c r="Q2196">
        <v>1</v>
      </c>
      <c r="R2196">
        <v>3250000</v>
      </c>
      <c r="S2196">
        <v>5004</v>
      </c>
      <c r="T2196">
        <v>5005</v>
      </c>
      <c r="U2196">
        <v>5</v>
      </c>
      <c r="V2196">
        <v>282400</v>
      </c>
      <c r="W2196">
        <v>6</v>
      </c>
      <c r="X2196">
        <v>29520</v>
      </c>
      <c r="Y2196">
        <v>21</v>
      </c>
      <c r="Z2196">
        <v>13476</v>
      </c>
      <c r="AA2196">
        <v>0</v>
      </c>
      <c r="AB2196">
        <v>0</v>
      </c>
      <c r="AC2196">
        <v>4016649</v>
      </c>
      <c r="AD2196">
        <v>118086</v>
      </c>
      <c r="AE2196">
        <v>75475000</v>
      </c>
      <c r="AF2196" t="s">
        <v>181</v>
      </c>
      <c r="AG2196" t="s">
        <v>159</v>
      </c>
      <c r="AH2196">
        <v>1</v>
      </c>
    </row>
    <row r="2197" spans="1:34">
      <c r="A2197">
        <v>4016649</v>
      </c>
      <c r="B2197">
        <v>4016601</v>
      </c>
      <c r="C2197" t="s">
        <v>80</v>
      </c>
      <c r="D2197">
        <v>20</v>
      </c>
      <c r="E2197">
        <v>49</v>
      </c>
      <c r="F2197">
        <v>90</v>
      </c>
      <c r="G2197">
        <v>4</v>
      </c>
      <c r="H2197">
        <v>611</v>
      </c>
      <c r="I2197">
        <v>633</v>
      </c>
      <c r="J2197">
        <v>622</v>
      </c>
      <c r="K2197">
        <v>612</v>
      </c>
      <c r="L2197">
        <v>2</v>
      </c>
      <c r="M2197">
        <v>60</v>
      </c>
      <c r="N2197">
        <v>3610</v>
      </c>
      <c r="O2197">
        <v>1</v>
      </c>
      <c r="P2197">
        <v>40166</v>
      </c>
      <c r="Q2197">
        <v>1</v>
      </c>
      <c r="R2197">
        <v>3870000</v>
      </c>
      <c r="S2197">
        <v>5004</v>
      </c>
      <c r="T2197">
        <v>5005</v>
      </c>
      <c r="U2197">
        <v>5</v>
      </c>
      <c r="V2197">
        <v>288180</v>
      </c>
      <c r="W2197">
        <v>6</v>
      </c>
      <c r="X2197">
        <v>30483</v>
      </c>
      <c r="Y2197">
        <v>21</v>
      </c>
      <c r="Z2197">
        <v>14425</v>
      </c>
      <c r="AA2197">
        <v>0</v>
      </c>
      <c r="AB2197">
        <v>0</v>
      </c>
      <c r="AC2197">
        <v>4016650</v>
      </c>
      <c r="AD2197">
        <v>130343</v>
      </c>
      <c r="AE2197">
        <v>78725000</v>
      </c>
      <c r="AF2197" t="s">
        <v>182</v>
      </c>
      <c r="AG2197" t="s">
        <v>136</v>
      </c>
      <c r="AH2197">
        <v>1</v>
      </c>
    </row>
    <row r="2198" spans="1:34">
      <c r="A2198">
        <v>4016650</v>
      </c>
      <c r="B2198">
        <v>4016601</v>
      </c>
      <c r="C2198" t="s">
        <v>80</v>
      </c>
      <c r="D2198">
        <v>20</v>
      </c>
      <c r="E2198">
        <v>50</v>
      </c>
      <c r="F2198">
        <v>120</v>
      </c>
      <c r="G2198">
        <v>4</v>
      </c>
      <c r="H2198">
        <v>613</v>
      </c>
      <c r="I2198">
        <v>632</v>
      </c>
      <c r="J2198">
        <v>621</v>
      </c>
      <c r="K2198">
        <v>613</v>
      </c>
      <c r="L2198">
        <v>2</v>
      </c>
      <c r="M2198">
        <v>60</v>
      </c>
      <c r="N2198">
        <v>3810</v>
      </c>
      <c r="O2198">
        <v>1</v>
      </c>
      <c r="P2198">
        <v>40166</v>
      </c>
      <c r="Q2198">
        <v>1</v>
      </c>
      <c r="R2198">
        <v>3890000</v>
      </c>
      <c r="S2198">
        <v>5005</v>
      </c>
      <c r="T2198">
        <v>5006</v>
      </c>
      <c r="U2198">
        <v>5</v>
      </c>
      <c r="V2198">
        <v>294780</v>
      </c>
      <c r="W2198">
        <v>6</v>
      </c>
      <c r="X2198">
        <v>31583</v>
      </c>
      <c r="Y2198">
        <v>21</v>
      </c>
      <c r="Z2198">
        <v>14755</v>
      </c>
      <c r="AA2198">
        <v>0</v>
      </c>
      <c r="AB2198">
        <v>0</v>
      </c>
      <c r="AC2198">
        <v>4016651</v>
      </c>
      <c r="AD2198">
        <v>150000</v>
      </c>
      <c r="AE2198">
        <v>82595000</v>
      </c>
      <c r="AF2198" t="s">
        <v>196</v>
      </c>
      <c r="AG2198" t="s">
        <v>159</v>
      </c>
      <c r="AH2198">
        <v>1</v>
      </c>
    </row>
    <row r="2199" spans="1:34">
      <c r="A2199">
        <v>4017700</v>
      </c>
      <c r="B2199">
        <v>4017701</v>
      </c>
      <c r="C2199" t="s">
        <v>81</v>
      </c>
      <c r="D2199">
        <v>20</v>
      </c>
      <c r="E2199">
        <v>0</v>
      </c>
      <c r="F2199">
        <v>50</v>
      </c>
      <c r="G2199">
        <v>2</v>
      </c>
      <c r="H2199">
        <v>111</v>
      </c>
      <c r="I2199">
        <v>134</v>
      </c>
      <c r="J2199">
        <v>0</v>
      </c>
      <c r="K2199">
        <v>0</v>
      </c>
      <c r="L2199">
        <v>2</v>
      </c>
      <c r="M2199">
        <v>60</v>
      </c>
      <c r="N2199">
        <v>60</v>
      </c>
      <c r="O2199">
        <v>0</v>
      </c>
      <c r="P2199">
        <v>0</v>
      </c>
      <c r="Q2199">
        <v>0</v>
      </c>
      <c r="R2199">
        <v>35000</v>
      </c>
      <c r="S2199">
        <v>0</v>
      </c>
      <c r="T2199">
        <v>5001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4017701</v>
      </c>
      <c r="AD2199">
        <v>0</v>
      </c>
      <c r="AE2199">
        <v>0</v>
      </c>
      <c r="AF2199" t="s">
        <v>162</v>
      </c>
      <c r="AG2199" t="s">
        <v>134</v>
      </c>
      <c r="AH2199">
        <v>0</v>
      </c>
    </row>
    <row r="2200" spans="1:34">
      <c r="A2200">
        <v>4017701</v>
      </c>
      <c r="B2200">
        <v>4017701</v>
      </c>
      <c r="C2200" t="s">
        <v>81</v>
      </c>
      <c r="D2200">
        <v>20</v>
      </c>
      <c r="E2200">
        <v>1</v>
      </c>
      <c r="F2200">
        <v>50</v>
      </c>
      <c r="G2200">
        <v>3</v>
      </c>
      <c r="H2200">
        <v>214</v>
      </c>
      <c r="I2200">
        <v>133</v>
      </c>
      <c r="J2200">
        <v>122</v>
      </c>
      <c r="K2200">
        <v>0</v>
      </c>
      <c r="L2200">
        <v>2</v>
      </c>
      <c r="M2200">
        <v>60</v>
      </c>
      <c r="N2200">
        <v>80</v>
      </c>
      <c r="O2200">
        <v>0</v>
      </c>
      <c r="P2200">
        <v>0</v>
      </c>
      <c r="Q2200">
        <v>0</v>
      </c>
      <c r="R2200">
        <v>50000</v>
      </c>
      <c r="S2200">
        <v>0</v>
      </c>
      <c r="T2200">
        <v>5001</v>
      </c>
      <c r="U2200">
        <v>5</v>
      </c>
      <c r="V2200">
        <v>2025</v>
      </c>
      <c r="W2200">
        <v>6</v>
      </c>
      <c r="X2200">
        <v>169</v>
      </c>
      <c r="Y2200">
        <v>21</v>
      </c>
      <c r="Z2200">
        <v>101</v>
      </c>
      <c r="AA2200">
        <v>0</v>
      </c>
      <c r="AB2200">
        <v>0</v>
      </c>
      <c r="AC2200">
        <v>4017702</v>
      </c>
      <c r="AD2200">
        <v>10</v>
      </c>
      <c r="AE2200">
        <v>35000</v>
      </c>
      <c r="AF2200" t="s">
        <v>162</v>
      </c>
      <c r="AG2200" t="s">
        <v>134</v>
      </c>
      <c r="AH2200">
        <v>0</v>
      </c>
    </row>
    <row r="2201" spans="1:34">
      <c r="A2201">
        <v>4017702</v>
      </c>
      <c r="B2201">
        <v>4017701</v>
      </c>
      <c r="C2201" t="s">
        <v>81</v>
      </c>
      <c r="D2201">
        <v>20</v>
      </c>
      <c r="E2201">
        <v>2</v>
      </c>
      <c r="F2201">
        <v>50</v>
      </c>
      <c r="G2201">
        <v>4</v>
      </c>
      <c r="H2201">
        <v>213</v>
      </c>
      <c r="I2201">
        <v>132</v>
      </c>
      <c r="J2201">
        <v>121</v>
      </c>
      <c r="K2201">
        <v>134</v>
      </c>
      <c r="L2201">
        <v>2</v>
      </c>
      <c r="M2201">
        <v>60</v>
      </c>
      <c r="N2201">
        <v>100</v>
      </c>
      <c r="O2201">
        <v>0</v>
      </c>
      <c r="P2201">
        <v>0</v>
      </c>
      <c r="Q2201">
        <v>0</v>
      </c>
      <c r="R2201">
        <v>70000</v>
      </c>
      <c r="S2201">
        <v>0</v>
      </c>
      <c r="T2201">
        <v>5001</v>
      </c>
      <c r="U2201">
        <v>5</v>
      </c>
      <c r="V2201">
        <v>4075</v>
      </c>
      <c r="W2201">
        <v>6</v>
      </c>
      <c r="X2201">
        <v>340</v>
      </c>
      <c r="Y2201">
        <v>21</v>
      </c>
      <c r="Z2201">
        <v>204</v>
      </c>
      <c r="AA2201">
        <v>0</v>
      </c>
      <c r="AB2201">
        <v>0</v>
      </c>
      <c r="AC2201">
        <v>4017703</v>
      </c>
      <c r="AD2201">
        <v>33</v>
      </c>
      <c r="AE2201">
        <v>85000</v>
      </c>
      <c r="AF2201" t="s">
        <v>162</v>
      </c>
      <c r="AG2201" t="s">
        <v>134</v>
      </c>
      <c r="AH2201">
        <v>0</v>
      </c>
    </row>
    <row r="2202" spans="1:34">
      <c r="A2202">
        <v>4017703</v>
      </c>
      <c r="B2202">
        <v>4017701</v>
      </c>
      <c r="C2202" t="s">
        <v>81</v>
      </c>
      <c r="D2202">
        <v>20</v>
      </c>
      <c r="E2202">
        <v>3</v>
      </c>
      <c r="F2202">
        <v>50</v>
      </c>
      <c r="G2202">
        <v>4</v>
      </c>
      <c r="H2202">
        <v>212</v>
      </c>
      <c r="I2202">
        <v>131</v>
      </c>
      <c r="J2202">
        <v>124</v>
      </c>
      <c r="K2202">
        <v>133</v>
      </c>
      <c r="L2202">
        <v>2</v>
      </c>
      <c r="M2202">
        <v>60</v>
      </c>
      <c r="N2202">
        <v>120</v>
      </c>
      <c r="O2202">
        <v>0</v>
      </c>
      <c r="P2202">
        <v>0</v>
      </c>
      <c r="Q2202">
        <v>0</v>
      </c>
      <c r="R2202">
        <v>85000</v>
      </c>
      <c r="S2202">
        <v>0</v>
      </c>
      <c r="T2202">
        <v>5001</v>
      </c>
      <c r="U2202">
        <v>5</v>
      </c>
      <c r="V2202">
        <v>6150</v>
      </c>
      <c r="W2202">
        <v>6</v>
      </c>
      <c r="X2202">
        <v>513</v>
      </c>
      <c r="Y2202">
        <v>21</v>
      </c>
      <c r="Z2202">
        <v>308</v>
      </c>
      <c r="AA2202">
        <v>0</v>
      </c>
      <c r="AB2202">
        <v>0</v>
      </c>
      <c r="AC2202">
        <v>4017704</v>
      </c>
      <c r="AD2202">
        <v>62</v>
      </c>
      <c r="AE2202">
        <v>155000</v>
      </c>
      <c r="AF2202" t="s">
        <v>162</v>
      </c>
      <c r="AG2202" t="s">
        <v>134</v>
      </c>
      <c r="AH2202">
        <v>0</v>
      </c>
    </row>
    <row r="2203" spans="1:34">
      <c r="A2203">
        <v>4017704</v>
      </c>
      <c r="B2203">
        <v>4017701</v>
      </c>
      <c r="C2203" t="s">
        <v>81</v>
      </c>
      <c r="D2203">
        <v>20</v>
      </c>
      <c r="E2203">
        <v>4</v>
      </c>
      <c r="F2203">
        <v>50</v>
      </c>
      <c r="G2203">
        <v>4</v>
      </c>
      <c r="H2203">
        <v>211</v>
      </c>
      <c r="I2203">
        <v>234</v>
      </c>
      <c r="J2203">
        <v>123</v>
      </c>
      <c r="K2203">
        <v>132</v>
      </c>
      <c r="L2203">
        <v>2</v>
      </c>
      <c r="M2203">
        <v>60</v>
      </c>
      <c r="N2203">
        <v>140</v>
      </c>
      <c r="O2203">
        <v>0</v>
      </c>
      <c r="P2203">
        <v>0</v>
      </c>
      <c r="Q2203">
        <v>0</v>
      </c>
      <c r="R2203">
        <v>105000</v>
      </c>
      <c r="S2203">
        <v>0</v>
      </c>
      <c r="T2203">
        <v>5001</v>
      </c>
      <c r="U2203">
        <v>5</v>
      </c>
      <c r="V2203">
        <v>8250</v>
      </c>
      <c r="W2203">
        <v>6</v>
      </c>
      <c r="X2203">
        <v>688</v>
      </c>
      <c r="Y2203">
        <v>21</v>
      </c>
      <c r="Z2203">
        <v>413</v>
      </c>
      <c r="AA2203">
        <v>0</v>
      </c>
      <c r="AB2203">
        <v>0</v>
      </c>
      <c r="AC2203">
        <v>4017705</v>
      </c>
      <c r="AD2203">
        <v>91</v>
      </c>
      <c r="AE2203">
        <v>240000</v>
      </c>
      <c r="AF2203" t="s">
        <v>162</v>
      </c>
      <c r="AG2203" t="s">
        <v>134</v>
      </c>
      <c r="AH2203">
        <v>0</v>
      </c>
    </row>
    <row r="2204" spans="1:34">
      <c r="A2204">
        <v>4017705</v>
      </c>
      <c r="B2204">
        <v>4017701</v>
      </c>
      <c r="C2204" t="s">
        <v>81</v>
      </c>
      <c r="D2204">
        <v>20</v>
      </c>
      <c r="E2204">
        <v>5</v>
      </c>
      <c r="F2204">
        <v>50</v>
      </c>
      <c r="G2204">
        <v>4</v>
      </c>
      <c r="H2204">
        <v>214</v>
      </c>
      <c r="I2204">
        <v>233</v>
      </c>
      <c r="J2204">
        <v>122</v>
      </c>
      <c r="K2204">
        <v>131</v>
      </c>
      <c r="L2204">
        <v>2</v>
      </c>
      <c r="M2204">
        <v>60</v>
      </c>
      <c r="N2204">
        <v>170</v>
      </c>
      <c r="O2204">
        <v>0</v>
      </c>
      <c r="P2204">
        <v>0</v>
      </c>
      <c r="Q2204">
        <v>0</v>
      </c>
      <c r="R2204">
        <v>120000</v>
      </c>
      <c r="S2204">
        <v>0</v>
      </c>
      <c r="T2204">
        <v>5001</v>
      </c>
      <c r="U2204">
        <v>5</v>
      </c>
      <c r="V2204">
        <v>10375</v>
      </c>
      <c r="W2204">
        <v>6</v>
      </c>
      <c r="X2204">
        <v>865</v>
      </c>
      <c r="Y2204">
        <v>21</v>
      </c>
      <c r="Z2204">
        <v>519</v>
      </c>
      <c r="AA2204">
        <v>0</v>
      </c>
      <c r="AB2204">
        <v>0</v>
      </c>
      <c r="AC2204">
        <v>4017706</v>
      </c>
      <c r="AD2204">
        <v>129</v>
      </c>
      <c r="AE2204">
        <v>345000</v>
      </c>
      <c r="AF2204" t="s">
        <v>162</v>
      </c>
      <c r="AG2204" t="s">
        <v>134</v>
      </c>
      <c r="AH2204">
        <v>0</v>
      </c>
    </row>
    <row r="2205" spans="1:34">
      <c r="A2205">
        <v>4017706</v>
      </c>
      <c r="B2205">
        <v>4017701</v>
      </c>
      <c r="C2205" t="s">
        <v>81</v>
      </c>
      <c r="D2205">
        <v>20</v>
      </c>
      <c r="E2205">
        <v>6</v>
      </c>
      <c r="F2205">
        <v>50</v>
      </c>
      <c r="G2205">
        <v>4</v>
      </c>
      <c r="H2205">
        <v>213</v>
      </c>
      <c r="I2205">
        <v>232</v>
      </c>
      <c r="J2205">
        <v>121</v>
      </c>
      <c r="K2205">
        <v>134</v>
      </c>
      <c r="L2205">
        <v>2</v>
      </c>
      <c r="M2205">
        <v>60</v>
      </c>
      <c r="N2205">
        <v>190</v>
      </c>
      <c r="O2205">
        <v>0</v>
      </c>
      <c r="P2205">
        <v>0</v>
      </c>
      <c r="Q2205">
        <v>0</v>
      </c>
      <c r="R2205">
        <v>140000</v>
      </c>
      <c r="S2205">
        <v>0</v>
      </c>
      <c r="T2205">
        <v>5001</v>
      </c>
      <c r="U2205">
        <v>5</v>
      </c>
      <c r="V2205">
        <v>12525</v>
      </c>
      <c r="W2205">
        <v>6</v>
      </c>
      <c r="X2205">
        <v>1044</v>
      </c>
      <c r="Y2205">
        <v>21</v>
      </c>
      <c r="Z2205">
        <v>626</v>
      </c>
      <c r="AA2205">
        <v>0</v>
      </c>
      <c r="AB2205">
        <v>0</v>
      </c>
      <c r="AC2205">
        <v>4017707</v>
      </c>
      <c r="AD2205">
        <v>167</v>
      </c>
      <c r="AE2205">
        <v>465000</v>
      </c>
      <c r="AF2205" t="s">
        <v>162</v>
      </c>
      <c r="AG2205" t="s">
        <v>134</v>
      </c>
      <c r="AH2205">
        <v>0</v>
      </c>
    </row>
    <row r="2206" spans="1:34">
      <c r="A2206">
        <v>4017707</v>
      </c>
      <c r="B2206">
        <v>4017701</v>
      </c>
      <c r="C2206" t="s">
        <v>81</v>
      </c>
      <c r="D2206">
        <v>20</v>
      </c>
      <c r="E2206">
        <v>7</v>
      </c>
      <c r="F2206">
        <v>50</v>
      </c>
      <c r="G2206">
        <v>4</v>
      </c>
      <c r="H2206">
        <v>212</v>
      </c>
      <c r="I2206">
        <v>231</v>
      </c>
      <c r="J2206">
        <v>124</v>
      </c>
      <c r="K2206">
        <v>133</v>
      </c>
      <c r="L2206">
        <v>2</v>
      </c>
      <c r="M2206">
        <v>60</v>
      </c>
      <c r="N2206">
        <v>210</v>
      </c>
      <c r="O2206">
        <v>0</v>
      </c>
      <c r="P2206">
        <v>0</v>
      </c>
      <c r="Q2206">
        <v>0</v>
      </c>
      <c r="R2206">
        <v>160000</v>
      </c>
      <c r="S2206">
        <v>0</v>
      </c>
      <c r="T2206">
        <v>5001</v>
      </c>
      <c r="U2206">
        <v>5</v>
      </c>
      <c r="V2206">
        <v>14700</v>
      </c>
      <c r="W2206">
        <v>6</v>
      </c>
      <c r="X2206">
        <v>1225</v>
      </c>
      <c r="Y2206">
        <v>21</v>
      </c>
      <c r="Z2206">
        <v>735</v>
      </c>
      <c r="AA2206">
        <v>0</v>
      </c>
      <c r="AB2206">
        <v>0</v>
      </c>
      <c r="AC2206">
        <v>4017708</v>
      </c>
      <c r="AD2206">
        <v>206</v>
      </c>
      <c r="AE2206">
        <v>605000</v>
      </c>
      <c r="AF2206" t="s">
        <v>162</v>
      </c>
      <c r="AG2206" t="s">
        <v>134</v>
      </c>
      <c r="AH2206">
        <v>0</v>
      </c>
    </row>
    <row r="2207" spans="1:34">
      <c r="A2207">
        <v>4017708</v>
      </c>
      <c r="B2207">
        <v>4017701</v>
      </c>
      <c r="C2207" t="s">
        <v>81</v>
      </c>
      <c r="D2207">
        <v>20</v>
      </c>
      <c r="E2207">
        <v>8</v>
      </c>
      <c r="F2207">
        <v>50</v>
      </c>
      <c r="G2207">
        <v>4</v>
      </c>
      <c r="H2207">
        <v>211</v>
      </c>
      <c r="I2207">
        <v>234</v>
      </c>
      <c r="J2207">
        <v>123</v>
      </c>
      <c r="K2207">
        <v>132</v>
      </c>
      <c r="L2207">
        <v>2</v>
      </c>
      <c r="M2207">
        <v>60</v>
      </c>
      <c r="N2207">
        <v>230</v>
      </c>
      <c r="O2207">
        <v>0</v>
      </c>
      <c r="P2207">
        <v>0</v>
      </c>
      <c r="Q2207">
        <v>0</v>
      </c>
      <c r="R2207">
        <v>175000</v>
      </c>
      <c r="S2207">
        <v>0</v>
      </c>
      <c r="T2207">
        <v>5001</v>
      </c>
      <c r="U2207">
        <v>5</v>
      </c>
      <c r="V2207">
        <v>16900</v>
      </c>
      <c r="W2207">
        <v>6</v>
      </c>
      <c r="X2207">
        <v>1408</v>
      </c>
      <c r="Y2207">
        <v>21</v>
      </c>
      <c r="Z2207">
        <v>845</v>
      </c>
      <c r="AA2207">
        <v>0</v>
      </c>
      <c r="AB2207">
        <v>0</v>
      </c>
      <c r="AC2207">
        <v>4017709</v>
      </c>
      <c r="AD2207">
        <v>244</v>
      </c>
      <c r="AE2207">
        <v>765000</v>
      </c>
      <c r="AF2207" t="s">
        <v>162</v>
      </c>
      <c r="AG2207" t="s">
        <v>134</v>
      </c>
      <c r="AH2207">
        <v>0</v>
      </c>
    </row>
    <row r="2208" spans="1:34">
      <c r="A2208">
        <v>4017709</v>
      </c>
      <c r="B2208">
        <v>4017701</v>
      </c>
      <c r="C2208" t="s">
        <v>81</v>
      </c>
      <c r="D2208">
        <v>20</v>
      </c>
      <c r="E2208">
        <v>9</v>
      </c>
      <c r="F2208">
        <v>50</v>
      </c>
      <c r="G2208">
        <v>4</v>
      </c>
      <c r="H2208">
        <v>214</v>
      </c>
      <c r="I2208">
        <v>233</v>
      </c>
      <c r="J2208">
        <v>222</v>
      </c>
      <c r="K2208">
        <v>231</v>
      </c>
      <c r="L2208">
        <v>2</v>
      </c>
      <c r="M2208">
        <v>60</v>
      </c>
      <c r="N2208">
        <v>730</v>
      </c>
      <c r="O2208">
        <v>1</v>
      </c>
      <c r="P2208">
        <v>40177</v>
      </c>
      <c r="Q2208">
        <v>1</v>
      </c>
      <c r="R2208">
        <v>680000</v>
      </c>
      <c r="S2208">
        <v>0</v>
      </c>
      <c r="T2208">
        <v>5001</v>
      </c>
      <c r="U2208">
        <v>5</v>
      </c>
      <c r="V2208">
        <v>19125</v>
      </c>
      <c r="W2208">
        <v>6</v>
      </c>
      <c r="X2208">
        <v>1594</v>
      </c>
      <c r="Y2208">
        <v>21</v>
      </c>
      <c r="Z2208">
        <v>956</v>
      </c>
      <c r="AA2208">
        <v>0</v>
      </c>
      <c r="AB2208">
        <v>0</v>
      </c>
      <c r="AC2208">
        <v>4017710</v>
      </c>
      <c r="AD2208">
        <v>282</v>
      </c>
      <c r="AE2208">
        <v>940000</v>
      </c>
      <c r="AF2208" t="s">
        <v>162</v>
      </c>
      <c r="AG2208" t="s">
        <v>134</v>
      </c>
      <c r="AH2208">
        <v>1</v>
      </c>
    </row>
    <row r="2209" spans="1:34">
      <c r="A2209">
        <v>4017710</v>
      </c>
      <c r="B2209">
        <v>4017701</v>
      </c>
      <c r="C2209" t="s">
        <v>81</v>
      </c>
      <c r="D2209">
        <v>20</v>
      </c>
      <c r="E2209">
        <v>10</v>
      </c>
      <c r="F2209">
        <v>60</v>
      </c>
      <c r="G2209">
        <v>4</v>
      </c>
      <c r="H2209">
        <v>311</v>
      </c>
      <c r="I2209">
        <v>233</v>
      </c>
      <c r="J2209">
        <v>222</v>
      </c>
      <c r="K2209">
        <v>231</v>
      </c>
      <c r="L2209">
        <v>2</v>
      </c>
      <c r="M2209">
        <v>60</v>
      </c>
      <c r="N2209">
        <v>770</v>
      </c>
      <c r="O2209">
        <v>0</v>
      </c>
      <c r="P2209">
        <v>0</v>
      </c>
      <c r="Q2209">
        <v>0</v>
      </c>
      <c r="R2209">
        <v>705000</v>
      </c>
      <c r="S2209">
        <v>5001</v>
      </c>
      <c r="T2209">
        <v>5002</v>
      </c>
      <c r="U2209">
        <v>5</v>
      </c>
      <c r="V2209">
        <v>22375</v>
      </c>
      <c r="W2209">
        <v>6</v>
      </c>
      <c r="X2209">
        <v>1865</v>
      </c>
      <c r="Y2209">
        <v>21</v>
      </c>
      <c r="Z2209">
        <v>1119</v>
      </c>
      <c r="AA2209">
        <v>0</v>
      </c>
      <c r="AB2209">
        <v>0</v>
      </c>
      <c r="AC2209">
        <v>4017711</v>
      </c>
      <c r="AD2209">
        <v>339</v>
      </c>
      <c r="AE2209">
        <v>1620000</v>
      </c>
      <c r="AF2209" t="s">
        <v>163</v>
      </c>
      <c r="AG2209" t="s">
        <v>158</v>
      </c>
      <c r="AH2209">
        <v>0</v>
      </c>
    </row>
    <row r="2210" spans="1:34">
      <c r="A2210">
        <v>4017711</v>
      </c>
      <c r="B2210">
        <v>4017701</v>
      </c>
      <c r="C2210" t="s">
        <v>81</v>
      </c>
      <c r="D2210">
        <v>20</v>
      </c>
      <c r="E2210">
        <v>11</v>
      </c>
      <c r="F2210">
        <v>60</v>
      </c>
      <c r="G2210">
        <v>4</v>
      </c>
      <c r="H2210">
        <v>313</v>
      </c>
      <c r="I2210">
        <v>232</v>
      </c>
      <c r="J2210">
        <v>221</v>
      </c>
      <c r="K2210">
        <v>233</v>
      </c>
      <c r="L2210">
        <v>2</v>
      </c>
      <c r="M2210">
        <v>60</v>
      </c>
      <c r="N2210">
        <v>790</v>
      </c>
      <c r="O2210">
        <v>0</v>
      </c>
      <c r="P2210">
        <v>0</v>
      </c>
      <c r="Q2210">
        <v>0</v>
      </c>
      <c r="R2210">
        <v>725000</v>
      </c>
      <c r="S2210">
        <v>5001</v>
      </c>
      <c r="T2210">
        <v>5002</v>
      </c>
      <c r="U2210">
        <v>5</v>
      </c>
      <c r="V2210">
        <v>25650</v>
      </c>
      <c r="W2210">
        <v>6</v>
      </c>
      <c r="X2210">
        <v>2138</v>
      </c>
      <c r="Y2210">
        <v>21</v>
      </c>
      <c r="Z2210">
        <v>1283</v>
      </c>
      <c r="AA2210">
        <v>0</v>
      </c>
      <c r="AB2210">
        <v>0</v>
      </c>
      <c r="AC2210">
        <v>4017712</v>
      </c>
      <c r="AD2210">
        <v>459</v>
      </c>
      <c r="AE2210">
        <v>2325000</v>
      </c>
      <c r="AF2210" t="s">
        <v>163</v>
      </c>
      <c r="AG2210" t="s">
        <v>158</v>
      </c>
      <c r="AH2210">
        <v>0</v>
      </c>
    </row>
    <row r="2211" spans="1:34">
      <c r="A2211">
        <v>4017712</v>
      </c>
      <c r="B2211">
        <v>4017701</v>
      </c>
      <c r="C2211" t="s">
        <v>81</v>
      </c>
      <c r="D2211">
        <v>20</v>
      </c>
      <c r="E2211">
        <v>12</v>
      </c>
      <c r="F2211">
        <v>60</v>
      </c>
      <c r="G2211">
        <v>4</v>
      </c>
      <c r="H2211">
        <v>312</v>
      </c>
      <c r="I2211">
        <v>231</v>
      </c>
      <c r="J2211">
        <v>223</v>
      </c>
      <c r="K2211">
        <v>232</v>
      </c>
      <c r="L2211">
        <v>2</v>
      </c>
      <c r="M2211">
        <v>60</v>
      </c>
      <c r="N2211">
        <v>810</v>
      </c>
      <c r="O2211">
        <v>0</v>
      </c>
      <c r="P2211">
        <v>0</v>
      </c>
      <c r="Q2211">
        <v>0</v>
      </c>
      <c r="R2211">
        <v>745000</v>
      </c>
      <c r="S2211">
        <v>5001</v>
      </c>
      <c r="T2211">
        <v>5002</v>
      </c>
      <c r="U2211">
        <v>5</v>
      </c>
      <c r="V2211">
        <v>28950</v>
      </c>
      <c r="W2211">
        <v>6</v>
      </c>
      <c r="X2211">
        <v>2413</v>
      </c>
      <c r="Y2211">
        <v>21</v>
      </c>
      <c r="Z2211">
        <v>1448</v>
      </c>
      <c r="AA2211">
        <v>0</v>
      </c>
      <c r="AB2211">
        <v>0</v>
      </c>
      <c r="AC2211">
        <v>4017713</v>
      </c>
      <c r="AD2211">
        <v>578</v>
      </c>
      <c r="AE2211">
        <v>3050000</v>
      </c>
      <c r="AF2211" t="s">
        <v>163</v>
      </c>
      <c r="AG2211" t="s">
        <v>158</v>
      </c>
      <c r="AH2211">
        <v>0</v>
      </c>
    </row>
    <row r="2212" spans="1:34">
      <c r="A2212">
        <v>4017713</v>
      </c>
      <c r="B2212">
        <v>4017701</v>
      </c>
      <c r="C2212" t="s">
        <v>81</v>
      </c>
      <c r="D2212">
        <v>20</v>
      </c>
      <c r="E2212">
        <v>13</v>
      </c>
      <c r="F2212">
        <v>60</v>
      </c>
      <c r="G2212">
        <v>4</v>
      </c>
      <c r="H2212">
        <v>311</v>
      </c>
      <c r="I2212">
        <v>333</v>
      </c>
      <c r="J2212">
        <v>222</v>
      </c>
      <c r="K2212">
        <v>231</v>
      </c>
      <c r="L2212">
        <v>2</v>
      </c>
      <c r="M2212">
        <v>60</v>
      </c>
      <c r="N2212">
        <v>830</v>
      </c>
      <c r="O2212">
        <v>0</v>
      </c>
      <c r="P2212">
        <v>0</v>
      </c>
      <c r="Q2212">
        <v>0</v>
      </c>
      <c r="R2212">
        <v>765000</v>
      </c>
      <c r="S2212">
        <v>5001</v>
      </c>
      <c r="T2212">
        <v>5002</v>
      </c>
      <c r="U2212">
        <v>5</v>
      </c>
      <c r="V2212">
        <v>32275</v>
      </c>
      <c r="W2212">
        <v>6</v>
      </c>
      <c r="X2212">
        <v>2690</v>
      </c>
      <c r="Y2212">
        <v>21</v>
      </c>
      <c r="Z2212">
        <v>1614</v>
      </c>
      <c r="AA2212">
        <v>0</v>
      </c>
      <c r="AB2212">
        <v>0</v>
      </c>
      <c r="AC2212">
        <v>4017714</v>
      </c>
      <c r="AD2212">
        <v>698</v>
      </c>
      <c r="AE2212">
        <v>3795000</v>
      </c>
      <c r="AF2212" t="s">
        <v>163</v>
      </c>
      <c r="AG2212" t="s">
        <v>158</v>
      </c>
      <c r="AH2212">
        <v>0</v>
      </c>
    </row>
    <row r="2213" spans="1:34">
      <c r="A2213">
        <v>4017714</v>
      </c>
      <c r="B2213">
        <v>4017701</v>
      </c>
      <c r="C2213" t="s">
        <v>81</v>
      </c>
      <c r="D2213">
        <v>20</v>
      </c>
      <c r="E2213">
        <v>14</v>
      </c>
      <c r="F2213">
        <v>60</v>
      </c>
      <c r="G2213">
        <v>4</v>
      </c>
      <c r="H2213">
        <v>313</v>
      </c>
      <c r="I2213">
        <v>312</v>
      </c>
      <c r="J2213">
        <v>221</v>
      </c>
      <c r="K2213">
        <v>233</v>
      </c>
      <c r="L2213">
        <v>2</v>
      </c>
      <c r="M2213">
        <v>60</v>
      </c>
      <c r="N2213">
        <v>850</v>
      </c>
      <c r="O2213">
        <v>1</v>
      </c>
      <c r="P2213">
        <v>40177</v>
      </c>
      <c r="Q2213">
        <v>1</v>
      </c>
      <c r="R2213">
        <v>790000</v>
      </c>
      <c r="S2213">
        <v>5001</v>
      </c>
      <c r="T2213">
        <v>5002</v>
      </c>
      <c r="U2213">
        <v>5</v>
      </c>
      <c r="V2213">
        <v>35625</v>
      </c>
      <c r="W2213">
        <v>6</v>
      </c>
      <c r="X2213">
        <v>2969</v>
      </c>
      <c r="Y2213">
        <v>21</v>
      </c>
      <c r="Z2213">
        <v>1781</v>
      </c>
      <c r="AA2213">
        <v>0</v>
      </c>
      <c r="AB2213">
        <v>0</v>
      </c>
      <c r="AC2213">
        <v>4017715</v>
      </c>
      <c r="AD2213">
        <v>880</v>
      </c>
      <c r="AE2213">
        <v>4560000</v>
      </c>
      <c r="AF2213" t="s">
        <v>163</v>
      </c>
      <c r="AG2213" t="s">
        <v>158</v>
      </c>
      <c r="AH2213">
        <v>1</v>
      </c>
    </row>
    <row r="2214" spans="1:34">
      <c r="A2214">
        <v>4017715</v>
      </c>
      <c r="B2214">
        <v>4017701</v>
      </c>
      <c r="C2214" t="s">
        <v>81</v>
      </c>
      <c r="D2214">
        <v>20</v>
      </c>
      <c r="E2214">
        <v>15</v>
      </c>
      <c r="F2214">
        <v>60</v>
      </c>
      <c r="G2214">
        <v>4</v>
      </c>
      <c r="H2214">
        <v>312</v>
      </c>
      <c r="I2214">
        <v>331</v>
      </c>
      <c r="J2214">
        <v>223</v>
      </c>
      <c r="K2214">
        <v>232</v>
      </c>
      <c r="L2214">
        <v>2</v>
      </c>
      <c r="M2214">
        <v>60</v>
      </c>
      <c r="N2214">
        <v>890</v>
      </c>
      <c r="O2214">
        <v>0</v>
      </c>
      <c r="P2214">
        <v>0</v>
      </c>
      <c r="Q2214">
        <v>0</v>
      </c>
      <c r="R2214">
        <v>810000</v>
      </c>
      <c r="S2214">
        <v>5001</v>
      </c>
      <c r="T2214">
        <v>5002</v>
      </c>
      <c r="U2214">
        <v>5</v>
      </c>
      <c r="V2214">
        <v>52160</v>
      </c>
      <c r="W2214">
        <v>6</v>
      </c>
      <c r="X2214">
        <v>3250</v>
      </c>
      <c r="Y2214">
        <v>21</v>
      </c>
      <c r="Z2214">
        <v>1950</v>
      </c>
      <c r="AA2214">
        <v>0</v>
      </c>
      <c r="AB2214">
        <v>0</v>
      </c>
      <c r="AC2214">
        <v>4017716</v>
      </c>
      <c r="AD2214">
        <v>1061</v>
      </c>
      <c r="AE2214">
        <v>5350000</v>
      </c>
      <c r="AF2214" t="s">
        <v>164</v>
      </c>
      <c r="AG2214" t="s">
        <v>134</v>
      </c>
      <c r="AH2214">
        <v>0</v>
      </c>
    </row>
    <row r="2215" spans="1:34">
      <c r="A2215">
        <v>4017716</v>
      </c>
      <c r="B2215">
        <v>4017701</v>
      </c>
      <c r="C2215" t="s">
        <v>81</v>
      </c>
      <c r="D2215">
        <v>20</v>
      </c>
      <c r="E2215">
        <v>16</v>
      </c>
      <c r="F2215">
        <v>60</v>
      </c>
      <c r="G2215">
        <v>4</v>
      </c>
      <c r="H2215">
        <v>311</v>
      </c>
      <c r="I2215">
        <v>333</v>
      </c>
      <c r="J2215">
        <v>222</v>
      </c>
      <c r="K2215">
        <v>231</v>
      </c>
      <c r="L2215">
        <v>2</v>
      </c>
      <c r="M2215">
        <v>60</v>
      </c>
      <c r="N2215">
        <v>910</v>
      </c>
      <c r="O2215">
        <v>0</v>
      </c>
      <c r="P2215">
        <v>0</v>
      </c>
      <c r="Q2215">
        <v>0</v>
      </c>
      <c r="R2215">
        <v>830000</v>
      </c>
      <c r="S2215">
        <v>5001</v>
      </c>
      <c r="T2215">
        <v>5002</v>
      </c>
      <c r="U2215">
        <v>5</v>
      </c>
      <c r="V2215">
        <v>55560</v>
      </c>
      <c r="W2215">
        <v>6</v>
      </c>
      <c r="X2215">
        <v>3533</v>
      </c>
      <c r="Y2215">
        <v>21</v>
      </c>
      <c r="Z2215">
        <v>2120</v>
      </c>
      <c r="AA2215">
        <v>0</v>
      </c>
      <c r="AB2215">
        <v>0</v>
      </c>
      <c r="AC2215">
        <v>4017717</v>
      </c>
      <c r="AD2215">
        <v>1243</v>
      </c>
      <c r="AE2215">
        <v>6160000</v>
      </c>
      <c r="AF2215" t="s">
        <v>164</v>
      </c>
      <c r="AG2215" t="s">
        <v>134</v>
      </c>
      <c r="AH2215">
        <v>0</v>
      </c>
    </row>
    <row r="2216" spans="1:34">
      <c r="A2216">
        <v>4017717</v>
      </c>
      <c r="B2216">
        <v>4017701</v>
      </c>
      <c r="C2216" t="s">
        <v>81</v>
      </c>
      <c r="D2216">
        <v>20</v>
      </c>
      <c r="E2216">
        <v>17</v>
      </c>
      <c r="F2216">
        <v>60</v>
      </c>
      <c r="G2216">
        <v>4</v>
      </c>
      <c r="H2216">
        <v>313</v>
      </c>
      <c r="I2216">
        <v>312</v>
      </c>
      <c r="J2216">
        <v>221</v>
      </c>
      <c r="K2216">
        <v>233</v>
      </c>
      <c r="L2216">
        <v>2</v>
      </c>
      <c r="M2216">
        <v>60</v>
      </c>
      <c r="N2216">
        <v>930</v>
      </c>
      <c r="O2216">
        <v>0</v>
      </c>
      <c r="P2216">
        <v>0</v>
      </c>
      <c r="Q2216">
        <v>0</v>
      </c>
      <c r="R2216">
        <v>855000</v>
      </c>
      <c r="S2216">
        <v>5001</v>
      </c>
      <c r="T2216">
        <v>5002</v>
      </c>
      <c r="U2216">
        <v>5</v>
      </c>
      <c r="V2216">
        <v>58985</v>
      </c>
      <c r="W2216">
        <v>6</v>
      </c>
      <c r="X2216">
        <v>3819</v>
      </c>
      <c r="Y2216">
        <v>21</v>
      </c>
      <c r="Z2216">
        <v>2291</v>
      </c>
      <c r="AA2216">
        <v>0</v>
      </c>
      <c r="AB2216">
        <v>0</v>
      </c>
      <c r="AC2216">
        <v>4017718</v>
      </c>
      <c r="AD2216">
        <v>1425</v>
      </c>
      <c r="AE2216">
        <v>6990000</v>
      </c>
      <c r="AF2216" t="s">
        <v>164</v>
      </c>
      <c r="AG2216" t="s">
        <v>134</v>
      </c>
      <c r="AH2216">
        <v>0</v>
      </c>
    </row>
    <row r="2217" spans="1:34">
      <c r="A2217">
        <v>4017718</v>
      </c>
      <c r="B2217">
        <v>4017701</v>
      </c>
      <c r="C2217" t="s">
        <v>81</v>
      </c>
      <c r="D2217">
        <v>20</v>
      </c>
      <c r="E2217">
        <v>18</v>
      </c>
      <c r="F2217">
        <v>60</v>
      </c>
      <c r="G2217">
        <v>4</v>
      </c>
      <c r="H2217">
        <v>312</v>
      </c>
      <c r="I2217">
        <v>331</v>
      </c>
      <c r="J2217">
        <v>223</v>
      </c>
      <c r="K2217">
        <v>232</v>
      </c>
      <c r="L2217">
        <v>2</v>
      </c>
      <c r="M2217">
        <v>60</v>
      </c>
      <c r="N2217">
        <v>950</v>
      </c>
      <c r="O2217">
        <v>0</v>
      </c>
      <c r="P2217">
        <v>0</v>
      </c>
      <c r="Q2217">
        <v>0</v>
      </c>
      <c r="R2217">
        <v>875000</v>
      </c>
      <c r="S2217">
        <v>5001</v>
      </c>
      <c r="T2217">
        <v>5002</v>
      </c>
      <c r="U2217">
        <v>5</v>
      </c>
      <c r="V2217">
        <v>62435</v>
      </c>
      <c r="W2217">
        <v>6</v>
      </c>
      <c r="X2217">
        <v>4106</v>
      </c>
      <c r="Y2217">
        <v>21</v>
      </c>
      <c r="Z2217">
        <v>2464</v>
      </c>
      <c r="AA2217">
        <v>0</v>
      </c>
      <c r="AB2217">
        <v>0</v>
      </c>
      <c r="AC2217">
        <v>4017719</v>
      </c>
      <c r="AD2217">
        <v>1606</v>
      </c>
      <c r="AE2217">
        <v>7845000</v>
      </c>
      <c r="AF2217" t="s">
        <v>164</v>
      </c>
      <c r="AG2217" t="s">
        <v>134</v>
      </c>
      <c r="AH2217">
        <v>0</v>
      </c>
    </row>
    <row r="2218" spans="1:34">
      <c r="A2218">
        <v>4017719</v>
      </c>
      <c r="B2218">
        <v>4017701</v>
      </c>
      <c r="C2218" t="s">
        <v>81</v>
      </c>
      <c r="D2218">
        <v>20</v>
      </c>
      <c r="E2218">
        <v>19</v>
      </c>
      <c r="F2218">
        <v>60</v>
      </c>
      <c r="G2218">
        <v>4</v>
      </c>
      <c r="H2218">
        <v>311</v>
      </c>
      <c r="I2218">
        <v>323</v>
      </c>
      <c r="J2218">
        <v>322</v>
      </c>
      <c r="K2218">
        <v>331</v>
      </c>
      <c r="L2218">
        <v>2</v>
      </c>
      <c r="M2218">
        <v>60</v>
      </c>
      <c r="N2218">
        <v>1450</v>
      </c>
      <c r="O2218">
        <v>1</v>
      </c>
      <c r="P2218">
        <v>40177</v>
      </c>
      <c r="Q2218">
        <v>1</v>
      </c>
      <c r="R2218">
        <v>1430000</v>
      </c>
      <c r="S2218">
        <v>5001</v>
      </c>
      <c r="T2218">
        <v>5002</v>
      </c>
      <c r="U2218">
        <v>5</v>
      </c>
      <c r="V2218">
        <v>65910</v>
      </c>
      <c r="W2218">
        <v>6</v>
      </c>
      <c r="X2218">
        <v>4396</v>
      </c>
      <c r="Y2218">
        <v>21</v>
      </c>
      <c r="Z2218">
        <v>2638</v>
      </c>
      <c r="AA2218">
        <v>0</v>
      </c>
      <c r="AB2218">
        <v>0</v>
      </c>
      <c r="AC2218">
        <v>4017720</v>
      </c>
      <c r="AD2218">
        <v>1788</v>
      </c>
      <c r="AE2218">
        <v>8720000</v>
      </c>
      <c r="AF2218" t="s">
        <v>164</v>
      </c>
      <c r="AG2218" t="s">
        <v>134</v>
      </c>
      <c r="AH2218">
        <v>1</v>
      </c>
    </row>
    <row r="2219" spans="1:34">
      <c r="A2219">
        <v>4017720</v>
      </c>
      <c r="B2219">
        <v>4017701</v>
      </c>
      <c r="C2219" t="s">
        <v>81</v>
      </c>
      <c r="D2219">
        <v>20</v>
      </c>
      <c r="E2219">
        <v>20</v>
      </c>
      <c r="F2219">
        <v>70</v>
      </c>
      <c r="G2219">
        <v>4</v>
      </c>
      <c r="H2219">
        <v>413</v>
      </c>
      <c r="I2219">
        <v>332</v>
      </c>
      <c r="J2219">
        <v>321</v>
      </c>
      <c r="K2219">
        <v>333</v>
      </c>
      <c r="L2219">
        <v>2</v>
      </c>
      <c r="M2219">
        <v>60</v>
      </c>
      <c r="N2219">
        <v>1490</v>
      </c>
      <c r="O2219">
        <v>0</v>
      </c>
      <c r="P2219">
        <v>0</v>
      </c>
      <c r="Q2219">
        <v>0</v>
      </c>
      <c r="R2219">
        <v>1455000</v>
      </c>
      <c r="S2219">
        <v>5002</v>
      </c>
      <c r="T2219">
        <v>5003</v>
      </c>
      <c r="U2219">
        <v>5</v>
      </c>
      <c r="V2219">
        <v>70410</v>
      </c>
      <c r="W2219">
        <v>6</v>
      </c>
      <c r="X2219">
        <v>4771</v>
      </c>
      <c r="Y2219">
        <v>21</v>
      </c>
      <c r="Z2219">
        <v>2863</v>
      </c>
      <c r="AA2219">
        <v>0</v>
      </c>
      <c r="AB2219">
        <v>0</v>
      </c>
      <c r="AC2219">
        <v>4017721</v>
      </c>
      <c r="AD2219">
        <v>2094</v>
      </c>
      <c r="AE2219">
        <v>10150000</v>
      </c>
      <c r="AF2219" t="s">
        <v>165</v>
      </c>
      <c r="AG2219" t="s">
        <v>159</v>
      </c>
      <c r="AH2219">
        <v>0</v>
      </c>
    </row>
    <row r="2220" spans="1:34">
      <c r="A2220">
        <v>4017721</v>
      </c>
      <c r="B2220">
        <v>4017701</v>
      </c>
      <c r="C2220" t="s">
        <v>81</v>
      </c>
      <c r="D2220">
        <v>20</v>
      </c>
      <c r="E2220">
        <v>21</v>
      </c>
      <c r="F2220">
        <v>70</v>
      </c>
      <c r="G2220">
        <v>4</v>
      </c>
      <c r="H2220">
        <v>412</v>
      </c>
      <c r="I2220">
        <v>331</v>
      </c>
      <c r="J2220">
        <v>323</v>
      </c>
      <c r="K2220">
        <v>332</v>
      </c>
      <c r="L2220">
        <v>2</v>
      </c>
      <c r="M2220">
        <v>60</v>
      </c>
      <c r="N2220">
        <v>1510</v>
      </c>
      <c r="O2220">
        <v>0</v>
      </c>
      <c r="P2220">
        <v>0</v>
      </c>
      <c r="Q2220">
        <v>0</v>
      </c>
      <c r="R2220">
        <v>1475000</v>
      </c>
      <c r="S2220">
        <v>5002</v>
      </c>
      <c r="T2220">
        <v>5003</v>
      </c>
      <c r="U2220">
        <v>5</v>
      </c>
      <c r="V2220">
        <v>74935</v>
      </c>
      <c r="W2220">
        <v>6</v>
      </c>
      <c r="X2220">
        <v>5148</v>
      </c>
      <c r="Y2220">
        <v>21</v>
      </c>
      <c r="Z2220">
        <v>3089</v>
      </c>
      <c r="AA2220">
        <v>0</v>
      </c>
      <c r="AB2220">
        <v>0</v>
      </c>
      <c r="AC2220">
        <v>4017722</v>
      </c>
      <c r="AD2220">
        <v>2667</v>
      </c>
      <c r="AE2220">
        <v>11605000</v>
      </c>
      <c r="AF2220" t="s">
        <v>165</v>
      </c>
      <c r="AG2220" t="s">
        <v>159</v>
      </c>
      <c r="AH2220">
        <v>0</v>
      </c>
    </row>
    <row r="2221" spans="1:34">
      <c r="A2221">
        <v>4017722</v>
      </c>
      <c r="B2221">
        <v>4017701</v>
      </c>
      <c r="C2221" t="s">
        <v>81</v>
      </c>
      <c r="D2221">
        <v>20</v>
      </c>
      <c r="E2221">
        <v>22</v>
      </c>
      <c r="F2221">
        <v>70</v>
      </c>
      <c r="G2221">
        <v>4</v>
      </c>
      <c r="H2221">
        <v>411</v>
      </c>
      <c r="I2221">
        <v>333</v>
      </c>
      <c r="J2221">
        <v>322</v>
      </c>
      <c r="K2221">
        <v>331</v>
      </c>
      <c r="L2221">
        <v>2</v>
      </c>
      <c r="M2221">
        <v>60</v>
      </c>
      <c r="N2221">
        <v>1530</v>
      </c>
      <c r="O2221">
        <v>0</v>
      </c>
      <c r="P2221">
        <v>0</v>
      </c>
      <c r="Q2221">
        <v>0</v>
      </c>
      <c r="R2221">
        <v>1500000</v>
      </c>
      <c r="S2221">
        <v>5002</v>
      </c>
      <c r="T2221">
        <v>5003</v>
      </c>
      <c r="U2221">
        <v>5</v>
      </c>
      <c r="V2221">
        <v>79485</v>
      </c>
      <c r="W2221">
        <v>6</v>
      </c>
      <c r="X2221">
        <v>5527</v>
      </c>
      <c r="Y2221">
        <v>21</v>
      </c>
      <c r="Z2221">
        <v>3316</v>
      </c>
      <c r="AA2221">
        <v>0</v>
      </c>
      <c r="AB2221">
        <v>0</v>
      </c>
      <c r="AC2221">
        <v>4017723</v>
      </c>
      <c r="AD2221">
        <v>3241</v>
      </c>
      <c r="AE2221">
        <v>13080000</v>
      </c>
      <c r="AF2221" t="s">
        <v>165</v>
      </c>
      <c r="AG2221" t="s">
        <v>159</v>
      </c>
      <c r="AH2221">
        <v>0</v>
      </c>
    </row>
    <row r="2222" spans="1:34">
      <c r="A2222">
        <v>4017723</v>
      </c>
      <c r="B2222">
        <v>4017701</v>
      </c>
      <c r="C2222" t="s">
        <v>81</v>
      </c>
      <c r="D2222">
        <v>20</v>
      </c>
      <c r="E2222">
        <v>23</v>
      </c>
      <c r="F2222">
        <v>70</v>
      </c>
      <c r="G2222">
        <v>4</v>
      </c>
      <c r="H2222">
        <v>413</v>
      </c>
      <c r="I2222">
        <v>332</v>
      </c>
      <c r="J2222">
        <v>321</v>
      </c>
      <c r="K2222">
        <v>333</v>
      </c>
      <c r="L2222">
        <v>2</v>
      </c>
      <c r="M2222">
        <v>60</v>
      </c>
      <c r="N2222">
        <v>1550</v>
      </c>
      <c r="O2222">
        <v>1</v>
      </c>
      <c r="P2222">
        <v>40177</v>
      </c>
      <c r="Q2222">
        <v>1</v>
      </c>
      <c r="R2222">
        <v>1520000</v>
      </c>
      <c r="S2222">
        <v>5002</v>
      </c>
      <c r="T2222">
        <v>5003</v>
      </c>
      <c r="U2222">
        <v>5</v>
      </c>
      <c r="V2222">
        <v>84060</v>
      </c>
      <c r="W2222">
        <v>6</v>
      </c>
      <c r="X2222">
        <v>5908</v>
      </c>
      <c r="Y2222">
        <v>21</v>
      </c>
      <c r="Z2222">
        <v>3545</v>
      </c>
      <c r="AA2222">
        <v>0</v>
      </c>
      <c r="AB2222">
        <v>0</v>
      </c>
      <c r="AC2222">
        <v>4017724</v>
      </c>
      <c r="AD2222">
        <v>3815</v>
      </c>
      <c r="AE2222">
        <v>14580000</v>
      </c>
      <c r="AF2222" t="s">
        <v>165</v>
      </c>
      <c r="AG2222" t="s">
        <v>159</v>
      </c>
      <c r="AH2222">
        <v>1</v>
      </c>
    </row>
    <row r="2223" spans="1:34">
      <c r="A2223">
        <v>4017724</v>
      </c>
      <c r="B2223">
        <v>4017701</v>
      </c>
      <c r="C2223" t="s">
        <v>81</v>
      </c>
      <c r="D2223">
        <v>20</v>
      </c>
      <c r="E2223">
        <v>24</v>
      </c>
      <c r="F2223">
        <v>70</v>
      </c>
      <c r="G2223">
        <v>4</v>
      </c>
      <c r="H2223">
        <v>412</v>
      </c>
      <c r="I2223">
        <v>421</v>
      </c>
      <c r="J2223">
        <v>323</v>
      </c>
      <c r="K2223">
        <v>332</v>
      </c>
      <c r="L2223">
        <v>2</v>
      </c>
      <c r="M2223">
        <v>60</v>
      </c>
      <c r="N2223">
        <v>1570</v>
      </c>
      <c r="O2223">
        <v>0</v>
      </c>
      <c r="P2223">
        <v>0</v>
      </c>
      <c r="Q2223">
        <v>0</v>
      </c>
      <c r="R2223">
        <v>1545000</v>
      </c>
      <c r="S2223">
        <v>5002</v>
      </c>
      <c r="T2223">
        <v>5003</v>
      </c>
      <c r="U2223">
        <v>5</v>
      </c>
      <c r="V2223">
        <v>88660</v>
      </c>
      <c r="W2223">
        <v>6</v>
      </c>
      <c r="X2223">
        <v>6292</v>
      </c>
      <c r="Y2223">
        <v>21</v>
      </c>
      <c r="Z2223">
        <v>4435</v>
      </c>
      <c r="AA2223">
        <v>0</v>
      </c>
      <c r="AB2223">
        <v>0</v>
      </c>
      <c r="AC2223">
        <v>4017725</v>
      </c>
      <c r="AD2223">
        <v>4388</v>
      </c>
      <c r="AE2223">
        <v>16100000</v>
      </c>
      <c r="AF2223" t="s">
        <v>166</v>
      </c>
      <c r="AG2223" t="s">
        <v>158</v>
      </c>
      <c r="AH2223">
        <v>0</v>
      </c>
    </row>
    <row r="2224" spans="1:34">
      <c r="A2224">
        <v>4017725</v>
      </c>
      <c r="B2224">
        <v>4017701</v>
      </c>
      <c r="C2224" t="s">
        <v>81</v>
      </c>
      <c r="D2224">
        <v>20</v>
      </c>
      <c r="E2224">
        <v>25</v>
      </c>
      <c r="F2224">
        <v>70</v>
      </c>
      <c r="G2224">
        <v>4</v>
      </c>
      <c r="H2224">
        <v>411</v>
      </c>
      <c r="I2224">
        <v>423</v>
      </c>
      <c r="J2224">
        <v>322</v>
      </c>
      <c r="K2224">
        <v>331</v>
      </c>
      <c r="L2224">
        <v>2</v>
      </c>
      <c r="M2224">
        <v>60</v>
      </c>
      <c r="N2224">
        <v>1610</v>
      </c>
      <c r="O2224">
        <v>0</v>
      </c>
      <c r="P2224">
        <v>0</v>
      </c>
      <c r="Q2224">
        <v>0</v>
      </c>
      <c r="R2224">
        <v>1565000</v>
      </c>
      <c r="S2224">
        <v>5002</v>
      </c>
      <c r="T2224">
        <v>5003</v>
      </c>
      <c r="U2224">
        <v>5</v>
      </c>
      <c r="V2224">
        <v>93285</v>
      </c>
      <c r="W2224">
        <v>6</v>
      </c>
      <c r="X2224">
        <v>6677</v>
      </c>
      <c r="Y2224">
        <v>21</v>
      </c>
      <c r="Z2224">
        <v>4666</v>
      </c>
      <c r="AA2224">
        <v>0</v>
      </c>
      <c r="AB2224">
        <v>0</v>
      </c>
      <c r="AC2224">
        <v>4017726</v>
      </c>
      <c r="AD2224">
        <v>5230</v>
      </c>
      <c r="AE2224">
        <v>17645000</v>
      </c>
      <c r="AF2224" t="s">
        <v>166</v>
      </c>
      <c r="AG2224" t="s">
        <v>158</v>
      </c>
      <c r="AH2224">
        <v>0</v>
      </c>
    </row>
    <row r="2225" spans="1:34">
      <c r="A2225">
        <v>4017726</v>
      </c>
      <c r="B2225">
        <v>4017701</v>
      </c>
      <c r="C2225" t="s">
        <v>81</v>
      </c>
      <c r="D2225">
        <v>20</v>
      </c>
      <c r="E2225">
        <v>26</v>
      </c>
      <c r="F2225">
        <v>70</v>
      </c>
      <c r="G2225">
        <v>4</v>
      </c>
      <c r="H2225">
        <v>413</v>
      </c>
      <c r="I2225">
        <v>432</v>
      </c>
      <c r="J2225">
        <v>321</v>
      </c>
      <c r="K2225">
        <v>333</v>
      </c>
      <c r="L2225">
        <v>2</v>
      </c>
      <c r="M2225">
        <v>60</v>
      </c>
      <c r="N2225">
        <v>1630</v>
      </c>
      <c r="O2225">
        <v>1</v>
      </c>
      <c r="P2225">
        <v>40177</v>
      </c>
      <c r="Q2225">
        <v>1</v>
      </c>
      <c r="R2225">
        <v>1590000</v>
      </c>
      <c r="S2225">
        <v>5002</v>
      </c>
      <c r="T2225">
        <v>5003</v>
      </c>
      <c r="U2225">
        <v>5</v>
      </c>
      <c r="V2225">
        <v>97935</v>
      </c>
      <c r="W2225">
        <v>6</v>
      </c>
      <c r="X2225">
        <v>7065</v>
      </c>
      <c r="Y2225">
        <v>21</v>
      </c>
      <c r="Z2225">
        <v>4899</v>
      </c>
      <c r="AA2225">
        <v>0</v>
      </c>
      <c r="AB2225">
        <v>0</v>
      </c>
      <c r="AC2225">
        <v>4017727</v>
      </c>
      <c r="AD2225">
        <v>6071</v>
      </c>
      <c r="AE2225">
        <v>19210000</v>
      </c>
      <c r="AF2225" t="s">
        <v>166</v>
      </c>
      <c r="AG2225" t="s">
        <v>158</v>
      </c>
      <c r="AH2225">
        <v>1</v>
      </c>
    </row>
    <row r="2226" spans="1:34">
      <c r="A2226">
        <v>4017727</v>
      </c>
      <c r="B2226">
        <v>4017701</v>
      </c>
      <c r="C2226" t="s">
        <v>81</v>
      </c>
      <c r="D2226">
        <v>20</v>
      </c>
      <c r="E2226">
        <v>27</v>
      </c>
      <c r="F2226">
        <v>70</v>
      </c>
      <c r="G2226">
        <v>4</v>
      </c>
      <c r="H2226">
        <v>412</v>
      </c>
      <c r="I2226">
        <v>431</v>
      </c>
      <c r="J2226">
        <v>323</v>
      </c>
      <c r="K2226">
        <v>332</v>
      </c>
      <c r="L2226">
        <v>2</v>
      </c>
      <c r="M2226">
        <v>60</v>
      </c>
      <c r="N2226">
        <v>1650</v>
      </c>
      <c r="O2226">
        <v>0</v>
      </c>
      <c r="P2226">
        <v>0</v>
      </c>
      <c r="Q2226">
        <v>0</v>
      </c>
      <c r="R2226">
        <v>1615000</v>
      </c>
      <c r="S2226">
        <v>5002</v>
      </c>
      <c r="T2226">
        <v>5003</v>
      </c>
      <c r="U2226">
        <v>5</v>
      </c>
      <c r="V2226">
        <v>115770</v>
      </c>
      <c r="W2226">
        <v>6</v>
      </c>
      <c r="X2226">
        <v>7454</v>
      </c>
      <c r="Y2226">
        <v>21</v>
      </c>
      <c r="Z2226">
        <v>5133</v>
      </c>
      <c r="AA2226">
        <v>0</v>
      </c>
      <c r="AB2226">
        <v>0</v>
      </c>
      <c r="AC2226">
        <v>4017728</v>
      </c>
      <c r="AD2226">
        <v>6912</v>
      </c>
      <c r="AE2226">
        <v>20800000</v>
      </c>
      <c r="AF2226" t="s">
        <v>167</v>
      </c>
      <c r="AG2226" t="s">
        <v>135</v>
      </c>
      <c r="AH2226">
        <v>0</v>
      </c>
    </row>
    <row r="2227" spans="1:34">
      <c r="A2227">
        <v>4017728</v>
      </c>
      <c r="B2227">
        <v>4017701</v>
      </c>
      <c r="C2227" t="s">
        <v>81</v>
      </c>
      <c r="D2227">
        <v>20</v>
      </c>
      <c r="E2227">
        <v>28</v>
      </c>
      <c r="F2227">
        <v>70</v>
      </c>
      <c r="G2227">
        <v>4</v>
      </c>
      <c r="H2227">
        <v>411</v>
      </c>
      <c r="I2227">
        <v>413</v>
      </c>
      <c r="J2227">
        <v>322</v>
      </c>
      <c r="K2227">
        <v>331</v>
      </c>
      <c r="L2227">
        <v>2</v>
      </c>
      <c r="M2227">
        <v>60</v>
      </c>
      <c r="N2227">
        <v>1670</v>
      </c>
      <c r="O2227">
        <v>0</v>
      </c>
      <c r="P2227">
        <v>0</v>
      </c>
      <c r="Q2227">
        <v>0</v>
      </c>
      <c r="R2227">
        <v>1635000</v>
      </c>
      <c r="S2227">
        <v>5002</v>
      </c>
      <c r="T2227">
        <v>5003</v>
      </c>
      <c r="U2227">
        <v>5</v>
      </c>
      <c r="V2227">
        <v>120470</v>
      </c>
      <c r="W2227">
        <v>6</v>
      </c>
      <c r="X2227">
        <v>7846</v>
      </c>
      <c r="Y2227">
        <v>21</v>
      </c>
      <c r="Z2227">
        <v>5368</v>
      </c>
      <c r="AA2227">
        <v>0</v>
      </c>
      <c r="AB2227">
        <v>0</v>
      </c>
      <c r="AC2227">
        <v>4017729</v>
      </c>
      <c r="AD2227">
        <v>7754</v>
      </c>
      <c r="AE2227">
        <v>22415000</v>
      </c>
      <c r="AF2227" t="s">
        <v>167</v>
      </c>
      <c r="AG2227" t="s">
        <v>135</v>
      </c>
      <c r="AH2227">
        <v>0</v>
      </c>
    </row>
    <row r="2228" spans="1:34">
      <c r="A2228">
        <v>4017729</v>
      </c>
      <c r="B2228">
        <v>4017701</v>
      </c>
      <c r="C2228" t="s">
        <v>81</v>
      </c>
      <c r="D2228">
        <v>20</v>
      </c>
      <c r="E2228">
        <v>29</v>
      </c>
      <c r="F2228">
        <v>70</v>
      </c>
      <c r="G2228">
        <v>4</v>
      </c>
      <c r="H2228">
        <v>413</v>
      </c>
      <c r="I2228">
        <v>432</v>
      </c>
      <c r="J2228">
        <v>421</v>
      </c>
      <c r="K2228">
        <v>433</v>
      </c>
      <c r="L2228">
        <v>2</v>
      </c>
      <c r="M2228">
        <v>60</v>
      </c>
      <c r="N2228">
        <v>2170</v>
      </c>
      <c r="O2228">
        <v>1</v>
      </c>
      <c r="P2228">
        <v>40177</v>
      </c>
      <c r="Q2228">
        <v>1</v>
      </c>
      <c r="R2228">
        <v>2220000</v>
      </c>
      <c r="S2228">
        <v>5002</v>
      </c>
      <c r="T2228">
        <v>5003</v>
      </c>
      <c r="U2228">
        <v>5</v>
      </c>
      <c r="V2228">
        <v>125195</v>
      </c>
      <c r="W2228">
        <v>6</v>
      </c>
      <c r="X2228">
        <v>8240</v>
      </c>
      <c r="Y2228">
        <v>21</v>
      </c>
      <c r="Z2228">
        <v>5604</v>
      </c>
      <c r="AA2228">
        <v>0</v>
      </c>
      <c r="AB2228">
        <v>0</v>
      </c>
      <c r="AC2228">
        <v>4017730</v>
      </c>
      <c r="AD2228">
        <v>8595</v>
      </c>
      <c r="AE2228">
        <v>24050000</v>
      </c>
      <c r="AF2228" t="s">
        <v>167</v>
      </c>
      <c r="AG2228" t="s">
        <v>135</v>
      </c>
      <c r="AH2228">
        <v>1</v>
      </c>
    </row>
    <row r="2229" spans="1:34">
      <c r="A2229">
        <v>4017730</v>
      </c>
      <c r="B2229">
        <v>4017701</v>
      </c>
      <c r="C2229" t="s">
        <v>81</v>
      </c>
      <c r="D2229">
        <v>20</v>
      </c>
      <c r="E2229">
        <v>30</v>
      </c>
      <c r="F2229">
        <v>80</v>
      </c>
      <c r="G2229">
        <v>4</v>
      </c>
      <c r="H2229">
        <v>512</v>
      </c>
      <c r="I2229">
        <v>431</v>
      </c>
      <c r="J2229">
        <v>423</v>
      </c>
      <c r="K2229">
        <v>432</v>
      </c>
      <c r="L2229">
        <v>2</v>
      </c>
      <c r="M2229">
        <v>60</v>
      </c>
      <c r="N2229">
        <v>2210</v>
      </c>
      <c r="O2229">
        <v>0</v>
      </c>
      <c r="P2229">
        <v>0</v>
      </c>
      <c r="Q2229">
        <v>0</v>
      </c>
      <c r="R2229">
        <v>2240000</v>
      </c>
      <c r="S2229">
        <v>5003</v>
      </c>
      <c r="T2229">
        <v>5004</v>
      </c>
      <c r="U2229">
        <v>5</v>
      </c>
      <c r="V2229">
        <v>130945</v>
      </c>
      <c r="W2229">
        <v>6</v>
      </c>
      <c r="X2229">
        <v>8719</v>
      </c>
      <c r="Y2229">
        <v>21</v>
      </c>
      <c r="Z2229">
        <v>5891</v>
      </c>
      <c r="AA2229">
        <v>0</v>
      </c>
      <c r="AB2229">
        <v>0</v>
      </c>
      <c r="AC2229">
        <v>4017731</v>
      </c>
      <c r="AD2229">
        <v>9972</v>
      </c>
      <c r="AE2229">
        <v>26270000</v>
      </c>
      <c r="AF2229" t="s">
        <v>168</v>
      </c>
      <c r="AG2229" t="s">
        <v>159</v>
      </c>
      <c r="AH2229">
        <v>0</v>
      </c>
    </row>
    <row r="2230" spans="1:34">
      <c r="A2230">
        <v>4017731</v>
      </c>
      <c r="B2230">
        <v>4017701</v>
      </c>
      <c r="C2230" t="s">
        <v>81</v>
      </c>
      <c r="D2230">
        <v>20</v>
      </c>
      <c r="E2230">
        <v>31</v>
      </c>
      <c r="F2230">
        <v>80</v>
      </c>
      <c r="G2230">
        <v>4</v>
      </c>
      <c r="H2230">
        <v>511</v>
      </c>
      <c r="I2230">
        <v>433</v>
      </c>
      <c r="J2230">
        <v>422</v>
      </c>
      <c r="K2230">
        <v>431</v>
      </c>
      <c r="L2230">
        <v>2</v>
      </c>
      <c r="M2230">
        <v>60</v>
      </c>
      <c r="N2230">
        <v>2230</v>
      </c>
      <c r="O2230">
        <v>1</v>
      </c>
      <c r="P2230">
        <v>40177</v>
      </c>
      <c r="Q2230">
        <v>1</v>
      </c>
      <c r="R2230">
        <v>2265000</v>
      </c>
      <c r="S2230">
        <v>5003</v>
      </c>
      <c r="T2230">
        <v>5004</v>
      </c>
      <c r="U2230">
        <v>5</v>
      </c>
      <c r="V2230">
        <v>136720</v>
      </c>
      <c r="W2230">
        <v>6</v>
      </c>
      <c r="X2230">
        <v>9200</v>
      </c>
      <c r="Y2230">
        <v>21</v>
      </c>
      <c r="Z2230">
        <v>6180</v>
      </c>
      <c r="AA2230">
        <v>0</v>
      </c>
      <c r="AB2230">
        <v>0</v>
      </c>
      <c r="AC2230">
        <v>4017732</v>
      </c>
      <c r="AD2230">
        <v>12219</v>
      </c>
      <c r="AE2230">
        <v>28510000</v>
      </c>
      <c r="AF2230" t="s">
        <v>168</v>
      </c>
      <c r="AG2230" t="s">
        <v>159</v>
      </c>
      <c r="AH2230">
        <v>1</v>
      </c>
    </row>
    <row r="2231" spans="1:34">
      <c r="A2231">
        <v>4017732</v>
      </c>
      <c r="B2231">
        <v>4017701</v>
      </c>
      <c r="C2231" t="s">
        <v>81</v>
      </c>
      <c r="D2231">
        <v>20</v>
      </c>
      <c r="E2231">
        <v>32</v>
      </c>
      <c r="F2231">
        <v>80</v>
      </c>
      <c r="G2231">
        <v>4</v>
      </c>
      <c r="H2231">
        <v>513</v>
      </c>
      <c r="I2231">
        <v>432</v>
      </c>
      <c r="J2231">
        <v>421</v>
      </c>
      <c r="K2231">
        <v>433</v>
      </c>
      <c r="L2231">
        <v>2</v>
      </c>
      <c r="M2231">
        <v>60</v>
      </c>
      <c r="N2231">
        <v>2250</v>
      </c>
      <c r="O2231">
        <v>0</v>
      </c>
      <c r="P2231">
        <v>0</v>
      </c>
      <c r="Q2231">
        <v>0</v>
      </c>
      <c r="R2231">
        <v>2290000</v>
      </c>
      <c r="S2231">
        <v>5003</v>
      </c>
      <c r="T2231">
        <v>5004</v>
      </c>
      <c r="U2231">
        <v>5</v>
      </c>
      <c r="V2231">
        <v>142520</v>
      </c>
      <c r="W2231">
        <v>6</v>
      </c>
      <c r="X2231">
        <v>9683</v>
      </c>
      <c r="Y2231">
        <v>21</v>
      </c>
      <c r="Z2231">
        <v>7130</v>
      </c>
      <c r="AA2231">
        <v>0</v>
      </c>
      <c r="AB2231">
        <v>0</v>
      </c>
      <c r="AC2231">
        <v>4017733</v>
      </c>
      <c r="AD2231">
        <v>14466</v>
      </c>
      <c r="AE2231">
        <v>30775000</v>
      </c>
      <c r="AF2231" t="s">
        <v>169</v>
      </c>
      <c r="AG2231" t="s">
        <v>158</v>
      </c>
      <c r="AH2231">
        <v>0</v>
      </c>
    </row>
    <row r="2232" spans="1:34">
      <c r="A2232">
        <v>4017733</v>
      </c>
      <c r="B2232">
        <v>4017701</v>
      </c>
      <c r="C2232" t="s">
        <v>81</v>
      </c>
      <c r="D2232">
        <v>20</v>
      </c>
      <c r="E2232">
        <v>33</v>
      </c>
      <c r="F2232">
        <v>80</v>
      </c>
      <c r="G2232">
        <v>4</v>
      </c>
      <c r="H2232">
        <v>512</v>
      </c>
      <c r="I2232">
        <v>431</v>
      </c>
      <c r="J2232">
        <v>423</v>
      </c>
      <c r="K2232">
        <v>432</v>
      </c>
      <c r="L2232">
        <v>2</v>
      </c>
      <c r="M2232">
        <v>60</v>
      </c>
      <c r="N2232">
        <v>2270</v>
      </c>
      <c r="O2232">
        <v>1</v>
      </c>
      <c r="P2232">
        <v>40177</v>
      </c>
      <c r="Q2232">
        <v>1</v>
      </c>
      <c r="R2232">
        <v>2315000</v>
      </c>
      <c r="S2232">
        <v>5003</v>
      </c>
      <c r="T2232">
        <v>5004</v>
      </c>
      <c r="U2232">
        <v>5</v>
      </c>
      <c r="V2232">
        <v>148345</v>
      </c>
      <c r="W2232">
        <v>6</v>
      </c>
      <c r="X2232">
        <v>10169</v>
      </c>
      <c r="Y2232">
        <v>21</v>
      </c>
      <c r="Z2232">
        <v>7421</v>
      </c>
      <c r="AA2232">
        <v>0</v>
      </c>
      <c r="AB2232">
        <v>0</v>
      </c>
      <c r="AC2232">
        <v>4017734</v>
      </c>
      <c r="AD2232">
        <v>16712</v>
      </c>
      <c r="AE2232">
        <v>33065000</v>
      </c>
      <c r="AF2232" t="s">
        <v>169</v>
      </c>
      <c r="AG2232" t="s">
        <v>158</v>
      </c>
      <c r="AH2232">
        <v>1</v>
      </c>
    </row>
    <row r="2233" spans="1:34">
      <c r="A2233">
        <v>4017734</v>
      </c>
      <c r="B2233">
        <v>4017701</v>
      </c>
      <c r="C2233" t="s">
        <v>81</v>
      </c>
      <c r="D2233">
        <v>20</v>
      </c>
      <c r="E2233">
        <v>34</v>
      </c>
      <c r="F2233">
        <v>80</v>
      </c>
      <c r="G2233">
        <v>4</v>
      </c>
      <c r="H2233">
        <v>511</v>
      </c>
      <c r="I2233">
        <v>433</v>
      </c>
      <c r="J2233">
        <v>422</v>
      </c>
      <c r="K2233">
        <v>431</v>
      </c>
      <c r="L2233">
        <v>2</v>
      </c>
      <c r="M2233">
        <v>60</v>
      </c>
      <c r="N2233">
        <v>2290</v>
      </c>
      <c r="O2233">
        <v>0</v>
      </c>
      <c r="P2233">
        <v>0</v>
      </c>
      <c r="Q2233">
        <v>0</v>
      </c>
      <c r="R2233">
        <v>2335000</v>
      </c>
      <c r="S2233">
        <v>5003</v>
      </c>
      <c r="T2233">
        <v>5004</v>
      </c>
      <c r="U2233">
        <v>5</v>
      </c>
      <c r="V2233">
        <v>167355</v>
      </c>
      <c r="W2233">
        <v>6</v>
      </c>
      <c r="X2233">
        <v>10656</v>
      </c>
      <c r="Y2233">
        <v>21</v>
      </c>
      <c r="Z2233">
        <v>7714</v>
      </c>
      <c r="AA2233">
        <v>0</v>
      </c>
      <c r="AB2233">
        <v>0</v>
      </c>
      <c r="AC2233">
        <v>4017735</v>
      </c>
      <c r="AD2233">
        <v>18959</v>
      </c>
      <c r="AE2233">
        <v>35380000</v>
      </c>
      <c r="AF2233" t="s">
        <v>170</v>
      </c>
      <c r="AG2233" t="s">
        <v>159</v>
      </c>
      <c r="AH2233">
        <v>0</v>
      </c>
    </row>
    <row r="2234" spans="1:34">
      <c r="A2234">
        <v>4017735</v>
      </c>
      <c r="B2234">
        <v>4017701</v>
      </c>
      <c r="C2234" t="s">
        <v>81</v>
      </c>
      <c r="D2234">
        <v>20</v>
      </c>
      <c r="E2234">
        <v>35</v>
      </c>
      <c r="F2234">
        <v>80</v>
      </c>
      <c r="G2234">
        <v>4</v>
      </c>
      <c r="H2234">
        <v>513</v>
      </c>
      <c r="I2234">
        <v>532</v>
      </c>
      <c r="J2234">
        <v>421</v>
      </c>
      <c r="K2234">
        <v>433</v>
      </c>
      <c r="L2234">
        <v>2</v>
      </c>
      <c r="M2234">
        <v>60</v>
      </c>
      <c r="N2234">
        <v>2330</v>
      </c>
      <c r="O2234">
        <v>1</v>
      </c>
      <c r="P2234">
        <v>40177</v>
      </c>
      <c r="Q2234">
        <v>1</v>
      </c>
      <c r="R2234">
        <v>2360000</v>
      </c>
      <c r="S2234">
        <v>5003</v>
      </c>
      <c r="T2234">
        <v>5004</v>
      </c>
      <c r="U2234">
        <v>5</v>
      </c>
      <c r="V2234">
        <v>173230</v>
      </c>
      <c r="W2234">
        <v>6</v>
      </c>
      <c r="X2234">
        <v>11146</v>
      </c>
      <c r="Y2234">
        <v>21</v>
      </c>
      <c r="Z2234">
        <v>8008</v>
      </c>
      <c r="AA2234">
        <v>0</v>
      </c>
      <c r="AB2234">
        <v>0</v>
      </c>
      <c r="AC2234">
        <v>4017736</v>
      </c>
      <c r="AD2234">
        <v>21206</v>
      </c>
      <c r="AE2234">
        <v>37715000</v>
      </c>
      <c r="AF2234" t="s">
        <v>170</v>
      </c>
      <c r="AG2234" t="s">
        <v>159</v>
      </c>
      <c r="AH2234">
        <v>1</v>
      </c>
    </row>
    <row r="2235" spans="1:34">
      <c r="A2235">
        <v>4017736</v>
      </c>
      <c r="B2235">
        <v>4017701</v>
      </c>
      <c r="C2235" t="s">
        <v>81</v>
      </c>
      <c r="D2235">
        <v>20</v>
      </c>
      <c r="E2235">
        <v>36</v>
      </c>
      <c r="F2235">
        <v>80</v>
      </c>
      <c r="G2235">
        <v>4</v>
      </c>
      <c r="H2235">
        <v>522</v>
      </c>
      <c r="I2235">
        <v>531</v>
      </c>
      <c r="J2235">
        <v>423</v>
      </c>
      <c r="K2235">
        <v>432</v>
      </c>
      <c r="L2235">
        <v>2</v>
      </c>
      <c r="M2235">
        <v>60</v>
      </c>
      <c r="N2235">
        <v>2350</v>
      </c>
      <c r="O2235">
        <v>0</v>
      </c>
      <c r="P2235">
        <v>0</v>
      </c>
      <c r="Q2235">
        <v>0</v>
      </c>
      <c r="R2235">
        <v>2385000</v>
      </c>
      <c r="S2235">
        <v>5003</v>
      </c>
      <c r="T2235">
        <v>5004</v>
      </c>
      <c r="U2235">
        <v>5</v>
      </c>
      <c r="V2235">
        <v>179130</v>
      </c>
      <c r="W2235">
        <v>6</v>
      </c>
      <c r="X2235">
        <v>11638</v>
      </c>
      <c r="Y2235">
        <v>21</v>
      </c>
      <c r="Z2235">
        <v>8963</v>
      </c>
      <c r="AA2235">
        <v>0</v>
      </c>
      <c r="AB2235">
        <v>0</v>
      </c>
      <c r="AC2235">
        <v>4017737</v>
      </c>
      <c r="AD2235">
        <v>24323</v>
      </c>
      <c r="AE2235">
        <v>40075000</v>
      </c>
      <c r="AF2235" t="s">
        <v>171</v>
      </c>
      <c r="AG2235" t="s">
        <v>158</v>
      </c>
      <c r="AH2235">
        <v>0</v>
      </c>
    </row>
    <row r="2236" spans="1:34">
      <c r="A2236">
        <v>4017737</v>
      </c>
      <c r="B2236">
        <v>4017701</v>
      </c>
      <c r="C2236" t="s">
        <v>81</v>
      </c>
      <c r="D2236">
        <v>20</v>
      </c>
      <c r="E2236">
        <v>37</v>
      </c>
      <c r="F2236">
        <v>80</v>
      </c>
      <c r="G2236">
        <v>4</v>
      </c>
      <c r="H2236">
        <v>511</v>
      </c>
      <c r="I2236">
        <v>533</v>
      </c>
      <c r="J2236">
        <v>422</v>
      </c>
      <c r="K2236">
        <v>431</v>
      </c>
      <c r="L2236">
        <v>2</v>
      </c>
      <c r="M2236">
        <v>60</v>
      </c>
      <c r="N2236">
        <v>2370</v>
      </c>
      <c r="O2236">
        <v>1</v>
      </c>
      <c r="P2236">
        <v>40177</v>
      </c>
      <c r="Q2236">
        <v>1</v>
      </c>
      <c r="R2236">
        <v>2410000</v>
      </c>
      <c r="S2236">
        <v>5003</v>
      </c>
      <c r="T2236">
        <v>5004</v>
      </c>
      <c r="U2236">
        <v>5</v>
      </c>
      <c r="V2236">
        <v>185055</v>
      </c>
      <c r="W2236">
        <v>6</v>
      </c>
      <c r="X2236">
        <v>12131</v>
      </c>
      <c r="Y2236">
        <v>21</v>
      </c>
      <c r="Z2236">
        <v>9259</v>
      </c>
      <c r="AA2236">
        <v>0</v>
      </c>
      <c r="AB2236">
        <v>0</v>
      </c>
      <c r="AC2236">
        <v>4017738</v>
      </c>
      <c r="AD2236">
        <v>27440</v>
      </c>
      <c r="AE2236">
        <v>42460000</v>
      </c>
      <c r="AF2236" t="s">
        <v>171</v>
      </c>
      <c r="AG2236" t="s">
        <v>158</v>
      </c>
      <c r="AH2236">
        <v>1</v>
      </c>
    </row>
    <row r="2237" spans="1:34">
      <c r="A2237">
        <v>4017738</v>
      </c>
      <c r="B2237">
        <v>4017701</v>
      </c>
      <c r="C2237" t="s">
        <v>81</v>
      </c>
      <c r="D2237">
        <v>20</v>
      </c>
      <c r="E2237">
        <v>38</v>
      </c>
      <c r="F2237">
        <v>80</v>
      </c>
      <c r="G2237">
        <v>4</v>
      </c>
      <c r="H2237">
        <v>513</v>
      </c>
      <c r="I2237">
        <v>532</v>
      </c>
      <c r="J2237">
        <v>421</v>
      </c>
      <c r="K2237">
        <v>433</v>
      </c>
      <c r="L2237">
        <v>2</v>
      </c>
      <c r="M2237">
        <v>60</v>
      </c>
      <c r="N2237">
        <v>2390</v>
      </c>
      <c r="O2237">
        <v>0</v>
      </c>
      <c r="P2237">
        <v>0</v>
      </c>
      <c r="Q2237">
        <v>0</v>
      </c>
      <c r="R2237">
        <v>2430000</v>
      </c>
      <c r="S2237">
        <v>5003</v>
      </c>
      <c r="T2237">
        <v>5004</v>
      </c>
      <c r="U2237">
        <v>5</v>
      </c>
      <c r="V2237">
        <v>204165</v>
      </c>
      <c r="W2237">
        <v>6</v>
      </c>
      <c r="X2237">
        <v>12627</v>
      </c>
      <c r="Y2237">
        <v>21</v>
      </c>
      <c r="Z2237">
        <v>9556</v>
      </c>
      <c r="AA2237">
        <v>0</v>
      </c>
      <c r="AB2237">
        <v>0</v>
      </c>
      <c r="AC2237">
        <v>4017739</v>
      </c>
      <c r="AD2237">
        <v>30556</v>
      </c>
      <c r="AE2237">
        <v>44870000</v>
      </c>
      <c r="AF2237" t="s">
        <v>172</v>
      </c>
      <c r="AG2237" t="s">
        <v>135</v>
      </c>
      <c r="AH2237">
        <v>0</v>
      </c>
    </row>
    <row r="2238" spans="1:34">
      <c r="A2238">
        <v>4017739</v>
      </c>
      <c r="B2238">
        <v>4017701</v>
      </c>
      <c r="C2238" t="s">
        <v>81</v>
      </c>
      <c r="D2238">
        <v>20</v>
      </c>
      <c r="E2238">
        <v>39</v>
      </c>
      <c r="F2238">
        <v>80</v>
      </c>
      <c r="G2238">
        <v>4</v>
      </c>
      <c r="H2238">
        <v>512</v>
      </c>
      <c r="I2238">
        <v>521</v>
      </c>
      <c r="J2238">
        <v>523</v>
      </c>
      <c r="K2238">
        <v>532</v>
      </c>
      <c r="L2238">
        <v>2</v>
      </c>
      <c r="M2238">
        <v>60</v>
      </c>
      <c r="N2238">
        <v>2890</v>
      </c>
      <c r="O2238">
        <v>1</v>
      </c>
      <c r="P2238">
        <v>40177</v>
      </c>
      <c r="Q2238">
        <v>1</v>
      </c>
      <c r="R2238">
        <v>3035000</v>
      </c>
      <c r="S2238">
        <v>5003</v>
      </c>
      <c r="T2238">
        <v>5004</v>
      </c>
      <c r="U2238">
        <v>5</v>
      </c>
      <c r="V2238">
        <v>210140</v>
      </c>
      <c r="W2238">
        <v>6</v>
      </c>
      <c r="X2238">
        <v>13125</v>
      </c>
      <c r="Y2238">
        <v>21</v>
      </c>
      <c r="Z2238">
        <v>9855</v>
      </c>
      <c r="AA2238">
        <v>0</v>
      </c>
      <c r="AB2238">
        <v>0</v>
      </c>
      <c r="AC2238">
        <v>4017740</v>
      </c>
      <c r="AD2238">
        <v>33673</v>
      </c>
      <c r="AE2238">
        <v>47300000</v>
      </c>
      <c r="AF2238" t="s">
        <v>172</v>
      </c>
      <c r="AG2238" t="s">
        <v>135</v>
      </c>
      <c r="AH2238">
        <v>1</v>
      </c>
    </row>
    <row r="2239" spans="1:34">
      <c r="A2239">
        <v>4017740</v>
      </c>
      <c r="B2239">
        <v>4017701</v>
      </c>
      <c r="C2239" t="s">
        <v>81</v>
      </c>
      <c r="D2239">
        <v>20</v>
      </c>
      <c r="E2239">
        <v>40</v>
      </c>
      <c r="F2239">
        <v>90</v>
      </c>
      <c r="G2239">
        <v>4</v>
      </c>
      <c r="H2239">
        <v>621</v>
      </c>
      <c r="I2239">
        <v>533</v>
      </c>
      <c r="J2239">
        <v>522</v>
      </c>
      <c r="K2239">
        <v>531</v>
      </c>
      <c r="L2239">
        <v>2</v>
      </c>
      <c r="M2239">
        <v>60</v>
      </c>
      <c r="N2239">
        <v>2930</v>
      </c>
      <c r="O2239">
        <v>1</v>
      </c>
      <c r="P2239">
        <v>40177</v>
      </c>
      <c r="Q2239">
        <v>1</v>
      </c>
      <c r="R2239">
        <v>3055000</v>
      </c>
      <c r="S2239">
        <v>5004</v>
      </c>
      <c r="T2239">
        <v>5005</v>
      </c>
      <c r="U2239">
        <v>5</v>
      </c>
      <c r="V2239">
        <v>217140</v>
      </c>
      <c r="W2239">
        <v>6</v>
      </c>
      <c r="X2239">
        <v>13708</v>
      </c>
      <c r="Y2239">
        <v>21</v>
      </c>
      <c r="Z2239">
        <v>10205</v>
      </c>
      <c r="AA2239">
        <v>0</v>
      </c>
      <c r="AB2239">
        <v>0</v>
      </c>
      <c r="AC2239">
        <v>4017741</v>
      </c>
      <c r="AD2239">
        <v>38530</v>
      </c>
      <c r="AE2239">
        <v>50335000</v>
      </c>
      <c r="AF2239" t="s">
        <v>173</v>
      </c>
      <c r="AG2239" t="s">
        <v>159</v>
      </c>
      <c r="AH2239">
        <v>1</v>
      </c>
    </row>
    <row r="2240" spans="1:34">
      <c r="A2240">
        <v>4017741</v>
      </c>
      <c r="B2240">
        <v>4017701</v>
      </c>
      <c r="C2240" t="s">
        <v>81</v>
      </c>
      <c r="D2240">
        <v>20</v>
      </c>
      <c r="E2240">
        <v>41</v>
      </c>
      <c r="F2240">
        <v>90</v>
      </c>
      <c r="G2240">
        <v>4</v>
      </c>
      <c r="H2240">
        <v>623</v>
      </c>
      <c r="I2240">
        <v>532</v>
      </c>
      <c r="J2240">
        <v>521</v>
      </c>
      <c r="K2240">
        <v>533</v>
      </c>
      <c r="L2240">
        <v>2</v>
      </c>
      <c r="M2240">
        <v>60</v>
      </c>
      <c r="N2240">
        <v>2950</v>
      </c>
      <c r="O2240">
        <v>1</v>
      </c>
      <c r="P2240">
        <v>40177</v>
      </c>
      <c r="Q2240">
        <v>1</v>
      </c>
      <c r="R2240">
        <v>3080000</v>
      </c>
      <c r="S2240">
        <v>5004</v>
      </c>
      <c r="T2240">
        <v>5005</v>
      </c>
      <c r="U2240">
        <v>5</v>
      </c>
      <c r="V2240">
        <v>224165</v>
      </c>
      <c r="W2240">
        <v>6</v>
      </c>
      <c r="X2240">
        <v>14294</v>
      </c>
      <c r="Y2240">
        <v>21</v>
      </c>
      <c r="Z2240">
        <v>11216</v>
      </c>
      <c r="AA2240">
        <v>0</v>
      </c>
      <c r="AB2240">
        <v>0</v>
      </c>
      <c r="AC2240">
        <v>4017742</v>
      </c>
      <c r="AD2240">
        <v>47087</v>
      </c>
      <c r="AE2240">
        <v>53390000</v>
      </c>
      <c r="AF2240" t="s">
        <v>174</v>
      </c>
      <c r="AG2240" t="s">
        <v>158</v>
      </c>
      <c r="AH2240">
        <v>1</v>
      </c>
    </row>
    <row r="2241" spans="1:34">
      <c r="A2241">
        <v>4017742</v>
      </c>
      <c r="B2241">
        <v>4017701</v>
      </c>
      <c r="C2241" t="s">
        <v>81</v>
      </c>
      <c r="D2241">
        <v>20</v>
      </c>
      <c r="E2241">
        <v>42</v>
      </c>
      <c r="F2241">
        <v>90</v>
      </c>
      <c r="G2241">
        <v>4</v>
      </c>
      <c r="H2241">
        <v>622</v>
      </c>
      <c r="I2241">
        <v>531</v>
      </c>
      <c r="J2241">
        <v>523</v>
      </c>
      <c r="K2241">
        <v>532</v>
      </c>
      <c r="L2241">
        <v>2</v>
      </c>
      <c r="M2241">
        <v>60</v>
      </c>
      <c r="N2241">
        <v>2970</v>
      </c>
      <c r="O2241">
        <v>1</v>
      </c>
      <c r="P2241">
        <v>40177</v>
      </c>
      <c r="Q2241">
        <v>1</v>
      </c>
      <c r="R2241">
        <v>3105000</v>
      </c>
      <c r="S2241">
        <v>5004</v>
      </c>
      <c r="T2241">
        <v>5005</v>
      </c>
      <c r="U2241">
        <v>5</v>
      </c>
      <c r="V2241">
        <v>244375</v>
      </c>
      <c r="W2241">
        <v>6</v>
      </c>
      <c r="X2241">
        <v>14881</v>
      </c>
      <c r="Y2241">
        <v>21</v>
      </c>
      <c r="Z2241">
        <v>11569</v>
      </c>
      <c r="AA2241">
        <v>0</v>
      </c>
      <c r="AB2241">
        <v>0</v>
      </c>
      <c r="AC2241">
        <v>4017743</v>
      </c>
      <c r="AD2241">
        <v>55644</v>
      </c>
      <c r="AE2241">
        <v>56470000</v>
      </c>
      <c r="AF2241" t="s">
        <v>175</v>
      </c>
      <c r="AG2241" t="s">
        <v>159</v>
      </c>
      <c r="AH2241">
        <v>1</v>
      </c>
    </row>
    <row r="2242" spans="1:34">
      <c r="A2242">
        <v>4017743</v>
      </c>
      <c r="B2242">
        <v>4017701</v>
      </c>
      <c r="C2242" t="s">
        <v>81</v>
      </c>
      <c r="D2242">
        <v>20</v>
      </c>
      <c r="E2242">
        <v>43</v>
      </c>
      <c r="F2242">
        <v>90</v>
      </c>
      <c r="G2242">
        <v>4</v>
      </c>
      <c r="H2242">
        <v>621</v>
      </c>
      <c r="I2242">
        <v>533</v>
      </c>
      <c r="J2242">
        <v>522</v>
      </c>
      <c r="K2242">
        <v>531</v>
      </c>
      <c r="L2242">
        <v>2</v>
      </c>
      <c r="M2242">
        <v>60</v>
      </c>
      <c r="N2242">
        <v>2990</v>
      </c>
      <c r="O2242">
        <v>1</v>
      </c>
      <c r="P2242">
        <v>40177</v>
      </c>
      <c r="Q2242">
        <v>1</v>
      </c>
      <c r="R2242">
        <v>3130000</v>
      </c>
      <c r="S2242">
        <v>5004</v>
      </c>
      <c r="T2242">
        <v>5005</v>
      </c>
      <c r="U2242">
        <v>5</v>
      </c>
      <c r="V2242">
        <v>251450</v>
      </c>
      <c r="W2242">
        <v>6</v>
      </c>
      <c r="X2242">
        <v>15471</v>
      </c>
      <c r="Y2242">
        <v>21</v>
      </c>
      <c r="Z2242">
        <v>12583</v>
      </c>
      <c r="AA2242">
        <v>0</v>
      </c>
      <c r="AB2242">
        <v>0</v>
      </c>
      <c r="AC2242">
        <v>4017744</v>
      </c>
      <c r="AD2242">
        <v>64201</v>
      </c>
      <c r="AE2242">
        <v>59575000</v>
      </c>
      <c r="AF2242" t="s">
        <v>176</v>
      </c>
      <c r="AG2242" t="s">
        <v>158</v>
      </c>
      <c r="AH2242">
        <v>1</v>
      </c>
    </row>
    <row r="2243" spans="1:34">
      <c r="A2243">
        <v>4017744</v>
      </c>
      <c r="B2243">
        <v>4017701</v>
      </c>
      <c r="C2243" t="s">
        <v>81</v>
      </c>
      <c r="D2243">
        <v>20</v>
      </c>
      <c r="E2243">
        <v>44</v>
      </c>
      <c r="F2243">
        <v>90</v>
      </c>
      <c r="G2243">
        <v>4</v>
      </c>
      <c r="H2243">
        <v>623</v>
      </c>
      <c r="I2243">
        <v>532</v>
      </c>
      <c r="J2243">
        <v>521</v>
      </c>
      <c r="K2243">
        <v>533</v>
      </c>
      <c r="L2243">
        <v>2</v>
      </c>
      <c r="M2243">
        <v>60</v>
      </c>
      <c r="N2243">
        <v>3010</v>
      </c>
      <c r="O2243">
        <v>1</v>
      </c>
      <c r="P2243">
        <v>40177</v>
      </c>
      <c r="Q2243">
        <v>1</v>
      </c>
      <c r="R2243">
        <v>3155000</v>
      </c>
      <c r="S2243">
        <v>5004</v>
      </c>
      <c r="T2243">
        <v>5005</v>
      </c>
      <c r="U2243">
        <v>5</v>
      </c>
      <c r="V2243">
        <v>271710</v>
      </c>
      <c r="W2243">
        <v>6</v>
      </c>
      <c r="X2243">
        <v>16063</v>
      </c>
      <c r="Y2243">
        <v>21</v>
      </c>
      <c r="Z2243">
        <v>12938</v>
      </c>
      <c r="AA2243">
        <v>0</v>
      </c>
      <c r="AB2243">
        <v>0</v>
      </c>
      <c r="AC2243">
        <v>4017745</v>
      </c>
      <c r="AD2243">
        <v>72758</v>
      </c>
      <c r="AE2243">
        <v>62705000</v>
      </c>
      <c r="AF2243" t="s">
        <v>177</v>
      </c>
      <c r="AG2243" t="s">
        <v>159</v>
      </c>
      <c r="AH2243">
        <v>1</v>
      </c>
    </row>
    <row r="2244" spans="1:34">
      <c r="A2244">
        <v>4017745</v>
      </c>
      <c r="B2244">
        <v>4017701</v>
      </c>
      <c r="C2244" t="s">
        <v>81</v>
      </c>
      <c r="D2244">
        <v>20</v>
      </c>
      <c r="E2244">
        <v>45</v>
      </c>
      <c r="F2244">
        <v>90</v>
      </c>
      <c r="G2244">
        <v>4</v>
      </c>
      <c r="H2244">
        <v>612</v>
      </c>
      <c r="I2244">
        <v>631</v>
      </c>
      <c r="J2244">
        <v>523</v>
      </c>
      <c r="K2244">
        <v>532</v>
      </c>
      <c r="L2244">
        <v>2</v>
      </c>
      <c r="M2244">
        <v>60</v>
      </c>
      <c r="N2244">
        <v>3050</v>
      </c>
      <c r="O2244">
        <v>1</v>
      </c>
      <c r="P2244">
        <v>40177</v>
      </c>
      <c r="Q2244">
        <v>1</v>
      </c>
      <c r="R2244">
        <v>3180000</v>
      </c>
      <c r="S2244">
        <v>5004</v>
      </c>
      <c r="T2244">
        <v>5005</v>
      </c>
      <c r="U2244">
        <v>5</v>
      </c>
      <c r="V2244">
        <v>278835</v>
      </c>
      <c r="W2244">
        <v>6</v>
      </c>
      <c r="X2244">
        <v>16656</v>
      </c>
      <c r="Y2244">
        <v>21</v>
      </c>
      <c r="Z2244">
        <v>13954</v>
      </c>
      <c r="AA2244">
        <v>0</v>
      </c>
      <c r="AB2244">
        <v>0</v>
      </c>
      <c r="AC2244">
        <v>4017746</v>
      </c>
      <c r="AD2244">
        <v>81315</v>
      </c>
      <c r="AE2244">
        <v>65860000</v>
      </c>
      <c r="AF2244" t="s">
        <v>178</v>
      </c>
      <c r="AG2244" t="s">
        <v>158</v>
      </c>
      <c r="AH2244">
        <v>1</v>
      </c>
    </row>
    <row r="2245" spans="1:34">
      <c r="A2245">
        <v>4017746</v>
      </c>
      <c r="B2245">
        <v>4017701</v>
      </c>
      <c r="C2245" t="s">
        <v>81</v>
      </c>
      <c r="D2245">
        <v>20</v>
      </c>
      <c r="E2245">
        <v>46</v>
      </c>
      <c r="F2245">
        <v>90</v>
      </c>
      <c r="G2245">
        <v>4</v>
      </c>
      <c r="H2245">
        <v>611</v>
      </c>
      <c r="I2245">
        <v>633</v>
      </c>
      <c r="J2245">
        <v>522</v>
      </c>
      <c r="K2245">
        <v>531</v>
      </c>
      <c r="L2245">
        <v>2</v>
      </c>
      <c r="M2245">
        <v>60</v>
      </c>
      <c r="N2245">
        <v>3070</v>
      </c>
      <c r="O2245">
        <v>1</v>
      </c>
      <c r="P2245">
        <v>40177</v>
      </c>
      <c r="Q2245">
        <v>1</v>
      </c>
      <c r="R2245">
        <v>3205000</v>
      </c>
      <c r="S2245">
        <v>5004</v>
      </c>
      <c r="T2245">
        <v>5005</v>
      </c>
      <c r="U2245">
        <v>5</v>
      </c>
      <c r="V2245">
        <v>299145</v>
      </c>
      <c r="W2245">
        <v>6</v>
      </c>
      <c r="X2245">
        <v>17252</v>
      </c>
      <c r="Y2245">
        <v>21</v>
      </c>
      <c r="Z2245">
        <v>14311</v>
      </c>
      <c r="AA2245">
        <v>0</v>
      </c>
      <c r="AB2245">
        <v>0</v>
      </c>
      <c r="AC2245">
        <v>4017747</v>
      </c>
      <c r="AD2245">
        <v>93572</v>
      </c>
      <c r="AE2245">
        <v>69040000</v>
      </c>
      <c r="AF2245" t="s">
        <v>179</v>
      </c>
      <c r="AG2245" t="s">
        <v>159</v>
      </c>
      <c r="AH2245">
        <v>1</v>
      </c>
    </row>
    <row r="2246" spans="1:34">
      <c r="A2246">
        <v>4017747</v>
      </c>
      <c r="B2246">
        <v>4017701</v>
      </c>
      <c r="C2246" t="s">
        <v>81</v>
      </c>
      <c r="D2246">
        <v>20</v>
      </c>
      <c r="E2246">
        <v>47</v>
      </c>
      <c r="F2246">
        <v>90</v>
      </c>
      <c r="G2246">
        <v>4</v>
      </c>
      <c r="H2246">
        <v>623</v>
      </c>
      <c r="I2246">
        <v>632</v>
      </c>
      <c r="J2246">
        <v>521</v>
      </c>
      <c r="K2246">
        <v>533</v>
      </c>
      <c r="L2246">
        <v>2</v>
      </c>
      <c r="M2246">
        <v>60</v>
      </c>
      <c r="N2246">
        <v>3090</v>
      </c>
      <c r="O2246">
        <v>1</v>
      </c>
      <c r="P2246">
        <v>40177</v>
      </c>
      <c r="Q2246">
        <v>1</v>
      </c>
      <c r="R2246">
        <v>3230000</v>
      </c>
      <c r="S2246">
        <v>5004</v>
      </c>
      <c r="T2246">
        <v>5005</v>
      </c>
      <c r="U2246">
        <v>5</v>
      </c>
      <c r="V2246">
        <v>306320</v>
      </c>
      <c r="W2246">
        <v>6</v>
      </c>
      <c r="X2246">
        <v>17850</v>
      </c>
      <c r="Y2246">
        <v>21</v>
      </c>
      <c r="Z2246">
        <v>15330</v>
      </c>
      <c r="AA2246">
        <v>0</v>
      </c>
      <c r="AB2246">
        <v>0</v>
      </c>
      <c r="AC2246">
        <v>4017748</v>
      </c>
      <c r="AD2246">
        <v>105829</v>
      </c>
      <c r="AE2246">
        <v>72245000</v>
      </c>
      <c r="AF2246" t="s">
        <v>180</v>
      </c>
      <c r="AG2246" t="s">
        <v>158</v>
      </c>
      <c r="AH2246">
        <v>1</v>
      </c>
    </row>
    <row r="2247" spans="1:34">
      <c r="A2247">
        <v>4017748</v>
      </c>
      <c r="B2247">
        <v>4017701</v>
      </c>
      <c r="C2247" t="s">
        <v>81</v>
      </c>
      <c r="D2247">
        <v>20</v>
      </c>
      <c r="E2247">
        <v>48</v>
      </c>
      <c r="F2247">
        <v>90</v>
      </c>
      <c r="G2247">
        <v>4</v>
      </c>
      <c r="H2247">
        <v>622</v>
      </c>
      <c r="I2247">
        <v>631</v>
      </c>
      <c r="J2247">
        <v>523</v>
      </c>
      <c r="K2247">
        <v>532</v>
      </c>
      <c r="L2247">
        <v>2</v>
      </c>
      <c r="M2247">
        <v>60</v>
      </c>
      <c r="N2247">
        <v>3110</v>
      </c>
      <c r="O2247">
        <v>1</v>
      </c>
      <c r="P2247">
        <v>40177</v>
      </c>
      <c r="Q2247">
        <v>1</v>
      </c>
      <c r="R2247">
        <v>3250000</v>
      </c>
      <c r="S2247">
        <v>5004</v>
      </c>
      <c r="T2247">
        <v>5005</v>
      </c>
      <c r="U2247">
        <v>5</v>
      </c>
      <c r="V2247">
        <v>326680</v>
      </c>
      <c r="W2247">
        <v>6</v>
      </c>
      <c r="X2247">
        <v>18450</v>
      </c>
      <c r="Y2247">
        <v>21</v>
      </c>
      <c r="Z2247">
        <v>15690</v>
      </c>
      <c r="AA2247">
        <v>0</v>
      </c>
      <c r="AB2247">
        <v>0</v>
      </c>
      <c r="AC2247">
        <v>4017749</v>
      </c>
      <c r="AD2247">
        <v>118086</v>
      </c>
      <c r="AE2247">
        <v>75475000</v>
      </c>
      <c r="AF2247" t="s">
        <v>181</v>
      </c>
      <c r="AG2247" t="s">
        <v>159</v>
      </c>
      <c r="AH2247">
        <v>1</v>
      </c>
    </row>
    <row r="2248" spans="1:34">
      <c r="A2248">
        <v>4017749</v>
      </c>
      <c r="B2248">
        <v>4017701</v>
      </c>
      <c r="C2248" t="s">
        <v>81</v>
      </c>
      <c r="D2248">
        <v>20</v>
      </c>
      <c r="E2248">
        <v>49</v>
      </c>
      <c r="F2248">
        <v>90</v>
      </c>
      <c r="G2248">
        <v>4</v>
      </c>
      <c r="H2248">
        <v>621</v>
      </c>
      <c r="I2248">
        <v>633</v>
      </c>
      <c r="J2248">
        <v>622</v>
      </c>
      <c r="K2248">
        <v>631</v>
      </c>
      <c r="L2248">
        <v>2</v>
      </c>
      <c r="M2248">
        <v>60</v>
      </c>
      <c r="N2248">
        <v>3610</v>
      </c>
      <c r="O2248">
        <v>1</v>
      </c>
      <c r="P2248">
        <v>40177</v>
      </c>
      <c r="Q2248">
        <v>1</v>
      </c>
      <c r="R2248">
        <v>3870000</v>
      </c>
      <c r="S2248">
        <v>5004</v>
      </c>
      <c r="T2248">
        <v>5005</v>
      </c>
      <c r="U2248">
        <v>5</v>
      </c>
      <c r="V2248">
        <v>333905</v>
      </c>
      <c r="W2248">
        <v>6</v>
      </c>
      <c r="X2248">
        <v>19052</v>
      </c>
      <c r="Y2248">
        <v>21</v>
      </c>
      <c r="Z2248">
        <v>16711</v>
      </c>
      <c r="AA2248">
        <v>0</v>
      </c>
      <c r="AB2248">
        <v>0</v>
      </c>
      <c r="AC2248">
        <v>4017750</v>
      </c>
      <c r="AD2248">
        <v>130343</v>
      </c>
      <c r="AE2248">
        <v>78725000</v>
      </c>
      <c r="AF2248" t="s">
        <v>182</v>
      </c>
      <c r="AG2248" t="s">
        <v>136</v>
      </c>
      <c r="AH2248">
        <v>1</v>
      </c>
    </row>
    <row r="2249" spans="1:34">
      <c r="A2249">
        <v>4017750</v>
      </c>
      <c r="B2249">
        <v>4017701</v>
      </c>
      <c r="C2249" t="s">
        <v>81</v>
      </c>
      <c r="D2249">
        <v>20</v>
      </c>
      <c r="E2249">
        <v>50</v>
      </c>
      <c r="F2249">
        <v>120</v>
      </c>
      <c r="G2249">
        <v>4</v>
      </c>
      <c r="H2249">
        <v>613</v>
      </c>
      <c r="I2249">
        <v>632</v>
      </c>
      <c r="J2249">
        <v>621</v>
      </c>
      <c r="K2249">
        <v>633</v>
      </c>
      <c r="L2249">
        <v>2</v>
      </c>
      <c r="M2249">
        <v>60</v>
      </c>
      <c r="N2249">
        <v>3810</v>
      </c>
      <c r="O2249">
        <v>1</v>
      </c>
      <c r="P2249">
        <v>40177</v>
      </c>
      <c r="Q2249">
        <v>1</v>
      </c>
      <c r="R2249">
        <v>3890000</v>
      </c>
      <c r="S2249">
        <v>5005</v>
      </c>
      <c r="T2249">
        <v>5006</v>
      </c>
      <c r="U2249">
        <v>5</v>
      </c>
      <c r="V2249">
        <v>342155</v>
      </c>
      <c r="W2249">
        <v>6</v>
      </c>
      <c r="X2249">
        <v>19740</v>
      </c>
      <c r="Y2249">
        <v>21</v>
      </c>
      <c r="Z2249">
        <v>17124</v>
      </c>
      <c r="AA2249">
        <v>0</v>
      </c>
      <c r="AB2249">
        <v>0</v>
      </c>
      <c r="AC2249">
        <v>4017751</v>
      </c>
      <c r="AD2249">
        <v>150000</v>
      </c>
      <c r="AE2249">
        <v>82595000</v>
      </c>
      <c r="AF2249" t="s">
        <v>196</v>
      </c>
      <c r="AG2249" t="s">
        <v>159</v>
      </c>
      <c r="AH2249">
        <v>1</v>
      </c>
    </row>
    <row r="2250" spans="1:34">
      <c r="A2250">
        <v>4018800</v>
      </c>
      <c r="B2250">
        <v>4018801</v>
      </c>
      <c r="C2250" t="s">
        <v>82</v>
      </c>
      <c r="D2250">
        <v>20</v>
      </c>
      <c r="E2250">
        <v>0</v>
      </c>
      <c r="F2250">
        <v>50</v>
      </c>
      <c r="G2250">
        <v>2</v>
      </c>
      <c r="H2250">
        <v>112</v>
      </c>
      <c r="I2250">
        <v>131</v>
      </c>
      <c r="J2250">
        <v>0</v>
      </c>
      <c r="K2250">
        <v>0</v>
      </c>
      <c r="L2250">
        <v>2</v>
      </c>
      <c r="M2250">
        <v>60</v>
      </c>
      <c r="N2250">
        <v>60</v>
      </c>
      <c r="O2250">
        <v>0</v>
      </c>
      <c r="P2250">
        <v>0</v>
      </c>
      <c r="Q2250">
        <v>0</v>
      </c>
      <c r="R2250">
        <v>35000</v>
      </c>
      <c r="S2250">
        <v>0</v>
      </c>
      <c r="T2250">
        <v>5001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4018801</v>
      </c>
      <c r="AD2250">
        <v>0</v>
      </c>
      <c r="AE2250">
        <v>0</v>
      </c>
      <c r="AF2250" t="s">
        <v>162</v>
      </c>
      <c r="AG2250" t="s">
        <v>134</v>
      </c>
      <c r="AH2250">
        <v>0</v>
      </c>
    </row>
    <row r="2251" spans="1:34">
      <c r="A2251">
        <v>4018801</v>
      </c>
      <c r="B2251">
        <v>4018801</v>
      </c>
      <c r="C2251" t="s">
        <v>82</v>
      </c>
      <c r="D2251">
        <v>20</v>
      </c>
      <c r="E2251">
        <v>1</v>
      </c>
      <c r="F2251">
        <v>50</v>
      </c>
      <c r="G2251">
        <v>3</v>
      </c>
      <c r="H2251">
        <v>211</v>
      </c>
      <c r="I2251">
        <v>134</v>
      </c>
      <c r="J2251">
        <v>123</v>
      </c>
      <c r="K2251">
        <v>0</v>
      </c>
      <c r="L2251">
        <v>2</v>
      </c>
      <c r="M2251">
        <v>60</v>
      </c>
      <c r="N2251">
        <v>80</v>
      </c>
      <c r="O2251">
        <v>0</v>
      </c>
      <c r="P2251">
        <v>0</v>
      </c>
      <c r="Q2251">
        <v>0</v>
      </c>
      <c r="R2251">
        <v>50000</v>
      </c>
      <c r="S2251">
        <v>0</v>
      </c>
      <c r="T2251">
        <v>5001</v>
      </c>
      <c r="U2251">
        <v>5</v>
      </c>
      <c r="V2251">
        <v>1620</v>
      </c>
      <c r="W2251">
        <v>6</v>
      </c>
      <c r="X2251">
        <v>270</v>
      </c>
      <c r="Y2251">
        <v>21</v>
      </c>
      <c r="Z2251">
        <v>81</v>
      </c>
      <c r="AA2251">
        <v>0</v>
      </c>
      <c r="AB2251">
        <v>0</v>
      </c>
      <c r="AC2251">
        <v>4018802</v>
      </c>
      <c r="AD2251">
        <v>10</v>
      </c>
      <c r="AE2251">
        <v>35000</v>
      </c>
      <c r="AF2251" t="s">
        <v>162</v>
      </c>
      <c r="AG2251" t="s">
        <v>134</v>
      </c>
      <c r="AH2251">
        <v>0</v>
      </c>
    </row>
    <row r="2252" spans="1:34">
      <c r="A2252">
        <v>4018802</v>
      </c>
      <c r="B2252">
        <v>4018801</v>
      </c>
      <c r="C2252" t="s">
        <v>82</v>
      </c>
      <c r="D2252">
        <v>20</v>
      </c>
      <c r="E2252">
        <v>2</v>
      </c>
      <c r="F2252">
        <v>50</v>
      </c>
      <c r="G2252">
        <v>4</v>
      </c>
      <c r="H2252">
        <v>214</v>
      </c>
      <c r="I2252">
        <v>133</v>
      </c>
      <c r="J2252">
        <v>122</v>
      </c>
      <c r="K2252">
        <v>111</v>
      </c>
      <c r="L2252">
        <v>2</v>
      </c>
      <c r="M2252">
        <v>60</v>
      </c>
      <c r="N2252">
        <v>100</v>
      </c>
      <c r="O2252">
        <v>0</v>
      </c>
      <c r="P2252">
        <v>0</v>
      </c>
      <c r="Q2252">
        <v>0</v>
      </c>
      <c r="R2252">
        <v>70000</v>
      </c>
      <c r="S2252">
        <v>0</v>
      </c>
      <c r="T2252">
        <v>5001</v>
      </c>
      <c r="U2252">
        <v>5</v>
      </c>
      <c r="V2252">
        <v>3260</v>
      </c>
      <c r="W2252">
        <v>6</v>
      </c>
      <c r="X2252">
        <v>543</v>
      </c>
      <c r="Y2252">
        <v>21</v>
      </c>
      <c r="Z2252">
        <v>163</v>
      </c>
      <c r="AA2252">
        <v>0</v>
      </c>
      <c r="AB2252">
        <v>0</v>
      </c>
      <c r="AC2252">
        <v>4018803</v>
      </c>
      <c r="AD2252">
        <v>33</v>
      </c>
      <c r="AE2252">
        <v>85000</v>
      </c>
      <c r="AF2252" t="s">
        <v>162</v>
      </c>
      <c r="AG2252" t="s">
        <v>134</v>
      </c>
      <c r="AH2252">
        <v>0</v>
      </c>
    </row>
    <row r="2253" spans="1:34">
      <c r="A2253">
        <v>4018803</v>
      </c>
      <c r="B2253">
        <v>4018801</v>
      </c>
      <c r="C2253" t="s">
        <v>82</v>
      </c>
      <c r="D2253">
        <v>20</v>
      </c>
      <c r="E2253">
        <v>3</v>
      </c>
      <c r="F2253">
        <v>50</v>
      </c>
      <c r="G2253">
        <v>4</v>
      </c>
      <c r="H2253">
        <v>213</v>
      </c>
      <c r="I2253">
        <v>132</v>
      </c>
      <c r="J2253">
        <v>121</v>
      </c>
      <c r="K2253">
        <v>114</v>
      </c>
      <c r="L2253">
        <v>2</v>
      </c>
      <c r="M2253">
        <v>60</v>
      </c>
      <c r="N2253">
        <v>120</v>
      </c>
      <c r="O2253">
        <v>0</v>
      </c>
      <c r="P2253">
        <v>0</v>
      </c>
      <c r="Q2253">
        <v>0</v>
      </c>
      <c r="R2253">
        <v>85000</v>
      </c>
      <c r="S2253">
        <v>0</v>
      </c>
      <c r="T2253">
        <v>5001</v>
      </c>
      <c r="U2253">
        <v>5</v>
      </c>
      <c r="V2253">
        <v>4920</v>
      </c>
      <c r="W2253">
        <v>6</v>
      </c>
      <c r="X2253">
        <v>820</v>
      </c>
      <c r="Y2253">
        <v>21</v>
      </c>
      <c r="Z2253">
        <v>246</v>
      </c>
      <c r="AA2253">
        <v>0</v>
      </c>
      <c r="AB2253">
        <v>0</v>
      </c>
      <c r="AC2253">
        <v>4018804</v>
      </c>
      <c r="AD2253">
        <v>62</v>
      </c>
      <c r="AE2253">
        <v>155000</v>
      </c>
      <c r="AF2253" t="s">
        <v>162</v>
      </c>
      <c r="AG2253" t="s">
        <v>134</v>
      </c>
      <c r="AH2253">
        <v>0</v>
      </c>
    </row>
    <row r="2254" spans="1:34">
      <c r="A2254">
        <v>4018804</v>
      </c>
      <c r="B2254">
        <v>4018801</v>
      </c>
      <c r="C2254" t="s">
        <v>82</v>
      </c>
      <c r="D2254">
        <v>20</v>
      </c>
      <c r="E2254">
        <v>4</v>
      </c>
      <c r="F2254">
        <v>50</v>
      </c>
      <c r="G2254">
        <v>4</v>
      </c>
      <c r="H2254">
        <v>212</v>
      </c>
      <c r="I2254">
        <v>231</v>
      </c>
      <c r="J2254">
        <v>124</v>
      </c>
      <c r="K2254">
        <v>113</v>
      </c>
      <c r="L2254">
        <v>2</v>
      </c>
      <c r="M2254">
        <v>60</v>
      </c>
      <c r="N2254">
        <v>140</v>
      </c>
      <c r="O2254">
        <v>0</v>
      </c>
      <c r="P2254">
        <v>0</v>
      </c>
      <c r="Q2254">
        <v>0</v>
      </c>
      <c r="R2254">
        <v>105000</v>
      </c>
      <c r="S2254">
        <v>0</v>
      </c>
      <c r="T2254">
        <v>5001</v>
      </c>
      <c r="U2254">
        <v>5</v>
      </c>
      <c r="V2254">
        <v>6600</v>
      </c>
      <c r="W2254">
        <v>6</v>
      </c>
      <c r="X2254">
        <v>1100</v>
      </c>
      <c r="Y2254">
        <v>21</v>
      </c>
      <c r="Z2254">
        <v>330</v>
      </c>
      <c r="AA2254">
        <v>0</v>
      </c>
      <c r="AB2254">
        <v>0</v>
      </c>
      <c r="AC2254">
        <v>4018805</v>
      </c>
      <c r="AD2254">
        <v>91</v>
      </c>
      <c r="AE2254">
        <v>240000</v>
      </c>
      <c r="AF2254" t="s">
        <v>162</v>
      </c>
      <c r="AG2254" t="s">
        <v>134</v>
      </c>
      <c r="AH2254">
        <v>0</v>
      </c>
    </row>
    <row r="2255" spans="1:34">
      <c r="A2255">
        <v>4018805</v>
      </c>
      <c r="B2255">
        <v>4018801</v>
      </c>
      <c r="C2255" t="s">
        <v>82</v>
      </c>
      <c r="D2255">
        <v>20</v>
      </c>
      <c r="E2255">
        <v>5</v>
      </c>
      <c r="F2255">
        <v>50</v>
      </c>
      <c r="G2255">
        <v>4</v>
      </c>
      <c r="H2255">
        <v>211</v>
      </c>
      <c r="I2255">
        <v>234</v>
      </c>
      <c r="J2255">
        <v>123</v>
      </c>
      <c r="K2255">
        <v>112</v>
      </c>
      <c r="L2255">
        <v>2</v>
      </c>
      <c r="M2255">
        <v>60</v>
      </c>
      <c r="N2255">
        <v>170</v>
      </c>
      <c r="O2255">
        <v>0</v>
      </c>
      <c r="P2255">
        <v>0</v>
      </c>
      <c r="Q2255">
        <v>0</v>
      </c>
      <c r="R2255">
        <v>120000</v>
      </c>
      <c r="S2255">
        <v>0</v>
      </c>
      <c r="T2255">
        <v>5001</v>
      </c>
      <c r="U2255">
        <v>5</v>
      </c>
      <c r="V2255">
        <v>8300</v>
      </c>
      <c r="W2255">
        <v>6</v>
      </c>
      <c r="X2255">
        <v>1383</v>
      </c>
      <c r="Y2255">
        <v>21</v>
      </c>
      <c r="Z2255">
        <v>415</v>
      </c>
      <c r="AA2255">
        <v>0</v>
      </c>
      <c r="AB2255">
        <v>0</v>
      </c>
      <c r="AC2255">
        <v>4018806</v>
      </c>
      <c r="AD2255">
        <v>129</v>
      </c>
      <c r="AE2255">
        <v>345000</v>
      </c>
      <c r="AF2255" t="s">
        <v>162</v>
      </c>
      <c r="AG2255" t="s">
        <v>134</v>
      </c>
      <c r="AH2255">
        <v>0</v>
      </c>
    </row>
    <row r="2256" spans="1:34">
      <c r="A2256">
        <v>4018806</v>
      </c>
      <c r="B2256">
        <v>4018801</v>
      </c>
      <c r="C2256" t="s">
        <v>82</v>
      </c>
      <c r="D2256">
        <v>20</v>
      </c>
      <c r="E2256">
        <v>6</v>
      </c>
      <c r="F2256">
        <v>50</v>
      </c>
      <c r="G2256">
        <v>4</v>
      </c>
      <c r="H2256">
        <v>214</v>
      </c>
      <c r="I2256">
        <v>233</v>
      </c>
      <c r="J2256">
        <v>122</v>
      </c>
      <c r="K2256">
        <v>111</v>
      </c>
      <c r="L2256">
        <v>2</v>
      </c>
      <c r="M2256">
        <v>60</v>
      </c>
      <c r="N2256">
        <v>190</v>
      </c>
      <c r="O2256">
        <v>0</v>
      </c>
      <c r="P2256">
        <v>0</v>
      </c>
      <c r="Q2256">
        <v>0</v>
      </c>
      <c r="R2256">
        <v>140000</v>
      </c>
      <c r="S2256">
        <v>0</v>
      </c>
      <c r="T2256">
        <v>5001</v>
      </c>
      <c r="U2256">
        <v>5</v>
      </c>
      <c r="V2256">
        <v>10020</v>
      </c>
      <c r="W2256">
        <v>6</v>
      </c>
      <c r="X2256">
        <v>1670</v>
      </c>
      <c r="Y2256">
        <v>21</v>
      </c>
      <c r="Z2256">
        <v>501</v>
      </c>
      <c r="AA2256">
        <v>0</v>
      </c>
      <c r="AB2256">
        <v>0</v>
      </c>
      <c r="AC2256">
        <v>4018807</v>
      </c>
      <c r="AD2256">
        <v>167</v>
      </c>
      <c r="AE2256">
        <v>465000</v>
      </c>
      <c r="AF2256" t="s">
        <v>162</v>
      </c>
      <c r="AG2256" t="s">
        <v>134</v>
      </c>
      <c r="AH2256">
        <v>0</v>
      </c>
    </row>
    <row r="2257" spans="1:34">
      <c r="A2257">
        <v>4018807</v>
      </c>
      <c r="B2257">
        <v>4018801</v>
      </c>
      <c r="C2257" t="s">
        <v>82</v>
      </c>
      <c r="D2257">
        <v>20</v>
      </c>
      <c r="E2257">
        <v>7</v>
      </c>
      <c r="F2257">
        <v>50</v>
      </c>
      <c r="G2257">
        <v>4</v>
      </c>
      <c r="H2257">
        <v>213</v>
      </c>
      <c r="I2257">
        <v>232</v>
      </c>
      <c r="J2257">
        <v>121</v>
      </c>
      <c r="K2257">
        <v>114</v>
      </c>
      <c r="L2257">
        <v>2</v>
      </c>
      <c r="M2257">
        <v>60</v>
      </c>
      <c r="N2257">
        <v>210</v>
      </c>
      <c r="O2257">
        <v>0</v>
      </c>
      <c r="P2257">
        <v>0</v>
      </c>
      <c r="Q2257">
        <v>0</v>
      </c>
      <c r="R2257">
        <v>160000</v>
      </c>
      <c r="S2257">
        <v>0</v>
      </c>
      <c r="T2257">
        <v>5001</v>
      </c>
      <c r="U2257">
        <v>5</v>
      </c>
      <c r="V2257">
        <v>11760</v>
      </c>
      <c r="W2257">
        <v>6</v>
      </c>
      <c r="X2257">
        <v>1960</v>
      </c>
      <c r="Y2257">
        <v>21</v>
      </c>
      <c r="Z2257">
        <v>588</v>
      </c>
      <c r="AA2257">
        <v>0</v>
      </c>
      <c r="AB2257">
        <v>0</v>
      </c>
      <c r="AC2257">
        <v>4018808</v>
      </c>
      <c r="AD2257">
        <v>206</v>
      </c>
      <c r="AE2257">
        <v>605000</v>
      </c>
      <c r="AF2257" t="s">
        <v>162</v>
      </c>
      <c r="AG2257" t="s">
        <v>134</v>
      </c>
      <c r="AH2257">
        <v>0</v>
      </c>
    </row>
    <row r="2258" spans="1:34">
      <c r="A2258">
        <v>4018808</v>
      </c>
      <c r="B2258">
        <v>4018801</v>
      </c>
      <c r="C2258" t="s">
        <v>82</v>
      </c>
      <c r="D2258">
        <v>20</v>
      </c>
      <c r="E2258">
        <v>8</v>
      </c>
      <c r="F2258">
        <v>50</v>
      </c>
      <c r="G2258">
        <v>4</v>
      </c>
      <c r="H2258">
        <v>212</v>
      </c>
      <c r="I2258">
        <v>231</v>
      </c>
      <c r="J2258">
        <v>124</v>
      </c>
      <c r="K2258">
        <v>113</v>
      </c>
      <c r="L2258">
        <v>2</v>
      </c>
      <c r="M2258">
        <v>60</v>
      </c>
      <c r="N2258">
        <v>230</v>
      </c>
      <c r="O2258">
        <v>0</v>
      </c>
      <c r="P2258">
        <v>0</v>
      </c>
      <c r="Q2258">
        <v>0</v>
      </c>
      <c r="R2258">
        <v>175000</v>
      </c>
      <c r="S2258">
        <v>0</v>
      </c>
      <c r="T2258">
        <v>5001</v>
      </c>
      <c r="U2258">
        <v>5</v>
      </c>
      <c r="V2258">
        <v>13520</v>
      </c>
      <c r="W2258">
        <v>6</v>
      </c>
      <c r="X2258">
        <v>2253</v>
      </c>
      <c r="Y2258">
        <v>21</v>
      </c>
      <c r="Z2258">
        <v>676</v>
      </c>
      <c r="AA2258">
        <v>0</v>
      </c>
      <c r="AB2258">
        <v>0</v>
      </c>
      <c r="AC2258">
        <v>4018809</v>
      </c>
      <c r="AD2258">
        <v>244</v>
      </c>
      <c r="AE2258">
        <v>765000</v>
      </c>
      <c r="AF2258" t="s">
        <v>162</v>
      </c>
      <c r="AG2258" t="s">
        <v>134</v>
      </c>
      <c r="AH2258">
        <v>0</v>
      </c>
    </row>
    <row r="2259" spans="1:34">
      <c r="A2259">
        <v>4018809</v>
      </c>
      <c r="B2259">
        <v>4018801</v>
      </c>
      <c r="C2259" t="s">
        <v>82</v>
      </c>
      <c r="D2259">
        <v>20</v>
      </c>
      <c r="E2259">
        <v>9</v>
      </c>
      <c r="F2259">
        <v>50</v>
      </c>
      <c r="G2259">
        <v>4</v>
      </c>
      <c r="H2259">
        <v>211</v>
      </c>
      <c r="I2259">
        <v>234</v>
      </c>
      <c r="J2259">
        <v>223</v>
      </c>
      <c r="K2259">
        <v>212</v>
      </c>
      <c r="L2259">
        <v>2</v>
      </c>
      <c r="M2259">
        <v>60</v>
      </c>
      <c r="N2259">
        <v>730</v>
      </c>
      <c r="O2259">
        <v>1</v>
      </c>
      <c r="P2259">
        <v>40188</v>
      </c>
      <c r="Q2259">
        <v>1</v>
      </c>
      <c r="R2259">
        <v>680000</v>
      </c>
      <c r="S2259">
        <v>0</v>
      </c>
      <c r="T2259">
        <v>5001</v>
      </c>
      <c r="U2259">
        <v>5</v>
      </c>
      <c r="V2259">
        <v>15300</v>
      </c>
      <c r="W2259">
        <v>6</v>
      </c>
      <c r="X2259">
        <v>2550</v>
      </c>
      <c r="Y2259">
        <v>21</v>
      </c>
      <c r="Z2259">
        <v>765</v>
      </c>
      <c r="AA2259">
        <v>0</v>
      </c>
      <c r="AB2259">
        <v>0</v>
      </c>
      <c r="AC2259">
        <v>4018810</v>
      </c>
      <c r="AD2259">
        <v>282</v>
      </c>
      <c r="AE2259">
        <v>940000</v>
      </c>
      <c r="AF2259" t="s">
        <v>162</v>
      </c>
      <c r="AG2259" t="s">
        <v>134</v>
      </c>
      <c r="AH2259">
        <v>1</v>
      </c>
    </row>
    <row r="2260" spans="1:34">
      <c r="A2260">
        <v>4018810</v>
      </c>
      <c r="B2260">
        <v>4018801</v>
      </c>
      <c r="C2260" t="s">
        <v>82</v>
      </c>
      <c r="D2260">
        <v>20</v>
      </c>
      <c r="E2260">
        <v>10</v>
      </c>
      <c r="F2260">
        <v>60</v>
      </c>
      <c r="G2260">
        <v>4</v>
      </c>
      <c r="H2260">
        <v>312</v>
      </c>
      <c r="I2260">
        <v>231</v>
      </c>
      <c r="J2260">
        <v>223</v>
      </c>
      <c r="K2260">
        <v>212</v>
      </c>
      <c r="L2260">
        <v>2</v>
      </c>
      <c r="M2260">
        <v>60</v>
      </c>
      <c r="N2260">
        <v>770</v>
      </c>
      <c r="O2260">
        <v>0</v>
      </c>
      <c r="P2260">
        <v>0</v>
      </c>
      <c r="Q2260">
        <v>0</v>
      </c>
      <c r="R2260">
        <v>705000</v>
      </c>
      <c r="S2260">
        <v>5001</v>
      </c>
      <c r="T2260">
        <v>5002</v>
      </c>
      <c r="U2260">
        <v>5</v>
      </c>
      <c r="V2260">
        <v>17900</v>
      </c>
      <c r="W2260">
        <v>6</v>
      </c>
      <c r="X2260">
        <v>2983</v>
      </c>
      <c r="Y2260">
        <v>21</v>
      </c>
      <c r="Z2260">
        <v>895</v>
      </c>
      <c r="AA2260">
        <v>0</v>
      </c>
      <c r="AB2260">
        <v>0</v>
      </c>
      <c r="AC2260">
        <v>4018811</v>
      </c>
      <c r="AD2260">
        <v>339</v>
      </c>
      <c r="AE2260">
        <v>1620000</v>
      </c>
      <c r="AF2260" t="s">
        <v>163</v>
      </c>
      <c r="AG2260" t="s">
        <v>158</v>
      </c>
      <c r="AH2260">
        <v>0</v>
      </c>
    </row>
    <row r="2261" spans="1:34">
      <c r="A2261">
        <v>4018811</v>
      </c>
      <c r="B2261">
        <v>4018801</v>
      </c>
      <c r="C2261" t="s">
        <v>82</v>
      </c>
      <c r="D2261">
        <v>20</v>
      </c>
      <c r="E2261">
        <v>11</v>
      </c>
      <c r="F2261">
        <v>60</v>
      </c>
      <c r="G2261">
        <v>4</v>
      </c>
      <c r="H2261">
        <v>311</v>
      </c>
      <c r="I2261">
        <v>233</v>
      </c>
      <c r="J2261">
        <v>222</v>
      </c>
      <c r="K2261">
        <v>211</v>
      </c>
      <c r="L2261">
        <v>2</v>
      </c>
      <c r="M2261">
        <v>60</v>
      </c>
      <c r="N2261">
        <v>790</v>
      </c>
      <c r="O2261">
        <v>0</v>
      </c>
      <c r="P2261">
        <v>0</v>
      </c>
      <c r="Q2261">
        <v>0</v>
      </c>
      <c r="R2261">
        <v>725000</v>
      </c>
      <c r="S2261">
        <v>5001</v>
      </c>
      <c r="T2261">
        <v>5002</v>
      </c>
      <c r="U2261">
        <v>5</v>
      </c>
      <c r="V2261">
        <v>20520</v>
      </c>
      <c r="W2261">
        <v>6</v>
      </c>
      <c r="X2261">
        <v>3420</v>
      </c>
      <c r="Y2261">
        <v>21</v>
      </c>
      <c r="Z2261">
        <v>1026</v>
      </c>
      <c r="AA2261">
        <v>0</v>
      </c>
      <c r="AB2261">
        <v>0</v>
      </c>
      <c r="AC2261">
        <v>4018812</v>
      </c>
      <c r="AD2261">
        <v>459</v>
      </c>
      <c r="AE2261">
        <v>2325000</v>
      </c>
      <c r="AF2261" t="s">
        <v>163</v>
      </c>
      <c r="AG2261" t="s">
        <v>158</v>
      </c>
      <c r="AH2261">
        <v>0</v>
      </c>
    </row>
    <row r="2262" spans="1:34">
      <c r="A2262">
        <v>4018812</v>
      </c>
      <c r="B2262">
        <v>4018801</v>
      </c>
      <c r="C2262" t="s">
        <v>82</v>
      </c>
      <c r="D2262">
        <v>20</v>
      </c>
      <c r="E2262">
        <v>12</v>
      </c>
      <c r="F2262">
        <v>60</v>
      </c>
      <c r="G2262">
        <v>4</v>
      </c>
      <c r="H2262">
        <v>313</v>
      </c>
      <c r="I2262">
        <v>232</v>
      </c>
      <c r="J2262">
        <v>221</v>
      </c>
      <c r="K2262">
        <v>213</v>
      </c>
      <c r="L2262">
        <v>2</v>
      </c>
      <c r="M2262">
        <v>60</v>
      </c>
      <c r="N2262">
        <v>810</v>
      </c>
      <c r="O2262">
        <v>0</v>
      </c>
      <c r="P2262">
        <v>0</v>
      </c>
      <c r="Q2262">
        <v>0</v>
      </c>
      <c r="R2262">
        <v>745000</v>
      </c>
      <c r="S2262">
        <v>5001</v>
      </c>
      <c r="T2262">
        <v>5002</v>
      </c>
      <c r="U2262">
        <v>5</v>
      </c>
      <c r="V2262">
        <v>23160</v>
      </c>
      <c r="W2262">
        <v>6</v>
      </c>
      <c r="X2262">
        <v>3860</v>
      </c>
      <c r="Y2262">
        <v>21</v>
      </c>
      <c r="Z2262">
        <v>1158</v>
      </c>
      <c r="AA2262">
        <v>0</v>
      </c>
      <c r="AB2262">
        <v>0</v>
      </c>
      <c r="AC2262">
        <v>4018813</v>
      </c>
      <c r="AD2262">
        <v>578</v>
      </c>
      <c r="AE2262">
        <v>3050000</v>
      </c>
      <c r="AF2262" t="s">
        <v>163</v>
      </c>
      <c r="AG2262" t="s">
        <v>158</v>
      </c>
      <c r="AH2262">
        <v>0</v>
      </c>
    </row>
    <row r="2263" spans="1:34">
      <c r="A2263">
        <v>4018813</v>
      </c>
      <c r="B2263">
        <v>4018801</v>
      </c>
      <c r="C2263" t="s">
        <v>82</v>
      </c>
      <c r="D2263">
        <v>20</v>
      </c>
      <c r="E2263">
        <v>13</v>
      </c>
      <c r="F2263">
        <v>60</v>
      </c>
      <c r="G2263">
        <v>4</v>
      </c>
      <c r="H2263">
        <v>312</v>
      </c>
      <c r="I2263">
        <v>311</v>
      </c>
      <c r="J2263">
        <v>223</v>
      </c>
      <c r="K2263">
        <v>212</v>
      </c>
      <c r="L2263">
        <v>2</v>
      </c>
      <c r="M2263">
        <v>60</v>
      </c>
      <c r="N2263">
        <v>830</v>
      </c>
      <c r="O2263">
        <v>0</v>
      </c>
      <c r="P2263">
        <v>0</v>
      </c>
      <c r="Q2263">
        <v>0</v>
      </c>
      <c r="R2263">
        <v>765000</v>
      </c>
      <c r="S2263">
        <v>5001</v>
      </c>
      <c r="T2263">
        <v>5002</v>
      </c>
      <c r="U2263">
        <v>5</v>
      </c>
      <c r="V2263">
        <v>25820</v>
      </c>
      <c r="W2263">
        <v>6</v>
      </c>
      <c r="X2263">
        <v>4303</v>
      </c>
      <c r="Y2263">
        <v>21</v>
      </c>
      <c r="Z2263">
        <v>1291</v>
      </c>
      <c r="AA2263">
        <v>0</v>
      </c>
      <c r="AB2263">
        <v>0</v>
      </c>
      <c r="AC2263">
        <v>4018814</v>
      </c>
      <c r="AD2263">
        <v>698</v>
      </c>
      <c r="AE2263">
        <v>3795000</v>
      </c>
      <c r="AF2263" t="s">
        <v>163</v>
      </c>
      <c r="AG2263" t="s">
        <v>158</v>
      </c>
      <c r="AH2263">
        <v>0</v>
      </c>
    </row>
    <row r="2264" spans="1:34">
      <c r="A2264">
        <v>4018814</v>
      </c>
      <c r="B2264">
        <v>4018801</v>
      </c>
      <c r="C2264" t="s">
        <v>82</v>
      </c>
      <c r="D2264">
        <v>20</v>
      </c>
      <c r="E2264">
        <v>14</v>
      </c>
      <c r="F2264">
        <v>60</v>
      </c>
      <c r="G2264">
        <v>4</v>
      </c>
      <c r="H2264">
        <v>311</v>
      </c>
      <c r="I2264">
        <v>333</v>
      </c>
      <c r="J2264">
        <v>222</v>
      </c>
      <c r="K2264">
        <v>211</v>
      </c>
      <c r="L2264">
        <v>2</v>
      </c>
      <c r="M2264">
        <v>60</v>
      </c>
      <c r="N2264">
        <v>850</v>
      </c>
      <c r="O2264">
        <v>1</v>
      </c>
      <c r="P2264">
        <v>40188</v>
      </c>
      <c r="Q2264">
        <v>1</v>
      </c>
      <c r="R2264">
        <v>790000</v>
      </c>
      <c r="S2264">
        <v>5001</v>
      </c>
      <c r="T2264">
        <v>5002</v>
      </c>
      <c r="U2264">
        <v>5</v>
      </c>
      <c r="V2264">
        <v>28500</v>
      </c>
      <c r="W2264">
        <v>6</v>
      </c>
      <c r="X2264">
        <v>4750</v>
      </c>
      <c r="Y2264">
        <v>21</v>
      </c>
      <c r="Z2264">
        <v>1425</v>
      </c>
      <c r="AA2264">
        <v>0</v>
      </c>
      <c r="AB2264">
        <v>0</v>
      </c>
      <c r="AC2264">
        <v>4018815</v>
      </c>
      <c r="AD2264">
        <v>880</v>
      </c>
      <c r="AE2264">
        <v>4560000</v>
      </c>
      <c r="AF2264" t="s">
        <v>163</v>
      </c>
      <c r="AG2264" t="s">
        <v>158</v>
      </c>
      <c r="AH2264">
        <v>1</v>
      </c>
    </row>
    <row r="2265" spans="1:34">
      <c r="A2265">
        <v>4018815</v>
      </c>
      <c r="B2265">
        <v>4018801</v>
      </c>
      <c r="C2265" t="s">
        <v>82</v>
      </c>
      <c r="D2265">
        <v>20</v>
      </c>
      <c r="E2265">
        <v>15</v>
      </c>
      <c r="F2265">
        <v>60</v>
      </c>
      <c r="G2265">
        <v>4</v>
      </c>
      <c r="H2265">
        <v>313</v>
      </c>
      <c r="I2265">
        <v>332</v>
      </c>
      <c r="J2265">
        <v>221</v>
      </c>
      <c r="K2265">
        <v>213</v>
      </c>
      <c r="L2265">
        <v>2</v>
      </c>
      <c r="M2265">
        <v>60</v>
      </c>
      <c r="N2265">
        <v>890</v>
      </c>
      <c r="O2265">
        <v>0</v>
      </c>
      <c r="P2265">
        <v>0</v>
      </c>
      <c r="Q2265">
        <v>0</v>
      </c>
      <c r="R2265">
        <v>810000</v>
      </c>
      <c r="S2265">
        <v>5001</v>
      </c>
      <c r="T2265">
        <v>5002</v>
      </c>
      <c r="U2265">
        <v>5</v>
      </c>
      <c r="V2265">
        <v>44360</v>
      </c>
      <c r="W2265">
        <v>6</v>
      </c>
      <c r="X2265">
        <v>5200</v>
      </c>
      <c r="Y2265">
        <v>21</v>
      </c>
      <c r="Z2265">
        <v>1560</v>
      </c>
      <c r="AA2265">
        <v>0</v>
      </c>
      <c r="AB2265">
        <v>0</v>
      </c>
      <c r="AC2265">
        <v>4018816</v>
      </c>
      <c r="AD2265">
        <v>1061</v>
      </c>
      <c r="AE2265">
        <v>5350000</v>
      </c>
      <c r="AF2265" t="s">
        <v>164</v>
      </c>
      <c r="AG2265" t="s">
        <v>134</v>
      </c>
      <c r="AH2265">
        <v>0</v>
      </c>
    </row>
    <row r="2266" spans="1:34">
      <c r="A2266">
        <v>4018816</v>
      </c>
      <c r="B2266">
        <v>4018801</v>
      </c>
      <c r="C2266" t="s">
        <v>82</v>
      </c>
      <c r="D2266">
        <v>20</v>
      </c>
      <c r="E2266">
        <v>16</v>
      </c>
      <c r="F2266">
        <v>60</v>
      </c>
      <c r="G2266">
        <v>4</v>
      </c>
      <c r="H2266">
        <v>312</v>
      </c>
      <c r="I2266">
        <v>331</v>
      </c>
      <c r="J2266">
        <v>223</v>
      </c>
      <c r="K2266">
        <v>212</v>
      </c>
      <c r="L2266">
        <v>2</v>
      </c>
      <c r="M2266">
        <v>60</v>
      </c>
      <c r="N2266">
        <v>910</v>
      </c>
      <c r="O2266">
        <v>0</v>
      </c>
      <c r="P2266">
        <v>0</v>
      </c>
      <c r="Q2266">
        <v>0</v>
      </c>
      <c r="R2266">
        <v>830000</v>
      </c>
      <c r="S2266">
        <v>5001</v>
      </c>
      <c r="T2266">
        <v>5002</v>
      </c>
      <c r="U2266">
        <v>5</v>
      </c>
      <c r="V2266">
        <v>47080</v>
      </c>
      <c r="W2266">
        <v>6</v>
      </c>
      <c r="X2266">
        <v>5653</v>
      </c>
      <c r="Y2266">
        <v>21</v>
      </c>
      <c r="Z2266">
        <v>1696</v>
      </c>
      <c r="AA2266">
        <v>0</v>
      </c>
      <c r="AB2266">
        <v>0</v>
      </c>
      <c r="AC2266">
        <v>4018817</v>
      </c>
      <c r="AD2266">
        <v>1243</v>
      </c>
      <c r="AE2266">
        <v>6160000</v>
      </c>
      <c r="AF2266" t="s">
        <v>164</v>
      </c>
      <c r="AG2266" t="s">
        <v>134</v>
      </c>
      <c r="AH2266">
        <v>0</v>
      </c>
    </row>
    <row r="2267" spans="1:34">
      <c r="A2267">
        <v>4018817</v>
      </c>
      <c r="B2267">
        <v>4018801</v>
      </c>
      <c r="C2267" t="s">
        <v>82</v>
      </c>
      <c r="D2267">
        <v>20</v>
      </c>
      <c r="E2267">
        <v>17</v>
      </c>
      <c r="F2267">
        <v>60</v>
      </c>
      <c r="G2267">
        <v>4</v>
      </c>
      <c r="H2267">
        <v>311</v>
      </c>
      <c r="I2267">
        <v>323</v>
      </c>
      <c r="J2267">
        <v>222</v>
      </c>
      <c r="K2267">
        <v>211</v>
      </c>
      <c r="L2267">
        <v>2</v>
      </c>
      <c r="M2267">
        <v>60</v>
      </c>
      <c r="N2267">
        <v>930</v>
      </c>
      <c r="O2267">
        <v>0</v>
      </c>
      <c r="P2267">
        <v>0</v>
      </c>
      <c r="Q2267">
        <v>0</v>
      </c>
      <c r="R2267">
        <v>855000</v>
      </c>
      <c r="S2267">
        <v>5001</v>
      </c>
      <c r="T2267">
        <v>5002</v>
      </c>
      <c r="U2267">
        <v>5</v>
      </c>
      <c r="V2267">
        <v>49820</v>
      </c>
      <c r="W2267">
        <v>6</v>
      </c>
      <c r="X2267">
        <v>6110</v>
      </c>
      <c r="Y2267">
        <v>21</v>
      </c>
      <c r="Z2267">
        <v>1833</v>
      </c>
      <c r="AA2267">
        <v>0</v>
      </c>
      <c r="AB2267">
        <v>0</v>
      </c>
      <c r="AC2267">
        <v>4018818</v>
      </c>
      <c r="AD2267">
        <v>1425</v>
      </c>
      <c r="AE2267">
        <v>6990000</v>
      </c>
      <c r="AF2267" t="s">
        <v>164</v>
      </c>
      <c r="AG2267" t="s">
        <v>134</v>
      </c>
      <c r="AH2267">
        <v>0</v>
      </c>
    </row>
    <row r="2268" spans="1:34">
      <c r="A2268">
        <v>4018818</v>
      </c>
      <c r="B2268">
        <v>4018801</v>
      </c>
      <c r="C2268" t="s">
        <v>82</v>
      </c>
      <c r="D2268">
        <v>20</v>
      </c>
      <c r="E2268">
        <v>18</v>
      </c>
      <c r="F2268">
        <v>60</v>
      </c>
      <c r="G2268">
        <v>4</v>
      </c>
      <c r="H2268">
        <v>313</v>
      </c>
      <c r="I2268">
        <v>332</v>
      </c>
      <c r="J2268">
        <v>221</v>
      </c>
      <c r="K2268">
        <v>213</v>
      </c>
      <c r="L2268">
        <v>2</v>
      </c>
      <c r="M2268">
        <v>60</v>
      </c>
      <c r="N2268">
        <v>950</v>
      </c>
      <c r="O2268">
        <v>0</v>
      </c>
      <c r="P2268">
        <v>0</v>
      </c>
      <c r="Q2268">
        <v>0</v>
      </c>
      <c r="R2268">
        <v>875000</v>
      </c>
      <c r="S2268">
        <v>5001</v>
      </c>
      <c r="T2268">
        <v>5002</v>
      </c>
      <c r="U2268">
        <v>5</v>
      </c>
      <c r="V2268">
        <v>52580</v>
      </c>
      <c r="W2268">
        <v>6</v>
      </c>
      <c r="X2268">
        <v>6570</v>
      </c>
      <c r="Y2268">
        <v>21</v>
      </c>
      <c r="Z2268">
        <v>1971</v>
      </c>
      <c r="AA2268">
        <v>0</v>
      </c>
      <c r="AB2268">
        <v>0</v>
      </c>
      <c r="AC2268">
        <v>4018819</v>
      </c>
      <c r="AD2268">
        <v>1606</v>
      </c>
      <c r="AE2268">
        <v>7845000</v>
      </c>
      <c r="AF2268" t="s">
        <v>164</v>
      </c>
      <c r="AG2268" t="s">
        <v>134</v>
      </c>
      <c r="AH2268">
        <v>0</v>
      </c>
    </row>
    <row r="2269" spans="1:34">
      <c r="A2269">
        <v>4018819</v>
      </c>
      <c r="B2269">
        <v>4018801</v>
      </c>
      <c r="C2269" t="s">
        <v>82</v>
      </c>
      <c r="D2269">
        <v>20</v>
      </c>
      <c r="E2269">
        <v>19</v>
      </c>
      <c r="F2269">
        <v>60</v>
      </c>
      <c r="G2269">
        <v>4</v>
      </c>
      <c r="H2269">
        <v>312</v>
      </c>
      <c r="I2269">
        <v>311</v>
      </c>
      <c r="J2269">
        <v>323</v>
      </c>
      <c r="K2269">
        <v>313</v>
      </c>
      <c r="L2269">
        <v>2</v>
      </c>
      <c r="M2269">
        <v>60</v>
      </c>
      <c r="N2269">
        <v>1450</v>
      </c>
      <c r="O2269">
        <v>1</v>
      </c>
      <c r="P2269">
        <v>40188</v>
      </c>
      <c r="Q2269">
        <v>1</v>
      </c>
      <c r="R2269">
        <v>1430000</v>
      </c>
      <c r="S2269">
        <v>5001</v>
      </c>
      <c r="T2269">
        <v>5002</v>
      </c>
      <c r="U2269">
        <v>5</v>
      </c>
      <c r="V2269">
        <v>55360</v>
      </c>
      <c r="W2269">
        <v>6</v>
      </c>
      <c r="X2269">
        <v>7033</v>
      </c>
      <c r="Y2269">
        <v>21</v>
      </c>
      <c r="Z2269">
        <v>2110</v>
      </c>
      <c r="AA2269">
        <v>0</v>
      </c>
      <c r="AB2269">
        <v>0</v>
      </c>
      <c r="AC2269">
        <v>4018820</v>
      </c>
      <c r="AD2269">
        <v>1788</v>
      </c>
      <c r="AE2269">
        <v>8720000</v>
      </c>
      <c r="AF2269" t="s">
        <v>164</v>
      </c>
      <c r="AG2269" t="s">
        <v>134</v>
      </c>
      <c r="AH2269">
        <v>1</v>
      </c>
    </row>
    <row r="2270" spans="1:34">
      <c r="A2270">
        <v>4018820</v>
      </c>
      <c r="B2270">
        <v>4018801</v>
      </c>
      <c r="C2270" t="s">
        <v>82</v>
      </c>
      <c r="D2270">
        <v>20</v>
      </c>
      <c r="E2270">
        <v>20</v>
      </c>
      <c r="F2270">
        <v>70</v>
      </c>
      <c r="G2270">
        <v>4</v>
      </c>
      <c r="H2270">
        <v>411</v>
      </c>
      <c r="I2270">
        <v>333</v>
      </c>
      <c r="J2270">
        <v>322</v>
      </c>
      <c r="K2270">
        <v>311</v>
      </c>
      <c r="L2270">
        <v>2</v>
      </c>
      <c r="M2270">
        <v>60</v>
      </c>
      <c r="N2270">
        <v>1490</v>
      </c>
      <c r="O2270">
        <v>0</v>
      </c>
      <c r="P2270">
        <v>0</v>
      </c>
      <c r="Q2270">
        <v>0</v>
      </c>
      <c r="R2270">
        <v>1455000</v>
      </c>
      <c r="S2270">
        <v>5002</v>
      </c>
      <c r="T2270">
        <v>5003</v>
      </c>
      <c r="U2270">
        <v>5</v>
      </c>
      <c r="V2270">
        <v>58960</v>
      </c>
      <c r="W2270">
        <v>6</v>
      </c>
      <c r="X2270">
        <v>7633</v>
      </c>
      <c r="Y2270">
        <v>21</v>
      </c>
      <c r="Z2270">
        <v>2290</v>
      </c>
      <c r="AA2270">
        <v>0</v>
      </c>
      <c r="AB2270">
        <v>0</v>
      </c>
      <c r="AC2270">
        <v>4018821</v>
      </c>
      <c r="AD2270">
        <v>2094</v>
      </c>
      <c r="AE2270">
        <v>10150000</v>
      </c>
      <c r="AF2270" t="s">
        <v>165</v>
      </c>
      <c r="AG2270" t="s">
        <v>159</v>
      </c>
      <c r="AH2270">
        <v>0</v>
      </c>
    </row>
    <row r="2271" spans="1:34">
      <c r="A2271">
        <v>4018821</v>
      </c>
      <c r="B2271">
        <v>4018801</v>
      </c>
      <c r="C2271" t="s">
        <v>82</v>
      </c>
      <c r="D2271">
        <v>20</v>
      </c>
      <c r="E2271">
        <v>21</v>
      </c>
      <c r="F2271">
        <v>70</v>
      </c>
      <c r="G2271">
        <v>4</v>
      </c>
      <c r="H2271">
        <v>413</v>
      </c>
      <c r="I2271">
        <v>332</v>
      </c>
      <c r="J2271">
        <v>321</v>
      </c>
      <c r="K2271">
        <v>313</v>
      </c>
      <c r="L2271">
        <v>2</v>
      </c>
      <c r="M2271">
        <v>60</v>
      </c>
      <c r="N2271">
        <v>1510</v>
      </c>
      <c r="O2271">
        <v>0</v>
      </c>
      <c r="P2271">
        <v>0</v>
      </c>
      <c r="Q2271">
        <v>0</v>
      </c>
      <c r="R2271">
        <v>1475000</v>
      </c>
      <c r="S2271">
        <v>5002</v>
      </c>
      <c r="T2271">
        <v>5003</v>
      </c>
      <c r="U2271">
        <v>5</v>
      </c>
      <c r="V2271">
        <v>62580</v>
      </c>
      <c r="W2271">
        <v>6</v>
      </c>
      <c r="X2271">
        <v>8237</v>
      </c>
      <c r="Y2271">
        <v>21</v>
      </c>
      <c r="Z2271">
        <v>2471</v>
      </c>
      <c r="AA2271">
        <v>0</v>
      </c>
      <c r="AB2271">
        <v>0</v>
      </c>
      <c r="AC2271">
        <v>4018822</v>
      </c>
      <c r="AD2271">
        <v>2667</v>
      </c>
      <c r="AE2271">
        <v>11605000</v>
      </c>
      <c r="AF2271" t="s">
        <v>165</v>
      </c>
      <c r="AG2271" t="s">
        <v>159</v>
      </c>
      <c r="AH2271">
        <v>0</v>
      </c>
    </row>
    <row r="2272" spans="1:34">
      <c r="A2272">
        <v>4018822</v>
      </c>
      <c r="B2272">
        <v>4018801</v>
      </c>
      <c r="C2272" t="s">
        <v>82</v>
      </c>
      <c r="D2272">
        <v>20</v>
      </c>
      <c r="E2272">
        <v>22</v>
      </c>
      <c r="F2272">
        <v>70</v>
      </c>
      <c r="G2272">
        <v>4</v>
      </c>
      <c r="H2272">
        <v>412</v>
      </c>
      <c r="I2272">
        <v>331</v>
      </c>
      <c r="J2272">
        <v>323</v>
      </c>
      <c r="K2272">
        <v>312</v>
      </c>
      <c r="L2272">
        <v>2</v>
      </c>
      <c r="M2272">
        <v>60</v>
      </c>
      <c r="N2272">
        <v>1530</v>
      </c>
      <c r="O2272">
        <v>0</v>
      </c>
      <c r="P2272">
        <v>0</v>
      </c>
      <c r="Q2272">
        <v>0</v>
      </c>
      <c r="R2272">
        <v>1500000</v>
      </c>
      <c r="S2272">
        <v>5002</v>
      </c>
      <c r="T2272">
        <v>5003</v>
      </c>
      <c r="U2272">
        <v>5</v>
      </c>
      <c r="V2272">
        <v>66220</v>
      </c>
      <c r="W2272">
        <v>6</v>
      </c>
      <c r="X2272">
        <v>8843</v>
      </c>
      <c r="Y2272">
        <v>21</v>
      </c>
      <c r="Z2272">
        <v>2653</v>
      </c>
      <c r="AA2272">
        <v>0</v>
      </c>
      <c r="AB2272">
        <v>0</v>
      </c>
      <c r="AC2272">
        <v>4018823</v>
      </c>
      <c r="AD2272">
        <v>3241</v>
      </c>
      <c r="AE2272">
        <v>13080000</v>
      </c>
      <c r="AF2272" t="s">
        <v>165</v>
      </c>
      <c r="AG2272" t="s">
        <v>159</v>
      </c>
      <c r="AH2272">
        <v>0</v>
      </c>
    </row>
    <row r="2273" spans="1:34">
      <c r="A2273">
        <v>4018823</v>
      </c>
      <c r="B2273">
        <v>4018801</v>
      </c>
      <c r="C2273" t="s">
        <v>82</v>
      </c>
      <c r="D2273">
        <v>20</v>
      </c>
      <c r="E2273">
        <v>23</v>
      </c>
      <c r="F2273">
        <v>70</v>
      </c>
      <c r="G2273">
        <v>4</v>
      </c>
      <c r="H2273">
        <v>411</v>
      </c>
      <c r="I2273">
        <v>333</v>
      </c>
      <c r="J2273">
        <v>322</v>
      </c>
      <c r="K2273">
        <v>311</v>
      </c>
      <c r="L2273">
        <v>2</v>
      </c>
      <c r="M2273">
        <v>60</v>
      </c>
      <c r="N2273">
        <v>1550</v>
      </c>
      <c r="O2273">
        <v>1</v>
      </c>
      <c r="P2273">
        <v>40188</v>
      </c>
      <c r="Q2273">
        <v>1</v>
      </c>
      <c r="R2273">
        <v>1520000</v>
      </c>
      <c r="S2273">
        <v>5002</v>
      </c>
      <c r="T2273">
        <v>5003</v>
      </c>
      <c r="U2273">
        <v>5</v>
      </c>
      <c r="V2273">
        <v>69880</v>
      </c>
      <c r="W2273">
        <v>6</v>
      </c>
      <c r="X2273">
        <v>9453</v>
      </c>
      <c r="Y2273">
        <v>21</v>
      </c>
      <c r="Z2273">
        <v>2836</v>
      </c>
      <c r="AA2273">
        <v>0</v>
      </c>
      <c r="AB2273">
        <v>0</v>
      </c>
      <c r="AC2273">
        <v>4018824</v>
      </c>
      <c r="AD2273">
        <v>3815</v>
      </c>
      <c r="AE2273">
        <v>14580000</v>
      </c>
      <c r="AF2273" t="s">
        <v>165</v>
      </c>
      <c r="AG2273" t="s">
        <v>159</v>
      </c>
      <c r="AH2273">
        <v>1</v>
      </c>
    </row>
    <row r="2274" spans="1:34">
      <c r="A2274">
        <v>4018824</v>
      </c>
      <c r="B2274">
        <v>4018801</v>
      </c>
      <c r="C2274" t="s">
        <v>82</v>
      </c>
      <c r="D2274">
        <v>20</v>
      </c>
      <c r="E2274">
        <v>24</v>
      </c>
      <c r="F2274">
        <v>70</v>
      </c>
      <c r="G2274">
        <v>4</v>
      </c>
      <c r="H2274">
        <v>413</v>
      </c>
      <c r="I2274">
        <v>422</v>
      </c>
      <c r="J2274">
        <v>321</v>
      </c>
      <c r="K2274">
        <v>313</v>
      </c>
      <c r="L2274">
        <v>2</v>
      </c>
      <c r="M2274">
        <v>60</v>
      </c>
      <c r="N2274">
        <v>1570</v>
      </c>
      <c r="O2274">
        <v>0</v>
      </c>
      <c r="P2274">
        <v>0</v>
      </c>
      <c r="Q2274">
        <v>0</v>
      </c>
      <c r="R2274">
        <v>1545000</v>
      </c>
      <c r="S2274">
        <v>5002</v>
      </c>
      <c r="T2274">
        <v>5003</v>
      </c>
      <c r="U2274">
        <v>5</v>
      </c>
      <c r="V2274">
        <v>73560</v>
      </c>
      <c r="W2274">
        <v>6</v>
      </c>
      <c r="X2274">
        <v>10067</v>
      </c>
      <c r="Y2274">
        <v>21</v>
      </c>
      <c r="Z2274">
        <v>3680</v>
      </c>
      <c r="AA2274">
        <v>0</v>
      </c>
      <c r="AB2274">
        <v>0</v>
      </c>
      <c r="AC2274">
        <v>4018825</v>
      </c>
      <c r="AD2274">
        <v>4388</v>
      </c>
      <c r="AE2274">
        <v>16100000</v>
      </c>
      <c r="AF2274" t="s">
        <v>166</v>
      </c>
      <c r="AG2274" t="s">
        <v>158</v>
      </c>
      <c r="AH2274">
        <v>0</v>
      </c>
    </row>
    <row r="2275" spans="1:34">
      <c r="A2275">
        <v>4018825</v>
      </c>
      <c r="B2275">
        <v>4018801</v>
      </c>
      <c r="C2275" t="s">
        <v>82</v>
      </c>
      <c r="D2275">
        <v>20</v>
      </c>
      <c r="E2275">
        <v>25</v>
      </c>
      <c r="F2275">
        <v>70</v>
      </c>
      <c r="G2275">
        <v>4</v>
      </c>
      <c r="H2275">
        <v>412</v>
      </c>
      <c r="I2275">
        <v>431</v>
      </c>
      <c r="J2275">
        <v>323</v>
      </c>
      <c r="K2275">
        <v>312</v>
      </c>
      <c r="L2275">
        <v>2</v>
      </c>
      <c r="M2275">
        <v>60</v>
      </c>
      <c r="N2275">
        <v>1610</v>
      </c>
      <c r="O2275">
        <v>0</v>
      </c>
      <c r="P2275">
        <v>0</v>
      </c>
      <c r="Q2275">
        <v>0</v>
      </c>
      <c r="R2275">
        <v>1565000</v>
      </c>
      <c r="S2275">
        <v>5002</v>
      </c>
      <c r="T2275">
        <v>5003</v>
      </c>
      <c r="U2275">
        <v>5</v>
      </c>
      <c r="V2275">
        <v>77260</v>
      </c>
      <c r="W2275">
        <v>6</v>
      </c>
      <c r="X2275">
        <v>10683</v>
      </c>
      <c r="Y2275">
        <v>21</v>
      </c>
      <c r="Z2275">
        <v>3865</v>
      </c>
      <c r="AA2275">
        <v>0</v>
      </c>
      <c r="AB2275">
        <v>0</v>
      </c>
      <c r="AC2275">
        <v>4018826</v>
      </c>
      <c r="AD2275">
        <v>5230</v>
      </c>
      <c r="AE2275">
        <v>17645000</v>
      </c>
      <c r="AF2275" t="s">
        <v>166</v>
      </c>
      <c r="AG2275" t="s">
        <v>158</v>
      </c>
      <c r="AH2275">
        <v>0</v>
      </c>
    </row>
    <row r="2276" spans="1:34">
      <c r="A2276">
        <v>4018826</v>
      </c>
      <c r="B2276">
        <v>4018801</v>
      </c>
      <c r="C2276" t="s">
        <v>82</v>
      </c>
      <c r="D2276">
        <v>20</v>
      </c>
      <c r="E2276">
        <v>26</v>
      </c>
      <c r="F2276">
        <v>70</v>
      </c>
      <c r="G2276">
        <v>4</v>
      </c>
      <c r="H2276">
        <v>411</v>
      </c>
      <c r="I2276">
        <v>423</v>
      </c>
      <c r="J2276">
        <v>322</v>
      </c>
      <c r="K2276">
        <v>311</v>
      </c>
      <c r="L2276">
        <v>2</v>
      </c>
      <c r="M2276">
        <v>60</v>
      </c>
      <c r="N2276">
        <v>1630</v>
      </c>
      <c r="O2276">
        <v>1</v>
      </c>
      <c r="P2276">
        <v>40188</v>
      </c>
      <c r="Q2276">
        <v>1</v>
      </c>
      <c r="R2276">
        <v>1590000</v>
      </c>
      <c r="S2276">
        <v>5002</v>
      </c>
      <c r="T2276">
        <v>5003</v>
      </c>
      <c r="U2276">
        <v>5</v>
      </c>
      <c r="V2276">
        <v>80980</v>
      </c>
      <c r="W2276">
        <v>6</v>
      </c>
      <c r="X2276">
        <v>11303</v>
      </c>
      <c r="Y2276">
        <v>21</v>
      </c>
      <c r="Z2276">
        <v>4051</v>
      </c>
      <c r="AA2276">
        <v>0</v>
      </c>
      <c r="AB2276">
        <v>0</v>
      </c>
      <c r="AC2276">
        <v>4018827</v>
      </c>
      <c r="AD2276">
        <v>6071</v>
      </c>
      <c r="AE2276">
        <v>19210000</v>
      </c>
      <c r="AF2276" t="s">
        <v>166</v>
      </c>
      <c r="AG2276" t="s">
        <v>158</v>
      </c>
      <c r="AH2276">
        <v>1</v>
      </c>
    </row>
    <row r="2277" spans="1:34">
      <c r="A2277">
        <v>4018827</v>
      </c>
      <c r="B2277">
        <v>4018801</v>
      </c>
      <c r="C2277" t="s">
        <v>82</v>
      </c>
      <c r="D2277">
        <v>20</v>
      </c>
      <c r="E2277">
        <v>27</v>
      </c>
      <c r="F2277">
        <v>70</v>
      </c>
      <c r="G2277">
        <v>4</v>
      </c>
      <c r="H2277">
        <v>413</v>
      </c>
      <c r="I2277">
        <v>422</v>
      </c>
      <c r="J2277">
        <v>321</v>
      </c>
      <c r="K2277">
        <v>313</v>
      </c>
      <c r="L2277">
        <v>2</v>
      </c>
      <c r="M2277">
        <v>60</v>
      </c>
      <c r="N2277">
        <v>1650</v>
      </c>
      <c r="O2277">
        <v>0</v>
      </c>
      <c r="P2277">
        <v>0</v>
      </c>
      <c r="Q2277">
        <v>0</v>
      </c>
      <c r="R2277">
        <v>1615000</v>
      </c>
      <c r="S2277">
        <v>5002</v>
      </c>
      <c r="T2277">
        <v>5003</v>
      </c>
      <c r="U2277">
        <v>5</v>
      </c>
      <c r="V2277">
        <v>97880</v>
      </c>
      <c r="W2277">
        <v>6</v>
      </c>
      <c r="X2277">
        <v>11927</v>
      </c>
      <c r="Y2277">
        <v>21</v>
      </c>
      <c r="Z2277">
        <v>4238</v>
      </c>
      <c r="AA2277">
        <v>0</v>
      </c>
      <c r="AB2277">
        <v>0</v>
      </c>
      <c r="AC2277">
        <v>4018828</v>
      </c>
      <c r="AD2277">
        <v>6912</v>
      </c>
      <c r="AE2277">
        <v>20800000</v>
      </c>
      <c r="AF2277" t="s">
        <v>167</v>
      </c>
      <c r="AG2277" t="s">
        <v>135</v>
      </c>
      <c r="AH2277">
        <v>0</v>
      </c>
    </row>
    <row r="2278" spans="1:34">
      <c r="A2278">
        <v>4018828</v>
      </c>
      <c r="B2278">
        <v>4018801</v>
      </c>
      <c r="C2278" t="s">
        <v>82</v>
      </c>
      <c r="D2278">
        <v>20</v>
      </c>
      <c r="E2278">
        <v>28</v>
      </c>
      <c r="F2278">
        <v>70</v>
      </c>
      <c r="G2278">
        <v>4</v>
      </c>
      <c r="H2278">
        <v>412</v>
      </c>
      <c r="I2278">
        <v>431</v>
      </c>
      <c r="J2278">
        <v>323</v>
      </c>
      <c r="K2278">
        <v>312</v>
      </c>
      <c r="L2278">
        <v>2</v>
      </c>
      <c r="M2278">
        <v>60</v>
      </c>
      <c r="N2278">
        <v>1670</v>
      </c>
      <c r="O2278">
        <v>0</v>
      </c>
      <c r="P2278">
        <v>0</v>
      </c>
      <c r="Q2278">
        <v>0</v>
      </c>
      <c r="R2278">
        <v>1635000</v>
      </c>
      <c r="S2278">
        <v>5002</v>
      </c>
      <c r="T2278">
        <v>5003</v>
      </c>
      <c r="U2278">
        <v>5</v>
      </c>
      <c r="V2278">
        <v>101640</v>
      </c>
      <c r="W2278">
        <v>6</v>
      </c>
      <c r="X2278">
        <v>12553</v>
      </c>
      <c r="Y2278">
        <v>21</v>
      </c>
      <c r="Z2278">
        <v>4426</v>
      </c>
      <c r="AA2278">
        <v>0</v>
      </c>
      <c r="AB2278">
        <v>0</v>
      </c>
      <c r="AC2278">
        <v>4018829</v>
      </c>
      <c r="AD2278">
        <v>7754</v>
      </c>
      <c r="AE2278">
        <v>22415000</v>
      </c>
      <c r="AF2278" t="s">
        <v>167</v>
      </c>
      <c r="AG2278" t="s">
        <v>135</v>
      </c>
      <c r="AH2278">
        <v>0</v>
      </c>
    </row>
    <row r="2279" spans="1:34">
      <c r="A2279">
        <v>4018829</v>
      </c>
      <c r="B2279">
        <v>4018801</v>
      </c>
      <c r="C2279" t="s">
        <v>82</v>
      </c>
      <c r="D2279">
        <v>20</v>
      </c>
      <c r="E2279">
        <v>29</v>
      </c>
      <c r="F2279">
        <v>70</v>
      </c>
      <c r="G2279">
        <v>4</v>
      </c>
      <c r="H2279">
        <v>411</v>
      </c>
      <c r="I2279">
        <v>433</v>
      </c>
      <c r="J2279">
        <v>422</v>
      </c>
      <c r="K2279">
        <v>412</v>
      </c>
      <c r="L2279">
        <v>2</v>
      </c>
      <c r="M2279">
        <v>60</v>
      </c>
      <c r="N2279">
        <v>2170</v>
      </c>
      <c r="O2279">
        <v>1</v>
      </c>
      <c r="P2279">
        <v>40188</v>
      </c>
      <c r="Q2279">
        <v>1</v>
      </c>
      <c r="R2279">
        <v>2220000</v>
      </c>
      <c r="S2279">
        <v>5002</v>
      </c>
      <c r="T2279">
        <v>5003</v>
      </c>
      <c r="U2279">
        <v>5</v>
      </c>
      <c r="V2279">
        <v>105420</v>
      </c>
      <c r="W2279">
        <v>6</v>
      </c>
      <c r="X2279">
        <v>13183</v>
      </c>
      <c r="Y2279">
        <v>21</v>
      </c>
      <c r="Z2279">
        <v>4615</v>
      </c>
      <c r="AA2279">
        <v>0</v>
      </c>
      <c r="AB2279">
        <v>0</v>
      </c>
      <c r="AC2279">
        <v>4018830</v>
      </c>
      <c r="AD2279">
        <v>8595</v>
      </c>
      <c r="AE2279">
        <v>24050000</v>
      </c>
      <c r="AF2279" t="s">
        <v>167</v>
      </c>
      <c r="AG2279" t="s">
        <v>135</v>
      </c>
      <c r="AH2279">
        <v>1</v>
      </c>
    </row>
    <row r="2280" spans="1:34">
      <c r="A2280">
        <v>4018830</v>
      </c>
      <c r="B2280">
        <v>4018801</v>
      </c>
      <c r="C2280" t="s">
        <v>82</v>
      </c>
      <c r="D2280">
        <v>20</v>
      </c>
      <c r="E2280">
        <v>30</v>
      </c>
      <c r="F2280">
        <v>80</v>
      </c>
      <c r="G2280">
        <v>4</v>
      </c>
      <c r="H2280">
        <v>513</v>
      </c>
      <c r="I2280">
        <v>432</v>
      </c>
      <c r="J2280">
        <v>421</v>
      </c>
      <c r="K2280">
        <v>413</v>
      </c>
      <c r="L2280">
        <v>2</v>
      </c>
      <c r="M2280">
        <v>60</v>
      </c>
      <c r="N2280">
        <v>2210</v>
      </c>
      <c r="O2280">
        <v>0</v>
      </c>
      <c r="P2280">
        <v>0</v>
      </c>
      <c r="Q2280">
        <v>0</v>
      </c>
      <c r="R2280">
        <v>2240000</v>
      </c>
      <c r="S2280">
        <v>5003</v>
      </c>
      <c r="T2280">
        <v>5004</v>
      </c>
      <c r="U2280">
        <v>5</v>
      </c>
      <c r="V2280">
        <v>110020</v>
      </c>
      <c r="W2280">
        <v>6</v>
      </c>
      <c r="X2280">
        <v>13950</v>
      </c>
      <c r="Y2280">
        <v>21</v>
      </c>
      <c r="Z2280">
        <v>4845</v>
      </c>
      <c r="AA2280">
        <v>0</v>
      </c>
      <c r="AB2280">
        <v>0</v>
      </c>
      <c r="AC2280">
        <v>4018831</v>
      </c>
      <c r="AD2280">
        <v>9972</v>
      </c>
      <c r="AE2280">
        <v>26270000</v>
      </c>
      <c r="AF2280" t="s">
        <v>168</v>
      </c>
      <c r="AG2280" t="s">
        <v>159</v>
      </c>
      <c r="AH2280">
        <v>0</v>
      </c>
    </row>
    <row r="2281" spans="1:34">
      <c r="A2281">
        <v>4018831</v>
      </c>
      <c r="B2281">
        <v>4018801</v>
      </c>
      <c r="C2281" t="s">
        <v>82</v>
      </c>
      <c r="D2281">
        <v>20</v>
      </c>
      <c r="E2281">
        <v>31</v>
      </c>
      <c r="F2281">
        <v>80</v>
      </c>
      <c r="G2281">
        <v>4</v>
      </c>
      <c r="H2281">
        <v>512</v>
      </c>
      <c r="I2281">
        <v>431</v>
      </c>
      <c r="J2281">
        <v>423</v>
      </c>
      <c r="K2281">
        <v>412</v>
      </c>
      <c r="L2281">
        <v>2</v>
      </c>
      <c r="M2281">
        <v>60</v>
      </c>
      <c r="N2281">
        <v>2230</v>
      </c>
      <c r="O2281">
        <v>1</v>
      </c>
      <c r="P2281">
        <v>40188</v>
      </c>
      <c r="Q2281">
        <v>1</v>
      </c>
      <c r="R2281">
        <v>2265000</v>
      </c>
      <c r="S2281">
        <v>5003</v>
      </c>
      <c r="T2281">
        <v>5004</v>
      </c>
      <c r="U2281">
        <v>5</v>
      </c>
      <c r="V2281">
        <v>114640</v>
      </c>
      <c r="W2281">
        <v>6</v>
      </c>
      <c r="X2281">
        <v>14720</v>
      </c>
      <c r="Y2281">
        <v>21</v>
      </c>
      <c r="Z2281">
        <v>5076</v>
      </c>
      <c r="AA2281">
        <v>0</v>
      </c>
      <c r="AB2281">
        <v>0</v>
      </c>
      <c r="AC2281">
        <v>4018832</v>
      </c>
      <c r="AD2281">
        <v>12219</v>
      </c>
      <c r="AE2281">
        <v>28510000</v>
      </c>
      <c r="AF2281" t="s">
        <v>168</v>
      </c>
      <c r="AG2281" t="s">
        <v>159</v>
      </c>
      <c r="AH2281">
        <v>1</v>
      </c>
    </row>
    <row r="2282" spans="1:34">
      <c r="A2282">
        <v>4018832</v>
      </c>
      <c r="B2282">
        <v>4018801</v>
      </c>
      <c r="C2282" t="s">
        <v>82</v>
      </c>
      <c r="D2282">
        <v>20</v>
      </c>
      <c r="E2282">
        <v>32</v>
      </c>
      <c r="F2282">
        <v>80</v>
      </c>
      <c r="G2282">
        <v>4</v>
      </c>
      <c r="H2282">
        <v>511</v>
      </c>
      <c r="I2282">
        <v>433</v>
      </c>
      <c r="J2282">
        <v>422</v>
      </c>
      <c r="K2282">
        <v>411</v>
      </c>
      <c r="L2282">
        <v>2</v>
      </c>
      <c r="M2282">
        <v>60</v>
      </c>
      <c r="N2282">
        <v>2250</v>
      </c>
      <c r="O2282">
        <v>0</v>
      </c>
      <c r="P2282">
        <v>0</v>
      </c>
      <c r="Q2282">
        <v>0</v>
      </c>
      <c r="R2282">
        <v>2290000</v>
      </c>
      <c r="S2282">
        <v>5003</v>
      </c>
      <c r="T2282">
        <v>5004</v>
      </c>
      <c r="U2282">
        <v>5</v>
      </c>
      <c r="V2282">
        <v>119280</v>
      </c>
      <c r="W2282">
        <v>6</v>
      </c>
      <c r="X2282">
        <v>15493</v>
      </c>
      <c r="Y2282">
        <v>21</v>
      </c>
      <c r="Z2282">
        <v>5968</v>
      </c>
      <c r="AA2282">
        <v>0</v>
      </c>
      <c r="AB2282">
        <v>0</v>
      </c>
      <c r="AC2282">
        <v>4018833</v>
      </c>
      <c r="AD2282">
        <v>14466</v>
      </c>
      <c r="AE2282">
        <v>30775000</v>
      </c>
      <c r="AF2282" t="s">
        <v>169</v>
      </c>
      <c r="AG2282" t="s">
        <v>158</v>
      </c>
      <c r="AH2282">
        <v>0</v>
      </c>
    </row>
    <row r="2283" spans="1:34">
      <c r="A2283">
        <v>4018833</v>
      </c>
      <c r="B2283">
        <v>4018801</v>
      </c>
      <c r="C2283" t="s">
        <v>82</v>
      </c>
      <c r="D2283">
        <v>20</v>
      </c>
      <c r="E2283">
        <v>33</v>
      </c>
      <c r="F2283">
        <v>80</v>
      </c>
      <c r="G2283">
        <v>4</v>
      </c>
      <c r="H2283">
        <v>513</v>
      </c>
      <c r="I2283">
        <v>432</v>
      </c>
      <c r="J2283">
        <v>421</v>
      </c>
      <c r="K2283">
        <v>413</v>
      </c>
      <c r="L2283">
        <v>2</v>
      </c>
      <c r="M2283">
        <v>60</v>
      </c>
      <c r="N2283">
        <v>2270</v>
      </c>
      <c r="O2283">
        <v>1</v>
      </c>
      <c r="P2283">
        <v>40188</v>
      </c>
      <c r="Q2283">
        <v>1</v>
      </c>
      <c r="R2283">
        <v>2315000</v>
      </c>
      <c r="S2283">
        <v>5003</v>
      </c>
      <c r="T2283">
        <v>5004</v>
      </c>
      <c r="U2283">
        <v>5</v>
      </c>
      <c r="V2283">
        <v>123940</v>
      </c>
      <c r="W2283">
        <v>6</v>
      </c>
      <c r="X2283">
        <v>16270</v>
      </c>
      <c r="Y2283">
        <v>21</v>
      </c>
      <c r="Z2283">
        <v>6201</v>
      </c>
      <c r="AA2283">
        <v>0</v>
      </c>
      <c r="AB2283">
        <v>0</v>
      </c>
      <c r="AC2283">
        <v>4018834</v>
      </c>
      <c r="AD2283">
        <v>16712</v>
      </c>
      <c r="AE2283">
        <v>33065000</v>
      </c>
      <c r="AF2283" t="s">
        <v>169</v>
      </c>
      <c r="AG2283" t="s">
        <v>158</v>
      </c>
      <c r="AH2283">
        <v>1</v>
      </c>
    </row>
    <row r="2284" spans="1:34">
      <c r="A2284">
        <v>4018834</v>
      </c>
      <c r="B2284">
        <v>4018801</v>
      </c>
      <c r="C2284" t="s">
        <v>82</v>
      </c>
      <c r="D2284">
        <v>20</v>
      </c>
      <c r="E2284">
        <v>34</v>
      </c>
      <c r="F2284">
        <v>80</v>
      </c>
      <c r="G2284">
        <v>4</v>
      </c>
      <c r="H2284">
        <v>512</v>
      </c>
      <c r="I2284">
        <v>431</v>
      </c>
      <c r="J2284">
        <v>423</v>
      </c>
      <c r="K2284">
        <v>412</v>
      </c>
      <c r="L2284">
        <v>2</v>
      </c>
      <c r="M2284">
        <v>60</v>
      </c>
      <c r="N2284">
        <v>2290</v>
      </c>
      <c r="O2284">
        <v>0</v>
      </c>
      <c r="P2284">
        <v>0</v>
      </c>
      <c r="Q2284">
        <v>0</v>
      </c>
      <c r="R2284">
        <v>2335000</v>
      </c>
      <c r="S2284">
        <v>5003</v>
      </c>
      <c r="T2284">
        <v>5004</v>
      </c>
      <c r="U2284">
        <v>5</v>
      </c>
      <c r="V2284">
        <v>141780</v>
      </c>
      <c r="W2284">
        <v>6</v>
      </c>
      <c r="X2284">
        <v>17050</v>
      </c>
      <c r="Y2284">
        <v>21</v>
      </c>
      <c r="Z2284">
        <v>6435</v>
      </c>
      <c r="AA2284">
        <v>0</v>
      </c>
      <c r="AB2284">
        <v>0</v>
      </c>
      <c r="AC2284">
        <v>4018835</v>
      </c>
      <c r="AD2284">
        <v>18959</v>
      </c>
      <c r="AE2284">
        <v>35380000</v>
      </c>
      <c r="AF2284" t="s">
        <v>170</v>
      </c>
      <c r="AG2284" t="s">
        <v>159</v>
      </c>
      <c r="AH2284">
        <v>0</v>
      </c>
    </row>
    <row r="2285" spans="1:34">
      <c r="A2285">
        <v>4018835</v>
      </c>
      <c r="B2285">
        <v>4018801</v>
      </c>
      <c r="C2285" t="s">
        <v>82</v>
      </c>
      <c r="D2285">
        <v>20</v>
      </c>
      <c r="E2285">
        <v>35</v>
      </c>
      <c r="F2285">
        <v>80</v>
      </c>
      <c r="G2285">
        <v>4</v>
      </c>
      <c r="H2285">
        <v>511</v>
      </c>
      <c r="I2285">
        <v>523</v>
      </c>
      <c r="J2285">
        <v>422</v>
      </c>
      <c r="K2285">
        <v>411</v>
      </c>
      <c r="L2285">
        <v>2</v>
      </c>
      <c r="M2285">
        <v>60</v>
      </c>
      <c r="N2285">
        <v>2330</v>
      </c>
      <c r="O2285">
        <v>1</v>
      </c>
      <c r="P2285">
        <v>40188</v>
      </c>
      <c r="Q2285">
        <v>1</v>
      </c>
      <c r="R2285">
        <v>2360000</v>
      </c>
      <c r="S2285">
        <v>5003</v>
      </c>
      <c r="T2285">
        <v>5004</v>
      </c>
      <c r="U2285">
        <v>5</v>
      </c>
      <c r="V2285">
        <v>146480</v>
      </c>
      <c r="W2285">
        <v>6</v>
      </c>
      <c r="X2285">
        <v>17833</v>
      </c>
      <c r="Y2285">
        <v>21</v>
      </c>
      <c r="Z2285">
        <v>6670</v>
      </c>
      <c r="AA2285">
        <v>0</v>
      </c>
      <c r="AB2285">
        <v>0</v>
      </c>
      <c r="AC2285">
        <v>4018836</v>
      </c>
      <c r="AD2285">
        <v>21206</v>
      </c>
      <c r="AE2285">
        <v>37715000</v>
      </c>
      <c r="AF2285" t="s">
        <v>170</v>
      </c>
      <c r="AG2285" t="s">
        <v>159</v>
      </c>
      <c r="AH2285">
        <v>1</v>
      </c>
    </row>
    <row r="2286" spans="1:34">
      <c r="A2286">
        <v>4018836</v>
      </c>
      <c r="B2286">
        <v>4018801</v>
      </c>
      <c r="C2286" t="s">
        <v>82</v>
      </c>
      <c r="D2286">
        <v>20</v>
      </c>
      <c r="E2286">
        <v>36</v>
      </c>
      <c r="F2286">
        <v>80</v>
      </c>
      <c r="G2286">
        <v>4</v>
      </c>
      <c r="H2286">
        <v>513</v>
      </c>
      <c r="I2286">
        <v>522</v>
      </c>
      <c r="J2286">
        <v>421</v>
      </c>
      <c r="K2286">
        <v>413</v>
      </c>
      <c r="L2286">
        <v>2</v>
      </c>
      <c r="M2286">
        <v>60</v>
      </c>
      <c r="N2286">
        <v>2350</v>
      </c>
      <c r="O2286">
        <v>0</v>
      </c>
      <c r="P2286">
        <v>0</v>
      </c>
      <c r="Q2286">
        <v>0</v>
      </c>
      <c r="R2286">
        <v>2385000</v>
      </c>
      <c r="S2286">
        <v>5003</v>
      </c>
      <c r="T2286">
        <v>5004</v>
      </c>
      <c r="U2286">
        <v>5</v>
      </c>
      <c r="V2286">
        <v>151200</v>
      </c>
      <c r="W2286">
        <v>6</v>
      </c>
      <c r="X2286">
        <v>18620</v>
      </c>
      <c r="Y2286">
        <v>21</v>
      </c>
      <c r="Z2286">
        <v>7566</v>
      </c>
      <c r="AA2286">
        <v>0</v>
      </c>
      <c r="AB2286">
        <v>0</v>
      </c>
      <c r="AC2286">
        <v>4018837</v>
      </c>
      <c r="AD2286">
        <v>24323</v>
      </c>
      <c r="AE2286">
        <v>40075000</v>
      </c>
      <c r="AF2286" t="s">
        <v>171</v>
      </c>
      <c r="AG2286" t="s">
        <v>158</v>
      </c>
      <c r="AH2286">
        <v>0</v>
      </c>
    </row>
    <row r="2287" spans="1:34">
      <c r="A2287">
        <v>4018837</v>
      </c>
      <c r="B2287">
        <v>4018801</v>
      </c>
      <c r="C2287" t="s">
        <v>82</v>
      </c>
      <c r="D2287">
        <v>20</v>
      </c>
      <c r="E2287">
        <v>37</v>
      </c>
      <c r="F2287">
        <v>80</v>
      </c>
      <c r="G2287">
        <v>4</v>
      </c>
      <c r="H2287">
        <v>512</v>
      </c>
      <c r="I2287">
        <v>531</v>
      </c>
      <c r="J2287">
        <v>423</v>
      </c>
      <c r="K2287">
        <v>412</v>
      </c>
      <c r="L2287">
        <v>2</v>
      </c>
      <c r="M2287">
        <v>60</v>
      </c>
      <c r="N2287">
        <v>2370</v>
      </c>
      <c r="O2287">
        <v>1</v>
      </c>
      <c r="P2287">
        <v>40188</v>
      </c>
      <c r="Q2287">
        <v>1</v>
      </c>
      <c r="R2287">
        <v>2410000</v>
      </c>
      <c r="S2287">
        <v>5003</v>
      </c>
      <c r="T2287">
        <v>5004</v>
      </c>
      <c r="U2287">
        <v>5</v>
      </c>
      <c r="V2287">
        <v>155940</v>
      </c>
      <c r="W2287">
        <v>6</v>
      </c>
      <c r="X2287">
        <v>19410</v>
      </c>
      <c r="Y2287">
        <v>21</v>
      </c>
      <c r="Z2287">
        <v>7803</v>
      </c>
      <c r="AA2287">
        <v>0</v>
      </c>
      <c r="AB2287">
        <v>0</v>
      </c>
      <c r="AC2287">
        <v>4018838</v>
      </c>
      <c r="AD2287">
        <v>27440</v>
      </c>
      <c r="AE2287">
        <v>42460000</v>
      </c>
      <c r="AF2287" t="s">
        <v>171</v>
      </c>
      <c r="AG2287" t="s">
        <v>158</v>
      </c>
      <c r="AH2287">
        <v>1</v>
      </c>
    </row>
    <row r="2288" spans="1:34">
      <c r="A2288">
        <v>4018838</v>
      </c>
      <c r="B2288">
        <v>4018801</v>
      </c>
      <c r="C2288" t="s">
        <v>82</v>
      </c>
      <c r="D2288">
        <v>20</v>
      </c>
      <c r="E2288">
        <v>38</v>
      </c>
      <c r="F2288">
        <v>80</v>
      </c>
      <c r="G2288">
        <v>4</v>
      </c>
      <c r="H2288">
        <v>511</v>
      </c>
      <c r="I2288">
        <v>523</v>
      </c>
      <c r="J2288">
        <v>422</v>
      </c>
      <c r="K2288">
        <v>411</v>
      </c>
      <c r="L2288">
        <v>2</v>
      </c>
      <c r="M2288">
        <v>60</v>
      </c>
      <c r="N2288">
        <v>2390</v>
      </c>
      <c r="O2288">
        <v>0</v>
      </c>
      <c r="P2288">
        <v>0</v>
      </c>
      <c r="Q2288">
        <v>0</v>
      </c>
      <c r="R2288">
        <v>2430000</v>
      </c>
      <c r="S2288">
        <v>5003</v>
      </c>
      <c r="T2288">
        <v>5004</v>
      </c>
      <c r="U2288">
        <v>5</v>
      </c>
      <c r="V2288">
        <v>173860</v>
      </c>
      <c r="W2288">
        <v>6</v>
      </c>
      <c r="X2288">
        <v>20203</v>
      </c>
      <c r="Y2288">
        <v>21</v>
      </c>
      <c r="Z2288">
        <v>8041</v>
      </c>
      <c r="AA2288">
        <v>0</v>
      </c>
      <c r="AB2288">
        <v>0</v>
      </c>
      <c r="AC2288">
        <v>4018839</v>
      </c>
      <c r="AD2288">
        <v>30556</v>
      </c>
      <c r="AE2288">
        <v>44870000</v>
      </c>
      <c r="AF2288" t="s">
        <v>172</v>
      </c>
      <c r="AG2288" t="s">
        <v>135</v>
      </c>
      <c r="AH2288">
        <v>0</v>
      </c>
    </row>
    <row r="2289" spans="1:34">
      <c r="A2289">
        <v>4018839</v>
      </c>
      <c r="B2289">
        <v>4018801</v>
      </c>
      <c r="C2289" t="s">
        <v>82</v>
      </c>
      <c r="D2289">
        <v>20</v>
      </c>
      <c r="E2289">
        <v>39</v>
      </c>
      <c r="F2289">
        <v>80</v>
      </c>
      <c r="G2289">
        <v>4</v>
      </c>
      <c r="H2289">
        <v>513</v>
      </c>
      <c r="I2289">
        <v>532</v>
      </c>
      <c r="J2289">
        <v>521</v>
      </c>
      <c r="K2289">
        <v>511</v>
      </c>
      <c r="L2289">
        <v>2</v>
      </c>
      <c r="M2289">
        <v>60</v>
      </c>
      <c r="N2289">
        <v>2890</v>
      </c>
      <c r="O2289">
        <v>1</v>
      </c>
      <c r="P2289">
        <v>40188</v>
      </c>
      <c r="Q2289">
        <v>1</v>
      </c>
      <c r="R2289">
        <v>3035000</v>
      </c>
      <c r="S2289">
        <v>5003</v>
      </c>
      <c r="T2289">
        <v>5004</v>
      </c>
      <c r="U2289">
        <v>5</v>
      </c>
      <c r="V2289">
        <v>178640</v>
      </c>
      <c r="W2289">
        <v>6</v>
      </c>
      <c r="X2289">
        <v>21000</v>
      </c>
      <c r="Y2289">
        <v>21</v>
      </c>
      <c r="Z2289">
        <v>8280</v>
      </c>
      <c r="AA2289">
        <v>0</v>
      </c>
      <c r="AB2289">
        <v>0</v>
      </c>
      <c r="AC2289">
        <v>4018840</v>
      </c>
      <c r="AD2289">
        <v>33673</v>
      </c>
      <c r="AE2289">
        <v>47300000</v>
      </c>
      <c r="AF2289" t="s">
        <v>172</v>
      </c>
      <c r="AG2289" t="s">
        <v>135</v>
      </c>
      <c r="AH2289">
        <v>1</v>
      </c>
    </row>
    <row r="2290" spans="1:34">
      <c r="A2290">
        <v>4018840</v>
      </c>
      <c r="B2290">
        <v>4018801</v>
      </c>
      <c r="C2290" t="s">
        <v>82</v>
      </c>
      <c r="D2290">
        <v>20</v>
      </c>
      <c r="E2290">
        <v>40</v>
      </c>
      <c r="F2290">
        <v>90</v>
      </c>
      <c r="G2290">
        <v>4</v>
      </c>
      <c r="H2290">
        <v>612</v>
      </c>
      <c r="I2290">
        <v>531</v>
      </c>
      <c r="J2290">
        <v>523</v>
      </c>
      <c r="K2290">
        <v>512</v>
      </c>
      <c r="L2290">
        <v>2</v>
      </c>
      <c r="M2290">
        <v>60</v>
      </c>
      <c r="N2290">
        <v>2930</v>
      </c>
      <c r="O2290">
        <v>1</v>
      </c>
      <c r="P2290">
        <v>40188</v>
      </c>
      <c r="Q2290">
        <v>1</v>
      </c>
      <c r="R2290">
        <v>3055000</v>
      </c>
      <c r="S2290">
        <v>5004</v>
      </c>
      <c r="T2290">
        <v>5005</v>
      </c>
      <c r="U2290">
        <v>5</v>
      </c>
      <c r="V2290">
        <v>184240</v>
      </c>
      <c r="W2290">
        <v>6</v>
      </c>
      <c r="X2290">
        <v>21933</v>
      </c>
      <c r="Y2290">
        <v>21</v>
      </c>
      <c r="Z2290">
        <v>8560</v>
      </c>
      <c r="AA2290">
        <v>0</v>
      </c>
      <c r="AB2290">
        <v>0</v>
      </c>
      <c r="AC2290">
        <v>4018841</v>
      </c>
      <c r="AD2290">
        <v>38530</v>
      </c>
      <c r="AE2290">
        <v>50335000</v>
      </c>
      <c r="AF2290" t="s">
        <v>173</v>
      </c>
      <c r="AG2290" t="s">
        <v>159</v>
      </c>
      <c r="AH2290">
        <v>1</v>
      </c>
    </row>
    <row r="2291" spans="1:34">
      <c r="A2291">
        <v>4018841</v>
      </c>
      <c r="B2291">
        <v>4018801</v>
      </c>
      <c r="C2291" t="s">
        <v>82</v>
      </c>
      <c r="D2291">
        <v>20</v>
      </c>
      <c r="E2291">
        <v>41</v>
      </c>
      <c r="F2291">
        <v>90</v>
      </c>
      <c r="G2291">
        <v>4</v>
      </c>
      <c r="H2291">
        <v>611</v>
      </c>
      <c r="I2291">
        <v>533</v>
      </c>
      <c r="J2291">
        <v>522</v>
      </c>
      <c r="K2291">
        <v>511</v>
      </c>
      <c r="L2291">
        <v>2</v>
      </c>
      <c r="M2291">
        <v>60</v>
      </c>
      <c r="N2291">
        <v>2950</v>
      </c>
      <c r="O2291">
        <v>1</v>
      </c>
      <c r="P2291">
        <v>40188</v>
      </c>
      <c r="Q2291">
        <v>1</v>
      </c>
      <c r="R2291">
        <v>3080000</v>
      </c>
      <c r="S2291">
        <v>5004</v>
      </c>
      <c r="T2291">
        <v>5005</v>
      </c>
      <c r="U2291">
        <v>5</v>
      </c>
      <c r="V2291">
        <v>189860</v>
      </c>
      <c r="W2291">
        <v>6</v>
      </c>
      <c r="X2291">
        <v>22870</v>
      </c>
      <c r="Y2291">
        <v>21</v>
      </c>
      <c r="Z2291">
        <v>9501</v>
      </c>
      <c r="AA2291">
        <v>0</v>
      </c>
      <c r="AB2291">
        <v>0</v>
      </c>
      <c r="AC2291">
        <v>4018842</v>
      </c>
      <c r="AD2291">
        <v>47087</v>
      </c>
      <c r="AE2291">
        <v>53390000</v>
      </c>
      <c r="AF2291" t="s">
        <v>174</v>
      </c>
      <c r="AG2291" t="s">
        <v>158</v>
      </c>
      <c r="AH2291">
        <v>1</v>
      </c>
    </row>
    <row r="2292" spans="1:34">
      <c r="A2292">
        <v>4018842</v>
      </c>
      <c r="B2292">
        <v>4018801</v>
      </c>
      <c r="C2292" t="s">
        <v>82</v>
      </c>
      <c r="D2292">
        <v>20</v>
      </c>
      <c r="E2292">
        <v>42</v>
      </c>
      <c r="F2292">
        <v>90</v>
      </c>
      <c r="G2292">
        <v>4</v>
      </c>
      <c r="H2292">
        <v>613</v>
      </c>
      <c r="I2292">
        <v>532</v>
      </c>
      <c r="J2292">
        <v>521</v>
      </c>
      <c r="K2292">
        <v>513</v>
      </c>
      <c r="L2292">
        <v>2</v>
      </c>
      <c r="M2292">
        <v>60</v>
      </c>
      <c r="N2292">
        <v>2970</v>
      </c>
      <c r="O2292">
        <v>1</v>
      </c>
      <c r="P2292">
        <v>40188</v>
      </c>
      <c r="Q2292">
        <v>1</v>
      </c>
      <c r="R2292">
        <v>3105000</v>
      </c>
      <c r="S2292">
        <v>5004</v>
      </c>
      <c r="T2292">
        <v>5005</v>
      </c>
      <c r="U2292">
        <v>5</v>
      </c>
      <c r="V2292">
        <v>208660</v>
      </c>
      <c r="W2292">
        <v>6</v>
      </c>
      <c r="X2292">
        <v>23810</v>
      </c>
      <c r="Y2292">
        <v>21</v>
      </c>
      <c r="Z2292">
        <v>9783</v>
      </c>
      <c r="AA2292">
        <v>0</v>
      </c>
      <c r="AB2292">
        <v>0</v>
      </c>
      <c r="AC2292">
        <v>4018843</v>
      </c>
      <c r="AD2292">
        <v>55644</v>
      </c>
      <c r="AE2292">
        <v>56470000</v>
      </c>
      <c r="AF2292" t="s">
        <v>175</v>
      </c>
      <c r="AG2292" t="s">
        <v>159</v>
      </c>
      <c r="AH2292">
        <v>1</v>
      </c>
    </row>
    <row r="2293" spans="1:34">
      <c r="A2293">
        <v>4018843</v>
      </c>
      <c r="B2293">
        <v>4018801</v>
      </c>
      <c r="C2293" t="s">
        <v>82</v>
      </c>
      <c r="D2293">
        <v>20</v>
      </c>
      <c r="E2293">
        <v>43</v>
      </c>
      <c r="F2293">
        <v>90</v>
      </c>
      <c r="G2293">
        <v>4</v>
      </c>
      <c r="H2293">
        <v>612</v>
      </c>
      <c r="I2293">
        <v>531</v>
      </c>
      <c r="J2293">
        <v>523</v>
      </c>
      <c r="K2293">
        <v>512</v>
      </c>
      <c r="L2293">
        <v>2</v>
      </c>
      <c r="M2293">
        <v>60</v>
      </c>
      <c r="N2293">
        <v>2990</v>
      </c>
      <c r="O2293">
        <v>1</v>
      </c>
      <c r="P2293">
        <v>40188</v>
      </c>
      <c r="Q2293">
        <v>1</v>
      </c>
      <c r="R2293">
        <v>3130000</v>
      </c>
      <c r="S2293">
        <v>5004</v>
      </c>
      <c r="T2293">
        <v>5005</v>
      </c>
      <c r="U2293">
        <v>5</v>
      </c>
      <c r="V2293">
        <v>214320</v>
      </c>
      <c r="W2293">
        <v>6</v>
      </c>
      <c r="X2293">
        <v>24753</v>
      </c>
      <c r="Y2293">
        <v>21</v>
      </c>
      <c r="Z2293">
        <v>10726</v>
      </c>
      <c r="AA2293">
        <v>0</v>
      </c>
      <c r="AB2293">
        <v>0</v>
      </c>
      <c r="AC2293">
        <v>4018844</v>
      </c>
      <c r="AD2293">
        <v>64201</v>
      </c>
      <c r="AE2293">
        <v>59575000</v>
      </c>
      <c r="AF2293" t="s">
        <v>176</v>
      </c>
      <c r="AG2293" t="s">
        <v>158</v>
      </c>
      <c r="AH2293">
        <v>1</v>
      </c>
    </row>
    <row r="2294" spans="1:34">
      <c r="A2294">
        <v>4018844</v>
      </c>
      <c r="B2294">
        <v>4018801</v>
      </c>
      <c r="C2294" t="s">
        <v>82</v>
      </c>
      <c r="D2294">
        <v>20</v>
      </c>
      <c r="E2294">
        <v>44</v>
      </c>
      <c r="F2294">
        <v>90</v>
      </c>
      <c r="G2294">
        <v>4</v>
      </c>
      <c r="H2294">
        <v>611</v>
      </c>
      <c r="I2294">
        <v>533</v>
      </c>
      <c r="J2294">
        <v>522</v>
      </c>
      <c r="K2294">
        <v>511</v>
      </c>
      <c r="L2294">
        <v>2</v>
      </c>
      <c r="M2294">
        <v>60</v>
      </c>
      <c r="N2294">
        <v>3010</v>
      </c>
      <c r="O2294">
        <v>1</v>
      </c>
      <c r="P2294">
        <v>40188</v>
      </c>
      <c r="Q2294">
        <v>1</v>
      </c>
      <c r="R2294">
        <v>3155000</v>
      </c>
      <c r="S2294">
        <v>5004</v>
      </c>
      <c r="T2294">
        <v>5005</v>
      </c>
      <c r="U2294">
        <v>5</v>
      </c>
      <c r="V2294">
        <v>233160</v>
      </c>
      <c r="W2294">
        <v>6</v>
      </c>
      <c r="X2294">
        <v>25700</v>
      </c>
      <c r="Y2294">
        <v>21</v>
      </c>
      <c r="Z2294">
        <v>11010</v>
      </c>
      <c r="AA2294">
        <v>0</v>
      </c>
      <c r="AB2294">
        <v>0</v>
      </c>
      <c r="AC2294">
        <v>4018845</v>
      </c>
      <c r="AD2294">
        <v>72758</v>
      </c>
      <c r="AE2294">
        <v>62705000</v>
      </c>
      <c r="AF2294" t="s">
        <v>177</v>
      </c>
      <c r="AG2294" t="s">
        <v>159</v>
      </c>
      <c r="AH2294">
        <v>1</v>
      </c>
    </row>
    <row r="2295" spans="1:34">
      <c r="A2295">
        <v>4018845</v>
      </c>
      <c r="B2295">
        <v>4018801</v>
      </c>
      <c r="C2295" t="s">
        <v>82</v>
      </c>
      <c r="D2295">
        <v>20</v>
      </c>
      <c r="E2295">
        <v>45</v>
      </c>
      <c r="F2295">
        <v>90</v>
      </c>
      <c r="G2295">
        <v>4</v>
      </c>
      <c r="H2295">
        <v>623</v>
      </c>
      <c r="I2295">
        <v>632</v>
      </c>
      <c r="J2295">
        <v>521</v>
      </c>
      <c r="K2295">
        <v>513</v>
      </c>
      <c r="L2295">
        <v>2</v>
      </c>
      <c r="M2295">
        <v>60</v>
      </c>
      <c r="N2295">
        <v>3050</v>
      </c>
      <c r="O2295">
        <v>1</v>
      </c>
      <c r="P2295">
        <v>40188</v>
      </c>
      <c r="Q2295">
        <v>1</v>
      </c>
      <c r="R2295">
        <v>3180000</v>
      </c>
      <c r="S2295">
        <v>5004</v>
      </c>
      <c r="T2295">
        <v>5005</v>
      </c>
      <c r="U2295">
        <v>5</v>
      </c>
      <c r="V2295">
        <v>238860</v>
      </c>
      <c r="W2295">
        <v>6</v>
      </c>
      <c r="X2295">
        <v>26650</v>
      </c>
      <c r="Y2295">
        <v>21</v>
      </c>
      <c r="Z2295">
        <v>11955</v>
      </c>
      <c r="AA2295">
        <v>0</v>
      </c>
      <c r="AB2295">
        <v>0</v>
      </c>
      <c r="AC2295">
        <v>4018846</v>
      </c>
      <c r="AD2295">
        <v>81315</v>
      </c>
      <c r="AE2295">
        <v>65860000</v>
      </c>
      <c r="AF2295" t="s">
        <v>178</v>
      </c>
      <c r="AG2295" t="s">
        <v>158</v>
      </c>
      <c r="AH2295">
        <v>1</v>
      </c>
    </row>
    <row r="2296" spans="1:34">
      <c r="A2296">
        <v>4018846</v>
      </c>
      <c r="B2296">
        <v>4018801</v>
      </c>
      <c r="C2296" t="s">
        <v>82</v>
      </c>
      <c r="D2296">
        <v>20</v>
      </c>
      <c r="E2296">
        <v>46</v>
      </c>
      <c r="F2296">
        <v>90</v>
      </c>
      <c r="G2296">
        <v>4</v>
      </c>
      <c r="H2296">
        <v>622</v>
      </c>
      <c r="I2296">
        <v>631</v>
      </c>
      <c r="J2296">
        <v>523</v>
      </c>
      <c r="K2296">
        <v>512</v>
      </c>
      <c r="L2296">
        <v>2</v>
      </c>
      <c r="M2296">
        <v>60</v>
      </c>
      <c r="N2296">
        <v>3070</v>
      </c>
      <c r="O2296">
        <v>1</v>
      </c>
      <c r="P2296">
        <v>40188</v>
      </c>
      <c r="Q2296">
        <v>1</v>
      </c>
      <c r="R2296">
        <v>3205000</v>
      </c>
      <c r="S2296">
        <v>5004</v>
      </c>
      <c r="T2296">
        <v>5005</v>
      </c>
      <c r="U2296">
        <v>5</v>
      </c>
      <c r="V2296">
        <v>257740</v>
      </c>
      <c r="W2296">
        <v>6</v>
      </c>
      <c r="X2296">
        <v>27603</v>
      </c>
      <c r="Y2296">
        <v>21</v>
      </c>
      <c r="Z2296">
        <v>12241</v>
      </c>
      <c r="AA2296">
        <v>0</v>
      </c>
      <c r="AB2296">
        <v>0</v>
      </c>
      <c r="AC2296">
        <v>4018847</v>
      </c>
      <c r="AD2296">
        <v>93572</v>
      </c>
      <c r="AE2296">
        <v>69040000</v>
      </c>
      <c r="AF2296" t="s">
        <v>179</v>
      </c>
      <c r="AG2296" t="s">
        <v>159</v>
      </c>
      <c r="AH2296">
        <v>1</v>
      </c>
    </row>
    <row r="2297" spans="1:34">
      <c r="A2297">
        <v>4018847</v>
      </c>
      <c r="B2297">
        <v>4018801</v>
      </c>
      <c r="C2297" t="s">
        <v>82</v>
      </c>
      <c r="D2297">
        <v>20</v>
      </c>
      <c r="E2297">
        <v>47</v>
      </c>
      <c r="F2297">
        <v>90</v>
      </c>
      <c r="G2297">
        <v>4</v>
      </c>
      <c r="H2297">
        <v>611</v>
      </c>
      <c r="I2297">
        <v>633</v>
      </c>
      <c r="J2297">
        <v>522</v>
      </c>
      <c r="K2297">
        <v>511</v>
      </c>
      <c r="L2297">
        <v>2</v>
      </c>
      <c r="M2297">
        <v>60</v>
      </c>
      <c r="N2297">
        <v>3090</v>
      </c>
      <c r="O2297">
        <v>1</v>
      </c>
      <c r="P2297">
        <v>40188</v>
      </c>
      <c r="Q2297">
        <v>1</v>
      </c>
      <c r="R2297">
        <v>3230000</v>
      </c>
      <c r="S2297">
        <v>5004</v>
      </c>
      <c r="T2297">
        <v>5005</v>
      </c>
      <c r="U2297">
        <v>5</v>
      </c>
      <c r="V2297">
        <v>263480</v>
      </c>
      <c r="W2297">
        <v>6</v>
      </c>
      <c r="X2297">
        <v>28560</v>
      </c>
      <c r="Y2297">
        <v>21</v>
      </c>
      <c r="Z2297">
        <v>13188</v>
      </c>
      <c r="AA2297">
        <v>0</v>
      </c>
      <c r="AB2297">
        <v>0</v>
      </c>
      <c r="AC2297">
        <v>4018848</v>
      </c>
      <c r="AD2297">
        <v>105829</v>
      </c>
      <c r="AE2297">
        <v>72245000</v>
      </c>
      <c r="AF2297" t="s">
        <v>180</v>
      </c>
      <c r="AG2297" t="s">
        <v>158</v>
      </c>
      <c r="AH2297">
        <v>1</v>
      </c>
    </row>
    <row r="2298" spans="1:34">
      <c r="A2298">
        <v>4018848</v>
      </c>
      <c r="B2298">
        <v>4018801</v>
      </c>
      <c r="C2298" t="s">
        <v>82</v>
      </c>
      <c r="D2298">
        <v>20</v>
      </c>
      <c r="E2298">
        <v>48</v>
      </c>
      <c r="F2298">
        <v>90</v>
      </c>
      <c r="G2298">
        <v>4</v>
      </c>
      <c r="H2298">
        <v>623</v>
      </c>
      <c r="I2298">
        <v>632</v>
      </c>
      <c r="J2298">
        <v>521</v>
      </c>
      <c r="K2298">
        <v>513</v>
      </c>
      <c r="L2298">
        <v>2</v>
      </c>
      <c r="M2298">
        <v>60</v>
      </c>
      <c r="N2298">
        <v>3110</v>
      </c>
      <c r="O2298">
        <v>1</v>
      </c>
      <c r="P2298">
        <v>40188</v>
      </c>
      <c r="Q2298">
        <v>1</v>
      </c>
      <c r="R2298">
        <v>3250000</v>
      </c>
      <c r="S2298">
        <v>5004</v>
      </c>
      <c r="T2298">
        <v>5005</v>
      </c>
      <c r="U2298">
        <v>5</v>
      </c>
      <c r="V2298">
        <v>282400</v>
      </c>
      <c r="W2298">
        <v>6</v>
      </c>
      <c r="X2298">
        <v>29520</v>
      </c>
      <c r="Y2298">
        <v>21</v>
      </c>
      <c r="Z2298">
        <v>13476</v>
      </c>
      <c r="AA2298">
        <v>0</v>
      </c>
      <c r="AB2298">
        <v>0</v>
      </c>
      <c r="AC2298">
        <v>4018849</v>
      </c>
      <c r="AD2298">
        <v>118086</v>
      </c>
      <c r="AE2298">
        <v>75475000</v>
      </c>
      <c r="AF2298" t="s">
        <v>181</v>
      </c>
      <c r="AG2298" t="s">
        <v>159</v>
      </c>
      <c r="AH2298">
        <v>1</v>
      </c>
    </row>
    <row r="2299" spans="1:34">
      <c r="A2299">
        <v>4018849</v>
      </c>
      <c r="B2299">
        <v>4018801</v>
      </c>
      <c r="C2299" t="s">
        <v>82</v>
      </c>
      <c r="D2299">
        <v>20</v>
      </c>
      <c r="E2299">
        <v>49</v>
      </c>
      <c r="F2299">
        <v>90</v>
      </c>
      <c r="G2299">
        <v>4</v>
      </c>
      <c r="H2299">
        <v>622</v>
      </c>
      <c r="I2299">
        <v>631</v>
      </c>
      <c r="J2299">
        <v>623</v>
      </c>
      <c r="K2299">
        <v>612</v>
      </c>
      <c r="L2299">
        <v>2</v>
      </c>
      <c r="M2299">
        <v>60</v>
      </c>
      <c r="N2299">
        <v>3610</v>
      </c>
      <c r="O2299">
        <v>1</v>
      </c>
      <c r="P2299">
        <v>40188</v>
      </c>
      <c r="Q2299">
        <v>1</v>
      </c>
      <c r="R2299">
        <v>3870000</v>
      </c>
      <c r="S2299">
        <v>5004</v>
      </c>
      <c r="T2299">
        <v>5005</v>
      </c>
      <c r="U2299">
        <v>5</v>
      </c>
      <c r="V2299">
        <v>288180</v>
      </c>
      <c r="W2299">
        <v>6</v>
      </c>
      <c r="X2299">
        <v>30483</v>
      </c>
      <c r="Y2299">
        <v>21</v>
      </c>
      <c r="Z2299">
        <v>14425</v>
      </c>
      <c r="AA2299">
        <v>0</v>
      </c>
      <c r="AB2299">
        <v>0</v>
      </c>
      <c r="AC2299">
        <v>4018850</v>
      </c>
      <c r="AD2299">
        <v>130343</v>
      </c>
      <c r="AE2299">
        <v>78725000</v>
      </c>
      <c r="AF2299" t="s">
        <v>182</v>
      </c>
      <c r="AG2299" t="s">
        <v>136</v>
      </c>
      <c r="AH2299">
        <v>1</v>
      </c>
    </row>
    <row r="2300" spans="1:34">
      <c r="A2300">
        <v>4018850</v>
      </c>
      <c r="B2300">
        <v>4018801</v>
      </c>
      <c r="C2300" t="s">
        <v>82</v>
      </c>
      <c r="D2300">
        <v>20</v>
      </c>
      <c r="E2300">
        <v>50</v>
      </c>
      <c r="F2300">
        <v>120</v>
      </c>
      <c r="G2300">
        <v>4</v>
      </c>
      <c r="H2300">
        <v>611</v>
      </c>
      <c r="I2300">
        <v>633</v>
      </c>
      <c r="J2300">
        <v>622</v>
      </c>
      <c r="K2300">
        <v>611</v>
      </c>
      <c r="L2300">
        <v>2</v>
      </c>
      <c r="M2300">
        <v>60</v>
      </c>
      <c r="N2300">
        <v>3810</v>
      </c>
      <c r="O2300">
        <v>1</v>
      </c>
      <c r="P2300">
        <v>40188</v>
      </c>
      <c r="Q2300">
        <v>1</v>
      </c>
      <c r="R2300">
        <v>3890000</v>
      </c>
      <c r="S2300">
        <v>5005</v>
      </c>
      <c r="T2300">
        <v>5006</v>
      </c>
      <c r="U2300">
        <v>5</v>
      </c>
      <c r="V2300">
        <v>294780</v>
      </c>
      <c r="W2300">
        <v>6</v>
      </c>
      <c r="X2300">
        <v>31583</v>
      </c>
      <c r="Y2300">
        <v>21</v>
      </c>
      <c r="Z2300">
        <v>14755</v>
      </c>
      <c r="AA2300">
        <v>0</v>
      </c>
      <c r="AB2300">
        <v>0</v>
      </c>
      <c r="AC2300">
        <v>4018851</v>
      </c>
      <c r="AD2300">
        <v>150000</v>
      </c>
      <c r="AE2300">
        <v>82595000</v>
      </c>
      <c r="AF2300" t="s">
        <v>196</v>
      </c>
      <c r="AG2300" t="s">
        <v>159</v>
      </c>
      <c r="AH2300">
        <v>1</v>
      </c>
    </row>
    <row r="2301" spans="1:34">
      <c r="A2301">
        <v>151</v>
      </c>
      <c r="B2301">
        <v>1</v>
      </c>
      <c r="C2301" t="s">
        <v>186</v>
      </c>
      <c r="D2301">
        <v>25</v>
      </c>
      <c r="E2301">
        <v>51</v>
      </c>
      <c r="F2301">
        <v>120</v>
      </c>
      <c r="G2301">
        <v>4</v>
      </c>
      <c r="H2301">
        <v>611</v>
      </c>
      <c r="I2301">
        <v>633</v>
      </c>
      <c r="J2301">
        <v>622</v>
      </c>
      <c r="K2301">
        <v>612</v>
      </c>
      <c r="L2301">
        <v>2</v>
      </c>
      <c r="M2301">
        <v>60</v>
      </c>
      <c r="N2301">
        <v>7340</v>
      </c>
      <c r="O2301">
        <v>0</v>
      </c>
      <c r="P2301">
        <v>0</v>
      </c>
      <c r="Q2301">
        <v>0</v>
      </c>
      <c r="R2301">
        <v>3915000</v>
      </c>
      <c r="S2301">
        <v>5005</v>
      </c>
      <c r="T2301">
        <v>5006</v>
      </c>
      <c r="U2301">
        <v>5</v>
      </c>
      <c r="V2301">
        <v>396433</v>
      </c>
      <c r="W2301">
        <v>6</v>
      </c>
      <c r="X2301">
        <v>42871</v>
      </c>
      <c r="Y2301">
        <v>21</v>
      </c>
      <c r="Z2301">
        <v>20601</v>
      </c>
      <c r="AA2301">
        <v>0</v>
      </c>
      <c r="AB2301">
        <v>0</v>
      </c>
      <c r="AC2301">
        <v>152</v>
      </c>
      <c r="AD2301">
        <v>169657</v>
      </c>
      <c r="AE2301">
        <v>86485000</v>
      </c>
      <c r="AF2301" t="s">
        <v>187</v>
      </c>
      <c r="AG2301" t="s">
        <v>158</v>
      </c>
      <c r="AH2301">
        <v>1</v>
      </c>
    </row>
    <row r="2302" spans="1:34">
      <c r="A2302">
        <v>152</v>
      </c>
      <c r="B2302">
        <v>1</v>
      </c>
      <c r="C2302" t="s">
        <v>186</v>
      </c>
      <c r="D2302">
        <v>25</v>
      </c>
      <c r="E2302">
        <v>52</v>
      </c>
      <c r="F2302">
        <v>120</v>
      </c>
      <c r="G2302">
        <v>4</v>
      </c>
      <c r="H2302">
        <v>613</v>
      </c>
      <c r="I2302">
        <v>632</v>
      </c>
      <c r="J2302">
        <v>621</v>
      </c>
      <c r="K2302">
        <v>611</v>
      </c>
      <c r="L2302">
        <v>2</v>
      </c>
      <c r="M2302">
        <v>60</v>
      </c>
      <c r="N2302">
        <v>7380</v>
      </c>
      <c r="O2302">
        <v>0</v>
      </c>
      <c r="P2302">
        <v>0</v>
      </c>
      <c r="Q2302">
        <v>0</v>
      </c>
      <c r="R2302">
        <v>3940000</v>
      </c>
      <c r="S2302">
        <v>5005</v>
      </c>
      <c r="T2302">
        <v>5006</v>
      </c>
      <c r="U2302">
        <v>5</v>
      </c>
      <c r="V2302">
        <v>420473</v>
      </c>
      <c r="W2302">
        <v>6</v>
      </c>
      <c r="X2302">
        <v>43978</v>
      </c>
      <c r="Y2302">
        <v>21</v>
      </c>
      <c r="Z2302">
        <v>20933</v>
      </c>
      <c r="AA2302">
        <v>0</v>
      </c>
      <c r="AB2302">
        <v>0</v>
      </c>
      <c r="AC2302">
        <v>153</v>
      </c>
      <c r="AD2302">
        <v>189314</v>
      </c>
      <c r="AE2302">
        <v>90400000</v>
      </c>
      <c r="AF2302" t="s">
        <v>188</v>
      </c>
      <c r="AG2302" t="s">
        <v>159</v>
      </c>
      <c r="AH2302">
        <v>1</v>
      </c>
    </row>
    <row r="2303" spans="1:34">
      <c r="A2303">
        <v>153</v>
      </c>
      <c r="B2303">
        <v>1</v>
      </c>
      <c r="C2303" t="s">
        <v>186</v>
      </c>
      <c r="D2303">
        <v>25</v>
      </c>
      <c r="E2303">
        <v>53</v>
      </c>
      <c r="F2303">
        <v>120</v>
      </c>
      <c r="G2303">
        <v>4</v>
      </c>
      <c r="H2303">
        <v>612</v>
      </c>
      <c r="I2303">
        <v>631</v>
      </c>
      <c r="J2303">
        <v>623</v>
      </c>
      <c r="K2303">
        <v>613</v>
      </c>
      <c r="L2303">
        <v>2</v>
      </c>
      <c r="M2303">
        <v>60</v>
      </c>
      <c r="N2303">
        <v>7420</v>
      </c>
      <c r="O2303">
        <v>0</v>
      </c>
      <c r="P2303">
        <v>0</v>
      </c>
      <c r="Q2303">
        <v>0</v>
      </c>
      <c r="R2303">
        <v>3965000</v>
      </c>
      <c r="S2303">
        <v>5005</v>
      </c>
      <c r="T2303">
        <v>5006</v>
      </c>
      <c r="U2303">
        <v>5</v>
      </c>
      <c r="V2303">
        <v>427133</v>
      </c>
      <c r="W2303">
        <v>6</v>
      </c>
      <c r="X2303">
        <v>45088</v>
      </c>
      <c r="Y2303">
        <v>21</v>
      </c>
      <c r="Z2303">
        <v>22126</v>
      </c>
      <c r="AA2303">
        <v>0</v>
      </c>
      <c r="AB2303">
        <v>0</v>
      </c>
      <c r="AC2303">
        <v>154</v>
      </c>
      <c r="AD2303">
        <v>208971</v>
      </c>
      <c r="AE2303">
        <v>94340000</v>
      </c>
      <c r="AF2303" t="s">
        <v>189</v>
      </c>
      <c r="AG2303" t="s">
        <v>158</v>
      </c>
      <c r="AH2303">
        <v>1</v>
      </c>
    </row>
    <row r="2304" spans="1:34">
      <c r="A2304">
        <v>154</v>
      </c>
      <c r="B2304">
        <v>1</v>
      </c>
      <c r="C2304" t="s">
        <v>186</v>
      </c>
      <c r="D2304">
        <v>25</v>
      </c>
      <c r="E2304">
        <v>54</v>
      </c>
      <c r="F2304">
        <v>120</v>
      </c>
      <c r="G2304">
        <v>4</v>
      </c>
      <c r="H2304">
        <v>611</v>
      </c>
      <c r="I2304">
        <v>623</v>
      </c>
      <c r="J2304">
        <v>622</v>
      </c>
      <c r="K2304">
        <v>612</v>
      </c>
      <c r="L2304">
        <v>2</v>
      </c>
      <c r="M2304">
        <v>60</v>
      </c>
      <c r="N2304">
        <v>7460</v>
      </c>
      <c r="O2304">
        <v>0</v>
      </c>
      <c r="P2304">
        <v>0</v>
      </c>
      <c r="Q2304">
        <v>0</v>
      </c>
      <c r="R2304">
        <v>3990000</v>
      </c>
      <c r="S2304">
        <v>5005</v>
      </c>
      <c r="T2304">
        <v>5006</v>
      </c>
      <c r="U2304">
        <v>5</v>
      </c>
      <c r="V2304">
        <v>451213</v>
      </c>
      <c r="W2304">
        <v>6</v>
      </c>
      <c r="X2304">
        <v>46201</v>
      </c>
      <c r="Y2304">
        <v>21</v>
      </c>
      <c r="Z2304">
        <v>22460</v>
      </c>
      <c r="AA2304">
        <v>0</v>
      </c>
      <c r="AB2304">
        <v>0</v>
      </c>
      <c r="AC2304">
        <v>155</v>
      </c>
      <c r="AD2304">
        <v>228628</v>
      </c>
      <c r="AE2304">
        <v>98305000</v>
      </c>
      <c r="AF2304" t="s">
        <v>190</v>
      </c>
      <c r="AG2304" t="s">
        <v>159</v>
      </c>
      <c r="AH2304">
        <v>1</v>
      </c>
    </row>
    <row r="2305" spans="1:34">
      <c r="A2305">
        <v>155</v>
      </c>
      <c r="B2305">
        <v>1</v>
      </c>
      <c r="C2305" t="s">
        <v>186</v>
      </c>
      <c r="D2305">
        <v>25</v>
      </c>
      <c r="E2305">
        <v>55</v>
      </c>
      <c r="F2305">
        <v>120</v>
      </c>
      <c r="G2305">
        <v>4</v>
      </c>
      <c r="H2305">
        <v>723</v>
      </c>
      <c r="I2305">
        <v>632</v>
      </c>
      <c r="J2305">
        <v>621</v>
      </c>
      <c r="K2305">
        <v>613</v>
      </c>
      <c r="L2305">
        <v>2</v>
      </c>
      <c r="M2305">
        <v>60</v>
      </c>
      <c r="N2305">
        <v>7540</v>
      </c>
      <c r="O2305">
        <v>0</v>
      </c>
      <c r="P2305">
        <v>0</v>
      </c>
      <c r="Q2305">
        <v>0</v>
      </c>
      <c r="R2305">
        <v>4015000</v>
      </c>
      <c r="S2305">
        <v>5005</v>
      </c>
      <c r="T2305">
        <v>5006</v>
      </c>
      <c r="U2305">
        <v>5</v>
      </c>
      <c r="V2305">
        <v>457913</v>
      </c>
      <c r="W2305">
        <v>6</v>
      </c>
      <c r="X2305">
        <v>47318</v>
      </c>
      <c r="Y2305">
        <v>21</v>
      </c>
      <c r="Z2305">
        <v>23655</v>
      </c>
      <c r="AA2305">
        <v>0</v>
      </c>
      <c r="AB2305">
        <v>0</v>
      </c>
      <c r="AC2305">
        <v>156</v>
      </c>
      <c r="AD2305">
        <v>248285</v>
      </c>
      <c r="AE2305">
        <v>102295000</v>
      </c>
      <c r="AF2305" t="s">
        <v>191</v>
      </c>
      <c r="AG2305" t="s">
        <v>158</v>
      </c>
      <c r="AH2305">
        <v>1</v>
      </c>
    </row>
    <row r="2306" spans="1:34">
      <c r="A2306">
        <v>156</v>
      </c>
      <c r="B2306">
        <v>1</v>
      </c>
      <c r="C2306" t="s">
        <v>186</v>
      </c>
      <c r="D2306">
        <v>25</v>
      </c>
      <c r="E2306">
        <v>56</v>
      </c>
      <c r="F2306">
        <v>120</v>
      </c>
      <c r="G2306">
        <v>4</v>
      </c>
      <c r="H2306">
        <v>712</v>
      </c>
      <c r="I2306">
        <v>631</v>
      </c>
      <c r="J2306">
        <v>623</v>
      </c>
      <c r="K2306">
        <v>612</v>
      </c>
      <c r="L2306">
        <v>2</v>
      </c>
      <c r="M2306">
        <v>60</v>
      </c>
      <c r="N2306">
        <v>7580</v>
      </c>
      <c r="O2306">
        <v>0</v>
      </c>
      <c r="P2306">
        <v>0</v>
      </c>
      <c r="Q2306">
        <v>0</v>
      </c>
      <c r="R2306">
        <v>4040000</v>
      </c>
      <c r="S2306">
        <v>5005</v>
      </c>
      <c r="T2306">
        <v>5006</v>
      </c>
      <c r="U2306">
        <v>5</v>
      </c>
      <c r="V2306">
        <v>482033</v>
      </c>
      <c r="W2306">
        <v>6</v>
      </c>
      <c r="X2306">
        <v>48438</v>
      </c>
      <c r="Y2306">
        <v>21</v>
      </c>
      <c r="Z2306">
        <v>23991</v>
      </c>
      <c r="AA2306">
        <v>0</v>
      </c>
      <c r="AB2306">
        <v>0</v>
      </c>
      <c r="AC2306">
        <v>157</v>
      </c>
      <c r="AD2306">
        <v>273306</v>
      </c>
      <c r="AE2306">
        <v>106310000</v>
      </c>
      <c r="AF2306" t="s">
        <v>192</v>
      </c>
      <c r="AG2306" t="s">
        <v>159</v>
      </c>
      <c r="AH2306">
        <v>1</v>
      </c>
    </row>
    <row r="2307" spans="1:34">
      <c r="A2307">
        <v>157</v>
      </c>
      <c r="B2307">
        <v>1</v>
      </c>
      <c r="C2307" t="s">
        <v>186</v>
      </c>
      <c r="D2307">
        <v>25</v>
      </c>
      <c r="E2307">
        <v>57</v>
      </c>
      <c r="F2307">
        <v>120</v>
      </c>
      <c r="G2307">
        <v>4</v>
      </c>
      <c r="H2307">
        <v>711</v>
      </c>
      <c r="I2307">
        <v>633</v>
      </c>
      <c r="J2307">
        <v>622</v>
      </c>
      <c r="K2307">
        <v>611</v>
      </c>
      <c r="L2307">
        <v>2</v>
      </c>
      <c r="M2307">
        <v>60</v>
      </c>
      <c r="N2307">
        <v>7620</v>
      </c>
      <c r="O2307">
        <v>0</v>
      </c>
      <c r="P2307">
        <v>0</v>
      </c>
      <c r="Q2307">
        <v>0</v>
      </c>
      <c r="R2307">
        <v>4065000</v>
      </c>
      <c r="S2307">
        <v>5005</v>
      </c>
      <c r="T2307">
        <v>5006</v>
      </c>
      <c r="U2307">
        <v>5</v>
      </c>
      <c r="V2307">
        <v>488773</v>
      </c>
      <c r="W2307">
        <v>6</v>
      </c>
      <c r="X2307">
        <v>49561</v>
      </c>
      <c r="Y2307">
        <v>21</v>
      </c>
      <c r="Z2307">
        <v>25188</v>
      </c>
      <c r="AA2307">
        <v>0</v>
      </c>
      <c r="AB2307">
        <v>0</v>
      </c>
      <c r="AC2307">
        <v>158</v>
      </c>
      <c r="AD2307">
        <v>298327</v>
      </c>
      <c r="AE2307">
        <v>110350000</v>
      </c>
      <c r="AF2307" t="s">
        <v>193</v>
      </c>
      <c r="AG2307" t="s">
        <v>158</v>
      </c>
      <c r="AH2307">
        <v>1</v>
      </c>
    </row>
    <row r="2308" spans="1:34">
      <c r="A2308">
        <v>158</v>
      </c>
      <c r="B2308">
        <v>1</v>
      </c>
      <c r="C2308" t="s">
        <v>186</v>
      </c>
      <c r="D2308">
        <v>25</v>
      </c>
      <c r="E2308">
        <v>58</v>
      </c>
      <c r="F2308">
        <v>120</v>
      </c>
      <c r="G2308">
        <v>4</v>
      </c>
      <c r="H2308">
        <v>713</v>
      </c>
      <c r="I2308">
        <v>732</v>
      </c>
      <c r="J2308">
        <v>621</v>
      </c>
      <c r="K2308">
        <v>613</v>
      </c>
      <c r="L2308">
        <v>2</v>
      </c>
      <c r="M2308">
        <v>60</v>
      </c>
      <c r="N2308">
        <v>7660</v>
      </c>
      <c r="O2308">
        <v>0</v>
      </c>
      <c r="P2308">
        <v>0</v>
      </c>
      <c r="Q2308">
        <v>0</v>
      </c>
      <c r="R2308">
        <v>4085000</v>
      </c>
      <c r="S2308">
        <v>5005</v>
      </c>
      <c r="T2308">
        <v>5006</v>
      </c>
      <c r="U2308">
        <v>5</v>
      </c>
      <c r="V2308">
        <v>512933</v>
      </c>
      <c r="W2308">
        <v>6</v>
      </c>
      <c r="X2308">
        <v>50688</v>
      </c>
      <c r="Y2308">
        <v>21</v>
      </c>
      <c r="Z2308">
        <v>25526</v>
      </c>
      <c r="AA2308">
        <v>0</v>
      </c>
      <c r="AB2308">
        <v>0</v>
      </c>
      <c r="AC2308">
        <v>159</v>
      </c>
      <c r="AD2308">
        <v>323348</v>
      </c>
      <c r="AE2308">
        <v>114415000</v>
      </c>
      <c r="AF2308" t="s">
        <v>194</v>
      </c>
      <c r="AG2308" t="s">
        <v>159</v>
      </c>
      <c r="AH2308">
        <v>1</v>
      </c>
    </row>
    <row r="2309" spans="1:34">
      <c r="A2309">
        <v>159</v>
      </c>
      <c r="B2309">
        <v>1</v>
      </c>
      <c r="C2309" t="s">
        <v>186</v>
      </c>
      <c r="D2309">
        <v>25</v>
      </c>
      <c r="E2309">
        <v>59</v>
      </c>
      <c r="F2309">
        <v>120</v>
      </c>
      <c r="G2309">
        <v>4</v>
      </c>
      <c r="H2309">
        <v>712</v>
      </c>
      <c r="I2309">
        <v>731</v>
      </c>
      <c r="J2309">
        <v>623</v>
      </c>
      <c r="K2309">
        <v>613</v>
      </c>
      <c r="L2309">
        <v>2</v>
      </c>
      <c r="M2309">
        <v>60</v>
      </c>
      <c r="N2309">
        <v>8660</v>
      </c>
      <c r="O2309">
        <v>0</v>
      </c>
      <c r="P2309">
        <v>0</v>
      </c>
      <c r="Q2309">
        <v>0</v>
      </c>
      <c r="R2309">
        <v>4720000</v>
      </c>
      <c r="S2309">
        <v>5005</v>
      </c>
      <c r="T2309">
        <v>5006</v>
      </c>
      <c r="U2309">
        <v>5</v>
      </c>
      <c r="V2309">
        <v>519713</v>
      </c>
      <c r="W2309">
        <v>6</v>
      </c>
      <c r="X2309">
        <v>51818</v>
      </c>
      <c r="Y2309">
        <v>21</v>
      </c>
      <c r="Z2309">
        <v>26725</v>
      </c>
      <c r="AA2309">
        <v>0</v>
      </c>
      <c r="AB2309">
        <v>0</v>
      </c>
      <c r="AC2309">
        <v>160</v>
      </c>
      <c r="AD2309">
        <v>353732</v>
      </c>
      <c r="AE2309">
        <v>118500000</v>
      </c>
      <c r="AF2309" t="s">
        <v>195</v>
      </c>
      <c r="AG2309" t="s">
        <v>136</v>
      </c>
      <c r="AH2309">
        <v>1</v>
      </c>
    </row>
    <row r="2310" spans="1:34">
      <c r="A2310">
        <v>160</v>
      </c>
      <c r="B2310">
        <v>1</v>
      </c>
      <c r="C2310" t="s">
        <v>186</v>
      </c>
      <c r="D2310">
        <v>25</v>
      </c>
      <c r="E2310">
        <v>60</v>
      </c>
      <c r="F2310">
        <v>150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</v>
      </c>
      <c r="M2310">
        <v>60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5006</v>
      </c>
      <c r="T2310">
        <v>0</v>
      </c>
      <c r="U2310">
        <v>5</v>
      </c>
      <c r="V2310">
        <v>527313</v>
      </c>
      <c r="W2310">
        <v>6</v>
      </c>
      <c r="X2310">
        <v>53085</v>
      </c>
      <c r="Y2310">
        <v>21</v>
      </c>
      <c r="Z2310">
        <v>27105</v>
      </c>
      <c r="AA2310">
        <v>0</v>
      </c>
      <c r="AB2310">
        <v>0</v>
      </c>
      <c r="AC2310">
        <v>0</v>
      </c>
      <c r="AD2310">
        <v>384116</v>
      </c>
      <c r="AE2310">
        <v>123220000</v>
      </c>
      <c r="AF2310">
        <v>0</v>
      </c>
      <c r="AG2310">
        <v>0</v>
      </c>
      <c r="AH2310">
        <v>0</v>
      </c>
    </row>
    <row r="2311" spans="1:34">
      <c r="A2311">
        <v>1000151</v>
      </c>
      <c r="B2311">
        <v>1000101</v>
      </c>
      <c r="C2311" t="s">
        <v>39</v>
      </c>
      <c r="D2311">
        <v>23</v>
      </c>
      <c r="E2311">
        <v>51</v>
      </c>
      <c r="F2311">
        <v>120</v>
      </c>
      <c r="G2311">
        <v>4</v>
      </c>
      <c r="H2311">
        <v>611</v>
      </c>
      <c r="I2311">
        <v>633</v>
      </c>
      <c r="J2311">
        <v>622</v>
      </c>
      <c r="K2311">
        <v>612</v>
      </c>
      <c r="L2311">
        <v>2</v>
      </c>
      <c r="M2311">
        <v>60</v>
      </c>
      <c r="N2311">
        <v>4010</v>
      </c>
      <c r="O2311">
        <v>1</v>
      </c>
      <c r="P2311">
        <v>10001</v>
      </c>
      <c r="Q2311">
        <v>1</v>
      </c>
      <c r="R2311">
        <v>3915000</v>
      </c>
      <c r="S2311">
        <v>5005</v>
      </c>
      <c r="T2311">
        <v>5006</v>
      </c>
      <c r="U2311">
        <v>5</v>
      </c>
      <c r="V2311">
        <v>345585</v>
      </c>
      <c r="W2311">
        <v>6</v>
      </c>
      <c r="X2311">
        <v>37424</v>
      </c>
      <c r="Y2311">
        <v>21</v>
      </c>
      <c r="Z2311">
        <v>18087</v>
      </c>
      <c r="AA2311">
        <v>0</v>
      </c>
      <c r="AB2311">
        <v>0</v>
      </c>
      <c r="AC2311">
        <v>1000152</v>
      </c>
      <c r="AD2311">
        <v>169657</v>
      </c>
      <c r="AE2311">
        <v>86485000</v>
      </c>
      <c r="AF2311" t="s">
        <v>187</v>
      </c>
      <c r="AG2311" t="s">
        <v>158</v>
      </c>
      <c r="AH2311">
        <v>1</v>
      </c>
    </row>
    <row r="2312" spans="1:34">
      <c r="A2312">
        <v>1000152</v>
      </c>
      <c r="B2312">
        <v>1000101</v>
      </c>
      <c r="C2312" t="s">
        <v>39</v>
      </c>
      <c r="D2312">
        <v>23</v>
      </c>
      <c r="E2312">
        <v>52</v>
      </c>
      <c r="F2312">
        <v>120</v>
      </c>
      <c r="G2312">
        <v>4</v>
      </c>
      <c r="H2312">
        <v>613</v>
      </c>
      <c r="I2312">
        <v>632</v>
      </c>
      <c r="J2312">
        <v>621</v>
      </c>
      <c r="K2312">
        <v>611</v>
      </c>
      <c r="L2312">
        <v>2</v>
      </c>
      <c r="M2312">
        <v>60</v>
      </c>
      <c r="N2312">
        <v>4210</v>
      </c>
      <c r="O2312">
        <v>1</v>
      </c>
      <c r="P2312">
        <v>10001</v>
      </c>
      <c r="Q2312">
        <v>1</v>
      </c>
      <c r="R2312">
        <v>3940000</v>
      </c>
      <c r="S2312">
        <v>5005</v>
      </c>
      <c r="T2312">
        <v>5006</v>
      </c>
      <c r="U2312">
        <v>5</v>
      </c>
      <c r="V2312">
        <v>369625</v>
      </c>
      <c r="W2312">
        <v>6</v>
      </c>
      <c r="X2312">
        <v>38531</v>
      </c>
      <c r="Y2312">
        <v>21</v>
      </c>
      <c r="Z2312">
        <v>18419</v>
      </c>
      <c r="AA2312">
        <v>0</v>
      </c>
      <c r="AB2312">
        <v>0</v>
      </c>
      <c r="AC2312">
        <v>1000153</v>
      </c>
      <c r="AD2312">
        <v>189314</v>
      </c>
      <c r="AE2312">
        <v>90400000</v>
      </c>
      <c r="AF2312" t="s">
        <v>188</v>
      </c>
      <c r="AG2312" t="s">
        <v>159</v>
      </c>
      <c r="AH2312">
        <v>1</v>
      </c>
    </row>
    <row r="2313" spans="1:34">
      <c r="A2313">
        <v>1000153</v>
      </c>
      <c r="B2313">
        <v>1000101</v>
      </c>
      <c r="C2313" t="s">
        <v>39</v>
      </c>
      <c r="D2313">
        <v>23</v>
      </c>
      <c r="E2313">
        <v>53</v>
      </c>
      <c r="F2313">
        <v>120</v>
      </c>
      <c r="G2313">
        <v>4</v>
      </c>
      <c r="H2313">
        <v>612</v>
      </c>
      <c r="I2313">
        <v>631</v>
      </c>
      <c r="J2313">
        <v>623</v>
      </c>
      <c r="K2313">
        <v>613</v>
      </c>
      <c r="L2313">
        <v>2</v>
      </c>
      <c r="M2313">
        <v>60</v>
      </c>
      <c r="N2313">
        <v>4410</v>
      </c>
      <c r="O2313">
        <v>1</v>
      </c>
      <c r="P2313">
        <v>10001</v>
      </c>
      <c r="Q2313">
        <v>1</v>
      </c>
      <c r="R2313">
        <v>3965000</v>
      </c>
      <c r="S2313">
        <v>5005</v>
      </c>
      <c r="T2313">
        <v>5006</v>
      </c>
      <c r="U2313">
        <v>5</v>
      </c>
      <c r="V2313">
        <v>376285</v>
      </c>
      <c r="W2313">
        <v>6</v>
      </c>
      <c r="X2313">
        <v>39641</v>
      </c>
      <c r="Y2313">
        <v>21</v>
      </c>
      <c r="Z2313">
        <v>19612</v>
      </c>
      <c r="AA2313">
        <v>0</v>
      </c>
      <c r="AB2313">
        <v>0</v>
      </c>
      <c r="AC2313">
        <v>1000154</v>
      </c>
      <c r="AD2313">
        <v>208971</v>
      </c>
      <c r="AE2313">
        <v>94340000</v>
      </c>
      <c r="AF2313" t="s">
        <v>189</v>
      </c>
      <c r="AG2313" t="s">
        <v>158</v>
      </c>
      <c r="AH2313">
        <v>1</v>
      </c>
    </row>
    <row r="2314" spans="1:34">
      <c r="A2314">
        <v>1000154</v>
      </c>
      <c r="B2314">
        <v>1000101</v>
      </c>
      <c r="C2314" t="s">
        <v>39</v>
      </c>
      <c r="D2314">
        <v>23</v>
      </c>
      <c r="E2314">
        <v>54</v>
      </c>
      <c r="F2314">
        <v>120</v>
      </c>
      <c r="G2314">
        <v>4</v>
      </c>
      <c r="H2314">
        <v>611</v>
      </c>
      <c r="I2314">
        <v>623</v>
      </c>
      <c r="J2314">
        <v>622</v>
      </c>
      <c r="K2314">
        <v>612</v>
      </c>
      <c r="L2314">
        <v>2</v>
      </c>
      <c r="M2314">
        <v>60</v>
      </c>
      <c r="N2314">
        <v>4610</v>
      </c>
      <c r="O2314">
        <v>1</v>
      </c>
      <c r="P2314">
        <v>10001</v>
      </c>
      <c r="Q2314">
        <v>1</v>
      </c>
      <c r="R2314">
        <v>3990000</v>
      </c>
      <c r="S2314">
        <v>5005</v>
      </c>
      <c r="T2314">
        <v>5006</v>
      </c>
      <c r="U2314">
        <v>5</v>
      </c>
      <c r="V2314">
        <v>400365</v>
      </c>
      <c r="W2314">
        <v>6</v>
      </c>
      <c r="X2314">
        <v>40754</v>
      </c>
      <c r="Y2314">
        <v>21</v>
      </c>
      <c r="Z2314">
        <v>19946</v>
      </c>
      <c r="AA2314">
        <v>0</v>
      </c>
      <c r="AB2314">
        <v>0</v>
      </c>
      <c r="AC2314">
        <v>1000155</v>
      </c>
      <c r="AD2314">
        <v>228628</v>
      </c>
      <c r="AE2314">
        <v>98305000</v>
      </c>
      <c r="AF2314" t="s">
        <v>190</v>
      </c>
      <c r="AG2314" t="s">
        <v>159</v>
      </c>
      <c r="AH2314">
        <v>1</v>
      </c>
    </row>
    <row r="2315" spans="1:34">
      <c r="A2315">
        <v>1000155</v>
      </c>
      <c r="B2315">
        <v>1000101</v>
      </c>
      <c r="C2315" t="s">
        <v>39</v>
      </c>
      <c r="D2315">
        <v>23</v>
      </c>
      <c r="E2315">
        <v>55</v>
      </c>
      <c r="F2315">
        <v>120</v>
      </c>
      <c r="G2315">
        <v>4</v>
      </c>
      <c r="H2315">
        <v>723</v>
      </c>
      <c r="I2315">
        <v>632</v>
      </c>
      <c r="J2315">
        <v>621</v>
      </c>
      <c r="K2315">
        <v>613</v>
      </c>
      <c r="L2315">
        <v>2</v>
      </c>
      <c r="M2315">
        <v>60</v>
      </c>
      <c r="N2315">
        <v>4810</v>
      </c>
      <c r="O2315">
        <v>1</v>
      </c>
      <c r="P2315">
        <v>10001</v>
      </c>
      <c r="Q2315">
        <v>1</v>
      </c>
      <c r="R2315">
        <v>4015000</v>
      </c>
      <c r="S2315">
        <v>5005</v>
      </c>
      <c r="T2315">
        <v>5006</v>
      </c>
      <c r="U2315">
        <v>5</v>
      </c>
      <c r="V2315">
        <v>407065</v>
      </c>
      <c r="W2315">
        <v>6</v>
      </c>
      <c r="X2315">
        <v>41871</v>
      </c>
      <c r="Y2315">
        <v>21</v>
      </c>
      <c r="Z2315">
        <v>21141</v>
      </c>
      <c r="AA2315">
        <v>0</v>
      </c>
      <c r="AB2315">
        <v>0</v>
      </c>
      <c r="AC2315">
        <v>1000156</v>
      </c>
      <c r="AD2315">
        <v>248285</v>
      </c>
      <c r="AE2315">
        <v>102295000</v>
      </c>
      <c r="AF2315" t="s">
        <v>191</v>
      </c>
      <c r="AG2315" t="s">
        <v>158</v>
      </c>
      <c r="AH2315">
        <v>1</v>
      </c>
    </row>
    <row r="2316" spans="1:34">
      <c r="A2316">
        <v>1000156</v>
      </c>
      <c r="B2316">
        <v>1000101</v>
      </c>
      <c r="C2316" t="s">
        <v>39</v>
      </c>
      <c r="D2316">
        <v>23</v>
      </c>
      <c r="E2316">
        <v>56</v>
      </c>
      <c r="F2316">
        <v>120</v>
      </c>
      <c r="G2316">
        <v>4</v>
      </c>
      <c r="H2316">
        <v>712</v>
      </c>
      <c r="I2316">
        <v>631</v>
      </c>
      <c r="J2316">
        <v>623</v>
      </c>
      <c r="K2316">
        <v>612</v>
      </c>
      <c r="L2316">
        <v>2</v>
      </c>
      <c r="M2316">
        <v>60</v>
      </c>
      <c r="N2316">
        <v>5010</v>
      </c>
      <c r="O2316">
        <v>1</v>
      </c>
      <c r="P2316">
        <v>10001</v>
      </c>
      <c r="Q2316">
        <v>1</v>
      </c>
      <c r="R2316">
        <v>4040000</v>
      </c>
      <c r="S2316">
        <v>5005</v>
      </c>
      <c r="T2316">
        <v>5006</v>
      </c>
      <c r="U2316">
        <v>5</v>
      </c>
      <c r="V2316">
        <v>431185</v>
      </c>
      <c r="W2316">
        <v>6</v>
      </c>
      <c r="X2316">
        <v>42991</v>
      </c>
      <c r="Y2316">
        <v>21</v>
      </c>
      <c r="Z2316">
        <v>21477</v>
      </c>
      <c r="AA2316">
        <v>0</v>
      </c>
      <c r="AB2316">
        <v>0</v>
      </c>
      <c r="AC2316">
        <v>1000157</v>
      </c>
      <c r="AD2316">
        <v>273306</v>
      </c>
      <c r="AE2316">
        <v>106310000</v>
      </c>
      <c r="AF2316" t="s">
        <v>192</v>
      </c>
      <c r="AG2316" t="s">
        <v>159</v>
      </c>
      <c r="AH2316">
        <v>1</v>
      </c>
    </row>
    <row r="2317" spans="1:34">
      <c r="A2317">
        <v>1000157</v>
      </c>
      <c r="B2317">
        <v>1000101</v>
      </c>
      <c r="C2317" t="s">
        <v>39</v>
      </c>
      <c r="D2317">
        <v>23</v>
      </c>
      <c r="E2317">
        <v>57</v>
      </c>
      <c r="F2317">
        <v>120</v>
      </c>
      <c r="G2317">
        <v>4</v>
      </c>
      <c r="H2317">
        <v>711</v>
      </c>
      <c r="I2317">
        <v>633</v>
      </c>
      <c r="J2317">
        <v>622</v>
      </c>
      <c r="K2317">
        <v>611</v>
      </c>
      <c r="L2317">
        <v>2</v>
      </c>
      <c r="M2317">
        <v>60</v>
      </c>
      <c r="N2317">
        <v>5210</v>
      </c>
      <c r="O2317">
        <v>1</v>
      </c>
      <c r="P2317">
        <v>10001</v>
      </c>
      <c r="Q2317">
        <v>1</v>
      </c>
      <c r="R2317">
        <v>4065000</v>
      </c>
      <c r="S2317">
        <v>5005</v>
      </c>
      <c r="T2317">
        <v>5006</v>
      </c>
      <c r="U2317">
        <v>5</v>
      </c>
      <c r="V2317">
        <v>437925</v>
      </c>
      <c r="W2317">
        <v>6</v>
      </c>
      <c r="X2317">
        <v>44114</v>
      </c>
      <c r="Y2317">
        <v>21</v>
      </c>
      <c r="Z2317">
        <v>22674</v>
      </c>
      <c r="AA2317">
        <v>0</v>
      </c>
      <c r="AB2317">
        <v>0</v>
      </c>
      <c r="AC2317">
        <v>1000158</v>
      </c>
      <c r="AD2317">
        <v>298327</v>
      </c>
      <c r="AE2317">
        <v>110350000</v>
      </c>
      <c r="AF2317" t="s">
        <v>193</v>
      </c>
      <c r="AG2317" t="s">
        <v>158</v>
      </c>
      <c r="AH2317">
        <v>1</v>
      </c>
    </row>
    <row r="2318" spans="1:34">
      <c r="A2318">
        <v>1000158</v>
      </c>
      <c r="B2318">
        <v>1000101</v>
      </c>
      <c r="C2318" t="s">
        <v>39</v>
      </c>
      <c r="D2318">
        <v>23</v>
      </c>
      <c r="E2318">
        <v>58</v>
      </c>
      <c r="F2318">
        <v>120</v>
      </c>
      <c r="G2318">
        <v>4</v>
      </c>
      <c r="H2318">
        <v>713</v>
      </c>
      <c r="I2318">
        <v>732</v>
      </c>
      <c r="J2318">
        <v>621</v>
      </c>
      <c r="K2318">
        <v>613</v>
      </c>
      <c r="L2318">
        <v>2</v>
      </c>
      <c r="M2318">
        <v>60</v>
      </c>
      <c r="N2318">
        <v>5410</v>
      </c>
      <c r="O2318">
        <v>1</v>
      </c>
      <c r="P2318">
        <v>10001</v>
      </c>
      <c r="Q2318">
        <v>1</v>
      </c>
      <c r="R2318">
        <v>4085000</v>
      </c>
      <c r="S2318">
        <v>5005</v>
      </c>
      <c r="T2318">
        <v>5006</v>
      </c>
      <c r="U2318">
        <v>5</v>
      </c>
      <c r="V2318">
        <v>462085</v>
      </c>
      <c r="W2318">
        <v>6</v>
      </c>
      <c r="X2318">
        <v>45241</v>
      </c>
      <c r="Y2318">
        <v>21</v>
      </c>
      <c r="Z2318">
        <v>23012</v>
      </c>
      <c r="AA2318">
        <v>0</v>
      </c>
      <c r="AB2318">
        <v>0</v>
      </c>
      <c r="AC2318">
        <v>1000159</v>
      </c>
      <c r="AD2318">
        <v>323348</v>
      </c>
      <c r="AE2318">
        <v>114415000</v>
      </c>
      <c r="AF2318" t="s">
        <v>194</v>
      </c>
      <c r="AG2318" t="s">
        <v>159</v>
      </c>
      <c r="AH2318">
        <v>1</v>
      </c>
    </row>
    <row r="2319" spans="1:34">
      <c r="A2319">
        <v>1000159</v>
      </c>
      <c r="B2319">
        <v>1000101</v>
      </c>
      <c r="C2319" t="s">
        <v>39</v>
      </c>
      <c r="D2319">
        <v>23</v>
      </c>
      <c r="E2319">
        <v>59</v>
      </c>
      <c r="F2319">
        <v>120</v>
      </c>
      <c r="G2319">
        <v>4</v>
      </c>
      <c r="H2319">
        <v>712</v>
      </c>
      <c r="I2319">
        <v>731</v>
      </c>
      <c r="J2319">
        <v>623</v>
      </c>
      <c r="K2319">
        <v>613</v>
      </c>
      <c r="L2319">
        <v>2</v>
      </c>
      <c r="M2319">
        <v>60</v>
      </c>
      <c r="N2319">
        <v>5610</v>
      </c>
      <c r="O2319">
        <v>1</v>
      </c>
      <c r="P2319">
        <v>10001</v>
      </c>
      <c r="Q2319">
        <v>1</v>
      </c>
      <c r="R2319">
        <v>4720000</v>
      </c>
      <c r="S2319">
        <v>5005</v>
      </c>
      <c r="T2319">
        <v>5006</v>
      </c>
      <c r="U2319">
        <v>5</v>
      </c>
      <c r="V2319">
        <v>468865</v>
      </c>
      <c r="W2319">
        <v>6</v>
      </c>
      <c r="X2319">
        <v>46371</v>
      </c>
      <c r="Y2319">
        <v>21</v>
      </c>
      <c r="Z2319">
        <v>24211</v>
      </c>
      <c r="AA2319">
        <v>0</v>
      </c>
      <c r="AB2319">
        <v>0</v>
      </c>
      <c r="AC2319">
        <v>1000160</v>
      </c>
      <c r="AD2319">
        <v>353732</v>
      </c>
      <c r="AE2319">
        <v>118500000</v>
      </c>
      <c r="AF2319" t="s">
        <v>195</v>
      </c>
      <c r="AG2319" t="s">
        <v>136</v>
      </c>
      <c r="AH2319">
        <v>1</v>
      </c>
    </row>
    <row r="2320" spans="1:34">
      <c r="A2320">
        <v>1000160</v>
      </c>
      <c r="B2320">
        <v>1000101</v>
      </c>
      <c r="C2320" t="s">
        <v>39</v>
      </c>
      <c r="D2320">
        <v>23</v>
      </c>
      <c r="E2320">
        <v>60</v>
      </c>
      <c r="F2320">
        <v>150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5006</v>
      </c>
      <c r="T2320">
        <v>0</v>
      </c>
      <c r="U2320">
        <v>5</v>
      </c>
      <c r="V2320">
        <v>476465</v>
      </c>
      <c r="W2320">
        <v>6</v>
      </c>
      <c r="X2320">
        <v>47638</v>
      </c>
      <c r="Y2320">
        <v>21</v>
      </c>
      <c r="Z2320">
        <v>24591</v>
      </c>
      <c r="AA2320">
        <v>0</v>
      </c>
      <c r="AB2320">
        <v>0</v>
      </c>
      <c r="AC2320">
        <v>0</v>
      </c>
      <c r="AD2320">
        <v>384116</v>
      </c>
      <c r="AE2320">
        <v>123220000</v>
      </c>
      <c r="AF2320">
        <v>0</v>
      </c>
      <c r="AG2320">
        <v>0</v>
      </c>
      <c r="AH2320">
        <v>0</v>
      </c>
    </row>
    <row r="2321" spans="1:34">
      <c r="A2321">
        <v>1001251</v>
      </c>
      <c r="B2321">
        <v>1001201</v>
      </c>
      <c r="C2321" t="s">
        <v>40</v>
      </c>
      <c r="D2321">
        <v>20</v>
      </c>
      <c r="E2321">
        <v>51</v>
      </c>
      <c r="F2321">
        <v>120</v>
      </c>
      <c r="G2321">
        <v>4</v>
      </c>
      <c r="H2321">
        <v>613</v>
      </c>
      <c r="I2321">
        <v>632</v>
      </c>
      <c r="J2321">
        <v>621</v>
      </c>
      <c r="K2321">
        <v>623</v>
      </c>
      <c r="L2321">
        <v>2</v>
      </c>
      <c r="M2321">
        <v>60</v>
      </c>
      <c r="N2321">
        <v>4010</v>
      </c>
      <c r="O2321">
        <v>1</v>
      </c>
      <c r="P2321">
        <v>10012</v>
      </c>
      <c r="Q2321">
        <v>1</v>
      </c>
      <c r="R2321">
        <v>3915000</v>
      </c>
      <c r="S2321">
        <v>5005</v>
      </c>
      <c r="T2321">
        <v>5006</v>
      </c>
      <c r="U2321">
        <v>5</v>
      </c>
      <c r="V2321">
        <v>350430</v>
      </c>
      <c r="W2321">
        <v>6</v>
      </c>
      <c r="X2321">
        <v>20429</v>
      </c>
      <c r="Y2321">
        <v>21</v>
      </c>
      <c r="Z2321">
        <v>18398</v>
      </c>
      <c r="AA2321">
        <v>0</v>
      </c>
      <c r="AB2321">
        <v>0</v>
      </c>
      <c r="AC2321">
        <v>1001252</v>
      </c>
      <c r="AD2321">
        <v>169657</v>
      </c>
      <c r="AE2321">
        <v>86485000</v>
      </c>
      <c r="AF2321" t="s">
        <v>187</v>
      </c>
      <c r="AG2321" t="s">
        <v>158</v>
      </c>
      <c r="AH2321">
        <v>1</v>
      </c>
    </row>
    <row r="2322" spans="1:34">
      <c r="A2322">
        <v>1001252</v>
      </c>
      <c r="B2322">
        <v>1001201</v>
      </c>
      <c r="C2322" t="s">
        <v>40</v>
      </c>
      <c r="D2322">
        <v>20</v>
      </c>
      <c r="E2322">
        <v>52</v>
      </c>
      <c r="F2322">
        <v>120</v>
      </c>
      <c r="G2322">
        <v>4</v>
      </c>
      <c r="H2322">
        <v>612</v>
      </c>
      <c r="I2322">
        <v>631</v>
      </c>
      <c r="J2322">
        <v>623</v>
      </c>
      <c r="K2322">
        <v>622</v>
      </c>
      <c r="L2322">
        <v>2</v>
      </c>
      <c r="M2322">
        <v>60</v>
      </c>
      <c r="N2322">
        <v>4210</v>
      </c>
      <c r="O2322">
        <v>1</v>
      </c>
      <c r="P2322">
        <v>10012</v>
      </c>
      <c r="Q2322">
        <v>1</v>
      </c>
      <c r="R2322">
        <v>3940000</v>
      </c>
      <c r="S2322">
        <v>5005</v>
      </c>
      <c r="T2322">
        <v>5006</v>
      </c>
      <c r="U2322">
        <v>5</v>
      </c>
      <c r="V2322">
        <v>376130</v>
      </c>
      <c r="W2322">
        <v>6</v>
      </c>
      <c r="X2322">
        <v>21121</v>
      </c>
      <c r="Y2322">
        <v>21</v>
      </c>
      <c r="Z2322">
        <v>18813</v>
      </c>
      <c r="AA2322">
        <v>0</v>
      </c>
      <c r="AB2322">
        <v>0</v>
      </c>
      <c r="AC2322">
        <v>1001253</v>
      </c>
      <c r="AD2322">
        <v>189314</v>
      </c>
      <c r="AE2322">
        <v>90400000</v>
      </c>
      <c r="AF2322" t="s">
        <v>188</v>
      </c>
      <c r="AG2322" t="s">
        <v>159</v>
      </c>
      <c r="AH2322">
        <v>1</v>
      </c>
    </row>
    <row r="2323" spans="1:34">
      <c r="A2323">
        <v>1001253</v>
      </c>
      <c r="B2323">
        <v>1001201</v>
      </c>
      <c r="C2323" t="s">
        <v>40</v>
      </c>
      <c r="D2323">
        <v>20</v>
      </c>
      <c r="E2323">
        <v>53</v>
      </c>
      <c r="F2323">
        <v>120</v>
      </c>
      <c r="G2323">
        <v>4</v>
      </c>
      <c r="H2323">
        <v>621</v>
      </c>
      <c r="I2323">
        <v>633</v>
      </c>
      <c r="J2323">
        <v>622</v>
      </c>
      <c r="K2323">
        <v>623</v>
      </c>
      <c r="L2323">
        <v>2</v>
      </c>
      <c r="M2323">
        <v>60</v>
      </c>
      <c r="N2323">
        <v>4410</v>
      </c>
      <c r="O2323">
        <v>1</v>
      </c>
      <c r="P2323">
        <v>10012</v>
      </c>
      <c r="Q2323">
        <v>1</v>
      </c>
      <c r="R2323">
        <v>3965000</v>
      </c>
      <c r="S2323">
        <v>5005</v>
      </c>
      <c r="T2323">
        <v>5006</v>
      </c>
      <c r="U2323">
        <v>5</v>
      </c>
      <c r="V2323">
        <v>384455</v>
      </c>
      <c r="W2323">
        <v>6</v>
      </c>
      <c r="X2323">
        <v>21815</v>
      </c>
      <c r="Y2323">
        <v>21</v>
      </c>
      <c r="Z2323">
        <v>20089</v>
      </c>
      <c r="AA2323">
        <v>0</v>
      </c>
      <c r="AB2323">
        <v>0</v>
      </c>
      <c r="AC2323">
        <v>1001254</v>
      </c>
      <c r="AD2323">
        <v>208971</v>
      </c>
      <c r="AE2323">
        <v>94340000</v>
      </c>
      <c r="AF2323" t="s">
        <v>189</v>
      </c>
      <c r="AG2323" t="s">
        <v>158</v>
      </c>
      <c r="AH2323">
        <v>1</v>
      </c>
    </row>
    <row r="2324" spans="1:34">
      <c r="A2324">
        <v>1001254</v>
      </c>
      <c r="B2324">
        <v>1001201</v>
      </c>
      <c r="C2324" t="s">
        <v>40</v>
      </c>
      <c r="D2324">
        <v>20</v>
      </c>
      <c r="E2324">
        <v>54</v>
      </c>
      <c r="F2324">
        <v>120</v>
      </c>
      <c r="G2324">
        <v>4</v>
      </c>
      <c r="H2324">
        <v>613</v>
      </c>
      <c r="I2324">
        <v>632</v>
      </c>
      <c r="J2324">
        <v>621</v>
      </c>
      <c r="K2324">
        <v>623</v>
      </c>
      <c r="L2324">
        <v>2</v>
      </c>
      <c r="M2324">
        <v>60</v>
      </c>
      <c r="N2324">
        <v>4610</v>
      </c>
      <c r="O2324">
        <v>1</v>
      </c>
      <c r="P2324">
        <v>10012</v>
      </c>
      <c r="Q2324">
        <v>1</v>
      </c>
      <c r="R2324">
        <v>3990000</v>
      </c>
      <c r="S2324">
        <v>5005</v>
      </c>
      <c r="T2324">
        <v>5006</v>
      </c>
      <c r="U2324">
        <v>5</v>
      </c>
      <c r="V2324">
        <v>410205</v>
      </c>
      <c r="W2324">
        <v>6</v>
      </c>
      <c r="X2324">
        <v>22510</v>
      </c>
      <c r="Y2324">
        <v>21</v>
      </c>
      <c r="Z2324">
        <v>20506</v>
      </c>
      <c r="AA2324">
        <v>0</v>
      </c>
      <c r="AB2324">
        <v>0</v>
      </c>
      <c r="AC2324">
        <v>1001255</v>
      </c>
      <c r="AD2324">
        <v>228628</v>
      </c>
      <c r="AE2324">
        <v>98305000</v>
      </c>
      <c r="AF2324" t="s">
        <v>190</v>
      </c>
      <c r="AG2324" t="s">
        <v>159</v>
      </c>
      <c r="AH2324">
        <v>1</v>
      </c>
    </row>
    <row r="2325" spans="1:34">
      <c r="A2325">
        <v>1001255</v>
      </c>
      <c r="B2325">
        <v>1001201</v>
      </c>
      <c r="C2325" t="s">
        <v>40</v>
      </c>
      <c r="D2325">
        <v>20</v>
      </c>
      <c r="E2325">
        <v>55</v>
      </c>
      <c r="F2325">
        <v>120</v>
      </c>
      <c r="G2325">
        <v>4</v>
      </c>
      <c r="H2325">
        <v>712</v>
      </c>
      <c r="I2325">
        <v>631</v>
      </c>
      <c r="J2325">
        <v>623</v>
      </c>
      <c r="K2325">
        <v>622</v>
      </c>
      <c r="L2325">
        <v>2</v>
      </c>
      <c r="M2325">
        <v>60</v>
      </c>
      <c r="N2325">
        <v>4810</v>
      </c>
      <c r="O2325">
        <v>1</v>
      </c>
      <c r="P2325">
        <v>10012</v>
      </c>
      <c r="Q2325">
        <v>1</v>
      </c>
      <c r="R2325">
        <v>4015000</v>
      </c>
      <c r="S2325">
        <v>5005</v>
      </c>
      <c r="T2325">
        <v>5006</v>
      </c>
      <c r="U2325">
        <v>5</v>
      </c>
      <c r="V2325">
        <v>418580</v>
      </c>
      <c r="W2325">
        <v>6</v>
      </c>
      <c r="X2325">
        <v>23208</v>
      </c>
      <c r="Y2325">
        <v>21</v>
      </c>
      <c r="Z2325">
        <v>21785</v>
      </c>
      <c r="AA2325">
        <v>0</v>
      </c>
      <c r="AB2325">
        <v>0</v>
      </c>
      <c r="AC2325">
        <v>1001256</v>
      </c>
      <c r="AD2325">
        <v>248285</v>
      </c>
      <c r="AE2325">
        <v>102295000</v>
      </c>
      <c r="AF2325" t="s">
        <v>191</v>
      </c>
      <c r="AG2325" t="s">
        <v>158</v>
      </c>
      <c r="AH2325">
        <v>1</v>
      </c>
    </row>
    <row r="2326" spans="1:34">
      <c r="A2326">
        <v>1001256</v>
      </c>
      <c r="B2326">
        <v>1001201</v>
      </c>
      <c r="C2326" t="s">
        <v>40</v>
      </c>
      <c r="D2326">
        <v>20</v>
      </c>
      <c r="E2326">
        <v>56</v>
      </c>
      <c r="F2326">
        <v>120</v>
      </c>
      <c r="G2326">
        <v>4</v>
      </c>
      <c r="H2326">
        <v>711</v>
      </c>
      <c r="I2326">
        <v>633</v>
      </c>
      <c r="J2326">
        <v>622</v>
      </c>
      <c r="K2326">
        <v>621</v>
      </c>
      <c r="L2326">
        <v>2</v>
      </c>
      <c r="M2326">
        <v>60</v>
      </c>
      <c r="N2326">
        <v>5010</v>
      </c>
      <c r="O2326">
        <v>1</v>
      </c>
      <c r="P2326">
        <v>10012</v>
      </c>
      <c r="Q2326">
        <v>1</v>
      </c>
      <c r="R2326">
        <v>4040000</v>
      </c>
      <c r="S2326">
        <v>5005</v>
      </c>
      <c r="T2326">
        <v>5006</v>
      </c>
      <c r="U2326">
        <v>5</v>
      </c>
      <c r="V2326">
        <v>444380</v>
      </c>
      <c r="W2326">
        <v>6</v>
      </c>
      <c r="X2326">
        <v>23908</v>
      </c>
      <c r="Y2326">
        <v>21</v>
      </c>
      <c r="Z2326">
        <v>22205</v>
      </c>
      <c r="AA2326">
        <v>0</v>
      </c>
      <c r="AB2326">
        <v>0</v>
      </c>
      <c r="AC2326">
        <v>1001257</v>
      </c>
      <c r="AD2326">
        <v>273306</v>
      </c>
      <c r="AE2326">
        <v>106310000</v>
      </c>
      <c r="AF2326" t="s">
        <v>192</v>
      </c>
      <c r="AG2326" t="s">
        <v>159</v>
      </c>
      <c r="AH2326">
        <v>1</v>
      </c>
    </row>
    <row r="2327" spans="1:34">
      <c r="A2327">
        <v>1001257</v>
      </c>
      <c r="B2327">
        <v>1001201</v>
      </c>
      <c r="C2327" t="s">
        <v>40</v>
      </c>
      <c r="D2327">
        <v>20</v>
      </c>
      <c r="E2327">
        <v>57</v>
      </c>
      <c r="F2327">
        <v>120</v>
      </c>
      <c r="G2327">
        <v>4</v>
      </c>
      <c r="H2327">
        <v>713</v>
      </c>
      <c r="I2327">
        <v>622</v>
      </c>
      <c r="J2327">
        <v>621</v>
      </c>
      <c r="K2327">
        <v>623</v>
      </c>
      <c r="L2327">
        <v>2</v>
      </c>
      <c r="M2327">
        <v>60</v>
      </c>
      <c r="N2327">
        <v>5210</v>
      </c>
      <c r="O2327">
        <v>1</v>
      </c>
      <c r="P2327">
        <v>10012</v>
      </c>
      <c r="Q2327">
        <v>1</v>
      </c>
      <c r="R2327">
        <v>4065000</v>
      </c>
      <c r="S2327">
        <v>5005</v>
      </c>
      <c r="T2327">
        <v>5006</v>
      </c>
      <c r="U2327">
        <v>5</v>
      </c>
      <c r="V2327">
        <v>452805</v>
      </c>
      <c r="W2327">
        <v>6</v>
      </c>
      <c r="X2327">
        <v>24610</v>
      </c>
      <c r="Y2327">
        <v>21</v>
      </c>
      <c r="Z2327">
        <v>23486</v>
      </c>
      <c r="AA2327">
        <v>0</v>
      </c>
      <c r="AB2327">
        <v>0</v>
      </c>
      <c r="AC2327">
        <v>1001258</v>
      </c>
      <c r="AD2327">
        <v>298327</v>
      </c>
      <c r="AE2327">
        <v>110350000</v>
      </c>
      <c r="AF2327" t="s">
        <v>193</v>
      </c>
      <c r="AG2327" t="s">
        <v>158</v>
      </c>
      <c r="AH2327">
        <v>1</v>
      </c>
    </row>
    <row r="2328" spans="1:34">
      <c r="A2328">
        <v>1001258</v>
      </c>
      <c r="B2328">
        <v>1001201</v>
      </c>
      <c r="C2328" t="s">
        <v>40</v>
      </c>
      <c r="D2328">
        <v>20</v>
      </c>
      <c r="E2328">
        <v>58</v>
      </c>
      <c r="F2328">
        <v>120</v>
      </c>
      <c r="G2328">
        <v>4</v>
      </c>
      <c r="H2328">
        <v>712</v>
      </c>
      <c r="I2328">
        <v>731</v>
      </c>
      <c r="J2328">
        <v>623</v>
      </c>
      <c r="K2328">
        <v>622</v>
      </c>
      <c r="L2328">
        <v>2</v>
      </c>
      <c r="M2328">
        <v>60</v>
      </c>
      <c r="N2328">
        <v>5410</v>
      </c>
      <c r="O2328">
        <v>1</v>
      </c>
      <c r="P2328">
        <v>10012</v>
      </c>
      <c r="Q2328">
        <v>1</v>
      </c>
      <c r="R2328">
        <v>4085000</v>
      </c>
      <c r="S2328">
        <v>5005</v>
      </c>
      <c r="T2328">
        <v>5006</v>
      </c>
      <c r="U2328">
        <v>5</v>
      </c>
      <c r="V2328">
        <v>478655</v>
      </c>
      <c r="W2328">
        <v>6</v>
      </c>
      <c r="X2328">
        <v>25315</v>
      </c>
      <c r="Y2328">
        <v>21</v>
      </c>
      <c r="Z2328">
        <v>23909</v>
      </c>
      <c r="AA2328">
        <v>0</v>
      </c>
      <c r="AB2328">
        <v>0</v>
      </c>
      <c r="AC2328">
        <v>1001259</v>
      </c>
      <c r="AD2328">
        <v>323348</v>
      </c>
      <c r="AE2328">
        <v>114415000</v>
      </c>
      <c r="AF2328" t="s">
        <v>194</v>
      </c>
      <c r="AG2328" t="s">
        <v>159</v>
      </c>
      <c r="AH2328">
        <v>1</v>
      </c>
    </row>
    <row r="2329" spans="1:34">
      <c r="A2329">
        <v>1001259</v>
      </c>
      <c r="B2329">
        <v>1001201</v>
      </c>
      <c r="C2329" t="s">
        <v>40</v>
      </c>
      <c r="D2329">
        <v>20</v>
      </c>
      <c r="E2329">
        <v>59</v>
      </c>
      <c r="F2329">
        <v>120</v>
      </c>
      <c r="G2329">
        <v>4</v>
      </c>
      <c r="H2329">
        <v>711</v>
      </c>
      <c r="I2329">
        <v>733</v>
      </c>
      <c r="J2329">
        <v>622</v>
      </c>
      <c r="K2329">
        <v>621</v>
      </c>
      <c r="L2329">
        <v>2</v>
      </c>
      <c r="M2329">
        <v>60</v>
      </c>
      <c r="N2329">
        <v>5610</v>
      </c>
      <c r="O2329">
        <v>1</v>
      </c>
      <c r="P2329">
        <v>10012</v>
      </c>
      <c r="Q2329">
        <v>1</v>
      </c>
      <c r="R2329">
        <v>4720000</v>
      </c>
      <c r="S2329">
        <v>5005</v>
      </c>
      <c r="T2329">
        <v>5006</v>
      </c>
      <c r="U2329">
        <v>5</v>
      </c>
      <c r="V2329">
        <v>487130</v>
      </c>
      <c r="W2329">
        <v>6</v>
      </c>
      <c r="X2329">
        <v>26021</v>
      </c>
      <c r="Y2329">
        <v>21</v>
      </c>
      <c r="Z2329">
        <v>25193</v>
      </c>
      <c r="AA2329">
        <v>0</v>
      </c>
      <c r="AB2329">
        <v>0</v>
      </c>
      <c r="AC2329">
        <v>1001260</v>
      </c>
      <c r="AD2329">
        <v>353732</v>
      </c>
      <c r="AE2329">
        <v>118500000</v>
      </c>
      <c r="AF2329" t="s">
        <v>195</v>
      </c>
      <c r="AG2329" t="s">
        <v>136</v>
      </c>
      <c r="AH2329">
        <v>1</v>
      </c>
    </row>
    <row r="2330" spans="1:34">
      <c r="A2330">
        <v>1001260</v>
      </c>
      <c r="B2330">
        <v>1001201</v>
      </c>
      <c r="C2330" t="s">
        <v>40</v>
      </c>
      <c r="D2330">
        <v>20</v>
      </c>
      <c r="E2330">
        <v>60</v>
      </c>
      <c r="F2330">
        <v>150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5006</v>
      </c>
      <c r="T2330">
        <v>0</v>
      </c>
      <c r="U2330">
        <v>5</v>
      </c>
      <c r="V2330">
        <v>496630</v>
      </c>
      <c r="W2330">
        <v>6</v>
      </c>
      <c r="X2330">
        <v>26813</v>
      </c>
      <c r="Y2330">
        <v>21</v>
      </c>
      <c r="Z2330">
        <v>25668</v>
      </c>
      <c r="AA2330">
        <v>0</v>
      </c>
      <c r="AB2330">
        <v>0</v>
      </c>
      <c r="AC2330">
        <v>0</v>
      </c>
      <c r="AD2330">
        <v>384116</v>
      </c>
      <c r="AE2330">
        <v>123220000</v>
      </c>
      <c r="AF2330">
        <v>0</v>
      </c>
      <c r="AG2330">
        <v>0</v>
      </c>
      <c r="AH2330">
        <v>0</v>
      </c>
    </row>
    <row r="2331" spans="1:34">
      <c r="A2331">
        <v>1002351</v>
      </c>
      <c r="B2331">
        <v>1002301</v>
      </c>
      <c r="C2331" t="s">
        <v>41</v>
      </c>
      <c r="D2331">
        <v>20</v>
      </c>
      <c r="E2331">
        <v>51</v>
      </c>
      <c r="F2331">
        <v>120</v>
      </c>
      <c r="G2331">
        <v>4</v>
      </c>
      <c r="H2331">
        <v>611</v>
      </c>
      <c r="I2331">
        <v>633</v>
      </c>
      <c r="J2331">
        <v>622</v>
      </c>
      <c r="K2331">
        <v>612</v>
      </c>
      <c r="L2331">
        <v>2</v>
      </c>
      <c r="M2331">
        <v>60</v>
      </c>
      <c r="N2331">
        <v>4010</v>
      </c>
      <c r="O2331">
        <v>1</v>
      </c>
      <c r="P2331">
        <v>10023</v>
      </c>
      <c r="Q2331">
        <v>1</v>
      </c>
      <c r="R2331">
        <v>3915000</v>
      </c>
      <c r="S2331">
        <v>5005</v>
      </c>
      <c r="T2331">
        <v>5006</v>
      </c>
      <c r="U2331">
        <v>5</v>
      </c>
      <c r="V2331">
        <v>301400</v>
      </c>
      <c r="W2331">
        <v>6</v>
      </c>
      <c r="X2331">
        <v>32687</v>
      </c>
      <c r="Y2331">
        <v>21</v>
      </c>
      <c r="Z2331">
        <v>15946</v>
      </c>
      <c r="AA2331">
        <v>0</v>
      </c>
      <c r="AB2331">
        <v>0</v>
      </c>
      <c r="AC2331">
        <v>1002352</v>
      </c>
      <c r="AD2331">
        <v>169657</v>
      </c>
      <c r="AE2331">
        <v>86485000</v>
      </c>
      <c r="AF2331" t="s">
        <v>187</v>
      </c>
      <c r="AG2331" t="s">
        <v>158</v>
      </c>
      <c r="AH2331">
        <v>1</v>
      </c>
    </row>
    <row r="2332" spans="1:34">
      <c r="A2332">
        <v>1002352</v>
      </c>
      <c r="B2332">
        <v>1002301</v>
      </c>
      <c r="C2332" t="s">
        <v>41</v>
      </c>
      <c r="D2332">
        <v>20</v>
      </c>
      <c r="E2332">
        <v>52</v>
      </c>
      <c r="F2332">
        <v>120</v>
      </c>
      <c r="G2332">
        <v>4</v>
      </c>
      <c r="H2332">
        <v>623</v>
      </c>
      <c r="I2332">
        <v>632</v>
      </c>
      <c r="J2332">
        <v>621</v>
      </c>
      <c r="K2332">
        <v>613</v>
      </c>
      <c r="L2332">
        <v>2</v>
      </c>
      <c r="M2332">
        <v>60</v>
      </c>
      <c r="N2332">
        <v>4210</v>
      </c>
      <c r="O2332">
        <v>1</v>
      </c>
      <c r="P2332">
        <v>10023</v>
      </c>
      <c r="Q2332">
        <v>1</v>
      </c>
      <c r="R2332">
        <v>3940000</v>
      </c>
      <c r="S2332">
        <v>5005</v>
      </c>
      <c r="T2332">
        <v>5006</v>
      </c>
      <c r="U2332">
        <v>5</v>
      </c>
      <c r="V2332">
        <v>325440</v>
      </c>
      <c r="W2332">
        <v>6</v>
      </c>
      <c r="X2332">
        <v>33793</v>
      </c>
      <c r="Y2332">
        <v>21</v>
      </c>
      <c r="Z2332">
        <v>16278</v>
      </c>
      <c r="AA2332">
        <v>0</v>
      </c>
      <c r="AB2332">
        <v>0</v>
      </c>
      <c r="AC2332">
        <v>1002353</v>
      </c>
      <c r="AD2332">
        <v>189314</v>
      </c>
      <c r="AE2332">
        <v>90400000</v>
      </c>
      <c r="AF2332" t="s">
        <v>188</v>
      </c>
      <c r="AG2332" t="s">
        <v>159</v>
      </c>
      <c r="AH2332">
        <v>1</v>
      </c>
    </row>
    <row r="2333" spans="1:34">
      <c r="A2333">
        <v>1002353</v>
      </c>
      <c r="B2333">
        <v>1002301</v>
      </c>
      <c r="C2333" t="s">
        <v>41</v>
      </c>
      <c r="D2333">
        <v>20</v>
      </c>
      <c r="E2333">
        <v>53</v>
      </c>
      <c r="F2333">
        <v>120</v>
      </c>
      <c r="G2333">
        <v>4</v>
      </c>
      <c r="H2333">
        <v>612</v>
      </c>
      <c r="I2333">
        <v>631</v>
      </c>
      <c r="J2333">
        <v>623</v>
      </c>
      <c r="K2333">
        <v>613</v>
      </c>
      <c r="L2333">
        <v>2</v>
      </c>
      <c r="M2333">
        <v>60</v>
      </c>
      <c r="N2333">
        <v>4410</v>
      </c>
      <c r="O2333">
        <v>1</v>
      </c>
      <c r="P2333">
        <v>10023</v>
      </c>
      <c r="Q2333">
        <v>1</v>
      </c>
      <c r="R2333">
        <v>3965000</v>
      </c>
      <c r="S2333">
        <v>5005</v>
      </c>
      <c r="T2333">
        <v>5006</v>
      </c>
      <c r="U2333">
        <v>5</v>
      </c>
      <c r="V2333">
        <v>332100</v>
      </c>
      <c r="W2333">
        <v>6</v>
      </c>
      <c r="X2333">
        <v>34903</v>
      </c>
      <c r="Y2333">
        <v>21</v>
      </c>
      <c r="Z2333">
        <v>17471</v>
      </c>
      <c r="AA2333">
        <v>0</v>
      </c>
      <c r="AB2333">
        <v>0</v>
      </c>
      <c r="AC2333">
        <v>1002354</v>
      </c>
      <c r="AD2333">
        <v>208971</v>
      </c>
      <c r="AE2333">
        <v>94340000</v>
      </c>
      <c r="AF2333" t="s">
        <v>189</v>
      </c>
      <c r="AG2333" t="s">
        <v>158</v>
      </c>
      <c r="AH2333">
        <v>1</v>
      </c>
    </row>
    <row r="2334" spans="1:34">
      <c r="A2334">
        <v>1002354</v>
      </c>
      <c r="B2334">
        <v>1002301</v>
      </c>
      <c r="C2334" t="s">
        <v>41</v>
      </c>
      <c r="D2334">
        <v>20</v>
      </c>
      <c r="E2334">
        <v>54</v>
      </c>
      <c r="F2334">
        <v>120</v>
      </c>
      <c r="G2334">
        <v>4</v>
      </c>
      <c r="H2334">
        <v>611</v>
      </c>
      <c r="I2334">
        <v>633</v>
      </c>
      <c r="J2334">
        <v>622</v>
      </c>
      <c r="K2334">
        <v>612</v>
      </c>
      <c r="L2334">
        <v>2</v>
      </c>
      <c r="M2334">
        <v>60</v>
      </c>
      <c r="N2334">
        <v>4610</v>
      </c>
      <c r="O2334">
        <v>1</v>
      </c>
      <c r="P2334">
        <v>10023</v>
      </c>
      <c r="Q2334">
        <v>1</v>
      </c>
      <c r="R2334">
        <v>3990000</v>
      </c>
      <c r="S2334">
        <v>5005</v>
      </c>
      <c r="T2334">
        <v>5006</v>
      </c>
      <c r="U2334">
        <v>5</v>
      </c>
      <c r="V2334">
        <v>356180</v>
      </c>
      <c r="W2334">
        <v>6</v>
      </c>
      <c r="X2334">
        <v>36017</v>
      </c>
      <c r="Y2334">
        <v>21</v>
      </c>
      <c r="Z2334">
        <v>17805</v>
      </c>
      <c r="AA2334">
        <v>0</v>
      </c>
      <c r="AB2334">
        <v>0</v>
      </c>
      <c r="AC2334">
        <v>1002355</v>
      </c>
      <c r="AD2334">
        <v>228628</v>
      </c>
      <c r="AE2334">
        <v>98305000</v>
      </c>
      <c r="AF2334" t="s">
        <v>190</v>
      </c>
      <c r="AG2334" t="s">
        <v>159</v>
      </c>
      <c r="AH2334">
        <v>1</v>
      </c>
    </row>
    <row r="2335" spans="1:34">
      <c r="A2335">
        <v>1002355</v>
      </c>
      <c r="B2335">
        <v>1002301</v>
      </c>
      <c r="C2335" t="s">
        <v>41</v>
      </c>
      <c r="D2335">
        <v>20</v>
      </c>
      <c r="E2335">
        <v>55</v>
      </c>
      <c r="F2335">
        <v>120</v>
      </c>
      <c r="G2335">
        <v>4</v>
      </c>
      <c r="H2335">
        <v>713</v>
      </c>
      <c r="I2335">
        <v>622</v>
      </c>
      <c r="J2335">
        <v>621</v>
      </c>
      <c r="K2335">
        <v>613</v>
      </c>
      <c r="L2335">
        <v>2</v>
      </c>
      <c r="M2335">
        <v>60</v>
      </c>
      <c r="N2335">
        <v>4810</v>
      </c>
      <c r="O2335">
        <v>1</v>
      </c>
      <c r="P2335">
        <v>10023</v>
      </c>
      <c r="Q2335">
        <v>1</v>
      </c>
      <c r="R2335">
        <v>4015000</v>
      </c>
      <c r="S2335">
        <v>5005</v>
      </c>
      <c r="T2335">
        <v>5006</v>
      </c>
      <c r="U2335">
        <v>5</v>
      </c>
      <c r="V2335">
        <v>362880</v>
      </c>
      <c r="W2335">
        <v>6</v>
      </c>
      <c r="X2335">
        <v>37133</v>
      </c>
      <c r="Y2335">
        <v>21</v>
      </c>
      <c r="Z2335">
        <v>19000</v>
      </c>
      <c r="AA2335">
        <v>0</v>
      </c>
      <c r="AB2335">
        <v>0</v>
      </c>
      <c r="AC2335">
        <v>1002356</v>
      </c>
      <c r="AD2335">
        <v>248285</v>
      </c>
      <c r="AE2335">
        <v>102295000</v>
      </c>
      <c r="AF2335" t="s">
        <v>191</v>
      </c>
      <c r="AG2335" t="s">
        <v>158</v>
      </c>
      <c r="AH2335">
        <v>1</v>
      </c>
    </row>
    <row r="2336" spans="1:34">
      <c r="A2336">
        <v>1002356</v>
      </c>
      <c r="B2336">
        <v>1002301</v>
      </c>
      <c r="C2336" t="s">
        <v>41</v>
      </c>
      <c r="D2336">
        <v>20</v>
      </c>
      <c r="E2336">
        <v>56</v>
      </c>
      <c r="F2336">
        <v>120</v>
      </c>
      <c r="G2336">
        <v>4</v>
      </c>
      <c r="H2336">
        <v>712</v>
      </c>
      <c r="I2336">
        <v>631</v>
      </c>
      <c r="J2336">
        <v>623</v>
      </c>
      <c r="K2336">
        <v>612</v>
      </c>
      <c r="L2336">
        <v>2</v>
      </c>
      <c r="M2336">
        <v>60</v>
      </c>
      <c r="N2336">
        <v>5010</v>
      </c>
      <c r="O2336">
        <v>1</v>
      </c>
      <c r="P2336">
        <v>10023</v>
      </c>
      <c r="Q2336">
        <v>1</v>
      </c>
      <c r="R2336">
        <v>4040000</v>
      </c>
      <c r="S2336">
        <v>5005</v>
      </c>
      <c r="T2336">
        <v>5006</v>
      </c>
      <c r="U2336">
        <v>5</v>
      </c>
      <c r="V2336">
        <v>387000</v>
      </c>
      <c r="W2336">
        <v>6</v>
      </c>
      <c r="X2336">
        <v>38253</v>
      </c>
      <c r="Y2336">
        <v>21</v>
      </c>
      <c r="Z2336">
        <v>19336</v>
      </c>
      <c r="AA2336">
        <v>0</v>
      </c>
      <c r="AB2336">
        <v>0</v>
      </c>
      <c r="AC2336">
        <v>1002357</v>
      </c>
      <c r="AD2336">
        <v>273306</v>
      </c>
      <c r="AE2336">
        <v>106310000</v>
      </c>
      <c r="AF2336" t="s">
        <v>192</v>
      </c>
      <c r="AG2336" t="s">
        <v>159</v>
      </c>
      <c r="AH2336">
        <v>1</v>
      </c>
    </row>
    <row r="2337" spans="1:34">
      <c r="A2337">
        <v>1002357</v>
      </c>
      <c r="B2337">
        <v>1002301</v>
      </c>
      <c r="C2337" t="s">
        <v>41</v>
      </c>
      <c r="D2337">
        <v>20</v>
      </c>
      <c r="E2337">
        <v>57</v>
      </c>
      <c r="F2337">
        <v>120</v>
      </c>
      <c r="G2337">
        <v>4</v>
      </c>
      <c r="H2337">
        <v>711</v>
      </c>
      <c r="I2337">
        <v>633</v>
      </c>
      <c r="J2337">
        <v>622</v>
      </c>
      <c r="K2337">
        <v>611</v>
      </c>
      <c r="L2337">
        <v>2</v>
      </c>
      <c r="M2337">
        <v>60</v>
      </c>
      <c r="N2337">
        <v>5210</v>
      </c>
      <c r="O2337">
        <v>1</v>
      </c>
      <c r="P2337">
        <v>10023</v>
      </c>
      <c r="Q2337">
        <v>1</v>
      </c>
      <c r="R2337">
        <v>4065000</v>
      </c>
      <c r="S2337">
        <v>5005</v>
      </c>
      <c r="T2337">
        <v>5006</v>
      </c>
      <c r="U2337">
        <v>5</v>
      </c>
      <c r="V2337">
        <v>393740</v>
      </c>
      <c r="W2337">
        <v>6</v>
      </c>
      <c r="X2337">
        <v>39377</v>
      </c>
      <c r="Y2337">
        <v>21</v>
      </c>
      <c r="Z2337">
        <v>20533</v>
      </c>
      <c r="AA2337">
        <v>0</v>
      </c>
      <c r="AB2337">
        <v>0</v>
      </c>
      <c r="AC2337">
        <v>1002358</v>
      </c>
      <c r="AD2337">
        <v>298327</v>
      </c>
      <c r="AE2337">
        <v>110350000</v>
      </c>
      <c r="AF2337" t="s">
        <v>193</v>
      </c>
      <c r="AG2337" t="s">
        <v>158</v>
      </c>
      <c r="AH2337">
        <v>1</v>
      </c>
    </row>
    <row r="2338" spans="1:34">
      <c r="A2338">
        <v>1002358</v>
      </c>
      <c r="B2338">
        <v>1002301</v>
      </c>
      <c r="C2338" t="s">
        <v>41</v>
      </c>
      <c r="D2338">
        <v>20</v>
      </c>
      <c r="E2338">
        <v>58</v>
      </c>
      <c r="F2338">
        <v>120</v>
      </c>
      <c r="G2338">
        <v>4</v>
      </c>
      <c r="H2338">
        <v>713</v>
      </c>
      <c r="I2338">
        <v>732</v>
      </c>
      <c r="J2338">
        <v>621</v>
      </c>
      <c r="K2338">
        <v>613</v>
      </c>
      <c r="L2338">
        <v>2</v>
      </c>
      <c r="M2338">
        <v>60</v>
      </c>
      <c r="N2338">
        <v>5410</v>
      </c>
      <c r="O2338">
        <v>1</v>
      </c>
      <c r="P2338">
        <v>10023</v>
      </c>
      <c r="Q2338">
        <v>1</v>
      </c>
      <c r="R2338">
        <v>4085000</v>
      </c>
      <c r="S2338">
        <v>5005</v>
      </c>
      <c r="T2338">
        <v>5006</v>
      </c>
      <c r="U2338">
        <v>5</v>
      </c>
      <c r="V2338">
        <v>417900</v>
      </c>
      <c r="W2338">
        <v>6</v>
      </c>
      <c r="X2338">
        <v>40503</v>
      </c>
      <c r="Y2338">
        <v>21</v>
      </c>
      <c r="Z2338">
        <v>20871</v>
      </c>
      <c r="AA2338">
        <v>0</v>
      </c>
      <c r="AB2338">
        <v>0</v>
      </c>
      <c r="AC2338">
        <v>1002359</v>
      </c>
      <c r="AD2338">
        <v>323348</v>
      </c>
      <c r="AE2338">
        <v>114415000</v>
      </c>
      <c r="AF2338" t="s">
        <v>194</v>
      </c>
      <c r="AG2338" t="s">
        <v>159</v>
      </c>
      <c r="AH2338">
        <v>1</v>
      </c>
    </row>
    <row r="2339" spans="1:34">
      <c r="A2339">
        <v>1002359</v>
      </c>
      <c r="B2339">
        <v>1002301</v>
      </c>
      <c r="C2339" t="s">
        <v>41</v>
      </c>
      <c r="D2339">
        <v>20</v>
      </c>
      <c r="E2339">
        <v>59</v>
      </c>
      <c r="F2339">
        <v>120</v>
      </c>
      <c r="G2339">
        <v>4</v>
      </c>
      <c r="H2339">
        <v>712</v>
      </c>
      <c r="I2339">
        <v>731</v>
      </c>
      <c r="J2339">
        <v>623</v>
      </c>
      <c r="K2339">
        <v>613</v>
      </c>
      <c r="L2339">
        <v>2</v>
      </c>
      <c r="M2339">
        <v>60</v>
      </c>
      <c r="N2339">
        <v>5610</v>
      </c>
      <c r="O2339">
        <v>1</v>
      </c>
      <c r="P2339">
        <v>10023</v>
      </c>
      <c r="Q2339">
        <v>1</v>
      </c>
      <c r="R2339">
        <v>4720000</v>
      </c>
      <c r="S2339">
        <v>5005</v>
      </c>
      <c r="T2339">
        <v>5006</v>
      </c>
      <c r="U2339">
        <v>5</v>
      </c>
      <c r="V2339">
        <v>424680</v>
      </c>
      <c r="W2339">
        <v>6</v>
      </c>
      <c r="X2339">
        <v>41633</v>
      </c>
      <c r="Y2339">
        <v>21</v>
      </c>
      <c r="Z2339">
        <v>22070</v>
      </c>
      <c r="AA2339">
        <v>0</v>
      </c>
      <c r="AB2339">
        <v>0</v>
      </c>
      <c r="AC2339">
        <v>1002360</v>
      </c>
      <c r="AD2339">
        <v>353732</v>
      </c>
      <c r="AE2339">
        <v>118500000</v>
      </c>
      <c r="AF2339" t="s">
        <v>195</v>
      </c>
      <c r="AG2339" t="s">
        <v>136</v>
      </c>
      <c r="AH2339">
        <v>1</v>
      </c>
    </row>
    <row r="2340" spans="1:34">
      <c r="A2340">
        <v>1002360</v>
      </c>
      <c r="B2340">
        <v>1002301</v>
      </c>
      <c r="C2340" t="s">
        <v>41</v>
      </c>
      <c r="D2340">
        <v>20</v>
      </c>
      <c r="E2340">
        <v>60</v>
      </c>
      <c r="F2340">
        <v>150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5006</v>
      </c>
      <c r="T2340">
        <v>0</v>
      </c>
      <c r="U2340">
        <v>5</v>
      </c>
      <c r="V2340">
        <v>432280</v>
      </c>
      <c r="W2340">
        <v>6</v>
      </c>
      <c r="X2340">
        <v>42900</v>
      </c>
      <c r="Y2340">
        <v>21</v>
      </c>
      <c r="Z2340">
        <v>22450</v>
      </c>
      <c r="AA2340">
        <v>0</v>
      </c>
      <c r="AB2340">
        <v>0</v>
      </c>
      <c r="AC2340">
        <v>0</v>
      </c>
      <c r="AD2340">
        <v>384116</v>
      </c>
      <c r="AE2340">
        <v>123220000</v>
      </c>
      <c r="AF2340">
        <v>0</v>
      </c>
      <c r="AG2340">
        <v>0</v>
      </c>
      <c r="AH2340">
        <v>0</v>
      </c>
    </row>
    <row r="2341" spans="1:34">
      <c r="A2341">
        <v>1003451</v>
      </c>
      <c r="B2341">
        <v>1003401</v>
      </c>
      <c r="C2341" t="s">
        <v>42</v>
      </c>
      <c r="D2341">
        <v>20</v>
      </c>
      <c r="E2341">
        <v>51</v>
      </c>
      <c r="F2341">
        <v>120</v>
      </c>
      <c r="G2341">
        <v>4</v>
      </c>
      <c r="H2341">
        <v>612</v>
      </c>
      <c r="I2341">
        <v>631</v>
      </c>
      <c r="J2341">
        <v>623</v>
      </c>
      <c r="K2341">
        <v>632</v>
      </c>
      <c r="L2341">
        <v>2</v>
      </c>
      <c r="M2341">
        <v>60</v>
      </c>
      <c r="N2341">
        <v>4010</v>
      </c>
      <c r="O2341">
        <v>1</v>
      </c>
      <c r="P2341">
        <v>10034</v>
      </c>
      <c r="Q2341">
        <v>1</v>
      </c>
      <c r="R2341">
        <v>3915000</v>
      </c>
      <c r="S2341">
        <v>5005</v>
      </c>
      <c r="T2341">
        <v>5006</v>
      </c>
      <c r="U2341">
        <v>5</v>
      </c>
      <c r="V2341">
        <v>323191</v>
      </c>
      <c r="W2341">
        <v>6</v>
      </c>
      <c r="X2341">
        <v>27239</v>
      </c>
      <c r="Y2341">
        <v>21</v>
      </c>
      <c r="Z2341">
        <v>17036</v>
      </c>
      <c r="AA2341">
        <v>0</v>
      </c>
      <c r="AB2341">
        <v>0</v>
      </c>
      <c r="AC2341">
        <v>1003452</v>
      </c>
      <c r="AD2341">
        <v>169657</v>
      </c>
      <c r="AE2341">
        <v>86485000</v>
      </c>
      <c r="AF2341" t="s">
        <v>187</v>
      </c>
      <c r="AG2341" t="s">
        <v>158</v>
      </c>
      <c r="AH2341">
        <v>1</v>
      </c>
    </row>
    <row r="2342" spans="1:34">
      <c r="A2342">
        <v>1003452</v>
      </c>
      <c r="B2342">
        <v>1003401</v>
      </c>
      <c r="C2342" t="s">
        <v>42</v>
      </c>
      <c r="D2342">
        <v>20</v>
      </c>
      <c r="E2342">
        <v>52</v>
      </c>
      <c r="F2342">
        <v>120</v>
      </c>
      <c r="G2342">
        <v>4</v>
      </c>
      <c r="H2342">
        <v>611</v>
      </c>
      <c r="I2342">
        <v>633</v>
      </c>
      <c r="J2342">
        <v>622</v>
      </c>
      <c r="K2342">
        <v>631</v>
      </c>
      <c r="L2342">
        <v>2</v>
      </c>
      <c r="M2342">
        <v>60</v>
      </c>
      <c r="N2342">
        <v>4210</v>
      </c>
      <c r="O2342">
        <v>1</v>
      </c>
      <c r="P2342">
        <v>10034</v>
      </c>
      <c r="Q2342">
        <v>1</v>
      </c>
      <c r="R2342">
        <v>3940000</v>
      </c>
      <c r="S2342">
        <v>5005</v>
      </c>
      <c r="T2342">
        <v>5006</v>
      </c>
      <c r="U2342">
        <v>5</v>
      </c>
      <c r="V2342">
        <v>347969</v>
      </c>
      <c r="W2342">
        <v>6</v>
      </c>
      <c r="X2342">
        <v>28161</v>
      </c>
      <c r="Y2342">
        <v>21</v>
      </c>
      <c r="Z2342">
        <v>17404</v>
      </c>
      <c r="AA2342">
        <v>0</v>
      </c>
      <c r="AB2342">
        <v>0</v>
      </c>
      <c r="AC2342">
        <v>1003453</v>
      </c>
      <c r="AD2342">
        <v>189314</v>
      </c>
      <c r="AE2342">
        <v>90400000</v>
      </c>
      <c r="AF2342" t="s">
        <v>188</v>
      </c>
      <c r="AG2342" t="s">
        <v>159</v>
      </c>
      <c r="AH2342">
        <v>1</v>
      </c>
    </row>
    <row r="2343" spans="1:34">
      <c r="A2343">
        <v>1003453</v>
      </c>
      <c r="B2343">
        <v>1003401</v>
      </c>
      <c r="C2343" t="s">
        <v>42</v>
      </c>
      <c r="D2343">
        <v>20</v>
      </c>
      <c r="E2343">
        <v>53</v>
      </c>
      <c r="F2343">
        <v>120</v>
      </c>
      <c r="G2343">
        <v>4</v>
      </c>
      <c r="H2343">
        <v>613</v>
      </c>
      <c r="I2343">
        <v>622</v>
      </c>
      <c r="J2343">
        <v>621</v>
      </c>
      <c r="K2343">
        <v>633</v>
      </c>
      <c r="L2343">
        <v>2</v>
      </c>
      <c r="M2343">
        <v>60</v>
      </c>
      <c r="N2343">
        <v>4410</v>
      </c>
      <c r="O2343">
        <v>1</v>
      </c>
      <c r="P2343">
        <v>10034</v>
      </c>
      <c r="Q2343">
        <v>1</v>
      </c>
      <c r="R2343">
        <v>3965000</v>
      </c>
      <c r="S2343">
        <v>5005</v>
      </c>
      <c r="T2343">
        <v>5006</v>
      </c>
      <c r="U2343">
        <v>5</v>
      </c>
      <c r="V2343">
        <v>355369</v>
      </c>
      <c r="W2343">
        <v>6</v>
      </c>
      <c r="X2343">
        <v>29086</v>
      </c>
      <c r="Y2343">
        <v>21</v>
      </c>
      <c r="Z2343">
        <v>18634</v>
      </c>
      <c r="AA2343">
        <v>0</v>
      </c>
      <c r="AB2343">
        <v>0</v>
      </c>
      <c r="AC2343">
        <v>1003454</v>
      </c>
      <c r="AD2343">
        <v>208971</v>
      </c>
      <c r="AE2343">
        <v>94340000</v>
      </c>
      <c r="AF2343" t="s">
        <v>189</v>
      </c>
      <c r="AG2343" t="s">
        <v>158</v>
      </c>
      <c r="AH2343">
        <v>1</v>
      </c>
    </row>
    <row r="2344" spans="1:34">
      <c r="A2344">
        <v>1003454</v>
      </c>
      <c r="B2344">
        <v>1003401</v>
      </c>
      <c r="C2344" t="s">
        <v>42</v>
      </c>
      <c r="D2344">
        <v>20</v>
      </c>
      <c r="E2344">
        <v>54</v>
      </c>
      <c r="F2344">
        <v>120</v>
      </c>
      <c r="G2344">
        <v>4</v>
      </c>
      <c r="H2344">
        <v>612</v>
      </c>
      <c r="I2344">
        <v>631</v>
      </c>
      <c r="J2344">
        <v>623</v>
      </c>
      <c r="K2344">
        <v>632</v>
      </c>
      <c r="L2344">
        <v>2</v>
      </c>
      <c r="M2344">
        <v>60</v>
      </c>
      <c r="N2344">
        <v>4610</v>
      </c>
      <c r="O2344">
        <v>1</v>
      </c>
      <c r="P2344">
        <v>10034</v>
      </c>
      <c r="Q2344">
        <v>1</v>
      </c>
      <c r="R2344">
        <v>3990000</v>
      </c>
      <c r="S2344">
        <v>5005</v>
      </c>
      <c r="T2344">
        <v>5006</v>
      </c>
      <c r="U2344">
        <v>5</v>
      </c>
      <c r="V2344">
        <v>380191</v>
      </c>
      <c r="W2344">
        <v>6</v>
      </c>
      <c r="X2344">
        <v>30014</v>
      </c>
      <c r="Y2344">
        <v>21</v>
      </c>
      <c r="Z2344">
        <v>19006</v>
      </c>
      <c r="AA2344">
        <v>0</v>
      </c>
      <c r="AB2344">
        <v>0</v>
      </c>
      <c r="AC2344">
        <v>1003455</v>
      </c>
      <c r="AD2344">
        <v>228628</v>
      </c>
      <c r="AE2344">
        <v>98305000</v>
      </c>
      <c r="AF2344" t="s">
        <v>190</v>
      </c>
      <c r="AG2344" t="s">
        <v>159</v>
      </c>
      <c r="AH2344">
        <v>1</v>
      </c>
    </row>
    <row r="2345" spans="1:34">
      <c r="A2345">
        <v>1003455</v>
      </c>
      <c r="B2345">
        <v>1003401</v>
      </c>
      <c r="C2345" t="s">
        <v>42</v>
      </c>
      <c r="D2345">
        <v>20</v>
      </c>
      <c r="E2345">
        <v>55</v>
      </c>
      <c r="F2345">
        <v>120</v>
      </c>
      <c r="G2345">
        <v>4</v>
      </c>
      <c r="H2345">
        <v>711</v>
      </c>
      <c r="I2345">
        <v>633</v>
      </c>
      <c r="J2345">
        <v>622</v>
      </c>
      <c r="K2345">
        <v>631</v>
      </c>
      <c r="L2345">
        <v>2</v>
      </c>
      <c r="M2345">
        <v>60</v>
      </c>
      <c r="N2345">
        <v>4810</v>
      </c>
      <c r="O2345">
        <v>1</v>
      </c>
      <c r="P2345">
        <v>10034</v>
      </c>
      <c r="Q2345">
        <v>1</v>
      </c>
      <c r="R2345">
        <v>4015000</v>
      </c>
      <c r="S2345">
        <v>5005</v>
      </c>
      <c r="T2345">
        <v>5006</v>
      </c>
      <c r="U2345">
        <v>5</v>
      </c>
      <c r="V2345">
        <v>387636</v>
      </c>
      <c r="W2345">
        <v>6</v>
      </c>
      <c r="X2345">
        <v>30944</v>
      </c>
      <c r="Y2345">
        <v>21</v>
      </c>
      <c r="Z2345">
        <v>20238</v>
      </c>
      <c r="AA2345">
        <v>0</v>
      </c>
      <c r="AB2345">
        <v>0</v>
      </c>
      <c r="AC2345">
        <v>1003456</v>
      </c>
      <c r="AD2345">
        <v>248285</v>
      </c>
      <c r="AE2345">
        <v>102295000</v>
      </c>
      <c r="AF2345" t="s">
        <v>191</v>
      </c>
      <c r="AG2345" t="s">
        <v>158</v>
      </c>
      <c r="AH2345">
        <v>1</v>
      </c>
    </row>
    <row r="2346" spans="1:34">
      <c r="A2346">
        <v>1003456</v>
      </c>
      <c r="B2346">
        <v>1003401</v>
      </c>
      <c r="C2346" t="s">
        <v>42</v>
      </c>
      <c r="D2346">
        <v>20</v>
      </c>
      <c r="E2346">
        <v>56</v>
      </c>
      <c r="F2346">
        <v>120</v>
      </c>
      <c r="G2346">
        <v>4</v>
      </c>
      <c r="H2346">
        <v>713</v>
      </c>
      <c r="I2346">
        <v>632</v>
      </c>
      <c r="J2346">
        <v>621</v>
      </c>
      <c r="K2346">
        <v>633</v>
      </c>
      <c r="L2346">
        <v>2</v>
      </c>
      <c r="M2346">
        <v>60</v>
      </c>
      <c r="N2346">
        <v>5010</v>
      </c>
      <c r="O2346">
        <v>1</v>
      </c>
      <c r="P2346">
        <v>10034</v>
      </c>
      <c r="Q2346">
        <v>1</v>
      </c>
      <c r="R2346">
        <v>4040000</v>
      </c>
      <c r="S2346">
        <v>5005</v>
      </c>
      <c r="T2346">
        <v>5006</v>
      </c>
      <c r="U2346">
        <v>5</v>
      </c>
      <c r="V2346">
        <v>412502</v>
      </c>
      <c r="W2346">
        <v>6</v>
      </c>
      <c r="X2346">
        <v>31878</v>
      </c>
      <c r="Y2346">
        <v>21</v>
      </c>
      <c r="Z2346">
        <v>20611</v>
      </c>
      <c r="AA2346">
        <v>0</v>
      </c>
      <c r="AB2346">
        <v>0</v>
      </c>
      <c r="AC2346">
        <v>1003457</v>
      </c>
      <c r="AD2346">
        <v>273306</v>
      </c>
      <c r="AE2346">
        <v>106310000</v>
      </c>
      <c r="AF2346" t="s">
        <v>192</v>
      </c>
      <c r="AG2346" t="s">
        <v>159</v>
      </c>
      <c r="AH2346">
        <v>1</v>
      </c>
    </row>
    <row r="2347" spans="1:34">
      <c r="A2347">
        <v>1003457</v>
      </c>
      <c r="B2347">
        <v>1003401</v>
      </c>
      <c r="C2347" t="s">
        <v>42</v>
      </c>
      <c r="D2347">
        <v>20</v>
      </c>
      <c r="E2347">
        <v>57</v>
      </c>
      <c r="F2347">
        <v>120</v>
      </c>
      <c r="G2347">
        <v>4</v>
      </c>
      <c r="H2347">
        <v>712</v>
      </c>
      <c r="I2347">
        <v>631</v>
      </c>
      <c r="J2347">
        <v>623</v>
      </c>
      <c r="K2347">
        <v>632</v>
      </c>
      <c r="L2347">
        <v>2</v>
      </c>
      <c r="M2347">
        <v>60</v>
      </c>
      <c r="N2347">
        <v>5210</v>
      </c>
      <c r="O2347">
        <v>1</v>
      </c>
      <c r="P2347">
        <v>10034</v>
      </c>
      <c r="Q2347">
        <v>1</v>
      </c>
      <c r="R2347">
        <v>4065000</v>
      </c>
      <c r="S2347">
        <v>5005</v>
      </c>
      <c r="T2347">
        <v>5006</v>
      </c>
      <c r="U2347">
        <v>5</v>
      </c>
      <c r="V2347">
        <v>419991</v>
      </c>
      <c r="W2347">
        <v>6</v>
      </c>
      <c r="X2347">
        <v>32814</v>
      </c>
      <c r="Y2347">
        <v>21</v>
      </c>
      <c r="Z2347">
        <v>21846</v>
      </c>
      <c r="AA2347">
        <v>0</v>
      </c>
      <c r="AB2347">
        <v>0</v>
      </c>
      <c r="AC2347">
        <v>1003458</v>
      </c>
      <c r="AD2347">
        <v>298327</v>
      </c>
      <c r="AE2347">
        <v>110350000</v>
      </c>
      <c r="AF2347" t="s">
        <v>193</v>
      </c>
      <c r="AG2347" t="s">
        <v>158</v>
      </c>
      <c r="AH2347">
        <v>1</v>
      </c>
    </row>
    <row r="2348" spans="1:34">
      <c r="A2348">
        <v>1003458</v>
      </c>
      <c r="B2348">
        <v>1003401</v>
      </c>
      <c r="C2348" t="s">
        <v>42</v>
      </c>
      <c r="D2348">
        <v>20</v>
      </c>
      <c r="E2348">
        <v>58</v>
      </c>
      <c r="F2348">
        <v>120</v>
      </c>
      <c r="G2348">
        <v>4</v>
      </c>
      <c r="H2348">
        <v>711</v>
      </c>
      <c r="I2348">
        <v>733</v>
      </c>
      <c r="J2348">
        <v>622</v>
      </c>
      <c r="K2348">
        <v>631</v>
      </c>
      <c r="L2348">
        <v>2</v>
      </c>
      <c r="M2348">
        <v>60</v>
      </c>
      <c r="N2348">
        <v>5410</v>
      </c>
      <c r="O2348">
        <v>1</v>
      </c>
      <c r="P2348">
        <v>10034</v>
      </c>
      <c r="Q2348">
        <v>1</v>
      </c>
      <c r="R2348">
        <v>4085000</v>
      </c>
      <c r="S2348">
        <v>5005</v>
      </c>
      <c r="T2348">
        <v>5006</v>
      </c>
      <c r="U2348">
        <v>5</v>
      </c>
      <c r="V2348">
        <v>444902</v>
      </c>
      <c r="W2348">
        <v>6</v>
      </c>
      <c r="X2348">
        <v>33753</v>
      </c>
      <c r="Y2348">
        <v>21</v>
      </c>
      <c r="Z2348">
        <v>22221</v>
      </c>
      <c r="AA2348">
        <v>0</v>
      </c>
      <c r="AB2348">
        <v>0</v>
      </c>
      <c r="AC2348">
        <v>1003459</v>
      </c>
      <c r="AD2348">
        <v>323348</v>
      </c>
      <c r="AE2348">
        <v>114415000</v>
      </c>
      <c r="AF2348" t="s">
        <v>194</v>
      </c>
      <c r="AG2348" t="s">
        <v>159</v>
      </c>
      <c r="AH2348">
        <v>1</v>
      </c>
    </row>
    <row r="2349" spans="1:34">
      <c r="A2349">
        <v>1003459</v>
      </c>
      <c r="B2349">
        <v>1003401</v>
      </c>
      <c r="C2349" t="s">
        <v>42</v>
      </c>
      <c r="D2349">
        <v>20</v>
      </c>
      <c r="E2349">
        <v>59</v>
      </c>
      <c r="F2349">
        <v>120</v>
      </c>
      <c r="G2349">
        <v>4</v>
      </c>
      <c r="H2349">
        <v>723</v>
      </c>
      <c r="I2349">
        <v>732</v>
      </c>
      <c r="J2349">
        <v>621</v>
      </c>
      <c r="K2349">
        <v>633</v>
      </c>
      <c r="L2349">
        <v>2</v>
      </c>
      <c r="M2349">
        <v>60</v>
      </c>
      <c r="N2349">
        <v>5610</v>
      </c>
      <c r="O2349">
        <v>1</v>
      </c>
      <c r="P2349">
        <v>10034</v>
      </c>
      <c r="Q2349">
        <v>1</v>
      </c>
      <c r="R2349">
        <v>4720000</v>
      </c>
      <c r="S2349">
        <v>5005</v>
      </c>
      <c r="T2349">
        <v>5006</v>
      </c>
      <c r="U2349">
        <v>5</v>
      </c>
      <c r="V2349">
        <v>452436</v>
      </c>
      <c r="W2349">
        <v>6</v>
      </c>
      <c r="X2349">
        <v>34694</v>
      </c>
      <c r="Y2349">
        <v>21</v>
      </c>
      <c r="Z2349">
        <v>23458</v>
      </c>
      <c r="AA2349">
        <v>0</v>
      </c>
      <c r="AB2349">
        <v>0</v>
      </c>
      <c r="AC2349">
        <v>1003460</v>
      </c>
      <c r="AD2349">
        <v>353732</v>
      </c>
      <c r="AE2349">
        <v>118500000</v>
      </c>
      <c r="AF2349" t="s">
        <v>195</v>
      </c>
      <c r="AG2349" t="s">
        <v>136</v>
      </c>
      <c r="AH2349">
        <v>1</v>
      </c>
    </row>
    <row r="2350" spans="1:34">
      <c r="A2350">
        <v>1003460</v>
      </c>
      <c r="B2350">
        <v>1003401</v>
      </c>
      <c r="C2350" t="s">
        <v>42</v>
      </c>
      <c r="D2350">
        <v>20</v>
      </c>
      <c r="E2350">
        <v>60</v>
      </c>
      <c r="F2350">
        <v>150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5006</v>
      </c>
      <c r="T2350">
        <v>0</v>
      </c>
      <c r="U2350">
        <v>5</v>
      </c>
      <c r="V2350">
        <v>460880</v>
      </c>
      <c r="W2350">
        <v>6</v>
      </c>
      <c r="X2350">
        <v>35750</v>
      </c>
      <c r="Y2350">
        <v>21</v>
      </c>
      <c r="Z2350">
        <v>23880</v>
      </c>
      <c r="AA2350">
        <v>0</v>
      </c>
      <c r="AB2350">
        <v>0</v>
      </c>
      <c r="AC2350">
        <v>0</v>
      </c>
      <c r="AD2350">
        <v>384116</v>
      </c>
      <c r="AE2350">
        <v>123220000</v>
      </c>
      <c r="AF2350">
        <v>0</v>
      </c>
      <c r="AG2350">
        <v>0</v>
      </c>
      <c r="AH2350">
        <v>0</v>
      </c>
    </row>
    <row r="2351" spans="1:34">
      <c r="A2351">
        <v>1004551</v>
      </c>
      <c r="B2351">
        <v>1004501</v>
      </c>
      <c r="C2351" t="s">
        <v>43</v>
      </c>
      <c r="D2351">
        <v>20</v>
      </c>
      <c r="E2351">
        <v>51</v>
      </c>
      <c r="F2351">
        <v>120</v>
      </c>
      <c r="G2351">
        <v>4</v>
      </c>
      <c r="H2351">
        <v>612</v>
      </c>
      <c r="I2351">
        <v>631</v>
      </c>
      <c r="J2351">
        <v>623</v>
      </c>
      <c r="K2351">
        <v>613</v>
      </c>
      <c r="L2351">
        <v>2</v>
      </c>
      <c r="M2351">
        <v>60</v>
      </c>
      <c r="N2351">
        <v>4010</v>
      </c>
      <c r="O2351">
        <v>1</v>
      </c>
      <c r="P2351">
        <v>10045</v>
      </c>
      <c r="Q2351">
        <v>1</v>
      </c>
      <c r="R2351">
        <v>3915000</v>
      </c>
      <c r="S2351">
        <v>5005</v>
      </c>
      <c r="T2351">
        <v>5006</v>
      </c>
      <c r="U2351">
        <v>5</v>
      </c>
      <c r="V2351">
        <v>301400</v>
      </c>
      <c r="W2351">
        <v>6</v>
      </c>
      <c r="X2351">
        <v>32687</v>
      </c>
      <c r="Y2351">
        <v>21</v>
      </c>
      <c r="Z2351">
        <v>15946</v>
      </c>
      <c r="AA2351">
        <v>0</v>
      </c>
      <c r="AB2351">
        <v>0</v>
      </c>
      <c r="AC2351">
        <v>1004552</v>
      </c>
      <c r="AD2351">
        <v>169657</v>
      </c>
      <c r="AE2351">
        <v>86485000</v>
      </c>
      <c r="AF2351" t="s">
        <v>187</v>
      </c>
      <c r="AG2351" t="s">
        <v>158</v>
      </c>
      <c r="AH2351">
        <v>1</v>
      </c>
    </row>
    <row r="2352" spans="1:34">
      <c r="A2352">
        <v>1004552</v>
      </c>
      <c r="B2352">
        <v>1004501</v>
      </c>
      <c r="C2352" t="s">
        <v>43</v>
      </c>
      <c r="D2352">
        <v>20</v>
      </c>
      <c r="E2352">
        <v>52</v>
      </c>
      <c r="F2352">
        <v>120</v>
      </c>
      <c r="G2352">
        <v>4</v>
      </c>
      <c r="H2352">
        <v>611</v>
      </c>
      <c r="I2352">
        <v>633</v>
      </c>
      <c r="J2352">
        <v>622</v>
      </c>
      <c r="K2352">
        <v>612</v>
      </c>
      <c r="L2352">
        <v>2</v>
      </c>
      <c r="M2352">
        <v>60</v>
      </c>
      <c r="N2352">
        <v>4210</v>
      </c>
      <c r="O2352">
        <v>1</v>
      </c>
      <c r="P2352">
        <v>10045</v>
      </c>
      <c r="Q2352">
        <v>1</v>
      </c>
      <c r="R2352">
        <v>3940000</v>
      </c>
      <c r="S2352">
        <v>5005</v>
      </c>
      <c r="T2352">
        <v>5006</v>
      </c>
      <c r="U2352">
        <v>5</v>
      </c>
      <c r="V2352">
        <v>325440</v>
      </c>
      <c r="W2352">
        <v>6</v>
      </c>
      <c r="X2352">
        <v>33793</v>
      </c>
      <c r="Y2352">
        <v>21</v>
      </c>
      <c r="Z2352">
        <v>16278</v>
      </c>
      <c r="AA2352">
        <v>0</v>
      </c>
      <c r="AB2352">
        <v>0</v>
      </c>
      <c r="AC2352">
        <v>1004553</v>
      </c>
      <c r="AD2352">
        <v>189314</v>
      </c>
      <c r="AE2352">
        <v>90400000</v>
      </c>
      <c r="AF2352" t="s">
        <v>188</v>
      </c>
      <c r="AG2352" t="s">
        <v>159</v>
      </c>
      <c r="AH2352">
        <v>1</v>
      </c>
    </row>
    <row r="2353" spans="1:34">
      <c r="A2353">
        <v>1004553</v>
      </c>
      <c r="B2353">
        <v>1004501</v>
      </c>
      <c r="C2353" t="s">
        <v>43</v>
      </c>
      <c r="D2353">
        <v>20</v>
      </c>
      <c r="E2353">
        <v>53</v>
      </c>
      <c r="F2353">
        <v>120</v>
      </c>
      <c r="G2353">
        <v>4</v>
      </c>
      <c r="H2353">
        <v>613</v>
      </c>
      <c r="I2353">
        <v>632</v>
      </c>
      <c r="J2353">
        <v>621</v>
      </c>
      <c r="K2353">
        <v>611</v>
      </c>
      <c r="L2353">
        <v>2</v>
      </c>
      <c r="M2353">
        <v>60</v>
      </c>
      <c r="N2353">
        <v>4410</v>
      </c>
      <c r="O2353">
        <v>1</v>
      </c>
      <c r="P2353">
        <v>10045</v>
      </c>
      <c r="Q2353">
        <v>1</v>
      </c>
      <c r="R2353">
        <v>3965000</v>
      </c>
      <c r="S2353">
        <v>5005</v>
      </c>
      <c r="T2353">
        <v>5006</v>
      </c>
      <c r="U2353">
        <v>5</v>
      </c>
      <c r="V2353">
        <v>332100</v>
      </c>
      <c r="W2353">
        <v>6</v>
      </c>
      <c r="X2353">
        <v>34903</v>
      </c>
      <c r="Y2353">
        <v>21</v>
      </c>
      <c r="Z2353">
        <v>17471</v>
      </c>
      <c r="AA2353">
        <v>0</v>
      </c>
      <c r="AB2353">
        <v>0</v>
      </c>
      <c r="AC2353">
        <v>1004554</v>
      </c>
      <c r="AD2353">
        <v>208971</v>
      </c>
      <c r="AE2353">
        <v>94340000</v>
      </c>
      <c r="AF2353" t="s">
        <v>189</v>
      </c>
      <c r="AG2353" t="s">
        <v>158</v>
      </c>
      <c r="AH2353">
        <v>1</v>
      </c>
    </row>
    <row r="2354" spans="1:34">
      <c r="A2354">
        <v>1004554</v>
      </c>
      <c r="B2354">
        <v>1004501</v>
      </c>
      <c r="C2354" t="s">
        <v>43</v>
      </c>
      <c r="D2354">
        <v>20</v>
      </c>
      <c r="E2354">
        <v>54</v>
      </c>
      <c r="F2354">
        <v>120</v>
      </c>
      <c r="G2354">
        <v>4</v>
      </c>
      <c r="H2354">
        <v>612</v>
      </c>
      <c r="I2354">
        <v>621</v>
      </c>
      <c r="J2354">
        <v>623</v>
      </c>
      <c r="K2354">
        <v>613</v>
      </c>
      <c r="L2354">
        <v>2</v>
      </c>
      <c r="M2354">
        <v>60</v>
      </c>
      <c r="N2354">
        <v>4610</v>
      </c>
      <c r="O2354">
        <v>1</v>
      </c>
      <c r="P2354">
        <v>10045</v>
      </c>
      <c r="Q2354">
        <v>1</v>
      </c>
      <c r="R2354">
        <v>3990000</v>
      </c>
      <c r="S2354">
        <v>5005</v>
      </c>
      <c r="T2354">
        <v>5006</v>
      </c>
      <c r="U2354">
        <v>5</v>
      </c>
      <c r="V2354">
        <v>356180</v>
      </c>
      <c r="W2354">
        <v>6</v>
      </c>
      <c r="X2354">
        <v>36017</v>
      </c>
      <c r="Y2354">
        <v>21</v>
      </c>
      <c r="Z2354">
        <v>17805</v>
      </c>
      <c r="AA2354">
        <v>0</v>
      </c>
      <c r="AB2354">
        <v>0</v>
      </c>
      <c r="AC2354">
        <v>1004555</v>
      </c>
      <c r="AD2354">
        <v>228628</v>
      </c>
      <c r="AE2354">
        <v>98305000</v>
      </c>
      <c r="AF2354" t="s">
        <v>190</v>
      </c>
      <c r="AG2354" t="s">
        <v>159</v>
      </c>
      <c r="AH2354">
        <v>1</v>
      </c>
    </row>
    <row r="2355" spans="1:34">
      <c r="A2355">
        <v>1004555</v>
      </c>
      <c r="B2355">
        <v>1004501</v>
      </c>
      <c r="C2355" t="s">
        <v>43</v>
      </c>
      <c r="D2355">
        <v>20</v>
      </c>
      <c r="E2355">
        <v>55</v>
      </c>
      <c r="F2355">
        <v>120</v>
      </c>
      <c r="G2355">
        <v>4</v>
      </c>
      <c r="H2355">
        <v>711</v>
      </c>
      <c r="I2355">
        <v>633</v>
      </c>
      <c r="J2355">
        <v>622</v>
      </c>
      <c r="K2355">
        <v>611</v>
      </c>
      <c r="L2355">
        <v>2</v>
      </c>
      <c r="M2355">
        <v>60</v>
      </c>
      <c r="N2355">
        <v>4810</v>
      </c>
      <c r="O2355">
        <v>1</v>
      </c>
      <c r="P2355">
        <v>10045</v>
      </c>
      <c r="Q2355">
        <v>1</v>
      </c>
      <c r="R2355">
        <v>4015000</v>
      </c>
      <c r="S2355">
        <v>5005</v>
      </c>
      <c r="T2355">
        <v>5006</v>
      </c>
      <c r="U2355">
        <v>5</v>
      </c>
      <c r="V2355">
        <v>362880</v>
      </c>
      <c r="W2355">
        <v>6</v>
      </c>
      <c r="X2355">
        <v>37133</v>
      </c>
      <c r="Y2355">
        <v>21</v>
      </c>
      <c r="Z2355">
        <v>19000</v>
      </c>
      <c r="AA2355">
        <v>0</v>
      </c>
      <c r="AB2355">
        <v>0</v>
      </c>
      <c r="AC2355">
        <v>1004556</v>
      </c>
      <c r="AD2355">
        <v>248285</v>
      </c>
      <c r="AE2355">
        <v>102295000</v>
      </c>
      <c r="AF2355" t="s">
        <v>191</v>
      </c>
      <c r="AG2355" t="s">
        <v>158</v>
      </c>
      <c r="AH2355">
        <v>1</v>
      </c>
    </row>
    <row r="2356" spans="1:34">
      <c r="A2356">
        <v>1004556</v>
      </c>
      <c r="B2356">
        <v>1004501</v>
      </c>
      <c r="C2356" t="s">
        <v>43</v>
      </c>
      <c r="D2356">
        <v>20</v>
      </c>
      <c r="E2356">
        <v>56</v>
      </c>
      <c r="F2356">
        <v>120</v>
      </c>
      <c r="G2356">
        <v>4</v>
      </c>
      <c r="H2356">
        <v>713</v>
      </c>
      <c r="I2356">
        <v>622</v>
      </c>
      <c r="J2356">
        <v>621</v>
      </c>
      <c r="K2356">
        <v>613</v>
      </c>
      <c r="L2356">
        <v>2</v>
      </c>
      <c r="M2356">
        <v>60</v>
      </c>
      <c r="N2356">
        <v>5010</v>
      </c>
      <c r="O2356">
        <v>1</v>
      </c>
      <c r="P2356">
        <v>10045</v>
      </c>
      <c r="Q2356">
        <v>1</v>
      </c>
      <c r="R2356">
        <v>4040000</v>
      </c>
      <c r="S2356">
        <v>5005</v>
      </c>
      <c r="T2356">
        <v>5006</v>
      </c>
      <c r="U2356">
        <v>5</v>
      </c>
      <c r="V2356">
        <v>387000</v>
      </c>
      <c r="W2356">
        <v>6</v>
      </c>
      <c r="X2356">
        <v>38253</v>
      </c>
      <c r="Y2356">
        <v>21</v>
      </c>
      <c r="Z2356">
        <v>19336</v>
      </c>
      <c r="AA2356">
        <v>0</v>
      </c>
      <c r="AB2356">
        <v>0</v>
      </c>
      <c r="AC2356">
        <v>1004557</v>
      </c>
      <c r="AD2356">
        <v>273306</v>
      </c>
      <c r="AE2356">
        <v>106310000</v>
      </c>
      <c r="AF2356" t="s">
        <v>192</v>
      </c>
      <c r="AG2356" t="s">
        <v>159</v>
      </c>
      <c r="AH2356">
        <v>1</v>
      </c>
    </row>
    <row r="2357" spans="1:34">
      <c r="A2357">
        <v>1004557</v>
      </c>
      <c r="B2357">
        <v>1004501</v>
      </c>
      <c r="C2357" t="s">
        <v>43</v>
      </c>
      <c r="D2357">
        <v>20</v>
      </c>
      <c r="E2357">
        <v>57</v>
      </c>
      <c r="F2357">
        <v>120</v>
      </c>
      <c r="G2357">
        <v>4</v>
      </c>
      <c r="H2357">
        <v>712</v>
      </c>
      <c r="I2357">
        <v>621</v>
      </c>
      <c r="J2357">
        <v>623</v>
      </c>
      <c r="K2357">
        <v>612</v>
      </c>
      <c r="L2357">
        <v>2</v>
      </c>
      <c r="M2357">
        <v>60</v>
      </c>
      <c r="N2357">
        <v>5210</v>
      </c>
      <c r="O2357">
        <v>1</v>
      </c>
      <c r="P2357">
        <v>10045</v>
      </c>
      <c r="Q2357">
        <v>1</v>
      </c>
      <c r="R2357">
        <v>4065000</v>
      </c>
      <c r="S2357">
        <v>5005</v>
      </c>
      <c r="T2357">
        <v>5006</v>
      </c>
      <c r="U2357">
        <v>5</v>
      </c>
      <c r="V2357">
        <v>393740</v>
      </c>
      <c r="W2357">
        <v>6</v>
      </c>
      <c r="X2357">
        <v>39377</v>
      </c>
      <c r="Y2357">
        <v>21</v>
      </c>
      <c r="Z2357">
        <v>20533</v>
      </c>
      <c r="AA2357">
        <v>0</v>
      </c>
      <c r="AB2357">
        <v>0</v>
      </c>
      <c r="AC2357">
        <v>1004558</v>
      </c>
      <c r="AD2357">
        <v>298327</v>
      </c>
      <c r="AE2357">
        <v>110350000</v>
      </c>
      <c r="AF2357" t="s">
        <v>193</v>
      </c>
      <c r="AG2357" t="s">
        <v>158</v>
      </c>
      <c r="AH2357">
        <v>1</v>
      </c>
    </row>
    <row r="2358" spans="1:34">
      <c r="A2358">
        <v>1004558</v>
      </c>
      <c r="B2358">
        <v>1004501</v>
      </c>
      <c r="C2358" t="s">
        <v>43</v>
      </c>
      <c r="D2358">
        <v>20</v>
      </c>
      <c r="E2358">
        <v>58</v>
      </c>
      <c r="F2358">
        <v>120</v>
      </c>
      <c r="G2358">
        <v>4</v>
      </c>
      <c r="H2358">
        <v>711</v>
      </c>
      <c r="I2358">
        <v>733</v>
      </c>
      <c r="J2358">
        <v>622</v>
      </c>
      <c r="K2358">
        <v>611</v>
      </c>
      <c r="L2358">
        <v>2</v>
      </c>
      <c r="M2358">
        <v>60</v>
      </c>
      <c r="N2358">
        <v>5410</v>
      </c>
      <c r="O2358">
        <v>1</v>
      </c>
      <c r="P2358">
        <v>10045</v>
      </c>
      <c r="Q2358">
        <v>1</v>
      </c>
      <c r="R2358">
        <v>4085000</v>
      </c>
      <c r="S2358">
        <v>5005</v>
      </c>
      <c r="T2358">
        <v>5006</v>
      </c>
      <c r="U2358">
        <v>5</v>
      </c>
      <c r="V2358">
        <v>417900</v>
      </c>
      <c r="W2358">
        <v>6</v>
      </c>
      <c r="X2358">
        <v>40503</v>
      </c>
      <c r="Y2358">
        <v>21</v>
      </c>
      <c r="Z2358">
        <v>20871</v>
      </c>
      <c r="AA2358">
        <v>0</v>
      </c>
      <c r="AB2358">
        <v>0</v>
      </c>
      <c r="AC2358">
        <v>1004559</v>
      </c>
      <c r="AD2358">
        <v>323348</v>
      </c>
      <c r="AE2358">
        <v>114415000</v>
      </c>
      <c r="AF2358" t="s">
        <v>194</v>
      </c>
      <c r="AG2358" t="s">
        <v>159</v>
      </c>
      <c r="AH2358">
        <v>1</v>
      </c>
    </row>
    <row r="2359" spans="1:34">
      <c r="A2359">
        <v>1004559</v>
      </c>
      <c r="B2359">
        <v>1004501</v>
      </c>
      <c r="C2359" t="s">
        <v>43</v>
      </c>
      <c r="D2359">
        <v>20</v>
      </c>
      <c r="E2359">
        <v>59</v>
      </c>
      <c r="F2359">
        <v>120</v>
      </c>
      <c r="G2359">
        <v>4</v>
      </c>
      <c r="H2359">
        <v>713</v>
      </c>
      <c r="I2359">
        <v>732</v>
      </c>
      <c r="J2359">
        <v>621</v>
      </c>
      <c r="K2359">
        <v>611</v>
      </c>
      <c r="L2359">
        <v>2</v>
      </c>
      <c r="M2359">
        <v>60</v>
      </c>
      <c r="N2359">
        <v>5610</v>
      </c>
      <c r="O2359">
        <v>1</v>
      </c>
      <c r="P2359">
        <v>10045</v>
      </c>
      <c r="Q2359">
        <v>1</v>
      </c>
      <c r="R2359">
        <v>4720000</v>
      </c>
      <c r="S2359">
        <v>5005</v>
      </c>
      <c r="T2359">
        <v>5006</v>
      </c>
      <c r="U2359">
        <v>5</v>
      </c>
      <c r="V2359">
        <v>424680</v>
      </c>
      <c r="W2359">
        <v>6</v>
      </c>
      <c r="X2359">
        <v>41633</v>
      </c>
      <c r="Y2359">
        <v>21</v>
      </c>
      <c r="Z2359">
        <v>22070</v>
      </c>
      <c r="AA2359">
        <v>0</v>
      </c>
      <c r="AB2359">
        <v>0</v>
      </c>
      <c r="AC2359">
        <v>1004560</v>
      </c>
      <c r="AD2359">
        <v>353732</v>
      </c>
      <c r="AE2359">
        <v>118500000</v>
      </c>
      <c r="AF2359" t="s">
        <v>195</v>
      </c>
      <c r="AG2359" t="s">
        <v>136</v>
      </c>
      <c r="AH2359">
        <v>1</v>
      </c>
    </row>
    <row r="2360" spans="1:34">
      <c r="A2360">
        <v>1004560</v>
      </c>
      <c r="B2360">
        <v>1004501</v>
      </c>
      <c r="C2360" t="s">
        <v>43</v>
      </c>
      <c r="D2360">
        <v>20</v>
      </c>
      <c r="E2360">
        <v>60</v>
      </c>
      <c r="F2360">
        <v>150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5006</v>
      </c>
      <c r="T2360">
        <v>0</v>
      </c>
      <c r="U2360">
        <v>5</v>
      </c>
      <c r="V2360">
        <v>432280</v>
      </c>
      <c r="W2360">
        <v>6</v>
      </c>
      <c r="X2360">
        <v>42900</v>
      </c>
      <c r="Y2360">
        <v>21</v>
      </c>
      <c r="Z2360">
        <v>22450</v>
      </c>
      <c r="AA2360">
        <v>0</v>
      </c>
      <c r="AB2360">
        <v>0</v>
      </c>
      <c r="AC2360">
        <v>0</v>
      </c>
      <c r="AD2360">
        <v>384116</v>
      </c>
      <c r="AE2360">
        <v>123220000</v>
      </c>
      <c r="AF2360">
        <v>0</v>
      </c>
      <c r="AG2360">
        <v>0</v>
      </c>
      <c r="AH2360">
        <v>0</v>
      </c>
    </row>
    <row r="2361" spans="1:34">
      <c r="A2361">
        <v>1005651</v>
      </c>
      <c r="B2361">
        <v>1005601</v>
      </c>
      <c r="C2361" t="s">
        <v>44</v>
      </c>
      <c r="D2361">
        <v>23</v>
      </c>
      <c r="E2361">
        <v>51</v>
      </c>
      <c r="F2361">
        <v>120</v>
      </c>
      <c r="G2361">
        <v>4</v>
      </c>
      <c r="H2361">
        <v>612</v>
      </c>
      <c r="I2361">
        <v>631</v>
      </c>
      <c r="J2361">
        <v>623</v>
      </c>
      <c r="K2361">
        <v>632</v>
      </c>
      <c r="L2361">
        <v>2</v>
      </c>
      <c r="M2361">
        <v>60</v>
      </c>
      <c r="N2361">
        <v>4010</v>
      </c>
      <c r="O2361">
        <v>1</v>
      </c>
      <c r="P2361">
        <v>10056</v>
      </c>
      <c r="Q2361">
        <v>1</v>
      </c>
      <c r="R2361">
        <v>3915000</v>
      </c>
      <c r="S2361">
        <v>5005</v>
      </c>
      <c r="T2361">
        <v>5006</v>
      </c>
      <c r="U2361">
        <v>5</v>
      </c>
      <c r="V2361">
        <v>370534</v>
      </c>
      <c r="W2361">
        <v>6</v>
      </c>
      <c r="X2361">
        <v>31187</v>
      </c>
      <c r="Y2361">
        <v>21</v>
      </c>
      <c r="Z2361">
        <v>19335</v>
      </c>
      <c r="AA2361">
        <v>0</v>
      </c>
      <c r="AB2361">
        <v>0</v>
      </c>
      <c r="AC2361">
        <v>1005652</v>
      </c>
      <c r="AD2361">
        <v>169657</v>
      </c>
      <c r="AE2361">
        <v>86485000</v>
      </c>
      <c r="AF2361" t="s">
        <v>187</v>
      </c>
      <c r="AG2361" t="s">
        <v>158</v>
      </c>
      <c r="AH2361">
        <v>1</v>
      </c>
    </row>
    <row r="2362" spans="1:34">
      <c r="A2362">
        <v>1005652</v>
      </c>
      <c r="B2362">
        <v>1005601</v>
      </c>
      <c r="C2362" t="s">
        <v>44</v>
      </c>
      <c r="D2362">
        <v>23</v>
      </c>
      <c r="E2362">
        <v>52</v>
      </c>
      <c r="F2362">
        <v>120</v>
      </c>
      <c r="G2362">
        <v>4</v>
      </c>
      <c r="H2362">
        <v>611</v>
      </c>
      <c r="I2362">
        <v>633</v>
      </c>
      <c r="J2362">
        <v>622</v>
      </c>
      <c r="K2362">
        <v>631</v>
      </c>
      <c r="L2362">
        <v>2</v>
      </c>
      <c r="M2362">
        <v>60</v>
      </c>
      <c r="N2362">
        <v>4210</v>
      </c>
      <c r="O2362">
        <v>1</v>
      </c>
      <c r="P2362">
        <v>10056</v>
      </c>
      <c r="Q2362">
        <v>1</v>
      </c>
      <c r="R2362">
        <v>3940000</v>
      </c>
      <c r="S2362">
        <v>5005</v>
      </c>
      <c r="T2362">
        <v>5006</v>
      </c>
      <c r="U2362">
        <v>5</v>
      </c>
      <c r="V2362">
        <v>395312</v>
      </c>
      <c r="W2362">
        <v>6</v>
      </c>
      <c r="X2362">
        <v>32109</v>
      </c>
      <c r="Y2362">
        <v>21</v>
      </c>
      <c r="Z2362">
        <v>19704</v>
      </c>
      <c r="AA2362">
        <v>0</v>
      </c>
      <c r="AB2362">
        <v>0</v>
      </c>
      <c r="AC2362">
        <v>1005653</v>
      </c>
      <c r="AD2362">
        <v>189314</v>
      </c>
      <c r="AE2362">
        <v>90400000</v>
      </c>
      <c r="AF2362" t="s">
        <v>188</v>
      </c>
      <c r="AG2362" t="s">
        <v>159</v>
      </c>
      <c r="AH2362">
        <v>1</v>
      </c>
    </row>
    <row r="2363" spans="1:34">
      <c r="A2363">
        <v>1005653</v>
      </c>
      <c r="B2363">
        <v>1005601</v>
      </c>
      <c r="C2363" t="s">
        <v>44</v>
      </c>
      <c r="D2363">
        <v>23</v>
      </c>
      <c r="E2363">
        <v>53</v>
      </c>
      <c r="F2363">
        <v>120</v>
      </c>
      <c r="G2363">
        <v>4</v>
      </c>
      <c r="H2363">
        <v>613</v>
      </c>
      <c r="I2363">
        <v>632</v>
      </c>
      <c r="J2363">
        <v>621</v>
      </c>
      <c r="K2363">
        <v>633</v>
      </c>
      <c r="L2363">
        <v>2</v>
      </c>
      <c r="M2363">
        <v>60</v>
      </c>
      <c r="N2363">
        <v>4410</v>
      </c>
      <c r="O2363">
        <v>1</v>
      </c>
      <c r="P2363">
        <v>10056</v>
      </c>
      <c r="Q2363">
        <v>1</v>
      </c>
      <c r="R2363">
        <v>3965000</v>
      </c>
      <c r="S2363">
        <v>5005</v>
      </c>
      <c r="T2363">
        <v>5006</v>
      </c>
      <c r="U2363">
        <v>5</v>
      </c>
      <c r="V2363">
        <v>402712</v>
      </c>
      <c r="W2363">
        <v>6</v>
      </c>
      <c r="X2363">
        <v>33034</v>
      </c>
      <c r="Y2363">
        <v>21</v>
      </c>
      <c r="Z2363">
        <v>20934</v>
      </c>
      <c r="AA2363">
        <v>0</v>
      </c>
      <c r="AB2363">
        <v>0</v>
      </c>
      <c r="AC2363">
        <v>1005654</v>
      </c>
      <c r="AD2363">
        <v>208971</v>
      </c>
      <c r="AE2363">
        <v>94340000</v>
      </c>
      <c r="AF2363" t="s">
        <v>189</v>
      </c>
      <c r="AG2363" t="s">
        <v>158</v>
      </c>
      <c r="AH2363">
        <v>1</v>
      </c>
    </row>
    <row r="2364" spans="1:34">
      <c r="A2364">
        <v>1005654</v>
      </c>
      <c r="B2364">
        <v>1005601</v>
      </c>
      <c r="C2364" t="s">
        <v>44</v>
      </c>
      <c r="D2364">
        <v>23</v>
      </c>
      <c r="E2364">
        <v>54</v>
      </c>
      <c r="F2364">
        <v>120</v>
      </c>
      <c r="G2364">
        <v>4</v>
      </c>
      <c r="H2364">
        <v>612</v>
      </c>
      <c r="I2364">
        <v>631</v>
      </c>
      <c r="J2364">
        <v>623</v>
      </c>
      <c r="K2364">
        <v>632</v>
      </c>
      <c r="L2364">
        <v>2</v>
      </c>
      <c r="M2364">
        <v>60</v>
      </c>
      <c r="N2364">
        <v>4610</v>
      </c>
      <c r="O2364">
        <v>1</v>
      </c>
      <c r="P2364">
        <v>10056</v>
      </c>
      <c r="Q2364">
        <v>1</v>
      </c>
      <c r="R2364">
        <v>3990000</v>
      </c>
      <c r="S2364">
        <v>5005</v>
      </c>
      <c r="T2364">
        <v>5006</v>
      </c>
      <c r="U2364">
        <v>5</v>
      </c>
      <c r="V2364">
        <v>427534</v>
      </c>
      <c r="W2364">
        <v>6</v>
      </c>
      <c r="X2364">
        <v>33962</v>
      </c>
      <c r="Y2364">
        <v>21</v>
      </c>
      <c r="Z2364">
        <v>21305</v>
      </c>
      <c r="AA2364">
        <v>0</v>
      </c>
      <c r="AB2364">
        <v>0</v>
      </c>
      <c r="AC2364">
        <v>1005655</v>
      </c>
      <c r="AD2364">
        <v>228628</v>
      </c>
      <c r="AE2364">
        <v>98305000</v>
      </c>
      <c r="AF2364" t="s">
        <v>190</v>
      </c>
      <c r="AG2364" t="s">
        <v>159</v>
      </c>
      <c r="AH2364">
        <v>1</v>
      </c>
    </row>
    <row r="2365" spans="1:34">
      <c r="A2365">
        <v>1005655</v>
      </c>
      <c r="B2365">
        <v>1005601</v>
      </c>
      <c r="C2365" t="s">
        <v>44</v>
      </c>
      <c r="D2365">
        <v>23</v>
      </c>
      <c r="E2365">
        <v>55</v>
      </c>
      <c r="F2365">
        <v>120</v>
      </c>
      <c r="G2365">
        <v>4</v>
      </c>
      <c r="H2365">
        <v>711</v>
      </c>
      <c r="I2365">
        <v>633</v>
      </c>
      <c r="J2365">
        <v>622</v>
      </c>
      <c r="K2365">
        <v>631</v>
      </c>
      <c r="L2365">
        <v>2</v>
      </c>
      <c r="M2365">
        <v>60</v>
      </c>
      <c r="N2365">
        <v>4810</v>
      </c>
      <c r="O2365">
        <v>1</v>
      </c>
      <c r="P2365">
        <v>10056</v>
      </c>
      <c r="Q2365">
        <v>1</v>
      </c>
      <c r="R2365">
        <v>4015000</v>
      </c>
      <c r="S2365">
        <v>5005</v>
      </c>
      <c r="T2365">
        <v>5006</v>
      </c>
      <c r="U2365">
        <v>5</v>
      </c>
      <c r="V2365">
        <v>434979</v>
      </c>
      <c r="W2365">
        <v>6</v>
      </c>
      <c r="X2365">
        <v>34892</v>
      </c>
      <c r="Y2365">
        <v>21</v>
      </c>
      <c r="Z2365">
        <v>22537</v>
      </c>
      <c r="AA2365">
        <v>0</v>
      </c>
      <c r="AB2365">
        <v>0</v>
      </c>
      <c r="AC2365">
        <v>1005656</v>
      </c>
      <c r="AD2365">
        <v>248285</v>
      </c>
      <c r="AE2365">
        <v>102295000</v>
      </c>
      <c r="AF2365" t="s">
        <v>191</v>
      </c>
      <c r="AG2365" t="s">
        <v>158</v>
      </c>
      <c r="AH2365">
        <v>1</v>
      </c>
    </row>
    <row r="2366" spans="1:34">
      <c r="A2366">
        <v>1005656</v>
      </c>
      <c r="B2366">
        <v>1005601</v>
      </c>
      <c r="C2366" t="s">
        <v>44</v>
      </c>
      <c r="D2366">
        <v>23</v>
      </c>
      <c r="E2366">
        <v>56</v>
      </c>
      <c r="F2366">
        <v>120</v>
      </c>
      <c r="G2366">
        <v>4</v>
      </c>
      <c r="H2366">
        <v>713</v>
      </c>
      <c r="I2366">
        <v>632</v>
      </c>
      <c r="J2366">
        <v>621</v>
      </c>
      <c r="K2366">
        <v>633</v>
      </c>
      <c r="L2366">
        <v>2</v>
      </c>
      <c r="M2366">
        <v>60</v>
      </c>
      <c r="N2366">
        <v>5010</v>
      </c>
      <c r="O2366">
        <v>1</v>
      </c>
      <c r="P2366">
        <v>10056</v>
      </c>
      <c r="Q2366">
        <v>1</v>
      </c>
      <c r="R2366">
        <v>4040000</v>
      </c>
      <c r="S2366">
        <v>5005</v>
      </c>
      <c r="T2366">
        <v>5006</v>
      </c>
      <c r="U2366">
        <v>5</v>
      </c>
      <c r="V2366">
        <v>459846</v>
      </c>
      <c r="W2366">
        <v>6</v>
      </c>
      <c r="X2366">
        <v>35826</v>
      </c>
      <c r="Y2366">
        <v>21</v>
      </c>
      <c r="Z2366">
        <v>22910</v>
      </c>
      <c r="AA2366">
        <v>0</v>
      </c>
      <c r="AB2366">
        <v>0</v>
      </c>
      <c r="AC2366">
        <v>1005657</v>
      </c>
      <c r="AD2366">
        <v>273306</v>
      </c>
      <c r="AE2366">
        <v>106310000</v>
      </c>
      <c r="AF2366" t="s">
        <v>192</v>
      </c>
      <c r="AG2366" t="s">
        <v>159</v>
      </c>
      <c r="AH2366">
        <v>1</v>
      </c>
    </row>
    <row r="2367" spans="1:34">
      <c r="A2367">
        <v>1005657</v>
      </c>
      <c r="B2367">
        <v>1005601</v>
      </c>
      <c r="C2367" t="s">
        <v>44</v>
      </c>
      <c r="D2367">
        <v>23</v>
      </c>
      <c r="E2367">
        <v>57</v>
      </c>
      <c r="F2367">
        <v>120</v>
      </c>
      <c r="G2367">
        <v>4</v>
      </c>
      <c r="H2367">
        <v>712</v>
      </c>
      <c r="I2367">
        <v>631</v>
      </c>
      <c r="J2367">
        <v>623</v>
      </c>
      <c r="K2367">
        <v>632</v>
      </c>
      <c r="L2367">
        <v>2</v>
      </c>
      <c r="M2367">
        <v>60</v>
      </c>
      <c r="N2367">
        <v>5210</v>
      </c>
      <c r="O2367">
        <v>1</v>
      </c>
      <c r="P2367">
        <v>10056</v>
      </c>
      <c r="Q2367">
        <v>1</v>
      </c>
      <c r="R2367">
        <v>4065000</v>
      </c>
      <c r="S2367">
        <v>5005</v>
      </c>
      <c r="T2367">
        <v>5006</v>
      </c>
      <c r="U2367">
        <v>5</v>
      </c>
      <c r="V2367">
        <v>467334</v>
      </c>
      <c r="W2367">
        <v>6</v>
      </c>
      <c r="X2367">
        <v>36762</v>
      </c>
      <c r="Y2367">
        <v>21</v>
      </c>
      <c r="Z2367">
        <v>24145</v>
      </c>
      <c r="AA2367">
        <v>0</v>
      </c>
      <c r="AB2367">
        <v>0</v>
      </c>
      <c r="AC2367">
        <v>1005658</v>
      </c>
      <c r="AD2367">
        <v>298327</v>
      </c>
      <c r="AE2367">
        <v>110350000</v>
      </c>
      <c r="AF2367" t="s">
        <v>193</v>
      </c>
      <c r="AG2367" t="s">
        <v>158</v>
      </c>
      <c r="AH2367">
        <v>1</v>
      </c>
    </row>
    <row r="2368" spans="1:34">
      <c r="A2368">
        <v>1005658</v>
      </c>
      <c r="B2368">
        <v>1005601</v>
      </c>
      <c r="C2368" t="s">
        <v>44</v>
      </c>
      <c r="D2368">
        <v>23</v>
      </c>
      <c r="E2368">
        <v>58</v>
      </c>
      <c r="F2368">
        <v>120</v>
      </c>
      <c r="G2368">
        <v>4</v>
      </c>
      <c r="H2368">
        <v>711</v>
      </c>
      <c r="I2368">
        <v>733</v>
      </c>
      <c r="J2368">
        <v>622</v>
      </c>
      <c r="K2368">
        <v>631</v>
      </c>
      <c r="L2368">
        <v>2</v>
      </c>
      <c r="M2368">
        <v>60</v>
      </c>
      <c r="N2368">
        <v>5410</v>
      </c>
      <c r="O2368">
        <v>1</v>
      </c>
      <c r="P2368">
        <v>10056</v>
      </c>
      <c r="Q2368">
        <v>1</v>
      </c>
      <c r="R2368">
        <v>4085000</v>
      </c>
      <c r="S2368">
        <v>5005</v>
      </c>
      <c r="T2368">
        <v>5006</v>
      </c>
      <c r="U2368">
        <v>5</v>
      </c>
      <c r="V2368">
        <v>492246</v>
      </c>
      <c r="W2368">
        <v>6</v>
      </c>
      <c r="X2368">
        <v>37701</v>
      </c>
      <c r="Y2368">
        <v>21</v>
      </c>
      <c r="Z2368">
        <v>24520</v>
      </c>
      <c r="AA2368">
        <v>0</v>
      </c>
      <c r="AB2368">
        <v>0</v>
      </c>
      <c r="AC2368">
        <v>1005659</v>
      </c>
      <c r="AD2368">
        <v>323348</v>
      </c>
      <c r="AE2368">
        <v>114415000</v>
      </c>
      <c r="AF2368" t="s">
        <v>194</v>
      </c>
      <c r="AG2368" t="s">
        <v>159</v>
      </c>
      <c r="AH2368">
        <v>1</v>
      </c>
    </row>
    <row r="2369" spans="1:34">
      <c r="A2369">
        <v>1005659</v>
      </c>
      <c r="B2369">
        <v>1005601</v>
      </c>
      <c r="C2369" t="s">
        <v>44</v>
      </c>
      <c r="D2369">
        <v>23</v>
      </c>
      <c r="E2369">
        <v>59</v>
      </c>
      <c r="F2369">
        <v>120</v>
      </c>
      <c r="G2369">
        <v>4</v>
      </c>
      <c r="H2369">
        <v>713</v>
      </c>
      <c r="I2369">
        <v>722</v>
      </c>
      <c r="J2369">
        <v>621</v>
      </c>
      <c r="K2369">
        <v>633</v>
      </c>
      <c r="L2369">
        <v>2</v>
      </c>
      <c r="M2369">
        <v>60</v>
      </c>
      <c r="N2369">
        <v>5610</v>
      </c>
      <c r="O2369">
        <v>1</v>
      </c>
      <c r="P2369">
        <v>10056</v>
      </c>
      <c r="Q2369">
        <v>1</v>
      </c>
      <c r="R2369">
        <v>4720000</v>
      </c>
      <c r="S2369">
        <v>5005</v>
      </c>
      <c r="T2369">
        <v>5006</v>
      </c>
      <c r="U2369">
        <v>5</v>
      </c>
      <c r="V2369">
        <v>499779</v>
      </c>
      <c r="W2369">
        <v>6</v>
      </c>
      <c r="X2369">
        <v>38642</v>
      </c>
      <c r="Y2369">
        <v>21</v>
      </c>
      <c r="Z2369">
        <v>25757</v>
      </c>
      <c r="AA2369">
        <v>0</v>
      </c>
      <c r="AB2369">
        <v>0</v>
      </c>
      <c r="AC2369">
        <v>1005660</v>
      </c>
      <c r="AD2369">
        <v>353732</v>
      </c>
      <c r="AE2369">
        <v>118500000</v>
      </c>
      <c r="AF2369" t="s">
        <v>195</v>
      </c>
      <c r="AG2369" t="s">
        <v>136</v>
      </c>
      <c r="AH2369">
        <v>1</v>
      </c>
    </row>
    <row r="2370" spans="1:34">
      <c r="A2370">
        <v>1005660</v>
      </c>
      <c r="B2370">
        <v>1005601</v>
      </c>
      <c r="C2370" t="s">
        <v>44</v>
      </c>
      <c r="D2370">
        <v>23</v>
      </c>
      <c r="E2370">
        <v>60</v>
      </c>
      <c r="F2370">
        <v>150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5006</v>
      </c>
      <c r="T2370">
        <v>0</v>
      </c>
      <c r="U2370">
        <v>5</v>
      </c>
      <c r="V2370">
        <v>508223</v>
      </c>
      <c r="W2370">
        <v>6</v>
      </c>
      <c r="X2370">
        <v>39698</v>
      </c>
      <c r="Y2370">
        <v>21</v>
      </c>
      <c r="Z2370">
        <v>26179</v>
      </c>
      <c r="AA2370">
        <v>0</v>
      </c>
      <c r="AB2370">
        <v>0</v>
      </c>
      <c r="AC2370">
        <v>0</v>
      </c>
      <c r="AD2370">
        <v>384116</v>
      </c>
      <c r="AE2370">
        <v>123220000</v>
      </c>
      <c r="AF2370">
        <v>0</v>
      </c>
      <c r="AG2370">
        <v>0</v>
      </c>
      <c r="AH2370">
        <v>0</v>
      </c>
    </row>
    <row r="2371" spans="1:34">
      <c r="A2371">
        <v>1006751</v>
      </c>
      <c r="B2371">
        <v>1006701</v>
      </c>
      <c r="C2371" t="s">
        <v>45</v>
      </c>
      <c r="D2371">
        <v>20</v>
      </c>
      <c r="E2371">
        <v>51</v>
      </c>
      <c r="F2371">
        <v>120</v>
      </c>
      <c r="G2371">
        <v>4</v>
      </c>
      <c r="H2371">
        <v>613</v>
      </c>
      <c r="I2371">
        <v>632</v>
      </c>
      <c r="J2371">
        <v>621</v>
      </c>
      <c r="K2371">
        <v>633</v>
      </c>
      <c r="L2371">
        <v>2</v>
      </c>
      <c r="M2371">
        <v>60</v>
      </c>
      <c r="N2371">
        <v>4010</v>
      </c>
      <c r="O2371">
        <v>1</v>
      </c>
      <c r="P2371">
        <v>10067</v>
      </c>
      <c r="Q2371">
        <v>1</v>
      </c>
      <c r="R2371">
        <v>3915000</v>
      </c>
      <c r="S2371">
        <v>5005</v>
      </c>
      <c r="T2371">
        <v>5006</v>
      </c>
      <c r="U2371">
        <v>5</v>
      </c>
      <c r="V2371">
        <v>350430</v>
      </c>
      <c r="W2371">
        <v>6</v>
      </c>
      <c r="X2371">
        <v>20429</v>
      </c>
      <c r="Y2371">
        <v>21</v>
      </c>
      <c r="Z2371">
        <v>18398</v>
      </c>
      <c r="AA2371">
        <v>0</v>
      </c>
      <c r="AB2371">
        <v>0</v>
      </c>
      <c r="AC2371">
        <v>1006752</v>
      </c>
      <c r="AD2371">
        <v>169657</v>
      </c>
      <c r="AE2371">
        <v>86485000</v>
      </c>
      <c r="AF2371" t="s">
        <v>187</v>
      </c>
      <c r="AG2371" t="s">
        <v>158</v>
      </c>
      <c r="AH2371">
        <v>1</v>
      </c>
    </row>
    <row r="2372" spans="1:34">
      <c r="A2372">
        <v>1006752</v>
      </c>
      <c r="B2372">
        <v>1006701</v>
      </c>
      <c r="C2372" t="s">
        <v>45</v>
      </c>
      <c r="D2372">
        <v>20</v>
      </c>
      <c r="E2372">
        <v>52</v>
      </c>
      <c r="F2372">
        <v>120</v>
      </c>
      <c r="G2372">
        <v>4</v>
      </c>
      <c r="H2372">
        <v>612</v>
      </c>
      <c r="I2372">
        <v>631</v>
      </c>
      <c r="J2372">
        <v>623</v>
      </c>
      <c r="K2372">
        <v>632</v>
      </c>
      <c r="L2372">
        <v>2</v>
      </c>
      <c r="M2372">
        <v>60</v>
      </c>
      <c r="N2372">
        <v>4210</v>
      </c>
      <c r="O2372">
        <v>1</v>
      </c>
      <c r="P2372">
        <v>10067</v>
      </c>
      <c r="Q2372">
        <v>1</v>
      </c>
      <c r="R2372">
        <v>3940000</v>
      </c>
      <c r="S2372">
        <v>5005</v>
      </c>
      <c r="T2372">
        <v>5006</v>
      </c>
      <c r="U2372">
        <v>5</v>
      </c>
      <c r="V2372">
        <v>376130</v>
      </c>
      <c r="W2372">
        <v>6</v>
      </c>
      <c r="X2372">
        <v>21121</v>
      </c>
      <c r="Y2372">
        <v>21</v>
      </c>
      <c r="Z2372">
        <v>18813</v>
      </c>
      <c r="AA2372">
        <v>0</v>
      </c>
      <c r="AB2372">
        <v>0</v>
      </c>
      <c r="AC2372">
        <v>1006753</v>
      </c>
      <c r="AD2372">
        <v>189314</v>
      </c>
      <c r="AE2372">
        <v>90400000</v>
      </c>
      <c r="AF2372" t="s">
        <v>188</v>
      </c>
      <c r="AG2372" t="s">
        <v>159</v>
      </c>
      <c r="AH2372">
        <v>1</v>
      </c>
    </row>
    <row r="2373" spans="1:34">
      <c r="A2373">
        <v>1006753</v>
      </c>
      <c r="B2373">
        <v>1006701</v>
      </c>
      <c r="C2373" t="s">
        <v>45</v>
      </c>
      <c r="D2373">
        <v>20</v>
      </c>
      <c r="E2373">
        <v>53</v>
      </c>
      <c r="F2373">
        <v>120</v>
      </c>
      <c r="G2373">
        <v>4</v>
      </c>
      <c r="H2373">
        <v>611</v>
      </c>
      <c r="I2373">
        <v>633</v>
      </c>
      <c r="J2373">
        <v>622</v>
      </c>
      <c r="K2373">
        <v>631</v>
      </c>
      <c r="L2373">
        <v>2</v>
      </c>
      <c r="M2373">
        <v>60</v>
      </c>
      <c r="N2373">
        <v>4410</v>
      </c>
      <c r="O2373">
        <v>1</v>
      </c>
      <c r="P2373">
        <v>10067</v>
      </c>
      <c r="Q2373">
        <v>1</v>
      </c>
      <c r="R2373">
        <v>3965000</v>
      </c>
      <c r="S2373">
        <v>5005</v>
      </c>
      <c r="T2373">
        <v>5006</v>
      </c>
      <c r="U2373">
        <v>5</v>
      </c>
      <c r="V2373">
        <v>384455</v>
      </c>
      <c r="W2373">
        <v>6</v>
      </c>
      <c r="X2373">
        <v>21815</v>
      </c>
      <c r="Y2373">
        <v>21</v>
      </c>
      <c r="Z2373">
        <v>20089</v>
      </c>
      <c r="AA2373">
        <v>0</v>
      </c>
      <c r="AB2373">
        <v>0</v>
      </c>
      <c r="AC2373">
        <v>1006754</v>
      </c>
      <c r="AD2373">
        <v>208971</v>
      </c>
      <c r="AE2373">
        <v>94340000</v>
      </c>
      <c r="AF2373" t="s">
        <v>189</v>
      </c>
      <c r="AG2373" t="s">
        <v>158</v>
      </c>
      <c r="AH2373">
        <v>1</v>
      </c>
    </row>
    <row r="2374" spans="1:34">
      <c r="A2374">
        <v>1006754</v>
      </c>
      <c r="B2374">
        <v>1006701</v>
      </c>
      <c r="C2374" t="s">
        <v>45</v>
      </c>
      <c r="D2374">
        <v>20</v>
      </c>
      <c r="E2374">
        <v>54</v>
      </c>
      <c r="F2374">
        <v>120</v>
      </c>
      <c r="G2374">
        <v>4</v>
      </c>
      <c r="H2374">
        <v>613</v>
      </c>
      <c r="I2374">
        <v>632</v>
      </c>
      <c r="J2374">
        <v>621</v>
      </c>
      <c r="K2374">
        <v>633</v>
      </c>
      <c r="L2374">
        <v>2</v>
      </c>
      <c r="M2374">
        <v>60</v>
      </c>
      <c r="N2374">
        <v>4610</v>
      </c>
      <c r="O2374">
        <v>1</v>
      </c>
      <c r="P2374">
        <v>10067</v>
      </c>
      <c r="Q2374">
        <v>1</v>
      </c>
      <c r="R2374">
        <v>3990000</v>
      </c>
      <c r="S2374">
        <v>5005</v>
      </c>
      <c r="T2374">
        <v>5006</v>
      </c>
      <c r="U2374">
        <v>5</v>
      </c>
      <c r="V2374">
        <v>410205</v>
      </c>
      <c r="W2374">
        <v>6</v>
      </c>
      <c r="X2374">
        <v>22510</v>
      </c>
      <c r="Y2374">
        <v>21</v>
      </c>
      <c r="Z2374">
        <v>20506</v>
      </c>
      <c r="AA2374">
        <v>0</v>
      </c>
      <c r="AB2374">
        <v>0</v>
      </c>
      <c r="AC2374">
        <v>1006755</v>
      </c>
      <c r="AD2374">
        <v>228628</v>
      </c>
      <c r="AE2374">
        <v>98305000</v>
      </c>
      <c r="AF2374" t="s">
        <v>190</v>
      </c>
      <c r="AG2374" t="s">
        <v>159</v>
      </c>
      <c r="AH2374">
        <v>1</v>
      </c>
    </row>
    <row r="2375" spans="1:34">
      <c r="A2375">
        <v>1006755</v>
      </c>
      <c r="B2375">
        <v>1006701</v>
      </c>
      <c r="C2375" t="s">
        <v>45</v>
      </c>
      <c r="D2375">
        <v>20</v>
      </c>
      <c r="E2375">
        <v>55</v>
      </c>
      <c r="F2375">
        <v>120</v>
      </c>
      <c r="G2375">
        <v>4</v>
      </c>
      <c r="H2375">
        <v>712</v>
      </c>
      <c r="I2375">
        <v>631</v>
      </c>
      <c r="J2375">
        <v>623</v>
      </c>
      <c r="K2375">
        <v>632</v>
      </c>
      <c r="L2375">
        <v>2</v>
      </c>
      <c r="M2375">
        <v>60</v>
      </c>
      <c r="N2375">
        <v>4810</v>
      </c>
      <c r="O2375">
        <v>1</v>
      </c>
      <c r="P2375">
        <v>10067</v>
      </c>
      <c r="Q2375">
        <v>1</v>
      </c>
      <c r="R2375">
        <v>4015000</v>
      </c>
      <c r="S2375">
        <v>5005</v>
      </c>
      <c r="T2375">
        <v>5006</v>
      </c>
      <c r="U2375">
        <v>5</v>
      </c>
      <c r="V2375">
        <v>418580</v>
      </c>
      <c r="W2375">
        <v>6</v>
      </c>
      <c r="X2375">
        <v>23208</v>
      </c>
      <c r="Y2375">
        <v>21</v>
      </c>
      <c r="Z2375">
        <v>21785</v>
      </c>
      <c r="AA2375">
        <v>0</v>
      </c>
      <c r="AB2375">
        <v>0</v>
      </c>
      <c r="AC2375">
        <v>1006756</v>
      </c>
      <c r="AD2375">
        <v>248285</v>
      </c>
      <c r="AE2375">
        <v>102295000</v>
      </c>
      <c r="AF2375" t="s">
        <v>191</v>
      </c>
      <c r="AG2375" t="s">
        <v>158</v>
      </c>
      <c r="AH2375">
        <v>1</v>
      </c>
    </row>
    <row r="2376" spans="1:34">
      <c r="A2376">
        <v>1006756</v>
      </c>
      <c r="B2376">
        <v>1006701</v>
      </c>
      <c r="C2376" t="s">
        <v>45</v>
      </c>
      <c r="D2376">
        <v>20</v>
      </c>
      <c r="E2376">
        <v>56</v>
      </c>
      <c r="F2376">
        <v>120</v>
      </c>
      <c r="G2376">
        <v>4</v>
      </c>
      <c r="H2376">
        <v>721</v>
      </c>
      <c r="I2376">
        <v>633</v>
      </c>
      <c r="J2376">
        <v>622</v>
      </c>
      <c r="K2376">
        <v>631</v>
      </c>
      <c r="L2376">
        <v>2</v>
      </c>
      <c r="M2376">
        <v>60</v>
      </c>
      <c r="N2376">
        <v>5010</v>
      </c>
      <c r="O2376">
        <v>1</v>
      </c>
      <c r="P2376">
        <v>10067</v>
      </c>
      <c r="Q2376">
        <v>1</v>
      </c>
      <c r="R2376">
        <v>4040000</v>
      </c>
      <c r="S2376">
        <v>5005</v>
      </c>
      <c r="T2376">
        <v>5006</v>
      </c>
      <c r="U2376">
        <v>5</v>
      </c>
      <c r="V2376">
        <v>444380</v>
      </c>
      <c r="W2376">
        <v>6</v>
      </c>
      <c r="X2376">
        <v>23908</v>
      </c>
      <c r="Y2376">
        <v>21</v>
      </c>
      <c r="Z2376">
        <v>22205</v>
      </c>
      <c r="AA2376">
        <v>0</v>
      </c>
      <c r="AB2376">
        <v>0</v>
      </c>
      <c r="AC2376">
        <v>1006757</v>
      </c>
      <c r="AD2376">
        <v>273306</v>
      </c>
      <c r="AE2376">
        <v>106310000</v>
      </c>
      <c r="AF2376" t="s">
        <v>192</v>
      </c>
      <c r="AG2376" t="s">
        <v>159</v>
      </c>
      <c r="AH2376">
        <v>1</v>
      </c>
    </row>
    <row r="2377" spans="1:34">
      <c r="A2377">
        <v>1006757</v>
      </c>
      <c r="B2377">
        <v>1006701</v>
      </c>
      <c r="C2377" t="s">
        <v>45</v>
      </c>
      <c r="D2377">
        <v>20</v>
      </c>
      <c r="E2377">
        <v>57</v>
      </c>
      <c r="F2377">
        <v>120</v>
      </c>
      <c r="G2377">
        <v>4</v>
      </c>
      <c r="H2377">
        <v>723</v>
      </c>
      <c r="I2377">
        <v>632</v>
      </c>
      <c r="J2377">
        <v>621</v>
      </c>
      <c r="K2377">
        <v>633</v>
      </c>
      <c r="L2377">
        <v>2</v>
      </c>
      <c r="M2377">
        <v>60</v>
      </c>
      <c r="N2377">
        <v>5210</v>
      </c>
      <c r="O2377">
        <v>1</v>
      </c>
      <c r="P2377">
        <v>10067</v>
      </c>
      <c r="Q2377">
        <v>1</v>
      </c>
      <c r="R2377">
        <v>4065000</v>
      </c>
      <c r="S2377">
        <v>5005</v>
      </c>
      <c r="T2377">
        <v>5006</v>
      </c>
      <c r="U2377">
        <v>5</v>
      </c>
      <c r="V2377">
        <v>452805</v>
      </c>
      <c r="W2377">
        <v>6</v>
      </c>
      <c r="X2377">
        <v>24610</v>
      </c>
      <c r="Y2377">
        <v>21</v>
      </c>
      <c r="Z2377">
        <v>23486</v>
      </c>
      <c r="AA2377">
        <v>0</v>
      </c>
      <c r="AB2377">
        <v>0</v>
      </c>
      <c r="AC2377">
        <v>1006758</v>
      </c>
      <c r="AD2377">
        <v>298327</v>
      </c>
      <c r="AE2377">
        <v>110350000</v>
      </c>
      <c r="AF2377" t="s">
        <v>193</v>
      </c>
      <c r="AG2377" t="s">
        <v>158</v>
      </c>
      <c r="AH2377">
        <v>1</v>
      </c>
    </row>
    <row r="2378" spans="1:34">
      <c r="A2378">
        <v>1006758</v>
      </c>
      <c r="B2378">
        <v>1006701</v>
      </c>
      <c r="C2378" t="s">
        <v>45</v>
      </c>
      <c r="D2378">
        <v>20</v>
      </c>
      <c r="E2378">
        <v>58</v>
      </c>
      <c r="F2378">
        <v>120</v>
      </c>
      <c r="G2378">
        <v>4</v>
      </c>
      <c r="H2378">
        <v>712</v>
      </c>
      <c r="I2378">
        <v>731</v>
      </c>
      <c r="J2378">
        <v>623</v>
      </c>
      <c r="K2378">
        <v>632</v>
      </c>
      <c r="L2378">
        <v>2</v>
      </c>
      <c r="M2378">
        <v>60</v>
      </c>
      <c r="N2378">
        <v>5410</v>
      </c>
      <c r="O2378">
        <v>1</v>
      </c>
      <c r="P2378">
        <v>10067</v>
      </c>
      <c r="Q2378">
        <v>1</v>
      </c>
      <c r="R2378">
        <v>4085000</v>
      </c>
      <c r="S2378">
        <v>5005</v>
      </c>
      <c r="T2378">
        <v>5006</v>
      </c>
      <c r="U2378">
        <v>5</v>
      </c>
      <c r="V2378">
        <v>478655</v>
      </c>
      <c r="W2378">
        <v>6</v>
      </c>
      <c r="X2378">
        <v>25315</v>
      </c>
      <c r="Y2378">
        <v>21</v>
      </c>
      <c r="Z2378">
        <v>23909</v>
      </c>
      <c r="AA2378">
        <v>0</v>
      </c>
      <c r="AB2378">
        <v>0</v>
      </c>
      <c r="AC2378">
        <v>1006759</v>
      </c>
      <c r="AD2378">
        <v>323348</v>
      </c>
      <c r="AE2378">
        <v>114415000</v>
      </c>
      <c r="AF2378" t="s">
        <v>194</v>
      </c>
      <c r="AG2378" t="s">
        <v>159</v>
      </c>
      <c r="AH2378">
        <v>1</v>
      </c>
    </row>
    <row r="2379" spans="1:34">
      <c r="A2379">
        <v>1006759</v>
      </c>
      <c r="B2379">
        <v>1006701</v>
      </c>
      <c r="C2379" t="s">
        <v>45</v>
      </c>
      <c r="D2379">
        <v>20</v>
      </c>
      <c r="E2379">
        <v>59</v>
      </c>
      <c r="F2379">
        <v>120</v>
      </c>
      <c r="G2379">
        <v>4</v>
      </c>
      <c r="H2379">
        <v>711</v>
      </c>
      <c r="I2379">
        <v>723</v>
      </c>
      <c r="J2379">
        <v>622</v>
      </c>
      <c r="K2379">
        <v>631</v>
      </c>
      <c r="L2379">
        <v>2</v>
      </c>
      <c r="M2379">
        <v>60</v>
      </c>
      <c r="N2379">
        <v>5610</v>
      </c>
      <c r="O2379">
        <v>1</v>
      </c>
      <c r="P2379">
        <v>10067</v>
      </c>
      <c r="Q2379">
        <v>1</v>
      </c>
      <c r="R2379">
        <v>4720000</v>
      </c>
      <c r="S2379">
        <v>5005</v>
      </c>
      <c r="T2379">
        <v>5006</v>
      </c>
      <c r="U2379">
        <v>5</v>
      </c>
      <c r="V2379">
        <v>487130</v>
      </c>
      <c r="W2379">
        <v>6</v>
      </c>
      <c r="X2379">
        <v>26021</v>
      </c>
      <c r="Y2379">
        <v>21</v>
      </c>
      <c r="Z2379">
        <v>25193</v>
      </c>
      <c r="AA2379">
        <v>0</v>
      </c>
      <c r="AB2379">
        <v>0</v>
      </c>
      <c r="AC2379">
        <v>1006760</v>
      </c>
      <c r="AD2379">
        <v>353732</v>
      </c>
      <c r="AE2379">
        <v>118500000</v>
      </c>
      <c r="AF2379" t="s">
        <v>195</v>
      </c>
      <c r="AG2379" t="s">
        <v>136</v>
      </c>
      <c r="AH2379">
        <v>1</v>
      </c>
    </row>
    <row r="2380" spans="1:34">
      <c r="A2380">
        <v>1006760</v>
      </c>
      <c r="B2380">
        <v>1006701</v>
      </c>
      <c r="C2380" t="s">
        <v>45</v>
      </c>
      <c r="D2380">
        <v>20</v>
      </c>
      <c r="E2380">
        <v>60</v>
      </c>
      <c r="F2380">
        <v>150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5006</v>
      </c>
      <c r="T2380">
        <v>0</v>
      </c>
      <c r="U2380">
        <v>5</v>
      </c>
      <c r="V2380">
        <v>496630</v>
      </c>
      <c r="W2380">
        <v>6</v>
      </c>
      <c r="X2380">
        <v>26813</v>
      </c>
      <c r="Y2380">
        <v>21</v>
      </c>
      <c r="Z2380">
        <v>25668</v>
      </c>
      <c r="AA2380">
        <v>0</v>
      </c>
      <c r="AB2380">
        <v>0</v>
      </c>
      <c r="AC2380">
        <v>0</v>
      </c>
      <c r="AD2380">
        <v>384116</v>
      </c>
      <c r="AE2380">
        <v>123220000</v>
      </c>
      <c r="AF2380">
        <v>0</v>
      </c>
      <c r="AG2380">
        <v>0</v>
      </c>
      <c r="AH2380">
        <v>0</v>
      </c>
    </row>
    <row r="2381" spans="1:34">
      <c r="A2381">
        <v>1008951</v>
      </c>
      <c r="B2381">
        <v>1008901</v>
      </c>
      <c r="C2381" t="s">
        <v>46</v>
      </c>
      <c r="D2381">
        <v>20</v>
      </c>
      <c r="E2381">
        <v>51</v>
      </c>
      <c r="F2381">
        <v>120</v>
      </c>
      <c r="G2381">
        <v>4</v>
      </c>
      <c r="H2381">
        <v>613</v>
      </c>
      <c r="I2381">
        <v>622</v>
      </c>
      <c r="J2381">
        <v>621</v>
      </c>
      <c r="K2381">
        <v>611</v>
      </c>
      <c r="L2381">
        <v>2</v>
      </c>
      <c r="M2381">
        <v>60</v>
      </c>
      <c r="N2381">
        <v>4010</v>
      </c>
      <c r="O2381">
        <v>1</v>
      </c>
      <c r="P2381">
        <v>10089</v>
      </c>
      <c r="Q2381">
        <v>1</v>
      </c>
      <c r="R2381">
        <v>3915000</v>
      </c>
      <c r="S2381">
        <v>5005</v>
      </c>
      <c r="T2381">
        <v>5006</v>
      </c>
      <c r="U2381">
        <v>5</v>
      </c>
      <c r="V2381">
        <v>301400</v>
      </c>
      <c r="W2381">
        <v>6</v>
      </c>
      <c r="X2381">
        <v>32687</v>
      </c>
      <c r="Y2381">
        <v>21</v>
      </c>
      <c r="Z2381">
        <v>15946</v>
      </c>
      <c r="AA2381">
        <v>0</v>
      </c>
      <c r="AB2381">
        <v>0</v>
      </c>
      <c r="AC2381">
        <v>1008952</v>
      </c>
      <c r="AD2381">
        <v>169657</v>
      </c>
      <c r="AE2381">
        <v>86485000</v>
      </c>
      <c r="AF2381" t="s">
        <v>187</v>
      </c>
      <c r="AG2381" t="s">
        <v>158</v>
      </c>
      <c r="AH2381">
        <v>1</v>
      </c>
    </row>
    <row r="2382" spans="1:34">
      <c r="A2382">
        <v>1008952</v>
      </c>
      <c r="B2382">
        <v>1008901</v>
      </c>
      <c r="C2382" t="s">
        <v>46</v>
      </c>
      <c r="D2382">
        <v>20</v>
      </c>
      <c r="E2382">
        <v>52</v>
      </c>
      <c r="F2382">
        <v>120</v>
      </c>
      <c r="G2382">
        <v>4</v>
      </c>
      <c r="H2382">
        <v>612</v>
      </c>
      <c r="I2382">
        <v>631</v>
      </c>
      <c r="J2382">
        <v>623</v>
      </c>
      <c r="K2382">
        <v>613</v>
      </c>
      <c r="L2382">
        <v>2</v>
      </c>
      <c r="M2382">
        <v>60</v>
      </c>
      <c r="N2382">
        <v>4210</v>
      </c>
      <c r="O2382">
        <v>1</v>
      </c>
      <c r="P2382">
        <v>10089</v>
      </c>
      <c r="Q2382">
        <v>1</v>
      </c>
      <c r="R2382">
        <v>3940000</v>
      </c>
      <c r="S2382">
        <v>5005</v>
      </c>
      <c r="T2382">
        <v>5006</v>
      </c>
      <c r="U2382">
        <v>5</v>
      </c>
      <c r="V2382">
        <v>325440</v>
      </c>
      <c r="W2382">
        <v>6</v>
      </c>
      <c r="X2382">
        <v>33793</v>
      </c>
      <c r="Y2382">
        <v>21</v>
      </c>
      <c r="Z2382">
        <v>16278</v>
      </c>
      <c r="AA2382">
        <v>0</v>
      </c>
      <c r="AB2382">
        <v>0</v>
      </c>
      <c r="AC2382">
        <v>1008953</v>
      </c>
      <c r="AD2382">
        <v>189314</v>
      </c>
      <c r="AE2382">
        <v>90400000</v>
      </c>
      <c r="AF2382" t="s">
        <v>188</v>
      </c>
      <c r="AG2382" t="s">
        <v>159</v>
      </c>
      <c r="AH2382">
        <v>1</v>
      </c>
    </row>
    <row r="2383" spans="1:34">
      <c r="A2383">
        <v>1008953</v>
      </c>
      <c r="B2383">
        <v>1008901</v>
      </c>
      <c r="C2383" t="s">
        <v>46</v>
      </c>
      <c r="D2383">
        <v>20</v>
      </c>
      <c r="E2383">
        <v>53</v>
      </c>
      <c r="F2383">
        <v>120</v>
      </c>
      <c r="G2383">
        <v>4</v>
      </c>
      <c r="H2383">
        <v>611</v>
      </c>
      <c r="I2383">
        <v>633</v>
      </c>
      <c r="J2383">
        <v>622</v>
      </c>
      <c r="K2383">
        <v>612</v>
      </c>
      <c r="L2383">
        <v>2</v>
      </c>
      <c r="M2383">
        <v>60</v>
      </c>
      <c r="N2383">
        <v>4410</v>
      </c>
      <c r="O2383">
        <v>1</v>
      </c>
      <c r="P2383">
        <v>10089</v>
      </c>
      <c r="Q2383">
        <v>1</v>
      </c>
      <c r="R2383">
        <v>3965000</v>
      </c>
      <c r="S2383">
        <v>5005</v>
      </c>
      <c r="T2383">
        <v>5006</v>
      </c>
      <c r="U2383">
        <v>5</v>
      </c>
      <c r="V2383">
        <v>332100</v>
      </c>
      <c r="W2383">
        <v>6</v>
      </c>
      <c r="X2383">
        <v>34903</v>
      </c>
      <c r="Y2383">
        <v>21</v>
      </c>
      <c r="Z2383">
        <v>17471</v>
      </c>
      <c r="AA2383">
        <v>0</v>
      </c>
      <c r="AB2383">
        <v>0</v>
      </c>
      <c r="AC2383">
        <v>1008954</v>
      </c>
      <c r="AD2383">
        <v>208971</v>
      </c>
      <c r="AE2383">
        <v>94340000</v>
      </c>
      <c r="AF2383" t="s">
        <v>189</v>
      </c>
      <c r="AG2383" t="s">
        <v>158</v>
      </c>
      <c r="AH2383">
        <v>1</v>
      </c>
    </row>
    <row r="2384" spans="1:34">
      <c r="A2384">
        <v>1008954</v>
      </c>
      <c r="B2384">
        <v>1008901</v>
      </c>
      <c r="C2384" t="s">
        <v>46</v>
      </c>
      <c r="D2384">
        <v>20</v>
      </c>
      <c r="E2384">
        <v>54</v>
      </c>
      <c r="F2384">
        <v>120</v>
      </c>
      <c r="G2384">
        <v>4</v>
      </c>
      <c r="H2384">
        <v>613</v>
      </c>
      <c r="I2384">
        <v>632</v>
      </c>
      <c r="J2384">
        <v>621</v>
      </c>
      <c r="K2384">
        <v>611</v>
      </c>
      <c r="L2384">
        <v>2</v>
      </c>
      <c r="M2384">
        <v>60</v>
      </c>
      <c r="N2384">
        <v>4610</v>
      </c>
      <c r="O2384">
        <v>1</v>
      </c>
      <c r="P2384">
        <v>10089</v>
      </c>
      <c r="Q2384">
        <v>1</v>
      </c>
      <c r="R2384">
        <v>3990000</v>
      </c>
      <c r="S2384">
        <v>5005</v>
      </c>
      <c r="T2384">
        <v>5006</v>
      </c>
      <c r="U2384">
        <v>5</v>
      </c>
      <c r="V2384">
        <v>356180</v>
      </c>
      <c r="W2384">
        <v>6</v>
      </c>
      <c r="X2384">
        <v>36017</v>
      </c>
      <c r="Y2384">
        <v>21</v>
      </c>
      <c r="Z2384">
        <v>17805</v>
      </c>
      <c r="AA2384">
        <v>0</v>
      </c>
      <c r="AB2384">
        <v>0</v>
      </c>
      <c r="AC2384">
        <v>1008955</v>
      </c>
      <c r="AD2384">
        <v>228628</v>
      </c>
      <c r="AE2384">
        <v>98305000</v>
      </c>
      <c r="AF2384" t="s">
        <v>190</v>
      </c>
      <c r="AG2384" t="s">
        <v>159</v>
      </c>
      <c r="AH2384">
        <v>1</v>
      </c>
    </row>
    <row r="2385" spans="1:34">
      <c r="A2385">
        <v>1008955</v>
      </c>
      <c r="B2385">
        <v>1008901</v>
      </c>
      <c r="C2385" t="s">
        <v>46</v>
      </c>
      <c r="D2385">
        <v>20</v>
      </c>
      <c r="E2385">
        <v>55</v>
      </c>
      <c r="F2385">
        <v>120</v>
      </c>
      <c r="G2385">
        <v>4</v>
      </c>
      <c r="H2385">
        <v>712</v>
      </c>
      <c r="I2385">
        <v>631</v>
      </c>
      <c r="J2385">
        <v>623</v>
      </c>
      <c r="K2385">
        <v>612</v>
      </c>
      <c r="L2385">
        <v>2</v>
      </c>
      <c r="M2385">
        <v>60</v>
      </c>
      <c r="N2385">
        <v>4810</v>
      </c>
      <c r="O2385">
        <v>1</v>
      </c>
      <c r="P2385">
        <v>10089</v>
      </c>
      <c r="Q2385">
        <v>1</v>
      </c>
      <c r="R2385">
        <v>4015000</v>
      </c>
      <c r="S2385">
        <v>5005</v>
      </c>
      <c r="T2385">
        <v>5006</v>
      </c>
      <c r="U2385">
        <v>5</v>
      </c>
      <c r="V2385">
        <v>362880</v>
      </c>
      <c r="W2385">
        <v>6</v>
      </c>
      <c r="X2385">
        <v>37133</v>
      </c>
      <c r="Y2385">
        <v>21</v>
      </c>
      <c r="Z2385">
        <v>19000</v>
      </c>
      <c r="AA2385">
        <v>0</v>
      </c>
      <c r="AB2385">
        <v>0</v>
      </c>
      <c r="AC2385">
        <v>1008956</v>
      </c>
      <c r="AD2385">
        <v>248285</v>
      </c>
      <c r="AE2385">
        <v>102295000</v>
      </c>
      <c r="AF2385" t="s">
        <v>191</v>
      </c>
      <c r="AG2385" t="s">
        <v>158</v>
      </c>
      <c r="AH2385">
        <v>1</v>
      </c>
    </row>
    <row r="2386" spans="1:34">
      <c r="A2386">
        <v>1008956</v>
      </c>
      <c r="B2386">
        <v>1008901</v>
      </c>
      <c r="C2386" t="s">
        <v>46</v>
      </c>
      <c r="D2386">
        <v>20</v>
      </c>
      <c r="E2386">
        <v>56</v>
      </c>
      <c r="F2386">
        <v>120</v>
      </c>
      <c r="G2386">
        <v>4</v>
      </c>
      <c r="H2386">
        <v>711</v>
      </c>
      <c r="I2386">
        <v>633</v>
      </c>
      <c r="J2386">
        <v>622</v>
      </c>
      <c r="K2386">
        <v>611</v>
      </c>
      <c r="L2386">
        <v>2</v>
      </c>
      <c r="M2386">
        <v>60</v>
      </c>
      <c r="N2386">
        <v>5010</v>
      </c>
      <c r="O2386">
        <v>1</v>
      </c>
      <c r="P2386">
        <v>10089</v>
      </c>
      <c r="Q2386">
        <v>1</v>
      </c>
      <c r="R2386">
        <v>4040000</v>
      </c>
      <c r="S2386">
        <v>5005</v>
      </c>
      <c r="T2386">
        <v>5006</v>
      </c>
      <c r="U2386">
        <v>5</v>
      </c>
      <c r="V2386">
        <v>387000</v>
      </c>
      <c r="W2386">
        <v>6</v>
      </c>
      <c r="X2386">
        <v>38253</v>
      </c>
      <c r="Y2386">
        <v>21</v>
      </c>
      <c r="Z2386">
        <v>19336</v>
      </c>
      <c r="AA2386">
        <v>0</v>
      </c>
      <c r="AB2386">
        <v>0</v>
      </c>
      <c r="AC2386">
        <v>1008957</v>
      </c>
      <c r="AD2386">
        <v>273306</v>
      </c>
      <c r="AE2386">
        <v>106310000</v>
      </c>
      <c r="AF2386" t="s">
        <v>192</v>
      </c>
      <c r="AG2386" t="s">
        <v>159</v>
      </c>
      <c r="AH2386">
        <v>1</v>
      </c>
    </row>
    <row r="2387" spans="1:34">
      <c r="A2387">
        <v>1008957</v>
      </c>
      <c r="B2387">
        <v>1008901</v>
      </c>
      <c r="C2387" t="s">
        <v>46</v>
      </c>
      <c r="D2387">
        <v>20</v>
      </c>
      <c r="E2387">
        <v>57</v>
      </c>
      <c r="F2387">
        <v>120</v>
      </c>
      <c r="G2387">
        <v>4</v>
      </c>
      <c r="H2387">
        <v>713</v>
      </c>
      <c r="I2387">
        <v>622</v>
      </c>
      <c r="J2387">
        <v>621</v>
      </c>
      <c r="K2387">
        <v>613</v>
      </c>
      <c r="L2387">
        <v>2</v>
      </c>
      <c r="M2387">
        <v>60</v>
      </c>
      <c r="N2387">
        <v>5210</v>
      </c>
      <c r="O2387">
        <v>1</v>
      </c>
      <c r="P2387">
        <v>10089</v>
      </c>
      <c r="Q2387">
        <v>1</v>
      </c>
      <c r="R2387">
        <v>4065000</v>
      </c>
      <c r="S2387">
        <v>5005</v>
      </c>
      <c r="T2387">
        <v>5006</v>
      </c>
      <c r="U2387">
        <v>5</v>
      </c>
      <c r="V2387">
        <v>393740</v>
      </c>
      <c r="W2387">
        <v>6</v>
      </c>
      <c r="X2387">
        <v>39377</v>
      </c>
      <c r="Y2387">
        <v>21</v>
      </c>
      <c r="Z2387">
        <v>20533</v>
      </c>
      <c r="AA2387">
        <v>0</v>
      </c>
      <c r="AB2387">
        <v>0</v>
      </c>
      <c r="AC2387">
        <v>1008958</v>
      </c>
      <c r="AD2387">
        <v>298327</v>
      </c>
      <c r="AE2387">
        <v>110350000</v>
      </c>
      <c r="AF2387" t="s">
        <v>193</v>
      </c>
      <c r="AG2387" t="s">
        <v>158</v>
      </c>
      <c r="AH2387">
        <v>1</v>
      </c>
    </row>
    <row r="2388" spans="1:34">
      <c r="A2388">
        <v>1008958</v>
      </c>
      <c r="B2388">
        <v>1008901</v>
      </c>
      <c r="C2388" t="s">
        <v>46</v>
      </c>
      <c r="D2388">
        <v>20</v>
      </c>
      <c r="E2388">
        <v>58</v>
      </c>
      <c r="F2388">
        <v>120</v>
      </c>
      <c r="G2388">
        <v>4</v>
      </c>
      <c r="H2388">
        <v>712</v>
      </c>
      <c r="I2388">
        <v>721</v>
      </c>
      <c r="J2388">
        <v>623</v>
      </c>
      <c r="K2388">
        <v>612</v>
      </c>
      <c r="L2388">
        <v>2</v>
      </c>
      <c r="M2388">
        <v>60</v>
      </c>
      <c r="N2388">
        <v>5410</v>
      </c>
      <c r="O2388">
        <v>1</v>
      </c>
      <c r="P2388">
        <v>10089</v>
      </c>
      <c r="Q2388">
        <v>1</v>
      </c>
      <c r="R2388">
        <v>4085000</v>
      </c>
      <c r="S2388">
        <v>5005</v>
      </c>
      <c r="T2388">
        <v>5006</v>
      </c>
      <c r="U2388">
        <v>5</v>
      </c>
      <c r="V2388">
        <v>417900</v>
      </c>
      <c r="W2388">
        <v>6</v>
      </c>
      <c r="X2388">
        <v>40503</v>
      </c>
      <c r="Y2388">
        <v>21</v>
      </c>
      <c r="Z2388">
        <v>20871</v>
      </c>
      <c r="AA2388">
        <v>0</v>
      </c>
      <c r="AB2388">
        <v>0</v>
      </c>
      <c r="AC2388">
        <v>1008959</v>
      </c>
      <c r="AD2388">
        <v>323348</v>
      </c>
      <c r="AE2388">
        <v>114415000</v>
      </c>
      <c r="AF2388" t="s">
        <v>194</v>
      </c>
      <c r="AG2388" t="s">
        <v>159</v>
      </c>
      <c r="AH2388">
        <v>1</v>
      </c>
    </row>
    <row r="2389" spans="1:34">
      <c r="A2389">
        <v>1008959</v>
      </c>
      <c r="B2389">
        <v>1008901</v>
      </c>
      <c r="C2389" t="s">
        <v>46</v>
      </c>
      <c r="D2389">
        <v>20</v>
      </c>
      <c r="E2389">
        <v>59</v>
      </c>
      <c r="F2389">
        <v>120</v>
      </c>
      <c r="G2389">
        <v>4</v>
      </c>
      <c r="H2389">
        <v>721</v>
      </c>
      <c r="I2389">
        <v>733</v>
      </c>
      <c r="J2389">
        <v>622</v>
      </c>
      <c r="K2389">
        <v>611</v>
      </c>
      <c r="L2389">
        <v>2</v>
      </c>
      <c r="M2389">
        <v>60</v>
      </c>
      <c r="N2389">
        <v>5610</v>
      </c>
      <c r="O2389">
        <v>1</v>
      </c>
      <c r="P2389">
        <v>10089</v>
      </c>
      <c r="Q2389">
        <v>1</v>
      </c>
      <c r="R2389">
        <v>4720000</v>
      </c>
      <c r="S2389">
        <v>5005</v>
      </c>
      <c r="T2389">
        <v>5006</v>
      </c>
      <c r="U2389">
        <v>5</v>
      </c>
      <c r="V2389">
        <v>424680</v>
      </c>
      <c r="W2389">
        <v>6</v>
      </c>
      <c r="X2389">
        <v>41633</v>
      </c>
      <c r="Y2389">
        <v>21</v>
      </c>
      <c r="Z2389">
        <v>22070</v>
      </c>
      <c r="AA2389">
        <v>0</v>
      </c>
      <c r="AB2389">
        <v>0</v>
      </c>
      <c r="AC2389">
        <v>1008960</v>
      </c>
      <c r="AD2389">
        <v>353732</v>
      </c>
      <c r="AE2389">
        <v>118500000</v>
      </c>
      <c r="AF2389" t="s">
        <v>195</v>
      </c>
      <c r="AG2389" t="s">
        <v>136</v>
      </c>
      <c r="AH2389">
        <v>1</v>
      </c>
    </row>
    <row r="2390" spans="1:34">
      <c r="A2390">
        <v>1008960</v>
      </c>
      <c r="B2390">
        <v>1008901</v>
      </c>
      <c r="C2390" t="s">
        <v>46</v>
      </c>
      <c r="D2390">
        <v>20</v>
      </c>
      <c r="E2390">
        <v>60</v>
      </c>
      <c r="F2390">
        <v>150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5006</v>
      </c>
      <c r="T2390">
        <v>0</v>
      </c>
      <c r="U2390">
        <v>5</v>
      </c>
      <c r="V2390">
        <v>432280</v>
      </c>
      <c r="W2390">
        <v>6</v>
      </c>
      <c r="X2390">
        <v>42900</v>
      </c>
      <c r="Y2390">
        <v>21</v>
      </c>
      <c r="Z2390">
        <v>22450</v>
      </c>
      <c r="AA2390">
        <v>0</v>
      </c>
      <c r="AB2390">
        <v>0</v>
      </c>
      <c r="AC2390">
        <v>0</v>
      </c>
      <c r="AD2390">
        <v>384116</v>
      </c>
      <c r="AE2390">
        <v>123220000</v>
      </c>
      <c r="AF2390">
        <v>0</v>
      </c>
      <c r="AG2390">
        <v>0</v>
      </c>
      <c r="AH2390">
        <v>0</v>
      </c>
    </row>
    <row r="2391" spans="1:34">
      <c r="A2391">
        <v>1011151</v>
      </c>
      <c r="B2391">
        <v>1011101</v>
      </c>
      <c r="C2391" t="s">
        <v>47</v>
      </c>
      <c r="D2391">
        <v>20</v>
      </c>
      <c r="E2391">
        <v>51</v>
      </c>
      <c r="F2391">
        <v>120</v>
      </c>
      <c r="G2391">
        <v>4</v>
      </c>
      <c r="H2391">
        <v>611</v>
      </c>
      <c r="I2391">
        <v>633</v>
      </c>
      <c r="J2391">
        <v>622</v>
      </c>
      <c r="K2391">
        <v>631</v>
      </c>
      <c r="L2391">
        <v>2</v>
      </c>
      <c r="M2391">
        <v>60</v>
      </c>
      <c r="N2391">
        <v>4010</v>
      </c>
      <c r="O2391">
        <v>1</v>
      </c>
      <c r="P2391">
        <v>10111</v>
      </c>
      <c r="Q2391">
        <v>1</v>
      </c>
      <c r="R2391">
        <v>3915000</v>
      </c>
      <c r="S2391">
        <v>5005</v>
      </c>
      <c r="T2391">
        <v>5006</v>
      </c>
      <c r="U2391">
        <v>5</v>
      </c>
      <c r="V2391">
        <v>323191</v>
      </c>
      <c r="W2391">
        <v>6</v>
      </c>
      <c r="X2391">
        <v>27239</v>
      </c>
      <c r="Y2391">
        <v>21</v>
      </c>
      <c r="Z2391">
        <v>17036</v>
      </c>
      <c r="AA2391">
        <v>0</v>
      </c>
      <c r="AB2391">
        <v>0</v>
      </c>
      <c r="AC2391">
        <v>1011152</v>
      </c>
      <c r="AD2391">
        <v>169657</v>
      </c>
      <c r="AE2391">
        <v>86485000</v>
      </c>
      <c r="AF2391" t="s">
        <v>187</v>
      </c>
      <c r="AG2391" t="s">
        <v>158</v>
      </c>
      <c r="AH2391">
        <v>1</v>
      </c>
    </row>
    <row r="2392" spans="1:34">
      <c r="A2392">
        <v>1011152</v>
      </c>
      <c r="B2392">
        <v>1011101</v>
      </c>
      <c r="C2392" t="s">
        <v>47</v>
      </c>
      <c r="D2392">
        <v>20</v>
      </c>
      <c r="E2392">
        <v>52</v>
      </c>
      <c r="F2392">
        <v>120</v>
      </c>
      <c r="G2392">
        <v>4</v>
      </c>
      <c r="H2392">
        <v>623</v>
      </c>
      <c r="I2392">
        <v>632</v>
      </c>
      <c r="J2392">
        <v>621</v>
      </c>
      <c r="K2392">
        <v>633</v>
      </c>
      <c r="L2392">
        <v>2</v>
      </c>
      <c r="M2392">
        <v>60</v>
      </c>
      <c r="N2392">
        <v>4210</v>
      </c>
      <c r="O2392">
        <v>1</v>
      </c>
      <c r="P2392">
        <v>10111</v>
      </c>
      <c r="Q2392">
        <v>1</v>
      </c>
      <c r="R2392">
        <v>3940000</v>
      </c>
      <c r="S2392">
        <v>5005</v>
      </c>
      <c r="T2392">
        <v>5006</v>
      </c>
      <c r="U2392">
        <v>5</v>
      </c>
      <c r="V2392">
        <v>347969</v>
      </c>
      <c r="W2392">
        <v>6</v>
      </c>
      <c r="X2392">
        <v>28161</v>
      </c>
      <c r="Y2392">
        <v>21</v>
      </c>
      <c r="Z2392">
        <v>17404</v>
      </c>
      <c r="AA2392">
        <v>0</v>
      </c>
      <c r="AB2392">
        <v>0</v>
      </c>
      <c r="AC2392">
        <v>1011153</v>
      </c>
      <c r="AD2392">
        <v>189314</v>
      </c>
      <c r="AE2392">
        <v>90400000</v>
      </c>
      <c r="AF2392" t="s">
        <v>188</v>
      </c>
      <c r="AG2392" t="s">
        <v>159</v>
      </c>
      <c r="AH2392">
        <v>1</v>
      </c>
    </row>
    <row r="2393" spans="1:34">
      <c r="A2393">
        <v>1011153</v>
      </c>
      <c r="B2393">
        <v>1011101</v>
      </c>
      <c r="C2393" t="s">
        <v>47</v>
      </c>
      <c r="D2393">
        <v>20</v>
      </c>
      <c r="E2393">
        <v>53</v>
      </c>
      <c r="F2393">
        <v>120</v>
      </c>
      <c r="G2393">
        <v>4</v>
      </c>
      <c r="H2393">
        <v>622</v>
      </c>
      <c r="I2393">
        <v>631</v>
      </c>
      <c r="J2393">
        <v>623</v>
      </c>
      <c r="K2393">
        <v>632</v>
      </c>
      <c r="L2393">
        <v>2</v>
      </c>
      <c r="M2393">
        <v>60</v>
      </c>
      <c r="N2393">
        <v>4410</v>
      </c>
      <c r="O2393">
        <v>1</v>
      </c>
      <c r="P2393">
        <v>10111</v>
      </c>
      <c r="Q2393">
        <v>1</v>
      </c>
      <c r="R2393">
        <v>3965000</v>
      </c>
      <c r="S2393">
        <v>5005</v>
      </c>
      <c r="T2393">
        <v>5006</v>
      </c>
      <c r="U2393">
        <v>5</v>
      </c>
      <c r="V2393">
        <v>355369</v>
      </c>
      <c r="W2393">
        <v>6</v>
      </c>
      <c r="X2393">
        <v>29086</v>
      </c>
      <c r="Y2393">
        <v>21</v>
      </c>
      <c r="Z2393">
        <v>18634</v>
      </c>
      <c r="AA2393">
        <v>0</v>
      </c>
      <c r="AB2393">
        <v>0</v>
      </c>
      <c r="AC2393">
        <v>1011154</v>
      </c>
      <c r="AD2393">
        <v>208971</v>
      </c>
      <c r="AE2393">
        <v>94340000</v>
      </c>
      <c r="AF2393" t="s">
        <v>189</v>
      </c>
      <c r="AG2393" t="s">
        <v>158</v>
      </c>
      <c r="AH2393">
        <v>1</v>
      </c>
    </row>
    <row r="2394" spans="1:34">
      <c r="A2394">
        <v>1011154</v>
      </c>
      <c r="B2394">
        <v>1011101</v>
      </c>
      <c r="C2394" t="s">
        <v>47</v>
      </c>
      <c r="D2394">
        <v>20</v>
      </c>
      <c r="E2394">
        <v>54</v>
      </c>
      <c r="F2394">
        <v>120</v>
      </c>
      <c r="G2394">
        <v>4</v>
      </c>
      <c r="H2394">
        <v>611</v>
      </c>
      <c r="I2394">
        <v>633</v>
      </c>
      <c r="J2394">
        <v>622</v>
      </c>
      <c r="K2394">
        <v>631</v>
      </c>
      <c r="L2394">
        <v>2</v>
      </c>
      <c r="M2394">
        <v>60</v>
      </c>
      <c r="N2394">
        <v>4610</v>
      </c>
      <c r="O2394">
        <v>1</v>
      </c>
      <c r="P2394">
        <v>10111</v>
      </c>
      <c r="Q2394">
        <v>1</v>
      </c>
      <c r="R2394">
        <v>3990000</v>
      </c>
      <c r="S2394">
        <v>5005</v>
      </c>
      <c r="T2394">
        <v>5006</v>
      </c>
      <c r="U2394">
        <v>5</v>
      </c>
      <c r="V2394">
        <v>380191</v>
      </c>
      <c r="W2394">
        <v>6</v>
      </c>
      <c r="X2394">
        <v>30014</v>
      </c>
      <c r="Y2394">
        <v>21</v>
      </c>
      <c r="Z2394">
        <v>19006</v>
      </c>
      <c r="AA2394">
        <v>0</v>
      </c>
      <c r="AB2394">
        <v>0</v>
      </c>
      <c r="AC2394">
        <v>1011155</v>
      </c>
      <c r="AD2394">
        <v>228628</v>
      </c>
      <c r="AE2394">
        <v>98305000</v>
      </c>
      <c r="AF2394" t="s">
        <v>190</v>
      </c>
      <c r="AG2394" t="s">
        <v>159</v>
      </c>
      <c r="AH2394">
        <v>1</v>
      </c>
    </row>
    <row r="2395" spans="1:34">
      <c r="A2395">
        <v>1011155</v>
      </c>
      <c r="B2395">
        <v>1011101</v>
      </c>
      <c r="C2395" t="s">
        <v>47</v>
      </c>
      <c r="D2395">
        <v>20</v>
      </c>
      <c r="E2395">
        <v>55</v>
      </c>
      <c r="F2395">
        <v>120</v>
      </c>
      <c r="G2395">
        <v>4</v>
      </c>
      <c r="H2395">
        <v>713</v>
      </c>
      <c r="I2395">
        <v>632</v>
      </c>
      <c r="J2395">
        <v>621</v>
      </c>
      <c r="K2395">
        <v>633</v>
      </c>
      <c r="L2395">
        <v>2</v>
      </c>
      <c r="M2395">
        <v>60</v>
      </c>
      <c r="N2395">
        <v>4810</v>
      </c>
      <c r="O2395">
        <v>1</v>
      </c>
      <c r="P2395">
        <v>10111</v>
      </c>
      <c r="Q2395">
        <v>1</v>
      </c>
      <c r="R2395">
        <v>4015000</v>
      </c>
      <c r="S2395">
        <v>5005</v>
      </c>
      <c r="T2395">
        <v>5006</v>
      </c>
      <c r="U2395">
        <v>5</v>
      </c>
      <c r="V2395">
        <v>387636</v>
      </c>
      <c r="W2395">
        <v>6</v>
      </c>
      <c r="X2395">
        <v>30944</v>
      </c>
      <c r="Y2395">
        <v>21</v>
      </c>
      <c r="Z2395">
        <v>20238</v>
      </c>
      <c r="AA2395">
        <v>0</v>
      </c>
      <c r="AB2395">
        <v>0</v>
      </c>
      <c r="AC2395">
        <v>1011156</v>
      </c>
      <c r="AD2395">
        <v>248285</v>
      </c>
      <c r="AE2395">
        <v>102295000</v>
      </c>
      <c r="AF2395" t="s">
        <v>191</v>
      </c>
      <c r="AG2395" t="s">
        <v>158</v>
      </c>
      <c r="AH2395">
        <v>1</v>
      </c>
    </row>
    <row r="2396" spans="1:34">
      <c r="A2396">
        <v>1011156</v>
      </c>
      <c r="B2396">
        <v>1011101</v>
      </c>
      <c r="C2396" t="s">
        <v>47</v>
      </c>
      <c r="D2396">
        <v>20</v>
      </c>
      <c r="E2396">
        <v>56</v>
      </c>
      <c r="F2396">
        <v>120</v>
      </c>
      <c r="G2396">
        <v>4</v>
      </c>
      <c r="H2396">
        <v>712</v>
      </c>
      <c r="I2396">
        <v>631</v>
      </c>
      <c r="J2396">
        <v>623</v>
      </c>
      <c r="K2396">
        <v>632</v>
      </c>
      <c r="L2396">
        <v>2</v>
      </c>
      <c r="M2396">
        <v>60</v>
      </c>
      <c r="N2396">
        <v>5010</v>
      </c>
      <c r="O2396">
        <v>1</v>
      </c>
      <c r="P2396">
        <v>10111</v>
      </c>
      <c r="Q2396">
        <v>1</v>
      </c>
      <c r="R2396">
        <v>4040000</v>
      </c>
      <c r="S2396">
        <v>5005</v>
      </c>
      <c r="T2396">
        <v>5006</v>
      </c>
      <c r="U2396">
        <v>5</v>
      </c>
      <c r="V2396">
        <v>412502</v>
      </c>
      <c r="W2396">
        <v>6</v>
      </c>
      <c r="X2396">
        <v>31878</v>
      </c>
      <c r="Y2396">
        <v>21</v>
      </c>
      <c r="Z2396">
        <v>20611</v>
      </c>
      <c r="AA2396">
        <v>0</v>
      </c>
      <c r="AB2396">
        <v>0</v>
      </c>
      <c r="AC2396">
        <v>1011157</v>
      </c>
      <c r="AD2396">
        <v>273306</v>
      </c>
      <c r="AE2396">
        <v>106310000</v>
      </c>
      <c r="AF2396" t="s">
        <v>192</v>
      </c>
      <c r="AG2396" t="s">
        <v>159</v>
      </c>
      <c r="AH2396">
        <v>1</v>
      </c>
    </row>
    <row r="2397" spans="1:34">
      <c r="A2397">
        <v>1011157</v>
      </c>
      <c r="B2397">
        <v>1011101</v>
      </c>
      <c r="C2397" t="s">
        <v>47</v>
      </c>
      <c r="D2397">
        <v>20</v>
      </c>
      <c r="E2397">
        <v>57</v>
      </c>
      <c r="F2397">
        <v>120</v>
      </c>
      <c r="G2397">
        <v>4</v>
      </c>
      <c r="H2397">
        <v>711</v>
      </c>
      <c r="I2397">
        <v>623</v>
      </c>
      <c r="J2397">
        <v>622</v>
      </c>
      <c r="K2397">
        <v>631</v>
      </c>
      <c r="L2397">
        <v>2</v>
      </c>
      <c r="M2397">
        <v>60</v>
      </c>
      <c r="N2397">
        <v>5210</v>
      </c>
      <c r="O2397">
        <v>1</v>
      </c>
      <c r="P2397">
        <v>10111</v>
      </c>
      <c r="Q2397">
        <v>1</v>
      </c>
      <c r="R2397">
        <v>4065000</v>
      </c>
      <c r="S2397">
        <v>5005</v>
      </c>
      <c r="T2397">
        <v>5006</v>
      </c>
      <c r="U2397">
        <v>5</v>
      </c>
      <c r="V2397">
        <v>419991</v>
      </c>
      <c r="W2397">
        <v>6</v>
      </c>
      <c r="X2397">
        <v>32814</v>
      </c>
      <c r="Y2397">
        <v>21</v>
      </c>
      <c r="Z2397">
        <v>21846</v>
      </c>
      <c r="AA2397">
        <v>0</v>
      </c>
      <c r="AB2397">
        <v>0</v>
      </c>
      <c r="AC2397">
        <v>1011158</v>
      </c>
      <c r="AD2397">
        <v>298327</v>
      </c>
      <c r="AE2397">
        <v>110350000</v>
      </c>
      <c r="AF2397" t="s">
        <v>193</v>
      </c>
      <c r="AG2397" t="s">
        <v>158</v>
      </c>
      <c r="AH2397">
        <v>1</v>
      </c>
    </row>
    <row r="2398" spans="1:34">
      <c r="A2398">
        <v>1011158</v>
      </c>
      <c r="B2398">
        <v>1011101</v>
      </c>
      <c r="C2398" t="s">
        <v>47</v>
      </c>
      <c r="D2398">
        <v>20</v>
      </c>
      <c r="E2398">
        <v>58</v>
      </c>
      <c r="F2398">
        <v>120</v>
      </c>
      <c r="G2398">
        <v>4</v>
      </c>
      <c r="H2398">
        <v>713</v>
      </c>
      <c r="I2398">
        <v>732</v>
      </c>
      <c r="J2398">
        <v>621</v>
      </c>
      <c r="K2398">
        <v>633</v>
      </c>
      <c r="L2398">
        <v>2</v>
      </c>
      <c r="M2398">
        <v>60</v>
      </c>
      <c r="N2398">
        <v>5410</v>
      </c>
      <c r="O2398">
        <v>1</v>
      </c>
      <c r="P2398">
        <v>10111</v>
      </c>
      <c r="Q2398">
        <v>1</v>
      </c>
      <c r="R2398">
        <v>4085000</v>
      </c>
      <c r="S2398">
        <v>5005</v>
      </c>
      <c r="T2398">
        <v>5006</v>
      </c>
      <c r="U2398">
        <v>5</v>
      </c>
      <c r="V2398">
        <v>444902</v>
      </c>
      <c r="W2398">
        <v>6</v>
      </c>
      <c r="X2398">
        <v>33753</v>
      </c>
      <c r="Y2398">
        <v>21</v>
      </c>
      <c r="Z2398">
        <v>22221</v>
      </c>
      <c r="AA2398">
        <v>0</v>
      </c>
      <c r="AB2398">
        <v>0</v>
      </c>
      <c r="AC2398">
        <v>1011159</v>
      </c>
      <c r="AD2398">
        <v>323348</v>
      </c>
      <c r="AE2398">
        <v>114415000</v>
      </c>
      <c r="AF2398" t="s">
        <v>194</v>
      </c>
      <c r="AG2398" t="s">
        <v>159</v>
      </c>
      <c r="AH2398">
        <v>1</v>
      </c>
    </row>
    <row r="2399" spans="1:34">
      <c r="A2399">
        <v>1011159</v>
      </c>
      <c r="B2399">
        <v>1011101</v>
      </c>
      <c r="C2399" t="s">
        <v>47</v>
      </c>
      <c r="D2399">
        <v>20</v>
      </c>
      <c r="E2399">
        <v>59</v>
      </c>
      <c r="F2399">
        <v>120</v>
      </c>
      <c r="G2399">
        <v>4</v>
      </c>
      <c r="H2399">
        <v>712</v>
      </c>
      <c r="I2399">
        <v>731</v>
      </c>
      <c r="J2399">
        <v>623</v>
      </c>
      <c r="K2399">
        <v>632</v>
      </c>
      <c r="L2399">
        <v>2</v>
      </c>
      <c r="M2399">
        <v>60</v>
      </c>
      <c r="N2399">
        <v>5610</v>
      </c>
      <c r="O2399">
        <v>1</v>
      </c>
      <c r="P2399">
        <v>10111</v>
      </c>
      <c r="Q2399">
        <v>1</v>
      </c>
      <c r="R2399">
        <v>4720000</v>
      </c>
      <c r="S2399">
        <v>5005</v>
      </c>
      <c r="T2399">
        <v>5006</v>
      </c>
      <c r="U2399">
        <v>5</v>
      </c>
      <c r="V2399">
        <v>452436</v>
      </c>
      <c r="W2399">
        <v>6</v>
      </c>
      <c r="X2399">
        <v>34694</v>
      </c>
      <c r="Y2399">
        <v>21</v>
      </c>
      <c r="Z2399">
        <v>23458</v>
      </c>
      <c r="AA2399">
        <v>0</v>
      </c>
      <c r="AB2399">
        <v>0</v>
      </c>
      <c r="AC2399">
        <v>1011160</v>
      </c>
      <c r="AD2399">
        <v>353732</v>
      </c>
      <c r="AE2399">
        <v>118500000</v>
      </c>
      <c r="AF2399" t="s">
        <v>195</v>
      </c>
      <c r="AG2399" t="s">
        <v>136</v>
      </c>
      <c r="AH2399">
        <v>1</v>
      </c>
    </row>
    <row r="2400" spans="1:34">
      <c r="A2400">
        <v>1011160</v>
      </c>
      <c r="B2400">
        <v>1011101</v>
      </c>
      <c r="C2400" t="s">
        <v>47</v>
      </c>
      <c r="D2400">
        <v>20</v>
      </c>
      <c r="E2400">
        <v>60</v>
      </c>
      <c r="F2400">
        <v>150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5006</v>
      </c>
      <c r="T2400">
        <v>0</v>
      </c>
      <c r="U2400">
        <v>5</v>
      </c>
      <c r="V2400">
        <v>460880</v>
      </c>
      <c r="W2400">
        <v>6</v>
      </c>
      <c r="X2400">
        <v>35750</v>
      </c>
      <c r="Y2400">
        <v>21</v>
      </c>
      <c r="Z2400">
        <v>23880</v>
      </c>
      <c r="AA2400">
        <v>0</v>
      </c>
      <c r="AB2400">
        <v>0</v>
      </c>
      <c r="AC2400">
        <v>0</v>
      </c>
      <c r="AD2400">
        <v>384116</v>
      </c>
      <c r="AE2400">
        <v>123220000</v>
      </c>
      <c r="AF2400">
        <v>0</v>
      </c>
      <c r="AG2400">
        <v>0</v>
      </c>
      <c r="AH2400">
        <v>0</v>
      </c>
    </row>
    <row r="2401" spans="1:34">
      <c r="A2401">
        <v>1012251</v>
      </c>
      <c r="B2401">
        <v>1012201</v>
      </c>
      <c r="C2401" t="s">
        <v>48</v>
      </c>
      <c r="D2401">
        <v>20</v>
      </c>
      <c r="E2401">
        <v>51</v>
      </c>
      <c r="F2401">
        <v>120</v>
      </c>
      <c r="G2401">
        <v>4</v>
      </c>
      <c r="H2401">
        <v>611</v>
      </c>
      <c r="I2401">
        <v>633</v>
      </c>
      <c r="J2401">
        <v>622</v>
      </c>
      <c r="K2401">
        <v>631</v>
      </c>
      <c r="L2401">
        <v>2</v>
      </c>
      <c r="M2401">
        <v>60</v>
      </c>
      <c r="N2401">
        <v>4010</v>
      </c>
      <c r="O2401">
        <v>1</v>
      </c>
      <c r="P2401">
        <v>10122</v>
      </c>
      <c r="Q2401">
        <v>1</v>
      </c>
      <c r="R2401">
        <v>3915000</v>
      </c>
      <c r="S2401">
        <v>5005</v>
      </c>
      <c r="T2401">
        <v>5006</v>
      </c>
      <c r="U2401">
        <v>5</v>
      </c>
      <c r="V2401">
        <v>323191</v>
      </c>
      <c r="W2401">
        <v>6</v>
      </c>
      <c r="X2401">
        <v>27239</v>
      </c>
      <c r="Y2401">
        <v>21</v>
      </c>
      <c r="Z2401">
        <v>17036</v>
      </c>
      <c r="AA2401">
        <v>0</v>
      </c>
      <c r="AB2401">
        <v>0</v>
      </c>
      <c r="AC2401">
        <v>1012252</v>
      </c>
      <c r="AD2401">
        <v>169657</v>
      </c>
      <c r="AE2401">
        <v>86485000</v>
      </c>
      <c r="AF2401" t="s">
        <v>187</v>
      </c>
      <c r="AG2401" t="s">
        <v>158</v>
      </c>
      <c r="AH2401">
        <v>1</v>
      </c>
    </row>
    <row r="2402" spans="1:34">
      <c r="A2402">
        <v>1012252</v>
      </c>
      <c r="B2402">
        <v>1012201</v>
      </c>
      <c r="C2402" t="s">
        <v>48</v>
      </c>
      <c r="D2402">
        <v>20</v>
      </c>
      <c r="E2402">
        <v>52</v>
      </c>
      <c r="F2402">
        <v>120</v>
      </c>
      <c r="G2402">
        <v>4</v>
      </c>
      <c r="H2402">
        <v>613</v>
      </c>
      <c r="I2402">
        <v>632</v>
      </c>
      <c r="J2402">
        <v>621</v>
      </c>
      <c r="K2402">
        <v>633</v>
      </c>
      <c r="L2402">
        <v>2</v>
      </c>
      <c r="M2402">
        <v>60</v>
      </c>
      <c r="N2402">
        <v>4210</v>
      </c>
      <c r="O2402">
        <v>1</v>
      </c>
      <c r="P2402">
        <v>10122</v>
      </c>
      <c r="Q2402">
        <v>1</v>
      </c>
      <c r="R2402">
        <v>3940000</v>
      </c>
      <c r="S2402">
        <v>5005</v>
      </c>
      <c r="T2402">
        <v>5006</v>
      </c>
      <c r="U2402">
        <v>5</v>
      </c>
      <c r="V2402">
        <v>347969</v>
      </c>
      <c r="W2402">
        <v>6</v>
      </c>
      <c r="X2402">
        <v>28161</v>
      </c>
      <c r="Y2402">
        <v>21</v>
      </c>
      <c r="Z2402">
        <v>17404</v>
      </c>
      <c r="AA2402">
        <v>0</v>
      </c>
      <c r="AB2402">
        <v>0</v>
      </c>
      <c r="AC2402">
        <v>1012253</v>
      </c>
      <c r="AD2402">
        <v>189314</v>
      </c>
      <c r="AE2402">
        <v>90400000</v>
      </c>
      <c r="AF2402" t="s">
        <v>188</v>
      </c>
      <c r="AG2402" t="s">
        <v>159</v>
      </c>
      <c r="AH2402">
        <v>1</v>
      </c>
    </row>
    <row r="2403" spans="1:34">
      <c r="A2403">
        <v>1012253</v>
      </c>
      <c r="B2403">
        <v>1012201</v>
      </c>
      <c r="C2403" t="s">
        <v>48</v>
      </c>
      <c r="D2403">
        <v>20</v>
      </c>
      <c r="E2403">
        <v>53</v>
      </c>
      <c r="F2403">
        <v>120</v>
      </c>
      <c r="G2403">
        <v>4</v>
      </c>
      <c r="H2403">
        <v>612</v>
      </c>
      <c r="I2403">
        <v>631</v>
      </c>
      <c r="J2403">
        <v>623</v>
      </c>
      <c r="K2403">
        <v>632</v>
      </c>
      <c r="L2403">
        <v>2</v>
      </c>
      <c r="M2403">
        <v>60</v>
      </c>
      <c r="N2403">
        <v>4410</v>
      </c>
      <c r="O2403">
        <v>1</v>
      </c>
      <c r="P2403">
        <v>10122</v>
      </c>
      <c r="Q2403">
        <v>1</v>
      </c>
      <c r="R2403">
        <v>3965000</v>
      </c>
      <c r="S2403">
        <v>5005</v>
      </c>
      <c r="T2403">
        <v>5006</v>
      </c>
      <c r="U2403">
        <v>5</v>
      </c>
      <c r="V2403">
        <v>355369</v>
      </c>
      <c r="W2403">
        <v>6</v>
      </c>
      <c r="X2403">
        <v>29086</v>
      </c>
      <c r="Y2403">
        <v>21</v>
      </c>
      <c r="Z2403">
        <v>18634</v>
      </c>
      <c r="AA2403">
        <v>0</v>
      </c>
      <c r="AB2403">
        <v>0</v>
      </c>
      <c r="AC2403">
        <v>1012254</v>
      </c>
      <c r="AD2403">
        <v>208971</v>
      </c>
      <c r="AE2403">
        <v>94340000</v>
      </c>
      <c r="AF2403" t="s">
        <v>189</v>
      </c>
      <c r="AG2403" t="s">
        <v>158</v>
      </c>
      <c r="AH2403">
        <v>1</v>
      </c>
    </row>
    <row r="2404" spans="1:34">
      <c r="A2404">
        <v>1012254</v>
      </c>
      <c r="B2404">
        <v>1012201</v>
      </c>
      <c r="C2404" t="s">
        <v>48</v>
      </c>
      <c r="D2404">
        <v>20</v>
      </c>
      <c r="E2404">
        <v>54</v>
      </c>
      <c r="F2404">
        <v>120</v>
      </c>
      <c r="G2404">
        <v>4</v>
      </c>
      <c r="H2404">
        <v>611</v>
      </c>
      <c r="I2404">
        <v>633</v>
      </c>
      <c r="J2404">
        <v>622</v>
      </c>
      <c r="K2404">
        <v>631</v>
      </c>
      <c r="L2404">
        <v>2</v>
      </c>
      <c r="M2404">
        <v>60</v>
      </c>
      <c r="N2404">
        <v>4610</v>
      </c>
      <c r="O2404">
        <v>1</v>
      </c>
      <c r="P2404">
        <v>10122</v>
      </c>
      <c r="Q2404">
        <v>1</v>
      </c>
      <c r="R2404">
        <v>3990000</v>
      </c>
      <c r="S2404">
        <v>5005</v>
      </c>
      <c r="T2404">
        <v>5006</v>
      </c>
      <c r="U2404">
        <v>5</v>
      </c>
      <c r="V2404">
        <v>380191</v>
      </c>
      <c r="W2404">
        <v>6</v>
      </c>
      <c r="X2404">
        <v>30014</v>
      </c>
      <c r="Y2404">
        <v>21</v>
      </c>
      <c r="Z2404">
        <v>19006</v>
      </c>
      <c r="AA2404">
        <v>0</v>
      </c>
      <c r="AB2404">
        <v>0</v>
      </c>
      <c r="AC2404">
        <v>1012255</v>
      </c>
      <c r="AD2404">
        <v>228628</v>
      </c>
      <c r="AE2404">
        <v>98305000</v>
      </c>
      <c r="AF2404" t="s">
        <v>190</v>
      </c>
      <c r="AG2404" t="s">
        <v>159</v>
      </c>
      <c r="AH2404">
        <v>1</v>
      </c>
    </row>
    <row r="2405" spans="1:34">
      <c r="A2405">
        <v>1012255</v>
      </c>
      <c r="B2405">
        <v>1012201</v>
      </c>
      <c r="C2405" t="s">
        <v>48</v>
      </c>
      <c r="D2405">
        <v>20</v>
      </c>
      <c r="E2405">
        <v>55</v>
      </c>
      <c r="F2405">
        <v>120</v>
      </c>
      <c r="G2405">
        <v>4</v>
      </c>
      <c r="H2405">
        <v>713</v>
      </c>
      <c r="I2405">
        <v>632</v>
      </c>
      <c r="J2405">
        <v>621</v>
      </c>
      <c r="K2405">
        <v>633</v>
      </c>
      <c r="L2405">
        <v>2</v>
      </c>
      <c r="M2405">
        <v>60</v>
      </c>
      <c r="N2405">
        <v>4810</v>
      </c>
      <c r="O2405">
        <v>1</v>
      </c>
      <c r="P2405">
        <v>10122</v>
      </c>
      <c r="Q2405">
        <v>1</v>
      </c>
      <c r="R2405">
        <v>4015000</v>
      </c>
      <c r="S2405">
        <v>5005</v>
      </c>
      <c r="T2405">
        <v>5006</v>
      </c>
      <c r="U2405">
        <v>5</v>
      </c>
      <c r="V2405">
        <v>387636</v>
      </c>
      <c r="W2405">
        <v>6</v>
      </c>
      <c r="X2405">
        <v>30944</v>
      </c>
      <c r="Y2405">
        <v>21</v>
      </c>
      <c r="Z2405">
        <v>20238</v>
      </c>
      <c r="AA2405">
        <v>0</v>
      </c>
      <c r="AB2405">
        <v>0</v>
      </c>
      <c r="AC2405">
        <v>1012256</v>
      </c>
      <c r="AD2405">
        <v>248285</v>
      </c>
      <c r="AE2405">
        <v>102295000</v>
      </c>
      <c r="AF2405" t="s">
        <v>191</v>
      </c>
      <c r="AG2405" t="s">
        <v>158</v>
      </c>
      <c r="AH2405">
        <v>1</v>
      </c>
    </row>
    <row r="2406" spans="1:34">
      <c r="A2406">
        <v>1012256</v>
      </c>
      <c r="B2406">
        <v>1012201</v>
      </c>
      <c r="C2406" t="s">
        <v>48</v>
      </c>
      <c r="D2406">
        <v>20</v>
      </c>
      <c r="E2406">
        <v>56</v>
      </c>
      <c r="F2406">
        <v>120</v>
      </c>
      <c r="G2406">
        <v>4</v>
      </c>
      <c r="H2406">
        <v>722</v>
      </c>
      <c r="I2406">
        <v>631</v>
      </c>
      <c r="J2406">
        <v>623</v>
      </c>
      <c r="K2406">
        <v>632</v>
      </c>
      <c r="L2406">
        <v>2</v>
      </c>
      <c r="M2406">
        <v>60</v>
      </c>
      <c r="N2406">
        <v>5010</v>
      </c>
      <c r="O2406">
        <v>1</v>
      </c>
      <c r="P2406">
        <v>10122</v>
      </c>
      <c r="Q2406">
        <v>1</v>
      </c>
      <c r="R2406">
        <v>4040000</v>
      </c>
      <c r="S2406">
        <v>5005</v>
      </c>
      <c r="T2406">
        <v>5006</v>
      </c>
      <c r="U2406">
        <v>5</v>
      </c>
      <c r="V2406">
        <v>412502</v>
      </c>
      <c r="W2406">
        <v>6</v>
      </c>
      <c r="X2406">
        <v>31878</v>
      </c>
      <c r="Y2406">
        <v>21</v>
      </c>
      <c r="Z2406">
        <v>20611</v>
      </c>
      <c r="AA2406">
        <v>0</v>
      </c>
      <c r="AB2406">
        <v>0</v>
      </c>
      <c r="AC2406">
        <v>1012257</v>
      </c>
      <c r="AD2406">
        <v>273306</v>
      </c>
      <c r="AE2406">
        <v>106310000</v>
      </c>
      <c r="AF2406" t="s">
        <v>192</v>
      </c>
      <c r="AG2406" t="s">
        <v>159</v>
      </c>
      <c r="AH2406">
        <v>1</v>
      </c>
    </row>
    <row r="2407" spans="1:34">
      <c r="A2407">
        <v>1012257</v>
      </c>
      <c r="B2407">
        <v>1012201</v>
      </c>
      <c r="C2407" t="s">
        <v>48</v>
      </c>
      <c r="D2407">
        <v>20</v>
      </c>
      <c r="E2407">
        <v>57</v>
      </c>
      <c r="F2407">
        <v>120</v>
      </c>
      <c r="G2407">
        <v>4</v>
      </c>
      <c r="H2407">
        <v>711</v>
      </c>
      <c r="I2407">
        <v>633</v>
      </c>
      <c r="J2407">
        <v>622</v>
      </c>
      <c r="K2407">
        <v>631</v>
      </c>
      <c r="L2407">
        <v>2</v>
      </c>
      <c r="M2407">
        <v>60</v>
      </c>
      <c r="N2407">
        <v>5210</v>
      </c>
      <c r="O2407">
        <v>1</v>
      </c>
      <c r="P2407">
        <v>10122</v>
      </c>
      <c r="Q2407">
        <v>1</v>
      </c>
      <c r="R2407">
        <v>4065000</v>
      </c>
      <c r="S2407">
        <v>5005</v>
      </c>
      <c r="T2407">
        <v>5006</v>
      </c>
      <c r="U2407">
        <v>5</v>
      </c>
      <c r="V2407">
        <v>419991</v>
      </c>
      <c r="W2407">
        <v>6</v>
      </c>
      <c r="X2407">
        <v>32814</v>
      </c>
      <c r="Y2407">
        <v>21</v>
      </c>
      <c r="Z2407">
        <v>21846</v>
      </c>
      <c r="AA2407">
        <v>0</v>
      </c>
      <c r="AB2407">
        <v>0</v>
      </c>
      <c r="AC2407">
        <v>1012258</v>
      </c>
      <c r="AD2407">
        <v>298327</v>
      </c>
      <c r="AE2407">
        <v>110350000</v>
      </c>
      <c r="AF2407" t="s">
        <v>193</v>
      </c>
      <c r="AG2407" t="s">
        <v>158</v>
      </c>
      <c r="AH2407">
        <v>1</v>
      </c>
    </row>
    <row r="2408" spans="1:34">
      <c r="A2408">
        <v>1012258</v>
      </c>
      <c r="B2408">
        <v>1012201</v>
      </c>
      <c r="C2408" t="s">
        <v>48</v>
      </c>
      <c r="D2408">
        <v>20</v>
      </c>
      <c r="E2408">
        <v>58</v>
      </c>
      <c r="F2408">
        <v>120</v>
      </c>
      <c r="G2408">
        <v>4</v>
      </c>
      <c r="H2408">
        <v>713</v>
      </c>
      <c r="I2408">
        <v>732</v>
      </c>
      <c r="J2408">
        <v>621</v>
      </c>
      <c r="K2408">
        <v>633</v>
      </c>
      <c r="L2408">
        <v>2</v>
      </c>
      <c r="M2408">
        <v>60</v>
      </c>
      <c r="N2408">
        <v>5410</v>
      </c>
      <c r="O2408">
        <v>1</v>
      </c>
      <c r="P2408">
        <v>10122</v>
      </c>
      <c r="Q2408">
        <v>1</v>
      </c>
      <c r="R2408">
        <v>4085000</v>
      </c>
      <c r="S2408">
        <v>5005</v>
      </c>
      <c r="T2408">
        <v>5006</v>
      </c>
      <c r="U2408">
        <v>5</v>
      </c>
      <c r="V2408">
        <v>444902</v>
      </c>
      <c r="W2408">
        <v>6</v>
      </c>
      <c r="X2408">
        <v>33753</v>
      </c>
      <c r="Y2408">
        <v>21</v>
      </c>
      <c r="Z2408">
        <v>22221</v>
      </c>
      <c r="AA2408">
        <v>0</v>
      </c>
      <c r="AB2408">
        <v>0</v>
      </c>
      <c r="AC2408">
        <v>1012259</v>
      </c>
      <c r="AD2408">
        <v>323348</v>
      </c>
      <c r="AE2408">
        <v>114415000</v>
      </c>
      <c r="AF2408" t="s">
        <v>194</v>
      </c>
      <c r="AG2408" t="s">
        <v>159</v>
      </c>
      <c r="AH2408">
        <v>1</v>
      </c>
    </row>
    <row r="2409" spans="1:34">
      <c r="A2409">
        <v>1012259</v>
      </c>
      <c r="B2409">
        <v>1012201</v>
      </c>
      <c r="C2409" t="s">
        <v>48</v>
      </c>
      <c r="D2409">
        <v>20</v>
      </c>
      <c r="E2409">
        <v>59</v>
      </c>
      <c r="F2409">
        <v>120</v>
      </c>
      <c r="G2409">
        <v>4</v>
      </c>
      <c r="H2409">
        <v>722</v>
      </c>
      <c r="I2409">
        <v>731</v>
      </c>
      <c r="J2409">
        <v>623</v>
      </c>
      <c r="K2409">
        <v>632</v>
      </c>
      <c r="L2409">
        <v>2</v>
      </c>
      <c r="M2409">
        <v>60</v>
      </c>
      <c r="N2409">
        <v>5610</v>
      </c>
      <c r="O2409">
        <v>1</v>
      </c>
      <c r="P2409">
        <v>10122</v>
      </c>
      <c r="Q2409">
        <v>1</v>
      </c>
      <c r="R2409">
        <v>4720000</v>
      </c>
      <c r="S2409">
        <v>5005</v>
      </c>
      <c r="T2409">
        <v>5006</v>
      </c>
      <c r="U2409">
        <v>5</v>
      </c>
      <c r="V2409">
        <v>452436</v>
      </c>
      <c r="W2409">
        <v>6</v>
      </c>
      <c r="X2409">
        <v>34694</v>
      </c>
      <c r="Y2409">
        <v>21</v>
      </c>
      <c r="Z2409">
        <v>23458</v>
      </c>
      <c r="AA2409">
        <v>0</v>
      </c>
      <c r="AB2409">
        <v>0</v>
      </c>
      <c r="AC2409">
        <v>1012260</v>
      </c>
      <c r="AD2409">
        <v>353732</v>
      </c>
      <c r="AE2409">
        <v>118500000</v>
      </c>
      <c r="AF2409" t="s">
        <v>195</v>
      </c>
      <c r="AG2409" t="s">
        <v>136</v>
      </c>
      <c r="AH2409">
        <v>1</v>
      </c>
    </row>
    <row r="2410" spans="1:34">
      <c r="A2410">
        <v>1012260</v>
      </c>
      <c r="B2410">
        <v>1012201</v>
      </c>
      <c r="C2410" t="s">
        <v>48</v>
      </c>
      <c r="D2410">
        <v>20</v>
      </c>
      <c r="E2410">
        <v>60</v>
      </c>
      <c r="F2410">
        <v>150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5006</v>
      </c>
      <c r="T2410">
        <v>0</v>
      </c>
      <c r="U2410">
        <v>5</v>
      </c>
      <c r="V2410">
        <v>460880</v>
      </c>
      <c r="W2410">
        <v>6</v>
      </c>
      <c r="X2410">
        <v>35750</v>
      </c>
      <c r="Y2410">
        <v>21</v>
      </c>
      <c r="Z2410">
        <v>23880</v>
      </c>
      <c r="AA2410">
        <v>0</v>
      </c>
      <c r="AB2410">
        <v>0</v>
      </c>
      <c r="AC2410">
        <v>0</v>
      </c>
      <c r="AD2410">
        <v>384116</v>
      </c>
      <c r="AE2410">
        <v>123220000</v>
      </c>
      <c r="AF2410">
        <v>0</v>
      </c>
      <c r="AG2410">
        <v>0</v>
      </c>
      <c r="AH2410">
        <v>0</v>
      </c>
    </row>
    <row r="2411" spans="1:34">
      <c r="A2411">
        <v>1014451</v>
      </c>
      <c r="B2411">
        <v>1014401</v>
      </c>
      <c r="C2411" t="s">
        <v>49</v>
      </c>
      <c r="D2411">
        <v>20</v>
      </c>
      <c r="E2411">
        <v>51</v>
      </c>
      <c r="F2411">
        <v>120</v>
      </c>
      <c r="G2411">
        <v>4</v>
      </c>
      <c r="H2411">
        <v>612</v>
      </c>
      <c r="I2411">
        <v>631</v>
      </c>
      <c r="J2411">
        <v>623</v>
      </c>
      <c r="K2411">
        <v>613</v>
      </c>
      <c r="L2411">
        <v>2</v>
      </c>
      <c r="M2411">
        <v>60</v>
      </c>
      <c r="N2411">
        <v>4010</v>
      </c>
      <c r="O2411">
        <v>1</v>
      </c>
      <c r="P2411">
        <v>10144</v>
      </c>
      <c r="Q2411">
        <v>1</v>
      </c>
      <c r="R2411">
        <v>3915000</v>
      </c>
      <c r="S2411">
        <v>5005</v>
      </c>
      <c r="T2411">
        <v>5006</v>
      </c>
      <c r="U2411">
        <v>5</v>
      </c>
      <c r="V2411">
        <v>301400</v>
      </c>
      <c r="W2411">
        <v>6</v>
      </c>
      <c r="X2411">
        <v>32687</v>
      </c>
      <c r="Y2411">
        <v>21</v>
      </c>
      <c r="Z2411">
        <v>15946</v>
      </c>
      <c r="AA2411">
        <v>0</v>
      </c>
      <c r="AB2411">
        <v>0</v>
      </c>
      <c r="AC2411">
        <v>1014452</v>
      </c>
      <c r="AD2411">
        <v>169657</v>
      </c>
      <c r="AE2411">
        <v>86485000</v>
      </c>
      <c r="AF2411" t="s">
        <v>187</v>
      </c>
      <c r="AG2411" t="s">
        <v>158</v>
      </c>
      <c r="AH2411">
        <v>1</v>
      </c>
    </row>
    <row r="2412" spans="1:34">
      <c r="A2412">
        <v>1014452</v>
      </c>
      <c r="B2412">
        <v>1014401</v>
      </c>
      <c r="C2412" t="s">
        <v>49</v>
      </c>
      <c r="D2412">
        <v>20</v>
      </c>
      <c r="E2412">
        <v>52</v>
      </c>
      <c r="F2412">
        <v>120</v>
      </c>
      <c r="G2412">
        <v>4</v>
      </c>
      <c r="H2412">
        <v>611</v>
      </c>
      <c r="I2412">
        <v>633</v>
      </c>
      <c r="J2412">
        <v>622</v>
      </c>
      <c r="K2412">
        <v>612</v>
      </c>
      <c r="L2412">
        <v>2</v>
      </c>
      <c r="M2412">
        <v>60</v>
      </c>
      <c r="N2412">
        <v>4210</v>
      </c>
      <c r="O2412">
        <v>1</v>
      </c>
      <c r="P2412">
        <v>10144</v>
      </c>
      <c r="Q2412">
        <v>1</v>
      </c>
      <c r="R2412">
        <v>3940000</v>
      </c>
      <c r="S2412">
        <v>5005</v>
      </c>
      <c r="T2412">
        <v>5006</v>
      </c>
      <c r="U2412">
        <v>5</v>
      </c>
      <c r="V2412">
        <v>325440</v>
      </c>
      <c r="W2412">
        <v>6</v>
      </c>
      <c r="X2412">
        <v>33793</v>
      </c>
      <c r="Y2412">
        <v>21</v>
      </c>
      <c r="Z2412">
        <v>16278</v>
      </c>
      <c r="AA2412">
        <v>0</v>
      </c>
      <c r="AB2412">
        <v>0</v>
      </c>
      <c r="AC2412">
        <v>1014453</v>
      </c>
      <c r="AD2412">
        <v>189314</v>
      </c>
      <c r="AE2412">
        <v>90400000</v>
      </c>
      <c r="AF2412" t="s">
        <v>188</v>
      </c>
      <c r="AG2412" t="s">
        <v>159</v>
      </c>
      <c r="AH2412">
        <v>1</v>
      </c>
    </row>
    <row r="2413" spans="1:34">
      <c r="A2413">
        <v>1014453</v>
      </c>
      <c r="B2413">
        <v>1014401</v>
      </c>
      <c r="C2413" t="s">
        <v>49</v>
      </c>
      <c r="D2413">
        <v>20</v>
      </c>
      <c r="E2413">
        <v>53</v>
      </c>
      <c r="F2413">
        <v>120</v>
      </c>
      <c r="G2413">
        <v>4</v>
      </c>
      <c r="H2413">
        <v>613</v>
      </c>
      <c r="I2413">
        <v>632</v>
      </c>
      <c r="J2413">
        <v>621</v>
      </c>
      <c r="K2413">
        <v>611</v>
      </c>
      <c r="L2413">
        <v>2</v>
      </c>
      <c r="M2413">
        <v>60</v>
      </c>
      <c r="N2413">
        <v>4410</v>
      </c>
      <c r="O2413">
        <v>1</v>
      </c>
      <c r="P2413">
        <v>10144</v>
      </c>
      <c r="Q2413">
        <v>1</v>
      </c>
      <c r="R2413">
        <v>3965000</v>
      </c>
      <c r="S2413">
        <v>5005</v>
      </c>
      <c r="T2413">
        <v>5006</v>
      </c>
      <c r="U2413">
        <v>5</v>
      </c>
      <c r="V2413">
        <v>332100</v>
      </c>
      <c r="W2413">
        <v>6</v>
      </c>
      <c r="X2413">
        <v>34903</v>
      </c>
      <c r="Y2413">
        <v>21</v>
      </c>
      <c r="Z2413">
        <v>17471</v>
      </c>
      <c r="AA2413">
        <v>0</v>
      </c>
      <c r="AB2413">
        <v>0</v>
      </c>
      <c r="AC2413">
        <v>1014454</v>
      </c>
      <c r="AD2413">
        <v>208971</v>
      </c>
      <c r="AE2413">
        <v>94340000</v>
      </c>
      <c r="AF2413" t="s">
        <v>189</v>
      </c>
      <c r="AG2413" t="s">
        <v>158</v>
      </c>
      <c r="AH2413">
        <v>1</v>
      </c>
    </row>
    <row r="2414" spans="1:34">
      <c r="A2414">
        <v>1014454</v>
      </c>
      <c r="B2414">
        <v>1014401</v>
      </c>
      <c r="C2414" t="s">
        <v>49</v>
      </c>
      <c r="D2414">
        <v>20</v>
      </c>
      <c r="E2414">
        <v>54</v>
      </c>
      <c r="F2414">
        <v>120</v>
      </c>
      <c r="G2414">
        <v>4</v>
      </c>
      <c r="H2414">
        <v>612</v>
      </c>
      <c r="I2414">
        <v>631</v>
      </c>
      <c r="J2414">
        <v>623</v>
      </c>
      <c r="K2414">
        <v>613</v>
      </c>
      <c r="L2414">
        <v>2</v>
      </c>
      <c r="M2414">
        <v>60</v>
      </c>
      <c r="N2414">
        <v>4610</v>
      </c>
      <c r="O2414">
        <v>1</v>
      </c>
      <c r="P2414">
        <v>10144</v>
      </c>
      <c r="Q2414">
        <v>1</v>
      </c>
      <c r="R2414">
        <v>3990000</v>
      </c>
      <c r="S2414">
        <v>5005</v>
      </c>
      <c r="T2414">
        <v>5006</v>
      </c>
      <c r="U2414">
        <v>5</v>
      </c>
      <c r="V2414">
        <v>356180</v>
      </c>
      <c r="W2414">
        <v>6</v>
      </c>
      <c r="X2414">
        <v>36017</v>
      </c>
      <c r="Y2414">
        <v>21</v>
      </c>
      <c r="Z2414">
        <v>17805</v>
      </c>
      <c r="AA2414">
        <v>0</v>
      </c>
      <c r="AB2414">
        <v>0</v>
      </c>
      <c r="AC2414">
        <v>1014455</v>
      </c>
      <c r="AD2414">
        <v>228628</v>
      </c>
      <c r="AE2414">
        <v>98305000</v>
      </c>
      <c r="AF2414" t="s">
        <v>190</v>
      </c>
      <c r="AG2414" t="s">
        <v>159</v>
      </c>
      <c r="AH2414">
        <v>1</v>
      </c>
    </row>
    <row r="2415" spans="1:34">
      <c r="A2415">
        <v>1014455</v>
      </c>
      <c r="B2415">
        <v>1014401</v>
      </c>
      <c r="C2415" t="s">
        <v>49</v>
      </c>
      <c r="D2415">
        <v>20</v>
      </c>
      <c r="E2415">
        <v>55</v>
      </c>
      <c r="F2415">
        <v>120</v>
      </c>
      <c r="G2415">
        <v>4</v>
      </c>
      <c r="H2415">
        <v>711</v>
      </c>
      <c r="I2415">
        <v>623</v>
      </c>
      <c r="J2415">
        <v>622</v>
      </c>
      <c r="K2415">
        <v>611</v>
      </c>
      <c r="L2415">
        <v>2</v>
      </c>
      <c r="M2415">
        <v>60</v>
      </c>
      <c r="N2415">
        <v>4810</v>
      </c>
      <c r="O2415">
        <v>1</v>
      </c>
      <c r="P2415">
        <v>10144</v>
      </c>
      <c r="Q2415">
        <v>1</v>
      </c>
      <c r="R2415">
        <v>4015000</v>
      </c>
      <c r="S2415">
        <v>5005</v>
      </c>
      <c r="T2415">
        <v>5006</v>
      </c>
      <c r="U2415">
        <v>5</v>
      </c>
      <c r="V2415">
        <v>362880</v>
      </c>
      <c r="W2415">
        <v>6</v>
      </c>
      <c r="X2415">
        <v>37133</v>
      </c>
      <c r="Y2415">
        <v>21</v>
      </c>
      <c r="Z2415">
        <v>19000</v>
      </c>
      <c r="AA2415">
        <v>0</v>
      </c>
      <c r="AB2415">
        <v>0</v>
      </c>
      <c r="AC2415">
        <v>1014456</v>
      </c>
      <c r="AD2415">
        <v>248285</v>
      </c>
      <c r="AE2415">
        <v>102295000</v>
      </c>
      <c r="AF2415" t="s">
        <v>191</v>
      </c>
      <c r="AG2415" t="s">
        <v>158</v>
      </c>
      <c r="AH2415">
        <v>1</v>
      </c>
    </row>
    <row r="2416" spans="1:34">
      <c r="A2416">
        <v>1014456</v>
      </c>
      <c r="B2416">
        <v>1014401</v>
      </c>
      <c r="C2416" t="s">
        <v>49</v>
      </c>
      <c r="D2416">
        <v>20</v>
      </c>
      <c r="E2416">
        <v>56</v>
      </c>
      <c r="F2416">
        <v>120</v>
      </c>
      <c r="G2416">
        <v>4</v>
      </c>
      <c r="H2416">
        <v>713</v>
      </c>
      <c r="I2416">
        <v>632</v>
      </c>
      <c r="J2416">
        <v>621</v>
      </c>
      <c r="K2416">
        <v>613</v>
      </c>
      <c r="L2416">
        <v>2</v>
      </c>
      <c r="M2416">
        <v>60</v>
      </c>
      <c r="N2416">
        <v>5010</v>
      </c>
      <c r="O2416">
        <v>1</v>
      </c>
      <c r="P2416">
        <v>10144</v>
      </c>
      <c r="Q2416">
        <v>1</v>
      </c>
      <c r="R2416">
        <v>4040000</v>
      </c>
      <c r="S2416">
        <v>5005</v>
      </c>
      <c r="T2416">
        <v>5006</v>
      </c>
      <c r="U2416">
        <v>5</v>
      </c>
      <c r="V2416">
        <v>387000</v>
      </c>
      <c r="W2416">
        <v>6</v>
      </c>
      <c r="X2416">
        <v>38253</v>
      </c>
      <c r="Y2416">
        <v>21</v>
      </c>
      <c r="Z2416">
        <v>19336</v>
      </c>
      <c r="AA2416">
        <v>0</v>
      </c>
      <c r="AB2416">
        <v>0</v>
      </c>
      <c r="AC2416">
        <v>1014457</v>
      </c>
      <c r="AD2416">
        <v>273306</v>
      </c>
      <c r="AE2416">
        <v>106310000</v>
      </c>
      <c r="AF2416" t="s">
        <v>192</v>
      </c>
      <c r="AG2416" t="s">
        <v>159</v>
      </c>
      <c r="AH2416">
        <v>1</v>
      </c>
    </row>
    <row r="2417" spans="1:34">
      <c r="A2417">
        <v>1014457</v>
      </c>
      <c r="B2417">
        <v>1014401</v>
      </c>
      <c r="C2417" t="s">
        <v>49</v>
      </c>
      <c r="D2417">
        <v>20</v>
      </c>
      <c r="E2417">
        <v>57</v>
      </c>
      <c r="F2417">
        <v>120</v>
      </c>
      <c r="G2417">
        <v>4</v>
      </c>
      <c r="H2417">
        <v>712</v>
      </c>
      <c r="I2417">
        <v>631</v>
      </c>
      <c r="J2417">
        <v>623</v>
      </c>
      <c r="K2417">
        <v>612</v>
      </c>
      <c r="L2417">
        <v>2</v>
      </c>
      <c r="M2417">
        <v>60</v>
      </c>
      <c r="N2417">
        <v>5210</v>
      </c>
      <c r="O2417">
        <v>1</v>
      </c>
      <c r="P2417">
        <v>10144</v>
      </c>
      <c r="Q2417">
        <v>1</v>
      </c>
      <c r="R2417">
        <v>4065000</v>
      </c>
      <c r="S2417">
        <v>5005</v>
      </c>
      <c r="T2417">
        <v>5006</v>
      </c>
      <c r="U2417">
        <v>5</v>
      </c>
      <c r="V2417">
        <v>393740</v>
      </c>
      <c r="W2417">
        <v>6</v>
      </c>
      <c r="X2417">
        <v>39377</v>
      </c>
      <c r="Y2417">
        <v>21</v>
      </c>
      <c r="Z2417">
        <v>20533</v>
      </c>
      <c r="AA2417">
        <v>0</v>
      </c>
      <c r="AB2417">
        <v>0</v>
      </c>
      <c r="AC2417">
        <v>1014458</v>
      </c>
      <c r="AD2417">
        <v>298327</v>
      </c>
      <c r="AE2417">
        <v>110350000</v>
      </c>
      <c r="AF2417" t="s">
        <v>193</v>
      </c>
      <c r="AG2417" t="s">
        <v>158</v>
      </c>
      <c r="AH2417">
        <v>1</v>
      </c>
    </row>
    <row r="2418" spans="1:34">
      <c r="A2418">
        <v>1014458</v>
      </c>
      <c r="B2418">
        <v>1014401</v>
      </c>
      <c r="C2418" t="s">
        <v>49</v>
      </c>
      <c r="D2418">
        <v>20</v>
      </c>
      <c r="E2418">
        <v>58</v>
      </c>
      <c r="F2418">
        <v>120</v>
      </c>
      <c r="G2418">
        <v>4</v>
      </c>
      <c r="H2418">
        <v>711</v>
      </c>
      <c r="I2418">
        <v>733</v>
      </c>
      <c r="J2418">
        <v>622</v>
      </c>
      <c r="K2418">
        <v>611</v>
      </c>
      <c r="L2418">
        <v>2</v>
      </c>
      <c r="M2418">
        <v>60</v>
      </c>
      <c r="N2418">
        <v>5410</v>
      </c>
      <c r="O2418">
        <v>1</v>
      </c>
      <c r="P2418">
        <v>10144</v>
      </c>
      <c r="Q2418">
        <v>1</v>
      </c>
      <c r="R2418">
        <v>4085000</v>
      </c>
      <c r="S2418">
        <v>5005</v>
      </c>
      <c r="T2418">
        <v>5006</v>
      </c>
      <c r="U2418">
        <v>5</v>
      </c>
      <c r="V2418">
        <v>417900</v>
      </c>
      <c r="W2418">
        <v>6</v>
      </c>
      <c r="X2418">
        <v>40503</v>
      </c>
      <c r="Y2418">
        <v>21</v>
      </c>
      <c r="Z2418">
        <v>20871</v>
      </c>
      <c r="AA2418">
        <v>0</v>
      </c>
      <c r="AB2418">
        <v>0</v>
      </c>
      <c r="AC2418">
        <v>1014459</v>
      </c>
      <c r="AD2418">
        <v>323348</v>
      </c>
      <c r="AE2418">
        <v>114415000</v>
      </c>
      <c r="AF2418" t="s">
        <v>194</v>
      </c>
      <c r="AG2418" t="s">
        <v>159</v>
      </c>
      <c r="AH2418">
        <v>1</v>
      </c>
    </row>
    <row r="2419" spans="1:34">
      <c r="A2419">
        <v>1014459</v>
      </c>
      <c r="B2419">
        <v>1014401</v>
      </c>
      <c r="C2419" t="s">
        <v>49</v>
      </c>
      <c r="D2419">
        <v>20</v>
      </c>
      <c r="E2419">
        <v>59</v>
      </c>
      <c r="F2419">
        <v>120</v>
      </c>
      <c r="G2419">
        <v>4</v>
      </c>
      <c r="H2419">
        <v>713</v>
      </c>
      <c r="I2419">
        <v>732</v>
      </c>
      <c r="J2419">
        <v>621</v>
      </c>
      <c r="K2419">
        <v>611</v>
      </c>
      <c r="L2419">
        <v>2</v>
      </c>
      <c r="M2419">
        <v>60</v>
      </c>
      <c r="N2419">
        <v>5610</v>
      </c>
      <c r="O2419">
        <v>1</v>
      </c>
      <c r="P2419">
        <v>10144</v>
      </c>
      <c r="Q2419">
        <v>1</v>
      </c>
      <c r="R2419">
        <v>4720000</v>
      </c>
      <c r="S2419">
        <v>5005</v>
      </c>
      <c r="T2419">
        <v>5006</v>
      </c>
      <c r="U2419">
        <v>5</v>
      </c>
      <c r="V2419">
        <v>424680</v>
      </c>
      <c r="W2419">
        <v>6</v>
      </c>
      <c r="X2419">
        <v>41633</v>
      </c>
      <c r="Y2419">
        <v>21</v>
      </c>
      <c r="Z2419">
        <v>22070</v>
      </c>
      <c r="AA2419">
        <v>0</v>
      </c>
      <c r="AB2419">
        <v>0</v>
      </c>
      <c r="AC2419">
        <v>1014460</v>
      </c>
      <c r="AD2419">
        <v>353732</v>
      </c>
      <c r="AE2419">
        <v>118500000</v>
      </c>
      <c r="AF2419" t="s">
        <v>195</v>
      </c>
      <c r="AG2419" t="s">
        <v>136</v>
      </c>
      <c r="AH2419">
        <v>1</v>
      </c>
    </row>
    <row r="2420" spans="1:34">
      <c r="A2420">
        <v>1014460</v>
      </c>
      <c r="B2420">
        <v>1014401</v>
      </c>
      <c r="C2420" t="s">
        <v>49</v>
      </c>
      <c r="D2420">
        <v>20</v>
      </c>
      <c r="E2420">
        <v>60</v>
      </c>
      <c r="F2420">
        <v>150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5006</v>
      </c>
      <c r="T2420">
        <v>0</v>
      </c>
      <c r="U2420">
        <v>5</v>
      </c>
      <c r="V2420">
        <v>432280</v>
      </c>
      <c r="W2420">
        <v>6</v>
      </c>
      <c r="X2420">
        <v>42900</v>
      </c>
      <c r="Y2420">
        <v>21</v>
      </c>
      <c r="Z2420">
        <v>22450</v>
      </c>
      <c r="AA2420">
        <v>0</v>
      </c>
      <c r="AB2420">
        <v>0</v>
      </c>
      <c r="AC2420">
        <v>0</v>
      </c>
      <c r="AD2420">
        <v>384116</v>
      </c>
      <c r="AE2420">
        <v>123220000</v>
      </c>
      <c r="AF2420">
        <v>0</v>
      </c>
      <c r="AG2420">
        <v>0</v>
      </c>
      <c r="AH2420">
        <v>0</v>
      </c>
    </row>
    <row r="2421" spans="1:34">
      <c r="A2421">
        <v>2000151</v>
      </c>
      <c r="B2421">
        <v>2000101</v>
      </c>
      <c r="C2421" t="s">
        <v>50</v>
      </c>
      <c r="D2421">
        <v>23</v>
      </c>
      <c r="E2421">
        <v>51</v>
      </c>
      <c r="F2421">
        <v>120</v>
      </c>
      <c r="G2421">
        <v>4</v>
      </c>
      <c r="H2421">
        <v>611</v>
      </c>
      <c r="I2421">
        <v>633</v>
      </c>
      <c r="J2421">
        <v>622</v>
      </c>
      <c r="K2421">
        <v>612</v>
      </c>
      <c r="L2421">
        <v>2</v>
      </c>
      <c r="M2421">
        <v>60</v>
      </c>
      <c r="N2421">
        <v>4010</v>
      </c>
      <c r="O2421">
        <v>1</v>
      </c>
      <c r="P2421">
        <v>20001</v>
      </c>
      <c r="Q2421">
        <v>1</v>
      </c>
      <c r="R2421">
        <v>3915000</v>
      </c>
      <c r="S2421">
        <v>5005</v>
      </c>
      <c r="T2421">
        <v>5006</v>
      </c>
      <c r="U2421">
        <v>5</v>
      </c>
      <c r="V2421">
        <v>345585</v>
      </c>
      <c r="W2421">
        <v>6</v>
      </c>
      <c r="X2421">
        <v>37424</v>
      </c>
      <c r="Y2421">
        <v>21</v>
      </c>
      <c r="Z2421">
        <v>18087</v>
      </c>
      <c r="AA2421">
        <v>0</v>
      </c>
      <c r="AB2421">
        <v>0</v>
      </c>
      <c r="AC2421">
        <v>2000152</v>
      </c>
      <c r="AD2421">
        <v>169657</v>
      </c>
      <c r="AE2421">
        <v>86485000</v>
      </c>
      <c r="AF2421" t="s">
        <v>187</v>
      </c>
      <c r="AG2421" t="s">
        <v>158</v>
      </c>
      <c r="AH2421">
        <v>1</v>
      </c>
    </row>
    <row r="2422" spans="1:34">
      <c r="A2422">
        <v>2000152</v>
      </c>
      <c r="B2422">
        <v>2000101</v>
      </c>
      <c r="C2422" t="s">
        <v>50</v>
      </c>
      <c r="D2422">
        <v>23</v>
      </c>
      <c r="E2422">
        <v>52</v>
      </c>
      <c r="F2422">
        <v>120</v>
      </c>
      <c r="G2422">
        <v>4</v>
      </c>
      <c r="H2422">
        <v>623</v>
      </c>
      <c r="I2422">
        <v>632</v>
      </c>
      <c r="J2422">
        <v>621</v>
      </c>
      <c r="K2422">
        <v>613</v>
      </c>
      <c r="L2422">
        <v>2</v>
      </c>
      <c r="M2422">
        <v>60</v>
      </c>
      <c r="N2422">
        <v>4210</v>
      </c>
      <c r="O2422">
        <v>1</v>
      </c>
      <c r="P2422">
        <v>20001</v>
      </c>
      <c r="Q2422">
        <v>1</v>
      </c>
      <c r="R2422">
        <v>3940000</v>
      </c>
      <c r="S2422">
        <v>5005</v>
      </c>
      <c r="T2422">
        <v>5006</v>
      </c>
      <c r="U2422">
        <v>5</v>
      </c>
      <c r="V2422">
        <v>369625</v>
      </c>
      <c r="W2422">
        <v>6</v>
      </c>
      <c r="X2422">
        <v>38531</v>
      </c>
      <c r="Y2422">
        <v>21</v>
      </c>
      <c r="Z2422">
        <v>18419</v>
      </c>
      <c r="AA2422">
        <v>0</v>
      </c>
      <c r="AB2422">
        <v>0</v>
      </c>
      <c r="AC2422">
        <v>2000153</v>
      </c>
      <c r="AD2422">
        <v>189314</v>
      </c>
      <c r="AE2422">
        <v>90400000</v>
      </c>
      <c r="AF2422" t="s">
        <v>188</v>
      </c>
      <c r="AG2422" t="s">
        <v>159</v>
      </c>
      <c r="AH2422">
        <v>1</v>
      </c>
    </row>
    <row r="2423" spans="1:34">
      <c r="A2423">
        <v>2000153</v>
      </c>
      <c r="B2423">
        <v>2000101</v>
      </c>
      <c r="C2423" t="s">
        <v>50</v>
      </c>
      <c r="D2423">
        <v>23</v>
      </c>
      <c r="E2423">
        <v>53</v>
      </c>
      <c r="F2423">
        <v>120</v>
      </c>
      <c r="G2423">
        <v>4</v>
      </c>
      <c r="H2423">
        <v>622</v>
      </c>
      <c r="I2423">
        <v>631</v>
      </c>
      <c r="J2423">
        <v>623</v>
      </c>
      <c r="K2423">
        <v>612</v>
      </c>
      <c r="L2423">
        <v>2</v>
      </c>
      <c r="M2423">
        <v>60</v>
      </c>
      <c r="N2423">
        <v>4410</v>
      </c>
      <c r="O2423">
        <v>1</v>
      </c>
      <c r="P2423">
        <v>20001</v>
      </c>
      <c r="Q2423">
        <v>1</v>
      </c>
      <c r="R2423">
        <v>3965000</v>
      </c>
      <c r="S2423">
        <v>5005</v>
      </c>
      <c r="T2423">
        <v>5006</v>
      </c>
      <c r="U2423">
        <v>5</v>
      </c>
      <c r="V2423">
        <v>376285</v>
      </c>
      <c r="W2423">
        <v>6</v>
      </c>
      <c r="X2423">
        <v>39641</v>
      </c>
      <c r="Y2423">
        <v>21</v>
      </c>
      <c r="Z2423">
        <v>19612</v>
      </c>
      <c r="AA2423">
        <v>0</v>
      </c>
      <c r="AB2423">
        <v>0</v>
      </c>
      <c r="AC2423">
        <v>2000154</v>
      </c>
      <c r="AD2423">
        <v>208971</v>
      </c>
      <c r="AE2423">
        <v>94340000</v>
      </c>
      <c r="AF2423" t="s">
        <v>189</v>
      </c>
      <c r="AG2423" t="s">
        <v>158</v>
      </c>
      <c r="AH2423">
        <v>1</v>
      </c>
    </row>
    <row r="2424" spans="1:34">
      <c r="A2424">
        <v>2000154</v>
      </c>
      <c r="B2424">
        <v>2000101</v>
      </c>
      <c r="C2424" t="s">
        <v>50</v>
      </c>
      <c r="D2424">
        <v>23</v>
      </c>
      <c r="E2424">
        <v>54</v>
      </c>
      <c r="F2424">
        <v>120</v>
      </c>
      <c r="G2424">
        <v>4</v>
      </c>
      <c r="H2424">
        <v>611</v>
      </c>
      <c r="I2424">
        <v>633</v>
      </c>
      <c r="J2424">
        <v>622</v>
      </c>
      <c r="K2424">
        <v>612</v>
      </c>
      <c r="L2424">
        <v>2</v>
      </c>
      <c r="M2424">
        <v>60</v>
      </c>
      <c r="N2424">
        <v>4610</v>
      </c>
      <c r="O2424">
        <v>1</v>
      </c>
      <c r="P2424">
        <v>20001</v>
      </c>
      <c r="Q2424">
        <v>1</v>
      </c>
      <c r="R2424">
        <v>3990000</v>
      </c>
      <c r="S2424">
        <v>5005</v>
      </c>
      <c r="T2424">
        <v>5006</v>
      </c>
      <c r="U2424">
        <v>5</v>
      </c>
      <c r="V2424">
        <v>400365</v>
      </c>
      <c r="W2424">
        <v>6</v>
      </c>
      <c r="X2424">
        <v>40754</v>
      </c>
      <c r="Y2424">
        <v>21</v>
      </c>
      <c r="Z2424">
        <v>19946</v>
      </c>
      <c r="AA2424">
        <v>0</v>
      </c>
      <c r="AB2424">
        <v>0</v>
      </c>
      <c r="AC2424">
        <v>2000155</v>
      </c>
      <c r="AD2424">
        <v>228628</v>
      </c>
      <c r="AE2424">
        <v>98305000</v>
      </c>
      <c r="AF2424" t="s">
        <v>190</v>
      </c>
      <c r="AG2424" t="s">
        <v>159</v>
      </c>
      <c r="AH2424">
        <v>1</v>
      </c>
    </row>
    <row r="2425" spans="1:34">
      <c r="A2425">
        <v>2000155</v>
      </c>
      <c r="B2425">
        <v>2000101</v>
      </c>
      <c r="C2425" t="s">
        <v>50</v>
      </c>
      <c r="D2425">
        <v>23</v>
      </c>
      <c r="E2425">
        <v>55</v>
      </c>
      <c r="F2425">
        <v>120</v>
      </c>
      <c r="G2425">
        <v>4</v>
      </c>
      <c r="H2425">
        <v>723</v>
      </c>
      <c r="I2425">
        <v>632</v>
      </c>
      <c r="J2425">
        <v>621</v>
      </c>
      <c r="K2425">
        <v>613</v>
      </c>
      <c r="L2425">
        <v>2</v>
      </c>
      <c r="M2425">
        <v>60</v>
      </c>
      <c r="N2425">
        <v>4810</v>
      </c>
      <c r="O2425">
        <v>1</v>
      </c>
      <c r="P2425">
        <v>20001</v>
      </c>
      <c r="Q2425">
        <v>1</v>
      </c>
      <c r="R2425">
        <v>4015000</v>
      </c>
      <c r="S2425">
        <v>5005</v>
      </c>
      <c r="T2425">
        <v>5006</v>
      </c>
      <c r="U2425">
        <v>5</v>
      </c>
      <c r="V2425">
        <v>407065</v>
      </c>
      <c r="W2425">
        <v>6</v>
      </c>
      <c r="X2425">
        <v>41871</v>
      </c>
      <c r="Y2425">
        <v>21</v>
      </c>
      <c r="Z2425">
        <v>21141</v>
      </c>
      <c r="AA2425">
        <v>0</v>
      </c>
      <c r="AB2425">
        <v>0</v>
      </c>
      <c r="AC2425">
        <v>2000156</v>
      </c>
      <c r="AD2425">
        <v>248285</v>
      </c>
      <c r="AE2425">
        <v>102295000</v>
      </c>
      <c r="AF2425" t="s">
        <v>191</v>
      </c>
      <c r="AG2425" t="s">
        <v>158</v>
      </c>
      <c r="AH2425">
        <v>1</v>
      </c>
    </row>
    <row r="2426" spans="1:34">
      <c r="A2426">
        <v>2000156</v>
      </c>
      <c r="B2426">
        <v>2000101</v>
      </c>
      <c r="C2426" t="s">
        <v>50</v>
      </c>
      <c r="D2426">
        <v>23</v>
      </c>
      <c r="E2426">
        <v>56</v>
      </c>
      <c r="F2426">
        <v>120</v>
      </c>
      <c r="G2426">
        <v>4</v>
      </c>
      <c r="H2426">
        <v>712</v>
      </c>
      <c r="I2426">
        <v>631</v>
      </c>
      <c r="J2426">
        <v>623</v>
      </c>
      <c r="K2426">
        <v>612</v>
      </c>
      <c r="L2426">
        <v>2</v>
      </c>
      <c r="M2426">
        <v>60</v>
      </c>
      <c r="N2426">
        <v>5010</v>
      </c>
      <c r="O2426">
        <v>1</v>
      </c>
      <c r="P2426">
        <v>20001</v>
      </c>
      <c r="Q2426">
        <v>1</v>
      </c>
      <c r="R2426">
        <v>4040000</v>
      </c>
      <c r="S2426">
        <v>5005</v>
      </c>
      <c r="T2426">
        <v>5006</v>
      </c>
      <c r="U2426">
        <v>5</v>
      </c>
      <c r="V2426">
        <v>431185</v>
      </c>
      <c r="W2426">
        <v>6</v>
      </c>
      <c r="X2426">
        <v>42991</v>
      </c>
      <c r="Y2426">
        <v>21</v>
      </c>
      <c r="Z2426">
        <v>21477</v>
      </c>
      <c r="AA2426">
        <v>0</v>
      </c>
      <c r="AB2426">
        <v>0</v>
      </c>
      <c r="AC2426">
        <v>2000157</v>
      </c>
      <c r="AD2426">
        <v>273306</v>
      </c>
      <c r="AE2426">
        <v>106310000</v>
      </c>
      <c r="AF2426" t="s">
        <v>192</v>
      </c>
      <c r="AG2426" t="s">
        <v>159</v>
      </c>
      <c r="AH2426">
        <v>1</v>
      </c>
    </row>
    <row r="2427" spans="1:34">
      <c r="A2427">
        <v>2000157</v>
      </c>
      <c r="B2427">
        <v>2000101</v>
      </c>
      <c r="C2427" t="s">
        <v>50</v>
      </c>
      <c r="D2427">
        <v>23</v>
      </c>
      <c r="E2427">
        <v>57</v>
      </c>
      <c r="F2427">
        <v>120</v>
      </c>
      <c r="G2427">
        <v>4</v>
      </c>
      <c r="H2427">
        <v>721</v>
      </c>
      <c r="I2427">
        <v>633</v>
      </c>
      <c r="J2427">
        <v>622</v>
      </c>
      <c r="K2427">
        <v>611</v>
      </c>
      <c r="L2427">
        <v>2</v>
      </c>
      <c r="M2427">
        <v>60</v>
      </c>
      <c r="N2427">
        <v>5210</v>
      </c>
      <c r="O2427">
        <v>1</v>
      </c>
      <c r="P2427">
        <v>20001</v>
      </c>
      <c r="Q2427">
        <v>1</v>
      </c>
      <c r="R2427">
        <v>4065000</v>
      </c>
      <c r="S2427">
        <v>5005</v>
      </c>
      <c r="T2427">
        <v>5006</v>
      </c>
      <c r="U2427">
        <v>5</v>
      </c>
      <c r="V2427">
        <v>437925</v>
      </c>
      <c r="W2427">
        <v>6</v>
      </c>
      <c r="X2427">
        <v>44114</v>
      </c>
      <c r="Y2427">
        <v>21</v>
      </c>
      <c r="Z2427">
        <v>22674</v>
      </c>
      <c r="AA2427">
        <v>0</v>
      </c>
      <c r="AB2427">
        <v>0</v>
      </c>
      <c r="AC2427">
        <v>2000158</v>
      </c>
      <c r="AD2427">
        <v>298327</v>
      </c>
      <c r="AE2427">
        <v>110350000</v>
      </c>
      <c r="AF2427" t="s">
        <v>193</v>
      </c>
      <c r="AG2427" t="s">
        <v>158</v>
      </c>
      <c r="AH2427">
        <v>1</v>
      </c>
    </row>
    <row r="2428" spans="1:34">
      <c r="A2428">
        <v>2000158</v>
      </c>
      <c r="B2428">
        <v>2000101</v>
      </c>
      <c r="C2428" t="s">
        <v>50</v>
      </c>
      <c r="D2428">
        <v>23</v>
      </c>
      <c r="E2428">
        <v>58</v>
      </c>
      <c r="F2428">
        <v>120</v>
      </c>
      <c r="G2428">
        <v>4</v>
      </c>
      <c r="H2428">
        <v>713</v>
      </c>
      <c r="I2428">
        <v>732</v>
      </c>
      <c r="J2428">
        <v>621</v>
      </c>
      <c r="K2428">
        <v>613</v>
      </c>
      <c r="L2428">
        <v>2</v>
      </c>
      <c r="M2428">
        <v>60</v>
      </c>
      <c r="N2428">
        <v>5410</v>
      </c>
      <c r="O2428">
        <v>1</v>
      </c>
      <c r="P2428">
        <v>20001</v>
      </c>
      <c r="Q2428">
        <v>1</v>
      </c>
      <c r="R2428">
        <v>4085000</v>
      </c>
      <c r="S2428">
        <v>5005</v>
      </c>
      <c r="T2428">
        <v>5006</v>
      </c>
      <c r="U2428">
        <v>5</v>
      </c>
      <c r="V2428">
        <v>462085</v>
      </c>
      <c r="W2428">
        <v>6</v>
      </c>
      <c r="X2428">
        <v>45241</v>
      </c>
      <c r="Y2428">
        <v>21</v>
      </c>
      <c r="Z2428">
        <v>23012</v>
      </c>
      <c r="AA2428">
        <v>0</v>
      </c>
      <c r="AB2428">
        <v>0</v>
      </c>
      <c r="AC2428">
        <v>2000159</v>
      </c>
      <c r="AD2428">
        <v>323348</v>
      </c>
      <c r="AE2428">
        <v>114415000</v>
      </c>
      <c r="AF2428" t="s">
        <v>194</v>
      </c>
      <c r="AG2428" t="s">
        <v>159</v>
      </c>
      <c r="AH2428">
        <v>1</v>
      </c>
    </row>
    <row r="2429" spans="1:34">
      <c r="A2429">
        <v>2000159</v>
      </c>
      <c r="B2429">
        <v>2000101</v>
      </c>
      <c r="C2429" t="s">
        <v>50</v>
      </c>
      <c r="D2429">
        <v>23</v>
      </c>
      <c r="E2429">
        <v>59</v>
      </c>
      <c r="F2429">
        <v>120</v>
      </c>
      <c r="G2429">
        <v>4</v>
      </c>
      <c r="H2429">
        <v>712</v>
      </c>
      <c r="I2429">
        <v>731</v>
      </c>
      <c r="J2429">
        <v>623</v>
      </c>
      <c r="K2429">
        <v>613</v>
      </c>
      <c r="L2429">
        <v>2</v>
      </c>
      <c r="M2429">
        <v>60</v>
      </c>
      <c r="N2429">
        <v>5610</v>
      </c>
      <c r="O2429">
        <v>1</v>
      </c>
      <c r="P2429">
        <v>20001</v>
      </c>
      <c r="Q2429">
        <v>1</v>
      </c>
      <c r="R2429">
        <v>4720000</v>
      </c>
      <c r="S2429">
        <v>5005</v>
      </c>
      <c r="T2429">
        <v>5006</v>
      </c>
      <c r="U2429">
        <v>5</v>
      </c>
      <c r="V2429">
        <v>468865</v>
      </c>
      <c r="W2429">
        <v>6</v>
      </c>
      <c r="X2429">
        <v>46371</v>
      </c>
      <c r="Y2429">
        <v>21</v>
      </c>
      <c r="Z2429">
        <v>24211</v>
      </c>
      <c r="AA2429">
        <v>0</v>
      </c>
      <c r="AB2429">
        <v>0</v>
      </c>
      <c r="AC2429">
        <v>2000160</v>
      </c>
      <c r="AD2429">
        <v>353732</v>
      </c>
      <c r="AE2429">
        <v>118500000</v>
      </c>
      <c r="AF2429" t="s">
        <v>195</v>
      </c>
      <c r="AG2429" t="s">
        <v>136</v>
      </c>
      <c r="AH2429">
        <v>1</v>
      </c>
    </row>
    <row r="2430" spans="1:34">
      <c r="A2430">
        <v>2000160</v>
      </c>
      <c r="B2430">
        <v>2000101</v>
      </c>
      <c r="C2430" t="s">
        <v>50</v>
      </c>
      <c r="D2430">
        <v>23</v>
      </c>
      <c r="E2430">
        <v>60</v>
      </c>
      <c r="F2430">
        <v>150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5006</v>
      </c>
      <c r="T2430">
        <v>0</v>
      </c>
      <c r="U2430">
        <v>5</v>
      </c>
      <c r="V2430">
        <v>476465</v>
      </c>
      <c r="W2430">
        <v>6</v>
      </c>
      <c r="X2430">
        <v>47638</v>
      </c>
      <c r="Y2430">
        <v>21</v>
      </c>
      <c r="Z2430">
        <v>24591</v>
      </c>
      <c r="AA2430">
        <v>0</v>
      </c>
      <c r="AB2430">
        <v>0</v>
      </c>
      <c r="AC2430">
        <v>0</v>
      </c>
      <c r="AD2430">
        <v>384116</v>
      </c>
      <c r="AE2430">
        <v>123220000</v>
      </c>
      <c r="AF2430">
        <v>0</v>
      </c>
      <c r="AG2430">
        <v>0</v>
      </c>
      <c r="AH2430">
        <v>0</v>
      </c>
    </row>
    <row r="2431" spans="1:34">
      <c r="A2431">
        <v>2001251</v>
      </c>
      <c r="B2431">
        <v>2001201</v>
      </c>
      <c r="C2431" t="s">
        <v>51</v>
      </c>
      <c r="D2431">
        <v>20</v>
      </c>
      <c r="E2431">
        <v>51</v>
      </c>
      <c r="F2431">
        <v>120</v>
      </c>
      <c r="G2431">
        <v>4</v>
      </c>
      <c r="H2431">
        <v>613</v>
      </c>
      <c r="I2431">
        <v>632</v>
      </c>
      <c r="J2431">
        <v>621</v>
      </c>
      <c r="K2431">
        <v>611</v>
      </c>
      <c r="L2431">
        <v>2</v>
      </c>
      <c r="M2431">
        <v>60</v>
      </c>
      <c r="N2431">
        <v>4010</v>
      </c>
      <c r="O2431">
        <v>1</v>
      </c>
      <c r="P2431">
        <v>20012</v>
      </c>
      <c r="Q2431">
        <v>1</v>
      </c>
      <c r="R2431">
        <v>3915000</v>
      </c>
      <c r="S2431">
        <v>5005</v>
      </c>
      <c r="T2431">
        <v>5006</v>
      </c>
      <c r="U2431">
        <v>5</v>
      </c>
      <c r="V2431">
        <v>301400</v>
      </c>
      <c r="W2431">
        <v>6</v>
      </c>
      <c r="X2431">
        <v>32687</v>
      </c>
      <c r="Y2431">
        <v>21</v>
      </c>
      <c r="Z2431">
        <v>15946</v>
      </c>
      <c r="AA2431">
        <v>0</v>
      </c>
      <c r="AB2431">
        <v>0</v>
      </c>
      <c r="AC2431">
        <v>2001252</v>
      </c>
      <c r="AD2431">
        <v>169657</v>
      </c>
      <c r="AE2431">
        <v>86485000</v>
      </c>
      <c r="AF2431" t="s">
        <v>187</v>
      </c>
      <c r="AG2431" t="s">
        <v>158</v>
      </c>
      <c r="AH2431">
        <v>1</v>
      </c>
    </row>
    <row r="2432" spans="1:34">
      <c r="A2432">
        <v>2001252</v>
      </c>
      <c r="B2432">
        <v>2001201</v>
      </c>
      <c r="C2432" t="s">
        <v>51</v>
      </c>
      <c r="D2432">
        <v>20</v>
      </c>
      <c r="E2432">
        <v>52</v>
      </c>
      <c r="F2432">
        <v>120</v>
      </c>
      <c r="G2432">
        <v>4</v>
      </c>
      <c r="H2432">
        <v>612</v>
      </c>
      <c r="I2432">
        <v>631</v>
      </c>
      <c r="J2432">
        <v>623</v>
      </c>
      <c r="K2432">
        <v>613</v>
      </c>
      <c r="L2432">
        <v>2</v>
      </c>
      <c r="M2432">
        <v>60</v>
      </c>
      <c r="N2432">
        <v>4210</v>
      </c>
      <c r="O2432">
        <v>1</v>
      </c>
      <c r="P2432">
        <v>20012</v>
      </c>
      <c r="Q2432">
        <v>1</v>
      </c>
      <c r="R2432">
        <v>3940000</v>
      </c>
      <c r="S2432">
        <v>5005</v>
      </c>
      <c r="T2432">
        <v>5006</v>
      </c>
      <c r="U2432">
        <v>5</v>
      </c>
      <c r="V2432">
        <v>325440</v>
      </c>
      <c r="W2432">
        <v>6</v>
      </c>
      <c r="X2432">
        <v>33793</v>
      </c>
      <c r="Y2432">
        <v>21</v>
      </c>
      <c r="Z2432">
        <v>16278</v>
      </c>
      <c r="AA2432">
        <v>0</v>
      </c>
      <c r="AB2432">
        <v>0</v>
      </c>
      <c r="AC2432">
        <v>2001253</v>
      </c>
      <c r="AD2432">
        <v>189314</v>
      </c>
      <c r="AE2432">
        <v>90400000</v>
      </c>
      <c r="AF2432" t="s">
        <v>188</v>
      </c>
      <c r="AG2432" t="s">
        <v>159</v>
      </c>
      <c r="AH2432">
        <v>1</v>
      </c>
    </row>
    <row r="2433" spans="1:34">
      <c r="A2433">
        <v>2001253</v>
      </c>
      <c r="B2433">
        <v>2001201</v>
      </c>
      <c r="C2433" t="s">
        <v>51</v>
      </c>
      <c r="D2433">
        <v>20</v>
      </c>
      <c r="E2433">
        <v>53</v>
      </c>
      <c r="F2433">
        <v>120</v>
      </c>
      <c r="G2433">
        <v>4</v>
      </c>
      <c r="H2433">
        <v>611</v>
      </c>
      <c r="I2433">
        <v>633</v>
      </c>
      <c r="J2433">
        <v>622</v>
      </c>
      <c r="K2433">
        <v>612</v>
      </c>
      <c r="L2433">
        <v>2</v>
      </c>
      <c r="M2433">
        <v>60</v>
      </c>
      <c r="N2433">
        <v>4410</v>
      </c>
      <c r="O2433">
        <v>1</v>
      </c>
      <c r="P2433">
        <v>20012</v>
      </c>
      <c r="Q2433">
        <v>1</v>
      </c>
      <c r="R2433">
        <v>3965000</v>
      </c>
      <c r="S2433">
        <v>5005</v>
      </c>
      <c r="T2433">
        <v>5006</v>
      </c>
      <c r="U2433">
        <v>5</v>
      </c>
      <c r="V2433">
        <v>332100</v>
      </c>
      <c r="W2433">
        <v>6</v>
      </c>
      <c r="X2433">
        <v>34903</v>
      </c>
      <c r="Y2433">
        <v>21</v>
      </c>
      <c r="Z2433">
        <v>17471</v>
      </c>
      <c r="AA2433">
        <v>0</v>
      </c>
      <c r="AB2433">
        <v>0</v>
      </c>
      <c r="AC2433">
        <v>2001254</v>
      </c>
      <c r="AD2433">
        <v>208971</v>
      </c>
      <c r="AE2433">
        <v>94340000</v>
      </c>
      <c r="AF2433" t="s">
        <v>189</v>
      </c>
      <c r="AG2433" t="s">
        <v>158</v>
      </c>
      <c r="AH2433">
        <v>1</v>
      </c>
    </row>
    <row r="2434" spans="1:34">
      <c r="A2434">
        <v>2001254</v>
      </c>
      <c r="B2434">
        <v>2001201</v>
      </c>
      <c r="C2434" t="s">
        <v>51</v>
      </c>
      <c r="D2434">
        <v>20</v>
      </c>
      <c r="E2434">
        <v>54</v>
      </c>
      <c r="F2434">
        <v>120</v>
      </c>
      <c r="G2434">
        <v>4</v>
      </c>
      <c r="H2434">
        <v>613</v>
      </c>
      <c r="I2434">
        <v>632</v>
      </c>
      <c r="J2434">
        <v>621</v>
      </c>
      <c r="K2434">
        <v>611</v>
      </c>
      <c r="L2434">
        <v>2</v>
      </c>
      <c r="M2434">
        <v>60</v>
      </c>
      <c r="N2434">
        <v>4610</v>
      </c>
      <c r="O2434">
        <v>1</v>
      </c>
      <c r="P2434">
        <v>20012</v>
      </c>
      <c r="Q2434">
        <v>1</v>
      </c>
      <c r="R2434">
        <v>3990000</v>
      </c>
      <c r="S2434">
        <v>5005</v>
      </c>
      <c r="T2434">
        <v>5006</v>
      </c>
      <c r="U2434">
        <v>5</v>
      </c>
      <c r="V2434">
        <v>356180</v>
      </c>
      <c r="W2434">
        <v>6</v>
      </c>
      <c r="X2434">
        <v>36017</v>
      </c>
      <c r="Y2434">
        <v>21</v>
      </c>
      <c r="Z2434">
        <v>17805</v>
      </c>
      <c r="AA2434">
        <v>0</v>
      </c>
      <c r="AB2434">
        <v>0</v>
      </c>
      <c r="AC2434">
        <v>2001255</v>
      </c>
      <c r="AD2434">
        <v>228628</v>
      </c>
      <c r="AE2434">
        <v>98305000</v>
      </c>
      <c r="AF2434" t="s">
        <v>190</v>
      </c>
      <c r="AG2434" t="s">
        <v>159</v>
      </c>
      <c r="AH2434">
        <v>1</v>
      </c>
    </row>
    <row r="2435" spans="1:34">
      <c r="A2435">
        <v>2001255</v>
      </c>
      <c r="B2435">
        <v>2001201</v>
      </c>
      <c r="C2435" t="s">
        <v>51</v>
      </c>
      <c r="D2435">
        <v>20</v>
      </c>
      <c r="E2435">
        <v>55</v>
      </c>
      <c r="F2435">
        <v>120</v>
      </c>
      <c r="G2435">
        <v>4</v>
      </c>
      <c r="H2435">
        <v>722</v>
      </c>
      <c r="I2435">
        <v>631</v>
      </c>
      <c r="J2435">
        <v>623</v>
      </c>
      <c r="K2435">
        <v>612</v>
      </c>
      <c r="L2435">
        <v>2</v>
      </c>
      <c r="M2435">
        <v>60</v>
      </c>
      <c r="N2435">
        <v>4810</v>
      </c>
      <c r="O2435">
        <v>1</v>
      </c>
      <c r="P2435">
        <v>20012</v>
      </c>
      <c r="Q2435">
        <v>1</v>
      </c>
      <c r="R2435">
        <v>4015000</v>
      </c>
      <c r="S2435">
        <v>5005</v>
      </c>
      <c r="T2435">
        <v>5006</v>
      </c>
      <c r="U2435">
        <v>5</v>
      </c>
      <c r="V2435">
        <v>362880</v>
      </c>
      <c r="W2435">
        <v>6</v>
      </c>
      <c r="X2435">
        <v>37133</v>
      </c>
      <c r="Y2435">
        <v>21</v>
      </c>
      <c r="Z2435">
        <v>19000</v>
      </c>
      <c r="AA2435">
        <v>0</v>
      </c>
      <c r="AB2435">
        <v>0</v>
      </c>
      <c r="AC2435">
        <v>2001256</v>
      </c>
      <c r="AD2435">
        <v>248285</v>
      </c>
      <c r="AE2435">
        <v>102295000</v>
      </c>
      <c r="AF2435" t="s">
        <v>191</v>
      </c>
      <c r="AG2435" t="s">
        <v>158</v>
      </c>
      <c r="AH2435">
        <v>1</v>
      </c>
    </row>
    <row r="2436" spans="1:34">
      <c r="A2436">
        <v>2001256</v>
      </c>
      <c r="B2436">
        <v>2001201</v>
      </c>
      <c r="C2436" t="s">
        <v>51</v>
      </c>
      <c r="D2436">
        <v>20</v>
      </c>
      <c r="E2436">
        <v>56</v>
      </c>
      <c r="F2436">
        <v>120</v>
      </c>
      <c r="G2436">
        <v>4</v>
      </c>
      <c r="H2436">
        <v>711</v>
      </c>
      <c r="I2436">
        <v>633</v>
      </c>
      <c r="J2436">
        <v>622</v>
      </c>
      <c r="K2436">
        <v>611</v>
      </c>
      <c r="L2436">
        <v>2</v>
      </c>
      <c r="M2436">
        <v>60</v>
      </c>
      <c r="N2436">
        <v>5010</v>
      </c>
      <c r="O2436">
        <v>1</v>
      </c>
      <c r="P2436">
        <v>20012</v>
      </c>
      <c r="Q2436">
        <v>1</v>
      </c>
      <c r="R2436">
        <v>4040000</v>
      </c>
      <c r="S2436">
        <v>5005</v>
      </c>
      <c r="T2436">
        <v>5006</v>
      </c>
      <c r="U2436">
        <v>5</v>
      </c>
      <c r="V2436">
        <v>387000</v>
      </c>
      <c r="W2436">
        <v>6</v>
      </c>
      <c r="X2436">
        <v>38253</v>
      </c>
      <c r="Y2436">
        <v>21</v>
      </c>
      <c r="Z2436">
        <v>19336</v>
      </c>
      <c r="AA2436">
        <v>0</v>
      </c>
      <c r="AB2436">
        <v>0</v>
      </c>
      <c r="AC2436">
        <v>2001257</v>
      </c>
      <c r="AD2436">
        <v>273306</v>
      </c>
      <c r="AE2436">
        <v>106310000</v>
      </c>
      <c r="AF2436" t="s">
        <v>192</v>
      </c>
      <c r="AG2436" t="s">
        <v>159</v>
      </c>
      <c r="AH2436">
        <v>1</v>
      </c>
    </row>
    <row r="2437" spans="1:34">
      <c r="A2437">
        <v>2001257</v>
      </c>
      <c r="B2437">
        <v>2001201</v>
      </c>
      <c r="C2437" t="s">
        <v>51</v>
      </c>
      <c r="D2437">
        <v>20</v>
      </c>
      <c r="E2437">
        <v>57</v>
      </c>
      <c r="F2437">
        <v>120</v>
      </c>
      <c r="G2437">
        <v>4</v>
      </c>
      <c r="H2437">
        <v>713</v>
      </c>
      <c r="I2437">
        <v>632</v>
      </c>
      <c r="J2437">
        <v>621</v>
      </c>
      <c r="K2437">
        <v>613</v>
      </c>
      <c r="L2437">
        <v>2</v>
      </c>
      <c r="M2437">
        <v>60</v>
      </c>
      <c r="N2437">
        <v>5210</v>
      </c>
      <c r="O2437">
        <v>1</v>
      </c>
      <c r="P2437">
        <v>20012</v>
      </c>
      <c r="Q2437">
        <v>1</v>
      </c>
      <c r="R2437">
        <v>4065000</v>
      </c>
      <c r="S2437">
        <v>5005</v>
      </c>
      <c r="T2437">
        <v>5006</v>
      </c>
      <c r="U2437">
        <v>5</v>
      </c>
      <c r="V2437">
        <v>393740</v>
      </c>
      <c r="W2437">
        <v>6</v>
      </c>
      <c r="X2437">
        <v>39377</v>
      </c>
      <c r="Y2437">
        <v>21</v>
      </c>
      <c r="Z2437">
        <v>20533</v>
      </c>
      <c r="AA2437">
        <v>0</v>
      </c>
      <c r="AB2437">
        <v>0</v>
      </c>
      <c r="AC2437">
        <v>2001258</v>
      </c>
      <c r="AD2437">
        <v>298327</v>
      </c>
      <c r="AE2437">
        <v>110350000</v>
      </c>
      <c r="AF2437" t="s">
        <v>193</v>
      </c>
      <c r="AG2437" t="s">
        <v>158</v>
      </c>
      <c r="AH2437">
        <v>1</v>
      </c>
    </row>
    <row r="2438" spans="1:34">
      <c r="A2438">
        <v>2001258</v>
      </c>
      <c r="B2438">
        <v>2001201</v>
      </c>
      <c r="C2438" t="s">
        <v>51</v>
      </c>
      <c r="D2438">
        <v>20</v>
      </c>
      <c r="E2438">
        <v>58</v>
      </c>
      <c r="F2438">
        <v>120</v>
      </c>
      <c r="G2438">
        <v>4</v>
      </c>
      <c r="H2438">
        <v>712</v>
      </c>
      <c r="I2438">
        <v>731</v>
      </c>
      <c r="J2438">
        <v>623</v>
      </c>
      <c r="K2438">
        <v>612</v>
      </c>
      <c r="L2438">
        <v>2</v>
      </c>
      <c r="M2438">
        <v>60</v>
      </c>
      <c r="N2438">
        <v>5410</v>
      </c>
      <c r="O2438">
        <v>1</v>
      </c>
      <c r="P2438">
        <v>20012</v>
      </c>
      <c r="Q2438">
        <v>1</v>
      </c>
      <c r="R2438">
        <v>4085000</v>
      </c>
      <c r="S2438">
        <v>5005</v>
      </c>
      <c r="T2438">
        <v>5006</v>
      </c>
      <c r="U2438">
        <v>5</v>
      </c>
      <c r="V2438">
        <v>417900</v>
      </c>
      <c r="W2438">
        <v>6</v>
      </c>
      <c r="X2438">
        <v>40503</v>
      </c>
      <c r="Y2438">
        <v>21</v>
      </c>
      <c r="Z2438">
        <v>20871</v>
      </c>
      <c r="AA2438">
        <v>0</v>
      </c>
      <c r="AB2438">
        <v>0</v>
      </c>
      <c r="AC2438">
        <v>2001259</v>
      </c>
      <c r="AD2438">
        <v>323348</v>
      </c>
      <c r="AE2438">
        <v>114415000</v>
      </c>
      <c r="AF2438" t="s">
        <v>194</v>
      </c>
      <c r="AG2438" t="s">
        <v>159</v>
      </c>
      <c r="AH2438">
        <v>1</v>
      </c>
    </row>
    <row r="2439" spans="1:34">
      <c r="A2439">
        <v>2001259</v>
      </c>
      <c r="B2439">
        <v>2001201</v>
      </c>
      <c r="C2439" t="s">
        <v>51</v>
      </c>
      <c r="D2439">
        <v>20</v>
      </c>
      <c r="E2439">
        <v>59</v>
      </c>
      <c r="F2439">
        <v>120</v>
      </c>
      <c r="G2439">
        <v>4</v>
      </c>
      <c r="H2439">
        <v>711</v>
      </c>
      <c r="I2439">
        <v>733</v>
      </c>
      <c r="J2439">
        <v>622</v>
      </c>
      <c r="K2439">
        <v>612</v>
      </c>
      <c r="L2439">
        <v>2</v>
      </c>
      <c r="M2439">
        <v>60</v>
      </c>
      <c r="N2439">
        <v>5610</v>
      </c>
      <c r="O2439">
        <v>1</v>
      </c>
      <c r="P2439">
        <v>20012</v>
      </c>
      <c r="Q2439">
        <v>1</v>
      </c>
      <c r="R2439">
        <v>4720000</v>
      </c>
      <c r="S2439">
        <v>5005</v>
      </c>
      <c r="T2439">
        <v>5006</v>
      </c>
      <c r="U2439">
        <v>5</v>
      </c>
      <c r="V2439">
        <v>424680</v>
      </c>
      <c r="W2439">
        <v>6</v>
      </c>
      <c r="X2439">
        <v>41633</v>
      </c>
      <c r="Y2439">
        <v>21</v>
      </c>
      <c r="Z2439">
        <v>22070</v>
      </c>
      <c r="AA2439">
        <v>0</v>
      </c>
      <c r="AB2439">
        <v>0</v>
      </c>
      <c r="AC2439">
        <v>2001260</v>
      </c>
      <c r="AD2439">
        <v>353732</v>
      </c>
      <c r="AE2439">
        <v>118500000</v>
      </c>
      <c r="AF2439" t="s">
        <v>195</v>
      </c>
      <c r="AG2439" t="s">
        <v>136</v>
      </c>
      <c r="AH2439">
        <v>1</v>
      </c>
    </row>
    <row r="2440" spans="1:34">
      <c r="A2440">
        <v>2001260</v>
      </c>
      <c r="B2440">
        <v>2001201</v>
      </c>
      <c r="C2440" t="s">
        <v>51</v>
      </c>
      <c r="D2440">
        <v>20</v>
      </c>
      <c r="E2440">
        <v>60</v>
      </c>
      <c r="F2440">
        <v>150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5006</v>
      </c>
      <c r="T2440">
        <v>0</v>
      </c>
      <c r="U2440">
        <v>5</v>
      </c>
      <c r="V2440">
        <v>432280</v>
      </c>
      <c r="W2440">
        <v>6</v>
      </c>
      <c r="X2440">
        <v>42900</v>
      </c>
      <c r="Y2440">
        <v>21</v>
      </c>
      <c r="Z2440">
        <v>22450</v>
      </c>
      <c r="AA2440">
        <v>0</v>
      </c>
      <c r="AB2440">
        <v>0</v>
      </c>
      <c r="AC2440">
        <v>0</v>
      </c>
      <c r="AD2440">
        <v>384116</v>
      </c>
      <c r="AE2440">
        <v>123220000</v>
      </c>
      <c r="AF2440">
        <v>0</v>
      </c>
      <c r="AG2440">
        <v>0</v>
      </c>
      <c r="AH2440">
        <v>0</v>
      </c>
    </row>
    <row r="2441" spans="1:34">
      <c r="A2441">
        <v>2002351</v>
      </c>
      <c r="B2441">
        <v>2002301</v>
      </c>
      <c r="C2441" t="s">
        <v>52</v>
      </c>
      <c r="D2441">
        <v>20</v>
      </c>
      <c r="E2441">
        <v>51</v>
      </c>
      <c r="F2441">
        <v>120</v>
      </c>
      <c r="G2441">
        <v>4</v>
      </c>
      <c r="H2441">
        <v>621</v>
      </c>
      <c r="I2441">
        <v>633</v>
      </c>
      <c r="J2441">
        <v>622</v>
      </c>
      <c r="K2441">
        <v>631</v>
      </c>
      <c r="L2441">
        <v>2</v>
      </c>
      <c r="M2441">
        <v>60</v>
      </c>
      <c r="N2441">
        <v>4010</v>
      </c>
      <c r="O2441">
        <v>1</v>
      </c>
      <c r="P2441">
        <v>20023</v>
      </c>
      <c r="Q2441">
        <v>1</v>
      </c>
      <c r="R2441">
        <v>3915000</v>
      </c>
      <c r="S2441">
        <v>5005</v>
      </c>
      <c r="T2441">
        <v>5006</v>
      </c>
      <c r="U2441">
        <v>5</v>
      </c>
      <c r="V2441">
        <v>323191</v>
      </c>
      <c r="W2441">
        <v>6</v>
      </c>
      <c r="X2441">
        <v>27239</v>
      </c>
      <c r="Y2441">
        <v>21</v>
      </c>
      <c r="Z2441">
        <v>17036</v>
      </c>
      <c r="AA2441">
        <v>0</v>
      </c>
      <c r="AB2441">
        <v>0</v>
      </c>
      <c r="AC2441">
        <v>2002352</v>
      </c>
      <c r="AD2441">
        <v>169657</v>
      </c>
      <c r="AE2441">
        <v>86485000</v>
      </c>
      <c r="AF2441" t="s">
        <v>187</v>
      </c>
      <c r="AG2441" t="s">
        <v>158</v>
      </c>
      <c r="AH2441">
        <v>1</v>
      </c>
    </row>
    <row r="2442" spans="1:34">
      <c r="A2442">
        <v>2002352</v>
      </c>
      <c r="B2442">
        <v>2002301</v>
      </c>
      <c r="C2442" t="s">
        <v>52</v>
      </c>
      <c r="D2442">
        <v>20</v>
      </c>
      <c r="E2442">
        <v>52</v>
      </c>
      <c r="F2442">
        <v>120</v>
      </c>
      <c r="G2442">
        <v>4</v>
      </c>
      <c r="H2442">
        <v>623</v>
      </c>
      <c r="I2442">
        <v>632</v>
      </c>
      <c r="J2442">
        <v>621</v>
      </c>
      <c r="K2442">
        <v>633</v>
      </c>
      <c r="L2442">
        <v>2</v>
      </c>
      <c r="M2442">
        <v>60</v>
      </c>
      <c r="N2442">
        <v>4210</v>
      </c>
      <c r="O2442">
        <v>1</v>
      </c>
      <c r="P2442">
        <v>20023</v>
      </c>
      <c r="Q2442">
        <v>1</v>
      </c>
      <c r="R2442">
        <v>3940000</v>
      </c>
      <c r="S2442">
        <v>5005</v>
      </c>
      <c r="T2442">
        <v>5006</v>
      </c>
      <c r="U2442">
        <v>5</v>
      </c>
      <c r="V2442">
        <v>347969</v>
      </c>
      <c r="W2442">
        <v>6</v>
      </c>
      <c r="X2442">
        <v>28161</v>
      </c>
      <c r="Y2442">
        <v>21</v>
      </c>
      <c r="Z2442">
        <v>17404</v>
      </c>
      <c r="AA2442">
        <v>0</v>
      </c>
      <c r="AB2442">
        <v>0</v>
      </c>
      <c r="AC2442">
        <v>2002353</v>
      </c>
      <c r="AD2442">
        <v>189314</v>
      </c>
      <c r="AE2442">
        <v>90400000</v>
      </c>
      <c r="AF2442" t="s">
        <v>188</v>
      </c>
      <c r="AG2442" t="s">
        <v>159</v>
      </c>
      <c r="AH2442">
        <v>1</v>
      </c>
    </row>
    <row r="2443" spans="1:34">
      <c r="A2443">
        <v>2002353</v>
      </c>
      <c r="B2443">
        <v>2002301</v>
      </c>
      <c r="C2443" t="s">
        <v>52</v>
      </c>
      <c r="D2443">
        <v>20</v>
      </c>
      <c r="E2443">
        <v>53</v>
      </c>
      <c r="F2443">
        <v>120</v>
      </c>
      <c r="G2443">
        <v>4</v>
      </c>
      <c r="H2443">
        <v>612</v>
      </c>
      <c r="I2443">
        <v>631</v>
      </c>
      <c r="J2443">
        <v>623</v>
      </c>
      <c r="K2443">
        <v>632</v>
      </c>
      <c r="L2443">
        <v>2</v>
      </c>
      <c r="M2443">
        <v>60</v>
      </c>
      <c r="N2443">
        <v>4410</v>
      </c>
      <c r="O2443">
        <v>1</v>
      </c>
      <c r="P2443">
        <v>20023</v>
      </c>
      <c r="Q2443">
        <v>1</v>
      </c>
      <c r="R2443">
        <v>3965000</v>
      </c>
      <c r="S2443">
        <v>5005</v>
      </c>
      <c r="T2443">
        <v>5006</v>
      </c>
      <c r="U2443">
        <v>5</v>
      </c>
      <c r="V2443">
        <v>355369</v>
      </c>
      <c r="W2443">
        <v>6</v>
      </c>
      <c r="X2443">
        <v>29086</v>
      </c>
      <c r="Y2443">
        <v>21</v>
      </c>
      <c r="Z2443">
        <v>18634</v>
      </c>
      <c r="AA2443">
        <v>0</v>
      </c>
      <c r="AB2443">
        <v>0</v>
      </c>
      <c r="AC2443">
        <v>2002354</v>
      </c>
      <c r="AD2443">
        <v>208971</v>
      </c>
      <c r="AE2443">
        <v>94340000</v>
      </c>
      <c r="AF2443" t="s">
        <v>189</v>
      </c>
      <c r="AG2443" t="s">
        <v>158</v>
      </c>
      <c r="AH2443">
        <v>1</v>
      </c>
    </row>
    <row r="2444" spans="1:34">
      <c r="A2444">
        <v>2002354</v>
      </c>
      <c r="B2444">
        <v>2002301</v>
      </c>
      <c r="C2444" t="s">
        <v>52</v>
      </c>
      <c r="D2444">
        <v>20</v>
      </c>
      <c r="E2444">
        <v>54</v>
      </c>
      <c r="F2444">
        <v>120</v>
      </c>
      <c r="G2444">
        <v>4</v>
      </c>
      <c r="H2444">
        <v>611</v>
      </c>
      <c r="I2444">
        <v>633</v>
      </c>
      <c r="J2444">
        <v>622</v>
      </c>
      <c r="K2444">
        <v>631</v>
      </c>
      <c r="L2444">
        <v>2</v>
      </c>
      <c r="M2444">
        <v>60</v>
      </c>
      <c r="N2444">
        <v>4610</v>
      </c>
      <c r="O2444">
        <v>1</v>
      </c>
      <c r="P2444">
        <v>20023</v>
      </c>
      <c r="Q2444">
        <v>1</v>
      </c>
      <c r="R2444">
        <v>3990000</v>
      </c>
      <c r="S2444">
        <v>5005</v>
      </c>
      <c r="T2444">
        <v>5006</v>
      </c>
      <c r="U2444">
        <v>5</v>
      </c>
      <c r="V2444">
        <v>380191</v>
      </c>
      <c r="W2444">
        <v>6</v>
      </c>
      <c r="X2444">
        <v>30014</v>
      </c>
      <c r="Y2444">
        <v>21</v>
      </c>
      <c r="Z2444">
        <v>19006</v>
      </c>
      <c r="AA2444">
        <v>0</v>
      </c>
      <c r="AB2444">
        <v>0</v>
      </c>
      <c r="AC2444">
        <v>2002355</v>
      </c>
      <c r="AD2444">
        <v>228628</v>
      </c>
      <c r="AE2444">
        <v>98305000</v>
      </c>
      <c r="AF2444" t="s">
        <v>190</v>
      </c>
      <c r="AG2444" t="s">
        <v>159</v>
      </c>
      <c r="AH2444">
        <v>1</v>
      </c>
    </row>
    <row r="2445" spans="1:34">
      <c r="A2445">
        <v>2002355</v>
      </c>
      <c r="B2445">
        <v>2002301</v>
      </c>
      <c r="C2445" t="s">
        <v>52</v>
      </c>
      <c r="D2445">
        <v>20</v>
      </c>
      <c r="E2445">
        <v>55</v>
      </c>
      <c r="F2445">
        <v>120</v>
      </c>
      <c r="G2445">
        <v>4</v>
      </c>
      <c r="H2445">
        <v>713</v>
      </c>
      <c r="I2445">
        <v>632</v>
      </c>
      <c r="J2445">
        <v>621</v>
      </c>
      <c r="K2445">
        <v>633</v>
      </c>
      <c r="L2445">
        <v>2</v>
      </c>
      <c r="M2445">
        <v>60</v>
      </c>
      <c r="N2445">
        <v>4810</v>
      </c>
      <c r="O2445">
        <v>1</v>
      </c>
      <c r="P2445">
        <v>20023</v>
      </c>
      <c r="Q2445">
        <v>1</v>
      </c>
      <c r="R2445">
        <v>4015000</v>
      </c>
      <c r="S2445">
        <v>5005</v>
      </c>
      <c r="T2445">
        <v>5006</v>
      </c>
      <c r="U2445">
        <v>5</v>
      </c>
      <c r="V2445">
        <v>387636</v>
      </c>
      <c r="W2445">
        <v>6</v>
      </c>
      <c r="X2445">
        <v>30944</v>
      </c>
      <c r="Y2445">
        <v>21</v>
      </c>
      <c r="Z2445">
        <v>20238</v>
      </c>
      <c r="AA2445">
        <v>0</v>
      </c>
      <c r="AB2445">
        <v>0</v>
      </c>
      <c r="AC2445">
        <v>2002356</v>
      </c>
      <c r="AD2445">
        <v>248285</v>
      </c>
      <c r="AE2445">
        <v>102295000</v>
      </c>
      <c r="AF2445" t="s">
        <v>191</v>
      </c>
      <c r="AG2445" t="s">
        <v>158</v>
      </c>
      <c r="AH2445">
        <v>1</v>
      </c>
    </row>
    <row r="2446" spans="1:34">
      <c r="A2446">
        <v>2002356</v>
      </c>
      <c r="B2446">
        <v>2002301</v>
      </c>
      <c r="C2446" t="s">
        <v>52</v>
      </c>
      <c r="D2446">
        <v>20</v>
      </c>
      <c r="E2446">
        <v>56</v>
      </c>
      <c r="F2446">
        <v>120</v>
      </c>
      <c r="G2446">
        <v>4</v>
      </c>
      <c r="H2446">
        <v>722</v>
      </c>
      <c r="I2446">
        <v>631</v>
      </c>
      <c r="J2446">
        <v>623</v>
      </c>
      <c r="K2446">
        <v>632</v>
      </c>
      <c r="L2446">
        <v>2</v>
      </c>
      <c r="M2446">
        <v>60</v>
      </c>
      <c r="N2446">
        <v>5010</v>
      </c>
      <c r="O2446">
        <v>1</v>
      </c>
      <c r="P2446">
        <v>20023</v>
      </c>
      <c r="Q2446">
        <v>1</v>
      </c>
      <c r="R2446">
        <v>4040000</v>
      </c>
      <c r="S2446">
        <v>5005</v>
      </c>
      <c r="T2446">
        <v>5006</v>
      </c>
      <c r="U2446">
        <v>5</v>
      </c>
      <c r="V2446">
        <v>412502</v>
      </c>
      <c r="W2446">
        <v>6</v>
      </c>
      <c r="X2446">
        <v>31878</v>
      </c>
      <c r="Y2446">
        <v>21</v>
      </c>
      <c r="Z2446">
        <v>20611</v>
      </c>
      <c r="AA2446">
        <v>0</v>
      </c>
      <c r="AB2446">
        <v>0</v>
      </c>
      <c r="AC2446">
        <v>2002357</v>
      </c>
      <c r="AD2446">
        <v>273306</v>
      </c>
      <c r="AE2446">
        <v>106310000</v>
      </c>
      <c r="AF2446" t="s">
        <v>192</v>
      </c>
      <c r="AG2446" t="s">
        <v>159</v>
      </c>
      <c r="AH2446">
        <v>1</v>
      </c>
    </row>
    <row r="2447" spans="1:34">
      <c r="A2447">
        <v>2002357</v>
      </c>
      <c r="B2447">
        <v>2002301</v>
      </c>
      <c r="C2447" t="s">
        <v>52</v>
      </c>
      <c r="D2447">
        <v>20</v>
      </c>
      <c r="E2447">
        <v>57</v>
      </c>
      <c r="F2447">
        <v>120</v>
      </c>
      <c r="G2447">
        <v>4</v>
      </c>
      <c r="H2447">
        <v>711</v>
      </c>
      <c r="I2447">
        <v>633</v>
      </c>
      <c r="J2447">
        <v>622</v>
      </c>
      <c r="K2447">
        <v>631</v>
      </c>
      <c r="L2447">
        <v>2</v>
      </c>
      <c r="M2447">
        <v>60</v>
      </c>
      <c r="N2447">
        <v>5210</v>
      </c>
      <c r="O2447">
        <v>1</v>
      </c>
      <c r="P2447">
        <v>20023</v>
      </c>
      <c r="Q2447">
        <v>1</v>
      </c>
      <c r="R2447">
        <v>4065000</v>
      </c>
      <c r="S2447">
        <v>5005</v>
      </c>
      <c r="T2447">
        <v>5006</v>
      </c>
      <c r="U2447">
        <v>5</v>
      </c>
      <c r="V2447">
        <v>419991</v>
      </c>
      <c r="W2447">
        <v>6</v>
      </c>
      <c r="X2447">
        <v>32814</v>
      </c>
      <c r="Y2447">
        <v>21</v>
      </c>
      <c r="Z2447">
        <v>21846</v>
      </c>
      <c r="AA2447">
        <v>0</v>
      </c>
      <c r="AB2447">
        <v>0</v>
      </c>
      <c r="AC2447">
        <v>2002358</v>
      </c>
      <c r="AD2447">
        <v>298327</v>
      </c>
      <c r="AE2447">
        <v>110350000</v>
      </c>
      <c r="AF2447" t="s">
        <v>193</v>
      </c>
      <c r="AG2447" t="s">
        <v>158</v>
      </c>
      <c r="AH2447">
        <v>1</v>
      </c>
    </row>
    <row r="2448" spans="1:34">
      <c r="A2448">
        <v>2002358</v>
      </c>
      <c r="B2448">
        <v>2002301</v>
      </c>
      <c r="C2448" t="s">
        <v>52</v>
      </c>
      <c r="D2448">
        <v>20</v>
      </c>
      <c r="E2448">
        <v>58</v>
      </c>
      <c r="F2448">
        <v>120</v>
      </c>
      <c r="G2448">
        <v>4</v>
      </c>
      <c r="H2448">
        <v>713</v>
      </c>
      <c r="I2448">
        <v>732</v>
      </c>
      <c r="J2448">
        <v>621</v>
      </c>
      <c r="K2448">
        <v>633</v>
      </c>
      <c r="L2448">
        <v>2</v>
      </c>
      <c r="M2448">
        <v>60</v>
      </c>
      <c r="N2448">
        <v>5410</v>
      </c>
      <c r="O2448">
        <v>1</v>
      </c>
      <c r="P2448">
        <v>20023</v>
      </c>
      <c r="Q2448">
        <v>1</v>
      </c>
      <c r="R2448">
        <v>4085000</v>
      </c>
      <c r="S2448">
        <v>5005</v>
      </c>
      <c r="T2448">
        <v>5006</v>
      </c>
      <c r="U2448">
        <v>5</v>
      </c>
      <c r="V2448">
        <v>444902</v>
      </c>
      <c r="W2448">
        <v>6</v>
      </c>
      <c r="X2448">
        <v>33753</v>
      </c>
      <c r="Y2448">
        <v>21</v>
      </c>
      <c r="Z2448">
        <v>22221</v>
      </c>
      <c r="AA2448">
        <v>0</v>
      </c>
      <c r="AB2448">
        <v>0</v>
      </c>
      <c r="AC2448">
        <v>2002359</v>
      </c>
      <c r="AD2448">
        <v>323348</v>
      </c>
      <c r="AE2448">
        <v>114415000</v>
      </c>
      <c r="AF2448" t="s">
        <v>194</v>
      </c>
      <c r="AG2448" t="s">
        <v>159</v>
      </c>
      <c r="AH2448">
        <v>1</v>
      </c>
    </row>
    <row r="2449" spans="1:34">
      <c r="A2449">
        <v>2002359</v>
      </c>
      <c r="B2449">
        <v>2002301</v>
      </c>
      <c r="C2449" t="s">
        <v>52</v>
      </c>
      <c r="D2449">
        <v>20</v>
      </c>
      <c r="E2449">
        <v>59</v>
      </c>
      <c r="F2449">
        <v>120</v>
      </c>
      <c r="G2449">
        <v>4</v>
      </c>
      <c r="H2449">
        <v>712</v>
      </c>
      <c r="I2449">
        <v>731</v>
      </c>
      <c r="J2449">
        <v>623</v>
      </c>
      <c r="K2449">
        <v>632</v>
      </c>
      <c r="L2449">
        <v>2</v>
      </c>
      <c r="M2449">
        <v>60</v>
      </c>
      <c r="N2449">
        <v>5610</v>
      </c>
      <c r="O2449">
        <v>1</v>
      </c>
      <c r="P2449">
        <v>20023</v>
      </c>
      <c r="Q2449">
        <v>1</v>
      </c>
      <c r="R2449">
        <v>4720000</v>
      </c>
      <c r="S2449">
        <v>5005</v>
      </c>
      <c r="T2449">
        <v>5006</v>
      </c>
      <c r="U2449">
        <v>5</v>
      </c>
      <c r="V2449">
        <v>452436</v>
      </c>
      <c r="W2449">
        <v>6</v>
      </c>
      <c r="X2449">
        <v>34694</v>
      </c>
      <c r="Y2449">
        <v>21</v>
      </c>
      <c r="Z2449">
        <v>23458</v>
      </c>
      <c r="AA2449">
        <v>0</v>
      </c>
      <c r="AB2449">
        <v>0</v>
      </c>
      <c r="AC2449">
        <v>2002360</v>
      </c>
      <c r="AD2449">
        <v>353732</v>
      </c>
      <c r="AE2449">
        <v>118500000</v>
      </c>
      <c r="AF2449" t="s">
        <v>195</v>
      </c>
      <c r="AG2449" t="s">
        <v>136</v>
      </c>
      <c r="AH2449">
        <v>1</v>
      </c>
    </row>
    <row r="2450" spans="1:34">
      <c r="A2450">
        <v>2002360</v>
      </c>
      <c r="B2450">
        <v>2002301</v>
      </c>
      <c r="C2450" t="s">
        <v>52</v>
      </c>
      <c r="D2450">
        <v>20</v>
      </c>
      <c r="E2450">
        <v>60</v>
      </c>
      <c r="F2450">
        <v>150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5006</v>
      </c>
      <c r="T2450">
        <v>0</v>
      </c>
      <c r="U2450">
        <v>5</v>
      </c>
      <c r="V2450">
        <v>460880</v>
      </c>
      <c r="W2450">
        <v>6</v>
      </c>
      <c r="X2450">
        <v>35750</v>
      </c>
      <c r="Y2450">
        <v>21</v>
      </c>
      <c r="Z2450">
        <v>23880</v>
      </c>
      <c r="AA2450">
        <v>0</v>
      </c>
      <c r="AB2450">
        <v>0</v>
      </c>
      <c r="AC2450">
        <v>0</v>
      </c>
      <c r="AD2450">
        <v>384116</v>
      </c>
      <c r="AE2450">
        <v>123220000</v>
      </c>
      <c r="AF2450">
        <v>0</v>
      </c>
      <c r="AG2450">
        <v>0</v>
      </c>
      <c r="AH2450">
        <v>0</v>
      </c>
    </row>
    <row r="2451" spans="1:34">
      <c r="A2451">
        <v>2003451</v>
      </c>
      <c r="B2451">
        <v>2003401</v>
      </c>
      <c r="C2451" t="s">
        <v>53</v>
      </c>
      <c r="D2451">
        <v>20</v>
      </c>
      <c r="E2451">
        <v>51</v>
      </c>
      <c r="F2451">
        <v>120</v>
      </c>
      <c r="G2451">
        <v>4</v>
      </c>
      <c r="H2451">
        <v>612</v>
      </c>
      <c r="I2451">
        <v>631</v>
      </c>
      <c r="J2451">
        <v>623</v>
      </c>
      <c r="K2451">
        <v>613</v>
      </c>
      <c r="L2451">
        <v>2</v>
      </c>
      <c r="M2451">
        <v>60</v>
      </c>
      <c r="N2451">
        <v>4010</v>
      </c>
      <c r="O2451">
        <v>1</v>
      </c>
      <c r="P2451">
        <v>20034</v>
      </c>
      <c r="Q2451">
        <v>1</v>
      </c>
      <c r="R2451">
        <v>3915000</v>
      </c>
      <c r="S2451">
        <v>5005</v>
      </c>
      <c r="T2451">
        <v>5006</v>
      </c>
      <c r="U2451">
        <v>5</v>
      </c>
      <c r="V2451">
        <v>301400</v>
      </c>
      <c r="W2451">
        <v>6</v>
      </c>
      <c r="X2451">
        <v>32687</v>
      </c>
      <c r="Y2451">
        <v>21</v>
      </c>
      <c r="Z2451">
        <v>15946</v>
      </c>
      <c r="AA2451">
        <v>0</v>
      </c>
      <c r="AB2451">
        <v>0</v>
      </c>
      <c r="AC2451">
        <v>2003452</v>
      </c>
      <c r="AD2451">
        <v>169657</v>
      </c>
      <c r="AE2451">
        <v>86485000</v>
      </c>
      <c r="AF2451" t="s">
        <v>187</v>
      </c>
      <c r="AG2451" t="s">
        <v>158</v>
      </c>
      <c r="AH2451">
        <v>1</v>
      </c>
    </row>
    <row r="2452" spans="1:34">
      <c r="A2452">
        <v>2003452</v>
      </c>
      <c r="B2452">
        <v>2003401</v>
      </c>
      <c r="C2452" t="s">
        <v>53</v>
      </c>
      <c r="D2452">
        <v>20</v>
      </c>
      <c r="E2452">
        <v>52</v>
      </c>
      <c r="F2452">
        <v>120</v>
      </c>
      <c r="G2452">
        <v>4</v>
      </c>
      <c r="H2452">
        <v>611</v>
      </c>
      <c r="I2452">
        <v>633</v>
      </c>
      <c r="J2452">
        <v>622</v>
      </c>
      <c r="K2452">
        <v>612</v>
      </c>
      <c r="L2452">
        <v>2</v>
      </c>
      <c r="M2452">
        <v>60</v>
      </c>
      <c r="N2452">
        <v>4210</v>
      </c>
      <c r="O2452">
        <v>1</v>
      </c>
      <c r="P2452">
        <v>20034</v>
      </c>
      <c r="Q2452">
        <v>1</v>
      </c>
      <c r="R2452">
        <v>3940000</v>
      </c>
      <c r="S2452">
        <v>5005</v>
      </c>
      <c r="T2452">
        <v>5006</v>
      </c>
      <c r="U2452">
        <v>5</v>
      </c>
      <c r="V2452">
        <v>325440</v>
      </c>
      <c r="W2452">
        <v>6</v>
      </c>
      <c r="X2452">
        <v>33793</v>
      </c>
      <c r="Y2452">
        <v>21</v>
      </c>
      <c r="Z2452">
        <v>16278</v>
      </c>
      <c r="AA2452">
        <v>0</v>
      </c>
      <c r="AB2452">
        <v>0</v>
      </c>
      <c r="AC2452">
        <v>2003453</v>
      </c>
      <c r="AD2452">
        <v>189314</v>
      </c>
      <c r="AE2452">
        <v>90400000</v>
      </c>
      <c r="AF2452" t="s">
        <v>188</v>
      </c>
      <c r="AG2452" t="s">
        <v>159</v>
      </c>
      <c r="AH2452">
        <v>1</v>
      </c>
    </row>
    <row r="2453" spans="1:34">
      <c r="A2453">
        <v>2003453</v>
      </c>
      <c r="B2453">
        <v>2003401</v>
      </c>
      <c r="C2453" t="s">
        <v>53</v>
      </c>
      <c r="D2453">
        <v>20</v>
      </c>
      <c r="E2453">
        <v>53</v>
      </c>
      <c r="F2453">
        <v>120</v>
      </c>
      <c r="G2453">
        <v>4</v>
      </c>
      <c r="H2453">
        <v>613</v>
      </c>
      <c r="I2453">
        <v>632</v>
      </c>
      <c r="J2453">
        <v>621</v>
      </c>
      <c r="K2453">
        <v>611</v>
      </c>
      <c r="L2453">
        <v>2</v>
      </c>
      <c r="M2453">
        <v>60</v>
      </c>
      <c r="N2453">
        <v>4410</v>
      </c>
      <c r="O2453">
        <v>1</v>
      </c>
      <c r="P2453">
        <v>20034</v>
      </c>
      <c r="Q2453">
        <v>1</v>
      </c>
      <c r="R2453">
        <v>3965000</v>
      </c>
      <c r="S2453">
        <v>5005</v>
      </c>
      <c r="T2453">
        <v>5006</v>
      </c>
      <c r="U2453">
        <v>5</v>
      </c>
      <c r="V2453">
        <v>332100</v>
      </c>
      <c r="W2453">
        <v>6</v>
      </c>
      <c r="X2453">
        <v>34903</v>
      </c>
      <c r="Y2453">
        <v>21</v>
      </c>
      <c r="Z2453">
        <v>17471</v>
      </c>
      <c r="AA2453">
        <v>0</v>
      </c>
      <c r="AB2453">
        <v>0</v>
      </c>
      <c r="AC2453">
        <v>2003454</v>
      </c>
      <c r="AD2453">
        <v>208971</v>
      </c>
      <c r="AE2453">
        <v>94340000</v>
      </c>
      <c r="AF2453" t="s">
        <v>189</v>
      </c>
      <c r="AG2453" t="s">
        <v>158</v>
      </c>
      <c r="AH2453">
        <v>1</v>
      </c>
    </row>
    <row r="2454" spans="1:34">
      <c r="A2454">
        <v>2003454</v>
      </c>
      <c r="B2454">
        <v>2003401</v>
      </c>
      <c r="C2454" t="s">
        <v>53</v>
      </c>
      <c r="D2454">
        <v>20</v>
      </c>
      <c r="E2454">
        <v>54</v>
      </c>
      <c r="F2454">
        <v>120</v>
      </c>
      <c r="G2454">
        <v>4</v>
      </c>
      <c r="H2454">
        <v>612</v>
      </c>
      <c r="I2454">
        <v>631</v>
      </c>
      <c r="J2454">
        <v>623</v>
      </c>
      <c r="K2454">
        <v>613</v>
      </c>
      <c r="L2454">
        <v>2</v>
      </c>
      <c r="M2454">
        <v>60</v>
      </c>
      <c r="N2454">
        <v>4610</v>
      </c>
      <c r="O2454">
        <v>1</v>
      </c>
      <c r="P2454">
        <v>20034</v>
      </c>
      <c r="Q2454">
        <v>1</v>
      </c>
      <c r="R2454">
        <v>3990000</v>
      </c>
      <c r="S2454">
        <v>5005</v>
      </c>
      <c r="T2454">
        <v>5006</v>
      </c>
      <c r="U2454">
        <v>5</v>
      </c>
      <c r="V2454">
        <v>356180</v>
      </c>
      <c r="W2454">
        <v>6</v>
      </c>
      <c r="X2454">
        <v>36017</v>
      </c>
      <c r="Y2454">
        <v>21</v>
      </c>
      <c r="Z2454">
        <v>17805</v>
      </c>
      <c r="AA2454">
        <v>0</v>
      </c>
      <c r="AB2454">
        <v>0</v>
      </c>
      <c r="AC2454">
        <v>2003455</v>
      </c>
      <c r="AD2454">
        <v>228628</v>
      </c>
      <c r="AE2454">
        <v>98305000</v>
      </c>
      <c r="AF2454" t="s">
        <v>190</v>
      </c>
      <c r="AG2454" t="s">
        <v>159</v>
      </c>
      <c r="AH2454">
        <v>1</v>
      </c>
    </row>
    <row r="2455" spans="1:34">
      <c r="A2455">
        <v>2003455</v>
      </c>
      <c r="B2455">
        <v>2003401</v>
      </c>
      <c r="C2455" t="s">
        <v>53</v>
      </c>
      <c r="D2455">
        <v>20</v>
      </c>
      <c r="E2455">
        <v>55</v>
      </c>
      <c r="F2455">
        <v>120</v>
      </c>
      <c r="G2455">
        <v>4</v>
      </c>
      <c r="H2455">
        <v>711</v>
      </c>
      <c r="I2455">
        <v>633</v>
      </c>
      <c r="J2455">
        <v>622</v>
      </c>
      <c r="K2455">
        <v>611</v>
      </c>
      <c r="L2455">
        <v>2</v>
      </c>
      <c r="M2455">
        <v>60</v>
      </c>
      <c r="N2455">
        <v>4810</v>
      </c>
      <c r="O2455">
        <v>1</v>
      </c>
      <c r="P2455">
        <v>20034</v>
      </c>
      <c r="Q2455">
        <v>1</v>
      </c>
      <c r="R2455">
        <v>4015000</v>
      </c>
      <c r="S2455">
        <v>5005</v>
      </c>
      <c r="T2455">
        <v>5006</v>
      </c>
      <c r="U2455">
        <v>5</v>
      </c>
      <c r="V2455">
        <v>362880</v>
      </c>
      <c r="W2455">
        <v>6</v>
      </c>
      <c r="X2455">
        <v>37133</v>
      </c>
      <c r="Y2455">
        <v>21</v>
      </c>
      <c r="Z2455">
        <v>19000</v>
      </c>
      <c r="AA2455">
        <v>0</v>
      </c>
      <c r="AB2455">
        <v>0</v>
      </c>
      <c r="AC2455">
        <v>2003456</v>
      </c>
      <c r="AD2455">
        <v>248285</v>
      </c>
      <c r="AE2455">
        <v>102295000</v>
      </c>
      <c r="AF2455" t="s">
        <v>191</v>
      </c>
      <c r="AG2455" t="s">
        <v>158</v>
      </c>
      <c r="AH2455">
        <v>1</v>
      </c>
    </row>
    <row r="2456" spans="1:34">
      <c r="A2456">
        <v>2003456</v>
      </c>
      <c r="B2456">
        <v>2003401</v>
      </c>
      <c r="C2456" t="s">
        <v>53</v>
      </c>
      <c r="D2456">
        <v>20</v>
      </c>
      <c r="E2456">
        <v>56</v>
      </c>
      <c r="F2456">
        <v>120</v>
      </c>
      <c r="G2456">
        <v>4</v>
      </c>
      <c r="H2456">
        <v>723</v>
      </c>
      <c r="I2456">
        <v>632</v>
      </c>
      <c r="J2456">
        <v>621</v>
      </c>
      <c r="K2456">
        <v>613</v>
      </c>
      <c r="L2456">
        <v>2</v>
      </c>
      <c r="M2456">
        <v>60</v>
      </c>
      <c r="N2456">
        <v>5010</v>
      </c>
      <c r="O2456">
        <v>1</v>
      </c>
      <c r="P2456">
        <v>20034</v>
      </c>
      <c r="Q2456">
        <v>1</v>
      </c>
      <c r="R2456">
        <v>4040000</v>
      </c>
      <c r="S2456">
        <v>5005</v>
      </c>
      <c r="T2456">
        <v>5006</v>
      </c>
      <c r="U2456">
        <v>5</v>
      </c>
      <c r="V2456">
        <v>387000</v>
      </c>
      <c r="W2456">
        <v>6</v>
      </c>
      <c r="X2456">
        <v>38253</v>
      </c>
      <c r="Y2456">
        <v>21</v>
      </c>
      <c r="Z2456">
        <v>19336</v>
      </c>
      <c r="AA2456">
        <v>0</v>
      </c>
      <c r="AB2456">
        <v>0</v>
      </c>
      <c r="AC2456">
        <v>2003457</v>
      </c>
      <c r="AD2456">
        <v>273306</v>
      </c>
      <c r="AE2456">
        <v>106310000</v>
      </c>
      <c r="AF2456" t="s">
        <v>192</v>
      </c>
      <c r="AG2456" t="s">
        <v>159</v>
      </c>
      <c r="AH2456">
        <v>1</v>
      </c>
    </row>
    <row r="2457" spans="1:34">
      <c r="A2457">
        <v>2003457</v>
      </c>
      <c r="B2457">
        <v>2003401</v>
      </c>
      <c r="C2457" t="s">
        <v>53</v>
      </c>
      <c r="D2457">
        <v>20</v>
      </c>
      <c r="E2457">
        <v>57</v>
      </c>
      <c r="F2457">
        <v>120</v>
      </c>
      <c r="G2457">
        <v>4</v>
      </c>
      <c r="H2457">
        <v>712</v>
      </c>
      <c r="I2457">
        <v>631</v>
      </c>
      <c r="J2457">
        <v>623</v>
      </c>
      <c r="K2457">
        <v>612</v>
      </c>
      <c r="L2457">
        <v>2</v>
      </c>
      <c r="M2457">
        <v>60</v>
      </c>
      <c r="N2457">
        <v>5210</v>
      </c>
      <c r="O2457">
        <v>1</v>
      </c>
      <c r="P2457">
        <v>20034</v>
      </c>
      <c r="Q2457">
        <v>1</v>
      </c>
      <c r="R2457">
        <v>4065000</v>
      </c>
      <c r="S2457">
        <v>5005</v>
      </c>
      <c r="T2457">
        <v>5006</v>
      </c>
      <c r="U2457">
        <v>5</v>
      </c>
      <c r="V2457">
        <v>393740</v>
      </c>
      <c r="W2457">
        <v>6</v>
      </c>
      <c r="X2457">
        <v>39377</v>
      </c>
      <c r="Y2457">
        <v>21</v>
      </c>
      <c r="Z2457">
        <v>20533</v>
      </c>
      <c r="AA2457">
        <v>0</v>
      </c>
      <c r="AB2457">
        <v>0</v>
      </c>
      <c r="AC2457">
        <v>2003458</v>
      </c>
      <c r="AD2457">
        <v>298327</v>
      </c>
      <c r="AE2457">
        <v>110350000</v>
      </c>
      <c r="AF2457" t="s">
        <v>193</v>
      </c>
      <c r="AG2457" t="s">
        <v>158</v>
      </c>
      <c r="AH2457">
        <v>1</v>
      </c>
    </row>
    <row r="2458" spans="1:34">
      <c r="A2458">
        <v>2003458</v>
      </c>
      <c r="B2458">
        <v>2003401</v>
      </c>
      <c r="C2458" t="s">
        <v>53</v>
      </c>
      <c r="D2458">
        <v>20</v>
      </c>
      <c r="E2458">
        <v>58</v>
      </c>
      <c r="F2458">
        <v>120</v>
      </c>
      <c r="G2458">
        <v>4</v>
      </c>
      <c r="H2458">
        <v>711</v>
      </c>
      <c r="I2458">
        <v>733</v>
      </c>
      <c r="J2458">
        <v>622</v>
      </c>
      <c r="K2458">
        <v>611</v>
      </c>
      <c r="L2458">
        <v>2</v>
      </c>
      <c r="M2458">
        <v>60</v>
      </c>
      <c r="N2458">
        <v>5410</v>
      </c>
      <c r="O2458">
        <v>1</v>
      </c>
      <c r="P2458">
        <v>20034</v>
      </c>
      <c r="Q2458">
        <v>1</v>
      </c>
      <c r="R2458">
        <v>4085000</v>
      </c>
      <c r="S2458">
        <v>5005</v>
      </c>
      <c r="T2458">
        <v>5006</v>
      </c>
      <c r="U2458">
        <v>5</v>
      </c>
      <c r="V2458">
        <v>417900</v>
      </c>
      <c r="W2458">
        <v>6</v>
      </c>
      <c r="X2458">
        <v>40503</v>
      </c>
      <c r="Y2458">
        <v>21</v>
      </c>
      <c r="Z2458">
        <v>20871</v>
      </c>
      <c r="AA2458">
        <v>0</v>
      </c>
      <c r="AB2458">
        <v>0</v>
      </c>
      <c r="AC2458">
        <v>2003459</v>
      </c>
      <c r="AD2458">
        <v>323348</v>
      </c>
      <c r="AE2458">
        <v>114415000</v>
      </c>
      <c r="AF2458" t="s">
        <v>194</v>
      </c>
      <c r="AG2458" t="s">
        <v>159</v>
      </c>
      <c r="AH2458">
        <v>1</v>
      </c>
    </row>
    <row r="2459" spans="1:34">
      <c r="A2459">
        <v>2003459</v>
      </c>
      <c r="B2459">
        <v>2003401</v>
      </c>
      <c r="C2459" t="s">
        <v>53</v>
      </c>
      <c r="D2459">
        <v>20</v>
      </c>
      <c r="E2459">
        <v>59</v>
      </c>
      <c r="F2459">
        <v>120</v>
      </c>
      <c r="G2459">
        <v>4</v>
      </c>
      <c r="H2459">
        <v>713</v>
      </c>
      <c r="I2459">
        <v>732</v>
      </c>
      <c r="J2459">
        <v>621</v>
      </c>
      <c r="K2459">
        <v>611</v>
      </c>
      <c r="L2459">
        <v>2</v>
      </c>
      <c r="M2459">
        <v>60</v>
      </c>
      <c r="N2459">
        <v>5610</v>
      </c>
      <c r="O2459">
        <v>1</v>
      </c>
      <c r="P2459">
        <v>20034</v>
      </c>
      <c r="Q2459">
        <v>1</v>
      </c>
      <c r="R2459">
        <v>4720000</v>
      </c>
      <c r="S2459">
        <v>5005</v>
      </c>
      <c r="T2459">
        <v>5006</v>
      </c>
      <c r="U2459">
        <v>5</v>
      </c>
      <c r="V2459">
        <v>424680</v>
      </c>
      <c r="W2459">
        <v>6</v>
      </c>
      <c r="X2459">
        <v>41633</v>
      </c>
      <c r="Y2459">
        <v>21</v>
      </c>
      <c r="Z2459">
        <v>22070</v>
      </c>
      <c r="AA2459">
        <v>0</v>
      </c>
      <c r="AB2459">
        <v>0</v>
      </c>
      <c r="AC2459">
        <v>2003460</v>
      </c>
      <c r="AD2459">
        <v>353732</v>
      </c>
      <c r="AE2459">
        <v>118500000</v>
      </c>
      <c r="AF2459" t="s">
        <v>195</v>
      </c>
      <c r="AG2459" t="s">
        <v>136</v>
      </c>
      <c r="AH2459">
        <v>1</v>
      </c>
    </row>
    <row r="2460" spans="1:34">
      <c r="A2460">
        <v>2003460</v>
      </c>
      <c r="B2460">
        <v>2003401</v>
      </c>
      <c r="C2460" t="s">
        <v>53</v>
      </c>
      <c r="D2460">
        <v>20</v>
      </c>
      <c r="E2460">
        <v>60</v>
      </c>
      <c r="F2460">
        <v>150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5006</v>
      </c>
      <c r="T2460">
        <v>0</v>
      </c>
      <c r="U2460">
        <v>5</v>
      </c>
      <c r="V2460">
        <v>432280</v>
      </c>
      <c r="W2460">
        <v>6</v>
      </c>
      <c r="X2460">
        <v>42900</v>
      </c>
      <c r="Y2460">
        <v>21</v>
      </c>
      <c r="Z2460">
        <v>22450</v>
      </c>
      <c r="AA2460">
        <v>0</v>
      </c>
      <c r="AB2460">
        <v>0</v>
      </c>
      <c r="AC2460">
        <v>0</v>
      </c>
      <c r="AD2460">
        <v>384116</v>
      </c>
      <c r="AE2460">
        <v>123220000</v>
      </c>
      <c r="AF2460">
        <v>0</v>
      </c>
      <c r="AG2460">
        <v>0</v>
      </c>
      <c r="AH2460">
        <v>0</v>
      </c>
    </row>
    <row r="2461" spans="1:34">
      <c r="A2461">
        <v>2004551</v>
      </c>
      <c r="B2461">
        <v>2004501</v>
      </c>
      <c r="C2461" t="s">
        <v>54</v>
      </c>
      <c r="D2461">
        <v>20</v>
      </c>
      <c r="E2461">
        <v>51</v>
      </c>
      <c r="F2461">
        <v>120</v>
      </c>
      <c r="G2461">
        <v>4</v>
      </c>
      <c r="H2461">
        <v>613</v>
      </c>
      <c r="I2461">
        <v>632</v>
      </c>
      <c r="J2461">
        <v>621</v>
      </c>
      <c r="K2461">
        <v>611</v>
      </c>
      <c r="L2461">
        <v>2</v>
      </c>
      <c r="M2461">
        <v>60</v>
      </c>
      <c r="N2461">
        <v>4010</v>
      </c>
      <c r="O2461">
        <v>1</v>
      </c>
      <c r="P2461">
        <v>20045</v>
      </c>
      <c r="Q2461">
        <v>1</v>
      </c>
      <c r="R2461">
        <v>3915000</v>
      </c>
      <c r="S2461">
        <v>5005</v>
      </c>
      <c r="T2461">
        <v>5006</v>
      </c>
      <c r="U2461">
        <v>5</v>
      </c>
      <c r="V2461">
        <v>301400</v>
      </c>
      <c r="W2461">
        <v>6</v>
      </c>
      <c r="X2461">
        <v>32687</v>
      </c>
      <c r="Y2461">
        <v>21</v>
      </c>
      <c r="Z2461">
        <v>15946</v>
      </c>
      <c r="AA2461">
        <v>0</v>
      </c>
      <c r="AB2461">
        <v>0</v>
      </c>
      <c r="AC2461">
        <v>2004552</v>
      </c>
      <c r="AD2461">
        <v>169657</v>
      </c>
      <c r="AE2461">
        <v>86485000</v>
      </c>
      <c r="AF2461" t="s">
        <v>187</v>
      </c>
      <c r="AG2461" t="s">
        <v>158</v>
      </c>
      <c r="AH2461">
        <v>1</v>
      </c>
    </row>
    <row r="2462" spans="1:34">
      <c r="A2462">
        <v>2004552</v>
      </c>
      <c r="B2462">
        <v>2004501</v>
      </c>
      <c r="C2462" t="s">
        <v>54</v>
      </c>
      <c r="D2462">
        <v>20</v>
      </c>
      <c r="E2462">
        <v>52</v>
      </c>
      <c r="F2462">
        <v>120</v>
      </c>
      <c r="G2462">
        <v>4</v>
      </c>
      <c r="H2462">
        <v>612</v>
      </c>
      <c r="I2462">
        <v>631</v>
      </c>
      <c r="J2462">
        <v>623</v>
      </c>
      <c r="K2462">
        <v>613</v>
      </c>
      <c r="L2462">
        <v>2</v>
      </c>
      <c r="M2462">
        <v>60</v>
      </c>
      <c r="N2462">
        <v>4210</v>
      </c>
      <c r="O2462">
        <v>1</v>
      </c>
      <c r="P2462">
        <v>20045</v>
      </c>
      <c r="Q2462">
        <v>1</v>
      </c>
      <c r="R2462">
        <v>3940000</v>
      </c>
      <c r="S2462">
        <v>5005</v>
      </c>
      <c r="T2462">
        <v>5006</v>
      </c>
      <c r="U2462">
        <v>5</v>
      </c>
      <c r="V2462">
        <v>325440</v>
      </c>
      <c r="W2462">
        <v>6</v>
      </c>
      <c r="X2462">
        <v>33793</v>
      </c>
      <c r="Y2462">
        <v>21</v>
      </c>
      <c r="Z2462">
        <v>16278</v>
      </c>
      <c r="AA2462">
        <v>0</v>
      </c>
      <c r="AB2462">
        <v>0</v>
      </c>
      <c r="AC2462">
        <v>2004553</v>
      </c>
      <c r="AD2462">
        <v>189314</v>
      </c>
      <c r="AE2462">
        <v>90400000</v>
      </c>
      <c r="AF2462" t="s">
        <v>188</v>
      </c>
      <c r="AG2462" t="s">
        <v>159</v>
      </c>
      <c r="AH2462">
        <v>1</v>
      </c>
    </row>
    <row r="2463" spans="1:34">
      <c r="A2463">
        <v>2004553</v>
      </c>
      <c r="B2463">
        <v>2004501</v>
      </c>
      <c r="C2463" t="s">
        <v>54</v>
      </c>
      <c r="D2463">
        <v>20</v>
      </c>
      <c r="E2463">
        <v>53</v>
      </c>
      <c r="F2463">
        <v>120</v>
      </c>
      <c r="G2463">
        <v>4</v>
      </c>
      <c r="H2463">
        <v>621</v>
      </c>
      <c r="I2463">
        <v>633</v>
      </c>
      <c r="J2463">
        <v>622</v>
      </c>
      <c r="K2463">
        <v>611</v>
      </c>
      <c r="L2463">
        <v>2</v>
      </c>
      <c r="M2463">
        <v>60</v>
      </c>
      <c r="N2463">
        <v>4410</v>
      </c>
      <c r="O2463">
        <v>1</v>
      </c>
      <c r="P2463">
        <v>20045</v>
      </c>
      <c r="Q2463">
        <v>1</v>
      </c>
      <c r="R2463">
        <v>3965000</v>
      </c>
      <c r="S2463">
        <v>5005</v>
      </c>
      <c r="T2463">
        <v>5006</v>
      </c>
      <c r="U2463">
        <v>5</v>
      </c>
      <c r="V2463">
        <v>332100</v>
      </c>
      <c r="W2463">
        <v>6</v>
      </c>
      <c r="X2463">
        <v>34903</v>
      </c>
      <c r="Y2463">
        <v>21</v>
      </c>
      <c r="Z2463">
        <v>17471</v>
      </c>
      <c r="AA2463">
        <v>0</v>
      </c>
      <c r="AB2463">
        <v>0</v>
      </c>
      <c r="AC2463">
        <v>2004554</v>
      </c>
      <c r="AD2463">
        <v>208971</v>
      </c>
      <c r="AE2463">
        <v>94340000</v>
      </c>
      <c r="AF2463" t="s">
        <v>189</v>
      </c>
      <c r="AG2463" t="s">
        <v>158</v>
      </c>
      <c r="AH2463">
        <v>1</v>
      </c>
    </row>
    <row r="2464" spans="1:34">
      <c r="A2464">
        <v>2004554</v>
      </c>
      <c r="B2464">
        <v>2004501</v>
      </c>
      <c r="C2464" t="s">
        <v>54</v>
      </c>
      <c r="D2464">
        <v>20</v>
      </c>
      <c r="E2464">
        <v>54</v>
      </c>
      <c r="F2464">
        <v>120</v>
      </c>
      <c r="G2464">
        <v>4</v>
      </c>
      <c r="H2464">
        <v>613</v>
      </c>
      <c r="I2464">
        <v>632</v>
      </c>
      <c r="J2464">
        <v>621</v>
      </c>
      <c r="K2464">
        <v>611</v>
      </c>
      <c r="L2464">
        <v>2</v>
      </c>
      <c r="M2464">
        <v>60</v>
      </c>
      <c r="N2464">
        <v>4610</v>
      </c>
      <c r="O2464">
        <v>1</v>
      </c>
      <c r="P2464">
        <v>20045</v>
      </c>
      <c r="Q2464">
        <v>1</v>
      </c>
      <c r="R2464">
        <v>3990000</v>
      </c>
      <c r="S2464">
        <v>5005</v>
      </c>
      <c r="T2464">
        <v>5006</v>
      </c>
      <c r="U2464">
        <v>5</v>
      </c>
      <c r="V2464">
        <v>356180</v>
      </c>
      <c r="W2464">
        <v>6</v>
      </c>
      <c r="X2464">
        <v>36017</v>
      </c>
      <c r="Y2464">
        <v>21</v>
      </c>
      <c r="Z2464">
        <v>17805</v>
      </c>
      <c r="AA2464">
        <v>0</v>
      </c>
      <c r="AB2464">
        <v>0</v>
      </c>
      <c r="AC2464">
        <v>2004555</v>
      </c>
      <c r="AD2464">
        <v>228628</v>
      </c>
      <c r="AE2464">
        <v>98305000</v>
      </c>
      <c r="AF2464" t="s">
        <v>190</v>
      </c>
      <c r="AG2464" t="s">
        <v>159</v>
      </c>
      <c r="AH2464">
        <v>1</v>
      </c>
    </row>
    <row r="2465" spans="1:34">
      <c r="A2465">
        <v>2004555</v>
      </c>
      <c r="B2465">
        <v>2004501</v>
      </c>
      <c r="C2465" t="s">
        <v>54</v>
      </c>
      <c r="D2465">
        <v>20</v>
      </c>
      <c r="E2465">
        <v>55</v>
      </c>
      <c r="F2465">
        <v>120</v>
      </c>
      <c r="G2465">
        <v>4</v>
      </c>
      <c r="H2465">
        <v>712</v>
      </c>
      <c r="I2465">
        <v>631</v>
      </c>
      <c r="J2465">
        <v>623</v>
      </c>
      <c r="K2465">
        <v>612</v>
      </c>
      <c r="L2465">
        <v>2</v>
      </c>
      <c r="M2465">
        <v>60</v>
      </c>
      <c r="N2465">
        <v>4810</v>
      </c>
      <c r="O2465">
        <v>1</v>
      </c>
      <c r="P2465">
        <v>20045</v>
      </c>
      <c r="Q2465">
        <v>1</v>
      </c>
      <c r="R2465">
        <v>4015000</v>
      </c>
      <c r="S2465">
        <v>5005</v>
      </c>
      <c r="T2465">
        <v>5006</v>
      </c>
      <c r="U2465">
        <v>5</v>
      </c>
      <c r="V2465">
        <v>362880</v>
      </c>
      <c r="W2465">
        <v>6</v>
      </c>
      <c r="X2465">
        <v>37133</v>
      </c>
      <c r="Y2465">
        <v>21</v>
      </c>
      <c r="Z2465">
        <v>19000</v>
      </c>
      <c r="AA2465">
        <v>0</v>
      </c>
      <c r="AB2465">
        <v>0</v>
      </c>
      <c r="AC2465">
        <v>2004556</v>
      </c>
      <c r="AD2465">
        <v>248285</v>
      </c>
      <c r="AE2465">
        <v>102295000</v>
      </c>
      <c r="AF2465" t="s">
        <v>191</v>
      </c>
      <c r="AG2465" t="s">
        <v>158</v>
      </c>
      <c r="AH2465">
        <v>1</v>
      </c>
    </row>
    <row r="2466" spans="1:34">
      <c r="A2466">
        <v>2004556</v>
      </c>
      <c r="B2466">
        <v>2004501</v>
      </c>
      <c r="C2466" t="s">
        <v>54</v>
      </c>
      <c r="D2466">
        <v>20</v>
      </c>
      <c r="E2466">
        <v>56</v>
      </c>
      <c r="F2466">
        <v>120</v>
      </c>
      <c r="G2466">
        <v>4</v>
      </c>
      <c r="H2466">
        <v>711</v>
      </c>
      <c r="I2466">
        <v>633</v>
      </c>
      <c r="J2466">
        <v>622</v>
      </c>
      <c r="K2466">
        <v>611</v>
      </c>
      <c r="L2466">
        <v>2</v>
      </c>
      <c r="M2466">
        <v>60</v>
      </c>
      <c r="N2466">
        <v>5010</v>
      </c>
      <c r="O2466">
        <v>1</v>
      </c>
      <c r="P2466">
        <v>20045</v>
      </c>
      <c r="Q2466">
        <v>1</v>
      </c>
      <c r="R2466">
        <v>4040000</v>
      </c>
      <c r="S2466">
        <v>5005</v>
      </c>
      <c r="T2466">
        <v>5006</v>
      </c>
      <c r="U2466">
        <v>5</v>
      </c>
      <c r="V2466">
        <v>387000</v>
      </c>
      <c r="W2466">
        <v>6</v>
      </c>
      <c r="X2466">
        <v>38253</v>
      </c>
      <c r="Y2466">
        <v>21</v>
      </c>
      <c r="Z2466">
        <v>19336</v>
      </c>
      <c r="AA2466">
        <v>0</v>
      </c>
      <c r="AB2466">
        <v>0</v>
      </c>
      <c r="AC2466">
        <v>2004557</v>
      </c>
      <c r="AD2466">
        <v>273306</v>
      </c>
      <c r="AE2466">
        <v>106310000</v>
      </c>
      <c r="AF2466" t="s">
        <v>192</v>
      </c>
      <c r="AG2466" t="s">
        <v>159</v>
      </c>
      <c r="AH2466">
        <v>1</v>
      </c>
    </row>
    <row r="2467" spans="1:34">
      <c r="A2467">
        <v>2004557</v>
      </c>
      <c r="B2467">
        <v>2004501</v>
      </c>
      <c r="C2467" t="s">
        <v>54</v>
      </c>
      <c r="D2467">
        <v>20</v>
      </c>
      <c r="E2467">
        <v>57</v>
      </c>
      <c r="F2467">
        <v>120</v>
      </c>
      <c r="G2467">
        <v>4</v>
      </c>
      <c r="H2467">
        <v>723</v>
      </c>
      <c r="I2467">
        <v>632</v>
      </c>
      <c r="J2467">
        <v>621</v>
      </c>
      <c r="K2467">
        <v>613</v>
      </c>
      <c r="L2467">
        <v>2</v>
      </c>
      <c r="M2467">
        <v>60</v>
      </c>
      <c r="N2467">
        <v>5210</v>
      </c>
      <c r="O2467">
        <v>1</v>
      </c>
      <c r="P2467">
        <v>20045</v>
      </c>
      <c r="Q2467">
        <v>1</v>
      </c>
      <c r="R2467">
        <v>4065000</v>
      </c>
      <c r="S2467">
        <v>5005</v>
      </c>
      <c r="T2467">
        <v>5006</v>
      </c>
      <c r="U2467">
        <v>5</v>
      </c>
      <c r="V2467">
        <v>393740</v>
      </c>
      <c r="W2467">
        <v>6</v>
      </c>
      <c r="X2467">
        <v>39377</v>
      </c>
      <c r="Y2467">
        <v>21</v>
      </c>
      <c r="Z2467">
        <v>20533</v>
      </c>
      <c r="AA2467">
        <v>0</v>
      </c>
      <c r="AB2467">
        <v>0</v>
      </c>
      <c r="AC2467">
        <v>2004558</v>
      </c>
      <c r="AD2467">
        <v>298327</v>
      </c>
      <c r="AE2467">
        <v>110350000</v>
      </c>
      <c r="AF2467" t="s">
        <v>193</v>
      </c>
      <c r="AG2467" t="s">
        <v>158</v>
      </c>
      <c r="AH2467">
        <v>1</v>
      </c>
    </row>
    <row r="2468" spans="1:34">
      <c r="A2468">
        <v>2004558</v>
      </c>
      <c r="B2468">
        <v>2004501</v>
      </c>
      <c r="C2468" t="s">
        <v>54</v>
      </c>
      <c r="D2468">
        <v>20</v>
      </c>
      <c r="E2468">
        <v>58</v>
      </c>
      <c r="F2468">
        <v>120</v>
      </c>
      <c r="G2468">
        <v>4</v>
      </c>
      <c r="H2468">
        <v>722</v>
      </c>
      <c r="I2468">
        <v>731</v>
      </c>
      <c r="J2468">
        <v>623</v>
      </c>
      <c r="K2468">
        <v>612</v>
      </c>
      <c r="L2468">
        <v>2</v>
      </c>
      <c r="M2468">
        <v>60</v>
      </c>
      <c r="N2468">
        <v>5410</v>
      </c>
      <c r="O2468">
        <v>1</v>
      </c>
      <c r="P2468">
        <v>20045</v>
      </c>
      <c r="Q2468">
        <v>1</v>
      </c>
      <c r="R2468">
        <v>4085000</v>
      </c>
      <c r="S2468">
        <v>5005</v>
      </c>
      <c r="T2468">
        <v>5006</v>
      </c>
      <c r="U2468">
        <v>5</v>
      </c>
      <c r="V2468">
        <v>417900</v>
      </c>
      <c r="W2468">
        <v>6</v>
      </c>
      <c r="X2468">
        <v>40503</v>
      </c>
      <c r="Y2468">
        <v>21</v>
      </c>
      <c r="Z2468">
        <v>20871</v>
      </c>
      <c r="AA2468">
        <v>0</v>
      </c>
      <c r="AB2468">
        <v>0</v>
      </c>
      <c r="AC2468">
        <v>2004559</v>
      </c>
      <c r="AD2468">
        <v>323348</v>
      </c>
      <c r="AE2468">
        <v>114415000</v>
      </c>
      <c r="AF2468" t="s">
        <v>194</v>
      </c>
      <c r="AG2468" t="s">
        <v>159</v>
      </c>
      <c r="AH2468">
        <v>1</v>
      </c>
    </row>
    <row r="2469" spans="1:34">
      <c r="A2469">
        <v>2004559</v>
      </c>
      <c r="B2469">
        <v>2004501</v>
      </c>
      <c r="C2469" t="s">
        <v>54</v>
      </c>
      <c r="D2469">
        <v>20</v>
      </c>
      <c r="E2469">
        <v>59</v>
      </c>
      <c r="F2469">
        <v>120</v>
      </c>
      <c r="G2469">
        <v>4</v>
      </c>
      <c r="H2469">
        <v>711</v>
      </c>
      <c r="I2469">
        <v>733</v>
      </c>
      <c r="J2469">
        <v>622</v>
      </c>
      <c r="K2469">
        <v>612</v>
      </c>
      <c r="L2469">
        <v>2</v>
      </c>
      <c r="M2469">
        <v>60</v>
      </c>
      <c r="N2469">
        <v>5610</v>
      </c>
      <c r="O2469">
        <v>1</v>
      </c>
      <c r="P2469">
        <v>20045</v>
      </c>
      <c r="Q2469">
        <v>1</v>
      </c>
      <c r="R2469">
        <v>4720000</v>
      </c>
      <c r="S2469">
        <v>5005</v>
      </c>
      <c r="T2469">
        <v>5006</v>
      </c>
      <c r="U2469">
        <v>5</v>
      </c>
      <c r="V2469">
        <v>424680</v>
      </c>
      <c r="W2469">
        <v>6</v>
      </c>
      <c r="X2469">
        <v>41633</v>
      </c>
      <c r="Y2469">
        <v>21</v>
      </c>
      <c r="Z2469">
        <v>22070</v>
      </c>
      <c r="AA2469">
        <v>0</v>
      </c>
      <c r="AB2469">
        <v>0</v>
      </c>
      <c r="AC2469">
        <v>2004560</v>
      </c>
      <c r="AD2469">
        <v>353732</v>
      </c>
      <c r="AE2469">
        <v>118500000</v>
      </c>
      <c r="AF2469" t="s">
        <v>195</v>
      </c>
      <c r="AG2469" t="s">
        <v>136</v>
      </c>
      <c r="AH2469">
        <v>1</v>
      </c>
    </row>
    <row r="2470" spans="1:34">
      <c r="A2470">
        <v>2004560</v>
      </c>
      <c r="B2470">
        <v>2004501</v>
      </c>
      <c r="C2470" t="s">
        <v>54</v>
      </c>
      <c r="D2470">
        <v>20</v>
      </c>
      <c r="E2470">
        <v>60</v>
      </c>
      <c r="F2470">
        <v>150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5006</v>
      </c>
      <c r="T2470">
        <v>0</v>
      </c>
      <c r="U2470">
        <v>5</v>
      </c>
      <c r="V2470">
        <v>432280</v>
      </c>
      <c r="W2470">
        <v>6</v>
      </c>
      <c r="X2470">
        <v>42900</v>
      </c>
      <c r="Y2470">
        <v>21</v>
      </c>
      <c r="Z2470">
        <v>22450</v>
      </c>
      <c r="AA2470">
        <v>0</v>
      </c>
      <c r="AB2470">
        <v>0</v>
      </c>
      <c r="AC2470">
        <v>0</v>
      </c>
      <c r="AD2470">
        <v>384116</v>
      </c>
      <c r="AE2470">
        <v>123220000</v>
      </c>
      <c r="AF2470">
        <v>0</v>
      </c>
      <c r="AG2470">
        <v>0</v>
      </c>
      <c r="AH2470">
        <v>0</v>
      </c>
    </row>
    <row r="2471" spans="1:34">
      <c r="A2471">
        <v>2005651</v>
      </c>
      <c r="B2471">
        <v>2005601</v>
      </c>
      <c r="C2471" t="s">
        <v>55</v>
      </c>
      <c r="D2471">
        <v>20</v>
      </c>
      <c r="E2471">
        <v>51</v>
      </c>
      <c r="F2471">
        <v>120</v>
      </c>
      <c r="G2471">
        <v>4</v>
      </c>
      <c r="H2471">
        <v>612</v>
      </c>
      <c r="I2471">
        <v>631</v>
      </c>
      <c r="J2471">
        <v>623</v>
      </c>
      <c r="K2471">
        <v>613</v>
      </c>
      <c r="L2471">
        <v>2</v>
      </c>
      <c r="M2471">
        <v>60</v>
      </c>
      <c r="N2471">
        <v>4010</v>
      </c>
      <c r="O2471">
        <v>1</v>
      </c>
      <c r="P2471">
        <v>20056</v>
      </c>
      <c r="Q2471">
        <v>1</v>
      </c>
      <c r="R2471">
        <v>3915000</v>
      </c>
      <c r="S2471">
        <v>5005</v>
      </c>
      <c r="T2471">
        <v>5006</v>
      </c>
      <c r="U2471">
        <v>5</v>
      </c>
      <c r="V2471">
        <v>301400</v>
      </c>
      <c r="W2471">
        <v>6</v>
      </c>
      <c r="X2471">
        <v>32687</v>
      </c>
      <c r="Y2471">
        <v>21</v>
      </c>
      <c r="Z2471">
        <v>15946</v>
      </c>
      <c r="AA2471">
        <v>0</v>
      </c>
      <c r="AB2471">
        <v>0</v>
      </c>
      <c r="AC2471">
        <v>2005652</v>
      </c>
      <c r="AD2471">
        <v>169657</v>
      </c>
      <c r="AE2471">
        <v>86485000</v>
      </c>
      <c r="AF2471" t="s">
        <v>187</v>
      </c>
      <c r="AG2471" t="s">
        <v>158</v>
      </c>
      <c r="AH2471">
        <v>1</v>
      </c>
    </row>
    <row r="2472" spans="1:34">
      <c r="A2472">
        <v>2005652</v>
      </c>
      <c r="B2472">
        <v>2005601</v>
      </c>
      <c r="C2472" t="s">
        <v>55</v>
      </c>
      <c r="D2472">
        <v>20</v>
      </c>
      <c r="E2472">
        <v>52</v>
      </c>
      <c r="F2472">
        <v>120</v>
      </c>
      <c r="G2472">
        <v>4</v>
      </c>
      <c r="H2472">
        <v>611</v>
      </c>
      <c r="I2472">
        <v>633</v>
      </c>
      <c r="J2472">
        <v>622</v>
      </c>
      <c r="K2472">
        <v>612</v>
      </c>
      <c r="L2472">
        <v>2</v>
      </c>
      <c r="M2472">
        <v>60</v>
      </c>
      <c r="N2472">
        <v>4210</v>
      </c>
      <c r="O2472">
        <v>1</v>
      </c>
      <c r="P2472">
        <v>20056</v>
      </c>
      <c r="Q2472">
        <v>1</v>
      </c>
      <c r="R2472">
        <v>3940000</v>
      </c>
      <c r="S2472">
        <v>5005</v>
      </c>
      <c r="T2472">
        <v>5006</v>
      </c>
      <c r="U2472">
        <v>5</v>
      </c>
      <c r="V2472">
        <v>325440</v>
      </c>
      <c r="W2472">
        <v>6</v>
      </c>
      <c r="X2472">
        <v>33793</v>
      </c>
      <c r="Y2472">
        <v>21</v>
      </c>
      <c r="Z2472">
        <v>16278</v>
      </c>
      <c r="AA2472">
        <v>0</v>
      </c>
      <c r="AB2472">
        <v>0</v>
      </c>
      <c r="AC2472">
        <v>2005653</v>
      </c>
      <c r="AD2472">
        <v>189314</v>
      </c>
      <c r="AE2472">
        <v>90400000</v>
      </c>
      <c r="AF2472" t="s">
        <v>188</v>
      </c>
      <c r="AG2472" t="s">
        <v>159</v>
      </c>
      <c r="AH2472">
        <v>1</v>
      </c>
    </row>
    <row r="2473" spans="1:34">
      <c r="A2473">
        <v>2005653</v>
      </c>
      <c r="B2473">
        <v>2005601</v>
      </c>
      <c r="C2473" t="s">
        <v>55</v>
      </c>
      <c r="D2473">
        <v>20</v>
      </c>
      <c r="E2473">
        <v>53</v>
      </c>
      <c r="F2473">
        <v>120</v>
      </c>
      <c r="G2473">
        <v>4</v>
      </c>
      <c r="H2473">
        <v>623</v>
      </c>
      <c r="I2473">
        <v>632</v>
      </c>
      <c r="J2473">
        <v>621</v>
      </c>
      <c r="K2473">
        <v>613</v>
      </c>
      <c r="L2473">
        <v>2</v>
      </c>
      <c r="M2473">
        <v>60</v>
      </c>
      <c r="N2473">
        <v>4410</v>
      </c>
      <c r="O2473">
        <v>1</v>
      </c>
      <c r="P2473">
        <v>20056</v>
      </c>
      <c r="Q2473">
        <v>1</v>
      </c>
      <c r="R2473">
        <v>3965000</v>
      </c>
      <c r="S2473">
        <v>5005</v>
      </c>
      <c r="T2473">
        <v>5006</v>
      </c>
      <c r="U2473">
        <v>5</v>
      </c>
      <c r="V2473">
        <v>332100</v>
      </c>
      <c r="W2473">
        <v>6</v>
      </c>
      <c r="X2473">
        <v>34903</v>
      </c>
      <c r="Y2473">
        <v>21</v>
      </c>
      <c r="Z2473">
        <v>17471</v>
      </c>
      <c r="AA2473">
        <v>0</v>
      </c>
      <c r="AB2473">
        <v>0</v>
      </c>
      <c r="AC2473">
        <v>2005654</v>
      </c>
      <c r="AD2473">
        <v>208971</v>
      </c>
      <c r="AE2473">
        <v>94340000</v>
      </c>
      <c r="AF2473" t="s">
        <v>189</v>
      </c>
      <c r="AG2473" t="s">
        <v>158</v>
      </c>
      <c r="AH2473">
        <v>1</v>
      </c>
    </row>
    <row r="2474" spans="1:34">
      <c r="A2474">
        <v>2005654</v>
      </c>
      <c r="B2474">
        <v>2005601</v>
      </c>
      <c r="C2474" t="s">
        <v>55</v>
      </c>
      <c r="D2474">
        <v>20</v>
      </c>
      <c r="E2474">
        <v>54</v>
      </c>
      <c r="F2474">
        <v>120</v>
      </c>
      <c r="G2474">
        <v>4</v>
      </c>
      <c r="H2474">
        <v>612</v>
      </c>
      <c r="I2474">
        <v>631</v>
      </c>
      <c r="J2474">
        <v>623</v>
      </c>
      <c r="K2474">
        <v>613</v>
      </c>
      <c r="L2474">
        <v>2</v>
      </c>
      <c r="M2474">
        <v>60</v>
      </c>
      <c r="N2474">
        <v>4610</v>
      </c>
      <c r="O2474">
        <v>1</v>
      </c>
      <c r="P2474">
        <v>20056</v>
      </c>
      <c r="Q2474">
        <v>1</v>
      </c>
      <c r="R2474">
        <v>3990000</v>
      </c>
      <c r="S2474">
        <v>5005</v>
      </c>
      <c r="T2474">
        <v>5006</v>
      </c>
      <c r="U2474">
        <v>5</v>
      </c>
      <c r="V2474">
        <v>356180</v>
      </c>
      <c r="W2474">
        <v>6</v>
      </c>
      <c r="X2474">
        <v>36017</v>
      </c>
      <c r="Y2474">
        <v>21</v>
      </c>
      <c r="Z2474">
        <v>17805</v>
      </c>
      <c r="AA2474">
        <v>0</v>
      </c>
      <c r="AB2474">
        <v>0</v>
      </c>
      <c r="AC2474">
        <v>2005655</v>
      </c>
      <c r="AD2474">
        <v>228628</v>
      </c>
      <c r="AE2474">
        <v>98305000</v>
      </c>
      <c r="AF2474" t="s">
        <v>190</v>
      </c>
      <c r="AG2474" t="s">
        <v>159</v>
      </c>
      <c r="AH2474">
        <v>1</v>
      </c>
    </row>
    <row r="2475" spans="1:34">
      <c r="A2475">
        <v>2005655</v>
      </c>
      <c r="B2475">
        <v>2005601</v>
      </c>
      <c r="C2475" t="s">
        <v>55</v>
      </c>
      <c r="D2475">
        <v>20</v>
      </c>
      <c r="E2475">
        <v>55</v>
      </c>
      <c r="F2475">
        <v>120</v>
      </c>
      <c r="G2475">
        <v>4</v>
      </c>
      <c r="H2475">
        <v>711</v>
      </c>
      <c r="I2475">
        <v>633</v>
      </c>
      <c r="J2475">
        <v>622</v>
      </c>
      <c r="K2475">
        <v>611</v>
      </c>
      <c r="L2475">
        <v>2</v>
      </c>
      <c r="M2475">
        <v>60</v>
      </c>
      <c r="N2475">
        <v>4810</v>
      </c>
      <c r="O2475">
        <v>1</v>
      </c>
      <c r="P2475">
        <v>20056</v>
      </c>
      <c r="Q2475">
        <v>1</v>
      </c>
      <c r="R2475">
        <v>4015000</v>
      </c>
      <c r="S2475">
        <v>5005</v>
      </c>
      <c r="T2475">
        <v>5006</v>
      </c>
      <c r="U2475">
        <v>5</v>
      </c>
      <c r="V2475">
        <v>362880</v>
      </c>
      <c r="W2475">
        <v>6</v>
      </c>
      <c r="X2475">
        <v>37133</v>
      </c>
      <c r="Y2475">
        <v>21</v>
      </c>
      <c r="Z2475">
        <v>19000</v>
      </c>
      <c r="AA2475">
        <v>0</v>
      </c>
      <c r="AB2475">
        <v>0</v>
      </c>
      <c r="AC2475">
        <v>2005656</v>
      </c>
      <c r="AD2475">
        <v>248285</v>
      </c>
      <c r="AE2475">
        <v>102295000</v>
      </c>
      <c r="AF2475" t="s">
        <v>191</v>
      </c>
      <c r="AG2475" t="s">
        <v>158</v>
      </c>
      <c r="AH2475">
        <v>1</v>
      </c>
    </row>
    <row r="2476" spans="1:34">
      <c r="A2476">
        <v>2005656</v>
      </c>
      <c r="B2476">
        <v>2005601</v>
      </c>
      <c r="C2476" t="s">
        <v>55</v>
      </c>
      <c r="D2476">
        <v>20</v>
      </c>
      <c r="E2476">
        <v>56</v>
      </c>
      <c r="F2476">
        <v>120</v>
      </c>
      <c r="G2476">
        <v>4</v>
      </c>
      <c r="H2476">
        <v>713</v>
      </c>
      <c r="I2476">
        <v>632</v>
      </c>
      <c r="J2476">
        <v>621</v>
      </c>
      <c r="K2476">
        <v>613</v>
      </c>
      <c r="L2476">
        <v>2</v>
      </c>
      <c r="M2476">
        <v>60</v>
      </c>
      <c r="N2476">
        <v>5010</v>
      </c>
      <c r="O2476">
        <v>1</v>
      </c>
      <c r="P2476">
        <v>20056</v>
      </c>
      <c r="Q2476">
        <v>1</v>
      </c>
      <c r="R2476">
        <v>4040000</v>
      </c>
      <c r="S2476">
        <v>5005</v>
      </c>
      <c r="T2476">
        <v>5006</v>
      </c>
      <c r="U2476">
        <v>5</v>
      </c>
      <c r="V2476">
        <v>387000</v>
      </c>
      <c r="W2476">
        <v>6</v>
      </c>
      <c r="X2476">
        <v>38253</v>
      </c>
      <c r="Y2476">
        <v>21</v>
      </c>
      <c r="Z2476">
        <v>19336</v>
      </c>
      <c r="AA2476">
        <v>0</v>
      </c>
      <c r="AB2476">
        <v>0</v>
      </c>
      <c r="AC2476">
        <v>2005657</v>
      </c>
      <c r="AD2476">
        <v>273306</v>
      </c>
      <c r="AE2476">
        <v>106310000</v>
      </c>
      <c r="AF2476" t="s">
        <v>192</v>
      </c>
      <c r="AG2476" t="s">
        <v>159</v>
      </c>
      <c r="AH2476">
        <v>1</v>
      </c>
    </row>
    <row r="2477" spans="1:34">
      <c r="A2477">
        <v>2005657</v>
      </c>
      <c r="B2477">
        <v>2005601</v>
      </c>
      <c r="C2477" t="s">
        <v>55</v>
      </c>
      <c r="D2477">
        <v>20</v>
      </c>
      <c r="E2477">
        <v>57</v>
      </c>
      <c r="F2477">
        <v>120</v>
      </c>
      <c r="G2477">
        <v>4</v>
      </c>
      <c r="H2477">
        <v>712</v>
      </c>
      <c r="I2477">
        <v>631</v>
      </c>
      <c r="J2477">
        <v>623</v>
      </c>
      <c r="K2477">
        <v>612</v>
      </c>
      <c r="L2477">
        <v>2</v>
      </c>
      <c r="M2477">
        <v>60</v>
      </c>
      <c r="N2477">
        <v>5210</v>
      </c>
      <c r="O2477">
        <v>1</v>
      </c>
      <c r="P2477">
        <v>20056</v>
      </c>
      <c r="Q2477">
        <v>1</v>
      </c>
      <c r="R2477">
        <v>4065000</v>
      </c>
      <c r="S2477">
        <v>5005</v>
      </c>
      <c r="T2477">
        <v>5006</v>
      </c>
      <c r="U2477">
        <v>5</v>
      </c>
      <c r="V2477">
        <v>393740</v>
      </c>
      <c r="W2477">
        <v>6</v>
      </c>
      <c r="X2477">
        <v>39377</v>
      </c>
      <c r="Y2477">
        <v>21</v>
      </c>
      <c r="Z2477">
        <v>20533</v>
      </c>
      <c r="AA2477">
        <v>0</v>
      </c>
      <c r="AB2477">
        <v>0</v>
      </c>
      <c r="AC2477">
        <v>2005658</v>
      </c>
      <c r="AD2477">
        <v>298327</v>
      </c>
      <c r="AE2477">
        <v>110350000</v>
      </c>
      <c r="AF2477" t="s">
        <v>193</v>
      </c>
      <c r="AG2477" t="s">
        <v>158</v>
      </c>
      <c r="AH2477">
        <v>1</v>
      </c>
    </row>
    <row r="2478" spans="1:34">
      <c r="A2478">
        <v>2005658</v>
      </c>
      <c r="B2478">
        <v>2005601</v>
      </c>
      <c r="C2478" t="s">
        <v>55</v>
      </c>
      <c r="D2478">
        <v>20</v>
      </c>
      <c r="E2478">
        <v>58</v>
      </c>
      <c r="F2478">
        <v>120</v>
      </c>
      <c r="G2478">
        <v>4</v>
      </c>
      <c r="H2478">
        <v>711</v>
      </c>
      <c r="I2478">
        <v>733</v>
      </c>
      <c r="J2478">
        <v>622</v>
      </c>
      <c r="K2478">
        <v>611</v>
      </c>
      <c r="L2478">
        <v>2</v>
      </c>
      <c r="M2478">
        <v>60</v>
      </c>
      <c r="N2478">
        <v>5410</v>
      </c>
      <c r="O2478">
        <v>1</v>
      </c>
      <c r="P2478">
        <v>20056</v>
      </c>
      <c r="Q2478">
        <v>1</v>
      </c>
      <c r="R2478">
        <v>4085000</v>
      </c>
      <c r="S2478">
        <v>5005</v>
      </c>
      <c r="T2478">
        <v>5006</v>
      </c>
      <c r="U2478">
        <v>5</v>
      </c>
      <c r="V2478">
        <v>417900</v>
      </c>
      <c r="W2478">
        <v>6</v>
      </c>
      <c r="X2478">
        <v>40503</v>
      </c>
      <c r="Y2478">
        <v>21</v>
      </c>
      <c r="Z2478">
        <v>20871</v>
      </c>
      <c r="AA2478">
        <v>0</v>
      </c>
      <c r="AB2478">
        <v>0</v>
      </c>
      <c r="AC2478">
        <v>2005659</v>
      </c>
      <c r="AD2478">
        <v>323348</v>
      </c>
      <c r="AE2478">
        <v>114415000</v>
      </c>
      <c r="AF2478" t="s">
        <v>194</v>
      </c>
      <c r="AG2478" t="s">
        <v>159</v>
      </c>
      <c r="AH2478">
        <v>1</v>
      </c>
    </row>
    <row r="2479" spans="1:34">
      <c r="A2479">
        <v>2005659</v>
      </c>
      <c r="B2479">
        <v>2005601</v>
      </c>
      <c r="C2479" t="s">
        <v>55</v>
      </c>
      <c r="D2479">
        <v>20</v>
      </c>
      <c r="E2479">
        <v>59</v>
      </c>
      <c r="F2479">
        <v>120</v>
      </c>
      <c r="G2479">
        <v>4</v>
      </c>
      <c r="H2479">
        <v>713</v>
      </c>
      <c r="I2479">
        <v>732</v>
      </c>
      <c r="J2479">
        <v>621</v>
      </c>
      <c r="K2479">
        <v>611</v>
      </c>
      <c r="L2479">
        <v>2</v>
      </c>
      <c r="M2479">
        <v>60</v>
      </c>
      <c r="N2479">
        <v>5610</v>
      </c>
      <c r="O2479">
        <v>1</v>
      </c>
      <c r="P2479">
        <v>20056</v>
      </c>
      <c r="Q2479">
        <v>1</v>
      </c>
      <c r="R2479">
        <v>4720000</v>
      </c>
      <c r="S2479">
        <v>5005</v>
      </c>
      <c r="T2479">
        <v>5006</v>
      </c>
      <c r="U2479">
        <v>5</v>
      </c>
      <c r="V2479">
        <v>424680</v>
      </c>
      <c r="W2479">
        <v>6</v>
      </c>
      <c r="X2479">
        <v>41633</v>
      </c>
      <c r="Y2479">
        <v>21</v>
      </c>
      <c r="Z2479">
        <v>22070</v>
      </c>
      <c r="AA2479">
        <v>0</v>
      </c>
      <c r="AB2479">
        <v>0</v>
      </c>
      <c r="AC2479">
        <v>2005660</v>
      </c>
      <c r="AD2479">
        <v>353732</v>
      </c>
      <c r="AE2479">
        <v>118500000</v>
      </c>
      <c r="AF2479" t="s">
        <v>195</v>
      </c>
      <c r="AG2479" t="s">
        <v>136</v>
      </c>
      <c r="AH2479">
        <v>1</v>
      </c>
    </row>
    <row r="2480" spans="1:34">
      <c r="A2480">
        <v>2005660</v>
      </c>
      <c r="B2480">
        <v>2005601</v>
      </c>
      <c r="C2480" t="s">
        <v>55</v>
      </c>
      <c r="D2480">
        <v>20</v>
      </c>
      <c r="E2480">
        <v>60</v>
      </c>
      <c r="F2480">
        <v>150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5006</v>
      </c>
      <c r="T2480">
        <v>0</v>
      </c>
      <c r="U2480">
        <v>5</v>
      </c>
      <c r="V2480">
        <v>432280</v>
      </c>
      <c r="W2480">
        <v>6</v>
      </c>
      <c r="X2480">
        <v>42900</v>
      </c>
      <c r="Y2480">
        <v>21</v>
      </c>
      <c r="Z2480">
        <v>22450</v>
      </c>
      <c r="AA2480">
        <v>0</v>
      </c>
      <c r="AB2480">
        <v>0</v>
      </c>
      <c r="AC2480">
        <v>0</v>
      </c>
      <c r="AD2480">
        <v>384116</v>
      </c>
      <c r="AE2480">
        <v>123220000</v>
      </c>
      <c r="AF2480">
        <v>0</v>
      </c>
      <c r="AG2480">
        <v>0</v>
      </c>
      <c r="AH2480">
        <v>0</v>
      </c>
    </row>
    <row r="2481" spans="1:34">
      <c r="A2481">
        <v>2006751</v>
      </c>
      <c r="B2481">
        <v>2006701</v>
      </c>
      <c r="C2481" t="s">
        <v>56</v>
      </c>
      <c r="D2481">
        <v>20</v>
      </c>
      <c r="E2481">
        <v>51</v>
      </c>
      <c r="F2481">
        <v>120</v>
      </c>
      <c r="G2481">
        <v>4</v>
      </c>
      <c r="H2481">
        <v>611</v>
      </c>
      <c r="I2481">
        <v>633</v>
      </c>
      <c r="J2481">
        <v>622</v>
      </c>
      <c r="K2481">
        <v>631</v>
      </c>
      <c r="L2481">
        <v>2</v>
      </c>
      <c r="M2481">
        <v>60</v>
      </c>
      <c r="N2481">
        <v>4010</v>
      </c>
      <c r="O2481">
        <v>1</v>
      </c>
      <c r="P2481">
        <v>20067</v>
      </c>
      <c r="Q2481">
        <v>1</v>
      </c>
      <c r="R2481">
        <v>3915000</v>
      </c>
      <c r="S2481">
        <v>5005</v>
      </c>
      <c r="T2481">
        <v>5006</v>
      </c>
      <c r="U2481">
        <v>5</v>
      </c>
      <c r="V2481">
        <v>350430</v>
      </c>
      <c r="W2481">
        <v>6</v>
      </c>
      <c r="X2481">
        <v>20429</v>
      </c>
      <c r="Y2481">
        <v>21</v>
      </c>
      <c r="Z2481">
        <v>18398</v>
      </c>
      <c r="AA2481">
        <v>0</v>
      </c>
      <c r="AB2481">
        <v>0</v>
      </c>
      <c r="AC2481">
        <v>2006752</v>
      </c>
      <c r="AD2481">
        <v>169657</v>
      </c>
      <c r="AE2481">
        <v>86485000</v>
      </c>
      <c r="AF2481" t="s">
        <v>187</v>
      </c>
      <c r="AG2481" t="s">
        <v>158</v>
      </c>
      <c r="AH2481">
        <v>1</v>
      </c>
    </row>
    <row r="2482" spans="1:34">
      <c r="A2482">
        <v>2006752</v>
      </c>
      <c r="B2482">
        <v>2006701</v>
      </c>
      <c r="C2482" t="s">
        <v>56</v>
      </c>
      <c r="D2482">
        <v>20</v>
      </c>
      <c r="E2482">
        <v>52</v>
      </c>
      <c r="F2482">
        <v>120</v>
      </c>
      <c r="G2482">
        <v>4</v>
      </c>
      <c r="H2482">
        <v>613</v>
      </c>
      <c r="I2482">
        <v>632</v>
      </c>
      <c r="J2482">
        <v>621</v>
      </c>
      <c r="K2482">
        <v>633</v>
      </c>
      <c r="L2482">
        <v>2</v>
      </c>
      <c r="M2482">
        <v>60</v>
      </c>
      <c r="N2482">
        <v>4210</v>
      </c>
      <c r="O2482">
        <v>1</v>
      </c>
      <c r="P2482">
        <v>20067</v>
      </c>
      <c r="Q2482">
        <v>1</v>
      </c>
      <c r="R2482">
        <v>3940000</v>
      </c>
      <c r="S2482">
        <v>5005</v>
      </c>
      <c r="T2482">
        <v>5006</v>
      </c>
      <c r="U2482">
        <v>5</v>
      </c>
      <c r="V2482">
        <v>376130</v>
      </c>
      <c r="W2482">
        <v>6</v>
      </c>
      <c r="X2482">
        <v>21121</v>
      </c>
      <c r="Y2482">
        <v>21</v>
      </c>
      <c r="Z2482">
        <v>18813</v>
      </c>
      <c r="AA2482">
        <v>0</v>
      </c>
      <c r="AB2482">
        <v>0</v>
      </c>
      <c r="AC2482">
        <v>2006753</v>
      </c>
      <c r="AD2482">
        <v>189314</v>
      </c>
      <c r="AE2482">
        <v>90400000</v>
      </c>
      <c r="AF2482" t="s">
        <v>188</v>
      </c>
      <c r="AG2482" t="s">
        <v>159</v>
      </c>
      <c r="AH2482">
        <v>1</v>
      </c>
    </row>
    <row r="2483" spans="1:34">
      <c r="A2483">
        <v>2006753</v>
      </c>
      <c r="B2483">
        <v>2006701</v>
      </c>
      <c r="C2483" t="s">
        <v>56</v>
      </c>
      <c r="D2483">
        <v>20</v>
      </c>
      <c r="E2483">
        <v>53</v>
      </c>
      <c r="F2483">
        <v>120</v>
      </c>
      <c r="G2483">
        <v>4</v>
      </c>
      <c r="H2483">
        <v>612</v>
      </c>
      <c r="I2483">
        <v>631</v>
      </c>
      <c r="J2483">
        <v>623</v>
      </c>
      <c r="K2483">
        <v>632</v>
      </c>
      <c r="L2483">
        <v>2</v>
      </c>
      <c r="M2483">
        <v>60</v>
      </c>
      <c r="N2483">
        <v>4410</v>
      </c>
      <c r="O2483">
        <v>1</v>
      </c>
      <c r="P2483">
        <v>20067</v>
      </c>
      <c r="Q2483">
        <v>1</v>
      </c>
      <c r="R2483">
        <v>3965000</v>
      </c>
      <c r="S2483">
        <v>5005</v>
      </c>
      <c r="T2483">
        <v>5006</v>
      </c>
      <c r="U2483">
        <v>5</v>
      </c>
      <c r="V2483">
        <v>384455</v>
      </c>
      <c r="W2483">
        <v>6</v>
      </c>
      <c r="X2483">
        <v>21815</v>
      </c>
      <c r="Y2483">
        <v>21</v>
      </c>
      <c r="Z2483">
        <v>20089</v>
      </c>
      <c r="AA2483">
        <v>0</v>
      </c>
      <c r="AB2483">
        <v>0</v>
      </c>
      <c r="AC2483">
        <v>2006754</v>
      </c>
      <c r="AD2483">
        <v>208971</v>
      </c>
      <c r="AE2483">
        <v>94340000</v>
      </c>
      <c r="AF2483" t="s">
        <v>189</v>
      </c>
      <c r="AG2483" t="s">
        <v>158</v>
      </c>
      <c r="AH2483">
        <v>1</v>
      </c>
    </row>
    <row r="2484" spans="1:34">
      <c r="A2484">
        <v>2006754</v>
      </c>
      <c r="B2484">
        <v>2006701</v>
      </c>
      <c r="C2484" t="s">
        <v>56</v>
      </c>
      <c r="D2484">
        <v>20</v>
      </c>
      <c r="E2484">
        <v>54</v>
      </c>
      <c r="F2484">
        <v>120</v>
      </c>
      <c r="G2484">
        <v>4</v>
      </c>
      <c r="H2484">
        <v>621</v>
      </c>
      <c r="I2484">
        <v>633</v>
      </c>
      <c r="J2484">
        <v>622</v>
      </c>
      <c r="K2484">
        <v>631</v>
      </c>
      <c r="L2484">
        <v>2</v>
      </c>
      <c r="M2484">
        <v>60</v>
      </c>
      <c r="N2484">
        <v>4610</v>
      </c>
      <c r="O2484">
        <v>1</v>
      </c>
      <c r="P2484">
        <v>20067</v>
      </c>
      <c r="Q2484">
        <v>1</v>
      </c>
      <c r="R2484">
        <v>3990000</v>
      </c>
      <c r="S2484">
        <v>5005</v>
      </c>
      <c r="T2484">
        <v>5006</v>
      </c>
      <c r="U2484">
        <v>5</v>
      </c>
      <c r="V2484">
        <v>410205</v>
      </c>
      <c r="W2484">
        <v>6</v>
      </c>
      <c r="X2484">
        <v>22510</v>
      </c>
      <c r="Y2484">
        <v>21</v>
      </c>
      <c r="Z2484">
        <v>20506</v>
      </c>
      <c r="AA2484">
        <v>0</v>
      </c>
      <c r="AB2484">
        <v>0</v>
      </c>
      <c r="AC2484">
        <v>2006755</v>
      </c>
      <c r="AD2484">
        <v>228628</v>
      </c>
      <c r="AE2484">
        <v>98305000</v>
      </c>
      <c r="AF2484" t="s">
        <v>190</v>
      </c>
      <c r="AG2484" t="s">
        <v>159</v>
      </c>
      <c r="AH2484">
        <v>1</v>
      </c>
    </row>
    <row r="2485" spans="1:34">
      <c r="A2485">
        <v>2006755</v>
      </c>
      <c r="B2485">
        <v>2006701</v>
      </c>
      <c r="C2485" t="s">
        <v>56</v>
      </c>
      <c r="D2485">
        <v>20</v>
      </c>
      <c r="E2485">
        <v>55</v>
      </c>
      <c r="F2485">
        <v>120</v>
      </c>
      <c r="G2485">
        <v>4</v>
      </c>
      <c r="H2485">
        <v>713</v>
      </c>
      <c r="I2485">
        <v>632</v>
      </c>
      <c r="J2485">
        <v>621</v>
      </c>
      <c r="K2485">
        <v>633</v>
      </c>
      <c r="L2485">
        <v>2</v>
      </c>
      <c r="M2485">
        <v>60</v>
      </c>
      <c r="N2485">
        <v>4810</v>
      </c>
      <c r="O2485">
        <v>1</v>
      </c>
      <c r="P2485">
        <v>20067</v>
      </c>
      <c r="Q2485">
        <v>1</v>
      </c>
      <c r="R2485">
        <v>4015000</v>
      </c>
      <c r="S2485">
        <v>5005</v>
      </c>
      <c r="T2485">
        <v>5006</v>
      </c>
      <c r="U2485">
        <v>5</v>
      </c>
      <c r="V2485">
        <v>418580</v>
      </c>
      <c r="W2485">
        <v>6</v>
      </c>
      <c r="X2485">
        <v>23208</v>
      </c>
      <c r="Y2485">
        <v>21</v>
      </c>
      <c r="Z2485">
        <v>21785</v>
      </c>
      <c r="AA2485">
        <v>0</v>
      </c>
      <c r="AB2485">
        <v>0</v>
      </c>
      <c r="AC2485">
        <v>2006756</v>
      </c>
      <c r="AD2485">
        <v>248285</v>
      </c>
      <c r="AE2485">
        <v>102295000</v>
      </c>
      <c r="AF2485" t="s">
        <v>191</v>
      </c>
      <c r="AG2485" t="s">
        <v>158</v>
      </c>
      <c r="AH2485">
        <v>1</v>
      </c>
    </row>
    <row r="2486" spans="1:34">
      <c r="A2486">
        <v>2006756</v>
      </c>
      <c r="B2486">
        <v>2006701</v>
      </c>
      <c r="C2486" t="s">
        <v>56</v>
      </c>
      <c r="D2486">
        <v>20</v>
      </c>
      <c r="E2486">
        <v>56</v>
      </c>
      <c r="F2486">
        <v>120</v>
      </c>
      <c r="G2486">
        <v>4</v>
      </c>
      <c r="H2486">
        <v>712</v>
      </c>
      <c r="I2486">
        <v>631</v>
      </c>
      <c r="J2486">
        <v>623</v>
      </c>
      <c r="K2486">
        <v>632</v>
      </c>
      <c r="L2486">
        <v>2</v>
      </c>
      <c r="M2486">
        <v>60</v>
      </c>
      <c r="N2486">
        <v>5010</v>
      </c>
      <c r="O2486">
        <v>1</v>
      </c>
      <c r="P2486">
        <v>20067</v>
      </c>
      <c r="Q2486">
        <v>1</v>
      </c>
      <c r="R2486">
        <v>4040000</v>
      </c>
      <c r="S2486">
        <v>5005</v>
      </c>
      <c r="T2486">
        <v>5006</v>
      </c>
      <c r="U2486">
        <v>5</v>
      </c>
      <c r="V2486">
        <v>444380</v>
      </c>
      <c r="W2486">
        <v>6</v>
      </c>
      <c r="X2486">
        <v>23908</v>
      </c>
      <c r="Y2486">
        <v>21</v>
      </c>
      <c r="Z2486">
        <v>22205</v>
      </c>
      <c r="AA2486">
        <v>0</v>
      </c>
      <c r="AB2486">
        <v>0</v>
      </c>
      <c r="AC2486">
        <v>2006757</v>
      </c>
      <c r="AD2486">
        <v>273306</v>
      </c>
      <c r="AE2486">
        <v>106310000</v>
      </c>
      <c r="AF2486" t="s">
        <v>192</v>
      </c>
      <c r="AG2486" t="s">
        <v>159</v>
      </c>
      <c r="AH2486">
        <v>1</v>
      </c>
    </row>
    <row r="2487" spans="1:34">
      <c r="A2487">
        <v>2006757</v>
      </c>
      <c r="B2487">
        <v>2006701</v>
      </c>
      <c r="C2487" t="s">
        <v>56</v>
      </c>
      <c r="D2487">
        <v>20</v>
      </c>
      <c r="E2487">
        <v>57</v>
      </c>
      <c r="F2487">
        <v>120</v>
      </c>
      <c r="G2487">
        <v>4</v>
      </c>
      <c r="H2487">
        <v>711</v>
      </c>
      <c r="I2487">
        <v>633</v>
      </c>
      <c r="J2487">
        <v>622</v>
      </c>
      <c r="K2487">
        <v>631</v>
      </c>
      <c r="L2487">
        <v>2</v>
      </c>
      <c r="M2487">
        <v>60</v>
      </c>
      <c r="N2487">
        <v>5210</v>
      </c>
      <c r="O2487">
        <v>1</v>
      </c>
      <c r="P2487">
        <v>20067</v>
      </c>
      <c r="Q2487">
        <v>1</v>
      </c>
      <c r="R2487">
        <v>4065000</v>
      </c>
      <c r="S2487">
        <v>5005</v>
      </c>
      <c r="T2487">
        <v>5006</v>
      </c>
      <c r="U2487">
        <v>5</v>
      </c>
      <c r="V2487">
        <v>452805</v>
      </c>
      <c r="W2487">
        <v>6</v>
      </c>
      <c r="X2487">
        <v>24610</v>
      </c>
      <c r="Y2487">
        <v>21</v>
      </c>
      <c r="Z2487">
        <v>23486</v>
      </c>
      <c r="AA2487">
        <v>0</v>
      </c>
      <c r="AB2487">
        <v>0</v>
      </c>
      <c r="AC2487">
        <v>2006758</v>
      </c>
      <c r="AD2487">
        <v>298327</v>
      </c>
      <c r="AE2487">
        <v>110350000</v>
      </c>
      <c r="AF2487" t="s">
        <v>193</v>
      </c>
      <c r="AG2487" t="s">
        <v>158</v>
      </c>
      <c r="AH2487">
        <v>1</v>
      </c>
    </row>
    <row r="2488" spans="1:34">
      <c r="A2488">
        <v>2006758</v>
      </c>
      <c r="B2488">
        <v>2006701</v>
      </c>
      <c r="C2488" t="s">
        <v>56</v>
      </c>
      <c r="D2488">
        <v>20</v>
      </c>
      <c r="E2488">
        <v>58</v>
      </c>
      <c r="F2488">
        <v>120</v>
      </c>
      <c r="G2488">
        <v>4</v>
      </c>
      <c r="H2488">
        <v>723</v>
      </c>
      <c r="I2488">
        <v>732</v>
      </c>
      <c r="J2488">
        <v>621</v>
      </c>
      <c r="K2488">
        <v>633</v>
      </c>
      <c r="L2488">
        <v>2</v>
      </c>
      <c r="M2488">
        <v>60</v>
      </c>
      <c r="N2488">
        <v>5410</v>
      </c>
      <c r="O2488">
        <v>1</v>
      </c>
      <c r="P2488">
        <v>20067</v>
      </c>
      <c r="Q2488">
        <v>1</v>
      </c>
      <c r="R2488">
        <v>4085000</v>
      </c>
      <c r="S2488">
        <v>5005</v>
      </c>
      <c r="T2488">
        <v>5006</v>
      </c>
      <c r="U2488">
        <v>5</v>
      </c>
      <c r="V2488">
        <v>478655</v>
      </c>
      <c r="W2488">
        <v>6</v>
      </c>
      <c r="X2488">
        <v>25315</v>
      </c>
      <c r="Y2488">
        <v>21</v>
      </c>
      <c r="Z2488">
        <v>23909</v>
      </c>
      <c r="AA2488">
        <v>0</v>
      </c>
      <c r="AB2488">
        <v>0</v>
      </c>
      <c r="AC2488">
        <v>2006759</v>
      </c>
      <c r="AD2488">
        <v>323348</v>
      </c>
      <c r="AE2488">
        <v>114415000</v>
      </c>
      <c r="AF2488" t="s">
        <v>194</v>
      </c>
      <c r="AG2488" t="s">
        <v>159</v>
      </c>
      <c r="AH2488">
        <v>1</v>
      </c>
    </row>
    <row r="2489" spans="1:34">
      <c r="A2489">
        <v>2006759</v>
      </c>
      <c r="B2489">
        <v>2006701</v>
      </c>
      <c r="C2489" t="s">
        <v>56</v>
      </c>
      <c r="D2489">
        <v>20</v>
      </c>
      <c r="E2489">
        <v>59</v>
      </c>
      <c r="F2489">
        <v>120</v>
      </c>
      <c r="G2489">
        <v>4</v>
      </c>
      <c r="H2489">
        <v>722</v>
      </c>
      <c r="I2489">
        <v>731</v>
      </c>
      <c r="J2489">
        <v>623</v>
      </c>
      <c r="K2489">
        <v>632</v>
      </c>
      <c r="L2489">
        <v>2</v>
      </c>
      <c r="M2489">
        <v>60</v>
      </c>
      <c r="N2489">
        <v>5610</v>
      </c>
      <c r="O2489">
        <v>1</v>
      </c>
      <c r="P2489">
        <v>20067</v>
      </c>
      <c r="Q2489">
        <v>1</v>
      </c>
      <c r="R2489">
        <v>4720000</v>
      </c>
      <c r="S2489">
        <v>5005</v>
      </c>
      <c r="T2489">
        <v>5006</v>
      </c>
      <c r="U2489">
        <v>5</v>
      </c>
      <c r="V2489">
        <v>487130</v>
      </c>
      <c r="W2489">
        <v>6</v>
      </c>
      <c r="X2489">
        <v>26021</v>
      </c>
      <c r="Y2489">
        <v>21</v>
      </c>
      <c r="Z2489">
        <v>25193</v>
      </c>
      <c r="AA2489">
        <v>0</v>
      </c>
      <c r="AB2489">
        <v>0</v>
      </c>
      <c r="AC2489">
        <v>2006760</v>
      </c>
      <c r="AD2489">
        <v>353732</v>
      </c>
      <c r="AE2489">
        <v>118500000</v>
      </c>
      <c r="AF2489" t="s">
        <v>195</v>
      </c>
      <c r="AG2489" t="s">
        <v>136</v>
      </c>
      <c r="AH2489">
        <v>1</v>
      </c>
    </row>
    <row r="2490" spans="1:34">
      <c r="A2490">
        <v>2006760</v>
      </c>
      <c r="B2490">
        <v>2006701</v>
      </c>
      <c r="C2490" t="s">
        <v>56</v>
      </c>
      <c r="D2490">
        <v>20</v>
      </c>
      <c r="E2490">
        <v>60</v>
      </c>
      <c r="F2490">
        <v>150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5006</v>
      </c>
      <c r="T2490">
        <v>0</v>
      </c>
      <c r="U2490">
        <v>5</v>
      </c>
      <c r="V2490">
        <v>496630</v>
      </c>
      <c r="W2490">
        <v>6</v>
      </c>
      <c r="X2490">
        <v>26813</v>
      </c>
      <c r="Y2490">
        <v>21</v>
      </c>
      <c r="Z2490">
        <v>25668</v>
      </c>
      <c r="AA2490">
        <v>0</v>
      </c>
      <c r="AB2490">
        <v>0</v>
      </c>
      <c r="AC2490">
        <v>0</v>
      </c>
      <c r="AD2490">
        <v>384116</v>
      </c>
      <c r="AE2490">
        <v>123220000</v>
      </c>
      <c r="AF2490">
        <v>0</v>
      </c>
      <c r="AG2490">
        <v>0</v>
      </c>
      <c r="AH2490">
        <v>0</v>
      </c>
    </row>
    <row r="2491" spans="1:34">
      <c r="A2491">
        <v>2007851</v>
      </c>
      <c r="B2491">
        <v>2007801</v>
      </c>
      <c r="C2491" t="s">
        <v>57</v>
      </c>
      <c r="D2491">
        <v>23</v>
      </c>
      <c r="E2491">
        <v>51</v>
      </c>
      <c r="F2491">
        <v>120</v>
      </c>
      <c r="G2491">
        <v>4</v>
      </c>
      <c r="H2491">
        <v>612</v>
      </c>
      <c r="I2491">
        <v>631</v>
      </c>
      <c r="J2491">
        <v>623</v>
      </c>
      <c r="K2491">
        <v>632</v>
      </c>
      <c r="L2491">
        <v>2</v>
      </c>
      <c r="M2491">
        <v>60</v>
      </c>
      <c r="N2491">
        <v>4010</v>
      </c>
      <c r="O2491">
        <v>1</v>
      </c>
      <c r="P2491">
        <v>20078</v>
      </c>
      <c r="Q2491">
        <v>1</v>
      </c>
      <c r="R2491">
        <v>3915000</v>
      </c>
      <c r="S2491">
        <v>5005</v>
      </c>
      <c r="T2491">
        <v>5006</v>
      </c>
      <c r="U2491">
        <v>5</v>
      </c>
      <c r="V2491">
        <v>370534</v>
      </c>
      <c r="W2491">
        <v>6</v>
      </c>
      <c r="X2491">
        <v>31187</v>
      </c>
      <c r="Y2491">
        <v>21</v>
      </c>
      <c r="Z2491">
        <v>19335</v>
      </c>
      <c r="AA2491">
        <v>0</v>
      </c>
      <c r="AB2491">
        <v>0</v>
      </c>
      <c r="AC2491">
        <v>2007852</v>
      </c>
      <c r="AD2491">
        <v>169657</v>
      </c>
      <c r="AE2491">
        <v>86485000</v>
      </c>
      <c r="AF2491" t="s">
        <v>187</v>
      </c>
      <c r="AG2491" t="s">
        <v>158</v>
      </c>
      <c r="AH2491">
        <v>1</v>
      </c>
    </row>
    <row r="2492" spans="1:34">
      <c r="A2492">
        <v>2007852</v>
      </c>
      <c r="B2492">
        <v>2007801</v>
      </c>
      <c r="C2492" t="s">
        <v>57</v>
      </c>
      <c r="D2492">
        <v>23</v>
      </c>
      <c r="E2492">
        <v>52</v>
      </c>
      <c r="F2492">
        <v>120</v>
      </c>
      <c r="G2492">
        <v>4</v>
      </c>
      <c r="H2492">
        <v>621</v>
      </c>
      <c r="I2492">
        <v>633</v>
      </c>
      <c r="J2492">
        <v>622</v>
      </c>
      <c r="K2492">
        <v>631</v>
      </c>
      <c r="L2492">
        <v>2</v>
      </c>
      <c r="M2492">
        <v>60</v>
      </c>
      <c r="N2492">
        <v>4210</v>
      </c>
      <c r="O2492">
        <v>1</v>
      </c>
      <c r="P2492">
        <v>20078</v>
      </c>
      <c r="Q2492">
        <v>1</v>
      </c>
      <c r="R2492">
        <v>3940000</v>
      </c>
      <c r="S2492">
        <v>5005</v>
      </c>
      <c r="T2492">
        <v>5006</v>
      </c>
      <c r="U2492">
        <v>5</v>
      </c>
      <c r="V2492">
        <v>395312</v>
      </c>
      <c r="W2492">
        <v>6</v>
      </c>
      <c r="X2492">
        <v>32109</v>
      </c>
      <c r="Y2492">
        <v>21</v>
      </c>
      <c r="Z2492">
        <v>19704</v>
      </c>
      <c r="AA2492">
        <v>0</v>
      </c>
      <c r="AB2492">
        <v>0</v>
      </c>
      <c r="AC2492">
        <v>2007853</v>
      </c>
      <c r="AD2492">
        <v>189314</v>
      </c>
      <c r="AE2492">
        <v>90400000</v>
      </c>
      <c r="AF2492" t="s">
        <v>188</v>
      </c>
      <c r="AG2492" t="s">
        <v>159</v>
      </c>
      <c r="AH2492">
        <v>1</v>
      </c>
    </row>
    <row r="2493" spans="1:34">
      <c r="A2493">
        <v>2007853</v>
      </c>
      <c r="B2493">
        <v>2007801</v>
      </c>
      <c r="C2493" t="s">
        <v>57</v>
      </c>
      <c r="D2493">
        <v>23</v>
      </c>
      <c r="E2493">
        <v>53</v>
      </c>
      <c r="F2493">
        <v>120</v>
      </c>
      <c r="G2493">
        <v>4</v>
      </c>
      <c r="H2493">
        <v>613</v>
      </c>
      <c r="I2493">
        <v>632</v>
      </c>
      <c r="J2493">
        <v>621</v>
      </c>
      <c r="K2493">
        <v>633</v>
      </c>
      <c r="L2493">
        <v>2</v>
      </c>
      <c r="M2493">
        <v>60</v>
      </c>
      <c r="N2493">
        <v>4410</v>
      </c>
      <c r="O2493">
        <v>1</v>
      </c>
      <c r="P2493">
        <v>20078</v>
      </c>
      <c r="Q2493">
        <v>1</v>
      </c>
      <c r="R2493">
        <v>3965000</v>
      </c>
      <c r="S2493">
        <v>5005</v>
      </c>
      <c r="T2493">
        <v>5006</v>
      </c>
      <c r="U2493">
        <v>5</v>
      </c>
      <c r="V2493">
        <v>402712</v>
      </c>
      <c r="W2493">
        <v>6</v>
      </c>
      <c r="X2493">
        <v>33034</v>
      </c>
      <c r="Y2493">
        <v>21</v>
      </c>
      <c r="Z2493">
        <v>20934</v>
      </c>
      <c r="AA2493">
        <v>0</v>
      </c>
      <c r="AB2493">
        <v>0</v>
      </c>
      <c r="AC2493">
        <v>2007854</v>
      </c>
      <c r="AD2493">
        <v>208971</v>
      </c>
      <c r="AE2493">
        <v>94340000</v>
      </c>
      <c r="AF2493" t="s">
        <v>189</v>
      </c>
      <c r="AG2493" t="s">
        <v>158</v>
      </c>
      <c r="AH2493">
        <v>1</v>
      </c>
    </row>
    <row r="2494" spans="1:34">
      <c r="A2494">
        <v>2007854</v>
      </c>
      <c r="B2494">
        <v>2007801</v>
      </c>
      <c r="C2494" t="s">
        <v>57</v>
      </c>
      <c r="D2494">
        <v>23</v>
      </c>
      <c r="E2494">
        <v>54</v>
      </c>
      <c r="F2494">
        <v>120</v>
      </c>
      <c r="G2494">
        <v>4</v>
      </c>
      <c r="H2494">
        <v>622</v>
      </c>
      <c r="I2494">
        <v>631</v>
      </c>
      <c r="J2494">
        <v>623</v>
      </c>
      <c r="K2494">
        <v>632</v>
      </c>
      <c r="L2494">
        <v>2</v>
      </c>
      <c r="M2494">
        <v>60</v>
      </c>
      <c r="N2494">
        <v>4610</v>
      </c>
      <c r="O2494">
        <v>1</v>
      </c>
      <c r="P2494">
        <v>20078</v>
      </c>
      <c r="Q2494">
        <v>1</v>
      </c>
      <c r="R2494">
        <v>3990000</v>
      </c>
      <c r="S2494">
        <v>5005</v>
      </c>
      <c r="T2494">
        <v>5006</v>
      </c>
      <c r="U2494">
        <v>5</v>
      </c>
      <c r="V2494">
        <v>427534</v>
      </c>
      <c r="W2494">
        <v>6</v>
      </c>
      <c r="X2494">
        <v>33962</v>
      </c>
      <c r="Y2494">
        <v>21</v>
      </c>
      <c r="Z2494">
        <v>21305</v>
      </c>
      <c r="AA2494">
        <v>0</v>
      </c>
      <c r="AB2494">
        <v>0</v>
      </c>
      <c r="AC2494">
        <v>2007855</v>
      </c>
      <c r="AD2494">
        <v>228628</v>
      </c>
      <c r="AE2494">
        <v>98305000</v>
      </c>
      <c r="AF2494" t="s">
        <v>190</v>
      </c>
      <c r="AG2494" t="s">
        <v>159</v>
      </c>
      <c r="AH2494">
        <v>1</v>
      </c>
    </row>
    <row r="2495" spans="1:34">
      <c r="A2495">
        <v>2007855</v>
      </c>
      <c r="B2495">
        <v>2007801</v>
      </c>
      <c r="C2495" t="s">
        <v>57</v>
      </c>
      <c r="D2495">
        <v>23</v>
      </c>
      <c r="E2495">
        <v>55</v>
      </c>
      <c r="F2495">
        <v>120</v>
      </c>
      <c r="G2495">
        <v>4</v>
      </c>
      <c r="H2495">
        <v>711</v>
      </c>
      <c r="I2495">
        <v>633</v>
      </c>
      <c r="J2495">
        <v>622</v>
      </c>
      <c r="K2495">
        <v>631</v>
      </c>
      <c r="L2495">
        <v>2</v>
      </c>
      <c r="M2495">
        <v>60</v>
      </c>
      <c r="N2495">
        <v>4810</v>
      </c>
      <c r="O2495">
        <v>1</v>
      </c>
      <c r="P2495">
        <v>20078</v>
      </c>
      <c r="Q2495">
        <v>1</v>
      </c>
      <c r="R2495">
        <v>4015000</v>
      </c>
      <c r="S2495">
        <v>5005</v>
      </c>
      <c r="T2495">
        <v>5006</v>
      </c>
      <c r="U2495">
        <v>5</v>
      </c>
      <c r="V2495">
        <v>434979</v>
      </c>
      <c r="W2495">
        <v>6</v>
      </c>
      <c r="X2495">
        <v>34892</v>
      </c>
      <c r="Y2495">
        <v>21</v>
      </c>
      <c r="Z2495">
        <v>22537</v>
      </c>
      <c r="AA2495">
        <v>0</v>
      </c>
      <c r="AB2495">
        <v>0</v>
      </c>
      <c r="AC2495">
        <v>2007856</v>
      </c>
      <c r="AD2495">
        <v>248285</v>
      </c>
      <c r="AE2495">
        <v>102295000</v>
      </c>
      <c r="AF2495" t="s">
        <v>191</v>
      </c>
      <c r="AG2495" t="s">
        <v>158</v>
      </c>
      <c r="AH2495">
        <v>1</v>
      </c>
    </row>
    <row r="2496" spans="1:34">
      <c r="A2496">
        <v>2007856</v>
      </c>
      <c r="B2496">
        <v>2007801</v>
      </c>
      <c r="C2496" t="s">
        <v>57</v>
      </c>
      <c r="D2496">
        <v>23</v>
      </c>
      <c r="E2496">
        <v>56</v>
      </c>
      <c r="F2496">
        <v>120</v>
      </c>
      <c r="G2496">
        <v>4</v>
      </c>
      <c r="H2496">
        <v>713</v>
      </c>
      <c r="I2496">
        <v>632</v>
      </c>
      <c r="J2496">
        <v>621</v>
      </c>
      <c r="K2496">
        <v>633</v>
      </c>
      <c r="L2496">
        <v>2</v>
      </c>
      <c r="M2496">
        <v>60</v>
      </c>
      <c r="N2496">
        <v>5010</v>
      </c>
      <c r="O2496">
        <v>1</v>
      </c>
      <c r="P2496">
        <v>20078</v>
      </c>
      <c r="Q2496">
        <v>1</v>
      </c>
      <c r="R2496">
        <v>4040000</v>
      </c>
      <c r="S2496">
        <v>5005</v>
      </c>
      <c r="T2496">
        <v>5006</v>
      </c>
      <c r="U2496">
        <v>5</v>
      </c>
      <c r="V2496">
        <v>459846</v>
      </c>
      <c r="W2496">
        <v>6</v>
      </c>
      <c r="X2496">
        <v>35826</v>
      </c>
      <c r="Y2496">
        <v>21</v>
      </c>
      <c r="Z2496">
        <v>22910</v>
      </c>
      <c r="AA2496">
        <v>0</v>
      </c>
      <c r="AB2496">
        <v>0</v>
      </c>
      <c r="AC2496">
        <v>2007857</v>
      </c>
      <c r="AD2496">
        <v>273306</v>
      </c>
      <c r="AE2496">
        <v>106310000</v>
      </c>
      <c r="AF2496" t="s">
        <v>192</v>
      </c>
      <c r="AG2496" t="s">
        <v>159</v>
      </c>
      <c r="AH2496">
        <v>1</v>
      </c>
    </row>
    <row r="2497" spans="1:34">
      <c r="A2497">
        <v>2007857</v>
      </c>
      <c r="B2497">
        <v>2007801</v>
      </c>
      <c r="C2497" t="s">
        <v>57</v>
      </c>
      <c r="D2497">
        <v>23</v>
      </c>
      <c r="E2497">
        <v>57</v>
      </c>
      <c r="F2497">
        <v>120</v>
      </c>
      <c r="G2497">
        <v>4</v>
      </c>
      <c r="H2497">
        <v>722</v>
      </c>
      <c r="I2497">
        <v>631</v>
      </c>
      <c r="J2497">
        <v>623</v>
      </c>
      <c r="K2497">
        <v>632</v>
      </c>
      <c r="L2497">
        <v>2</v>
      </c>
      <c r="M2497">
        <v>60</v>
      </c>
      <c r="N2497">
        <v>5210</v>
      </c>
      <c r="O2497">
        <v>1</v>
      </c>
      <c r="P2497">
        <v>20078</v>
      </c>
      <c r="Q2497">
        <v>1</v>
      </c>
      <c r="R2497">
        <v>4065000</v>
      </c>
      <c r="S2497">
        <v>5005</v>
      </c>
      <c r="T2497">
        <v>5006</v>
      </c>
      <c r="U2497">
        <v>5</v>
      </c>
      <c r="V2497">
        <v>467334</v>
      </c>
      <c r="W2497">
        <v>6</v>
      </c>
      <c r="X2497">
        <v>36762</v>
      </c>
      <c r="Y2497">
        <v>21</v>
      </c>
      <c r="Z2497">
        <v>24145</v>
      </c>
      <c r="AA2497">
        <v>0</v>
      </c>
      <c r="AB2497">
        <v>0</v>
      </c>
      <c r="AC2497">
        <v>2007858</v>
      </c>
      <c r="AD2497">
        <v>298327</v>
      </c>
      <c r="AE2497">
        <v>110350000</v>
      </c>
      <c r="AF2497" t="s">
        <v>193</v>
      </c>
      <c r="AG2497" t="s">
        <v>158</v>
      </c>
      <c r="AH2497">
        <v>1</v>
      </c>
    </row>
    <row r="2498" spans="1:34">
      <c r="A2498">
        <v>2007858</v>
      </c>
      <c r="B2498">
        <v>2007801</v>
      </c>
      <c r="C2498" t="s">
        <v>57</v>
      </c>
      <c r="D2498">
        <v>23</v>
      </c>
      <c r="E2498">
        <v>58</v>
      </c>
      <c r="F2498">
        <v>120</v>
      </c>
      <c r="G2498">
        <v>4</v>
      </c>
      <c r="H2498">
        <v>721</v>
      </c>
      <c r="I2498">
        <v>733</v>
      </c>
      <c r="J2498">
        <v>622</v>
      </c>
      <c r="K2498">
        <v>631</v>
      </c>
      <c r="L2498">
        <v>2</v>
      </c>
      <c r="M2498">
        <v>60</v>
      </c>
      <c r="N2498">
        <v>5410</v>
      </c>
      <c r="O2498">
        <v>1</v>
      </c>
      <c r="P2498">
        <v>20078</v>
      </c>
      <c r="Q2498">
        <v>1</v>
      </c>
      <c r="R2498">
        <v>4085000</v>
      </c>
      <c r="S2498">
        <v>5005</v>
      </c>
      <c r="T2498">
        <v>5006</v>
      </c>
      <c r="U2498">
        <v>5</v>
      </c>
      <c r="V2498">
        <v>492246</v>
      </c>
      <c r="W2498">
        <v>6</v>
      </c>
      <c r="X2498">
        <v>37701</v>
      </c>
      <c r="Y2498">
        <v>21</v>
      </c>
      <c r="Z2498">
        <v>24520</v>
      </c>
      <c r="AA2498">
        <v>0</v>
      </c>
      <c r="AB2498">
        <v>0</v>
      </c>
      <c r="AC2498">
        <v>2007859</v>
      </c>
      <c r="AD2498">
        <v>323348</v>
      </c>
      <c r="AE2498">
        <v>114415000</v>
      </c>
      <c r="AF2498" t="s">
        <v>194</v>
      </c>
      <c r="AG2498" t="s">
        <v>159</v>
      </c>
      <c r="AH2498">
        <v>1</v>
      </c>
    </row>
    <row r="2499" spans="1:34">
      <c r="A2499">
        <v>2007859</v>
      </c>
      <c r="B2499">
        <v>2007801</v>
      </c>
      <c r="C2499" t="s">
        <v>57</v>
      </c>
      <c r="D2499">
        <v>23</v>
      </c>
      <c r="E2499">
        <v>59</v>
      </c>
      <c r="F2499">
        <v>120</v>
      </c>
      <c r="G2499">
        <v>4</v>
      </c>
      <c r="H2499">
        <v>713</v>
      </c>
      <c r="I2499">
        <v>732</v>
      </c>
      <c r="J2499">
        <v>621</v>
      </c>
      <c r="K2499">
        <v>633</v>
      </c>
      <c r="L2499">
        <v>2</v>
      </c>
      <c r="M2499">
        <v>60</v>
      </c>
      <c r="N2499">
        <v>5610</v>
      </c>
      <c r="O2499">
        <v>1</v>
      </c>
      <c r="P2499">
        <v>20078</v>
      </c>
      <c r="Q2499">
        <v>1</v>
      </c>
      <c r="R2499">
        <v>4720000</v>
      </c>
      <c r="S2499">
        <v>5005</v>
      </c>
      <c r="T2499">
        <v>5006</v>
      </c>
      <c r="U2499">
        <v>5</v>
      </c>
      <c r="V2499">
        <v>499779</v>
      </c>
      <c r="W2499">
        <v>6</v>
      </c>
      <c r="X2499">
        <v>38642</v>
      </c>
      <c r="Y2499">
        <v>21</v>
      </c>
      <c r="Z2499">
        <v>25757</v>
      </c>
      <c r="AA2499">
        <v>0</v>
      </c>
      <c r="AB2499">
        <v>0</v>
      </c>
      <c r="AC2499">
        <v>2007860</v>
      </c>
      <c r="AD2499">
        <v>353732</v>
      </c>
      <c r="AE2499">
        <v>118500000</v>
      </c>
      <c r="AF2499" t="s">
        <v>195</v>
      </c>
      <c r="AG2499" t="s">
        <v>136</v>
      </c>
      <c r="AH2499">
        <v>1</v>
      </c>
    </row>
    <row r="2500" spans="1:34">
      <c r="A2500">
        <v>2007860</v>
      </c>
      <c r="B2500">
        <v>2007801</v>
      </c>
      <c r="C2500" t="s">
        <v>57</v>
      </c>
      <c r="D2500">
        <v>23</v>
      </c>
      <c r="E2500">
        <v>60</v>
      </c>
      <c r="F2500">
        <v>150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5006</v>
      </c>
      <c r="T2500">
        <v>0</v>
      </c>
      <c r="U2500">
        <v>5</v>
      </c>
      <c r="V2500">
        <v>508223</v>
      </c>
      <c r="W2500">
        <v>6</v>
      </c>
      <c r="X2500">
        <v>39698</v>
      </c>
      <c r="Y2500">
        <v>21</v>
      </c>
      <c r="Z2500">
        <v>26179</v>
      </c>
      <c r="AA2500">
        <v>0</v>
      </c>
      <c r="AB2500">
        <v>0</v>
      </c>
      <c r="AC2500">
        <v>0</v>
      </c>
      <c r="AD2500">
        <v>384116</v>
      </c>
      <c r="AE2500">
        <v>123220000</v>
      </c>
      <c r="AF2500">
        <v>0</v>
      </c>
      <c r="AG2500">
        <v>0</v>
      </c>
      <c r="AH2500">
        <v>0</v>
      </c>
    </row>
    <row r="2501" spans="1:34">
      <c r="A2501">
        <v>2008951</v>
      </c>
      <c r="B2501">
        <v>2008901</v>
      </c>
      <c r="C2501" t="s">
        <v>58</v>
      </c>
      <c r="D2501">
        <v>20</v>
      </c>
      <c r="E2501">
        <v>51</v>
      </c>
      <c r="F2501">
        <v>120</v>
      </c>
      <c r="G2501">
        <v>4</v>
      </c>
      <c r="H2501">
        <v>613</v>
      </c>
      <c r="I2501">
        <v>632</v>
      </c>
      <c r="J2501">
        <v>621</v>
      </c>
      <c r="K2501">
        <v>611</v>
      </c>
      <c r="L2501">
        <v>2</v>
      </c>
      <c r="M2501">
        <v>60</v>
      </c>
      <c r="N2501">
        <v>4010</v>
      </c>
      <c r="O2501">
        <v>1</v>
      </c>
      <c r="P2501">
        <v>20089</v>
      </c>
      <c r="Q2501">
        <v>1</v>
      </c>
      <c r="R2501">
        <v>3915000</v>
      </c>
      <c r="S2501">
        <v>5005</v>
      </c>
      <c r="T2501">
        <v>5006</v>
      </c>
      <c r="U2501">
        <v>5</v>
      </c>
      <c r="V2501">
        <v>301400</v>
      </c>
      <c r="W2501">
        <v>6</v>
      </c>
      <c r="X2501">
        <v>32687</v>
      </c>
      <c r="Y2501">
        <v>21</v>
      </c>
      <c r="Z2501">
        <v>15946</v>
      </c>
      <c r="AA2501">
        <v>0</v>
      </c>
      <c r="AB2501">
        <v>0</v>
      </c>
      <c r="AC2501">
        <v>2008952</v>
      </c>
      <c r="AD2501">
        <v>169657</v>
      </c>
      <c r="AE2501">
        <v>86485000</v>
      </c>
      <c r="AF2501" t="s">
        <v>187</v>
      </c>
      <c r="AG2501" t="s">
        <v>158</v>
      </c>
      <c r="AH2501">
        <v>1</v>
      </c>
    </row>
    <row r="2502" spans="1:34">
      <c r="A2502">
        <v>2008952</v>
      </c>
      <c r="B2502">
        <v>2008901</v>
      </c>
      <c r="C2502" t="s">
        <v>58</v>
      </c>
      <c r="D2502">
        <v>20</v>
      </c>
      <c r="E2502">
        <v>52</v>
      </c>
      <c r="F2502">
        <v>120</v>
      </c>
      <c r="G2502">
        <v>4</v>
      </c>
      <c r="H2502">
        <v>612</v>
      </c>
      <c r="I2502">
        <v>631</v>
      </c>
      <c r="J2502">
        <v>623</v>
      </c>
      <c r="K2502">
        <v>613</v>
      </c>
      <c r="L2502">
        <v>2</v>
      </c>
      <c r="M2502">
        <v>60</v>
      </c>
      <c r="N2502">
        <v>4210</v>
      </c>
      <c r="O2502">
        <v>1</v>
      </c>
      <c r="P2502">
        <v>20089</v>
      </c>
      <c r="Q2502">
        <v>1</v>
      </c>
      <c r="R2502">
        <v>3940000</v>
      </c>
      <c r="S2502">
        <v>5005</v>
      </c>
      <c r="T2502">
        <v>5006</v>
      </c>
      <c r="U2502">
        <v>5</v>
      </c>
      <c r="V2502">
        <v>325440</v>
      </c>
      <c r="W2502">
        <v>6</v>
      </c>
      <c r="X2502">
        <v>33793</v>
      </c>
      <c r="Y2502">
        <v>21</v>
      </c>
      <c r="Z2502">
        <v>16278</v>
      </c>
      <c r="AA2502">
        <v>0</v>
      </c>
      <c r="AB2502">
        <v>0</v>
      </c>
      <c r="AC2502">
        <v>2008953</v>
      </c>
      <c r="AD2502">
        <v>189314</v>
      </c>
      <c r="AE2502">
        <v>90400000</v>
      </c>
      <c r="AF2502" t="s">
        <v>188</v>
      </c>
      <c r="AG2502" t="s">
        <v>159</v>
      </c>
      <c r="AH2502">
        <v>1</v>
      </c>
    </row>
    <row r="2503" spans="1:34">
      <c r="A2503">
        <v>2008953</v>
      </c>
      <c r="B2503">
        <v>2008901</v>
      </c>
      <c r="C2503" t="s">
        <v>58</v>
      </c>
      <c r="D2503">
        <v>20</v>
      </c>
      <c r="E2503">
        <v>53</v>
      </c>
      <c r="F2503">
        <v>120</v>
      </c>
      <c r="G2503">
        <v>4</v>
      </c>
      <c r="H2503">
        <v>611</v>
      </c>
      <c r="I2503">
        <v>633</v>
      </c>
      <c r="J2503">
        <v>622</v>
      </c>
      <c r="K2503">
        <v>612</v>
      </c>
      <c r="L2503">
        <v>2</v>
      </c>
      <c r="M2503">
        <v>60</v>
      </c>
      <c r="N2503">
        <v>4410</v>
      </c>
      <c r="O2503">
        <v>1</v>
      </c>
      <c r="P2503">
        <v>20089</v>
      </c>
      <c r="Q2503">
        <v>1</v>
      </c>
      <c r="R2503">
        <v>3965000</v>
      </c>
      <c r="S2503">
        <v>5005</v>
      </c>
      <c r="T2503">
        <v>5006</v>
      </c>
      <c r="U2503">
        <v>5</v>
      </c>
      <c r="V2503">
        <v>332100</v>
      </c>
      <c r="W2503">
        <v>6</v>
      </c>
      <c r="X2503">
        <v>34903</v>
      </c>
      <c r="Y2503">
        <v>21</v>
      </c>
      <c r="Z2503">
        <v>17471</v>
      </c>
      <c r="AA2503">
        <v>0</v>
      </c>
      <c r="AB2503">
        <v>0</v>
      </c>
      <c r="AC2503">
        <v>2008954</v>
      </c>
      <c r="AD2503">
        <v>208971</v>
      </c>
      <c r="AE2503">
        <v>94340000</v>
      </c>
      <c r="AF2503" t="s">
        <v>189</v>
      </c>
      <c r="AG2503" t="s">
        <v>158</v>
      </c>
      <c r="AH2503">
        <v>1</v>
      </c>
    </row>
    <row r="2504" spans="1:34">
      <c r="A2504">
        <v>2008954</v>
      </c>
      <c r="B2504">
        <v>2008901</v>
      </c>
      <c r="C2504" t="s">
        <v>58</v>
      </c>
      <c r="D2504">
        <v>20</v>
      </c>
      <c r="E2504">
        <v>54</v>
      </c>
      <c r="F2504">
        <v>120</v>
      </c>
      <c r="G2504">
        <v>4</v>
      </c>
      <c r="H2504">
        <v>613</v>
      </c>
      <c r="I2504">
        <v>632</v>
      </c>
      <c r="J2504">
        <v>621</v>
      </c>
      <c r="K2504">
        <v>611</v>
      </c>
      <c r="L2504">
        <v>2</v>
      </c>
      <c r="M2504">
        <v>60</v>
      </c>
      <c r="N2504">
        <v>4610</v>
      </c>
      <c r="O2504">
        <v>1</v>
      </c>
      <c r="P2504">
        <v>20089</v>
      </c>
      <c r="Q2504">
        <v>1</v>
      </c>
      <c r="R2504">
        <v>3990000</v>
      </c>
      <c r="S2504">
        <v>5005</v>
      </c>
      <c r="T2504">
        <v>5006</v>
      </c>
      <c r="U2504">
        <v>5</v>
      </c>
      <c r="V2504">
        <v>356180</v>
      </c>
      <c r="W2504">
        <v>6</v>
      </c>
      <c r="X2504">
        <v>36017</v>
      </c>
      <c r="Y2504">
        <v>21</v>
      </c>
      <c r="Z2504">
        <v>17805</v>
      </c>
      <c r="AA2504">
        <v>0</v>
      </c>
      <c r="AB2504">
        <v>0</v>
      </c>
      <c r="AC2504">
        <v>2008955</v>
      </c>
      <c r="AD2504">
        <v>228628</v>
      </c>
      <c r="AE2504">
        <v>98305000</v>
      </c>
      <c r="AF2504" t="s">
        <v>190</v>
      </c>
      <c r="AG2504" t="s">
        <v>159</v>
      </c>
      <c r="AH2504">
        <v>1</v>
      </c>
    </row>
    <row r="2505" spans="1:34">
      <c r="A2505">
        <v>2008955</v>
      </c>
      <c r="B2505">
        <v>2008901</v>
      </c>
      <c r="C2505" t="s">
        <v>58</v>
      </c>
      <c r="D2505">
        <v>20</v>
      </c>
      <c r="E2505">
        <v>55</v>
      </c>
      <c r="F2505">
        <v>120</v>
      </c>
      <c r="G2505">
        <v>4</v>
      </c>
      <c r="H2505">
        <v>712</v>
      </c>
      <c r="I2505">
        <v>631</v>
      </c>
      <c r="J2505">
        <v>623</v>
      </c>
      <c r="K2505">
        <v>612</v>
      </c>
      <c r="L2505">
        <v>2</v>
      </c>
      <c r="M2505">
        <v>60</v>
      </c>
      <c r="N2505">
        <v>4810</v>
      </c>
      <c r="O2505">
        <v>1</v>
      </c>
      <c r="P2505">
        <v>20089</v>
      </c>
      <c r="Q2505">
        <v>1</v>
      </c>
      <c r="R2505">
        <v>4015000</v>
      </c>
      <c r="S2505">
        <v>5005</v>
      </c>
      <c r="T2505">
        <v>5006</v>
      </c>
      <c r="U2505">
        <v>5</v>
      </c>
      <c r="V2505">
        <v>362880</v>
      </c>
      <c r="W2505">
        <v>6</v>
      </c>
      <c r="X2505">
        <v>37133</v>
      </c>
      <c r="Y2505">
        <v>21</v>
      </c>
      <c r="Z2505">
        <v>19000</v>
      </c>
      <c r="AA2505">
        <v>0</v>
      </c>
      <c r="AB2505">
        <v>0</v>
      </c>
      <c r="AC2505">
        <v>2008956</v>
      </c>
      <c r="AD2505">
        <v>248285</v>
      </c>
      <c r="AE2505">
        <v>102295000</v>
      </c>
      <c r="AF2505" t="s">
        <v>191</v>
      </c>
      <c r="AG2505" t="s">
        <v>158</v>
      </c>
      <c r="AH2505">
        <v>1</v>
      </c>
    </row>
    <row r="2506" spans="1:34">
      <c r="A2506">
        <v>2008956</v>
      </c>
      <c r="B2506">
        <v>2008901</v>
      </c>
      <c r="C2506" t="s">
        <v>58</v>
      </c>
      <c r="D2506">
        <v>20</v>
      </c>
      <c r="E2506">
        <v>56</v>
      </c>
      <c r="F2506">
        <v>120</v>
      </c>
      <c r="G2506">
        <v>4</v>
      </c>
      <c r="H2506">
        <v>711</v>
      </c>
      <c r="I2506">
        <v>633</v>
      </c>
      <c r="J2506">
        <v>622</v>
      </c>
      <c r="K2506">
        <v>611</v>
      </c>
      <c r="L2506">
        <v>2</v>
      </c>
      <c r="M2506">
        <v>60</v>
      </c>
      <c r="N2506">
        <v>5010</v>
      </c>
      <c r="O2506">
        <v>1</v>
      </c>
      <c r="P2506">
        <v>20089</v>
      </c>
      <c r="Q2506">
        <v>1</v>
      </c>
      <c r="R2506">
        <v>4040000</v>
      </c>
      <c r="S2506">
        <v>5005</v>
      </c>
      <c r="T2506">
        <v>5006</v>
      </c>
      <c r="U2506">
        <v>5</v>
      </c>
      <c r="V2506">
        <v>387000</v>
      </c>
      <c r="W2506">
        <v>6</v>
      </c>
      <c r="X2506">
        <v>38253</v>
      </c>
      <c r="Y2506">
        <v>21</v>
      </c>
      <c r="Z2506">
        <v>19336</v>
      </c>
      <c r="AA2506">
        <v>0</v>
      </c>
      <c r="AB2506">
        <v>0</v>
      </c>
      <c r="AC2506">
        <v>2008957</v>
      </c>
      <c r="AD2506">
        <v>273306</v>
      </c>
      <c r="AE2506">
        <v>106310000</v>
      </c>
      <c r="AF2506" t="s">
        <v>192</v>
      </c>
      <c r="AG2506" t="s">
        <v>159</v>
      </c>
      <c r="AH2506">
        <v>1</v>
      </c>
    </row>
    <row r="2507" spans="1:34">
      <c r="A2507">
        <v>2008957</v>
      </c>
      <c r="B2507">
        <v>2008901</v>
      </c>
      <c r="C2507" t="s">
        <v>58</v>
      </c>
      <c r="D2507">
        <v>20</v>
      </c>
      <c r="E2507">
        <v>57</v>
      </c>
      <c r="F2507">
        <v>120</v>
      </c>
      <c r="G2507">
        <v>4</v>
      </c>
      <c r="H2507">
        <v>713</v>
      </c>
      <c r="I2507">
        <v>632</v>
      </c>
      <c r="J2507">
        <v>621</v>
      </c>
      <c r="K2507">
        <v>613</v>
      </c>
      <c r="L2507">
        <v>2</v>
      </c>
      <c r="M2507">
        <v>60</v>
      </c>
      <c r="N2507">
        <v>5210</v>
      </c>
      <c r="O2507">
        <v>1</v>
      </c>
      <c r="P2507">
        <v>20089</v>
      </c>
      <c r="Q2507">
        <v>1</v>
      </c>
      <c r="R2507">
        <v>4065000</v>
      </c>
      <c r="S2507">
        <v>5005</v>
      </c>
      <c r="T2507">
        <v>5006</v>
      </c>
      <c r="U2507">
        <v>5</v>
      </c>
      <c r="V2507">
        <v>393740</v>
      </c>
      <c r="W2507">
        <v>6</v>
      </c>
      <c r="X2507">
        <v>39377</v>
      </c>
      <c r="Y2507">
        <v>21</v>
      </c>
      <c r="Z2507">
        <v>20533</v>
      </c>
      <c r="AA2507">
        <v>0</v>
      </c>
      <c r="AB2507">
        <v>0</v>
      </c>
      <c r="AC2507">
        <v>2008958</v>
      </c>
      <c r="AD2507">
        <v>298327</v>
      </c>
      <c r="AE2507">
        <v>110350000</v>
      </c>
      <c r="AF2507" t="s">
        <v>193</v>
      </c>
      <c r="AG2507" t="s">
        <v>158</v>
      </c>
      <c r="AH2507">
        <v>1</v>
      </c>
    </row>
    <row r="2508" spans="1:34">
      <c r="A2508">
        <v>2008958</v>
      </c>
      <c r="B2508">
        <v>2008901</v>
      </c>
      <c r="C2508" t="s">
        <v>58</v>
      </c>
      <c r="D2508">
        <v>20</v>
      </c>
      <c r="E2508">
        <v>58</v>
      </c>
      <c r="F2508">
        <v>120</v>
      </c>
      <c r="G2508">
        <v>4</v>
      </c>
      <c r="H2508">
        <v>712</v>
      </c>
      <c r="I2508">
        <v>731</v>
      </c>
      <c r="J2508">
        <v>623</v>
      </c>
      <c r="K2508">
        <v>612</v>
      </c>
      <c r="L2508">
        <v>2</v>
      </c>
      <c r="M2508">
        <v>60</v>
      </c>
      <c r="N2508">
        <v>5410</v>
      </c>
      <c r="O2508">
        <v>1</v>
      </c>
      <c r="P2508">
        <v>20089</v>
      </c>
      <c r="Q2508">
        <v>1</v>
      </c>
      <c r="R2508">
        <v>4085000</v>
      </c>
      <c r="S2508">
        <v>5005</v>
      </c>
      <c r="T2508">
        <v>5006</v>
      </c>
      <c r="U2508">
        <v>5</v>
      </c>
      <c r="V2508">
        <v>417900</v>
      </c>
      <c r="W2508">
        <v>6</v>
      </c>
      <c r="X2508">
        <v>40503</v>
      </c>
      <c r="Y2508">
        <v>21</v>
      </c>
      <c r="Z2508">
        <v>20871</v>
      </c>
      <c r="AA2508">
        <v>0</v>
      </c>
      <c r="AB2508">
        <v>0</v>
      </c>
      <c r="AC2508">
        <v>2008959</v>
      </c>
      <c r="AD2508">
        <v>323348</v>
      </c>
      <c r="AE2508">
        <v>114415000</v>
      </c>
      <c r="AF2508" t="s">
        <v>194</v>
      </c>
      <c r="AG2508" t="s">
        <v>159</v>
      </c>
      <c r="AH2508">
        <v>1</v>
      </c>
    </row>
    <row r="2509" spans="1:34">
      <c r="A2509">
        <v>2008959</v>
      </c>
      <c r="B2509">
        <v>2008901</v>
      </c>
      <c r="C2509" t="s">
        <v>58</v>
      </c>
      <c r="D2509">
        <v>20</v>
      </c>
      <c r="E2509">
        <v>59</v>
      </c>
      <c r="F2509">
        <v>120</v>
      </c>
      <c r="G2509">
        <v>4</v>
      </c>
      <c r="H2509">
        <v>711</v>
      </c>
      <c r="I2509">
        <v>733</v>
      </c>
      <c r="J2509">
        <v>622</v>
      </c>
      <c r="K2509">
        <v>612</v>
      </c>
      <c r="L2509">
        <v>2</v>
      </c>
      <c r="M2509">
        <v>60</v>
      </c>
      <c r="N2509">
        <v>5610</v>
      </c>
      <c r="O2509">
        <v>1</v>
      </c>
      <c r="P2509">
        <v>20089</v>
      </c>
      <c r="Q2509">
        <v>1</v>
      </c>
      <c r="R2509">
        <v>4720000</v>
      </c>
      <c r="S2509">
        <v>5005</v>
      </c>
      <c r="T2509">
        <v>5006</v>
      </c>
      <c r="U2509">
        <v>5</v>
      </c>
      <c r="V2509">
        <v>424680</v>
      </c>
      <c r="W2509">
        <v>6</v>
      </c>
      <c r="X2509">
        <v>41633</v>
      </c>
      <c r="Y2509">
        <v>21</v>
      </c>
      <c r="Z2509">
        <v>22070</v>
      </c>
      <c r="AA2509">
        <v>0</v>
      </c>
      <c r="AB2509">
        <v>0</v>
      </c>
      <c r="AC2509">
        <v>2008960</v>
      </c>
      <c r="AD2509">
        <v>353732</v>
      </c>
      <c r="AE2509">
        <v>118500000</v>
      </c>
      <c r="AF2509" t="s">
        <v>195</v>
      </c>
      <c r="AG2509" t="s">
        <v>136</v>
      </c>
      <c r="AH2509">
        <v>1</v>
      </c>
    </row>
    <row r="2510" spans="1:34">
      <c r="A2510">
        <v>2008960</v>
      </c>
      <c r="B2510">
        <v>2008901</v>
      </c>
      <c r="C2510" t="s">
        <v>58</v>
      </c>
      <c r="D2510">
        <v>20</v>
      </c>
      <c r="E2510">
        <v>60</v>
      </c>
      <c r="F2510">
        <v>150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5006</v>
      </c>
      <c r="T2510">
        <v>0</v>
      </c>
      <c r="U2510">
        <v>5</v>
      </c>
      <c r="V2510">
        <v>432280</v>
      </c>
      <c r="W2510">
        <v>6</v>
      </c>
      <c r="X2510">
        <v>42900</v>
      </c>
      <c r="Y2510">
        <v>21</v>
      </c>
      <c r="Z2510">
        <v>22450</v>
      </c>
      <c r="AA2510">
        <v>0</v>
      </c>
      <c r="AB2510">
        <v>0</v>
      </c>
      <c r="AC2510">
        <v>0</v>
      </c>
      <c r="AD2510">
        <v>384116</v>
      </c>
      <c r="AE2510">
        <v>123220000</v>
      </c>
      <c r="AF2510">
        <v>0</v>
      </c>
      <c r="AG2510">
        <v>0</v>
      </c>
      <c r="AH2510">
        <v>0</v>
      </c>
    </row>
    <row r="2511" spans="1:34">
      <c r="A2511">
        <v>2011151</v>
      </c>
      <c r="B2511">
        <v>2011101</v>
      </c>
      <c r="C2511" t="s">
        <v>59</v>
      </c>
      <c r="D2511">
        <v>20</v>
      </c>
      <c r="E2511">
        <v>51</v>
      </c>
      <c r="F2511">
        <v>120</v>
      </c>
      <c r="G2511">
        <v>4</v>
      </c>
      <c r="H2511">
        <v>611</v>
      </c>
      <c r="I2511">
        <v>633</v>
      </c>
      <c r="J2511">
        <v>622</v>
      </c>
      <c r="K2511">
        <v>621</v>
      </c>
      <c r="L2511">
        <v>2</v>
      </c>
      <c r="M2511">
        <v>60</v>
      </c>
      <c r="N2511">
        <v>4010</v>
      </c>
      <c r="O2511">
        <v>1</v>
      </c>
      <c r="P2511">
        <v>20111</v>
      </c>
      <c r="Q2511">
        <v>1</v>
      </c>
      <c r="R2511">
        <v>3915000</v>
      </c>
      <c r="S2511">
        <v>5005</v>
      </c>
      <c r="T2511">
        <v>5006</v>
      </c>
      <c r="U2511">
        <v>5</v>
      </c>
      <c r="V2511">
        <v>350430</v>
      </c>
      <c r="W2511">
        <v>6</v>
      </c>
      <c r="X2511">
        <v>20429</v>
      </c>
      <c r="Y2511">
        <v>21</v>
      </c>
      <c r="Z2511">
        <v>18398</v>
      </c>
      <c r="AA2511">
        <v>0</v>
      </c>
      <c r="AB2511">
        <v>0</v>
      </c>
      <c r="AC2511">
        <v>2011152</v>
      </c>
      <c r="AD2511">
        <v>169657</v>
      </c>
      <c r="AE2511">
        <v>86485000</v>
      </c>
      <c r="AF2511" t="s">
        <v>187</v>
      </c>
      <c r="AG2511" t="s">
        <v>158</v>
      </c>
      <c r="AH2511">
        <v>1</v>
      </c>
    </row>
    <row r="2512" spans="1:34">
      <c r="A2512">
        <v>2011152</v>
      </c>
      <c r="B2512">
        <v>2011101</v>
      </c>
      <c r="C2512" t="s">
        <v>59</v>
      </c>
      <c r="D2512">
        <v>20</v>
      </c>
      <c r="E2512">
        <v>52</v>
      </c>
      <c r="F2512">
        <v>120</v>
      </c>
      <c r="G2512">
        <v>4</v>
      </c>
      <c r="H2512">
        <v>613</v>
      </c>
      <c r="I2512">
        <v>632</v>
      </c>
      <c r="J2512">
        <v>621</v>
      </c>
      <c r="K2512">
        <v>623</v>
      </c>
      <c r="L2512">
        <v>2</v>
      </c>
      <c r="M2512">
        <v>60</v>
      </c>
      <c r="N2512">
        <v>4210</v>
      </c>
      <c r="O2512">
        <v>1</v>
      </c>
      <c r="P2512">
        <v>20111</v>
      </c>
      <c r="Q2512">
        <v>1</v>
      </c>
      <c r="R2512">
        <v>3940000</v>
      </c>
      <c r="S2512">
        <v>5005</v>
      </c>
      <c r="T2512">
        <v>5006</v>
      </c>
      <c r="U2512">
        <v>5</v>
      </c>
      <c r="V2512">
        <v>376130</v>
      </c>
      <c r="W2512">
        <v>6</v>
      </c>
      <c r="X2512">
        <v>21121</v>
      </c>
      <c r="Y2512">
        <v>21</v>
      </c>
      <c r="Z2512">
        <v>18813</v>
      </c>
      <c r="AA2512">
        <v>0</v>
      </c>
      <c r="AB2512">
        <v>0</v>
      </c>
      <c r="AC2512">
        <v>2011153</v>
      </c>
      <c r="AD2512">
        <v>189314</v>
      </c>
      <c r="AE2512">
        <v>90400000</v>
      </c>
      <c r="AF2512" t="s">
        <v>188</v>
      </c>
      <c r="AG2512" t="s">
        <v>159</v>
      </c>
      <c r="AH2512">
        <v>1</v>
      </c>
    </row>
    <row r="2513" spans="1:34">
      <c r="A2513">
        <v>2011153</v>
      </c>
      <c r="B2513">
        <v>2011101</v>
      </c>
      <c r="C2513" t="s">
        <v>59</v>
      </c>
      <c r="D2513">
        <v>20</v>
      </c>
      <c r="E2513">
        <v>53</v>
      </c>
      <c r="F2513">
        <v>120</v>
      </c>
      <c r="G2513">
        <v>4</v>
      </c>
      <c r="H2513">
        <v>612</v>
      </c>
      <c r="I2513">
        <v>631</v>
      </c>
      <c r="J2513">
        <v>623</v>
      </c>
      <c r="K2513">
        <v>622</v>
      </c>
      <c r="L2513">
        <v>2</v>
      </c>
      <c r="M2513">
        <v>60</v>
      </c>
      <c r="N2513">
        <v>4410</v>
      </c>
      <c r="O2513">
        <v>1</v>
      </c>
      <c r="P2513">
        <v>20111</v>
      </c>
      <c r="Q2513">
        <v>1</v>
      </c>
      <c r="R2513">
        <v>3965000</v>
      </c>
      <c r="S2513">
        <v>5005</v>
      </c>
      <c r="T2513">
        <v>5006</v>
      </c>
      <c r="U2513">
        <v>5</v>
      </c>
      <c r="V2513">
        <v>384455</v>
      </c>
      <c r="W2513">
        <v>6</v>
      </c>
      <c r="X2513">
        <v>21815</v>
      </c>
      <c r="Y2513">
        <v>21</v>
      </c>
      <c r="Z2513">
        <v>20089</v>
      </c>
      <c r="AA2513">
        <v>0</v>
      </c>
      <c r="AB2513">
        <v>0</v>
      </c>
      <c r="AC2513">
        <v>2011154</v>
      </c>
      <c r="AD2513">
        <v>208971</v>
      </c>
      <c r="AE2513">
        <v>94340000</v>
      </c>
      <c r="AF2513" t="s">
        <v>189</v>
      </c>
      <c r="AG2513" t="s">
        <v>158</v>
      </c>
      <c r="AH2513">
        <v>1</v>
      </c>
    </row>
    <row r="2514" spans="1:34">
      <c r="A2514">
        <v>2011154</v>
      </c>
      <c r="B2514">
        <v>2011101</v>
      </c>
      <c r="C2514" t="s">
        <v>59</v>
      </c>
      <c r="D2514">
        <v>20</v>
      </c>
      <c r="E2514">
        <v>54</v>
      </c>
      <c r="F2514">
        <v>120</v>
      </c>
      <c r="G2514">
        <v>4</v>
      </c>
      <c r="H2514">
        <v>611</v>
      </c>
      <c r="I2514">
        <v>633</v>
      </c>
      <c r="J2514">
        <v>622</v>
      </c>
      <c r="K2514">
        <v>621</v>
      </c>
      <c r="L2514">
        <v>2</v>
      </c>
      <c r="M2514">
        <v>60</v>
      </c>
      <c r="N2514">
        <v>4610</v>
      </c>
      <c r="O2514">
        <v>1</v>
      </c>
      <c r="P2514">
        <v>20111</v>
      </c>
      <c r="Q2514">
        <v>1</v>
      </c>
      <c r="R2514">
        <v>3990000</v>
      </c>
      <c r="S2514">
        <v>5005</v>
      </c>
      <c r="T2514">
        <v>5006</v>
      </c>
      <c r="U2514">
        <v>5</v>
      </c>
      <c r="V2514">
        <v>410205</v>
      </c>
      <c r="W2514">
        <v>6</v>
      </c>
      <c r="X2514">
        <v>22510</v>
      </c>
      <c r="Y2514">
        <v>21</v>
      </c>
      <c r="Z2514">
        <v>20506</v>
      </c>
      <c r="AA2514">
        <v>0</v>
      </c>
      <c r="AB2514">
        <v>0</v>
      </c>
      <c r="AC2514">
        <v>2011155</v>
      </c>
      <c r="AD2514">
        <v>228628</v>
      </c>
      <c r="AE2514">
        <v>98305000</v>
      </c>
      <c r="AF2514" t="s">
        <v>190</v>
      </c>
      <c r="AG2514" t="s">
        <v>159</v>
      </c>
      <c r="AH2514">
        <v>1</v>
      </c>
    </row>
    <row r="2515" spans="1:34">
      <c r="A2515">
        <v>2011155</v>
      </c>
      <c r="B2515">
        <v>2011101</v>
      </c>
      <c r="C2515" t="s">
        <v>59</v>
      </c>
      <c r="D2515">
        <v>20</v>
      </c>
      <c r="E2515">
        <v>55</v>
      </c>
      <c r="F2515">
        <v>120</v>
      </c>
      <c r="G2515">
        <v>4</v>
      </c>
      <c r="H2515">
        <v>713</v>
      </c>
      <c r="I2515">
        <v>612</v>
      </c>
      <c r="J2515">
        <v>621</v>
      </c>
      <c r="K2515">
        <v>623</v>
      </c>
      <c r="L2515">
        <v>2</v>
      </c>
      <c r="M2515">
        <v>60</v>
      </c>
      <c r="N2515">
        <v>4810</v>
      </c>
      <c r="O2515">
        <v>1</v>
      </c>
      <c r="P2515">
        <v>20111</v>
      </c>
      <c r="Q2515">
        <v>1</v>
      </c>
      <c r="R2515">
        <v>4015000</v>
      </c>
      <c r="S2515">
        <v>5005</v>
      </c>
      <c r="T2515">
        <v>5006</v>
      </c>
      <c r="U2515">
        <v>5</v>
      </c>
      <c r="V2515">
        <v>418580</v>
      </c>
      <c r="W2515">
        <v>6</v>
      </c>
      <c r="X2515">
        <v>23208</v>
      </c>
      <c r="Y2515">
        <v>21</v>
      </c>
      <c r="Z2515">
        <v>21785</v>
      </c>
      <c r="AA2515">
        <v>0</v>
      </c>
      <c r="AB2515">
        <v>0</v>
      </c>
      <c r="AC2515">
        <v>2011156</v>
      </c>
      <c r="AD2515">
        <v>248285</v>
      </c>
      <c r="AE2515">
        <v>102295000</v>
      </c>
      <c r="AF2515" t="s">
        <v>191</v>
      </c>
      <c r="AG2515" t="s">
        <v>158</v>
      </c>
      <c r="AH2515">
        <v>1</v>
      </c>
    </row>
    <row r="2516" spans="1:34">
      <c r="A2516">
        <v>2011156</v>
      </c>
      <c r="B2516">
        <v>2011101</v>
      </c>
      <c r="C2516" t="s">
        <v>59</v>
      </c>
      <c r="D2516">
        <v>20</v>
      </c>
      <c r="E2516">
        <v>56</v>
      </c>
      <c r="F2516">
        <v>120</v>
      </c>
      <c r="G2516">
        <v>4</v>
      </c>
      <c r="H2516">
        <v>712</v>
      </c>
      <c r="I2516">
        <v>631</v>
      </c>
      <c r="J2516">
        <v>623</v>
      </c>
      <c r="K2516">
        <v>622</v>
      </c>
      <c r="L2516">
        <v>2</v>
      </c>
      <c r="M2516">
        <v>60</v>
      </c>
      <c r="N2516">
        <v>5010</v>
      </c>
      <c r="O2516">
        <v>1</v>
      </c>
      <c r="P2516">
        <v>20111</v>
      </c>
      <c r="Q2516">
        <v>1</v>
      </c>
      <c r="R2516">
        <v>4040000</v>
      </c>
      <c r="S2516">
        <v>5005</v>
      </c>
      <c r="T2516">
        <v>5006</v>
      </c>
      <c r="U2516">
        <v>5</v>
      </c>
      <c r="V2516">
        <v>444380</v>
      </c>
      <c r="W2516">
        <v>6</v>
      </c>
      <c r="X2516">
        <v>23908</v>
      </c>
      <c r="Y2516">
        <v>21</v>
      </c>
      <c r="Z2516">
        <v>22205</v>
      </c>
      <c r="AA2516">
        <v>0</v>
      </c>
      <c r="AB2516">
        <v>0</v>
      </c>
      <c r="AC2516">
        <v>2011157</v>
      </c>
      <c r="AD2516">
        <v>273306</v>
      </c>
      <c r="AE2516">
        <v>106310000</v>
      </c>
      <c r="AF2516" t="s">
        <v>192</v>
      </c>
      <c r="AG2516" t="s">
        <v>159</v>
      </c>
      <c r="AH2516">
        <v>1</v>
      </c>
    </row>
    <row r="2517" spans="1:34">
      <c r="A2517">
        <v>2011157</v>
      </c>
      <c r="B2517">
        <v>2011101</v>
      </c>
      <c r="C2517" t="s">
        <v>59</v>
      </c>
      <c r="D2517">
        <v>20</v>
      </c>
      <c r="E2517">
        <v>57</v>
      </c>
      <c r="F2517">
        <v>120</v>
      </c>
      <c r="G2517">
        <v>4</v>
      </c>
      <c r="H2517">
        <v>711</v>
      </c>
      <c r="I2517">
        <v>633</v>
      </c>
      <c r="J2517">
        <v>622</v>
      </c>
      <c r="K2517">
        <v>621</v>
      </c>
      <c r="L2517">
        <v>2</v>
      </c>
      <c r="M2517">
        <v>60</v>
      </c>
      <c r="N2517">
        <v>5210</v>
      </c>
      <c r="O2517">
        <v>1</v>
      </c>
      <c r="P2517">
        <v>20111</v>
      </c>
      <c r="Q2517">
        <v>1</v>
      </c>
      <c r="R2517">
        <v>4065000</v>
      </c>
      <c r="S2517">
        <v>5005</v>
      </c>
      <c r="T2517">
        <v>5006</v>
      </c>
      <c r="U2517">
        <v>5</v>
      </c>
      <c r="V2517">
        <v>452805</v>
      </c>
      <c r="W2517">
        <v>6</v>
      </c>
      <c r="X2517">
        <v>24610</v>
      </c>
      <c r="Y2517">
        <v>21</v>
      </c>
      <c r="Z2517">
        <v>23486</v>
      </c>
      <c r="AA2517">
        <v>0</v>
      </c>
      <c r="AB2517">
        <v>0</v>
      </c>
      <c r="AC2517">
        <v>2011158</v>
      </c>
      <c r="AD2517">
        <v>298327</v>
      </c>
      <c r="AE2517">
        <v>110350000</v>
      </c>
      <c r="AF2517" t="s">
        <v>193</v>
      </c>
      <c r="AG2517" t="s">
        <v>158</v>
      </c>
      <c r="AH2517">
        <v>1</v>
      </c>
    </row>
    <row r="2518" spans="1:34">
      <c r="A2518">
        <v>2011158</v>
      </c>
      <c r="B2518">
        <v>2011101</v>
      </c>
      <c r="C2518" t="s">
        <v>59</v>
      </c>
      <c r="D2518">
        <v>20</v>
      </c>
      <c r="E2518">
        <v>58</v>
      </c>
      <c r="F2518">
        <v>120</v>
      </c>
      <c r="G2518">
        <v>4</v>
      </c>
      <c r="H2518">
        <v>713</v>
      </c>
      <c r="I2518">
        <v>732</v>
      </c>
      <c r="J2518">
        <v>621</v>
      </c>
      <c r="K2518">
        <v>623</v>
      </c>
      <c r="L2518">
        <v>2</v>
      </c>
      <c r="M2518">
        <v>60</v>
      </c>
      <c r="N2518">
        <v>5410</v>
      </c>
      <c r="O2518">
        <v>1</v>
      </c>
      <c r="P2518">
        <v>20111</v>
      </c>
      <c r="Q2518">
        <v>1</v>
      </c>
      <c r="R2518">
        <v>4085000</v>
      </c>
      <c r="S2518">
        <v>5005</v>
      </c>
      <c r="T2518">
        <v>5006</v>
      </c>
      <c r="U2518">
        <v>5</v>
      </c>
      <c r="V2518">
        <v>478655</v>
      </c>
      <c r="W2518">
        <v>6</v>
      </c>
      <c r="X2518">
        <v>25315</v>
      </c>
      <c r="Y2518">
        <v>21</v>
      </c>
      <c r="Z2518">
        <v>23909</v>
      </c>
      <c r="AA2518">
        <v>0</v>
      </c>
      <c r="AB2518">
        <v>0</v>
      </c>
      <c r="AC2518">
        <v>2011159</v>
      </c>
      <c r="AD2518">
        <v>323348</v>
      </c>
      <c r="AE2518">
        <v>114415000</v>
      </c>
      <c r="AF2518" t="s">
        <v>194</v>
      </c>
      <c r="AG2518" t="s">
        <v>159</v>
      </c>
      <c r="AH2518">
        <v>1</v>
      </c>
    </row>
    <row r="2519" spans="1:34">
      <c r="A2519">
        <v>2011159</v>
      </c>
      <c r="B2519">
        <v>2011101</v>
      </c>
      <c r="C2519" t="s">
        <v>59</v>
      </c>
      <c r="D2519">
        <v>20</v>
      </c>
      <c r="E2519">
        <v>59</v>
      </c>
      <c r="F2519">
        <v>120</v>
      </c>
      <c r="G2519">
        <v>4</v>
      </c>
      <c r="H2519">
        <v>712</v>
      </c>
      <c r="I2519">
        <v>731</v>
      </c>
      <c r="J2519">
        <v>623</v>
      </c>
      <c r="K2519">
        <v>622</v>
      </c>
      <c r="L2519">
        <v>2</v>
      </c>
      <c r="M2519">
        <v>60</v>
      </c>
      <c r="N2519">
        <v>5610</v>
      </c>
      <c r="O2519">
        <v>1</v>
      </c>
      <c r="P2519">
        <v>20111</v>
      </c>
      <c r="Q2519">
        <v>1</v>
      </c>
      <c r="R2519">
        <v>4720000</v>
      </c>
      <c r="S2519">
        <v>5005</v>
      </c>
      <c r="T2519">
        <v>5006</v>
      </c>
      <c r="U2519">
        <v>5</v>
      </c>
      <c r="V2519">
        <v>487130</v>
      </c>
      <c r="W2519">
        <v>6</v>
      </c>
      <c r="X2519">
        <v>26021</v>
      </c>
      <c r="Y2519">
        <v>21</v>
      </c>
      <c r="Z2519">
        <v>25193</v>
      </c>
      <c r="AA2519">
        <v>0</v>
      </c>
      <c r="AB2519">
        <v>0</v>
      </c>
      <c r="AC2519">
        <v>2011160</v>
      </c>
      <c r="AD2519">
        <v>353732</v>
      </c>
      <c r="AE2519">
        <v>118500000</v>
      </c>
      <c r="AF2519" t="s">
        <v>195</v>
      </c>
      <c r="AG2519" t="s">
        <v>136</v>
      </c>
      <c r="AH2519">
        <v>1</v>
      </c>
    </row>
    <row r="2520" spans="1:34">
      <c r="A2520">
        <v>2011160</v>
      </c>
      <c r="B2520">
        <v>2011101</v>
      </c>
      <c r="C2520" t="s">
        <v>59</v>
      </c>
      <c r="D2520">
        <v>20</v>
      </c>
      <c r="E2520">
        <v>60</v>
      </c>
      <c r="F2520">
        <v>150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5006</v>
      </c>
      <c r="T2520">
        <v>0</v>
      </c>
      <c r="U2520">
        <v>5</v>
      </c>
      <c r="V2520">
        <v>496630</v>
      </c>
      <c r="W2520">
        <v>6</v>
      </c>
      <c r="X2520">
        <v>26813</v>
      </c>
      <c r="Y2520">
        <v>21</v>
      </c>
      <c r="Z2520">
        <v>25668</v>
      </c>
      <c r="AA2520">
        <v>0</v>
      </c>
      <c r="AB2520">
        <v>0</v>
      </c>
      <c r="AC2520">
        <v>0</v>
      </c>
      <c r="AD2520">
        <v>384116</v>
      </c>
      <c r="AE2520">
        <v>123220000</v>
      </c>
      <c r="AF2520">
        <v>0</v>
      </c>
      <c r="AG2520">
        <v>0</v>
      </c>
      <c r="AH2520">
        <v>0</v>
      </c>
    </row>
    <row r="2521" spans="1:34">
      <c r="A2521">
        <v>2015551</v>
      </c>
      <c r="B2521">
        <v>2015501</v>
      </c>
      <c r="C2521" t="s">
        <v>60</v>
      </c>
      <c r="D2521">
        <v>20</v>
      </c>
      <c r="E2521">
        <v>51</v>
      </c>
      <c r="F2521">
        <v>120</v>
      </c>
      <c r="G2521">
        <v>4</v>
      </c>
      <c r="H2521">
        <v>622</v>
      </c>
      <c r="I2521">
        <v>631</v>
      </c>
      <c r="J2521">
        <v>623</v>
      </c>
      <c r="K2521">
        <v>632</v>
      </c>
      <c r="L2521">
        <v>2</v>
      </c>
      <c r="M2521">
        <v>60</v>
      </c>
      <c r="N2521">
        <v>4010</v>
      </c>
      <c r="O2521">
        <v>1</v>
      </c>
      <c r="P2521">
        <v>20155</v>
      </c>
      <c r="Q2521">
        <v>1</v>
      </c>
      <c r="R2521">
        <v>3915000</v>
      </c>
      <c r="S2521">
        <v>5005</v>
      </c>
      <c r="T2521">
        <v>5006</v>
      </c>
      <c r="U2521">
        <v>5</v>
      </c>
      <c r="V2521">
        <v>323191</v>
      </c>
      <c r="W2521">
        <v>6</v>
      </c>
      <c r="X2521">
        <v>27239</v>
      </c>
      <c r="Y2521">
        <v>21</v>
      </c>
      <c r="Z2521">
        <v>17036</v>
      </c>
      <c r="AA2521">
        <v>0</v>
      </c>
      <c r="AB2521">
        <v>0</v>
      </c>
      <c r="AC2521">
        <v>2015552</v>
      </c>
      <c r="AD2521">
        <v>169657</v>
      </c>
      <c r="AE2521">
        <v>86485000</v>
      </c>
      <c r="AF2521" t="s">
        <v>187</v>
      </c>
      <c r="AG2521" t="s">
        <v>158</v>
      </c>
      <c r="AH2521">
        <v>1</v>
      </c>
    </row>
    <row r="2522" spans="1:34">
      <c r="A2522">
        <v>2015552</v>
      </c>
      <c r="B2522">
        <v>2015501</v>
      </c>
      <c r="C2522" t="s">
        <v>60</v>
      </c>
      <c r="D2522">
        <v>20</v>
      </c>
      <c r="E2522">
        <v>52</v>
      </c>
      <c r="F2522">
        <v>120</v>
      </c>
      <c r="G2522">
        <v>4</v>
      </c>
      <c r="H2522">
        <v>611</v>
      </c>
      <c r="I2522">
        <v>633</v>
      </c>
      <c r="J2522">
        <v>622</v>
      </c>
      <c r="K2522">
        <v>631</v>
      </c>
      <c r="L2522">
        <v>2</v>
      </c>
      <c r="M2522">
        <v>60</v>
      </c>
      <c r="N2522">
        <v>4210</v>
      </c>
      <c r="O2522">
        <v>1</v>
      </c>
      <c r="P2522">
        <v>20155</v>
      </c>
      <c r="Q2522">
        <v>1</v>
      </c>
      <c r="R2522">
        <v>3940000</v>
      </c>
      <c r="S2522">
        <v>5005</v>
      </c>
      <c r="T2522">
        <v>5006</v>
      </c>
      <c r="U2522">
        <v>5</v>
      </c>
      <c r="V2522">
        <v>347969</v>
      </c>
      <c r="W2522">
        <v>6</v>
      </c>
      <c r="X2522">
        <v>28161</v>
      </c>
      <c r="Y2522">
        <v>21</v>
      </c>
      <c r="Z2522">
        <v>17404</v>
      </c>
      <c r="AA2522">
        <v>0</v>
      </c>
      <c r="AB2522">
        <v>0</v>
      </c>
      <c r="AC2522">
        <v>2015553</v>
      </c>
      <c r="AD2522">
        <v>189314</v>
      </c>
      <c r="AE2522">
        <v>90400000</v>
      </c>
      <c r="AF2522" t="s">
        <v>188</v>
      </c>
      <c r="AG2522" t="s">
        <v>159</v>
      </c>
      <c r="AH2522">
        <v>1</v>
      </c>
    </row>
    <row r="2523" spans="1:34">
      <c r="A2523">
        <v>2015553</v>
      </c>
      <c r="B2523">
        <v>2015501</v>
      </c>
      <c r="C2523" t="s">
        <v>60</v>
      </c>
      <c r="D2523">
        <v>20</v>
      </c>
      <c r="E2523">
        <v>53</v>
      </c>
      <c r="F2523">
        <v>120</v>
      </c>
      <c r="G2523">
        <v>4</v>
      </c>
      <c r="H2523">
        <v>613</v>
      </c>
      <c r="I2523">
        <v>632</v>
      </c>
      <c r="J2523">
        <v>621</v>
      </c>
      <c r="K2523">
        <v>633</v>
      </c>
      <c r="L2523">
        <v>2</v>
      </c>
      <c r="M2523">
        <v>60</v>
      </c>
      <c r="N2523">
        <v>4410</v>
      </c>
      <c r="O2523">
        <v>1</v>
      </c>
      <c r="P2523">
        <v>20155</v>
      </c>
      <c r="Q2523">
        <v>1</v>
      </c>
      <c r="R2523">
        <v>3965000</v>
      </c>
      <c r="S2523">
        <v>5005</v>
      </c>
      <c r="T2523">
        <v>5006</v>
      </c>
      <c r="U2523">
        <v>5</v>
      </c>
      <c r="V2523">
        <v>355369</v>
      </c>
      <c r="W2523">
        <v>6</v>
      </c>
      <c r="X2523">
        <v>29086</v>
      </c>
      <c r="Y2523">
        <v>21</v>
      </c>
      <c r="Z2523">
        <v>18634</v>
      </c>
      <c r="AA2523">
        <v>0</v>
      </c>
      <c r="AB2523">
        <v>0</v>
      </c>
      <c r="AC2523">
        <v>2015554</v>
      </c>
      <c r="AD2523">
        <v>208971</v>
      </c>
      <c r="AE2523">
        <v>94340000</v>
      </c>
      <c r="AF2523" t="s">
        <v>189</v>
      </c>
      <c r="AG2523" t="s">
        <v>158</v>
      </c>
      <c r="AH2523">
        <v>1</v>
      </c>
    </row>
    <row r="2524" spans="1:34">
      <c r="A2524">
        <v>2015554</v>
      </c>
      <c r="B2524">
        <v>2015501</v>
      </c>
      <c r="C2524" t="s">
        <v>60</v>
      </c>
      <c r="D2524">
        <v>20</v>
      </c>
      <c r="E2524">
        <v>54</v>
      </c>
      <c r="F2524">
        <v>120</v>
      </c>
      <c r="G2524">
        <v>4</v>
      </c>
      <c r="H2524">
        <v>612</v>
      </c>
      <c r="I2524">
        <v>631</v>
      </c>
      <c r="J2524">
        <v>623</v>
      </c>
      <c r="K2524">
        <v>632</v>
      </c>
      <c r="L2524">
        <v>2</v>
      </c>
      <c r="M2524">
        <v>60</v>
      </c>
      <c r="N2524">
        <v>4610</v>
      </c>
      <c r="O2524">
        <v>1</v>
      </c>
      <c r="P2524">
        <v>20155</v>
      </c>
      <c r="Q2524">
        <v>1</v>
      </c>
      <c r="R2524">
        <v>3990000</v>
      </c>
      <c r="S2524">
        <v>5005</v>
      </c>
      <c r="T2524">
        <v>5006</v>
      </c>
      <c r="U2524">
        <v>5</v>
      </c>
      <c r="V2524">
        <v>380191</v>
      </c>
      <c r="W2524">
        <v>6</v>
      </c>
      <c r="X2524">
        <v>30014</v>
      </c>
      <c r="Y2524">
        <v>21</v>
      </c>
      <c r="Z2524">
        <v>19006</v>
      </c>
      <c r="AA2524">
        <v>0</v>
      </c>
      <c r="AB2524">
        <v>0</v>
      </c>
      <c r="AC2524">
        <v>2015555</v>
      </c>
      <c r="AD2524">
        <v>228628</v>
      </c>
      <c r="AE2524">
        <v>98305000</v>
      </c>
      <c r="AF2524" t="s">
        <v>190</v>
      </c>
      <c r="AG2524" t="s">
        <v>159</v>
      </c>
      <c r="AH2524">
        <v>1</v>
      </c>
    </row>
    <row r="2525" spans="1:34">
      <c r="A2525">
        <v>2015555</v>
      </c>
      <c r="B2525">
        <v>2015501</v>
      </c>
      <c r="C2525" t="s">
        <v>60</v>
      </c>
      <c r="D2525">
        <v>20</v>
      </c>
      <c r="E2525">
        <v>55</v>
      </c>
      <c r="F2525">
        <v>120</v>
      </c>
      <c r="G2525">
        <v>4</v>
      </c>
      <c r="H2525">
        <v>721</v>
      </c>
      <c r="I2525">
        <v>633</v>
      </c>
      <c r="J2525">
        <v>622</v>
      </c>
      <c r="K2525">
        <v>631</v>
      </c>
      <c r="L2525">
        <v>2</v>
      </c>
      <c r="M2525">
        <v>60</v>
      </c>
      <c r="N2525">
        <v>4810</v>
      </c>
      <c r="O2525">
        <v>1</v>
      </c>
      <c r="P2525">
        <v>20155</v>
      </c>
      <c r="Q2525">
        <v>1</v>
      </c>
      <c r="R2525">
        <v>4015000</v>
      </c>
      <c r="S2525">
        <v>5005</v>
      </c>
      <c r="T2525">
        <v>5006</v>
      </c>
      <c r="U2525">
        <v>5</v>
      </c>
      <c r="V2525">
        <v>387636</v>
      </c>
      <c r="W2525">
        <v>6</v>
      </c>
      <c r="X2525">
        <v>30944</v>
      </c>
      <c r="Y2525">
        <v>21</v>
      </c>
      <c r="Z2525">
        <v>20238</v>
      </c>
      <c r="AA2525">
        <v>0</v>
      </c>
      <c r="AB2525">
        <v>0</v>
      </c>
      <c r="AC2525">
        <v>2015556</v>
      </c>
      <c r="AD2525">
        <v>248285</v>
      </c>
      <c r="AE2525">
        <v>102295000</v>
      </c>
      <c r="AF2525" t="s">
        <v>191</v>
      </c>
      <c r="AG2525" t="s">
        <v>158</v>
      </c>
      <c r="AH2525">
        <v>1</v>
      </c>
    </row>
    <row r="2526" spans="1:34">
      <c r="A2526">
        <v>2015556</v>
      </c>
      <c r="B2526">
        <v>2015501</v>
      </c>
      <c r="C2526" t="s">
        <v>60</v>
      </c>
      <c r="D2526">
        <v>20</v>
      </c>
      <c r="E2526">
        <v>56</v>
      </c>
      <c r="F2526">
        <v>120</v>
      </c>
      <c r="G2526">
        <v>4</v>
      </c>
      <c r="H2526">
        <v>713</v>
      </c>
      <c r="I2526">
        <v>632</v>
      </c>
      <c r="J2526">
        <v>621</v>
      </c>
      <c r="K2526">
        <v>633</v>
      </c>
      <c r="L2526">
        <v>2</v>
      </c>
      <c r="M2526">
        <v>60</v>
      </c>
      <c r="N2526">
        <v>5010</v>
      </c>
      <c r="O2526">
        <v>1</v>
      </c>
      <c r="P2526">
        <v>20155</v>
      </c>
      <c r="Q2526">
        <v>1</v>
      </c>
      <c r="R2526">
        <v>4040000</v>
      </c>
      <c r="S2526">
        <v>5005</v>
      </c>
      <c r="T2526">
        <v>5006</v>
      </c>
      <c r="U2526">
        <v>5</v>
      </c>
      <c r="V2526">
        <v>412502</v>
      </c>
      <c r="W2526">
        <v>6</v>
      </c>
      <c r="X2526">
        <v>31878</v>
      </c>
      <c r="Y2526">
        <v>21</v>
      </c>
      <c r="Z2526">
        <v>20611</v>
      </c>
      <c r="AA2526">
        <v>0</v>
      </c>
      <c r="AB2526">
        <v>0</v>
      </c>
      <c r="AC2526">
        <v>2015557</v>
      </c>
      <c r="AD2526">
        <v>273306</v>
      </c>
      <c r="AE2526">
        <v>106310000</v>
      </c>
      <c r="AF2526" t="s">
        <v>192</v>
      </c>
      <c r="AG2526" t="s">
        <v>159</v>
      </c>
      <c r="AH2526">
        <v>1</v>
      </c>
    </row>
    <row r="2527" spans="1:34">
      <c r="A2527">
        <v>2015557</v>
      </c>
      <c r="B2527">
        <v>2015501</v>
      </c>
      <c r="C2527" t="s">
        <v>60</v>
      </c>
      <c r="D2527">
        <v>20</v>
      </c>
      <c r="E2527">
        <v>57</v>
      </c>
      <c r="F2527">
        <v>120</v>
      </c>
      <c r="G2527">
        <v>4</v>
      </c>
      <c r="H2527">
        <v>712</v>
      </c>
      <c r="I2527">
        <v>631</v>
      </c>
      <c r="J2527">
        <v>623</v>
      </c>
      <c r="K2527">
        <v>632</v>
      </c>
      <c r="L2527">
        <v>2</v>
      </c>
      <c r="M2527">
        <v>60</v>
      </c>
      <c r="N2527">
        <v>5210</v>
      </c>
      <c r="O2527">
        <v>1</v>
      </c>
      <c r="P2527">
        <v>20155</v>
      </c>
      <c r="Q2527">
        <v>1</v>
      </c>
      <c r="R2527">
        <v>4065000</v>
      </c>
      <c r="S2527">
        <v>5005</v>
      </c>
      <c r="T2527">
        <v>5006</v>
      </c>
      <c r="U2527">
        <v>5</v>
      </c>
      <c r="V2527">
        <v>419991</v>
      </c>
      <c r="W2527">
        <v>6</v>
      </c>
      <c r="X2527">
        <v>32814</v>
      </c>
      <c r="Y2527">
        <v>21</v>
      </c>
      <c r="Z2527">
        <v>21846</v>
      </c>
      <c r="AA2527">
        <v>0</v>
      </c>
      <c r="AB2527">
        <v>0</v>
      </c>
      <c r="AC2527">
        <v>2015558</v>
      </c>
      <c r="AD2527">
        <v>298327</v>
      </c>
      <c r="AE2527">
        <v>110350000</v>
      </c>
      <c r="AF2527" t="s">
        <v>193</v>
      </c>
      <c r="AG2527" t="s">
        <v>158</v>
      </c>
      <c r="AH2527">
        <v>1</v>
      </c>
    </row>
    <row r="2528" spans="1:34">
      <c r="A2528">
        <v>2015558</v>
      </c>
      <c r="B2528">
        <v>2015501</v>
      </c>
      <c r="C2528" t="s">
        <v>60</v>
      </c>
      <c r="D2528">
        <v>20</v>
      </c>
      <c r="E2528">
        <v>58</v>
      </c>
      <c r="F2528">
        <v>120</v>
      </c>
      <c r="G2528">
        <v>4</v>
      </c>
      <c r="H2528">
        <v>711</v>
      </c>
      <c r="I2528">
        <v>733</v>
      </c>
      <c r="J2528">
        <v>622</v>
      </c>
      <c r="K2528">
        <v>631</v>
      </c>
      <c r="L2528">
        <v>2</v>
      </c>
      <c r="M2528">
        <v>60</v>
      </c>
      <c r="N2528">
        <v>5410</v>
      </c>
      <c r="O2528">
        <v>1</v>
      </c>
      <c r="P2528">
        <v>20155</v>
      </c>
      <c r="Q2528">
        <v>1</v>
      </c>
      <c r="R2528">
        <v>4085000</v>
      </c>
      <c r="S2528">
        <v>5005</v>
      </c>
      <c r="T2528">
        <v>5006</v>
      </c>
      <c r="U2528">
        <v>5</v>
      </c>
      <c r="V2528">
        <v>444902</v>
      </c>
      <c r="W2528">
        <v>6</v>
      </c>
      <c r="X2528">
        <v>33753</v>
      </c>
      <c r="Y2528">
        <v>21</v>
      </c>
      <c r="Z2528">
        <v>22221</v>
      </c>
      <c r="AA2528">
        <v>0</v>
      </c>
      <c r="AB2528">
        <v>0</v>
      </c>
      <c r="AC2528">
        <v>2015559</v>
      </c>
      <c r="AD2528">
        <v>323348</v>
      </c>
      <c r="AE2528">
        <v>114415000</v>
      </c>
      <c r="AF2528" t="s">
        <v>194</v>
      </c>
      <c r="AG2528" t="s">
        <v>159</v>
      </c>
      <c r="AH2528">
        <v>1</v>
      </c>
    </row>
    <row r="2529" spans="1:34">
      <c r="A2529">
        <v>2015559</v>
      </c>
      <c r="B2529">
        <v>2015501</v>
      </c>
      <c r="C2529" t="s">
        <v>60</v>
      </c>
      <c r="D2529">
        <v>20</v>
      </c>
      <c r="E2529">
        <v>59</v>
      </c>
      <c r="F2529">
        <v>120</v>
      </c>
      <c r="G2529">
        <v>4</v>
      </c>
      <c r="H2529">
        <v>713</v>
      </c>
      <c r="I2529">
        <v>732</v>
      </c>
      <c r="J2529">
        <v>621</v>
      </c>
      <c r="K2529">
        <v>633</v>
      </c>
      <c r="L2529">
        <v>2</v>
      </c>
      <c r="M2529">
        <v>60</v>
      </c>
      <c r="N2529">
        <v>5610</v>
      </c>
      <c r="O2529">
        <v>1</v>
      </c>
      <c r="P2529">
        <v>20155</v>
      </c>
      <c r="Q2529">
        <v>1</v>
      </c>
      <c r="R2529">
        <v>4720000</v>
      </c>
      <c r="S2529">
        <v>5005</v>
      </c>
      <c r="T2529">
        <v>5006</v>
      </c>
      <c r="U2529">
        <v>5</v>
      </c>
      <c r="V2529">
        <v>452436</v>
      </c>
      <c r="W2529">
        <v>6</v>
      </c>
      <c r="X2529">
        <v>34694</v>
      </c>
      <c r="Y2529">
        <v>21</v>
      </c>
      <c r="Z2529">
        <v>23458</v>
      </c>
      <c r="AA2529">
        <v>0</v>
      </c>
      <c r="AB2529">
        <v>0</v>
      </c>
      <c r="AC2529">
        <v>2015560</v>
      </c>
      <c r="AD2529">
        <v>353732</v>
      </c>
      <c r="AE2529">
        <v>118500000</v>
      </c>
      <c r="AF2529" t="s">
        <v>195</v>
      </c>
      <c r="AG2529" t="s">
        <v>136</v>
      </c>
      <c r="AH2529">
        <v>1</v>
      </c>
    </row>
    <row r="2530" spans="1:34">
      <c r="A2530">
        <v>2015560</v>
      </c>
      <c r="B2530">
        <v>2015501</v>
      </c>
      <c r="C2530" t="s">
        <v>60</v>
      </c>
      <c r="D2530">
        <v>20</v>
      </c>
      <c r="E2530">
        <v>60</v>
      </c>
      <c r="F2530">
        <v>150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5006</v>
      </c>
      <c r="T2530">
        <v>0</v>
      </c>
      <c r="U2530">
        <v>5</v>
      </c>
      <c r="V2530">
        <v>460880</v>
      </c>
      <c r="W2530">
        <v>6</v>
      </c>
      <c r="X2530">
        <v>35750</v>
      </c>
      <c r="Y2530">
        <v>21</v>
      </c>
      <c r="Z2530">
        <v>23880</v>
      </c>
      <c r="AA2530">
        <v>0</v>
      </c>
      <c r="AB2530">
        <v>0</v>
      </c>
      <c r="AC2530">
        <v>0</v>
      </c>
      <c r="AD2530">
        <v>384116</v>
      </c>
      <c r="AE2530">
        <v>123220000</v>
      </c>
      <c r="AF2530">
        <v>0</v>
      </c>
      <c r="AG2530">
        <v>0</v>
      </c>
      <c r="AH2530">
        <v>0</v>
      </c>
    </row>
    <row r="2531" spans="1:34">
      <c r="A2531">
        <v>3000151</v>
      </c>
      <c r="B2531">
        <v>3000101</v>
      </c>
      <c r="C2531" t="s">
        <v>61</v>
      </c>
      <c r="D2531">
        <v>23</v>
      </c>
      <c r="E2531">
        <v>51</v>
      </c>
      <c r="F2531">
        <v>120</v>
      </c>
      <c r="G2531">
        <v>4</v>
      </c>
      <c r="H2531">
        <v>621</v>
      </c>
      <c r="I2531">
        <v>633</v>
      </c>
      <c r="J2531">
        <v>622</v>
      </c>
      <c r="K2531">
        <v>631</v>
      </c>
      <c r="L2531">
        <v>2</v>
      </c>
      <c r="M2531">
        <v>60</v>
      </c>
      <c r="N2531">
        <v>4010</v>
      </c>
      <c r="O2531">
        <v>1</v>
      </c>
      <c r="P2531">
        <v>30001</v>
      </c>
      <c r="Q2531">
        <v>1</v>
      </c>
      <c r="R2531">
        <v>3915000</v>
      </c>
      <c r="S2531">
        <v>5005</v>
      </c>
      <c r="T2531">
        <v>5006</v>
      </c>
      <c r="U2531">
        <v>5</v>
      </c>
      <c r="V2531">
        <v>370534</v>
      </c>
      <c r="W2531">
        <v>6</v>
      </c>
      <c r="X2531">
        <v>31187</v>
      </c>
      <c r="Y2531">
        <v>21</v>
      </c>
      <c r="Z2531">
        <v>19335</v>
      </c>
      <c r="AA2531">
        <v>0</v>
      </c>
      <c r="AB2531">
        <v>0</v>
      </c>
      <c r="AC2531">
        <v>3000152</v>
      </c>
      <c r="AD2531">
        <v>169657</v>
      </c>
      <c r="AE2531">
        <v>86485000</v>
      </c>
      <c r="AF2531" t="s">
        <v>187</v>
      </c>
      <c r="AG2531" t="s">
        <v>158</v>
      </c>
      <c r="AH2531">
        <v>1</v>
      </c>
    </row>
    <row r="2532" spans="1:34">
      <c r="A2532">
        <v>3000152</v>
      </c>
      <c r="B2532">
        <v>3000101</v>
      </c>
      <c r="C2532" t="s">
        <v>61</v>
      </c>
      <c r="D2532">
        <v>23</v>
      </c>
      <c r="E2532">
        <v>52</v>
      </c>
      <c r="F2532">
        <v>120</v>
      </c>
      <c r="G2532">
        <v>4</v>
      </c>
      <c r="H2532">
        <v>613</v>
      </c>
      <c r="I2532">
        <v>632</v>
      </c>
      <c r="J2532">
        <v>621</v>
      </c>
      <c r="K2532">
        <v>633</v>
      </c>
      <c r="L2532">
        <v>2</v>
      </c>
      <c r="M2532">
        <v>60</v>
      </c>
      <c r="N2532">
        <v>4210</v>
      </c>
      <c r="O2532">
        <v>1</v>
      </c>
      <c r="P2532">
        <v>30001</v>
      </c>
      <c r="Q2532">
        <v>1</v>
      </c>
      <c r="R2532">
        <v>3940000</v>
      </c>
      <c r="S2532">
        <v>5005</v>
      </c>
      <c r="T2532">
        <v>5006</v>
      </c>
      <c r="U2532">
        <v>5</v>
      </c>
      <c r="V2532">
        <v>395312</v>
      </c>
      <c r="W2532">
        <v>6</v>
      </c>
      <c r="X2532">
        <v>32109</v>
      </c>
      <c r="Y2532">
        <v>21</v>
      </c>
      <c r="Z2532">
        <v>19704</v>
      </c>
      <c r="AA2532">
        <v>0</v>
      </c>
      <c r="AB2532">
        <v>0</v>
      </c>
      <c r="AC2532">
        <v>3000153</v>
      </c>
      <c r="AD2532">
        <v>189314</v>
      </c>
      <c r="AE2532">
        <v>90400000</v>
      </c>
      <c r="AF2532" t="s">
        <v>188</v>
      </c>
      <c r="AG2532" t="s">
        <v>159</v>
      </c>
      <c r="AH2532">
        <v>1</v>
      </c>
    </row>
    <row r="2533" spans="1:34">
      <c r="A2533">
        <v>3000153</v>
      </c>
      <c r="B2533">
        <v>3000101</v>
      </c>
      <c r="C2533" t="s">
        <v>61</v>
      </c>
      <c r="D2533">
        <v>23</v>
      </c>
      <c r="E2533">
        <v>53</v>
      </c>
      <c r="F2533">
        <v>120</v>
      </c>
      <c r="G2533">
        <v>4</v>
      </c>
      <c r="H2533">
        <v>612</v>
      </c>
      <c r="I2533">
        <v>631</v>
      </c>
      <c r="J2533">
        <v>623</v>
      </c>
      <c r="K2533">
        <v>632</v>
      </c>
      <c r="L2533">
        <v>2</v>
      </c>
      <c r="M2533">
        <v>60</v>
      </c>
      <c r="N2533">
        <v>4410</v>
      </c>
      <c r="O2533">
        <v>1</v>
      </c>
      <c r="P2533">
        <v>30001</v>
      </c>
      <c r="Q2533">
        <v>1</v>
      </c>
      <c r="R2533">
        <v>3965000</v>
      </c>
      <c r="S2533">
        <v>5005</v>
      </c>
      <c r="T2533">
        <v>5006</v>
      </c>
      <c r="U2533">
        <v>5</v>
      </c>
      <c r="V2533">
        <v>402712</v>
      </c>
      <c r="W2533">
        <v>6</v>
      </c>
      <c r="X2533">
        <v>33034</v>
      </c>
      <c r="Y2533">
        <v>21</v>
      </c>
      <c r="Z2533">
        <v>20934</v>
      </c>
      <c r="AA2533">
        <v>0</v>
      </c>
      <c r="AB2533">
        <v>0</v>
      </c>
      <c r="AC2533">
        <v>3000154</v>
      </c>
      <c r="AD2533">
        <v>208971</v>
      </c>
      <c r="AE2533">
        <v>94340000</v>
      </c>
      <c r="AF2533" t="s">
        <v>189</v>
      </c>
      <c r="AG2533" t="s">
        <v>158</v>
      </c>
      <c r="AH2533">
        <v>1</v>
      </c>
    </row>
    <row r="2534" spans="1:34">
      <c r="A2534">
        <v>3000154</v>
      </c>
      <c r="B2534">
        <v>3000101</v>
      </c>
      <c r="C2534" t="s">
        <v>61</v>
      </c>
      <c r="D2534">
        <v>23</v>
      </c>
      <c r="E2534">
        <v>54</v>
      </c>
      <c r="F2534">
        <v>120</v>
      </c>
      <c r="G2534">
        <v>4</v>
      </c>
      <c r="H2534">
        <v>611</v>
      </c>
      <c r="I2534">
        <v>633</v>
      </c>
      <c r="J2534">
        <v>622</v>
      </c>
      <c r="K2534">
        <v>631</v>
      </c>
      <c r="L2534">
        <v>2</v>
      </c>
      <c r="M2534">
        <v>60</v>
      </c>
      <c r="N2534">
        <v>4610</v>
      </c>
      <c r="O2534">
        <v>1</v>
      </c>
      <c r="P2534">
        <v>30001</v>
      </c>
      <c r="Q2534">
        <v>1</v>
      </c>
      <c r="R2534">
        <v>3990000</v>
      </c>
      <c r="S2534">
        <v>5005</v>
      </c>
      <c r="T2534">
        <v>5006</v>
      </c>
      <c r="U2534">
        <v>5</v>
      </c>
      <c r="V2534">
        <v>427534</v>
      </c>
      <c r="W2534">
        <v>6</v>
      </c>
      <c r="X2534">
        <v>33962</v>
      </c>
      <c r="Y2534">
        <v>21</v>
      </c>
      <c r="Z2534">
        <v>21305</v>
      </c>
      <c r="AA2534">
        <v>0</v>
      </c>
      <c r="AB2534">
        <v>0</v>
      </c>
      <c r="AC2534">
        <v>3000155</v>
      </c>
      <c r="AD2534">
        <v>228628</v>
      </c>
      <c r="AE2534">
        <v>98305000</v>
      </c>
      <c r="AF2534" t="s">
        <v>190</v>
      </c>
      <c r="AG2534" t="s">
        <v>159</v>
      </c>
      <c r="AH2534">
        <v>1</v>
      </c>
    </row>
    <row r="2535" spans="1:34">
      <c r="A2535">
        <v>3000155</v>
      </c>
      <c r="B2535">
        <v>3000101</v>
      </c>
      <c r="C2535" t="s">
        <v>61</v>
      </c>
      <c r="D2535">
        <v>23</v>
      </c>
      <c r="E2535">
        <v>55</v>
      </c>
      <c r="F2535">
        <v>120</v>
      </c>
      <c r="G2535">
        <v>4</v>
      </c>
      <c r="H2535">
        <v>713</v>
      </c>
      <c r="I2535">
        <v>622</v>
      </c>
      <c r="J2535">
        <v>621</v>
      </c>
      <c r="K2535">
        <v>633</v>
      </c>
      <c r="L2535">
        <v>2</v>
      </c>
      <c r="M2535">
        <v>60</v>
      </c>
      <c r="N2535">
        <v>4810</v>
      </c>
      <c r="O2535">
        <v>1</v>
      </c>
      <c r="P2535">
        <v>30001</v>
      </c>
      <c r="Q2535">
        <v>1</v>
      </c>
      <c r="R2535">
        <v>4015000</v>
      </c>
      <c r="S2535">
        <v>5005</v>
      </c>
      <c r="T2535">
        <v>5006</v>
      </c>
      <c r="U2535">
        <v>5</v>
      </c>
      <c r="V2535">
        <v>434979</v>
      </c>
      <c r="W2535">
        <v>6</v>
      </c>
      <c r="X2535">
        <v>34892</v>
      </c>
      <c r="Y2535">
        <v>21</v>
      </c>
      <c r="Z2535">
        <v>22537</v>
      </c>
      <c r="AA2535">
        <v>0</v>
      </c>
      <c r="AB2535">
        <v>0</v>
      </c>
      <c r="AC2535">
        <v>3000156</v>
      </c>
      <c r="AD2535">
        <v>248285</v>
      </c>
      <c r="AE2535">
        <v>102295000</v>
      </c>
      <c r="AF2535" t="s">
        <v>191</v>
      </c>
      <c r="AG2535" t="s">
        <v>158</v>
      </c>
      <c r="AH2535">
        <v>1</v>
      </c>
    </row>
    <row r="2536" spans="1:34">
      <c r="A2536">
        <v>3000156</v>
      </c>
      <c r="B2536">
        <v>3000101</v>
      </c>
      <c r="C2536" t="s">
        <v>61</v>
      </c>
      <c r="D2536">
        <v>23</v>
      </c>
      <c r="E2536">
        <v>56</v>
      </c>
      <c r="F2536">
        <v>120</v>
      </c>
      <c r="G2536">
        <v>4</v>
      </c>
      <c r="H2536">
        <v>712</v>
      </c>
      <c r="I2536">
        <v>631</v>
      </c>
      <c r="J2536">
        <v>623</v>
      </c>
      <c r="K2536">
        <v>632</v>
      </c>
      <c r="L2536">
        <v>2</v>
      </c>
      <c r="M2536">
        <v>60</v>
      </c>
      <c r="N2536">
        <v>5010</v>
      </c>
      <c r="O2536">
        <v>1</v>
      </c>
      <c r="P2536">
        <v>30001</v>
      </c>
      <c r="Q2536">
        <v>1</v>
      </c>
      <c r="R2536">
        <v>4040000</v>
      </c>
      <c r="S2536">
        <v>5005</v>
      </c>
      <c r="T2536">
        <v>5006</v>
      </c>
      <c r="U2536">
        <v>5</v>
      </c>
      <c r="V2536">
        <v>459846</v>
      </c>
      <c r="W2536">
        <v>6</v>
      </c>
      <c r="X2536">
        <v>35826</v>
      </c>
      <c r="Y2536">
        <v>21</v>
      </c>
      <c r="Z2536">
        <v>22910</v>
      </c>
      <c r="AA2536">
        <v>0</v>
      </c>
      <c r="AB2536">
        <v>0</v>
      </c>
      <c r="AC2536">
        <v>3000157</v>
      </c>
      <c r="AD2536">
        <v>273306</v>
      </c>
      <c r="AE2536">
        <v>106310000</v>
      </c>
      <c r="AF2536" t="s">
        <v>192</v>
      </c>
      <c r="AG2536" t="s">
        <v>159</v>
      </c>
      <c r="AH2536">
        <v>1</v>
      </c>
    </row>
    <row r="2537" spans="1:34">
      <c r="A2537">
        <v>3000157</v>
      </c>
      <c r="B2537">
        <v>3000101</v>
      </c>
      <c r="C2537" t="s">
        <v>61</v>
      </c>
      <c r="D2537">
        <v>23</v>
      </c>
      <c r="E2537">
        <v>57</v>
      </c>
      <c r="F2537">
        <v>120</v>
      </c>
      <c r="G2537">
        <v>4</v>
      </c>
      <c r="H2537">
        <v>711</v>
      </c>
      <c r="I2537">
        <v>623</v>
      </c>
      <c r="J2537">
        <v>622</v>
      </c>
      <c r="K2537">
        <v>631</v>
      </c>
      <c r="L2537">
        <v>2</v>
      </c>
      <c r="M2537">
        <v>60</v>
      </c>
      <c r="N2537">
        <v>5210</v>
      </c>
      <c r="O2537">
        <v>1</v>
      </c>
      <c r="P2537">
        <v>30001</v>
      </c>
      <c r="Q2537">
        <v>1</v>
      </c>
      <c r="R2537">
        <v>4065000</v>
      </c>
      <c r="S2537">
        <v>5005</v>
      </c>
      <c r="T2537">
        <v>5006</v>
      </c>
      <c r="U2537">
        <v>5</v>
      </c>
      <c r="V2537">
        <v>467334</v>
      </c>
      <c r="W2537">
        <v>6</v>
      </c>
      <c r="X2537">
        <v>36762</v>
      </c>
      <c r="Y2537">
        <v>21</v>
      </c>
      <c r="Z2537">
        <v>24145</v>
      </c>
      <c r="AA2537">
        <v>0</v>
      </c>
      <c r="AB2537">
        <v>0</v>
      </c>
      <c r="AC2537">
        <v>3000158</v>
      </c>
      <c r="AD2537">
        <v>298327</v>
      </c>
      <c r="AE2537">
        <v>110350000</v>
      </c>
      <c r="AF2537" t="s">
        <v>193</v>
      </c>
      <c r="AG2537" t="s">
        <v>158</v>
      </c>
      <c r="AH2537">
        <v>1</v>
      </c>
    </row>
    <row r="2538" spans="1:34">
      <c r="A2538">
        <v>3000158</v>
      </c>
      <c r="B2538">
        <v>3000101</v>
      </c>
      <c r="C2538" t="s">
        <v>61</v>
      </c>
      <c r="D2538">
        <v>23</v>
      </c>
      <c r="E2538">
        <v>58</v>
      </c>
      <c r="F2538">
        <v>120</v>
      </c>
      <c r="G2538">
        <v>4</v>
      </c>
      <c r="H2538">
        <v>713</v>
      </c>
      <c r="I2538">
        <v>732</v>
      </c>
      <c r="J2538">
        <v>621</v>
      </c>
      <c r="K2538">
        <v>633</v>
      </c>
      <c r="L2538">
        <v>2</v>
      </c>
      <c r="M2538">
        <v>60</v>
      </c>
      <c r="N2538">
        <v>5410</v>
      </c>
      <c r="O2538">
        <v>1</v>
      </c>
      <c r="P2538">
        <v>30001</v>
      </c>
      <c r="Q2538">
        <v>1</v>
      </c>
      <c r="R2538">
        <v>4085000</v>
      </c>
      <c r="S2538">
        <v>5005</v>
      </c>
      <c r="T2538">
        <v>5006</v>
      </c>
      <c r="U2538">
        <v>5</v>
      </c>
      <c r="V2538">
        <v>492246</v>
      </c>
      <c r="W2538">
        <v>6</v>
      </c>
      <c r="X2538">
        <v>37701</v>
      </c>
      <c r="Y2538">
        <v>21</v>
      </c>
      <c r="Z2538">
        <v>24520</v>
      </c>
      <c r="AA2538">
        <v>0</v>
      </c>
      <c r="AB2538">
        <v>0</v>
      </c>
      <c r="AC2538">
        <v>3000159</v>
      </c>
      <c r="AD2538">
        <v>323348</v>
      </c>
      <c r="AE2538">
        <v>114415000</v>
      </c>
      <c r="AF2538" t="s">
        <v>194</v>
      </c>
      <c r="AG2538" t="s">
        <v>159</v>
      </c>
      <c r="AH2538">
        <v>1</v>
      </c>
    </row>
    <row r="2539" spans="1:34">
      <c r="A2539">
        <v>3000159</v>
      </c>
      <c r="B2539">
        <v>3000101</v>
      </c>
      <c r="C2539" t="s">
        <v>61</v>
      </c>
      <c r="D2539">
        <v>23</v>
      </c>
      <c r="E2539">
        <v>59</v>
      </c>
      <c r="F2539">
        <v>120</v>
      </c>
      <c r="G2539">
        <v>4</v>
      </c>
      <c r="H2539">
        <v>712</v>
      </c>
      <c r="I2539">
        <v>731</v>
      </c>
      <c r="J2539">
        <v>623</v>
      </c>
      <c r="K2539">
        <v>632</v>
      </c>
      <c r="L2539">
        <v>2</v>
      </c>
      <c r="M2539">
        <v>60</v>
      </c>
      <c r="N2539">
        <v>5610</v>
      </c>
      <c r="O2539">
        <v>1</v>
      </c>
      <c r="P2539">
        <v>30001</v>
      </c>
      <c r="Q2539">
        <v>1</v>
      </c>
      <c r="R2539">
        <v>4720000</v>
      </c>
      <c r="S2539">
        <v>5005</v>
      </c>
      <c r="T2539">
        <v>5006</v>
      </c>
      <c r="U2539">
        <v>5</v>
      </c>
      <c r="V2539">
        <v>499779</v>
      </c>
      <c r="W2539">
        <v>6</v>
      </c>
      <c r="X2539">
        <v>38642</v>
      </c>
      <c r="Y2539">
        <v>21</v>
      </c>
      <c r="Z2539">
        <v>25757</v>
      </c>
      <c r="AA2539">
        <v>0</v>
      </c>
      <c r="AB2539">
        <v>0</v>
      </c>
      <c r="AC2539">
        <v>3000160</v>
      </c>
      <c r="AD2539">
        <v>353732</v>
      </c>
      <c r="AE2539">
        <v>118500000</v>
      </c>
      <c r="AF2539" t="s">
        <v>195</v>
      </c>
      <c r="AG2539" t="s">
        <v>136</v>
      </c>
      <c r="AH2539">
        <v>1</v>
      </c>
    </row>
    <row r="2540" spans="1:34">
      <c r="A2540">
        <v>3000160</v>
      </c>
      <c r="B2540">
        <v>3000101</v>
      </c>
      <c r="C2540" t="s">
        <v>61</v>
      </c>
      <c r="D2540">
        <v>23</v>
      </c>
      <c r="E2540">
        <v>60</v>
      </c>
      <c r="F2540">
        <v>150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5006</v>
      </c>
      <c r="T2540">
        <v>0</v>
      </c>
      <c r="U2540">
        <v>5</v>
      </c>
      <c r="V2540">
        <v>508223</v>
      </c>
      <c r="W2540">
        <v>6</v>
      </c>
      <c r="X2540">
        <v>39698</v>
      </c>
      <c r="Y2540">
        <v>21</v>
      </c>
      <c r="Z2540">
        <v>26179</v>
      </c>
      <c r="AA2540">
        <v>0</v>
      </c>
      <c r="AB2540">
        <v>0</v>
      </c>
      <c r="AC2540">
        <v>0</v>
      </c>
      <c r="AD2540">
        <v>384116</v>
      </c>
      <c r="AE2540">
        <v>123220000</v>
      </c>
      <c r="AF2540">
        <v>0</v>
      </c>
      <c r="AG2540">
        <v>0</v>
      </c>
      <c r="AH2540">
        <v>0</v>
      </c>
    </row>
    <row r="2541" spans="1:34">
      <c r="A2541">
        <v>3001251</v>
      </c>
      <c r="B2541">
        <v>3001201</v>
      </c>
      <c r="C2541" t="s">
        <v>62</v>
      </c>
      <c r="D2541">
        <v>20</v>
      </c>
      <c r="E2541">
        <v>51</v>
      </c>
      <c r="F2541">
        <v>120</v>
      </c>
      <c r="G2541">
        <v>4</v>
      </c>
      <c r="H2541">
        <v>613</v>
      </c>
      <c r="I2541">
        <v>622</v>
      </c>
      <c r="J2541">
        <v>621</v>
      </c>
      <c r="K2541">
        <v>611</v>
      </c>
      <c r="L2541">
        <v>2</v>
      </c>
      <c r="M2541">
        <v>60</v>
      </c>
      <c r="N2541">
        <v>4010</v>
      </c>
      <c r="O2541">
        <v>1</v>
      </c>
      <c r="P2541">
        <v>30012</v>
      </c>
      <c r="Q2541">
        <v>1</v>
      </c>
      <c r="R2541">
        <v>3915000</v>
      </c>
      <c r="S2541">
        <v>5005</v>
      </c>
      <c r="T2541">
        <v>5006</v>
      </c>
      <c r="U2541">
        <v>5</v>
      </c>
      <c r="V2541">
        <v>301400</v>
      </c>
      <c r="W2541">
        <v>6</v>
      </c>
      <c r="X2541">
        <v>32687</v>
      </c>
      <c r="Y2541">
        <v>21</v>
      </c>
      <c r="Z2541">
        <v>15946</v>
      </c>
      <c r="AA2541">
        <v>0</v>
      </c>
      <c r="AB2541">
        <v>0</v>
      </c>
      <c r="AC2541">
        <v>3001252</v>
      </c>
      <c r="AD2541">
        <v>169657</v>
      </c>
      <c r="AE2541">
        <v>86485000</v>
      </c>
      <c r="AF2541" t="s">
        <v>187</v>
      </c>
      <c r="AG2541" t="s">
        <v>158</v>
      </c>
      <c r="AH2541">
        <v>1</v>
      </c>
    </row>
    <row r="2542" spans="1:34">
      <c r="A2542">
        <v>3001252</v>
      </c>
      <c r="B2542">
        <v>3001201</v>
      </c>
      <c r="C2542" t="s">
        <v>62</v>
      </c>
      <c r="D2542">
        <v>20</v>
      </c>
      <c r="E2542">
        <v>52</v>
      </c>
      <c r="F2542">
        <v>120</v>
      </c>
      <c r="G2542">
        <v>4</v>
      </c>
      <c r="H2542">
        <v>612</v>
      </c>
      <c r="I2542">
        <v>631</v>
      </c>
      <c r="J2542">
        <v>623</v>
      </c>
      <c r="K2542">
        <v>613</v>
      </c>
      <c r="L2542">
        <v>2</v>
      </c>
      <c r="M2542">
        <v>60</v>
      </c>
      <c r="N2542">
        <v>4210</v>
      </c>
      <c r="O2542">
        <v>1</v>
      </c>
      <c r="P2542">
        <v>30012</v>
      </c>
      <c r="Q2542">
        <v>1</v>
      </c>
      <c r="R2542">
        <v>3940000</v>
      </c>
      <c r="S2542">
        <v>5005</v>
      </c>
      <c r="T2542">
        <v>5006</v>
      </c>
      <c r="U2542">
        <v>5</v>
      </c>
      <c r="V2542">
        <v>325440</v>
      </c>
      <c r="W2542">
        <v>6</v>
      </c>
      <c r="X2542">
        <v>33793</v>
      </c>
      <c r="Y2542">
        <v>21</v>
      </c>
      <c r="Z2542">
        <v>16278</v>
      </c>
      <c r="AA2542">
        <v>0</v>
      </c>
      <c r="AB2542">
        <v>0</v>
      </c>
      <c r="AC2542">
        <v>3001253</v>
      </c>
      <c r="AD2542">
        <v>189314</v>
      </c>
      <c r="AE2542">
        <v>90400000</v>
      </c>
      <c r="AF2542" t="s">
        <v>188</v>
      </c>
      <c r="AG2542" t="s">
        <v>159</v>
      </c>
      <c r="AH2542">
        <v>1</v>
      </c>
    </row>
    <row r="2543" spans="1:34">
      <c r="A2543">
        <v>3001253</v>
      </c>
      <c r="B2543">
        <v>3001201</v>
      </c>
      <c r="C2543" t="s">
        <v>62</v>
      </c>
      <c r="D2543">
        <v>20</v>
      </c>
      <c r="E2543">
        <v>53</v>
      </c>
      <c r="F2543">
        <v>120</v>
      </c>
      <c r="G2543">
        <v>4</v>
      </c>
      <c r="H2543">
        <v>611</v>
      </c>
      <c r="I2543">
        <v>633</v>
      </c>
      <c r="J2543">
        <v>622</v>
      </c>
      <c r="K2543">
        <v>612</v>
      </c>
      <c r="L2543">
        <v>2</v>
      </c>
      <c r="M2543">
        <v>60</v>
      </c>
      <c r="N2543">
        <v>4410</v>
      </c>
      <c r="O2543">
        <v>1</v>
      </c>
      <c r="P2543">
        <v>30012</v>
      </c>
      <c r="Q2543">
        <v>1</v>
      </c>
      <c r="R2543">
        <v>3965000</v>
      </c>
      <c r="S2543">
        <v>5005</v>
      </c>
      <c r="T2543">
        <v>5006</v>
      </c>
      <c r="U2543">
        <v>5</v>
      </c>
      <c r="V2543">
        <v>332100</v>
      </c>
      <c r="W2543">
        <v>6</v>
      </c>
      <c r="X2543">
        <v>34903</v>
      </c>
      <c r="Y2543">
        <v>21</v>
      </c>
      <c r="Z2543">
        <v>17471</v>
      </c>
      <c r="AA2543">
        <v>0</v>
      </c>
      <c r="AB2543">
        <v>0</v>
      </c>
      <c r="AC2543">
        <v>3001254</v>
      </c>
      <c r="AD2543">
        <v>208971</v>
      </c>
      <c r="AE2543">
        <v>94340000</v>
      </c>
      <c r="AF2543" t="s">
        <v>189</v>
      </c>
      <c r="AG2543" t="s">
        <v>158</v>
      </c>
      <c r="AH2543">
        <v>1</v>
      </c>
    </row>
    <row r="2544" spans="1:34">
      <c r="A2544">
        <v>3001254</v>
      </c>
      <c r="B2544">
        <v>3001201</v>
      </c>
      <c r="C2544" t="s">
        <v>62</v>
      </c>
      <c r="D2544">
        <v>20</v>
      </c>
      <c r="E2544">
        <v>54</v>
      </c>
      <c r="F2544">
        <v>120</v>
      </c>
      <c r="G2544">
        <v>4</v>
      </c>
      <c r="H2544">
        <v>623</v>
      </c>
      <c r="I2544">
        <v>632</v>
      </c>
      <c r="J2544">
        <v>621</v>
      </c>
      <c r="K2544">
        <v>613</v>
      </c>
      <c r="L2544">
        <v>2</v>
      </c>
      <c r="M2544">
        <v>60</v>
      </c>
      <c r="N2544">
        <v>4610</v>
      </c>
      <c r="O2544">
        <v>1</v>
      </c>
      <c r="P2544">
        <v>30012</v>
      </c>
      <c r="Q2544">
        <v>1</v>
      </c>
      <c r="R2544">
        <v>3990000</v>
      </c>
      <c r="S2544">
        <v>5005</v>
      </c>
      <c r="T2544">
        <v>5006</v>
      </c>
      <c r="U2544">
        <v>5</v>
      </c>
      <c r="V2544">
        <v>356180</v>
      </c>
      <c r="W2544">
        <v>6</v>
      </c>
      <c r="X2544">
        <v>36017</v>
      </c>
      <c r="Y2544">
        <v>21</v>
      </c>
      <c r="Z2544">
        <v>17805</v>
      </c>
      <c r="AA2544">
        <v>0</v>
      </c>
      <c r="AB2544">
        <v>0</v>
      </c>
      <c r="AC2544">
        <v>3001255</v>
      </c>
      <c r="AD2544">
        <v>228628</v>
      </c>
      <c r="AE2544">
        <v>98305000</v>
      </c>
      <c r="AF2544" t="s">
        <v>190</v>
      </c>
      <c r="AG2544" t="s">
        <v>159</v>
      </c>
      <c r="AH2544">
        <v>1</v>
      </c>
    </row>
    <row r="2545" spans="1:34">
      <c r="A2545">
        <v>3001255</v>
      </c>
      <c r="B2545">
        <v>3001201</v>
      </c>
      <c r="C2545" t="s">
        <v>62</v>
      </c>
      <c r="D2545">
        <v>20</v>
      </c>
      <c r="E2545">
        <v>55</v>
      </c>
      <c r="F2545">
        <v>120</v>
      </c>
      <c r="G2545">
        <v>4</v>
      </c>
      <c r="H2545">
        <v>712</v>
      </c>
      <c r="I2545">
        <v>631</v>
      </c>
      <c r="J2545">
        <v>623</v>
      </c>
      <c r="K2545">
        <v>612</v>
      </c>
      <c r="L2545">
        <v>2</v>
      </c>
      <c r="M2545">
        <v>60</v>
      </c>
      <c r="N2545">
        <v>4810</v>
      </c>
      <c r="O2545">
        <v>1</v>
      </c>
      <c r="P2545">
        <v>30012</v>
      </c>
      <c r="Q2545">
        <v>1</v>
      </c>
      <c r="R2545">
        <v>4015000</v>
      </c>
      <c r="S2545">
        <v>5005</v>
      </c>
      <c r="T2545">
        <v>5006</v>
      </c>
      <c r="U2545">
        <v>5</v>
      </c>
      <c r="V2545">
        <v>362880</v>
      </c>
      <c r="W2545">
        <v>6</v>
      </c>
      <c r="X2545">
        <v>37133</v>
      </c>
      <c r="Y2545">
        <v>21</v>
      </c>
      <c r="Z2545">
        <v>19000</v>
      </c>
      <c r="AA2545">
        <v>0</v>
      </c>
      <c r="AB2545">
        <v>0</v>
      </c>
      <c r="AC2545">
        <v>3001256</v>
      </c>
      <c r="AD2545">
        <v>248285</v>
      </c>
      <c r="AE2545">
        <v>102295000</v>
      </c>
      <c r="AF2545" t="s">
        <v>191</v>
      </c>
      <c r="AG2545" t="s">
        <v>158</v>
      </c>
      <c r="AH2545">
        <v>1</v>
      </c>
    </row>
    <row r="2546" spans="1:34">
      <c r="A2546">
        <v>3001256</v>
      </c>
      <c r="B2546">
        <v>3001201</v>
      </c>
      <c r="C2546" t="s">
        <v>62</v>
      </c>
      <c r="D2546">
        <v>20</v>
      </c>
      <c r="E2546">
        <v>56</v>
      </c>
      <c r="F2546">
        <v>120</v>
      </c>
      <c r="G2546">
        <v>4</v>
      </c>
      <c r="H2546">
        <v>711</v>
      </c>
      <c r="I2546">
        <v>633</v>
      </c>
      <c r="J2546">
        <v>622</v>
      </c>
      <c r="K2546">
        <v>611</v>
      </c>
      <c r="L2546">
        <v>2</v>
      </c>
      <c r="M2546">
        <v>60</v>
      </c>
      <c r="N2546">
        <v>5010</v>
      </c>
      <c r="O2546">
        <v>1</v>
      </c>
      <c r="P2546">
        <v>30012</v>
      </c>
      <c r="Q2546">
        <v>1</v>
      </c>
      <c r="R2546">
        <v>4040000</v>
      </c>
      <c r="S2546">
        <v>5005</v>
      </c>
      <c r="T2546">
        <v>5006</v>
      </c>
      <c r="U2546">
        <v>5</v>
      </c>
      <c r="V2546">
        <v>387000</v>
      </c>
      <c r="W2546">
        <v>6</v>
      </c>
      <c r="X2546">
        <v>38253</v>
      </c>
      <c r="Y2546">
        <v>21</v>
      </c>
      <c r="Z2546">
        <v>19336</v>
      </c>
      <c r="AA2546">
        <v>0</v>
      </c>
      <c r="AB2546">
        <v>0</v>
      </c>
      <c r="AC2546">
        <v>3001257</v>
      </c>
      <c r="AD2546">
        <v>273306</v>
      </c>
      <c r="AE2546">
        <v>106310000</v>
      </c>
      <c r="AF2546" t="s">
        <v>192</v>
      </c>
      <c r="AG2546" t="s">
        <v>159</v>
      </c>
      <c r="AH2546">
        <v>1</v>
      </c>
    </row>
    <row r="2547" spans="1:34">
      <c r="A2547">
        <v>3001257</v>
      </c>
      <c r="B2547">
        <v>3001201</v>
      </c>
      <c r="C2547" t="s">
        <v>62</v>
      </c>
      <c r="D2547">
        <v>20</v>
      </c>
      <c r="E2547">
        <v>57</v>
      </c>
      <c r="F2547">
        <v>120</v>
      </c>
      <c r="G2547">
        <v>4</v>
      </c>
      <c r="H2547">
        <v>713</v>
      </c>
      <c r="I2547">
        <v>622</v>
      </c>
      <c r="J2547">
        <v>621</v>
      </c>
      <c r="K2547">
        <v>613</v>
      </c>
      <c r="L2547">
        <v>2</v>
      </c>
      <c r="M2547">
        <v>60</v>
      </c>
      <c r="N2547">
        <v>5210</v>
      </c>
      <c r="O2547">
        <v>1</v>
      </c>
      <c r="P2547">
        <v>30012</v>
      </c>
      <c r="Q2547">
        <v>1</v>
      </c>
      <c r="R2547">
        <v>4065000</v>
      </c>
      <c r="S2547">
        <v>5005</v>
      </c>
      <c r="T2547">
        <v>5006</v>
      </c>
      <c r="U2547">
        <v>5</v>
      </c>
      <c r="V2547">
        <v>393740</v>
      </c>
      <c r="W2547">
        <v>6</v>
      </c>
      <c r="X2547">
        <v>39377</v>
      </c>
      <c r="Y2547">
        <v>21</v>
      </c>
      <c r="Z2547">
        <v>20533</v>
      </c>
      <c r="AA2547">
        <v>0</v>
      </c>
      <c r="AB2547">
        <v>0</v>
      </c>
      <c r="AC2547">
        <v>3001258</v>
      </c>
      <c r="AD2547">
        <v>298327</v>
      </c>
      <c r="AE2547">
        <v>110350000</v>
      </c>
      <c r="AF2547" t="s">
        <v>193</v>
      </c>
      <c r="AG2547" t="s">
        <v>158</v>
      </c>
      <c r="AH2547">
        <v>1</v>
      </c>
    </row>
    <row r="2548" spans="1:34">
      <c r="A2548">
        <v>3001258</v>
      </c>
      <c r="B2548">
        <v>3001201</v>
      </c>
      <c r="C2548" t="s">
        <v>62</v>
      </c>
      <c r="D2548">
        <v>20</v>
      </c>
      <c r="E2548">
        <v>58</v>
      </c>
      <c r="F2548">
        <v>120</v>
      </c>
      <c r="G2548">
        <v>4</v>
      </c>
      <c r="H2548">
        <v>712</v>
      </c>
      <c r="I2548">
        <v>731</v>
      </c>
      <c r="J2548">
        <v>623</v>
      </c>
      <c r="K2548">
        <v>612</v>
      </c>
      <c r="L2548">
        <v>2</v>
      </c>
      <c r="M2548">
        <v>60</v>
      </c>
      <c r="N2548">
        <v>5410</v>
      </c>
      <c r="O2548">
        <v>1</v>
      </c>
      <c r="P2548">
        <v>30012</v>
      </c>
      <c r="Q2548">
        <v>1</v>
      </c>
      <c r="R2548">
        <v>4085000</v>
      </c>
      <c r="S2548">
        <v>5005</v>
      </c>
      <c r="T2548">
        <v>5006</v>
      </c>
      <c r="U2548">
        <v>5</v>
      </c>
      <c r="V2548">
        <v>417900</v>
      </c>
      <c r="W2548">
        <v>6</v>
      </c>
      <c r="X2548">
        <v>40503</v>
      </c>
      <c r="Y2548">
        <v>21</v>
      </c>
      <c r="Z2548">
        <v>20871</v>
      </c>
      <c r="AA2548">
        <v>0</v>
      </c>
      <c r="AB2548">
        <v>0</v>
      </c>
      <c r="AC2548">
        <v>3001259</v>
      </c>
      <c r="AD2548">
        <v>323348</v>
      </c>
      <c r="AE2548">
        <v>114415000</v>
      </c>
      <c r="AF2548" t="s">
        <v>194</v>
      </c>
      <c r="AG2548" t="s">
        <v>159</v>
      </c>
      <c r="AH2548">
        <v>1</v>
      </c>
    </row>
    <row r="2549" spans="1:34">
      <c r="A2549">
        <v>3001259</v>
      </c>
      <c r="B2549">
        <v>3001201</v>
      </c>
      <c r="C2549" t="s">
        <v>62</v>
      </c>
      <c r="D2549">
        <v>20</v>
      </c>
      <c r="E2549">
        <v>59</v>
      </c>
      <c r="F2549">
        <v>120</v>
      </c>
      <c r="G2549">
        <v>4</v>
      </c>
      <c r="H2549">
        <v>711</v>
      </c>
      <c r="I2549">
        <v>733</v>
      </c>
      <c r="J2549">
        <v>622</v>
      </c>
      <c r="K2549">
        <v>613</v>
      </c>
      <c r="L2549">
        <v>2</v>
      </c>
      <c r="M2549">
        <v>60</v>
      </c>
      <c r="N2549">
        <v>5610</v>
      </c>
      <c r="O2549">
        <v>1</v>
      </c>
      <c r="P2549">
        <v>30012</v>
      </c>
      <c r="Q2549">
        <v>1</v>
      </c>
      <c r="R2549">
        <v>4720000</v>
      </c>
      <c r="S2549">
        <v>5005</v>
      </c>
      <c r="T2549">
        <v>5006</v>
      </c>
      <c r="U2549">
        <v>5</v>
      </c>
      <c r="V2549">
        <v>424680</v>
      </c>
      <c r="W2549">
        <v>6</v>
      </c>
      <c r="X2549">
        <v>41633</v>
      </c>
      <c r="Y2549">
        <v>21</v>
      </c>
      <c r="Z2549">
        <v>22070</v>
      </c>
      <c r="AA2549">
        <v>0</v>
      </c>
      <c r="AB2549">
        <v>0</v>
      </c>
      <c r="AC2549">
        <v>3001260</v>
      </c>
      <c r="AD2549">
        <v>353732</v>
      </c>
      <c r="AE2549">
        <v>118500000</v>
      </c>
      <c r="AF2549" t="s">
        <v>195</v>
      </c>
      <c r="AG2549" t="s">
        <v>136</v>
      </c>
      <c r="AH2549">
        <v>1</v>
      </c>
    </row>
    <row r="2550" spans="1:34">
      <c r="A2550">
        <v>3001260</v>
      </c>
      <c r="B2550">
        <v>3001201</v>
      </c>
      <c r="C2550" t="s">
        <v>62</v>
      </c>
      <c r="D2550">
        <v>20</v>
      </c>
      <c r="E2550">
        <v>60</v>
      </c>
      <c r="F2550">
        <v>150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5006</v>
      </c>
      <c r="T2550">
        <v>0</v>
      </c>
      <c r="U2550">
        <v>5</v>
      </c>
      <c r="V2550">
        <v>432280</v>
      </c>
      <c r="W2550">
        <v>6</v>
      </c>
      <c r="X2550">
        <v>42900</v>
      </c>
      <c r="Y2550">
        <v>21</v>
      </c>
      <c r="Z2550">
        <v>22450</v>
      </c>
      <c r="AA2550">
        <v>0</v>
      </c>
      <c r="AB2550">
        <v>0</v>
      </c>
      <c r="AC2550">
        <v>0</v>
      </c>
      <c r="AD2550">
        <v>384116</v>
      </c>
      <c r="AE2550">
        <v>123220000</v>
      </c>
      <c r="AF2550">
        <v>0</v>
      </c>
      <c r="AG2550">
        <v>0</v>
      </c>
      <c r="AH2550">
        <v>0</v>
      </c>
    </row>
    <row r="2551" spans="1:34">
      <c r="A2551">
        <v>3002351</v>
      </c>
      <c r="B2551">
        <v>3002301</v>
      </c>
      <c r="C2551" t="s">
        <v>63</v>
      </c>
      <c r="D2551">
        <v>20</v>
      </c>
      <c r="E2551">
        <v>51</v>
      </c>
      <c r="F2551">
        <v>120</v>
      </c>
      <c r="G2551">
        <v>4</v>
      </c>
      <c r="H2551">
        <v>622</v>
      </c>
      <c r="I2551">
        <v>631</v>
      </c>
      <c r="J2551">
        <v>623</v>
      </c>
      <c r="K2551">
        <v>632</v>
      </c>
      <c r="L2551">
        <v>2</v>
      </c>
      <c r="M2551">
        <v>60</v>
      </c>
      <c r="N2551">
        <v>4010</v>
      </c>
      <c r="O2551">
        <v>1</v>
      </c>
      <c r="P2551">
        <v>30023</v>
      </c>
      <c r="Q2551">
        <v>1</v>
      </c>
      <c r="R2551">
        <v>3915000</v>
      </c>
      <c r="S2551">
        <v>5005</v>
      </c>
      <c r="T2551">
        <v>5006</v>
      </c>
      <c r="U2551">
        <v>5</v>
      </c>
      <c r="V2551">
        <v>323191</v>
      </c>
      <c r="W2551">
        <v>6</v>
      </c>
      <c r="X2551">
        <v>27239</v>
      </c>
      <c r="Y2551">
        <v>21</v>
      </c>
      <c r="Z2551">
        <v>17036</v>
      </c>
      <c r="AA2551">
        <v>0</v>
      </c>
      <c r="AB2551">
        <v>0</v>
      </c>
      <c r="AC2551">
        <v>3002352</v>
      </c>
      <c r="AD2551">
        <v>169657</v>
      </c>
      <c r="AE2551">
        <v>86485000</v>
      </c>
      <c r="AF2551" t="s">
        <v>187</v>
      </c>
      <c r="AG2551" t="s">
        <v>158</v>
      </c>
      <c r="AH2551">
        <v>1</v>
      </c>
    </row>
    <row r="2552" spans="1:34">
      <c r="A2552">
        <v>3002352</v>
      </c>
      <c r="B2552">
        <v>3002301</v>
      </c>
      <c r="C2552" t="s">
        <v>63</v>
      </c>
      <c r="D2552">
        <v>20</v>
      </c>
      <c r="E2552">
        <v>52</v>
      </c>
      <c r="F2552">
        <v>120</v>
      </c>
      <c r="G2552">
        <v>4</v>
      </c>
      <c r="H2552">
        <v>611</v>
      </c>
      <c r="I2552">
        <v>633</v>
      </c>
      <c r="J2552">
        <v>622</v>
      </c>
      <c r="K2552">
        <v>631</v>
      </c>
      <c r="L2552">
        <v>2</v>
      </c>
      <c r="M2552">
        <v>60</v>
      </c>
      <c r="N2552">
        <v>4210</v>
      </c>
      <c r="O2552">
        <v>1</v>
      </c>
      <c r="P2552">
        <v>30023</v>
      </c>
      <c r="Q2552">
        <v>1</v>
      </c>
      <c r="R2552">
        <v>3940000</v>
      </c>
      <c r="S2552">
        <v>5005</v>
      </c>
      <c r="T2552">
        <v>5006</v>
      </c>
      <c r="U2552">
        <v>5</v>
      </c>
      <c r="V2552">
        <v>347969</v>
      </c>
      <c r="W2552">
        <v>6</v>
      </c>
      <c r="X2552">
        <v>28161</v>
      </c>
      <c r="Y2552">
        <v>21</v>
      </c>
      <c r="Z2552">
        <v>17404</v>
      </c>
      <c r="AA2552">
        <v>0</v>
      </c>
      <c r="AB2552">
        <v>0</v>
      </c>
      <c r="AC2552">
        <v>3002353</v>
      </c>
      <c r="AD2552">
        <v>189314</v>
      </c>
      <c r="AE2552">
        <v>90400000</v>
      </c>
      <c r="AF2552" t="s">
        <v>188</v>
      </c>
      <c r="AG2552" t="s">
        <v>159</v>
      </c>
      <c r="AH2552">
        <v>1</v>
      </c>
    </row>
    <row r="2553" spans="1:34">
      <c r="A2553">
        <v>3002353</v>
      </c>
      <c r="B2553">
        <v>3002301</v>
      </c>
      <c r="C2553" t="s">
        <v>63</v>
      </c>
      <c r="D2553">
        <v>20</v>
      </c>
      <c r="E2553">
        <v>53</v>
      </c>
      <c r="F2553">
        <v>120</v>
      </c>
      <c r="G2553">
        <v>4</v>
      </c>
      <c r="H2553">
        <v>613</v>
      </c>
      <c r="I2553">
        <v>622</v>
      </c>
      <c r="J2553">
        <v>621</v>
      </c>
      <c r="K2553">
        <v>633</v>
      </c>
      <c r="L2553">
        <v>2</v>
      </c>
      <c r="M2553">
        <v>60</v>
      </c>
      <c r="N2553">
        <v>4410</v>
      </c>
      <c r="O2553">
        <v>1</v>
      </c>
      <c r="P2553">
        <v>30023</v>
      </c>
      <c r="Q2553">
        <v>1</v>
      </c>
      <c r="R2553">
        <v>3965000</v>
      </c>
      <c r="S2553">
        <v>5005</v>
      </c>
      <c r="T2553">
        <v>5006</v>
      </c>
      <c r="U2553">
        <v>5</v>
      </c>
      <c r="V2553">
        <v>355369</v>
      </c>
      <c r="W2553">
        <v>6</v>
      </c>
      <c r="X2553">
        <v>29086</v>
      </c>
      <c r="Y2553">
        <v>21</v>
      </c>
      <c r="Z2553">
        <v>18634</v>
      </c>
      <c r="AA2553">
        <v>0</v>
      </c>
      <c r="AB2553">
        <v>0</v>
      </c>
      <c r="AC2553">
        <v>3002354</v>
      </c>
      <c r="AD2553">
        <v>208971</v>
      </c>
      <c r="AE2553">
        <v>94340000</v>
      </c>
      <c r="AF2553" t="s">
        <v>189</v>
      </c>
      <c r="AG2553" t="s">
        <v>158</v>
      </c>
      <c r="AH2553">
        <v>1</v>
      </c>
    </row>
    <row r="2554" spans="1:34">
      <c r="A2554">
        <v>3002354</v>
      </c>
      <c r="B2554">
        <v>3002301</v>
      </c>
      <c r="C2554" t="s">
        <v>63</v>
      </c>
      <c r="D2554">
        <v>20</v>
      </c>
      <c r="E2554">
        <v>54</v>
      </c>
      <c r="F2554">
        <v>120</v>
      </c>
      <c r="G2554">
        <v>4</v>
      </c>
      <c r="H2554">
        <v>622</v>
      </c>
      <c r="I2554">
        <v>631</v>
      </c>
      <c r="J2554">
        <v>623</v>
      </c>
      <c r="K2554">
        <v>632</v>
      </c>
      <c r="L2554">
        <v>2</v>
      </c>
      <c r="M2554">
        <v>60</v>
      </c>
      <c r="N2554">
        <v>4610</v>
      </c>
      <c r="O2554">
        <v>1</v>
      </c>
      <c r="P2554">
        <v>30023</v>
      </c>
      <c r="Q2554">
        <v>1</v>
      </c>
      <c r="R2554">
        <v>3990000</v>
      </c>
      <c r="S2554">
        <v>5005</v>
      </c>
      <c r="T2554">
        <v>5006</v>
      </c>
      <c r="U2554">
        <v>5</v>
      </c>
      <c r="V2554">
        <v>380191</v>
      </c>
      <c r="W2554">
        <v>6</v>
      </c>
      <c r="X2554">
        <v>30014</v>
      </c>
      <c r="Y2554">
        <v>21</v>
      </c>
      <c r="Z2554">
        <v>19006</v>
      </c>
      <c r="AA2554">
        <v>0</v>
      </c>
      <c r="AB2554">
        <v>0</v>
      </c>
      <c r="AC2554">
        <v>3002355</v>
      </c>
      <c r="AD2554">
        <v>228628</v>
      </c>
      <c r="AE2554">
        <v>98305000</v>
      </c>
      <c r="AF2554" t="s">
        <v>190</v>
      </c>
      <c r="AG2554" t="s">
        <v>159</v>
      </c>
      <c r="AH2554">
        <v>1</v>
      </c>
    </row>
    <row r="2555" spans="1:34">
      <c r="A2555">
        <v>3002355</v>
      </c>
      <c r="B2555">
        <v>3002301</v>
      </c>
      <c r="C2555" t="s">
        <v>63</v>
      </c>
      <c r="D2555">
        <v>20</v>
      </c>
      <c r="E2555">
        <v>55</v>
      </c>
      <c r="F2555">
        <v>120</v>
      </c>
      <c r="G2555">
        <v>4</v>
      </c>
      <c r="H2555">
        <v>721</v>
      </c>
      <c r="I2555">
        <v>623</v>
      </c>
      <c r="J2555">
        <v>622</v>
      </c>
      <c r="K2555">
        <v>631</v>
      </c>
      <c r="L2555">
        <v>2</v>
      </c>
      <c r="M2555">
        <v>60</v>
      </c>
      <c r="N2555">
        <v>4810</v>
      </c>
      <c r="O2555">
        <v>1</v>
      </c>
      <c r="P2555">
        <v>30023</v>
      </c>
      <c r="Q2555">
        <v>1</v>
      </c>
      <c r="R2555">
        <v>4015000</v>
      </c>
      <c r="S2555">
        <v>5005</v>
      </c>
      <c r="T2555">
        <v>5006</v>
      </c>
      <c r="U2555">
        <v>5</v>
      </c>
      <c r="V2555">
        <v>387636</v>
      </c>
      <c r="W2555">
        <v>6</v>
      </c>
      <c r="X2555">
        <v>30944</v>
      </c>
      <c r="Y2555">
        <v>21</v>
      </c>
      <c r="Z2555">
        <v>20238</v>
      </c>
      <c r="AA2555">
        <v>0</v>
      </c>
      <c r="AB2555">
        <v>0</v>
      </c>
      <c r="AC2555">
        <v>3002356</v>
      </c>
      <c r="AD2555">
        <v>248285</v>
      </c>
      <c r="AE2555">
        <v>102295000</v>
      </c>
      <c r="AF2555" t="s">
        <v>191</v>
      </c>
      <c r="AG2555" t="s">
        <v>158</v>
      </c>
      <c r="AH2555">
        <v>1</v>
      </c>
    </row>
    <row r="2556" spans="1:34">
      <c r="A2556">
        <v>3002356</v>
      </c>
      <c r="B2556">
        <v>3002301</v>
      </c>
      <c r="C2556" t="s">
        <v>63</v>
      </c>
      <c r="D2556">
        <v>20</v>
      </c>
      <c r="E2556">
        <v>56</v>
      </c>
      <c r="F2556">
        <v>120</v>
      </c>
      <c r="G2556">
        <v>4</v>
      </c>
      <c r="H2556">
        <v>713</v>
      </c>
      <c r="I2556">
        <v>622</v>
      </c>
      <c r="J2556">
        <v>621</v>
      </c>
      <c r="K2556">
        <v>633</v>
      </c>
      <c r="L2556">
        <v>2</v>
      </c>
      <c r="M2556">
        <v>60</v>
      </c>
      <c r="N2556">
        <v>5010</v>
      </c>
      <c r="O2556">
        <v>1</v>
      </c>
      <c r="P2556">
        <v>30023</v>
      </c>
      <c r="Q2556">
        <v>1</v>
      </c>
      <c r="R2556">
        <v>4040000</v>
      </c>
      <c r="S2556">
        <v>5005</v>
      </c>
      <c r="T2556">
        <v>5006</v>
      </c>
      <c r="U2556">
        <v>5</v>
      </c>
      <c r="V2556">
        <v>412502</v>
      </c>
      <c r="W2556">
        <v>6</v>
      </c>
      <c r="X2556">
        <v>31878</v>
      </c>
      <c r="Y2556">
        <v>21</v>
      </c>
      <c r="Z2556">
        <v>20611</v>
      </c>
      <c r="AA2556">
        <v>0</v>
      </c>
      <c r="AB2556">
        <v>0</v>
      </c>
      <c r="AC2556">
        <v>3002357</v>
      </c>
      <c r="AD2556">
        <v>273306</v>
      </c>
      <c r="AE2556">
        <v>106310000</v>
      </c>
      <c r="AF2556" t="s">
        <v>192</v>
      </c>
      <c r="AG2556" t="s">
        <v>159</v>
      </c>
      <c r="AH2556">
        <v>1</v>
      </c>
    </row>
    <row r="2557" spans="1:34">
      <c r="A2557">
        <v>3002357</v>
      </c>
      <c r="B2557">
        <v>3002301</v>
      </c>
      <c r="C2557" t="s">
        <v>63</v>
      </c>
      <c r="D2557">
        <v>20</v>
      </c>
      <c r="E2557">
        <v>57</v>
      </c>
      <c r="F2557">
        <v>120</v>
      </c>
      <c r="G2557">
        <v>4</v>
      </c>
      <c r="H2557">
        <v>712</v>
      </c>
      <c r="I2557">
        <v>631</v>
      </c>
      <c r="J2557">
        <v>623</v>
      </c>
      <c r="K2557">
        <v>632</v>
      </c>
      <c r="L2557">
        <v>2</v>
      </c>
      <c r="M2557">
        <v>60</v>
      </c>
      <c r="N2557">
        <v>5210</v>
      </c>
      <c r="O2557">
        <v>1</v>
      </c>
      <c r="P2557">
        <v>30023</v>
      </c>
      <c r="Q2557">
        <v>1</v>
      </c>
      <c r="R2557">
        <v>4065000</v>
      </c>
      <c r="S2557">
        <v>5005</v>
      </c>
      <c r="T2557">
        <v>5006</v>
      </c>
      <c r="U2557">
        <v>5</v>
      </c>
      <c r="V2557">
        <v>419991</v>
      </c>
      <c r="W2557">
        <v>6</v>
      </c>
      <c r="X2557">
        <v>32814</v>
      </c>
      <c r="Y2557">
        <v>21</v>
      </c>
      <c r="Z2557">
        <v>21846</v>
      </c>
      <c r="AA2557">
        <v>0</v>
      </c>
      <c r="AB2557">
        <v>0</v>
      </c>
      <c r="AC2557">
        <v>3002358</v>
      </c>
      <c r="AD2557">
        <v>298327</v>
      </c>
      <c r="AE2557">
        <v>110350000</v>
      </c>
      <c r="AF2557" t="s">
        <v>193</v>
      </c>
      <c r="AG2557" t="s">
        <v>158</v>
      </c>
      <c r="AH2557">
        <v>1</v>
      </c>
    </row>
    <row r="2558" spans="1:34">
      <c r="A2558">
        <v>3002358</v>
      </c>
      <c r="B2558">
        <v>3002301</v>
      </c>
      <c r="C2558" t="s">
        <v>63</v>
      </c>
      <c r="D2558">
        <v>20</v>
      </c>
      <c r="E2558">
        <v>58</v>
      </c>
      <c r="F2558">
        <v>120</v>
      </c>
      <c r="G2558">
        <v>4</v>
      </c>
      <c r="H2558">
        <v>711</v>
      </c>
      <c r="I2558">
        <v>733</v>
      </c>
      <c r="J2558">
        <v>622</v>
      </c>
      <c r="K2558">
        <v>631</v>
      </c>
      <c r="L2558">
        <v>2</v>
      </c>
      <c r="M2558">
        <v>60</v>
      </c>
      <c r="N2558">
        <v>5410</v>
      </c>
      <c r="O2558">
        <v>1</v>
      </c>
      <c r="P2558">
        <v>30023</v>
      </c>
      <c r="Q2558">
        <v>1</v>
      </c>
      <c r="R2558">
        <v>4085000</v>
      </c>
      <c r="S2558">
        <v>5005</v>
      </c>
      <c r="T2558">
        <v>5006</v>
      </c>
      <c r="U2558">
        <v>5</v>
      </c>
      <c r="V2558">
        <v>444902</v>
      </c>
      <c r="W2558">
        <v>6</v>
      </c>
      <c r="X2558">
        <v>33753</v>
      </c>
      <c r="Y2558">
        <v>21</v>
      </c>
      <c r="Z2558">
        <v>22221</v>
      </c>
      <c r="AA2558">
        <v>0</v>
      </c>
      <c r="AB2558">
        <v>0</v>
      </c>
      <c r="AC2558">
        <v>3002359</v>
      </c>
      <c r="AD2558">
        <v>323348</v>
      </c>
      <c r="AE2558">
        <v>114415000</v>
      </c>
      <c r="AF2558" t="s">
        <v>194</v>
      </c>
      <c r="AG2558" t="s">
        <v>159</v>
      </c>
      <c r="AH2558">
        <v>1</v>
      </c>
    </row>
    <row r="2559" spans="1:34">
      <c r="A2559">
        <v>3002359</v>
      </c>
      <c r="B2559">
        <v>3002301</v>
      </c>
      <c r="C2559" t="s">
        <v>63</v>
      </c>
      <c r="D2559">
        <v>20</v>
      </c>
      <c r="E2559">
        <v>59</v>
      </c>
      <c r="F2559">
        <v>120</v>
      </c>
      <c r="G2559">
        <v>4</v>
      </c>
      <c r="H2559">
        <v>713</v>
      </c>
      <c r="I2559">
        <v>732</v>
      </c>
      <c r="J2559">
        <v>621</v>
      </c>
      <c r="K2559">
        <v>633</v>
      </c>
      <c r="L2559">
        <v>2</v>
      </c>
      <c r="M2559">
        <v>60</v>
      </c>
      <c r="N2559">
        <v>5610</v>
      </c>
      <c r="O2559">
        <v>1</v>
      </c>
      <c r="P2559">
        <v>30023</v>
      </c>
      <c r="Q2559">
        <v>1</v>
      </c>
      <c r="R2559">
        <v>4720000</v>
      </c>
      <c r="S2559">
        <v>5005</v>
      </c>
      <c r="T2559">
        <v>5006</v>
      </c>
      <c r="U2559">
        <v>5</v>
      </c>
      <c r="V2559">
        <v>452436</v>
      </c>
      <c r="W2559">
        <v>6</v>
      </c>
      <c r="X2559">
        <v>34694</v>
      </c>
      <c r="Y2559">
        <v>21</v>
      </c>
      <c r="Z2559">
        <v>23458</v>
      </c>
      <c r="AA2559">
        <v>0</v>
      </c>
      <c r="AB2559">
        <v>0</v>
      </c>
      <c r="AC2559">
        <v>3002360</v>
      </c>
      <c r="AD2559">
        <v>353732</v>
      </c>
      <c r="AE2559">
        <v>118500000</v>
      </c>
      <c r="AF2559" t="s">
        <v>195</v>
      </c>
      <c r="AG2559" t="s">
        <v>136</v>
      </c>
      <c r="AH2559">
        <v>1</v>
      </c>
    </row>
    <row r="2560" spans="1:34">
      <c r="A2560">
        <v>3002360</v>
      </c>
      <c r="B2560">
        <v>3002301</v>
      </c>
      <c r="C2560" t="s">
        <v>63</v>
      </c>
      <c r="D2560">
        <v>20</v>
      </c>
      <c r="E2560">
        <v>60</v>
      </c>
      <c r="F2560">
        <v>150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5006</v>
      </c>
      <c r="T2560">
        <v>0</v>
      </c>
      <c r="U2560">
        <v>5</v>
      </c>
      <c r="V2560">
        <v>460880</v>
      </c>
      <c r="W2560">
        <v>6</v>
      </c>
      <c r="X2560">
        <v>35750</v>
      </c>
      <c r="Y2560">
        <v>21</v>
      </c>
      <c r="Z2560">
        <v>23880</v>
      </c>
      <c r="AA2560">
        <v>0</v>
      </c>
      <c r="AB2560">
        <v>0</v>
      </c>
      <c r="AC2560">
        <v>0</v>
      </c>
      <c r="AD2560">
        <v>384116</v>
      </c>
      <c r="AE2560">
        <v>123220000</v>
      </c>
      <c r="AF2560">
        <v>0</v>
      </c>
      <c r="AG2560">
        <v>0</v>
      </c>
      <c r="AH2560">
        <v>0</v>
      </c>
    </row>
    <row r="2561" spans="1:34">
      <c r="A2561">
        <v>3003451</v>
      </c>
      <c r="B2561">
        <v>3003401</v>
      </c>
      <c r="C2561" t="s">
        <v>64</v>
      </c>
      <c r="D2561">
        <v>20</v>
      </c>
      <c r="E2561">
        <v>51</v>
      </c>
      <c r="F2561">
        <v>120</v>
      </c>
      <c r="G2561">
        <v>4</v>
      </c>
      <c r="H2561">
        <v>613</v>
      </c>
      <c r="I2561">
        <v>632</v>
      </c>
      <c r="J2561">
        <v>621</v>
      </c>
      <c r="K2561">
        <v>611</v>
      </c>
      <c r="L2561">
        <v>2</v>
      </c>
      <c r="M2561">
        <v>60</v>
      </c>
      <c r="N2561">
        <v>4010</v>
      </c>
      <c r="O2561">
        <v>1</v>
      </c>
      <c r="P2561">
        <v>30034</v>
      </c>
      <c r="Q2561">
        <v>1</v>
      </c>
      <c r="R2561">
        <v>3915000</v>
      </c>
      <c r="S2561">
        <v>5005</v>
      </c>
      <c r="T2561">
        <v>5006</v>
      </c>
      <c r="U2561">
        <v>5</v>
      </c>
      <c r="V2561">
        <v>301400</v>
      </c>
      <c r="W2561">
        <v>6</v>
      </c>
      <c r="X2561">
        <v>32687</v>
      </c>
      <c r="Y2561">
        <v>21</v>
      </c>
      <c r="Z2561">
        <v>15946</v>
      </c>
      <c r="AA2561">
        <v>0</v>
      </c>
      <c r="AB2561">
        <v>0</v>
      </c>
      <c r="AC2561">
        <v>3003452</v>
      </c>
      <c r="AD2561">
        <v>169657</v>
      </c>
      <c r="AE2561">
        <v>86485000</v>
      </c>
      <c r="AF2561" t="s">
        <v>187</v>
      </c>
      <c r="AG2561" t="s">
        <v>158</v>
      </c>
      <c r="AH2561">
        <v>1</v>
      </c>
    </row>
    <row r="2562" spans="1:34">
      <c r="A2562">
        <v>3003452</v>
      </c>
      <c r="B2562">
        <v>3003401</v>
      </c>
      <c r="C2562" t="s">
        <v>64</v>
      </c>
      <c r="D2562">
        <v>20</v>
      </c>
      <c r="E2562">
        <v>52</v>
      </c>
      <c r="F2562">
        <v>120</v>
      </c>
      <c r="G2562">
        <v>4</v>
      </c>
      <c r="H2562">
        <v>622</v>
      </c>
      <c r="I2562">
        <v>631</v>
      </c>
      <c r="J2562">
        <v>623</v>
      </c>
      <c r="K2562">
        <v>612</v>
      </c>
      <c r="L2562">
        <v>2</v>
      </c>
      <c r="M2562">
        <v>60</v>
      </c>
      <c r="N2562">
        <v>4210</v>
      </c>
      <c r="O2562">
        <v>1</v>
      </c>
      <c r="P2562">
        <v>30034</v>
      </c>
      <c r="Q2562">
        <v>1</v>
      </c>
      <c r="R2562">
        <v>3940000</v>
      </c>
      <c r="S2562">
        <v>5005</v>
      </c>
      <c r="T2562">
        <v>5006</v>
      </c>
      <c r="U2562">
        <v>5</v>
      </c>
      <c r="V2562">
        <v>325440</v>
      </c>
      <c r="W2562">
        <v>6</v>
      </c>
      <c r="X2562">
        <v>33793</v>
      </c>
      <c r="Y2562">
        <v>21</v>
      </c>
      <c r="Z2562">
        <v>16278</v>
      </c>
      <c r="AA2562">
        <v>0</v>
      </c>
      <c r="AB2562">
        <v>0</v>
      </c>
      <c r="AC2562">
        <v>3003453</v>
      </c>
      <c r="AD2562">
        <v>189314</v>
      </c>
      <c r="AE2562">
        <v>90400000</v>
      </c>
      <c r="AF2562" t="s">
        <v>188</v>
      </c>
      <c r="AG2562" t="s">
        <v>159</v>
      </c>
      <c r="AH2562">
        <v>1</v>
      </c>
    </row>
    <row r="2563" spans="1:34">
      <c r="A2563">
        <v>3003453</v>
      </c>
      <c r="B2563">
        <v>3003401</v>
      </c>
      <c r="C2563" t="s">
        <v>64</v>
      </c>
      <c r="D2563">
        <v>20</v>
      </c>
      <c r="E2563">
        <v>53</v>
      </c>
      <c r="F2563">
        <v>120</v>
      </c>
      <c r="G2563">
        <v>4</v>
      </c>
      <c r="H2563">
        <v>611</v>
      </c>
      <c r="I2563">
        <v>633</v>
      </c>
      <c r="J2563">
        <v>622</v>
      </c>
      <c r="K2563">
        <v>612</v>
      </c>
      <c r="L2563">
        <v>2</v>
      </c>
      <c r="M2563">
        <v>60</v>
      </c>
      <c r="N2563">
        <v>4410</v>
      </c>
      <c r="O2563">
        <v>1</v>
      </c>
      <c r="P2563">
        <v>30034</v>
      </c>
      <c r="Q2563">
        <v>1</v>
      </c>
      <c r="R2563">
        <v>3965000</v>
      </c>
      <c r="S2563">
        <v>5005</v>
      </c>
      <c r="T2563">
        <v>5006</v>
      </c>
      <c r="U2563">
        <v>5</v>
      </c>
      <c r="V2563">
        <v>332100</v>
      </c>
      <c r="W2563">
        <v>6</v>
      </c>
      <c r="X2563">
        <v>34903</v>
      </c>
      <c r="Y2563">
        <v>21</v>
      </c>
      <c r="Z2563">
        <v>17471</v>
      </c>
      <c r="AA2563">
        <v>0</v>
      </c>
      <c r="AB2563">
        <v>0</v>
      </c>
      <c r="AC2563">
        <v>3003454</v>
      </c>
      <c r="AD2563">
        <v>208971</v>
      </c>
      <c r="AE2563">
        <v>94340000</v>
      </c>
      <c r="AF2563" t="s">
        <v>189</v>
      </c>
      <c r="AG2563" t="s">
        <v>158</v>
      </c>
      <c r="AH2563">
        <v>1</v>
      </c>
    </row>
    <row r="2564" spans="1:34">
      <c r="A2564">
        <v>3003454</v>
      </c>
      <c r="B2564">
        <v>3003401</v>
      </c>
      <c r="C2564" t="s">
        <v>64</v>
      </c>
      <c r="D2564">
        <v>20</v>
      </c>
      <c r="E2564">
        <v>54</v>
      </c>
      <c r="F2564">
        <v>120</v>
      </c>
      <c r="G2564">
        <v>4</v>
      </c>
      <c r="H2564">
        <v>613</v>
      </c>
      <c r="I2564">
        <v>632</v>
      </c>
      <c r="J2564">
        <v>621</v>
      </c>
      <c r="K2564">
        <v>611</v>
      </c>
      <c r="L2564">
        <v>2</v>
      </c>
      <c r="M2564">
        <v>60</v>
      </c>
      <c r="N2564">
        <v>4610</v>
      </c>
      <c r="O2564">
        <v>1</v>
      </c>
      <c r="P2564">
        <v>30034</v>
      </c>
      <c r="Q2564">
        <v>1</v>
      </c>
      <c r="R2564">
        <v>3990000</v>
      </c>
      <c r="S2564">
        <v>5005</v>
      </c>
      <c r="T2564">
        <v>5006</v>
      </c>
      <c r="U2564">
        <v>5</v>
      </c>
      <c r="V2564">
        <v>356180</v>
      </c>
      <c r="W2564">
        <v>6</v>
      </c>
      <c r="X2564">
        <v>36017</v>
      </c>
      <c r="Y2564">
        <v>21</v>
      </c>
      <c r="Z2564">
        <v>17805</v>
      </c>
      <c r="AA2564">
        <v>0</v>
      </c>
      <c r="AB2564">
        <v>0</v>
      </c>
      <c r="AC2564">
        <v>3003455</v>
      </c>
      <c r="AD2564">
        <v>228628</v>
      </c>
      <c r="AE2564">
        <v>98305000</v>
      </c>
      <c r="AF2564" t="s">
        <v>190</v>
      </c>
      <c r="AG2564" t="s">
        <v>159</v>
      </c>
      <c r="AH2564">
        <v>1</v>
      </c>
    </row>
    <row r="2565" spans="1:34">
      <c r="A2565">
        <v>3003455</v>
      </c>
      <c r="B2565">
        <v>3003401</v>
      </c>
      <c r="C2565" t="s">
        <v>64</v>
      </c>
      <c r="D2565">
        <v>20</v>
      </c>
      <c r="E2565">
        <v>55</v>
      </c>
      <c r="F2565">
        <v>120</v>
      </c>
      <c r="G2565">
        <v>4</v>
      </c>
      <c r="H2565">
        <v>712</v>
      </c>
      <c r="I2565">
        <v>631</v>
      </c>
      <c r="J2565">
        <v>623</v>
      </c>
      <c r="K2565">
        <v>612</v>
      </c>
      <c r="L2565">
        <v>2</v>
      </c>
      <c r="M2565">
        <v>60</v>
      </c>
      <c r="N2565">
        <v>4810</v>
      </c>
      <c r="O2565">
        <v>1</v>
      </c>
      <c r="P2565">
        <v>30034</v>
      </c>
      <c r="Q2565">
        <v>1</v>
      </c>
      <c r="R2565">
        <v>4015000</v>
      </c>
      <c r="S2565">
        <v>5005</v>
      </c>
      <c r="T2565">
        <v>5006</v>
      </c>
      <c r="U2565">
        <v>5</v>
      </c>
      <c r="V2565">
        <v>362880</v>
      </c>
      <c r="W2565">
        <v>6</v>
      </c>
      <c r="X2565">
        <v>37133</v>
      </c>
      <c r="Y2565">
        <v>21</v>
      </c>
      <c r="Z2565">
        <v>19000</v>
      </c>
      <c r="AA2565">
        <v>0</v>
      </c>
      <c r="AB2565">
        <v>0</v>
      </c>
      <c r="AC2565">
        <v>3003456</v>
      </c>
      <c r="AD2565">
        <v>248285</v>
      </c>
      <c r="AE2565">
        <v>102295000</v>
      </c>
      <c r="AF2565" t="s">
        <v>191</v>
      </c>
      <c r="AG2565" t="s">
        <v>158</v>
      </c>
      <c r="AH2565">
        <v>1</v>
      </c>
    </row>
    <row r="2566" spans="1:34">
      <c r="A2566">
        <v>3003456</v>
      </c>
      <c r="B2566">
        <v>3003401</v>
      </c>
      <c r="C2566" t="s">
        <v>64</v>
      </c>
      <c r="D2566">
        <v>20</v>
      </c>
      <c r="E2566">
        <v>56</v>
      </c>
      <c r="F2566">
        <v>120</v>
      </c>
      <c r="G2566">
        <v>4</v>
      </c>
      <c r="H2566">
        <v>711</v>
      </c>
      <c r="I2566">
        <v>633</v>
      </c>
      <c r="J2566">
        <v>622</v>
      </c>
      <c r="K2566">
        <v>611</v>
      </c>
      <c r="L2566">
        <v>2</v>
      </c>
      <c r="M2566">
        <v>60</v>
      </c>
      <c r="N2566">
        <v>5010</v>
      </c>
      <c r="O2566">
        <v>1</v>
      </c>
      <c r="P2566">
        <v>30034</v>
      </c>
      <c r="Q2566">
        <v>1</v>
      </c>
      <c r="R2566">
        <v>4040000</v>
      </c>
      <c r="S2566">
        <v>5005</v>
      </c>
      <c r="T2566">
        <v>5006</v>
      </c>
      <c r="U2566">
        <v>5</v>
      </c>
      <c r="V2566">
        <v>387000</v>
      </c>
      <c r="W2566">
        <v>6</v>
      </c>
      <c r="X2566">
        <v>38253</v>
      </c>
      <c r="Y2566">
        <v>21</v>
      </c>
      <c r="Z2566">
        <v>19336</v>
      </c>
      <c r="AA2566">
        <v>0</v>
      </c>
      <c r="AB2566">
        <v>0</v>
      </c>
      <c r="AC2566">
        <v>3003457</v>
      </c>
      <c r="AD2566">
        <v>273306</v>
      </c>
      <c r="AE2566">
        <v>106310000</v>
      </c>
      <c r="AF2566" t="s">
        <v>192</v>
      </c>
      <c r="AG2566" t="s">
        <v>159</v>
      </c>
      <c r="AH2566">
        <v>1</v>
      </c>
    </row>
    <row r="2567" spans="1:34">
      <c r="A2567">
        <v>3003457</v>
      </c>
      <c r="B2567">
        <v>3003401</v>
      </c>
      <c r="C2567" t="s">
        <v>64</v>
      </c>
      <c r="D2567">
        <v>20</v>
      </c>
      <c r="E2567">
        <v>57</v>
      </c>
      <c r="F2567">
        <v>120</v>
      </c>
      <c r="G2567">
        <v>4</v>
      </c>
      <c r="H2567">
        <v>713</v>
      </c>
      <c r="I2567">
        <v>632</v>
      </c>
      <c r="J2567">
        <v>621</v>
      </c>
      <c r="K2567">
        <v>613</v>
      </c>
      <c r="L2567">
        <v>2</v>
      </c>
      <c r="M2567">
        <v>60</v>
      </c>
      <c r="N2567">
        <v>5210</v>
      </c>
      <c r="O2567">
        <v>1</v>
      </c>
      <c r="P2567">
        <v>30034</v>
      </c>
      <c r="Q2567">
        <v>1</v>
      </c>
      <c r="R2567">
        <v>4065000</v>
      </c>
      <c r="S2567">
        <v>5005</v>
      </c>
      <c r="T2567">
        <v>5006</v>
      </c>
      <c r="U2567">
        <v>5</v>
      </c>
      <c r="V2567">
        <v>393740</v>
      </c>
      <c r="W2567">
        <v>6</v>
      </c>
      <c r="X2567">
        <v>39377</v>
      </c>
      <c r="Y2567">
        <v>21</v>
      </c>
      <c r="Z2567">
        <v>20533</v>
      </c>
      <c r="AA2567">
        <v>0</v>
      </c>
      <c r="AB2567">
        <v>0</v>
      </c>
      <c r="AC2567">
        <v>3003458</v>
      </c>
      <c r="AD2567">
        <v>298327</v>
      </c>
      <c r="AE2567">
        <v>110350000</v>
      </c>
      <c r="AF2567" t="s">
        <v>193</v>
      </c>
      <c r="AG2567" t="s">
        <v>158</v>
      </c>
      <c r="AH2567">
        <v>1</v>
      </c>
    </row>
    <row r="2568" spans="1:34">
      <c r="A2568">
        <v>3003458</v>
      </c>
      <c r="B2568">
        <v>3003401</v>
      </c>
      <c r="C2568" t="s">
        <v>64</v>
      </c>
      <c r="D2568">
        <v>20</v>
      </c>
      <c r="E2568">
        <v>58</v>
      </c>
      <c r="F2568">
        <v>120</v>
      </c>
      <c r="G2568">
        <v>4</v>
      </c>
      <c r="H2568">
        <v>722</v>
      </c>
      <c r="I2568">
        <v>721</v>
      </c>
      <c r="J2568">
        <v>623</v>
      </c>
      <c r="K2568">
        <v>612</v>
      </c>
      <c r="L2568">
        <v>2</v>
      </c>
      <c r="M2568">
        <v>60</v>
      </c>
      <c r="N2568">
        <v>5410</v>
      </c>
      <c r="O2568">
        <v>1</v>
      </c>
      <c r="P2568">
        <v>30034</v>
      </c>
      <c r="Q2568">
        <v>1</v>
      </c>
      <c r="R2568">
        <v>4085000</v>
      </c>
      <c r="S2568">
        <v>5005</v>
      </c>
      <c r="T2568">
        <v>5006</v>
      </c>
      <c r="U2568">
        <v>5</v>
      </c>
      <c r="V2568">
        <v>417900</v>
      </c>
      <c r="W2568">
        <v>6</v>
      </c>
      <c r="X2568">
        <v>40503</v>
      </c>
      <c r="Y2568">
        <v>21</v>
      </c>
      <c r="Z2568">
        <v>20871</v>
      </c>
      <c r="AA2568">
        <v>0</v>
      </c>
      <c r="AB2568">
        <v>0</v>
      </c>
      <c r="AC2568">
        <v>3003459</v>
      </c>
      <c r="AD2568">
        <v>323348</v>
      </c>
      <c r="AE2568">
        <v>114415000</v>
      </c>
      <c r="AF2568" t="s">
        <v>194</v>
      </c>
      <c r="AG2568" t="s">
        <v>159</v>
      </c>
      <c r="AH2568">
        <v>1</v>
      </c>
    </row>
    <row r="2569" spans="1:34">
      <c r="A2569">
        <v>3003459</v>
      </c>
      <c r="B2569">
        <v>3003401</v>
      </c>
      <c r="C2569" t="s">
        <v>64</v>
      </c>
      <c r="D2569">
        <v>20</v>
      </c>
      <c r="E2569">
        <v>59</v>
      </c>
      <c r="F2569">
        <v>120</v>
      </c>
      <c r="G2569">
        <v>4</v>
      </c>
      <c r="H2569">
        <v>711</v>
      </c>
      <c r="I2569">
        <v>733</v>
      </c>
      <c r="J2569">
        <v>622</v>
      </c>
      <c r="K2569">
        <v>612</v>
      </c>
      <c r="L2569">
        <v>2</v>
      </c>
      <c r="M2569">
        <v>60</v>
      </c>
      <c r="N2569">
        <v>5610</v>
      </c>
      <c r="O2569">
        <v>1</v>
      </c>
      <c r="P2569">
        <v>30034</v>
      </c>
      <c r="Q2569">
        <v>1</v>
      </c>
      <c r="R2569">
        <v>4720000</v>
      </c>
      <c r="S2569">
        <v>5005</v>
      </c>
      <c r="T2569">
        <v>5006</v>
      </c>
      <c r="U2569">
        <v>5</v>
      </c>
      <c r="V2569">
        <v>424680</v>
      </c>
      <c r="W2569">
        <v>6</v>
      </c>
      <c r="X2569">
        <v>41633</v>
      </c>
      <c r="Y2569">
        <v>21</v>
      </c>
      <c r="Z2569">
        <v>22070</v>
      </c>
      <c r="AA2569">
        <v>0</v>
      </c>
      <c r="AB2569">
        <v>0</v>
      </c>
      <c r="AC2569">
        <v>3003460</v>
      </c>
      <c r="AD2569">
        <v>353732</v>
      </c>
      <c r="AE2569">
        <v>118500000</v>
      </c>
      <c r="AF2569" t="s">
        <v>195</v>
      </c>
      <c r="AG2569" t="s">
        <v>136</v>
      </c>
      <c r="AH2569">
        <v>1</v>
      </c>
    </row>
    <row r="2570" spans="1:34">
      <c r="A2570">
        <v>3003460</v>
      </c>
      <c r="B2570">
        <v>3003401</v>
      </c>
      <c r="C2570" t="s">
        <v>64</v>
      </c>
      <c r="D2570">
        <v>20</v>
      </c>
      <c r="E2570">
        <v>60</v>
      </c>
      <c r="F2570">
        <v>150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5006</v>
      </c>
      <c r="T2570">
        <v>0</v>
      </c>
      <c r="U2570">
        <v>5</v>
      </c>
      <c r="V2570">
        <v>432280</v>
      </c>
      <c r="W2570">
        <v>6</v>
      </c>
      <c r="X2570">
        <v>42900</v>
      </c>
      <c r="Y2570">
        <v>21</v>
      </c>
      <c r="Z2570">
        <v>22450</v>
      </c>
      <c r="AA2570">
        <v>0</v>
      </c>
      <c r="AB2570">
        <v>0</v>
      </c>
      <c r="AC2570">
        <v>0</v>
      </c>
      <c r="AD2570">
        <v>384116</v>
      </c>
      <c r="AE2570">
        <v>123220000</v>
      </c>
      <c r="AF2570">
        <v>0</v>
      </c>
      <c r="AG2570">
        <v>0</v>
      </c>
      <c r="AH2570">
        <v>0</v>
      </c>
    </row>
    <row r="2571" spans="1:34">
      <c r="A2571">
        <v>3004551</v>
      </c>
      <c r="B2571">
        <v>3004501</v>
      </c>
      <c r="C2571" t="s">
        <v>65</v>
      </c>
      <c r="D2571">
        <v>23</v>
      </c>
      <c r="E2571">
        <v>51</v>
      </c>
      <c r="F2571">
        <v>120</v>
      </c>
      <c r="G2571">
        <v>4</v>
      </c>
      <c r="H2571">
        <v>612</v>
      </c>
      <c r="I2571">
        <v>631</v>
      </c>
      <c r="J2571">
        <v>623</v>
      </c>
      <c r="K2571">
        <v>632</v>
      </c>
      <c r="L2571">
        <v>2</v>
      </c>
      <c r="M2571">
        <v>60</v>
      </c>
      <c r="N2571">
        <v>4010</v>
      </c>
      <c r="O2571">
        <v>1</v>
      </c>
      <c r="P2571">
        <v>30045</v>
      </c>
      <c r="Q2571">
        <v>1</v>
      </c>
      <c r="R2571">
        <v>3915000</v>
      </c>
      <c r="S2571">
        <v>5005</v>
      </c>
      <c r="T2571">
        <v>5006</v>
      </c>
      <c r="U2571">
        <v>5</v>
      </c>
      <c r="V2571">
        <v>370534</v>
      </c>
      <c r="W2571">
        <v>6</v>
      </c>
      <c r="X2571">
        <v>31187</v>
      </c>
      <c r="Y2571">
        <v>21</v>
      </c>
      <c r="Z2571">
        <v>19335</v>
      </c>
      <c r="AA2571">
        <v>0</v>
      </c>
      <c r="AB2571">
        <v>0</v>
      </c>
      <c r="AC2571">
        <v>3004552</v>
      </c>
      <c r="AD2571">
        <v>169657</v>
      </c>
      <c r="AE2571">
        <v>86485000</v>
      </c>
      <c r="AF2571" t="s">
        <v>187</v>
      </c>
      <c r="AG2571" t="s">
        <v>158</v>
      </c>
      <c r="AH2571">
        <v>1</v>
      </c>
    </row>
    <row r="2572" spans="1:34">
      <c r="A2572">
        <v>3004552</v>
      </c>
      <c r="B2572">
        <v>3004501</v>
      </c>
      <c r="C2572" t="s">
        <v>65</v>
      </c>
      <c r="D2572">
        <v>23</v>
      </c>
      <c r="E2572">
        <v>52</v>
      </c>
      <c r="F2572">
        <v>120</v>
      </c>
      <c r="G2572">
        <v>4</v>
      </c>
      <c r="H2572">
        <v>621</v>
      </c>
      <c r="I2572">
        <v>633</v>
      </c>
      <c r="J2572">
        <v>622</v>
      </c>
      <c r="K2572">
        <v>631</v>
      </c>
      <c r="L2572">
        <v>2</v>
      </c>
      <c r="M2572">
        <v>60</v>
      </c>
      <c r="N2572">
        <v>4210</v>
      </c>
      <c r="O2572">
        <v>1</v>
      </c>
      <c r="P2572">
        <v>30045</v>
      </c>
      <c r="Q2572">
        <v>1</v>
      </c>
      <c r="R2572">
        <v>3940000</v>
      </c>
      <c r="S2572">
        <v>5005</v>
      </c>
      <c r="T2572">
        <v>5006</v>
      </c>
      <c r="U2572">
        <v>5</v>
      </c>
      <c r="V2572">
        <v>395312</v>
      </c>
      <c r="W2572">
        <v>6</v>
      </c>
      <c r="X2572">
        <v>32109</v>
      </c>
      <c r="Y2572">
        <v>21</v>
      </c>
      <c r="Z2572">
        <v>19704</v>
      </c>
      <c r="AA2572">
        <v>0</v>
      </c>
      <c r="AB2572">
        <v>0</v>
      </c>
      <c r="AC2572">
        <v>3004553</v>
      </c>
      <c r="AD2572">
        <v>189314</v>
      </c>
      <c r="AE2572">
        <v>90400000</v>
      </c>
      <c r="AF2572" t="s">
        <v>188</v>
      </c>
      <c r="AG2572" t="s">
        <v>159</v>
      </c>
      <c r="AH2572">
        <v>1</v>
      </c>
    </row>
    <row r="2573" spans="1:34">
      <c r="A2573">
        <v>3004553</v>
      </c>
      <c r="B2573">
        <v>3004501</v>
      </c>
      <c r="C2573" t="s">
        <v>65</v>
      </c>
      <c r="D2573">
        <v>23</v>
      </c>
      <c r="E2573">
        <v>53</v>
      </c>
      <c r="F2573">
        <v>120</v>
      </c>
      <c r="G2573">
        <v>4</v>
      </c>
      <c r="H2573">
        <v>613</v>
      </c>
      <c r="I2573">
        <v>632</v>
      </c>
      <c r="J2573">
        <v>621</v>
      </c>
      <c r="K2573">
        <v>633</v>
      </c>
      <c r="L2573">
        <v>2</v>
      </c>
      <c r="M2573">
        <v>60</v>
      </c>
      <c r="N2573">
        <v>4410</v>
      </c>
      <c r="O2573">
        <v>1</v>
      </c>
      <c r="P2573">
        <v>30045</v>
      </c>
      <c r="Q2573">
        <v>1</v>
      </c>
      <c r="R2573">
        <v>3965000</v>
      </c>
      <c r="S2573">
        <v>5005</v>
      </c>
      <c r="T2573">
        <v>5006</v>
      </c>
      <c r="U2573">
        <v>5</v>
      </c>
      <c r="V2573">
        <v>402712</v>
      </c>
      <c r="W2573">
        <v>6</v>
      </c>
      <c r="X2573">
        <v>33034</v>
      </c>
      <c r="Y2573">
        <v>21</v>
      </c>
      <c r="Z2573">
        <v>20934</v>
      </c>
      <c r="AA2573">
        <v>0</v>
      </c>
      <c r="AB2573">
        <v>0</v>
      </c>
      <c r="AC2573">
        <v>3004554</v>
      </c>
      <c r="AD2573">
        <v>208971</v>
      </c>
      <c r="AE2573">
        <v>94340000</v>
      </c>
      <c r="AF2573" t="s">
        <v>189</v>
      </c>
      <c r="AG2573" t="s">
        <v>158</v>
      </c>
      <c r="AH2573">
        <v>1</v>
      </c>
    </row>
    <row r="2574" spans="1:34">
      <c r="A2574">
        <v>3004554</v>
      </c>
      <c r="B2574">
        <v>3004501</v>
      </c>
      <c r="C2574" t="s">
        <v>65</v>
      </c>
      <c r="D2574">
        <v>23</v>
      </c>
      <c r="E2574">
        <v>54</v>
      </c>
      <c r="F2574">
        <v>120</v>
      </c>
      <c r="G2574">
        <v>4</v>
      </c>
      <c r="H2574">
        <v>612</v>
      </c>
      <c r="I2574">
        <v>631</v>
      </c>
      <c r="J2574">
        <v>623</v>
      </c>
      <c r="K2574">
        <v>632</v>
      </c>
      <c r="L2574">
        <v>2</v>
      </c>
      <c r="M2574">
        <v>60</v>
      </c>
      <c r="N2574">
        <v>4610</v>
      </c>
      <c r="O2574">
        <v>1</v>
      </c>
      <c r="P2574">
        <v>30045</v>
      </c>
      <c r="Q2574">
        <v>1</v>
      </c>
      <c r="R2574">
        <v>3990000</v>
      </c>
      <c r="S2574">
        <v>5005</v>
      </c>
      <c r="T2574">
        <v>5006</v>
      </c>
      <c r="U2574">
        <v>5</v>
      </c>
      <c r="V2574">
        <v>427534</v>
      </c>
      <c r="W2574">
        <v>6</v>
      </c>
      <c r="X2574">
        <v>33962</v>
      </c>
      <c r="Y2574">
        <v>21</v>
      </c>
      <c r="Z2574">
        <v>21305</v>
      </c>
      <c r="AA2574">
        <v>0</v>
      </c>
      <c r="AB2574">
        <v>0</v>
      </c>
      <c r="AC2574">
        <v>3004555</v>
      </c>
      <c r="AD2574">
        <v>228628</v>
      </c>
      <c r="AE2574">
        <v>98305000</v>
      </c>
      <c r="AF2574" t="s">
        <v>190</v>
      </c>
      <c r="AG2574" t="s">
        <v>159</v>
      </c>
      <c r="AH2574">
        <v>1</v>
      </c>
    </row>
    <row r="2575" spans="1:34">
      <c r="A2575">
        <v>3004555</v>
      </c>
      <c r="B2575">
        <v>3004501</v>
      </c>
      <c r="C2575" t="s">
        <v>65</v>
      </c>
      <c r="D2575">
        <v>23</v>
      </c>
      <c r="E2575">
        <v>55</v>
      </c>
      <c r="F2575">
        <v>120</v>
      </c>
      <c r="G2575">
        <v>4</v>
      </c>
      <c r="H2575">
        <v>711</v>
      </c>
      <c r="I2575">
        <v>623</v>
      </c>
      <c r="J2575">
        <v>622</v>
      </c>
      <c r="K2575">
        <v>631</v>
      </c>
      <c r="L2575">
        <v>2</v>
      </c>
      <c r="M2575">
        <v>60</v>
      </c>
      <c r="N2575">
        <v>4810</v>
      </c>
      <c r="O2575">
        <v>1</v>
      </c>
      <c r="P2575">
        <v>30045</v>
      </c>
      <c r="Q2575">
        <v>1</v>
      </c>
      <c r="R2575">
        <v>4015000</v>
      </c>
      <c r="S2575">
        <v>5005</v>
      </c>
      <c r="T2575">
        <v>5006</v>
      </c>
      <c r="U2575">
        <v>5</v>
      </c>
      <c r="V2575">
        <v>434979</v>
      </c>
      <c r="W2575">
        <v>6</v>
      </c>
      <c r="X2575">
        <v>34892</v>
      </c>
      <c r="Y2575">
        <v>21</v>
      </c>
      <c r="Z2575">
        <v>22537</v>
      </c>
      <c r="AA2575">
        <v>0</v>
      </c>
      <c r="AB2575">
        <v>0</v>
      </c>
      <c r="AC2575">
        <v>3004556</v>
      </c>
      <c r="AD2575">
        <v>248285</v>
      </c>
      <c r="AE2575">
        <v>102295000</v>
      </c>
      <c r="AF2575" t="s">
        <v>191</v>
      </c>
      <c r="AG2575" t="s">
        <v>158</v>
      </c>
      <c r="AH2575">
        <v>1</v>
      </c>
    </row>
    <row r="2576" spans="1:34">
      <c r="A2576">
        <v>3004556</v>
      </c>
      <c r="B2576">
        <v>3004501</v>
      </c>
      <c r="C2576" t="s">
        <v>65</v>
      </c>
      <c r="D2576">
        <v>23</v>
      </c>
      <c r="E2576">
        <v>56</v>
      </c>
      <c r="F2576">
        <v>120</v>
      </c>
      <c r="G2576">
        <v>4</v>
      </c>
      <c r="H2576">
        <v>713</v>
      </c>
      <c r="I2576">
        <v>622</v>
      </c>
      <c r="J2576">
        <v>621</v>
      </c>
      <c r="K2576">
        <v>633</v>
      </c>
      <c r="L2576">
        <v>2</v>
      </c>
      <c r="M2576">
        <v>60</v>
      </c>
      <c r="N2576">
        <v>5010</v>
      </c>
      <c r="O2576">
        <v>1</v>
      </c>
      <c r="P2576">
        <v>30045</v>
      </c>
      <c r="Q2576">
        <v>1</v>
      </c>
      <c r="R2576">
        <v>4040000</v>
      </c>
      <c r="S2576">
        <v>5005</v>
      </c>
      <c r="T2576">
        <v>5006</v>
      </c>
      <c r="U2576">
        <v>5</v>
      </c>
      <c r="V2576">
        <v>459846</v>
      </c>
      <c r="W2576">
        <v>6</v>
      </c>
      <c r="X2576">
        <v>35826</v>
      </c>
      <c r="Y2576">
        <v>21</v>
      </c>
      <c r="Z2576">
        <v>22910</v>
      </c>
      <c r="AA2576">
        <v>0</v>
      </c>
      <c r="AB2576">
        <v>0</v>
      </c>
      <c r="AC2576">
        <v>3004557</v>
      </c>
      <c r="AD2576">
        <v>273306</v>
      </c>
      <c r="AE2576">
        <v>106310000</v>
      </c>
      <c r="AF2576" t="s">
        <v>192</v>
      </c>
      <c r="AG2576" t="s">
        <v>159</v>
      </c>
      <c r="AH2576">
        <v>1</v>
      </c>
    </row>
    <row r="2577" spans="1:34">
      <c r="A2577">
        <v>3004557</v>
      </c>
      <c r="B2577">
        <v>3004501</v>
      </c>
      <c r="C2577" t="s">
        <v>65</v>
      </c>
      <c r="D2577">
        <v>23</v>
      </c>
      <c r="E2577">
        <v>57</v>
      </c>
      <c r="F2577">
        <v>120</v>
      </c>
      <c r="G2577">
        <v>4</v>
      </c>
      <c r="H2577">
        <v>712</v>
      </c>
      <c r="I2577">
        <v>621</v>
      </c>
      <c r="J2577">
        <v>623</v>
      </c>
      <c r="K2577">
        <v>632</v>
      </c>
      <c r="L2577">
        <v>2</v>
      </c>
      <c r="M2577">
        <v>60</v>
      </c>
      <c r="N2577">
        <v>5210</v>
      </c>
      <c r="O2577">
        <v>1</v>
      </c>
      <c r="P2577">
        <v>30045</v>
      </c>
      <c r="Q2577">
        <v>1</v>
      </c>
      <c r="R2577">
        <v>4065000</v>
      </c>
      <c r="S2577">
        <v>5005</v>
      </c>
      <c r="T2577">
        <v>5006</v>
      </c>
      <c r="U2577">
        <v>5</v>
      </c>
      <c r="V2577">
        <v>467334</v>
      </c>
      <c r="W2577">
        <v>6</v>
      </c>
      <c r="X2577">
        <v>36762</v>
      </c>
      <c r="Y2577">
        <v>21</v>
      </c>
      <c r="Z2577">
        <v>24145</v>
      </c>
      <c r="AA2577">
        <v>0</v>
      </c>
      <c r="AB2577">
        <v>0</v>
      </c>
      <c r="AC2577">
        <v>3004558</v>
      </c>
      <c r="AD2577">
        <v>298327</v>
      </c>
      <c r="AE2577">
        <v>110350000</v>
      </c>
      <c r="AF2577" t="s">
        <v>193</v>
      </c>
      <c r="AG2577" t="s">
        <v>158</v>
      </c>
      <c r="AH2577">
        <v>1</v>
      </c>
    </row>
    <row r="2578" spans="1:34">
      <c r="A2578">
        <v>3004558</v>
      </c>
      <c r="B2578">
        <v>3004501</v>
      </c>
      <c r="C2578" t="s">
        <v>65</v>
      </c>
      <c r="D2578">
        <v>23</v>
      </c>
      <c r="E2578">
        <v>58</v>
      </c>
      <c r="F2578">
        <v>120</v>
      </c>
      <c r="G2578">
        <v>4</v>
      </c>
      <c r="H2578">
        <v>711</v>
      </c>
      <c r="I2578">
        <v>733</v>
      </c>
      <c r="J2578">
        <v>622</v>
      </c>
      <c r="K2578">
        <v>631</v>
      </c>
      <c r="L2578">
        <v>2</v>
      </c>
      <c r="M2578">
        <v>60</v>
      </c>
      <c r="N2578">
        <v>5410</v>
      </c>
      <c r="O2578">
        <v>1</v>
      </c>
      <c r="P2578">
        <v>30045</v>
      </c>
      <c r="Q2578">
        <v>1</v>
      </c>
      <c r="R2578">
        <v>4085000</v>
      </c>
      <c r="S2578">
        <v>5005</v>
      </c>
      <c r="T2578">
        <v>5006</v>
      </c>
      <c r="U2578">
        <v>5</v>
      </c>
      <c r="V2578">
        <v>492246</v>
      </c>
      <c r="W2578">
        <v>6</v>
      </c>
      <c r="X2578">
        <v>37701</v>
      </c>
      <c r="Y2578">
        <v>21</v>
      </c>
      <c r="Z2578">
        <v>24520</v>
      </c>
      <c r="AA2578">
        <v>0</v>
      </c>
      <c r="AB2578">
        <v>0</v>
      </c>
      <c r="AC2578">
        <v>3004559</v>
      </c>
      <c r="AD2578">
        <v>323348</v>
      </c>
      <c r="AE2578">
        <v>114415000</v>
      </c>
      <c r="AF2578" t="s">
        <v>194</v>
      </c>
      <c r="AG2578" t="s">
        <v>159</v>
      </c>
      <c r="AH2578">
        <v>1</v>
      </c>
    </row>
    <row r="2579" spans="1:34">
      <c r="A2579">
        <v>3004559</v>
      </c>
      <c r="B2579">
        <v>3004501</v>
      </c>
      <c r="C2579" t="s">
        <v>65</v>
      </c>
      <c r="D2579">
        <v>23</v>
      </c>
      <c r="E2579">
        <v>59</v>
      </c>
      <c r="F2579">
        <v>120</v>
      </c>
      <c r="G2579">
        <v>4</v>
      </c>
      <c r="H2579">
        <v>713</v>
      </c>
      <c r="I2579">
        <v>732</v>
      </c>
      <c r="J2579">
        <v>621</v>
      </c>
      <c r="K2579">
        <v>633</v>
      </c>
      <c r="L2579">
        <v>2</v>
      </c>
      <c r="M2579">
        <v>60</v>
      </c>
      <c r="N2579">
        <v>5610</v>
      </c>
      <c r="O2579">
        <v>1</v>
      </c>
      <c r="P2579">
        <v>30045</v>
      </c>
      <c r="Q2579">
        <v>1</v>
      </c>
      <c r="R2579">
        <v>4720000</v>
      </c>
      <c r="S2579">
        <v>5005</v>
      </c>
      <c r="T2579">
        <v>5006</v>
      </c>
      <c r="U2579">
        <v>5</v>
      </c>
      <c r="V2579">
        <v>499779</v>
      </c>
      <c r="W2579">
        <v>6</v>
      </c>
      <c r="X2579">
        <v>38642</v>
      </c>
      <c r="Y2579">
        <v>21</v>
      </c>
      <c r="Z2579">
        <v>25757</v>
      </c>
      <c r="AA2579">
        <v>0</v>
      </c>
      <c r="AB2579">
        <v>0</v>
      </c>
      <c r="AC2579">
        <v>3004560</v>
      </c>
      <c r="AD2579">
        <v>353732</v>
      </c>
      <c r="AE2579">
        <v>118500000</v>
      </c>
      <c r="AF2579" t="s">
        <v>195</v>
      </c>
      <c r="AG2579" t="s">
        <v>136</v>
      </c>
      <c r="AH2579">
        <v>1</v>
      </c>
    </row>
    <row r="2580" spans="1:34">
      <c r="A2580">
        <v>3004560</v>
      </c>
      <c r="B2580">
        <v>3004501</v>
      </c>
      <c r="C2580" t="s">
        <v>65</v>
      </c>
      <c r="D2580">
        <v>23</v>
      </c>
      <c r="E2580">
        <v>60</v>
      </c>
      <c r="F2580">
        <v>150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5006</v>
      </c>
      <c r="T2580">
        <v>0</v>
      </c>
      <c r="U2580">
        <v>5</v>
      </c>
      <c r="V2580">
        <v>508223</v>
      </c>
      <c r="W2580">
        <v>6</v>
      </c>
      <c r="X2580">
        <v>39698</v>
      </c>
      <c r="Y2580">
        <v>21</v>
      </c>
      <c r="Z2580">
        <v>26179</v>
      </c>
      <c r="AA2580">
        <v>0</v>
      </c>
      <c r="AB2580">
        <v>0</v>
      </c>
      <c r="AC2580">
        <v>0</v>
      </c>
      <c r="AD2580">
        <v>384116</v>
      </c>
      <c r="AE2580">
        <v>123220000</v>
      </c>
      <c r="AF2580">
        <v>0</v>
      </c>
      <c r="AG2580">
        <v>0</v>
      </c>
      <c r="AH2580">
        <v>0</v>
      </c>
    </row>
    <row r="2581" spans="1:34">
      <c r="A2581">
        <v>3005651</v>
      </c>
      <c r="B2581">
        <v>3005601</v>
      </c>
      <c r="C2581" t="s">
        <v>66</v>
      </c>
      <c r="D2581">
        <v>20</v>
      </c>
      <c r="E2581">
        <v>51</v>
      </c>
      <c r="F2581">
        <v>120</v>
      </c>
      <c r="G2581">
        <v>4</v>
      </c>
      <c r="H2581">
        <v>611</v>
      </c>
      <c r="I2581">
        <v>633</v>
      </c>
      <c r="J2581">
        <v>622</v>
      </c>
      <c r="K2581">
        <v>631</v>
      </c>
      <c r="L2581">
        <v>2</v>
      </c>
      <c r="M2581">
        <v>60</v>
      </c>
      <c r="N2581">
        <v>4010</v>
      </c>
      <c r="O2581">
        <v>1</v>
      </c>
      <c r="P2581">
        <v>30056</v>
      </c>
      <c r="Q2581">
        <v>1</v>
      </c>
      <c r="R2581">
        <v>3915000</v>
      </c>
      <c r="S2581">
        <v>5005</v>
      </c>
      <c r="T2581">
        <v>5006</v>
      </c>
      <c r="U2581">
        <v>5</v>
      </c>
      <c r="V2581">
        <v>323191</v>
      </c>
      <c r="W2581">
        <v>6</v>
      </c>
      <c r="X2581">
        <v>27239</v>
      </c>
      <c r="Y2581">
        <v>21</v>
      </c>
      <c r="Z2581">
        <v>17036</v>
      </c>
      <c r="AA2581">
        <v>0</v>
      </c>
      <c r="AB2581">
        <v>0</v>
      </c>
      <c r="AC2581">
        <v>3005652</v>
      </c>
      <c r="AD2581">
        <v>169657</v>
      </c>
      <c r="AE2581">
        <v>86485000</v>
      </c>
      <c r="AF2581" t="s">
        <v>187</v>
      </c>
      <c r="AG2581" t="s">
        <v>158</v>
      </c>
      <c r="AH2581">
        <v>1</v>
      </c>
    </row>
    <row r="2582" spans="1:34">
      <c r="A2582">
        <v>3005652</v>
      </c>
      <c r="B2582">
        <v>3005601</v>
      </c>
      <c r="C2582" t="s">
        <v>66</v>
      </c>
      <c r="D2582">
        <v>20</v>
      </c>
      <c r="E2582">
        <v>52</v>
      </c>
      <c r="F2582">
        <v>120</v>
      </c>
      <c r="G2582">
        <v>4</v>
      </c>
      <c r="H2582">
        <v>613</v>
      </c>
      <c r="I2582">
        <v>632</v>
      </c>
      <c r="J2582">
        <v>621</v>
      </c>
      <c r="K2582">
        <v>633</v>
      </c>
      <c r="L2582">
        <v>2</v>
      </c>
      <c r="M2582">
        <v>60</v>
      </c>
      <c r="N2582">
        <v>4210</v>
      </c>
      <c r="O2582">
        <v>1</v>
      </c>
      <c r="P2582">
        <v>30056</v>
      </c>
      <c r="Q2582">
        <v>1</v>
      </c>
      <c r="R2582">
        <v>3940000</v>
      </c>
      <c r="S2582">
        <v>5005</v>
      </c>
      <c r="T2582">
        <v>5006</v>
      </c>
      <c r="U2582">
        <v>5</v>
      </c>
      <c r="V2582">
        <v>347969</v>
      </c>
      <c r="W2582">
        <v>6</v>
      </c>
      <c r="X2582">
        <v>28161</v>
      </c>
      <c r="Y2582">
        <v>21</v>
      </c>
      <c r="Z2582">
        <v>17404</v>
      </c>
      <c r="AA2582">
        <v>0</v>
      </c>
      <c r="AB2582">
        <v>0</v>
      </c>
      <c r="AC2582">
        <v>3005653</v>
      </c>
      <c r="AD2582">
        <v>189314</v>
      </c>
      <c r="AE2582">
        <v>90400000</v>
      </c>
      <c r="AF2582" t="s">
        <v>188</v>
      </c>
      <c r="AG2582" t="s">
        <v>159</v>
      </c>
      <c r="AH2582">
        <v>1</v>
      </c>
    </row>
    <row r="2583" spans="1:34">
      <c r="A2583">
        <v>3005653</v>
      </c>
      <c r="B2583">
        <v>3005601</v>
      </c>
      <c r="C2583" t="s">
        <v>66</v>
      </c>
      <c r="D2583">
        <v>20</v>
      </c>
      <c r="E2583">
        <v>53</v>
      </c>
      <c r="F2583">
        <v>120</v>
      </c>
      <c r="G2583">
        <v>4</v>
      </c>
      <c r="H2583">
        <v>612</v>
      </c>
      <c r="I2583">
        <v>631</v>
      </c>
      <c r="J2583">
        <v>623</v>
      </c>
      <c r="K2583">
        <v>632</v>
      </c>
      <c r="L2583">
        <v>2</v>
      </c>
      <c r="M2583">
        <v>60</v>
      </c>
      <c r="N2583">
        <v>4410</v>
      </c>
      <c r="O2583">
        <v>1</v>
      </c>
      <c r="P2583">
        <v>30056</v>
      </c>
      <c r="Q2583">
        <v>1</v>
      </c>
      <c r="R2583">
        <v>3965000</v>
      </c>
      <c r="S2583">
        <v>5005</v>
      </c>
      <c r="T2583">
        <v>5006</v>
      </c>
      <c r="U2583">
        <v>5</v>
      </c>
      <c r="V2583">
        <v>355369</v>
      </c>
      <c r="W2583">
        <v>6</v>
      </c>
      <c r="X2583">
        <v>29086</v>
      </c>
      <c r="Y2583">
        <v>21</v>
      </c>
      <c r="Z2583">
        <v>18634</v>
      </c>
      <c r="AA2583">
        <v>0</v>
      </c>
      <c r="AB2583">
        <v>0</v>
      </c>
      <c r="AC2583">
        <v>3005654</v>
      </c>
      <c r="AD2583">
        <v>208971</v>
      </c>
      <c r="AE2583">
        <v>94340000</v>
      </c>
      <c r="AF2583" t="s">
        <v>189</v>
      </c>
      <c r="AG2583" t="s">
        <v>158</v>
      </c>
      <c r="AH2583">
        <v>1</v>
      </c>
    </row>
    <row r="2584" spans="1:34">
      <c r="A2584">
        <v>3005654</v>
      </c>
      <c r="B2584">
        <v>3005601</v>
      </c>
      <c r="C2584" t="s">
        <v>66</v>
      </c>
      <c r="D2584">
        <v>20</v>
      </c>
      <c r="E2584">
        <v>54</v>
      </c>
      <c r="F2584">
        <v>120</v>
      </c>
      <c r="G2584">
        <v>4</v>
      </c>
      <c r="H2584">
        <v>611</v>
      </c>
      <c r="I2584">
        <v>633</v>
      </c>
      <c r="J2584">
        <v>622</v>
      </c>
      <c r="K2584">
        <v>631</v>
      </c>
      <c r="L2584">
        <v>2</v>
      </c>
      <c r="M2584">
        <v>60</v>
      </c>
      <c r="N2584">
        <v>4610</v>
      </c>
      <c r="O2584">
        <v>1</v>
      </c>
      <c r="P2584">
        <v>30056</v>
      </c>
      <c r="Q2584">
        <v>1</v>
      </c>
      <c r="R2584">
        <v>3990000</v>
      </c>
      <c r="S2584">
        <v>5005</v>
      </c>
      <c r="T2584">
        <v>5006</v>
      </c>
      <c r="U2584">
        <v>5</v>
      </c>
      <c r="V2584">
        <v>380191</v>
      </c>
      <c r="W2584">
        <v>6</v>
      </c>
      <c r="X2584">
        <v>30014</v>
      </c>
      <c r="Y2584">
        <v>21</v>
      </c>
      <c r="Z2584">
        <v>19006</v>
      </c>
      <c r="AA2584">
        <v>0</v>
      </c>
      <c r="AB2584">
        <v>0</v>
      </c>
      <c r="AC2584">
        <v>3005655</v>
      </c>
      <c r="AD2584">
        <v>228628</v>
      </c>
      <c r="AE2584">
        <v>98305000</v>
      </c>
      <c r="AF2584" t="s">
        <v>190</v>
      </c>
      <c r="AG2584" t="s">
        <v>159</v>
      </c>
      <c r="AH2584">
        <v>1</v>
      </c>
    </row>
    <row r="2585" spans="1:34">
      <c r="A2585">
        <v>3005655</v>
      </c>
      <c r="B2585">
        <v>3005601</v>
      </c>
      <c r="C2585" t="s">
        <v>66</v>
      </c>
      <c r="D2585">
        <v>20</v>
      </c>
      <c r="E2585">
        <v>55</v>
      </c>
      <c r="F2585">
        <v>120</v>
      </c>
      <c r="G2585">
        <v>4</v>
      </c>
      <c r="H2585">
        <v>713</v>
      </c>
      <c r="I2585">
        <v>632</v>
      </c>
      <c r="J2585">
        <v>621</v>
      </c>
      <c r="K2585">
        <v>633</v>
      </c>
      <c r="L2585">
        <v>2</v>
      </c>
      <c r="M2585">
        <v>60</v>
      </c>
      <c r="N2585">
        <v>4810</v>
      </c>
      <c r="O2585">
        <v>1</v>
      </c>
      <c r="P2585">
        <v>30056</v>
      </c>
      <c r="Q2585">
        <v>1</v>
      </c>
      <c r="R2585">
        <v>4015000</v>
      </c>
      <c r="S2585">
        <v>5005</v>
      </c>
      <c r="T2585">
        <v>5006</v>
      </c>
      <c r="U2585">
        <v>5</v>
      </c>
      <c r="V2585">
        <v>387636</v>
      </c>
      <c r="W2585">
        <v>6</v>
      </c>
      <c r="X2585">
        <v>30944</v>
      </c>
      <c r="Y2585">
        <v>21</v>
      </c>
      <c r="Z2585">
        <v>20238</v>
      </c>
      <c r="AA2585">
        <v>0</v>
      </c>
      <c r="AB2585">
        <v>0</v>
      </c>
      <c r="AC2585">
        <v>3005656</v>
      </c>
      <c r="AD2585">
        <v>248285</v>
      </c>
      <c r="AE2585">
        <v>102295000</v>
      </c>
      <c r="AF2585" t="s">
        <v>191</v>
      </c>
      <c r="AG2585" t="s">
        <v>158</v>
      </c>
      <c r="AH2585">
        <v>1</v>
      </c>
    </row>
    <row r="2586" spans="1:34">
      <c r="A2586">
        <v>3005656</v>
      </c>
      <c r="B2586">
        <v>3005601</v>
      </c>
      <c r="C2586" t="s">
        <v>66</v>
      </c>
      <c r="D2586">
        <v>20</v>
      </c>
      <c r="E2586">
        <v>56</v>
      </c>
      <c r="F2586">
        <v>120</v>
      </c>
      <c r="G2586">
        <v>4</v>
      </c>
      <c r="H2586">
        <v>712</v>
      </c>
      <c r="I2586">
        <v>621</v>
      </c>
      <c r="J2586">
        <v>623</v>
      </c>
      <c r="K2586">
        <v>632</v>
      </c>
      <c r="L2586">
        <v>2</v>
      </c>
      <c r="M2586">
        <v>60</v>
      </c>
      <c r="N2586">
        <v>5010</v>
      </c>
      <c r="O2586">
        <v>1</v>
      </c>
      <c r="P2586">
        <v>30056</v>
      </c>
      <c r="Q2586">
        <v>1</v>
      </c>
      <c r="R2586">
        <v>4040000</v>
      </c>
      <c r="S2586">
        <v>5005</v>
      </c>
      <c r="T2586">
        <v>5006</v>
      </c>
      <c r="U2586">
        <v>5</v>
      </c>
      <c r="V2586">
        <v>412502</v>
      </c>
      <c r="W2586">
        <v>6</v>
      </c>
      <c r="X2586">
        <v>31878</v>
      </c>
      <c r="Y2586">
        <v>21</v>
      </c>
      <c r="Z2586">
        <v>20611</v>
      </c>
      <c r="AA2586">
        <v>0</v>
      </c>
      <c r="AB2586">
        <v>0</v>
      </c>
      <c r="AC2586">
        <v>3005657</v>
      </c>
      <c r="AD2586">
        <v>273306</v>
      </c>
      <c r="AE2586">
        <v>106310000</v>
      </c>
      <c r="AF2586" t="s">
        <v>192</v>
      </c>
      <c r="AG2586" t="s">
        <v>159</v>
      </c>
      <c r="AH2586">
        <v>1</v>
      </c>
    </row>
    <row r="2587" spans="1:34">
      <c r="A2587">
        <v>3005657</v>
      </c>
      <c r="B2587">
        <v>3005601</v>
      </c>
      <c r="C2587" t="s">
        <v>66</v>
      </c>
      <c r="D2587">
        <v>20</v>
      </c>
      <c r="E2587">
        <v>57</v>
      </c>
      <c r="F2587">
        <v>120</v>
      </c>
      <c r="G2587">
        <v>4</v>
      </c>
      <c r="H2587">
        <v>711</v>
      </c>
      <c r="I2587">
        <v>633</v>
      </c>
      <c r="J2587">
        <v>622</v>
      </c>
      <c r="K2587">
        <v>631</v>
      </c>
      <c r="L2587">
        <v>2</v>
      </c>
      <c r="M2587">
        <v>60</v>
      </c>
      <c r="N2587">
        <v>5210</v>
      </c>
      <c r="O2587">
        <v>1</v>
      </c>
      <c r="P2587">
        <v>30056</v>
      </c>
      <c r="Q2587">
        <v>1</v>
      </c>
      <c r="R2587">
        <v>4065000</v>
      </c>
      <c r="S2587">
        <v>5005</v>
      </c>
      <c r="T2587">
        <v>5006</v>
      </c>
      <c r="U2587">
        <v>5</v>
      </c>
      <c r="V2587">
        <v>419991</v>
      </c>
      <c r="W2587">
        <v>6</v>
      </c>
      <c r="X2587">
        <v>32814</v>
      </c>
      <c r="Y2587">
        <v>21</v>
      </c>
      <c r="Z2587">
        <v>21846</v>
      </c>
      <c r="AA2587">
        <v>0</v>
      </c>
      <c r="AB2587">
        <v>0</v>
      </c>
      <c r="AC2587">
        <v>3005658</v>
      </c>
      <c r="AD2587">
        <v>298327</v>
      </c>
      <c r="AE2587">
        <v>110350000</v>
      </c>
      <c r="AF2587" t="s">
        <v>193</v>
      </c>
      <c r="AG2587" t="s">
        <v>158</v>
      </c>
      <c r="AH2587">
        <v>1</v>
      </c>
    </row>
    <row r="2588" spans="1:34">
      <c r="A2588">
        <v>3005658</v>
      </c>
      <c r="B2588">
        <v>3005601</v>
      </c>
      <c r="C2588" t="s">
        <v>66</v>
      </c>
      <c r="D2588">
        <v>20</v>
      </c>
      <c r="E2588">
        <v>58</v>
      </c>
      <c r="F2588">
        <v>120</v>
      </c>
      <c r="G2588">
        <v>4</v>
      </c>
      <c r="H2588">
        <v>713</v>
      </c>
      <c r="I2588">
        <v>722</v>
      </c>
      <c r="J2588">
        <v>621</v>
      </c>
      <c r="K2588">
        <v>633</v>
      </c>
      <c r="L2588">
        <v>2</v>
      </c>
      <c r="M2588">
        <v>60</v>
      </c>
      <c r="N2588">
        <v>5410</v>
      </c>
      <c r="O2588">
        <v>1</v>
      </c>
      <c r="P2588">
        <v>30056</v>
      </c>
      <c r="Q2588">
        <v>1</v>
      </c>
      <c r="R2588">
        <v>4085000</v>
      </c>
      <c r="S2588">
        <v>5005</v>
      </c>
      <c r="T2588">
        <v>5006</v>
      </c>
      <c r="U2588">
        <v>5</v>
      </c>
      <c r="V2588">
        <v>444902</v>
      </c>
      <c r="W2588">
        <v>6</v>
      </c>
      <c r="X2588">
        <v>33753</v>
      </c>
      <c r="Y2588">
        <v>21</v>
      </c>
      <c r="Z2588">
        <v>22221</v>
      </c>
      <c r="AA2588">
        <v>0</v>
      </c>
      <c r="AB2588">
        <v>0</v>
      </c>
      <c r="AC2588">
        <v>3005659</v>
      </c>
      <c r="AD2588">
        <v>323348</v>
      </c>
      <c r="AE2588">
        <v>114415000</v>
      </c>
      <c r="AF2588" t="s">
        <v>194</v>
      </c>
      <c r="AG2588" t="s">
        <v>159</v>
      </c>
      <c r="AH2588">
        <v>1</v>
      </c>
    </row>
    <row r="2589" spans="1:34">
      <c r="A2589">
        <v>3005659</v>
      </c>
      <c r="B2589">
        <v>3005601</v>
      </c>
      <c r="C2589" t="s">
        <v>66</v>
      </c>
      <c r="D2589">
        <v>20</v>
      </c>
      <c r="E2589">
        <v>59</v>
      </c>
      <c r="F2589">
        <v>120</v>
      </c>
      <c r="G2589">
        <v>4</v>
      </c>
      <c r="H2589">
        <v>712</v>
      </c>
      <c r="I2589">
        <v>731</v>
      </c>
      <c r="J2589">
        <v>623</v>
      </c>
      <c r="K2589">
        <v>632</v>
      </c>
      <c r="L2589">
        <v>2</v>
      </c>
      <c r="M2589">
        <v>60</v>
      </c>
      <c r="N2589">
        <v>5610</v>
      </c>
      <c r="O2589">
        <v>1</v>
      </c>
      <c r="P2589">
        <v>30056</v>
      </c>
      <c r="Q2589">
        <v>1</v>
      </c>
      <c r="R2589">
        <v>4720000</v>
      </c>
      <c r="S2589">
        <v>5005</v>
      </c>
      <c r="T2589">
        <v>5006</v>
      </c>
      <c r="U2589">
        <v>5</v>
      </c>
      <c r="V2589">
        <v>452436</v>
      </c>
      <c r="W2589">
        <v>6</v>
      </c>
      <c r="X2589">
        <v>34694</v>
      </c>
      <c r="Y2589">
        <v>21</v>
      </c>
      <c r="Z2589">
        <v>23458</v>
      </c>
      <c r="AA2589">
        <v>0</v>
      </c>
      <c r="AB2589">
        <v>0</v>
      </c>
      <c r="AC2589">
        <v>3005660</v>
      </c>
      <c r="AD2589">
        <v>353732</v>
      </c>
      <c r="AE2589">
        <v>118500000</v>
      </c>
      <c r="AF2589" t="s">
        <v>195</v>
      </c>
      <c r="AG2589" t="s">
        <v>136</v>
      </c>
      <c r="AH2589">
        <v>1</v>
      </c>
    </row>
    <row r="2590" spans="1:34">
      <c r="A2590">
        <v>3005660</v>
      </c>
      <c r="B2590">
        <v>3005601</v>
      </c>
      <c r="C2590" t="s">
        <v>66</v>
      </c>
      <c r="D2590">
        <v>20</v>
      </c>
      <c r="E2590">
        <v>60</v>
      </c>
      <c r="F2590">
        <v>150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5006</v>
      </c>
      <c r="T2590">
        <v>0</v>
      </c>
      <c r="U2590">
        <v>5</v>
      </c>
      <c r="V2590">
        <v>460880</v>
      </c>
      <c r="W2590">
        <v>6</v>
      </c>
      <c r="X2590">
        <v>35750</v>
      </c>
      <c r="Y2590">
        <v>21</v>
      </c>
      <c r="Z2590">
        <v>23880</v>
      </c>
      <c r="AA2590">
        <v>0</v>
      </c>
      <c r="AB2590">
        <v>0</v>
      </c>
      <c r="AC2590">
        <v>0</v>
      </c>
      <c r="AD2590">
        <v>384116</v>
      </c>
      <c r="AE2590">
        <v>123220000</v>
      </c>
      <c r="AF2590">
        <v>0</v>
      </c>
      <c r="AG2590">
        <v>0</v>
      </c>
      <c r="AH2590">
        <v>0</v>
      </c>
    </row>
    <row r="2591" spans="1:34">
      <c r="A2591">
        <v>3006751</v>
      </c>
      <c r="B2591">
        <v>3006701</v>
      </c>
      <c r="C2591" t="s">
        <v>67</v>
      </c>
      <c r="D2591">
        <v>20</v>
      </c>
      <c r="E2591">
        <v>51</v>
      </c>
      <c r="F2591">
        <v>120</v>
      </c>
      <c r="G2591">
        <v>4</v>
      </c>
      <c r="H2591">
        <v>612</v>
      </c>
      <c r="I2591">
        <v>631</v>
      </c>
      <c r="J2591">
        <v>623</v>
      </c>
      <c r="K2591">
        <v>611</v>
      </c>
      <c r="L2591">
        <v>2</v>
      </c>
      <c r="M2591">
        <v>60</v>
      </c>
      <c r="N2591">
        <v>4010</v>
      </c>
      <c r="O2591">
        <v>1</v>
      </c>
      <c r="P2591">
        <v>30067</v>
      </c>
      <c r="Q2591">
        <v>1</v>
      </c>
      <c r="R2591">
        <v>3915000</v>
      </c>
      <c r="S2591">
        <v>5005</v>
      </c>
      <c r="T2591">
        <v>5006</v>
      </c>
      <c r="U2591">
        <v>5</v>
      </c>
      <c r="V2591">
        <v>301400</v>
      </c>
      <c r="W2591">
        <v>6</v>
      </c>
      <c r="X2591">
        <v>32687</v>
      </c>
      <c r="Y2591">
        <v>21</v>
      </c>
      <c r="Z2591">
        <v>15946</v>
      </c>
      <c r="AA2591">
        <v>0</v>
      </c>
      <c r="AB2591">
        <v>0</v>
      </c>
      <c r="AC2591">
        <v>3006752</v>
      </c>
      <c r="AD2591">
        <v>169657</v>
      </c>
      <c r="AE2591">
        <v>86485000</v>
      </c>
      <c r="AF2591" t="s">
        <v>187</v>
      </c>
      <c r="AG2591" t="s">
        <v>158</v>
      </c>
      <c r="AH2591">
        <v>1</v>
      </c>
    </row>
    <row r="2592" spans="1:34">
      <c r="A2592">
        <v>3006752</v>
      </c>
      <c r="B2592">
        <v>3006701</v>
      </c>
      <c r="C2592" t="s">
        <v>67</v>
      </c>
      <c r="D2592">
        <v>20</v>
      </c>
      <c r="E2592">
        <v>52</v>
      </c>
      <c r="F2592">
        <v>120</v>
      </c>
      <c r="G2592">
        <v>4</v>
      </c>
      <c r="H2592">
        <v>611</v>
      </c>
      <c r="I2592">
        <v>633</v>
      </c>
      <c r="J2592">
        <v>622</v>
      </c>
      <c r="K2592">
        <v>612</v>
      </c>
      <c r="L2592">
        <v>2</v>
      </c>
      <c r="M2592">
        <v>60</v>
      </c>
      <c r="N2592">
        <v>4210</v>
      </c>
      <c r="O2592">
        <v>1</v>
      </c>
      <c r="P2592">
        <v>30067</v>
      </c>
      <c r="Q2592">
        <v>1</v>
      </c>
      <c r="R2592">
        <v>3940000</v>
      </c>
      <c r="S2592">
        <v>5005</v>
      </c>
      <c r="T2592">
        <v>5006</v>
      </c>
      <c r="U2592">
        <v>5</v>
      </c>
      <c r="V2592">
        <v>325440</v>
      </c>
      <c r="W2592">
        <v>6</v>
      </c>
      <c r="X2592">
        <v>33793</v>
      </c>
      <c r="Y2592">
        <v>21</v>
      </c>
      <c r="Z2592">
        <v>16278</v>
      </c>
      <c r="AA2592">
        <v>0</v>
      </c>
      <c r="AB2592">
        <v>0</v>
      </c>
      <c r="AC2592">
        <v>3006753</v>
      </c>
      <c r="AD2592">
        <v>189314</v>
      </c>
      <c r="AE2592">
        <v>90400000</v>
      </c>
      <c r="AF2592" t="s">
        <v>188</v>
      </c>
      <c r="AG2592" t="s">
        <v>159</v>
      </c>
      <c r="AH2592">
        <v>1</v>
      </c>
    </row>
    <row r="2593" spans="1:34">
      <c r="A2593">
        <v>3006753</v>
      </c>
      <c r="B2593">
        <v>3006701</v>
      </c>
      <c r="C2593" t="s">
        <v>67</v>
      </c>
      <c r="D2593">
        <v>20</v>
      </c>
      <c r="E2593">
        <v>53</v>
      </c>
      <c r="F2593">
        <v>120</v>
      </c>
      <c r="G2593">
        <v>4</v>
      </c>
      <c r="H2593">
        <v>613</v>
      </c>
      <c r="I2593">
        <v>632</v>
      </c>
      <c r="J2593">
        <v>621</v>
      </c>
      <c r="K2593">
        <v>611</v>
      </c>
      <c r="L2593">
        <v>2</v>
      </c>
      <c r="M2593">
        <v>60</v>
      </c>
      <c r="N2593">
        <v>4410</v>
      </c>
      <c r="O2593">
        <v>1</v>
      </c>
      <c r="P2593">
        <v>30067</v>
      </c>
      <c r="Q2593">
        <v>1</v>
      </c>
      <c r="R2593">
        <v>3965000</v>
      </c>
      <c r="S2593">
        <v>5005</v>
      </c>
      <c r="T2593">
        <v>5006</v>
      </c>
      <c r="U2593">
        <v>5</v>
      </c>
      <c r="V2593">
        <v>332100</v>
      </c>
      <c r="W2593">
        <v>6</v>
      </c>
      <c r="X2593">
        <v>34903</v>
      </c>
      <c r="Y2593">
        <v>21</v>
      </c>
      <c r="Z2593">
        <v>17471</v>
      </c>
      <c r="AA2593">
        <v>0</v>
      </c>
      <c r="AB2593">
        <v>0</v>
      </c>
      <c r="AC2593">
        <v>3006754</v>
      </c>
      <c r="AD2593">
        <v>208971</v>
      </c>
      <c r="AE2593">
        <v>94340000</v>
      </c>
      <c r="AF2593" t="s">
        <v>189</v>
      </c>
      <c r="AG2593" t="s">
        <v>158</v>
      </c>
      <c r="AH2593">
        <v>1</v>
      </c>
    </row>
    <row r="2594" spans="1:34">
      <c r="A2594">
        <v>3006754</v>
      </c>
      <c r="B2594">
        <v>3006701</v>
      </c>
      <c r="C2594" t="s">
        <v>67</v>
      </c>
      <c r="D2594">
        <v>20</v>
      </c>
      <c r="E2594">
        <v>54</v>
      </c>
      <c r="F2594">
        <v>120</v>
      </c>
      <c r="G2594">
        <v>4</v>
      </c>
      <c r="H2594">
        <v>612</v>
      </c>
      <c r="I2594">
        <v>631</v>
      </c>
      <c r="J2594">
        <v>623</v>
      </c>
      <c r="K2594">
        <v>613</v>
      </c>
      <c r="L2594">
        <v>2</v>
      </c>
      <c r="M2594">
        <v>60</v>
      </c>
      <c r="N2594">
        <v>4610</v>
      </c>
      <c r="O2594">
        <v>1</v>
      </c>
      <c r="P2594">
        <v>30067</v>
      </c>
      <c r="Q2594">
        <v>1</v>
      </c>
      <c r="R2594">
        <v>3990000</v>
      </c>
      <c r="S2594">
        <v>5005</v>
      </c>
      <c r="T2594">
        <v>5006</v>
      </c>
      <c r="U2594">
        <v>5</v>
      </c>
      <c r="V2594">
        <v>356180</v>
      </c>
      <c r="W2594">
        <v>6</v>
      </c>
      <c r="X2594">
        <v>36017</v>
      </c>
      <c r="Y2594">
        <v>21</v>
      </c>
      <c r="Z2594">
        <v>17805</v>
      </c>
      <c r="AA2594">
        <v>0</v>
      </c>
      <c r="AB2594">
        <v>0</v>
      </c>
      <c r="AC2594">
        <v>3006755</v>
      </c>
      <c r="AD2594">
        <v>228628</v>
      </c>
      <c r="AE2594">
        <v>98305000</v>
      </c>
      <c r="AF2594" t="s">
        <v>190</v>
      </c>
      <c r="AG2594" t="s">
        <v>159</v>
      </c>
      <c r="AH2594">
        <v>1</v>
      </c>
    </row>
    <row r="2595" spans="1:34">
      <c r="A2595">
        <v>3006755</v>
      </c>
      <c r="B2595">
        <v>3006701</v>
      </c>
      <c r="C2595" t="s">
        <v>67</v>
      </c>
      <c r="D2595">
        <v>20</v>
      </c>
      <c r="E2595">
        <v>55</v>
      </c>
      <c r="F2595">
        <v>120</v>
      </c>
      <c r="G2595">
        <v>4</v>
      </c>
      <c r="H2595">
        <v>711</v>
      </c>
      <c r="I2595">
        <v>623</v>
      </c>
      <c r="J2595">
        <v>622</v>
      </c>
      <c r="K2595">
        <v>611</v>
      </c>
      <c r="L2595">
        <v>2</v>
      </c>
      <c r="M2595">
        <v>60</v>
      </c>
      <c r="N2595">
        <v>4810</v>
      </c>
      <c r="O2595">
        <v>1</v>
      </c>
      <c r="P2595">
        <v>30067</v>
      </c>
      <c r="Q2595">
        <v>1</v>
      </c>
      <c r="R2595">
        <v>4015000</v>
      </c>
      <c r="S2595">
        <v>5005</v>
      </c>
      <c r="T2595">
        <v>5006</v>
      </c>
      <c r="U2595">
        <v>5</v>
      </c>
      <c r="V2595">
        <v>362880</v>
      </c>
      <c r="W2595">
        <v>6</v>
      </c>
      <c r="X2595">
        <v>37133</v>
      </c>
      <c r="Y2595">
        <v>21</v>
      </c>
      <c r="Z2595">
        <v>19000</v>
      </c>
      <c r="AA2595">
        <v>0</v>
      </c>
      <c r="AB2595">
        <v>0</v>
      </c>
      <c r="AC2595">
        <v>3006756</v>
      </c>
      <c r="AD2595">
        <v>248285</v>
      </c>
      <c r="AE2595">
        <v>102295000</v>
      </c>
      <c r="AF2595" t="s">
        <v>191</v>
      </c>
      <c r="AG2595" t="s">
        <v>158</v>
      </c>
      <c r="AH2595">
        <v>1</v>
      </c>
    </row>
    <row r="2596" spans="1:34">
      <c r="A2596">
        <v>3006756</v>
      </c>
      <c r="B2596">
        <v>3006701</v>
      </c>
      <c r="C2596" t="s">
        <v>67</v>
      </c>
      <c r="D2596">
        <v>20</v>
      </c>
      <c r="E2596">
        <v>56</v>
      </c>
      <c r="F2596">
        <v>120</v>
      </c>
      <c r="G2596">
        <v>4</v>
      </c>
      <c r="H2596">
        <v>713</v>
      </c>
      <c r="I2596">
        <v>632</v>
      </c>
      <c r="J2596">
        <v>621</v>
      </c>
      <c r="K2596">
        <v>613</v>
      </c>
      <c r="L2596">
        <v>2</v>
      </c>
      <c r="M2596">
        <v>60</v>
      </c>
      <c r="N2596">
        <v>5010</v>
      </c>
      <c r="O2596">
        <v>1</v>
      </c>
      <c r="P2596">
        <v>30067</v>
      </c>
      <c r="Q2596">
        <v>1</v>
      </c>
      <c r="R2596">
        <v>4040000</v>
      </c>
      <c r="S2596">
        <v>5005</v>
      </c>
      <c r="T2596">
        <v>5006</v>
      </c>
      <c r="U2596">
        <v>5</v>
      </c>
      <c r="V2596">
        <v>387000</v>
      </c>
      <c r="W2596">
        <v>6</v>
      </c>
      <c r="X2596">
        <v>38253</v>
      </c>
      <c r="Y2596">
        <v>21</v>
      </c>
      <c r="Z2596">
        <v>19336</v>
      </c>
      <c r="AA2596">
        <v>0</v>
      </c>
      <c r="AB2596">
        <v>0</v>
      </c>
      <c r="AC2596">
        <v>3006757</v>
      </c>
      <c r="AD2596">
        <v>273306</v>
      </c>
      <c r="AE2596">
        <v>106310000</v>
      </c>
      <c r="AF2596" t="s">
        <v>192</v>
      </c>
      <c r="AG2596" t="s">
        <v>159</v>
      </c>
      <c r="AH2596">
        <v>1</v>
      </c>
    </row>
    <row r="2597" spans="1:34">
      <c r="A2597">
        <v>3006757</v>
      </c>
      <c r="B2597">
        <v>3006701</v>
      </c>
      <c r="C2597" t="s">
        <v>67</v>
      </c>
      <c r="D2597">
        <v>20</v>
      </c>
      <c r="E2597">
        <v>57</v>
      </c>
      <c r="F2597">
        <v>120</v>
      </c>
      <c r="G2597">
        <v>4</v>
      </c>
      <c r="H2597">
        <v>712</v>
      </c>
      <c r="I2597">
        <v>631</v>
      </c>
      <c r="J2597">
        <v>623</v>
      </c>
      <c r="K2597">
        <v>612</v>
      </c>
      <c r="L2597">
        <v>2</v>
      </c>
      <c r="M2597">
        <v>60</v>
      </c>
      <c r="N2597">
        <v>5210</v>
      </c>
      <c r="O2597">
        <v>1</v>
      </c>
      <c r="P2597">
        <v>30067</v>
      </c>
      <c r="Q2597">
        <v>1</v>
      </c>
      <c r="R2597">
        <v>4065000</v>
      </c>
      <c r="S2597">
        <v>5005</v>
      </c>
      <c r="T2597">
        <v>5006</v>
      </c>
      <c r="U2597">
        <v>5</v>
      </c>
      <c r="V2597">
        <v>393740</v>
      </c>
      <c r="W2597">
        <v>6</v>
      </c>
      <c r="X2597">
        <v>39377</v>
      </c>
      <c r="Y2597">
        <v>21</v>
      </c>
      <c r="Z2597">
        <v>20533</v>
      </c>
      <c r="AA2597">
        <v>0</v>
      </c>
      <c r="AB2597">
        <v>0</v>
      </c>
      <c r="AC2597">
        <v>3006758</v>
      </c>
      <c r="AD2597">
        <v>298327</v>
      </c>
      <c r="AE2597">
        <v>110350000</v>
      </c>
      <c r="AF2597" t="s">
        <v>193</v>
      </c>
      <c r="AG2597" t="s">
        <v>158</v>
      </c>
      <c r="AH2597">
        <v>1</v>
      </c>
    </row>
    <row r="2598" spans="1:34">
      <c r="A2598">
        <v>3006758</v>
      </c>
      <c r="B2598">
        <v>3006701</v>
      </c>
      <c r="C2598" t="s">
        <v>67</v>
      </c>
      <c r="D2598">
        <v>20</v>
      </c>
      <c r="E2598">
        <v>58</v>
      </c>
      <c r="F2598">
        <v>120</v>
      </c>
      <c r="G2598">
        <v>4</v>
      </c>
      <c r="H2598">
        <v>721</v>
      </c>
      <c r="I2598">
        <v>723</v>
      </c>
      <c r="J2598">
        <v>622</v>
      </c>
      <c r="K2598">
        <v>611</v>
      </c>
      <c r="L2598">
        <v>2</v>
      </c>
      <c r="M2598">
        <v>60</v>
      </c>
      <c r="N2598">
        <v>5410</v>
      </c>
      <c r="O2598">
        <v>1</v>
      </c>
      <c r="P2598">
        <v>30067</v>
      </c>
      <c r="Q2598">
        <v>1</v>
      </c>
      <c r="R2598">
        <v>4085000</v>
      </c>
      <c r="S2598">
        <v>5005</v>
      </c>
      <c r="T2598">
        <v>5006</v>
      </c>
      <c r="U2598">
        <v>5</v>
      </c>
      <c r="V2598">
        <v>417900</v>
      </c>
      <c r="W2598">
        <v>6</v>
      </c>
      <c r="X2598">
        <v>40503</v>
      </c>
      <c r="Y2598">
        <v>21</v>
      </c>
      <c r="Z2598">
        <v>20871</v>
      </c>
      <c r="AA2598">
        <v>0</v>
      </c>
      <c r="AB2598">
        <v>0</v>
      </c>
      <c r="AC2598">
        <v>3006759</v>
      </c>
      <c r="AD2598">
        <v>323348</v>
      </c>
      <c r="AE2598">
        <v>114415000</v>
      </c>
      <c r="AF2598" t="s">
        <v>194</v>
      </c>
      <c r="AG2598" t="s">
        <v>159</v>
      </c>
      <c r="AH2598">
        <v>1</v>
      </c>
    </row>
    <row r="2599" spans="1:34">
      <c r="A2599">
        <v>3006759</v>
      </c>
      <c r="B2599">
        <v>3006701</v>
      </c>
      <c r="C2599" t="s">
        <v>67</v>
      </c>
      <c r="D2599">
        <v>20</v>
      </c>
      <c r="E2599">
        <v>59</v>
      </c>
      <c r="F2599">
        <v>120</v>
      </c>
      <c r="G2599">
        <v>4</v>
      </c>
      <c r="H2599">
        <v>713</v>
      </c>
      <c r="I2599">
        <v>722</v>
      </c>
      <c r="J2599">
        <v>621</v>
      </c>
      <c r="K2599">
        <v>612</v>
      </c>
      <c r="L2599">
        <v>2</v>
      </c>
      <c r="M2599">
        <v>60</v>
      </c>
      <c r="N2599">
        <v>5610</v>
      </c>
      <c r="O2599">
        <v>1</v>
      </c>
      <c r="P2599">
        <v>30067</v>
      </c>
      <c r="Q2599">
        <v>1</v>
      </c>
      <c r="R2599">
        <v>4720000</v>
      </c>
      <c r="S2599">
        <v>5005</v>
      </c>
      <c r="T2599">
        <v>5006</v>
      </c>
      <c r="U2599">
        <v>5</v>
      </c>
      <c r="V2599">
        <v>424680</v>
      </c>
      <c r="W2599">
        <v>6</v>
      </c>
      <c r="X2599">
        <v>41633</v>
      </c>
      <c r="Y2599">
        <v>21</v>
      </c>
      <c r="Z2599">
        <v>22070</v>
      </c>
      <c r="AA2599">
        <v>0</v>
      </c>
      <c r="AB2599">
        <v>0</v>
      </c>
      <c r="AC2599">
        <v>3006760</v>
      </c>
      <c r="AD2599">
        <v>353732</v>
      </c>
      <c r="AE2599">
        <v>118500000</v>
      </c>
      <c r="AF2599" t="s">
        <v>195</v>
      </c>
      <c r="AG2599" t="s">
        <v>136</v>
      </c>
      <c r="AH2599">
        <v>1</v>
      </c>
    </row>
    <row r="2600" spans="1:34">
      <c r="A2600">
        <v>3006760</v>
      </c>
      <c r="B2600">
        <v>3006701</v>
      </c>
      <c r="C2600" t="s">
        <v>67</v>
      </c>
      <c r="D2600">
        <v>20</v>
      </c>
      <c r="E2600">
        <v>60</v>
      </c>
      <c r="F2600">
        <v>150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5006</v>
      </c>
      <c r="T2600">
        <v>0</v>
      </c>
      <c r="U2600">
        <v>5</v>
      </c>
      <c r="V2600">
        <v>432280</v>
      </c>
      <c r="W2600">
        <v>6</v>
      </c>
      <c r="X2600">
        <v>42900</v>
      </c>
      <c r="Y2600">
        <v>21</v>
      </c>
      <c r="Z2600">
        <v>22450</v>
      </c>
      <c r="AA2600">
        <v>0</v>
      </c>
      <c r="AB2600">
        <v>0</v>
      </c>
      <c r="AC2600">
        <v>0</v>
      </c>
      <c r="AD2600">
        <v>384116</v>
      </c>
      <c r="AE2600">
        <v>123220000</v>
      </c>
      <c r="AF2600">
        <v>0</v>
      </c>
      <c r="AG2600">
        <v>0</v>
      </c>
      <c r="AH2600">
        <v>0</v>
      </c>
    </row>
    <row r="2601" spans="1:34">
      <c r="A2601">
        <v>3007851</v>
      </c>
      <c r="B2601">
        <v>3007801</v>
      </c>
      <c r="C2601" t="s">
        <v>68</v>
      </c>
      <c r="D2601">
        <v>20</v>
      </c>
      <c r="E2601">
        <v>51</v>
      </c>
      <c r="F2601">
        <v>120</v>
      </c>
      <c r="G2601">
        <v>4</v>
      </c>
      <c r="H2601">
        <v>613</v>
      </c>
      <c r="I2601">
        <v>632</v>
      </c>
      <c r="J2601">
        <v>621</v>
      </c>
      <c r="K2601">
        <v>633</v>
      </c>
      <c r="L2601">
        <v>2</v>
      </c>
      <c r="M2601">
        <v>60</v>
      </c>
      <c r="N2601">
        <v>4010</v>
      </c>
      <c r="O2601">
        <v>1</v>
      </c>
      <c r="P2601">
        <v>30078</v>
      </c>
      <c r="Q2601">
        <v>1</v>
      </c>
      <c r="R2601">
        <v>3915000</v>
      </c>
      <c r="S2601">
        <v>5005</v>
      </c>
      <c r="T2601">
        <v>5006</v>
      </c>
      <c r="U2601">
        <v>5</v>
      </c>
      <c r="V2601">
        <v>323191</v>
      </c>
      <c r="W2601">
        <v>6</v>
      </c>
      <c r="X2601">
        <v>27239</v>
      </c>
      <c r="Y2601">
        <v>21</v>
      </c>
      <c r="Z2601">
        <v>17036</v>
      </c>
      <c r="AA2601">
        <v>0</v>
      </c>
      <c r="AB2601">
        <v>0</v>
      </c>
      <c r="AC2601">
        <v>3007852</v>
      </c>
      <c r="AD2601">
        <v>169657</v>
      </c>
      <c r="AE2601">
        <v>86485000</v>
      </c>
      <c r="AF2601" t="s">
        <v>187</v>
      </c>
      <c r="AG2601" t="s">
        <v>158</v>
      </c>
      <c r="AH2601">
        <v>1</v>
      </c>
    </row>
    <row r="2602" spans="1:34">
      <c r="A2602">
        <v>3007852</v>
      </c>
      <c r="B2602">
        <v>3007801</v>
      </c>
      <c r="C2602" t="s">
        <v>68</v>
      </c>
      <c r="D2602">
        <v>20</v>
      </c>
      <c r="E2602">
        <v>52</v>
      </c>
      <c r="F2602">
        <v>120</v>
      </c>
      <c r="G2602">
        <v>4</v>
      </c>
      <c r="H2602">
        <v>612</v>
      </c>
      <c r="I2602">
        <v>631</v>
      </c>
      <c r="J2602">
        <v>623</v>
      </c>
      <c r="K2602">
        <v>632</v>
      </c>
      <c r="L2602">
        <v>2</v>
      </c>
      <c r="M2602">
        <v>60</v>
      </c>
      <c r="N2602">
        <v>4210</v>
      </c>
      <c r="O2602">
        <v>1</v>
      </c>
      <c r="P2602">
        <v>30078</v>
      </c>
      <c r="Q2602">
        <v>1</v>
      </c>
      <c r="R2602">
        <v>3940000</v>
      </c>
      <c r="S2602">
        <v>5005</v>
      </c>
      <c r="T2602">
        <v>5006</v>
      </c>
      <c r="U2602">
        <v>5</v>
      </c>
      <c r="V2602">
        <v>347969</v>
      </c>
      <c r="W2602">
        <v>6</v>
      </c>
      <c r="X2602">
        <v>28161</v>
      </c>
      <c r="Y2602">
        <v>21</v>
      </c>
      <c r="Z2602">
        <v>17404</v>
      </c>
      <c r="AA2602">
        <v>0</v>
      </c>
      <c r="AB2602">
        <v>0</v>
      </c>
      <c r="AC2602">
        <v>3007853</v>
      </c>
      <c r="AD2602">
        <v>189314</v>
      </c>
      <c r="AE2602">
        <v>90400000</v>
      </c>
      <c r="AF2602" t="s">
        <v>188</v>
      </c>
      <c r="AG2602" t="s">
        <v>159</v>
      </c>
      <c r="AH2602">
        <v>1</v>
      </c>
    </row>
    <row r="2603" spans="1:34">
      <c r="A2603">
        <v>3007853</v>
      </c>
      <c r="B2603">
        <v>3007801</v>
      </c>
      <c r="C2603" t="s">
        <v>68</v>
      </c>
      <c r="D2603">
        <v>20</v>
      </c>
      <c r="E2603">
        <v>53</v>
      </c>
      <c r="F2603">
        <v>120</v>
      </c>
      <c r="G2603">
        <v>4</v>
      </c>
      <c r="H2603">
        <v>611</v>
      </c>
      <c r="I2603">
        <v>633</v>
      </c>
      <c r="J2603">
        <v>622</v>
      </c>
      <c r="K2603">
        <v>631</v>
      </c>
      <c r="L2603">
        <v>2</v>
      </c>
      <c r="M2603">
        <v>60</v>
      </c>
      <c r="N2603">
        <v>4410</v>
      </c>
      <c r="O2603">
        <v>1</v>
      </c>
      <c r="P2603">
        <v>30078</v>
      </c>
      <c r="Q2603">
        <v>1</v>
      </c>
      <c r="R2603">
        <v>3965000</v>
      </c>
      <c r="S2603">
        <v>5005</v>
      </c>
      <c r="T2603">
        <v>5006</v>
      </c>
      <c r="U2603">
        <v>5</v>
      </c>
      <c r="V2603">
        <v>355369</v>
      </c>
      <c r="W2603">
        <v>6</v>
      </c>
      <c r="X2603">
        <v>29086</v>
      </c>
      <c r="Y2603">
        <v>21</v>
      </c>
      <c r="Z2603">
        <v>18634</v>
      </c>
      <c r="AA2603">
        <v>0</v>
      </c>
      <c r="AB2603">
        <v>0</v>
      </c>
      <c r="AC2603">
        <v>3007854</v>
      </c>
      <c r="AD2603">
        <v>208971</v>
      </c>
      <c r="AE2603">
        <v>94340000</v>
      </c>
      <c r="AF2603" t="s">
        <v>189</v>
      </c>
      <c r="AG2603" t="s">
        <v>158</v>
      </c>
      <c r="AH2603">
        <v>1</v>
      </c>
    </row>
    <row r="2604" spans="1:34">
      <c r="A2604">
        <v>3007854</v>
      </c>
      <c r="B2604">
        <v>3007801</v>
      </c>
      <c r="C2604" t="s">
        <v>68</v>
      </c>
      <c r="D2604">
        <v>20</v>
      </c>
      <c r="E2604">
        <v>54</v>
      </c>
      <c r="F2604">
        <v>120</v>
      </c>
      <c r="G2604">
        <v>4</v>
      </c>
      <c r="H2604">
        <v>613</v>
      </c>
      <c r="I2604">
        <v>632</v>
      </c>
      <c r="J2604">
        <v>621</v>
      </c>
      <c r="K2604">
        <v>633</v>
      </c>
      <c r="L2604">
        <v>2</v>
      </c>
      <c r="M2604">
        <v>60</v>
      </c>
      <c r="N2604">
        <v>4610</v>
      </c>
      <c r="O2604">
        <v>1</v>
      </c>
      <c r="P2604">
        <v>30078</v>
      </c>
      <c r="Q2604">
        <v>1</v>
      </c>
      <c r="R2604">
        <v>3990000</v>
      </c>
      <c r="S2604">
        <v>5005</v>
      </c>
      <c r="T2604">
        <v>5006</v>
      </c>
      <c r="U2604">
        <v>5</v>
      </c>
      <c r="V2604">
        <v>380191</v>
      </c>
      <c r="W2604">
        <v>6</v>
      </c>
      <c r="X2604">
        <v>30014</v>
      </c>
      <c r="Y2604">
        <v>21</v>
      </c>
      <c r="Z2604">
        <v>19006</v>
      </c>
      <c r="AA2604">
        <v>0</v>
      </c>
      <c r="AB2604">
        <v>0</v>
      </c>
      <c r="AC2604">
        <v>3007855</v>
      </c>
      <c r="AD2604">
        <v>228628</v>
      </c>
      <c r="AE2604">
        <v>98305000</v>
      </c>
      <c r="AF2604" t="s">
        <v>190</v>
      </c>
      <c r="AG2604" t="s">
        <v>159</v>
      </c>
      <c r="AH2604">
        <v>1</v>
      </c>
    </row>
    <row r="2605" spans="1:34">
      <c r="A2605">
        <v>3007855</v>
      </c>
      <c r="B2605">
        <v>3007801</v>
      </c>
      <c r="C2605" t="s">
        <v>68</v>
      </c>
      <c r="D2605">
        <v>20</v>
      </c>
      <c r="E2605">
        <v>55</v>
      </c>
      <c r="F2605">
        <v>120</v>
      </c>
      <c r="G2605">
        <v>4</v>
      </c>
      <c r="H2605">
        <v>712</v>
      </c>
      <c r="I2605">
        <v>621</v>
      </c>
      <c r="J2605">
        <v>623</v>
      </c>
      <c r="K2605">
        <v>632</v>
      </c>
      <c r="L2605">
        <v>2</v>
      </c>
      <c r="M2605">
        <v>60</v>
      </c>
      <c r="N2605">
        <v>4810</v>
      </c>
      <c r="O2605">
        <v>1</v>
      </c>
      <c r="P2605">
        <v>30078</v>
      </c>
      <c r="Q2605">
        <v>1</v>
      </c>
      <c r="R2605">
        <v>4015000</v>
      </c>
      <c r="S2605">
        <v>5005</v>
      </c>
      <c r="T2605">
        <v>5006</v>
      </c>
      <c r="U2605">
        <v>5</v>
      </c>
      <c r="V2605">
        <v>387636</v>
      </c>
      <c r="W2605">
        <v>6</v>
      </c>
      <c r="X2605">
        <v>30944</v>
      </c>
      <c r="Y2605">
        <v>21</v>
      </c>
      <c r="Z2605">
        <v>20238</v>
      </c>
      <c r="AA2605">
        <v>0</v>
      </c>
      <c r="AB2605">
        <v>0</v>
      </c>
      <c r="AC2605">
        <v>3007856</v>
      </c>
      <c r="AD2605">
        <v>248285</v>
      </c>
      <c r="AE2605">
        <v>102295000</v>
      </c>
      <c r="AF2605" t="s">
        <v>191</v>
      </c>
      <c r="AG2605" t="s">
        <v>158</v>
      </c>
      <c r="AH2605">
        <v>1</v>
      </c>
    </row>
    <row r="2606" spans="1:34">
      <c r="A2606">
        <v>3007856</v>
      </c>
      <c r="B2606">
        <v>3007801</v>
      </c>
      <c r="C2606" t="s">
        <v>68</v>
      </c>
      <c r="D2606">
        <v>20</v>
      </c>
      <c r="E2606">
        <v>56</v>
      </c>
      <c r="F2606">
        <v>120</v>
      </c>
      <c r="G2606">
        <v>4</v>
      </c>
      <c r="H2606">
        <v>711</v>
      </c>
      <c r="I2606">
        <v>623</v>
      </c>
      <c r="J2606">
        <v>622</v>
      </c>
      <c r="K2606">
        <v>631</v>
      </c>
      <c r="L2606">
        <v>2</v>
      </c>
      <c r="M2606">
        <v>60</v>
      </c>
      <c r="N2606">
        <v>5010</v>
      </c>
      <c r="O2606">
        <v>1</v>
      </c>
      <c r="P2606">
        <v>30078</v>
      </c>
      <c r="Q2606">
        <v>1</v>
      </c>
      <c r="R2606">
        <v>4040000</v>
      </c>
      <c r="S2606">
        <v>5005</v>
      </c>
      <c r="T2606">
        <v>5006</v>
      </c>
      <c r="U2606">
        <v>5</v>
      </c>
      <c r="V2606">
        <v>412502</v>
      </c>
      <c r="W2606">
        <v>6</v>
      </c>
      <c r="X2606">
        <v>31878</v>
      </c>
      <c r="Y2606">
        <v>21</v>
      </c>
      <c r="Z2606">
        <v>20611</v>
      </c>
      <c r="AA2606">
        <v>0</v>
      </c>
      <c r="AB2606">
        <v>0</v>
      </c>
      <c r="AC2606">
        <v>3007857</v>
      </c>
      <c r="AD2606">
        <v>273306</v>
      </c>
      <c r="AE2606">
        <v>106310000</v>
      </c>
      <c r="AF2606" t="s">
        <v>192</v>
      </c>
      <c r="AG2606" t="s">
        <v>159</v>
      </c>
      <c r="AH2606">
        <v>1</v>
      </c>
    </row>
    <row r="2607" spans="1:34">
      <c r="A2607">
        <v>3007857</v>
      </c>
      <c r="B2607">
        <v>3007801</v>
      </c>
      <c r="C2607" t="s">
        <v>68</v>
      </c>
      <c r="D2607">
        <v>20</v>
      </c>
      <c r="E2607">
        <v>57</v>
      </c>
      <c r="F2607">
        <v>120</v>
      </c>
      <c r="G2607">
        <v>4</v>
      </c>
      <c r="H2607">
        <v>713</v>
      </c>
      <c r="I2607">
        <v>632</v>
      </c>
      <c r="J2607">
        <v>621</v>
      </c>
      <c r="K2607">
        <v>633</v>
      </c>
      <c r="L2607">
        <v>2</v>
      </c>
      <c r="M2607">
        <v>60</v>
      </c>
      <c r="N2607">
        <v>5210</v>
      </c>
      <c r="O2607">
        <v>1</v>
      </c>
      <c r="P2607">
        <v>30078</v>
      </c>
      <c r="Q2607">
        <v>1</v>
      </c>
      <c r="R2607">
        <v>4065000</v>
      </c>
      <c r="S2607">
        <v>5005</v>
      </c>
      <c r="T2607">
        <v>5006</v>
      </c>
      <c r="U2607">
        <v>5</v>
      </c>
      <c r="V2607">
        <v>419991</v>
      </c>
      <c r="W2607">
        <v>6</v>
      </c>
      <c r="X2607">
        <v>32814</v>
      </c>
      <c r="Y2607">
        <v>21</v>
      </c>
      <c r="Z2607">
        <v>21846</v>
      </c>
      <c r="AA2607">
        <v>0</v>
      </c>
      <c r="AB2607">
        <v>0</v>
      </c>
      <c r="AC2607">
        <v>3007858</v>
      </c>
      <c r="AD2607">
        <v>298327</v>
      </c>
      <c r="AE2607">
        <v>110350000</v>
      </c>
      <c r="AF2607" t="s">
        <v>193</v>
      </c>
      <c r="AG2607" t="s">
        <v>158</v>
      </c>
      <c r="AH2607">
        <v>1</v>
      </c>
    </row>
    <row r="2608" spans="1:34">
      <c r="A2608">
        <v>3007858</v>
      </c>
      <c r="B2608">
        <v>3007801</v>
      </c>
      <c r="C2608" t="s">
        <v>68</v>
      </c>
      <c r="D2608">
        <v>20</v>
      </c>
      <c r="E2608">
        <v>58</v>
      </c>
      <c r="F2608">
        <v>120</v>
      </c>
      <c r="G2608">
        <v>4</v>
      </c>
      <c r="H2608">
        <v>712</v>
      </c>
      <c r="I2608">
        <v>731</v>
      </c>
      <c r="J2608">
        <v>623</v>
      </c>
      <c r="K2608">
        <v>632</v>
      </c>
      <c r="L2608">
        <v>2</v>
      </c>
      <c r="M2608">
        <v>60</v>
      </c>
      <c r="N2608">
        <v>5410</v>
      </c>
      <c r="O2608">
        <v>1</v>
      </c>
      <c r="P2608">
        <v>30078</v>
      </c>
      <c r="Q2608">
        <v>1</v>
      </c>
      <c r="R2608">
        <v>4085000</v>
      </c>
      <c r="S2608">
        <v>5005</v>
      </c>
      <c r="T2608">
        <v>5006</v>
      </c>
      <c r="U2608">
        <v>5</v>
      </c>
      <c r="V2608">
        <v>444902</v>
      </c>
      <c r="W2608">
        <v>6</v>
      </c>
      <c r="X2608">
        <v>33753</v>
      </c>
      <c r="Y2608">
        <v>21</v>
      </c>
      <c r="Z2608">
        <v>22221</v>
      </c>
      <c r="AA2608">
        <v>0</v>
      </c>
      <c r="AB2608">
        <v>0</v>
      </c>
      <c r="AC2608">
        <v>3007859</v>
      </c>
      <c r="AD2608">
        <v>323348</v>
      </c>
      <c r="AE2608">
        <v>114415000</v>
      </c>
      <c r="AF2608" t="s">
        <v>194</v>
      </c>
      <c r="AG2608" t="s">
        <v>159</v>
      </c>
      <c r="AH2608">
        <v>1</v>
      </c>
    </row>
    <row r="2609" spans="1:34">
      <c r="A2609">
        <v>3007859</v>
      </c>
      <c r="B2609">
        <v>3007801</v>
      </c>
      <c r="C2609" t="s">
        <v>68</v>
      </c>
      <c r="D2609">
        <v>20</v>
      </c>
      <c r="E2609">
        <v>59</v>
      </c>
      <c r="F2609">
        <v>120</v>
      </c>
      <c r="G2609">
        <v>4</v>
      </c>
      <c r="H2609">
        <v>711</v>
      </c>
      <c r="I2609">
        <v>723</v>
      </c>
      <c r="J2609">
        <v>622</v>
      </c>
      <c r="K2609">
        <v>631</v>
      </c>
      <c r="L2609">
        <v>2</v>
      </c>
      <c r="M2609">
        <v>60</v>
      </c>
      <c r="N2609">
        <v>5610</v>
      </c>
      <c r="O2609">
        <v>1</v>
      </c>
      <c r="P2609">
        <v>30078</v>
      </c>
      <c r="Q2609">
        <v>1</v>
      </c>
      <c r="R2609">
        <v>4720000</v>
      </c>
      <c r="S2609">
        <v>5005</v>
      </c>
      <c r="T2609">
        <v>5006</v>
      </c>
      <c r="U2609">
        <v>5</v>
      </c>
      <c r="V2609">
        <v>452436</v>
      </c>
      <c r="W2609">
        <v>6</v>
      </c>
      <c r="X2609">
        <v>34694</v>
      </c>
      <c r="Y2609">
        <v>21</v>
      </c>
      <c r="Z2609">
        <v>23458</v>
      </c>
      <c r="AA2609">
        <v>0</v>
      </c>
      <c r="AB2609">
        <v>0</v>
      </c>
      <c r="AC2609">
        <v>3007860</v>
      </c>
      <c r="AD2609">
        <v>353732</v>
      </c>
      <c r="AE2609">
        <v>118500000</v>
      </c>
      <c r="AF2609" t="s">
        <v>195</v>
      </c>
      <c r="AG2609" t="s">
        <v>136</v>
      </c>
      <c r="AH2609">
        <v>1</v>
      </c>
    </row>
    <row r="2610" spans="1:34">
      <c r="A2610">
        <v>3007860</v>
      </c>
      <c r="B2610">
        <v>3007801</v>
      </c>
      <c r="C2610" t="s">
        <v>68</v>
      </c>
      <c r="D2610">
        <v>20</v>
      </c>
      <c r="E2610">
        <v>60</v>
      </c>
      <c r="F2610">
        <v>150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5006</v>
      </c>
      <c r="T2610">
        <v>0</v>
      </c>
      <c r="U2610">
        <v>5</v>
      </c>
      <c r="V2610">
        <v>460880</v>
      </c>
      <c r="W2610">
        <v>6</v>
      </c>
      <c r="X2610">
        <v>35750</v>
      </c>
      <c r="Y2610">
        <v>21</v>
      </c>
      <c r="Z2610">
        <v>23880</v>
      </c>
      <c r="AA2610">
        <v>0</v>
      </c>
      <c r="AB2610">
        <v>0</v>
      </c>
      <c r="AC2610">
        <v>0</v>
      </c>
      <c r="AD2610">
        <v>384116</v>
      </c>
      <c r="AE2610">
        <v>123220000</v>
      </c>
      <c r="AF2610">
        <v>0</v>
      </c>
      <c r="AG2610">
        <v>0</v>
      </c>
      <c r="AH2610">
        <v>0</v>
      </c>
    </row>
    <row r="2611" spans="1:34">
      <c r="A2611">
        <v>3008951</v>
      </c>
      <c r="B2611">
        <v>3008901</v>
      </c>
      <c r="C2611" t="s">
        <v>69</v>
      </c>
      <c r="D2611">
        <v>20</v>
      </c>
      <c r="E2611">
        <v>51</v>
      </c>
      <c r="F2611">
        <v>120</v>
      </c>
      <c r="G2611">
        <v>4</v>
      </c>
      <c r="H2611">
        <v>611</v>
      </c>
      <c r="I2611">
        <v>633</v>
      </c>
      <c r="J2611">
        <v>622</v>
      </c>
      <c r="K2611">
        <v>612</v>
      </c>
      <c r="L2611">
        <v>2</v>
      </c>
      <c r="M2611">
        <v>60</v>
      </c>
      <c r="N2611">
        <v>4010</v>
      </c>
      <c r="O2611">
        <v>1</v>
      </c>
      <c r="P2611">
        <v>30089</v>
      </c>
      <c r="Q2611">
        <v>1</v>
      </c>
      <c r="R2611">
        <v>3915000</v>
      </c>
      <c r="S2611">
        <v>5005</v>
      </c>
      <c r="T2611">
        <v>5006</v>
      </c>
      <c r="U2611">
        <v>5</v>
      </c>
      <c r="V2611">
        <v>301400</v>
      </c>
      <c r="W2611">
        <v>6</v>
      </c>
      <c r="X2611">
        <v>32687</v>
      </c>
      <c r="Y2611">
        <v>21</v>
      </c>
      <c r="Z2611">
        <v>15946</v>
      </c>
      <c r="AA2611">
        <v>0</v>
      </c>
      <c r="AB2611">
        <v>0</v>
      </c>
      <c r="AC2611">
        <v>3008952</v>
      </c>
      <c r="AD2611">
        <v>169657</v>
      </c>
      <c r="AE2611">
        <v>86485000</v>
      </c>
      <c r="AF2611" t="s">
        <v>187</v>
      </c>
      <c r="AG2611" t="s">
        <v>158</v>
      </c>
      <c r="AH2611">
        <v>1</v>
      </c>
    </row>
    <row r="2612" spans="1:34">
      <c r="A2612">
        <v>3008952</v>
      </c>
      <c r="B2612">
        <v>3008901</v>
      </c>
      <c r="C2612" t="s">
        <v>69</v>
      </c>
      <c r="D2612">
        <v>20</v>
      </c>
      <c r="E2612">
        <v>52</v>
      </c>
      <c r="F2612">
        <v>120</v>
      </c>
      <c r="G2612">
        <v>4</v>
      </c>
      <c r="H2612">
        <v>613</v>
      </c>
      <c r="I2612">
        <v>622</v>
      </c>
      <c r="J2612">
        <v>621</v>
      </c>
      <c r="K2612">
        <v>611</v>
      </c>
      <c r="L2612">
        <v>2</v>
      </c>
      <c r="M2612">
        <v>60</v>
      </c>
      <c r="N2612">
        <v>4210</v>
      </c>
      <c r="O2612">
        <v>1</v>
      </c>
      <c r="P2612">
        <v>30089</v>
      </c>
      <c r="Q2612">
        <v>1</v>
      </c>
      <c r="R2612">
        <v>3940000</v>
      </c>
      <c r="S2612">
        <v>5005</v>
      </c>
      <c r="T2612">
        <v>5006</v>
      </c>
      <c r="U2612">
        <v>5</v>
      </c>
      <c r="V2612">
        <v>325440</v>
      </c>
      <c r="W2612">
        <v>6</v>
      </c>
      <c r="X2612">
        <v>33793</v>
      </c>
      <c r="Y2612">
        <v>21</v>
      </c>
      <c r="Z2612">
        <v>16278</v>
      </c>
      <c r="AA2612">
        <v>0</v>
      </c>
      <c r="AB2612">
        <v>0</v>
      </c>
      <c r="AC2612">
        <v>3008953</v>
      </c>
      <c r="AD2612">
        <v>189314</v>
      </c>
      <c r="AE2612">
        <v>90400000</v>
      </c>
      <c r="AF2612" t="s">
        <v>188</v>
      </c>
      <c r="AG2612" t="s">
        <v>159</v>
      </c>
      <c r="AH2612">
        <v>1</v>
      </c>
    </row>
    <row r="2613" spans="1:34">
      <c r="A2613">
        <v>3008953</v>
      </c>
      <c r="B2613">
        <v>3008901</v>
      </c>
      <c r="C2613" t="s">
        <v>69</v>
      </c>
      <c r="D2613">
        <v>20</v>
      </c>
      <c r="E2613">
        <v>53</v>
      </c>
      <c r="F2613">
        <v>120</v>
      </c>
      <c r="G2613">
        <v>4</v>
      </c>
      <c r="H2613">
        <v>612</v>
      </c>
      <c r="I2613">
        <v>631</v>
      </c>
      <c r="J2613">
        <v>623</v>
      </c>
      <c r="K2613">
        <v>613</v>
      </c>
      <c r="L2613">
        <v>2</v>
      </c>
      <c r="M2613">
        <v>60</v>
      </c>
      <c r="N2613">
        <v>4410</v>
      </c>
      <c r="O2613">
        <v>1</v>
      </c>
      <c r="P2613">
        <v>30089</v>
      </c>
      <c r="Q2613">
        <v>1</v>
      </c>
      <c r="R2613">
        <v>3965000</v>
      </c>
      <c r="S2613">
        <v>5005</v>
      </c>
      <c r="T2613">
        <v>5006</v>
      </c>
      <c r="U2613">
        <v>5</v>
      </c>
      <c r="V2613">
        <v>332100</v>
      </c>
      <c r="W2613">
        <v>6</v>
      </c>
      <c r="X2613">
        <v>34903</v>
      </c>
      <c r="Y2613">
        <v>21</v>
      </c>
      <c r="Z2613">
        <v>17471</v>
      </c>
      <c r="AA2613">
        <v>0</v>
      </c>
      <c r="AB2613">
        <v>0</v>
      </c>
      <c r="AC2613">
        <v>3008954</v>
      </c>
      <c r="AD2613">
        <v>208971</v>
      </c>
      <c r="AE2613">
        <v>94340000</v>
      </c>
      <c r="AF2613" t="s">
        <v>189</v>
      </c>
      <c r="AG2613" t="s">
        <v>158</v>
      </c>
      <c r="AH2613">
        <v>1</v>
      </c>
    </row>
    <row r="2614" spans="1:34">
      <c r="A2614">
        <v>3008954</v>
      </c>
      <c r="B2614">
        <v>3008901</v>
      </c>
      <c r="C2614" t="s">
        <v>69</v>
      </c>
      <c r="D2614">
        <v>20</v>
      </c>
      <c r="E2614">
        <v>54</v>
      </c>
      <c r="F2614">
        <v>120</v>
      </c>
      <c r="G2614">
        <v>4</v>
      </c>
      <c r="H2614">
        <v>611</v>
      </c>
      <c r="I2614">
        <v>633</v>
      </c>
      <c r="J2614">
        <v>622</v>
      </c>
      <c r="K2614">
        <v>612</v>
      </c>
      <c r="L2614">
        <v>2</v>
      </c>
      <c r="M2614">
        <v>60</v>
      </c>
      <c r="N2614">
        <v>4610</v>
      </c>
      <c r="O2614">
        <v>1</v>
      </c>
      <c r="P2614">
        <v>30089</v>
      </c>
      <c r="Q2614">
        <v>1</v>
      </c>
      <c r="R2614">
        <v>3990000</v>
      </c>
      <c r="S2614">
        <v>5005</v>
      </c>
      <c r="T2614">
        <v>5006</v>
      </c>
      <c r="U2614">
        <v>5</v>
      </c>
      <c r="V2614">
        <v>356180</v>
      </c>
      <c r="W2614">
        <v>6</v>
      </c>
      <c r="X2614">
        <v>36017</v>
      </c>
      <c r="Y2614">
        <v>21</v>
      </c>
      <c r="Z2614">
        <v>17805</v>
      </c>
      <c r="AA2614">
        <v>0</v>
      </c>
      <c r="AB2614">
        <v>0</v>
      </c>
      <c r="AC2614">
        <v>3008955</v>
      </c>
      <c r="AD2614">
        <v>228628</v>
      </c>
      <c r="AE2614">
        <v>98305000</v>
      </c>
      <c r="AF2614" t="s">
        <v>190</v>
      </c>
      <c r="AG2614" t="s">
        <v>159</v>
      </c>
      <c r="AH2614">
        <v>1</v>
      </c>
    </row>
    <row r="2615" spans="1:34">
      <c r="A2615">
        <v>3008955</v>
      </c>
      <c r="B2615">
        <v>3008901</v>
      </c>
      <c r="C2615" t="s">
        <v>69</v>
      </c>
      <c r="D2615">
        <v>20</v>
      </c>
      <c r="E2615">
        <v>55</v>
      </c>
      <c r="F2615">
        <v>120</v>
      </c>
      <c r="G2615">
        <v>4</v>
      </c>
      <c r="H2615">
        <v>713</v>
      </c>
      <c r="I2615">
        <v>622</v>
      </c>
      <c r="J2615">
        <v>621</v>
      </c>
      <c r="K2615">
        <v>613</v>
      </c>
      <c r="L2615">
        <v>2</v>
      </c>
      <c r="M2615">
        <v>60</v>
      </c>
      <c r="N2615">
        <v>4810</v>
      </c>
      <c r="O2615">
        <v>1</v>
      </c>
      <c r="P2615">
        <v>30089</v>
      </c>
      <c r="Q2615">
        <v>1</v>
      </c>
      <c r="R2615">
        <v>4015000</v>
      </c>
      <c r="S2615">
        <v>5005</v>
      </c>
      <c r="T2615">
        <v>5006</v>
      </c>
      <c r="U2615">
        <v>5</v>
      </c>
      <c r="V2615">
        <v>362880</v>
      </c>
      <c r="W2615">
        <v>6</v>
      </c>
      <c r="X2615">
        <v>37133</v>
      </c>
      <c r="Y2615">
        <v>21</v>
      </c>
      <c r="Z2615">
        <v>19000</v>
      </c>
      <c r="AA2615">
        <v>0</v>
      </c>
      <c r="AB2615">
        <v>0</v>
      </c>
      <c r="AC2615">
        <v>3008956</v>
      </c>
      <c r="AD2615">
        <v>248285</v>
      </c>
      <c r="AE2615">
        <v>102295000</v>
      </c>
      <c r="AF2615" t="s">
        <v>191</v>
      </c>
      <c r="AG2615" t="s">
        <v>158</v>
      </c>
      <c r="AH2615">
        <v>1</v>
      </c>
    </row>
    <row r="2616" spans="1:34">
      <c r="A2616">
        <v>3008956</v>
      </c>
      <c r="B2616">
        <v>3008901</v>
      </c>
      <c r="C2616" t="s">
        <v>69</v>
      </c>
      <c r="D2616">
        <v>20</v>
      </c>
      <c r="E2616">
        <v>56</v>
      </c>
      <c r="F2616">
        <v>120</v>
      </c>
      <c r="G2616">
        <v>4</v>
      </c>
      <c r="H2616">
        <v>712</v>
      </c>
      <c r="I2616">
        <v>631</v>
      </c>
      <c r="J2616">
        <v>623</v>
      </c>
      <c r="K2616">
        <v>612</v>
      </c>
      <c r="L2616">
        <v>2</v>
      </c>
      <c r="M2616">
        <v>60</v>
      </c>
      <c r="N2616">
        <v>5010</v>
      </c>
      <c r="O2616">
        <v>1</v>
      </c>
      <c r="P2616">
        <v>30089</v>
      </c>
      <c r="Q2616">
        <v>1</v>
      </c>
      <c r="R2616">
        <v>4040000</v>
      </c>
      <c r="S2616">
        <v>5005</v>
      </c>
      <c r="T2616">
        <v>5006</v>
      </c>
      <c r="U2616">
        <v>5</v>
      </c>
      <c r="V2616">
        <v>387000</v>
      </c>
      <c r="W2616">
        <v>6</v>
      </c>
      <c r="X2616">
        <v>38253</v>
      </c>
      <c r="Y2616">
        <v>21</v>
      </c>
      <c r="Z2616">
        <v>19336</v>
      </c>
      <c r="AA2616">
        <v>0</v>
      </c>
      <c r="AB2616">
        <v>0</v>
      </c>
      <c r="AC2616">
        <v>3008957</v>
      </c>
      <c r="AD2616">
        <v>273306</v>
      </c>
      <c r="AE2616">
        <v>106310000</v>
      </c>
      <c r="AF2616" t="s">
        <v>192</v>
      </c>
      <c r="AG2616" t="s">
        <v>159</v>
      </c>
      <c r="AH2616">
        <v>1</v>
      </c>
    </row>
    <row r="2617" spans="1:34">
      <c r="A2617">
        <v>3008957</v>
      </c>
      <c r="B2617">
        <v>3008901</v>
      </c>
      <c r="C2617" t="s">
        <v>69</v>
      </c>
      <c r="D2617">
        <v>20</v>
      </c>
      <c r="E2617">
        <v>57</v>
      </c>
      <c r="F2617">
        <v>120</v>
      </c>
      <c r="G2617">
        <v>4</v>
      </c>
      <c r="H2617">
        <v>711</v>
      </c>
      <c r="I2617">
        <v>633</v>
      </c>
      <c r="J2617">
        <v>622</v>
      </c>
      <c r="K2617">
        <v>611</v>
      </c>
      <c r="L2617">
        <v>2</v>
      </c>
      <c r="M2617">
        <v>60</v>
      </c>
      <c r="N2617">
        <v>5210</v>
      </c>
      <c r="O2617">
        <v>1</v>
      </c>
      <c r="P2617">
        <v>30089</v>
      </c>
      <c r="Q2617">
        <v>1</v>
      </c>
      <c r="R2617">
        <v>4065000</v>
      </c>
      <c r="S2617">
        <v>5005</v>
      </c>
      <c r="T2617">
        <v>5006</v>
      </c>
      <c r="U2617">
        <v>5</v>
      </c>
      <c r="V2617">
        <v>393740</v>
      </c>
      <c r="W2617">
        <v>6</v>
      </c>
      <c r="X2617">
        <v>39377</v>
      </c>
      <c r="Y2617">
        <v>21</v>
      </c>
      <c r="Z2617">
        <v>20533</v>
      </c>
      <c r="AA2617">
        <v>0</v>
      </c>
      <c r="AB2617">
        <v>0</v>
      </c>
      <c r="AC2617">
        <v>3008958</v>
      </c>
      <c r="AD2617">
        <v>298327</v>
      </c>
      <c r="AE2617">
        <v>110350000</v>
      </c>
      <c r="AF2617" t="s">
        <v>193</v>
      </c>
      <c r="AG2617" t="s">
        <v>158</v>
      </c>
      <c r="AH2617">
        <v>1</v>
      </c>
    </row>
    <row r="2618" spans="1:34">
      <c r="A2618">
        <v>3008958</v>
      </c>
      <c r="B2618">
        <v>3008901</v>
      </c>
      <c r="C2618" t="s">
        <v>69</v>
      </c>
      <c r="D2618">
        <v>20</v>
      </c>
      <c r="E2618">
        <v>58</v>
      </c>
      <c r="F2618">
        <v>120</v>
      </c>
      <c r="G2618">
        <v>4</v>
      </c>
      <c r="H2618">
        <v>713</v>
      </c>
      <c r="I2618">
        <v>732</v>
      </c>
      <c r="J2618">
        <v>621</v>
      </c>
      <c r="K2618">
        <v>613</v>
      </c>
      <c r="L2618">
        <v>2</v>
      </c>
      <c r="M2618">
        <v>60</v>
      </c>
      <c r="N2618">
        <v>5410</v>
      </c>
      <c r="O2618">
        <v>1</v>
      </c>
      <c r="P2618">
        <v>30089</v>
      </c>
      <c r="Q2618">
        <v>1</v>
      </c>
      <c r="R2618">
        <v>4085000</v>
      </c>
      <c r="S2618">
        <v>5005</v>
      </c>
      <c r="T2618">
        <v>5006</v>
      </c>
      <c r="U2618">
        <v>5</v>
      </c>
      <c r="V2618">
        <v>417900</v>
      </c>
      <c r="W2618">
        <v>6</v>
      </c>
      <c r="X2618">
        <v>40503</v>
      </c>
      <c r="Y2618">
        <v>21</v>
      </c>
      <c r="Z2618">
        <v>20871</v>
      </c>
      <c r="AA2618">
        <v>0</v>
      </c>
      <c r="AB2618">
        <v>0</v>
      </c>
      <c r="AC2618">
        <v>3008959</v>
      </c>
      <c r="AD2618">
        <v>323348</v>
      </c>
      <c r="AE2618">
        <v>114415000</v>
      </c>
      <c r="AF2618" t="s">
        <v>194</v>
      </c>
      <c r="AG2618" t="s">
        <v>159</v>
      </c>
      <c r="AH2618">
        <v>1</v>
      </c>
    </row>
    <row r="2619" spans="1:34">
      <c r="A2619">
        <v>3008959</v>
      </c>
      <c r="B2619">
        <v>3008901</v>
      </c>
      <c r="C2619" t="s">
        <v>69</v>
      </c>
      <c r="D2619">
        <v>20</v>
      </c>
      <c r="E2619">
        <v>59</v>
      </c>
      <c r="F2619">
        <v>120</v>
      </c>
      <c r="G2619">
        <v>4</v>
      </c>
      <c r="H2619">
        <v>712</v>
      </c>
      <c r="I2619">
        <v>721</v>
      </c>
      <c r="J2619">
        <v>623</v>
      </c>
      <c r="K2619">
        <v>611</v>
      </c>
      <c r="L2619">
        <v>2</v>
      </c>
      <c r="M2619">
        <v>60</v>
      </c>
      <c r="N2619">
        <v>5610</v>
      </c>
      <c r="O2619">
        <v>1</v>
      </c>
      <c r="P2619">
        <v>30089</v>
      </c>
      <c r="Q2619">
        <v>1</v>
      </c>
      <c r="R2619">
        <v>4720000</v>
      </c>
      <c r="S2619">
        <v>5005</v>
      </c>
      <c r="T2619">
        <v>5006</v>
      </c>
      <c r="U2619">
        <v>5</v>
      </c>
      <c r="V2619">
        <v>424680</v>
      </c>
      <c r="W2619">
        <v>6</v>
      </c>
      <c r="X2619">
        <v>41633</v>
      </c>
      <c r="Y2619">
        <v>21</v>
      </c>
      <c r="Z2619">
        <v>22070</v>
      </c>
      <c r="AA2619">
        <v>0</v>
      </c>
      <c r="AB2619">
        <v>0</v>
      </c>
      <c r="AC2619">
        <v>3008960</v>
      </c>
      <c r="AD2619">
        <v>353732</v>
      </c>
      <c r="AE2619">
        <v>118500000</v>
      </c>
      <c r="AF2619" t="s">
        <v>195</v>
      </c>
      <c r="AG2619" t="s">
        <v>136</v>
      </c>
      <c r="AH2619">
        <v>1</v>
      </c>
    </row>
    <row r="2620" spans="1:34">
      <c r="A2620">
        <v>3008960</v>
      </c>
      <c r="B2620">
        <v>3008901</v>
      </c>
      <c r="C2620" t="s">
        <v>69</v>
      </c>
      <c r="D2620">
        <v>20</v>
      </c>
      <c r="E2620">
        <v>60</v>
      </c>
      <c r="F2620">
        <v>150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5006</v>
      </c>
      <c r="T2620">
        <v>0</v>
      </c>
      <c r="U2620">
        <v>5</v>
      </c>
      <c r="V2620">
        <v>432280</v>
      </c>
      <c r="W2620">
        <v>6</v>
      </c>
      <c r="X2620">
        <v>42900</v>
      </c>
      <c r="Y2620">
        <v>21</v>
      </c>
      <c r="Z2620">
        <v>22450</v>
      </c>
      <c r="AA2620">
        <v>0</v>
      </c>
      <c r="AB2620">
        <v>0</v>
      </c>
      <c r="AC2620">
        <v>0</v>
      </c>
      <c r="AD2620">
        <v>384116</v>
      </c>
      <c r="AE2620">
        <v>123220000</v>
      </c>
      <c r="AF2620">
        <v>0</v>
      </c>
      <c r="AG2620">
        <v>0</v>
      </c>
      <c r="AH2620">
        <v>0</v>
      </c>
    </row>
    <row r="2621" spans="1:34">
      <c r="A2621">
        <v>3013351</v>
      </c>
      <c r="B2621">
        <v>3013301</v>
      </c>
      <c r="C2621" t="s">
        <v>70</v>
      </c>
      <c r="D2621">
        <v>20</v>
      </c>
      <c r="E2621">
        <v>51</v>
      </c>
      <c r="F2621">
        <v>120</v>
      </c>
      <c r="G2621">
        <v>4</v>
      </c>
      <c r="H2621">
        <v>611</v>
      </c>
      <c r="I2621">
        <v>633</v>
      </c>
      <c r="J2621">
        <v>622</v>
      </c>
      <c r="K2621">
        <v>631</v>
      </c>
      <c r="L2621">
        <v>2</v>
      </c>
      <c r="M2621">
        <v>60</v>
      </c>
      <c r="N2621">
        <v>4010</v>
      </c>
      <c r="O2621">
        <v>1</v>
      </c>
      <c r="P2621">
        <v>30133</v>
      </c>
      <c r="Q2621">
        <v>1</v>
      </c>
      <c r="R2621">
        <v>3915000</v>
      </c>
      <c r="S2621">
        <v>5005</v>
      </c>
      <c r="T2621">
        <v>5006</v>
      </c>
      <c r="U2621">
        <v>5</v>
      </c>
      <c r="V2621">
        <v>323191</v>
      </c>
      <c r="W2621">
        <v>6</v>
      </c>
      <c r="X2621">
        <v>27239</v>
      </c>
      <c r="Y2621">
        <v>21</v>
      </c>
      <c r="Z2621">
        <v>17036</v>
      </c>
      <c r="AA2621">
        <v>0</v>
      </c>
      <c r="AB2621">
        <v>0</v>
      </c>
      <c r="AC2621">
        <v>3013352</v>
      </c>
      <c r="AD2621">
        <v>169657</v>
      </c>
      <c r="AE2621">
        <v>86485000</v>
      </c>
      <c r="AF2621" t="s">
        <v>187</v>
      </c>
      <c r="AG2621" t="s">
        <v>158</v>
      </c>
      <c r="AH2621">
        <v>1</v>
      </c>
    </row>
    <row r="2622" spans="1:34">
      <c r="A2622">
        <v>3013352</v>
      </c>
      <c r="B2622">
        <v>3013301</v>
      </c>
      <c r="C2622" t="s">
        <v>70</v>
      </c>
      <c r="D2622">
        <v>20</v>
      </c>
      <c r="E2622">
        <v>52</v>
      </c>
      <c r="F2622">
        <v>120</v>
      </c>
      <c r="G2622">
        <v>4</v>
      </c>
      <c r="H2622">
        <v>613</v>
      </c>
      <c r="I2622">
        <v>632</v>
      </c>
      <c r="J2622">
        <v>621</v>
      </c>
      <c r="K2622">
        <v>633</v>
      </c>
      <c r="L2622">
        <v>2</v>
      </c>
      <c r="M2622">
        <v>60</v>
      </c>
      <c r="N2622">
        <v>4210</v>
      </c>
      <c r="O2622">
        <v>1</v>
      </c>
      <c r="P2622">
        <v>30133</v>
      </c>
      <c r="Q2622">
        <v>1</v>
      </c>
      <c r="R2622">
        <v>3940000</v>
      </c>
      <c r="S2622">
        <v>5005</v>
      </c>
      <c r="T2622">
        <v>5006</v>
      </c>
      <c r="U2622">
        <v>5</v>
      </c>
      <c r="V2622">
        <v>347969</v>
      </c>
      <c r="W2622">
        <v>6</v>
      </c>
      <c r="X2622">
        <v>28161</v>
      </c>
      <c r="Y2622">
        <v>21</v>
      </c>
      <c r="Z2622">
        <v>17404</v>
      </c>
      <c r="AA2622">
        <v>0</v>
      </c>
      <c r="AB2622">
        <v>0</v>
      </c>
      <c r="AC2622">
        <v>3013353</v>
      </c>
      <c r="AD2622">
        <v>189314</v>
      </c>
      <c r="AE2622">
        <v>90400000</v>
      </c>
      <c r="AF2622" t="s">
        <v>188</v>
      </c>
      <c r="AG2622" t="s">
        <v>159</v>
      </c>
      <c r="AH2622">
        <v>1</v>
      </c>
    </row>
    <row r="2623" spans="1:34">
      <c r="A2623">
        <v>3013353</v>
      </c>
      <c r="B2623">
        <v>3013301</v>
      </c>
      <c r="C2623" t="s">
        <v>70</v>
      </c>
      <c r="D2623">
        <v>20</v>
      </c>
      <c r="E2623">
        <v>53</v>
      </c>
      <c r="F2623">
        <v>120</v>
      </c>
      <c r="G2623">
        <v>4</v>
      </c>
      <c r="H2623">
        <v>612</v>
      </c>
      <c r="I2623">
        <v>631</v>
      </c>
      <c r="J2623">
        <v>623</v>
      </c>
      <c r="K2623">
        <v>632</v>
      </c>
      <c r="L2623">
        <v>2</v>
      </c>
      <c r="M2623">
        <v>60</v>
      </c>
      <c r="N2623">
        <v>4410</v>
      </c>
      <c r="O2623">
        <v>1</v>
      </c>
      <c r="P2623">
        <v>30133</v>
      </c>
      <c r="Q2623">
        <v>1</v>
      </c>
      <c r="R2623">
        <v>3965000</v>
      </c>
      <c r="S2623">
        <v>5005</v>
      </c>
      <c r="T2623">
        <v>5006</v>
      </c>
      <c r="U2623">
        <v>5</v>
      </c>
      <c r="V2623">
        <v>355369</v>
      </c>
      <c r="W2623">
        <v>6</v>
      </c>
      <c r="X2623">
        <v>29086</v>
      </c>
      <c r="Y2623">
        <v>21</v>
      </c>
      <c r="Z2623">
        <v>18634</v>
      </c>
      <c r="AA2623">
        <v>0</v>
      </c>
      <c r="AB2623">
        <v>0</v>
      </c>
      <c r="AC2623">
        <v>3013354</v>
      </c>
      <c r="AD2623">
        <v>208971</v>
      </c>
      <c r="AE2623">
        <v>94340000</v>
      </c>
      <c r="AF2623" t="s">
        <v>189</v>
      </c>
      <c r="AG2623" t="s">
        <v>158</v>
      </c>
      <c r="AH2623">
        <v>1</v>
      </c>
    </row>
    <row r="2624" spans="1:34">
      <c r="A2624">
        <v>3013354</v>
      </c>
      <c r="B2624">
        <v>3013301</v>
      </c>
      <c r="C2624" t="s">
        <v>70</v>
      </c>
      <c r="D2624">
        <v>20</v>
      </c>
      <c r="E2624">
        <v>54</v>
      </c>
      <c r="F2624">
        <v>120</v>
      </c>
      <c r="G2624">
        <v>4</v>
      </c>
      <c r="H2624">
        <v>611</v>
      </c>
      <c r="I2624">
        <v>633</v>
      </c>
      <c r="J2624">
        <v>622</v>
      </c>
      <c r="K2624">
        <v>631</v>
      </c>
      <c r="L2624">
        <v>2</v>
      </c>
      <c r="M2624">
        <v>60</v>
      </c>
      <c r="N2624">
        <v>4610</v>
      </c>
      <c r="O2624">
        <v>1</v>
      </c>
      <c r="P2624">
        <v>30133</v>
      </c>
      <c r="Q2624">
        <v>1</v>
      </c>
      <c r="R2624">
        <v>3990000</v>
      </c>
      <c r="S2624">
        <v>5005</v>
      </c>
      <c r="T2624">
        <v>5006</v>
      </c>
      <c r="U2624">
        <v>5</v>
      </c>
      <c r="V2624">
        <v>380191</v>
      </c>
      <c r="W2624">
        <v>6</v>
      </c>
      <c r="X2624">
        <v>30014</v>
      </c>
      <c r="Y2624">
        <v>21</v>
      </c>
      <c r="Z2624">
        <v>19006</v>
      </c>
      <c r="AA2624">
        <v>0</v>
      </c>
      <c r="AB2624">
        <v>0</v>
      </c>
      <c r="AC2624">
        <v>3013355</v>
      </c>
      <c r="AD2624">
        <v>228628</v>
      </c>
      <c r="AE2624">
        <v>98305000</v>
      </c>
      <c r="AF2624" t="s">
        <v>190</v>
      </c>
      <c r="AG2624" t="s">
        <v>159</v>
      </c>
      <c r="AH2624">
        <v>1</v>
      </c>
    </row>
    <row r="2625" spans="1:34">
      <c r="A2625">
        <v>3013355</v>
      </c>
      <c r="B2625">
        <v>3013301</v>
      </c>
      <c r="C2625" t="s">
        <v>70</v>
      </c>
      <c r="D2625">
        <v>20</v>
      </c>
      <c r="E2625">
        <v>55</v>
      </c>
      <c r="F2625">
        <v>120</v>
      </c>
      <c r="G2625">
        <v>4</v>
      </c>
      <c r="H2625">
        <v>713</v>
      </c>
      <c r="I2625">
        <v>632</v>
      </c>
      <c r="J2625">
        <v>621</v>
      </c>
      <c r="K2625">
        <v>633</v>
      </c>
      <c r="L2625">
        <v>2</v>
      </c>
      <c r="M2625">
        <v>60</v>
      </c>
      <c r="N2625">
        <v>4810</v>
      </c>
      <c r="O2625">
        <v>1</v>
      </c>
      <c r="P2625">
        <v>30133</v>
      </c>
      <c r="Q2625">
        <v>1</v>
      </c>
      <c r="R2625">
        <v>4015000</v>
      </c>
      <c r="S2625">
        <v>5005</v>
      </c>
      <c r="T2625">
        <v>5006</v>
      </c>
      <c r="U2625">
        <v>5</v>
      </c>
      <c r="V2625">
        <v>387636</v>
      </c>
      <c r="W2625">
        <v>6</v>
      </c>
      <c r="X2625">
        <v>30944</v>
      </c>
      <c r="Y2625">
        <v>21</v>
      </c>
      <c r="Z2625">
        <v>20238</v>
      </c>
      <c r="AA2625">
        <v>0</v>
      </c>
      <c r="AB2625">
        <v>0</v>
      </c>
      <c r="AC2625">
        <v>3013356</v>
      </c>
      <c r="AD2625">
        <v>248285</v>
      </c>
      <c r="AE2625">
        <v>102295000</v>
      </c>
      <c r="AF2625" t="s">
        <v>191</v>
      </c>
      <c r="AG2625" t="s">
        <v>158</v>
      </c>
      <c r="AH2625">
        <v>1</v>
      </c>
    </row>
    <row r="2626" spans="1:34">
      <c r="A2626">
        <v>3013356</v>
      </c>
      <c r="B2626">
        <v>3013301</v>
      </c>
      <c r="C2626" t="s">
        <v>70</v>
      </c>
      <c r="D2626">
        <v>20</v>
      </c>
      <c r="E2626">
        <v>56</v>
      </c>
      <c r="F2626">
        <v>120</v>
      </c>
      <c r="G2626">
        <v>4</v>
      </c>
      <c r="H2626">
        <v>722</v>
      </c>
      <c r="I2626">
        <v>631</v>
      </c>
      <c r="J2626">
        <v>623</v>
      </c>
      <c r="K2626">
        <v>632</v>
      </c>
      <c r="L2626">
        <v>2</v>
      </c>
      <c r="M2626">
        <v>60</v>
      </c>
      <c r="N2626">
        <v>5010</v>
      </c>
      <c r="O2626">
        <v>1</v>
      </c>
      <c r="P2626">
        <v>30133</v>
      </c>
      <c r="Q2626">
        <v>1</v>
      </c>
      <c r="R2626">
        <v>4040000</v>
      </c>
      <c r="S2626">
        <v>5005</v>
      </c>
      <c r="T2626">
        <v>5006</v>
      </c>
      <c r="U2626">
        <v>5</v>
      </c>
      <c r="V2626">
        <v>412502</v>
      </c>
      <c r="W2626">
        <v>6</v>
      </c>
      <c r="X2626">
        <v>31878</v>
      </c>
      <c r="Y2626">
        <v>21</v>
      </c>
      <c r="Z2626">
        <v>20611</v>
      </c>
      <c r="AA2626">
        <v>0</v>
      </c>
      <c r="AB2626">
        <v>0</v>
      </c>
      <c r="AC2626">
        <v>3013357</v>
      </c>
      <c r="AD2626">
        <v>273306</v>
      </c>
      <c r="AE2626">
        <v>106310000</v>
      </c>
      <c r="AF2626" t="s">
        <v>192</v>
      </c>
      <c r="AG2626" t="s">
        <v>159</v>
      </c>
      <c r="AH2626">
        <v>1</v>
      </c>
    </row>
    <row r="2627" spans="1:34">
      <c r="A2627">
        <v>3013357</v>
      </c>
      <c r="B2627">
        <v>3013301</v>
      </c>
      <c r="C2627" t="s">
        <v>70</v>
      </c>
      <c r="D2627">
        <v>20</v>
      </c>
      <c r="E2627">
        <v>57</v>
      </c>
      <c r="F2627">
        <v>120</v>
      </c>
      <c r="G2627">
        <v>4</v>
      </c>
      <c r="H2627">
        <v>711</v>
      </c>
      <c r="I2627">
        <v>623</v>
      </c>
      <c r="J2627">
        <v>622</v>
      </c>
      <c r="K2627">
        <v>631</v>
      </c>
      <c r="L2627">
        <v>2</v>
      </c>
      <c r="M2627">
        <v>60</v>
      </c>
      <c r="N2627">
        <v>5210</v>
      </c>
      <c r="O2627">
        <v>1</v>
      </c>
      <c r="P2627">
        <v>30133</v>
      </c>
      <c r="Q2627">
        <v>1</v>
      </c>
      <c r="R2627">
        <v>4065000</v>
      </c>
      <c r="S2627">
        <v>5005</v>
      </c>
      <c r="T2627">
        <v>5006</v>
      </c>
      <c r="U2627">
        <v>5</v>
      </c>
      <c r="V2627">
        <v>419991</v>
      </c>
      <c r="W2627">
        <v>6</v>
      </c>
      <c r="X2627">
        <v>32814</v>
      </c>
      <c r="Y2627">
        <v>21</v>
      </c>
      <c r="Z2627">
        <v>21846</v>
      </c>
      <c r="AA2627">
        <v>0</v>
      </c>
      <c r="AB2627">
        <v>0</v>
      </c>
      <c r="AC2627">
        <v>3013358</v>
      </c>
      <c r="AD2627">
        <v>298327</v>
      </c>
      <c r="AE2627">
        <v>110350000</v>
      </c>
      <c r="AF2627" t="s">
        <v>193</v>
      </c>
      <c r="AG2627" t="s">
        <v>158</v>
      </c>
      <c r="AH2627">
        <v>1</v>
      </c>
    </row>
    <row r="2628" spans="1:34">
      <c r="A2628">
        <v>3013358</v>
      </c>
      <c r="B2628">
        <v>3013301</v>
      </c>
      <c r="C2628" t="s">
        <v>70</v>
      </c>
      <c r="D2628">
        <v>20</v>
      </c>
      <c r="E2628">
        <v>58</v>
      </c>
      <c r="F2628">
        <v>120</v>
      </c>
      <c r="G2628">
        <v>4</v>
      </c>
      <c r="H2628">
        <v>713</v>
      </c>
      <c r="I2628">
        <v>732</v>
      </c>
      <c r="J2628">
        <v>621</v>
      </c>
      <c r="K2628">
        <v>633</v>
      </c>
      <c r="L2628">
        <v>2</v>
      </c>
      <c r="M2628">
        <v>60</v>
      </c>
      <c r="N2628">
        <v>5410</v>
      </c>
      <c r="O2628">
        <v>1</v>
      </c>
      <c r="P2628">
        <v>30133</v>
      </c>
      <c r="Q2628">
        <v>1</v>
      </c>
      <c r="R2628">
        <v>4085000</v>
      </c>
      <c r="S2628">
        <v>5005</v>
      </c>
      <c r="T2628">
        <v>5006</v>
      </c>
      <c r="U2628">
        <v>5</v>
      </c>
      <c r="V2628">
        <v>444902</v>
      </c>
      <c r="W2628">
        <v>6</v>
      </c>
      <c r="X2628">
        <v>33753</v>
      </c>
      <c r="Y2628">
        <v>21</v>
      </c>
      <c r="Z2628">
        <v>22221</v>
      </c>
      <c r="AA2628">
        <v>0</v>
      </c>
      <c r="AB2628">
        <v>0</v>
      </c>
      <c r="AC2628">
        <v>3013359</v>
      </c>
      <c r="AD2628">
        <v>323348</v>
      </c>
      <c r="AE2628">
        <v>114415000</v>
      </c>
      <c r="AF2628" t="s">
        <v>194</v>
      </c>
      <c r="AG2628" t="s">
        <v>159</v>
      </c>
      <c r="AH2628">
        <v>1</v>
      </c>
    </row>
    <row r="2629" spans="1:34">
      <c r="A2629">
        <v>3013359</v>
      </c>
      <c r="B2629">
        <v>3013301</v>
      </c>
      <c r="C2629" t="s">
        <v>70</v>
      </c>
      <c r="D2629">
        <v>20</v>
      </c>
      <c r="E2629">
        <v>59</v>
      </c>
      <c r="F2629">
        <v>120</v>
      </c>
      <c r="G2629">
        <v>4</v>
      </c>
      <c r="H2629">
        <v>712</v>
      </c>
      <c r="I2629">
        <v>731</v>
      </c>
      <c r="J2629">
        <v>623</v>
      </c>
      <c r="K2629">
        <v>632</v>
      </c>
      <c r="L2629">
        <v>2</v>
      </c>
      <c r="M2629">
        <v>60</v>
      </c>
      <c r="N2629">
        <v>5610</v>
      </c>
      <c r="O2629">
        <v>1</v>
      </c>
      <c r="P2629">
        <v>30133</v>
      </c>
      <c r="Q2629">
        <v>1</v>
      </c>
      <c r="R2629">
        <v>4720000</v>
      </c>
      <c r="S2629">
        <v>5005</v>
      </c>
      <c r="T2629">
        <v>5006</v>
      </c>
      <c r="U2629">
        <v>5</v>
      </c>
      <c r="V2629">
        <v>452436</v>
      </c>
      <c r="W2629">
        <v>6</v>
      </c>
      <c r="X2629">
        <v>34694</v>
      </c>
      <c r="Y2629">
        <v>21</v>
      </c>
      <c r="Z2629">
        <v>23458</v>
      </c>
      <c r="AA2629">
        <v>0</v>
      </c>
      <c r="AB2629">
        <v>0</v>
      </c>
      <c r="AC2629">
        <v>3013360</v>
      </c>
      <c r="AD2629">
        <v>353732</v>
      </c>
      <c r="AE2629">
        <v>118500000</v>
      </c>
      <c r="AF2629" t="s">
        <v>195</v>
      </c>
      <c r="AG2629" t="s">
        <v>136</v>
      </c>
      <c r="AH2629">
        <v>1</v>
      </c>
    </row>
    <row r="2630" spans="1:34">
      <c r="A2630">
        <v>3013360</v>
      </c>
      <c r="B2630">
        <v>3013301</v>
      </c>
      <c r="C2630" t="s">
        <v>70</v>
      </c>
      <c r="D2630">
        <v>20</v>
      </c>
      <c r="E2630">
        <v>60</v>
      </c>
      <c r="F2630">
        <v>150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5006</v>
      </c>
      <c r="T2630">
        <v>0</v>
      </c>
      <c r="U2630">
        <v>5</v>
      </c>
      <c r="V2630">
        <v>460880</v>
      </c>
      <c r="W2630">
        <v>6</v>
      </c>
      <c r="X2630">
        <v>35750</v>
      </c>
      <c r="Y2630">
        <v>21</v>
      </c>
      <c r="Z2630">
        <v>23880</v>
      </c>
      <c r="AA2630">
        <v>0</v>
      </c>
      <c r="AB2630">
        <v>0</v>
      </c>
      <c r="AC2630">
        <v>0</v>
      </c>
      <c r="AD2630">
        <v>384116</v>
      </c>
      <c r="AE2630">
        <v>123220000</v>
      </c>
      <c r="AF2630">
        <v>0</v>
      </c>
      <c r="AG2630">
        <v>0</v>
      </c>
      <c r="AH2630">
        <v>0</v>
      </c>
    </row>
    <row r="2631" spans="1:34">
      <c r="A2631">
        <v>3014451</v>
      </c>
      <c r="B2631">
        <v>3014401</v>
      </c>
      <c r="C2631" t="s">
        <v>71</v>
      </c>
      <c r="D2631">
        <v>20</v>
      </c>
      <c r="E2631">
        <v>51</v>
      </c>
      <c r="F2631">
        <v>120</v>
      </c>
      <c r="G2631">
        <v>4</v>
      </c>
      <c r="H2631">
        <v>612</v>
      </c>
      <c r="I2631">
        <v>631</v>
      </c>
      <c r="J2631">
        <v>623</v>
      </c>
      <c r="K2631">
        <v>632</v>
      </c>
      <c r="L2631">
        <v>2</v>
      </c>
      <c r="M2631">
        <v>60</v>
      </c>
      <c r="N2631">
        <v>4010</v>
      </c>
      <c r="O2631">
        <v>1</v>
      </c>
      <c r="P2631">
        <v>30144</v>
      </c>
      <c r="Q2631">
        <v>1</v>
      </c>
      <c r="R2631">
        <v>3915000</v>
      </c>
      <c r="S2631">
        <v>5005</v>
      </c>
      <c r="T2631">
        <v>5006</v>
      </c>
      <c r="U2631">
        <v>5</v>
      </c>
      <c r="V2631">
        <v>350430</v>
      </c>
      <c r="W2631">
        <v>6</v>
      </c>
      <c r="X2631">
        <v>20429</v>
      </c>
      <c r="Y2631">
        <v>21</v>
      </c>
      <c r="Z2631">
        <v>18398</v>
      </c>
      <c r="AA2631">
        <v>0</v>
      </c>
      <c r="AB2631">
        <v>0</v>
      </c>
      <c r="AC2631">
        <v>3014452</v>
      </c>
      <c r="AD2631">
        <v>169657</v>
      </c>
      <c r="AE2631">
        <v>86485000</v>
      </c>
      <c r="AF2631" t="s">
        <v>187</v>
      </c>
      <c r="AG2631" t="s">
        <v>158</v>
      </c>
      <c r="AH2631">
        <v>1</v>
      </c>
    </row>
    <row r="2632" spans="1:34">
      <c r="A2632">
        <v>3014452</v>
      </c>
      <c r="B2632">
        <v>3014401</v>
      </c>
      <c r="C2632" t="s">
        <v>71</v>
      </c>
      <c r="D2632">
        <v>20</v>
      </c>
      <c r="E2632">
        <v>52</v>
      </c>
      <c r="F2632">
        <v>120</v>
      </c>
      <c r="G2632">
        <v>4</v>
      </c>
      <c r="H2632">
        <v>611</v>
      </c>
      <c r="I2632">
        <v>633</v>
      </c>
      <c r="J2632">
        <v>622</v>
      </c>
      <c r="K2632">
        <v>631</v>
      </c>
      <c r="L2632">
        <v>2</v>
      </c>
      <c r="M2632">
        <v>60</v>
      </c>
      <c r="N2632">
        <v>4210</v>
      </c>
      <c r="O2632">
        <v>1</v>
      </c>
      <c r="P2632">
        <v>30144</v>
      </c>
      <c r="Q2632">
        <v>1</v>
      </c>
      <c r="R2632">
        <v>3940000</v>
      </c>
      <c r="S2632">
        <v>5005</v>
      </c>
      <c r="T2632">
        <v>5006</v>
      </c>
      <c r="U2632">
        <v>5</v>
      </c>
      <c r="V2632">
        <v>376130</v>
      </c>
      <c r="W2632">
        <v>6</v>
      </c>
      <c r="X2632">
        <v>21121</v>
      </c>
      <c r="Y2632">
        <v>21</v>
      </c>
      <c r="Z2632">
        <v>18813</v>
      </c>
      <c r="AA2632">
        <v>0</v>
      </c>
      <c r="AB2632">
        <v>0</v>
      </c>
      <c r="AC2632">
        <v>3014453</v>
      </c>
      <c r="AD2632">
        <v>189314</v>
      </c>
      <c r="AE2632">
        <v>90400000</v>
      </c>
      <c r="AF2632" t="s">
        <v>188</v>
      </c>
      <c r="AG2632" t="s">
        <v>159</v>
      </c>
      <c r="AH2632">
        <v>1</v>
      </c>
    </row>
    <row r="2633" spans="1:34">
      <c r="A2633">
        <v>3014453</v>
      </c>
      <c r="B2633">
        <v>3014401</v>
      </c>
      <c r="C2633" t="s">
        <v>71</v>
      </c>
      <c r="D2633">
        <v>20</v>
      </c>
      <c r="E2633">
        <v>53</v>
      </c>
      <c r="F2633">
        <v>120</v>
      </c>
      <c r="G2633">
        <v>4</v>
      </c>
      <c r="H2633">
        <v>613</v>
      </c>
      <c r="I2633">
        <v>632</v>
      </c>
      <c r="J2633">
        <v>621</v>
      </c>
      <c r="K2633">
        <v>633</v>
      </c>
      <c r="L2633">
        <v>2</v>
      </c>
      <c r="M2633">
        <v>60</v>
      </c>
      <c r="N2633">
        <v>4410</v>
      </c>
      <c r="O2633">
        <v>1</v>
      </c>
      <c r="P2633">
        <v>30144</v>
      </c>
      <c r="Q2633">
        <v>1</v>
      </c>
      <c r="R2633">
        <v>3965000</v>
      </c>
      <c r="S2633">
        <v>5005</v>
      </c>
      <c r="T2633">
        <v>5006</v>
      </c>
      <c r="U2633">
        <v>5</v>
      </c>
      <c r="V2633">
        <v>384455</v>
      </c>
      <c r="W2633">
        <v>6</v>
      </c>
      <c r="X2633">
        <v>21815</v>
      </c>
      <c r="Y2633">
        <v>21</v>
      </c>
      <c r="Z2633">
        <v>20089</v>
      </c>
      <c r="AA2633">
        <v>0</v>
      </c>
      <c r="AB2633">
        <v>0</v>
      </c>
      <c r="AC2633">
        <v>3014454</v>
      </c>
      <c r="AD2633">
        <v>208971</v>
      </c>
      <c r="AE2633">
        <v>94340000</v>
      </c>
      <c r="AF2633" t="s">
        <v>189</v>
      </c>
      <c r="AG2633" t="s">
        <v>158</v>
      </c>
      <c r="AH2633">
        <v>1</v>
      </c>
    </row>
    <row r="2634" spans="1:34">
      <c r="A2634">
        <v>3014454</v>
      </c>
      <c r="B2634">
        <v>3014401</v>
      </c>
      <c r="C2634" t="s">
        <v>71</v>
      </c>
      <c r="D2634">
        <v>20</v>
      </c>
      <c r="E2634">
        <v>54</v>
      </c>
      <c r="F2634">
        <v>120</v>
      </c>
      <c r="G2634">
        <v>4</v>
      </c>
      <c r="H2634">
        <v>612</v>
      </c>
      <c r="I2634">
        <v>631</v>
      </c>
      <c r="J2634">
        <v>623</v>
      </c>
      <c r="K2634">
        <v>632</v>
      </c>
      <c r="L2634">
        <v>2</v>
      </c>
      <c r="M2634">
        <v>60</v>
      </c>
      <c r="N2634">
        <v>4610</v>
      </c>
      <c r="O2634">
        <v>1</v>
      </c>
      <c r="P2634">
        <v>30144</v>
      </c>
      <c r="Q2634">
        <v>1</v>
      </c>
      <c r="R2634">
        <v>3990000</v>
      </c>
      <c r="S2634">
        <v>5005</v>
      </c>
      <c r="T2634">
        <v>5006</v>
      </c>
      <c r="U2634">
        <v>5</v>
      </c>
      <c r="V2634">
        <v>410205</v>
      </c>
      <c r="W2634">
        <v>6</v>
      </c>
      <c r="X2634">
        <v>22510</v>
      </c>
      <c r="Y2634">
        <v>21</v>
      </c>
      <c r="Z2634">
        <v>20506</v>
      </c>
      <c r="AA2634">
        <v>0</v>
      </c>
      <c r="AB2634">
        <v>0</v>
      </c>
      <c r="AC2634">
        <v>3014455</v>
      </c>
      <c r="AD2634">
        <v>228628</v>
      </c>
      <c r="AE2634">
        <v>98305000</v>
      </c>
      <c r="AF2634" t="s">
        <v>190</v>
      </c>
      <c r="AG2634" t="s">
        <v>159</v>
      </c>
      <c r="AH2634">
        <v>1</v>
      </c>
    </row>
    <row r="2635" spans="1:34">
      <c r="A2635">
        <v>3014455</v>
      </c>
      <c r="B2635">
        <v>3014401</v>
      </c>
      <c r="C2635" t="s">
        <v>71</v>
      </c>
      <c r="D2635">
        <v>20</v>
      </c>
      <c r="E2635">
        <v>55</v>
      </c>
      <c r="F2635">
        <v>120</v>
      </c>
      <c r="G2635">
        <v>4</v>
      </c>
      <c r="H2635">
        <v>711</v>
      </c>
      <c r="I2635">
        <v>633</v>
      </c>
      <c r="J2635">
        <v>622</v>
      </c>
      <c r="K2635">
        <v>631</v>
      </c>
      <c r="L2635">
        <v>2</v>
      </c>
      <c r="M2635">
        <v>60</v>
      </c>
      <c r="N2635">
        <v>4810</v>
      </c>
      <c r="O2635">
        <v>1</v>
      </c>
      <c r="P2635">
        <v>30144</v>
      </c>
      <c r="Q2635">
        <v>1</v>
      </c>
      <c r="R2635">
        <v>4015000</v>
      </c>
      <c r="S2635">
        <v>5005</v>
      </c>
      <c r="T2635">
        <v>5006</v>
      </c>
      <c r="U2635">
        <v>5</v>
      </c>
      <c r="V2635">
        <v>418580</v>
      </c>
      <c r="W2635">
        <v>6</v>
      </c>
      <c r="X2635">
        <v>23208</v>
      </c>
      <c r="Y2635">
        <v>21</v>
      </c>
      <c r="Z2635">
        <v>21785</v>
      </c>
      <c r="AA2635">
        <v>0</v>
      </c>
      <c r="AB2635">
        <v>0</v>
      </c>
      <c r="AC2635">
        <v>3014456</v>
      </c>
      <c r="AD2635">
        <v>248285</v>
      </c>
      <c r="AE2635">
        <v>102295000</v>
      </c>
      <c r="AF2635" t="s">
        <v>191</v>
      </c>
      <c r="AG2635" t="s">
        <v>158</v>
      </c>
      <c r="AH2635">
        <v>1</v>
      </c>
    </row>
    <row r="2636" spans="1:34">
      <c r="A2636">
        <v>3014456</v>
      </c>
      <c r="B2636">
        <v>3014401</v>
      </c>
      <c r="C2636" t="s">
        <v>71</v>
      </c>
      <c r="D2636">
        <v>20</v>
      </c>
      <c r="E2636">
        <v>56</v>
      </c>
      <c r="F2636">
        <v>120</v>
      </c>
      <c r="G2636">
        <v>4</v>
      </c>
      <c r="H2636">
        <v>713</v>
      </c>
      <c r="I2636">
        <v>632</v>
      </c>
      <c r="J2636">
        <v>621</v>
      </c>
      <c r="K2636">
        <v>633</v>
      </c>
      <c r="L2636">
        <v>2</v>
      </c>
      <c r="M2636">
        <v>60</v>
      </c>
      <c r="N2636">
        <v>5010</v>
      </c>
      <c r="O2636">
        <v>1</v>
      </c>
      <c r="P2636">
        <v>30144</v>
      </c>
      <c r="Q2636">
        <v>1</v>
      </c>
      <c r="R2636">
        <v>4040000</v>
      </c>
      <c r="S2636">
        <v>5005</v>
      </c>
      <c r="T2636">
        <v>5006</v>
      </c>
      <c r="U2636">
        <v>5</v>
      </c>
      <c r="V2636">
        <v>444380</v>
      </c>
      <c r="W2636">
        <v>6</v>
      </c>
      <c r="X2636">
        <v>23908</v>
      </c>
      <c r="Y2636">
        <v>21</v>
      </c>
      <c r="Z2636">
        <v>22205</v>
      </c>
      <c r="AA2636">
        <v>0</v>
      </c>
      <c r="AB2636">
        <v>0</v>
      </c>
      <c r="AC2636">
        <v>3014457</v>
      </c>
      <c r="AD2636">
        <v>273306</v>
      </c>
      <c r="AE2636">
        <v>106310000</v>
      </c>
      <c r="AF2636" t="s">
        <v>192</v>
      </c>
      <c r="AG2636" t="s">
        <v>159</v>
      </c>
      <c r="AH2636">
        <v>1</v>
      </c>
    </row>
    <row r="2637" spans="1:34">
      <c r="A2637">
        <v>3014457</v>
      </c>
      <c r="B2637">
        <v>3014401</v>
      </c>
      <c r="C2637" t="s">
        <v>71</v>
      </c>
      <c r="D2637">
        <v>20</v>
      </c>
      <c r="E2637">
        <v>57</v>
      </c>
      <c r="F2637">
        <v>120</v>
      </c>
      <c r="G2637">
        <v>4</v>
      </c>
      <c r="H2637">
        <v>712</v>
      </c>
      <c r="I2637">
        <v>621</v>
      </c>
      <c r="J2637">
        <v>623</v>
      </c>
      <c r="K2637">
        <v>632</v>
      </c>
      <c r="L2637">
        <v>2</v>
      </c>
      <c r="M2637">
        <v>60</v>
      </c>
      <c r="N2637">
        <v>5210</v>
      </c>
      <c r="O2637">
        <v>1</v>
      </c>
      <c r="P2637">
        <v>30144</v>
      </c>
      <c r="Q2637">
        <v>1</v>
      </c>
      <c r="R2637">
        <v>4065000</v>
      </c>
      <c r="S2637">
        <v>5005</v>
      </c>
      <c r="T2637">
        <v>5006</v>
      </c>
      <c r="U2637">
        <v>5</v>
      </c>
      <c r="V2637">
        <v>452805</v>
      </c>
      <c r="W2637">
        <v>6</v>
      </c>
      <c r="X2637">
        <v>24610</v>
      </c>
      <c r="Y2637">
        <v>21</v>
      </c>
      <c r="Z2637">
        <v>23486</v>
      </c>
      <c r="AA2637">
        <v>0</v>
      </c>
      <c r="AB2637">
        <v>0</v>
      </c>
      <c r="AC2637">
        <v>3014458</v>
      </c>
      <c r="AD2637">
        <v>298327</v>
      </c>
      <c r="AE2637">
        <v>110350000</v>
      </c>
      <c r="AF2637" t="s">
        <v>193</v>
      </c>
      <c r="AG2637" t="s">
        <v>158</v>
      </c>
      <c r="AH2637">
        <v>1</v>
      </c>
    </row>
    <row r="2638" spans="1:34">
      <c r="A2638">
        <v>3014458</v>
      </c>
      <c r="B2638">
        <v>3014401</v>
      </c>
      <c r="C2638" t="s">
        <v>71</v>
      </c>
      <c r="D2638">
        <v>20</v>
      </c>
      <c r="E2638">
        <v>58</v>
      </c>
      <c r="F2638">
        <v>120</v>
      </c>
      <c r="G2638">
        <v>4</v>
      </c>
      <c r="H2638">
        <v>711</v>
      </c>
      <c r="I2638">
        <v>723</v>
      </c>
      <c r="J2638">
        <v>622</v>
      </c>
      <c r="K2638">
        <v>631</v>
      </c>
      <c r="L2638">
        <v>2</v>
      </c>
      <c r="M2638">
        <v>60</v>
      </c>
      <c r="N2638">
        <v>5410</v>
      </c>
      <c r="O2638">
        <v>1</v>
      </c>
      <c r="P2638">
        <v>30144</v>
      </c>
      <c r="Q2638">
        <v>1</v>
      </c>
      <c r="R2638">
        <v>4085000</v>
      </c>
      <c r="S2638">
        <v>5005</v>
      </c>
      <c r="T2638">
        <v>5006</v>
      </c>
      <c r="U2638">
        <v>5</v>
      </c>
      <c r="V2638">
        <v>478655</v>
      </c>
      <c r="W2638">
        <v>6</v>
      </c>
      <c r="X2638">
        <v>25315</v>
      </c>
      <c r="Y2638">
        <v>21</v>
      </c>
      <c r="Z2638">
        <v>23909</v>
      </c>
      <c r="AA2638">
        <v>0</v>
      </c>
      <c r="AB2638">
        <v>0</v>
      </c>
      <c r="AC2638">
        <v>3014459</v>
      </c>
      <c r="AD2638">
        <v>323348</v>
      </c>
      <c r="AE2638">
        <v>114415000</v>
      </c>
      <c r="AF2638" t="s">
        <v>194</v>
      </c>
      <c r="AG2638" t="s">
        <v>159</v>
      </c>
      <c r="AH2638">
        <v>1</v>
      </c>
    </row>
    <row r="2639" spans="1:34">
      <c r="A2639">
        <v>3014459</v>
      </c>
      <c r="B2639">
        <v>3014401</v>
      </c>
      <c r="C2639" t="s">
        <v>71</v>
      </c>
      <c r="D2639">
        <v>20</v>
      </c>
      <c r="E2639">
        <v>59</v>
      </c>
      <c r="F2639">
        <v>120</v>
      </c>
      <c r="G2639">
        <v>4</v>
      </c>
      <c r="H2639">
        <v>713</v>
      </c>
      <c r="I2639">
        <v>732</v>
      </c>
      <c r="J2639">
        <v>621</v>
      </c>
      <c r="K2639">
        <v>633</v>
      </c>
      <c r="L2639">
        <v>2</v>
      </c>
      <c r="M2639">
        <v>60</v>
      </c>
      <c r="N2639">
        <v>5610</v>
      </c>
      <c r="O2639">
        <v>1</v>
      </c>
      <c r="P2639">
        <v>30144</v>
      </c>
      <c r="Q2639">
        <v>1</v>
      </c>
      <c r="R2639">
        <v>4720000</v>
      </c>
      <c r="S2639">
        <v>5005</v>
      </c>
      <c r="T2639">
        <v>5006</v>
      </c>
      <c r="U2639">
        <v>5</v>
      </c>
      <c r="V2639">
        <v>487130</v>
      </c>
      <c r="W2639">
        <v>6</v>
      </c>
      <c r="X2639">
        <v>26021</v>
      </c>
      <c r="Y2639">
        <v>21</v>
      </c>
      <c r="Z2639">
        <v>25193</v>
      </c>
      <c r="AA2639">
        <v>0</v>
      </c>
      <c r="AB2639">
        <v>0</v>
      </c>
      <c r="AC2639">
        <v>3014460</v>
      </c>
      <c r="AD2639">
        <v>353732</v>
      </c>
      <c r="AE2639">
        <v>118500000</v>
      </c>
      <c r="AF2639" t="s">
        <v>195</v>
      </c>
      <c r="AG2639" t="s">
        <v>136</v>
      </c>
      <c r="AH2639">
        <v>1</v>
      </c>
    </row>
    <row r="2640" spans="1:34">
      <c r="A2640">
        <v>3014460</v>
      </c>
      <c r="B2640">
        <v>3014401</v>
      </c>
      <c r="C2640" t="s">
        <v>71</v>
      </c>
      <c r="D2640">
        <v>20</v>
      </c>
      <c r="E2640">
        <v>60</v>
      </c>
      <c r="F2640">
        <v>150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5006</v>
      </c>
      <c r="T2640">
        <v>0</v>
      </c>
      <c r="U2640">
        <v>5</v>
      </c>
      <c r="V2640">
        <v>496630</v>
      </c>
      <c r="W2640">
        <v>6</v>
      </c>
      <c r="X2640">
        <v>26813</v>
      </c>
      <c r="Y2640">
        <v>21</v>
      </c>
      <c r="Z2640">
        <v>25668</v>
      </c>
      <c r="AA2640">
        <v>0</v>
      </c>
      <c r="AB2640">
        <v>0</v>
      </c>
      <c r="AC2640">
        <v>0</v>
      </c>
      <c r="AD2640">
        <v>384116</v>
      </c>
      <c r="AE2640">
        <v>123220000</v>
      </c>
      <c r="AF2640">
        <v>0</v>
      </c>
      <c r="AG2640">
        <v>0</v>
      </c>
      <c r="AH2640">
        <v>0</v>
      </c>
    </row>
    <row r="2641" spans="1:34">
      <c r="A2641">
        <v>4000151</v>
      </c>
      <c r="B2641">
        <v>4000101</v>
      </c>
      <c r="C2641" t="s">
        <v>72</v>
      </c>
      <c r="D2641">
        <v>23</v>
      </c>
      <c r="E2641">
        <v>51</v>
      </c>
      <c r="F2641">
        <v>120</v>
      </c>
      <c r="G2641">
        <v>4</v>
      </c>
      <c r="H2641">
        <v>611</v>
      </c>
      <c r="I2641">
        <v>633</v>
      </c>
      <c r="J2641">
        <v>622</v>
      </c>
      <c r="K2641">
        <v>612</v>
      </c>
      <c r="L2641">
        <v>2</v>
      </c>
      <c r="M2641">
        <v>60</v>
      </c>
      <c r="N2641">
        <v>4010</v>
      </c>
      <c r="O2641">
        <v>1</v>
      </c>
      <c r="P2641">
        <v>40001</v>
      </c>
      <c r="Q2641">
        <v>1</v>
      </c>
      <c r="R2641">
        <v>3915000</v>
      </c>
      <c r="S2641">
        <v>5005</v>
      </c>
      <c r="T2641">
        <v>5006</v>
      </c>
      <c r="U2641">
        <v>5</v>
      </c>
      <c r="V2641">
        <v>345585</v>
      </c>
      <c r="W2641">
        <v>6</v>
      </c>
      <c r="X2641">
        <v>37424</v>
      </c>
      <c r="Y2641">
        <v>21</v>
      </c>
      <c r="Z2641">
        <v>18087</v>
      </c>
      <c r="AA2641">
        <v>0</v>
      </c>
      <c r="AB2641">
        <v>0</v>
      </c>
      <c r="AC2641">
        <v>4000152</v>
      </c>
      <c r="AD2641">
        <v>169657</v>
      </c>
      <c r="AE2641">
        <v>86485000</v>
      </c>
      <c r="AF2641" t="s">
        <v>187</v>
      </c>
      <c r="AG2641" t="s">
        <v>158</v>
      </c>
      <c r="AH2641">
        <v>1</v>
      </c>
    </row>
    <row r="2642" spans="1:34">
      <c r="A2642">
        <v>4000152</v>
      </c>
      <c r="B2642">
        <v>4000101</v>
      </c>
      <c r="C2642" t="s">
        <v>72</v>
      </c>
      <c r="D2642">
        <v>23</v>
      </c>
      <c r="E2642">
        <v>52</v>
      </c>
      <c r="F2642">
        <v>120</v>
      </c>
      <c r="G2642">
        <v>4</v>
      </c>
      <c r="H2642">
        <v>613</v>
      </c>
      <c r="I2642">
        <v>632</v>
      </c>
      <c r="J2642">
        <v>621</v>
      </c>
      <c r="K2642">
        <v>611</v>
      </c>
      <c r="L2642">
        <v>2</v>
      </c>
      <c r="M2642">
        <v>60</v>
      </c>
      <c r="N2642">
        <v>4210</v>
      </c>
      <c r="O2642">
        <v>1</v>
      </c>
      <c r="P2642">
        <v>40001</v>
      </c>
      <c r="Q2642">
        <v>1</v>
      </c>
      <c r="R2642">
        <v>3940000</v>
      </c>
      <c r="S2642">
        <v>5005</v>
      </c>
      <c r="T2642">
        <v>5006</v>
      </c>
      <c r="U2642">
        <v>5</v>
      </c>
      <c r="V2642">
        <v>369625</v>
      </c>
      <c r="W2642">
        <v>6</v>
      </c>
      <c r="X2642">
        <v>38531</v>
      </c>
      <c r="Y2642">
        <v>21</v>
      </c>
      <c r="Z2642">
        <v>18419</v>
      </c>
      <c r="AA2642">
        <v>0</v>
      </c>
      <c r="AB2642">
        <v>0</v>
      </c>
      <c r="AC2642">
        <v>4000153</v>
      </c>
      <c r="AD2642">
        <v>189314</v>
      </c>
      <c r="AE2642">
        <v>90400000</v>
      </c>
      <c r="AF2642" t="s">
        <v>188</v>
      </c>
      <c r="AG2642" t="s">
        <v>159</v>
      </c>
      <c r="AH2642">
        <v>1</v>
      </c>
    </row>
    <row r="2643" spans="1:34">
      <c r="A2643">
        <v>4000153</v>
      </c>
      <c r="B2643">
        <v>4000101</v>
      </c>
      <c r="C2643" t="s">
        <v>72</v>
      </c>
      <c r="D2643">
        <v>23</v>
      </c>
      <c r="E2643">
        <v>53</v>
      </c>
      <c r="F2643">
        <v>120</v>
      </c>
      <c r="G2643">
        <v>4</v>
      </c>
      <c r="H2643">
        <v>612</v>
      </c>
      <c r="I2643">
        <v>631</v>
      </c>
      <c r="J2643">
        <v>623</v>
      </c>
      <c r="K2643">
        <v>613</v>
      </c>
      <c r="L2643">
        <v>2</v>
      </c>
      <c r="M2643">
        <v>60</v>
      </c>
      <c r="N2643">
        <v>4410</v>
      </c>
      <c r="O2643">
        <v>1</v>
      </c>
      <c r="P2643">
        <v>40001</v>
      </c>
      <c r="Q2643">
        <v>1</v>
      </c>
      <c r="R2643">
        <v>3965000</v>
      </c>
      <c r="S2643">
        <v>5005</v>
      </c>
      <c r="T2643">
        <v>5006</v>
      </c>
      <c r="U2643">
        <v>5</v>
      </c>
      <c r="V2643">
        <v>376285</v>
      </c>
      <c r="W2643">
        <v>6</v>
      </c>
      <c r="X2643">
        <v>39641</v>
      </c>
      <c r="Y2643">
        <v>21</v>
      </c>
      <c r="Z2643">
        <v>19612</v>
      </c>
      <c r="AA2643">
        <v>0</v>
      </c>
      <c r="AB2643">
        <v>0</v>
      </c>
      <c r="AC2643">
        <v>4000154</v>
      </c>
      <c r="AD2643">
        <v>208971</v>
      </c>
      <c r="AE2643">
        <v>94340000</v>
      </c>
      <c r="AF2643" t="s">
        <v>189</v>
      </c>
      <c r="AG2643" t="s">
        <v>158</v>
      </c>
      <c r="AH2643">
        <v>1</v>
      </c>
    </row>
    <row r="2644" spans="1:34">
      <c r="A2644">
        <v>4000154</v>
      </c>
      <c r="B2644">
        <v>4000101</v>
      </c>
      <c r="C2644" t="s">
        <v>72</v>
      </c>
      <c r="D2644">
        <v>23</v>
      </c>
      <c r="E2644">
        <v>54</v>
      </c>
      <c r="F2644">
        <v>120</v>
      </c>
      <c r="G2644">
        <v>4</v>
      </c>
      <c r="H2644">
        <v>611</v>
      </c>
      <c r="I2644">
        <v>633</v>
      </c>
      <c r="J2644">
        <v>622</v>
      </c>
      <c r="K2644">
        <v>612</v>
      </c>
      <c r="L2644">
        <v>2</v>
      </c>
      <c r="M2644">
        <v>60</v>
      </c>
      <c r="N2644">
        <v>4610</v>
      </c>
      <c r="O2644">
        <v>1</v>
      </c>
      <c r="P2644">
        <v>40001</v>
      </c>
      <c r="Q2644">
        <v>1</v>
      </c>
      <c r="R2644">
        <v>3990000</v>
      </c>
      <c r="S2644">
        <v>5005</v>
      </c>
      <c r="T2644">
        <v>5006</v>
      </c>
      <c r="U2644">
        <v>5</v>
      </c>
      <c r="V2644">
        <v>400365</v>
      </c>
      <c r="W2644">
        <v>6</v>
      </c>
      <c r="X2644">
        <v>40754</v>
      </c>
      <c r="Y2644">
        <v>21</v>
      </c>
      <c r="Z2644">
        <v>19946</v>
      </c>
      <c r="AA2644">
        <v>0</v>
      </c>
      <c r="AB2644">
        <v>0</v>
      </c>
      <c r="AC2644">
        <v>4000155</v>
      </c>
      <c r="AD2644">
        <v>228628</v>
      </c>
      <c r="AE2644">
        <v>98305000</v>
      </c>
      <c r="AF2644" t="s">
        <v>190</v>
      </c>
      <c r="AG2644" t="s">
        <v>159</v>
      </c>
      <c r="AH2644">
        <v>1</v>
      </c>
    </row>
    <row r="2645" spans="1:34">
      <c r="A2645">
        <v>4000155</v>
      </c>
      <c r="B2645">
        <v>4000101</v>
      </c>
      <c r="C2645" t="s">
        <v>72</v>
      </c>
      <c r="D2645">
        <v>23</v>
      </c>
      <c r="E2645">
        <v>55</v>
      </c>
      <c r="F2645">
        <v>120</v>
      </c>
      <c r="G2645">
        <v>4</v>
      </c>
      <c r="H2645">
        <v>713</v>
      </c>
      <c r="I2645">
        <v>622</v>
      </c>
      <c r="J2645">
        <v>621</v>
      </c>
      <c r="K2645">
        <v>613</v>
      </c>
      <c r="L2645">
        <v>2</v>
      </c>
      <c r="M2645">
        <v>60</v>
      </c>
      <c r="N2645">
        <v>4810</v>
      </c>
      <c r="O2645">
        <v>1</v>
      </c>
      <c r="P2645">
        <v>40001</v>
      </c>
      <c r="Q2645">
        <v>1</v>
      </c>
      <c r="R2645">
        <v>4015000</v>
      </c>
      <c r="S2645">
        <v>5005</v>
      </c>
      <c r="T2645">
        <v>5006</v>
      </c>
      <c r="U2645">
        <v>5</v>
      </c>
      <c r="V2645">
        <v>407065</v>
      </c>
      <c r="W2645">
        <v>6</v>
      </c>
      <c r="X2645">
        <v>41871</v>
      </c>
      <c r="Y2645">
        <v>21</v>
      </c>
      <c r="Z2645">
        <v>21141</v>
      </c>
      <c r="AA2645">
        <v>0</v>
      </c>
      <c r="AB2645">
        <v>0</v>
      </c>
      <c r="AC2645">
        <v>4000156</v>
      </c>
      <c r="AD2645">
        <v>248285</v>
      </c>
      <c r="AE2645">
        <v>102295000</v>
      </c>
      <c r="AF2645" t="s">
        <v>191</v>
      </c>
      <c r="AG2645" t="s">
        <v>158</v>
      </c>
      <c r="AH2645">
        <v>1</v>
      </c>
    </row>
    <row r="2646" spans="1:34">
      <c r="A2646">
        <v>4000156</v>
      </c>
      <c r="B2646">
        <v>4000101</v>
      </c>
      <c r="C2646" t="s">
        <v>72</v>
      </c>
      <c r="D2646">
        <v>23</v>
      </c>
      <c r="E2646">
        <v>56</v>
      </c>
      <c r="F2646">
        <v>120</v>
      </c>
      <c r="G2646">
        <v>4</v>
      </c>
      <c r="H2646">
        <v>712</v>
      </c>
      <c r="I2646">
        <v>611</v>
      </c>
      <c r="J2646">
        <v>623</v>
      </c>
      <c r="K2646">
        <v>612</v>
      </c>
      <c r="L2646">
        <v>2</v>
      </c>
      <c r="M2646">
        <v>60</v>
      </c>
      <c r="N2646">
        <v>5010</v>
      </c>
      <c r="O2646">
        <v>1</v>
      </c>
      <c r="P2646">
        <v>40001</v>
      </c>
      <c r="Q2646">
        <v>1</v>
      </c>
      <c r="R2646">
        <v>4040000</v>
      </c>
      <c r="S2646">
        <v>5005</v>
      </c>
      <c r="T2646">
        <v>5006</v>
      </c>
      <c r="U2646">
        <v>5</v>
      </c>
      <c r="V2646">
        <v>431185</v>
      </c>
      <c r="W2646">
        <v>6</v>
      </c>
      <c r="X2646">
        <v>42991</v>
      </c>
      <c r="Y2646">
        <v>21</v>
      </c>
      <c r="Z2646">
        <v>21477</v>
      </c>
      <c r="AA2646">
        <v>0</v>
      </c>
      <c r="AB2646">
        <v>0</v>
      </c>
      <c r="AC2646">
        <v>4000157</v>
      </c>
      <c r="AD2646">
        <v>273306</v>
      </c>
      <c r="AE2646">
        <v>106310000</v>
      </c>
      <c r="AF2646" t="s">
        <v>192</v>
      </c>
      <c r="AG2646" t="s">
        <v>159</v>
      </c>
      <c r="AH2646">
        <v>1</v>
      </c>
    </row>
    <row r="2647" spans="1:34">
      <c r="A2647">
        <v>4000157</v>
      </c>
      <c r="B2647">
        <v>4000101</v>
      </c>
      <c r="C2647" t="s">
        <v>72</v>
      </c>
      <c r="D2647">
        <v>23</v>
      </c>
      <c r="E2647">
        <v>57</v>
      </c>
      <c r="F2647">
        <v>120</v>
      </c>
      <c r="G2647">
        <v>4</v>
      </c>
      <c r="H2647">
        <v>711</v>
      </c>
      <c r="I2647">
        <v>633</v>
      </c>
      <c r="J2647">
        <v>622</v>
      </c>
      <c r="K2647">
        <v>611</v>
      </c>
      <c r="L2647">
        <v>2</v>
      </c>
      <c r="M2647">
        <v>60</v>
      </c>
      <c r="N2647">
        <v>5210</v>
      </c>
      <c r="O2647">
        <v>1</v>
      </c>
      <c r="P2647">
        <v>40001</v>
      </c>
      <c r="Q2647">
        <v>1</v>
      </c>
      <c r="R2647">
        <v>4065000</v>
      </c>
      <c r="S2647">
        <v>5005</v>
      </c>
      <c r="T2647">
        <v>5006</v>
      </c>
      <c r="U2647">
        <v>5</v>
      </c>
      <c r="V2647">
        <v>437925</v>
      </c>
      <c r="W2647">
        <v>6</v>
      </c>
      <c r="X2647">
        <v>44114</v>
      </c>
      <c r="Y2647">
        <v>21</v>
      </c>
      <c r="Z2647">
        <v>22674</v>
      </c>
      <c r="AA2647">
        <v>0</v>
      </c>
      <c r="AB2647">
        <v>0</v>
      </c>
      <c r="AC2647">
        <v>4000158</v>
      </c>
      <c r="AD2647">
        <v>298327</v>
      </c>
      <c r="AE2647">
        <v>110350000</v>
      </c>
      <c r="AF2647" t="s">
        <v>193</v>
      </c>
      <c r="AG2647" t="s">
        <v>158</v>
      </c>
      <c r="AH2647">
        <v>1</v>
      </c>
    </row>
    <row r="2648" spans="1:34">
      <c r="A2648">
        <v>4000158</v>
      </c>
      <c r="B2648">
        <v>4000101</v>
      </c>
      <c r="C2648" t="s">
        <v>72</v>
      </c>
      <c r="D2648">
        <v>23</v>
      </c>
      <c r="E2648">
        <v>58</v>
      </c>
      <c r="F2648">
        <v>120</v>
      </c>
      <c r="G2648">
        <v>4</v>
      </c>
      <c r="H2648">
        <v>713</v>
      </c>
      <c r="I2648">
        <v>712</v>
      </c>
      <c r="J2648">
        <v>621</v>
      </c>
      <c r="K2648">
        <v>613</v>
      </c>
      <c r="L2648">
        <v>2</v>
      </c>
      <c r="M2648">
        <v>60</v>
      </c>
      <c r="N2648">
        <v>5410</v>
      </c>
      <c r="O2648">
        <v>1</v>
      </c>
      <c r="P2648">
        <v>40001</v>
      </c>
      <c r="Q2648">
        <v>1</v>
      </c>
      <c r="R2648">
        <v>4085000</v>
      </c>
      <c r="S2648">
        <v>5005</v>
      </c>
      <c r="T2648">
        <v>5006</v>
      </c>
      <c r="U2648">
        <v>5</v>
      </c>
      <c r="V2648">
        <v>462085</v>
      </c>
      <c r="W2648">
        <v>6</v>
      </c>
      <c r="X2648">
        <v>45241</v>
      </c>
      <c r="Y2648">
        <v>21</v>
      </c>
      <c r="Z2648">
        <v>23012</v>
      </c>
      <c r="AA2648">
        <v>0</v>
      </c>
      <c r="AB2648">
        <v>0</v>
      </c>
      <c r="AC2648">
        <v>4000159</v>
      </c>
      <c r="AD2648">
        <v>323348</v>
      </c>
      <c r="AE2648">
        <v>114415000</v>
      </c>
      <c r="AF2648" t="s">
        <v>194</v>
      </c>
      <c r="AG2648" t="s">
        <v>159</v>
      </c>
      <c r="AH2648">
        <v>1</v>
      </c>
    </row>
    <row r="2649" spans="1:34">
      <c r="A2649">
        <v>4000159</v>
      </c>
      <c r="B2649">
        <v>4000101</v>
      </c>
      <c r="C2649" t="s">
        <v>72</v>
      </c>
      <c r="D2649">
        <v>23</v>
      </c>
      <c r="E2649">
        <v>59</v>
      </c>
      <c r="F2649">
        <v>120</v>
      </c>
      <c r="G2649">
        <v>4</v>
      </c>
      <c r="H2649">
        <v>712</v>
      </c>
      <c r="I2649">
        <v>731</v>
      </c>
      <c r="J2649">
        <v>623</v>
      </c>
      <c r="K2649">
        <v>613</v>
      </c>
      <c r="L2649">
        <v>2</v>
      </c>
      <c r="M2649">
        <v>60</v>
      </c>
      <c r="N2649">
        <v>5610</v>
      </c>
      <c r="O2649">
        <v>1</v>
      </c>
      <c r="P2649">
        <v>40001</v>
      </c>
      <c r="Q2649">
        <v>1</v>
      </c>
      <c r="R2649">
        <v>4720000</v>
      </c>
      <c r="S2649">
        <v>5005</v>
      </c>
      <c r="T2649">
        <v>5006</v>
      </c>
      <c r="U2649">
        <v>5</v>
      </c>
      <c r="V2649">
        <v>468865</v>
      </c>
      <c r="W2649">
        <v>6</v>
      </c>
      <c r="X2649">
        <v>46371</v>
      </c>
      <c r="Y2649">
        <v>21</v>
      </c>
      <c r="Z2649">
        <v>24211</v>
      </c>
      <c r="AA2649">
        <v>0</v>
      </c>
      <c r="AB2649">
        <v>0</v>
      </c>
      <c r="AC2649">
        <v>4000160</v>
      </c>
      <c r="AD2649">
        <v>353732</v>
      </c>
      <c r="AE2649">
        <v>118500000</v>
      </c>
      <c r="AF2649" t="s">
        <v>195</v>
      </c>
      <c r="AG2649" t="s">
        <v>136</v>
      </c>
      <c r="AH2649">
        <v>1</v>
      </c>
    </row>
    <row r="2650" spans="1:34">
      <c r="A2650">
        <v>4000160</v>
      </c>
      <c r="B2650">
        <v>4000101</v>
      </c>
      <c r="C2650" t="s">
        <v>72</v>
      </c>
      <c r="D2650">
        <v>23</v>
      </c>
      <c r="E2650">
        <v>60</v>
      </c>
      <c r="F2650">
        <v>150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5006</v>
      </c>
      <c r="T2650">
        <v>0</v>
      </c>
      <c r="U2650">
        <v>5</v>
      </c>
      <c r="V2650">
        <v>476465</v>
      </c>
      <c r="W2650">
        <v>6</v>
      </c>
      <c r="X2650">
        <v>47638</v>
      </c>
      <c r="Y2650">
        <v>21</v>
      </c>
      <c r="Z2650">
        <v>24591</v>
      </c>
      <c r="AA2650">
        <v>0</v>
      </c>
      <c r="AB2650">
        <v>0</v>
      </c>
      <c r="AC2650">
        <v>0</v>
      </c>
      <c r="AD2650">
        <v>384116</v>
      </c>
      <c r="AE2650">
        <v>123220000</v>
      </c>
      <c r="AF2650">
        <v>0</v>
      </c>
      <c r="AG2650">
        <v>0</v>
      </c>
      <c r="AH2650">
        <v>0</v>
      </c>
    </row>
    <row r="2651" spans="1:34">
      <c r="A2651">
        <v>4001251</v>
      </c>
      <c r="B2651">
        <v>4001201</v>
      </c>
      <c r="C2651" t="s">
        <v>73</v>
      </c>
      <c r="D2651">
        <v>20</v>
      </c>
      <c r="E2651">
        <v>51</v>
      </c>
      <c r="F2651">
        <v>120</v>
      </c>
      <c r="G2651">
        <v>4</v>
      </c>
      <c r="H2651">
        <v>611</v>
      </c>
      <c r="I2651">
        <v>633</v>
      </c>
      <c r="J2651">
        <v>622</v>
      </c>
      <c r="K2651">
        <v>631</v>
      </c>
      <c r="L2651">
        <v>2</v>
      </c>
      <c r="M2651">
        <v>60</v>
      </c>
      <c r="N2651">
        <v>4010</v>
      </c>
      <c r="O2651">
        <v>1</v>
      </c>
      <c r="P2651">
        <v>40012</v>
      </c>
      <c r="Q2651">
        <v>1</v>
      </c>
      <c r="R2651">
        <v>3915000</v>
      </c>
      <c r="S2651">
        <v>5005</v>
      </c>
      <c r="T2651">
        <v>5006</v>
      </c>
      <c r="U2651">
        <v>5</v>
      </c>
      <c r="V2651">
        <v>323191</v>
      </c>
      <c r="W2651">
        <v>6</v>
      </c>
      <c r="X2651">
        <v>27239</v>
      </c>
      <c r="Y2651">
        <v>21</v>
      </c>
      <c r="Z2651">
        <v>17036</v>
      </c>
      <c r="AA2651">
        <v>0</v>
      </c>
      <c r="AB2651">
        <v>0</v>
      </c>
      <c r="AC2651">
        <v>4001252</v>
      </c>
      <c r="AD2651">
        <v>169657</v>
      </c>
      <c r="AE2651">
        <v>86485000</v>
      </c>
      <c r="AF2651" t="s">
        <v>187</v>
      </c>
      <c r="AG2651" t="s">
        <v>158</v>
      </c>
      <c r="AH2651">
        <v>1</v>
      </c>
    </row>
    <row r="2652" spans="1:34">
      <c r="A2652">
        <v>4001252</v>
      </c>
      <c r="B2652">
        <v>4001201</v>
      </c>
      <c r="C2652" t="s">
        <v>73</v>
      </c>
      <c r="D2652">
        <v>20</v>
      </c>
      <c r="E2652">
        <v>52</v>
      </c>
      <c r="F2652">
        <v>120</v>
      </c>
      <c r="G2652">
        <v>4</v>
      </c>
      <c r="H2652">
        <v>613</v>
      </c>
      <c r="I2652">
        <v>632</v>
      </c>
      <c r="J2652">
        <v>621</v>
      </c>
      <c r="K2652">
        <v>633</v>
      </c>
      <c r="L2652">
        <v>2</v>
      </c>
      <c r="M2652">
        <v>60</v>
      </c>
      <c r="N2652">
        <v>4210</v>
      </c>
      <c r="O2652">
        <v>1</v>
      </c>
      <c r="P2652">
        <v>40012</v>
      </c>
      <c r="Q2652">
        <v>1</v>
      </c>
      <c r="R2652">
        <v>3940000</v>
      </c>
      <c r="S2652">
        <v>5005</v>
      </c>
      <c r="T2652">
        <v>5006</v>
      </c>
      <c r="U2652">
        <v>5</v>
      </c>
      <c r="V2652">
        <v>347969</v>
      </c>
      <c r="W2652">
        <v>6</v>
      </c>
      <c r="X2652">
        <v>28161</v>
      </c>
      <c r="Y2652">
        <v>21</v>
      </c>
      <c r="Z2652">
        <v>17404</v>
      </c>
      <c r="AA2652">
        <v>0</v>
      </c>
      <c r="AB2652">
        <v>0</v>
      </c>
      <c r="AC2652">
        <v>4001253</v>
      </c>
      <c r="AD2652">
        <v>189314</v>
      </c>
      <c r="AE2652">
        <v>90400000</v>
      </c>
      <c r="AF2652" t="s">
        <v>188</v>
      </c>
      <c r="AG2652" t="s">
        <v>159</v>
      </c>
      <c r="AH2652">
        <v>1</v>
      </c>
    </row>
    <row r="2653" spans="1:34">
      <c r="A2653">
        <v>4001253</v>
      </c>
      <c r="B2653">
        <v>4001201</v>
      </c>
      <c r="C2653" t="s">
        <v>73</v>
      </c>
      <c r="D2653">
        <v>20</v>
      </c>
      <c r="E2653">
        <v>53</v>
      </c>
      <c r="F2653">
        <v>120</v>
      </c>
      <c r="G2653">
        <v>4</v>
      </c>
      <c r="H2653">
        <v>612</v>
      </c>
      <c r="I2653">
        <v>631</v>
      </c>
      <c r="J2653">
        <v>623</v>
      </c>
      <c r="K2653">
        <v>632</v>
      </c>
      <c r="L2653">
        <v>2</v>
      </c>
      <c r="M2653">
        <v>60</v>
      </c>
      <c r="N2653">
        <v>4410</v>
      </c>
      <c r="O2653">
        <v>1</v>
      </c>
      <c r="P2653">
        <v>40012</v>
      </c>
      <c r="Q2653">
        <v>1</v>
      </c>
      <c r="R2653">
        <v>3965000</v>
      </c>
      <c r="S2653">
        <v>5005</v>
      </c>
      <c r="T2653">
        <v>5006</v>
      </c>
      <c r="U2653">
        <v>5</v>
      </c>
      <c r="V2653">
        <v>355369</v>
      </c>
      <c r="W2653">
        <v>6</v>
      </c>
      <c r="X2653">
        <v>29086</v>
      </c>
      <c r="Y2653">
        <v>21</v>
      </c>
      <c r="Z2653">
        <v>18634</v>
      </c>
      <c r="AA2653">
        <v>0</v>
      </c>
      <c r="AB2653">
        <v>0</v>
      </c>
      <c r="AC2653">
        <v>4001254</v>
      </c>
      <c r="AD2653">
        <v>208971</v>
      </c>
      <c r="AE2653">
        <v>94340000</v>
      </c>
      <c r="AF2653" t="s">
        <v>189</v>
      </c>
      <c r="AG2653" t="s">
        <v>158</v>
      </c>
      <c r="AH2653">
        <v>1</v>
      </c>
    </row>
    <row r="2654" spans="1:34">
      <c r="A2654">
        <v>4001254</v>
      </c>
      <c r="B2654">
        <v>4001201</v>
      </c>
      <c r="C2654" t="s">
        <v>73</v>
      </c>
      <c r="D2654">
        <v>20</v>
      </c>
      <c r="E2654">
        <v>54</v>
      </c>
      <c r="F2654">
        <v>120</v>
      </c>
      <c r="G2654">
        <v>4</v>
      </c>
      <c r="H2654">
        <v>611</v>
      </c>
      <c r="I2654">
        <v>633</v>
      </c>
      <c r="J2654">
        <v>622</v>
      </c>
      <c r="K2654">
        <v>631</v>
      </c>
      <c r="L2654">
        <v>2</v>
      </c>
      <c r="M2654">
        <v>60</v>
      </c>
      <c r="N2654">
        <v>4610</v>
      </c>
      <c r="O2654">
        <v>1</v>
      </c>
      <c r="P2654">
        <v>40012</v>
      </c>
      <c r="Q2654">
        <v>1</v>
      </c>
      <c r="R2654">
        <v>3990000</v>
      </c>
      <c r="S2654">
        <v>5005</v>
      </c>
      <c r="T2654">
        <v>5006</v>
      </c>
      <c r="U2654">
        <v>5</v>
      </c>
      <c r="V2654">
        <v>380191</v>
      </c>
      <c r="W2654">
        <v>6</v>
      </c>
      <c r="X2654">
        <v>30014</v>
      </c>
      <c r="Y2654">
        <v>21</v>
      </c>
      <c r="Z2654">
        <v>19006</v>
      </c>
      <c r="AA2654">
        <v>0</v>
      </c>
      <c r="AB2654">
        <v>0</v>
      </c>
      <c r="AC2654">
        <v>4001255</v>
      </c>
      <c r="AD2654">
        <v>228628</v>
      </c>
      <c r="AE2654">
        <v>98305000</v>
      </c>
      <c r="AF2654" t="s">
        <v>190</v>
      </c>
      <c r="AG2654" t="s">
        <v>159</v>
      </c>
      <c r="AH2654">
        <v>1</v>
      </c>
    </row>
    <row r="2655" spans="1:34">
      <c r="A2655">
        <v>4001255</v>
      </c>
      <c r="B2655">
        <v>4001201</v>
      </c>
      <c r="C2655" t="s">
        <v>73</v>
      </c>
      <c r="D2655">
        <v>20</v>
      </c>
      <c r="E2655">
        <v>55</v>
      </c>
      <c r="F2655">
        <v>120</v>
      </c>
      <c r="G2655">
        <v>4</v>
      </c>
      <c r="H2655">
        <v>713</v>
      </c>
      <c r="I2655">
        <v>622</v>
      </c>
      <c r="J2655">
        <v>621</v>
      </c>
      <c r="K2655">
        <v>633</v>
      </c>
      <c r="L2655">
        <v>2</v>
      </c>
      <c r="M2655">
        <v>60</v>
      </c>
      <c r="N2655">
        <v>4810</v>
      </c>
      <c r="O2655">
        <v>1</v>
      </c>
      <c r="P2655">
        <v>40012</v>
      </c>
      <c r="Q2655">
        <v>1</v>
      </c>
      <c r="R2655">
        <v>4015000</v>
      </c>
      <c r="S2655">
        <v>5005</v>
      </c>
      <c r="T2655">
        <v>5006</v>
      </c>
      <c r="U2655">
        <v>5</v>
      </c>
      <c r="V2655">
        <v>387636</v>
      </c>
      <c r="W2655">
        <v>6</v>
      </c>
      <c r="X2655">
        <v>30944</v>
      </c>
      <c r="Y2655">
        <v>21</v>
      </c>
      <c r="Z2655">
        <v>20238</v>
      </c>
      <c r="AA2655">
        <v>0</v>
      </c>
      <c r="AB2655">
        <v>0</v>
      </c>
      <c r="AC2655">
        <v>4001256</v>
      </c>
      <c r="AD2655">
        <v>248285</v>
      </c>
      <c r="AE2655">
        <v>102295000</v>
      </c>
      <c r="AF2655" t="s">
        <v>191</v>
      </c>
      <c r="AG2655" t="s">
        <v>158</v>
      </c>
      <c r="AH2655">
        <v>1</v>
      </c>
    </row>
    <row r="2656" spans="1:34">
      <c r="A2656">
        <v>4001256</v>
      </c>
      <c r="B2656">
        <v>4001201</v>
      </c>
      <c r="C2656" t="s">
        <v>73</v>
      </c>
      <c r="D2656">
        <v>20</v>
      </c>
      <c r="E2656">
        <v>56</v>
      </c>
      <c r="F2656">
        <v>120</v>
      </c>
      <c r="G2656">
        <v>4</v>
      </c>
      <c r="H2656">
        <v>712</v>
      </c>
      <c r="I2656">
        <v>631</v>
      </c>
      <c r="J2656">
        <v>623</v>
      </c>
      <c r="K2656">
        <v>632</v>
      </c>
      <c r="L2656">
        <v>2</v>
      </c>
      <c r="M2656">
        <v>60</v>
      </c>
      <c r="N2656">
        <v>5010</v>
      </c>
      <c r="O2656">
        <v>1</v>
      </c>
      <c r="P2656">
        <v>40012</v>
      </c>
      <c r="Q2656">
        <v>1</v>
      </c>
      <c r="R2656">
        <v>4040000</v>
      </c>
      <c r="S2656">
        <v>5005</v>
      </c>
      <c r="T2656">
        <v>5006</v>
      </c>
      <c r="U2656">
        <v>5</v>
      </c>
      <c r="V2656">
        <v>412502</v>
      </c>
      <c r="W2656">
        <v>6</v>
      </c>
      <c r="X2656">
        <v>31878</v>
      </c>
      <c r="Y2656">
        <v>21</v>
      </c>
      <c r="Z2656">
        <v>20611</v>
      </c>
      <c r="AA2656">
        <v>0</v>
      </c>
      <c r="AB2656">
        <v>0</v>
      </c>
      <c r="AC2656">
        <v>4001257</v>
      </c>
      <c r="AD2656">
        <v>273306</v>
      </c>
      <c r="AE2656">
        <v>106310000</v>
      </c>
      <c r="AF2656" t="s">
        <v>192</v>
      </c>
      <c r="AG2656" t="s">
        <v>159</v>
      </c>
      <c r="AH2656">
        <v>1</v>
      </c>
    </row>
    <row r="2657" spans="1:34">
      <c r="A2657">
        <v>4001257</v>
      </c>
      <c r="B2657">
        <v>4001201</v>
      </c>
      <c r="C2657" t="s">
        <v>73</v>
      </c>
      <c r="D2657">
        <v>20</v>
      </c>
      <c r="E2657">
        <v>57</v>
      </c>
      <c r="F2657">
        <v>120</v>
      </c>
      <c r="G2657">
        <v>4</v>
      </c>
      <c r="H2657">
        <v>711</v>
      </c>
      <c r="I2657">
        <v>613</v>
      </c>
      <c r="J2657">
        <v>622</v>
      </c>
      <c r="K2657">
        <v>631</v>
      </c>
      <c r="L2657">
        <v>2</v>
      </c>
      <c r="M2657">
        <v>60</v>
      </c>
      <c r="N2657">
        <v>5210</v>
      </c>
      <c r="O2657">
        <v>1</v>
      </c>
      <c r="P2657">
        <v>40012</v>
      </c>
      <c r="Q2657">
        <v>1</v>
      </c>
      <c r="R2657">
        <v>4065000</v>
      </c>
      <c r="S2657">
        <v>5005</v>
      </c>
      <c r="T2657">
        <v>5006</v>
      </c>
      <c r="U2657">
        <v>5</v>
      </c>
      <c r="V2657">
        <v>419991</v>
      </c>
      <c r="W2657">
        <v>6</v>
      </c>
      <c r="X2657">
        <v>32814</v>
      </c>
      <c r="Y2657">
        <v>21</v>
      </c>
      <c r="Z2657">
        <v>21846</v>
      </c>
      <c r="AA2657">
        <v>0</v>
      </c>
      <c r="AB2657">
        <v>0</v>
      </c>
      <c r="AC2657">
        <v>4001258</v>
      </c>
      <c r="AD2657">
        <v>298327</v>
      </c>
      <c r="AE2657">
        <v>110350000</v>
      </c>
      <c r="AF2657" t="s">
        <v>193</v>
      </c>
      <c r="AG2657" t="s">
        <v>158</v>
      </c>
      <c r="AH2657">
        <v>1</v>
      </c>
    </row>
    <row r="2658" spans="1:34">
      <c r="A2658">
        <v>4001258</v>
      </c>
      <c r="B2658">
        <v>4001201</v>
      </c>
      <c r="C2658" t="s">
        <v>73</v>
      </c>
      <c r="D2658">
        <v>20</v>
      </c>
      <c r="E2658">
        <v>58</v>
      </c>
      <c r="F2658">
        <v>120</v>
      </c>
      <c r="G2658">
        <v>4</v>
      </c>
      <c r="H2658">
        <v>713</v>
      </c>
      <c r="I2658">
        <v>732</v>
      </c>
      <c r="J2658">
        <v>621</v>
      </c>
      <c r="K2658">
        <v>633</v>
      </c>
      <c r="L2658">
        <v>2</v>
      </c>
      <c r="M2658">
        <v>60</v>
      </c>
      <c r="N2658">
        <v>5410</v>
      </c>
      <c r="O2658">
        <v>1</v>
      </c>
      <c r="P2658">
        <v>40012</v>
      </c>
      <c r="Q2658">
        <v>1</v>
      </c>
      <c r="R2658">
        <v>4085000</v>
      </c>
      <c r="S2658">
        <v>5005</v>
      </c>
      <c r="T2658">
        <v>5006</v>
      </c>
      <c r="U2658">
        <v>5</v>
      </c>
      <c r="V2658">
        <v>444902</v>
      </c>
      <c r="W2658">
        <v>6</v>
      </c>
      <c r="X2658">
        <v>33753</v>
      </c>
      <c r="Y2658">
        <v>21</v>
      </c>
      <c r="Z2658">
        <v>22221</v>
      </c>
      <c r="AA2658">
        <v>0</v>
      </c>
      <c r="AB2658">
        <v>0</v>
      </c>
      <c r="AC2658">
        <v>4001259</v>
      </c>
      <c r="AD2658">
        <v>323348</v>
      </c>
      <c r="AE2658">
        <v>114415000</v>
      </c>
      <c r="AF2658" t="s">
        <v>194</v>
      </c>
      <c r="AG2658" t="s">
        <v>159</v>
      </c>
      <c r="AH2658">
        <v>1</v>
      </c>
    </row>
    <row r="2659" spans="1:34">
      <c r="A2659">
        <v>4001259</v>
      </c>
      <c r="B2659">
        <v>4001201</v>
      </c>
      <c r="C2659" t="s">
        <v>73</v>
      </c>
      <c r="D2659">
        <v>20</v>
      </c>
      <c r="E2659">
        <v>59</v>
      </c>
      <c r="F2659">
        <v>120</v>
      </c>
      <c r="G2659">
        <v>4</v>
      </c>
      <c r="H2659">
        <v>712</v>
      </c>
      <c r="I2659">
        <v>731</v>
      </c>
      <c r="J2659">
        <v>623</v>
      </c>
      <c r="K2659">
        <v>632</v>
      </c>
      <c r="L2659">
        <v>2</v>
      </c>
      <c r="M2659">
        <v>60</v>
      </c>
      <c r="N2659">
        <v>5610</v>
      </c>
      <c r="O2659">
        <v>1</v>
      </c>
      <c r="P2659">
        <v>40012</v>
      </c>
      <c r="Q2659">
        <v>1</v>
      </c>
      <c r="R2659">
        <v>4720000</v>
      </c>
      <c r="S2659">
        <v>5005</v>
      </c>
      <c r="T2659">
        <v>5006</v>
      </c>
      <c r="U2659">
        <v>5</v>
      </c>
      <c r="V2659">
        <v>452436</v>
      </c>
      <c r="W2659">
        <v>6</v>
      </c>
      <c r="X2659">
        <v>34694</v>
      </c>
      <c r="Y2659">
        <v>21</v>
      </c>
      <c r="Z2659">
        <v>23458</v>
      </c>
      <c r="AA2659">
        <v>0</v>
      </c>
      <c r="AB2659">
        <v>0</v>
      </c>
      <c r="AC2659">
        <v>4001260</v>
      </c>
      <c r="AD2659">
        <v>353732</v>
      </c>
      <c r="AE2659">
        <v>118500000</v>
      </c>
      <c r="AF2659" t="s">
        <v>195</v>
      </c>
      <c r="AG2659" t="s">
        <v>136</v>
      </c>
      <c r="AH2659">
        <v>1</v>
      </c>
    </row>
    <row r="2660" spans="1:34">
      <c r="A2660">
        <v>4001260</v>
      </c>
      <c r="B2660">
        <v>4001201</v>
      </c>
      <c r="C2660" t="s">
        <v>73</v>
      </c>
      <c r="D2660">
        <v>20</v>
      </c>
      <c r="E2660">
        <v>60</v>
      </c>
      <c r="F2660">
        <v>150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5006</v>
      </c>
      <c r="T2660">
        <v>0</v>
      </c>
      <c r="U2660">
        <v>5</v>
      </c>
      <c r="V2660">
        <v>460880</v>
      </c>
      <c r="W2660">
        <v>6</v>
      </c>
      <c r="X2660">
        <v>35750</v>
      </c>
      <c r="Y2660">
        <v>21</v>
      </c>
      <c r="Z2660">
        <v>23880</v>
      </c>
      <c r="AA2660">
        <v>0</v>
      </c>
      <c r="AB2660">
        <v>0</v>
      </c>
      <c r="AC2660">
        <v>0</v>
      </c>
      <c r="AD2660">
        <v>384116</v>
      </c>
      <c r="AE2660">
        <v>123220000</v>
      </c>
      <c r="AF2660">
        <v>0</v>
      </c>
      <c r="AG2660">
        <v>0</v>
      </c>
      <c r="AH2660">
        <v>0</v>
      </c>
    </row>
    <row r="2661" spans="1:34">
      <c r="A2661">
        <v>4002351</v>
      </c>
      <c r="B2661">
        <v>4002301</v>
      </c>
      <c r="C2661" t="s">
        <v>74</v>
      </c>
      <c r="D2661">
        <v>20</v>
      </c>
      <c r="E2661">
        <v>51</v>
      </c>
      <c r="F2661">
        <v>120</v>
      </c>
      <c r="G2661">
        <v>4</v>
      </c>
      <c r="H2661">
        <v>613</v>
      </c>
      <c r="I2661">
        <v>632</v>
      </c>
      <c r="J2661">
        <v>621</v>
      </c>
      <c r="K2661">
        <v>633</v>
      </c>
      <c r="L2661">
        <v>2</v>
      </c>
      <c r="M2661">
        <v>60</v>
      </c>
      <c r="N2661">
        <v>4010</v>
      </c>
      <c r="O2661">
        <v>1</v>
      </c>
      <c r="P2661">
        <v>40023</v>
      </c>
      <c r="Q2661">
        <v>1</v>
      </c>
      <c r="R2661">
        <v>3915000</v>
      </c>
      <c r="S2661">
        <v>5005</v>
      </c>
      <c r="T2661">
        <v>5006</v>
      </c>
      <c r="U2661">
        <v>5</v>
      </c>
      <c r="V2661">
        <v>323191</v>
      </c>
      <c r="W2661">
        <v>6</v>
      </c>
      <c r="X2661">
        <v>27239</v>
      </c>
      <c r="Y2661">
        <v>21</v>
      </c>
      <c r="Z2661">
        <v>17036</v>
      </c>
      <c r="AA2661">
        <v>0</v>
      </c>
      <c r="AB2661">
        <v>0</v>
      </c>
      <c r="AC2661">
        <v>4002352</v>
      </c>
      <c r="AD2661">
        <v>169657</v>
      </c>
      <c r="AE2661">
        <v>86485000</v>
      </c>
      <c r="AF2661" t="s">
        <v>187</v>
      </c>
      <c r="AG2661" t="s">
        <v>158</v>
      </c>
      <c r="AH2661">
        <v>1</v>
      </c>
    </row>
    <row r="2662" spans="1:34">
      <c r="A2662">
        <v>4002352</v>
      </c>
      <c r="B2662">
        <v>4002301</v>
      </c>
      <c r="C2662" t="s">
        <v>74</v>
      </c>
      <c r="D2662">
        <v>20</v>
      </c>
      <c r="E2662">
        <v>52</v>
      </c>
      <c r="F2662">
        <v>120</v>
      </c>
      <c r="G2662">
        <v>4</v>
      </c>
      <c r="H2662">
        <v>612</v>
      </c>
      <c r="I2662">
        <v>631</v>
      </c>
      <c r="J2662">
        <v>623</v>
      </c>
      <c r="K2662">
        <v>632</v>
      </c>
      <c r="L2662">
        <v>2</v>
      </c>
      <c r="M2662">
        <v>60</v>
      </c>
      <c r="N2662">
        <v>4210</v>
      </c>
      <c r="O2662">
        <v>1</v>
      </c>
      <c r="P2662">
        <v>40023</v>
      </c>
      <c r="Q2662">
        <v>1</v>
      </c>
      <c r="R2662">
        <v>3940000</v>
      </c>
      <c r="S2662">
        <v>5005</v>
      </c>
      <c r="T2662">
        <v>5006</v>
      </c>
      <c r="U2662">
        <v>5</v>
      </c>
      <c r="V2662">
        <v>347969</v>
      </c>
      <c r="W2662">
        <v>6</v>
      </c>
      <c r="X2662">
        <v>28161</v>
      </c>
      <c r="Y2662">
        <v>21</v>
      </c>
      <c r="Z2662">
        <v>17404</v>
      </c>
      <c r="AA2662">
        <v>0</v>
      </c>
      <c r="AB2662">
        <v>0</v>
      </c>
      <c r="AC2662">
        <v>4002353</v>
      </c>
      <c r="AD2662">
        <v>189314</v>
      </c>
      <c r="AE2662">
        <v>90400000</v>
      </c>
      <c r="AF2662" t="s">
        <v>188</v>
      </c>
      <c r="AG2662" t="s">
        <v>159</v>
      </c>
      <c r="AH2662">
        <v>1</v>
      </c>
    </row>
    <row r="2663" spans="1:34">
      <c r="A2663">
        <v>4002353</v>
      </c>
      <c r="B2663">
        <v>4002301</v>
      </c>
      <c r="C2663" t="s">
        <v>74</v>
      </c>
      <c r="D2663">
        <v>20</v>
      </c>
      <c r="E2663">
        <v>53</v>
      </c>
      <c r="F2663">
        <v>120</v>
      </c>
      <c r="G2663">
        <v>4</v>
      </c>
      <c r="H2663">
        <v>611</v>
      </c>
      <c r="I2663">
        <v>633</v>
      </c>
      <c r="J2663">
        <v>622</v>
      </c>
      <c r="K2663">
        <v>631</v>
      </c>
      <c r="L2663">
        <v>2</v>
      </c>
      <c r="M2663">
        <v>60</v>
      </c>
      <c r="N2663">
        <v>4410</v>
      </c>
      <c r="O2663">
        <v>1</v>
      </c>
      <c r="P2663">
        <v>40023</v>
      </c>
      <c r="Q2663">
        <v>1</v>
      </c>
      <c r="R2663">
        <v>3965000</v>
      </c>
      <c r="S2663">
        <v>5005</v>
      </c>
      <c r="T2663">
        <v>5006</v>
      </c>
      <c r="U2663">
        <v>5</v>
      </c>
      <c r="V2663">
        <v>355369</v>
      </c>
      <c r="W2663">
        <v>6</v>
      </c>
      <c r="X2663">
        <v>29086</v>
      </c>
      <c r="Y2663">
        <v>21</v>
      </c>
      <c r="Z2663">
        <v>18634</v>
      </c>
      <c r="AA2663">
        <v>0</v>
      </c>
      <c r="AB2663">
        <v>0</v>
      </c>
      <c r="AC2663">
        <v>4002354</v>
      </c>
      <c r="AD2663">
        <v>208971</v>
      </c>
      <c r="AE2663">
        <v>94340000</v>
      </c>
      <c r="AF2663" t="s">
        <v>189</v>
      </c>
      <c r="AG2663" t="s">
        <v>158</v>
      </c>
      <c r="AH2663">
        <v>1</v>
      </c>
    </row>
    <row r="2664" spans="1:34">
      <c r="A2664">
        <v>4002354</v>
      </c>
      <c r="B2664">
        <v>4002301</v>
      </c>
      <c r="C2664" t="s">
        <v>74</v>
      </c>
      <c r="D2664">
        <v>20</v>
      </c>
      <c r="E2664">
        <v>54</v>
      </c>
      <c r="F2664">
        <v>120</v>
      </c>
      <c r="G2664">
        <v>4</v>
      </c>
      <c r="H2664">
        <v>613</v>
      </c>
      <c r="I2664">
        <v>632</v>
      </c>
      <c r="J2664">
        <v>621</v>
      </c>
      <c r="K2664">
        <v>633</v>
      </c>
      <c r="L2664">
        <v>2</v>
      </c>
      <c r="M2664">
        <v>60</v>
      </c>
      <c r="N2664">
        <v>4610</v>
      </c>
      <c r="O2664">
        <v>1</v>
      </c>
      <c r="P2664">
        <v>40023</v>
      </c>
      <c r="Q2664">
        <v>1</v>
      </c>
      <c r="R2664">
        <v>3990000</v>
      </c>
      <c r="S2664">
        <v>5005</v>
      </c>
      <c r="T2664">
        <v>5006</v>
      </c>
      <c r="U2664">
        <v>5</v>
      </c>
      <c r="V2664">
        <v>380191</v>
      </c>
      <c r="W2664">
        <v>6</v>
      </c>
      <c r="X2664">
        <v>30014</v>
      </c>
      <c r="Y2664">
        <v>21</v>
      </c>
      <c r="Z2664">
        <v>19006</v>
      </c>
      <c r="AA2664">
        <v>0</v>
      </c>
      <c r="AB2664">
        <v>0</v>
      </c>
      <c r="AC2664">
        <v>4002355</v>
      </c>
      <c r="AD2664">
        <v>228628</v>
      </c>
      <c r="AE2664">
        <v>98305000</v>
      </c>
      <c r="AF2664" t="s">
        <v>190</v>
      </c>
      <c r="AG2664" t="s">
        <v>159</v>
      </c>
      <c r="AH2664">
        <v>1</v>
      </c>
    </row>
    <row r="2665" spans="1:34">
      <c r="A2665">
        <v>4002355</v>
      </c>
      <c r="B2665">
        <v>4002301</v>
      </c>
      <c r="C2665" t="s">
        <v>74</v>
      </c>
      <c r="D2665">
        <v>20</v>
      </c>
      <c r="E2665">
        <v>55</v>
      </c>
      <c r="F2665">
        <v>120</v>
      </c>
      <c r="G2665">
        <v>4</v>
      </c>
      <c r="H2665">
        <v>712</v>
      </c>
      <c r="I2665">
        <v>631</v>
      </c>
      <c r="J2665">
        <v>623</v>
      </c>
      <c r="K2665">
        <v>632</v>
      </c>
      <c r="L2665">
        <v>2</v>
      </c>
      <c r="M2665">
        <v>60</v>
      </c>
      <c r="N2665">
        <v>4810</v>
      </c>
      <c r="O2665">
        <v>1</v>
      </c>
      <c r="P2665">
        <v>40023</v>
      </c>
      <c r="Q2665">
        <v>1</v>
      </c>
      <c r="R2665">
        <v>4015000</v>
      </c>
      <c r="S2665">
        <v>5005</v>
      </c>
      <c r="T2665">
        <v>5006</v>
      </c>
      <c r="U2665">
        <v>5</v>
      </c>
      <c r="V2665">
        <v>387636</v>
      </c>
      <c r="W2665">
        <v>6</v>
      </c>
      <c r="X2665">
        <v>30944</v>
      </c>
      <c r="Y2665">
        <v>21</v>
      </c>
      <c r="Z2665">
        <v>20238</v>
      </c>
      <c r="AA2665">
        <v>0</v>
      </c>
      <c r="AB2665">
        <v>0</v>
      </c>
      <c r="AC2665">
        <v>4002356</v>
      </c>
      <c r="AD2665">
        <v>248285</v>
      </c>
      <c r="AE2665">
        <v>102295000</v>
      </c>
      <c r="AF2665" t="s">
        <v>191</v>
      </c>
      <c r="AG2665" t="s">
        <v>158</v>
      </c>
      <c r="AH2665">
        <v>1</v>
      </c>
    </row>
    <row r="2666" spans="1:34">
      <c r="A2666">
        <v>4002356</v>
      </c>
      <c r="B2666">
        <v>4002301</v>
      </c>
      <c r="C2666" t="s">
        <v>74</v>
      </c>
      <c r="D2666">
        <v>20</v>
      </c>
      <c r="E2666">
        <v>56</v>
      </c>
      <c r="F2666">
        <v>120</v>
      </c>
      <c r="G2666">
        <v>4</v>
      </c>
      <c r="H2666">
        <v>711</v>
      </c>
      <c r="I2666">
        <v>613</v>
      </c>
      <c r="J2666">
        <v>622</v>
      </c>
      <c r="K2666">
        <v>631</v>
      </c>
      <c r="L2666">
        <v>2</v>
      </c>
      <c r="M2666">
        <v>60</v>
      </c>
      <c r="N2666">
        <v>5010</v>
      </c>
      <c r="O2666">
        <v>1</v>
      </c>
      <c r="P2666">
        <v>40023</v>
      </c>
      <c r="Q2666">
        <v>1</v>
      </c>
      <c r="R2666">
        <v>4040000</v>
      </c>
      <c r="S2666">
        <v>5005</v>
      </c>
      <c r="T2666">
        <v>5006</v>
      </c>
      <c r="U2666">
        <v>5</v>
      </c>
      <c r="V2666">
        <v>412502</v>
      </c>
      <c r="W2666">
        <v>6</v>
      </c>
      <c r="X2666">
        <v>31878</v>
      </c>
      <c r="Y2666">
        <v>21</v>
      </c>
      <c r="Z2666">
        <v>20611</v>
      </c>
      <c r="AA2666">
        <v>0</v>
      </c>
      <c r="AB2666">
        <v>0</v>
      </c>
      <c r="AC2666">
        <v>4002357</v>
      </c>
      <c r="AD2666">
        <v>273306</v>
      </c>
      <c r="AE2666">
        <v>106310000</v>
      </c>
      <c r="AF2666" t="s">
        <v>192</v>
      </c>
      <c r="AG2666" t="s">
        <v>159</v>
      </c>
      <c r="AH2666">
        <v>1</v>
      </c>
    </row>
    <row r="2667" spans="1:34">
      <c r="A2667">
        <v>4002357</v>
      </c>
      <c r="B2667">
        <v>4002301</v>
      </c>
      <c r="C2667" t="s">
        <v>74</v>
      </c>
      <c r="D2667">
        <v>20</v>
      </c>
      <c r="E2667">
        <v>57</v>
      </c>
      <c r="F2667">
        <v>120</v>
      </c>
      <c r="G2667">
        <v>4</v>
      </c>
      <c r="H2667">
        <v>713</v>
      </c>
      <c r="I2667">
        <v>622</v>
      </c>
      <c r="J2667">
        <v>621</v>
      </c>
      <c r="K2667">
        <v>633</v>
      </c>
      <c r="L2667">
        <v>2</v>
      </c>
      <c r="M2667">
        <v>60</v>
      </c>
      <c r="N2667">
        <v>5210</v>
      </c>
      <c r="O2667">
        <v>1</v>
      </c>
      <c r="P2667">
        <v>40023</v>
      </c>
      <c r="Q2667">
        <v>1</v>
      </c>
      <c r="R2667">
        <v>4065000</v>
      </c>
      <c r="S2667">
        <v>5005</v>
      </c>
      <c r="T2667">
        <v>5006</v>
      </c>
      <c r="U2667">
        <v>5</v>
      </c>
      <c r="V2667">
        <v>419991</v>
      </c>
      <c r="W2667">
        <v>6</v>
      </c>
      <c r="X2667">
        <v>32814</v>
      </c>
      <c r="Y2667">
        <v>21</v>
      </c>
      <c r="Z2667">
        <v>21846</v>
      </c>
      <c r="AA2667">
        <v>0</v>
      </c>
      <c r="AB2667">
        <v>0</v>
      </c>
      <c r="AC2667">
        <v>4002358</v>
      </c>
      <c r="AD2667">
        <v>298327</v>
      </c>
      <c r="AE2667">
        <v>110350000</v>
      </c>
      <c r="AF2667" t="s">
        <v>193</v>
      </c>
      <c r="AG2667" t="s">
        <v>158</v>
      </c>
      <c r="AH2667">
        <v>1</v>
      </c>
    </row>
    <row r="2668" spans="1:34">
      <c r="A2668">
        <v>4002358</v>
      </c>
      <c r="B2668">
        <v>4002301</v>
      </c>
      <c r="C2668" t="s">
        <v>74</v>
      </c>
      <c r="D2668">
        <v>20</v>
      </c>
      <c r="E2668">
        <v>58</v>
      </c>
      <c r="F2668">
        <v>120</v>
      </c>
      <c r="G2668">
        <v>4</v>
      </c>
      <c r="H2668">
        <v>712</v>
      </c>
      <c r="I2668">
        <v>731</v>
      </c>
      <c r="J2668">
        <v>623</v>
      </c>
      <c r="K2668">
        <v>632</v>
      </c>
      <c r="L2668">
        <v>2</v>
      </c>
      <c r="M2668">
        <v>60</v>
      </c>
      <c r="N2668">
        <v>5410</v>
      </c>
      <c r="O2668">
        <v>1</v>
      </c>
      <c r="P2668">
        <v>40023</v>
      </c>
      <c r="Q2668">
        <v>1</v>
      </c>
      <c r="R2668">
        <v>4085000</v>
      </c>
      <c r="S2668">
        <v>5005</v>
      </c>
      <c r="T2668">
        <v>5006</v>
      </c>
      <c r="U2668">
        <v>5</v>
      </c>
      <c r="V2668">
        <v>444902</v>
      </c>
      <c r="W2668">
        <v>6</v>
      </c>
      <c r="X2668">
        <v>33753</v>
      </c>
      <c r="Y2668">
        <v>21</v>
      </c>
      <c r="Z2668">
        <v>22221</v>
      </c>
      <c r="AA2668">
        <v>0</v>
      </c>
      <c r="AB2668">
        <v>0</v>
      </c>
      <c r="AC2668">
        <v>4002359</v>
      </c>
      <c r="AD2668">
        <v>323348</v>
      </c>
      <c r="AE2668">
        <v>114415000</v>
      </c>
      <c r="AF2668" t="s">
        <v>194</v>
      </c>
      <c r="AG2668" t="s">
        <v>159</v>
      </c>
      <c r="AH2668">
        <v>1</v>
      </c>
    </row>
    <row r="2669" spans="1:34">
      <c r="A2669">
        <v>4002359</v>
      </c>
      <c r="B2669">
        <v>4002301</v>
      </c>
      <c r="C2669" t="s">
        <v>74</v>
      </c>
      <c r="D2669">
        <v>20</v>
      </c>
      <c r="E2669">
        <v>59</v>
      </c>
      <c r="F2669">
        <v>120</v>
      </c>
      <c r="G2669">
        <v>4</v>
      </c>
      <c r="H2669">
        <v>711</v>
      </c>
      <c r="I2669">
        <v>723</v>
      </c>
      <c r="J2669">
        <v>622</v>
      </c>
      <c r="K2669">
        <v>631</v>
      </c>
      <c r="L2669">
        <v>2</v>
      </c>
      <c r="M2669">
        <v>60</v>
      </c>
      <c r="N2669">
        <v>5610</v>
      </c>
      <c r="O2669">
        <v>1</v>
      </c>
      <c r="P2669">
        <v>40023</v>
      </c>
      <c r="Q2669">
        <v>1</v>
      </c>
      <c r="R2669">
        <v>4720000</v>
      </c>
      <c r="S2669">
        <v>5005</v>
      </c>
      <c r="T2669">
        <v>5006</v>
      </c>
      <c r="U2669">
        <v>5</v>
      </c>
      <c r="V2669">
        <v>452436</v>
      </c>
      <c r="W2669">
        <v>6</v>
      </c>
      <c r="X2669">
        <v>34694</v>
      </c>
      <c r="Y2669">
        <v>21</v>
      </c>
      <c r="Z2669">
        <v>23458</v>
      </c>
      <c r="AA2669">
        <v>0</v>
      </c>
      <c r="AB2669">
        <v>0</v>
      </c>
      <c r="AC2669">
        <v>4002360</v>
      </c>
      <c r="AD2669">
        <v>353732</v>
      </c>
      <c r="AE2669">
        <v>118500000</v>
      </c>
      <c r="AF2669" t="s">
        <v>195</v>
      </c>
      <c r="AG2669" t="s">
        <v>136</v>
      </c>
      <c r="AH2669">
        <v>1</v>
      </c>
    </row>
    <row r="2670" spans="1:34">
      <c r="A2670">
        <v>4002360</v>
      </c>
      <c r="B2670">
        <v>4002301</v>
      </c>
      <c r="C2670" t="s">
        <v>74</v>
      </c>
      <c r="D2670">
        <v>20</v>
      </c>
      <c r="E2670">
        <v>60</v>
      </c>
      <c r="F2670">
        <v>150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5006</v>
      </c>
      <c r="T2670">
        <v>0</v>
      </c>
      <c r="U2670">
        <v>5</v>
      </c>
      <c r="V2670">
        <v>460880</v>
      </c>
      <c r="W2670">
        <v>6</v>
      </c>
      <c r="X2670">
        <v>35750</v>
      </c>
      <c r="Y2670">
        <v>21</v>
      </c>
      <c r="Z2670">
        <v>23880</v>
      </c>
      <c r="AA2670">
        <v>0</v>
      </c>
      <c r="AB2670">
        <v>0</v>
      </c>
      <c r="AC2670">
        <v>0</v>
      </c>
      <c r="AD2670">
        <v>384116</v>
      </c>
      <c r="AE2670">
        <v>123220000</v>
      </c>
      <c r="AF2670">
        <v>0</v>
      </c>
      <c r="AG2670">
        <v>0</v>
      </c>
      <c r="AH2670">
        <v>0</v>
      </c>
    </row>
    <row r="2671" spans="1:34">
      <c r="A2671">
        <v>4004551</v>
      </c>
      <c r="B2671">
        <v>4004501</v>
      </c>
      <c r="C2671" t="s">
        <v>75</v>
      </c>
      <c r="D2671">
        <v>23</v>
      </c>
      <c r="E2671">
        <v>51</v>
      </c>
      <c r="F2671">
        <v>120</v>
      </c>
      <c r="G2671">
        <v>4</v>
      </c>
      <c r="H2671">
        <v>612</v>
      </c>
      <c r="I2671">
        <v>631</v>
      </c>
      <c r="J2671">
        <v>623</v>
      </c>
      <c r="K2671">
        <v>632</v>
      </c>
      <c r="L2671">
        <v>2</v>
      </c>
      <c r="M2671">
        <v>60</v>
      </c>
      <c r="N2671">
        <v>4010</v>
      </c>
      <c r="O2671">
        <v>1</v>
      </c>
      <c r="P2671">
        <v>40045</v>
      </c>
      <c r="Q2671">
        <v>1</v>
      </c>
      <c r="R2671">
        <v>3915000</v>
      </c>
      <c r="S2671">
        <v>5005</v>
      </c>
      <c r="T2671">
        <v>5006</v>
      </c>
      <c r="U2671">
        <v>5</v>
      </c>
      <c r="V2671">
        <v>370534</v>
      </c>
      <c r="W2671">
        <v>6</v>
      </c>
      <c r="X2671">
        <v>31187</v>
      </c>
      <c r="Y2671">
        <v>21</v>
      </c>
      <c r="Z2671">
        <v>19335</v>
      </c>
      <c r="AA2671">
        <v>0</v>
      </c>
      <c r="AB2671">
        <v>0</v>
      </c>
      <c r="AC2671">
        <v>4004552</v>
      </c>
      <c r="AD2671">
        <v>169657</v>
      </c>
      <c r="AE2671">
        <v>86485000</v>
      </c>
      <c r="AF2671" t="s">
        <v>187</v>
      </c>
      <c r="AG2671" t="s">
        <v>158</v>
      </c>
      <c r="AH2671">
        <v>1</v>
      </c>
    </row>
    <row r="2672" spans="1:34">
      <c r="A2672">
        <v>4004552</v>
      </c>
      <c r="B2672">
        <v>4004501</v>
      </c>
      <c r="C2672" t="s">
        <v>75</v>
      </c>
      <c r="D2672">
        <v>23</v>
      </c>
      <c r="E2672">
        <v>52</v>
      </c>
      <c r="F2672">
        <v>120</v>
      </c>
      <c r="G2672">
        <v>4</v>
      </c>
      <c r="H2672">
        <v>611</v>
      </c>
      <c r="I2672">
        <v>633</v>
      </c>
      <c r="J2672">
        <v>622</v>
      </c>
      <c r="K2672">
        <v>631</v>
      </c>
      <c r="L2672">
        <v>2</v>
      </c>
      <c r="M2672">
        <v>60</v>
      </c>
      <c r="N2672">
        <v>4210</v>
      </c>
      <c r="O2672">
        <v>1</v>
      </c>
      <c r="P2672">
        <v>40045</v>
      </c>
      <c r="Q2672">
        <v>1</v>
      </c>
      <c r="R2672">
        <v>3940000</v>
      </c>
      <c r="S2672">
        <v>5005</v>
      </c>
      <c r="T2672">
        <v>5006</v>
      </c>
      <c r="U2672">
        <v>5</v>
      </c>
      <c r="V2672">
        <v>395312</v>
      </c>
      <c r="W2672">
        <v>6</v>
      </c>
      <c r="X2672">
        <v>32109</v>
      </c>
      <c r="Y2672">
        <v>21</v>
      </c>
      <c r="Z2672">
        <v>19704</v>
      </c>
      <c r="AA2672">
        <v>0</v>
      </c>
      <c r="AB2672">
        <v>0</v>
      </c>
      <c r="AC2672">
        <v>4004553</v>
      </c>
      <c r="AD2672">
        <v>189314</v>
      </c>
      <c r="AE2672">
        <v>90400000</v>
      </c>
      <c r="AF2672" t="s">
        <v>188</v>
      </c>
      <c r="AG2672" t="s">
        <v>159</v>
      </c>
      <c r="AH2672">
        <v>1</v>
      </c>
    </row>
    <row r="2673" spans="1:34">
      <c r="A2673">
        <v>4004553</v>
      </c>
      <c r="B2673">
        <v>4004501</v>
      </c>
      <c r="C2673" t="s">
        <v>75</v>
      </c>
      <c r="D2673">
        <v>23</v>
      </c>
      <c r="E2673">
        <v>53</v>
      </c>
      <c r="F2673">
        <v>120</v>
      </c>
      <c r="G2673">
        <v>4</v>
      </c>
      <c r="H2673">
        <v>613</v>
      </c>
      <c r="I2673">
        <v>632</v>
      </c>
      <c r="J2673">
        <v>621</v>
      </c>
      <c r="K2673">
        <v>633</v>
      </c>
      <c r="L2673">
        <v>2</v>
      </c>
      <c r="M2673">
        <v>60</v>
      </c>
      <c r="N2673">
        <v>4410</v>
      </c>
      <c r="O2673">
        <v>1</v>
      </c>
      <c r="P2673">
        <v>40045</v>
      </c>
      <c r="Q2673">
        <v>1</v>
      </c>
      <c r="R2673">
        <v>3965000</v>
      </c>
      <c r="S2673">
        <v>5005</v>
      </c>
      <c r="T2673">
        <v>5006</v>
      </c>
      <c r="U2673">
        <v>5</v>
      </c>
      <c r="V2673">
        <v>402712</v>
      </c>
      <c r="W2673">
        <v>6</v>
      </c>
      <c r="X2673">
        <v>33034</v>
      </c>
      <c r="Y2673">
        <v>21</v>
      </c>
      <c r="Z2673">
        <v>20934</v>
      </c>
      <c r="AA2673">
        <v>0</v>
      </c>
      <c r="AB2673">
        <v>0</v>
      </c>
      <c r="AC2673">
        <v>4004554</v>
      </c>
      <c r="AD2673">
        <v>208971</v>
      </c>
      <c r="AE2673">
        <v>94340000</v>
      </c>
      <c r="AF2673" t="s">
        <v>189</v>
      </c>
      <c r="AG2673" t="s">
        <v>158</v>
      </c>
      <c r="AH2673">
        <v>1</v>
      </c>
    </row>
    <row r="2674" spans="1:34">
      <c r="A2674">
        <v>4004554</v>
      </c>
      <c r="B2674">
        <v>4004501</v>
      </c>
      <c r="C2674" t="s">
        <v>75</v>
      </c>
      <c r="D2674">
        <v>23</v>
      </c>
      <c r="E2674">
        <v>54</v>
      </c>
      <c r="F2674">
        <v>120</v>
      </c>
      <c r="G2674">
        <v>4</v>
      </c>
      <c r="H2674">
        <v>612</v>
      </c>
      <c r="I2674">
        <v>631</v>
      </c>
      <c r="J2674">
        <v>623</v>
      </c>
      <c r="K2674">
        <v>632</v>
      </c>
      <c r="L2674">
        <v>2</v>
      </c>
      <c r="M2674">
        <v>60</v>
      </c>
      <c r="N2674">
        <v>4610</v>
      </c>
      <c r="O2674">
        <v>1</v>
      </c>
      <c r="P2674">
        <v>40045</v>
      </c>
      <c r="Q2674">
        <v>1</v>
      </c>
      <c r="R2674">
        <v>3990000</v>
      </c>
      <c r="S2674">
        <v>5005</v>
      </c>
      <c r="T2674">
        <v>5006</v>
      </c>
      <c r="U2674">
        <v>5</v>
      </c>
      <c r="V2674">
        <v>427534</v>
      </c>
      <c r="W2674">
        <v>6</v>
      </c>
      <c r="X2674">
        <v>33962</v>
      </c>
      <c r="Y2674">
        <v>21</v>
      </c>
      <c r="Z2674">
        <v>21305</v>
      </c>
      <c r="AA2674">
        <v>0</v>
      </c>
      <c r="AB2674">
        <v>0</v>
      </c>
      <c r="AC2674">
        <v>4004555</v>
      </c>
      <c r="AD2674">
        <v>228628</v>
      </c>
      <c r="AE2674">
        <v>98305000</v>
      </c>
      <c r="AF2674" t="s">
        <v>190</v>
      </c>
      <c r="AG2674" t="s">
        <v>159</v>
      </c>
      <c r="AH2674">
        <v>1</v>
      </c>
    </row>
    <row r="2675" spans="1:34">
      <c r="A2675">
        <v>4004555</v>
      </c>
      <c r="B2675">
        <v>4004501</v>
      </c>
      <c r="C2675" t="s">
        <v>75</v>
      </c>
      <c r="D2675">
        <v>23</v>
      </c>
      <c r="E2675">
        <v>55</v>
      </c>
      <c r="F2675">
        <v>120</v>
      </c>
      <c r="G2675">
        <v>4</v>
      </c>
      <c r="H2675">
        <v>711</v>
      </c>
      <c r="I2675">
        <v>623</v>
      </c>
      <c r="J2675">
        <v>622</v>
      </c>
      <c r="K2675">
        <v>631</v>
      </c>
      <c r="L2675">
        <v>2</v>
      </c>
      <c r="M2675">
        <v>60</v>
      </c>
      <c r="N2675">
        <v>4810</v>
      </c>
      <c r="O2675">
        <v>1</v>
      </c>
      <c r="P2675">
        <v>40045</v>
      </c>
      <c r="Q2675">
        <v>1</v>
      </c>
      <c r="R2675">
        <v>4015000</v>
      </c>
      <c r="S2675">
        <v>5005</v>
      </c>
      <c r="T2675">
        <v>5006</v>
      </c>
      <c r="U2675">
        <v>5</v>
      </c>
      <c r="V2675">
        <v>434979</v>
      </c>
      <c r="W2675">
        <v>6</v>
      </c>
      <c r="X2675">
        <v>34892</v>
      </c>
      <c r="Y2675">
        <v>21</v>
      </c>
      <c r="Z2675">
        <v>22537</v>
      </c>
      <c r="AA2675">
        <v>0</v>
      </c>
      <c r="AB2675">
        <v>0</v>
      </c>
      <c r="AC2675">
        <v>4004556</v>
      </c>
      <c r="AD2675">
        <v>248285</v>
      </c>
      <c r="AE2675">
        <v>102295000</v>
      </c>
      <c r="AF2675" t="s">
        <v>191</v>
      </c>
      <c r="AG2675" t="s">
        <v>158</v>
      </c>
      <c r="AH2675">
        <v>1</v>
      </c>
    </row>
    <row r="2676" spans="1:34">
      <c r="A2676">
        <v>4004556</v>
      </c>
      <c r="B2676">
        <v>4004501</v>
      </c>
      <c r="C2676" t="s">
        <v>75</v>
      </c>
      <c r="D2676">
        <v>23</v>
      </c>
      <c r="E2676">
        <v>56</v>
      </c>
      <c r="F2676">
        <v>120</v>
      </c>
      <c r="G2676">
        <v>4</v>
      </c>
      <c r="H2676">
        <v>713</v>
      </c>
      <c r="I2676">
        <v>622</v>
      </c>
      <c r="J2676">
        <v>621</v>
      </c>
      <c r="K2676">
        <v>633</v>
      </c>
      <c r="L2676">
        <v>2</v>
      </c>
      <c r="M2676">
        <v>60</v>
      </c>
      <c r="N2676">
        <v>5010</v>
      </c>
      <c r="O2676">
        <v>1</v>
      </c>
      <c r="P2676">
        <v>40045</v>
      </c>
      <c r="Q2676">
        <v>1</v>
      </c>
      <c r="R2676">
        <v>4040000</v>
      </c>
      <c r="S2676">
        <v>5005</v>
      </c>
      <c r="T2676">
        <v>5006</v>
      </c>
      <c r="U2676">
        <v>5</v>
      </c>
      <c r="V2676">
        <v>459846</v>
      </c>
      <c r="W2676">
        <v>6</v>
      </c>
      <c r="X2676">
        <v>35826</v>
      </c>
      <c r="Y2676">
        <v>21</v>
      </c>
      <c r="Z2676">
        <v>22910</v>
      </c>
      <c r="AA2676">
        <v>0</v>
      </c>
      <c r="AB2676">
        <v>0</v>
      </c>
      <c r="AC2676">
        <v>4004557</v>
      </c>
      <c r="AD2676">
        <v>273306</v>
      </c>
      <c r="AE2676">
        <v>106310000</v>
      </c>
      <c r="AF2676" t="s">
        <v>192</v>
      </c>
      <c r="AG2676" t="s">
        <v>159</v>
      </c>
      <c r="AH2676">
        <v>1</v>
      </c>
    </row>
    <row r="2677" spans="1:34">
      <c r="A2677">
        <v>4004557</v>
      </c>
      <c r="B2677">
        <v>4004501</v>
      </c>
      <c r="C2677" t="s">
        <v>75</v>
      </c>
      <c r="D2677">
        <v>23</v>
      </c>
      <c r="E2677">
        <v>57</v>
      </c>
      <c r="F2677">
        <v>120</v>
      </c>
      <c r="G2677">
        <v>4</v>
      </c>
      <c r="H2677">
        <v>712</v>
      </c>
      <c r="I2677">
        <v>621</v>
      </c>
      <c r="J2677">
        <v>623</v>
      </c>
      <c r="K2677">
        <v>632</v>
      </c>
      <c r="L2677">
        <v>2</v>
      </c>
      <c r="M2677">
        <v>60</v>
      </c>
      <c r="N2677">
        <v>5210</v>
      </c>
      <c r="O2677">
        <v>1</v>
      </c>
      <c r="P2677">
        <v>40045</v>
      </c>
      <c r="Q2677">
        <v>1</v>
      </c>
      <c r="R2677">
        <v>4065000</v>
      </c>
      <c r="S2677">
        <v>5005</v>
      </c>
      <c r="T2677">
        <v>5006</v>
      </c>
      <c r="U2677">
        <v>5</v>
      </c>
      <c r="V2677">
        <v>467334</v>
      </c>
      <c r="W2677">
        <v>6</v>
      </c>
      <c r="X2677">
        <v>36762</v>
      </c>
      <c r="Y2677">
        <v>21</v>
      </c>
      <c r="Z2677">
        <v>24145</v>
      </c>
      <c r="AA2677">
        <v>0</v>
      </c>
      <c r="AB2677">
        <v>0</v>
      </c>
      <c r="AC2677">
        <v>4004558</v>
      </c>
      <c r="AD2677">
        <v>298327</v>
      </c>
      <c r="AE2677">
        <v>110350000</v>
      </c>
      <c r="AF2677" t="s">
        <v>193</v>
      </c>
      <c r="AG2677" t="s">
        <v>158</v>
      </c>
      <c r="AH2677">
        <v>1</v>
      </c>
    </row>
    <row r="2678" spans="1:34">
      <c r="A2678">
        <v>4004558</v>
      </c>
      <c r="B2678">
        <v>4004501</v>
      </c>
      <c r="C2678" t="s">
        <v>75</v>
      </c>
      <c r="D2678">
        <v>23</v>
      </c>
      <c r="E2678">
        <v>58</v>
      </c>
      <c r="F2678">
        <v>120</v>
      </c>
      <c r="G2678">
        <v>4</v>
      </c>
      <c r="H2678">
        <v>711</v>
      </c>
      <c r="I2678">
        <v>713</v>
      </c>
      <c r="J2678">
        <v>622</v>
      </c>
      <c r="K2678">
        <v>631</v>
      </c>
      <c r="L2678">
        <v>2</v>
      </c>
      <c r="M2678">
        <v>60</v>
      </c>
      <c r="N2678">
        <v>5410</v>
      </c>
      <c r="O2678">
        <v>1</v>
      </c>
      <c r="P2678">
        <v>40045</v>
      </c>
      <c r="Q2678">
        <v>1</v>
      </c>
      <c r="R2678">
        <v>4085000</v>
      </c>
      <c r="S2678">
        <v>5005</v>
      </c>
      <c r="T2678">
        <v>5006</v>
      </c>
      <c r="U2678">
        <v>5</v>
      </c>
      <c r="V2678">
        <v>492246</v>
      </c>
      <c r="W2678">
        <v>6</v>
      </c>
      <c r="X2678">
        <v>37701</v>
      </c>
      <c r="Y2678">
        <v>21</v>
      </c>
      <c r="Z2678">
        <v>24520</v>
      </c>
      <c r="AA2678">
        <v>0</v>
      </c>
      <c r="AB2678">
        <v>0</v>
      </c>
      <c r="AC2678">
        <v>4004559</v>
      </c>
      <c r="AD2678">
        <v>323348</v>
      </c>
      <c r="AE2678">
        <v>114415000</v>
      </c>
      <c r="AF2678" t="s">
        <v>194</v>
      </c>
      <c r="AG2678" t="s">
        <v>159</v>
      </c>
      <c r="AH2678">
        <v>1</v>
      </c>
    </row>
    <row r="2679" spans="1:34">
      <c r="A2679">
        <v>4004559</v>
      </c>
      <c r="B2679">
        <v>4004501</v>
      </c>
      <c r="C2679" t="s">
        <v>75</v>
      </c>
      <c r="D2679">
        <v>23</v>
      </c>
      <c r="E2679">
        <v>59</v>
      </c>
      <c r="F2679">
        <v>120</v>
      </c>
      <c r="G2679">
        <v>4</v>
      </c>
      <c r="H2679">
        <v>713</v>
      </c>
      <c r="I2679">
        <v>732</v>
      </c>
      <c r="J2679">
        <v>621</v>
      </c>
      <c r="K2679">
        <v>633</v>
      </c>
      <c r="L2679">
        <v>2</v>
      </c>
      <c r="M2679">
        <v>60</v>
      </c>
      <c r="N2679">
        <v>5610</v>
      </c>
      <c r="O2679">
        <v>1</v>
      </c>
      <c r="P2679">
        <v>40045</v>
      </c>
      <c r="Q2679">
        <v>1</v>
      </c>
      <c r="R2679">
        <v>4720000</v>
      </c>
      <c r="S2679">
        <v>5005</v>
      </c>
      <c r="T2679">
        <v>5006</v>
      </c>
      <c r="U2679">
        <v>5</v>
      </c>
      <c r="V2679">
        <v>499779</v>
      </c>
      <c r="W2679">
        <v>6</v>
      </c>
      <c r="X2679">
        <v>38642</v>
      </c>
      <c r="Y2679">
        <v>21</v>
      </c>
      <c r="Z2679">
        <v>25757</v>
      </c>
      <c r="AA2679">
        <v>0</v>
      </c>
      <c r="AB2679">
        <v>0</v>
      </c>
      <c r="AC2679">
        <v>4004560</v>
      </c>
      <c r="AD2679">
        <v>353732</v>
      </c>
      <c r="AE2679">
        <v>118500000</v>
      </c>
      <c r="AF2679" t="s">
        <v>195</v>
      </c>
      <c r="AG2679" t="s">
        <v>136</v>
      </c>
      <c r="AH2679">
        <v>1</v>
      </c>
    </row>
    <row r="2680" spans="1:34">
      <c r="A2680">
        <v>4004560</v>
      </c>
      <c r="B2680">
        <v>4004501</v>
      </c>
      <c r="C2680" t="s">
        <v>75</v>
      </c>
      <c r="D2680">
        <v>23</v>
      </c>
      <c r="E2680">
        <v>60</v>
      </c>
      <c r="F2680">
        <v>150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5006</v>
      </c>
      <c r="T2680">
        <v>0</v>
      </c>
      <c r="U2680">
        <v>5</v>
      </c>
      <c r="V2680">
        <v>508223</v>
      </c>
      <c r="W2680">
        <v>6</v>
      </c>
      <c r="X2680">
        <v>39698</v>
      </c>
      <c r="Y2680">
        <v>21</v>
      </c>
      <c r="Z2680">
        <v>26179</v>
      </c>
      <c r="AA2680">
        <v>0</v>
      </c>
      <c r="AB2680">
        <v>0</v>
      </c>
      <c r="AC2680">
        <v>0</v>
      </c>
      <c r="AD2680">
        <v>384116</v>
      </c>
      <c r="AE2680">
        <v>123220000</v>
      </c>
      <c r="AF2680">
        <v>0</v>
      </c>
      <c r="AG2680">
        <v>0</v>
      </c>
      <c r="AH2680">
        <v>0</v>
      </c>
    </row>
    <row r="2681" spans="1:34">
      <c r="A2681">
        <v>4005651</v>
      </c>
      <c r="B2681">
        <v>4005601</v>
      </c>
      <c r="C2681" t="s">
        <v>76</v>
      </c>
      <c r="D2681">
        <v>20</v>
      </c>
      <c r="E2681">
        <v>51</v>
      </c>
      <c r="F2681">
        <v>120</v>
      </c>
      <c r="G2681">
        <v>4</v>
      </c>
      <c r="H2681">
        <v>612</v>
      </c>
      <c r="I2681">
        <v>631</v>
      </c>
      <c r="J2681">
        <v>623</v>
      </c>
      <c r="K2681">
        <v>632</v>
      </c>
      <c r="L2681">
        <v>2</v>
      </c>
      <c r="M2681">
        <v>60</v>
      </c>
      <c r="N2681">
        <v>4010</v>
      </c>
      <c r="O2681">
        <v>1</v>
      </c>
      <c r="P2681">
        <v>40056</v>
      </c>
      <c r="Q2681">
        <v>1</v>
      </c>
      <c r="R2681">
        <v>3915000</v>
      </c>
      <c r="S2681">
        <v>5005</v>
      </c>
      <c r="T2681">
        <v>5006</v>
      </c>
      <c r="U2681">
        <v>5</v>
      </c>
      <c r="V2681">
        <v>323191</v>
      </c>
      <c r="W2681">
        <v>6</v>
      </c>
      <c r="X2681">
        <v>27239</v>
      </c>
      <c r="Y2681">
        <v>21</v>
      </c>
      <c r="Z2681">
        <v>17036</v>
      </c>
      <c r="AA2681">
        <v>0</v>
      </c>
      <c r="AB2681">
        <v>0</v>
      </c>
      <c r="AC2681">
        <v>4005652</v>
      </c>
      <c r="AD2681">
        <v>169657</v>
      </c>
      <c r="AE2681">
        <v>86485000</v>
      </c>
      <c r="AF2681" t="s">
        <v>187</v>
      </c>
      <c r="AG2681" t="s">
        <v>158</v>
      </c>
      <c r="AH2681">
        <v>1</v>
      </c>
    </row>
    <row r="2682" spans="1:34">
      <c r="A2682">
        <v>4005652</v>
      </c>
      <c r="B2682">
        <v>4005601</v>
      </c>
      <c r="C2682" t="s">
        <v>76</v>
      </c>
      <c r="D2682">
        <v>20</v>
      </c>
      <c r="E2682">
        <v>52</v>
      </c>
      <c r="F2682">
        <v>120</v>
      </c>
      <c r="G2682">
        <v>4</v>
      </c>
      <c r="H2682">
        <v>611</v>
      </c>
      <c r="I2682">
        <v>633</v>
      </c>
      <c r="J2682">
        <v>622</v>
      </c>
      <c r="K2682">
        <v>631</v>
      </c>
      <c r="L2682">
        <v>2</v>
      </c>
      <c r="M2682">
        <v>60</v>
      </c>
      <c r="N2682">
        <v>4210</v>
      </c>
      <c r="O2682">
        <v>1</v>
      </c>
      <c r="P2682">
        <v>40056</v>
      </c>
      <c r="Q2682">
        <v>1</v>
      </c>
      <c r="R2682">
        <v>3940000</v>
      </c>
      <c r="S2682">
        <v>5005</v>
      </c>
      <c r="T2682">
        <v>5006</v>
      </c>
      <c r="U2682">
        <v>5</v>
      </c>
      <c r="V2682">
        <v>347969</v>
      </c>
      <c r="W2682">
        <v>6</v>
      </c>
      <c r="X2682">
        <v>28161</v>
      </c>
      <c r="Y2682">
        <v>21</v>
      </c>
      <c r="Z2682">
        <v>17404</v>
      </c>
      <c r="AA2682">
        <v>0</v>
      </c>
      <c r="AB2682">
        <v>0</v>
      </c>
      <c r="AC2682">
        <v>4005653</v>
      </c>
      <c r="AD2682">
        <v>189314</v>
      </c>
      <c r="AE2682">
        <v>90400000</v>
      </c>
      <c r="AF2682" t="s">
        <v>188</v>
      </c>
      <c r="AG2682" t="s">
        <v>159</v>
      </c>
      <c r="AH2682">
        <v>1</v>
      </c>
    </row>
    <row r="2683" spans="1:34">
      <c r="A2683">
        <v>4005653</v>
      </c>
      <c r="B2683">
        <v>4005601</v>
      </c>
      <c r="C2683" t="s">
        <v>76</v>
      </c>
      <c r="D2683">
        <v>20</v>
      </c>
      <c r="E2683">
        <v>53</v>
      </c>
      <c r="F2683">
        <v>120</v>
      </c>
      <c r="G2683">
        <v>4</v>
      </c>
      <c r="H2683">
        <v>613</v>
      </c>
      <c r="I2683">
        <v>632</v>
      </c>
      <c r="J2683">
        <v>621</v>
      </c>
      <c r="K2683">
        <v>633</v>
      </c>
      <c r="L2683">
        <v>2</v>
      </c>
      <c r="M2683">
        <v>60</v>
      </c>
      <c r="N2683">
        <v>4410</v>
      </c>
      <c r="O2683">
        <v>1</v>
      </c>
      <c r="P2683">
        <v>40056</v>
      </c>
      <c r="Q2683">
        <v>1</v>
      </c>
      <c r="R2683">
        <v>3965000</v>
      </c>
      <c r="S2683">
        <v>5005</v>
      </c>
      <c r="T2683">
        <v>5006</v>
      </c>
      <c r="U2683">
        <v>5</v>
      </c>
      <c r="V2683">
        <v>355369</v>
      </c>
      <c r="W2683">
        <v>6</v>
      </c>
      <c r="X2683">
        <v>29086</v>
      </c>
      <c r="Y2683">
        <v>21</v>
      </c>
      <c r="Z2683">
        <v>18634</v>
      </c>
      <c r="AA2683">
        <v>0</v>
      </c>
      <c r="AB2683">
        <v>0</v>
      </c>
      <c r="AC2683">
        <v>4005654</v>
      </c>
      <c r="AD2683">
        <v>208971</v>
      </c>
      <c r="AE2683">
        <v>94340000</v>
      </c>
      <c r="AF2683" t="s">
        <v>189</v>
      </c>
      <c r="AG2683" t="s">
        <v>158</v>
      </c>
      <c r="AH2683">
        <v>1</v>
      </c>
    </row>
    <row r="2684" spans="1:34">
      <c r="A2684">
        <v>4005654</v>
      </c>
      <c r="B2684">
        <v>4005601</v>
      </c>
      <c r="C2684" t="s">
        <v>76</v>
      </c>
      <c r="D2684">
        <v>20</v>
      </c>
      <c r="E2684">
        <v>54</v>
      </c>
      <c r="F2684">
        <v>120</v>
      </c>
      <c r="G2684">
        <v>4</v>
      </c>
      <c r="H2684">
        <v>612</v>
      </c>
      <c r="I2684">
        <v>631</v>
      </c>
      <c r="J2684">
        <v>623</v>
      </c>
      <c r="K2684">
        <v>632</v>
      </c>
      <c r="L2684">
        <v>2</v>
      </c>
      <c r="M2684">
        <v>60</v>
      </c>
      <c r="N2684">
        <v>4610</v>
      </c>
      <c r="O2684">
        <v>1</v>
      </c>
      <c r="P2684">
        <v>40056</v>
      </c>
      <c r="Q2684">
        <v>1</v>
      </c>
      <c r="R2684">
        <v>3990000</v>
      </c>
      <c r="S2684">
        <v>5005</v>
      </c>
      <c r="T2684">
        <v>5006</v>
      </c>
      <c r="U2684">
        <v>5</v>
      </c>
      <c r="V2684">
        <v>380191</v>
      </c>
      <c r="W2684">
        <v>6</v>
      </c>
      <c r="X2684">
        <v>30014</v>
      </c>
      <c r="Y2684">
        <v>21</v>
      </c>
      <c r="Z2684">
        <v>19006</v>
      </c>
      <c r="AA2684">
        <v>0</v>
      </c>
      <c r="AB2684">
        <v>0</v>
      </c>
      <c r="AC2684">
        <v>4005655</v>
      </c>
      <c r="AD2684">
        <v>228628</v>
      </c>
      <c r="AE2684">
        <v>98305000</v>
      </c>
      <c r="AF2684" t="s">
        <v>190</v>
      </c>
      <c r="AG2684" t="s">
        <v>159</v>
      </c>
      <c r="AH2684">
        <v>1</v>
      </c>
    </row>
    <row r="2685" spans="1:34">
      <c r="A2685">
        <v>4005655</v>
      </c>
      <c r="B2685">
        <v>4005601</v>
      </c>
      <c r="C2685" t="s">
        <v>76</v>
      </c>
      <c r="D2685">
        <v>20</v>
      </c>
      <c r="E2685">
        <v>55</v>
      </c>
      <c r="F2685">
        <v>120</v>
      </c>
      <c r="G2685">
        <v>4</v>
      </c>
      <c r="H2685">
        <v>711</v>
      </c>
      <c r="I2685">
        <v>623</v>
      </c>
      <c r="J2685">
        <v>622</v>
      </c>
      <c r="K2685">
        <v>631</v>
      </c>
      <c r="L2685">
        <v>2</v>
      </c>
      <c r="M2685">
        <v>60</v>
      </c>
      <c r="N2685">
        <v>4810</v>
      </c>
      <c r="O2685">
        <v>1</v>
      </c>
      <c r="P2685">
        <v>40056</v>
      </c>
      <c r="Q2685">
        <v>1</v>
      </c>
      <c r="R2685">
        <v>4015000</v>
      </c>
      <c r="S2685">
        <v>5005</v>
      </c>
      <c r="T2685">
        <v>5006</v>
      </c>
      <c r="U2685">
        <v>5</v>
      </c>
      <c r="V2685">
        <v>387636</v>
      </c>
      <c r="W2685">
        <v>6</v>
      </c>
      <c r="X2685">
        <v>30944</v>
      </c>
      <c r="Y2685">
        <v>21</v>
      </c>
      <c r="Z2685">
        <v>20238</v>
      </c>
      <c r="AA2685">
        <v>0</v>
      </c>
      <c r="AB2685">
        <v>0</v>
      </c>
      <c r="AC2685">
        <v>4005656</v>
      </c>
      <c r="AD2685">
        <v>248285</v>
      </c>
      <c r="AE2685">
        <v>102295000</v>
      </c>
      <c r="AF2685" t="s">
        <v>191</v>
      </c>
      <c r="AG2685" t="s">
        <v>158</v>
      </c>
      <c r="AH2685">
        <v>1</v>
      </c>
    </row>
    <row r="2686" spans="1:34">
      <c r="A2686">
        <v>4005656</v>
      </c>
      <c r="B2686">
        <v>4005601</v>
      </c>
      <c r="C2686" t="s">
        <v>76</v>
      </c>
      <c r="D2686">
        <v>20</v>
      </c>
      <c r="E2686">
        <v>56</v>
      </c>
      <c r="F2686">
        <v>120</v>
      </c>
      <c r="G2686">
        <v>4</v>
      </c>
      <c r="H2686">
        <v>713</v>
      </c>
      <c r="I2686">
        <v>622</v>
      </c>
      <c r="J2686">
        <v>621</v>
      </c>
      <c r="K2686">
        <v>633</v>
      </c>
      <c r="L2686">
        <v>2</v>
      </c>
      <c r="M2686">
        <v>60</v>
      </c>
      <c r="N2686">
        <v>5010</v>
      </c>
      <c r="O2686">
        <v>1</v>
      </c>
      <c r="P2686">
        <v>40056</v>
      </c>
      <c r="Q2686">
        <v>1</v>
      </c>
      <c r="R2686">
        <v>4040000</v>
      </c>
      <c r="S2686">
        <v>5005</v>
      </c>
      <c r="T2686">
        <v>5006</v>
      </c>
      <c r="U2686">
        <v>5</v>
      </c>
      <c r="V2686">
        <v>412502</v>
      </c>
      <c r="W2686">
        <v>6</v>
      </c>
      <c r="X2686">
        <v>31878</v>
      </c>
      <c r="Y2686">
        <v>21</v>
      </c>
      <c r="Z2686">
        <v>20611</v>
      </c>
      <c r="AA2686">
        <v>0</v>
      </c>
      <c r="AB2686">
        <v>0</v>
      </c>
      <c r="AC2686">
        <v>4005657</v>
      </c>
      <c r="AD2686">
        <v>273306</v>
      </c>
      <c r="AE2686">
        <v>106310000</v>
      </c>
      <c r="AF2686" t="s">
        <v>192</v>
      </c>
      <c r="AG2686" t="s">
        <v>159</v>
      </c>
      <c r="AH2686">
        <v>1</v>
      </c>
    </row>
    <row r="2687" spans="1:34">
      <c r="A2687">
        <v>4005657</v>
      </c>
      <c r="B2687">
        <v>4005601</v>
      </c>
      <c r="C2687" t="s">
        <v>76</v>
      </c>
      <c r="D2687">
        <v>20</v>
      </c>
      <c r="E2687">
        <v>57</v>
      </c>
      <c r="F2687">
        <v>120</v>
      </c>
      <c r="G2687">
        <v>4</v>
      </c>
      <c r="H2687">
        <v>712</v>
      </c>
      <c r="I2687">
        <v>611</v>
      </c>
      <c r="J2687">
        <v>623</v>
      </c>
      <c r="K2687">
        <v>632</v>
      </c>
      <c r="L2687">
        <v>2</v>
      </c>
      <c r="M2687">
        <v>60</v>
      </c>
      <c r="N2687">
        <v>5210</v>
      </c>
      <c r="O2687">
        <v>1</v>
      </c>
      <c r="P2687">
        <v>40056</v>
      </c>
      <c r="Q2687">
        <v>1</v>
      </c>
      <c r="R2687">
        <v>4065000</v>
      </c>
      <c r="S2687">
        <v>5005</v>
      </c>
      <c r="T2687">
        <v>5006</v>
      </c>
      <c r="U2687">
        <v>5</v>
      </c>
      <c r="V2687">
        <v>419991</v>
      </c>
      <c r="W2687">
        <v>6</v>
      </c>
      <c r="X2687">
        <v>32814</v>
      </c>
      <c r="Y2687">
        <v>21</v>
      </c>
      <c r="Z2687">
        <v>21846</v>
      </c>
      <c r="AA2687">
        <v>0</v>
      </c>
      <c r="AB2687">
        <v>0</v>
      </c>
      <c r="AC2687">
        <v>4005658</v>
      </c>
      <c r="AD2687">
        <v>298327</v>
      </c>
      <c r="AE2687">
        <v>110350000</v>
      </c>
      <c r="AF2687" t="s">
        <v>193</v>
      </c>
      <c r="AG2687" t="s">
        <v>158</v>
      </c>
      <c r="AH2687">
        <v>1</v>
      </c>
    </row>
    <row r="2688" spans="1:34">
      <c r="A2688">
        <v>4005658</v>
      </c>
      <c r="B2688">
        <v>4005601</v>
      </c>
      <c r="C2688" t="s">
        <v>76</v>
      </c>
      <c r="D2688">
        <v>20</v>
      </c>
      <c r="E2688">
        <v>58</v>
      </c>
      <c r="F2688">
        <v>120</v>
      </c>
      <c r="G2688">
        <v>4</v>
      </c>
      <c r="H2688">
        <v>711</v>
      </c>
      <c r="I2688">
        <v>723</v>
      </c>
      <c r="J2688">
        <v>622</v>
      </c>
      <c r="K2688">
        <v>631</v>
      </c>
      <c r="L2688">
        <v>2</v>
      </c>
      <c r="M2688">
        <v>60</v>
      </c>
      <c r="N2688">
        <v>5410</v>
      </c>
      <c r="O2688">
        <v>1</v>
      </c>
      <c r="P2688">
        <v>40056</v>
      </c>
      <c r="Q2688">
        <v>1</v>
      </c>
      <c r="R2688">
        <v>4085000</v>
      </c>
      <c r="S2688">
        <v>5005</v>
      </c>
      <c r="T2688">
        <v>5006</v>
      </c>
      <c r="U2688">
        <v>5</v>
      </c>
      <c r="V2688">
        <v>444902</v>
      </c>
      <c r="W2688">
        <v>6</v>
      </c>
      <c r="X2688">
        <v>33753</v>
      </c>
      <c r="Y2688">
        <v>21</v>
      </c>
      <c r="Z2688">
        <v>22221</v>
      </c>
      <c r="AA2688">
        <v>0</v>
      </c>
      <c r="AB2688">
        <v>0</v>
      </c>
      <c r="AC2688">
        <v>4005659</v>
      </c>
      <c r="AD2688">
        <v>323348</v>
      </c>
      <c r="AE2688">
        <v>114415000</v>
      </c>
      <c r="AF2688" t="s">
        <v>194</v>
      </c>
      <c r="AG2688" t="s">
        <v>159</v>
      </c>
      <c r="AH2688">
        <v>1</v>
      </c>
    </row>
    <row r="2689" spans="1:34">
      <c r="A2689">
        <v>4005659</v>
      </c>
      <c r="B2689">
        <v>4005601</v>
      </c>
      <c r="C2689" t="s">
        <v>76</v>
      </c>
      <c r="D2689">
        <v>20</v>
      </c>
      <c r="E2689">
        <v>59</v>
      </c>
      <c r="F2689">
        <v>120</v>
      </c>
      <c r="G2689">
        <v>4</v>
      </c>
      <c r="H2689">
        <v>713</v>
      </c>
      <c r="I2689">
        <v>732</v>
      </c>
      <c r="J2689">
        <v>621</v>
      </c>
      <c r="K2689">
        <v>633</v>
      </c>
      <c r="L2689">
        <v>2</v>
      </c>
      <c r="M2689">
        <v>60</v>
      </c>
      <c r="N2689">
        <v>5610</v>
      </c>
      <c r="O2689">
        <v>1</v>
      </c>
      <c r="P2689">
        <v>40056</v>
      </c>
      <c r="Q2689">
        <v>1</v>
      </c>
      <c r="R2689">
        <v>4720000</v>
      </c>
      <c r="S2689">
        <v>5005</v>
      </c>
      <c r="T2689">
        <v>5006</v>
      </c>
      <c r="U2689">
        <v>5</v>
      </c>
      <c r="V2689">
        <v>452436</v>
      </c>
      <c r="W2689">
        <v>6</v>
      </c>
      <c r="X2689">
        <v>34694</v>
      </c>
      <c r="Y2689">
        <v>21</v>
      </c>
      <c r="Z2689">
        <v>23458</v>
      </c>
      <c r="AA2689">
        <v>0</v>
      </c>
      <c r="AB2689">
        <v>0</v>
      </c>
      <c r="AC2689">
        <v>4005660</v>
      </c>
      <c r="AD2689">
        <v>353732</v>
      </c>
      <c r="AE2689">
        <v>118500000</v>
      </c>
      <c r="AF2689" t="s">
        <v>195</v>
      </c>
      <c r="AG2689" t="s">
        <v>136</v>
      </c>
      <c r="AH2689">
        <v>1</v>
      </c>
    </row>
    <row r="2690" spans="1:34">
      <c r="A2690">
        <v>4005660</v>
      </c>
      <c r="B2690">
        <v>4005601</v>
      </c>
      <c r="C2690" t="s">
        <v>76</v>
      </c>
      <c r="D2690">
        <v>20</v>
      </c>
      <c r="E2690">
        <v>60</v>
      </c>
      <c r="F2690">
        <v>150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5006</v>
      </c>
      <c r="T2690">
        <v>0</v>
      </c>
      <c r="U2690">
        <v>5</v>
      </c>
      <c r="V2690">
        <v>460880</v>
      </c>
      <c r="W2690">
        <v>6</v>
      </c>
      <c r="X2690">
        <v>35750</v>
      </c>
      <c r="Y2690">
        <v>21</v>
      </c>
      <c r="Z2690">
        <v>23880</v>
      </c>
      <c r="AA2690">
        <v>0</v>
      </c>
      <c r="AB2690">
        <v>0</v>
      </c>
      <c r="AC2690">
        <v>0</v>
      </c>
      <c r="AD2690">
        <v>384116</v>
      </c>
      <c r="AE2690">
        <v>123220000</v>
      </c>
      <c r="AF2690">
        <v>0</v>
      </c>
      <c r="AG2690">
        <v>0</v>
      </c>
      <c r="AH2690">
        <v>0</v>
      </c>
    </row>
    <row r="2691" spans="1:34">
      <c r="A2691">
        <v>4013351</v>
      </c>
      <c r="B2691">
        <v>4013301</v>
      </c>
      <c r="C2691" t="s">
        <v>77</v>
      </c>
      <c r="D2691">
        <v>20</v>
      </c>
      <c r="E2691">
        <v>51</v>
      </c>
      <c r="F2691">
        <v>120</v>
      </c>
      <c r="G2691">
        <v>4</v>
      </c>
      <c r="H2691">
        <v>621</v>
      </c>
      <c r="I2691">
        <v>633</v>
      </c>
      <c r="J2691">
        <v>622</v>
      </c>
      <c r="K2691">
        <v>631</v>
      </c>
      <c r="L2691">
        <v>2</v>
      </c>
      <c r="M2691">
        <v>60</v>
      </c>
      <c r="N2691">
        <v>4010</v>
      </c>
      <c r="O2691">
        <v>1</v>
      </c>
      <c r="P2691">
        <v>40133</v>
      </c>
      <c r="Q2691">
        <v>1</v>
      </c>
      <c r="R2691">
        <v>3915000</v>
      </c>
      <c r="S2691">
        <v>5005</v>
      </c>
      <c r="T2691">
        <v>5006</v>
      </c>
      <c r="U2691">
        <v>5</v>
      </c>
      <c r="V2691">
        <v>323191</v>
      </c>
      <c r="W2691">
        <v>6</v>
      </c>
      <c r="X2691">
        <v>27239</v>
      </c>
      <c r="Y2691">
        <v>21</v>
      </c>
      <c r="Z2691">
        <v>17036</v>
      </c>
      <c r="AA2691">
        <v>0</v>
      </c>
      <c r="AB2691">
        <v>0</v>
      </c>
      <c r="AC2691">
        <v>4013352</v>
      </c>
      <c r="AD2691">
        <v>169657</v>
      </c>
      <c r="AE2691">
        <v>86485000</v>
      </c>
      <c r="AF2691" t="s">
        <v>187</v>
      </c>
      <c r="AG2691" t="s">
        <v>158</v>
      </c>
      <c r="AH2691">
        <v>1</v>
      </c>
    </row>
    <row r="2692" spans="1:34">
      <c r="A2692">
        <v>4013352</v>
      </c>
      <c r="B2692">
        <v>4013301</v>
      </c>
      <c r="C2692" t="s">
        <v>77</v>
      </c>
      <c r="D2692">
        <v>20</v>
      </c>
      <c r="E2692">
        <v>52</v>
      </c>
      <c r="F2692">
        <v>120</v>
      </c>
      <c r="G2692">
        <v>4</v>
      </c>
      <c r="H2692">
        <v>613</v>
      </c>
      <c r="I2692">
        <v>632</v>
      </c>
      <c r="J2692">
        <v>621</v>
      </c>
      <c r="K2692">
        <v>633</v>
      </c>
      <c r="L2692">
        <v>2</v>
      </c>
      <c r="M2692">
        <v>60</v>
      </c>
      <c r="N2692">
        <v>4210</v>
      </c>
      <c r="O2692">
        <v>1</v>
      </c>
      <c r="P2692">
        <v>40133</v>
      </c>
      <c r="Q2692">
        <v>1</v>
      </c>
      <c r="R2692">
        <v>3940000</v>
      </c>
      <c r="S2692">
        <v>5005</v>
      </c>
      <c r="T2692">
        <v>5006</v>
      </c>
      <c r="U2692">
        <v>5</v>
      </c>
      <c r="V2692">
        <v>347969</v>
      </c>
      <c r="W2692">
        <v>6</v>
      </c>
      <c r="X2692">
        <v>28161</v>
      </c>
      <c r="Y2692">
        <v>21</v>
      </c>
      <c r="Z2692">
        <v>17404</v>
      </c>
      <c r="AA2692">
        <v>0</v>
      </c>
      <c r="AB2692">
        <v>0</v>
      </c>
      <c r="AC2692">
        <v>4013353</v>
      </c>
      <c r="AD2692">
        <v>189314</v>
      </c>
      <c r="AE2692">
        <v>90400000</v>
      </c>
      <c r="AF2692" t="s">
        <v>188</v>
      </c>
      <c r="AG2692" t="s">
        <v>159</v>
      </c>
      <c r="AH2692">
        <v>1</v>
      </c>
    </row>
    <row r="2693" spans="1:34">
      <c r="A2693">
        <v>4013353</v>
      </c>
      <c r="B2693">
        <v>4013301</v>
      </c>
      <c r="C2693" t="s">
        <v>77</v>
      </c>
      <c r="D2693">
        <v>20</v>
      </c>
      <c r="E2693">
        <v>53</v>
      </c>
      <c r="F2693">
        <v>120</v>
      </c>
      <c r="G2693">
        <v>4</v>
      </c>
      <c r="H2693">
        <v>612</v>
      </c>
      <c r="I2693">
        <v>631</v>
      </c>
      <c r="J2693">
        <v>623</v>
      </c>
      <c r="K2693">
        <v>632</v>
      </c>
      <c r="L2693">
        <v>2</v>
      </c>
      <c r="M2693">
        <v>60</v>
      </c>
      <c r="N2693">
        <v>4410</v>
      </c>
      <c r="O2693">
        <v>1</v>
      </c>
      <c r="P2693">
        <v>40133</v>
      </c>
      <c r="Q2693">
        <v>1</v>
      </c>
      <c r="R2693">
        <v>3965000</v>
      </c>
      <c r="S2693">
        <v>5005</v>
      </c>
      <c r="T2693">
        <v>5006</v>
      </c>
      <c r="U2693">
        <v>5</v>
      </c>
      <c r="V2693">
        <v>355369</v>
      </c>
      <c r="W2693">
        <v>6</v>
      </c>
      <c r="X2693">
        <v>29086</v>
      </c>
      <c r="Y2693">
        <v>21</v>
      </c>
      <c r="Z2693">
        <v>18634</v>
      </c>
      <c r="AA2693">
        <v>0</v>
      </c>
      <c r="AB2693">
        <v>0</v>
      </c>
      <c r="AC2693">
        <v>4013354</v>
      </c>
      <c r="AD2693">
        <v>208971</v>
      </c>
      <c r="AE2693">
        <v>94340000</v>
      </c>
      <c r="AF2693" t="s">
        <v>189</v>
      </c>
      <c r="AG2693" t="s">
        <v>158</v>
      </c>
      <c r="AH2693">
        <v>1</v>
      </c>
    </row>
    <row r="2694" spans="1:34">
      <c r="A2694">
        <v>4013354</v>
      </c>
      <c r="B2694">
        <v>4013301</v>
      </c>
      <c r="C2694" t="s">
        <v>77</v>
      </c>
      <c r="D2694">
        <v>20</v>
      </c>
      <c r="E2694">
        <v>54</v>
      </c>
      <c r="F2694">
        <v>120</v>
      </c>
      <c r="G2694">
        <v>4</v>
      </c>
      <c r="H2694">
        <v>611</v>
      </c>
      <c r="I2694">
        <v>633</v>
      </c>
      <c r="J2694">
        <v>622</v>
      </c>
      <c r="K2694">
        <v>631</v>
      </c>
      <c r="L2694">
        <v>2</v>
      </c>
      <c r="M2694">
        <v>60</v>
      </c>
      <c r="N2694">
        <v>4610</v>
      </c>
      <c r="O2694">
        <v>1</v>
      </c>
      <c r="P2694">
        <v>40133</v>
      </c>
      <c r="Q2694">
        <v>1</v>
      </c>
      <c r="R2694">
        <v>3990000</v>
      </c>
      <c r="S2694">
        <v>5005</v>
      </c>
      <c r="T2694">
        <v>5006</v>
      </c>
      <c r="U2694">
        <v>5</v>
      </c>
      <c r="V2694">
        <v>380191</v>
      </c>
      <c r="W2694">
        <v>6</v>
      </c>
      <c r="X2694">
        <v>30014</v>
      </c>
      <c r="Y2694">
        <v>21</v>
      </c>
      <c r="Z2694">
        <v>19006</v>
      </c>
      <c r="AA2694">
        <v>0</v>
      </c>
      <c r="AB2694">
        <v>0</v>
      </c>
      <c r="AC2694">
        <v>4013355</v>
      </c>
      <c r="AD2694">
        <v>228628</v>
      </c>
      <c r="AE2694">
        <v>98305000</v>
      </c>
      <c r="AF2694" t="s">
        <v>190</v>
      </c>
      <c r="AG2694" t="s">
        <v>159</v>
      </c>
      <c r="AH2694">
        <v>1</v>
      </c>
    </row>
    <row r="2695" spans="1:34">
      <c r="A2695">
        <v>4013355</v>
      </c>
      <c r="B2695">
        <v>4013301</v>
      </c>
      <c r="C2695" t="s">
        <v>77</v>
      </c>
      <c r="D2695">
        <v>20</v>
      </c>
      <c r="E2695">
        <v>55</v>
      </c>
      <c r="F2695">
        <v>120</v>
      </c>
      <c r="G2695">
        <v>4</v>
      </c>
      <c r="H2695">
        <v>713</v>
      </c>
      <c r="I2695">
        <v>632</v>
      </c>
      <c r="J2695">
        <v>621</v>
      </c>
      <c r="K2695">
        <v>633</v>
      </c>
      <c r="L2695">
        <v>2</v>
      </c>
      <c r="M2695">
        <v>60</v>
      </c>
      <c r="N2695">
        <v>4810</v>
      </c>
      <c r="O2695">
        <v>1</v>
      </c>
      <c r="P2695">
        <v>40133</v>
      </c>
      <c r="Q2695">
        <v>1</v>
      </c>
      <c r="R2695">
        <v>4015000</v>
      </c>
      <c r="S2695">
        <v>5005</v>
      </c>
      <c r="T2695">
        <v>5006</v>
      </c>
      <c r="U2695">
        <v>5</v>
      </c>
      <c r="V2695">
        <v>387636</v>
      </c>
      <c r="W2695">
        <v>6</v>
      </c>
      <c r="X2695">
        <v>30944</v>
      </c>
      <c r="Y2695">
        <v>21</v>
      </c>
      <c r="Z2695">
        <v>20238</v>
      </c>
      <c r="AA2695">
        <v>0</v>
      </c>
      <c r="AB2695">
        <v>0</v>
      </c>
      <c r="AC2695">
        <v>4013356</v>
      </c>
      <c r="AD2695">
        <v>248285</v>
      </c>
      <c r="AE2695">
        <v>102295000</v>
      </c>
      <c r="AF2695" t="s">
        <v>191</v>
      </c>
      <c r="AG2695" t="s">
        <v>158</v>
      </c>
      <c r="AH2695">
        <v>1</v>
      </c>
    </row>
    <row r="2696" spans="1:34">
      <c r="A2696">
        <v>4013356</v>
      </c>
      <c r="B2696">
        <v>4013301</v>
      </c>
      <c r="C2696" t="s">
        <v>77</v>
      </c>
      <c r="D2696">
        <v>20</v>
      </c>
      <c r="E2696">
        <v>56</v>
      </c>
      <c r="F2696">
        <v>120</v>
      </c>
      <c r="G2696">
        <v>4</v>
      </c>
      <c r="H2696">
        <v>712</v>
      </c>
      <c r="I2696">
        <v>621</v>
      </c>
      <c r="J2696">
        <v>623</v>
      </c>
      <c r="K2696">
        <v>632</v>
      </c>
      <c r="L2696">
        <v>2</v>
      </c>
      <c r="M2696">
        <v>60</v>
      </c>
      <c r="N2696">
        <v>5010</v>
      </c>
      <c r="O2696">
        <v>1</v>
      </c>
      <c r="P2696">
        <v>40133</v>
      </c>
      <c r="Q2696">
        <v>1</v>
      </c>
      <c r="R2696">
        <v>4040000</v>
      </c>
      <c r="S2696">
        <v>5005</v>
      </c>
      <c r="T2696">
        <v>5006</v>
      </c>
      <c r="U2696">
        <v>5</v>
      </c>
      <c r="V2696">
        <v>412502</v>
      </c>
      <c r="W2696">
        <v>6</v>
      </c>
      <c r="X2696">
        <v>31878</v>
      </c>
      <c r="Y2696">
        <v>21</v>
      </c>
      <c r="Z2696">
        <v>20611</v>
      </c>
      <c r="AA2696">
        <v>0</v>
      </c>
      <c r="AB2696">
        <v>0</v>
      </c>
      <c r="AC2696">
        <v>4013357</v>
      </c>
      <c r="AD2696">
        <v>273306</v>
      </c>
      <c r="AE2696">
        <v>106310000</v>
      </c>
      <c r="AF2696" t="s">
        <v>192</v>
      </c>
      <c r="AG2696" t="s">
        <v>159</v>
      </c>
      <c r="AH2696">
        <v>1</v>
      </c>
    </row>
    <row r="2697" spans="1:34">
      <c r="A2697">
        <v>4013357</v>
      </c>
      <c r="B2697">
        <v>4013301</v>
      </c>
      <c r="C2697" t="s">
        <v>77</v>
      </c>
      <c r="D2697">
        <v>20</v>
      </c>
      <c r="E2697">
        <v>57</v>
      </c>
      <c r="F2697">
        <v>120</v>
      </c>
      <c r="G2697">
        <v>4</v>
      </c>
      <c r="H2697">
        <v>711</v>
      </c>
      <c r="I2697">
        <v>623</v>
      </c>
      <c r="J2697">
        <v>622</v>
      </c>
      <c r="K2697">
        <v>631</v>
      </c>
      <c r="L2697">
        <v>2</v>
      </c>
      <c r="M2697">
        <v>60</v>
      </c>
      <c r="N2697">
        <v>5210</v>
      </c>
      <c r="O2697">
        <v>1</v>
      </c>
      <c r="P2697">
        <v>40133</v>
      </c>
      <c r="Q2697">
        <v>1</v>
      </c>
      <c r="R2697">
        <v>4065000</v>
      </c>
      <c r="S2697">
        <v>5005</v>
      </c>
      <c r="T2697">
        <v>5006</v>
      </c>
      <c r="U2697">
        <v>5</v>
      </c>
      <c r="V2697">
        <v>419991</v>
      </c>
      <c r="W2697">
        <v>6</v>
      </c>
      <c r="X2697">
        <v>32814</v>
      </c>
      <c r="Y2697">
        <v>21</v>
      </c>
      <c r="Z2697">
        <v>21846</v>
      </c>
      <c r="AA2697">
        <v>0</v>
      </c>
      <c r="AB2697">
        <v>0</v>
      </c>
      <c r="AC2697">
        <v>4013358</v>
      </c>
      <c r="AD2697">
        <v>298327</v>
      </c>
      <c r="AE2697">
        <v>110350000</v>
      </c>
      <c r="AF2697" t="s">
        <v>193</v>
      </c>
      <c r="AG2697" t="s">
        <v>158</v>
      </c>
      <c r="AH2697">
        <v>1</v>
      </c>
    </row>
    <row r="2698" spans="1:34">
      <c r="A2698">
        <v>4013358</v>
      </c>
      <c r="B2698">
        <v>4013301</v>
      </c>
      <c r="C2698" t="s">
        <v>77</v>
      </c>
      <c r="D2698">
        <v>20</v>
      </c>
      <c r="E2698">
        <v>58</v>
      </c>
      <c r="F2698">
        <v>120</v>
      </c>
      <c r="G2698">
        <v>4</v>
      </c>
      <c r="H2698">
        <v>723</v>
      </c>
      <c r="I2698">
        <v>722</v>
      </c>
      <c r="J2698">
        <v>621</v>
      </c>
      <c r="K2698">
        <v>633</v>
      </c>
      <c r="L2698">
        <v>2</v>
      </c>
      <c r="M2698">
        <v>60</v>
      </c>
      <c r="N2698">
        <v>5410</v>
      </c>
      <c r="O2698">
        <v>1</v>
      </c>
      <c r="P2698">
        <v>40133</v>
      </c>
      <c r="Q2698">
        <v>1</v>
      </c>
      <c r="R2698">
        <v>4085000</v>
      </c>
      <c r="S2698">
        <v>5005</v>
      </c>
      <c r="T2698">
        <v>5006</v>
      </c>
      <c r="U2698">
        <v>5</v>
      </c>
      <c r="V2698">
        <v>444902</v>
      </c>
      <c r="W2698">
        <v>6</v>
      </c>
      <c r="X2698">
        <v>33753</v>
      </c>
      <c r="Y2698">
        <v>21</v>
      </c>
      <c r="Z2698">
        <v>22221</v>
      </c>
      <c r="AA2698">
        <v>0</v>
      </c>
      <c r="AB2698">
        <v>0</v>
      </c>
      <c r="AC2698">
        <v>4013359</v>
      </c>
      <c r="AD2698">
        <v>323348</v>
      </c>
      <c r="AE2698">
        <v>114415000</v>
      </c>
      <c r="AF2698" t="s">
        <v>194</v>
      </c>
      <c r="AG2698" t="s">
        <v>159</v>
      </c>
      <c r="AH2698">
        <v>1</v>
      </c>
    </row>
    <row r="2699" spans="1:34">
      <c r="A2699">
        <v>4013359</v>
      </c>
      <c r="B2699">
        <v>4013301</v>
      </c>
      <c r="C2699" t="s">
        <v>77</v>
      </c>
      <c r="D2699">
        <v>20</v>
      </c>
      <c r="E2699">
        <v>59</v>
      </c>
      <c r="F2699">
        <v>120</v>
      </c>
      <c r="G2699">
        <v>4</v>
      </c>
      <c r="H2699">
        <v>712</v>
      </c>
      <c r="I2699">
        <v>721</v>
      </c>
      <c r="J2699">
        <v>623</v>
      </c>
      <c r="K2699">
        <v>632</v>
      </c>
      <c r="L2699">
        <v>2</v>
      </c>
      <c r="M2699">
        <v>60</v>
      </c>
      <c r="N2699">
        <v>5610</v>
      </c>
      <c r="O2699">
        <v>1</v>
      </c>
      <c r="P2699">
        <v>40133</v>
      </c>
      <c r="Q2699">
        <v>1</v>
      </c>
      <c r="R2699">
        <v>4720000</v>
      </c>
      <c r="S2699">
        <v>5005</v>
      </c>
      <c r="T2699">
        <v>5006</v>
      </c>
      <c r="U2699">
        <v>5</v>
      </c>
      <c r="V2699">
        <v>452436</v>
      </c>
      <c r="W2699">
        <v>6</v>
      </c>
      <c r="X2699">
        <v>34694</v>
      </c>
      <c r="Y2699">
        <v>21</v>
      </c>
      <c r="Z2699">
        <v>23458</v>
      </c>
      <c r="AA2699">
        <v>0</v>
      </c>
      <c r="AB2699">
        <v>0</v>
      </c>
      <c r="AC2699">
        <v>4013360</v>
      </c>
      <c r="AD2699">
        <v>353732</v>
      </c>
      <c r="AE2699">
        <v>118500000</v>
      </c>
      <c r="AF2699" t="s">
        <v>195</v>
      </c>
      <c r="AG2699" t="s">
        <v>136</v>
      </c>
      <c r="AH2699">
        <v>1</v>
      </c>
    </row>
    <row r="2700" spans="1:34">
      <c r="A2700">
        <v>4013360</v>
      </c>
      <c r="B2700">
        <v>4013301</v>
      </c>
      <c r="C2700" t="s">
        <v>77</v>
      </c>
      <c r="D2700">
        <v>20</v>
      </c>
      <c r="E2700">
        <v>60</v>
      </c>
      <c r="F2700">
        <v>150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5006</v>
      </c>
      <c r="T2700">
        <v>0</v>
      </c>
      <c r="U2700">
        <v>5</v>
      </c>
      <c r="V2700">
        <v>460880</v>
      </c>
      <c r="W2700">
        <v>6</v>
      </c>
      <c r="X2700">
        <v>35750</v>
      </c>
      <c r="Y2700">
        <v>21</v>
      </c>
      <c r="Z2700">
        <v>23880</v>
      </c>
      <c r="AA2700">
        <v>0</v>
      </c>
      <c r="AB2700">
        <v>0</v>
      </c>
      <c r="AC2700">
        <v>0</v>
      </c>
      <c r="AD2700">
        <v>384116</v>
      </c>
      <c r="AE2700">
        <v>123220000</v>
      </c>
      <c r="AF2700">
        <v>0</v>
      </c>
      <c r="AG2700">
        <v>0</v>
      </c>
      <c r="AH2700">
        <v>0</v>
      </c>
    </row>
    <row r="2701" spans="1:34">
      <c r="A2701">
        <v>4014451</v>
      </c>
      <c r="B2701">
        <v>4014401</v>
      </c>
      <c r="C2701" t="s">
        <v>78</v>
      </c>
      <c r="D2701">
        <v>20</v>
      </c>
      <c r="E2701">
        <v>51</v>
      </c>
      <c r="F2701">
        <v>120</v>
      </c>
      <c r="G2701">
        <v>4</v>
      </c>
      <c r="H2701">
        <v>613</v>
      </c>
      <c r="I2701">
        <v>632</v>
      </c>
      <c r="J2701">
        <v>621</v>
      </c>
      <c r="K2701">
        <v>623</v>
      </c>
      <c r="L2701">
        <v>2</v>
      </c>
      <c r="M2701">
        <v>60</v>
      </c>
      <c r="N2701">
        <v>4010</v>
      </c>
      <c r="O2701">
        <v>1</v>
      </c>
      <c r="P2701">
        <v>40144</v>
      </c>
      <c r="Q2701">
        <v>1</v>
      </c>
      <c r="R2701">
        <v>3915000</v>
      </c>
      <c r="S2701">
        <v>5005</v>
      </c>
      <c r="T2701">
        <v>5006</v>
      </c>
      <c r="U2701">
        <v>5</v>
      </c>
      <c r="V2701">
        <v>350430</v>
      </c>
      <c r="W2701">
        <v>6</v>
      </c>
      <c r="X2701">
        <v>20429</v>
      </c>
      <c r="Y2701">
        <v>21</v>
      </c>
      <c r="Z2701">
        <v>18398</v>
      </c>
      <c r="AA2701">
        <v>0</v>
      </c>
      <c r="AB2701">
        <v>0</v>
      </c>
      <c r="AC2701">
        <v>4014452</v>
      </c>
      <c r="AD2701">
        <v>169657</v>
      </c>
      <c r="AE2701">
        <v>86485000</v>
      </c>
      <c r="AF2701" t="s">
        <v>187</v>
      </c>
      <c r="AG2701" t="s">
        <v>158</v>
      </c>
      <c r="AH2701">
        <v>1</v>
      </c>
    </row>
    <row r="2702" spans="1:34">
      <c r="A2702">
        <v>4014452</v>
      </c>
      <c r="B2702">
        <v>4014401</v>
      </c>
      <c r="C2702" t="s">
        <v>78</v>
      </c>
      <c r="D2702">
        <v>20</v>
      </c>
      <c r="E2702">
        <v>52</v>
      </c>
      <c r="F2702">
        <v>120</v>
      </c>
      <c r="G2702">
        <v>4</v>
      </c>
      <c r="H2702">
        <v>612</v>
      </c>
      <c r="I2702">
        <v>631</v>
      </c>
      <c r="J2702">
        <v>623</v>
      </c>
      <c r="K2702">
        <v>622</v>
      </c>
      <c r="L2702">
        <v>2</v>
      </c>
      <c r="M2702">
        <v>60</v>
      </c>
      <c r="N2702">
        <v>4210</v>
      </c>
      <c r="O2702">
        <v>1</v>
      </c>
      <c r="P2702">
        <v>40144</v>
      </c>
      <c r="Q2702">
        <v>1</v>
      </c>
      <c r="R2702">
        <v>3940000</v>
      </c>
      <c r="S2702">
        <v>5005</v>
      </c>
      <c r="T2702">
        <v>5006</v>
      </c>
      <c r="U2702">
        <v>5</v>
      </c>
      <c r="V2702">
        <v>376130</v>
      </c>
      <c r="W2702">
        <v>6</v>
      </c>
      <c r="X2702">
        <v>21121</v>
      </c>
      <c r="Y2702">
        <v>21</v>
      </c>
      <c r="Z2702">
        <v>18813</v>
      </c>
      <c r="AA2702">
        <v>0</v>
      </c>
      <c r="AB2702">
        <v>0</v>
      </c>
      <c r="AC2702">
        <v>4014453</v>
      </c>
      <c r="AD2702">
        <v>189314</v>
      </c>
      <c r="AE2702">
        <v>90400000</v>
      </c>
      <c r="AF2702" t="s">
        <v>188</v>
      </c>
      <c r="AG2702" t="s">
        <v>159</v>
      </c>
      <c r="AH2702">
        <v>1</v>
      </c>
    </row>
    <row r="2703" spans="1:34">
      <c r="A2703">
        <v>4014453</v>
      </c>
      <c r="B2703">
        <v>4014401</v>
      </c>
      <c r="C2703" t="s">
        <v>78</v>
      </c>
      <c r="D2703">
        <v>20</v>
      </c>
      <c r="E2703">
        <v>53</v>
      </c>
      <c r="F2703">
        <v>120</v>
      </c>
      <c r="G2703">
        <v>4</v>
      </c>
      <c r="H2703">
        <v>611</v>
      </c>
      <c r="I2703">
        <v>633</v>
      </c>
      <c r="J2703">
        <v>622</v>
      </c>
      <c r="K2703">
        <v>621</v>
      </c>
      <c r="L2703">
        <v>2</v>
      </c>
      <c r="M2703">
        <v>60</v>
      </c>
      <c r="N2703">
        <v>4410</v>
      </c>
      <c r="O2703">
        <v>1</v>
      </c>
      <c r="P2703">
        <v>40144</v>
      </c>
      <c r="Q2703">
        <v>1</v>
      </c>
      <c r="R2703">
        <v>3965000</v>
      </c>
      <c r="S2703">
        <v>5005</v>
      </c>
      <c r="T2703">
        <v>5006</v>
      </c>
      <c r="U2703">
        <v>5</v>
      </c>
      <c r="V2703">
        <v>384455</v>
      </c>
      <c r="W2703">
        <v>6</v>
      </c>
      <c r="X2703">
        <v>21815</v>
      </c>
      <c r="Y2703">
        <v>21</v>
      </c>
      <c r="Z2703">
        <v>20089</v>
      </c>
      <c r="AA2703">
        <v>0</v>
      </c>
      <c r="AB2703">
        <v>0</v>
      </c>
      <c r="AC2703">
        <v>4014454</v>
      </c>
      <c r="AD2703">
        <v>208971</v>
      </c>
      <c r="AE2703">
        <v>94340000</v>
      </c>
      <c r="AF2703" t="s">
        <v>189</v>
      </c>
      <c r="AG2703" t="s">
        <v>158</v>
      </c>
      <c r="AH2703">
        <v>1</v>
      </c>
    </row>
    <row r="2704" spans="1:34">
      <c r="A2704">
        <v>4014454</v>
      </c>
      <c r="B2704">
        <v>4014401</v>
      </c>
      <c r="C2704" t="s">
        <v>78</v>
      </c>
      <c r="D2704">
        <v>20</v>
      </c>
      <c r="E2704">
        <v>54</v>
      </c>
      <c r="F2704">
        <v>120</v>
      </c>
      <c r="G2704">
        <v>4</v>
      </c>
      <c r="H2704">
        <v>613</v>
      </c>
      <c r="I2704">
        <v>632</v>
      </c>
      <c r="J2704">
        <v>621</v>
      </c>
      <c r="K2704">
        <v>623</v>
      </c>
      <c r="L2704">
        <v>2</v>
      </c>
      <c r="M2704">
        <v>60</v>
      </c>
      <c r="N2704">
        <v>4610</v>
      </c>
      <c r="O2704">
        <v>1</v>
      </c>
      <c r="P2704">
        <v>40144</v>
      </c>
      <c r="Q2704">
        <v>1</v>
      </c>
      <c r="R2704">
        <v>3990000</v>
      </c>
      <c r="S2704">
        <v>5005</v>
      </c>
      <c r="T2704">
        <v>5006</v>
      </c>
      <c r="U2704">
        <v>5</v>
      </c>
      <c r="V2704">
        <v>410205</v>
      </c>
      <c r="W2704">
        <v>6</v>
      </c>
      <c r="X2704">
        <v>22510</v>
      </c>
      <c r="Y2704">
        <v>21</v>
      </c>
      <c r="Z2704">
        <v>20506</v>
      </c>
      <c r="AA2704">
        <v>0</v>
      </c>
      <c r="AB2704">
        <v>0</v>
      </c>
      <c r="AC2704">
        <v>4014455</v>
      </c>
      <c r="AD2704">
        <v>228628</v>
      </c>
      <c r="AE2704">
        <v>98305000</v>
      </c>
      <c r="AF2704" t="s">
        <v>190</v>
      </c>
      <c r="AG2704" t="s">
        <v>159</v>
      </c>
      <c r="AH2704">
        <v>1</v>
      </c>
    </row>
    <row r="2705" spans="1:34">
      <c r="A2705">
        <v>4014455</v>
      </c>
      <c r="B2705">
        <v>4014401</v>
      </c>
      <c r="C2705" t="s">
        <v>78</v>
      </c>
      <c r="D2705">
        <v>20</v>
      </c>
      <c r="E2705">
        <v>55</v>
      </c>
      <c r="F2705">
        <v>120</v>
      </c>
      <c r="G2705">
        <v>4</v>
      </c>
      <c r="H2705">
        <v>712</v>
      </c>
      <c r="I2705">
        <v>631</v>
      </c>
      <c r="J2705">
        <v>623</v>
      </c>
      <c r="K2705">
        <v>622</v>
      </c>
      <c r="L2705">
        <v>2</v>
      </c>
      <c r="M2705">
        <v>60</v>
      </c>
      <c r="N2705">
        <v>4810</v>
      </c>
      <c r="O2705">
        <v>1</v>
      </c>
      <c r="P2705">
        <v>40144</v>
      </c>
      <c r="Q2705">
        <v>1</v>
      </c>
      <c r="R2705">
        <v>4015000</v>
      </c>
      <c r="S2705">
        <v>5005</v>
      </c>
      <c r="T2705">
        <v>5006</v>
      </c>
      <c r="U2705">
        <v>5</v>
      </c>
      <c r="V2705">
        <v>418580</v>
      </c>
      <c r="W2705">
        <v>6</v>
      </c>
      <c r="X2705">
        <v>23208</v>
      </c>
      <c r="Y2705">
        <v>21</v>
      </c>
      <c r="Z2705">
        <v>21785</v>
      </c>
      <c r="AA2705">
        <v>0</v>
      </c>
      <c r="AB2705">
        <v>0</v>
      </c>
      <c r="AC2705">
        <v>4014456</v>
      </c>
      <c r="AD2705">
        <v>248285</v>
      </c>
      <c r="AE2705">
        <v>102295000</v>
      </c>
      <c r="AF2705" t="s">
        <v>191</v>
      </c>
      <c r="AG2705" t="s">
        <v>158</v>
      </c>
      <c r="AH2705">
        <v>1</v>
      </c>
    </row>
    <row r="2706" spans="1:34">
      <c r="A2706">
        <v>4014456</v>
      </c>
      <c r="B2706">
        <v>4014401</v>
      </c>
      <c r="C2706" t="s">
        <v>78</v>
      </c>
      <c r="D2706">
        <v>20</v>
      </c>
      <c r="E2706">
        <v>56</v>
      </c>
      <c r="F2706">
        <v>120</v>
      </c>
      <c r="G2706">
        <v>4</v>
      </c>
      <c r="H2706">
        <v>711</v>
      </c>
      <c r="I2706">
        <v>633</v>
      </c>
      <c r="J2706">
        <v>622</v>
      </c>
      <c r="K2706">
        <v>621</v>
      </c>
      <c r="L2706">
        <v>2</v>
      </c>
      <c r="M2706">
        <v>60</v>
      </c>
      <c r="N2706">
        <v>5010</v>
      </c>
      <c r="O2706">
        <v>1</v>
      </c>
      <c r="P2706">
        <v>40144</v>
      </c>
      <c r="Q2706">
        <v>1</v>
      </c>
      <c r="R2706">
        <v>4040000</v>
      </c>
      <c r="S2706">
        <v>5005</v>
      </c>
      <c r="T2706">
        <v>5006</v>
      </c>
      <c r="U2706">
        <v>5</v>
      </c>
      <c r="V2706">
        <v>444380</v>
      </c>
      <c r="W2706">
        <v>6</v>
      </c>
      <c r="X2706">
        <v>23908</v>
      </c>
      <c r="Y2706">
        <v>21</v>
      </c>
      <c r="Z2706">
        <v>22205</v>
      </c>
      <c r="AA2706">
        <v>0</v>
      </c>
      <c r="AB2706">
        <v>0</v>
      </c>
      <c r="AC2706">
        <v>4014457</v>
      </c>
      <c r="AD2706">
        <v>273306</v>
      </c>
      <c r="AE2706">
        <v>106310000</v>
      </c>
      <c r="AF2706" t="s">
        <v>192</v>
      </c>
      <c r="AG2706" t="s">
        <v>159</v>
      </c>
      <c r="AH2706">
        <v>1</v>
      </c>
    </row>
    <row r="2707" spans="1:34">
      <c r="A2707">
        <v>4014457</v>
      </c>
      <c r="B2707">
        <v>4014401</v>
      </c>
      <c r="C2707" t="s">
        <v>78</v>
      </c>
      <c r="D2707">
        <v>20</v>
      </c>
      <c r="E2707">
        <v>57</v>
      </c>
      <c r="F2707">
        <v>120</v>
      </c>
      <c r="G2707">
        <v>4</v>
      </c>
      <c r="H2707">
        <v>713</v>
      </c>
      <c r="I2707">
        <v>622</v>
      </c>
      <c r="J2707">
        <v>621</v>
      </c>
      <c r="K2707">
        <v>623</v>
      </c>
      <c r="L2707">
        <v>2</v>
      </c>
      <c r="M2707">
        <v>60</v>
      </c>
      <c r="N2707">
        <v>5210</v>
      </c>
      <c r="O2707">
        <v>1</v>
      </c>
      <c r="P2707">
        <v>40144</v>
      </c>
      <c r="Q2707">
        <v>1</v>
      </c>
      <c r="R2707">
        <v>4065000</v>
      </c>
      <c r="S2707">
        <v>5005</v>
      </c>
      <c r="T2707">
        <v>5006</v>
      </c>
      <c r="U2707">
        <v>5</v>
      </c>
      <c r="V2707">
        <v>452805</v>
      </c>
      <c r="W2707">
        <v>6</v>
      </c>
      <c r="X2707">
        <v>24610</v>
      </c>
      <c r="Y2707">
        <v>21</v>
      </c>
      <c r="Z2707">
        <v>23486</v>
      </c>
      <c r="AA2707">
        <v>0</v>
      </c>
      <c r="AB2707">
        <v>0</v>
      </c>
      <c r="AC2707">
        <v>4014458</v>
      </c>
      <c r="AD2707">
        <v>298327</v>
      </c>
      <c r="AE2707">
        <v>110350000</v>
      </c>
      <c r="AF2707" t="s">
        <v>193</v>
      </c>
      <c r="AG2707" t="s">
        <v>158</v>
      </c>
      <c r="AH2707">
        <v>1</v>
      </c>
    </row>
    <row r="2708" spans="1:34">
      <c r="A2708">
        <v>4014458</v>
      </c>
      <c r="B2708">
        <v>4014401</v>
      </c>
      <c r="C2708" t="s">
        <v>78</v>
      </c>
      <c r="D2708">
        <v>20</v>
      </c>
      <c r="E2708">
        <v>58</v>
      </c>
      <c r="F2708">
        <v>120</v>
      </c>
      <c r="G2708">
        <v>4</v>
      </c>
      <c r="H2708">
        <v>712</v>
      </c>
      <c r="I2708">
        <v>731</v>
      </c>
      <c r="J2708">
        <v>623</v>
      </c>
      <c r="K2708">
        <v>622</v>
      </c>
      <c r="L2708">
        <v>2</v>
      </c>
      <c r="M2708">
        <v>60</v>
      </c>
      <c r="N2708">
        <v>5410</v>
      </c>
      <c r="O2708">
        <v>1</v>
      </c>
      <c r="P2708">
        <v>40144</v>
      </c>
      <c r="Q2708">
        <v>1</v>
      </c>
      <c r="R2708">
        <v>4085000</v>
      </c>
      <c r="S2708">
        <v>5005</v>
      </c>
      <c r="T2708">
        <v>5006</v>
      </c>
      <c r="U2708">
        <v>5</v>
      </c>
      <c r="V2708">
        <v>478655</v>
      </c>
      <c r="W2708">
        <v>6</v>
      </c>
      <c r="X2708">
        <v>25315</v>
      </c>
      <c r="Y2708">
        <v>21</v>
      </c>
      <c r="Z2708">
        <v>23909</v>
      </c>
      <c r="AA2708">
        <v>0</v>
      </c>
      <c r="AB2708">
        <v>0</v>
      </c>
      <c r="AC2708">
        <v>4014459</v>
      </c>
      <c r="AD2708">
        <v>323348</v>
      </c>
      <c r="AE2708">
        <v>114415000</v>
      </c>
      <c r="AF2708" t="s">
        <v>194</v>
      </c>
      <c r="AG2708" t="s">
        <v>159</v>
      </c>
      <c r="AH2708">
        <v>1</v>
      </c>
    </row>
    <row r="2709" spans="1:34">
      <c r="A2709">
        <v>4014459</v>
      </c>
      <c r="B2709">
        <v>4014401</v>
      </c>
      <c r="C2709" t="s">
        <v>78</v>
      </c>
      <c r="D2709">
        <v>20</v>
      </c>
      <c r="E2709">
        <v>59</v>
      </c>
      <c r="F2709">
        <v>120</v>
      </c>
      <c r="G2709">
        <v>4</v>
      </c>
      <c r="H2709">
        <v>711</v>
      </c>
      <c r="I2709">
        <v>733</v>
      </c>
      <c r="J2709">
        <v>622</v>
      </c>
      <c r="K2709">
        <v>621</v>
      </c>
      <c r="L2709">
        <v>2</v>
      </c>
      <c r="M2709">
        <v>60</v>
      </c>
      <c r="N2709">
        <v>5610</v>
      </c>
      <c r="O2709">
        <v>1</v>
      </c>
      <c r="P2709">
        <v>40144</v>
      </c>
      <c r="Q2709">
        <v>1</v>
      </c>
      <c r="R2709">
        <v>4720000</v>
      </c>
      <c r="S2709">
        <v>5005</v>
      </c>
      <c r="T2709">
        <v>5006</v>
      </c>
      <c r="U2709">
        <v>5</v>
      </c>
      <c r="V2709">
        <v>487130</v>
      </c>
      <c r="W2709">
        <v>6</v>
      </c>
      <c r="X2709">
        <v>26021</v>
      </c>
      <c r="Y2709">
        <v>21</v>
      </c>
      <c r="Z2709">
        <v>25193</v>
      </c>
      <c r="AA2709">
        <v>0</v>
      </c>
      <c r="AB2709">
        <v>0</v>
      </c>
      <c r="AC2709">
        <v>4014460</v>
      </c>
      <c r="AD2709">
        <v>353732</v>
      </c>
      <c r="AE2709">
        <v>118500000</v>
      </c>
      <c r="AF2709" t="s">
        <v>195</v>
      </c>
      <c r="AG2709" t="s">
        <v>136</v>
      </c>
      <c r="AH2709">
        <v>1</v>
      </c>
    </row>
    <row r="2710" spans="1:34">
      <c r="A2710">
        <v>4014460</v>
      </c>
      <c r="B2710">
        <v>4014401</v>
      </c>
      <c r="C2710" t="s">
        <v>78</v>
      </c>
      <c r="D2710">
        <v>20</v>
      </c>
      <c r="E2710">
        <v>60</v>
      </c>
      <c r="F2710">
        <v>150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5006</v>
      </c>
      <c r="T2710">
        <v>0</v>
      </c>
      <c r="U2710">
        <v>5</v>
      </c>
      <c r="V2710">
        <v>496630</v>
      </c>
      <c r="W2710">
        <v>6</v>
      </c>
      <c r="X2710">
        <v>26813</v>
      </c>
      <c r="Y2710">
        <v>21</v>
      </c>
      <c r="Z2710">
        <v>25668</v>
      </c>
      <c r="AA2710">
        <v>0</v>
      </c>
      <c r="AB2710">
        <v>0</v>
      </c>
      <c r="AC2710">
        <v>0</v>
      </c>
      <c r="AD2710">
        <v>384116</v>
      </c>
      <c r="AE2710">
        <v>123220000</v>
      </c>
      <c r="AF2710">
        <v>0</v>
      </c>
      <c r="AG2710">
        <v>0</v>
      </c>
      <c r="AH2710">
        <v>0</v>
      </c>
    </row>
    <row r="2711" spans="1:34">
      <c r="A2711">
        <v>4015551</v>
      </c>
      <c r="B2711">
        <v>4015501</v>
      </c>
      <c r="C2711" t="s">
        <v>79</v>
      </c>
      <c r="D2711">
        <v>20</v>
      </c>
      <c r="E2711">
        <v>51</v>
      </c>
      <c r="F2711">
        <v>120</v>
      </c>
      <c r="G2711">
        <v>4</v>
      </c>
      <c r="H2711">
        <v>611</v>
      </c>
      <c r="I2711">
        <v>633</v>
      </c>
      <c r="J2711">
        <v>622</v>
      </c>
      <c r="K2711">
        <v>631</v>
      </c>
      <c r="L2711">
        <v>2</v>
      </c>
      <c r="M2711">
        <v>60</v>
      </c>
      <c r="N2711">
        <v>4010</v>
      </c>
      <c r="O2711">
        <v>1</v>
      </c>
      <c r="P2711">
        <v>40155</v>
      </c>
      <c r="Q2711">
        <v>1</v>
      </c>
      <c r="R2711">
        <v>3915000</v>
      </c>
      <c r="S2711">
        <v>5005</v>
      </c>
      <c r="T2711">
        <v>5006</v>
      </c>
      <c r="U2711">
        <v>5</v>
      </c>
      <c r="V2711">
        <v>323191</v>
      </c>
      <c r="W2711">
        <v>6</v>
      </c>
      <c r="X2711">
        <v>27239</v>
      </c>
      <c r="Y2711">
        <v>21</v>
      </c>
      <c r="Z2711">
        <v>17036</v>
      </c>
      <c r="AA2711">
        <v>0</v>
      </c>
      <c r="AB2711">
        <v>0</v>
      </c>
      <c r="AC2711">
        <v>4015552</v>
      </c>
      <c r="AD2711">
        <v>169657</v>
      </c>
      <c r="AE2711">
        <v>86485000</v>
      </c>
      <c r="AF2711" t="s">
        <v>187</v>
      </c>
      <c r="AG2711" t="s">
        <v>158</v>
      </c>
      <c r="AH2711">
        <v>1</v>
      </c>
    </row>
    <row r="2712" spans="1:34">
      <c r="A2712">
        <v>4015552</v>
      </c>
      <c r="B2712">
        <v>4015501</v>
      </c>
      <c r="C2712" t="s">
        <v>79</v>
      </c>
      <c r="D2712">
        <v>20</v>
      </c>
      <c r="E2712">
        <v>52</v>
      </c>
      <c r="F2712">
        <v>120</v>
      </c>
      <c r="G2712">
        <v>4</v>
      </c>
      <c r="H2712">
        <v>613</v>
      </c>
      <c r="I2712">
        <v>632</v>
      </c>
      <c r="J2712">
        <v>621</v>
      </c>
      <c r="K2712">
        <v>633</v>
      </c>
      <c r="L2712">
        <v>2</v>
      </c>
      <c r="M2712">
        <v>60</v>
      </c>
      <c r="N2712">
        <v>4210</v>
      </c>
      <c r="O2712">
        <v>1</v>
      </c>
      <c r="P2712">
        <v>40155</v>
      </c>
      <c r="Q2712">
        <v>1</v>
      </c>
      <c r="R2712">
        <v>3940000</v>
      </c>
      <c r="S2712">
        <v>5005</v>
      </c>
      <c r="T2712">
        <v>5006</v>
      </c>
      <c r="U2712">
        <v>5</v>
      </c>
      <c r="V2712">
        <v>347969</v>
      </c>
      <c r="W2712">
        <v>6</v>
      </c>
      <c r="X2712">
        <v>28161</v>
      </c>
      <c r="Y2712">
        <v>21</v>
      </c>
      <c r="Z2712">
        <v>17404</v>
      </c>
      <c r="AA2712">
        <v>0</v>
      </c>
      <c r="AB2712">
        <v>0</v>
      </c>
      <c r="AC2712">
        <v>4015553</v>
      </c>
      <c r="AD2712">
        <v>189314</v>
      </c>
      <c r="AE2712">
        <v>90400000</v>
      </c>
      <c r="AF2712" t="s">
        <v>188</v>
      </c>
      <c r="AG2712" t="s">
        <v>159</v>
      </c>
      <c r="AH2712">
        <v>1</v>
      </c>
    </row>
    <row r="2713" spans="1:34">
      <c r="A2713">
        <v>4015553</v>
      </c>
      <c r="B2713">
        <v>4015501</v>
      </c>
      <c r="C2713" t="s">
        <v>79</v>
      </c>
      <c r="D2713">
        <v>20</v>
      </c>
      <c r="E2713">
        <v>53</v>
      </c>
      <c r="F2713">
        <v>120</v>
      </c>
      <c r="G2713">
        <v>4</v>
      </c>
      <c r="H2713">
        <v>612</v>
      </c>
      <c r="I2713">
        <v>631</v>
      </c>
      <c r="J2713">
        <v>623</v>
      </c>
      <c r="K2713">
        <v>632</v>
      </c>
      <c r="L2713">
        <v>2</v>
      </c>
      <c r="M2713">
        <v>60</v>
      </c>
      <c r="N2713">
        <v>4410</v>
      </c>
      <c r="O2713">
        <v>1</v>
      </c>
      <c r="P2713">
        <v>40155</v>
      </c>
      <c r="Q2713">
        <v>1</v>
      </c>
      <c r="R2713">
        <v>3965000</v>
      </c>
      <c r="S2713">
        <v>5005</v>
      </c>
      <c r="T2713">
        <v>5006</v>
      </c>
      <c r="U2713">
        <v>5</v>
      </c>
      <c r="V2713">
        <v>355369</v>
      </c>
      <c r="W2713">
        <v>6</v>
      </c>
      <c r="X2713">
        <v>29086</v>
      </c>
      <c r="Y2713">
        <v>21</v>
      </c>
      <c r="Z2713">
        <v>18634</v>
      </c>
      <c r="AA2713">
        <v>0</v>
      </c>
      <c r="AB2713">
        <v>0</v>
      </c>
      <c r="AC2713">
        <v>4015554</v>
      </c>
      <c r="AD2713">
        <v>208971</v>
      </c>
      <c r="AE2713">
        <v>94340000</v>
      </c>
      <c r="AF2713" t="s">
        <v>189</v>
      </c>
      <c r="AG2713" t="s">
        <v>158</v>
      </c>
      <c r="AH2713">
        <v>1</v>
      </c>
    </row>
    <row r="2714" spans="1:34">
      <c r="A2714">
        <v>4015554</v>
      </c>
      <c r="B2714">
        <v>4015501</v>
      </c>
      <c r="C2714" t="s">
        <v>79</v>
      </c>
      <c r="D2714">
        <v>20</v>
      </c>
      <c r="E2714">
        <v>54</v>
      </c>
      <c r="F2714">
        <v>120</v>
      </c>
      <c r="G2714">
        <v>4</v>
      </c>
      <c r="H2714">
        <v>611</v>
      </c>
      <c r="I2714">
        <v>633</v>
      </c>
      <c r="J2714">
        <v>622</v>
      </c>
      <c r="K2714">
        <v>631</v>
      </c>
      <c r="L2714">
        <v>2</v>
      </c>
      <c r="M2714">
        <v>60</v>
      </c>
      <c r="N2714">
        <v>4610</v>
      </c>
      <c r="O2714">
        <v>1</v>
      </c>
      <c r="P2714">
        <v>40155</v>
      </c>
      <c r="Q2714">
        <v>1</v>
      </c>
      <c r="R2714">
        <v>3990000</v>
      </c>
      <c r="S2714">
        <v>5005</v>
      </c>
      <c r="T2714">
        <v>5006</v>
      </c>
      <c r="U2714">
        <v>5</v>
      </c>
      <c r="V2714">
        <v>380191</v>
      </c>
      <c r="W2714">
        <v>6</v>
      </c>
      <c r="X2714">
        <v>30014</v>
      </c>
      <c r="Y2714">
        <v>21</v>
      </c>
      <c r="Z2714">
        <v>19006</v>
      </c>
      <c r="AA2714">
        <v>0</v>
      </c>
      <c r="AB2714">
        <v>0</v>
      </c>
      <c r="AC2714">
        <v>4015555</v>
      </c>
      <c r="AD2714">
        <v>228628</v>
      </c>
      <c r="AE2714">
        <v>98305000</v>
      </c>
      <c r="AF2714" t="s">
        <v>190</v>
      </c>
      <c r="AG2714" t="s">
        <v>159</v>
      </c>
      <c r="AH2714">
        <v>1</v>
      </c>
    </row>
    <row r="2715" spans="1:34">
      <c r="A2715">
        <v>4015555</v>
      </c>
      <c r="B2715">
        <v>4015501</v>
      </c>
      <c r="C2715" t="s">
        <v>79</v>
      </c>
      <c r="D2715">
        <v>20</v>
      </c>
      <c r="E2715">
        <v>55</v>
      </c>
      <c r="F2715">
        <v>120</v>
      </c>
      <c r="G2715">
        <v>4</v>
      </c>
      <c r="H2715">
        <v>713</v>
      </c>
      <c r="I2715">
        <v>632</v>
      </c>
      <c r="J2715">
        <v>621</v>
      </c>
      <c r="K2715">
        <v>633</v>
      </c>
      <c r="L2715">
        <v>2</v>
      </c>
      <c r="M2715">
        <v>60</v>
      </c>
      <c r="N2715">
        <v>4810</v>
      </c>
      <c r="O2715">
        <v>1</v>
      </c>
      <c r="P2715">
        <v>40155</v>
      </c>
      <c r="Q2715">
        <v>1</v>
      </c>
      <c r="R2715">
        <v>4015000</v>
      </c>
      <c r="S2715">
        <v>5005</v>
      </c>
      <c r="T2715">
        <v>5006</v>
      </c>
      <c r="U2715">
        <v>5</v>
      </c>
      <c r="V2715">
        <v>387636</v>
      </c>
      <c r="W2715">
        <v>6</v>
      </c>
      <c r="X2715">
        <v>30944</v>
      </c>
      <c r="Y2715">
        <v>21</v>
      </c>
      <c r="Z2715">
        <v>20238</v>
      </c>
      <c r="AA2715">
        <v>0</v>
      </c>
      <c r="AB2715">
        <v>0</v>
      </c>
      <c r="AC2715">
        <v>4015556</v>
      </c>
      <c r="AD2715">
        <v>248285</v>
      </c>
      <c r="AE2715">
        <v>102295000</v>
      </c>
      <c r="AF2715" t="s">
        <v>191</v>
      </c>
      <c r="AG2715" t="s">
        <v>158</v>
      </c>
      <c r="AH2715">
        <v>1</v>
      </c>
    </row>
    <row r="2716" spans="1:34">
      <c r="A2716">
        <v>4015556</v>
      </c>
      <c r="B2716">
        <v>4015501</v>
      </c>
      <c r="C2716" t="s">
        <v>79</v>
      </c>
      <c r="D2716">
        <v>20</v>
      </c>
      <c r="E2716">
        <v>56</v>
      </c>
      <c r="F2716">
        <v>120</v>
      </c>
      <c r="G2716">
        <v>4</v>
      </c>
      <c r="H2716">
        <v>712</v>
      </c>
      <c r="I2716">
        <v>631</v>
      </c>
      <c r="J2716">
        <v>623</v>
      </c>
      <c r="K2716">
        <v>632</v>
      </c>
      <c r="L2716">
        <v>2</v>
      </c>
      <c r="M2716">
        <v>60</v>
      </c>
      <c r="N2716">
        <v>5010</v>
      </c>
      <c r="O2716">
        <v>1</v>
      </c>
      <c r="P2716">
        <v>40155</v>
      </c>
      <c r="Q2716">
        <v>1</v>
      </c>
      <c r="R2716">
        <v>4040000</v>
      </c>
      <c r="S2716">
        <v>5005</v>
      </c>
      <c r="T2716">
        <v>5006</v>
      </c>
      <c r="U2716">
        <v>5</v>
      </c>
      <c r="V2716">
        <v>412502</v>
      </c>
      <c r="W2716">
        <v>6</v>
      </c>
      <c r="X2716">
        <v>31878</v>
      </c>
      <c r="Y2716">
        <v>21</v>
      </c>
      <c r="Z2716">
        <v>20611</v>
      </c>
      <c r="AA2716">
        <v>0</v>
      </c>
      <c r="AB2716">
        <v>0</v>
      </c>
      <c r="AC2716">
        <v>4015557</v>
      </c>
      <c r="AD2716">
        <v>273306</v>
      </c>
      <c r="AE2716">
        <v>106310000</v>
      </c>
      <c r="AF2716" t="s">
        <v>192</v>
      </c>
      <c r="AG2716" t="s">
        <v>159</v>
      </c>
      <c r="AH2716">
        <v>1</v>
      </c>
    </row>
    <row r="2717" spans="1:34">
      <c r="A2717">
        <v>4015557</v>
      </c>
      <c r="B2717">
        <v>4015501</v>
      </c>
      <c r="C2717" t="s">
        <v>79</v>
      </c>
      <c r="D2717">
        <v>20</v>
      </c>
      <c r="E2717">
        <v>57</v>
      </c>
      <c r="F2717">
        <v>120</v>
      </c>
      <c r="G2717">
        <v>4</v>
      </c>
      <c r="H2717">
        <v>711</v>
      </c>
      <c r="I2717">
        <v>623</v>
      </c>
      <c r="J2717">
        <v>622</v>
      </c>
      <c r="K2717">
        <v>631</v>
      </c>
      <c r="L2717">
        <v>2</v>
      </c>
      <c r="M2717">
        <v>60</v>
      </c>
      <c r="N2717">
        <v>5210</v>
      </c>
      <c r="O2717">
        <v>1</v>
      </c>
      <c r="P2717">
        <v>40155</v>
      </c>
      <c r="Q2717">
        <v>1</v>
      </c>
      <c r="R2717">
        <v>4065000</v>
      </c>
      <c r="S2717">
        <v>5005</v>
      </c>
      <c r="T2717">
        <v>5006</v>
      </c>
      <c r="U2717">
        <v>5</v>
      </c>
      <c r="V2717">
        <v>419991</v>
      </c>
      <c r="W2717">
        <v>6</v>
      </c>
      <c r="X2717">
        <v>32814</v>
      </c>
      <c r="Y2717">
        <v>21</v>
      </c>
      <c r="Z2717">
        <v>21846</v>
      </c>
      <c r="AA2717">
        <v>0</v>
      </c>
      <c r="AB2717">
        <v>0</v>
      </c>
      <c r="AC2717">
        <v>4015558</v>
      </c>
      <c r="AD2717">
        <v>298327</v>
      </c>
      <c r="AE2717">
        <v>110350000</v>
      </c>
      <c r="AF2717" t="s">
        <v>193</v>
      </c>
      <c r="AG2717" t="s">
        <v>158</v>
      </c>
      <c r="AH2717">
        <v>1</v>
      </c>
    </row>
    <row r="2718" spans="1:34">
      <c r="A2718">
        <v>4015558</v>
      </c>
      <c r="B2718">
        <v>4015501</v>
      </c>
      <c r="C2718" t="s">
        <v>79</v>
      </c>
      <c r="D2718">
        <v>20</v>
      </c>
      <c r="E2718">
        <v>58</v>
      </c>
      <c r="F2718">
        <v>120</v>
      </c>
      <c r="G2718">
        <v>4</v>
      </c>
      <c r="H2718">
        <v>713</v>
      </c>
      <c r="I2718">
        <v>722</v>
      </c>
      <c r="J2718">
        <v>621</v>
      </c>
      <c r="K2718">
        <v>633</v>
      </c>
      <c r="L2718">
        <v>2</v>
      </c>
      <c r="M2718">
        <v>60</v>
      </c>
      <c r="N2718">
        <v>5410</v>
      </c>
      <c r="O2718">
        <v>1</v>
      </c>
      <c r="P2718">
        <v>40155</v>
      </c>
      <c r="Q2718">
        <v>1</v>
      </c>
      <c r="R2718">
        <v>4085000</v>
      </c>
      <c r="S2718">
        <v>5005</v>
      </c>
      <c r="T2718">
        <v>5006</v>
      </c>
      <c r="U2718">
        <v>5</v>
      </c>
      <c r="V2718">
        <v>444902</v>
      </c>
      <c r="W2718">
        <v>6</v>
      </c>
      <c r="X2718">
        <v>33753</v>
      </c>
      <c r="Y2718">
        <v>21</v>
      </c>
      <c r="Z2718">
        <v>22221</v>
      </c>
      <c r="AA2718">
        <v>0</v>
      </c>
      <c r="AB2718">
        <v>0</v>
      </c>
      <c r="AC2718">
        <v>4015559</v>
      </c>
      <c r="AD2718">
        <v>323348</v>
      </c>
      <c r="AE2718">
        <v>114415000</v>
      </c>
      <c r="AF2718" t="s">
        <v>194</v>
      </c>
      <c r="AG2718" t="s">
        <v>159</v>
      </c>
      <c r="AH2718">
        <v>1</v>
      </c>
    </row>
    <row r="2719" spans="1:34">
      <c r="A2719">
        <v>4015559</v>
      </c>
      <c r="B2719">
        <v>4015501</v>
      </c>
      <c r="C2719" t="s">
        <v>79</v>
      </c>
      <c r="D2719">
        <v>20</v>
      </c>
      <c r="E2719">
        <v>59</v>
      </c>
      <c r="F2719">
        <v>120</v>
      </c>
      <c r="G2719">
        <v>4</v>
      </c>
      <c r="H2719">
        <v>712</v>
      </c>
      <c r="I2719">
        <v>721</v>
      </c>
      <c r="J2719">
        <v>623</v>
      </c>
      <c r="K2719">
        <v>632</v>
      </c>
      <c r="L2719">
        <v>2</v>
      </c>
      <c r="M2719">
        <v>60</v>
      </c>
      <c r="N2719">
        <v>5610</v>
      </c>
      <c r="O2719">
        <v>1</v>
      </c>
      <c r="P2719">
        <v>40155</v>
      </c>
      <c r="Q2719">
        <v>1</v>
      </c>
      <c r="R2719">
        <v>4720000</v>
      </c>
      <c r="S2719">
        <v>5005</v>
      </c>
      <c r="T2719">
        <v>5006</v>
      </c>
      <c r="U2719">
        <v>5</v>
      </c>
      <c r="V2719">
        <v>452436</v>
      </c>
      <c r="W2719">
        <v>6</v>
      </c>
      <c r="X2719">
        <v>34694</v>
      </c>
      <c r="Y2719">
        <v>21</v>
      </c>
      <c r="Z2719">
        <v>23458</v>
      </c>
      <c r="AA2719">
        <v>0</v>
      </c>
      <c r="AB2719">
        <v>0</v>
      </c>
      <c r="AC2719">
        <v>4015560</v>
      </c>
      <c r="AD2719">
        <v>353732</v>
      </c>
      <c r="AE2719">
        <v>118500000</v>
      </c>
      <c r="AF2719" t="s">
        <v>195</v>
      </c>
      <c r="AG2719" t="s">
        <v>136</v>
      </c>
      <c r="AH2719">
        <v>1</v>
      </c>
    </row>
    <row r="2720" spans="1:34">
      <c r="A2720">
        <v>4015560</v>
      </c>
      <c r="B2720">
        <v>4015501</v>
      </c>
      <c r="C2720" t="s">
        <v>79</v>
      </c>
      <c r="D2720">
        <v>20</v>
      </c>
      <c r="E2720">
        <v>60</v>
      </c>
      <c r="F2720">
        <v>150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5006</v>
      </c>
      <c r="T2720">
        <v>0</v>
      </c>
      <c r="U2720">
        <v>5</v>
      </c>
      <c r="V2720">
        <v>460880</v>
      </c>
      <c r="W2720">
        <v>6</v>
      </c>
      <c r="X2720">
        <v>35750</v>
      </c>
      <c r="Y2720">
        <v>21</v>
      </c>
      <c r="Z2720">
        <v>23880</v>
      </c>
      <c r="AA2720">
        <v>0</v>
      </c>
      <c r="AB2720">
        <v>0</v>
      </c>
      <c r="AC2720">
        <v>0</v>
      </c>
      <c r="AD2720">
        <v>384116</v>
      </c>
      <c r="AE2720">
        <v>123220000</v>
      </c>
      <c r="AF2720">
        <v>0</v>
      </c>
      <c r="AG2720">
        <v>0</v>
      </c>
      <c r="AH2720">
        <v>0</v>
      </c>
    </row>
    <row r="2721" spans="1:34">
      <c r="A2721">
        <v>4016651</v>
      </c>
      <c r="B2721">
        <v>4016601</v>
      </c>
      <c r="C2721" t="s">
        <v>80</v>
      </c>
      <c r="D2721">
        <v>20</v>
      </c>
      <c r="E2721">
        <v>51</v>
      </c>
      <c r="F2721">
        <v>120</v>
      </c>
      <c r="G2721">
        <v>4</v>
      </c>
      <c r="H2721">
        <v>612</v>
      </c>
      <c r="I2721">
        <v>631</v>
      </c>
      <c r="J2721">
        <v>623</v>
      </c>
      <c r="K2721">
        <v>613</v>
      </c>
      <c r="L2721">
        <v>2</v>
      </c>
      <c r="M2721">
        <v>60</v>
      </c>
      <c r="N2721">
        <v>4010</v>
      </c>
      <c r="O2721">
        <v>1</v>
      </c>
      <c r="P2721">
        <v>40166</v>
      </c>
      <c r="Q2721">
        <v>1</v>
      </c>
      <c r="R2721">
        <v>3915000</v>
      </c>
      <c r="S2721">
        <v>5005</v>
      </c>
      <c r="T2721">
        <v>5006</v>
      </c>
      <c r="U2721">
        <v>5</v>
      </c>
      <c r="V2721">
        <v>301400</v>
      </c>
      <c r="W2721">
        <v>6</v>
      </c>
      <c r="X2721">
        <v>32687</v>
      </c>
      <c r="Y2721">
        <v>21</v>
      </c>
      <c r="Z2721">
        <v>15946</v>
      </c>
      <c r="AA2721">
        <v>0</v>
      </c>
      <c r="AB2721">
        <v>0</v>
      </c>
      <c r="AC2721">
        <v>4016652</v>
      </c>
      <c r="AD2721">
        <v>169657</v>
      </c>
      <c r="AE2721">
        <v>86485000</v>
      </c>
      <c r="AF2721" t="s">
        <v>187</v>
      </c>
      <c r="AG2721" t="s">
        <v>158</v>
      </c>
      <c r="AH2721">
        <v>1</v>
      </c>
    </row>
    <row r="2722" spans="1:34">
      <c r="A2722">
        <v>4016652</v>
      </c>
      <c r="B2722">
        <v>4016601</v>
      </c>
      <c r="C2722" t="s">
        <v>80</v>
      </c>
      <c r="D2722">
        <v>20</v>
      </c>
      <c r="E2722">
        <v>52</v>
      </c>
      <c r="F2722">
        <v>120</v>
      </c>
      <c r="G2722">
        <v>4</v>
      </c>
      <c r="H2722">
        <v>611</v>
      </c>
      <c r="I2722">
        <v>633</v>
      </c>
      <c r="J2722">
        <v>622</v>
      </c>
      <c r="K2722">
        <v>612</v>
      </c>
      <c r="L2722">
        <v>2</v>
      </c>
      <c r="M2722">
        <v>60</v>
      </c>
      <c r="N2722">
        <v>4210</v>
      </c>
      <c r="O2722">
        <v>1</v>
      </c>
      <c r="P2722">
        <v>40166</v>
      </c>
      <c r="Q2722">
        <v>1</v>
      </c>
      <c r="R2722">
        <v>3940000</v>
      </c>
      <c r="S2722">
        <v>5005</v>
      </c>
      <c r="T2722">
        <v>5006</v>
      </c>
      <c r="U2722">
        <v>5</v>
      </c>
      <c r="V2722">
        <v>325440</v>
      </c>
      <c r="W2722">
        <v>6</v>
      </c>
      <c r="X2722">
        <v>33793</v>
      </c>
      <c r="Y2722">
        <v>21</v>
      </c>
      <c r="Z2722">
        <v>16278</v>
      </c>
      <c r="AA2722">
        <v>0</v>
      </c>
      <c r="AB2722">
        <v>0</v>
      </c>
      <c r="AC2722">
        <v>4016653</v>
      </c>
      <c r="AD2722">
        <v>189314</v>
      </c>
      <c r="AE2722">
        <v>90400000</v>
      </c>
      <c r="AF2722" t="s">
        <v>188</v>
      </c>
      <c r="AG2722" t="s">
        <v>159</v>
      </c>
      <c r="AH2722">
        <v>1</v>
      </c>
    </row>
    <row r="2723" spans="1:34">
      <c r="A2723">
        <v>4016653</v>
      </c>
      <c r="B2723">
        <v>4016601</v>
      </c>
      <c r="C2723" t="s">
        <v>80</v>
      </c>
      <c r="D2723">
        <v>20</v>
      </c>
      <c r="E2723">
        <v>53</v>
      </c>
      <c r="F2723">
        <v>120</v>
      </c>
      <c r="G2723">
        <v>4</v>
      </c>
      <c r="H2723">
        <v>613</v>
      </c>
      <c r="I2723">
        <v>632</v>
      </c>
      <c r="J2723">
        <v>621</v>
      </c>
      <c r="K2723">
        <v>611</v>
      </c>
      <c r="L2723">
        <v>2</v>
      </c>
      <c r="M2723">
        <v>60</v>
      </c>
      <c r="N2723">
        <v>4410</v>
      </c>
      <c r="O2723">
        <v>1</v>
      </c>
      <c r="P2723">
        <v>40166</v>
      </c>
      <c r="Q2723">
        <v>1</v>
      </c>
      <c r="R2723">
        <v>3965000</v>
      </c>
      <c r="S2723">
        <v>5005</v>
      </c>
      <c r="T2723">
        <v>5006</v>
      </c>
      <c r="U2723">
        <v>5</v>
      </c>
      <c r="V2723">
        <v>332100</v>
      </c>
      <c r="W2723">
        <v>6</v>
      </c>
      <c r="X2723">
        <v>34903</v>
      </c>
      <c r="Y2723">
        <v>21</v>
      </c>
      <c r="Z2723">
        <v>17471</v>
      </c>
      <c r="AA2723">
        <v>0</v>
      </c>
      <c r="AB2723">
        <v>0</v>
      </c>
      <c r="AC2723">
        <v>4016654</v>
      </c>
      <c r="AD2723">
        <v>208971</v>
      </c>
      <c r="AE2723">
        <v>94340000</v>
      </c>
      <c r="AF2723" t="s">
        <v>189</v>
      </c>
      <c r="AG2723" t="s">
        <v>158</v>
      </c>
      <c r="AH2723">
        <v>1</v>
      </c>
    </row>
    <row r="2724" spans="1:34">
      <c r="A2724">
        <v>4016654</v>
      </c>
      <c r="B2724">
        <v>4016601</v>
      </c>
      <c r="C2724" t="s">
        <v>80</v>
      </c>
      <c r="D2724">
        <v>20</v>
      </c>
      <c r="E2724">
        <v>54</v>
      </c>
      <c r="F2724">
        <v>120</v>
      </c>
      <c r="G2724">
        <v>4</v>
      </c>
      <c r="H2724">
        <v>612</v>
      </c>
      <c r="I2724">
        <v>631</v>
      </c>
      <c r="J2724">
        <v>623</v>
      </c>
      <c r="K2724">
        <v>613</v>
      </c>
      <c r="L2724">
        <v>2</v>
      </c>
      <c r="M2724">
        <v>60</v>
      </c>
      <c r="N2724">
        <v>4610</v>
      </c>
      <c r="O2724">
        <v>1</v>
      </c>
      <c r="P2724">
        <v>40166</v>
      </c>
      <c r="Q2724">
        <v>1</v>
      </c>
      <c r="R2724">
        <v>3990000</v>
      </c>
      <c r="S2724">
        <v>5005</v>
      </c>
      <c r="T2724">
        <v>5006</v>
      </c>
      <c r="U2724">
        <v>5</v>
      </c>
      <c r="V2724">
        <v>356180</v>
      </c>
      <c r="W2724">
        <v>6</v>
      </c>
      <c r="X2724">
        <v>36017</v>
      </c>
      <c r="Y2724">
        <v>21</v>
      </c>
      <c r="Z2724">
        <v>17805</v>
      </c>
      <c r="AA2724">
        <v>0</v>
      </c>
      <c r="AB2724">
        <v>0</v>
      </c>
      <c r="AC2724">
        <v>4016655</v>
      </c>
      <c r="AD2724">
        <v>228628</v>
      </c>
      <c r="AE2724">
        <v>98305000</v>
      </c>
      <c r="AF2724" t="s">
        <v>190</v>
      </c>
      <c r="AG2724" t="s">
        <v>159</v>
      </c>
      <c r="AH2724">
        <v>1</v>
      </c>
    </row>
    <row r="2725" spans="1:34">
      <c r="A2725">
        <v>4016655</v>
      </c>
      <c r="B2725">
        <v>4016601</v>
      </c>
      <c r="C2725" t="s">
        <v>80</v>
      </c>
      <c r="D2725">
        <v>20</v>
      </c>
      <c r="E2725">
        <v>55</v>
      </c>
      <c r="F2725">
        <v>120</v>
      </c>
      <c r="G2725">
        <v>4</v>
      </c>
      <c r="H2725">
        <v>711</v>
      </c>
      <c r="I2725">
        <v>633</v>
      </c>
      <c r="J2725">
        <v>622</v>
      </c>
      <c r="K2725">
        <v>611</v>
      </c>
      <c r="L2725">
        <v>2</v>
      </c>
      <c r="M2725">
        <v>60</v>
      </c>
      <c r="N2725">
        <v>4810</v>
      </c>
      <c r="O2725">
        <v>1</v>
      </c>
      <c r="P2725">
        <v>40166</v>
      </c>
      <c r="Q2725">
        <v>1</v>
      </c>
      <c r="R2725">
        <v>4015000</v>
      </c>
      <c r="S2725">
        <v>5005</v>
      </c>
      <c r="T2725">
        <v>5006</v>
      </c>
      <c r="U2725">
        <v>5</v>
      </c>
      <c r="V2725">
        <v>362880</v>
      </c>
      <c r="W2725">
        <v>6</v>
      </c>
      <c r="X2725">
        <v>37133</v>
      </c>
      <c r="Y2725">
        <v>21</v>
      </c>
      <c r="Z2725">
        <v>19000</v>
      </c>
      <c r="AA2725">
        <v>0</v>
      </c>
      <c r="AB2725">
        <v>0</v>
      </c>
      <c r="AC2725">
        <v>4016656</v>
      </c>
      <c r="AD2725">
        <v>248285</v>
      </c>
      <c r="AE2725">
        <v>102295000</v>
      </c>
      <c r="AF2725" t="s">
        <v>191</v>
      </c>
      <c r="AG2725" t="s">
        <v>158</v>
      </c>
      <c r="AH2725">
        <v>1</v>
      </c>
    </row>
    <row r="2726" spans="1:34">
      <c r="A2726">
        <v>4016656</v>
      </c>
      <c r="B2726">
        <v>4016601</v>
      </c>
      <c r="C2726" t="s">
        <v>80</v>
      </c>
      <c r="D2726">
        <v>20</v>
      </c>
      <c r="E2726">
        <v>56</v>
      </c>
      <c r="F2726">
        <v>120</v>
      </c>
      <c r="G2726">
        <v>4</v>
      </c>
      <c r="H2726">
        <v>713</v>
      </c>
      <c r="I2726">
        <v>612</v>
      </c>
      <c r="J2726">
        <v>621</v>
      </c>
      <c r="K2726">
        <v>613</v>
      </c>
      <c r="L2726">
        <v>2</v>
      </c>
      <c r="M2726">
        <v>60</v>
      </c>
      <c r="N2726">
        <v>5010</v>
      </c>
      <c r="O2726">
        <v>1</v>
      </c>
      <c r="P2726">
        <v>40166</v>
      </c>
      <c r="Q2726">
        <v>1</v>
      </c>
      <c r="R2726">
        <v>4040000</v>
      </c>
      <c r="S2726">
        <v>5005</v>
      </c>
      <c r="T2726">
        <v>5006</v>
      </c>
      <c r="U2726">
        <v>5</v>
      </c>
      <c r="V2726">
        <v>387000</v>
      </c>
      <c r="W2726">
        <v>6</v>
      </c>
      <c r="X2726">
        <v>38253</v>
      </c>
      <c r="Y2726">
        <v>21</v>
      </c>
      <c r="Z2726">
        <v>19336</v>
      </c>
      <c r="AA2726">
        <v>0</v>
      </c>
      <c r="AB2726">
        <v>0</v>
      </c>
      <c r="AC2726">
        <v>4016657</v>
      </c>
      <c r="AD2726">
        <v>273306</v>
      </c>
      <c r="AE2726">
        <v>106310000</v>
      </c>
      <c r="AF2726" t="s">
        <v>192</v>
      </c>
      <c r="AG2726" t="s">
        <v>159</v>
      </c>
      <c r="AH2726">
        <v>1</v>
      </c>
    </row>
    <row r="2727" spans="1:34">
      <c r="A2727">
        <v>4016657</v>
      </c>
      <c r="B2727">
        <v>4016601</v>
      </c>
      <c r="C2727" t="s">
        <v>80</v>
      </c>
      <c r="D2727">
        <v>20</v>
      </c>
      <c r="E2727">
        <v>57</v>
      </c>
      <c r="F2727">
        <v>120</v>
      </c>
      <c r="G2727">
        <v>4</v>
      </c>
      <c r="H2727">
        <v>712</v>
      </c>
      <c r="I2727">
        <v>621</v>
      </c>
      <c r="J2727">
        <v>623</v>
      </c>
      <c r="K2727">
        <v>612</v>
      </c>
      <c r="L2727">
        <v>2</v>
      </c>
      <c r="M2727">
        <v>60</v>
      </c>
      <c r="N2727">
        <v>5210</v>
      </c>
      <c r="O2727">
        <v>1</v>
      </c>
      <c r="P2727">
        <v>40166</v>
      </c>
      <c r="Q2727">
        <v>1</v>
      </c>
      <c r="R2727">
        <v>4065000</v>
      </c>
      <c r="S2727">
        <v>5005</v>
      </c>
      <c r="T2727">
        <v>5006</v>
      </c>
      <c r="U2727">
        <v>5</v>
      </c>
      <c r="V2727">
        <v>393740</v>
      </c>
      <c r="W2727">
        <v>6</v>
      </c>
      <c r="X2727">
        <v>39377</v>
      </c>
      <c r="Y2727">
        <v>21</v>
      </c>
      <c r="Z2727">
        <v>20533</v>
      </c>
      <c r="AA2727">
        <v>0</v>
      </c>
      <c r="AB2727">
        <v>0</v>
      </c>
      <c r="AC2727">
        <v>4016658</v>
      </c>
      <c r="AD2727">
        <v>298327</v>
      </c>
      <c r="AE2727">
        <v>110350000</v>
      </c>
      <c r="AF2727" t="s">
        <v>193</v>
      </c>
      <c r="AG2727" t="s">
        <v>158</v>
      </c>
      <c r="AH2727">
        <v>1</v>
      </c>
    </row>
    <row r="2728" spans="1:34">
      <c r="A2728">
        <v>4016658</v>
      </c>
      <c r="B2728">
        <v>4016601</v>
      </c>
      <c r="C2728" t="s">
        <v>80</v>
      </c>
      <c r="D2728">
        <v>20</v>
      </c>
      <c r="E2728">
        <v>58</v>
      </c>
      <c r="F2728">
        <v>120</v>
      </c>
      <c r="G2728">
        <v>4</v>
      </c>
      <c r="H2728">
        <v>711</v>
      </c>
      <c r="I2728">
        <v>713</v>
      </c>
      <c r="J2728">
        <v>622</v>
      </c>
      <c r="K2728">
        <v>611</v>
      </c>
      <c r="L2728">
        <v>2</v>
      </c>
      <c r="M2728">
        <v>60</v>
      </c>
      <c r="N2728">
        <v>5410</v>
      </c>
      <c r="O2728">
        <v>1</v>
      </c>
      <c r="P2728">
        <v>40166</v>
      </c>
      <c r="Q2728">
        <v>1</v>
      </c>
      <c r="R2728">
        <v>4085000</v>
      </c>
      <c r="S2728">
        <v>5005</v>
      </c>
      <c r="T2728">
        <v>5006</v>
      </c>
      <c r="U2728">
        <v>5</v>
      </c>
      <c r="V2728">
        <v>417900</v>
      </c>
      <c r="W2728">
        <v>6</v>
      </c>
      <c r="X2728">
        <v>40503</v>
      </c>
      <c r="Y2728">
        <v>21</v>
      </c>
      <c r="Z2728">
        <v>20871</v>
      </c>
      <c r="AA2728">
        <v>0</v>
      </c>
      <c r="AB2728">
        <v>0</v>
      </c>
      <c r="AC2728">
        <v>4016659</v>
      </c>
      <c r="AD2728">
        <v>323348</v>
      </c>
      <c r="AE2728">
        <v>114415000</v>
      </c>
      <c r="AF2728" t="s">
        <v>194</v>
      </c>
      <c r="AG2728" t="s">
        <v>159</v>
      </c>
      <c r="AH2728">
        <v>1</v>
      </c>
    </row>
    <row r="2729" spans="1:34">
      <c r="A2729">
        <v>4016659</v>
      </c>
      <c r="B2729">
        <v>4016601</v>
      </c>
      <c r="C2729" t="s">
        <v>80</v>
      </c>
      <c r="D2729">
        <v>20</v>
      </c>
      <c r="E2729">
        <v>59</v>
      </c>
      <c r="F2729">
        <v>120</v>
      </c>
      <c r="G2729">
        <v>4</v>
      </c>
      <c r="H2729">
        <v>713</v>
      </c>
      <c r="I2729">
        <v>722</v>
      </c>
      <c r="J2729">
        <v>621</v>
      </c>
      <c r="K2729">
        <v>611</v>
      </c>
      <c r="L2729">
        <v>2</v>
      </c>
      <c r="M2729">
        <v>60</v>
      </c>
      <c r="N2729">
        <v>5610</v>
      </c>
      <c r="O2729">
        <v>1</v>
      </c>
      <c r="P2729">
        <v>40166</v>
      </c>
      <c r="Q2729">
        <v>1</v>
      </c>
      <c r="R2729">
        <v>4720000</v>
      </c>
      <c r="S2729">
        <v>5005</v>
      </c>
      <c r="T2729">
        <v>5006</v>
      </c>
      <c r="U2729">
        <v>5</v>
      </c>
      <c r="V2729">
        <v>424680</v>
      </c>
      <c r="W2729">
        <v>6</v>
      </c>
      <c r="X2729">
        <v>41633</v>
      </c>
      <c r="Y2729">
        <v>21</v>
      </c>
      <c r="Z2729">
        <v>22070</v>
      </c>
      <c r="AA2729">
        <v>0</v>
      </c>
      <c r="AB2729">
        <v>0</v>
      </c>
      <c r="AC2729">
        <v>4016660</v>
      </c>
      <c r="AD2729">
        <v>353732</v>
      </c>
      <c r="AE2729">
        <v>118500000</v>
      </c>
      <c r="AF2729" t="s">
        <v>195</v>
      </c>
      <c r="AG2729" t="s">
        <v>136</v>
      </c>
      <c r="AH2729">
        <v>1</v>
      </c>
    </row>
    <row r="2730" spans="1:34">
      <c r="A2730">
        <v>4016660</v>
      </c>
      <c r="B2730">
        <v>4016601</v>
      </c>
      <c r="C2730" t="s">
        <v>80</v>
      </c>
      <c r="D2730">
        <v>20</v>
      </c>
      <c r="E2730">
        <v>60</v>
      </c>
      <c r="F2730">
        <v>150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5006</v>
      </c>
      <c r="T2730">
        <v>0</v>
      </c>
      <c r="U2730">
        <v>5</v>
      </c>
      <c r="V2730">
        <v>432280</v>
      </c>
      <c r="W2730">
        <v>6</v>
      </c>
      <c r="X2730">
        <v>42900</v>
      </c>
      <c r="Y2730">
        <v>21</v>
      </c>
      <c r="Z2730">
        <v>22450</v>
      </c>
      <c r="AA2730">
        <v>0</v>
      </c>
      <c r="AB2730">
        <v>0</v>
      </c>
      <c r="AC2730">
        <v>0</v>
      </c>
      <c r="AD2730">
        <v>384116</v>
      </c>
      <c r="AE2730">
        <v>123220000</v>
      </c>
      <c r="AF2730">
        <v>0</v>
      </c>
      <c r="AG2730">
        <v>0</v>
      </c>
      <c r="AH2730">
        <v>0</v>
      </c>
    </row>
    <row r="2731" spans="1:34">
      <c r="A2731">
        <v>4017751</v>
      </c>
      <c r="B2731">
        <v>4017701</v>
      </c>
      <c r="C2731" t="s">
        <v>81</v>
      </c>
      <c r="D2731">
        <v>20</v>
      </c>
      <c r="E2731">
        <v>51</v>
      </c>
      <c r="F2731">
        <v>120</v>
      </c>
      <c r="G2731">
        <v>4</v>
      </c>
      <c r="H2731">
        <v>612</v>
      </c>
      <c r="I2731">
        <v>631</v>
      </c>
      <c r="J2731">
        <v>623</v>
      </c>
      <c r="K2731">
        <v>632</v>
      </c>
      <c r="L2731">
        <v>2</v>
      </c>
      <c r="M2731">
        <v>60</v>
      </c>
      <c r="N2731">
        <v>4010</v>
      </c>
      <c r="O2731">
        <v>1</v>
      </c>
      <c r="P2731">
        <v>40177</v>
      </c>
      <c r="Q2731">
        <v>1</v>
      </c>
      <c r="R2731">
        <v>3915000</v>
      </c>
      <c r="S2731">
        <v>5005</v>
      </c>
      <c r="T2731">
        <v>5006</v>
      </c>
      <c r="U2731">
        <v>5</v>
      </c>
      <c r="V2731">
        <v>350430</v>
      </c>
      <c r="W2731">
        <v>6</v>
      </c>
      <c r="X2731">
        <v>20429</v>
      </c>
      <c r="Y2731">
        <v>21</v>
      </c>
      <c r="Z2731">
        <v>18398</v>
      </c>
      <c r="AA2731">
        <v>0</v>
      </c>
      <c r="AB2731">
        <v>0</v>
      </c>
      <c r="AC2731">
        <v>4017752</v>
      </c>
      <c r="AD2731">
        <v>169657</v>
      </c>
      <c r="AE2731">
        <v>86485000</v>
      </c>
      <c r="AF2731" t="s">
        <v>187</v>
      </c>
      <c r="AG2731" t="s">
        <v>158</v>
      </c>
      <c r="AH2731">
        <v>1</v>
      </c>
    </row>
    <row r="2732" spans="1:34">
      <c r="A2732">
        <v>4017752</v>
      </c>
      <c r="B2732">
        <v>4017701</v>
      </c>
      <c r="C2732" t="s">
        <v>81</v>
      </c>
      <c r="D2732">
        <v>20</v>
      </c>
      <c r="E2732">
        <v>52</v>
      </c>
      <c r="F2732">
        <v>120</v>
      </c>
      <c r="G2732">
        <v>4</v>
      </c>
      <c r="H2732">
        <v>611</v>
      </c>
      <c r="I2732">
        <v>633</v>
      </c>
      <c r="J2732">
        <v>622</v>
      </c>
      <c r="K2732">
        <v>631</v>
      </c>
      <c r="L2732">
        <v>2</v>
      </c>
      <c r="M2732">
        <v>60</v>
      </c>
      <c r="N2732">
        <v>4210</v>
      </c>
      <c r="O2732">
        <v>1</v>
      </c>
      <c r="P2732">
        <v>40177</v>
      </c>
      <c r="Q2732">
        <v>1</v>
      </c>
      <c r="R2732">
        <v>3940000</v>
      </c>
      <c r="S2732">
        <v>5005</v>
      </c>
      <c r="T2732">
        <v>5006</v>
      </c>
      <c r="U2732">
        <v>5</v>
      </c>
      <c r="V2732">
        <v>376130</v>
      </c>
      <c r="W2732">
        <v>6</v>
      </c>
      <c r="X2732">
        <v>21121</v>
      </c>
      <c r="Y2732">
        <v>21</v>
      </c>
      <c r="Z2732">
        <v>18813</v>
      </c>
      <c r="AA2732">
        <v>0</v>
      </c>
      <c r="AB2732">
        <v>0</v>
      </c>
      <c r="AC2732">
        <v>4017753</v>
      </c>
      <c r="AD2732">
        <v>189314</v>
      </c>
      <c r="AE2732">
        <v>90400000</v>
      </c>
      <c r="AF2732" t="s">
        <v>188</v>
      </c>
      <c r="AG2732" t="s">
        <v>159</v>
      </c>
      <c r="AH2732">
        <v>1</v>
      </c>
    </row>
    <row r="2733" spans="1:34">
      <c r="A2733">
        <v>4017753</v>
      </c>
      <c r="B2733">
        <v>4017701</v>
      </c>
      <c r="C2733" t="s">
        <v>81</v>
      </c>
      <c r="D2733">
        <v>20</v>
      </c>
      <c r="E2733">
        <v>53</v>
      </c>
      <c r="F2733">
        <v>120</v>
      </c>
      <c r="G2733">
        <v>4</v>
      </c>
      <c r="H2733">
        <v>613</v>
      </c>
      <c r="I2733">
        <v>632</v>
      </c>
      <c r="J2733">
        <v>621</v>
      </c>
      <c r="K2733">
        <v>633</v>
      </c>
      <c r="L2733">
        <v>2</v>
      </c>
      <c r="M2733">
        <v>60</v>
      </c>
      <c r="N2733">
        <v>4410</v>
      </c>
      <c r="O2733">
        <v>1</v>
      </c>
      <c r="P2733">
        <v>40177</v>
      </c>
      <c r="Q2733">
        <v>1</v>
      </c>
      <c r="R2733">
        <v>3965000</v>
      </c>
      <c r="S2733">
        <v>5005</v>
      </c>
      <c r="T2733">
        <v>5006</v>
      </c>
      <c r="U2733">
        <v>5</v>
      </c>
      <c r="V2733">
        <v>384455</v>
      </c>
      <c r="W2733">
        <v>6</v>
      </c>
      <c r="X2733">
        <v>21815</v>
      </c>
      <c r="Y2733">
        <v>21</v>
      </c>
      <c r="Z2733">
        <v>20089</v>
      </c>
      <c r="AA2733">
        <v>0</v>
      </c>
      <c r="AB2733">
        <v>0</v>
      </c>
      <c r="AC2733">
        <v>4017754</v>
      </c>
      <c r="AD2733">
        <v>208971</v>
      </c>
      <c r="AE2733">
        <v>94340000</v>
      </c>
      <c r="AF2733" t="s">
        <v>189</v>
      </c>
      <c r="AG2733" t="s">
        <v>158</v>
      </c>
      <c r="AH2733">
        <v>1</v>
      </c>
    </row>
    <row r="2734" spans="1:34">
      <c r="A2734">
        <v>4017754</v>
      </c>
      <c r="B2734">
        <v>4017701</v>
      </c>
      <c r="C2734" t="s">
        <v>81</v>
      </c>
      <c r="D2734">
        <v>20</v>
      </c>
      <c r="E2734">
        <v>54</v>
      </c>
      <c r="F2734">
        <v>120</v>
      </c>
      <c r="G2734">
        <v>4</v>
      </c>
      <c r="H2734">
        <v>612</v>
      </c>
      <c r="I2734">
        <v>631</v>
      </c>
      <c r="J2734">
        <v>623</v>
      </c>
      <c r="K2734">
        <v>632</v>
      </c>
      <c r="L2734">
        <v>2</v>
      </c>
      <c r="M2734">
        <v>60</v>
      </c>
      <c r="N2734">
        <v>4610</v>
      </c>
      <c r="O2734">
        <v>1</v>
      </c>
      <c r="P2734">
        <v>40177</v>
      </c>
      <c r="Q2734">
        <v>1</v>
      </c>
      <c r="R2734">
        <v>3990000</v>
      </c>
      <c r="S2734">
        <v>5005</v>
      </c>
      <c r="T2734">
        <v>5006</v>
      </c>
      <c r="U2734">
        <v>5</v>
      </c>
      <c r="V2734">
        <v>410205</v>
      </c>
      <c r="W2734">
        <v>6</v>
      </c>
      <c r="X2734">
        <v>22510</v>
      </c>
      <c r="Y2734">
        <v>21</v>
      </c>
      <c r="Z2734">
        <v>20506</v>
      </c>
      <c r="AA2734">
        <v>0</v>
      </c>
      <c r="AB2734">
        <v>0</v>
      </c>
      <c r="AC2734">
        <v>4017755</v>
      </c>
      <c r="AD2734">
        <v>228628</v>
      </c>
      <c r="AE2734">
        <v>98305000</v>
      </c>
      <c r="AF2734" t="s">
        <v>190</v>
      </c>
      <c r="AG2734" t="s">
        <v>159</v>
      </c>
      <c r="AH2734">
        <v>1</v>
      </c>
    </row>
    <row r="2735" spans="1:34">
      <c r="A2735">
        <v>4017755</v>
      </c>
      <c r="B2735">
        <v>4017701</v>
      </c>
      <c r="C2735" t="s">
        <v>81</v>
      </c>
      <c r="D2735">
        <v>20</v>
      </c>
      <c r="E2735">
        <v>55</v>
      </c>
      <c r="F2735">
        <v>120</v>
      </c>
      <c r="G2735">
        <v>4</v>
      </c>
      <c r="H2735">
        <v>711</v>
      </c>
      <c r="I2735">
        <v>633</v>
      </c>
      <c r="J2735">
        <v>622</v>
      </c>
      <c r="K2735">
        <v>631</v>
      </c>
      <c r="L2735">
        <v>2</v>
      </c>
      <c r="M2735">
        <v>60</v>
      </c>
      <c r="N2735">
        <v>4810</v>
      </c>
      <c r="O2735">
        <v>1</v>
      </c>
      <c r="P2735">
        <v>40177</v>
      </c>
      <c r="Q2735">
        <v>1</v>
      </c>
      <c r="R2735">
        <v>4015000</v>
      </c>
      <c r="S2735">
        <v>5005</v>
      </c>
      <c r="T2735">
        <v>5006</v>
      </c>
      <c r="U2735">
        <v>5</v>
      </c>
      <c r="V2735">
        <v>418580</v>
      </c>
      <c r="W2735">
        <v>6</v>
      </c>
      <c r="X2735">
        <v>23208</v>
      </c>
      <c r="Y2735">
        <v>21</v>
      </c>
      <c r="Z2735">
        <v>21785</v>
      </c>
      <c r="AA2735">
        <v>0</v>
      </c>
      <c r="AB2735">
        <v>0</v>
      </c>
      <c r="AC2735">
        <v>4017756</v>
      </c>
      <c r="AD2735">
        <v>248285</v>
      </c>
      <c r="AE2735">
        <v>102295000</v>
      </c>
      <c r="AF2735" t="s">
        <v>191</v>
      </c>
      <c r="AG2735" t="s">
        <v>158</v>
      </c>
      <c r="AH2735">
        <v>1</v>
      </c>
    </row>
    <row r="2736" spans="1:34">
      <c r="A2736">
        <v>4017756</v>
      </c>
      <c r="B2736">
        <v>4017701</v>
      </c>
      <c r="C2736" t="s">
        <v>81</v>
      </c>
      <c r="D2736">
        <v>20</v>
      </c>
      <c r="E2736">
        <v>56</v>
      </c>
      <c r="F2736">
        <v>120</v>
      </c>
      <c r="G2736">
        <v>4</v>
      </c>
      <c r="H2736">
        <v>723</v>
      </c>
      <c r="I2736">
        <v>632</v>
      </c>
      <c r="J2736">
        <v>621</v>
      </c>
      <c r="K2736">
        <v>633</v>
      </c>
      <c r="L2736">
        <v>2</v>
      </c>
      <c r="M2736">
        <v>60</v>
      </c>
      <c r="N2736">
        <v>5010</v>
      </c>
      <c r="O2736">
        <v>1</v>
      </c>
      <c r="P2736">
        <v>40177</v>
      </c>
      <c r="Q2736">
        <v>1</v>
      </c>
      <c r="R2736">
        <v>4040000</v>
      </c>
      <c r="S2736">
        <v>5005</v>
      </c>
      <c r="T2736">
        <v>5006</v>
      </c>
      <c r="U2736">
        <v>5</v>
      </c>
      <c r="V2736">
        <v>444380</v>
      </c>
      <c r="W2736">
        <v>6</v>
      </c>
      <c r="X2736">
        <v>23908</v>
      </c>
      <c r="Y2736">
        <v>21</v>
      </c>
      <c r="Z2736">
        <v>22205</v>
      </c>
      <c r="AA2736">
        <v>0</v>
      </c>
      <c r="AB2736">
        <v>0</v>
      </c>
      <c r="AC2736">
        <v>4017757</v>
      </c>
      <c r="AD2736">
        <v>273306</v>
      </c>
      <c r="AE2736">
        <v>106310000</v>
      </c>
      <c r="AF2736" t="s">
        <v>192</v>
      </c>
      <c r="AG2736" t="s">
        <v>159</v>
      </c>
      <c r="AH2736">
        <v>1</v>
      </c>
    </row>
    <row r="2737" spans="1:34">
      <c r="A2737">
        <v>4017757</v>
      </c>
      <c r="B2737">
        <v>4017701</v>
      </c>
      <c r="C2737" t="s">
        <v>81</v>
      </c>
      <c r="D2737">
        <v>20</v>
      </c>
      <c r="E2737">
        <v>57</v>
      </c>
      <c r="F2737">
        <v>120</v>
      </c>
      <c r="G2737">
        <v>4</v>
      </c>
      <c r="H2737">
        <v>712</v>
      </c>
      <c r="I2737">
        <v>631</v>
      </c>
      <c r="J2737">
        <v>623</v>
      </c>
      <c r="K2737">
        <v>632</v>
      </c>
      <c r="L2737">
        <v>2</v>
      </c>
      <c r="M2737">
        <v>60</v>
      </c>
      <c r="N2737">
        <v>5210</v>
      </c>
      <c r="O2737">
        <v>1</v>
      </c>
      <c r="P2737">
        <v>40177</v>
      </c>
      <c r="Q2737">
        <v>1</v>
      </c>
      <c r="R2737">
        <v>4065000</v>
      </c>
      <c r="S2737">
        <v>5005</v>
      </c>
      <c r="T2737">
        <v>5006</v>
      </c>
      <c r="U2737">
        <v>5</v>
      </c>
      <c r="V2737">
        <v>452805</v>
      </c>
      <c r="W2737">
        <v>6</v>
      </c>
      <c r="X2737">
        <v>24610</v>
      </c>
      <c r="Y2737">
        <v>21</v>
      </c>
      <c r="Z2737">
        <v>23486</v>
      </c>
      <c r="AA2737">
        <v>0</v>
      </c>
      <c r="AB2737">
        <v>0</v>
      </c>
      <c r="AC2737">
        <v>4017758</v>
      </c>
      <c r="AD2737">
        <v>298327</v>
      </c>
      <c r="AE2737">
        <v>110350000</v>
      </c>
      <c r="AF2737" t="s">
        <v>193</v>
      </c>
      <c r="AG2737" t="s">
        <v>158</v>
      </c>
      <c r="AH2737">
        <v>1</v>
      </c>
    </row>
    <row r="2738" spans="1:34">
      <c r="A2738">
        <v>4017758</v>
      </c>
      <c r="B2738">
        <v>4017701</v>
      </c>
      <c r="C2738" t="s">
        <v>81</v>
      </c>
      <c r="D2738">
        <v>20</v>
      </c>
      <c r="E2738">
        <v>58</v>
      </c>
      <c r="F2738">
        <v>120</v>
      </c>
      <c r="G2738">
        <v>4</v>
      </c>
      <c r="H2738">
        <v>711</v>
      </c>
      <c r="I2738">
        <v>733</v>
      </c>
      <c r="J2738">
        <v>622</v>
      </c>
      <c r="K2738">
        <v>631</v>
      </c>
      <c r="L2738">
        <v>2</v>
      </c>
      <c r="M2738">
        <v>60</v>
      </c>
      <c r="N2738">
        <v>5410</v>
      </c>
      <c r="O2738">
        <v>1</v>
      </c>
      <c r="P2738">
        <v>40177</v>
      </c>
      <c r="Q2738">
        <v>1</v>
      </c>
      <c r="R2738">
        <v>4085000</v>
      </c>
      <c r="S2738">
        <v>5005</v>
      </c>
      <c r="T2738">
        <v>5006</v>
      </c>
      <c r="U2738">
        <v>5</v>
      </c>
      <c r="V2738">
        <v>478655</v>
      </c>
      <c r="W2738">
        <v>6</v>
      </c>
      <c r="X2738">
        <v>25315</v>
      </c>
      <c r="Y2738">
        <v>21</v>
      </c>
      <c r="Z2738">
        <v>23909</v>
      </c>
      <c r="AA2738">
        <v>0</v>
      </c>
      <c r="AB2738">
        <v>0</v>
      </c>
      <c r="AC2738">
        <v>4017759</v>
      </c>
      <c r="AD2738">
        <v>323348</v>
      </c>
      <c r="AE2738">
        <v>114415000</v>
      </c>
      <c r="AF2738" t="s">
        <v>194</v>
      </c>
      <c r="AG2738" t="s">
        <v>159</v>
      </c>
      <c r="AH2738">
        <v>1</v>
      </c>
    </row>
    <row r="2739" spans="1:34">
      <c r="A2739">
        <v>4017759</v>
      </c>
      <c r="B2739">
        <v>4017701</v>
      </c>
      <c r="C2739" t="s">
        <v>81</v>
      </c>
      <c r="D2739">
        <v>20</v>
      </c>
      <c r="E2739">
        <v>59</v>
      </c>
      <c r="F2739">
        <v>120</v>
      </c>
      <c r="G2739">
        <v>4</v>
      </c>
      <c r="H2739">
        <v>713</v>
      </c>
      <c r="I2739">
        <v>722</v>
      </c>
      <c r="J2739">
        <v>621</v>
      </c>
      <c r="K2739">
        <v>633</v>
      </c>
      <c r="L2739">
        <v>2</v>
      </c>
      <c r="M2739">
        <v>60</v>
      </c>
      <c r="N2739">
        <v>5610</v>
      </c>
      <c r="O2739">
        <v>1</v>
      </c>
      <c r="P2739">
        <v>40177</v>
      </c>
      <c r="Q2739">
        <v>1</v>
      </c>
      <c r="R2739">
        <v>4720000</v>
      </c>
      <c r="S2739">
        <v>5005</v>
      </c>
      <c r="T2739">
        <v>5006</v>
      </c>
      <c r="U2739">
        <v>5</v>
      </c>
      <c r="V2739">
        <v>487130</v>
      </c>
      <c r="W2739">
        <v>6</v>
      </c>
      <c r="X2739">
        <v>26021</v>
      </c>
      <c r="Y2739">
        <v>21</v>
      </c>
      <c r="Z2739">
        <v>25193</v>
      </c>
      <c r="AA2739">
        <v>0</v>
      </c>
      <c r="AB2739">
        <v>0</v>
      </c>
      <c r="AC2739">
        <v>4017760</v>
      </c>
      <c r="AD2739">
        <v>353732</v>
      </c>
      <c r="AE2739">
        <v>118500000</v>
      </c>
      <c r="AF2739" t="s">
        <v>195</v>
      </c>
      <c r="AG2739" t="s">
        <v>136</v>
      </c>
      <c r="AH2739">
        <v>1</v>
      </c>
    </row>
    <row r="2740" spans="1:34">
      <c r="A2740">
        <v>4017760</v>
      </c>
      <c r="B2740">
        <v>4017701</v>
      </c>
      <c r="C2740" t="s">
        <v>81</v>
      </c>
      <c r="D2740">
        <v>20</v>
      </c>
      <c r="E2740">
        <v>60</v>
      </c>
      <c r="F2740">
        <v>150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5006</v>
      </c>
      <c r="T2740">
        <v>0</v>
      </c>
      <c r="U2740">
        <v>5</v>
      </c>
      <c r="V2740">
        <v>496630</v>
      </c>
      <c r="W2740">
        <v>6</v>
      </c>
      <c r="X2740">
        <v>26813</v>
      </c>
      <c r="Y2740">
        <v>21</v>
      </c>
      <c r="Z2740">
        <v>25668</v>
      </c>
      <c r="AA2740">
        <v>0</v>
      </c>
      <c r="AB2740">
        <v>0</v>
      </c>
      <c r="AC2740">
        <v>0</v>
      </c>
      <c r="AD2740">
        <v>384116</v>
      </c>
      <c r="AE2740">
        <v>123220000</v>
      </c>
      <c r="AF2740">
        <v>0</v>
      </c>
      <c r="AG2740">
        <v>0</v>
      </c>
      <c r="AH2740">
        <v>0</v>
      </c>
    </row>
    <row r="2741" spans="1:34">
      <c r="A2741">
        <v>4018851</v>
      </c>
      <c r="B2741">
        <v>4018801</v>
      </c>
      <c r="C2741" t="s">
        <v>82</v>
      </c>
      <c r="D2741">
        <v>20</v>
      </c>
      <c r="E2741">
        <v>51</v>
      </c>
      <c r="F2741">
        <v>120</v>
      </c>
      <c r="G2741">
        <v>4</v>
      </c>
      <c r="H2741">
        <v>613</v>
      </c>
      <c r="I2741">
        <v>632</v>
      </c>
      <c r="J2741">
        <v>621</v>
      </c>
      <c r="K2741">
        <v>611</v>
      </c>
      <c r="L2741">
        <v>2</v>
      </c>
      <c r="M2741">
        <v>60</v>
      </c>
      <c r="N2741">
        <v>4010</v>
      </c>
      <c r="O2741">
        <v>1</v>
      </c>
      <c r="P2741">
        <v>40188</v>
      </c>
      <c r="Q2741">
        <v>1</v>
      </c>
      <c r="R2741">
        <v>3915000</v>
      </c>
      <c r="S2741">
        <v>5005</v>
      </c>
      <c r="T2741">
        <v>5006</v>
      </c>
      <c r="U2741">
        <v>5</v>
      </c>
      <c r="V2741">
        <v>301400</v>
      </c>
      <c r="W2741">
        <v>6</v>
      </c>
      <c r="X2741">
        <v>32687</v>
      </c>
      <c r="Y2741">
        <v>21</v>
      </c>
      <c r="Z2741">
        <v>15946</v>
      </c>
      <c r="AA2741">
        <v>0</v>
      </c>
      <c r="AB2741">
        <v>0</v>
      </c>
      <c r="AC2741">
        <v>4018852</v>
      </c>
      <c r="AD2741">
        <v>169657</v>
      </c>
      <c r="AE2741">
        <v>86485000</v>
      </c>
      <c r="AF2741" t="s">
        <v>187</v>
      </c>
      <c r="AG2741" t="s">
        <v>158</v>
      </c>
      <c r="AH2741">
        <v>1</v>
      </c>
    </row>
    <row r="2742" spans="1:34">
      <c r="A2742">
        <v>4018852</v>
      </c>
      <c r="B2742">
        <v>4018801</v>
      </c>
      <c r="C2742" t="s">
        <v>82</v>
      </c>
      <c r="D2742">
        <v>20</v>
      </c>
      <c r="E2742">
        <v>52</v>
      </c>
      <c r="F2742">
        <v>120</v>
      </c>
      <c r="G2742">
        <v>4</v>
      </c>
      <c r="H2742">
        <v>612</v>
      </c>
      <c r="I2742">
        <v>631</v>
      </c>
      <c r="J2742">
        <v>623</v>
      </c>
      <c r="K2742">
        <v>613</v>
      </c>
      <c r="L2742">
        <v>2</v>
      </c>
      <c r="M2742">
        <v>60</v>
      </c>
      <c r="N2742">
        <v>4210</v>
      </c>
      <c r="O2742">
        <v>1</v>
      </c>
      <c r="P2742">
        <v>40188</v>
      </c>
      <c r="Q2742">
        <v>1</v>
      </c>
      <c r="R2742">
        <v>3940000</v>
      </c>
      <c r="S2742">
        <v>5005</v>
      </c>
      <c r="T2742">
        <v>5006</v>
      </c>
      <c r="U2742">
        <v>5</v>
      </c>
      <c r="V2742">
        <v>325440</v>
      </c>
      <c r="W2742">
        <v>6</v>
      </c>
      <c r="X2742">
        <v>33793</v>
      </c>
      <c r="Y2742">
        <v>21</v>
      </c>
      <c r="Z2742">
        <v>16278</v>
      </c>
      <c r="AA2742">
        <v>0</v>
      </c>
      <c r="AB2742">
        <v>0</v>
      </c>
      <c r="AC2742">
        <v>4018853</v>
      </c>
      <c r="AD2742">
        <v>189314</v>
      </c>
      <c r="AE2742">
        <v>90400000</v>
      </c>
      <c r="AF2742" t="s">
        <v>188</v>
      </c>
      <c r="AG2742" t="s">
        <v>159</v>
      </c>
      <c r="AH2742">
        <v>1</v>
      </c>
    </row>
    <row r="2743" spans="1:34">
      <c r="A2743">
        <v>4018853</v>
      </c>
      <c r="B2743">
        <v>4018801</v>
      </c>
      <c r="C2743" t="s">
        <v>82</v>
      </c>
      <c r="D2743">
        <v>20</v>
      </c>
      <c r="E2743">
        <v>53</v>
      </c>
      <c r="F2743">
        <v>120</v>
      </c>
      <c r="G2743">
        <v>4</v>
      </c>
      <c r="H2743">
        <v>611</v>
      </c>
      <c r="I2743">
        <v>633</v>
      </c>
      <c r="J2743">
        <v>622</v>
      </c>
      <c r="K2743">
        <v>612</v>
      </c>
      <c r="L2743">
        <v>2</v>
      </c>
      <c r="M2743">
        <v>60</v>
      </c>
      <c r="N2743">
        <v>4410</v>
      </c>
      <c r="O2743">
        <v>1</v>
      </c>
      <c r="P2743">
        <v>40188</v>
      </c>
      <c r="Q2743">
        <v>1</v>
      </c>
      <c r="R2743">
        <v>3965000</v>
      </c>
      <c r="S2743">
        <v>5005</v>
      </c>
      <c r="T2743">
        <v>5006</v>
      </c>
      <c r="U2743">
        <v>5</v>
      </c>
      <c r="V2743">
        <v>332100</v>
      </c>
      <c r="W2743">
        <v>6</v>
      </c>
      <c r="X2743">
        <v>34903</v>
      </c>
      <c r="Y2743">
        <v>21</v>
      </c>
      <c r="Z2743">
        <v>17471</v>
      </c>
      <c r="AA2743">
        <v>0</v>
      </c>
      <c r="AB2743">
        <v>0</v>
      </c>
      <c r="AC2743">
        <v>4018854</v>
      </c>
      <c r="AD2743">
        <v>208971</v>
      </c>
      <c r="AE2743">
        <v>94340000</v>
      </c>
      <c r="AF2743" t="s">
        <v>189</v>
      </c>
      <c r="AG2743" t="s">
        <v>158</v>
      </c>
      <c r="AH2743">
        <v>1</v>
      </c>
    </row>
    <row r="2744" spans="1:34">
      <c r="A2744">
        <v>4018854</v>
      </c>
      <c r="B2744">
        <v>4018801</v>
      </c>
      <c r="C2744" t="s">
        <v>82</v>
      </c>
      <c r="D2744">
        <v>20</v>
      </c>
      <c r="E2744">
        <v>54</v>
      </c>
      <c r="F2744">
        <v>120</v>
      </c>
      <c r="G2744">
        <v>4</v>
      </c>
      <c r="H2744">
        <v>613</v>
      </c>
      <c r="I2744">
        <v>632</v>
      </c>
      <c r="J2744">
        <v>621</v>
      </c>
      <c r="K2744">
        <v>611</v>
      </c>
      <c r="L2744">
        <v>2</v>
      </c>
      <c r="M2744">
        <v>60</v>
      </c>
      <c r="N2744">
        <v>4610</v>
      </c>
      <c r="O2744">
        <v>1</v>
      </c>
      <c r="P2744">
        <v>40188</v>
      </c>
      <c r="Q2744">
        <v>1</v>
      </c>
      <c r="R2744">
        <v>3990000</v>
      </c>
      <c r="S2744">
        <v>5005</v>
      </c>
      <c r="T2744">
        <v>5006</v>
      </c>
      <c r="U2744">
        <v>5</v>
      </c>
      <c r="V2744">
        <v>356180</v>
      </c>
      <c r="W2744">
        <v>6</v>
      </c>
      <c r="X2744">
        <v>36017</v>
      </c>
      <c r="Y2744">
        <v>21</v>
      </c>
      <c r="Z2744">
        <v>17805</v>
      </c>
      <c r="AA2744">
        <v>0</v>
      </c>
      <c r="AB2744">
        <v>0</v>
      </c>
      <c r="AC2744">
        <v>4018855</v>
      </c>
      <c r="AD2744">
        <v>228628</v>
      </c>
      <c r="AE2744">
        <v>98305000</v>
      </c>
      <c r="AF2744" t="s">
        <v>190</v>
      </c>
      <c r="AG2744" t="s">
        <v>159</v>
      </c>
      <c r="AH2744">
        <v>1</v>
      </c>
    </row>
    <row r="2745" spans="1:34">
      <c r="A2745">
        <v>4018855</v>
      </c>
      <c r="B2745">
        <v>4018801</v>
      </c>
      <c r="C2745" t="s">
        <v>82</v>
      </c>
      <c r="D2745">
        <v>20</v>
      </c>
      <c r="E2745">
        <v>55</v>
      </c>
      <c r="F2745">
        <v>120</v>
      </c>
      <c r="G2745">
        <v>4</v>
      </c>
      <c r="H2745">
        <v>712</v>
      </c>
      <c r="I2745">
        <v>621</v>
      </c>
      <c r="J2745">
        <v>623</v>
      </c>
      <c r="K2745">
        <v>612</v>
      </c>
      <c r="L2745">
        <v>2</v>
      </c>
      <c r="M2745">
        <v>60</v>
      </c>
      <c r="N2745">
        <v>4810</v>
      </c>
      <c r="O2745">
        <v>1</v>
      </c>
      <c r="P2745">
        <v>40188</v>
      </c>
      <c r="Q2745">
        <v>1</v>
      </c>
      <c r="R2745">
        <v>4015000</v>
      </c>
      <c r="S2745">
        <v>5005</v>
      </c>
      <c r="T2745">
        <v>5006</v>
      </c>
      <c r="U2745">
        <v>5</v>
      </c>
      <c r="V2745">
        <v>362880</v>
      </c>
      <c r="W2745">
        <v>6</v>
      </c>
      <c r="X2745">
        <v>37133</v>
      </c>
      <c r="Y2745">
        <v>21</v>
      </c>
      <c r="Z2745">
        <v>19000</v>
      </c>
      <c r="AA2745">
        <v>0</v>
      </c>
      <c r="AB2745">
        <v>0</v>
      </c>
      <c r="AC2745">
        <v>4018856</v>
      </c>
      <c r="AD2745">
        <v>248285</v>
      </c>
      <c r="AE2745">
        <v>102295000</v>
      </c>
      <c r="AF2745" t="s">
        <v>191</v>
      </c>
      <c r="AG2745" t="s">
        <v>158</v>
      </c>
      <c r="AH2745">
        <v>1</v>
      </c>
    </row>
    <row r="2746" spans="1:34">
      <c r="A2746">
        <v>4018856</v>
      </c>
      <c r="B2746">
        <v>4018801</v>
      </c>
      <c r="C2746" t="s">
        <v>82</v>
      </c>
      <c r="D2746">
        <v>20</v>
      </c>
      <c r="E2746">
        <v>56</v>
      </c>
      <c r="F2746">
        <v>120</v>
      </c>
      <c r="G2746">
        <v>4</v>
      </c>
      <c r="H2746">
        <v>711</v>
      </c>
      <c r="I2746">
        <v>623</v>
      </c>
      <c r="J2746">
        <v>622</v>
      </c>
      <c r="K2746">
        <v>611</v>
      </c>
      <c r="L2746">
        <v>2</v>
      </c>
      <c r="M2746">
        <v>60</v>
      </c>
      <c r="N2746">
        <v>5010</v>
      </c>
      <c r="O2746">
        <v>1</v>
      </c>
      <c r="P2746">
        <v>40188</v>
      </c>
      <c r="Q2746">
        <v>1</v>
      </c>
      <c r="R2746">
        <v>4040000</v>
      </c>
      <c r="S2746">
        <v>5005</v>
      </c>
      <c r="T2746">
        <v>5006</v>
      </c>
      <c r="U2746">
        <v>5</v>
      </c>
      <c r="V2746">
        <v>387000</v>
      </c>
      <c r="W2746">
        <v>6</v>
      </c>
      <c r="X2746">
        <v>38253</v>
      </c>
      <c r="Y2746">
        <v>21</v>
      </c>
      <c r="Z2746">
        <v>19336</v>
      </c>
      <c r="AA2746">
        <v>0</v>
      </c>
      <c r="AB2746">
        <v>0</v>
      </c>
      <c r="AC2746">
        <v>4018857</v>
      </c>
      <c r="AD2746">
        <v>273306</v>
      </c>
      <c r="AE2746">
        <v>106310000</v>
      </c>
      <c r="AF2746" t="s">
        <v>192</v>
      </c>
      <c r="AG2746" t="s">
        <v>159</v>
      </c>
      <c r="AH2746">
        <v>1</v>
      </c>
    </row>
    <row r="2747" spans="1:34">
      <c r="A2747">
        <v>4018857</v>
      </c>
      <c r="B2747">
        <v>4018801</v>
      </c>
      <c r="C2747" t="s">
        <v>82</v>
      </c>
      <c r="D2747">
        <v>20</v>
      </c>
      <c r="E2747">
        <v>57</v>
      </c>
      <c r="F2747">
        <v>120</v>
      </c>
      <c r="G2747">
        <v>4</v>
      </c>
      <c r="H2747">
        <v>713</v>
      </c>
      <c r="I2747">
        <v>632</v>
      </c>
      <c r="J2747">
        <v>621</v>
      </c>
      <c r="K2747">
        <v>613</v>
      </c>
      <c r="L2747">
        <v>2</v>
      </c>
      <c r="M2747">
        <v>60</v>
      </c>
      <c r="N2747">
        <v>5210</v>
      </c>
      <c r="O2747">
        <v>1</v>
      </c>
      <c r="P2747">
        <v>40188</v>
      </c>
      <c r="Q2747">
        <v>1</v>
      </c>
      <c r="R2747">
        <v>4065000</v>
      </c>
      <c r="S2747">
        <v>5005</v>
      </c>
      <c r="T2747">
        <v>5006</v>
      </c>
      <c r="U2747">
        <v>5</v>
      </c>
      <c r="V2747">
        <v>393740</v>
      </c>
      <c r="W2747">
        <v>6</v>
      </c>
      <c r="X2747">
        <v>39377</v>
      </c>
      <c r="Y2747">
        <v>21</v>
      </c>
      <c r="Z2747">
        <v>20533</v>
      </c>
      <c r="AA2747">
        <v>0</v>
      </c>
      <c r="AB2747">
        <v>0</v>
      </c>
      <c r="AC2747">
        <v>4018858</v>
      </c>
      <c r="AD2747">
        <v>298327</v>
      </c>
      <c r="AE2747">
        <v>110350000</v>
      </c>
      <c r="AF2747" t="s">
        <v>193</v>
      </c>
      <c r="AG2747" t="s">
        <v>158</v>
      </c>
      <c r="AH2747">
        <v>1</v>
      </c>
    </row>
    <row r="2748" spans="1:34">
      <c r="A2748">
        <v>4018858</v>
      </c>
      <c r="B2748">
        <v>4018801</v>
      </c>
      <c r="C2748" t="s">
        <v>82</v>
      </c>
      <c r="D2748">
        <v>20</v>
      </c>
      <c r="E2748">
        <v>58</v>
      </c>
      <c r="F2748">
        <v>120</v>
      </c>
      <c r="G2748">
        <v>4</v>
      </c>
      <c r="H2748">
        <v>712</v>
      </c>
      <c r="I2748">
        <v>721</v>
      </c>
      <c r="J2748">
        <v>623</v>
      </c>
      <c r="K2748">
        <v>612</v>
      </c>
      <c r="L2748">
        <v>2</v>
      </c>
      <c r="M2748">
        <v>60</v>
      </c>
      <c r="N2748">
        <v>5410</v>
      </c>
      <c r="O2748">
        <v>1</v>
      </c>
      <c r="P2748">
        <v>40188</v>
      </c>
      <c r="Q2748">
        <v>1</v>
      </c>
      <c r="R2748">
        <v>4085000</v>
      </c>
      <c r="S2748">
        <v>5005</v>
      </c>
      <c r="T2748">
        <v>5006</v>
      </c>
      <c r="U2748">
        <v>5</v>
      </c>
      <c r="V2748">
        <v>417900</v>
      </c>
      <c r="W2748">
        <v>6</v>
      </c>
      <c r="X2748">
        <v>40503</v>
      </c>
      <c r="Y2748">
        <v>21</v>
      </c>
      <c r="Z2748">
        <v>20871</v>
      </c>
      <c r="AA2748">
        <v>0</v>
      </c>
      <c r="AB2748">
        <v>0</v>
      </c>
      <c r="AC2748">
        <v>4018859</v>
      </c>
      <c r="AD2748">
        <v>323348</v>
      </c>
      <c r="AE2748">
        <v>114415000</v>
      </c>
      <c r="AF2748" t="s">
        <v>194</v>
      </c>
      <c r="AG2748" t="s">
        <v>159</v>
      </c>
      <c r="AH2748">
        <v>1</v>
      </c>
    </row>
    <row r="2749" spans="1:34">
      <c r="A2749">
        <v>4018859</v>
      </c>
      <c r="B2749">
        <v>4018801</v>
      </c>
      <c r="C2749" t="s">
        <v>82</v>
      </c>
      <c r="D2749">
        <v>20</v>
      </c>
      <c r="E2749">
        <v>59</v>
      </c>
      <c r="F2749">
        <v>120</v>
      </c>
      <c r="G2749">
        <v>4</v>
      </c>
      <c r="H2749">
        <v>711</v>
      </c>
      <c r="I2749">
        <v>733</v>
      </c>
      <c r="J2749">
        <v>622</v>
      </c>
      <c r="K2749">
        <v>612</v>
      </c>
      <c r="L2749">
        <v>2</v>
      </c>
      <c r="M2749">
        <v>60</v>
      </c>
      <c r="N2749">
        <v>5610</v>
      </c>
      <c r="O2749">
        <v>1</v>
      </c>
      <c r="P2749">
        <v>40188</v>
      </c>
      <c r="Q2749">
        <v>1</v>
      </c>
      <c r="R2749">
        <v>4720000</v>
      </c>
      <c r="S2749">
        <v>5005</v>
      </c>
      <c r="T2749">
        <v>5006</v>
      </c>
      <c r="U2749">
        <v>5</v>
      </c>
      <c r="V2749">
        <v>424680</v>
      </c>
      <c r="W2749">
        <v>6</v>
      </c>
      <c r="X2749">
        <v>41633</v>
      </c>
      <c r="Y2749">
        <v>21</v>
      </c>
      <c r="Z2749">
        <v>22070</v>
      </c>
      <c r="AA2749">
        <v>0</v>
      </c>
      <c r="AB2749">
        <v>0</v>
      </c>
      <c r="AC2749">
        <v>4018860</v>
      </c>
      <c r="AD2749">
        <v>353732</v>
      </c>
      <c r="AE2749">
        <v>118500000</v>
      </c>
      <c r="AF2749" t="s">
        <v>195</v>
      </c>
      <c r="AG2749" t="s">
        <v>136</v>
      </c>
      <c r="AH2749">
        <v>1</v>
      </c>
    </row>
    <row r="2750" spans="1:34">
      <c r="A2750">
        <v>4018860</v>
      </c>
      <c r="B2750">
        <v>4018801</v>
      </c>
      <c r="C2750" t="s">
        <v>82</v>
      </c>
      <c r="D2750">
        <v>20</v>
      </c>
      <c r="E2750">
        <v>60</v>
      </c>
      <c r="F2750">
        <v>150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5006</v>
      </c>
      <c r="T2750">
        <v>0</v>
      </c>
      <c r="U2750">
        <v>5</v>
      </c>
      <c r="V2750">
        <v>432280</v>
      </c>
      <c r="W2750">
        <v>6</v>
      </c>
      <c r="X2750">
        <v>42900</v>
      </c>
      <c r="Y2750">
        <v>21</v>
      </c>
      <c r="Z2750">
        <v>22450</v>
      </c>
      <c r="AA2750">
        <v>0</v>
      </c>
      <c r="AB2750">
        <v>0</v>
      </c>
      <c r="AC2750">
        <v>0</v>
      </c>
      <c r="AD2750">
        <v>384116</v>
      </c>
      <c r="AE2750">
        <v>123220000</v>
      </c>
      <c r="AF2750">
        <v>0</v>
      </c>
      <c r="AG2750">
        <v>0</v>
      </c>
      <c r="AH275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knight_awaken_info</vt:lpstr>
      <vt:lpstr>Sheet1</vt:lpstr>
      <vt:lpstr>Sheet2</vt:lpstr>
      <vt:lpstr>备用修改</vt:lpstr>
      <vt:lpstr>觉醒6星表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赵冰心</dc:creator>
  <cp:lastModifiedBy>韦思超(谦信)</cp:lastModifiedBy>
  <dcterms:created xsi:type="dcterms:W3CDTF">2015-01-19T09:02:39Z</dcterms:created>
  <dcterms:modified xsi:type="dcterms:W3CDTF">2015-11-27T08:57:27Z</dcterms:modified>
</cp:coreProperties>
</file>